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defaultThemeVersion="166925"/>
  <xr:revisionPtr revIDLastSave="0" documentId="13_ncr:1_{CB2D46E1-32A7-4F9C-AEC6-CEC1E3365F76}" xr6:coauthVersionLast="47" xr6:coauthVersionMax="47" xr10:uidLastSave="{00000000-0000-0000-0000-000000000000}"/>
  <bookViews>
    <workbookView xWindow="20370" yWindow="-120" windowWidth="29040" windowHeight="15720" firstSheet="3" activeTab="3" xr2:uid="{7D921FBD-262E-4C41-8F32-E9CCD5765F92}"/>
  </bookViews>
  <sheets>
    <sheet name="改訂履歴" sheetId="9" state="hidden" r:id="rId1"/>
    <sheet name="対象月" sheetId="4" state="hidden" r:id="rId2"/>
    <sheet name="最低賃金" sheetId="3" state="hidden" r:id="rId3"/>
    <sheet name="確認書" sheetId="1" r:id="rId4"/>
    <sheet name="対象月①" sheetId="2" r:id="rId5"/>
    <sheet name="対象月②" sheetId="10" r:id="rId6"/>
    <sheet name="対象月③" sheetId="11" r:id="rId7"/>
    <sheet name="記入例（確認書）" sheetId="8" r:id="rId8"/>
    <sheet name="記入例（対象月）" sheetId="5" r:id="rId9"/>
  </sheets>
  <definedNames>
    <definedName name="_xlnm._FilterDatabase" localSheetId="2" hidden="1">最低賃金!$A$2:$G$49</definedName>
    <definedName name="_xlnm.Print_Area" localSheetId="3">確認書!$A$1:$P$44</definedName>
    <definedName name="_xlnm.Print_Area" localSheetId="7">'記入例（確認書）'!$A$1:$P$43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O1" i="8" l="1"/>
  <c r="A4" i="11"/>
  <c r="A4" i="10"/>
  <c r="A4" i="2"/>
  <c r="K3008" i="11" l="1"/>
  <c r="K3008" i="11" a="1"/>
  <c r="K3007" i="11" a="1"/>
  <c r="K3007" i="11" s="1"/>
  <c r="K3006" i="11"/>
  <c r="K3006" i="11" a="1"/>
  <c r="K3005" i="11" a="1"/>
  <c r="K3005" i="11" s="1"/>
  <c r="K3004" i="11"/>
  <c r="K3004" i="11" a="1"/>
  <c r="K3003" i="11" a="1"/>
  <c r="K3003" i="11" s="1"/>
  <c r="K3002" i="11"/>
  <c r="K3002" i="11" a="1"/>
  <c r="K3001" i="11"/>
  <c r="K3001" i="11" a="1"/>
  <c r="K3000" i="11"/>
  <c r="K3000" i="11" a="1"/>
  <c r="K2999" i="11" a="1"/>
  <c r="K2999" i="11" s="1"/>
  <c r="K2998" i="11"/>
  <c r="K2998" i="11" a="1"/>
  <c r="K2997" i="11" a="1"/>
  <c r="K2997" i="11" s="1"/>
  <c r="K2996" i="11"/>
  <c r="K2996" i="11" a="1"/>
  <c r="K2995" i="11" a="1"/>
  <c r="K2995" i="11" s="1"/>
  <c r="K2994" i="11"/>
  <c r="K2994" i="11" a="1"/>
  <c r="K2993" i="11" a="1"/>
  <c r="K2993" i="11" s="1"/>
  <c r="K2992" i="11"/>
  <c r="K2992" i="11" a="1"/>
  <c r="K2991" i="11" a="1"/>
  <c r="K2991" i="11" s="1"/>
  <c r="K2990" i="11"/>
  <c r="K2990" i="11" a="1"/>
  <c r="K2989" i="11"/>
  <c r="K2989" i="11" a="1"/>
  <c r="K2988" i="11"/>
  <c r="K2988" i="11" a="1"/>
  <c r="K2987" i="11" a="1"/>
  <c r="K2987" i="11" s="1"/>
  <c r="K2986" i="11"/>
  <c r="K2986" i="11" a="1"/>
  <c r="K2985" i="11"/>
  <c r="K2985" i="11" a="1"/>
  <c r="K2984" i="11" a="1"/>
  <c r="K2984" i="11" s="1"/>
  <c r="K2983" i="11" a="1"/>
  <c r="K2983" i="11" s="1"/>
  <c r="K2982" i="11" a="1"/>
  <c r="K2982" i="11" s="1"/>
  <c r="K2981" i="11" a="1"/>
  <c r="K2981" i="11" s="1"/>
  <c r="K2980" i="11"/>
  <c r="K2980" i="11" a="1"/>
  <c r="K2979" i="11" a="1"/>
  <c r="K2979" i="11" s="1"/>
  <c r="K2978" i="11"/>
  <c r="K2978" i="11" a="1"/>
  <c r="K2977" i="11"/>
  <c r="K2977" i="11" a="1"/>
  <c r="K2976" i="11"/>
  <c r="K2976" i="11" a="1"/>
  <c r="K2975" i="11" a="1"/>
  <c r="K2975" i="11" s="1"/>
  <c r="K2974" i="11"/>
  <c r="K2974" i="11" a="1"/>
  <c r="K2973" i="11" a="1"/>
  <c r="K2973" i="11" s="1"/>
  <c r="K2972" i="11" a="1"/>
  <c r="K2972" i="11" s="1"/>
  <c r="K2971" i="11" a="1"/>
  <c r="K2971" i="11" s="1"/>
  <c r="K2970" i="11" a="1"/>
  <c r="K2970" i="11" s="1"/>
  <c r="K2969" i="11"/>
  <c r="K2969" i="11" a="1"/>
  <c r="K2968" i="11"/>
  <c r="K2968" i="11" a="1"/>
  <c r="K2967" i="11" a="1"/>
  <c r="K2967" i="11" s="1"/>
  <c r="K2966" i="11"/>
  <c r="K2966" i="11" a="1"/>
  <c r="K2965" i="11"/>
  <c r="K2965" i="11" a="1"/>
  <c r="K2964" i="11" a="1"/>
  <c r="K2964" i="11" s="1"/>
  <c r="K2963" i="11" a="1"/>
  <c r="K2963" i="11" s="1"/>
  <c r="K2962" i="11"/>
  <c r="K2962" i="11" a="1"/>
  <c r="K2961" i="11" a="1"/>
  <c r="K2961" i="11" s="1"/>
  <c r="K2960" i="11"/>
  <c r="K2960" i="11" a="1"/>
  <c r="K2959" i="11" a="1"/>
  <c r="K2959" i="11" s="1"/>
  <c r="K2958" i="11" a="1"/>
  <c r="K2958" i="11" s="1"/>
  <c r="K2957" i="11"/>
  <c r="K2957" i="11" a="1"/>
  <c r="K2956" i="11"/>
  <c r="K2956" i="11" a="1"/>
  <c r="K2955" i="11" a="1"/>
  <c r="K2955" i="11" s="1"/>
  <c r="K2954" i="11"/>
  <c r="K2954" i="11" a="1"/>
  <c r="K2953" i="11"/>
  <c r="K2953" i="11" a="1"/>
  <c r="K2952" i="11" a="1"/>
  <c r="K2952" i="11" s="1"/>
  <c r="K2951" i="11" a="1"/>
  <c r="K2951" i="11" s="1"/>
  <c r="K2950" i="11" a="1"/>
  <c r="K2950" i="11" s="1"/>
  <c r="K2949" i="11" a="1"/>
  <c r="K2949" i="11" s="1"/>
  <c r="K2948" i="11"/>
  <c r="K2948" i="11" a="1"/>
  <c r="K2947" i="11" a="1"/>
  <c r="K2947" i="11" s="1"/>
  <c r="K2946" i="11"/>
  <c r="K2946" i="11" a="1"/>
  <c r="K2945" i="11"/>
  <c r="K2945" i="11" a="1"/>
  <c r="K2944" i="11"/>
  <c r="K2944" i="11" a="1"/>
  <c r="K2943" i="11" a="1"/>
  <c r="K2943" i="11" s="1"/>
  <c r="K2942" i="11" a="1"/>
  <c r="K2942" i="11" s="1"/>
  <c r="K2941" i="11" a="1"/>
  <c r="K2941" i="11" s="1"/>
  <c r="K2940" i="11" a="1"/>
  <c r="K2940" i="11" s="1"/>
  <c r="K2939" i="11" a="1"/>
  <c r="K2939" i="11" s="1"/>
  <c r="K2938" i="11" a="1"/>
  <c r="K2938" i="11" s="1"/>
  <c r="K2937" i="11"/>
  <c r="K2937" i="11" a="1"/>
  <c r="K2936" i="11"/>
  <c r="K2936" i="11" a="1"/>
  <c r="K2935" i="11" a="1"/>
  <c r="K2935" i="11" s="1"/>
  <c r="K2934" i="11"/>
  <c r="K2934" i="11" a="1"/>
  <c r="K2933" i="11" a="1"/>
  <c r="K2933" i="11" s="1"/>
  <c r="K2932" i="11" a="1"/>
  <c r="K2932" i="11" s="1"/>
  <c r="K2931" i="11" a="1"/>
  <c r="K2931" i="11" s="1"/>
  <c r="K2930" i="11"/>
  <c r="K2930" i="11" a="1"/>
  <c r="K2929" i="11" a="1"/>
  <c r="K2929" i="11" s="1"/>
  <c r="K2928" i="11"/>
  <c r="K2928" i="11" a="1"/>
  <c r="K2927" i="11" a="1"/>
  <c r="K2927" i="11" s="1"/>
  <c r="K2926" i="11" a="1"/>
  <c r="K2926" i="11" s="1"/>
  <c r="K2925" i="11"/>
  <c r="K2925" i="11" a="1"/>
  <c r="K2924" i="11" a="1"/>
  <c r="K2924" i="11" s="1"/>
  <c r="K2923" i="11" a="1"/>
  <c r="K2923" i="11" s="1"/>
  <c r="K2922" i="11"/>
  <c r="K2922" i="11" a="1"/>
  <c r="K2921" i="11"/>
  <c r="K2921" i="11" a="1"/>
  <c r="K2920" i="11" a="1"/>
  <c r="K2920" i="11" s="1"/>
  <c r="K2919" i="11" a="1"/>
  <c r="K2919" i="11" s="1"/>
  <c r="K2918" i="11" a="1"/>
  <c r="K2918" i="11" s="1"/>
  <c r="K2917" i="11" a="1"/>
  <c r="K2917" i="11" s="1"/>
  <c r="K2916" i="11"/>
  <c r="K2916" i="11" a="1"/>
  <c r="K2915" i="11" a="1"/>
  <c r="K2915" i="11" s="1"/>
  <c r="K2914" i="11"/>
  <c r="K2914" i="11" a="1"/>
  <c r="K2913" i="11"/>
  <c r="K2913" i="11" a="1"/>
  <c r="K2912" i="11"/>
  <c r="K2912" i="11" a="1"/>
  <c r="K2911" i="11" a="1"/>
  <c r="K2911" i="11" s="1"/>
  <c r="K2910" i="11"/>
  <c r="K2910" i="11" a="1"/>
  <c r="K2909" i="11" a="1"/>
  <c r="K2909" i="11" s="1"/>
  <c r="K2908" i="11" a="1"/>
  <c r="K2908" i="11" s="1"/>
  <c r="K2907" i="11" a="1"/>
  <c r="K2907" i="11" s="1"/>
  <c r="K2906" i="11" a="1"/>
  <c r="K2906" i="11" s="1"/>
  <c r="K2905" i="11"/>
  <c r="K2905" i="11" a="1"/>
  <c r="K2904" i="11"/>
  <c r="K2904" i="11" a="1"/>
  <c r="K2903" i="11" a="1"/>
  <c r="K2903" i="11" s="1"/>
  <c r="K2902" i="11"/>
  <c r="K2902" i="11" a="1"/>
  <c r="K2901" i="11"/>
  <c r="K2901" i="11" a="1"/>
  <c r="K2900" i="11" a="1"/>
  <c r="K2900" i="11" s="1"/>
  <c r="K2899" i="11" a="1"/>
  <c r="K2899" i="11" s="1"/>
  <c r="K2898" i="11"/>
  <c r="K2898" i="11" a="1"/>
  <c r="K2897" i="11" a="1"/>
  <c r="K2897" i="11" s="1"/>
  <c r="K2896" i="11"/>
  <c r="K2896" i="11" a="1"/>
  <c r="K2895" i="11" a="1"/>
  <c r="K2895" i="11" s="1"/>
  <c r="K2894" i="11" a="1"/>
  <c r="K2894" i="11" s="1"/>
  <c r="K2893" i="11"/>
  <c r="K2893" i="11" a="1"/>
  <c r="K2892" i="11"/>
  <c r="K2892" i="11" a="1"/>
  <c r="K2891" i="11" a="1"/>
  <c r="K2891" i="11" s="1"/>
  <c r="K2890" i="11"/>
  <c r="K2890" i="11" a="1"/>
  <c r="K2889" i="11"/>
  <c r="K2889" i="11" a="1"/>
  <c r="K2888" i="11" a="1"/>
  <c r="K2888" i="11" s="1"/>
  <c r="K2887" i="11" a="1"/>
  <c r="K2887" i="11" s="1"/>
  <c r="K2886" i="11" a="1"/>
  <c r="K2886" i="11" s="1"/>
  <c r="K2885" i="11" a="1"/>
  <c r="K2885" i="11" s="1"/>
  <c r="K2884" i="11"/>
  <c r="K2884" i="11" a="1"/>
  <c r="K2883" i="11" a="1"/>
  <c r="K2883" i="11" s="1"/>
  <c r="K2882" i="11"/>
  <c r="K2882" i="11" a="1"/>
  <c r="K2881" i="11"/>
  <c r="K2881" i="11" a="1"/>
  <c r="K2880" i="11"/>
  <c r="K2880" i="11" a="1"/>
  <c r="K2879" i="11" a="1"/>
  <c r="K2879" i="11" s="1"/>
  <c r="K2878" i="11" a="1"/>
  <c r="K2878" i="11" s="1"/>
  <c r="K2877" i="11" a="1"/>
  <c r="K2877" i="11" s="1"/>
  <c r="K2876" i="11" a="1"/>
  <c r="K2876" i="11" s="1"/>
  <c r="K2875" i="11" a="1"/>
  <c r="K2875" i="11" s="1"/>
  <c r="K2874" i="11" a="1"/>
  <c r="K2874" i="11" s="1"/>
  <c r="K2873" i="11"/>
  <c r="K2873" i="11" a="1"/>
  <c r="K2872" i="11"/>
  <c r="K2872" i="11" a="1"/>
  <c r="K2871" i="11" a="1"/>
  <c r="K2871" i="11" s="1"/>
  <c r="K2870" i="11"/>
  <c r="K2870" i="11" a="1"/>
  <c r="K2869" i="11"/>
  <c r="K2869" i="11" a="1"/>
  <c r="K2868" i="11" a="1"/>
  <c r="K2868" i="11" s="1"/>
  <c r="K2867" i="11" a="1"/>
  <c r="K2867" i="11" s="1"/>
  <c r="K2866" i="11"/>
  <c r="K2866" i="11" a="1"/>
  <c r="K2865" i="11" a="1"/>
  <c r="K2865" i="11" s="1"/>
  <c r="K2864" i="11"/>
  <c r="K2864" i="11" a="1"/>
  <c r="K2863" i="11" a="1"/>
  <c r="K2863" i="11" s="1"/>
  <c r="K2862" i="11" a="1"/>
  <c r="K2862" i="11" s="1"/>
  <c r="K2861" i="11"/>
  <c r="K2861" i="11" a="1"/>
  <c r="K2860" i="11" a="1"/>
  <c r="K2860" i="11" s="1"/>
  <c r="K2859" i="11" a="1"/>
  <c r="K2859" i="11" s="1"/>
  <c r="K2858" i="11"/>
  <c r="K2858" i="11" a="1"/>
  <c r="K2857" i="11"/>
  <c r="K2857" i="11" a="1"/>
  <c r="K2856" i="11" a="1"/>
  <c r="K2856" i="11" s="1"/>
  <c r="K2855" i="11" a="1"/>
  <c r="K2855" i="11" s="1"/>
  <c r="K2854" i="11" a="1"/>
  <c r="K2854" i="11" s="1"/>
  <c r="K2853" i="11" a="1"/>
  <c r="K2853" i="11" s="1"/>
  <c r="K2852" i="11"/>
  <c r="K2852" i="11" a="1"/>
  <c r="K2851" i="11" a="1"/>
  <c r="K2851" i="11" s="1"/>
  <c r="K2850" i="11"/>
  <c r="K2850" i="11" a="1"/>
  <c r="K2849" i="11"/>
  <c r="K2849" i="11" a="1"/>
  <c r="K2848" i="11"/>
  <c r="K2848" i="11" a="1"/>
  <c r="K2847" i="11" a="1"/>
  <c r="K2847" i="11" s="1"/>
  <c r="K2846" i="11" a="1"/>
  <c r="K2846" i="11" s="1"/>
  <c r="K2845" i="11" a="1"/>
  <c r="K2845" i="11" s="1"/>
  <c r="K2844" i="11" a="1"/>
  <c r="K2844" i="11" s="1"/>
  <c r="K2843" i="11" a="1"/>
  <c r="K2843" i="11" s="1"/>
  <c r="K2842" i="11" a="1"/>
  <c r="K2842" i="11" s="1"/>
  <c r="K2841" i="11"/>
  <c r="K2841" i="11" a="1"/>
  <c r="K2840" i="11"/>
  <c r="K2840" i="11" a="1"/>
  <c r="K2839" i="11" a="1"/>
  <c r="K2839" i="11" s="1"/>
  <c r="K2838" i="11"/>
  <c r="K2838" i="11" a="1"/>
  <c r="K2837" i="11" a="1"/>
  <c r="K2837" i="11" s="1"/>
  <c r="K2836" i="11" a="1"/>
  <c r="K2836" i="11" s="1"/>
  <c r="K2835" i="11" a="1"/>
  <c r="K2835" i="11" s="1"/>
  <c r="K2834" i="11"/>
  <c r="K2834" i="11" a="1"/>
  <c r="K2833" i="11" a="1"/>
  <c r="K2833" i="11" s="1"/>
  <c r="K2832" i="11"/>
  <c r="K2832" i="11" a="1"/>
  <c r="K2831" i="11" a="1"/>
  <c r="K2831" i="11" s="1"/>
  <c r="K2830" i="11" a="1"/>
  <c r="K2830" i="11" s="1"/>
  <c r="K2829" i="11"/>
  <c r="K2829" i="11" a="1"/>
  <c r="K2828" i="11"/>
  <c r="K2828" i="11" a="1"/>
  <c r="K2827" i="11" a="1"/>
  <c r="K2827" i="11" s="1"/>
  <c r="K2826" i="11"/>
  <c r="K2826" i="11" a="1"/>
  <c r="K2825" i="11"/>
  <c r="K2825" i="11" a="1"/>
  <c r="K2824" i="11" a="1"/>
  <c r="K2824" i="11" s="1"/>
  <c r="K2823" i="11" a="1"/>
  <c r="K2823" i="11" s="1"/>
  <c r="K2822" i="11" a="1"/>
  <c r="K2822" i="11" s="1"/>
  <c r="K2821" i="11" a="1"/>
  <c r="K2821" i="11" s="1"/>
  <c r="K2820" i="11"/>
  <c r="K2820" i="11" a="1"/>
  <c r="K2819" i="11" a="1"/>
  <c r="K2819" i="11" s="1"/>
  <c r="K2818" i="11"/>
  <c r="K2818" i="11" a="1"/>
  <c r="K2817" i="11"/>
  <c r="K2817" i="11" a="1"/>
  <c r="K2816" i="11"/>
  <c r="K2816" i="11" a="1"/>
  <c r="K2815" i="11" a="1"/>
  <c r="K2815" i="11" s="1"/>
  <c r="K2814" i="11"/>
  <c r="K2814" i="11" a="1"/>
  <c r="K2813" i="11" a="1"/>
  <c r="K2813" i="11" s="1"/>
  <c r="K2812" i="11" a="1"/>
  <c r="K2812" i="11" s="1"/>
  <c r="K2811" i="11" a="1"/>
  <c r="K2811" i="11" s="1"/>
  <c r="K2810" i="11" a="1"/>
  <c r="K2810" i="11" s="1"/>
  <c r="K2809" i="11"/>
  <c r="K2809" i="11" a="1"/>
  <c r="K2808" i="11"/>
  <c r="K2808" i="11" a="1"/>
  <c r="K2807" i="11" a="1"/>
  <c r="K2807" i="11" s="1"/>
  <c r="K2806" i="11"/>
  <c r="K2806" i="11" a="1"/>
  <c r="K2805" i="11"/>
  <c r="K2805" i="11" a="1"/>
  <c r="K2804" i="11" a="1"/>
  <c r="K2804" i="11" s="1"/>
  <c r="K2803" i="11" a="1"/>
  <c r="K2803" i="11" s="1"/>
  <c r="K2802" i="11" a="1"/>
  <c r="K2802" i="11" s="1"/>
  <c r="K2801" i="11" a="1"/>
  <c r="K2801" i="11" s="1"/>
  <c r="K2800" i="11"/>
  <c r="K2800" i="11" a="1"/>
  <c r="K2799" i="11" a="1"/>
  <c r="K2799" i="11" s="1"/>
  <c r="K2798" i="11" a="1"/>
  <c r="K2798" i="11" s="1"/>
  <c r="K2797" i="11"/>
  <c r="K2797" i="11" a="1"/>
  <c r="K2796" i="11" a="1"/>
  <c r="K2796" i="11" s="1"/>
  <c r="K2795" i="11" a="1"/>
  <c r="K2795" i="11" s="1"/>
  <c r="K2794" i="11"/>
  <c r="K2794" i="11" a="1"/>
  <c r="K2793" i="11"/>
  <c r="K2793" i="11" a="1"/>
  <c r="K2792" i="11" a="1"/>
  <c r="K2792" i="11" s="1"/>
  <c r="K2791" i="11" a="1"/>
  <c r="K2791" i="11" s="1"/>
  <c r="K2790" i="11" a="1"/>
  <c r="K2790" i="11" s="1"/>
  <c r="K2789" i="11" a="1"/>
  <c r="K2789" i="11" s="1"/>
  <c r="K2788" i="11"/>
  <c r="K2788" i="11" a="1"/>
  <c r="K2787" i="11" a="1"/>
  <c r="K2787" i="11" s="1"/>
  <c r="K2786" i="11"/>
  <c r="K2786" i="11" a="1"/>
  <c r="K2785" i="11"/>
  <c r="K2785" i="11" a="1"/>
  <c r="K2784" i="11" a="1"/>
  <c r="K2784" i="11" s="1"/>
  <c r="K2783" i="11" a="1"/>
  <c r="K2783" i="11" s="1"/>
  <c r="K2782" i="11"/>
  <c r="K2782" i="11" a="1"/>
  <c r="K2781" i="11" a="1"/>
  <c r="K2781" i="11" s="1"/>
  <c r="K2780" i="11" a="1"/>
  <c r="K2780" i="11" s="1"/>
  <c r="K2779" i="11" a="1"/>
  <c r="K2779" i="11" s="1"/>
  <c r="K2778" i="11" a="1"/>
  <c r="K2778" i="11" s="1"/>
  <c r="K2777" i="11"/>
  <c r="K2777" i="11" a="1"/>
  <c r="K2776" i="11"/>
  <c r="K2776" i="11" a="1"/>
  <c r="K2775" i="11" a="1"/>
  <c r="K2775" i="11" s="1"/>
  <c r="K2774" i="11"/>
  <c r="K2774" i="11" a="1"/>
  <c r="K2773" i="11" a="1"/>
  <c r="K2773" i="11" s="1"/>
  <c r="K2772" i="11" a="1"/>
  <c r="K2772" i="11" s="1"/>
  <c r="K2771" i="11" a="1"/>
  <c r="K2771" i="11" s="1"/>
  <c r="K2770" i="11"/>
  <c r="K2770" i="11" a="1"/>
  <c r="K2769" i="11" a="1"/>
  <c r="K2769" i="11" s="1"/>
  <c r="K2768" i="11"/>
  <c r="K2768" i="11" a="1"/>
  <c r="K2767" i="11" a="1"/>
  <c r="K2767" i="11" s="1"/>
  <c r="K2766" i="11" a="1"/>
  <c r="K2766" i="11" s="1"/>
  <c r="K2765" i="11"/>
  <c r="K2765" i="11" a="1"/>
  <c r="K2764" i="11" a="1"/>
  <c r="K2764" i="11" s="1"/>
  <c r="K2763" i="11" a="1"/>
  <c r="K2763" i="11" s="1"/>
  <c r="K2762" i="11"/>
  <c r="K2762" i="11" a="1"/>
  <c r="K2761" i="11" a="1"/>
  <c r="K2761" i="11" s="1"/>
  <c r="K2760" i="11" a="1"/>
  <c r="K2760" i="11" s="1"/>
  <c r="K2759" i="11" a="1"/>
  <c r="K2759" i="11" s="1"/>
  <c r="K2758" i="11" a="1"/>
  <c r="K2758" i="11" s="1"/>
  <c r="K2757" i="11" a="1"/>
  <c r="K2757" i="11" s="1"/>
  <c r="K2756" i="11"/>
  <c r="K2756" i="11" a="1"/>
  <c r="K2755" i="11" a="1"/>
  <c r="K2755" i="11" s="1"/>
  <c r="K2754" i="11"/>
  <c r="K2754" i="11" a="1"/>
  <c r="K2753" i="11"/>
  <c r="K2753" i="11" a="1"/>
  <c r="K2752" i="11"/>
  <c r="K2752" i="11" a="1"/>
  <c r="K2751" i="11" a="1"/>
  <c r="K2751" i="11" s="1"/>
  <c r="K2750" i="11" a="1"/>
  <c r="K2750" i="11" s="1"/>
  <c r="K2749" i="11" a="1"/>
  <c r="K2749" i="11" s="1"/>
  <c r="K2748" i="11" a="1"/>
  <c r="K2748" i="11" s="1"/>
  <c r="K2747" i="11" a="1"/>
  <c r="K2747" i="11" s="1"/>
  <c r="K2746" i="11" a="1"/>
  <c r="K2746" i="11" s="1"/>
  <c r="K2745" i="11"/>
  <c r="K2745" i="11" a="1"/>
  <c r="K2744" i="11"/>
  <c r="K2744" i="11" a="1"/>
  <c r="K2743" i="11" a="1"/>
  <c r="K2743" i="11" s="1"/>
  <c r="K2742" i="11"/>
  <c r="K2742" i="11" a="1"/>
  <c r="K2741" i="11"/>
  <c r="K2741" i="11" a="1"/>
  <c r="K2740" i="11" a="1"/>
  <c r="K2740" i="11" s="1"/>
  <c r="K2739" i="11" a="1"/>
  <c r="K2739" i="11" s="1"/>
  <c r="K2738" i="11"/>
  <c r="K2738" i="11" a="1"/>
  <c r="K2737" i="11" a="1"/>
  <c r="K2737" i="11" s="1"/>
  <c r="K2736" i="11"/>
  <c r="K2736" i="11" a="1"/>
  <c r="K2735" i="11" a="1"/>
  <c r="K2735" i="11" s="1"/>
  <c r="K2734" i="11" a="1"/>
  <c r="K2734" i="11" s="1"/>
  <c r="K2733" i="11"/>
  <c r="K2733" i="11" a="1"/>
  <c r="K2732" i="11"/>
  <c r="K2732" i="11" a="1"/>
  <c r="K2731" i="11" a="1"/>
  <c r="K2731" i="11" s="1"/>
  <c r="K2730" i="11"/>
  <c r="K2730" i="11" a="1"/>
  <c r="K2729" i="11"/>
  <c r="K2729" i="11" a="1"/>
  <c r="K2728" i="11" a="1"/>
  <c r="K2728" i="11" s="1"/>
  <c r="K2727" i="11" a="1"/>
  <c r="K2727" i="11" s="1"/>
  <c r="K2726" i="11" a="1"/>
  <c r="K2726" i="11" s="1"/>
  <c r="K2725" i="11" a="1"/>
  <c r="K2725" i="11" s="1"/>
  <c r="K2724" i="11"/>
  <c r="K2724" i="11" a="1"/>
  <c r="K2723" i="11" a="1"/>
  <c r="K2723" i="11" s="1"/>
  <c r="K2722" i="11"/>
  <c r="K2722" i="11" a="1"/>
  <c r="K2721" i="11"/>
  <c r="K2721" i="11" a="1"/>
  <c r="K2720" i="11" a="1"/>
  <c r="K2720" i="11" s="1"/>
  <c r="K2719" i="11" a="1"/>
  <c r="K2719" i="11" s="1"/>
  <c r="K2718" i="11"/>
  <c r="K2718" i="11" a="1"/>
  <c r="K2717" i="11" a="1"/>
  <c r="K2717" i="11" s="1"/>
  <c r="K2716" i="11" a="1"/>
  <c r="K2716" i="11" s="1"/>
  <c r="K2715" i="11" a="1"/>
  <c r="K2715" i="11" s="1"/>
  <c r="K2714" i="11" a="1"/>
  <c r="K2714" i="11" s="1"/>
  <c r="K2713" i="11"/>
  <c r="K2713" i="11" a="1"/>
  <c r="K2712" i="11"/>
  <c r="K2712" i="11" a="1"/>
  <c r="K2711" i="11" a="1"/>
  <c r="K2711" i="11" s="1"/>
  <c r="K2710" i="11"/>
  <c r="K2710" i="11" a="1"/>
  <c r="K2709" i="11" a="1"/>
  <c r="K2709" i="11" s="1"/>
  <c r="K2708" i="11" a="1"/>
  <c r="K2708" i="11" s="1"/>
  <c r="K2707" i="11" a="1"/>
  <c r="K2707" i="11" s="1"/>
  <c r="K2706" i="11" a="1"/>
  <c r="K2706" i="11" s="1"/>
  <c r="K2705" i="11" a="1"/>
  <c r="K2705" i="11" s="1"/>
  <c r="K2704" i="11"/>
  <c r="K2704" i="11" a="1"/>
  <c r="K2703" i="11" a="1"/>
  <c r="K2703" i="11" s="1"/>
  <c r="K2702" i="11" a="1"/>
  <c r="K2702" i="11" s="1"/>
  <c r="K2701" i="11"/>
  <c r="K2701" i="11" a="1"/>
  <c r="K2700" i="11"/>
  <c r="K2700" i="11" a="1"/>
  <c r="K2699" i="11" a="1"/>
  <c r="K2699" i="11" s="1"/>
  <c r="K2698" i="11"/>
  <c r="K2698" i="11" a="1"/>
  <c r="K2697" i="11" a="1"/>
  <c r="K2697" i="11" s="1"/>
  <c r="K2696" i="11" a="1"/>
  <c r="K2696" i="11" s="1"/>
  <c r="K2695" i="11" a="1"/>
  <c r="K2695" i="11" s="1"/>
  <c r="K2694" i="11" a="1"/>
  <c r="K2694" i="11" s="1"/>
  <c r="K2693" i="11" a="1"/>
  <c r="K2693" i="11" s="1"/>
  <c r="K2692" i="11"/>
  <c r="K2692" i="11" a="1"/>
  <c r="K2691" i="11" a="1"/>
  <c r="K2691" i="11" s="1"/>
  <c r="K2690" i="11"/>
  <c r="K2690" i="11" a="1"/>
  <c r="K2689" i="11"/>
  <c r="K2689" i="11" a="1"/>
  <c r="K2688" i="11" a="1"/>
  <c r="K2688" i="11" s="1"/>
  <c r="K2687" i="11" a="1"/>
  <c r="K2687" i="11" s="1"/>
  <c r="K2686" i="11" a="1"/>
  <c r="K2686" i="11" s="1"/>
  <c r="K2685" i="11" a="1"/>
  <c r="K2685" i="11" s="1"/>
  <c r="K2684" i="11" a="1"/>
  <c r="K2684" i="11" s="1"/>
  <c r="K2683" i="11" a="1"/>
  <c r="K2683" i="11" s="1"/>
  <c r="K2682" i="11" a="1"/>
  <c r="K2682" i="11" s="1"/>
  <c r="K2681" i="11"/>
  <c r="K2681" i="11" a="1"/>
  <c r="K2680" i="11"/>
  <c r="K2680" i="11" a="1"/>
  <c r="K2679" i="11" a="1"/>
  <c r="K2679" i="11" s="1"/>
  <c r="K2678" i="11"/>
  <c r="K2678" i="11" a="1"/>
  <c r="K2677" i="11" a="1"/>
  <c r="K2677" i="11" s="1"/>
  <c r="K2676" i="11" a="1"/>
  <c r="K2676" i="11" s="1"/>
  <c r="K2675" i="11" a="1"/>
  <c r="K2675" i="11" s="1"/>
  <c r="K2674" i="11"/>
  <c r="K2674" i="11" a="1"/>
  <c r="K2673" i="11" a="1"/>
  <c r="K2673" i="11" s="1"/>
  <c r="K2672" i="11"/>
  <c r="K2672" i="11" a="1"/>
  <c r="K2671" i="11" a="1"/>
  <c r="K2671" i="11" s="1"/>
  <c r="K2670" i="11" a="1"/>
  <c r="K2670" i="11" s="1"/>
  <c r="K2669" i="11"/>
  <c r="K2669" i="11" a="1"/>
  <c r="K2668" i="11" a="1"/>
  <c r="K2668" i="11" s="1"/>
  <c r="K2667" i="11" a="1"/>
  <c r="K2667" i="11" s="1"/>
  <c r="K2666" i="11" a="1"/>
  <c r="K2666" i="11" s="1"/>
  <c r="K2665" i="11"/>
  <c r="K2665" i="11" a="1"/>
  <c r="K2664" i="11" a="1"/>
  <c r="K2664" i="11" s="1"/>
  <c r="K2663" i="11" a="1"/>
  <c r="K2663" i="11" s="1"/>
  <c r="K2662" i="11" a="1"/>
  <c r="K2662" i="11" s="1"/>
  <c r="K2661" i="11"/>
  <c r="K2661" i="11" a="1"/>
  <c r="K2660" i="11"/>
  <c r="K2660" i="11" a="1"/>
  <c r="K2659" i="11" a="1"/>
  <c r="K2659" i="11" s="1"/>
  <c r="K2658" i="11" a="1"/>
  <c r="K2658" i="11" s="1"/>
  <c r="K2657" i="11"/>
  <c r="K2657" i="11" a="1"/>
  <c r="K2656" i="11"/>
  <c r="K2656" i="11" a="1"/>
  <c r="K2655" i="11" a="1"/>
  <c r="K2655" i="11" s="1"/>
  <c r="K2654" i="11" a="1"/>
  <c r="K2654" i="11" s="1"/>
  <c r="K2653" i="11"/>
  <c r="K2653" i="11" a="1"/>
  <c r="K2652" i="11" a="1"/>
  <c r="K2652" i="11" s="1"/>
  <c r="K2651" i="11" a="1"/>
  <c r="K2651" i="11" s="1"/>
  <c r="K2650" i="11" a="1"/>
  <c r="K2650" i="11" s="1"/>
  <c r="K2649" i="11"/>
  <c r="K2649" i="11" a="1"/>
  <c r="K2648" i="11" a="1"/>
  <c r="K2648" i="11" s="1"/>
  <c r="K2647" i="11" a="1"/>
  <c r="K2647" i="11" s="1"/>
  <c r="K2646" i="11" a="1"/>
  <c r="K2646" i="11" s="1"/>
  <c r="K2645" i="11"/>
  <c r="K2645" i="11" a="1"/>
  <c r="K2644" i="11"/>
  <c r="K2644" i="11" a="1"/>
  <c r="K2643" i="11" a="1"/>
  <c r="K2643" i="11" s="1"/>
  <c r="K2642" i="11" a="1"/>
  <c r="K2642" i="11" s="1"/>
  <c r="K2641" i="11" a="1"/>
  <c r="K2641" i="11" s="1"/>
  <c r="K2640" i="11"/>
  <c r="K2640" i="11" a="1"/>
  <c r="K2639" i="11" a="1"/>
  <c r="K2639" i="11" s="1"/>
  <c r="K2638" i="11" a="1"/>
  <c r="K2638" i="11" s="1"/>
  <c r="K2637" i="11" a="1"/>
  <c r="K2637" i="11" s="1"/>
  <c r="K2636" i="11" a="1"/>
  <c r="K2636" i="11" s="1"/>
  <c r="K2635" i="11" a="1"/>
  <c r="K2635" i="11" s="1"/>
  <c r="K2634" i="11" a="1"/>
  <c r="K2634" i="11" s="1"/>
  <c r="K2633" i="11"/>
  <c r="K2633" i="11" a="1"/>
  <c r="K2632" i="11" a="1"/>
  <c r="K2632" i="11" s="1"/>
  <c r="K2631" i="11" a="1"/>
  <c r="K2631" i="11" s="1"/>
  <c r="K2630" i="11" a="1"/>
  <c r="K2630" i="11" s="1"/>
  <c r="K2629" i="11"/>
  <c r="K2629" i="11" a="1"/>
  <c r="K2628" i="11"/>
  <c r="K2628" i="11" a="1"/>
  <c r="K2627" i="11" a="1"/>
  <c r="K2627" i="11" s="1"/>
  <c r="K2626" i="11" a="1"/>
  <c r="K2626" i="11" s="1"/>
  <c r="K2625" i="11" a="1"/>
  <c r="K2625" i="11" s="1"/>
  <c r="K2624" i="11"/>
  <c r="K2624" i="11" a="1"/>
  <c r="K2623" i="11" a="1"/>
  <c r="K2623" i="11" s="1"/>
  <c r="K2622" i="11" a="1"/>
  <c r="K2622" i="11" s="1"/>
  <c r="K2621" i="11" a="1"/>
  <c r="K2621" i="11" s="1"/>
  <c r="K2620" i="11" a="1"/>
  <c r="K2620" i="11" s="1"/>
  <c r="K2619" i="11" a="1"/>
  <c r="K2619" i="11" s="1"/>
  <c r="K2618" i="11" a="1"/>
  <c r="K2618" i="11" s="1"/>
  <c r="K2617" i="11" a="1"/>
  <c r="K2617" i="11" s="1"/>
  <c r="K2616" i="11" a="1"/>
  <c r="K2616" i="11" s="1"/>
  <c r="K2615" i="11" a="1"/>
  <c r="K2615" i="11" s="1"/>
  <c r="K2614" i="11" a="1"/>
  <c r="K2614" i="11" s="1"/>
  <c r="K2613" i="11"/>
  <c r="K2613" i="11" a="1"/>
  <c r="K2612" i="11"/>
  <c r="K2612" i="11" a="1"/>
  <c r="K2611" i="11" a="1"/>
  <c r="K2611" i="11" s="1"/>
  <c r="K2610" i="11" a="1"/>
  <c r="K2610" i="11" s="1"/>
  <c r="K2609" i="11" a="1"/>
  <c r="K2609" i="11" s="1"/>
  <c r="K2608" i="11"/>
  <c r="K2608" i="11" a="1"/>
  <c r="K2607" i="11" a="1"/>
  <c r="K2607" i="11" s="1"/>
  <c r="K2606" i="11" a="1"/>
  <c r="K2606" i="11" s="1"/>
  <c r="K2605" i="11" a="1"/>
  <c r="K2605" i="11" s="1"/>
  <c r="K2604" i="11" a="1"/>
  <c r="K2604" i="11" s="1"/>
  <c r="K2603" i="11" a="1"/>
  <c r="K2603" i="11" s="1"/>
  <c r="K2602" i="11" a="1"/>
  <c r="K2602" i="11" s="1"/>
  <c r="K2601" i="11"/>
  <c r="K2601" i="11" a="1"/>
  <c r="K2600" i="11" a="1"/>
  <c r="K2600" i="11" s="1"/>
  <c r="K2599" i="11" a="1"/>
  <c r="K2599" i="11" s="1"/>
  <c r="K2598" i="11" a="1"/>
  <c r="K2598" i="11" s="1"/>
  <c r="K2597" i="11"/>
  <c r="K2597" i="11" a="1"/>
  <c r="K2596" i="11"/>
  <c r="K2596" i="11" a="1"/>
  <c r="K2595" i="11" a="1"/>
  <c r="K2595" i="11" s="1"/>
  <c r="K2594" i="11" a="1"/>
  <c r="K2594" i="11" s="1"/>
  <c r="K2593" i="11" a="1"/>
  <c r="K2593" i="11" s="1"/>
  <c r="K2592" i="11"/>
  <c r="K2592" i="11" a="1"/>
  <c r="K2591" i="11" a="1"/>
  <c r="K2591" i="11" s="1"/>
  <c r="K2590" i="11" a="1"/>
  <c r="K2590" i="11" s="1"/>
  <c r="K2589" i="11" a="1"/>
  <c r="K2589" i="11" s="1"/>
  <c r="K2588" i="11" a="1"/>
  <c r="K2588" i="11" s="1"/>
  <c r="K2587" i="11" a="1"/>
  <c r="K2587" i="11" s="1"/>
  <c r="K2586" i="11" a="1"/>
  <c r="K2586" i="11" s="1"/>
  <c r="K2585" i="11" a="1"/>
  <c r="K2585" i="11" s="1"/>
  <c r="K2584" i="11" a="1"/>
  <c r="K2584" i="11" s="1"/>
  <c r="K2583" i="11" a="1"/>
  <c r="K2583" i="11" s="1"/>
  <c r="K2582" i="11" a="1"/>
  <c r="K2582" i="11" s="1"/>
  <c r="K2581" i="11"/>
  <c r="K2581" i="11" a="1"/>
  <c r="K2580" i="11"/>
  <c r="K2580" i="11" a="1"/>
  <c r="K2579" i="11" a="1"/>
  <c r="K2579" i="11" s="1"/>
  <c r="K2578" i="11" a="1"/>
  <c r="K2578" i="11" s="1"/>
  <c r="K2577" i="11" a="1"/>
  <c r="K2577" i="11" s="1"/>
  <c r="K2576" i="11"/>
  <c r="K2576" i="11" a="1"/>
  <c r="K2575" i="11" a="1"/>
  <c r="K2575" i="11" s="1"/>
  <c r="K2574" i="11" a="1"/>
  <c r="K2574" i="11" s="1"/>
  <c r="K2573" i="11" a="1"/>
  <c r="K2573" i="11" s="1"/>
  <c r="K2572" i="11" a="1"/>
  <c r="K2572" i="11" s="1"/>
  <c r="K2571" i="11" a="1"/>
  <c r="K2571" i="11" s="1"/>
  <c r="K2570" i="11" a="1"/>
  <c r="K2570" i="11" s="1"/>
  <c r="K2569" i="11"/>
  <c r="K2569" i="11" a="1"/>
  <c r="K2568" i="11" a="1"/>
  <c r="K2568" i="11" s="1"/>
  <c r="K2567" i="11" a="1"/>
  <c r="K2567" i="11" s="1"/>
  <c r="K2566" i="11" a="1"/>
  <c r="K2566" i="11" s="1"/>
  <c r="K2565" i="11"/>
  <c r="K2565" i="11" a="1"/>
  <c r="K2564" i="11"/>
  <c r="K2564" i="11" a="1"/>
  <c r="K2563" i="11" a="1"/>
  <c r="K2563" i="11" s="1"/>
  <c r="K2562" i="11" a="1"/>
  <c r="K2562" i="11" s="1"/>
  <c r="K2561" i="11" a="1"/>
  <c r="K2561" i="11" s="1"/>
  <c r="K2560" i="11"/>
  <c r="K2560" i="11" a="1"/>
  <c r="K2559" i="11" a="1"/>
  <c r="K2559" i="11" s="1"/>
  <c r="K2558" i="11" a="1"/>
  <c r="K2558" i="11" s="1"/>
  <c r="K2557" i="11" a="1"/>
  <c r="K2557" i="11" s="1"/>
  <c r="K2556" i="11" a="1"/>
  <c r="K2556" i="11" s="1"/>
  <c r="K2555" i="11" a="1"/>
  <c r="K2555" i="11" s="1"/>
  <c r="K2554" i="11" a="1"/>
  <c r="K2554" i="11" s="1"/>
  <c r="K2553" i="11" a="1"/>
  <c r="K2553" i="11" s="1"/>
  <c r="K2552" i="11" a="1"/>
  <c r="K2552" i="11" s="1"/>
  <c r="K2551" i="11" a="1"/>
  <c r="K2551" i="11" s="1"/>
  <c r="K2550" i="11" a="1"/>
  <c r="K2550" i="11" s="1"/>
  <c r="K2549" i="11"/>
  <c r="K2549" i="11" a="1"/>
  <c r="K2548" i="11"/>
  <c r="K2548" i="11" a="1"/>
  <c r="K2547" i="11" a="1"/>
  <c r="K2547" i="11" s="1"/>
  <c r="K2546" i="11" a="1"/>
  <c r="K2546" i="11" s="1"/>
  <c r="K2545" i="11" a="1"/>
  <c r="K2545" i="11" s="1"/>
  <c r="K2544" i="11"/>
  <c r="K2544" i="11" a="1"/>
  <c r="K2543" i="11" a="1"/>
  <c r="K2543" i="11" s="1"/>
  <c r="K2542" i="11" a="1"/>
  <c r="K2542" i="11" s="1"/>
  <c r="K2541" i="11" a="1"/>
  <c r="K2541" i="11" s="1"/>
  <c r="K2540" i="11" a="1"/>
  <c r="K2540" i="11" s="1"/>
  <c r="K2539" i="11" a="1"/>
  <c r="K2539" i="11" s="1"/>
  <c r="K2538" i="11" a="1"/>
  <c r="K2538" i="11" s="1"/>
  <c r="K2537" i="11"/>
  <c r="K2537" i="11" a="1"/>
  <c r="K2536" i="11" a="1"/>
  <c r="K2536" i="11" s="1"/>
  <c r="K2535" i="11" a="1"/>
  <c r="K2535" i="11" s="1"/>
  <c r="K2534" i="11" a="1"/>
  <c r="K2534" i="11" s="1"/>
  <c r="K2533" i="11"/>
  <c r="K2533" i="11" a="1"/>
  <c r="K2532" i="11"/>
  <c r="K2532" i="11" a="1"/>
  <c r="K2531" i="11" a="1"/>
  <c r="K2531" i="11" s="1"/>
  <c r="K2530" i="11" a="1"/>
  <c r="K2530" i="11" s="1"/>
  <c r="K2529" i="11" a="1"/>
  <c r="K2529" i="11" s="1"/>
  <c r="K2528" i="11"/>
  <c r="K2528" i="11" a="1"/>
  <c r="K2527" i="11" a="1"/>
  <c r="K2527" i="11" s="1"/>
  <c r="K2526" i="11" a="1"/>
  <c r="K2526" i="11" s="1"/>
  <c r="K2525" i="11" a="1"/>
  <c r="K2525" i="11" s="1"/>
  <c r="K2524" i="11" a="1"/>
  <c r="K2524" i="11" s="1"/>
  <c r="K2523" i="11" a="1"/>
  <c r="K2523" i="11" s="1"/>
  <c r="K2522" i="11" a="1"/>
  <c r="K2522" i="11" s="1"/>
  <c r="K2521" i="11" a="1"/>
  <c r="K2521" i="11" s="1"/>
  <c r="K2520" i="11" a="1"/>
  <c r="K2520" i="11" s="1"/>
  <c r="K2519" i="11" a="1"/>
  <c r="K2519" i="11" s="1"/>
  <c r="K2518" i="11"/>
  <c r="K2518" i="11" a="1"/>
  <c r="K2517" i="11" a="1"/>
  <c r="K2517" i="11" s="1"/>
  <c r="K2516" i="11"/>
  <c r="K2516" i="11" a="1"/>
  <c r="K2515" i="11" a="1"/>
  <c r="K2515" i="11" s="1"/>
  <c r="K2514" i="11" a="1"/>
  <c r="K2514" i="11" s="1"/>
  <c r="K2513" i="11"/>
  <c r="K2513" i="11" a="1"/>
  <c r="K2512" i="11" a="1"/>
  <c r="K2512" i="11" s="1"/>
  <c r="K2511" i="11" a="1"/>
  <c r="K2511" i="11" s="1"/>
  <c r="K2510" i="11"/>
  <c r="K2510" i="11" a="1"/>
  <c r="K2509" i="11"/>
  <c r="K2509" i="11" a="1"/>
  <c r="K2508" i="11" a="1"/>
  <c r="K2508" i="11" s="1"/>
  <c r="K2507" i="11" a="1"/>
  <c r="K2507" i="11" s="1"/>
  <c r="K2506" i="11" a="1"/>
  <c r="K2506" i="11" s="1"/>
  <c r="K2505" i="11" a="1"/>
  <c r="K2505" i="11" s="1"/>
  <c r="K2504" i="11"/>
  <c r="K2504" i="11" a="1"/>
  <c r="K2503" i="11" a="1"/>
  <c r="K2503" i="11" s="1"/>
  <c r="K2502" i="11"/>
  <c r="K2502" i="11" a="1"/>
  <c r="K2501" i="11"/>
  <c r="K2501" i="11" a="1"/>
  <c r="K2500" i="11"/>
  <c r="K2500" i="11" a="1"/>
  <c r="K2499" i="11" a="1"/>
  <c r="K2499" i="11" s="1"/>
  <c r="K2498" i="11" a="1"/>
  <c r="K2498" i="11" s="1"/>
  <c r="K2497" i="11" a="1"/>
  <c r="K2497" i="11" s="1"/>
  <c r="K2496" i="11" a="1"/>
  <c r="K2496" i="11" s="1"/>
  <c r="K2495" i="11" a="1"/>
  <c r="K2495" i="11" s="1"/>
  <c r="K2494" i="11" a="1"/>
  <c r="K2494" i="11" s="1"/>
  <c r="K2493" i="11"/>
  <c r="K2493" i="11" a="1"/>
  <c r="K2492" i="11"/>
  <c r="K2492" i="11" a="1"/>
  <c r="K2491" i="11" a="1"/>
  <c r="K2491" i="11" s="1"/>
  <c r="K2490" i="11"/>
  <c r="K2490" i="11" a="1"/>
  <c r="K2489" i="11"/>
  <c r="K2489" i="11" a="1"/>
  <c r="K2488" i="11" a="1"/>
  <c r="K2488" i="11" s="1"/>
  <c r="K2487" i="11" a="1"/>
  <c r="K2487" i="11" s="1"/>
  <c r="K2486" i="11"/>
  <c r="K2486" i="11" a="1"/>
  <c r="K2485" i="11" a="1"/>
  <c r="K2485" i="11" s="1"/>
  <c r="K2484" i="11"/>
  <c r="K2484" i="11" a="1"/>
  <c r="K2483" i="11" a="1"/>
  <c r="K2483" i="11" s="1"/>
  <c r="K2482" i="11" a="1"/>
  <c r="K2482" i="11" s="1"/>
  <c r="K2481" i="11"/>
  <c r="K2481" i="11" a="1"/>
  <c r="K2480" i="11"/>
  <c r="K2480" i="11" a="1"/>
  <c r="K2479" i="11" a="1"/>
  <c r="K2479" i="11" s="1"/>
  <c r="K2478" i="11"/>
  <c r="K2478" i="11" a="1"/>
  <c r="K2477" i="11"/>
  <c r="K2477" i="11" a="1"/>
  <c r="K2476" i="11" a="1"/>
  <c r="K2476" i="11" s="1"/>
  <c r="K2475" i="11" a="1"/>
  <c r="K2475" i="11" s="1"/>
  <c r="K2474" i="11" a="1"/>
  <c r="K2474" i="11" s="1"/>
  <c r="K2473" i="11" a="1"/>
  <c r="K2473" i="11" s="1"/>
  <c r="K2472" i="11"/>
  <c r="K2472" i="11" a="1"/>
  <c r="K2471" i="11" a="1"/>
  <c r="K2471" i="11" s="1"/>
  <c r="K2470" i="11"/>
  <c r="K2470" i="11" a="1"/>
  <c r="K2469" i="11"/>
  <c r="K2469" i="11" a="1"/>
  <c r="K2468" i="11"/>
  <c r="K2468" i="11" a="1"/>
  <c r="K2467" i="11" a="1"/>
  <c r="K2467" i="11" s="1"/>
  <c r="K2466" i="11" a="1"/>
  <c r="K2466" i="11" s="1"/>
  <c r="K2465" i="11" a="1"/>
  <c r="K2465" i="11" s="1"/>
  <c r="K2464" i="11"/>
  <c r="K2464" i="11" a="1"/>
  <c r="K2463" i="11" a="1"/>
  <c r="K2463" i="11" s="1"/>
  <c r="K2462" i="11" a="1"/>
  <c r="K2462" i="11" s="1"/>
  <c r="K2461" i="11"/>
  <c r="K2461" i="11" a="1"/>
  <c r="K2460" i="11" a="1"/>
  <c r="K2460" i="11" s="1"/>
  <c r="K2459" i="11" a="1"/>
  <c r="K2459" i="11" s="1"/>
  <c r="K2458" i="11"/>
  <c r="K2458" i="11" a="1"/>
  <c r="K2457" i="11"/>
  <c r="K2457" i="11" a="1"/>
  <c r="K2456" i="11" a="1"/>
  <c r="K2456" i="11" s="1"/>
  <c r="K2455" i="11" a="1"/>
  <c r="K2455" i="11" s="1"/>
  <c r="K2454" i="11"/>
  <c r="K2454" i="11" a="1"/>
  <c r="K2453" i="11" a="1"/>
  <c r="K2453" i="11" s="1"/>
  <c r="K2452" i="11"/>
  <c r="K2452" i="11" a="1"/>
  <c r="K2451" i="11" a="1"/>
  <c r="K2451" i="11" s="1"/>
  <c r="K2450" i="11"/>
  <c r="K2450" i="11" a="1"/>
  <c r="K2449" i="11" a="1"/>
  <c r="K2449" i="11" s="1"/>
  <c r="K2448" i="11"/>
  <c r="K2448" i="11" a="1"/>
  <c r="K2447" i="11"/>
  <c r="K2447" i="11" a="1"/>
  <c r="K2446" i="11"/>
  <c r="K2446" i="11" a="1"/>
  <c r="K2445" i="11" a="1"/>
  <c r="K2445" i="11" s="1"/>
  <c r="K2444" i="11"/>
  <c r="K2444" i="11" a="1"/>
  <c r="K2443" i="11" a="1"/>
  <c r="K2443" i="11" s="1"/>
  <c r="K2442" i="11"/>
  <c r="K2442" i="11" a="1"/>
  <c r="K2441" i="11" a="1"/>
  <c r="K2441" i="11" s="1"/>
  <c r="K2440" i="11"/>
  <c r="K2440" i="11" a="1"/>
  <c r="K2439" i="11" a="1"/>
  <c r="K2439" i="11" s="1"/>
  <c r="K2438" i="11"/>
  <c r="K2438" i="11" a="1"/>
  <c r="K2437" i="11" a="1"/>
  <c r="K2437" i="11" s="1"/>
  <c r="K2436" i="11"/>
  <c r="K2436" i="11" a="1"/>
  <c r="K2435" i="11"/>
  <c r="K2435" i="11" a="1"/>
  <c r="K2434" i="11"/>
  <c r="K2434" i="11" a="1"/>
  <c r="K2433" i="11" a="1"/>
  <c r="K2433" i="11" s="1"/>
  <c r="K2432" i="11"/>
  <c r="K2432" i="11" a="1"/>
  <c r="K2431" i="11"/>
  <c r="K2431" i="11" a="1"/>
  <c r="K2430" i="11"/>
  <c r="K2430" i="11" a="1"/>
  <c r="K2429" i="11" a="1"/>
  <c r="K2429" i="11" s="1"/>
  <c r="K2428" i="11"/>
  <c r="K2428" i="11" a="1"/>
  <c r="K2427" i="11" a="1"/>
  <c r="K2427" i="11" s="1"/>
  <c r="K2426" i="11"/>
  <c r="K2426" i="11" a="1"/>
  <c r="K2425" i="11" a="1"/>
  <c r="K2425" i="11" s="1"/>
  <c r="K2424" i="11"/>
  <c r="K2424" i="11" a="1"/>
  <c r="K2423" i="11" a="1"/>
  <c r="K2423" i="11" s="1"/>
  <c r="K2422" i="11"/>
  <c r="K2422" i="11" a="1"/>
  <c r="K2421" i="11" a="1"/>
  <c r="K2421" i="11" s="1"/>
  <c r="K2420" i="11"/>
  <c r="K2420" i="11" a="1"/>
  <c r="K2419" i="11" a="1"/>
  <c r="K2419" i="11" s="1"/>
  <c r="K2418" i="11"/>
  <c r="K2418" i="11" a="1"/>
  <c r="K2417" i="11" a="1"/>
  <c r="K2417" i="11" s="1"/>
  <c r="K2416" i="11"/>
  <c r="K2416" i="11" a="1"/>
  <c r="K2415" i="11"/>
  <c r="K2415" i="11" a="1"/>
  <c r="K2414" i="11" a="1"/>
  <c r="K2414" i="11" s="1"/>
  <c r="K2413" i="11" a="1"/>
  <c r="K2413" i="11" s="1"/>
  <c r="K2412" i="11"/>
  <c r="K2412" i="11" a="1"/>
  <c r="K2411" i="11" a="1"/>
  <c r="K2411" i="11" s="1"/>
  <c r="K2410" i="11" a="1"/>
  <c r="K2410" i="11" s="1"/>
  <c r="K2409" i="11" a="1"/>
  <c r="K2409" i="11" s="1"/>
  <c r="K2408" i="11"/>
  <c r="K2408" i="11" a="1"/>
  <c r="K2407" i="11" a="1"/>
  <c r="K2407" i="11" s="1"/>
  <c r="K2406" i="11"/>
  <c r="K2406" i="11" a="1"/>
  <c r="K2405" i="11" a="1"/>
  <c r="K2405" i="11" s="1"/>
  <c r="K2404" i="11"/>
  <c r="K2404" i="11" a="1"/>
  <c r="K2403" i="11"/>
  <c r="K2403" i="11" a="1"/>
  <c r="K2402" i="11" a="1"/>
  <c r="K2402" i="11" s="1"/>
  <c r="K2401" i="11" a="1"/>
  <c r="K2401" i="11" s="1"/>
  <c r="K2400" i="11"/>
  <c r="K2400" i="11" a="1"/>
  <c r="K2399" i="11"/>
  <c r="K2399" i="11" a="1"/>
  <c r="K2398" i="11" a="1"/>
  <c r="K2398" i="11" s="1"/>
  <c r="K2397" i="11" a="1"/>
  <c r="K2397" i="11" s="1"/>
  <c r="K2396" i="11"/>
  <c r="K2396" i="11" a="1"/>
  <c r="K2395" i="11" a="1"/>
  <c r="K2395" i="11" s="1"/>
  <c r="K2394" i="11"/>
  <c r="K2394" i="11" a="1"/>
  <c r="K2393" i="11" a="1"/>
  <c r="K2393" i="11" s="1"/>
  <c r="K2392" i="11"/>
  <c r="K2392" i="11" a="1"/>
  <c r="K2391" i="11" a="1"/>
  <c r="K2391" i="11" s="1"/>
  <c r="K2390" i="11"/>
  <c r="K2390" i="11" a="1"/>
  <c r="K2389" i="11" a="1"/>
  <c r="K2389" i="11" s="1"/>
  <c r="K2388" i="11"/>
  <c r="K2388" i="11" a="1"/>
  <c r="K2387" i="11" a="1"/>
  <c r="K2387" i="11" s="1"/>
  <c r="K2386" i="11" a="1"/>
  <c r="K2386" i="11" s="1"/>
  <c r="K2385" i="11" a="1"/>
  <c r="K2385" i="11" s="1"/>
  <c r="K2384" i="11"/>
  <c r="K2384" i="11" a="1"/>
  <c r="K2383" i="11"/>
  <c r="K2383" i="11" a="1"/>
  <c r="K2382" i="11" a="1"/>
  <c r="K2382" i="11" s="1"/>
  <c r="K2381" i="11" a="1"/>
  <c r="K2381" i="11" s="1"/>
  <c r="K2380" i="11"/>
  <c r="K2380" i="11" a="1"/>
  <c r="K2379" i="11" a="1"/>
  <c r="K2379" i="11" s="1"/>
  <c r="K2378" i="11" a="1"/>
  <c r="K2378" i="11" s="1"/>
  <c r="K2377" i="11" a="1"/>
  <c r="K2377" i="11" s="1"/>
  <c r="K2376" i="11"/>
  <c r="K2376" i="11" a="1"/>
  <c r="K2375" i="11" a="1"/>
  <c r="K2375" i="11" s="1"/>
  <c r="K2374" i="11"/>
  <c r="K2374" i="11" a="1"/>
  <c r="K2373" i="11" a="1"/>
  <c r="K2373" i="11" s="1"/>
  <c r="K2372" i="11"/>
  <c r="K2372" i="11" a="1"/>
  <c r="K2371" i="11"/>
  <c r="K2371" i="11" a="1"/>
  <c r="K2370" i="11" a="1"/>
  <c r="K2370" i="11" s="1"/>
  <c r="K2369" i="11" a="1"/>
  <c r="K2369" i="11" s="1"/>
  <c r="K2368" i="11"/>
  <c r="K2368" i="11" a="1"/>
  <c r="K2367" i="11"/>
  <c r="K2367" i="11" a="1"/>
  <c r="K2366" i="11" a="1"/>
  <c r="K2366" i="11" s="1"/>
  <c r="K2365" i="11" a="1"/>
  <c r="K2365" i="11" s="1"/>
  <c r="K2364" i="11"/>
  <c r="K2364" i="11" a="1"/>
  <c r="K2363" i="11" a="1"/>
  <c r="K2363" i="11" s="1"/>
  <c r="K2362" i="11"/>
  <c r="K2362" i="11" a="1"/>
  <c r="K2361" i="11" a="1"/>
  <c r="K2361" i="11" s="1"/>
  <c r="K2360" i="11"/>
  <c r="K2360" i="11" a="1"/>
  <c r="K2359" i="11" a="1"/>
  <c r="K2359" i="11" s="1"/>
  <c r="K2358" i="11"/>
  <c r="K2358" i="11" a="1"/>
  <c r="K2357" i="11" a="1"/>
  <c r="K2357" i="11" s="1"/>
  <c r="K2356" i="11"/>
  <c r="K2356" i="11" a="1"/>
  <c r="K2355" i="11" a="1"/>
  <c r="K2355" i="11" s="1"/>
  <c r="K2354" i="11" a="1"/>
  <c r="K2354" i="11" s="1"/>
  <c r="K2353" i="11" a="1"/>
  <c r="K2353" i="11" s="1"/>
  <c r="K2352" i="11"/>
  <c r="K2352" i="11" a="1"/>
  <c r="K2351" i="11"/>
  <c r="K2351" i="11" a="1"/>
  <c r="K2350" i="11" a="1"/>
  <c r="K2350" i="11" s="1"/>
  <c r="K2349" i="11" a="1"/>
  <c r="K2349" i="11" s="1"/>
  <c r="K2348" i="11"/>
  <c r="K2348" i="11" a="1"/>
  <c r="K2347" i="11" a="1"/>
  <c r="K2347" i="11" s="1"/>
  <c r="K2346" i="11" a="1"/>
  <c r="K2346" i="11" s="1"/>
  <c r="K2345" i="11" a="1"/>
  <c r="K2345" i="11" s="1"/>
  <c r="K2344" i="11"/>
  <c r="K2344" i="11" a="1"/>
  <c r="K2343" i="11" a="1"/>
  <c r="K2343" i="11" s="1"/>
  <c r="K2342" i="11"/>
  <c r="K2342" i="11" a="1"/>
  <c r="K2341" i="11" a="1"/>
  <c r="K2341" i="11" s="1"/>
  <c r="K2340" i="11" a="1"/>
  <c r="K2340" i="11" s="1"/>
  <c r="K2339" i="11"/>
  <c r="K2339" i="11" a="1"/>
  <c r="K2338" i="11" a="1"/>
  <c r="K2338" i="11" s="1"/>
  <c r="K2337" i="11" a="1"/>
  <c r="K2337" i="11" s="1"/>
  <c r="K2336" i="11" a="1"/>
  <c r="K2336" i="11" s="1"/>
  <c r="K2335" i="11"/>
  <c r="K2335" i="11" a="1"/>
  <c r="K2334" i="11" a="1"/>
  <c r="K2334" i="11" s="1"/>
  <c r="K2333" i="11" a="1"/>
  <c r="K2333" i="11" s="1"/>
  <c r="K2332" i="11" a="1"/>
  <c r="K2332" i="11" s="1"/>
  <c r="K2331" i="11" a="1"/>
  <c r="K2331" i="11" s="1"/>
  <c r="K2330" i="11"/>
  <c r="K2330" i="11" a="1"/>
  <c r="K2329" i="11" a="1"/>
  <c r="K2329" i="11" s="1"/>
  <c r="K2328" i="11"/>
  <c r="K2328" i="11" a="1"/>
  <c r="K2327" i="11" a="1"/>
  <c r="K2327" i="11" s="1"/>
  <c r="K2326" i="11"/>
  <c r="K2326" i="11" a="1"/>
  <c r="K2325" i="11" a="1"/>
  <c r="K2325" i="11" s="1"/>
  <c r="K2324" i="11" a="1"/>
  <c r="K2324" i="11" s="1"/>
  <c r="K2323" i="11" a="1"/>
  <c r="K2323" i="11" s="1"/>
  <c r="K2322" i="11" a="1"/>
  <c r="K2322" i="11" s="1"/>
  <c r="K2321" i="11" a="1"/>
  <c r="K2321" i="11" s="1"/>
  <c r="K2320" i="11" a="1"/>
  <c r="K2320" i="11" s="1"/>
  <c r="K2319" i="11"/>
  <c r="K2319" i="11" a="1"/>
  <c r="K2318" i="11" a="1"/>
  <c r="K2318" i="11" s="1"/>
  <c r="K2317" i="11" a="1"/>
  <c r="K2317" i="11" s="1"/>
  <c r="K2316" i="11"/>
  <c r="K2316" i="11" a="1"/>
  <c r="K2315" i="11" a="1"/>
  <c r="K2315" i="11" s="1"/>
  <c r="K2314" i="11" a="1"/>
  <c r="K2314" i="11" s="1"/>
  <c r="K2313" i="11" a="1"/>
  <c r="K2313" i="11" s="1"/>
  <c r="K2312" i="11"/>
  <c r="K2312" i="11" a="1"/>
  <c r="K2311" i="11" a="1"/>
  <c r="K2311" i="11" s="1"/>
  <c r="K2310" i="11"/>
  <c r="K2310" i="11" a="1"/>
  <c r="K2309" i="11" a="1"/>
  <c r="K2309" i="11" s="1"/>
  <c r="K2308" i="11" a="1"/>
  <c r="K2308" i="11" s="1"/>
  <c r="K2307" i="11"/>
  <c r="K2307" i="11" a="1"/>
  <c r="K2306" i="11" a="1"/>
  <c r="K2306" i="11" s="1"/>
  <c r="K2305" i="11" a="1"/>
  <c r="K2305" i="11" s="1"/>
  <c r="K2304" i="11" a="1"/>
  <c r="K2304" i="11" s="1"/>
  <c r="K2303" i="11"/>
  <c r="K2303" i="11" a="1"/>
  <c r="K2302" i="11" a="1"/>
  <c r="K2302" i="11" s="1"/>
  <c r="K2301" i="11" a="1"/>
  <c r="K2301" i="11" s="1"/>
  <c r="K2300" i="11" a="1"/>
  <c r="K2300" i="11" s="1"/>
  <c r="K2299" i="11" a="1"/>
  <c r="K2299" i="11" s="1"/>
  <c r="K2298" i="11"/>
  <c r="K2298" i="11" a="1"/>
  <c r="K2297" i="11" a="1"/>
  <c r="K2297" i="11" s="1"/>
  <c r="K2296" i="11"/>
  <c r="K2296" i="11" a="1"/>
  <c r="K2295" i="11" a="1"/>
  <c r="K2295" i="11" s="1"/>
  <c r="K2294" i="11"/>
  <c r="K2294" i="11" a="1"/>
  <c r="K2293" i="11" a="1"/>
  <c r="K2293" i="11" s="1"/>
  <c r="K2292" i="11" a="1"/>
  <c r="K2292" i="11" s="1"/>
  <c r="K2291" i="11" a="1"/>
  <c r="K2291" i="11" s="1"/>
  <c r="K2290" i="11" a="1"/>
  <c r="K2290" i="11" s="1"/>
  <c r="K2289" i="11" a="1"/>
  <c r="K2289" i="11" s="1"/>
  <c r="K2288" i="11" a="1"/>
  <c r="K2288" i="11" s="1"/>
  <c r="K2287" i="11"/>
  <c r="K2287" i="11" a="1"/>
  <c r="K2286" i="11" a="1"/>
  <c r="K2286" i="11" s="1"/>
  <c r="K2285" i="11" a="1"/>
  <c r="K2285" i="11" s="1"/>
  <c r="K2284" i="11"/>
  <c r="K2284" i="11" a="1"/>
  <c r="K2283" i="11" a="1"/>
  <c r="K2283" i="11" s="1"/>
  <c r="K2282" i="11" a="1"/>
  <c r="K2282" i="11" s="1"/>
  <c r="K2281" i="11" a="1"/>
  <c r="K2281" i="11" s="1"/>
  <c r="K2280" i="11"/>
  <c r="K2280" i="11" a="1"/>
  <c r="K2279" i="11" a="1"/>
  <c r="K2279" i="11" s="1"/>
  <c r="K2278" i="11"/>
  <c r="K2278" i="11" a="1"/>
  <c r="K2277" i="11" a="1"/>
  <c r="K2277" i="11" s="1"/>
  <c r="K2276" i="11" a="1"/>
  <c r="K2276" i="11" s="1"/>
  <c r="K2275" i="11"/>
  <c r="K2275" i="11" a="1"/>
  <c r="K2274" i="11" a="1"/>
  <c r="K2274" i="11" s="1"/>
  <c r="K2273" i="11" a="1"/>
  <c r="K2273" i="11" s="1"/>
  <c r="K2272" i="11" a="1"/>
  <c r="K2272" i="11" s="1"/>
  <c r="K2271" i="11"/>
  <c r="K2271" i="11" a="1"/>
  <c r="K2270" i="11" a="1"/>
  <c r="K2270" i="11" s="1"/>
  <c r="K2269" i="11" a="1"/>
  <c r="K2269" i="11" s="1"/>
  <c r="K2268" i="11" a="1"/>
  <c r="K2268" i="11" s="1"/>
  <c r="K2267" i="11" a="1"/>
  <c r="K2267" i="11" s="1"/>
  <c r="K2266" i="11"/>
  <c r="K2266" i="11" a="1"/>
  <c r="K2265" i="11" a="1"/>
  <c r="K2265" i="11" s="1"/>
  <c r="K2264" i="11"/>
  <c r="K2264" i="11" a="1"/>
  <c r="K2263" i="11" a="1"/>
  <c r="K2263" i="11" s="1"/>
  <c r="K2262" i="11"/>
  <c r="K2262" i="11" a="1"/>
  <c r="K2261" i="11" a="1"/>
  <c r="K2261" i="11" s="1"/>
  <c r="K2260" i="11" a="1"/>
  <c r="K2260" i="11" s="1"/>
  <c r="K2259" i="11" a="1"/>
  <c r="K2259" i="11" s="1"/>
  <c r="K2258" i="11" a="1"/>
  <c r="K2258" i="11" s="1"/>
  <c r="K2257" i="11" a="1"/>
  <c r="K2257" i="11" s="1"/>
  <c r="K2256" i="11" a="1"/>
  <c r="K2256" i="11" s="1"/>
  <c r="K2255" i="11"/>
  <c r="K2255" i="11" a="1"/>
  <c r="K2254" i="11" a="1"/>
  <c r="K2254" i="11" s="1"/>
  <c r="K2253" i="11" a="1"/>
  <c r="K2253" i="11" s="1"/>
  <c r="K2252" i="11"/>
  <c r="K2252" i="11" a="1"/>
  <c r="K2251" i="11" a="1"/>
  <c r="K2251" i="11" s="1"/>
  <c r="K2250" i="11" a="1"/>
  <c r="K2250" i="11" s="1"/>
  <c r="K2249" i="11" a="1"/>
  <c r="K2249" i="11" s="1"/>
  <c r="K2248" i="11"/>
  <c r="K2248" i="11" a="1"/>
  <c r="K2247" i="11" a="1"/>
  <c r="K2247" i="11" s="1"/>
  <c r="K2246" i="11"/>
  <c r="K2246" i="11" a="1"/>
  <c r="K2245" i="11" a="1"/>
  <c r="K2245" i="11" s="1"/>
  <c r="K2244" i="11" a="1"/>
  <c r="K2244" i="11" s="1"/>
  <c r="K2243" i="11"/>
  <c r="K2243" i="11" a="1"/>
  <c r="K2242" i="11" a="1"/>
  <c r="K2242" i="11" s="1"/>
  <c r="K2241" i="11" a="1"/>
  <c r="K2241" i="11" s="1"/>
  <c r="K2240" i="11" a="1"/>
  <c r="K2240" i="11" s="1"/>
  <c r="K2239" i="11"/>
  <c r="K2239" i="11" a="1"/>
  <c r="K2238" i="11" a="1"/>
  <c r="K2238" i="11" s="1"/>
  <c r="K2237" i="11" a="1"/>
  <c r="K2237" i="11" s="1"/>
  <c r="K2236" i="11" a="1"/>
  <c r="K2236" i="11" s="1"/>
  <c r="K2235" i="11" a="1"/>
  <c r="K2235" i="11" s="1"/>
  <c r="K2234" i="11"/>
  <c r="K2234" i="11" a="1"/>
  <c r="K2233" i="11" a="1"/>
  <c r="K2233" i="11" s="1"/>
  <c r="K2232" i="11"/>
  <c r="K2232" i="11" a="1"/>
  <c r="K2231" i="11" a="1"/>
  <c r="K2231" i="11" s="1"/>
  <c r="K2230" i="11"/>
  <c r="K2230" i="11" a="1"/>
  <c r="K2229" i="11" a="1"/>
  <c r="K2229" i="11" s="1"/>
  <c r="K2228" i="11" a="1"/>
  <c r="K2228" i="11" s="1"/>
  <c r="K2227" i="11" a="1"/>
  <c r="K2227" i="11" s="1"/>
  <c r="K2226" i="11" a="1"/>
  <c r="K2226" i="11" s="1"/>
  <c r="K2225" i="11" a="1"/>
  <c r="K2225" i="11" s="1"/>
  <c r="K2224" i="11" a="1"/>
  <c r="K2224" i="11" s="1"/>
  <c r="K2223" i="11"/>
  <c r="K2223" i="11" a="1"/>
  <c r="K2222" i="11" a="1"/>
  <c r="K2222" i="11" s="1"/>
  <c r="K2221" i="11" a="1"/>
  <c r="K2221" i="11" s="1"/>
  <c r="K2220" i="11"/>
  <c r="K2220" i="11" a="1"/>
  <c r="K2219" i="11" a="1"/>
  <c r="K2219" i="11" s="1"/>
  <c r="K2218" i="11" a="1"/>
  <c r="K2218" i="11" s="1"/>
  <c r="K2217" i="11" a="1"/>
  <c r="K2217" i="11" s="1"/>
  <c r="K2216" i="11"/>
  <c r="K2216" i="11" a="1"/>
  <c r="K2215" i="11" a="1"/>
  <c r="K2215" i="11" s="1"/>
  <c r="K2214" i="11"/>
  <c r="K2214" i="11" a="1"/>
  <c r="K2213" i="11" a="1"/>
  <c r="K2213" i="11" s="1"/>
  <c r="K2212" i="11" a="1"/>
  <c r="K2212" i="11" s="1"/>
  <c r="K2211" i="11"/>
  <c r="K2211" i="11" a="1"/>
  <c r="K2210" i="11"/>
  <c r="K2210" i="11" a="1"/>
  <c r="K2209" i="11" a="1"/>
  <c r="K2209" i="11" s="1"/>
  <c r="K2208" i="11" a="1"/>
  <c r="K2208" i="11" s="1"/>
  <c r="K2207" i="11"/>
  <c r="K2207" i="11" a="1"/>
  <c r="K2206" i="11" a="1"/>
  <c r="K2206" i="11" s="1"/>
  <c r="K2205" i="11" a="1"/>
  <c r="K2205" i="11" s="1"/>
  <c r="K2204" i="11" a="1"/>
  <c r="K2204" i="11" s="1"/>
  <c r="K2203" i="11" a="1"/>
  <c r="K2203" i="11" s="1"/>
  <c r="K2202" i="11"/>
  <c r="K2202" i="11" a="1"/>
  <c r="K2201" i="11" a="1"/>
  <c r="K2201" i="11" s="1"/>
  <c r="K2200" i="11"/>
  <c r="K2200" i="11" a="1"/>
  <c r="K2199" i="11" a="1"/>
  <c r="K2199" i="11" s="1"/>
  <c r="K2198" i="11"/>
  <c r="K2198" i="11" a="1"/>
  <c r="K2197" i="11" a="1"/>
  <c r="K2197" i="11" s="1"/>
  <c r="K2196" i="11" a="1"/>
  <c r="K2196" i="11" s="1"/>
  <c r="K2195" i="11" a="1"/>
  <c r="K2195" i="11" s="1"/>
  <c r="K2194" i="11" a="1"/>
  <c r="K2194" i="11" s="1"/>
  <c r="K2193" i="11" a="1"/>
  <c r="K2193" i="11" s="1"/>
  <c r="K2192" i="11" a="1"/>
  <c r="K2192" i="11" s="1"/>
  <c r="K2191" i="11"/>
  <c r="K2191" i="11" a="1"/>
  <c r="K2190" i="11" a="1"/>
  <c r="K2190" i="11" s="1"/>
  <c r="K2189" i="11" a="1"/>
  <c r="K2189" i="11" s="1"/>
  <c r="K2188" i="11"/>
  <c r="K2188" i="11" a="1"/>
  <c r="K2187" i="11"/>
  <c r="K2187" i="11" a="1"/>
  <c r="K2186" i="11" a="1"/>
  <c r="K2186" i="11" s="1"/>
  <c r="K2185" i="11" a="1"/>
  <c r="K2185" i="11" s="1"/>
  <c r="K2184" i="11"/>
  <c r="K2184" i="11" a="1"/>
  <c r="K2183" i="11" a="1"/>
  <c r="K2183" i="11" s="1"/>
  <c r="K2182" i="11"/>
  <c r="K2182" i="11" a="1"/>
  <c r="K2181" i="11" a="1"/>
  <c r="K2181" i="11" s="1"/>
  <c r="K2180" i="11" a="1"/>
  <c r="K2180" i="11" s="1"/>
  <c r="K2179" i="11"/>
  <c r="K2179" i="11" a="1"/>
  <c r="K2178" i="11" a="1"/>
  <c r="K2178" i="11" s="1"/>
  <c r="K2177" i="11" a="1"/>
  <c r="K2177" i="11" s="1"/>
  <c r="K2176" i="11" a="1"/>
  <c r="K2176" i="11" s="1"/>
  <c r="K2175" i="11"/>
  <c r="K2175" i="11" a="1"/>
  <c r="K2174" i="11" a="1"/>
  <c r="K2174" i="11" s="1"/>
  <c r="K2173" i="11" a="1"/>
  <c r="K2173" i="11" s="1"/>
  <c r="K2172" i="11" a="1"/>
  <c r="K2172" i="11" s="1"/>
  <c r="K2171" i="11" a="1"/>
  <c r="K2171" i="11" s="1"/>
  <c r="K2170" i="11"/>
  <c r="K2170" i="11" a="1"/>
  <c r="K2169" i="11" a="1"/>
  <c r="K2169" i="11" s="1"/>
  <c r="K2168" i="11"/>
  <c r="K2168" i="11" a="1"/>
  <c r="K2167" i="11" a="1"/>
  <c r="K2167" i="11" s="1"/>
  <c r="K2166" i="11"/>
  <c r="K2166" i="11" a="1"/>
  <c r="K2165" i="11" a="1"/>
  <c r="K2165" i="11" s="1"/>
  <c r="K2164" i="11"/>
  <c r="K2164" i="11" a="1"/>
  <c r="K2163" i="11" a="1"/>
  <c r="K2163" i="11" s="1"/>
  <c r="K2162" i="11" a="1"/>
  <c r="K2162" i="11" s="1"/>
  <c r="K2161" i="11" a="1"/>
  <c r="K2161" i="11" s="1"/>
  <c r="K2160" i="11" a="1"/>
  <c r="K2160" i="11" s="1"/>
  <c r="K2159" i="11"/>
  <c r="K2159" i="11" a="1"/>
  <c r="K2158" i="11" a="1"/>
  <c r="K2158" i="11" s="1"/>
  <c r="K2157" i="11" a="1"/>
  <c r="K2157" i="11" s="1"/>
  <c r="K2156" i="11"/>
  <c r="K2156" i="11" a="1"/>
  <c r="K2155" i="11" a="1"/>
  <c r="K2155" i="11" s="1"/>
  <c r="K2154" i="11" a="1"/>
  <c r="K2154" i="11" s="1"/>
  <c r="K2153" i="11" a="1"/>
  <c r="K2153" i="11" s="1"/>
  <c r="K2152" i="11"/>
  <c r="K2152" i="11" a="1"/>
  <c r="K2151" i="11" a="1"/>
  <c r="K2151" i="11" s="1"/>
  <c r="K2150" i="11"/>
  <c r="K2150" i="11" a="1"/>
  <c r="K2149" i="11" a="1"/>
  <c r="K2149" i="11" s="1"/>
  <c r="K2148" i="11" a="1"/>
  <c r="K2148" i="11" s="1"/>
  <c r="K2147" i="11"/>
  <c r="K2147" i="11" a="1"/>
  <c r="K2146" i="11"/>
  <c r="K2146" i="11" a="1"/>
  <c r="K2145" i="11" a="1"/>
  <c r="K2145" i="11" s="1"/>
  <c r="K2144" i="11" a="1"/>
  <c r="K2144" i="11" s="1"/>
  <c r="K2143" i="11"/>
  <c r="K2143" i="11" a="1"/>
  <c r="K2142" i="11" a="1"/>
  <c r="K2142" i="11" s="1"/>
  <c r="K2141" i="11" a="1"/>
  <c r="K2141" i="11" s="1"/>
  <c r="K2140" i="11" a="1"/>
  <c r="K2140" i="11" s="1"/>
  <c r="K2139" i="11" a="1"/>
  <c r="K2139" i="11" s="1"/>
  <c r="K2138" i="11"/>
  <c r="K2138" i="11" a="1"/>
  <c r="K2137" i="11" a="1"/>
  <c r="K2137" i="11" s="1"/>
  <c r="K2136" i="11"/>
  <c r="K2136" i="11" a="1"/>
  <c r="K2135" i="11" a="1"/>
  <c r="K2135" i="11" s="1"/>
  <c r="K2134" i="11"/>
  <c r="K2134" i="11" a="1"/>
  <c r="K2133" i="11" a="1"/>
  <c r="K2133" i="11" s="1"/>
  <c r="K2132" i="11" a="1"/>
  <c r="K2132" i="11" s="1"/>
  <c r="K2131" i="11" a="1"/>
  <c r="K2131" i="11" s="1"/>
  <c r="K2130" i="11" a="1"/>
  <c r="K2130" i="11" s="1"/>
  <c r="K2129" i="11" a="1"/>
  <c r="K2129" i="11" s="1"/>
  <c r="K2128" i="11" a="1"/>
  <c r="K2128" i="11" s="1"/>
  <c r="K2127" i="11"/>
  <c r="K2127" i="11" a="1"/>
  <c r="K2126" i="11" a="1"/>
  <c r="K2126" i="11" s="1"/>
  <c r="K2125" i="11" a="1"/>
  <c r="K2125" i="11" s="1"/>
  <c r="K2124" i="11"/>
  <c r="K2124" i="11" a="1"/>
  <c r="K2123" i="11"/>
  <c r="K2123" i="11" a="1"/>
  <c r="K2122" i="11" a="1"/>
  <c r="K2122" i="11" s="1"/>
  <c r="K2121" i="11" a="1"/>
  <c r="K2121" i="11" s="1"/>
  <c r="K2120" i="11"/>
  <c r="K2120" i="11" a="1"/>
  <c r="K2119" i="11" a="1"/>
  <c r="K2119" i="11" s="1"/>
  <c r="K2118" i="11"/>
  <c r="K2118" i="11" a="1"/>
  <c r="K2117" i="11" a="1"/>
  <c r="K2117" i="11" s="1"/>
  <c r="K2116" i="11" a="1"/>
  <c r="K2116" i="11" s="1"/>
  <c r="K2115" i="11"/>
  <c r="K2115" i="11" a="1"/>
  <c r="K2114" i="11" a="1"/>
  <c r="K2114" i="11" s="1"/>
  <c r="K2113" i="11" a="1"/>
  <c r="K2113" i="11" s="1"/>
  <c r="K2112" i="11" a="1"/>
  <c r="K2112" i="11" s="1"/>
  <c r="K2111" i="11"/>
  <c r="K2111" i="11" a="1"/>
  <c r="K2110" i="11" a="1"/>
  <c r="K2110" i="11" s="1"/>
  <c r="K2109" i="11" a="1"/>
  <c r="K2109" i="11" s="1"/>
  <c r="K2108" i="11" a="1"/>
  <c r="K2108" i="11" s="1"/>
  <c r="K2107" i="11" a="1"/>
  <c r="K2107" i="11" s="1"/>
  <c r="K2106" i="11"/>
  <c r="K2106" i="11" a="1"/>
  <c r="K2105" i="11" a="1"/>
  <c r="K2105" i="11" s="1"/>
  <c r="K2104" i="11"/>
  <c r="K2104" i="11" a="1"/>
  <c r="K2103" i="11" a="1"/>
  <c r="K2103" i="11" s="1"/>
  <c r="K2102" i="11"/>
  <c r="K2102" i="11" a="1"/>
  <c r="K2101" i="11" a="1"/>
  <c r="K2101" i="11" s="1"/>
  <c r="K2100" i="11"/>
  <c r="K2100" i="11" a="1"/>
  <c r="K2099" i="11" a="1"/>
  <c r="K2099" i="11" s="1"/>
  <c r="K2098" i="11" a="1"/>
  <c r="K2098" i="11" s="1"/>
  <c r="K2097" i="11" a="1"/>
  <c r="K2097" i="11" s="1"/>
  <c r="K2096" i="11" a="1"/>
  <c r="K2096" i="11" s="1"/>
  <c r="K2095" i="11"/>
  <c r="K2095" i="11" a="1"/>
  <c r="K2094" i="11" a="1"/>
  <c r="K2094" i="11" s="1"/>
  <c r="K2093" i="11" a="1"/>
  <c r="K2093" i="11" s="1"/>
  <c r="K2092" i="11"/>
  <c r="K2092" i="11" a="1"/>
  <c r="K2091" i="11" a="1"/>
  <c r="K2091" i="11" s="1"/>
  <c r="K2090" i="11" a="1"/>
  <c r="K2090" i="11" s="1"/>
  <c r="K2089" i="11" a="1"/>
  <c r="K2089" i="11" s="1"/>
  <c r="K2088" i="11"/>
  <c r="K2088" i="11" a="1"/>
  <c r="K2087" i="11" a="1"/>
  <c r="K2087" i="11" s="1"/>
  <c r="K2086" i="11"/>
  <c r="K2086" i="11" a="1"/>
  <c r="K2085" i="11" a="1"/>
  <c r="K2085" i="11" s="1"/>
  <c r="K2084" i="11" a="1"/>
  <c r="K2084" i="11" s="1"/>
  <c r="K2083" i="11"/>
  <c r="K2083" i="11" a="1"/>
  <c r="K2082" i="11"/>
  <c r="K2082" i="11" a="1"/>
  <c r="K2081" i="11" a="1"/>
  <c r="K2081" i="11" s="1"/>
  <c r="K2080" i="11" a="1"/>
  <c r="K2080" i="11" s="1"/>
  <c r="K2079" i="11"/>
  <c r="K2079" i="11" a="1"/>
  <c r="K2078" i="11" a="1"/>
  <c r="K2078" i="11" s="1"/>
  <c r="K2077" i="11" a="1"/>
  <c r="K2077" i="11" s="1"/>
  <c r="K2076" i="11" a="1"/>
  <c r="K2076" i="11" s="1"/>
  <c r="K2075" i="11" a="1"/>
  <c r="K2075" i="11" s="1"/>
  <c r="K2074" i="11"/>
  <c r="K2074" i="11" a="1"/>
  <c r="K2073" i="11" a="1"/>
  <c r="K2073" i="11" s="1"/>
  <c r="K2072" i="11"/>
  <c r="K2072" i="11" a="1"/>
  <c r="K2071" i="11" a="1"/>
  <c r="K2071" i="11" s="1"/>
  <c r="K2070" i="11"/>
  <c r="K2070" i="11" a="1"/>
  <c r="K2069" i="11" a="1"/>
  <c r="K2069" i="11" s="1"/>
  <c r="K2068" i="11" a="1"/>
  <c r="K2068" i="11" s="1"/>
  <c r="K2067" i="11" a="1"/>
  <c r="K2067" i="11" s="1"/>
  <c r="K2066" i="11" a="1"/>
  <c r="K2066" i="11" s="1"/>
  <c r="K2065" i="11" a="1"/>
  <c r="K2065" i="11" s="1"/>
  <c r="K2064" i="11" a="1"/>
  <c r="K2064" i="11" s="1"/>
  <c r="K2063" i="11"/>
  <c r="K2063" i="11" a="1"/>
  <c r="K2062" i="11" a="1"/>
  <c r="K2062" i="11" s="1"/>
  <c r="K2061" i="11" a="1"/>
  <c r="K2061" i="11" s="1"/>
  <c r="K2060" i="11"/>
  <c r="K2060" i="11" a="1"/>
  <c r="K2059" i="11"/>
  <c r="K2059" i="11" a="1"/>
  <c r="K2058" i="11" a="1"/>
  <c r="K2058" i="11" s="1"/>
  <c r="K2057" i="11" a="1"/>
  <c r="K2057" i="11" s="1"/>
  <c r="K2056" i="11"/>
  <c r="K2056" i="11" a="1"/>
  <c r="K2055" i="11" a="1"/>
  <c r="K2055" i="11" s="1"/>
  <c r="K2054" i="11"/>
  <c r="K2054" i="11" a="1"/>
  <c r="K2053" i="11" a="1"/>
  <c r="K2053" i="11" s="1"/>
  <c r="K2052" i="11" a="1"/>
  <c r="K2052" i="11" s="1"/>
  <c r="K2051" i="11"/>
  <c r="K2051" i="11" a="1"/>
  <c r="K2050" i="11"/>
  <c r="K2050" i="11" a="1"/>
  <c r="K2049" i="11" a="1"/>
  <c r="K2049" i="11" s="1"/>
  <c r="K2048" i="11"/>
  <c r="K2048" i="11" a="1"/>
  <c r="K2047" i="11"/>
  <c r="K2047" i="11" a="1"/>
  <c r="K2046" i="11" a="1"/>
  <c r="K2046" i="11" s="1"/>
  <c r="K2045" i="11" a="1"/>
  <c r="K2045" i="11" s="1"/>
  <c r="K2044" i="11" a="1"/>
  <c r="K2044" i="11" s="1"/>
  <c r="K2043" i="11"/>
  <c r="K2043" i="11" a="1"/>
  <c r="K2042" i="11"/>
  <c r="K2042" i="11" a="1"/>
  <c r="K2041" i="11" a="1"/>
  <c r="K2041" i="11" s="1"/>
  <c r="K2040" i="11"/>
  <c r="K2040" i="11" a="1"/>
  <c r="K2039" i="11"/>
  <c r="K2039" i="11" a="1"/>
  <c r="K2038" i="11"/>
  <c r="K2038" i="11" a="1"/>
  <c r="K2037" i="11" a="1"/>
  <c r="K2037" i="11" s="1"/>
  <c r="K2036" i="11"/>
  <c r="K2036" i="11" a="1"/>
  <c r="K2035" i="11" a="1"/>
  <c r="K2035" i="11" s="1"/>
  <c r="K2034" i="11"/>
  <c r="K2034" i="11" a="1"/>
  <c r="K2033" i="11" a="1"/>
  <c r="K2033" i="11" s="1"/>
  <c r="K2032" i="11" a="1"/>
  <c r="K2032" i="11" s="1"/>
  <c r="K2031" i="11"/>
  <c r="K2031" i="11" a="1"/>
  <c r="K2030" i="11" a="1"/>
  <c r="K2030" i="11" s="1"/>
  <c r="K2029" i="11" a="1"/>
  <c r="K2029" i="11" s="1"/>
  <c r="K2028" i="11"/>
  <c r="K2028" i="11" a="1"/>
  <c r="K2027" i="11" a="1"/>
  <c r="K2027" i="11" s="1"/>
  <c r="K2026" i="11" a="1"/>
  <c r="K2026" i="11" s="1"/>
  <c r="K2025" i="11" a="1"/>
  <c r="K2025" i="11" s="1"/>
  <c r="K2024" i="11"/>
  <c r="K2024" i="11" a="1"/>
  <c r="K2023" i="11" a="1"/>
  <c r="K2023" i="11" s="1"/>
  <c r="K2022" i="11"/>
  <c r="K2022" i="11" a="1"/>
  <c r="K2021" i="11" a="1"/>
  <c r="K2021" i="11" s="1"/>
  <c r="K2020" i="11"/>
  <c r="K2020" i="11" a="1"/>
  <c r="K2019" i="11"/>
  <c r="K2019" i="11" a="1"/>
  <c r="K2018" i="11"/>
  <c r="K2018" i="11" a="1"/>
  <c r="K2017" i="11" a="1"/>
  <c r="K2017" i="11" s="1"/>
  <c r="K2016" i="11" a="1"/>
  <c r="K2016" i="11" s="1"/>
  <c r="K2015" i="11"/>
  <c r="K2015" i="11" a="1"/>
  <c r="K2014" i="11" a="1"/>
  <c r="K2014" i="11" s="1"/>
  <c r="K2013" i="11" a="1"/>
  <c r="K2013" i="11" s="1"/>
  <c r="K2012" i="11" a="1"/>
  <c r="K2012" i="11" s="1"/>
  <c r="K2011" i="11" a="1"/>
  <c r="K2011" i="11" s="1"/>
  <c r="K2010" i="11"/>
  <c r="K2010" i="11" a="1"/>
  <c r="K2009" i="11" a="1"/>
  <c r="K2009" i="11" s="1"/>
  <c r="K2008" i="11"/>
  <c r="K2008" i="11" a="1"/>
  <c r="K2007" i="11"/>
  <c r="K2007" i="11" a="1"/>
  <c r="K2006" i="11"/>
  <c r="K2006" i="11" a="1"/>
  <c r="K2005" i="11" a="1"/>
  <c r="K2005" i="11" s="1"/>
  <c r="K2004" i="11"/>
  <c r="K2004" i="11" a="1"/>
  <c r="K2003" i="11" a="1"/>
  <c r="K2003" i="11" s="1"/>
  <c r="K2002" i="11"/>
  <c r="K2002" i="11" a="1"/>
  <c r="K2001" i="11" a="1"/>
  <c r="K2001" i="11" s="1"/>
  <c r="K2000" i="11" a="1"/>
  <c r="K2000" i="11" s="1"/>
  <c r="K1999" i="11"/>
  <c r="K1999" i="11" a="1"/>
  <c r="K1998" i="11"/>
  <c r="K1998" i="11" a="1"/>
  <c r="K1997" i="11" a="1"/>
  <c r="K1997" i="11" s="1"/>
  <c r="K1996" i="11"/>
  <c r="K1996" i="11" a="1"/>
  <c r="K1995" i="11"/>
  <c r="K1995" i="11" a="1"/>
  <c r="K1994" i="11" a="1"/>
  <c r="K1994" i="11" s="1"/>
  <c r="K1993" i="11" a="1"/>
  <c r="K1993" i="11" s="1"/>
  <c r="K1992" i="11"/>
  <c r="K1992" i="11" a="1"/>
  <c r="K1991" i="11" a="1"/>
  <c r="K1991" i="11" s="1"/>
  <c r="K1990" i="11"/>
  <c r="K1990" i="11" a="1"/>
  <c r="K1989" i="11" a="1"/>
  <c r="K1989" i="11" s="1"/>
  <c r="K1988" i="11"/>
  <c r="K1988" i="11" a="1"/>
  <c r="K1987" i="11"/>
  <c r="K1987" i="11" a="1"/>
  <c r="K1986" i="11" a="1"/>
  <c r="K1986" i="11" s="1"/>
  <c r="K1985" i="11" a="1"/>
  <c r="K1985" i="11" s="1"/>
  <c r="K1984" i="11" a="1"/>
  <c r="K1984" i="11" s="1"/>
  <c r="K1983" i="11"/>
  <c r="K1983" i="11" a="1"/>
  <c r="K1982" i="11" a="1"/>
  <c r="K1982" i="11" s="1"/>
  <c r="K1981" i="11" a="1"/>
  <c r="K1981" i="11" s="1"/>
  <c r="K1980" i="11" a="1"/>
  <c r="K1980" i="11" s="1"/>
  <c r="K1979" i="11"/>
  <c r="K1979" i="11" a="1"/>
  <c r="K1978" i="11"/>
  <c r="K1978" i="11" a="1"/>
  <c r="K1977" i="11" a="1"/>
  <c r="K1977" i="11" s="1"/>
  <c r="K1976" i="11"/>
  <c r="K1976" i="11" a="1"/>
  <c r="K1975" i="11" a="1"/>
  <c r="K1975" i="11" s="1"/>
  <c r="K1974" i="11"/>
  <c r="K1974" i="11" a="1"/>
  <c r="K1973" i="11" a="1"/>
  <c r="K1973" i="11" s="1"/>
  <c r="K1972" i="11"/>
  <c r="K1972" i="11" a="1"/>
  <c r="K1971" i="11" a="1"/>
  <c r="K1971" i="11" s="1"/>
  <c r="K1970" i="11" a="1"/>
  <c r="K1970" i="11" s="1"/>
  <c r="K1969" i="11" a="1"/>
  <c r="K1969" i="11" s="1"/>
  <c r="K1968" i="11" a="1"/>
  <c r="K1968" i="11" s="1"/>
  <c r="K1967" i="11"/>
  <c r="K1967" i="11" a="1"/>
  <c r="K1966" i="11"/>
  <c r="K1966" i="11" a="1"/>
  <c r="K1965" i="11" a="1"/>
  <c r="K1965" i="11" s="1"/>
  <c r="K1964" i="11"/>
  <c r="K1964" i="11" a="1"/>
  <c r="K1963" i="11"/>
  <c r="K1963" i="11" a="1"/>
  <c r="K1962" i="11" a="1"/>
  <c r="K1962" i="11" s="1"/>
  <c r="K1961" i="11" a="1"/>
  <c r="K1961" i="11" s="1"/>
  <c r="K1960" i="11"/>
  <c r="K1960" i="11" a="1"/>
  <c r="K1959" i="11" a="1"/>
  <c r="K1959" i="11" s="1"/>
  <c r="K1958" i="11"/>
  <c r="K1958" i="11" a="1"/>
  <c r="K1957" i="11" a="1"/>
  <c r="K1957" i="11" s="1"/>
  <c r="K1956" i="11"/>
  <c r="K1956" i="11" a="1"/>
  <c r="K1955" i="11"/>
  <c r="K1955" i="11" a="1"/>
  <c r="K1954" i="11"/>
  <c r="K1954" i="11" a="1"/>
  <c r="K1953" i="11" a="1"/>
  <c r="K1953" i="11" s="1"/>
  <c r="K1952" i="11"/>
  <c r="K1952" i="11" a="1"/>
  <c r="K1951" i="11"/>
  <c r="K1951" i="11" a="1"/>
  <c r="K1950" i="11" a="1"/>
  <c r="K1950" i="11" s="1"/>
  <c r="K1949" i="11" a="1"/>
  <c r="K1949" i="11" s="1"/>
  <c r="K1948" i="11" a="1"/>
  <c r="K1948" i="11" s="1"/>
  <c r="K1947" i="11"/>
  <c r="K1947" i="11" a="1"/>
  <c r="K1946" i="11"/>
  <c r="K1946" i="11" a="1"/>
  <c r="K1945" i="11" a="1"/>
  <c r="K1945" i="11" s="1"/>
  <c r="K1944" i="11"/>
  <c r="K1944" i="11" a="1"/>
  <c r="K1943" i="11" a="1"/>
  <c r="K1943" i="11" s="1"/>
  <c r="K1942" i="11"/>
  <c r="K1942" i="11" a="1"/>
  <c r="K1941" i="11" a="1"/>
  <c r="K1941" i="11" s="1"/>
  <c r="K1940" i="11" a="1"/>
  <c r="K1940" i="11" s="1"/>
  <c r="K1939" i="11" a="1"/>
  <c r="K1939" i="11" s="1"/>
  <c r="K1938" i="11" a="1"/>
  <c r="K1938" i="11" s="1"/>
  <c r="K1937" i="11" a="1"/>
  <c r="K1937" i="11" s="1"/>
  <c r="K1936" i="11" a="1"/>
  <c r="K1936" i="11" s="1"/>
  <c r="K1935" i="11"/>
  <c r="K1935" i="11" a="1"/>
  <c r="K1934" i="11" a="1"/>
  <c r="K1934" i="11" s="1"/>
  <c r="K1933" i="11" a="1"/>
  <c r="K1933" i="11" s="1"/>
  <c r="K1932" i="11"/>
  <c r="K1932" i="11" a="1"/>
  <c r="K1931" i="11"/>
  <c r="K1931" i="11" a="1"/>
  <c r="K1930" i="11" a="1"/>
  <c r="K1930" i="11" s="1"/>
  <c r="K1929" i="11" a="1"/>
  <c r="K1929" i="11" s="1"/>
  <c r="K1928" i="11"/>
  <c r="K1928" i="11" a="1"/>
  <c r="K1927" i="11" a="1"/>
  <c r="K1927" i="11" s="1"/>
  <c r="K1926" i="11"/>
  <c r="K1926" i="11" a="1"/>
  <c r="K1925" i="11" a="1"/>
  <c r="K1925" i="11" s="1"/>
  <c r="K1924" i="11" a="1"/>
  <c r="K1924" i="11" s="1"/>
  <c r="K1923" i="11"/>
  <c r="K1923" i="11" a="1"/>
  <c r="K1922" i="11"/>
  <c r="K1922" i="11" a="1"/>
  <c r="K1921" i="11" a="1"/>
  <c r="K1921" i="11" s="1"/>
  <c r="K1920" i="11"/>
  <c r="K1920" i="11" a="1"/>
  <c r="K1919" i="11"/>
  <c r="K1919" i="11" a="1"/>
  <c r="K1918" i="11" a="1"/>
  <c r="K1918" i="11" s="1"/>
  <c r="K1917" i="11" a="1"/>
  <c r="K1917" i="11" s="1"/>
  <c r="K1916" i="11" a="1"/>
  <c r="K1916" i="11" s="1"/>
  <c r="K1915" i="11"/>
  <c r="K1915" i="11" a="1"/>
  <c r="K1914" i="11"/>
  <c r="K1914" i="11" a="1"/>
  <c r="K1913" i="11" a="1"/>
  <c r="K1913" i="11" s="1"/>
  <c r="K1912" i="11"/>
  <c r="K1912" i="11" a="1"/>
  <c r="K1911" i="11"/>
  <c r="K1911" i="11" a="1"/>
  <c r="K1910" i="11"/>
  <c r="K1910" i="11" a="1"/>
  <c r="K1909" i="11" a="1"/>
  <c r="K1909" i="11" s="1"/>
  <c r="K1908" i="11"/>
  <c r="K1908" i="11" a="1"/>
  <c r="K1907" i="11" a="1"/>
  <c r="K1907" i="11" s="1"/>
  <c r="K1906" i="11"/>
  <c r="K1906" i="11" a="1"/>
  <c r="K1905" i="11" a="1"/>
  <c r="K1905" i="11" s="1"/>
  <c r="K1904" i="11" a="1"/>
  <c r="K1904" i="11" s="1"/>
  <c r="K1903" i="11"/>
  <c r="K1903" i="11" a="1"/>
  <c r="K1902" i="11" a="1"/>
  <c r="K1902" i="11" s="1"/>
  <c r="K1901" i="11" a="1"/>
  <c r="K1901" i="11" s="1"/>
  <c r="K1900" i="11"/>
  <c r="K1900" i="11" a="1"/>
  <c r="K1899" i="11" a="1"/>
  <c r="K1899" i="11" s="1"/>
  <c r="K1898" i="11" a="1"/>
  <c r="K1898" i="11" s="1"/>
  <c r="K1897" i="11" a="1"/>
  <c r="K1897" i="11" s="1"/>
  <c r="K1896" i="11"/>
  <c r="K1896" i="11" a="1"/>
  <c r="K1895" i="11" a="1"/>
  <c r="K1895" i="11" s="1"/>
  <c r="K1894" i="11"/>
  <c r="K1894" i="11" a="1"/>
  <c r="K1893" i="11" a="1"/>
  <c r="K1893" i="11" s="1"/>
  <c r="K1892" i="11"/>
  <c r="K1892" i="11" a="1"/>
  <c r="K1891" i="11"/>
  <c r="K1891" i="11" a="1"/>
  <c r="K1890" i="11"/>
  <c r="K1890" i="11" a="1"/>
  <c r="K1889" i="11" a="1"/>
  <c r="K1889" i="11" s="1"/>
  <c r="K1888" i="11" a="1"/>
  <c r="K1888" i="11" s="1"/>
  <c r="K1887" i="11"/>
  <c r="K1887" i="11" a="1"/>
  <c r="K1886" i="11" a="1"/>
  <c r="K1886" i="11" s="1"/>
  <c r="K1885" i="11" a="1"/>
  <c r="K1885" i="11" s="1"/>
  <c r="K1884" i="11" a="1"/>
  <c r="K1884" i="11" s="1"/>
  <c r="K1883" i="11" a="1"/>
  <c r="K1883" i="11" s="1"/>
  <c r="K1882" i="11"/>
  <c r="K1882" i="11" a="1"/>
  <c r="K1881" i="11" a="1"/>
  <c r="K1881" i="11" s="1"/>
  <c r="K1880" i="11"/>
  <c r="K1880" i="11" a="1"/>
  <c r="K1879" i="11"/>
  <c r="K1879" i="11" a="1"/>
  <c r="K1878" i="11"/>
  <c r="K1878" i="11" a="1"/>
  <c r="K1877" i="11" a="1"/>
  <c r="K1877" i="11" s="1"/>
  <c r="K1876" i="11"/>
  <c r="K1876" i="11" a="1"/>
  <c r="K1875" i="11" a="1"/>
  <c r="K1875" i="11" s="1"/>
  <c r="K1874" i="11"/>
  <c r="K1874" i="11" a="1"/>
  <c r="K1873" i="11" a="1"/>
  <c r="K1873" i="11" s="1"/>
  <c r="K1872" i="11" a="1"/>
  <c r="K1872" i="11" s="1"/>
  <c r="K1871" i="11"/>
  <c r="K1871" i="11" a="1"/>
  <c r="K1870" i="11"/>
  <c r="K1870" i="11" a="1"/>
  <c r="K1869" i="11" a="1"/>
  <c r="K1869" i="11" s="1"/>
  <c r="K1868" i="11"/>
  <c r="K1868" i="11" a="1"/>
  <c r="K1867" i="11"/>
  <c r="K1867" i="11" a="1"/>
  <c r="K1866" i="11" a="1"/>
  <c r="K1866" i="11" s="1"/>
  <c r="K1865" i="11" a="1"/>
  <c r="K1865" i="11" s="1"/>
  <c r="K1864" i="11"/>
  <c r="K1864" i="11" a="1"/>
  <c r="K1863" i="11" a="1"/>
  <c r="K1863" i="11" s="1"/>
  <c r="K1862" i="11"/>
  <c r="K1862" i="11" a="1"/>
  <c r="K1861" i="11" a="1"/>
  <c r="K1861" i="11" s="1"/>
  <c r="K1860" i="11"/>
  <c r="K1860" i="11" a="1"/>
  <c r="K1859" i="11"/>
  <c r="K1859" i="11" a="1"/>
  <c r="K1858" i="11" a="1"/>
  <c r="K1858" i="11" s="1"/>
  <c r="K1857" i="11" a="1"/>
  <c r="K1857" i="11" s="1"/>
  <c r="K1856" i="11" a="1"/>
  <c r="K1856" i="11" s="1"/>
  <c r="K1855" i="11"/>
  <c r="K1855" i="11" a="1"/>
  <c r="K1854" i="11" a="1"/>
  <c r="K1854" i="11" s="1"/>
  <c r="K1853" i="11" a="1"/>
  <c r="K1853" i="11" s="1"/>
  <c r="K1852" i="11" a="1"/>
  <c r="K1852" i="11" s="1"/>
  <c r="K1851" i="11"/>
  <c r="K1851" i="11" a="1"/>
  <c r="K1850" i="11"/>
  <c r="K1850" i="11" a="1"/>
  <c r="K1849" i="11" a="1"/>
  <c r="K1849" i="11" s="1"/>
  <c r="K1848" i="11"/>
  <c r="K1848" i="11" a="1"/>
  <c r="K1847" i="11" a="1"/>
  <c r="K1847" i="11" s="1"/>
  <c r="K1846" i="11"/>
  <c r="K1846" i="11" a="1"/>
  <c r="K1845" i="11" a="1"/>
  <c r="K1845" i="11" s="1"/>
  <c r="K1844" i="11"/>
  <c r="K1844" i="11" a="1"/>
  <c r="K1843" i="11" a="1"/>
  <c r="K1843" i="11" s="1"/>
  <c r="K1842" i="11" a="1"/>
  <c r="K1842" i="11" s="1"/>
  <c r="K1841" i="11" a="1"/>
  <c r="K1841" i="11" s="1"/>
  <c r="K1840" i="11" a="1"/>
  <c r="K1840" i="11" s="1"/>
  <c r="K1839" i="11"/>
  <c r="K1839" i="11" a="1"/>
  <c r="K1838" i="11"/>
  <c r="K1838" i="11" a="1"/>
  <c r="K1837" i="11" a="1"/>
  <c r="K1837" i="11" s="1"/>
  <c r="K1836" i="11"/>
  <c r="K1836" i="11" a="1"/>
  <c r="K1835" i="11"/>
  <c r="K1835" i="11" a="1"/>
  <c r="K1834" i="11" a="1"/>
  <c r="K1834" i="11" s="1"/>
  <c r="K1833" i="11" a="1"/>
  <c r="K1833" i="11" s="1"/>
  <c r="K1832" i="11"/>
  <c r="K1832" i="11" a="1"/>
  <c r="K1831" i="11" a="1"/>
  <c r="K1831" i="11" s="1"/>
  <c r="K1830" i="11"/>
  <c r="K1830" i="11" a="1"/>
  <c r="K1829" i="11" a="1"/>
  <c r="K1829" i="11" s="1"/>
  <c r="K1828" i="11"/>
  <c r="K1828" i="11" a="1"/>
  <c r="K1827" i="11"/>
  <c r="K1827" i="11" a="1"/>
  <c r="K1826" i="11"/>
  <c r="K1826" i="11" a="1"/>
  <c r="K1825" i="11" a="1"/>
  <c r="K1825" i="11" s="1"/>
  <c r="K1824" i="11"/>
  <c r="K1824" i="11" a="1"/>
  <c r="K1823" i="11"/>
  <c r="K1823" i="11" a="1"/>
  <c r="K1822" i="11" a="1"/>
  <c r="K1822" i="11" s="1"/>
  <c r="K1821" i="11" a="1"/>
  <c r="K1821" i="11" s="1"/>
  <c r="K1820" i="11"/>
  <c r="K1820" i="11" a="1"/>
  <c r="K1819" i="11"/>
  <c r="K1819" i="11" a="1"/>
  <c r="K1818" i="11" a="1"/>
  <c r="K1818" i="11" s="1"/>
  <c r="K1817" i="11" a="1"/>
  <c r="K1817" i="11" s="1"/>
  <c r="K1816" i="11" a="1"/>
  <c r="K1816" i="11" s="1"/>
  <c r="K1815" i="11" a="1"/>
  <c r="K1815" i="11" s="1"/>
  <c r="K1814" i="11"/>
  <c r="K1814" i="11" a="1"/>
  <c r="K1813" i="11" a="1"/>
  <c r="K1813" i="11" s="1"/>
  <c r="K1812" i="11" a="1"/>
  <c r="K1812" i="11" s="1"/>
  <c r="K1811" i="11" a="1"/>
  <c r="K1811" i="11" s="1"/>
  <c r="K1810" i="11"/>
  <c r="K1810" i="11" a="1"/>
  <c r="K1809" i="11" a="1"/>
  <c r="K1809" i="11" s="1"/>
  <c r="K1808" i="11"/>
  <c r="K1808" i="11" a="1"/>
  <c r="K1807" i="11" a="1"/>
  <c r="K1807" i="11" s="1"/>
  <c r="K1806" i="11"/>
  <c r="K1806" i="11" a="1"/>
  <c r="K1805" i="11" a="1"/>
  <c r="K1805" i="11" s="1"/>
  <c r="K1804" i="11"/>
  <c r="K1804" i="11" a="1"/>
  <c r="K1803" i="11" a="1"/>
  <c r="K1803" i="11" s="1"/>
  <c r="K1802" i="11" a="1"/>
  <c r="K1802" i="11" s="1"/>
  <c r="K1801" i="11" a="1"/>
  <c r="K1801" i="11" s="1"/>
  <c r="K1800" i="11" a="1"/>
  <c r="K1800" i="11" s="1"/>
  <c r="K1799" i="11" a="1"/>
  <c r="K1799" i="11" s="1"/>
  <c r="K1798" i="11"/>
  <c r="K1798" i="11" a="1"/>
  <c r="K1797" i="11" a="1"/>
  <c r="K1797" i="11" s="1"/>
  <c r="K1796" i="11" a="1"/>
  <c r="K1796" i="11" s="1"/>
  <c r="K1795" i="11" a="1"/>
  <c r="K1795" i="11" s="1"/>
  <c r="K1794" i="11"/>
  <c r="K1794" i="11" a="1"/>
  <c r="K1793" i="11" a="1"/>
  <c r="K1793" i="11" s="1"/>
  <c r="K1792" i="11"/>
  <c r="K1792" i="11" a="1"/>
  <c r="K1791" i="11" a="1"/>
  <c r="K1791" i="11" s="1"/>
  <c r="K1790" i="11"/>
  <c r="K1790" i="11" a="1"/>
  <c r="K1789" i="11" a="1"/>
  <c r="K1789" i="11" s="1"/>
  <c r="K1788" i="11"/>
  <c r="K1788" i="11" a="1"/>
  <c r="K1787" i="11" a="1"/>
  <c r="K1787" i="11" s="1"/>
  <c r="K1786" i="11" a="1"/>
  <c r="K1786" i="11" s="1"/>
  <c r="K1785" i="11" a="1"/>
  <c r="K1785" i="11" s="1"/>
  <c r="K1784" i="11" a="1"/>
  <c r="K1784" i="11" s="1"/>
  <c r="K1783" i="11" a="1"/>
  <c r="K1783" i="11" s="1"/>
  <c r="K1782" i="11"/>
  <c r="K1782" i="11" a="1"/>
  <c r="K1781" i="11" a="1"/>
  <c r="K1781" i="11" s="1"/>
  <c r="K1780" i="11" a="1"/>
  <c r="K1780" i="11" s="1"/>
  <c r="K1779" i="11" a="1"/>
  <c r="K1779" i="11" s="1"/>
  <c r="K1778" i="11"/>
  <c r="K1778" i="11" a="1"/>
  <c r="K1777" i="11" a="1"/>
  <c r="K1777" i="11" s="1"/>
  <c r="K1776" i="11"/>
  <c r="K1776" i="11" a="1"/>
  <c r="K1775" i="11" a="1"/>
  <c r="K1775" i="11" s="1"/>
  <c r="K1774" i="11"/>
  <c r="K1774" i="11" a="1"/>
  <c r="K1773" i="11" a="1"/>
  <c r="K1773" i="11" s="1"/>
  <c r="K1772" i="11"/>
  <c r="K1772" i="11" a="1"/>
  <c r="K1771" i="11" a="1"/>
  <c r="K1771" i="11" s="1"/>
  <c r="K1770" i="11" a="1"/>
  <c r="K1770" i="11" s="1"/>
  <c r="K1769" i="11" a="1"/>
  <c r="K1769" i="11" s="1"/>
  <c r="K1768" i="11" a="1"/>
  <c r="K1768" i="11" s="1"/>
  <c r="K1767" i="11" a="1"/>
  <c r="K1767" i="11" s="1"/>
  <c r="K1766" i="11"/>
  <c r="K1766" i="11" a="1"/>
  <c r="K1765" i="11" a="1"/>
  <c r="K1765" i="11" s="1"/>
  <c r="K1764" i="11" a="1"/>
  <c r="K1764" i="11" s="1"/>
  <c r="K1763" i="11" a="1"/>
  <c r="K1763" i="11" s="1"/>
  <c r="K1762" i="11"/>
  <c r="K1762" i="11" a="1"/>
  <c r="K1761" i="11" a="1"/>
  <c r="K1761" i="11" s="1"/>
  <c r="K1760" i="11"/>
  <c r="K1760" i="11" a="1"/>
  <c r="K1759" i="11" a="1"/>
  <c r="K1759" i="11" s="1"/>
  <c r="K1758" i="11"/>
  <c r="K1758" i="11" a="1"/>
  <c r="K1757" i="11" a="1"/>
  <c r="K1757" i="11" s="1"/>
  <c r="K1756" i="11"/>
  <c r="K1756" i="11" a="1"/>
  <c r="K1755" i="11" a="1"/>
  <c r="K1755" i="11" s="1"/>
  <c r="K1754" i="11" a="1"/>
  <c r="K1754" i="11" s="1"/>
  <c r="K1753" i="11" a="1"/>
  <c r="K1753" i="11" s="1"/>
  <c r="K1752" i="11" a="1"/>
  <c r="K1752" i="11" s="1"/>
  <c r="K1751" i="11" a="1"/>
  <c r="K1751" i="11" s="1"/>
  <c r="K1750" i="11"/>
  <c r="K1750" i="11" a="1"/>
  <c r="K1749" i="11" a="1"/>
  <c r="K1749" i="11" s="1"/>
  <c r="K1748" i="11" a="1"/>
  <c r="K1748" i="11" s="1"/>
  <c r="K1747" i="11" a="1"/>
  <c r="K1747" i="11" s="1"/>
  <c r="K1746" i="11"/>
  <c r="K1746" i="11" a="1"/>
  <c r="K1745" i="11" a="1"/>
  <c r="K1745" i="11" s="1"/>
  <c r="K1744" i="11"/>
  <c r="K1744" i="11" a="1"/>
  <c r="K1743" i="11" a="1"/>
  <c r="K1743" i="11" s="1"/>
  <c r="K1742" i="11"/>
  <c r="K1742" i="11" a="1"/>
  <c r="K1741" i="11" a="1"/>
  <c r="K1741" i="11" s="1"/>
  <c r="K1740" i="11"/>
  <c r="K1740" i="11" a="1"/>
  <c r="K1739" i="11" a="1"/>
  <c r="K1739" i="11" s="1"/>
  <c r="K1738" i="11" a="1"/>
  <c r="K1738" i="11" s="1"/>
  <c r="K1737" i="11" a="1"/>
  <c r="K1737" i="11" s="1"/>
  <c r="K1736" i="11" a="1"/>
  <c r="K1736" i="11" s="1"/>
  <c r="K1735" i="11" a="1"/>
  <c r="K1735" i="11" s="1"/>
  <c r="K1734" i="11" a="1"/>
  <c r="K1734" i="11" s="1"/>
  <c r="K1733" i="11" a="1"/>
  <c r="K1733" i="11" s="1"/>
  <c r="K1732" i="11" a="1"/>
  <c r="K1732" i="11" s="1"/>
  <c r="K1731" i="11" a="1"/>
  <c r="K1731" i="11" s="1"/>
  <c r="K1730" i="11"/>
  <c r="K1730" i="11" a="1"/>
  <c r="K1729" i="11" a="1"/>
  <c r="K1729" i="11" s="1"/>
  <c r="K1728" i="11" a="1"/>
  <c r="K1728" i="11" s="1"/>
  <c r="K1727" i="11" a="1"/>
  <c r="K1727" i="11" s="1"/>
  <c r="K1726" i="11" a="1"/>
  <c r="K1726" i="11" s="1"/>
  <c r="K1725" i="11"/>
  <c r="K1725" i="11" a="1"/>
  <c r="K1724" i="11"/>
  <c r="K1724" i="11" a="1"/>
  <c r="K1723" i="11" a="1"/>
  <c r="K1723" i="11" s="1"/>
  <c r="K1722" i="11"/>
  <c r="K1722" i="11" a="1"/>
  <c r="K1721" i="11"/>
  <c r="K1721" i="11" a="1"/>
  <c r="K1720" i="11" a="1"/>
  <c r="K1720" i="11" s="1"/>
  <c r="K1719" i="11" a="1"/>
  <c r="K1719" i="11" s="1"/>
  <c r="K1718" i="11" a="1"/>
  <c r="K1718" i="11" s="1"/>
  <c r="K1717" i="11" a="1"/>
  <c r="K1717" i="11" s="1"/>
  <c r="K1716" i="11"/>
  <c r="K1716" i="11" a="1"/>
  <c r="K1715" i="11" a="1"/>
  <c r="K1715" i="11" s="1"/>
  <c r="K1714" i="11" a="1"/>
  <c r="K1714" i="11" s="1"/>
  <c r="K1713" i="11"/>
  <c r="K1713" i="11" a="1"/>
  <c r="K1712" i="11"/>
  <c r="K1712" i="11" a="1"/>
  <c r="K1711" i="11" a="1"/>
  <c r="K1711" i="11" s="1"/>
  <c r="K1710" i="11"/>
  <c r="K1710" i="11" a="1"/>
  <c r="K1709" i="11" a="1"/>
  <c r="K1709" i="11" s="1"/>
  <c r="K1708" i="11" a="1"/>
  <c r="K1708" i="11" s="1"/>
  <c r="K1707" i="11" a="1"/>
  <c r="K1707" i="11" s="1"/>
  <c r="K1706" i="11" a="1"/>
  <c r="K1706" i="11" s="1"/>
  <c r="K1705" i="11" a="1"/>
  <c r="K1705" i="11" s="1"/>
  <c r="K1704" i="11"/>
  <c r="K1704" i="11" a="1"/>
  <c r="K1703" i="11" a="1"/>
  <c r="K1703" i="11" s="1"/>
  <c r="K1702" i="11"/>
  <c r="K1702" i="11" a="1"/>
  <c r="K1701" i="11"/>
  <c r="K1701" i="11" a="1"/>
  <c r="K1700" i="11" a="1"/>
  <c r="K1700" i="11" s="1"/>
  <c r="K1699" i="11" a="1"/>
  <c r="K1699" i="11" s="1"/>
  <c r="K1698" i="11"/>
  <c r="K1698" i="11" a="1"/>
  <c r="K1697" i="11" a="1"/>
  <c r="K1697" i="11" s="1"/>
  <c r="K1696" i="11" a="1"/>
  <c r="K1696" i="11" s="1"/>
  <c r="K1695" i="11" a="1"/>
  <c r="K1695" i="11" s="1"/>
  <c r="K1694" i="11" a="1"/>
  <c r="K1694" i="11" s="1"/>
  <c r="K1693" i="11"/>
  <c r="K1693" i="11" a="1"/>
  <c r="K1692" i="11"/>
  <c r="K1692" i="11" a="1"/>
  <c r="K1691" i="11" a="1"/>
  <c r="K1691" i="11" s="1"/>
  <c r="K1690" i="11"/>
  <c r="K1690" i="11" a="1"/>
  <c r="K1689" i="11"/>
  <c r="K1689" i="11" a="1"/>
  <c r="K1688" i="11" a="1"/>
  <c r="K1688" i="11" s="1"/>
  <c r="K1687" i="11" a="1"/>
  <c r="K1687" i="11" s="1"/>
  <c r="K1686" i="11" a="1"/>
  <c r="K1686" i="11" s="1"/>
  <c r="K1685" i="11" a="1"/>
  <c r="K1685" i="11" s="1"/>
  <c r="K1684" i="11"/>
  <c r="K1684" i="11" a="1"/>
  <c r="K1683" i="11" a="1"/>
  <c r="K1683" i="11" s="1"/>
  <c r="K1682" i="11" a="1"/>
  <c r="K1682" i="11" s="1"/>
  <c r="K1681" i="11"/>
  <c r="K1681" i="11" a="1"/>
  <c r="K1680" i="11"/>
  <c r="K1680" i="11" a="1"/>
  <c r="K1679" i="11" a="1"/>
  <c r="K1679" i="11" s="1"/>
  <c r="K1678" i="11"/>
  <c r="K1678" i="11" a="1"/>
  <c r="K1677" i="11" a="1"/>
  <c r="K1677" i="11" s="1"/>
  <c r="K1676" i="11" a="1"/>
  <c r="K1676" i="11" s="1"/>
  <c r="K1675" i="11" a="1"/>
  <c r="K1675" i="11" s="1"/>
  <c r="K1674" i="11" a="1"/>
  <c r="K1674" i="11" s="1"/>
  <c r="K1673" i="11" a="1"/>
  <c r="K1673" i="11" s="1"/>
  <c r="K1672" i="11"/>
  <c r="K1672" i="11" a="1"/>
  <c r="K1671" i="11" a="1"/>
  <c r="K1671" i="11" s="1"/>
  <c r="K1670" i="11"/>
  <c r="K1670" i="11" a="1"/>
  <c r="K1669" i="11"/>
  <c r="K1669" i="11" a="1"/>
  <c r="K1668" i="11" a="1"/>
  <c r="K1668" i="11" s="1"/>
  <c r="K1667" i="11" a="1"/>
  <c r="K1667" i="11" s="1"/>
  <c r="K1666" i="11"/>
  <c r="K1666" i="11" a="1"/>
  <c r="K1665" i="11" a="1"/>
  <c r="K1665" i="11" s="1"/>
  <c r="K1664" i="11" a="1"/>
  <c r="K1664" i="11" s="1"/>
  <c r="K1663" i="11" a="1"/>
  <c r="K1663" i="11" s="1"/>
  <c r="K1662" i="11" a="1"/>
  <c r="K1662" i="11" s="1"/>
  <c r="K1661" i="11"/>
  <c r="K1661" i="11" a="1"/>
  <c r="K1660" i="11"/>
  <c r="K1660" i="11" a="1"/>
  <c r="K1659" i="11" a="1"/>
  <c r="K1659" i="11" s="1"/>
  <c r="K1658" i="11"/>
  <c r="K1658" i="11" a="1"/>
  <c r="K1657" i="11"/>
  <c r="K1657" i="11" a="1"/>
  <c r="K1656" i="11" a="1"/>
  <c r="K1656" i="11" s="1"/>
  <c r="K1655" i="11" a="1"/>
  <c r="K1655" i="11" s="1"/>
  <c r="K1654" i="11" a="1"/>
  <c r="K1654" i="11" s="1"/>
  <c r="K1653" i="11" a="1"/>
  <c r="K1653" i="11" s="1"/>
  <c r="K1652" i="11"/>
  <c r="K1652" i="11" a="1"/>
  <c r="K1651" i="11" a="1"/>
  <c r="K1651" i="11" s="1"/>
  <c r="K1650" i="11" a="1"/>
  <c r="K1650" i="11" s="1"/>
  <c r="K1649" i="11"/>
  <c r="K1649" i="11" a="1"/>
  <c r="K1648" i="11"/>
  <c r="K1648" i="11" a="1"/>
  <c r="K1647" i="11" a="1"/>
  <c r="K1647" i="11" s="1"/>
  <c r="K1646" i="11"/>
  <c r="K1646" i="11" a="1"/>
  <c r="K1645" i="11" a="1"/>
  <c r="K1645" i="11" s="1"/>
  <c r="K1644" i="11" a="1"/>
  <c r="K1644" i="11" s="1"/>
  <c r="K1643" i="11" a="1"/>
  <c r="K1643" i="11" s="1"/>
  <c r="K1642" i="11" a="1"/>
  <c r="K1642" i="11" s="1"/>
  <c r="K1641" i="11" a="1"/>
  <c r="K1641" i="11" s="1"/>
  <c r="K1640" i="11"/>
  <c r="K1640" i="11" a="1"/>
  <c r="K1639" i="11" a="1"/>
  <c r="K1639" i="11" s="1"/>
  <c r="K1638" i="11"/>
  <c r="K1638" i="11" a="1"/>
  <c r="K1637" i="11"/>
  <c r="K1637" i="11" a="1"/>
  <c r="K1636" i="11" a="1"/>
  <c r="K1636" i="11" s="1"/>
  <c r="K1635" i="11" a="1"/>
  <c r="K1635" i="11" s="1"/>
  <c r="K1634" i="11"/>
  <c r="K1634" i="11" a="1"/>
  <c r="K1633" i="11" a="1"/>
  <c r="K1633" i="11" s="1"/>
  <c r="K1632" i="11" a="1"/>
  <c r="K1632" i="11" s="1"/>
  <c r="K1631" i="11" a="1"/>
  <c r="K1631" i="11" s="1"/>
  <c r="K1630" i="11" a="1"/>
  <c r="K1630" i="11" s="1"/>
  <c r="K1629" i="11"/>
  <c r="K1629" i="11" a="1"/>
  <c r="K1628" i="11"/>
  <c r="K1628" i="11" a="1"/>
  <c r="K1627" i="11" a="1"/>
  <c r="K1627" i="11" s="1"/>
  <c r="K1626" i="11"/>
  <c r="K1626" i="11" a="1"/>
  <c r="K1625" i="11"/>
  <c r="K1625" i="11" a="1"/>
  <c r="K1624" i="11" a="1"/>
  <c r="K1624" i="11" s="1"/>
  <c r="K1623" i="11" a="1"/>
  <c r="K1623" i="11" s="1"/>
  <c r="K1622" i="11" a="1"/>
  <c r="K1622" i="11" s="1"/>
  <c r="K1621" i="11" a="1"/>
  <c r="K1621" i="11" s="1"/>
  <c r="K1620" i="11"/>
  <c r="K1620" i="11" a="1"/>
  <c r="K1619" i="11" a="1"/>
  <c r="K1619" i="11" s="1"/>
  <c r="K1618" i="11" a="1"/>
  <c r="K1618" i="11" s="1"/>
  <c r="K1617" i="11"/>
  <c r="K1617" i="11" a="1"/>
  <c r="K1616" i="11"/>
  <c r="K1616" i="11" a="1"/>
  <c r="K1615" i="11" a="1"/>
  <c r="K1615" i="11" s="1"/>
  <c r="K1614" i="11"/>
  <c r="K1614" i="11" a="1"/>
  <c r="K1613" i="11" a="1"/>
  <c r="K1613" i="11" s="1"/>
  <c r="K1612" i="11" a="1"/>
  <c r="K1612" i="11" s="1"/>
  <c r="K1611" i="11" a="1"/>
  <c r="K1611" i="11" s="1"/>
  <c r="K1610" i="11" a="1"/>
  <c r="K1610" i="11" s="1"/>
  <c r="K1609" i="11" a="1"/>
  <c r="K1609" i="11" s="1"/>
  <c r="K1608" i="11"/>
  <c r="K1608" i="11" a="1"/>
  <c r="K1607" i="11" a="1"/>
  <c r="K1607" i="11" s="1"/>
  <c r="K1606" i="11"/>
  <c r="K1606" i="11" a="1"/>
  <c r="K1605" i="11"/>
  <c r="K1605" i="11" a="1"/>
  <c r="K1604" i="11" a="1"/>
  <c r="K1604" i="11" s="1"/>
  <c r="K1603" i="11" a="1"/>
  <c r="K1603" i="11" s="1"/>
  <c r="K1602" i="11"/>
  <c r="K1602" i="11" a="1"/>
  <c r="K1601" i="11" a="1"/>
  <c r="K1601" i="11" s="1"/>
  <c r="K1600" i="11" a="1"/>
  <c r="K1600" i="11" s="1"/>
  <c r="K1599" i="11" a="1"/>
  <c r="K1599" i="11" s="1"/>
  <c r="K1598" i="11" a="1"/>
  <c r="K1598" i="11" s="1"/>
  <c r="K1597" i="11"/>
  <c r="K1597" i="11" a="1"/>
  <c r="K1596" i="11"/>
  <c r="K1596" i="11" a="1"/>
  <c r="K1595" i="11" a="1"/>
  <c r="K1595" i="11" s="1"/>
  <c r="K1594" i="11"/>
  <c r="K1594" i="11" a="1"/>
  <c r="K1593" i="11"/>
  <c r="K1593" i="11" a="1"/>
  <c r="K1592" i="11" a="1"/>
  <c r="K1592" i="11" s="1"/>
  <c r="K1591" i="11" a="1"/>
  <c r="K1591" i="11" s="1"/>
  <c r="K1590" i="11" a="1"/>
  <c r="K1590" i="11" s="1"/>
  <c r="K1589" i="11" a="1"/>
  <c r="K1589" i="11" s="1"/>
  <c r="K1588" i="11"/>
  <c r="K1588" i="11" a="1"/>
  <c r="K1587" i="11" a="1"/>
  <c r="K1587" i="11" s="1"/>
  <c r="K1586" i="11" a="1"/>
  <c r="K1586" i="11" s="1"/>
  <c r="K1585" i="11"/>
  <c r="K1585" i="11" a="1"/>
  <c r="K1584" i="11"/>
  <c r="K1584" i="11" a="1"/>
  <c r="K1583" i="11" a="1"/>
  <c r="K1583" i="11" s="1"/>
  <c r="K1582" i="11"/>
  <c r="K1582" i="11" a="1"/>
  <c r="K1581" i="11" a="1"/>
  <c r="K1581" i="11" s="1"/>
  <c r="K1580" i="11" a="1"/>
  <c r="K1580" i="11" s="1"/>
  <c r="K1579" i="11" a="1"/>
  <c r="K1579" i="11" s="1"/>
  <c r="K1578" i="11" a="1"/>
  <c r="K1578" i="11" s="1"/>
  <c r="K1577" i="11" a="1"/>
  <c r="K1577" i="11" s="1"/>
  <c r="K1576" i="11"/>
  <c r="K1576" i="11" a="1"/>
  <c r="K1575" i="11" a="1"/>
  <c r="K1575" i="11" s="1"/>
  <c r="K1574" i="11"/>
  <c r="K1574" i="11" a="1"/>
  <c r="K1573" i="11"/>
  <c r="K1573" i="11" a="1"/>
  <c r="K1572" i="11" a="1"/>
  <c r="K1572" i="11" s="1"/>
  <c r="K1571" i="11" a="1"/>
  <c r="K1571" i="11" s="1"/>
  <c r="K1570" i="11"/>
  <c r="K1570" i="11" a="1"/>
  <c r="K1569" i="11" a="1"/>
  <c r="K1569" i="11" s="1"/>
  <c r="K1568" i="11" a="1"/>
  <c r="K1568" i="11" s="1"/>
  <c r="K1567" i="11" a="1"/>
  <c r="K1567" i="11" s="1"/>
  <c r="K1566" i="11" a="1"/>
  <c r="K1566" i="11" s="1"/>
  <c r="K1565" i="11"/>
  <c r="K1565" i="11" a="1"/>
  <c r="K1564" i="11"/>
  <c r="K1564" i="11" a="1"/>
  <c r="K1563" i="11" a="1"/>
  <c r="K1563" i="11" s="1"/>
  <c r="K1562" i="11"/>
  <c r="K1562" i="11" a="1"/>
  <c r="K1561" i="11"/>
  <c r="K1561" i="11" a="1"/>
  <c r="K1560" i="11" a="1"/>
  <c r="K1560" i="11" s="1"/>
  <c r="K1559" i="11" a="1"/>
  <c r="K1559" i="11" s="1"/>
  <c r="K1558" i="11" a="1"/>
  <c r="K1558" i="11" s="1"/>
  <c r="K1557" i="11" a="1"/>
  <c r="K1557" i="11" s="1"/>
  <c r="K1556" i="11"/>
  <c r="K1556" i="11" a="1"/>
  <c r="K1555" i="11" a="1"/>
  <c r="K1555" i="11" s="1"/>
  <c r="K1554" i="11" a="1"/>
  <c r="K1554" i="11" s="1"/>
  <c r="K1553" i="11" a="1"/>
  <c r="K1553" i="11" s="1"/>
  <c r="K1552" i="11"/>
  <c r="K1552" i="11" a="1"/>
  <c r="K1551" i="11" a="1"/>
  <c r="K1551" i="11" s="1"/>
  <c r="K1550" i="11"/>
  <c r="K1550" i="11" a="1"/>
  <c r="K1549" i="11" a="1"/>
  <c r="K1549" i="11" s="1"/>
  <c r="K1548" i="11" a="1"/>
  <c r="K1548" i="11" s="1"/>
  <c r="K1547" i="11" a="1"/>
  <c r="K1547" i="11" s="1"/>
  <c r="K1546" i="11" a="1"/>
  <c r="K1546" i="11" s="1"/>
  <c r="K1545" i="11" a="1"/>
  <c r="K1545" i="11" s="1"/>
  <c r="K1544" i="11" a="1"/>
  <c r="K1544" i="11" s="1"/>
  <c r="K1543" i="11" a="1"/>
  <c r="K1543" i="11" s="1"/>
  <c r="K1542" i="11"/>
  <c r="K1542" i="11" a="1"/>
  <c r="K1541" i="11"/>
  <c r="K1541" i="11" a="1"/>
  <c r="K1540" i="11" a="1"/>
  <c r="K1540" i="11" s="1"/>
  <c r="K1539" i="11" a="1"/>
  <c r="K1539" i="11" s="1"/>
  <c r="K1538" i="11"/>
  <c r="K1538" i="11" a="1"/>
  <c r="K1537" i="11" a="1"/>
  <c r="K1537" i="11" s="1"/>
  <c r="K1536" i="11" a="1"/>
  <c r="K1536" i="11" s="1"/>
  <c r="K1535" i="11" a="1"/>
  <c r="K1535" i="11" s="1"/>
  <c r="K1534" i="11" a="1"/>
  <c r="K1534" i="11" s="1"/>
  <c r="K1533" i="11"/>
  <c r="K1533" i="11" a="1"/>
  <c r="K1532" i="11"/>
  <c r="K1532" i="11" a="1"/>
  <c r="K1531" i="11" a="1"/>
  <c r="K1531" i="11" s="1"/>
  <c r="K1530" i="11" a="1"/>
  <c r="K1530" i="11" s="1"/>
  <c r="K1529" i="11"/>
  <c r="K1529" i="11" a="1"/>
  <c r="K1528" i="11" a="1"/>
  <c r="K1528" i="11" s="1"/>
  <c r="K1527" i="11" a="1"/>
  <c r="K1527" i="11" s="1"/>
  <c r="K1526" i="11" a="1"/>
  <c r="K1526" i="11" s="1"/>
  <c r="K1525" i="11" a="1"/>
  <c r="K1525" i="11" s="1"/>
  <c r="K1524" i="11"/>
  <c r="K1524" i="11" a="1"/>
  <c r="K1523" i="11" a="1"/>
  <c r="K1523" i="11" s="1"/>
  <c r="K1522" i="11" a="1"/>
  <c r="K1522" i="11" s="1"/>
  <c r="K1521" i="11" a="1"/>
  <c r="K1521" i="11" s="1"/>
  <c r="K1520" i="11"/>
  <c r="K1520" i="11" a="1"/>
  <c r="K1519" i="11" a="1"/>
  <c r="K1519" i="11" s="1"/>
  <c r="K1518" i="11"/>
  <c r="K1518" i="11" a="1"/>
  <c r="K1517" i="11" a="1"/>
  <c r="K1517" i="11" s="1"/>
  <c r="K1516" i="11" a="1"/>
  <c r="K1516" i="11" s="1"/>
  <c r="K1515" i="11" a="1"/>
  <c r="K1515" i="11" s="1"/>
  <c r="K1514" i="11" a="1"/>
  <c r="K1514" i="11" s="1"/>
  <c r="K1513" i="11" a="1"/>
  <c r="K1513" i="11" s="1"/>
  <c r="K1512" i="11" a="1"/>
  <c r="K1512" i="11" s="1"/>
  <c r="K1511" i="11" a="1"/>
  <c r="K1511" i="11" s="1"/>
  <c r="K1510" i="11"/>
  <c r="K1510" i="11" a="1"/>
  <c r="K1509" i="11"/>
  <c r="K1509" i="11" a="1"/>
  <c r="K1508" i="11" a="1"/>
  <c r="K1508" i="11" s="1"/>
  <c r="K1507" i="11" a="1"/>
  <c r="K1507" i="11" s="1"/>
  <c r="K1506" i="11"/>
  <c r="K1506" i="11" a="1"/>
  <c r="K1505" i="11" a="1"/>
  <c r="K1505" i="11" s="1"/>
  <c r="K1504" i="11" a="1"/>
  <c r="K1504" i="11" s="1"/>
  <c r="K1503" i="11" a="1"/>
  <c r="K1503" i="11" s="1"/>
  <c r="K1502" i="11" a="1"/>
  <c r="K1502" i="11" s="1"/>
  <c r="K1501" i="11"/>
  <c r="K1501" i="11" a="1"/>
  <c r="K1500" i="11"/>
  <c r="K1500" i="11" a="1"/>
  <c r="K1499" i="11" a="1"/>
  <c r="K1499" i="11" s="1"/>
  <c r="K1498" i="11"/>
  <c r="K1498" i="11" a="1"/>
  <c r="K1497" i="11"/>
  <c r="K1497" i="11" a="1"/>
  <c r="K1496" i="11" a="1"/>
  <c r="K1496" i="11" s="1"/>
  <c r="K1495" i="11" a="1"/>
  <c r="K1495" i="11" s="1"/>
  <c r="K1494" i="11" a="1"/>
  <c r="K1494" i="11" s="1"/>
  <c r="K1493" i="11" a="1"/>
  <c r="K1493" i="11" s="1"/>
  <c r="K1492" i="11"/>
  <c r="K1492" i="11" a="1"/>
  <c r="K1491" i="11" a="1"/>
  <c r="K1491" i="11" s="1"/>
  <c r="K1490" i="11" a="1"/>
  <c r="K1490" i="11" s="1"/>
  <c r="K1489" i="11"/>
  <c r="K1489" i="11" a="1"/>
  <c r="K1488" i="11"/>
  <c r="K1488" i="11" a="1"/>
  <c r="K1487" i="11" a="1"/>
  <c r="K1487" i="11" s="1"/>
  <c r="K1486" i="11"/>
  <c r="K1486" i="11" a="1"/>
  <c r="K1485" i="11" a="1"/>
  <c r="K1485" i="11" s="1"/>
  <c r="K1484" i="11"/>
  <c r="K1484" i="11" a="1"/>
  <c r="K1483" i="11" a="1"/>
  <c r="K1483" i="11" s="1"/>
  <c r="K1482" i="11" a="1"/>
  <c r="K1482" i="11" s="1"/>
  <c r="K1481" i="11" a="1"/>
  <c r="K1481" i="11" s="1"/>
  <c r="K1480" i="11" a="1"/>
  <c r="K1480" i="11" s="1"/>
  <c r="K1479" i="11" a="1"/>
  <c r="K1479" i="11" s="1"/>
  <c r="K1478" i="11"/>
  <c r="K1478" i="11" a="1"/>
  <c r="K1477" i="11"/>
  <c r="K1477" i="11" a="1"/>
  <c r="K1476" i="11" a="1"/>
  <c r="K1476" i="11" s="1"/>
  <c r="K1475" i="11" a="1"/>
  <c r="K1475" i="11" s="1"/>
  <c r="K1474" i="11"/>
  <c r="K1474" i="11" a="1"/>
  <c r="K1473" i="11" a="1"/>
  <c r="K1473" i="11" s="1"/>
  <c r="K1472" i="11" a="1"/>
  <c r="K1472" i="11" s="1"/>
  <c r="K1471" i="11" a="1"/>
  <c r="K1471" i="11" s="1"/>
  <c r="K1470" i="11"/>
  <c r="K1470" i="11" a="1"/>
  <c r="K1469" i="11"/>
  <c r="K1469" i="11" a="1"/>
  <c r="K1468" i="11"/>
  <c r="K1468" i="11" a="1"/>
  <c r="K1467" i="11" a="1"/>
  <c r="K1467" i="11" s="1"/>
  <c r="K1466" i="11" a="1"/>
  <c r="K1466" i="11" s="1"/>
  <c r="K1465" i="11"/>
  <c r="K1465" i="11" a="1"/>
  <c r="K1464" i="11" a="1"/>
  <c r="K1464" i="11" s="1"/>
  <c r="K1463" i="11" a="1"/>
  <c r="K1463" i="11" s="1"/>
  <c r="K1462" i="11" a="1"/>
  <c r="K1462" i="11" s="1"/>
  <c r="K1461" i="11" a="1"/>
  <c r="K1461" i="11" s="1"/>
  <c r="K1460" i="11"/>
  <c r="K1460" i="11" a="1"/>
  <c r="K1459" i="11" a="1"/>
  <c r="K1459" i="11" s="1"/>
  <c r="K1458" i="11" a="1"/>
  <c r="K1458" i="11" s="1"/>
  <c r="K1457" i="11"/>
  <c r="K1457" i="11" a="1"/>
  <c r="K1456" i="11" a="1"/>
  <c r="K1456" i="11" s="1"/>
  <c r="K1455" i="11" a="1"/>
  <c r="K1455" i="11" s="1"/>
  <c r="K1454" i="11"/>
  <c r="K1454" i="11" a="1"/>
  <c r="K1453" i="11" a="1"/>
  <c r="K1453" i="11" s="1"/>
  <c r="K1452" i="11" a="1"/>
  <c r="K1452" i="11" s="1"/>
  <c r="K1451" i="11" a="1"/>
  <c r="K1451" i="11" s="1"/>
  <c r="K1450" i="11" a="1"/>
  <c r="K1450" i="11" s="1"/>
  <c r="K1449" i="11" a="1"/>
  <c r="K1449" i="11" s="1"/>
  <c r="K1448" i="11" a="1"/>
  <c r="K1448" i="11" s="1"/>
  <c r="K1447" i="11" a="1"/>
  <c r="K1447" i="11" s="1"/>
  <c r="K1446" i="11"/>
  <c r="K1446" i="11" a="1"/>
  <c r="K1445" i="11"/>
  <c r="K1445" i="11" a="1"/>
  <c r="K1444" i="11" a="1"/>
  <c r="K1444" i="11" s="1"/>
  <c r="K1443" i="11" a="1"/>
  <c r="K1443" i="11" s="1"/>
  <c r="K1442" i="11" a="1"/>
  <c r="K1442" i="11" s="1"/>
  <c r="K1441" i="11" a="1"/>
  <c r="K1441" i="11" s="1"/>
  <c r="K1440" i="11" a="1"/>
  <c r="K1440" i="11" s="1"/>
  <c r="K1439" i="11" a="1"/>
  <c r="K1439" i="11" s="1"/>
  <c r="K1438" i="11" a="1"/>
  <c r="K1438" i="11" s="1"/>
  <c r="K1437" i="11"/>
  <c r="K1437" i="11" a="1"/>
  <c r="K1436" i="11"/>
  <c r="K1436" i="11" a="1"/>
  <c r="K1435" i="11" a="1"/>
  <c r="K1435" i="11" s="1"/>
  <c r="K1434" i="11" a="1"/>
  <c r="K1434" i="11" s="1"/>
  <c r="K1433" i="11"/>
  <c r="K1433" i="11" a="1"/>
  <c r="K1432" i="11" a="1"/>
  <c r="K1432" i="11" s="1"/>
  <c r="K1431" i="11" a="1"/>
  <c r="K1431" i="11" s="1"/>
  <c r="K1430" i="11" a="1"/>
  <c r="K1430" i="11" s="1"/>
  <c r="K1429" i="11"/>
  <c r="K1429" i="11" a="1"/>
  <c r="K1428" i="11"/>
  <c r="K1428" i="11" a="1"/>
  <c r="K1427" i="11" a="1"/>
  <c r="K1427" i="11" s="1"/>
  <c r="K1426" i="11" a="1"/>
  <c r="K1426" i="11" s="1"/>
  <c r="K1425" i="11"/>
  <c r="K1425" i="11" a="1"/>
  <c r="K1424" i="11"/>
  <c r="K1424" i="11" a="1"/>
  <c r="K1423" i="11" a="1"/>
  <c r="K1423" i="11" s="1"/>
  <c r="K1422" i="11"/>
  <c r="K1422" i="11" a="1"/>
  <c r="K1421" i="11" a="1"/>
  <c r="K1421" i="11" s="1"/>
  <c r="K1420" i="11"/>
  <c r="K1420" i="11" a="1"/>
  <c r="K1419" i="11" a="1"/>
  <c r="K1419" i="11" s="1"/>
  <c r="K1418" i="11" a="1"/>
  <c r="K1418" i="11" s="1"/>
  <c r="K1417" i="11" a="1"/>
  <c r="K1417" i="11" s="1"/>
  <c r="K1416" i="11"/>
  <c r="K1416" i="11" a="1"/>
  <c r="K1415" i="11" a="1"/>
  <c r="K1415" i="11" s="1"/>
  <c r="K1414" i="11"/>
  <c r="K1414" i="11" a="1"/>
  <c r="K1413" i="11"/>
  <c r="K1413" i="11" a="1"/>
  <c r="K1412" i="11" a="1"/>
  <c r="K1412" i="11" s="1"/>
  <c r="K1411" i="11" a="1"/>
  <c r="K1411" i="11" s="1"/>
  <c r="K1410" i="11" a="1"/>
  <c r="K1410" i="11" s="1"/>
  <c r="K1409" i="11" a="1"/>
  <c r="K1409" i="11" s="1"/>
  <c r="K1408" i="11" a="1"/>
  <c r="K1408" i="11" s="1"/>
  <c r="K1407" i="11"/>
  <c r="K1407" i="11" a="1"/>
  <c r="K1406" i="11" a="1"/>
  <c r="K1406" i="11" s="1"/>
  <c r="K1405" i="11" a="1"/>
  <c r="K1405" i="11" s="1"/>
  <c r="K1404" i="11" a="1"/>
  <c r="K1404" i="11" s="1"/>
  <c r="K1403" i="11"/>
  <c r="K1403" i="11" a="1"/>
  <c r="K1402" i="11"/>
  <c r="K1402" i="11" a="1"/>
  <c r="K1401" i="11" a="1"/>
  <c r="K1401" i="11" s="1"/>
  <c r="K1400" i="11" a="1"/>
  <c r="K1400" i="11" s="1"/>
  <c r="K1399" i="11" a="1"/>
  <c r="K1399" i="11" s="1"/>
  <c r="K1398" i="11"/>
  <c r="K1398" i="11" a="1"/>
  <c r="K1397" i="11" a="1"/>
  <c r="K1397" i="11" s="1"/>
  <c r="K1396" i="11" a="1"/>
  <c r="K1396" i="11" s="1"/>
  <c r="K1395" i="11" a="1"/>
  <c r="K1395" i="11" s="1"/>
  <c r="K1394" i="11" a="1"/>
  <c r="K1394" i="11" s="1"/>
  <c r="K1393" i="11" a="1"/>
  <c r="K1393" i="11" s="1"/>
  <c r="K1392" i="11" a="1"/>
  <c r="K1392" i="11" s="1"/>
  <c r="K1391" i="11"/>
  <c r="K1391" i="11" a="1"/>
  <c r="K1390" i="11" a="1"/>
  <c r="K1390" i="11" s="1"/>
  <c r="K1389" i="11" a="1"/>
  <c r="K1389" i="11" s="1"/>
  <c r="K1388" i="11" a="1"/>
  <c r="K1388" i="11" s="1"/>
  <c r="K1387" i="11"/>
  <c r="K1387" i="11" a="1"/>
  <c r="K1386" i="11"/>
  <c r="K1386" i="11" a="1"/>
  <c r="K1385" i="11" a="1"/>
  <c r="K1385" i="11" s="1"/>
  <c r="K1384" i="11" a="1"/>
  <c r="K1384" i="11" s="1"/>
  <c r="K1383" i="11" a="1"/>
  <c r="K1383" i="11" s="1"/>
  <c r="K1382" i="11"/>
  <c r="K1382" i="11" a="1"/>
  <c r="K1381" i="11" a="1"/>
  <c r="K1381" i="11" s="1"/>
  <c r="K1380" i="11" a="1"/>
  <c r="K1380" i="11" s="1"/>
  <c r="K1379" i="11" a="1"/>
  <c r="K1379" i="11" s="1"/>
  <c r="K1378" i="11" a="1"/>
  <c r="K1378" i="11" s="1"/>
  <c r="K1377" i="11" a="1"/>
  <c r="K1377" i="11" s="1"/>
  <c r="K1376" i="11" a="1"/>
  <c r="K1376" i="11" s="1"/>
  <c r="K1375" i="11"/>
  <c r="K1375" i="11" a="1"/>
  <c r="K1374" i="11" a="1"/>
  <c r="K1374" i="11" s="1"/>
  <c r="K1373" i="11" a="1"/>
  <c r="K1373" i="11" s="1"/>
  <c r="K1372" i="11" a="1"/>
  <c r="K1372" i="11" s="1"/>
  <c r="K1371" i="11"/>
  <c r="K1371" i="11" a="1"/>
  <c r="K1370" i="11" a="1"/>
  <c r="K1370" i="11" s="1"/>
  <c r="K1369" i="11"/>
  <c r="K1369" i="11" a="1"/>
  <c r="K1368" i="11" a="1"/>
  <c r="K1368" i="11" s="1"/>
  <c r="K1367" i="11"/>
  <c r="K1367" i="11" a="1"/>
  <c r="K1366" i="11"/>
  <c r="K1366" i="11" a="1"/>
  <c r="K1365" i="11" a="1"/>
  <c r="K1365" i="11" s="1"/>
  <c r="K1364" i="11" a="1"/>
  <c r="K1364" i="11" s="1"/>
  <c r="K1363" i="11" a="1"/>
  <c r="K1363" i="11" s="1"/>
  <c r="K1362" i="11"/>
  <c r="K1362" i="11" a="1"/>
  <c r="K1361" i="11" a="1"/>
  <c r="K1361" i="11" s="1"/>
  <c r="K1360" i="11" a="1"/>
  <c r="K1360" i="11" s="1"/>
  <c r="K1359" i="11" a="1"/>
  <c r="K1359" i="11" s="1"/>
  <c r="K1358" i="11"/>
  <c r="K1358" i="11" a="1"/>
  <c r="K1357" i="11"/>
  <c r="K1357" i="11" a="1"/>
  <c r="K1356" i="11" a="1"/>
  <c r="K1356" i="11" s="1"/>
  <c r="K1355" i="11"/>
  <c r="K1355" i="11" a="1"/>
  <c r="K1354" i="11" a="1"/>
  <c r="K1354" i="11" s="1"/>
  <c r="K1353" i="11"/>
  <c r="K1353" i="11" a="1"/>
  <c r="K1352" i="11" a="1"/>
  <c r="K1352" i="11" s="1"/>
  <c r="K1351" i="11" a="1"/>
  <c r="K1351" i="11" s="1"/>
  <c r="K1350" i="11" a="1"/>
  <c r="K1350" i="11" s="1"/>
  <c r="K1349" i="11"/>
  <c r="K1349" i="11" a="1"/>
  <c r="K1348" i="11" a="1"/>
  <c r="K1348" i="11" s="1"/>
  <c r="K1347" i="11" a="1"/>
  <c r="K1347" i="11" s="1"/>
  <c r="K1346" i="11"/>
  <c r="K1346" i="11" a="1"/>
  <c r="K1345" i="11" a="1"/>
  <c r="K1345" i="11" s="1"/>
  <c r="K1344" i="11" a="1"/>
  <c r="K1344" i="11" s="1"/>
  <c r="K1343" i="11"/>
  <c r="K1343" i="11" a="1"/>
  <c r="K1342" i="11" a="1"/>
  <c r="K1342" i="11" s="1"/>
  <c r="K1341" i="11" a="1"/>
  <c r="K1341" i="11" s="1"/>
  <c r="K1340" i="11" a="1"/>
  <c r="K1340" i="11" s="1"/>
  <c r="K1339" i="11"/>
  <c r="K1339" i="11" a="1"/>
  <c r="K1338" i="11" a="1"/>
  <c r="K1338" i="11" s="1"/>
  <c r="K1337" i="11"/>
  <c r="K1337" i="11" a="1"/>
  <c r="K1336" i="11" a="1"/>
  <c r="K1336" i="11" s="1"/>
  <c r="K1335" i="11"/>
  <c r="K1335" i="11" a="1"/>
  <c r="K1334" i="11"/>
  <c r="K1334" i="11" a="1"/>
  <c r="K1333" i="11" a="1"/>
  <c r="K1333" i="11" s="1"/>
  <c r="K1332" i="11" a="1"/>
  <c r="K1332" i="11" s="1"/>
  <c r="K1331" i="11" a="1"/>
  <c r="K1331" i="11" s="1"/>
  <c r="K1330" i="11"/>
  <c r="K1330" i="11" a="1"/>
  <c r="K1329" i="11" a="1"/>
  <c r="K1329" i="11" s="1"/>
  <c r="K1328" i="11" a="1"/>
  <c r="K1328" i="11" s="1"/>
  <c r="K1327" i="11" a="1"/>
  <c r="K1327" i="11" s="1"/>
  <c r="K1326" i="11"/>
  <c r="K1326" i="11" a="1"/>
  <c r="K1325" i="11"/>
  <c r="K1325" i="11" a="1"/>
  <c r="K1324" i="11" a="1"/>
  <c r="K1324" i="11" s="1"/>
  <c r="K1323" i="11"/>
  <c r="K1323" i="11" a="1"/>
  <c r="K1322" i="11" a="1"/>
  <c r="K1322" i="11" s="1"/>
  <c r="K1321" i="11"/>
  <c r="K1321" i="11" a="1"/>
  <c r="K1320" i="11" a="1"/>
  <c r="K1320" i="11" s="1"/>
  <c r="K1319" i="11" a="1"/>
  <c r="K1319" i="11" s="1"/>
  <c r="K1318" i="11" a="1"/>
  <c r="K1318" i="11" s="1"/>
  <c r="K1317" i="11"/>
  <c r="K1317" i="11" a="1"/>
  <c r="K1316" i="11" a="1"/>
  <c r="K1316" i="11" s="1"/>
  <c r="K1315" i="11" a="1"/>
  <c r="K1315" i="11" s="1"/>
  <c r="K1314" i="11"/>
  <c r="K1314" i="11" a="1"/>
  <c r="K1313" i="11" a="1"/>
  <c r="K1313" i="11" s="1"/>
  <c r="K1312" i="11" a="1"/>
  <c r="K1312" i="11" s="1"/>
  <c r="K1311" i="11"/>
  <c r="K1311" i="11" a="1"/>
  <c r="K1310" i="11" a="1"/>
  <c r="K1310" i="11" s="1"/>
  <c r="K1309" i="11" a="1"/>
  <c r="K1309" i="11" s="1"/>
  <c r="K1308" i="11" a="1"/>
  <c r="K1308" i="11" s="1"/>
  <c r="K1307" i="11"/>
  <c r="K1307" i="11" a="1"/>
  <c r="K1306" i="11" a="1"/>
  <c r="K1306" i="11" s="1"/>
  <c r="K1305" i="11"/>
  <c r="K1305" i="11" a="1"/>
  <c r="K1304" i="11" a="1"/>
  <c r="K1304" i="11" s="1"/>
  <c r="K1303" i="11"/>
  <c r="K1303" i="11" a="1"/>
  <c r="K1302" i="11"/>
  <c r="K1302" i="11" a="1"/>
  <c r="K1301" i="11" a="1"/>
  <c r="K1301" i="11" s="1"/>
  <c r="K1300" i="11" a="1"/>
  <c r="K1300" i="11" s="1"/>
  <c r="K1299" i="11" a="1"/>
  <c r="K1299" i="11" s="1"/>
  <c r="K1298" i="11"/>
  <c r="K1298" i="11" a="1"/>
  <c r="K1297" i="11" a="1"/>
  <c r="K1297" i="11" s="1"/>
  <c r="K1296" i="11" a="1"/>
  <c r="K1296" i="11" s="1"/>
  <c r="K1295" i="11" a="1"/>
  <c r="K1295" i="11" s="1"/>
  <c r="K1294" i="11"/>
  <c r="K1294" i="11" a="1"/>
  <c r="K1293" i="11"/>
  <c r="K1293" i="11" a="1"/>
  <c r="K1292" i="11" a="1"/>
  <c r="K1292" i="11" s="1"/>
  <c r="K1291" i="11"/>
  <c r="K1291" i="11" a="1"/>
  <c r="K1290" i="11" a="1"/>
  <c r="K1290" i="11" s="1"/>
  <c r="K1289" i="11"/>
  <c r="K1289" i="11" a="1"/>
  <c r="K1288" i="11" a="1"/>
  <c r="K1288" i="11" s="1"/>
  <c r="K1287" i="11" a="1"/>
  <c r="K1287" i="11" s="1"/>
  <c r="K1286" i="11" a="1"/>
  <c r="K1286" i="11" s="1"/>
  <c r="K1285" i="11"/>
  <c r="K1285" i="11" a="1"/>
  <c r="K1284" i="11" a="1"/>
  <c r="K1284" i="11" s="1"/>
  <c r="K1283" i="11" a="1"/>
  <c r="K1283" i="11" s="1"/>
  <c r="K1282" i="11"/>
  <c r="K1282" i="11" a="1"/>
  <c r="K1281" i="11" a="1"/>
  <c r="K1281" i="11" s="1"/>
  <c r="K1280" i="11" a="1"/>
  <c r="K1280" i="11" s="1"/>
  <c r="K1279" i="11"/>
  <c r="K1279" i="11" a="1"/>
  <c r="K1278" i="11" a="1"/>
  <c r="K1278" i="11" s="1"/>
  <c r="K1277" i="11" a="1"/>
  <c r="K1277" i="11" s="1"/>
  <c r="K1276" i="11" a="1"/>
  <c r="K1276" i="11" s="1"/>
  <c r="K1275" i="11"/>
  <c r="K1275" i="11" a="1"/>
  <c r="K1274" i="11" a="1"/>
  <c r="K1274" i="11" s="1"/>
  <c r="K1273" i="11"/>
  <c r="K1273" i="11" a="1"/>
  <c r="K1272" i="11" a="1"/>
  <c r="K1272" i="11" s="1"/>
  <c r="K1271" i="11"/>
  <c r="K1271" i="11" a="1"/>
  <c r="K1270" i="11" a="1"/>
  <c r="K1270" i="11" s="1"/>
  <c r="K1269" i="11"/>
  <c r="K1269" i="11" a="1"/>
  <c r="K1268" i="11" a="1"/>
  <c r="K1268" i="11" s="1"/>
  <c r="K1267" i="11"/>
  <c r="K1267" i="11" a="1"/>
  <c r="K1266" i="11" a="1"/>
  <c r="K1266" i="11" s="1"/>
  <c r="K1265" i="11"/>
  <c r="K1265" i="11" a="1"/>
  <c r="K1264" i="11" a="1"/>
  <c r="K1264" i="11" s="1"/>
  <c r="K1263" i="11"/>
  <c r="K1263" i="11" a="1"/>
  <c r="K1262" i="11" a="1"/>
  <c r="K1262" i="11" s="1"/>
  <c r="K1261" i="11"/>
  <c r="K1261" i="11" a="1"/>
  <c r="K1260" i="11" a="1"/>
  <c r="K1260" i="11" s="1"/>
  <c r="K1259" i="11" a="1"/>
  <c r="K1259" i="11" s="1"/>
  <c r="K1258" i="11" a="1"/>
  <c r="K1258" i="11" s="1"/>
  <c r="K1257" i="11"/>
  <c r="K1257" i="11" a="1"/>
  <c r="K1256" i="11" a="1"/>
  <c r="K1256" i="11" s="1"/>
  <c r="K1255" i="11" a="1"/>
  <c r="K1255" i="11" s="1"/>
  <c r="K1254" i="11" a="1"/>
  <c r="K1254" i="11" s="1"/>
  <c r="K1253" i="11"/>
  <c r="K1253" i="11" a="1"/>
  <c r="K1252" i="11" a="1"/>
  <c r="K1252" i="11" s="1"/>
  <c r="K1251" i="11" a="1"/>
  <c r="K1251" i="11" s="1"/>
  <c r="K1250" i="11" a="1"/>
  <c r="K1250" i="11" s="1"/>
  <c r="K1249" i="11"/>
  <c r="K1249" i="11" a="1"/>
  <c r="K1248" i="11" a="1"/>
  <c r="K1248" i="11" s="1"/>
  <c r="K1247" i="11" a="1"/>
  <c r="K1247" i="11" s="1"/>
  <c r="K1246" i="11" a="1"/>
  <c r="K1246" i="11" s="1"/>
  <c r="K1245" i="11"/>
  <c r="K1245" i="11" a="1"/>
  <c r="K1244" i="11" a="1"/>
  <c r="K1244" i="11" s="1"/>
  <c r="K1243" i="11" a="1"/>
  <c r="K1243" i="11" s="1"/>
  <c r="K1242" i="11" a="1"/>
  <c r="K1242" i="11" s="1"/>
  <c r="K1241" i="11"/>
  <c r="K1241" i="11" a="1"/>
  <c r="K1240" i="11" a="1"/>
  <c r="K1240" i="11" s="1"/>
  <c r="K1239" i="11" a="1"/>
  <c r="K1239" i="11" s="1"/>
  <c r="K1238" i="11" a="1"/>
  <c r="K1238" i="11" s="1"/>
  <c r="K1237" i="11"/>
  <c r="K1237" i="11" a="1"/>
  <c r="K1236" i="11" a="1"/>
  <c r="K1236" i="11" s="1"/>
  <c r="K1235" i="11" a="1"/>
  <c r="K1235" i="11" s="1"/>
  <c r="K1234" i="11" a="1"/>
  <c r="K1234" i="11" s="1"/>
  <c r="K1233" i="11"/>
  <c r="K1233" i="11" a="1"/>
  <c r="K1232" i="11" a="1"/>
  <c r="K1232" i="11" s="1"/>
  <c r="K1231" i="11" a="1"/>
  <c r="K1231" i="11" s="1"/>
  <c r="K1230" i="11" a="1"/>
  <c r="K1230" i="11" s="1"/>
  <c r="K1229" i="11"/>
  <c r="K1229" i="11" a="1"/>
  <c r="K1228" i="11" a="1"/>
  <c r="K1228" i="11" s="1"/>
  <c r="K1227" i="11" a="1"/>
  <c r="K1227" i="11" s="1"/>
  <c r="K1226" i="11" a="1"/>
  <c r="K1226" i="11" s="1"/>
  <c r="K1225" i="11"/>
  <c r="K1225" i="11" a="1"/>
  <c r="K1224" i="11" a="1"/>
  <c r="K1224" i="11" s="1"/>
  <c r="K1223" i="11" a="1"/>
  <c r="K1223" i="11" s="1"/>
  <c r="K1222" i="11" a="1"/>
  <c r="K1222" i="11" s="1"/>
  <c r="K1221" i="11"/>
  <c r="K1221" i="11" a="1"/>
  <c r="K1220" i="11" a="1"/>
  <c r="K1220" i="11" s="1"/>
  <c r="K1219" i="11" a="1"/>
  <c r="K1219" i="11" s="1"/>
  <c r="K1218" i="11" a="1"/>
  <c r="K1218" i="11" s="1"/>
  <c r="K1217" i="11"/>
  <c r="K1217" i="11" a="1"/>
  <c r="K1216" i="11" a="1"/>
  <c r="K1216" i="11" s="1"/>
  <c r="K1215" i="11" a="1"/>
  <c r="K1215" i="11" s="1"/>
  <c r="K1214" i="11" a="1"/>
  <c r="K1214" i="11" s="1"/>
  <c r="K1213" i="11"/>
  <c r="K1213" i="11" a="1"/>
  <c r="K1212" i="11" a="1"/>
  <c r="K1212" i="11" s="1"/>
  <c r="K1211" i="11" a="1"/>
  <c r="K1211" i="11" s="1"/>
  <c r="K1210" i="11" a="1"/>
  <c r="K1210" i="11" s="1"/>
  <c r="K1209" i="11"/>
  <c r="K1209" i="11" a="1"/>
  <c r="K1208" i="11" a="1"/>
  <c r="K1208" i="11" s="1"/>
  <c r="K1207" i="11" a="1"/>
  <c r="K1207" i="11" s="1"/>
  <c r="K1206" i="11" a="1"/>
  <c r="K1206" i="11" s="1"/>
  <c r="K1205" i="11"/>
  <c r="K1205" i="11" a="1"/>
  <c r="K1204" i="11" a="1"/>
  <c r="K1204" i="11" s="1"/>
  <c r="K1203" i="11" a="1"/>
  <c r="K1203" i="11" s="1"/>
  <c r="K1202" i="11" a="1"/>
  <c r="K1202" i="11" s="1"/>
  <c r="K1201" i="11"/>
  <c r="K1201" i="11" a="1"/>
  <c r="K1200" i="11" a="1"/>
  <c r="K1200" i="11" s="1"/>
  <c r="K1199" i="11" a="1"/>
  <c r="K1199" i="11" s="1"/>
  <c r="K1198" i="11" a="1"/>
  <c r="K1198" i="11" s="1"/>
  <c r="K1197" i="11"/>
  <c r="K1197" i="11" a="1"/>
  <c r="K1196" i="11" a="1"/>
  <c r="K1196" i="11" s="1"/>
  <c r="K1195" i="11" a="1"/>
  <c r="K1195" i="11" s="1"/>
  <c r="K1194" i="11" a="1"/>
  <c r="K1194" i="11" s="1"/>
  <c r="K1193" i="11"/>
  <c r="K1193" i="11" a="1"/>
  <c r="K1192" i="11" a="1"/>
  <c r="K1192" i="11" s="1"/>
  <c r="K1191" i="11" a="1"/>
  <c r="K1191" i="11" s="1"/>
  <c r="K1190" i="11" a="1"/>
  <c r="K1190" i="11" s="1"/>
  <c r="K1189" i="11"/>
  <c r="K1189" i="11" a="1"/>
  <c r="K1188" i="11" a="1"/>
  <c r="K1188" i="11" s="1"/>
  <c r="K1187" i="11" a="1"/>
  <c r="K1187" i="11" s="1"/>
  <c r="K1186" i="11" a="1"/>
  <c r="K1186" i="11" s="1"/>
  <c r="K1185" i="11"/>
  <c r="K1185" i="11" a="1"/>
  <c r="K1184" i="11" a="1"/>
  <c r="K1184" i="11" s="1"/>
  <c r="K1183" i="11" a="1"/>
  <c r="K1183" i="11" s="1"/>
  <c r="K1182" i="11" a="1"/>
  <c r="K1182" i="11" s="1"/>
  <c r="K1181" i="11"/>
  <c r="K1181" i="11" a="1"/>
  <c r="K1180" i="11" a="1"/>
  <c r="K1180" i="11" s="1"/>
  <c r="K1179" i="11" a="1"/>
  <c r="K1179" i="11" s="1"/>
  <c r="K1178" i="11" a="1"/>
  <c r="K1178" i="11" s="1"/>
  <c r="K1177" i="11"/>
  <c r="K1177" i="11" a="1"/>
  <c r="K1176" i="11" a="1"/>
  <c r="K1176" i="11" s="1"/>
  <c r="K1175" i="11" a="1"/>
  <c r="K1175" i="11" s="1"/>
  <c r="K1174" i="11" a="1"/>
  <c r="K1174" i="11" s="1"/>
  <c r="K1173" i="11"/>
  <c r="K1173" i="11" a="1"/>
  <c r="K1172" i="11" a="1"/>
  <c r="K1172" i="11" s="1"/>
  <c r="K1171" i="11" a="1"/>
  <c r="K1171" i="11" s="1"/>
  <c r="K1170" i="11" a="1"/>
  <c r="K1170" i="11" s="1"/>
  <c r="K1169" i="11"/>
  <c r="K1169" i="11" a="1"/>
  <c r="K1168" i="11" a="1"/>
  <c r="K1168" i="11" s="1"/>
  <c r="K1167" i="11" a="1"/>
  <c r="K1167" i="11" s="1"/>
  <c r="K1166" i="11" a="1"/>
  <c r="K1166" i="11" s="1"/>
  <c r="K1165" i="11"/>
  <c r="K1165" i="11" a="1"/>
  <c r="K1164" i="11" a="1"/>
  <c r="K1164" i="11" s="1"/>
  <c r="K1163" i="11" a="1"/>
  <c r="K1163" i="11" s="1"/>
  <c r="K1162" i="11" a="1"/>
  <c r="K1162" i="11" s="1"/>
  <c r="K1161" i="11"/>
  <c r="K1161" i="11" a="1"/>
  <c r="K1160" i="11" a="1"/>
  <c r="K1160" i="11" s="1"/>
  <c r="K1159" i="11" a="1"/>
  <c r="K1159" i="11" s="1"/>
  <c r="K1158" i="11" a="1"/>
  <c r="K1158" i="11" s="1"/>
  <c r="K1157" i="11"/>
  <c r="K1157" i="11" a="1"/>
  <c r="K1156" i="11" a="1"/>
  <c r="K1156" i="11" s="1"/>
  <c r="K1155" i="11" a="1"/>
  <c r="K1155" i="11" s="1"/>
  <c r="K1154" i="11" a="1"/>
  <c r="K1154" i="11" s="1"/>
  <c r="K1153" i="11"/>
  <c r="K1153" i="11" a="1"/>
  <c r="K1152" i="11" a="1"/>
  <c r="K1152" i="11" s="1"/>
  <c r="K1151" i="11" a="1"/>
  <c r="K1151" i="11" s="1"/>
  <c r="K1150" i="11" a="1"/>
  <c r="K1150" i="11" s="1"/>
  <c r="K1149" i="11"/>
  <c r="K1149" i="11" a="1"/>
  <c r="K1148" i="11" a="1"/>
  <c r="K1148" i="11" s="1"/>
  <c r="K1147" i="11" a="1"/>
  <c r="K1147" i="11" s="1"/>
  <c r="K1146" i="11" a="1"/>
  <c r="K1146" i="11" s="1"/>
  <c r="K1145" i="11"/>
  <c r="K1145" i="11" a="1"/>
  <c r="K1144" i="11" a="1"/>
  <c r="K1144" i="11" s="1"/>
  <c r="K1143" i="11" a="1"/>
  <c r="K1143" i="11" s="1"/>
  <c r="K1142" i="11" a="1"/>
  <c r="K1142" i="11" s="1"/>
  <c r="K1141" i="11"/>
  <c r="K1141" i="11" a="1"/>
  <c r="K1140" i="11" a="1"/>
  <c r="K1140" i="11" s="1"/>
  <c r="K1139" i="11" a="1"/>
  <c r="K1139" i="11" s="1"/>
  <c r="K1138" i="11" a="1"/>
  <c r="K1138" i="11" s="1"/>
  <c r="K1137" i="11"/>
  <c r="K1137" i="11" a="1"/>
  <c r="K1136" i="11" a="1"/>
  <c r="K1136" i="11" s="1"/>
  <c r="K1135" i="11" a="1"/>
  <c r="K1135" i="11" s="1"/>
  <c r="K1134" i="11" a="1"/>
  <c r="K1134" i="11" s="1"/>
  <c r="K1133" i="11"/>
  <c r="K1133" i="11" a="1"/>
  <c r="K1132" i="11" a="1"/>
  <c r="K1132" i="11" s="1"/>
  <c r="K1131" i="11" a="1"/>
  <c r="K1131" i="11" s="1"/>
  <c r="K1130" i="11" a="1"/>
  <c r="K1130" i="11" s="1"/>
  <c r="K1129" i="11"/>
  <c r="K1129" i="11" a="1"/>
  <c r="K1128" i="11" a="1"/>
  <c r="K1128" i="11" s="1"/>
  <c r="K1127" i="11" a="1"/>
  <c r="K1127" i="11" s="1"/>
  <c r="K1126" i="11" a="1"/>
  <c r="K1126" i="11" s="1"/>
  <c r="K1125" i="11"/>
  <c r="K1125" i="11" a="1"/>
  <c r="K1124" i="11" a="1"/>
  <c r="K1124" i="11" s="1"/>
  <c r="K1123" i="11" a="1"/>
  <c r="K1123" i="11" s="1"/>
  <c r="K1122" i="11" a="1"/>
  <c r="K1122" i="11" s="1"/>
  <c r="K1121" i="11"/>
  <c r="K1121" i="11" a="1"/>
  <c r="K1120" i="11" a="1"/>
  <c r="K1120" i="11" s="1"/>
  <c r="K1119" i="11" a="1"/>
  <c r="K1119" i="11" s="1"/>
  <c r="K1118" i="11" a="1"/>
  <c r="K1118" i="11" s="1"/>
  <c r="K1117" i="11"/>
  <c r="K1117" i="11" a="1"/>
  <c r="K1116" i="11" a="1"/>
  <c r="K1116" i="11" s="1"/>
  <c r="K1115" i="11" a="1"/>
  <c r="K1115" i="11" s="1"/>
  <c r="K1114" i="11" a="1"/>
  <c r="K1114" i="11" s="1"/>
  <c r="K1113" i="11"/>
  <c r="K1113" i="11" a="1"/>
  <c r="K1112" i="11" a="1"/>
  <c r="K1112" i="11" s="1"/>
  <c r="K1111" i="11" a="1"/>
  <c r="K1111" i="11" s="1"/>
  <c r="K1110" i="11" a="1"/>
  <c r="K1110" i="11" s="1"/>
  <c r="K1109" i="11"/>
  <c r="K1109" i="11" a="1"/>
  <c r="K1108" i="11" a="1"/>
  <c r="K1108" i="11" s="1"/>
  <c r="K1107" i="11" a="1"/>
  <c r="K1107" i="11" s="1"/>
  <c r="K1106" i="11" a="1"/>
  <c r="K1106" i="11" s="1"/>
  <c r="K1105" i="11"/>
  <c r="K1105" i="11" a="1"/>
  <c r="K1104" i="11" a="1"/>
  <c r="K1104" i="11" s="1"/>
  <c r="K1103" i="11" a="1"/>
  <c r="K1103" i="11" s="1"/>
  <c r="K1102" i="11" a="1"/>
  <c r="K1102" i="11" s="1"/>
  <c r="K1101" i="11"/>
  <c r="K1101" i="11" a="1"/>
  <c r="K1100" i="11" a="1"/>
  <c r="K1100" i="11" s="1"/>
  <c r="K1099" i="11" a="1"/>
  <c r="K1099" i="11" s="1"/>
  <c r="K1098" i="11" a="1"/>
  <c r="K1098" i="11" s="1"/>
  <c r="K1097" i="11"/>
  <c r="K1097" i="11" a="1"/>
  <c r="K1096" i="11" a="1"/>
  <c r="K1096" i="11" s="1"/>
  <c r="K1095" i="11" a="1"/>
  <c r="K1095" i="11" s="1"/>
  <c r="K1094" i="11" a="1"/>
  <c r="K1094" i="11" s="1"/>
  <c r="K1093" i="11"/>
  <c r="K1093" i="11" a="1"/>
  <c r="K1092" i="11" a="1"/>
  <c r="K1092" i="11" s="1"/>
  <c r="K1091" i="11" a="1"/>
  <c r="K1091" i="11" s="1"/>
  <c r="K1090" i="11" a="1"/>
  <c r="K1090" i="11" s="1"/>
  <c r="K1089" i="11"/>
  <c r="K1089" i="11" a="1"/>
  <c r="K1088" i="11" a="1"/>
  <c r="K1088" i="11" s="1"/>
  <c r="K1087" i="11" a="1"/>
  <c r="K1087" i="11" s="1"/>
  <c r="K1086" i="11" a="1"/>
  <c r="K1086" i="11" s="1"/>
  <c r="K1085" i="11"/>
  <c r="K1085" i="11" a="1"/>
  <c r="K1084" i="11" a="1"/>
  <c r="K1084" i="11" s="1"/>
  <c r="K1083" i="11" a="1"/>
  <c r="K1083" i="11" s="1"/>
  <c r="K1082" i="11" a="1"/>
  <c r="K1082" i="11" s="1"/>
  <c r="K1081" i="11"/>
  <c r="K1081" i="11" a="1"/>
  <c r="K1080" i="11" a="1"/>
  <c r="K1080" i="11" s="1"/>
  <c r="K1079" i="11" a="1"/>
  <c r="K1079" i="11" s="1"/>
  <c r="K1078" i="11" a="1"/>
  <c r="K1078" i="11" s="1"/>
  <c r="K1077" i="11"/>
  <c r="K1077" i="11" a="1"/>
  <c r="K1076" i="11" a="1"/>
  <c r="K1076" i="11" s="1"/>
  <c r="K1075" i="11" a="1"/>
  <c r="K1075" i="11" s="1"/>
  <c r="K1074" i="11" a="1"/>
  <c r="K1074" i="11" s="1"/>
  <c r="K1073" i="11"/>
  <c r="K1073" i="11" a="1"/>
  <c r="K1072" i="11" a="1"/>
  <c r="K1072" i="11" s="1"/>
  <c r="K1071" i="11" a="1"/>
  <c r="K1071" i="11" s="1"/>
  <c r="K1070" i="11" a="1"/>
  <c r="K1070" i="11" s="1"/>
  <c r="K1069" i="11"/>
  <c r="K1069" i="11" a="1"/>
  <c r="K1068" i="11" a="1"/>
  <c r="K1068" i="11" s="1"/>
  <c r="K1067" i="11" a="1"/>
  <c r="K1067" i="11" s="1"/>
  <c r="K1066" i="11" a="1"/>
  <c r="K1066" i="11" s="1"/>
  <c r="K1065" i="11"/>
  <c r="K1065" i="11" a="1"/>
  <c r="K1064" i="11" a="1"/>
  <c r="K1064" i="11" s="1"/>
  <c r="K1063" i="11" a="1"/>
  <c r="K1063" i="11" s="1"/>
  <c r="K1062" i="11" a="1"/>
  <c r="K1062" i="11" s="1"/>
  <c r="K1061" i="11" a="1"/>
  <c r="K1061" i="11" s="1"/>
  <c r="K1060" i="11" a="1"/>
  <c r="K1060" i="11" s="1"/>
  <c r="K1059" i="11" a="1"/>
  <c r="K1059" i="11" s="1"/>
  <c r="K1058" i="11" a="1"/>
  <c r="K1058" i="11" s="1"/>
  <c r="K1057" i="11" a="1"/>
  <c r="K1057" i="11" s="1"/>
  <c r="K1056" i="11" a="1"/>
  <c r="K1056" i="11" s="1"/>
  <c r="K1055" i="11" a="1"/>
  <c r="K1055" i="11" s="1"/>
  <c r="K1054" i="11" a="1"/>
  <c r="K1054" i="11" s="1"/>
  <c r="K1053" i="11" a="1"/>
  <c r="K1053" i="11" s="1"/>
  <c r="K1052" i="11" a="1"/>
  <c r="K1052" i="11" s="1"/>
  <c r="K1051" i="11" a="1"/>
  <c r="K1051" i="11" s="1"/>
  <c r="K1050" i="11" a="1"/>
  <c r="K1050" i="11" s="1"/>
  <c r="K1049" i="11"/>
  <c r="K1049" i="11" a="1"/>
  <c r="K1048" i="11" a="1"/>
  <c r="K1048" i="11" s="1"/>
  <c r="K1047" i="11" a="1"/>
  <c r="K1047" i="11" s="1"/>
  <c r="K1046" i="11" a="1"/>
  <c r="K1046" i="11" s="1"/>
  <c r="K1045" i="11"/>
  <c r="K1045" i="11" a="1"/>
  <c r="K1044" i="11" a="1"/>
  <c r="K1044" i="11" s="1"/>
  <c r="K1043" i="11" a="1"/>
  <c r="K1043" i="11" s="1"/>
  <c r="K1042" i="11" a="1"/>
  <c r="K1042" i="11" s="1"/>
  <c r="K1041" i="11" a="1"/>
  <c r="K1041" i="11" s="1"/>
  <c r="K1040" i="11" a="1"/>
  <c r="K1040" i="11" s="1"/>
  <c r="K1039" i="11" a="1"/>
  <c r="K1039" i="11" s="1"/>
  <c r="K1038" i="11" a="1"/>
  <c r="K1038" i="11" s="1"/>
  <c r="K1037" i="11" a="1"/>
  <c r="K1037" i="11" s="1"/>
  <c r="K1036" i="11" a="1"/>
  <c r="K1036" i="11" s="1"/>
  <c r="K1035" i="11" a="1"/>
  <c r="K1035" i="11" s="1"/>
  <c r="K1034" i="11" a="1"/>
  <c r="K1034" i="11" s="1"/>
  <c r="K1033" i="11"/>
  <c r="K1033" i="11" a="1"/>
  <c r="K1032" i="11" a="1"/>
  <c r="K1032" i="11" s="1"/>
  <c r="K1031" i="11" a="1"/>
  <c r="K1031" i="11" s="1"/>
  <c r="K1030" i="11" a="1"/>
  <c r="K1030" i="11" s="1"/>
  <c r="K1029" i="11" a="1"/>
  <c r="K1029" i="11" s="1"/>
  <c r="K1028" i="11" a="1"/>
  <c r="K1028" i="11" s="1"/>
  <c r="K1027" i="11" a="1"/>
  <c r="K1027" i="11" s="1"/>
  <c r="K1026" i="11" a="1"/>
  <c r="K1026" i="11" s="1"/>
  <c r="K1025" i="11" a="1"/>
  <c r="K1025" i="11" s="1"/>
  <c r="K1024" i="11" a="1"/>
  <c r="K1024" i="11" s="1"/>
  <c r="K1023" i="11" a="1"/>
  <c r="K1023" i="11" s="1"/>
  <c r="K1022" i="11" a="1"/>
  <c r="K1022" i="11" s="1"/>
  <c r="K1021" i="11" a="1"/>
  <c r="K1021" i="11" s="1"/>
  <c r="K1020" i="11" a="1"/>
  <c r="K1020" i="11" s="1"/>
  <c r="K1019" i="11" a="1"/>
  <c r="K1019" i="11" s="1"/>
  <c r="K1018" i="11" a="1"/>
  <c r="K1018" i="11" s="1"/>
  <c r="K1017" i="11"/>
  <c r="K1017" i="11" a="1"/>
  <c r="K1016" i="11" a="1"/>
  <c r="K1016" i="11" s="1"/>
  <c r="K1015" i="11" a="1"/>
  <c r="K1015" i="11" s="1"/>
  <c r="K1014" i="11" a="1"/>
  <c r="K1014" i="11" s="1"/>
  <c r="K1013" i="11"/>
  <c r="K1013" i="11" a="1"/>
  <c r="K1012" i="11" a="1"/>
  <c r="K1012" i="11" s="1"/>
  <c r="K1011" i="11" a="1"/>
  <c r="K1011" i="11" s="1"/>
  <c r="K1010" i="11" a="1"/>
  <c r="K1010" i="11" s="1"/>
  <c r="K1009" i="11" a="1"/>
  <c r="K1009" i="11" s="1"/>
  <c r="K1008" i="11" a="1"/>
  <c r="K1008" i="11" s="1"/>
  <c r="K1007" i="11" a="1"/>
  <c r="K1007" i="11" s="1"/>
  <c r="K1006" i="11" a="1"/>
  <c r="K1006" i="11" s="1"/>
  <c r="K1005" i="11" a="1"/>
  <c r="K1005" i="11" s="1"/>
  <c r="K1004" i="11" a="1"/>
  <c r="K1004" i="11" s="1"/>
  <c r="K1003" i="11" a="1"/>
  <c r="K1003" i="11" s="1"/>
  <c r="K1002" i="11" a="1"/>
  <c r="K1002" i="11" s="1"/>
  <c r="K1001" i="11"/>
  <c r="K1001" i="11" a="1"/>
  <c r="K1000" i="11" a="1"/>
  <c r="K1000" i="11" s="1"/>
  <c r="K999" i="11" a="1"/>
  <c r="K999" i="11" s="1"/>
  <c r="K998" i="11" a="1"/>
  <c r="K998" i="11" s="1"/>
  <c r="K997" i="11" a="1"/>
  <c r="K997" i="11" s="1"/>
  <c r="K996" i="11" a="1"/>
  <c r="K996" i="11" s="1"/>
  <c r="K995" i="11" a="1"/>
  <c r="K995" i="11" s="1"/>
  <c r="K994" i="11" a="1"/>
  <c r="K994" i="11" s="1"/>
  <c r="K993" i="11" a="1"/>
  <c r="K993" i="11" s="1"/>
  <c r="K992" i="11" a="1"/>
  <c r="K992" i="11" s="1"/>
  <c r="K991" i="11" a="1"/>
  <c r="K991" i="11" s="1"/>
  <c r="K990" i="11" a="1"/>
  <c r="K990" i="11" s="1"/>
  <c r="K989" i="11" a="1"/>
  <c r="K989" i="11" s="1"/>
  <c r="K988" i="11" a="1"/>
  <c r="K988" i="11" s="1"/>
  <c r="K987" i="11" a="1"/>
  <c r="K987" i="11" s="1"/>
  <c r="K986" i="11" a="1"/>
  <c r="K986" i="11" s="1"/>
  <c r="K985" i="11"/>
  <c r="K985" i="11" a="1"/>
  <c r="K984" i="11" a="1"/>
  <c r="K984" i="11" s="1"/>
  <c r="K983" i="11" a="1"/>
  <c r="K983" i="11" s="1"/>
  <c r="K982" i="11" a="1"/>
  <c r="K982" i="11" s="1"/>
  <c r="K981" i="11"/>
  <c r="K981" i="11" a="1"/>
  <c r="K980" i="11" a="1"/>
  <c r="K980" i="11" s="1"/>
  <c r="K979" i="11" a="1"/>
  <c r="K979" i="11" s="1"/>
  <c r="K978" i="11" a="1"/>
  <c r="K978" i="11" s="1"/>
  <c r="K977" i="11" a="1"/>
  <c r="K977" i="11" s="1"/>
  <c r="K976" i="11" a="1"/>
  <c r="K976" i="11" s="1"/>
  <c r="K975" i="11" a="1"/>
  <c r="K975" i="11" s="1"/>
  <c r="K974" i="11" a="1"/>
  <c r="K974" i="11" s="1"/>
  <c r="K973" i="11" a="1"/>
  <c r="K973" i="11" s="1"/>
  <c r="K972" i="11" a="1"/>
  <c r="K972" i="11" s="1"/>
  <c r="K971" i="11" a="1"/>
  <c r="K971" i="11" s="1"/>
  <c r="K970" i="11" a="1"/>
  <c r="K970" i="11" s="1"/>
  <c r="K969" i="11"/>
  <c r="K969" i="11" a="1"/>
  <c r="K968" i="11" a="1"/>
  <c r="K968" i="11" s="1"/>
  <c r="K967" i="11" a="1"/>
  <c r="K967" i="11" s="1"/>
  <c r="K966" i="11" a="1"/>
  <c r="K966" i="11" s="1"/>
  <c r="K965" i="11" a="1"/>
  <c r="K965" i="11" s="1"/>
  <c r="K964" i="11" a="1"/>
  <c r="K964" i="11" s="1"/>
  <c r="K963" i="11" a="1"/>
  <c r="K963" i="11" s="1"/>
  <c r="K962" i="11" a="1"/>
  <c r="K962" i="11" s="1"/>
  <c r="K961" i="11" a="1"/>
  <c r="K961" i="11" s="1"/>
  <c r="K960" i="11" a="1"/>
  <c r="K960" i="11" s="1"/>
  <c r="K959" i="11" a="1"/>
  <c r="K959" i="11" s="1"/>
  <c r="K958" i="11" a="1"/>
  <c r="K958" i="11" s="1"/>
  <c r="K957" i="11" a="1"/>
  <c r="K957" i="11" s="1"/>
  <c r="K956" i="11" a="1"/>
  <c r="K956" i="11" s="1"/>
  <c r="K955" i="11" a="1"/>
  <c r="K955" i="11" s="1"/>
  <c r="K954" i="11" a="1"/>
  <c r="K954" i="11" s="1"/>
  <c r="K953" i="11"/>
  <c r="K953" i="11" a="1"/>
  <c r="K952" i="11" a="1"/>
  <c r="K952" i="11" s="1"/>
  <c r="K951" i="11" a="1"/>
  <c r="K951" i="11" s="1"/>
  <c r="K950" i="11" a="1"/>
  <c r="K950" i="11" s="1"/>
  <c r="K949" i="11"/>
  <c r="K949" i="11" a="1"/>
  <c r="K948" i="11" a="1"/>
  <c r="K948" i="11" s="1"/>
  <c r="K947" i="11" a="1"/>
  <c r="K947" i="11" s="1"/>
  <c r="K946" i="11" a="1"/>
  <c r="K946" i="11" s="1"/>
  <c r="K945" i="11" a="1"/>
  <c r="K945" i="11" s="1"/>
  <c r="K944" i="11" a="1"/>
  <c r="K944" i="11" s="1"/>
  <c r="K943" i="11" a="1"/>
  <c r="K943" i="11" s="1"/>
  <c r="K942" i="11" a="1"/>
  <c r="K942" i="11" s="1"/>
  <c r="K941" i="11" a="1"/>
  <c r="K941" i="11" s="1"/>
  <c r="K940" i="11" a="1"/>
  <c r="K940" i="11" s="1"/>
  <c r="K939" i="11" a="1"/>
  <c r="K939" i="11" s="1"/>
  <c r="K938" i="11" a="1"/>
  <c r="K938" i="11" s="1"/>
  <c r="K937" i="11"/>
  <c r="K937" i="11" a="1"/>
  <c r="K936" i="11" a="1"/>
  <c r="K936" i="11" s="1"/>
  <c r="K935" i="11" a="1"/>
  <c r="K935" i="11" s="1"/>
  <c r="K934" i="11" a="1"/>
  <c r="K934" i="11" s="1"/>
  <c r="K933" i="11" a="1"/>
  <c r="K933" i="11" s="1"/>
  <c r="K932" i="11" a="1"/>
  <c r="K932" i="11" s="1"/>
  <c r="K931" i="11" a="1"/>
  <c r="K931" i="11" s="1"/>
  <c r="K930" i="11" a="1"/>
  <c r="K930" i="11" s="1"/>
  <c r="K929" i="11" a="1"/>
  <c r="K929" i="11" s="1"/>
  <c r="K928" i="11" a="1"/>
  <c r="K928" i="11" s="1"/>
  <c r="K927" i="11" a="1"/>
  <c r="K927" i="11" s="1"/>
  <c r="K926" i="11" a="1"/>
  <c r="K926" i="11" s="1"/>
  <c r="K925" i="11" a="1"/>
  <c r="K925" i="11" s="1"/>
  <c r="K924" i="11"/>
  <c r="K924" i="11" a="1"/>
  <c r="K923" i="11" a="1"/>
  <c r="K923" i="11" s="1"/>
  <c r="K922" i="11" a="1"/>
  <c r="K922" i="11" s="1"/>
  <c r="K921" i="11" a="1"/>
  <c r="K921" i="11" s="1"/>
  <c r="K920" i="11"/>
  <c r="K920" i="11" a="1"/>
  <c r="K919" i="11" a="1"/>
  <c r="K919" i="11" s="1"/>
  <c r="K918" i="11" a="1"/>
  <c r="K918" i="11" s="1"/>
  <c r="K917" i="11" a="1"/>
  <c r="K917" i="11" s="1"/>
  <c r="K916" i="11" a="1"/>
  <c r="K916" i="11" s="1"/>
  <c r="K915" i="11"/>
  <c r="K915" i="11" a="1"/>
  <c r="K914" i="11" a="1"/>
  <c r="K914" i="11" s="1"/>
  <c r="K913" i="11"/>
  <c r="K913" i="11" a="1"/>
  <c r="K912" i="11" a="1"/>
  <c r="K912" i="11" s="1"/>
  <c r="K911" i="11"/>
  <c r="K911" i="11" a="1"/>
  <c r="K910" i="11" a="1"/>
  <c r="K910" i="11" s="1"/>
  <c r="K909" i="11" a="1"/>
  <c r="K909" i="11" s="1"/>
  <c r="K908" i="11" a="1"/>
  <c r="K908" i="11" s="1"/>
  <c r="K907" i="11" a="1"/>
  <c r="K907" i="11" s="1"/>
  <c r="K906" i="11" a="1"/>
  <c r="K906" i="11" s="1"/>
  <c r="K905" i="11" a="1"/>
  <c r="K905" i="11" s="1"/>
  <c r="K904" i="11"/>
  <c r="K904" i="11" a="1"/>
  <c r="K903" i="11" a="1"/>
  <c r="K903" i="11" s="1"/>
  <c r="K902" i="11" a="1"/>
  <c r="K902" i="11" s="1"/>
  <c r="K901" i="11"/>
  <c r="K901" i="11" a="1"/>
  <c r="K900" i="11" a="1"/>
  <c r="K900" i="11" s="1"/>
  <c r="K899" i="11" a="1"/>
  <c r="K899" i="11" s="1"/>
  <c r="K898" i="11" a="1"/>
  <c r="K898" i="11" s="1"/>
  <c r="K897" i="11"/>
  <c r="K897" i="11" a="1"/>
  <c r="K896" i="11" a="1"/>
  <c r="K896" i="11" s="1"/>
  <c r="K895" i="11"/>
  <c r="K895" i="11" a="1"/>
  <c r="K894" i="11" a="1"/>
  <c r="K894" i="11" s="1"/>
  <c r="K893" i="11" a="1"/>
  <c r="K893" i="11" s="1"/>
  <c r="K892" i="11"/>
  <c r="K892" i="11" a="1"/>
  <c r="K891" i="11" a="1"/>
  <c r="K891" i="11" s="1"/>
  <c r="K890" i="11" a="1"/>
  <c r="K890" i="11" s="1"/>
  <c r="K889" i="11" a="1"/>
  <c r="K889" i="11" s="1"/>
  <c r="K888" i="11"/>
  <c r="K888" i="11" a="1"/>
  <c r="K887" i="11" a="1"/>
  <c r="K887" i="11" s="1"/>
  <c r="K886" i="11" a="1"/>
  <c r="K886" i="11" s="1"/>
  <c r="K885" i="11" a="1"/>
  <c r="K885" i="11" s="1"/>
  <c r="K884" i="11" a="1"/>
  <c r="K884" i="11" s="1"/>
  <c r="K883" i="11"/>
  <c r="K883" i="11" a="1"/>
  <c r="K882" i="11" a="1"/>
  <c r="K882" i="11" s="1"/>
  <c r="K881" i="11"/>
  <c r="K881" i="11" a="1"/>
  <c r="K880" i="11" a="1"/>
  <c r="K880" i="11" s="1"/>
  <c r="K879" i="11"/>
  <c r="K879" i="11" a="1"/>
  <c r="K878" i="11" a="1"/>
  <c r="K878" i="11" s="1"/>
  <c r="K877" i="11" a="1"/>
  <c r="K877" i="11" s="1"/>
  <c r="K876" i="11" a="1"/>
  <c r="K876" i="11" s="1"/>
  <c r="K875" i="11" a="1"/>
  <c r="K875" i="11" s="1"/>
  <c r="K874" i="11" a="1"/>
  <c r="K874" i="11" s="1"/>
  <c r="K873" i="11" a="1"/>
  <c r="K873" i="11" s="1"/>
  <c r="K872" i="11"/>
  <c r="K872" i="11" a="1"/>
  <c r="K871" i="11" a="1"/>
  <c r="K871" i="11" s="1"/>
  <c r="K870" i="11" a="1"/>
  <c r="K870" i="11" s="1"/>
  <c r="K869" i="11"/>
  <c r="K869" i="11" a="1"/>
  <c r="K868" i="11" a="1"/>
  <c r="K868" i="11" s="1"/>
  <c r="K867" i="11" a="1"/>
  <c r="K867" i="11" s="1"/>
  <c r="K866" i="11" a="1"/>
  <c r="K866" i="11" s="1"/>
  <c r="K865" i="11"/>
  <c r="K865" i="11" a="1"/>
  <c r="K864" i="11" a="1"/>
  <c r="K864" i="11" s="1"/>
  <c r="K863" i="11"/>
  <c r="K863" i="11" a="1"/>
  <c r="K862" i="11" a="1"/>
  <c r="K862" i="11" s="1"/>
  <c r="K861" i="11" a="1"/>
  <c r="K861" i="11" s="1"/>
  <c r="K860" i="11"/>
  <c r="K860" i="11" a="1"/>
  <c r="K859" i="11" a="1"/>
  <c r="K859" i="11" s="1"/>
  <c r="K858" i="11" a="1"/>
  <c r="K858" i="11" s="1"/>
  <c r="K857" i="11" a="1"/>
  <c r="K857" i="11" s="1"/>
  <c r="K856" i="11"/>
  <c r="K856" i="11" a="1"/>
  <c r="K855" i="11" a="1"/>
  <c r="K855" i="11" s="1"/>
  <c r="K854" i="11" a="1"/>
  <c r="K854" i="11" s="1"/>
  <c r="K853" i="11" a="1"/>
  <c r="K853" i="11" s="1"/>
  <c r="K852" i="11" a="1"/>
  <c r="K852" i="11" s="1"/>
  <c r="K851" i="11"/>
  <c r="K851" i="11" a="1"/>
  <c r="K850" i="11" a="1"/>
  <c r="K850" i="11" s="1"/>
  <c r="K849" i="11"/>
  <c r="K849" i="11" a="1"/>
  <c r="K848" i="11" a="1"/>
  <c r="K848" i="11" s="1"/>
  <c r="K847" i="11"/>
  <c r="K847" i="11" a="1"/>
  <c r="K846" i="11" a="1"/>
  <c r="K846" i="11" s="1"/>
  <c r="K845" i="11" a="1"/>
  <c r="K845" i="11" s="1"/>
  <c r="K844" i="11" a="1"/>
  <c r="K844" i="11" s="1"/>
  <c r="K843" i="11" a="1"/>
  <c r="K843" i="11" s="1"/>
  <c r="K842" i="11" a="1"/>
  <c r="K842" i="11" s="1"/>
  <c r="K841" i="11" a="1"/>
  <c r="K841" i="11" s="1"/>
  <c r="K840" i="11"/>
  <c r="K840" i="11" a="1"/>
  <c r="K839" i="11" a="1"/>
  <c r="K839" i="11" s="1"/>
  <c r="K838" i="11" a="1"/>
  <c r="K838" i="11" s="1"/>
  <c r="K837" i="11"/>
  <c r="K837" i="11" a="1"/>
  <c r="K836" i="11" a="1"/>
  <c r="K836" i="11" s="1"/>
  <c r="K835" i="11" a="1"/>
  <c r="K835" i="11" s="1"/>
  <c r="K834" i="11" a="1"/>
  <c r="K834" i="11" s="1"/>
  <c r="K833" i="11"/>
  <c r="K833" i="11" a="1"/>
  <c r="K832" i="11" a="1"/>
  <c r="K832" i="11" s="1"/>
  <c r="K831" i="11"/>
  <c r="K831" i="11" a="1"/>
  <c r="K830" i="11" a="1"/>
  <c r="K830" i="11" s="1"/>
  <c r="K829" i="11" a="1"/>
  <c r="K829" i="11" s="1"/>
  <c r="K828" i="11"/>
  <c r="K828" i="11" a="1"/>
  <c r="K827" i="11" a="1"/>
  <c r="K827" i="11" s="1"/>
  <c r="K826" i="11" a="1"/>
  <c r="K826" i="11" s="1"/>
  <c r="K825" i="11" a="1"/>
  <c r="K825" i="11" s="1"/>
  <c r="K824" i="11"/>
  <c r="K824" i="11" a="1"/>
  <c r="K823" i="11" a="1"/>
  <c r="K823" i="11" s="1"/>
  <c r="K822" i="11" a="1"/>
  <c r="K822" i="11" s="1"/>
  <c r="K821" i="11" a="1"/>
  <c r="K821" i="11" s="1"/>
  <c r="K820" i="11" a="1"/>
  <c r="K820" i="11" s="1"/>
  <c r="K819" i="11"/>
  <c r="K819" i="11" a="1"/>
  <c r="K818" i="11" a="1"/>
  <c r="K818" i="11" s="1"/>
  <c r="K817" i="11"/>
  <c r="K817" i="11" a="1"/>
  <c r="K816" i="11" a="1"/>
  <c r="K816" i="11" s="1"/>
  <c r="K815" i="11"/>
  <c r="K815" i="11" a="1"/>
  <c r="K814" i="11" a="1"/>
  <c r="K814" i="11" s="1"/>
  <c r="K813" i="11" a="1"/>
  <c r="K813" i="11" s="1"/>
  <c r="K812" i="11" a="1"/>
  <c r="K812" i="11" s="1"/>
  <c r="K811" i="11" a="1"/>
  <c r="K811" i="11" s="1"/>
  <c r="K810" i="11" a="1"/>
  <c r="K810" i="11" s="1"/>
  <c r="K809" i="11" a="1"/>
  <c r="K809" i="11" s="1"/>
  <c r="K808" i="11"/>
  <c r="K808" i="11" a="1"/>
  <c r="K807" i="11" a="1"/>
  <c r="K807" i="11" s="1"/>
  <c r="K806" i="11" a="1"/>
  <c r="K806" i="11" s="1"/>
  <c r="K805" i="11"/>
  <c r="K805" i="11" a="1"/>
  <c r="K804" i="11" a="1"/>
  <c r="K804" i="11" s="1"/>
  <c r="K803" i="11" a="1"/>
  <c r="K803" i="11" s="1"/>
  <c r="K802" i="11" a="1"/>
  <c r="K802" i="11" s="1"/>
  <c r="K801" i="11"/>
  <c r="K801" i="11" a="1"/>
  <c r="K800" i="11" a="1"/>
  <c r="K800" i="11" s="1"/>
  <c r="K799" i="11"/>
  <c r="K799" i="11" a="1"/>
  <c r="K798" i="11" a="1"/>
  <c r="K798" i="11" s="1"/>
  <c r="K797" i="11" a="1"/>
  <c r="K797" i="11" s="1"/>
  <c r="K796" i="11"/>
  <c r="K796" i="11" a="1"/>
  <c r="K795" i="11" a="1"/>
  <c r="K795" i="11" s="1"/>
  <c r="K794" i="11" a="1"/>
  <c r="K794" i="11" s="1"/>
  <c r="K793" i="11" a="1"/>
  <c r="K793" i="11" s="1"/>
  <c r="K792" i="11"/>
  <c r="K792" i="11" a="1"/>
  <c r="K791" i="11" a="1"/>
  <c r="K791" i="11" s="1"/>
  <c r="K790" i="11" a="1"/>
  <c r="K790" i="11" s="1"/>
  <c r="K789" i="11" a="1"/>
  <c r="K789" i="11" s="1"/>
  <c r="K788" i="11" a="1"/>
  <c r="K788" i="11" s="1"/>
  <c r="K787" i="11"/>
  <c r="K787" i="11" a="1"/>
  <c r="K786" i="11" a="1"/>
  <c r="K786" i="11" s="1"/>
  <c r="K785" i="11"/>
  <c r="K785" i="11" a="1"/>
  <c r="K784" i="11" a="1"/>
  <c r="K784" i="11" s="1"/>
  <c r="K783" i="11"/>
  <c r="K783" i="11" a="1"/>
  <c r="K782" i="11" a="1"/>
  <c r="K782" i="11" s="1"/>
  <c r="K781" i="11" a="1"/>
  <c r="K781" i="11" s="1"/>
  <c r="K780" i="11" a="1"/>
  <c r="K780" i="11" s="1"/>
  <c r="K779" i="11" a="1"/>
  <c r="K779" i="11" s="1"/>
  <c r="K778" i="11" a="1"/>
  <c r="K778" i="11" s="1"/>
  <c r="K777" i="11" a="1"/>
  <c r="K777" i="11" s="1"/>
  <c r="K776" i="11"/>
  <c r="K776" i="11" a="1"/>
  <c r="K775" i="11" a="1"/>
  <c r="K775" i="11" s="1"/>
  <c r="K774" i="11" a="1"/>
  <c r="K774" i="11" s="1"/>
  <c r="K773" i="11"/>
  <c r="K773" i="11" a="1"/>
  <c r="K772" i="11" a="1"/>
  <c r="K772" i="11" s="1"/>
  <c r="K771" i="11" a="1"/>
  <c r="K771" i="11" s="1"/>
  <c r="K770" i="11" a="1"/>
  <c r="K770" i="11" s="1"/>
  <c r="K769" i="11"/>
  <c r="K769" i="11" a="1"/>
  <c r="K768" i="11" a="1"/>
  <c r="K768" i="11" s="1"/>
  <c r="K767" i="11"/>
  <c r="K767" i="11" a="1"/>
  <c r="K766" i="11" a="1"/>
  <c r="K766" i="11" s="1"/>
  <c r="K765" i="11" a="1"/>
  <c r="K765" i="11" s="1"/>
  <c r="K764" i="11"/>
  <c r="K764" i="11" a="1"/>
  <c r="K763" i="11" a="1"/>
  <c r="K763" i="11" s="1"/>
  <c r="K762" i="11" a="1"/>
  <c r="K762" i="11" s="1"/>
  <c r="K761" i="11" a="1"/>
  <c r="K761" i="11" s="1"/>
  <c r="K760" i="11"/>
  <c r="K760" i="11" a="1"/>
  <c r="K759" i="11" a="1"/>
  <c r="K759" i="11" s="1"/>
  <c r="K758" i="11" a="1"/>
  <c r="K758" i="11" s="1"/>
  <c r="K757" i="11" a="1"/>
  <c r="K757" i="11" s="1"/>
  <c r="K756" i="11" a="1"/>
  <c r="K756" i="11" s="1"/>
  <c r="K755" i="11"/>
  <c r="K755" i="11" a="1"/>
  <c r="K754" i="11" a="1"/>
  <c r="K754" i="11" s="1"/>
  <c r="K753" i="11"/>
  <c r="K753" i="11" a="1"/>
  <c r="K752" i="11" a="1"/>
  <c r="K752" i="11" s="1"/>
  <c r="K751" i="11"/>
  <c r="K751" i="11" a="1"/>
  <c r="K750" i="11" a="1"/>
  <c r="K750" i="11" s="1"/>
  <c r="K749" i="11" a="1"/>
  <c r="K749" i="11" s="1"/>
  <c r="K748" i="11" a="1"/>
  <c r="K748" i="11" s="1"/>
  <c r="K747" i="11" a="1"/>
  <c r="K747" i="11" s="1"/>
  <c r="K746" i="11" a="1"/>
  <c r="K746" i="11" s="1"/>
  <c r="K745" i="11" a="1"/>
  <c r="K745" i="11" s="1"/>
  <c r="K744" i="11"/>
  <c r="K744" i="11" a="1"/>
  <c r="K743" i="11" a="1"/>
  <c r="K743" i="11" s="1"/>
  <c r="K742" i="11" a="1"/>
  <c r="K742" i="11" s="1"/>
  <c r="K741" i="11"/>
  <c r="K741" i="11" a="1"/>
  <c r="K740" i="11" a="1"/>
  <c r="K740" i="11" s="1"/>
  <c r="K739" i="11" a="1"/>
  <c r="K739" i="11" s="1"/>
  <c r="K738" i="11" a="1"/>
  <c r="K738" i="11" s="1"/>
  <c r="K737" i="11"/>
  <c r="K737" i="11" a="1"/>
  <c r="K736" i="11" a="1"/>
  <c r="K736" i="11" s="1"/>
  <c r="K735" i="11"/>
  <c r="K735" i="11" a="1"/>
  <c r="K734" i="11" a="1"/>
  <c r="K734" i="11" s="1"/>
  <c r="K733" i="11" a="1"/>
  <c r="K733" i="11" s="1"/>
  <c r="K732" i="11"/>
  <c r="K732" i="11" a="1"/>
  <c r="K731" i="11" a="1"/>
  <c r="K731" i="11" s="1"/>
  <c r="K730" i="11" a="1"/>
  <c r="K730" i="11" s="1"/>
  <c r="K729" i="11" a="1"/>
  <c r="K729" i="11" s="1"/>
  <c r="K728" i="11"/>
  <c r="K728" i="11" a="1"/>
  <c r="K727" i="11" a="1"/>
  <c r="K727" i="11" s="1"/>
  <c r="K726" i="11" a="1"/>
  <c r="K726" i="11" s="1"/>
  <c r="K725" i="11" a="1"/>
  <c r="K725" i="11" s="1"/>
  <c r="K724" i="11" a="1"/>
  <c r="K724" i="11" s="1"/>
  <c r="K723" i="11"/>
  <c r="K723" i="11" a="1"/>
  <c r="K722" i="11" a="1"/>
  <c r="K722" i="11" s="1"/>
  <c r="K721" i="11"/>
  <c r="K721" i="11" a="1"/>
  <c r="K720" i="11" a="1"/>
  <c r="K720" i="11" s="1"/>
  <c r="K719" i="11"/>
  <c r="K719" i="11" a="1"/>
  <c r="K718" i="11" a="1"/>
  <c r="K718" i="11" s="1"/>
  <c r="K717" i="11" a="1"/>
  <c r="K717" i="11" s="1"/>
  <c r="K716" i="11" a="1"/>
  <c r="K716" i="11" s="1"/>
  <c r="K715" i="11" a="1"/>
  <c r="K715" i="11" s="1"/>
  <c r="K714" i="11" a="1"/>
  <c r="K714" i="11" s="1"/>
  <c r="K713" i="11" a="1"/>
  <c r="K713" i="11" s="1"/>
  <c r="K712" i="11"/>
  <c r="K712" i="11" a="1"/>
  <c r="K711" i="11" a="1"/>
  <c r="K711" i="11" s="1"/>
  <c r="K710" i="11" a="1"/>
  <c r="K710" i="11" s="1"/>
  <c r="K709" i="11"/>
  <c r="K709" i="11" a="1"/>
  <c r="K708" i="11" a="1"/>
  <c r="K708" i="11" s="1"/>
  <c r="K707" i="11" a="1"/>
  <c r="K707" i="11" s="1"/>
  <c r="K706" i="11" a="1"/>
  <c r="K706" i="11" s="1"/>
  <c r="K705" i="11"/>
  <c r="K705" i="11" a="1"/>
  <c r="K704" i="11" a="1"/>
  <c r="K704" i="11" s="1"/>
  <c r="K703" i="11"/>
  <c r="K703" i="11" a="1"/>
  <c r="K702" i="11" a="1"/>
  <c r="K702" i="11" s="1"/>
  <c r="K701" i="11" a="1"/>
  <c r="K701" i="11" s="1"/>
  <c r="K700" i="11"/>
  <c r="K700" i="11" a="1"/>
  <c r="K699" i="11" a="1"/>
  <c r="K699" i="11" s="1"/>
  <c r="K698" i="11" a="1"/>
  <c r="K698" i="11" s="1"/>
  <c r="K697" i="11" a="1"/>
  <c r="K697" i="11" s="1"/>
  <c r="K696" i="11"/>
  <c r="K696" i="11" a="1"/>
  <c r="K695" i="11" a="1"/>
  <c r="K695" i="11" s="1"/>
  <c r="K694" i="11" a="1"/>
  <c r="K694" i="11" s="1"/>
  <c r="K693" i="11" a="1"/>
  <c r="K693" i="11" s="1"/>
  <c r="K692" i="11" a="1"/>
  <c r="K692" i="11" s="1"/>
  <c r="K691" i="11"/>
  <c r="K691" i="11" a="1"/>
  <c r="K690" i="11" a="1"/>
  <c r="K690" i="11" s="1"/>
  <c r="K689" i="11"/>
  <c r="K689" i="11" a="1"/>
  <c r="K688" i="11" a="1"/>
  <c r="K688" i="11" s="1"/>
  <c r="K687" i="11"/>
  <c r="K687" i="11" a="1"/>
  <c r="K686" i="11" a="1"/>
  <c r="K686" i="11" s="1"/>
  <c r="K685" i="11" a="1"/>
  <c r="K685" i="11" s="1"/>
  <c r="K684" i="11" a="1"/>
  <c r="K684" i="11" s="1"/>
  <c r="K683" i="11" a="1"/>
  <c r="K683" i="11" s="1"/>
  <c r="K682" i="11" a="1"/>
  <c r="K682" i="11" s="1"/>
  <c r="K681" i="11" a="1"/>
  <c r="K681" i="11" s="1"/>
  <c r="K680" i="11"/>
  <c r="K680" i="11" a="1"/>
  <c r="K679" i="11" a="1"/>
  <c r="K679" i="11" s="1"/>
  <c r="K678" i="11" a="1"/>
  <c r="K678" i="11" s="1"/>
  <c r="K677" i="11"/>
  <c r="K677" i="11" a="1"/>
  <c r="K676" i="11" a="1"/>
  <c r="K676" i="11" s="1"/>
  <c r="K675" i="11" a="1"/>
  <c r="K675" i="11" s="1"/>
  <c r="K674" i="11" a="1"/>
  <c r="K674" i="11" s="1"/>
  <c r="K673" i="11"/>
  <c r="K673" i="11" a="1"/>
  <c r="K672" i="11" a="1"/>
  <c r="K672" i="11" s="1"/>
  <c r="K671" i="11"/>
  <c r="K671" i="11" a="1"/>
  <c r="K670" i="11" a="1"/>
  <c r="K670" i="11" s="1"/>
  <c r="K669" i="11" a="1"/>
  <c r="K669" i="11" s="1"/>
  <c r="K668" i="11"/>
  <c r="K668" i="11" a="1"/>
  <c r="K667" i="11" a="1"/>
  <c r="K667" i="11" s="1"/>
  <c r="K666" i="11" a="1"/>
  <c r="K666" i="11" s="1"/>
  <c r="K665" i="11" a="1"/>
  <c r="K665" i="11" s="1"/>
  <c r="K664" i="11"/>
  <c r="K664" i="11" a="1"/>
  <c r="K663" i="11" a="1"/>
  <c r="K663" i="11" s="1"/>
  <c r="K662" i="11" a="1"/>
  <c r="K662" i="11" s="1"/>
  <c r="K661" i="11" a="1"/>
  <c r="K661" i="11" s="1"/>
  <c r="K660" i="11" a="1"/>
  <c r="K660" i="11" s="1"/>
  <c r="K659" i="11"/>
  <c r="K659" i="11" a="1"/>
  <c r="K658" i="11" a="1"/>
  <c r="K658" i="11" s="1"/>
  <c r="K657" i="11"/>
  <c r="K657" i="11" a="1"/>
  <c r="K656" i="11" a="1"/>
  <c r="K656" i="11" s="1"/>
  <c r="K655" i="11"/>
  <c r="K655" i="11" a="1"/>
  <c r="K654" i="11" a="1"/>
  <c r="K654" i="11" s="1"/>
  <c r="K653" i="11" a="1"/>
  <c r="K653" i="11" s="1"/>
  <c r="K652" i="11" a="1"/>
  <c r="K652" i="11" s="1"/>
  <c r="K651" i="11" a="1"/>
  <c r="K651" i="11" s="1"/>
  <c r="K650" i="11" a="1"/>
  <c r="K650" i="11" s="1"/>
  <c r="K649" i="11" a="1"/>
  <c r="K649" i="11" s="1"/>
  <c r="K648" i="11"/>
  <c r="K648" i="11" a="1"/>
  <c r="K647" i="11" a="1"/>
  <c r="K647" i="11" s="1"/>
  <c r="K646" i="11" a="1"/>
  <c r="K646" i="11" s="1"/>
  <c r="K645" i="11"/>
  <c r="K645" i="11" a="1"/>
  <c r="K644" i="11" a="1"/>
  <c r="K644" i="11" s="1"/>
  <c r="K643" i="11" a="1"/>
  <c r="K643" i="11" s="1"/>
  <c r="K642" i="11" a="1"/>
  <c r="K642" i="11" s="1"/>
  <c r="K641" i="11"/>
  <c r="K641" i="11" a="1"/>
  <c r="K640" i="11" a="1"/>
  <c r="K640" i="11" s="1"/>
  <c r="K639" i="11"/>
  <c r="K639" i="11" a="1"/>
  <c r="K638" i="11" a="1"/>
  <c r="K638" i="11" s="1"/>
  <c r="K637" i="11" a="1"/>
  <c r="K637" i="11" s="1"/>
  <c r="K636" i="11"/>
  <c r="K636" i="11" a="1"/>
  <c r="K635" i="11" a="1"/>
  <c r="K635" i="11" s="1"/>
  <c r="K634" i="11" a="1"/>
  <c r="K634" i="11" s="1"/>
  <c r="K633" i="11" a="1"/>
  <c r="K633" i="11" s="1"/>
  <c r="K632" i="11"/>
  <c r="K632" i="11" a="1"/>
  <c r="K631" i="11" a="1"/>
  <c r="K631" i="11" s="1"/>
  <c r="K630" i="11" a="1"/>
  <c r="K630" i="11" s="1"/>
  <c r="K629" i="11" a="1"/>
  <c r="K629" i="11" s="1"/>
  <c r="K628" i="11" a="1"/>
  <c r="K628" i="11" s="1"/>
  <c r="K627" i="11"/>
  <c r="K627" i="11" a="1"/>
  <c r="K626" i="11" a="1"/>
  <c r="K626" i="11" s="1"/>
  <c r="K625" i="11"/>
  <c r="K625" i="11" a="1"/>
  <c r="K624" i="11" a="1"/>
  <c r="K624" i="11" s="1"/>
  <c r="K623" i="11"/>
  <c r="K623" i="11" a="1"/>
  <c r="K622" i="11" a="1"/>
  <c r="K622" i="11" s="1"/>
  <c r="K621" i="11" a="1"/>
  <c r="K621" i="11" s="1"/>
  <c r="K620" i="11" a="1"/>
  <c r="K620" i="11" s="1"/>
  <c r="K619" i="11" a="1"/>
  <c r="K619" i="11" s="1"/>
  <c r="K618" i="11" a="1"/>
  <c r="K618" i="11" s="1"/>
  <c r="K617" i="11" a="1"/>
  <c r="K617" i="11" s="1"/>
  <c r="K616" i="11"/>
  <c r="K616" i="11" a="1"/>
  <c r="K615" i="11" a="1"/>
  <c r="K615" i="11" s="1"/>
  <c r="K614" i="11" a="1"/>
  <c r="K614" i="11" s="1"/>
  <c r="K613" i="11"/>
  <c r="K613" i="11" a="1"/>
  <c r="K612" i="11" a="1"/>
  <c r="K612" i="11" s="1"/>
  <c r="K611" i="11" a="1"/>
  <c r="K611" i="11" s="1"/>
  <c r="K610" i="11" a="1"/>
  <c r="K610" i="11" s="1"/>
  <c r="K609" i="11"/>
  <c r="K609" i="11" a="1"/>
  <c r="K608" i="11" a="1"/>
  <c r="K608" i="11" s="1"/>
  <c r="K607" i="11"/>
  <c r="K607" i="11" a="1"/>
  <c r="K606" i="11" a="1"/>
  <c r="K606" i="11" s="1"/>
  <c r="K605" i="11" a="1"/>
  <c r="K605" i="11" s="1"/>
  <c r="K604" i="11"/>
  <c r="K604" i="11" a="1"/>
  <c r="K603" i="11" a="1"/>
  <c r="K603" i="11" s="1"/>
  <c r="K602" i="11" a="1"/>
  <c r="K602" i="11" s="1"/>
  <c r="K601" i="11" a="1"/>
  <c r="K601" i="11" s="1"/>
  <c r="K600" i="11"/>
  <c r="K600" i="11" a="1"/>
  <c r="K599" i="11" a="1"/>
  <c r="K599" i="11" s="1"/>
  <c r="K598" i="11" a="1"/>
  <c r="K598" i="11" s="1"/>
  <c r="K597" i="11" a="1"/>
  <c r="K597" i="11" s="1"/>
  <c r="K596" i="11" a="1"/>
  <c r="K596" i="11" s="1"/>
  <c r="K595" i="11"/>
  <c r="K595" i="11" a="1"/>
  <c r="K594" i="11" a="1"/>
  <c r="K594" i="11" s="1"/>
  <c r="K593" i="11"/>
  <c r="K593" i="11" a="1"/>
  <c r="K592" i="11" a="1"/>
  <c r="K592" i="11" s="1"/>
  <c r="K591" i="11"/>
  <c r="K591" i="11" a="1"/>
  <c r="K590" i="11" a="1"/>
  <c r="K590" i="11" s="1"/>
  <c r="K589" i="11" a="1"/>
  <c r="K589" i="11" s="1"/>
  <c r="K588" i="11" a="1"/>
  <c r="K588" i="11" s="1"/>
  <c r="K587" i="11" a="1"/>
  <c r="K587" i="11" s="1"/>
  <c r="K586" i="11" a="1"/>
  <c r="K586" i="11" s="1"/>
  <c r="K585" i="11" a="1"/>
  <c r="K585" i="11" s="1"/>
  <c r="K584" i="11"/>
  <c r="K584" i="11" a="1"/>
  <c r="K583" i="11" a="1"/>
  <c r="K583" i="11" s="1"/>
  <c r="K582" i="11" a="1"/>
  <c r="K582" i="11" s="1"/>
  <c r="K581" i="11"/>
  <c r="K581" i="11" a="1"/>
  <c r="K580" i="11" a="1"/>
  <c r="K580" i="11" s="1"/>
  <c r="K579" i="11" a="1"/>
  <c r="K579" i="11" s="1"/>
  <c r="K578" i="11" a="1"/>
  <c r="K578" i="11" s="1"/>
  <c r="K577" i="11"/>
  <c r="K577" i="11" a="1"/>
  <c r="K576" i="11" a="1"/>
  <c r="K576" i="11" s="1"/>
  <c r="K575" i="11"/>
  <c r="K575" i="11" a="1"/>
  <c r="K574" i="11" a="1"/>
  <c r="K574" i="11" s="1"/>
  <c r="K573" i="11" a="1"/>
  <c r="K573" i="11" s="1"/>
  <c r="K572" i="11"/>
  <c r="K572" i="11" a="1"/>
  <c r="K571" i="11" a="1"/>
  <c r="K571" i="11" s="1"/>
  <c r="K570" i="11" a="1"/>
  <c r="K570" i="11" s="1"/>
  <c r="K569" i="11" a="1"/>
  <c r="K569" i="11" s="1"/>
  <c r="K568" i="11"/>
  <c r="K568" i="11" a="1"/>
  <c r="K567" i="11" a="1"/>
  <c r="K567" i="11" s="1"/>
  <c r="K566" i="11" a="1"/>
  <c r="K566" i="11" s="1"/>
  <c r="K565" i="11" a="1"/>
  <c r="K565" i="11" s="1"/>
  <c r="K564" i="11" a="1"/>
  <c r="K564" i="11" s="1"/>
  <c r="K563" i="11"/>
  <c r="K563" i="11" a="1"/>
  <c r="K562" i="11" a="1"/>
  <c r="K562" i="11" s="1"/>
  <c r="K561" i="11"/>
  <c r="K561" i="11" a="1"/>
  <c r="K560" i="11" a="1"/>
  <c r="K560" i="11" s="1"/>
  <c r="K559" i="11"/>
  <c r="K559" i="11" a="1"/>
  <c r="K558" i="11" a="1"/>
  <c r="K558" i="11" s="1"/>
  <c r="K557" i="11" a="1"/>
  <c r="K557" i="11" s="1"/>
  <c r="K556" i="11" a="1"/>
  <c r="K556" i="11" s="1"/>
  <c r="K555" i="11" a="1"/>
  <c r="K555" i="11" s="1"/>
  <c r="K554" i="11" a="1"/>
  <c r="K554" i="11" s="1"/>
  <c r="K553" i="11" a="1"/>
  <c r="K553" i="11" s="1"/>
  <c r="K552" i="11"/>
  <c r="K552" i="11" a="1"/>
  <c r="K551" i="11" a="1"/>
  <c r="K551" i="11" s="1"/>
  <c r="K550" i="11" a="1"/>
  <c r="K550" i="11" s="1"/>
  <c r="K549" i="11"/>
  <c r="K549" i="11" a="1"/>
  <c r="K548" i="11" a="1"/>
  <c r="K548" i="11" s="1"/>
  <c r="K547" i="11" a="1"/>
  <c r="K547" i="11" s="1"/>
  <c r="K546" i="11" a="1"/>
  <c r="K546" i="11" s="1"/>
  <c r="K545" i="11"/>
  <c r="K545" i="11" a="1"/>
  <c r="K544" i="11" a="1"/>
  <c r="K544" i="11" s="1"/>
  <c r="K543" i="11"/>
  <c r="K543" i="11" a="1"/>
  <c r="K542" i="11" a="1"/>
  <c r="K542" i="11" s="1"/>
  <c r="K541" i="11" a="1"/>
  <c r="K541" i="11" s="1"/>
  <c r="K540" i="11"/>
  <c r="K540" i="11" a="1"/>
  <c r="K539" i="11" a="1"/>
  <c r="K539" i="11" s="1"/>
  <c r="K538" i="11" a="1"/>
  <c r="K538" i="11" s="1"/>
  <c r="K537" i="11" a="1"/>
  <c r="K537" i="11" s="1"/>
  <c r="K536" i="11"/>
  <c r="K536" i="11" a="1"/>
  <c r="K535" i="11" a="1"/>
  <c r="K535" i="11" s="1"/>
  <c r="K534" i="11" a="1"/>
  <c r="K534" i="11" s="1"/>
  <c r="K533" i="11" a="1"/>
  <c r="K533" i="11" s="1"/>
  <c r="K532" i="11" a="1"/>
  <c r="K532" i="11" s="1"/>
  <c r="K531" i="11"/>
  <c r="K531" i="11" a="1"/>
  <c r="K530" i="11" a="1"/>
  <c r="K530" i="11" s="1"/>
  <c r="K529" i="11"/>
  <c r="K529" i="11" a="1"/>
  <c r="K528" i="11" a="1"/>
  <c r="K528" i="11" s="1"/>
  <c r="K527" i="11"/>
  <c r="K527" i="11" a="1"/>
  <c r="K526" i="11" a="1"/>
  <c r="K526" i="11" s="1"/>
  <c r="K525" i="11" a="1"/>
  <c r="K525" i="11" s="1"/>
  <c r="K524" i="11" a="1"/>
  <c r="K524" i="11" s="1"/>
  <c r="K523" i="11" a="1"/>
  <c r="K523" i="11" s="1"/>
  <c r="K522" i="11" a="1"/>
  <c r="K522" i="11" s="1"/>
  <c r="K521" i="11" a="1"/>
  <c r="K521" i="11" s="1"/>
  <c r="K520" i="11"/>
  <c r="K520" i="11" a="1"/>
  <c r="K519" i="11" a="1"/>
  <c r="K519" i="11" s="1"/>
  <c r="K518" i="11" a="1"/>
  <c r="K518" i="11" s="1"/>
  <c r="K517" i="11"/>
  <c r="K517" i="11" a="1"/>
  <c r="K516" i="11" a="1"/>
  <c r="K516" i="11" s="1"/>
  <c r="K515" i="11" a="1"/>
  <c r="K515" i="11" s="1"/>
  <c r="K514" i="11" a="1"/>
  <c r="K514" i="11" s="1"/>
  <c r="K513" i="11"/>
  <c r="K513" i="11" a="1"/>
  <c r="K512" i="11" a="1"/>
  <c r="K512" i="11" s="1"/>
  <c r="K511" i="11"/>
  <c r="K511" i="11" a="1"/>
  <c r="K510" i="11" a="1"/>
  <c r="K510" i="11" s="1"/>
  <c r="K509" i="11" a="1"/>
  <c r="K509" i="11" s="1"/>
  <c r="K508" i="11"/>
  <c r="K508" i="11" a="1"/>
  <c r="K507" i="11" a="1"/>
  <c r="K507" i="11" s="1"/>
  <c r="K506" i="11" a="1"/>
  <c r="K506" i="11" s="1"/>
  <c r="K505" i="11" a="1"/>
  <c r="K505" i="11" s="1"/>
  <c r="K504" i="11"/>
  <c r="K504" i="11" a="1"/>
  <c r="K503" i="11" a="1"/>
  <c r="K503" i="11" s="1"/>
  <c r="K502" i="11" a="1"/>
  <c r="K502" i="11" s="1"/>
  <c r="K501" i="11" a="1"/>
  <c r="K501" i="11" s="1"/>
  <c r="K500" i="11" a="1"/>
  <c r="K500" i="11" s="1"/>
  <c r="K499" i="11"/>
  <c r="K499" i="11" a="1"/>
  <c r="K498" i="11" a="1"/>
  <c r="K498" i="11" s="1"/>
  <c r="K497" i="11"/>
  <c r="K497" i="11" a="1"/>
  <c r="K496" i="11" a="1"/>
  <c r="K496" i="11" s="1"/>
  <c r="K495" i="11"/>
  <c r="K495" i="11" a="1"/>
  <c r="K494" i="11" a="1"/>
  <c r="K494" i="11" s="1"/>
  <c r="K493" i="11" a="1"/>
  <c r="K493" i="11" s="1"/>
  <c r="K492" i="11" a="1"/>
  <c r="K492" i="11" s="1"/>
  <c r="K491" i="11" a="1"/>
  <c r="K491" i="11" s="1"/>
  <c r="K490" i="11" a="1"/>
  <c r="K490" i="11" s="1"/>
  <c r="K489" i="11" a="1"/>
  <c r="K489" i="11" s="1"/>
  <c r="K488" i="11"/>
  <c r="K488" i="11" a="1"/>
  <c r="K487" i="11" a="1"/>
  <c r="K487" i="11" s="1"/>
  <c r="K486" i="11" a="1"/>
  <c r="K486" i="11" s="1"/>
  <c r="K485" i="11"/>
  <c r="K485" i="11" a="1"/>
  <c r="K484" i="11" a="1"/>
  <c r="K484" i="11" s="1"/>
  <c r="K483" i="11" a="1"/>
  <c r="K483" i="11" s="1"/>
  <c r="K482" i="11" a="1"/>
  <c r="K482" i="11" s="1"/>
  <c r="K481" i="11"/>
  <c r="K481" i="11" a="1"/>
  <c r="K480" i="11" a="1"/>
  <c r="K480" i="11" s="1"/>
  <c r="K479" i="11"/>
  <c r="K479" i="11" a="1"/>
  <c r="K478" i="11" a="1"/>
  <c r="K478" i="11" s="1"/>
  <c r="K477" i="11" a="1"/>
  <c r="K477" i="11" s="1"/>
  <c r="K476" i="11"/>
  <c r="K476" i="11" a="1"/>
  <c r="K475" i="11" a="1"/>
  <c r="K475" i="11" s="1"/>
  <c r="K474" i="11" a="1"/>
  <c r="K474" i="11" s="1"/>
  <c r="K473" i="11" a="1"/>
  <c r="K473" i="11" s="1"/>
  <c r="K472" i="11"/>
  <c r="K472" i="11" a="1"/>
  <c r="K471" i="11" a="1"/>
  <c r="K471" i="11" s="1"/>
  <c r="K470" i="11" a="1"/>
  <c r="K470" i="11" s="1"/>
  <c r="K469" i="11" a="1"/>
  <c r="K469" i="11" s="1"/>
  <c r="K468" i="11" a="1"/>
  <c r="K468" i="11" s="1"/>
  <c r="K467" i="11"/>
  <c r="K467" i="11" a="1"/>
  <c r="K466" i="11" a="1"/>
  <c r="K466" i="11" s="1"/>
  <c r="K465" i="11"/>
  <c r="K465" i="11" a="1"/>
  <c r="K464" i="11" a="1"/>
  <c r="K464" i="11" s="1"/>
  <c r="K463" i="11"/>
  <c r="K463" i="11" a="1"/>
  <c r="K462" i="11" a="1"/>
  <c r="K462" i="11" s="1"/>
  <c r="K461" i="11" a="1"/>
  <c r="K461" i="11" s="1"/>
  <c r="K460" i="11" a="1"/>
  <c r="K460" i="11" s="1"/>
  <c r="K459" i="11" a="1"/>
  <c r="K459" i="11" s="1"/>
  <c r="K458" i="11" a="1"/>
  <c r="K458" i="11" s="1"/>
  <c r="K457" i="11" a="1"/>
  <c r="K457" i="11" s="1"/>
  <c r="K456" i="11"/>
  <c r="K456" i="11" a="1"/>
  <c r="K455" i="11" a="1"/>
  <c r="K455" i="11" s="1"/>
  <c r="K454" i="11" a="1"/>
  <c r="K454" i="11" s="1"/>
  <c r="K453" i="11"/>
  <c r="K453" i="11" a="1"/>
  <c r="K452" i="11" a="1"/>
  <c r="K452" i="11" s="1"/>
  <c r="K451" i="11" a="1"/>
  <c r="K451" i="11" s="1"/>
  <c r="K450" i="11" a="1"/>
  <c r="K450" i="11" s="1"/>
  <c r="K449" i="11"/>
  <c r="K449" i="11" a="1"/>
  <c r="K448" i="11" a="1"/>
  <c r="K448" i="11" s="1"/>
  <c r="K447" i="11"/>
  <c r="K447" i="11" a="1"/>
  <c r="K446" i="11" a="1"/>
  <c r="K446" i="11" s="1"/>
  <c r="K445" i="11" a="1"/>
  <c r="K445" i="11" s="1"/>
  <c r="K444" i="11"/>
  <c r="K444" i="11" a="1"/>
  <c r="K443" i="11"/>
  <c r="K443" i="11" a="1"/>
  <c r="K442" i="11" a="1"/>
  <c r="K442" i="11" s="1"/>
  <c r="K441" i="11" a="1"/>
  <c r="K441" i="11" s="1"/>
  <c r="K440" i="11"/>
  <c r="K440" i="11" a="1"/>
  <c r="K439" i="11" a="1"/>
  <c r="K439" i="11" s="1"/>
  <c r="K438" i="11" a="1"/>
  <c r="K438" i="11" s="1"/>
  <c r="K437" i="11" a="1"/>
  <c r="K437" i="11" s="1"/>
  <c r="K436" i="11" a="1"/>
  <c r="K436" i="11" s="1"/>
  <c r="K435" i="11"/>
  <c r="K435" i="11" a="1"/>
  <c r="K434" i="11" a="1"/>
  <c r="K434" i="11" s="1"/>
  <c r="K433" i="11"/>
  <c r="K433" i="11" a="1"/>
  <c r="K432" i="11" a="1"/>
  <c r="K432" i="11" s="1"/>
  <c r="K431" i="11"/>
  <c r="K431" i="11" a="1"/>
  <c r="K430" i="11" a="1"/>
  <c r="K430" i="11" s="1"/>
  <c r="K429" i="11" a="1"/>
  <c r="K429" i="11" s="1"/>
  <c r="K428" i="11" a="1"/>
  <c r="K428" i="11" s="1"/>
  <c r="K427" i="11" a="1"/>
  <c r="K427" i="11" s="1"/>
  <c r="K426" i="11" a="1"/>
  <c r="K426" i="11" s="1"/>
  <c r="K425" i="11" a="1"/>
  <c r="K425" i="11" s="1"/>
  <c r="K424" i="11"/>
  <c r="K424" i="11" a="1"/>
  <c r="K423" i="11" a="1"/>
  <c r="K423" i="11" s="1"/>
  <c r="K422" i="11" a="1"/>
  <c r="K422" i="11" s="1"/>
  <c r="K421" i="11"/>
  <c r="K421" i="11" a="1"/>
  <c r="K420" i="11" a="1"/>
  <c r="K420" i="11" s="1"/>
  <c r="K419" i="11" a="1"/>
  <c r="K419" i="11" s="1"/>
  <c r="K418" i="11" a="1"/>
  <c r="K418" i="11" s="1"/>
  <c r="K417" i="11"/>
  <c r="K417" i="11" a="1"/>
  <c r="K416" i="11" a="1"/>
  <c r="K416" i="11" s="1"/>
  <c r="K415" i="11"/>
  <c r="K415" i="11" a="1"/>
  <c r="K414" i="11" a="1"/>
  <c r="K414" i="11" s="1"/>
  <c r="K413" i="11" a="1"/>
  <c r="K413" i="11" s="1"/>
  <c r="K412" i="11"/>
  <c r="K412" i="11" a="1"/>
  <c r="K411" i="11" a="1"/>
  <c r="K411" i="11" s="1"/>
  <c r="K410" i="11" a="1"/>
  <c r="K410" i="11" s="1"/>
  <c r="K409" i="11" a="1"/>
  <c r="K409" i="11" s="1"/>
  <c r="K408" i="11"/>
  <c r="K408" i="11" a="1"/>
  <c r="K407" i="11" a="1"/>
  <c r="K407" i="11" s="1"/>
  <c r="K406" i="11" a="1"/>
  <c r="K406" i="11" s="1"/>
  <c r="K405" i="11" a="1"/>
  <c r="K405" i="11" s="1"/>
  <c r="K404" i="11" a="1"/>
  <c r="K404" i="11" s="1"/>
  <c r="K403" i="11"/>
  <c r="K403" i="11" a="1"/>
  <c r="K402" i="11" a="1"/>
  <c r="K402" i="11" s="1"/>
  <c r="K401" i="11"/>
  <c r="K401" i="11" a="1"/>
  <c r="K400" i="11" a="1"/>
  <c r="K400" i="11" s="1"/>
  <c r="K399" i="11"/>
  <c r="K399" i="11" a="1"/>
  <c r="K398" i="11" a="1"/>
  <c r="K398" i="11" s="1"/>
  <c r="K397" i="11" a="1"/>
  <c r="K397" i="11" s="1"/>
  <c r="K396" i="11" a="1"/>
  <c r="K396" i="11" s="1"/>
  <c r="K395" i="11" a="1"/>
  <c r="K395" i="11" s="1"/>
  <c r="K394" i="11" a="1"/>
  <c r="K394" i="11" s="1"/>
  <c r="K393" i="11" a="1"/>
  <c r="K393" i="11" s="1"/>
  <c r="K392" i="11"/>
  <c r="K392" i="11" a="1"/>
  <c r="K391" i="11" a="1"/>
  <c r="K391" i="11" s="1"/>
  <c r="K390" i="11" a="1"/>
  <c r="K390" i="11" s="1"/>
  <c r="K389" i="11"/>
  <c r="K389" i="11" a="1"/>
  <c r="K388" i="11" a="1"/>
  <c r="K388" i="11" s="1"/>
  <c r="K387" i="11" a="1"/>
  <c r="K387" i="11" s="1"/>
  <c r="K386" i="11" a="1"/>
  <c r="K386" i="11" s="1"/>
  <c r="K385" i="11"/>
  <c r="K385" i="11" a="1"/>
  <c r="K384" i="11" a="1"/>
  <c r="K384" i="11" s="1"/>
  <c r="K383" i="11"/>
  <c r="K383" i="11" a="1"/>
  <c r="K382" i="11" a="1"/>
  <c r="K382" i="11" s="1"/>
  <c r="K381" i="11" a="1"/>
  <c r="K381" i="11" s="1"/>
  <c r="K380" i="11"/>
  <c r="K380" i="11" a="1"/>
  <c r="K379" i="11"/>
  <c r="K379" i="11" a="1"/>
  <c r="K378" i="11" a="1"/>
  <c r="K378" i="11" s="1"/>
  <c r="K377" i="11" a="1"/>
  <c r="K377" i="11" s="1"/>
  <c r="K376" i="11"/>
  <c r="K376" i="11" a="1"/>
  <c r="K375" i="11" a="1"/>
  <c r="K375" i="11" s="1"/>
  <c r="K374" i="11" a="1"/>
  <c r="K374" i="11" s="1"/>
  <c r="K373" i="11" a="1"/>
  <c r="K373" i="11" s="1"/>
  <c r="K372" i="11" a="1"/>
  <c r="K372" i="11" s="1"/>
  <c r="K371" i="11"/>
  <c r="K371" i="11" a="1"/>
  <c r="K370" i="11" a="1"/>
  <c r="K370" i="11" s="1"/>
  <c r="K369" i="11"/>
  <c r="K369" i="11" a="1"/>
  <c r="K368" i="11" a="1"/>
  <c r="K368" i="11" s="1"/>
  <c r="K367" i="11"/>
  <c r="K367" i="11" a="1"/>
  <c r="K366" i="11" a="1"/>
  <c r="K366" i="11" s="1"/>
  <c r="K365" i="11"/>
  <c r="K365" i="11" a="1"/>
  <c r="K364" i="11" a="1"/>
  <c r="K364" i="11" s="1"/>
  <c r="K363" i="11" a="1"/>
  <c r="K363" i="11" s="1"/>
  <c r="K362" i="11" a="1"/>
  <c r="K362" i="11" s="1"/>
  <c r="K361" i="11" a="1"/>
  <c r="K361" i="11" s="1"/>
  <c r="K360" i="11"/>
  <c r="K360" i="11" a="1"/>
  <c r="K359" i="11" a="1"/>
  <c r="K359" i="11" s="1"/>
  <c r="K358" i="11" a="1"/>
  <c r="K358" i="11" s="1"/>
  <c r="K357" i="11"/>
  <c r="K357" i="11" a="1"/>
  <c r="K356" i="11"/>
  <c r="K356" i="11" a="1"/>
  <c r="K355" i="11" a="1"/>
  <c r="K355" i="11" s="1"/>
  <c r="K354" i="11" a="1"/>
  <c r="K354" i="11" s="1"/>
  <c r="K353" i="11"/>
  <c r="K353" i="11" a="1"/>
  <c r="K352" i="11" a="1"/>
  <c r="K352" i="11" s="1"/>
  <c r="K351" i="11"/>
  <c r="K351" i="11" a="1"/>
  <c r="K350" i="11" a="1"/>
  <c r="K350" i="11" s="1"/>
  <c r="K349" i="11" a="1"/>
  <c r="K349" i="11" s="1"/>
  <c r="K348" i="11"/>
  <c r="K348" i="11" a="1"/>
  <c r="K347" i="11"/>
  <c r="K347" i="11" a="1"/>
  <c r="K346" i="11" a="1"/>
  <c r="K346" i="11" s="1"/>
  <c r="K345" i="11" a="1"/>
  <c r="K345" i="11" s="1"/>
  <c r="K344" i="11"/>
  <c r="K344" i="11" a="1"/>
  <c r="K343" i="11" a="1"/>
  <c r="K343" i="11" s="1"/>
  <c r="K342" i="11" a="1"/>
  <c r="K342" i="11" s="1"/>
  <c r="K341" i="11" a="1"/>
  <c r="K341" i="11" s="1"/>
  <c r="K340" i="11" a="1"/>
  <c r="K340" i="11" s="1"/>
  <c r="K339" i="11"/>
  <c r="K339" i="11" a="1"/>
  <c r="K338" i="11" a="1"/>
  <c r="K338" i="11" s="1"/>
  <c r="K337" i="11"/>
  <c r="K337" i="11" a="1"/>
  <c r="K336" i="11" a="1"/>
  <c r="K336" i="11" s="1"/>
  <c r="K335" i="11"/>
  <c r="K335" i="11" a="1"/>
  <c r="K334" i="11" a="1"/>
  <c r="K334" i="11" s="1"/>
  <c r="K333" i="11"/>
  <c r="K333" i="11" a="1"/>
  <c r="K332" i="11" a="1"/>
  <c r="K332" i="11" s="1"/>
  <c r="K331" i="11" a="1"/>
  <c r="K331" i="11" s="1"/>
  <c r="K330" i="11" a="1"/>
  <c r="K330" i="11" s="1"/>
  <c r="K329" i="11" a="1"/>
  <c r="K329" i="11" s="1"/>
  <c r="K328" i="11"/>
  <c r="K328" i="11" a="1"/>
  <c r="K327" i="11" a="1"/>
  <c r="K327" i="11" s="1"/>
  <c r="K326" i="11" a="1"/>
  <c r="K326" i="11" s="1"/>
  <c r="K325" i="11"/>
  <c r="K325" i="11" a="1"/>
  <c r="K324" i="11"/>
  <c r="K324" i="11" a="1"/>
  <c r="K323" i="11" a="1"/>
  <c r="K323" i="11" s="1"/>
  <c r="K322" i="11" a="1"/>
  <c r="K322" i="11" s="1"/>
  <c r="K321" i="11"/>
  <c r="K321" i="11" a="1"/>
  <c r="K320" i="11" a="1"/>
  <c r="K320" i="11" s="1"/>
  <c r="K319" i="11"/>
  <c r="K319" i="11" a="1"/>
  <c r="K318" i="11" a="1"/>
  <c r="K318" i="11" s="1"/>
  <c r="K317" i="11" a="1"/>
  <c r="K317" i="11" s="1"/>
  <c r="K316" i="11"/>
  <c r="K316" i="11" a="1"/>
  <c r="K315" i="11"/>
  <c r="K315" i="11" a="1"/>
  <c r="K314" i="11" a="1"/>
  <c r="K314" i="11" s="1"/>
  <c r="K313" i="11" a="1"/>
  <c r="K313" i="11" s="1"/>
  <c r="K312" i="11"/>
  <c r="K312" i="11" a="1"/>
  <c r="K311" i="11" a="1"/>
  <c r="K311" i="11" s="1"/>
  <c r="K310" i="11" a="1"/>
  <c r="K310" i="11" s="1"/>
  <c r="K309" i="11" a="1"/>
  <c r="K309" i="11" s="1"/>
  <c r="K308" i="11" a="1"/>
  <c r="K308" i="11" s="1"/>
  <c r="K307" i="11"/>
  <c r="K307" i="11" a="1"/>
  <c r="K306" i="11" a="1"/>
  <c r="K306" i="11" s="1"/>
  <c r="K305" i="11"/>
  <c r="K305" i="11" a="1"/>
  <c r="K304" i="11" a="1"/>
  <c r="K304" i="11" s="1"/>
  <c r="K303" i="11"/>
  <c r="K303" i="11" a="1"/>
  <c r="K302" i="11" a="1"/>
  <c r="K302" i="11" s="1"/>
  <c r="K301" i="11" a="1"/>
  <c r="K301" i="11" s="1"/>
  <c r="K300" i="11" a="1"/>
  <c r="K300" i="11" s="1"/>
  <c r="K299" i="11" a="1"/>
  <c r="K299" i="11" s="1"/>
  <c r="K298" i="11" a="1"/>
  <c r="K298" i="11" s="1"/>
  <c r="K297" i="11" a="1"/>
  <c r="K297" i="11" s="1"/>
  <c r="K296" i="11"/>
  <c r="K296" i="11" a="1"/>
  <c r="K295" i="11" a="1"/>
  <c r="K295" i="11" s="1"/>
  <c r="K294" i="11" a="1"/>
  <c r="K294" i="11" s="1"/>
  <c r="K293" i="11"/>
  <c r="K293" i="11" a="1"/>
  <c r="K292" i="11" a="1"/>
  <c r="K292" i="11" s="1"/>
  <c r="K291" i="11" a="1"/>
  <c r="K291" i="11" s="1"/>
  <c r="K290" i="11" a="1"/>
  <c r="K290" i="11" s="1"/>
  <c r="K289" i="11"/>
  <c r="K289" i="11" a="1"/>
  <c r="K288" i="11" a="1"/>
  <c r="K288" i="11" s="1"/>
  <c r="K287" i="11"/>
  <c r="K287" i="11" a="1"/>
  <c r="K286" i="11" a="1"/>
  <c r="K286" i="11" s="1"/>
  <c r="K285" i="11" a="1"/>
  <c r="K285" i="11" s="1"/>
  <c r="K284" i="11"/>
  <c r="K284" i="11" a="1"/>
  <c r="K283" i="11" a="1"/>
  <c r="K283" i="11" s="1"/>
  <c r="K282" i="11" a="1"/>
  <c r="K282" i="11" s="1"/>
  <c r="K281" i="11" a="1"/>
  <c r="K281" i="11" s="1"/>
  <c r="K280" i="11"/>
  <c r="K280" i="11" a="1"/>
  <c r="K279" i="11" a="1"/>
  <c r="K279" i="11" s="1"/>
  <c r="K278" i="11" a="1"/>
  <c r="K278" i="11" s="1"/>
  <c r="K277" i="11" a="1"/>
  <c r="K277" i="11" s="1"/>
  <c r="K276" i="11" a="1"/>
  <c r="K276" i="11" s="1"/>
  <c r="K275" i="11"/>
  <c r="K275" i="11" a="1"/>
  <c r="K274" i="11" a="1"/>
  <c r="K274" i="11" s="1"/>
  <c r="K273" i="11"/>
  <c r="K273" i="11" a="1"/>
  <c r="K272" i="11" a="1"/>
  <c r="K272" i="11" s="1"/>
  <c r="K271" i="11"/>
  <c r="K271" i="11" a="1"/>
  <c r="K270" i="11" a="1"/>
  <c r="K270" i="11" s="1"/>
  <c r="K269" i="11" a="1"/>
  <c r="K269" i="11" s="1"/>
  <c r="K268" i="11" a="1"/>
  <c r="K268" i="11" s="1"/>
  <c r="K267" i="11" a="1"/>
  <c r="K267" i="11" s="1"/>
  <c r="K266" i="11" a="1"/>
  <c r="K266" i="11" s="1"/>
  <c r="K265" i="11" a="1"/>
  <c r="K265" i="11" s="1"/>
  <c r="K264" i="11"/>
  <c r="K264" i="11" a="1"/>
  <c r="K263" i="11" a="1"/>
  <c r="K263" i="11" s="1"/>
  <c r="K262" i="11" a="1"/>
  <c r="K262" i="11" s="1"/>
  <c r="K261" i="11"/>
  <c r="K261" i="11" a="1"/>
  <c r="K260" i="11" a="1"/>
  <c r="K260" i="11" s="1"/>
  <c r="K259" i="11" a="1"/>
  <c r="K259" i="11" s="1"/>
  <c r="K258" i="11" a="1"/>
  <c r="K258" i="11" s="1"/>
  <c r="K257" i="11"/>
  <c r="K257" i="11" a="1"/>
  <c r="K256" i="11" a="1"/>
  <c r="K256" i="11" s="1"/>
  <c r="K255" i="11"/>
  <c r="K255" i="11" a="1"/>
  <c r="K254" i="11" a="1"/>
  <c r="K254" i="11" s="1"/>
  <c r="K253" i="11" a="1"/>
  <c r="K253" i="11" s="1"/>
  <c r="K252" i="11"/>
  <c r="K252" i="11" a="1"/>
  <c r="K251" i="11" a="1"/>
  <c r="K251" i="11" s="1"/>
  <c r="K250" i="11" a="1"/>
  <c r="K250" i="11" s="1"/>
  <c r="K249" i="11" a="1"/>
  <c r="K249" i="11" s="1"/>
  <c r="K248" i="11"/>
  <c r="K248" i="11" a="1"/>
  <c r="K247" i="11" a="1"/>
  <c r="K247" i="11" s="1"/>
  <c r="K246" i="11" a="1"/>
  <c r="K246" i="11" s="1"/>
  <c r="K245" i="11" a="1"/>
  <c r="K245" i="11" s="1"/>
  <c r="K244" i="11" a="1"/>
  <c r="K244" i="11" s="1"/>
  <c r="K243" i="11"/>
  <c r="K243" i="11" a="1"/>
  <c r="K242" i="11" a="1"/>
  <c r="K242" i="11" s="1"/>
  <c r="K241" i="11"/>
  <c r="K241" i="11" a="1"/>
  <c r="K240" i="11" a="1"/>
  <c r="K240" i="11" s="1"/>
  <c r="K239" i="11"/>
  <c r="K239" i="11" a="1"/>
  <c r="K238" i="11" a="1"/>
  <c r="K238" i="11" s="1"/>
  <c r="K237" i="11" a="1"/>
  <c r="K237" i="11" s="1"/>
  <c r="K236" i="11" a="1"/>
  <c r="K236" i="11" s="1"/>
  <c r="K235" i="11" a="1"/>
  <c r="K235" i="11" s="1"/>
  <c r="K234" i="11" a="1"/>
  <c r="K234" i="11" s="1"/>
  <c r="K233" i="11" a="1"/>
  <c r="K233" i="11" s="1"/>
  <c r="K232" i="11"/>
  <c r="K232" i="11" a="1"/>
  <c r="K231" i="11" a="1"/>
  <c r="K231" i="11" s="1"/>
  <c r="K230" i="11" a="1"/>
  <c r="K230" i="11" s="1"/>
  <c r="K229" i="11"/>
  <c r="K229" i="11" a="1"/>
  <c r="K228" i="11" a="1"/>
  <c r="K228" i="11" s="1"/>
  <c r="K227" i="11" a="1"/>
  <c r="K227" i="11" s="1"/>
  <c r="K226" i="11" a="1"/>
  <c r="K226" i="11" s="1"/>
  <c r="K225" i="11"/>
  <c r="K225" i="11" a="1"/>
  <c r="K224" i="11" a="1"/>
  <c r="K224" i="11" s="1"/>
  <c r="K223" i="11"/>
  <c r="K223" i="11" a="1"/>
  <c r="K222" i="11" a="1"/>
  <c r="K222" i="11" s="1"/>
  <c r="K221" i="11" a="1"/>
  <c r="K221" i="11" s="1"/>
  <c r="K220" i="11"/>
  <c r="K220" i="11" a="1"/>
  <c r="K219" i="11" a="1"/>
  <c r="K219" i="11" s="1"/>
  <c r="K218" i="11" a="1"/>
  <c r="K218" i="11" s="1"/>
  <c r="K217" i="11" a="1"/>
  <c r="K217" i="11" s="1"/>
  <c r="K216" i="11"/>
  <c r="K216" i="11" a="1"/>
  <c r="K215" i="11" a="1"/>
  <c r="K215" i="11" s="1"/>
  <c r="K214" i="11" a="1"/>
  <c r="K214" i="11" s="1"/>
  <c r="K213" i="11" a="1"/>
  <c r="K213" i="11" s="1"/>
  <c r="K212" i="11" a="1"/>
  <c r="K212" i="11" s="1"/>
  <c r="K211" i="11"/>
  <c r="K211" i="11" a="1"/>
  <c r="K210" i="11" a="1"/>
  <c r="K210" i="11" s="1"/>
  <c r="K209" i="11"/>
  <c r="K209" i="11" a="1"/>
  <c r="K208" i="11" a="1"/>
  <c r="K208" i="11" s="1"/>
  <c r="K207" i="11"/>
  <c r="K207" i="11" a="1"/>
  <c r="K206" i="11" a="1"/>
  <c r="K206" i="11" s="1"/>
  <c r="K205" i="11" a="1"/>
  <c r="K205" i="11" s="1"/>
  <c r="K204" i="11" a="1"/>
  <c r="K204" i="11" s="1"/>
  <c r="K203" i="11" a="1"/>
  <c r="K203" i="11" s="1"/>
  <c r="K202" i="11" a="1"/>
  <c r="K202" i="11" s="1"/>
  <c r="K201" i="11" a="1"/>
  <c r="K201" i="11" s="1"/>
  <c r="K200" i="11"/>
  <c r="K200" i="11" a="1"/>
  <c r="K199" i="11" a="1"/>
  <c r="K199" i="11" s="1"/>
  <c r="K198" i="11" a="1"/>
  <c r="K198" i="11" s="1"/>
  <c r="K197" i="11"/>
  <c r="K197" i="11" a="1"/>
  <c r="K196" i="11" a="1"/>
  <c r="K196" i="11" s="1"/>
  <c r="K195" i="11" a="1"/>
  <c r="K195" i="11" s="1"/>
  <c r="K194" i="11" a="1"/>
  <c r="K194" i="11" s="1"/>
  <c r="K193" i="11"/>
  <c r="K193" i="11" a="1"/>
  <c r="K192" i="11" a="1"/>
  <c r="K192" i="11" s="1"/>
  <c r="K191" i="11"/>
  <c r="K191" i="11" a="1"/>
  <c r="K190" i="11" a="1"/>
  <c r="K190" i="11" s="1"/>
  <c r="K189" i="11" a="1"/>
  <c r="K189" i="11" s="1"/>
  <c r="K188" i="11"/>
  <c r="K188" i="11" a="1"/>
  <c r="K187" i="11" a="1"/>
  <c r="K187" i="11" s="1"/>
  <c r="K186" i="11" a="1"/>
  <c r="K186" i="11" s="1"/>
  <c r="K185" i="11" a="1"/>
  <c r="K185" i="11" s="1"/>
  <c r="K184" i="11"/>
  <c r="K184" i="11" a="1"/>
  <c r="K183" i="11" a="1"/>
  <c r="K183" i="11" s="1"/>
  <c r="K182" i="11" a="1"/>
  <c r="K182" i="11" s="1"/>
  <c r="K181" i="11" a="1"/>
  <c r="K181" i="11" s="1"/>
  <c r="K180" i="11" a="1"/>
  <c r="K180" i="11" s="1"/>
  <c r="K179" i="11"/>
  <c r="K179" i="11" a="1"/>
  <c r="K178" i="11" a="1"/>
  <c r="K178" i="11" s="1"/>
  <c r="K177" i="11"/>
  <c r="K177" i="11" a="1"/>
  <c r="K176" i="11" a="1"/>
  <c r="K176" i="11" s="1"/>
  <c r="K175" i="11"/>
  <c r="K175" i="11" a="1"/>
  <c r="K174" i="11" a="1"/>
  <c r="K174" i="11" s="1"/>
  <c r="K173" i="11" a="1"/>
  <c r="K173" i="11" s="1"/>
  <c r="K172" i="11" a="1"/>
  <c r="K172" i="11" s="1"/>
  <c r="K171" i="11" a="1"/>
  <c r="K171" i="11" s="1"/>
  <c r="K170" i="11" a="1"/>
  <c r="K170" i="11" s="1"/>
  <c r="K169" i="11" a="1"/>
  <c r="K169" i="11" s="1"/>
  <c r="K168" i="11"/>
  <c r="K168" i="11" a="1"/>
  <c r="K167" i="11" a="1"/>
  <c r="K167" i="11" s="1"/>
  <c r="K166" i="11" a="1"/>
  <c r="K166" i="11" s="1"/>
  <c r="K165" i="11"/>
  <c r="K165" i="11" a="1"/>
  <c r="K164" i="11" a="1"/>
  <c r="K164" i="11" s="1"/>
  <c r="K163" i="11" a="1"/>
  <c r="K163" i="11" s="1"/>
  <c r="K162" i="11" a="1"/>
  <c r="K162" i="11" s="1"/>
  <c r="K161" i="11"/>
  <c r="K161" i="11" a="1"/>
  <c r="K160" i="11" a="1"/>
  <c r="K160" i="11" s="1"/>
  <c r="K159" i="11"/>
  <c r="K159" i="11" a="1"/>
  <c r="K158" i="11" a="1"/>
  <c r="K158" i="11" s="1"/>
  <c r="K157" i="11" a="1"/>
  <c r="K157" i="11" s="1"/>
  <c r="K156" i="11"/>
  <c r="K156" i="11" a="1"/>
  <c r="K155" i="11" a="1"/>
  <c r="K155" i="11" s="1"/>
  <c r="K154" i="11" a="1"/>
  <c r="K154" i="11" s="1"/>
  <c r="K153" i="11" a="1"/>
  <c r="K153" i="11" s="1"/>
  <c r="K152" i="11"/>
  <c r="K152" i="11" a="1"/>
  <c r="K151" i="11" a="1"/>
  <c r="K151" i="11" s="1"/>
  <c r="K150" i="11" a="1"/>
  <c r="K150" i="11" s="1"/>
  <c r="K149" i="11" a="1"/>
  <c r="K149" i="11" s="1"/>
  <c r="K148" i="11" a="1"/>
  <c r="K148" i="11" s="1"/>
  <c r="K147" i="11"/>
  <c r="K147" i="11" a="1"/>
  <c r="K146" i="11" a="1"/>
  <c r="K146" i="11" s="1"/>
  <c r="K145" i="11"/>
  <c r="K145" i="11" a="1"/>
  <c r="K144" i="11" a="1"/>
  <c r="K144" i="11" s="1"/>
  <c r="K143" i="11"/>
  <c r="K143" i="11" a="1"/>
  <c r="K142" i="11" a="1"/>
  <c r="K142" i="11" s="1"/>
  <c r="K141" i="11" a="1"/>
  <c r="K141" i="11" s="1"/>
  <c r="K140" i="11" a="1"/>
  <c r="K140" i="11" s="1"/>
  <c r="K139" i="11" a="1"/>
  <c r="K139" i="11" s="1"/>
  <c r="K138" i="11" a="1"/>
  <c r="K138" i="11" s="1"/>
  <c r="K137" i="11" a="1"/>
  <c r="K137" i="11" s="1"/>
  <c r="K136" i="11"/>
  <c r="K136" i="11" a="1"/>
  <c r="K135" i="11" a="1"/>
  <c r="K135" i="11" s="1"/>
  <c r="K134" i="11" a="1"/>
  <c r="K134" i="11" s="1"/>
  <c r="K133" i="11"/>
  <c r="K133" i="11" a="1"/>
  <c r="K132" i="11" a="1"/>
  <c r="K132" i="11" s="1"/>
  <c r="K131" i="11" a="1"/>
  <c r="K131" i="11" s="1"/>
  <c r="K130" i="11" a="1"/>
  <c r="K130" i="11" s="1"/>
  <c r="K129" i="11"/>
  <c r="K129" i="11" a="1"/>
  <c r="K128" i="11" a="1"/>
  <c r="K128" i="11" s="1"/>
  <c r="K127" i="11"/>
  <c r="K127" i="11" a="1"/>
  <c r="K126" i="11" a="1"/>
  <c r="K126" i="11" s="1"/>
  <c r="K125" i="11"/>
  <c r="K125" i="11" a="1"/>
  <c r="K124" i="11" a="1"/>
  <c r="K124" i="11" s="1"/>
  <c r="K123" i="11"/>
  <c r="K123" i="11" a="1"/>
  <c r="K122" i="11" a="1"/>
  <c r="K122" i="11" s="1"/>
  <c r="K121" i="11"/>
  <c r="K121" i="11" a="1"/>
  <c r="K120" i="11" a="1"/>
  <c r="K120" i="11" s="1"/>
  <c r="K119" i="11"/>
  <c r="K119" i="11" a="1"/>
  <c r="K118" i="11" a="1"/>
  <c r="K118" i="11" s="1"/>
  <c r="K117" i="11"/>
  <c r="K117" i="11" a="1"/>
  <c r="K116" i="11" a="1"/>
  <c r="K116" i="11" s="1"/>
  <c r="K115" i="11"/>
  <c r="K115" i="11" a="1"/>
  <c r="K114" i="11" a="1"/>
  <c r="K114" i="11" s="1"/>
  <c r="K113" i="11"/>
  <c r="K113" i="11" a="1"/>
  <c r="K112" i="11" a="1"/>
  <c r="K112" i="11" s="1"/>
  <c r="K111" i="11"/>
  <c r="K111" i="11" a="1"/>
  <c r="K110" i="11" a="1"/>
  <c r="K110" i="11" s="1"/>
  <c r="K109" i="11"/>
  <c r="K109" i="11" a="1"/>
  <c r="K108" i="11" a="1"/>
  <c r="K108" i="11" s="1"/>
  <c r="K107" i="11"/>
  <c r="K107" i="11" a="1"/>
  <c r="K106" i="11" a="1"/>
  <c r="K106" i="11" s="1"/>
  <c r="K105" i="11"/>
  <c r="K105" i="11" a="1"/>
  <c r="K104" i="11" a="1"/>
  <c r="K104" i="11" s="1"/>
  <c r="K103" i="11"/>
  <c r="K103" i="11" a="1"/>
  <c r="K102" i="11" a="1"/>
  <c r="K102" i="11" s="1"/>
  <c r="K101" i="11"/>
  <c r="K101" i="11" a="1"/>
  <c r="K100" i="11" a="1"/>
  <c r="K100" i="11" s="1"/>
  <c r="K99" i="11"/>
  <c r="K99" i="11" a="1"/>
  <c r="K98" i="11" a="1"/>
  <c r="K98" i="11" s="1"/>
  <c r="K97" i="11"/>
  <c r="K97" i="11" a="1"/>
  <c r="K96" i="11" a="1"/>
  <c r="K96" i="11" s="1"/>
  <c r="K95" i="11"/>
  <c r="K95" i="11" a="1"/>
  <c r="K94" i="11" a="1"/>
  <c r="K94" i="11" s="1"/>
  <c r="K93" i="11"/>
  <c r="K93" i="11" a="1"/>
  <c r="K92" i="11" a="1"/>
  <c r="K92" i="11" s="1"/>
  <c r="K91" i="11"/>
  <c r="K91" i="11" a="1"/>
  <c r="K90" i="11" a="1"/>
  <c r="K90" i="11" s="1"/>
  <c r="K89" i="11"/>
  <c r="K89" i="11" a="1"/>
  <c r="K88" i="11" a="1"/>
  <c r="K88" i="11" s="1"/>
  <c r="K87" i="11"/>
  <c r="K87" i="11" a="1"/>
  <c r="K86" i="11" a="1"/>
  <c r="K86" i="11" s="1"/>
  <c r="K85" i="11"/>
  <c r="K85" i="11" a="1"/>
  <c r="K84" i="11" a="1"/>
  <c r="K84" i="11" s="1"/>
  <c r="K83" i="11"/>
  <c r="K83" i="11" a="1"/>
  <c r="K82" i="11" a="1"/>
  <c r="K82" i="11" s="1"/>
  <c r="K81" i="11"/>
  <c r="K81" i="11" a="1"/>
  <c r="K80" i="11" a="1"/>
  <c r="K80" i="11" s="1"/>
  <c r="K79" i="11"/>
  <c r="K79" i="11" a="1"/>
  <c r="K78" i="11" a="1"/>
  <c r="K78" i="11" s="1"/>
  <c r="K77" i="11"/>
  <c r="K77" i="11" a="1"/>
  <c r="K76" i="11" a="1"/>
  <c r="K76" i="11" s="1"/>
  <c r="K75" i="11"/>
  <c r="K75" i="11" a="1"/>
  <c r="K74" i="11" a="1"/>
  <c r="K74" i="11" s="1"/>
  <c r="K73" i="11"/>
  <c r="K73" i="11" a="1"/>
  <c r="K72" i="11" a="1"/>
  <c r="K72" i="11" s="1"/>
  <c r="K71" i="11"/>
  <c r="K71" i="11" a="1"/>
  <c r="K70" i="11" a="1"/>
  <c r="K70" i="11" s="1"/>
  <c r="K69" i="11"/>
  <c r="K69" i="11" a="1"/>
  <c r="K68" i="11" a="1"/>
  <c r="K68" i="11" s="1"/>
  <c r="K67" i="11"/>
  <c r="K67" i="11" a="1"/>
  <c r="K66" i="11" a="1"/>
  <c r="K66" i="11" s="1"/>
  <c r="K65" i="11"/>
  <c r="K65" i="11" a="1"/>
  <c r="K64" i="11" a="1"/>
  <c r="K64" i="11" s="1"/>
  <c r="K63" i="11"/>
  <c r="K63" i="11" a="1"/>
  <c r="K62" i="11" a="1"/>
  <c r="K62" i="11" s="1"/>
  <c r="K61" i="11"/>
  <c r="K61" i="11" a="1"/>
  <c r="K60" i="11" a="1"/>
  <c r="K60" i="11" s="1"/>
  <c r="K59" i="11"/>
  <c r="K59" i="11" a="1"/>
  <c r="K58" i="11" a="1"/>
  <c r="K58" i="11" s="1"/>
  <c r="K57" i="11"/>
  <c r="K57" i="11" a="1"/>
  <c r="K56" i="11" a="1"/>
  <c r="K56" i="11" s="1"/>
  <c r="K55" i="11"/>
  <c r="K55" i="11" a="1"/>
  <c r="K54" i="11" a="1"/>
  <c r="K54" i="11" s="1"/>
  <c r="K53" i="11"/>
  <c r="K53" i="11" a="1"/>
  <c r="K52" i="11" a="1"/>
  <c r="K52" i="11" s="1"/>
  <c r="K51" i="11"/>
  <c r="K51" i="11" a="1"/>
  <c r="K50" i="11" a="1"/>
  <c r="K50" i="11" s="1"/>
  <c r="K49" i="11"/>
  <c r="K49" i="11" a="1"/>
  <c r="K48" i="11" a="1"/>
  <c r="K48" i="11" s="1"/>
  <c r="K47" i="11"/>
  <c r="K47" i="11" a="1"/>
  <c r="K46" i="11" a="1"/>
  <c r="K46" i="11" s="1"/>
  <c r="K45" i="11"/>
  <c r="K45" i="11" a="1"/>
  <c r="K44" i="11" a="1"/>
  <c r="K44" i="11" s="1"/>
  <c r="K43" i="11"/>
  <c r="K43" i="11" a="1"/>
  <c r="K42" i="11" a="1"/>
  <c r="K42" i="11" s="1"/>
  <c r="K41" i="11"/>
  <c r="K41" i="11" a="1"/>
  <c r="K40" i="11" a="1"/>
  <c r="K40" i="11" s="1"/>
  <c r="K39" i="11"/>
  <c r="K39" i="11" a="1"/>
  <c r="K38" i="11" a="1"/>
  <c r="K38" i="11" s="1"/>
  <c r="K37" i="11"/>
  <c r="K37" i="11" a="1"/>
  <c r="K36" i="11" a="1"/>
  <c r="K36" i="11" s="1"/>
  <c r="K35" i="11"/>
  <c r="K35" i="11" a="1"/>
  <c r="K34" i="11" a="1"/>
  <c r="K34" i="11" s="1"/>
  <c r="K33" i="11"/>
  <c r="K33" i="11" a="1"/>
  <c r="K32" i="11" a="1"/>
  <c r="K32" i="11" s="1"/>
  <c r="K31" i="11"/>
  <c r="K31" i="11" a="1"/>
  <c r="K30" i="11" a="1"/>
  <c r="K30" i="11" s="1"/>
  <c r="K29" i="11"/>
  <c r="K29" i="11" a="1"/>
  <c r="K28" i="11" a="1"/>
  <c r="K28" i="11" s="1"/>
  <c r="K27" i="11"/>
  <c r="K27" i="11" a="1"/>
  <c r="K26" i="11" a="1"/>
  <c r="K26" i="11" s="1"/>
  <c r="K25" i="11"/>
  <c r="K25" i="11" a="1"/>
  <c r="K24" i="11" a="1"/>
  <c r="K24" i="11" s="1"/>
  <c r="K23" i="11"/>
  <c r="K23" i="11" a="1"/>
  <c r="K22" i="11" a="1"/>
  <c r="K22" i="11" s="1"/>
  <c r="K21" i="11"/>
  <c r="K21" i="11" a="1"/>
  <c r="K20" i="11" a="1"/>
  <c r="K20" i="11" s="1"/>
  <c r="K19" i="11"/>
  <c r="K19" i="11" a="1"/>
  <c r="K18" i="11" a="1"/>
  <c r="K18" i="11" s="1"/>
  <c r="K17" i="11"/>
  <c r="K17" i="11" a="1"/>
  <c r="K16" i="11" a="1"/>
  <c r="K16" i="11" s="1"/>
  <c r="K15" i="11"/>
  <c r="K15" i="11" a="1"/>
  <c r="K14" i="11" a="1"/>
  <c r="K14" i="11" s="1"/>
  <c r="K13" i="11"/>
  <c r="K13" i="11" a="1"/>
  <c r="K12" i="11" a="1"/>
  <c r="K12" i="11" s="1"/>
  <c r="K3007" i="10" a="1"/>
  <c r="K3007" i="10" s="1"/>
  <c r="K3006" i="10"/>
  <c r="K3006" i="10" a="1"/>
  <c r="K3005" i="10"/>
  <c r="K3005" i="10" a="1"/>
  <c r="K3004" i="10" a="1"/>
  <c r="K3004" i="10" s="1"/>
  <c r="K3003" i="10" a="1"/>
  <c r="K3003" i="10" s="1"/>
  <c r="K3002" i="10"/>
  <c r="K3002" i="10" a="1"/>
  <c r="K3001" i="10" a="1"/>
  <c r="K3001" i="10" s="1"/>
  <c r="K3000" i="10" a="1"/>
  <c r="K3000" i="10" s="1"/>
  <c r="K2999" i="10" a="1"/>
  <c r="K2999" i="10" s="1"/>
  <c r="K2998" i="10"/>
  <c r="K2998" i="10" a="1"/>
  <c r="K2997" i="10" a="1"/>
  <c r="K2997" i="10" s="1"/>
  <c r="K2996" i="10" a="1"/>
  <c r="K2996" i="10" s="1"/>
  <c r="K2995" i="10" a="1"/>
  <c r="K2995" i="10" s="1"/>
  <c r="K2994" i="10"/>
  <c r="K2994" i="10" a="1"/>
  <c r="K2993" i="10"/>
  <c r="K2993" i="10" a="1"/>
  <c r="K2992" i="10" a="1"/>
  <c r="K2992" i="10" s="1"/>
  <c r="K2991" i="10"/>
  <c r="K2991" i="10" a="1"/>
  <c r="K2990" i="10" a="1"/>
  <c r="K2990" i="10" s="1"/>
  <c r="K2989" i="10" a="1"/>
  <c r="K2989" i="10" s="1"/>
  <c r="K2988" i="10" a="1"/>
  <c r="K2988" i="10" s="1"/>
  <c r="K2987" i="10" a="1"/>
  <c r="K2987" i="10" s="1"/>
  <c r="K2986" i="10"/>
  <c r="K2986" i="10" a="1"/>
  <c r="K2985" i="10" a="1"/>
  <c r="K2985" i="10" s="1"/>
  <c r="K2984" i="10" a="1"/>
  <c r="K2984" i="10" s="1"/>
  <c r="K2983" i="10" a="1"/>
  <c r="K2983" i="10" s="1"/>
  <c r="K2982" i="10"/>
  <c r="K2982" i="10" a="1"/>
  <c r="K2981" i="10" a="1"/>
  <c r="K2981" i="10" s="1"/>
  <c r="K2980" i="10" a="1"/>
  <c r="K2980" i="10" s="1"/>
  <c r="K2979" i="10"/>
  <c r="K2979" i="10" a="1"/>
  <c r="K2978" i="10" a="1"/>
  <c r="K2978" i="10" s="1"/>
  <c r="K2977" i="10"/>
  <c r="K2977" i="10" a="1"/>
  <c r="K2976" i="10" a="1"/>
  <c r="K2976" i="10" s="1"/>
  <c r="K2975" i="10" a="1"/>
  <c r="K2975" i="10" s="1"/>
  <c r="K2974" i="10" a="1"/>
  <c r="K2974" i="10" s="1"/>
  <c r="K2973" i="10"/>
  <c r="K2973" i="10" a="1"/>
  <c r="K2972" i="10" a="1"/>
  <c r="K2972" i="10" s="1"/>
  <c r="K2971" i="10" a="1"/>
  <c r="K2971" i="10" s="1"/>
  <c r="K2970" i="10"/>
  <c r="K2970" i="10" a="1"/>
  <c r="K2969" i="10" a="1"/>
  <c r="K2969" i="10" s="1"/>
  <c r="K2968" i="10" a="1"/>
  <c r="K2968" i="10" s="1"/>
  <c r="K2967" i="10" a="1"/>
  <c r="K2967" i="10" s="1"/>
  <c r="K2966" i="10" a="1"/>
  <c r="K2966" i="10" s="1"/>
  <c r="K2965" i="10" a="1"/>
  <c r="K2965" i="10" s="1"/>
  <c r="K2964" i="10" a="1"/>
  <c r="K2964" i="10" s="1"/>
  <c r="K2963" i="10"/>
  <c r="K2963" i="10" a="1"/>
  <c r="K2962" i="10" a="1"/>
  <c r="K2962" i="10" s="1"/>
  <c r="K2961" i="10"/>
  <c r="K2961" i="10" a="1"/>
  <c r="K2960" i="10" a="1"/>
  <c r="K2960" i="10" s="1"/>
  <c r="K2959" i="10"/>
  <c r="K2959" i="10" a="1"/>
  <c r="K2958" i="10" a="1"/>
  <c r="K2958" i="10" s="1"/>
  <c r="K2957" i="10" a="1"/>
  <c r="K2957" i="10" s="1"/>
  <c r="K2956" i="10" a="1"/>
  <c r="K2956" i="10" s="1"/>
  <c r="K2955" i="10" a="1"/>
  <c r="K2955" i="10" s="1"/>
  <c r="K2954" i="10"/>
  <c r="K2954" i="10" a="1"/>
  <c r="K2953" i="10" a="1"/>
  <c r="K2953" i="10" s="1"/>
  <c r="K2952" i="10" a="1"/>
  <c r="K2952" i="10" s="1"/>
  <c r="K2951" i="10" a="1"/>
  <c r="K2951" i="10" s="1"/>
  <c r="K2950" i="10"/>
  <c r="K2950" i="10" a="1"/>
  <c r="K2949" i="10" a="1"/>
  <c r="K2949" i="10" s="1"/>
  <c r="K2948" i="10" a="1"/>
  <c r="K2948" i="10" s="1"/>
  <c r="K2947" i="10"/>
  <c r="K2947" i="10" a="1"/>
  <c r="K2946" i="10" a="1"/>
  <c r="K2946" i="10" s="1"/>
  <c r="K2945" i="10"/>
  <c r="K2945" i="10" a="1"/>
  <c r="K2944" i="10" a="1"/>
  <c r="K2944" i="10" s="1"/>
  <c r="K2943" i="10" a="1"/>
  <c r="K2943" i="10" s="1"/>
  <c r="K2942" i="10" a="1"/>
  <c r="K2942" i="10" s="1"/>
  <c r="K2941" i="10"/>
  <c r="K2941" i="10" a="1"/>
  <c r="K2940" i="10" a="1"/>
  <c r="K2940" i="10" s="1"/>
  <c r="K2939" i="10" a="1"/>
  <c r="K2939" i="10" s="1"/>
  <c r="K2938" i="10"/>
  <c r="K2938" i="10" a="1"/>
  <c r="K2937" i="10" a="1"/>
  <c r="K2937" i="10" s="1"/>
  <c r="K2936" i="10" a="1"/>
  <c r="K2936" i="10" s="1"/>
  <c r="K2935" i="10" a="1"/>
  <c r="K2935" i="10" s="1"/>
  <c r="K2934" i="10" a="1"/>
  <c r="K2934" i="10" s="1"/>
  <c r="K2933" i="10" a="1"/>
  <c r="K2933" i="10" s="1"/>
  <c r="K2932" i="10" a="1"/>
  <c r="K2932" i="10" s="1"/>
  <c r="K2931" i="10"/>
  <c r="K2931" i="10" a="1"/>
  <c r="K2930" i="10" a="1"/>
  <c r="K2930" i="10" s="1"/>
  <c r="K2929" i="10"/>
  <c r="K2929" i="10" a="1"/>
  <c r="K2928" i="10" a="1"/>
  <c r="K2928" i="10" s="1"/>
  <c r="K2927" i="10"/>
  <c r="K2927" i="10" a="1"/>
  <c r="K2926" i="10" a="1"/>
  <c r="K2926" i="10" s="1"/>
  <c r="K2925" i="10" a="1"/>
  <c r="K2925" i="10" s="1"/>
  <c r="K2924" i="10" a="1"/>
  <c r="K2924" i="10" s="1"/>
  <c r="K2923" i="10" a="1"/>
  <c r="K2923" i="10" s="1"/>
  <c r="K2922" i="10"/>
  <c r="K2922" i="10" a="1"/>
  <c r="K2921" i="10" a="1"/>
  <c r="K2921" i="10" s="1"/>
  <c r="K2920" i="10" a="1"/>
  <c r="K2920" i="10" s="1"/>
  <c r="K2919" i="10" a="1"/>
  <c r="K2919" i="10" s="1"/>
  <c r="K2918" i="10"/>
  <c r="K2918" i="10" a="1"/>
  <c r="K2917" i="10" a="1"/>
  <c r="K2917" i="10" s="1"/>
  <c r="K2916" i="10" a="1"/>
  <c r="K2916" i="10" s="1"/>
  <c r="K2915" i="10"/>
  <c r="K2915" i="10" a="1"/>
  <c r="K2914" i="10" a="1"/>
  <c r="K2914" i="10" s="1"/>
  <c r="K2913" i="10"/>
  <c r="K2913" i="10" a="1"/>
  <c r="K2912" i="10" a="1"/>
  <c r="K2912" i="10" s="1"/>
  <c r="K2911" i="10" a="1"/>
  <c r="K2911" i="10" s="1"/>
  <c r="K2910" i="10" a="1"/>
  <c r="K2910" i="10" s="1"/>
  <c r="K2909" i="10"/>
  <c r="K2909" i="10" a="1"/>
  <c r="K2908" i="10" a="1"/>
  <c r="K2908" i="10" s="1"/>
  <c r="K2907" i="10" a="1"/>
  <c r="K2907" i="10" s="1"/>
  <c r="K2906" i="10"/>
  <c r="K2906" i="10" a="1"/>
  <c r="K2905" i="10" a="1"/>
  <c r="K2905" i="10" s="1"/>
  <c r="K2904" i="10" a="1"/>
  <c r="K2904" i="10" s="1"/>
  <c r="K2903" i="10" a="1"/>
  <c r="K2903" i="10" s="1"/>
  <c r="K2902" i="10" a="1"/>
  <c r="K2902" i="10" s="1"/>
  <c r="K2901" i="10" a="1"/>
  <c r="K2901" i="10" s="1"/>
  <c r="K2900" i="10" a="1"/>
  <c r="K2900" i="10" s="1"/>
  <c r="K2899" i="10"/>
  <c r="K2899" i="10" a="1"/>
  <c r="K2898" i="10" a="1"/>
  <c r="K2898" i="10" s="1"/>
  <c r="K2897" i="10"/>
  <c r="K2897" i="10" a="1"/>
  <c r="K2896" i="10" a="1"/>
  <c r="K2896" i="10" s="1"/>
  <c r="K2895" i="10"/>
  <c r="K2895" i="10" a="1"/>
  <c r="K2894" i="10" a="1"/>
  <c r="K2894" i="10" s="1"/>
  <c r="K2893" i="10" a="1"/>
  <c r="K2893" i="10" s="1"/>
  <c r="K2892" i="10" a="1"/>
  <c r="K2892" i="10" s="1"/>
  <c r="K2891" i="10" a="1"/>
  <c r="K2891" i="10" s="1"/>
  <c r="K2890" i="10"/>
  <c r="K2890" i="10" a="1"/>
  <c r="K2889" i="10" a="1"/>
  <c r="K2889" i="10" s="1"/>
  <c r="K2888" i="10" a="1"/>
  <c r="K2888" i="10" s="1"/>
  <c r="K2887" i="10" a="1"/>
  <c r="K2887" i="10" s="1"/>
  <c r="K2886" i="10"/>
  <c r="K2886" i="10" a="1"/>
  <c r="K2885" i="10" a="1"/>
  <c r="K2885" i="10" s="1"/>
  <c r="K2884" i="10" a="1"/>
  <c r="K2884" i="10" s="1"/>
  <c r="K2883" i="10"/>
  <c r="K2883" i="10" a="1"/>
  <c r="K2882" i="10" a="1"/>
  <c r="K2882" i="10" s="1"/>
  <c r="K2881" i="10"/>
  <c r="K2881" i="10" a="1"/>
  <c r="K2880" i="10" a="1"/>
  <c r="K2880" i="10" s="1"/>
  <c r="K2879" i="10" a="1"/>
  <c r="K2879" i="10" s="1"/>
  <c r="K2878" i="10" a="1"/>
  <c r="K2878" i="10" s="1"/>
  <c r="K2877" i="10"/>
  <c r="K2877" i="10" a="1"/>
  <c r="K2876" i="10" a="1"/>
  <c r="K2876" i="10" s="1"/>
  <c r="K2875" i="10" a="1"/>
  <c r="K2875" i="10" s="1"/>
  <c r="K2874" i="10"/>
  <c r="K2874" i="10" a="1"/>
  <c r="K2873" i="10" a="1"/>
  <c r="K2873" i="10" s="1"/>
  <c r="K2872" i="10" a="1"/>
  <c r="K2872" i="10" s="1"/>
  <c r="K2871" i="10" a="1"/>
  <c r="K2871" i="10" s="1"/>
  <c r="K2870" i="10" a="1"/>
  <c r="K2870" i="10" s="1"/>
  <c r="K2869" i="10" a="1"/>
  <c r="K2869" i="10" s="1"/>
  <c r="K2868" i="10" a="1"/>
  <c r="K2868" i="10" s="1"/>
  <c r="K2867" i="10"/>
  <c r="K2867" i="10" a="1"/>
  <c r="K2866" i="10" a="1"/>
  <c r="K2866" i="10" s="1"/>
  <c r="K2865" i="10"/>
  <c r="K2865" i="10" a="1"/>
  <c r="K2864" i="10" a="1"/>
  <c r="K2864" i="10" s="1"/>
  <c r="K2863" i="10"/>
  <c r="K2863" i="10" a="1"/>
  <c r="K2862" i="10" a="1"/>
  <c r="K2862" i="10" s="1"/>
  <c r="K2861" i="10" a="1"/>
  <c r="K2861" i="10" s="1"/>
  <c r="K2860" i="10" a="1"/>
  <c r="K2860" i="10" s="1"/>
  <c r="K2859" i="10"/>
  <c r="K2859" i="10" a="1"/>
  <c r="K2858" i="10"/>
  <c r="K2858" i="10" a="1"/>
  <c r="K2857" i="10" a="1"/>
  <c r="K2857" i="10" s="1"/>
  <c r="K2856" i="10" a="1"/>
  <c r="K2856" i="10" s="1"/>
  <c r="K2855" i="10" a="1"/>
  <c r="K2855" i="10" s="1"/>
  <c r="K2854" i="10"/>
  <c r="K2854" i="10" a="1"/>
  <c r="K2853" i="10" a="1"/>
  <c r="K2853" i="10" s="1"/>
  <c r="K2852" i="10" a="1"/>
  <c r="K2852" i="10" s="1"/>
  <c r="K2851" i="10"/>
  <c r="K2851" i="10" a="1"/>
  <c r="K2850" i="10"/>
  <c r="K2850" i="10" a="1"/>
  <c r="K2849" i="10"/>
  <c r="K2849" i="10" a="1"/>
  <c r="K2848" i="10" a="1"/>
  <c r="K2848" i="10" s="1"/>
  <c r="K2847" i="10" a="1"/>
  <c r="K2847" i="10" s="1"/>
  <c r="K2846" i="10" a="1"/>
  <c r="K2846" i="10" s="1"/>
  <c r="K2845" i="10"/>
  <c r="K2845" i="10" a="1"/>
  <c r="K2844" i="10" a="1"/>
  <c r="K2844" i="10" s="1"/>
  <c r="K2843" i="10" a="1"/>
  <c r="K2843" i="10" s="1"/>
  <c r="K2842" i="10"/>
  <c r="K2842" i="10" a="1"/>
  <c r="K2841" i="10"/>
  <c r="K2841" i="10" a="1"/>
  <c r="K2840" i="10" a="1"/>
  <c r="K2840" i="10" s="1"/>
  <c r="K2839" i="10" a="1"/>
  <c r="K2839" i="10" s="1"/>
  <c r="K2838" i="10"/>
  <c r="K2838" i="10" a="1"/>
  <c r="K2837" i="10" a="1"/>
  <c r="K2837" i="10" s="1"/>
  <c r="K2836" i="10" a="1"/>
  <c r="K2836" i="10" s="1"/>
  <c r="K2835" i="10"/>
  <c r="K2835" i="10" a="1"/>
  <c r="K2834" i="10" a="1"/>
  <c r="K2834" i="10" s="1"/>
  <c r="K2833" i="10"/>
  <c r="K2833" i="10" a="1"/>
  <c r="K2832" i="10" a="1"/>
  <c r="K2832" i="10" s="1"/>
  <c r="K2831" i="10"/>
  <c r="K2831" i="10" a="1"/>
  <c r="K2830" i="10" a="1"/>
  <c r="K2830" i="10" s="1"/>
  <c r="K2829" i="10" a="1"/>
  <c r="K2829" i="10" s="1"/>
  <c r="K2828" i="10" a="1"/>
  <c r="K2828" i="10" s="1"/>
  <c r="K2827" i="10"/>
  <c r="K2827" i="10" a="1"/>
  <c r="K2826" i="10"/>
  <c r="K2826" i="10" a="1"/>
  <c r="K2825" i="10"/>
  <c r="K2825" i="10" a="1"/>
  <c r="K2824" i="10" a="1"/>
  <c r="K2824" i="10" s="1"/>
  <c r="K2823" i="10" a="1"/>
  <c r="K2823" i="10" s="1"/>
  <c r="K2822" i="10"/>
  <c r="K2822" i="10" a="1"/>
  <c r="K2821" i="10" a="1"/>
  <c r="K2821" i="10" s="1"/>
  <c r="K2820" i="10" a="1"/>
  <c r="K2820" i="10" s="1"/>
  <c r="K2819" i="10"/>
  <c r="K2819" i="10" a="1"/>
  <c r="K2818" i="10" a="1"/>
  <c r="K2818" i="10" s="1"/>
  <c r="K2817" i="10"/>
  <c r="K2817" i="10" a="1"/>
  <c r="K2816" i="10" a="1"/>
  <c r="K2816" i="10" s="1"/>
  <c r="K2815" i="10" a="1"/>
  <c r="K2815" i="10" s="1"/>
  <c r="K2814" i="10" a="1"/>
  <c r="K2814" i="10" s="1"/>
  <c r="K2813" i="10"/>
  <c r="K2813" i="10" a="1"/>
  <c r="K2812" i="10" a="1"/>
  <c r="K2812" i="10" s="1"/>
  <c r="K2811" i="10" a="1"/>
  <c r="K2811" i="10" s="1"/>
  <c r="K2810" i="10"/>
  <c r="K2810" i="10" a="1"/>
  <c r="K2809" i="10" a="1"/>
  <c r="K2809" i="10" s="1"/>
  <c r="K2808" i="10" a="1"/>
  <c r="K2808" i="10" s="1"/>
  <c r="K2807" i="10" a="1"/>
  <c r="K2807" i="10" s="1"/>
  <c r="K2806" i="10" a="1"/>
  <c r="K2806" i="10" s="1"/>
  <c r="K2805" i="10" a="1"/>
  <c r="K2805" i="10" s="1"/>
  <c r="K2804" i="10" a="1"/>
  <c r="K2804" i="10" s="1"/>
  <c r="K2803" i="10"/>
  <c r="K2803" i="10" a="1"/>
  <c r="K2802" i="10"/>
  <c r="K2802" i="10" a="1"/>
  <c r="K2801" i="10"/>
  <c r="K2801" i="10" a="1"/>
  <c r="K2800" i="10" a="1"/>
  <c r="K2800" i="10" s="1"/>
  <c r="K2799" i="10"/>
  <c r="K2799" i="10" a="1"/>
  <c r="K2798" i="10" a="1"/>
  <c r="K2798" i="10" s="1"/>
  <c r="K2797" i="10"/>
  <c r="K2797" i="10" a="1"/>
  <c r="K2796" i="10" a="1"/>
  <c r="K2796" i="10" s="1"/>
  <c r="K2795" i="10"/>
  <c r="K2795" i="10" a="1"/>
  <c r="K2794" i="10"/>
  <c r="K2794" i="10" a="1"/>
  <c r="K2793" i="10" a="1"/>
  <c r="K2793" i="10" s="1"/>
  <c r="K2792" i="10" a="1"/>
  <c r="K2792" i="10" s="1"/>
  <c r="K2791" i="10" a="1"/>
  <c r="K2791" i="10" s="1"/>
  <c r="K2790" i="10"/>
  <c r="K2790" i="10" a="1"/>
  <c r="K2789" i="10" a="1"/>
  <c r="K2789" i="10" s="1"/>
  <c r="K2788" i="10" a="1"/>
  <c r="K2788" i="10" s="1"/>
  <c r="K2787" i="10"/>
  <c r="K2787" i="10" a="1"/>
  <c r="K2786" i="10"/>
  <c r="K2786" i="10" a="1"/>
  <c r="K2785" i="10"/>
  <c r="K2785" i="10" a="1"/>
  <c r="K2784" i="10" a="1"/>
  <c r="K2784" i="10" s="1"/>
  <c r="K2783" i="10" a="1"/>
  <c r="K2783" i="10" s="1"/>
  <c r="K2782" i="10" a="1"/>
  <c r="K2782" i="10" s="1"/>
  <c r="K2781" i="10"/>
  <c r="K2781" i="10" a="1"/>
  <c r="K2780" i="10" a="1"/>
  <c r="K2780" i="10" s="1"/>
  <c r="K2779" i="10" a="1"/>
  <c r="K2779" i="10" s="1"/>
  <c r="K2778" i="10"/>
  <c r="K2778" i="10" a="1"/>
  <c r="K2777" i="10"/>
  <c r="K2777" i="10" a="1"/>
  <c r="K2776" i="10" a="1"/>
  <c r="K2776" i="10" s="1"/>
  <c r="K2775" i="10" a="1"/>
  <c r="K2775" i="10" s="1"/>
  <c r="K2774" i="10" a="1"/>
  <c r="K2774" i="10" s="1"/>
  <c r="K2773" i="10" a="1"/>
  <c r="K2773" i="10" s="1"/>
  <c r="K2772" i="10" a="1"/>
  <c r="K2772" i="10" s="1"/>
  <c r="K2771" i="10"/>
  <c r="K2771" i="10" a="1"/>
  <c r="K2770" i="10" a="1"/>
  <c r="K2770" i="10" s="1"/>
  <c r="K2769" i="10"/>
  <c r="K2769" i="10" a="1"/>
  <c r="K2768" i="10" a="1"/>
  <c r="K2768" i="10" s="1"/>
  <c r="K2767" i="10"/>
  <c r="K2767" i="10" a="1"/>
  <c r="K2766" i="10" a="1"/>
  <c r="K2766" i="10" s="1"/>
  <c r="K2765" i="10" a="1"/>
  <c r="K2765" i="10" s="1"/>
  <c r="K2764" i="10" a="1"/>
  <c r="K2764" i="10" s="1"/>
  <c r="K2763" i="10"/>
  <c r="K2763" i="10" a="1"/>
  <c r="K2762" i="10"/>
  <c r="K2762" i="10" a="1"/>
  <c r="K2761" i="10"/>
  <c r="K2761" i="10" a="1"/>
  <c r="K2760" i="10" a="1"/>
  <c r="K2760" i="10" s="1"/>
  <c r="K2759" i="10" a="1"/>
  <c r="K2759" i="10" s="1"/>
  <c r="K2758" i="10"/>
  <c r="K2758" i="10" a="1"/>
  <c r="K2757" i="10" a="1"/>
  <c r="K2757" i="10" s="1"/>
  <c r="K2756" i="10" a="1"/>
  <c r="K2756" i="10" s="1"/>
  <c r="K2755" i="10"/>
  <c r="K2755" i="10" a="1"/>
  <c r="K2754" i="10"/>
  <c r="K2754" i="10" a="1"/>
  <c r="K2753" i="10"/>
  <c r="K2753" i="10" a="1"/>
  <c r="K2752" i="10" a="1"/>
  <c r="K2752" i="10" s="1"/>
  <c r="K2751" i="10"/>
  <c r="K2751" i="10" a="1"/>
  <c r="K2750" i="10" a="1"/>
  <c r="K2750" i="10" s="1"/>
  <c r="K2749" i="10"/>
  <c r="K2749" i="10" a="1"/>
  <c r="K2748" i="10" a="1"/>
  <c r="K2748" i="10" s="1"/>
  <c r="K2747" i="10" a="1"/>
  <c r="K2747" i="10" s="1"/>
  <c r="K2746" i="10"/>
  <c r="K2746" i="10" a="1"/>
  <c r="K2745" i="10" a="1"/>
  <c r="K2745" i="10" s="1"/>
  <c r="K2744" i="10" a="1"/>
  <c r="K2744" i="10" s="1"/>
  <c r="K2743" i="10" a="1"/>
  <c r="K2743" i="10" s="1"/>
  <c r="K2742" i="10" a="1"/>
  <c r="K2742" i="10" s="1"/>
  <c r="K2741" i="10" a="1"/>
  <c r="K2741" i="10" s="1"/>
  <c r="K2740" i="10" a="1"/>
  <c r="K2740" i="10" s="1"/>
  <c r="K2739" i="10"/>
  <c r="K2739" i="10" a="1"/>
  <c r="K2738" i="10" a="1"/>
  <c r="K2738" i="10" s="1"/>
  <c r="K2737" i="10"/>
  <c r="K2737" i="10" a="1"/>
  <c r="K2736" i="10" a="1"/>
  <c r="K2736" i="10" s="1"/>
  <c r="K2735" i="10"/>
  <c r="K2735" i="10" a="1"/>
  <c r="K2734" i="10" a="1"/>
  <c r="K2734" i="10" s="1"/>
  <c r="K2733" i="10" a="1"/>
  <c r="K2733" i="10" s="1"/>
  <c r="K2732" i="10" a="1"/>
  <c r="K2732" i="10" s="1"/>
  <c r="K2731" i="10" a="1"/>
  <c r="K2731" i="10" s="1"/>
  <c r="K2730" i="10"/>
  <c r="K2730" i="10" a="1"/>
  <c r="K2729" i="10"/>
  <c r="K2729" i="10" a="1"/>
  <c r="K2728" i="10" a="1"/>
  <c r="K2728" i="10" s="1"/>
  <c r="K2727" i="10" a="1"/>
  <c r="K2727" i="10" s="1"/>
  <c r="K2726" i="10"/>
  <c r="K2726" i="10" a="1"/>
  <c r="K2725" i="10" a="1"/>
  <c r="K2725" i="10" s="1"/>
  <c r="K2724" i="10" a="1"/>
  <c r="K2724" i="10" s="1"/>
  <c r="K2723" i="10"/>
  <c r="K2723" i="10" a="1"/>
  <c r="K2722" i="10"/>
  <c r="K2722" i="10" a="1"/>
  <c r="K2721" i="10"/>
  <c r="K2721" i="10" a="1"/>
  <c r="K2720" i="10" a="1"/>
  <c r="K2720" i="10" s="1"/>
  <c r="K2719" i="10" a="1"/>
  <c r="K2719" i="10" s="1"/>
  <c r="K2718" i="10" a="1"/>
  <c r="K2718" i="10" s="1"/>
  <c r="K2717" i="10"/>
  <c r="K2717" i="10" a="1"/>
  <c r="K2716" i="10" a="1"/>
  <c r="K2716" i="10" s="1"/>
  <c r="K2715" i="10"/>
  <c r="K2715" i="10" a="1"/>
  <c r="K2714" i="10"/>
  <c r="K2714" i="10" a="1"/>
  <c r="K2713" i="10" a="1"/>
  <c r="K2713" i="10" s="1"/>
  <c r="K2712" i="10" a="1"/>
  <c r="K2712" i="10" s="1"/>
  <c r="K2711" i="10" a="1"/>
  <c r="K2711" i="10" s="1"/>
  <c r="K2710" i="10"/>
  <c r="K2710" i="10" a="1"/>
  <c r="K2709" i="10" a="1"/>
  <c r="K2709" i="10" s="1"/>
  <c r="K2708" i="10" a="1"/>
  <c r="K2708" i="10" s="1"/>
  <c r="K2707" i="10"/>
  <c r="K2707" i="10" a="1"/>
  <c r="K2706" i="10" a="1"/>
  <c r="K2706" i="10" s="1"/>
  <c r="K2705" i="10"/>
  <c r="K2705" i="10" a="1"/>
  <c r="K2704" i="10" a="1"/>
  <c r="K2704" i="10" s="1"/>
  <c r="K2703" i="10"/>
  <c r="K2703" i="10" a="1"/>
  <c r="K2702" i="10" a="1"/>
  <c r="K2702" i="10" s="1"/>
  <c r="K2701" i="10" a="1"/>
  <c r="K2701" i="10" s="1"/>
  <c r="K2700" i="10" a="1"/>
  <c r="K2700" i="10" s="1"/>
  <c r="K2699" i="10"/>
  <c r="K2699" i="10" a="1"/>
  <c r="K2698" i="10"/>
  <c r="K2698" i="10" a="1"/>
  <c r="K2697" i="10"/>
  <c r="K2697" i="10" a="1"/>
  <c r="K2696" i="10" a="1"/>
  <c r="K2696" i="10" s="1"/>
  <c r="K2695" i="10" a="1"/>
  <c r="K2695" i="10" s="1"/>
  <c r="K2694" i="10"/>
  <c r="K2694" i="10" a="1"/>
  <c r="K2693" i="10" a="1"/>
  <c r="K2693" i="10" s="1"/>
  <c r="K2692" i="10" a="1"/>
  <c r="K2692" i="10" s="1"/>
  <c r="K2691" i="10"/>
  <c r="K2691" i="10" a="1"/>
  <c r="K2690" i="10" a="1"/>
  <c r="K2690" i="10" s="1"/>
  <c r="K2689" i="10"/>
  <c r="K2689" i="10" a="1"/>
  <c r="K2688" i="10" a="1"/>
  <c r="K2688" i="10" s="1"/>
  <c r="K2687" i="10" a="1"/>
  <c r="K2687" i="10" s="1"/>
  <c r="K2686" i="10" a="1"/>
  <c r="K2686" i="10" s="1"/>
  <c r="K2685" i="10"/>
  <c r="K2685" i="10" a="1"/>
  <c r="K2684" i="10" a="1"/>
  <c r="K2684" i="10" s="1"/>
  <c r="K2683" i="10" a="1"/>
  <c r="K2683" i="10" s="1"/>
  <c r="K2682" i="10"/>
  <c r="K2682" i="10" a="1"/>
  <c r="K2681" i="10" a="1"/>
  <c r="K2681" i="10" s="1"/>
  <c r="K2680" i="10" a="1"/>
  <c r="K2680" i="10" s="1"/>
  <c r="K2679" i="10" a="1"/>
  <c r="K2679" i="10" s="1"/>
  <c r="K2678" i="10" a="1"/>
  <c r="K2678" i="10" s="1"/>
  <c r="K2677" i="10" a="1"/>
  <c r="K2677" i="10" s="1"/>
  <c r="K2676" i="10" a="1"/>
  <c r="K2676" i="10" s="1"/>
  <c r="K2675" i="10"/>
  <c r="K2675" i="10" a="1"/>
  <c r="K2674" i="10"/>
  <c r="K2674" i="10" a="1"/>
  <c r="K2673" i="10"/>
  <c r="K2673" i="10" a="1"/>
  <c r="K2672" i="10" a="1"/>
  <c r="K2672" i="10" s="1"/>
  <c r="K2671" i="10"/>
  <c r="K2671" i="10" a="1"/>
  <c r="K2670" i="10" a="1"/>
  <c r="K2670" i="10" s="1"/>
  <c r="K2669" i="10"/>
  <c r="K2669" i="10" a="1"/>
  <c r="K2668" i="10" a="1"/>
  <c r="K2668" i="10" s="1"/>
  <c r="K2667" i="10"/>
  <c r="K2667" i="10" a="1"/>
  <c r="K2666" i="10" a="1"/>
  <c r="K2666" i="10" s="1"/>
  <c r="K2665" i="10" a="1"/>
  <c r="K2665" i="10" s="1"/>
  <c r="K2664" i="10" a="1"/>
  <c r="K2664" i="10" s="1"/>
  <c r="K2663" i="10"/>
  <c r="K2663" i="10" a="1"/>
  <c r="K2662" i="10" a="1"/>
  <c r="K2662" i="10" s="1"/>
  <c r="K2661" i="10" a="1"/>
  <c r="K2661" i="10" s="1"/>
  <c r="K2660" i="10" a="1"/>
  <c r="K2660" i="10" s="1"/>
  <c r="K2659" i="10"/>
  <c r="K2659" i="10" a="1"/>
  <c r="K2658" i="10" a="1"/>
  <c r="K2658" i="10" s="1"/>
  <c r="K2657" i="10" a="1"/>
  <c r="K2657" i="10" s="1"/>
  <c r="K2656" i="10" a="1"/>
  <c r="K2656" i="10" s="1"/>
  <c r="K2655" i="10"/>
  <c r="K2655" i="10" a="1"/>
  <c r="K2654" i="10" a="1"/>
  <c r="K2654" i="10" s="1"/>
  <c r="K2653" i="10"/>
  <c r="K2653" i="10" a="1"/>
  <c r="K2652" i="10" a="1"/>
  <c r="K2652" i="10" s="1"/>
  <c r="K2651" i="10"/>
  <c r="K2651" i="10" a="1"/>
  <c r="K2650" i="10" a="1"/>
  <c r="K2650" i="10" s="1"/>
  <c r="K2649" i="10" a="1"/>
  <c r="K2649" i="10" s="1"/>
  <c r="K2648" i="10" a="1"/>
  <c r="K2648" i="10" s="1"/>
  <c r="K2647" i="10"/>
  <c r="K2647" i="10" a="1"/>
  <c r="K2646" i="10" a="1"/>
  <c r="K2646" i="10" s="1"/>
  <c r="K2645" i="10" a="1"/>
  <c r="K2645" i="10" s="1"/>
  <c r="K2644" i="10" a="1"/>
  <c r="K2644" i="10" s="1"/>
  <c r="K2643" i="10" a="1"/>
  <c r="K2643" i="10" s="1"/>
  <c r="K2642" i="10" a="1"/>
  <c r="K2642" i="10" s="1"/>
  <c r="K2641" i="10" a="1"/>
  <c r="K2641" i="10" s="1"/>
  <c r="K2640" i="10" a="1"/>
  <c r="K2640" i="10" s="1"/>
  <c r="K2639" i="10"/>
  <c r="K2639" i="10" a="1"/>
  <c r="K2638" i="10" a="1"/>
  <c r="K2638" i="10" s="1"/>
  <c r="K2637" i="10"/>
  <c r="K2637" i="10" a="1"/>
  <c r="K2636" i="10" a="1"/>
  <c r="K2636" i="10" s="1"/>
  <c r="K2635" i="10"/>
  <c r="K2635" i="10" a="1"/>
  <c r="K2634" i="10" a="1"/>
  <c r="K2634" i="10" s="1"/>
  <c r="K2633" i="10" a="1"/>
  <c r="K2633" i="10" s="1"/>
  <c r="K2632" i="10" a="1"/>
  <c r="K2632" i="10" s="1"/>
  <c r="K2631" i="10"/>
  <c r="K2631" i="10" a="1"/>
  <c r="K2630" i="10" a="1"/>
  <c r="K2630" i="10" s="1"/>
  <c r="K2629" i="10" a="1"/>
  <c r="K2629" i="10" s="1"/>
  <c r="K2628" i="10" a="1"/>
  <c r="K2628" i="10" s="1"/>
  <c r="K2627" i="10" a="1"/>
  <c r="K2627" i="10" s="1"/>
  <c r="K2626" i="10" a="1"/>
  <c r="K2626" i="10" s="1"/>
  <c r="K2625" i="10" a="1"/>
  <c r="K2625" i="10" s="1"/>
  <c r="K2624" i="10" a="1"/>
  <c r="K2624" i="10" s="1"/>
  <c r="K2623" i="10"/>
  <c r="K2623" i="10" a="1"/>
  <c r="K2622" i="10" a="1"/>
  <c r="K2622" i="10" s="1"/>
  <c r="K2621" i="10"/>
  <c r="K2621" i="10" a="1"/>
  <c r="K2620" i="10" a="1"/>
  <c r="K2620" i="10" s="1"/>
  <c r="K2619" i="10"/>
  <c r="K2619" i="10" a="1"/>
  <c r="K2618" i="10" a="1"/>
  <c r="K2618" i="10" s="1"/>
  <c r="K2617" i="10" a="1"/>
  <c r="K2617" i="10" s="1"/>
  <c r="K2616" i="10" a="1"/>
  <c r="K2616" i="10" s="1"/>
  <c r="K2615" i="10"/>
  <c r="K2615" i="10" a="1"/>
  <c r="K2614" i="10" a="1"/>
  <c r="K2614" i="10" s="1"/>
  <c r="K2613" i="10" a="1"/>
  <c r="K2613" i="10" s="1"/>
  <c r="K2612" i="10" a="1"/>
  <c r="K2612" i="10" s="1"/>
  <c r="K2611" i="10" a="1"/>
  <c r="K2611" i="10" s="1"/>
  <c r="K2610" i="10" a="1"/>
  <c r="K2610" i="10" s="1"/>
  <c r="K2609" i="10" a="1"/>
  <c r="K2609" i="10" s="1"/>
  <c r="K2608" i="10" a="1"/>
  <c r="K2608" i="10" s="1"/>
  <c r="K2607" i="10"/>
  <c r="K2607" i="10" a="1"/>
  <c r="K2606" i="10" a="1"/>
  <c r="K2606" i="10" s="1"/>
  <c r="K2605" i="10"/>
  <c r="K2605" i="10" a="1"/>
  <c r="K2604" i="10" a="1"/>
  <c r="K2604" i="10" s="1"/>
  <c r="K2603" i="10"/>
  <c r="K2603" i="10" a="1"/>
  <c r="K2602" i="10" a="1"/>
  <c r="K2602" i="10" s="1"/>
  <c r="K2601" i="10" a="1"/>
  <c r="K2601" i="10" s="1"/>
  <c r="K2600" i="10" a="1"/>
  <c r="K2600" i="10" s="1"/>
  <c r="K2599" i="10"/>
  <c r="K2599" i="10" a="1"/>
  <c r="K2598" i="10" a="1"/>
  <c r="K2598" i="10" s="1"/>
  <c r="K2597" i="10" a="1"/>
  <c r="K2597" i="10" s="1"/>
  <c r="K2596" i="10" a="1"/>
  <c r="K2596" i="10" s="1"/>
  <c r="K2595" i="10" a="1"/>
  <c r="K2595" i="10" s="1"/>
  <c r="K2594" i="10" a="1"/>
  <c r="K2594" i="10" s="1"/>
  <c r="K2593" i="10" a="1"/>
  <c r="K2593" i="10" s="1"/>
  <c r="K2592" i="10" a="1"/>
  <c r="K2592" i="10" s="1"/>
  <c r="K2591" i="10"/>
  <c r="K2591" i="10" a="1"/>
  <c r="K2590" i="10" a="1"/>
  <c r="K2590" i="10" s="1"/>
  <c r="K2589" i="10"/>
  <c r="K2589" i="10" a="1"/>
  <c r="K2588" i="10" a="1"/>
  <c r="K2588" i="10" s="1"/>
  <c r="K2587" i="10"/>
  <c r="K2587" i="10" a="1"/>
  <c r="K2586" i="10" a="1"/>
  <c r="K2586" i="10" s="1"/>
  <c r="K2585" i="10" a="1"/>
  <c r="K2585" i="10" s="1"/>
  <c r="K2584" i="10" a="1"/>
  <c r="K2584" i="10" s="1"/>
  <c r="K2583" i="10"/>
  <c r="K2583" i="10" a="1"/>
  <c r="K2582" i="10" a="1"/>
  <c r="K2582" i="10" s="1"/>
  <c r="K2581" i="10" a="1"/>
  <c r="K2581" i="10" s="1"/>
  <c r="K2580" i="10" a="1"/>
  <c r="K2580" i="10" s="1"/>
  <c r="K2579" i="10" a="1"/>
  <c r="K2579" i="10" s="1"/>
  <c r="K2578" i="10" a="1"/>
  <c r="K2578" i="10" s="1"/>
  <c r="K2577" i="10" a="1"/>
  <c r="K2577" i="10" s="1"/>
  <c r="K2576" i="10" a="1"/>
  <c r="K2576" i="10" s="1"/>
  <c r="K2575" i="10"/>
  <c r="K2575" i="10" a="1"/>
  <c r="K2574" i="10" a="1"/>
  <c r="K2574" i="10" s="1"/>
  <c r="K2573" i="10"/>
  <c r="K2573" i="10" a="1"/>
  <c r="K2572" i="10" a="1"/>
  <c r="K2572" i="10" s="1"/>
  <c r="K2571" i="10"/>
  <c r="K2571" i="10" a="1"/>
  <c r="K2570" i="10" a="1"/>
  <c r="K2570" i="10" s="1"/>
  <c r="K2569" i="10" a="1"/>
  <c r="K2569" i="10" s="1"/>
  <c r="K2568" i="10" a="1"/>
  <c r="K2568" i="10" s="1"/>
  <c r="K2567" i="10"/>
  <c r="K2567" i="10" a="1"/>
  <c r="K2566" i="10" a="1"/>
  <c r="K2566" i="10" s="1"/>
  <c r="K2565" i="10" a="1"/>
  <c r="K2565" i="10" s="1"/>
  <c r="K2564" i="10" a="1"/>
  <c r="K2564" i="10" s="1"/>
  <c r="K2563" i="10" a="1"/>
  <c r="K2563" i="10" s="1"/>
  <c r="K2562" i="10" a="1"/>
  <c r="K2562" i="10" s="1"/>
  <c r="K2561" i="10" a="1"/>
  <c r="K2561" i="10" s="1"/>
  <c r="K2560" i="10" a="1"/>
  <c r="K2560" i="10" s="1"/>
  <c r="K2559" i="10"/>
  <c r="K2559" i="10" a="1"/>
  <c r="K2558" i="10" a="1"/>
  <c r="K2558" i="10" s="1"/>
  <c r="K2557" i="10"/>
  <c r="K2557" i="10" a="1"/>
  <c r="K2556" i="10" a="1"/>
  <c r="K2556" i="10" s="1"/>
  <c r="K2555" i="10"/>
  <c r="K2555" i="10" a="1"/>
  <c r="K2554" i="10" a="1"/>
  <c r="K2554" i="10" s="1"/>
  <c r="K2553" i="10" a="1"/>
  <c r="K2553" i="10" s="1"/>
  <c r="K2552" i="10" a="1"/>
  <c r="K2552" i="10" s="1"/>
  <c r="K2551" i="10"/>
  <c r="K2551" i="10" a="1"/>
  <c r="K2550" i="10" a="1"/>
  <c r="K2550" i="10" s="1"/>
  <c r="K2549" i="10" a="1"/>
  <c r="K2549" i="10" s="1"/>
  <c r="K2548" i="10" a="1"/>
  <c r="K2548" i="10" s="1"/>
  <c r="K2547" i="10" a="1"/>
  <c r="K2547" i="10" s="1"/>
  <c r="K2546" i="10" a="1"/>
  <c r="K2546" i="10" s="1"/>
  <c r="K2545" i="10" a="1"/>
  <c r="K2545" i="10" s="1"/>
  <c r="K2544" i="10" a="1"/>
  <c r="K2544" i="10" s="1"/>
  <c r="K2543" i="10"/>
  <c r="K2543" i="10" a="1"/>
  <c r="K2542" i="10" a="1"/>
  <c r="K2542" i="10" s="1"/>
  <c r="K2541" i="10"/>
  <c r="K2541" i="10" a="1"/>
  <c r="K2540" i="10" a="1"/>
  <c r="K2540" i="10" s="1"/>
  <c r="K2539" i="10"/>
  <c r="K2539" i="10" a="1"/>
  <c r="K2538" i="10" a="1"/>
  <c r="K2538" i="10" s="1"/>
  <c r="K2537" i="10" a="1"/>
  <c r="K2537" i="10" s="1"/>
  <c r="K2536" i="10" a="1"/>
  <c r="K2536" i="10" s="1"/>
  <c r="K2535" i="10"/>
  <c r="K2535" i="10" a="1"/>
  <c r="K2534" i="10" a="1"/>
  <c r="K2534" i="10" s="1"/>
  <c r="K2533" i="10" a="1"/>
  <c r="K2533" i="10" s="1"/>
  <c r="K2532" i="10" a="1"/>
  <c r="K2532" i="10" s="1"/>
  <c r="K2531" i="10" a="1"/>
  <c r="K2531" i="10" s="1"/>
  <c r="K2530" i="10" a="1"/>
  <c r="K2530" i="10" s="1"/>
  <c r="K2529" i="10" a="1"/>
  <c r="K2529" i="10" s="1"/>
  <c r="K2528" i="10" a="1"/>
  <c r="K2528" i="10" s="1"/>
  <c r="K2527" i="10"/>
  <c r="K2527" i="10" a="1"/>
  <c r="K2526" i="10" a="1"/>
  <c r="K2526" i="10" s="1"/>
  <c r="K2525" i="10"/>
  <c r="K2525" i="10" a="1"/>
  <c r="K2524" i="10" a="1"/>
  <c r="K2524" i="10" s="1"/>
  <c r="K2523" i="10"/>
  <c r="K2523" i="10" a="1"/>
  <c r="K2522" i="10" a="1"/>
  <c r="K2522" i="10" s="1"/>
  <c r="K2521" i="10" a="1"/>
  <c r="K2521" i="10" s="1"/>
  <c r="K2520" i="10" a="1"/>
  <c r="K2520" i="10" s="1"/>
  <c r="K2519" i="10"/>
  <c r="K2519" i="10" a="1"/>
  <c r="K2518" i="10" a="1"/>
  <c r="K2518" i="10" s="1"/>
  <c r="K2517" i="10" a="1"/>
  <c r="K2517" i="10" s="1"/>
  <c r="K2516" i="10" a="1"/>
  <c r="K2516" i="10" s="1"/>
  <c r="K2515" i="10" a="1"/>
  <c r="K2515" i="10" s="1"/>
  <c r="K2514" i="10" a="1"/>
  <c r="K2514" i="10" s="1"/>
  <c r="K2513" i="10" a="1"/>
  <c r="K2513" i="10" s="1"/>
  <c r="K2512" i="10" a="1"/>
  <c r="K2512" i="10" s="1"/>
  <c r="K2511" i="10"/>
  <c r="K2511" i="10" a="1"/>
  <c r="K2510" i="10" a="1"/>
  <c r="K2510" i="10" s="1"/>
  <c r="K2509" i="10"/>
  <c r="K2509" i="10" a="1"/>
  <c r="K2508" i="10" a="1"/>
  <c r="K2508" i="10" s="1"/>
  <c r="K2507" i="10"/>
  <c r="K2507" i="10" a="1"/>
  <c r="K2506" i="10" a="1"/>
  <c r="K2506" i="10" s="1"/>
  <c r="K2505" i="10" a="1"/>
  <c r="K2505" i="10" s="1"/>
  <c r="K2504" i="10" a="1"/>
  <c r="K2504" i="10" s="1"/>
  <c r="K2503" i="10"/>
  <c r="K2503" i="10" a="1"/>
  <c r="K2502" i="10" a="1"/>
  <c r="K2502" i="10" s="1"/>
  <c r="K2501" i="10" a="1"/>
  <c r="K2501" i="10" s="1"/>
  <c r="K2500" i="10" a="1"/>
  <c r="K2500" i="10" s="1"/>
  <c r="K2499" i="10" a="1"/>
  <c r="K2499" i="10" s="1"/>
  <c r="K2498" i="10" a="1"/>
  <c r="K2498" i="10" s="1"/>
  <c r="K2497" i="10" a="1"/>
  <c r="K2497" i="10" s="1"/>
  <c r="K2496" i="10" a="1"/>
  <c r="K2496" i="10" s="1"/>
  <c r="K2495" i="10"/>
  <c r="K2495" i="10" a="1"/>
  <c r="K2494" i="10" a="1"/>
  <c r="K2494" i="10" s="1"/>
  <c r="K2493" i="10"/>
  <c r="K2493" i="10" a="1"/>
  <c r="K2492" i="10" a="1"/>
  <c r="K2492" i="10" s="1"/>
  <c r="K2491" i="10"/>
  <c r="K2491" i="10" a="1"/>
  <c r="K2490" i="10" a="1"/>
  <c r="K2490" i="10" s="1"/>
  <c r="K2489" i="10" a="1"/>
  <c r="K2489" i="10" s="1"/>
  <c r="K2488" i="10" a="1"/>
  <c r="K2488" i="10" s="1"/>
  <c r="K2487" i="10"/>
  <c r="K2487" i="10" a="1"/>
  <c r="K2486" i="10" a="1"/>
  <c r="K2486" i="10" s="1"/>
  <c r="K2485" i="10" a="1"/>
  <c r="K2485" i="10" s="1"/>
  <c r="K2484" i="10" a="1"/>
  <c r="K2484" i="10" s="1"/>
  <c r="K2483" i="10" a="1"/>
  <c r="K2483" i="10" s="1"/>
  <c r="K2482" i="10" a="1"/>
  <c r="K2482" i="10" s="1"/>
  <c r="K2481" i="10" a="1"/>
  <c r="K2481" i="10" s="1"/>
  <c r="K2480" i="10" a="1"/>
  <c r="K2480" i="10" s="1"/>
  <c r="K2479" i="10"/>
  <c r="K2479" i="10" a="1"/>
  <c r="K2478" i="10" a="1"/>
  <c r="K2478" i="10" s="1"/>
  <c r="K2477" i="10"/>
  <c r="K2477" i="10" a="1"/>
  <c r="K2476" i="10" a="1"/>
  <c r="K2476" i="10" s="1"/>
  <c r="K2475" i="10"/>
  <c r="K2475" i="10" a="1"/>
  <c r="K2474" i="10" a="1"/>
  <c r="K2474" i="10" s="1"/>
  <c r="K2473" i="10" a="1"/>
  <c r="K2473" i="10" s="1"/>
  <c r="K2472" i="10" a="1"/>
  <c r="K2472" i="10" s="1"/>
  <c r="K2471" i="10"/>
  <c r="K2471" i="10" a="1"/>
  <c r="K2470" i="10" a="1"/>
  <c r="K2470" i="10" s="1"/>
  <c r="K2469" i="10" a="1"/>
  <c r="K2469" i="10" s="1"/>
  <c r="K2468" i="10" a="1"/>
  <c r="K2468" i="10" s="1"/>
  <c r="K2467" i="10" a="1"/>
  <c r="K2467" i="10" s="1"/>
  <c r="K2466" i="10" a="1"/>
  <c r="K2466" i="10" s="1"/>
  <c r="K2465" i="10" a="1"/>
  <c r="K2465" i="10" s="1"/>
  <c r="K2464" i="10" a="1"/>
  <c r="K2464" i="10" s="1"/>
  <c r="K2463" i="10"/>
  <c r="K2463" i="10" a="1"/>
  <c r="K2462" i="10" a="1"/>
  <c r="K2462" i="10" s="1"/>
  <c r="K2461" i="10"/>
  <c r="K2461" i="10" a="1"/>
  <c r="K2460" i="10" a="1"/>
  <c r="K2460" i="10" s="1"/>
  <c r="K2459" i="10"/>
  <c r="K2459" i="10" a="1"/>
  <c r="K2458" i="10" a="1"/>
  <c r="K2458" i="10" s="1"/>
  <c r="K2457" i="10" a="1"/>
  <c r="K2457" i="10" s="1"/>
  <c r="K2456" i="10" a="1"/>
  <c r="K2456" i="10" s="1"/>
  <c r="K2455" i="10"/>
  <c r="K2455" i="10" a="1"/>
  <c r="K2454" i="10"/>
  <c r="K2454" i="10" a="1"/>
  <c r="K2453" i="10"/>
  <c r="K2453" i="10" a="1"/>
  <c r="K2452" i="10" a="1"/>
  <c r="K2452" i="10" s="1"/>
  <c r="K2451" i="10"/>
  <c r="K2451" i="10" a="1"/>
  <c r="K2450" i="10"/>
  <c r="K2450" i="10" a="1"/>
  <c r="K2449" i="10" a="1"/>
  <c r="K2449" i="10" s="1"/>
  <c r="K2448" i="10" a="1"/>
  <c r="K2448" i="10" s="1"/>
  <c r="K2447" i="10"/>
  <c r="K2447" i="10" a="1"/>
  <c r="K2446" i="10"/>
  <c r="K2446" i="10" a="1"/>
  <c r="K2445" i="10" a="1"/>
  <c r="K2445" i="10" s="1"/>
  <c r="K2444" i="10" a="1"/>
  <c r="K2444" i="10" s="1"/>
  <c r="K2443" i="10"/>
  <c r="K2443" i="10" a="1"/>
  <c r="K2442" i="10"/>
  <c r="K2442" i="10" a="1"/>
  <c r="K2441" i="10" a="1"/>
  <c r="K2441" i="10" s="1"/>
  <c r="K2440" i="10" a="1"/>
  <c r="K2440" i="10" s="1"/>
  <c r="K2439" i="10"/>
  <c r="K2439" i="10" a="1"/>
  <c r="K2438" i="10"/>
  <c r="K2438" i="10" a="1"/>
  <c r="K2437" i="10" a="1"/>
  <c r="K2437" i="10" s="1"/>
  <c r="K2436" i="10" a="1"/>
  <c r="K2436" i="10" s="1"/>
  <c r="K2435" i="10"/>
  <c r="K2435" i="10" a="1"/>
  <c r="K2434" i="10"/>
  <c r="K2434" i="10" a="1"/>
  <c r="K2433" i="10" a="1"/>
  <c r="K2433" i="10" s="1"/>
  <c r="K2432" i="10" a="1"/>
  <c r="K2432" i="10" s="1"/>
  <c r="K2431" i="10"/>
  <c r="K2431" i="10" a="1"/>
  <c r="K2430" i="10"/>
  <c r="K2430" i="10" a="1"/>
  <c r="K2429" i="10" a="1"/>
  <c r="K2429" i="10" s="1"/>
  <c r="K2428" i="10" a="1"/>
  <c r="K2428" i="10" s="1"/>
  <c r="K2427" i="10"/>
  <c r="K2427" i="10" a="1"/>
  <c r="K2426" i="10"/>
  <c r="K2426" i="10" a="1"/>
  <c r="K2425" i="10" a="1"/>
  <c r="K2425" i="10" s="1"/>
  <c r="K2424" i="10" a="1"/>
  <c r="K2424" i="10" s="1"/>
  <c r="K2423" i="10"/>
  <c r="K2423" i="10" a="1"/>
  <c r="K2422" i="10"/>
  <c r="K2422" i="10" a="1"/>
  <c r="K2421" i="10" a="1"/>
  <c r="K2421" i="10" s="1"/>
  <c r="K2420" i="10" a="1"/>
  <c r="K2420" i="10" s="1"/>
  <c r="K2419" i="10"/>
  <c r="K2419" i="10" a="1"/>
  <c r="K2418" i="10"/>
  <c r="K2418" i="10" a="1"/>
  <c r="K2417" i="10" a="1"/>
  <c r="K2417" i="10" s="1"/>
  <c r="K2416" i="10" a="1"/>
  <c r="K2416" i="10" s="1"/>
  <c r="K2415" i="10"/>
  <c r="K2415" i="10" a="1"/>
  <c r="K2414" i="10"/>
  <c r="K2414" i="10" a="1"/>
  <c r="K2413" i="10" a="1"/>
  <c r="K2413" i="10" s="1"/>
  <c r="K2412" i="10" a="1"/>
  <c r="K2412" i="10" s="1"/>
  <c r="K2411" i="10"/>
  <c r="K2411" i="10" a="1"/>
  <c r="K2410" i="10"/>
  <c r="K2410" i="10" a="1"/>
  <c r="K2409" i="10" a="1"/>
  <c r="K2409" i="10" s="1"/>
  <c r="K2408" i="10" a="1"/>
  <c r="K2408" i="10" s="1"/>
  <c r="K2407" i="10"/>
  <c r="K2407" i="10" a="1"/>
  <c r="K2406" i="10"/>
  <c r="K2406" i="10" a="1"/>
  <c r="K2405" i="10" a="1"/>
  <c r="K2405" i="10" s="1"/>
  <c r="K2404" i="10" a="1"/>
  <c r="K2404" i="10" s="1"/>
  <c r="K2403" i="10" a="1"/>
  <c r="K2403" i="10" s="1"/>
  <c r="K2402" i="10" a="1"/>
  <c r="K2402" i="10" s="1"/>
  <c r="K2401" i="10" a="1"/>
  <c r="K2401" i="10" s="1"/>
  <c r="K2400" i="10" a="1"/>
  <c r="K2400" i="10" s="1"/>
  <c r="K2399" i="10" a="1"/>
  <c r="K2399" i="10" s="1"/>
  <c r="K2398" i="10" a="1"/>
  <c r="K2398" i="10" s="1"/>
  <c r="K2397" i="10" a="1"/>
  <c r="K2397" i="10" s="1"/>
  <c r="K2396" i="10" a="1"/>
  <c r="K2396" i="10" s="1"/>
  <c r="K2395" i="10" a="1"/>
  <c r="K2395" i="10" s="1"/>
  <c r="K2394" i="10" a="1"/>
  <c r="K2394" i="10" s="1"/>
  <c r="K2393" i="10" a="1"/>
  <c r="K2393" i="10" s="1"/>
  <c r="K2392" i="10" a="1"/>
  <c r="K2392" i="10" s="1"/>
  <c r="K2391" i="10" a="1"/>
  <c r="K2391" i="10" s="1"/>
  <c r="K2390" i="10" a="1"/>
  <c r="K2390" i="10" s="1"/>
  <c r="K2389" i="10" a="1"/>
  <c r="K2389" i="10" s="1"/>
  <c r="K2388" i="10" a="1"/>
  <c r="K2388" i="10" s="1"/>
  <c r="K2387" i="10" a="1"/>
  <c r="K2387" i="10" s="1"/>
  <c r="K2386" i="10" a="1"/>
  <c r="K2386" i="10" s="1"/>
  <c r="K2385" i="10" a="1"/>
  <c r="K2385" i="10" s="1"/>
  <c r="K2384" i="10" a="1"/>
  <c r="K2384" i="10" s="1"/>
  <c r="K2383" i="10" a="1"/>
  <c r="K2383" i="10" s="1"/>
  <c r="K2382" i="10" a="1"/>
  <c r="K2382" i="10" s="1"/>
  <c r="K2381" i="10" a="1"/>
  <c r="K2381" i="10" s="1"/>
  <c r="K2380" i="10" a="1"/>
  <c r="K2380" i="10" s="1"/>
  <c r="K2379" i="10" a="1"/>
  <c r="K2379" i="10" s="1"/>
  <c r="K2378" i="10" a="1"/>
  <c r="K2378" i="10" s="1"/>
  <c r="K2377" i="10" a="1"/>
  <c r="K2377" i="10" s="1"/>
  <c r="K2376" i="10" a="1"/>
  <c r="K2376" i="10" s="1"/>
  <c r="K2375" i="10" a="1"/>
  <c r="K2375" i="10" s="1"/>
  <c r="K2374" i="10" a="1"/>
  <c r="K2374" i="10" s="1"/>
  <c r="K2373" i="10" a="1"/>
  <c r="K2373" i="10" s="1"/>
  <c r="K2372" i="10" a="1"/>
  <c r="K2372" i="10" s="1"/>
  <c r="K2371" i="10" a="1"/>
  <c r="K2371" i="10" s="1"/>
  <c r="K2370" i="10" a="1"/>
  <c r="K2370" i="10" s="1"/>
  <c r="K2369" i="10" a="1"/>
  <c r="K2369" i="10" s="1"/>
  <c r="K2368" i="10" a="1"/>
  <c r="K2368" i="10" s="1"/>
  <c r="K2367" i="10" a="1"/>
  <c r="K2367" i="10" s="1"/>
  <c r="K2366" i="10" a="1"/>
  <c r="K2366" i="10" s="1"/>
  <c r="K2365" i="10" a="1"/>
  <c r="K2365" i="10" s="1"/>
  <c r="K2364" i="10" a="1"/>
  <c r="K2364" i="10" s="1"/>
  <c r="K2363" i="10" a="1"/>
  <c r="K2363" i="10" s="1"/>
  <c r="K2362" i="10" a="1"/>
  <c r="K2362" i="10" s="1"/>
  <c r="K2361" i="10" a="1"/>
  <c r="K2361" i="10" s="1"/>
  <c r="K2360" i="10" a="1"/>
  <c r="K2360" i="10" s="1"/>
  <c r="K2359" i="10" a="1"/>
  <c r="K2359" i="10" s="1"/>
  <c r="K2358" i="10" a="1"/>
  <c r="K2358" i="10" s="1"/>
  <c r="K2357" i="10" a="1"/>
  <c r="K2357" i="10" s="1"/>
  <c r="K2356" i="10" a="1"/>
  <c r="K2356" i="10" s="1"/>
  <c r="K2355" i="10" a="1"/>
  <c r="K2355" i="10" s="1"/>
  <c r="K2354" i="10" a="1"/>
  <c r="K2354" i="10" s="1"/>
  <c r="K2353" i="10" a="1"/>
  <c r="K2353" i="10" s="1"/>
  <c r="K2352" i="10" a="1"/>
  <c r="K2352" i="10" s="1"/>
  <c r="K2351" i="10" a="1"/>
  <c r="K2351" i="10" s="1"/>
  <c r="K2350" i="10" a="1"/>
  <c r="K2350" i="10" s="1"/>
  <c r="K2349" i="10" a="1"/>
  <c r="K2349" i="10" s="1"/>
  <c r="K2348" i="10" a="1"/>
  <c r="K2348" i="10" s="1"/>
  <c r="K2347" i="10" a="1"/>
  <c r="K2347" i="10" s="1"/>
  <c r="K2346" i="10" a="1"/>
  <c r="K2346" i="10" s="1"/>
  <c r="K2345" i="10" a="1"/>
  <c r="K2345" i="10" s="1"/>
  <c r="K2344" i="10" a="1"/>
  <c r="K2344" i="10" s="1"/>
  <c r="K2343" i="10" a="1"/>
  <c r="K2343" i="10" s="1"/>
  <c r="K2342" i="10" a="1"/>
  <c r="K2342" i="10" s="1"/>
  <c r="K2341" i="10" a="1"/>
  <c r="K2341" i="10" s="1"/>
  <c r="K2340" i="10" a="1"/>
  <c r="K2340" i="10" s="1"/>
  <c r="K2339" i="10" a="1"/>
  <c r="K2339" i="10" s="1"/>
  <c r="K2338" i="10" a="1"/>
  <c r="K2338" i="10" s="1"/>
  <c r="K2337" i="10" a="1"/>
  <c r="K2337" i="10" s="1"/>
  <c r="K2336" i="10" a="1"/>
  <c r="K2336" i="10" s="1"/>
  <c r="K2335" i="10" a="1"/>
  <c r="K2335" i="10" s="1"/>
  <c r="K2334" i="10" a="1"/>
  <c r="K2334" i="10" s="1"/>
  <c r="K2333" i="10" a="1"/>
  <c r="K2333" i="10" s="1"/>
  <c r="K2332" i="10" a="1"/>
  <c r="K2332" i="10" s="1"/>
  <c r="K2331" i="10" a="1"/>
  <c r="K2331" i="10" s="1"/>
  <c r="K2330" i="10" a="1"/>
  <c r="K2330" i="10" s="1"/>
  <c r="K2329" i="10" a="1"/>
  <c r="K2329" i="10" s="1"/>
  <c r="K2328" i="10" a="1"/>
  <c r="K2328" i="10" s="1"/>
  <c r="K2327" i="10" a="1"/>
  <c r="K2327" i="10" s="1"/>
  <c r="K2326" i="10" a="1"/>
  <c r="K2326" i="10" s="1"/>
  <c r="K2325" i="10" a="1"/>
  <c r="K2325" i="10" s="1"/>
  <c r="K2324" i="10" a="1"/>
  <c r="K2324" i="10" s="1"/>
  <c r="K2323" i="10" a="1"/>
  <c r="K2323" i="10" s="1"/>
  <c r="K2322" i="10" a="1"/>
  <c r="K2322" i="10" s="1"/>
  <c r="K2321" i="10" a="1"/>
  <c r="K2321" i="10" s="1"/>
  <c r="K2320" i="10" a="1"/>
  <c r="K2320" i="10" s="1"/>
  <c r="K2319" i="10" a="1"/>
  <c r="K2319" i="10" s="1"/>
  <c r="K2318" i="10" a="1"/>
  <c r="K2318" i="10" s="1"/>
  <c r="K2317" i="10" a="1"/>
  <c r="K2317" i="10" s="1"/>
  <c r="K2316" i="10" a="1"/>
  <c r="K2316" i="10" s="1"/>
  <c r="K2315" i="10" a="1"/>
  <c r="K2315" i="10" s="1"/>
  <c r="K2314" i="10" a="1"/>
  <c r="K2314" i="10" s="1"/>
  <c r="K2313" i="10" a="1"/>
  <c r="K2313" i="10" s="1"/>
  <c r="K2312" i="10" a="1"/>
  <c r="K2312" i="10" s="1"/>
  <c r="K2311" i="10" a="1"/>
  <c r="K2311" i="10" s="1"/>
  <c r="K2310" i="10" a="1"/>
  <c r="K2310" i="10" s="1"/>
  <c r="K2309" i="10" a="1"/>
  <c r="K2309" i="10" s="1"/>
  <c r="K2308" i="10" a="1"/>
  <c r="K2308" i="10" s="1"/>
  <c r="K2307" i="10" a="1"/>
  <c r="K2307" i="10" s="1"/>
  <c r="K2306" i="10" a="1"/>
  <c r="K2306" i="10" s="1"/>
  <c r="K2305" i="10" a="1"/>
  <c r="K2305" i="10" s="1"/>
  <c r="K2304" i="10" a="1"/>
  <c r="K2304" i="10" s="1"/>
  <c r="K2303" i="10" a="1"/>
  <c r="K2303" i="10" s="1"/>
  <c r="K2302" i="10" a="1"/>
  <c r="K2302" i="10" s="1"/>
  <c r="K2301" i="10" a="1"/>
  <c r="K2301" i="10" s="1"/>
  <c r="K2300" i="10" a="1"/>
  <c r="K2300" i="10" s="1"/>
  <c r="K2299" i="10" a="1"/>
  <c r="K2299" i="10" s="1"/>
  <c r="K2298" i="10" a="1"/>
  <c r="K2298" i="10" s="1"/>
  <c r="K2297" i="10" a="1"/>
  <c r="K2297" i="10" s="1"/>
  <c r="K2296" i="10" a="1"/>
  <c r="K2296" i="10" s="1"/>
  <c r="K2295" i="10" a="1"/>
  <c r="K2295" i="10" s="1"/>
  <c r="K2294" i="10" a="1"/>
  <c r="K2294" i="10" s="1"/>
  <c r="K2293" i="10" a="1"/>
  <c r="K2293" i="10" s="1"/>
  <c r="K2292" i="10" a="1"/>
  <c r="K2292" i="10" s="1"/>
  <c r="K2291" i="10" a="1"/>
  <c r="K2291" i="10" s="1"/>
  <c r="K2290" i="10" a="1"/>
  <c r="K2290" i="10" s="1"/>
  <c r="K2289" i="10" a="1"/>
  <c r="K2289" i="10" s="1"/>
  <c r="K2288" i="10" a="1"/>
  <c r="K2288" i="10" s="1"/>
  <c r="K2287" i="10" a="1"/>
  <c r="K2287" i="10" s="1"/>
  <c r="K2286" i="10" a="1"/>
  <c r="K2286" i="10" s="1"/>
  <c r="K2285" i="10" a="1"/>
  <c r="K2285" i="10" s="1"/>
  <c r="K2284" i="10" a="1"/>
  <c r="K2284" i="10" s="1"/>
  <c r="K2283" i="10" a="1"/>
  <c r="K2283" i="10" s="1"/>
  <c r="K2282" i="10" a="1"/>
  <c r="K2282" i="10" s="1"/>
  <c r="K2281" i="10" a="1"/>
  <c r="K2281" i="10" s="1"/>
  <c r="K2280" i="10" a="1"/>
  <c r="K2280" i="10" s="1"/>
  <c r="K2279" i="10" a="1"/>
  <c r="K2279" i="10" s="1"/>
  <c r="K2278" i="10" a="1"/>
  <c r="K2278" i="10" s="1"/>
  <c r="K2277" i="10" a="1"/>
  <c r="K2277" i="10" s="1"/>
  <c r="K2276" i="10" a="1"/>
  <c r="K2276" i="10" s="1"/>
  <c r="K2275" i="10" a="1"/>
  <c r="K2275" i="10" s="1"/>
  <c r="K2274" i="10" a="1"/>
  <c r="K2274" i="10" s="1"/>
  <c r="K2273" i="10" a="1"/>
  <c r="K2273" i="10" s="1"/>
  <c r="K2272" i="10" a="1"/>
  <c r="K2272" i="10" s="1"/>
  <c r="K2271" i="10" a="1"/>
  <c r="K2271" i="10" s="1"/>
  <c r="K2270" i="10" a="1"/>
  <c r="K2270" i="10" s="1"/>
  <c r="K2269" i="10" a="1"/>
  <c r="K2269" i="10" s="1"/>
  <c r="K2268" i="10" a="1"/>
  <c r="K2268" i="10" s="1"/>
  <c r="K2267" i="10" a="1"/>
  <c r="K2267" i="10" s="1"/>
  <c r="K2266" i="10" a="1"/>
  <c r="K2266" i="10" s="1"/>
  <c r="K2265" i="10" a="1"/>
  <c r="K2265" i="10" s="1"/>
  <c r="K2264" i="10" a="1"/>
  <c r="K2264" i="10" s="1"/>
  <c r="K2263" i="10" a="1"/>
  <c r="K2263" i="10" s="1"/>
  <c r="K2262" i="10" a="1"/>
  <c r="K2262" i="10" s="1"/>
  <c r="K2261" i="10" a="1"/>
  <c r="K2261" i="10" s="1"/>
  <c r="K2260" i="10" a="1"/>
  <c r="K2260" i="10" s="1"/>
  <c r="K2259" i="10" a="1"/>
  <c r="K2259" i="10" s="1"/>
  <c r="K2258" i="10" a="1"/>
  <c r="K2258" i="10" s="1"/>
  <c r="K2257" i="10" a="1"/>
  <c r="K2257" i="10" s="1"/>
  <c r="K2256" i="10" a="1"/>
  <c r="K2256" i="10" s="1"/>
  <c r="K2255" i="10" a="1"/>
  <c r="K2255" i="10" s="1"/>
  <c r="K2254" i="10" a="1"/>
  <c r="K2254" i="10" s="1"/>
  <c r="K2253" i="10" a="1"/>
  <c r="K2253" i="10" s="1"/>
  <c r="K2252" i="10" a="1"/>
  <c r="K2252" i="10" s="1"/>
  <c r="K2251" i="10" a="1"/>
  <c r="K2251" i="10" s="1"/>
  <c r="K2250" i="10" a="1"/>
  <c r="K2250" i="10" s="1"/>
  <c r="K2249" i="10" a="1"/>
  <c r="K2249" i="10" s="1"/>
  <c r="K2248" i="10" a="1"/>
  <c r="K2248" i="10" s="1"/>
  <c r="K2247" i="10" a="1"/>
  <c r="K2247" i="10" s="1"/>
  <c r="K2246" i="10" a="1"/>
  <c r="K2246" i="10" s="1"/>
  <c r="K2245" i="10" a="1"/>
  <c r="K2245" i="10" s="1"/>
  <c r="K2244" i="10" a="1"/>
  <c r="K2244" i="10" s="1"/>
  <c r="K2243" i="10" a="1"/>
  <c r="K2243" i="10" s="1"/>
  <c r="K2242" i="10" a="1"/>
  <c r="K2242" i="10" s="1"/>
  <c r="K2241" i="10" a="1"/>
  <c r="K2241" i="10" s="1"/>
  <c r="K2240" i="10" a="1"/>
  <c r="K2240" i="10" s="1"/>
  <c r="K2239" i="10" a="1"/>
  <c r="K2239" i="10" s="1"/>
  <c r="K2238" i="10" a="1"/>
  <c r="K2238" i="10" s="1"/>
  <c r="K2237" i="10" a="1"/>
  <c r="K2237" i="10" s="1"/>
  <c r="K2236" i="10" a="1"/>
  <c r="K2236" i="10" s="1"/>
  <c r="K2235" i="10" a="1"/>
  <c r="K2235" i="10" s="1"/>
  <c r="K2234" i="10" a="1"/>
  <c r="K2234" i="10" s="1"/>
  <c r="K2233" i="10" a="1"/>
  <c r="K2233" i="10" s="1"/>
  <c r="K2232" i="10" a="1"/>
  <c r="K2232" i="10" s="1"/>
  <c r="K2231" i="10" a="1"/>
  <c r="K2231" i="10" s="1"/>
  <c r="K2230" i="10" a="1"/>
  <c r="K2230" i="10" s="1"/>
  <c r="K2229" i="10" a="1"/>
  <c r="K2229" i="10" s="1"/>
  <c r="K2228" i="10" a="1"/>
  <c r="K2228" i="10" s="1"/>
  <c r="K2227" i="10" a="1"/>
  <c r="K2227" i="10" s="1"/>
  <c r="K2226" i="10" a="1"/>
  <c r="K2226" i="10" s="1"/>
  <c r="K2225" i="10" a="1"/>
  <c r="K2225" i="10" s="1"/>
  <c r="K2224" i="10" a="1"/>
  <c r="K2224" i="10" s="1"/>
  <c r="K2223" i="10" a="1"/>
  <c r="K2223" i="10" s="1"/>
  <c r="K2222" i="10" a="1"/>
  <c r="K2222" i="10" s="1"/>
  <c r="K2221" i="10" a="1"/>
  <c r="K2221" i="10" s="1"/>
  <c r="K2220" i="10" a="1"/>
  <c r="K2220" i="10" s="1"/>
  <c r="K2219" i="10" a="1"/>
  <c r="K2219" i="10" s="1"/>
  <c r="K2218" i="10" a="1"/>
  <c r="K2218" i="10" s="1"/>
  <c r="K2217" i="10" a="1"/>
  <c r="K2217" i="10" s="1"/>
  <c r="K2216" i="10" a="1"/>
  <c r="K2216" i="10" s="1"/>
  <c r="K2215" i="10" a="1"/>
  <c r="K2215" i="10" s="1"/>
  <c r="K2214" i="10" a="1"/>
  <c r="K2214" i="10" s="1"/>
  <c r="K2213" i="10" a="1"/>
  <c r="K2213" i="10" s="1"/>
  <c r="K2212" i="10" a="1"/>
  <c r="K2212" i="10" s="1"/>
  <c r="K2211" i="10" a="1"/>
  <c r="K2211" i="10" s="1"/>
  <c r="K2210" i="10" a="1"/>
  <c r="K2210" i="10" s="1"/>
  <c r="K2209" i="10" a="1"/>
  <c r="K2209" i="10" s="1"/>
  <c r="K2208" i="10" a="1"/>
  <c r="K2208" i="10" s="1"/>
  <c r="K2207" i="10" a="1"/>
  <c r="K2207" i="10" s="1"/>
  <c r="K2206" i="10" a="1"/>
  <c r="K2206" i="10" s="1"/>
  <c r="K2205" i="10" a="1"/>
  <c r="K2205" i="10" s="1"/>
  <c r="K2204" i="10" a="1"/>
  <c r="K2204" i="10" s="1"/>
  <c r="K2203" i="10" a="1"/>
  <c r="K2203" i="10" s="1"/>
  <c r="K2202" i="10" a="1"/>
  <c r="K2202" i="10" s="1"/>
  <c r="K2201" i="10" a="1"/>
  <c r="K2201" i="10" s="1"/>
  <c r="K2200" i="10" a="1"/>
  <c r="K2200" i="10" s="1"/>
  <c r="K2199" i="10" a="1"/>
  <c r="K2199" i="10" s="1"/>
  <c r="K2198" i="10" a="1"/>
  <c r="K2198" i="10" s="1"/>
  <c r="K2197" i="10" a="1"/>
  <c r="K2197" i="10" s="1"/>
  <c r="K2196" i="10" a="1"/>
  <c r="K2196" i="10" s="1"/>
  <c r="K2195" i="10" a="1"/>
  <c r="K2195" i="10" s="1"/>
  <c r="K2194" i="10" a="1"/>
  <c r="K2194" i="10" s="1"/>
  <c r="K2193" i="10" a="1"/>
  <c r="K2193" i="10" s="1"/>
  <c r="K2192" i="10" a="1"/>
  <c r="K2192" i="10" s="1"/>
  <c r="K2191" i="10" a="1"/>
  <c r="K2191" i="10" s="1"/>
  <c r="K2190" i="10" a="1"/>
  <c r="K2190" i="10" s="1"/>
  <c r="K2189" i="10" a="1"/>
  <c r="K2189" i="10" s="1"/>
  <c r="K2188" i="10" a="1"/>
  <c r="K2188" i="10" s="1"/>
  <c r="K2187" i="10" a="1"/>
  <c r="K2187" i="10" s="1"/>
  <c r="K2186" i="10" a="1"/>
  <c r="K2186" i="10" s="1"/>
  <c r="K2185" i="10" a="1"/>
  <c r="K2185" i="10" s="1"/>
  <c r="K2184" i="10" a="1"/>
  <c r="K2184" i="10" s="1"/>
  <c r="K2183" i="10" a="1"/>
  <c r="K2183" i="10" s="1"/>
  <c r="K2182" i="10" a="1"/>
  <c r="K2182" i="10" s="1"/>
  <c r="K2181" i="10" a="1"/>
  <c r="K2181" i="10" s="1"/>
  <c r="K2180" i="10" a="1"/>
  <c r="K2180" i="10" s="1"/>
  <c r="K2179" i="10" a="1"/>
  <c r="K2179" i="10" s="1"/>
  <c r="K2178" i="10" a="1"/>
  <c r="K2178" i="10" s="1"/>
  <c r="K2177" i="10" a="1"/>
  <c r="K2177" i="10" s="1"/>
  <c r="K2176" i="10"/>
  <c r="K2176" i="10" a="1"/>
  <c r="K2175" i="10" a="1"/>
  <c r="K2175" i="10" s="1"/>
  <c r="K2174" i="10"/>
  <c r="K2174" i="10" a="1"/>
  <c r="K2173" i="10"/>
  <c r="K2173" i="10" a="1"/>
  <c r="K2172" i="10"/>
  <c r="K2172" i="10" a="1"/>
  <c r="K2171" i="10" a="1"/>
  <c r="K2171" i="10" s="1"/>
  <c r="K2170" i="10" a="1"/>
  <c r="K2170" i="10" s="1"/>
  <c r="K2169" i="10" a="1"/>
  <c r="K2169" i="10" s="1"/>
  <c r="K2168" i="10"/>
  <c r="K2168" i="10" a="1"/>
  <c r="K2167" i="10" a="1"/>
  <c r="K2167" i="10" s="1"/>
  <c r="K2166" i="10" a="1"/>
  <c r="K2166" i="10" s="1"/>
  <c r="K2165" i="10"/>
  <c r="K2165" i="10" a="1"/>
  <c r="K2164" i="10"/>
  <c r="K2164" i="10" a="1"/>
  <c r="K2163" i="10" a="1"/>
  <c r="K2163" i="10" s="1"/>
  <c r="K2162" i="10"/>
  <c r="K2162" i="10" a="1"/>
  <c r="K2161" i="10" a="1"/>
  <c r="K2161" i="10" s="1"/>
  <c r="K2160" i="10"/>
  <c r="K2160" i="10" a="1"/>
  <c r="K2159" i="10" a="1"/>
  <c r="K2159" i="10" s="1"/>
  <c r="K2158" i="10"/>
  <c r="K2158" i="10" a="1"/>
  <c r="K2157" i="10" a="1"/>
  <c r="K2157" i="10" s="1"/>
  <c r="K2156" i="10"/>
  <c r="K2156" i="10" a="1"/>
  <c r="K2155" i="10" a="1"/>
  <c r="K2155" i="10" s="1"/>
  <c r="K2154" i="10" a="1"/>
  <c r="K2154" i="10" s="1"/>
  <c r="K2153" i="10"/>
  <c r="K2153" i="10" a="1"/>
  <c r="K2152" i="10"/>
  <c r="K2152" i="10" a="1"/>
  <c r="K2151" i="10" a="1"/>
  <c r="K2151" i="10" s="1"/>
  <c r="K2150" i="10"/>
  <c r="K2150" i="10" a="1"/>
  <c r="K2149" i="10"/>
  <c r="K2149" i="10" a="1"/>
  <c r="K2148" i="10"/>
  <c r="K2148" i="10" a="1"/>
  <c r="K2147" i="10" a="1"/>
  <c r="K2147" i="10" s="1"/>
  <c r="K2146" i="10" a="1"/>
  <c r="K2146" i="10" s="1"/>
  <c r="K2145" i="10"/>
  <c r="K2145" i="10" a="1"/>
  <c r="K2144" i="10"/>
  <c r="K2144" i="10" a="1"/>
  <c r="K2143" i="10" a="1"/>
  <c r="K2143" i="10" s="1"/>
  <c r="K2142" i="10"/>
  <c r="K2142" i="10" a="1"/>
  <c r="K2141" i="10"/>
  <c r="K2141" i="10" a="1"/>
  <c r="K2140" i="10"/>
  <c r="K2140" i="10" a="1"/>
  <c r="K2139" i="10" a="1"/>
  <c r="K2139" i="10" s="1"/>
  <c r="K2138" i="10" a="1"/>
  <c r="K2138" i="10" s="1"/>
  <c r="K2137" i="10" a="1"/>
  <c r="K2137" i="10" s="1"/>
  <c r="K2136" i="10" a="1"/>
  <c r="K2136" i="10" s="1"/>
  <c r="K2135" i="10" a="1"/>
  <c r="K2135" i="10" s="1"/>
  <c r="K2134" i="10" a="1"/>
  <c r="K2134" i="10" s="1"/>
  <c r="K2133" i="10"/>
  <c r="K2133" i="10" a="1"/>
  <c r="K2132" i="10"/>
  <c r="K2132" i="10" a="1"/>
  <c r="K2131" i="10" a="1"/>
  <c r="K2131" i="10" s="1"/>
  <c r="K2130" i="10"/>
  <c r="K2130" i="10" a="1"/>
  <c r="K2129" i="10" a="1"/>
  <c r="K2129" i="10" s="1"/>
  <c r="K2128" i="10" a="1"/>
  <c r="K2128" i="10" s="1"/>
  <c r="K2127" i="10" a="1"/>
  <c r="K2127" i="10" s="1"/>
  <c r="K2126" i="10"/>
  <c r="K2126" i="10" a="1"/>
  <c r="K2125" i="10" a="1"/>
  <c r="K2125" i="10" s="1"/>
  <c r="K2124" i="10"/>
  <c r="K2124" i="10" a="1"/>
  <c r="K2123" i="10" a="1"/>
  <c r="K2123" i="10" s="1"/>
  <c r="K2122" i="10" a="1"/>
  <c r="K2122" i="10" s="1"/>
  <c r="K2121" i="10"/>
  <c r="K2121" i="10" a="1"/>
  <c r="K2120" i="10" a="1"/>
  <c r="K2120" i="10" s="1"/>
  <c r="K2119" i="10" a="1"/>
  <c r="K2119" i="10" s="1"/>
  <c r="K2118" i="10"/>
  <c r="K2118" i="10" a="1"/>
  <c r="K2117" i="10"/>
  <c r="K2117" i="10" a="1"/>
  <c r="K2116" i="10" a="1"/>
  <c r="K2116" i="10" s="1"/>
  <c r="K2115" i="10" a="1"/>
  <c r="K2115" i="10" s="1"/>
  <c r="K2114" i="10" a="1"/>
  <c r="K2114" i="10" s="1"/>
  <c r="K2113" i="10"/>
  <c r="K2113" i="10" a="1"/>
  <c r="K2112" i="10"/>
  <c r="K2112" i="10" a="1"/>
  <c r="K2111" i="10" a="1"/>
  <c r="K2111" i="10" s="1"/>
  <c r="K2110" i="10"/>
  <c r="K2110" i="10" a="1"/>
  <c r="K2109" i="10" a="1"/>
  <c r="K2109" i="10" s="1"/>
  <c r="K2108" i="10"/>
  <c r="K2108" i="10" a="1"/>
  <c r="K2107" i="10" a="1"/>
  <c r="K2107" i="10" s="1"/>
  <c r="K2106" i="10" a="1"/>
  <c r="K2106" i="10" s="1"/>
  <c r="K2105" i="10" a="1"/>
  <c r="K2105" i="10" s="1"/>
  <c r="K2104" i="10" a="1"/>
  <c r="K2104" i="10" s="1"/>
  <c r="K2103" i="10" a="1"/>
  <c r="K2103" i="10" s="1"/>
  <c r="K2102" i="10" a="1"/>
  <c r="K2102" i="10" s="1"/>
  <c r="K2101" i="10"/>
  <c r="K2101" i="10" a="1"/>
  <c r="K2100" i="10"/>
  <c r="K2100" i="10" a="1"/>
  <c r="K2099" i="10" a="1"/>
  <c r="K2099" i="10" s="1"/>
  <c r="K2098" i="10"/>
  <c r="K2098" i="10" a="1"/>
  <c r="K2097" i="10" a="1"/>
  <c r="K2097" i="10" s="1"/>
  <c r="K2096" i="10" a="1"/>
  <c r="K2096" i="10" s="1"/>
  <c r="K2095" i="10" a="1"/>
  <c r="K2095" i="10" s="1"/>
  <c r="K2094" i="10"/>
  <c r="K2094" i="10" a="1"/>
  <c r="K2093" i="10" a="1"/>
  <c r="K2093" i="10" s="1"/>
  <c r="K2092" i="10"/>
  <c r="K2092" i="10" a="1"/>
  <c r="K2091" i="10" a="1"/>
  <c r="K2091" i="10" s="1"/>
  <c r="K2090" i="10" a="1"/>
  <c r="K2090" i="10" s="1"/>
  <c r="K2089" i="10"/>
  <c r="K2089" i="10" a="1"/>
  <c r="K2088" i="10" a="1"/>
  <c r="K2088" i="10" s="1"/>
  <c r="K2087" i="10" a="1"/>
  <c r="K2087" i="10" s="1"/>
  <c r="K2086" i="10"/>
  <c r="K2086" i="10" a="1"/>
  <c r="K2085" i="10"/>
  <c r="K2085" i="10" a="1"/>
  <c r="K2084" i="10" a="1"/>
  <c r="K2084" i="10" s="1"/>
  <c r="K2083" i="10" a="1"/>
  <c r="K2083" i="10" s="1"/>
  <c r="K2082" i="10" a="1"/>
  <c r="K2082" i="10" s="1"/>
  <c r="K2081" i="10" a="1"/>
  <c r="K2081" i="10" s="1"/>
  <c r="K2080" i="10"/>
  <c r="K2080" i="10" a="1"/>
  <c r="K2079" i="10" a="1"/>
  <c r="K2079" i="10" s="1"/>
  <c r="K2078" i="10"/>
  <c r="K2078" i="10" a="1"/>
  <c r="K2077" i="10"/>
  <c r="K2077" i="10" a="1"/>
  <c r="K2076" i="10"/>
  <c r="K2076" i="10" a="1"/>
  <c r="K2075" i="10" a="1"/>
  <c r="K2075" i="10" s="1"/>
  <c r="K2074" i="10" a="1"/>
  <c r="K2074" i="10" s="1"/>
  <c r="K2073" i="10" a="1"/>
  <c r="K2073" i="10" s="1"/>
  <c r="K2072" i="10" a="1"/>
  <c r="K2072" i="10" s="1"/>
  <c r="K2071" i="10" a="1"/>
  <c r="K2071" i="10" s="1"/>
  <c r="K2070" i="10" a="1"/>
  <c r="K2070" i="10" s="1"/>
  <c r="K2069" i="10"/>
  <c r="K2069" i="10" a="1"/>
  <c r="K2068" i="10"/>
  <c r="K2068" i="10" a="1"/>
  <c r="K2067" i="10" a="1"/>
  <c r="K2067" i="10" s="1"/>
  <c r="K2066" i="10"/>
  <c r="K2066" i="10" a="1"/>
  <c r="K2065" i="10" a="1"/>
  <c r="K2065" i="10" s="1"/>
  <c r="K2064" i="10" a="1"/>
  <c r="K2064" i="10" s="1"/>
  <c r="K2063" i="10" a="1"/>
  <c r="K2063" i="10" s="1"/>
  <c r="K2062" i="10"/>
  <c r="K2062" i="10" a="1"/>
  <c r="K2061" i="10" a="1"/>
  <c r="K2061" i="10" s="1"/>
  <c r="K2060" i="10"/>
  <c r="K2060" i="10" a="1"/>
  <c r="K2059" i="10" a="1"/>
  <c r="K2059" i="10" s="1"/>
  <c r="K2058" i="10"/>
  <c r="K2058" i="10" a="1"/>
  <c r="K2057" i="10"/>
  <c r="K2057" i="10" a="1"/>
  <c r="K2056" i="10" a="1"/>
  <c r="K2056" i="10" s="1"/>
  <c r="K2055" i="10" a="1"/>
  <c r="K2055" i="10" s="1"/>
  <c r="K2054" i="10" a="1"/>
  <c r="K2054" i="10" s="1"/>
  <c r="K2053" i="10"/>
  <c r="K2053" i="10" a="1"/>
  <c r="K2052" i="10" a="1"/>
  <c r="K2052" i="10" s="1"/>
  <c r="K2051" i="10" a="1"/>
  <c r="K2051" i="10" s="1"/>
  <c r="K2050" i="10" a="1"/>
  <c r="K2050" i="10" s="1"/>
  <c r="K2049" i="10" a="1"/>
  <c r="K2049" i="10" s="1"/>
  <c r="K2048" i="10"/>
  <c r="K2048" i="10" a="1"/>
  <c r="K2047" i="10" a="1"/>
  <c r="K2047" i="10" s="1"/>
  <c r="K2046" i="10"/>
  <c r="K2046" i="10" a="1"/>
  <c r="K2045" i="10" a="1"/>
  <c r="K2045" i="10" s="1"/>
  <c r="K2044" i="10"/>
  <c r="K2044" i="10" a="1"/>
  <c r="K2043" i="10" a="1"/>
  <c r="K2043" i="10" s="1"/>
  <c r="K2042" i="10" a="1"/>
  <c r="K2042" i="10" s="1"/>
  <c r="K2041" i="10" a="1"/>
  <c r="K2041" i="10" s="1"/>
  <c r="K2040" i="10"/>
  <c r="K2040" i="10" a="1"/>
  <c r="K2039" i="10" a="1"/>
  <c r="K2039" i="10" s="1"/>
  <c r="K2038" i="10" a="1"/>
  <c r="K2038" i="10" s="1"/>
  <c r="K2037" i="10"/>
  <c r="K2037" i="10" a="1"/>
  <c r="K2036" i="10" a="1"/>
  <c r="K2036" i="10" s="1"/>
  <c r="K2035" i="10" a="1"/>
  <c r="K2035" i="10" s="1"/>
  <c r="K2034" i="10"/>
  <c r="K2034" i="10" a="1"/>
  <c r="K2033" i="10" a="1"/>
  <c r="K2033" i="10" s="1"/>
  <c r="K2032" i="10" a="1"/>
  <c r="K2032" i="10" s="1"/>
  <c r="K2031" i="10" a="1"/>
  <c r="K2031" i="10" s="1"/>
  <c r="K2030" i="10"/>
  <c r="K2030" i="10" a="1"/>
  <c r="K2029" i="10" a="1"/>
  <c r="K2029" i="10" s="1"/>
  <c r="K2028" i="10"/>
  <c r="K2028" i="10" a="1"/>
  <c r="K2027" i="10" a="1"/>
  <c r="K2027" i="10" s="1"/>
  <c r="K2026" i="10"/>
  <c r="K2026" i="10" a="1"/>
  <c r="K2025" i="10"/>
  <c r="K2025" i="10" a="1"/>
  <c r="K2024" i="10" a="1"/>
  <c r="K2024" i="10" s="1"/>
  <c r="K2023" i="10" a="1"/>
  <c r="K2023" i="10" s="1"/>
  <c r="K2022" i="10" a="1"/>
  <c r="K2022" i="10" s="1"/>
  <c r="K2021" i="10"/>
  <c r="K2021" i="10" a="1"/>
  <c r="K2020" i="10" a="1"/>
  <c r="K2020" i="10" s="1"/>
  <c r="K2019" i="10" a="1"/>
  <c r="K2019" i="10" s="1"/>
  <c r="K2018" i="10" a="1"/>
  <c r="K2018" i="10" s="1"/>
  <c r="K2017" i="10" a="1"/>
  <c r="K2017" i="10" s="1"/>
  <c r="K2016" i="10"/>
  <c r="K2016" i="10" a="1"/>
  <c r="K2015" i="10" a="1"/>
  <c r="K2015" i="10" s="1"/>
  <c r="K2014" i="10"/>
  <c r="K2014" i="10" a="1"/>
  <c r="K2013" i="10"/>
  <c r="K2013" i="10" a="1"/>
  <c r="K2012" i="10"/>
  <c r="K2012" i="10" a="1"/>
  <c r="K2011" i="10" a="1"/>
  <c r="K2011" i="10" s="1"/>
  <c r="K2010" i="10"/>
  <c r="K2010" i="10" a="1"/>
  <c r="K2009" i="10" a="1"/>
  <c r="K2009" i="10" s="1"/>
  <c r="K2008" i="10"/>
  <c r="K2008" i="10" a="1"/>
  <c r="K2007" i="10" a="1"/>
  <c r="K2007" i="10" s="1"/>
  <c r="K2006" i="10" a="1"/>
  <c r="K2006" i="10" s="1"/>
  <c r="K2005" i="10"/>
  <c r="K2005" i="10" a="1"/>
  <c r="K2004" i="10" a="1"/>
  <c r="K2004" i="10" s="1"/>
  <c r="K2003" i="10" a="1"/>
  <c r="K2003" i="10" s="1"/>
  <c r="K2002" i="10"/>
  <c r="K2002" i="10" a="1"/>
  <c r="K2001" i="10" a="1"/>
  <c r="K2001" i="10" s="1"/>
  <c r="K2000" i="10"/>
  <c r="K2000" i="10" a="1"/>
  <c r="K1999" i="10" a="1"/>
  <c r="K1999" i="10" s="1"/>
  <c r="K1998" i="10"/>
  <c r="K1998" i="10" a="1"/>
  <c r="K1997" i="10" a="1"/>
  <c r="K1997" i="10" s="1"/>
  <c r="K1996" i="10" a="1"/>
  <c r="K1996" i="10" s="1"/>
  <c r="K1995" i="10" a="1"/>
  <c r="K1995" i="10" s="1"/>
  <c r="K1994" i="10" a="1"/>
  <c r="K1994" i="10" s="1"/>
  <c r="K1993" i="10"/>
  <c r="K1993" i="10" a="1"/>
  <c r="K1992" i="10" a="1"/>
  <c r="K1992" i="10" s="1"/>
  <c r="K1991" i="10" a="1"/>
  <c r="K1991" i="10" s="1"/>
  <c r="K1990" i="10"/>
  <c r="K1990" i="10" a="1"/>
  <c r="K1989" i="10"/>
  <c r="K1989" i="10" a="1"/>
  <c r="K1988" i="10" a="1"/>
  <c r="K1988" i="10" s="1"/>
  <c r="K1987" i="10" a="1"/>
  <c r="K1987" i="10" s="1"/>
  <c r="K1986" i="10" a="1"/>
  <c r="K1986" i="10" s="1"/>
  <c r="K1985" i="10" a="1"/>
  <c r="K1985" i="10" s="1"/>
  <c r="K1984" i="10"/>
  <c r="K1984" i="10" a="1"/>
  <c r="K1983" i="10" a="1"/>
  <c r="K1983" i="10" s="1"/>
  <c r="K1982" i="10" a="1"/>
  <c r="K1982" i="10" s="1"/>
  <c r="K1981" i="10"/>
  <c r="K1981" i="10" a="1"/>
  <c r="K1980" i="10"/>
  <c r="K1980" i="10" a="1"/>
  <c r="K1979" i="10" a="1"/>
  <c r="K1979" i="10" s="1"/>
  <c r="K1978" i="10" a="1"/>
  <c r="K1978" i="10" s="1"/>
  <c r="K1977" i="10" a="1"/>
  <c r="K1977" i="10" s="1"/>
  <c r="K1976" i="10" a="1"/>
  <c r="K1976" i="10" s="1"/>
  <c r="K1975" i="10" a="1"/>
  <c r="K1975" i="10" s="1"/>
  <c r="K1974" i="10" a="1"/>
  <c r="K1974" i="10" s="1"/>
  <c r="K1973" i="10" a="1"/>
  <c r="K1973" i="10" s="1"/>
  <c r="K1972" i="10" a="1"/>
  <c r="K1972" i="10" s="1"/>
  <c r="K1971" i="10" a="1"/>
  <c r="K1971" i="10" s="1"/>
  <c r="K1970" i="10"/>
  <c r="K1970" i="10" a="1"/>
  <c r="K1969" i="10"/>
  <c r="K1969" i="10" a="1"/>
  <c r="K1968" i="10" a="1"/>
  <c r="K1968" i="10" s="1"/>
  <c r="K1967" i="10" a="1"/>
  <c r="K1967" i="10" s="1"/>
  <c r="K1966" i="10"/>
  <c r="K1966" i="10" a="1"/>
  <c r="K1965" i="10" a="1"/>
  <c r="K1965" i="10" s="1"/>
  <c r="K1964" i="10"/>
  <c r="K1964" i="10" a="1"/>
  <c r="K1963" i="10" a="1"/>
  <c r="K1963" i="10" s="1"/>
  <c r="K1962" i="10" a="1"/>
  <c r="K1962" i="10" s="1"/>
  <c r="K1961" i="10"/>
  <c r="K1961" i="10" a="1"/>
  <c r="K1960" i="10"/>
  <c r="K1960" i="10" a="1"/>
  <c r="K1959" i="10" a="1"/>
  <c r="K1959" i="10" s="1"/>
  <c r="K1958" i="10" a="1"/>
  <c r="K1958" i="10" s="1"/>
  <c r="K1957" i="10"/>
  <c r="K1957" i="10" a="1"/>
  <c r="K1956" i="10" a="1"/>
  <c r="K1956" i="10" s="1"/>
  <c r="K1955" i="10" a="1"/>
  <c r="K1955" i="10" s="1"/>
  <c r="K1954" i="10"/>
  <c r="K1954" i="10" a="1"/>
  <c r="K1953" i="10" a="1"/>
  <c r="K1953" i="10" s="1"/>
  <c r="K1952" i="10"/>
  <c r="K1952" i="10" a="1"/>
  <c r="K1951" i="10" a="1"/>
  <c r="K1951" i="10" s="1"/>
  <c r="K1950" i="10"/>
  <c r="K1950" i="10" a="1"/>
  <c r="K1949" i="10" a="1"/>
  <c r="K1949" i="10" s="1"/>
  <c r="K1948" i="10"/>
  <c r="K1948" i="10" a="1"/>
  <c r="K1947" i="10" a="1"/>
  <c r="K1947" i="10" s="1"/>
  <c r="K1946" i="10" a="1"/>
  <c r="K1946" i="10" s="1"/>
  <c r="K1945" i="10"/>
  <c r="K1945" i="10" a="1"/>
  <c r="K1944" i="10" a="1"/>
  <c r="K1944" i="10" s="1"/>
  <c r="K1943" i="10" a="1"/>
  <c r="K1943" i="10" s="1"/>
  <c r="K1942" i="10" a="1"/>
  <c r="K1942" i="10" s="1"/>
  <c r="K1941" i="10" a="1"/>
  <c r="K1941" i="10" s="1"/>
  <c r="K1940" i="10"/>
  <c r="K1940" i="10" a="1"/>
  <c r="K1939" i="10" a="1"/>
  <c r="K1939" i="10" s="1"/>
  <c r="K1938" i="10"/>
  <c r="K1938" i="10" a="1"/>
  <c r="K1937" i="10" a="1"/>
  <c r="K1937" i="10" s="1"/>
  <c r="K1936" i="10"/>
  <c r="K1936" i="10" a="1"/>
  <c r="K1935" i="10" a="1"/>
  <c r="K1935" i="10" s="1"/>
  <c r="K1934" i="10"/>
  <c r="K1934" i="10" a="1"/>
  <c r="K1933" i="10" a="1"/>
  <c r="K1933" i="10" s="1"/>
  <c r="K1932" i="10" a="1"/>
  <c r="K1932" i="10" s="1"/>
  <c r="K1931" i="10" a="1"/>
  <c r="K1931" i="10" s="1"/>
  <c r="K1930" i="10"/>
  <c r="K1930" i="10" a="1"/>
  <c r="K1929" i="10"/>
  <c r="K1929" i="10" a="1"/>
  <c r="K1928" i="10"/>
  <c r="K1928" i="10" a="1"/>
  <c r="K1927" i="10" a="1"/>
  <c r="K1927" i="10" s="1"/>
  <c r="K1926" i="10"/>
  <c r="K1926" i="10" a="1"/>
  <c r="K1925" i="10"/>
  <c r="K1925" i="10" a="1"/>
  <c r="K1924" i="10" a="1"/>
  <c r="K1924" i="10" s="1"/>
  <c r="K1923" i="10" a="1"/>
  <c r="K1923" i="10" s="1"/>
  <c r="K1922" i="10" a="1"/>
  <c r="K1922" i="10" s="1"/>
  <c r="K1921" i="10"/>
  <c r="K1921" i="10" a="1"/>
  <c r="K1920" i="10"/>
  <c r="K1920" i="10" a="1"/>
  <c r="K1919" i="10" a="1"/>
  <c r="K1919" i="10" s="1"/>
  <c r="K1918" i="10"/>
  <c r="K1918" i="10" a="1"/>
  <c r="K1917" i="10" a="1"/>
  <c r="K1917" i="10" s="1"/>
  <c r="K1916" i="10"/>
  <c r="K1916" i="10" a="1"/>
  <c r="K1915" i="10" a="1"/>
  <c r="K1915" i="10" s="1"/>
  <c r="K1914" i="10" a="1"/>
  <c r="K1914" i="10" s="1"/>
  <c r="K1913" i="10" a="1"/>
  <c r="K1913" i="10" s="1"/>
  <c r="K1912" i="10"/>
  <c r="K1912" i="10" a="1"/>
  <c r="K1911" i="10" a="1"/>
  <c r="K1911" i="10" s="1"/>
  <c r="K1910" i="10" a="1"/>
  <c r="K1910" i="10" s="1"/>
  <c r="K1909" i="10" a="1"/>
  <c r="K1909" i="10" s="1"/>
  <c r="K1908" i="10" a="1"/>
  <c r="K1908" i="10" s="1"/>
  <c r="K1907" i="10" a="1"/>
  <c r="K1907" i="10" s="1"/>
  <c r="K1906" i="10"/>
  <c r="K1906" i="10" a="1"/>
  <c r="K1905" i="10" a="1"/>
  <c r="K1905" i="10" s="1"/>
  <c r="K1904" i="10"/>
  <c r="K1904" i="10" a="1"/>
  <c r="K1903" i="10" a="1"/>
  <c r="K1903" i="10" s="1"/>
  <c r="K1902" i="10"/>
  <c r="K1902" i="10" a="1"/>
  <c r="K1901" i="10" a="1"/>
  <c r="K1901" i="10" s="1"/>
  <c r="K1900" i="10" a="1"/>
  <c r="K1900" i="10" s="1"/>
  <c r="K1899" i="10" a="1"/>
  <c r="K1899" i="10" s="1"/>
  <c r="K1898" i="10" a="1"/>
  <c r="K1898" i="10" s="1"/>
  <c r="K1897" i="10"/>
  <c r="K1897" i="10" a="1"/>
  <c r="K1896" i="10"/>
  <c r="K1896" i="10" a="1"/>
  <c r="K1895" i="10" a="1"/>
  <c r="K1895" i="10" s="1"/>
  <c r="K1894" i="10"/>
  <c r="K1894" i="10" a="1"/>
  <c r="K1893" i="10"/>
  <c r="K1893" i="10" a="1"/>
  <c r="K1892" i="10" a="1"/>
  <c r="K1892" i="10" s="1"/>
  <c r="K1891" i="10" a="1"/>
  <c r="K1891" i="10" s="1"/>
  <c r="K1890" i="10" a="1"/>
  <c r="K1890" i="10" s="1"/>
  <c r="K1889" i="10"/>
  <c r="K1889" i="10" a="1"/>
  <c r="K1888" i="10"/>
  <c r="K1888" i="10" a="1"/>
  <c r="K1887" i="10" a="1"/>
  <c r="K1887" i="10" s="1"/>
  <c r="K1886" i="10"/>
  <c r="K1886" i="10" a="1"/>
  <c r="K1885" i="10" a="1"/>
  <c r="K1885" i="10" s="1"/>
  <c r="K1884" i="10" a="1"/>
  <c r="K1884" i="10" s="1"/>
  <c r="K1883" i="10" a="1"/>
  <c r="K1883" i="10" s="1"/>
  <c r="K1882" i="10"/>
  <c r="K1882" i="10" a="1"/>
  <c r="K1881" i="10" a="1"/>
  <c r="K1881" i="10" s="1"/>
  <c r="K1880" i="10"/>
  <c r="K1880" i="10" a="1"/>
  <c r="K1879" i="10" a="1"/>
  <c r="K1879" i="10" s="1"/>
  <c r="K1878" i="10" a="1"/>
  <c r="K1878" i="10" s="1"/>
  <c r="K1877" i="10"/>
  <c r="K1877" i="10" a="1"/>
  <c r="K1876" i="10" a="1"/>
  <c r="K1876" i="10" s="1"/>
  <c r="K1875" i="10" a="1"/>
  <c r="K1875" i="10" s="1"/>
  <c r="K1874" i="10"/>
  <c r="K1874" i="10" a="1"/>
  <c r="K1873" i="10"/>
  <c r="K1873" i="10" a="1"/>
  <c r="K1872" i="10"/>
  <c r="K1872" i="10" a="1"/>
  <c r="K1871" i="10" a="1"/>
  <c r="K1871" i="10" s="1"/>
  <c r="K1870" i="10"/>
  <c r="K1870" i="10" a="1"/>
  <c r="K1869" i="10" a="1"/>
  <c r="K1869" i="10" s="1"/>
  <c r="K1868" i="10" a="1"/>
  <c r="K1868" i="10" s="1"/>
  <c r="K1867" i="10" a="1"/>
  <c r="K1867" i="10" s="1"/>
  <c r="K1866" i="10" a="1"/>
  <c r="K1866" i="10" s="1"/>
  <c r="K1865" i="10"/>
  <c r="K1865" i="10" a="1"/>
  <c r="K1864" i="10"/>
  <c r="K1864" i="10" a="1"/>
  <c r="K1863" i="10" a="1"/>
  <c r="K1863" i="10" s="1"/>
  <c r="K1862" i="10"/>
  <c r="K1862" i="10" a="1"/>
  <c r="K1861" i="10" a="1"/>
  <c r="K1861" i="10" s="1"/>
  <c r="K1860" i="10" a="1"/>
  <c r="K1860" i="10" s="1"/>
  <c r="K1859" i="10" a="1"/>
  <c r="K1859" i="10" s="1"/>
  <c r="K1858" i="10" a="1"/>
  <c r="K1858" i="10" s="1"/>
  <c r="K1857" i="10"/>
  <c r="K1857" i="10" a="1"/>
  <c r="K1856" i="10"/>
  <c r="K1856" i="10" a="1"/>
  <c r="K1855" i="10" a="1"/>
  <c r="K1855" i="10" s="1"/>
  <c r="K1854" i="10"/>
  <c r="K1854" i="10" a="1"/>
  <c r="K1853" i="10"/>
  <c r="K1853" i="10" a="1"/>
  <c r="K1852" i="10" a="1"/>
  <c r="K1852" i="10" s="1"/>
  <c r="K1851" i="10" a="1"/>
  <c r="K1851" i="10" s="1"/>
  <c r="K1850" i="10" a="1"/>
  <c r="K1850" i="10" s="1"/>
  <c r="K1849" i="10" a="1"/>
  <c r="K1849" i="10" s="1"/>
  <c r="K1848" i="10"/>
  <c r="K1848" i="10" a="1"/>
  <c r="K1847" i="10" a="1"/>
  <c r="K1847" i="10" s="1"/>
  <c r="K1846" i="10" a="1"/>
  <c r="K1846" i="10" s="1"/>
  <c r="K1845" i="10" a="1"/>
  <c r="K1845" i="10" s="1"/>
  <c r="K1844" i="10" a="1"/>
  <c r="K1844" i="10" s="1"/>
  <c r="K1843" i="10" a="1"/>
  <c r="K1843" i="10" s="1"/>
  <c r="K1842" i="10"/>
  <c r="K1842" i="10" a="1"/>
  <c r="K1841" i="10"/>
  <c r="K1841" i="10" a="1"/>
  <c r="K1840" i="10"/>
  <c r="K1840" i="10" a="1"/>
  <c r="K1839" i="10" a="1"/>
  <c r="K1839" i="10" s="1"/>
  <c r="K1838" i="10"/>
  <c r="K1838" i="10" a="1"/>
  <c r="K1837" i="10" a="1"/>
  <c r="K1837" i="10" s="1"/>
  <c r="K1836" i="10"/>
  <c r="K1836" i="10" a="1"/>
  <c r="K1835" i="10"/>
  <c r="K1835" i="10" a="1"/>
  <c r="K1834" i="10"/>
  <c r="K1834" i="10" a="1"/>
  <c r="K1833" i="10" a="1"/>
  <c r="K1833" i="10" s="1"/>
  <c r="K1832" i="10" a="1"/>
  <c r="K1832" i="10" s="1"/>
  <c r="K1831" i="10" a="1"/>
  <c r="K1831" i="10" s="1"/>
  <c r="K1830" i="10" a="1"/>
  <c r="K1830" i="10" s="1"/>
  <c r="K1829" i="10" a="1"/>
  <c r="K1829" i="10" s="1"/>
  <c r="K1828" i="10" a="1"/>
  <c r="K1828" i="10" s="1"/>
  <c r="K1827" i="10"/>
  <c r="K1827" i="10" a="1"/>
  <c r="K1826" i="10"/>
  <c r="K1826" i="10" a="1"/>
  <c r="K1825" i="10" a="1"/>
  <c r="K1825" i="10" s="1"/>
  <c r="K1824" i="10"/>
  <c r="K1824" i="10" a="1"/>
  <c r="K1823" i="10" a="1"/>
  <c r="K1823" i="10" s="1"/>
  <c r="K1822" i="10" a="1"/>
  <c r="K1822" i="10" s="1"/>
  <c r="K1821" i="10" a="1"/>
  <c r="K1821" i="10" s="1"/>
  <c r="K1820" i="10"/>
  <c r="K1820" i="10" a="1"/>
  <c r="K1819" i="10" a="1"/>
  <c r="K1819" i="10" s="1"/>
  <c r="K1818" i="10"/>
  <c r="K1818" i="10" a="1"/>
  <c r="K1817" i="10" a="1"/>
  <c r="K1817" i="10" s="1"/>
  <c r="K1816" i="10" a="1"/>
  <c r="K1816" i="10" s="1"/>
  <c r="K1815" i="10"/>
  <c r="K1815" i="10" a="1"/>
  <c r="K1814" i="10" a="1"/>
  <c r="K1814" i="10" s="1"/>
  <c r="K1813" i="10" a="1"/>
  <c r="K1813" i="10" s="1"/>
  <c r="K1812" i="10"/>
  <c r="K1812" i="10" a="1"/>
  <c r="K1811" i="10"/>
  <c r="K1811" i="10" a="1"/>
  <c r="K1810" i="10" a="1"/>
  <c r="K1810" i="10" s="1"/>
  <c r="K1809" i="10" a="1"/>
  <c r="K1809" i="10" s="1"/>
  <c r="K1808" i="10" a="1"/>
  <c r="K1808" i="10" s="1"/>
  <c r="K1807" i="10" a="1"/>
  <c r="K1807" i="10" s="1"/>
  <c r="K1806" i="10"/>
  <c r="K1806" i="10" a="1"/>
  <c r="K1805" i="10" a="1"/>
  <c r="K1805" i="10" s="1"/>
  <c r="K1804" i="10"/>
  <c r="K1804" i="10" a="1"/>
  <c r="K1803" i="10"/>
  <c r="K1803" i="10" a="1"/>
  <c r="K1802" i="10"/>
  <c r="K1802" i="10" a="1"/>
  <c r="K1801" i="10" a="1"/>
  <c r="K1801" i="10" s="1"/>
  <c r="K1800" i="10" a="1"/>
  <c r="K1800" i="10" s="1"/>
  <c r="K1799" i="10" a="1"/>
  <c r="K1799" i="10" s="1"/>
  <c r="K1798" i="10" a="1"/>
  <c r="K1798" i="10" s="1"/>
  <c r="K1797" i="10" a="1"/>
  <c r="K1797" i="10" s="1"/>
  <c r="K1796" i="10" a="1"/>
  <c r="K1796" i="10" s="1"/>
  <c r="K1795" i="10"/>
  <c r="K1795" i="10" a="1"/>
  <c r="K1794" i="10"/>
  <c r="K1794" i="10" a="1"/>
  <c r="K1793" i="10" a="1"/>
  <c r="K1793" i="10" s="1"/>
  <c r="K1792" i="10"/>
  <c r="K1792" i="10" a="1"/>
  <c r="K1791" i="10" a="1"/>
  <c r="K1791" i="10" s="1"/>
  <c r="K1790" i="10" a="1"/>
  <c r="K1790" i="10" s="1"/>
  <c r="K1789" i="10" a="1"/>
  <c r="K1789" i="10" s="1"/>
  <c r="K1788" i="10"/>
  <c r="K1788" i="10" a="1"/>
  <c r="K1787" i="10" a="1"/>
  <c r="K1787" i="10" s="1"/>
  <c r="K1786" i="10"/>
  <c r="K1786" i="10" a="1"/>
  <c r="K1785" i="10" a="1"/>
  <c r="K1785" i="10" s="1"/>
  <c r="K1784" i="10" a="1"/>
  <c r="K1784" i="10" s="1"/>
  <c r="K1783" i="10"/>
  <c r="K1783" i="10" a="1"/>
  <c r="K1782" i="10" a="1"/>
  <c r="K1782" i="10" s="1"/>
  <c r="K1781" i="10" a="1"/>
  <c r="K1781" i="10" s="1"/>
  <c r="K1780" i="10"/>
  <c r="K1780" i="10" a="1"/>
  <c r="K1779" i="10"/>
  <c r="K1779" i="10" a="1"/>
  <c r="K1778" i="10" a="1"/>
  <c r="K1778" i="10" s="1"/>
  <c r="K1777" i="10" a="1"/>
  <c r="K1777" i="10" s="1"/>
  <c r="K1776" i="10" a="1"/>
  <c r="K1776" i="10" s="1"/>
  <c r="K1775" i="10" a="1"/>
  <c r="K1775" i="10" s="1"/>
  <c r="K1774" i="10"/>
  <c r="K1774" i="10" a="1"/>
  <c r="K1773" i="10" a="1"/>
  <c r="K1773" i="10" s="1"/>
  <c r="K1772" i="10"/>
  <c r="K1772" i="10" a="1"/>
  <c r="K1771" i="10"/>
  <c r="K1771" i="10" a="1"/>
  <c r="K1770" i="10"/>
  <c r="K1770" i="10" a="1"/>
  <c r="K1769" i="10" a="1"/>
  <c r="K1769" i="10" s="1"/>
  <c r="K1768" i="10" a="1"/>
  <c r="K1768" i="10" s="1"/>
  <c r="K1767" i="10" a="1"/>
  <c r="K1767" i="10" s="1"/>
  <c r="K1766" i="10" a="1"/>
  <c r="K1766" i="10" s="1"/>
  <c r="K1765" i="10" a="1"/>
  <c r="K1765" i="10" s="1"/>
  <c r="K1764" i="10" a="1"/>
  <c r="K1764" i="10" s="1"/>
  <c r="K1763" i="10"/>
  <c r="K1763" i="10" a="1"/>
  <c r="K1762" i="10"/>
  <c r="K1762" i="10" a="1"/>
  <c r="K1761" i="10" a="1"/>
  <c r="K1761" i="10" s="1"/>
  <c r="K1760" i="10"/>
  <c r="K1760" i="10" a="1"/>
  <c r="K1759" i="10" a="1"/>
  <c r="K1759" i="10" s="1"/>
  <c r="K1758" i="10" a="1"/>
  <c r="K1758" i="10" s="1"/>
  <c r="K1757" i="10" a="1"/>
  <c r="K1757" i="10" s="1"/>
  <c r="K1756" i="10"/>
  <c r="K1756" i="10" a="1"/>
  <c r="K1755" i="10" a="1"/>
  <c r="K1755" i="10" s="1"/>
  <c r="K1754" i="10"/>
  <c r="K1754" i="10" a="1"/>
  <c r="K1753" i="10" a="1"/>
  <c r="K1753" i="10" s="1"/>
  <c r="K1752" i="10" a="1"/>
  <c r="K1752" i="10" s="1"/>
  <c r="K1751" i="10"/>
  <c r="K1751" i="10" a="1"/>
  <c r="K1750" i="10" a="1"/>
  <c r="K1750" i="10" s="1"/>
  <c r="K1749" i="10" a="1"/>
  <c r="K1749" i="10" s="1"/>
  <c r="K1748" i="10"/>
  <c r="K1748" i="10" a="1"/>
  <c r="K1747" i="10"/>
  <c r="K1747" i="10" a="1"/>
  <c r="K1746" i="10" a="1"/>
  <c r="K1746" i="10" s="1"/>
  <c r="K1745" i="10" a="1"/>
  <c r="K1745" i="10" s="1"/>
  <c r="K1744" i="10" a="1"/>
  <c r="K1744" i="10" s="1"/>
  <c r="K1743" i="10" a="1"/>
  <c r="K1743" i="10" s="1"/>
  <c r="K1742" i="10"/>
  <c r="K1742" i="10" a="1"/>
  <c r="K1741" i="10" a="1"/>
  <c r="K1741" i="10" s="1"/>
  <c r="K1740" i="10"/>
  <c r="K1740" i="10" a="1"/>
  <c r="K1739" i="10"/>
  <c r="K1739" i="10" a="1"/>
  <c r="K1738" i="10"/>
  <c r="K1738" i="10" a="1"/>
  <c r="K1737" i="10" a="1"/>
  <c r="K1737" i="10" s="1"/>
  <c r="K1736" i="10" a="1"/>
  <c r="K1736" i="10" s="1"/>
  <c r="K1735" i="10" a="1"/>
  <c r="K1735" i="10" s="1"/>
  <c r="K1734" i="10" a="1"/>
  <c r="K1734" i="10" s="1"/>
  <c r="K1733" i="10" a="1"/>
  <c r="K1733" i="10" s="1"/>
  <c r="K1732" i="10" a="1"/>
  <c r="K1732" i="10" s="1"/>
  <c r="K1731" i="10"/>
  <c r="K1731" i="10" a="1"/>
  <c r="K1730" i="10"/>
  <c r="K1730" i="10" a="1"/>
  <c r="K1729" i="10" a="1"/>
  <c r="K1729" i="10" s="1"/>
  <c r="K1728" i="10"/>
  <c r="K1728" i="10" a="1"/>
  <c r="K1727" i="10" a="1"/>
  <c r="K1727" i="10" s="1"/>
  <c r="K1726" i="10" a="1"/>
  <c r="K1726" i="10" s="1"/>
  <c r="K1725" i="10" a="1"/>
  <c r="K1725" i="10" s="1"/>
  <c r="K1724" i="10"/>
  <c r="K1724" i="10" a="1"/>
  <c r="K1723" i="10" a="1"/>
  <c r="K1723" i="10" s="1"/>
  <c r="K1722" i="10"/>
  <c r="K1722" i="10" a="1"/>
  <c r="K1721" i="10" a="1"/>
  <c r="K1721" i="10" s="1"/>
  <c r="K1720" i="10" a="1"/>
  <c r="K1720" i="10" s="1"/>
  <c r="K1719" i="10"/>
  <c r="K1719" i="10" a="1"/>
  <c r="K1718" i="10" a="1"/>
  <c r="K1718" i="10" s="1"/>
  <c r="K1717" i="10" a="1"/>
  <c r="K1717" i="10" s="1"/>
  <c r="K1716" i="10"/>
  <c r="K1716" i="10" a="1"/>
  <c r="K1715" i="10"/>
  <c r="K1715" i="10" a="1"/>
  <c r="K1714" i="10" a="1"/>
  <c r="K1714" i="10" s="1"/>
  <c r="K1713" i="10" a="1"/>
  <c r="K1713" i="10" s="1"/>
  <c r="K1712" i="10" a="1"/>
  <c r="K1712" i="10" s="1"/>
  <c r="K1711" i="10" a="1"/>
  <c r="K1711" i="10" s="1"/>
  <c r="K1710" i="10"/>
  <c r="K1710" i="10" a="1"/>
  <c r="K1709" i="10" a="1"/>
  <c r="K1709" i="10" s="1"/>
  <c r="K1708" i="10"/>
  <c r="K1708" i="10" a="1"/>
  <c r="K1707" i="10"/>
  <c r="K1707" i="10" a="1"/>
  <c r="K1706" i="10"/>
  <c r="K1706" i="10" a="1"/>
  <c r="K1705" i="10" a="1"/>
  <c r="K1705" i="10" s="1"/>
  <c r="K1704" i="10" a="1"/>
  <c r="K1704" i="10" s="1"/>
  <c r="K1703" i="10" a="1"/>
  <c r="K1703" i="10" s="1"/>
  <c r="K1702" i="10" a="1"/>
  <c r="K1702" i="10" s="1"/>
  <c r="K1701" i="10" a="1"/>
  <c r="K1701" i="10" s="1"/>
  <c r="K1700" i="10" a="1"/>
  <c r="K1700" i="10" s="1"/>
  <c r="K1699" i="10"/>
  <c r="K1699" i="10" a="1"/>
  <c r="K1698" i="10"/>
  <c r="K1698" i="10" a="1"/>
  <c r="K1697" i="10" a="1"/>
  <c r="K1697" i="10" s="1"/>
  <c r="K1696" i="10"/>
  <c r="K1696" i="10" a="1"/>
  <c r="K1695" i="10" a="1"/>
  <c r="K1695" i="10" s="1"/>
  <c r="K1694" i="10" a="1"/>
  <c r="K1694" i="10" s="1"/>
  <c r="K1693" i="10" a="1"/>
  <c r="K1693" i="10" s="1"/>
  <c r="K1692" i="10"/>
  <c r="K1692" i="10" a="1"/>
  <c r="K1691" i="10" a="1"/>
  <c r="K1691" i="10" s="1"/>
  <c r="K1690" i="10"/>
  <c r="K1690" i="10" a="1"/>
  <c r="K1689" i="10" a="1"/>
  <c r="K1689" i="10" s="1"/>
  <c r="K1688" i="10" a="1"/>
  <c r="K1688" i="10" s="1"/>
  <c r="K1687" i="10"/>
  <c r="K1687" i="10" a="1"/>
  <c r="K1686" i="10" a="1"/>
  <c r="K1686" i="10" s="1"/>
  <c r="K1685" i="10" a="1"/>
  <c r="K1685" i="10" s="1"/>
  <c r="K1684" i="10"/>
  <c r="K1684" i="10" a="1"/>
  <c r="K1683" i="10"/>
  <c r="K1683" i="10" a="1"/>
  <c r="K1682" i="10" a="1"/>
  <c r="K1682" i="10" s="1"/>
  <c r="K1681" i="10" a="1"/>
  <c r="K1681" i="10" s="1"/>
  <c r="K1680" i="10" a="1"/>
  <c r="K1680" i="10" s="1"/>
  <c r="K1679" i="10" a="1"/>
  <c r="K1679" i="10" s="1"/>
  <c r="K1678" i="10"/>
  <c r="K1678" i="10" a="1"/>
  <c r="K1677" i="10" a="1"/>
  <c r="K1677" i="10" s="1"/>
  <c r="K1676" i="10"/>
  <c r="K1676" i="10" a="1"/>
  <c r="K1675" i="10"/>
  <c r="K1675" i="10" a="1"/>
  <c r="K1674" i="10"/>
  <c r="K1674" i="10" a="1"/>
  <c r="K1673" i="10" a="1"/>
  <c r="K1673" i="10" s="1"/>
  <c r="K1672" i="10" a="1"/>
  <c r="K1672" i="10" s="1"/>
  <c r="K1671" i="10" a="1"/>
  <c r="K1671" i="10" s="1"/>
  <c r="K1670" i="10" a="1"/>
  <c r="K1670" i="10" s="1"/>
  <c r="K1669" i="10" a="1"/>
  <c r="K1669" i="10" s="1"/>
  <c r="K1668" i="10" a="1"/>
  <c r="K1668" i="10" s="1"/>
  <c r="K1667" i="10" a="1"/>
  <c r="K1667" i="10" s="1"/>
  <c r="K1666" i="10"/>
  <c r="K1666" i="10" a="1"/>
  <c r="K1665" i="10" a="1"/>
  <c r="K1665" i="10" s="1"/>
  <c r="K1664" i="10"/>
  <c r="K1664" i="10" a="1"/>
  <c r="K1663" i="10" a="1"/>
  <c r="K1663" i="10" s="1"/>
  <c r="K1662" i="10" a="1"/>
  <c r="K1662" i="10" s="1"/>
  <c r="K1661" i="10" a="1"/>
  <c r="K1661" i="10" s="1"/>
  <c r="K1660" i="10"/>
  <c r="K1660" i="10" a="1"/>
  <c r="K1659" i="10" a="1"/>
  <c r="K1659" i="10" s="1"/>
  <c r="K1658" i="10"/>
  <c r="K1658" i="10" a="1"/>
  <c r="K1657" i="10" a="1"/>
  <c r="K1657" i="10" s="1"/>
  <c r="K1656" i="10" a="1"/>
  <c r="K1656" i="10" s="1"/>
  <c r="K1655" i="10"/>
  <c r="K1655" i="10" a="1"/>
  <c r="K1654" i="10" a="1"/>
  <c r="K1654" i="10" s="1"/>
  <c r="K1653" i="10" a="1"/>
  <c r="K1653" i="10" s="1"/>
  <c r="K1652" i="10" a="1"/>
  <c r="K1652" i="10" s="1"/>
  <c r="K1651" i="10"/>
  <c r="K1651" i="10" a="1"/>
  <c r="K1650" i="10" a="1"/>
  <c r="K1650" i="10" s="1"/>
  <c r="K1649" i="10" a="1"/>
  <c r="K1649" i="10" s="1"/>
  <c r="K1648" i="10" a="1"/>
  <c r="K1648" i="10" s="1"/>
  <c r="K1647" i="10" a="1"/>
  <c r="K1647" i="10" s="1"/>
  <c r="K1646" i="10"/>
  <c r="K1646" i="10" a="1"/>
  <c r="K1645" i="10" a="1"/>
  <c r="K1645" i="10" s="1"/>
  <c r="K1644" i="10"/>
  <c r="K1644" i="10" a="1"/>
  <c r="K1643" i="10"/>
  <c r="K1643" i="10" a="1"/>
  <c r="K1642" i="10"/>
  <c r="K1642" i="10" a="1"/>
  <c r="K1641" i="10" a="1"/>
  <c r="K1641" i="10" s="1"/>
  <c r="K1640" i="10" a="1"/>
  <c r="K1640" i="10" s="1"/>
  <c r="K1639" i="10"/>
  <c r="K1639" i="10" a="1"/>
  <c r="K1638" i="10"/>
  <c r="K1638" i="10" a="1"/>
  <c r="K1637" i="10" a="1"/>
  <c r="K1637" i="10" s="1"/>
  <c r="K1636" i="10" a="1"/>
  <c r="K1636" i="10" s="1"/>
  <c r="K1635" i="10"/>
  <c r="K1635" i="10" a="1"/>
  <c r="K1634" i="10"/>
  <c r="K1634" i="10" a="1"/>
  <c r="K1633" i="10" a="1"/>
  <c r="K1633" i="10" s="1"/>
  <c r="K1632" i="10"/>
  <c r="K1632" i="10" a="1"/>
  <c r="K1631" i="10" a="1"/>
  <c r="K1631" i="10" s="1"/>
  <c r="K1630" i="10"/>
  <c r="K1630" i="10" a="1"/>
  <c r="K1629" i="10" a="1"/>
  <c r="K1629" i="10" s="1"/>
  <c r="K1628" i="10"/>
  <c r="K1628" i="10" a="1"/>
  <c r="K1627" i="10" a="1"/>
  <c r="K1627" i="10" s="1"/>
  <c r="K1626" i="10" a="1"/>
  <c r="K1626" i="10" s="1"/>
  <c r="K1625" i="10" a="1"/>
  <c r="K1625" i="10" s="1"/>
  <c r="K1624" i="10" a="1"/>
  <c r="K1624" i="10" s="1"/>
  <c r="K1623" i="10"/>
  <c r="K1623" i="10" a="1"/>
  <c r="K1622" i="10" a="1"/>
  <c r="K1622" i="10" s="1"/>
  <c r="K1621" i="10" a="1"/>
  <c r="K1621" i="10" s="1"/>
  <c r="K1620" i="10" a="1"/>
  <c r="K1620" i="10" s="1"/>
  <c r="K1619" i="10"/>
  <c r="K1619" i="10" a="1"/>
  <c r="K1618" i="10" a="1"/>
  <c r="K1618" i="10" s="1"/>
  <c r="K1617" i="10"/>
  <c r="K1617" i="10" a="1"/>
  <c r="K1616" i="10" a="1"/>
  <c r="K1616" i="10" s="1"/>
  <c r="K1615" i="10"/>
  <c r="K1615" i="10" a="1"/>
  <c r="K1614" i="10" a="1"/>
  <c r="K1614" i="10" s="1"/>
  <c r="K1613" i="10" a="1"/>
  <c r="K1613" i="10" s="1"/>
  <c r="K1612" i="10" a="1"/>
  <c r="K1612" i="10" s="1"/>
  <c r="K1611" i="10"/>
  <c r="K1611" i="10" a="1"/>
  <c r="K1610" i="10" a="1"/>
  <c r="K1610" i="10" s="1"/>
  <c r="K1609" i="10"/>
  <c r="K1609" i="10" a="1"/>
  <c r="K1608" i="10"/>
  <c r="K1608" i="10" a="1"/>
  <c r="K1607" i="10"/>
  <c r="K1607" i="10" a="1"/>
  <c r="K1606" i="10" a="1"/>
  <c r="K1606" i="10" s="1"/>
  <c r="K1605" i="10" a="1"/>
  <c r="K1605" i="10" s="1"/>
  <c r="K1604" i="10" a="1"/>
  <c r="K1604" i="10" s="1"/>
  <c r="K1603" i="10"/>
  <c r="K1603" i="10" a="1"/>
  <c r="K1602" i="10" a="1"/>
  <c r="K1602" i="10" s="1"/>
  <c r="K1601" i="10"/>
  <c r="K1601" i="10" a="1"/>
  <c r="K1600" i="10"/>
  <c r="K1600" i="10" a="1"/>
  <c r="K1599" i="10"/>
  <c r="K1599" i="10" a="1"/>
  <c r="K1598" i="10" a="1"/>
  <c r="K1598" i="10" s="1"/>
  <c r="K1597" i="10" a="1"/>
  <c r="K1597" i="10" s="1"/>
  <c r="K1596" i="10" a="1"/>
  <c r="K1596" i="10" s="1"/>
  <c r="K1595" i="10"/>
  <c r="K1595" i="10" a="1"/>
  <c r="K1594" i="10" a="1"/>
  <c r="K1594" i="10" s="1"/>
  <c r="K1593" i="10" a="1"/>
  <c r="K1593" i="10" s="1"/>
  <c r="K1592" i="10"/>
  <c r="K1592" i="10" a="1"/>
  <c r="K1591" i="10"/>
  <c r="K1591" i="10" a="1"/>
  <c r="K1590" i="10" a="1"/>
  <c r="K1590" i="10" s="1"/>
  <c r="K1589" i="10" a="1"/>
  <c r="K1589" i="10" s="1"/>
  <c r="K1588" i="10" a="1"/>
  <c r="K1588" i="10" s="1"/>
  <c r="K1587" i="10"/>
  <c r="K1587" i="10" a="1"/>
  <c r="K1586" i="10" a="1"/>
  <c r="K1586" i="10" s="1"/>
  <c r="K1585" i="10"/>
  <c r="K1585" i="10" a="1"/>
  <c r="K1584" i="10" a="1"/>
  <c r="K1584" i="10" s="1"/>
  <c r="K1583" i="10"/>
  <c r="K1583" i="10" a="1"/>
  <c r="K1582" i="10" a="1"/>
  <c r="K1582" i="10" s="1"/>
  <c r="K1581" i="10" a="1"/>
  <c r="K1581" i="10" s="1"/>
  <c r="K1580" i="10" a="1"/>
  <c r="K1580" i="10" s="1"/>
  <c r="K1579" i="10"/>
  <c r="K1579" i="10" a="1"/>
  <c r="K1578" i="10" a="1"/>
  <c r="K1578" i="10" s="1"/>
  <c r="K1577" i="10"/>
  <c r="K1577" i="10" a="1"/>
  <c r="K1576" i="10"/>
  <c r="K1576" i="10" a="1"/>
  <c r="K1575" i="10"/>
  <c r="K1575" i="10" a="1"/>
  <c r="K1574" i="10" a="1"/>
  <c r="K1574" i="10" s="1"/>
  <c r="K1573" i="10" a="1"/>
  <c r="K1573" i="10" s="1"/>
  <c r="K1572" i="10" a="1"/>
  <c r="K1572" i="10" s="1"/>
  <c r="K1571" i="10"/>
  <c r="K1571" i="10" a="1"/>
  <c r="K1570" i="10" a="1"/>
  <c r="K1570" i="10" s="1"/>
  <c r="K1569" i="10"/>
  <c r="K1569" i="10" a="1"/>
  <c r="K1568" i="10"/>
  <c r="K1568" i="10" a="1"/>
  <c r="K1567" i="10"/>
  <c r="K1567" i="10" a="1"/>
  <c r="K1566" i="10" a="1"/>
  <c r="K1566" i="10" s="1"/>
  <c r="K1565" i="10" a="1"/>
  <c r="K1565" i="10" s="1"/>
  <c r="K1564" i="10" a="1"/>
  <c r="K1564" i="10" s="1"/>
  <c r="K1563" i="10"/>
  <c r="K1563" i="10" a="1"/>
  <c r="K1562" i="10" a="1"/>
  <c r="K1562" i="10" s="1"/>
  <c r="K1561" i="10" a="1"/>
  <c r="K1561" i="10" s="1"/>
  <c r="K1560" i="10"/>
  <c r="K1560" i="10" a="1"/>
  <c r="K1559" i="10"/>
  <c r="K1559" i="10" a="1"/>
  <c r="K1558" i="10" a="1"/>
  <c r="K1558" i="10" s="1"/>
  <c r="K1557" i="10" a="1"/>
  <c r="K1557" i="10" s="1"/>
  <c r="K1556" i="10" a="1"/>
  <c r="K1556" i="10" s="1"/>
  <c r="K1555" i="10"/>
  <c r="K1555" i="10" a="1"/>
  <c r="K1554" i="10" a="1"/>
  <c r="K1554" i="10" s="1"/>
  <c r="K1553" i="10"/>
  <c r="K1553" i="10" a="1"/>
  <c r="K1552" i="10" a="1"/>
  <c r="K1552" i="10" s="1"/>
  <c r="K1551" i="10"/>
  <c r="K1551" i="10" a="1"/>
  <c r="K1550" i="10" a="1"/>
  <c r="K1550" i="10" s="1"/>
  <c r="K1549" i="10" a="1"/>
  <c r="K1549" i="10" s="1"/>
  <c r="K1548" i="10" a="1"/>
  <c r="K1548" i="10" s="1"/>
  <c r="K1547" i="10" a="1"/>
  <c r="K1547" i="10" s="1"/>
  <c r="K1546" i="10" a="1"/>
  <c r="K1546" i="10" s="1"/>
  <c r="K1545" i="10"/>
  <c r="K1545" i="10" a="1"/>
  <c r="K1544" i="10"/>
  <c r="K1544" i="10" a="1"/>
  <c r="K1543" i="10" a="1"/>
  <c r="K1543" i="10" s="1"/>
  <c r="K1542" i="10" a="1"/>
  <c r="K1542" i="10" s="1"/>
  <c r="K1541" i="10" a="1"/>
  <c r="K1541" i="10" s="1"/>
  <c r="K1540" i="10" a="1"/>
  <c r="K1540" i="10" s="1"/>
  <c r="K1539" i="10" a="1"/>
  <c r="K1539" i="10" s="1"/>
  <c r="K1538" i="10" a="1"/>
  <c r="K1538" i="10" s="1"/>
  <c r="K1537" i="10"/>
  <c r="K1537" i="10" a="1"/>
  <c r="K1536" i="10"/>
  <c r="K1536" i="10" a="1"/>
  <c r="K1535" i="10"/>
  <c r="K1535" i="10" a="1"/>
  <c r="K1534" i="10" a="1"/>
  <c r="K1534" i="10" s="1"/>
  <c r="K1533" i="10" a="1"/>
  <c r="K1533" i="10" s="1"/>
  <c r="K1532" i="10" a="1"/>
  <c r="K1532" i="10" s="1"/>
  <c r="K1531" i="10" a="1"/>
  <c r="K1531" i="10" s="1"/>
  <c r="K1530" i="10" a="1"/>
  <c r="K1530" i="10" s="1"/>
  <c r="K1529" i="10" a="1"/>
  <c r="K1529" i="10" s="1"/>
  <c r="K1528" i="10"/>
  <c r="K1528" i="10" a="1"/>
  <c r="K1527" i="10"/>
  <c r="K1527" i="10" a="1"/>
  <c r="K1526" i="10" a="1"/>
  <c r="K1526" i="10" s="1"/>
  <c r="K1525" i="10" a="1"/>
  <c r="K1525" i="10" s="1"/>
  <c r="K1524" i="10" a="1"/>
  <c r="K1524" i="10" s="1"/>
  <c r="K1523" i="10" a="1"/>
  <c r="K1523" i="10" s="1"/>
  <c r="K1522" i="10" a="1"/>
  <c r="K1522" i="10" s="1"/>
  <c r="K1521" i="10"/>
  <c r="K1521" i="10" a="1"/>
  <c r="K1520" i="10" a="1"/>
  <c r="K1520" i="10" s="1"/>
  <c r="K1519" i="10"/>
  <c r="K1519" i="10" a="1"/>
  <c r="K1518" i="10" a="1"/>
  <c r="K1518" i="10" s="1"/>
  <c r="K1517" i="10" a="1"/>
  <c r="K1517" i="10" s="1"/>
  <c r="K1516" i="10" a="1"/>
  <c r="K1516" i="10" s="1"/>
  <c r="K1515" i="10" a="1"/>
  <c r="K1515" i="10" s="1"/>
  <c r="K1514" i="10" a="1"/>
  <c r="K1514" i="10" s="1"/>
  <c r="K1513" i="10"/>
  <c r="K1513" i="10" a="1"/>
  <c r="K1512" i="10"/>
  <c r="K1512" i="10" a="1"/>
  <c r="K1511" i="10" a="1"/>
  <c r="K1511" i="10" s="1"/>
  <c r="K1510" i="10" a="1"/>
  <c r="K1510" i="10" s="1"/>
  <c r="K1509" i="10" a="1"/>
  <c r="K1509" i="10" s="1"/>
  <c r="K1508" i="10" a="1"/>
  <c r="K1508" i="10" s="1"/>
  <c r="K1507" i="10" a="1"/>
  <c r="K1507" i="10" s="1"/>
  <c r="K1506" i="10" a="1"/>
  <c r="K1506" i="10" s="1"/>
  <c r="K1505" i="10"/>
  <c r="K1505" i="10" a="1"/>
  <c r="K1504" i="10"/>
  <c r="K1504" i="10" a="1"/>
  <c r="K1503" i="10"/>
  <c r="K1503" i="10" a="1"/>
  <c r="K1502" i="10" a="1"/>
  <c r="K1502" i="10" s="1"/>
  <c r="K1501" i="10" a="1"/>
  <c r="K1501" i="10" s="1"/>
  <c r="K1500" i="10" a="1"/>
  <c r="K1500" i="10" s="1"/>
  <c r="K1499" i="10" a="1"/>
  <c r="K1499" i="10" s="1"/>
  <c r="K1498" i="10" a="1"/>
  <c r="K1498" i="10" s="1"/>
  <c r="K1497" i="10" a="1"/>
  <c r="K1497" i="10" s="1"/>
  <c r="K1496" i="10"/>
  <c r="K1496" i="10" a="1"/>
  <c r="K1495" i="10"/>
  <c r="K1495" i="10" a="1"/>
  <c r="K1494" i="10" a="1"/>
  <c r="K1494" i="10" s="1"/>
  <c r="K1493" i="10" a="1"/>
  <c r="K1493" i="10" s="1"/>
  <c r="K1492" i="10" a="1"/>
  <c r="K1492" i="10" s="1"/>
  <c r="K1491" i="10" a="1"/>
  <c r="K1491" i="10" s="1"/>
  <c r="K1490" i="10" a="1"/>
  <c r="K1490" i="10" s="1"/>
  <c r="K1489" i="10"/>
  <c r="K1489" i="10" a="1"/>
  <c r="K1488" i="10" a="1"/>
  <c r="K1488" i="10" s="1"/>
  <c r="K1487" i="10"/>
  <c r="K1487" i="10" a="1"/>
  <c r="K1486" i="10" a="1"/>
  <c r="K1486" i="10" s="1"/>
  <c r="K1485" i="10" a="1"/>
  <c r="K1485" i="10" s="1"/>
  <c r="K1484" i="10" a="1"/>
  <c r="K1484" i="10" s="1"/>
  <c r="K1483" i="10" a="1"/>
  <c r="K1483" i="10" s="1"/>
  <c r="K1482" i="10" a="1"/>
  <c r="K1482" i="10" s="1"/>
  <c r="K1481" i="10"/>
  <c r="K1481" i="10" a="1"/>
  <c r="K1480" i="10"/>
  <c r="K1480" i="10" a="1"/>
  <c r="K1479" i="10" a="1"/>
  <c r="K1479" i="10" s="1"/>
  <c r="K1478" i="10" a="1"/>
  <c r="K1478" i="10" s="1"/>
  <c r="K1477" i="10" a="1"/>
  <c r="K1477" i="10" s="1"/>
  <c r="K1476" i="10" a="1"/>
  <c r="K1476" i="10" s="1"/>
  <c r="K1475" i="10" a="1"/>
  <c r="K1475" i="10" s="1"/>
  <c r="K1474" i="10" a="1"/>
  <c r="K1474" i="10" s="1"/>
  <c r="K1473" i="10"/>
  <c r="K1473" i="10" a="1"/>
  <c r="K1472" i="10"/>
  <c r="K1472" i="10" a="1"/>
  <c r="K1471" i="10"/>
  <c r="K1471" i="10" a="1"/>
  <c r="K1470" i="10" a="1"/>
  <c r="K1470" i="10" s="1"/>
  <c r="K1469" i="10" a="1"/>
  <c r="K1469" i="10" s="1"/>
  <c r="K1468" i="10" a="1"/>
  <c r="K1468" i="10" s="1"/>
  <c r="K1467" i="10" a="1"/>
  <c r="K1467" i="10" s="1"/>
  <c r="K1466" i="10" a="1"/>
  <c r="K1466" i="10" s="1"/>
  <c r="K1465" i="10" a="1"/>
  <c r="K1465" i="10" s="1"/>
  <c r="K1464" i="10"/>
  <c r="K1464" i="10" a="1"/>
  <c r="K1463" i="10"/>
  <c r="K1463" i="10" a="1"/>
  <c r="K1462" i="10" a="1"/>
  <c r="K1462" i="10" s="1"/>
  <c r="K1461" i="10" a="1"/>
  <c r="K1461" i="10" s="1"/>
  <c r="K1460" i="10" a="1"/>
  <c r="K1460" i="10" s="1"/>
  <c r="K1459" i="10" a="1"/>
  <c r="K1459" i="10" s="1"/>
  <c r="K1458" i="10" a="1"/>
  <c r="K1458" i="10" s="1"/>
  <c r="K1457" i="10"/>
  <c r="K1457" i="10" a="1"/>
  <c r="K1456" i="10" a="1"/>
  <c r="K1456" i="10" s="1"/>
  <c r="K1455" i="10"/>
  <c r="K1455" i="10" a="1"/>
  <c r="K1454" i="10" a="1"/>
  <c r="K1454" i="10" s="1"/>
  <c r="K1453" i="10" a="1"/>
  <c r="K1453" i="10" s="1"/>
  <c r="K1452" i="10" a="1"/>
  <c r="K1452" i="10" s="1"/>
  <c r="K1451" i="10" a="1"/>
  <c r="K1451" i="10" s="1"/>
  <c r="K1450" i="10" a="1"/>
  <c r="K1450" i="10" s="1"/>
  <c r="K1449" i="10"/>
  <c r="K1449" i="10" a="1"/>
  <c r="K1448" i="10"/>
  <c r="K1448" i="10" a="1"/>
  <c r="K1447" i="10" a="1"/>
  <c r="K1447" i="10" s="1"/>
  <c r="K1446" i="10" a="1"/>
  <c r="K1446" i="10" s="1"/>
  <c r="K1445" i="10" a="1"/>
  <c r="K1445" i="10" s="1"/>
  <c r="K1444" i="10" a="1"/>
  <c r="K1444" i="10" s="1"/>
  <c r="K1443" i="10" a="1"/>
  <c r="K1443" i="10" s="1"/>
  <c r="K1442" i="10" a="1"/>
  <c r="K1442" i="10" s="1"/>
  <c r="K1441" i="10"/>
  <c r="K1441" i="10" a="1"/>
  <c r="K1440" i="10"/>
  <c r="K1440" i="10" a="1"/>
  <c r="K1439" i="10"/>
  <c r="K1439" i="10" a="1"/>
  <c r="K1438" i="10" a="1"/>
  <c r="K1438" i="10" s="1"/>
  <c r="K1437" i="10" a="1"/>
  <c r="K1437" i="10" s="1"/>
  <c r="K1436" i="10" a="1"/>
  <c r="K1436" i="10" s="1"/>
  <c r="K1435" i="10" a="1"/>
  <c r="K1435" i="10" s="1"/>
  <c r="K1434" i="10" a="1"/>
  <c r="K1434" i="10" s="1"/>
  <c r="K1433" i="10" a="1"/>
  <c r="K1433" i="10" s="1"/>
  <c r="K1432" i="10"/>
  <c r="K1432" i="10" a="1"/>
  <c r="K1431" i="10"/>
  <c r="K1431" i="10" a="1"/>
  <c r="K1430" i="10" a="1"/>
  <c r="K1430" i="10" s="1"/>
  <c r="K1429" i="10" a="1"/>
  <c r="K1429" i="10" s="1"/>
  <c r="K1428" i="10" a="1"/>
  <c r="K1428" i="10" s="1"/>
  <c r="K1427" i="10" a="1"/>
  <c r="K1427" i="10" s="1"/>
  <c r="K1426" i="10" a="1"/>
  <c r="K1426" i="10" s="1"/>
  <c r="K1425" i="10"/>
  <c r="K1425" i="10" a="1"/>
  <c r="K1424" i="10" a="1"/>
  <c r="K1424" i="10" s="1"/>
  <c r="K1423" i="10"/>
  <c r="K1423" i="10" a="1"/>
  <c r="K1422" i="10" a="1"/>
  <c r="K1422" i="10" s="1"/>
  <c r="K1421" i="10" a="1"/>
  <c r="K1421" i="10" s="1"/>
  <c r="K1420" i="10" a="1"/>
  <c r="K1420" i="10" s="1"/>
  <c r="K1419" i="10" a="1"/>
  <c r="K1419" i="10" s="1"/>
  <c r="K1418" i="10" a="1"/>
  <c r="K1418" i="10" s="1"/>
  <c r="K1417" i="10"/>
  <c r="K1417" i="10" a="1"/>
  <c r="K1416" i="10"/>
  <c r="K1416" i="10" a="1"/>
  <c r="K1415" i="10" a="1"/>
  <c r="K1415" i="10" s="1"/>
  <c r="K1414" i="10" a="1"/>
  <c r="K1414" i="10" s="1"/>
  <c r="K1413" i="10" a="1"/>
  <c r="K1413" i="10" s="1"/>
  <c r="K1412" i="10" a="1"/>
  <c r="K1412" i="10" s="1"/>
  <c r="K1411" i="10" a="1"/>
  <c r="K1411" i="10" s="1"/>
  <c r="K1410" i="10" a="1"/>
  <c r="K1410" i="10" s="1"/>
  <c r="K1409" i="10"/>
  <c r="K1409" i="10" a="1"/>
  <c r="K1408" i="10"/>
  <c r="K1408" i="10" a="1"/>
  <c r="K1407" i="10"/>
  <c r="K1407" i="10" a="1"/>
  <c r="K1406" i="10" a="1"/>
  <c r="K1406" i="10" s="1"/>
  <c r="K1405" i="10" a="1"/>
  <c r="K1405" i="10" s="1"/>
  <c r="K1404" i="10" a="1"/>
  <c r="K1404" i="10" s="1"/>
  <c r="K1403" i="10" a="1"/>
  <c r="K1403" i="10" s="1"/>
  <c r="K1402" i="10" a="1"/>
  <c r="K1402" i="10" s="1"/>
  <c r="K1401" i="10" a="1"/>
  <c r="K1401" i="10" s="1"/>
  <c r="K1400" i="10"/>
  <c r="K1400" i="10" a="1"/>
  <c r="K1399" i="10"/>
  <c r="K1399" i="10" a="1"/>
  <c r="K1398" i="10" a="1"/>
  <c r="K1398" i="10" s="1"/>
  <c r="K1397" i="10" a="1"/>
  <c r="K1397" i="10" s="1"/>
  <c r="K1396" i="10" a="1"/>
  <c r="K1396" i="10" s="1"/>
  <c r="K1395" i="10" a="1"/>
  <c r="K1395" i="10" s="1"/>
  <c r="K1394" i="10" a="1"/>
  <c r="K1394" i="10" s="1"/>
  <c r="K1393" i="10"/>
  <c r="K1393" i="10" a="1"/>
  <c r="K1392" i="10" a="1"/>
  <c r="K1392" i="10" s="1"/>
  <c r="K1391" i="10"/>
  <c r="K1391" i="10" a="1"/>
  <c r="K1390" i="10" a="1"/>
  <c r="K1390" i="10" s="1"/>
  <c r="K1389" i="10" a="1"/>
  <c r="K1389" i="10" s="1"/>
  <c r="K1388" i="10" a="1"/>
  <c r="K1388" i="10" s="1"/>
  <c r="K1387" i="10" a="1"/>
  <c r="K1387" i="10" s="1"/>
  <c r="K1386" i="10" a="1"/>
  <c r="K1386" i="10" s="1"/>
  <c r="K1385" i="10"/>
  <c r="K1385" i="10" a="1"/>
  <c r="K1384" i="10"/>
  <c r="K1384" i="10" a="1"/>
  <c r="K1383" i="10" a="1"/>
  <c r="K1383" i="10" s="1"/>
  <c r="K1382" i="10" a="1"/>
  <c r="K1382" i="10" s="1"/>
  <c r="K1381" i="10" a="1"/>
  <c r="K1381" i="10" s="1"/>
  <c r="K1380" i="10" a="1"/>
  <c r="K1380" i="10" s="1"/>
  <c r="K1379" i="10" a="1"/>
  <c r="K1379" i="10" s="1"/>
  <c r="K1378" i="10" a="1"/>
  <c r="K1378" i="10" s="1"/>
  <c r="K1377" i="10"/>
  <c r="K1377" i="10" a="1"/>
  <c r="K1376" i="10"/>
  <c r="K1376" i="10" a="1"/>
  <c r="K1375" i="10"/>
  <c r="K1375" i="10" a="1"/>
  <c r="K1374" i="10" a="1"/>
  <c r="K1374" i="10" s="1"/>
  <c r="K1373" i="10" a="1"/>
  <c r="K1373" i="10" s="1"/>
  <c r="K1372" i="10" a="1"/>
  <c r="K1372" i="10" s="1"/>
  <c r="K1371" i="10" a="1"/>
  <c r="K1371" i="10" s="1"/>
  <c r="K1370" i="10" a="1"/>
  <c r="K1370" i="10" s="1"/>
  <c r="K1369" i="10" a="1"/>
  <c r="K1369" i="10" s="1"/>
  <c r="K1368" i="10"/>
  <c r="K1368" i="10" a="1"/>
  <c r="K1367" i="10"/>
  <c r="K1367" i="10" a="1"/>
  <c r="K1366" i="10" a="1"/>
  <c r="K1366" i="10" s="1"/>
  <c r="K1365" i="10" a="1"/>
  <c r="K1365" i="10" s="1"/>
  <c r="K1364" i="10" a="1"/>
  <c r="K1364" i="10" s="1"/>
  <c r="K1363" i="10" a="1"/>
  <c r="K1363" i="10" s="1"/>
  <c r="K1362" i="10" a="1"/>
  <c r="K1362" i="10" s="1"/>
  <c r="K1361" i="10"/>
  <c r="K1361" i="10" a="1"/>
  <c r="K1360" i="10" a="1"/>
  <c r="K1360" i="10" s="1"/>
  <c r="K1359" i="10"/>
  <c r="K1359" i="10" a="1"/>
  <c r="K1358" i="10" a="1"/>
  <c r="K1358" i="10" s="1"/>
  <c r="K1357" i="10" a="1"/>
  <c r="K1357" i="10" s="1"/>
  <c r="K1356" i="10" a="1"/>
  <c r="K1356" i="10" s="1"/>
  <c r="K1355" i="10" a="1"/>
  <c r="K1355" i="10" s="1"/>
  <c r="K1354" i="10" a="1"/>
  <c r="K1354" i="10" s="1"/>
  <c r="K1353" i="10"/>
  <c r="K1353" i="10" a="1"/>
  <c r="K1352" i="10"/>
  <c r="K1352" i="10" a="1"/>
  <c r="K1351" i="10" a="1"/>
  <c r="K1351" i="10" s="1"/>
  <c r="K1350" i="10" a="1"/>
  <c r="K1350" i="10" s="1"/>
  <c r="K1349" i="10" a="1"/>
  <c r="K1349" i="10" s="1"/>
  <c r="K1348" i="10" a="1"/>
  <c r="K1348" i="10" s="1"/>
  <c r="K1347" i="10" a="1"/>
  <c r="K1347" i="10" s="1"/>
  <c r="K1346" i="10" a="1"/>
  <c r="K1346" i="10" s="1"/>
  <c r="K1345" i="10"/>
  <c r="K1345" i="10" a="1"/>
  <c r="K1344" i="10"/>
  <c r="K1344" i="10" a="1"/>
  <c r="K1343" i="10"/>
  <c r="K1343" i="10" a="1"/>
  <c r="K1342" i="10" a="1"/>
  <c r="K1342" i="10" s="1"/>
  <c r="K1341" i="10" a="1"/>
  <c r="K1341" i="10" s="1"/>
  <c r="K1340" i="10" a="1"/>
  <c r="K1340" i="10" s="1"/>
  <c r="K1339" i="10" a="1"/>
  <c r="K1339" i="10" s="1"/>
  <c r="K1338" i="10" a="1"/>
  <c r="K1338" i="10" s="1"/>
  <c r="K1337" i="10" a="1"/>
  <c r="K1337" i="10" s="1"/>
  <c r="K1336" i="10"/>
  <c r="K1336" i="10" a="1"/>
  <c r="K1335" i="10"/>
  <c r="K1335" i="10" a="1"/>
  <c r="K1334" i="10" a="1"/>
  <c r="K1334" i="10" s="1"/>
  <c r="K1333" i="10" a="1"/>
  <c r="K1333" i="10" s="1"/>
  <c r="K1332" i="10" a="1"/>
  <c r="K1332" i="10" s="1"/>
  <c r="K1331" i="10" a="1"/>
  <c r="K1331" i="10" s="1"/>
  <c r="K1330" i="10" a="1"/>
  <c r="K1330" i="10" s="1"/>
  <c r="K1329" i="10"/>
  <c r="K1329" i="10" a="1"/>
  <c r="K1328" i="10" a="1"/>
  <c r="K1328" i="10" s="1"/>
  <c r="K1327" i="10"/>
  <c r="K1327" i="10" a="1"/>
  <c r="K1326" i="10" a="1"/>
  <c r="K1326" i="10" s="1"/>
  <c r="K1325" i="10" a="1"/>
  <c r="K1325" i="10" s="1"/>
  <c r="K1324" i="10" a="1"/>
  <c r="K1324" i="10" s="1"/>
  <c r="K1323" i="10" a="1"/>
  <c r="K1323" i="10" s="1"/>
  <c r="K1322" i="10" a="1"/>
  <c r="K1322" i="10" s="1"/>
  <c r="K1321" i="10"/>
  <c r="K1321" i="10" a="1"/>
  <c r="K1320" i="10"/>
  <c r="K1320" i="10" a="1"/>
  <c r="K1319" i="10" a="1"/>
  <c r="K1319" i="10" s="1"/>
  <c r="K1318" i="10" a="1"/>
  <c r="K1318" i="10" s="1"/>
  <c r="K1317" i="10" a="1"/>
  <c r="K1317" i="10" s="1"/>
  <c r="K1316" i="10" a="1"/>
  <c r="K1316" i="10" s="1"/>
  <c r="K1315" i="10" a="1"/>
  <c r="K1315" i="10" s="1"/>
  <c r="K1314" i="10" a="1"/>
  <c r="K1314" i="10" s="1"/>
  <c r="K1313" i="10"/>
  <c r="K1313" i="10" a="1"/>
  <c r="K1312" i="10"/>
  <c r="K1312" i="10" a="1"/>
  <c r="K1311" i="10"/>
  <c r="K1311" i="10" a="1"/>
  <c r="K1310" i="10" a="1"/>
  <c r="K1310" i="10" s="1"/>
  <c r="K1309" i="10" a="1"/>
  <c r="K1309" i="10" s="1"/>
  <c r="K1308" i="10" a="1"/>
  <c r="K1308" i="10" s="1"/>
  <c r="K1307" i="10" a="1"/>
  <c r="K1307" i="10" s="1"/>
  <c r="K1306" i="10" a="1"/>
  <c r="K1306" i="10" s="1"/>
  <c r="K1305" i="10" a="1"/>
  <c r="K1305" i="10" s="1"/>
  <c r="K1304" i="10"/>
  <c r="K1304" i="10" a="1"/>
  <c r="K1303" i="10"/>
  <c r="K1303" i="10" a="1"/>
  <c r="K1302" i="10" a="1"/>
  <c r="K1302" i="10" s="1"/>
  <c r="K1301" i="10" a="1"/>
  <c r="K1301" i="10" s="1"/>
  <c r="K1300" i="10" a="1"/>
  <c r="K1300" i="10" s="1"/>
  <c r="K1299" i="10" a="1"/>
  <c r="K1299" i="10" s="1"/>
  <c r="K1298" i="10" a="1"/>
  <c r="K1298" i="10" s="1"/>
  <c r="K1297" i="10"/>
  <c r="K1297" i="10" a="1"/>
  <c r="K1296" i="10" a="1"/>
  <c r="K1296" i="10" s="1"/>
  <c r="K1295" i="10"/>
  <c r="K1295" i="10" a="1"/>
  <c r="K1294" i="10" a="1"/>
  <c r="K1294" i="10" s="1"/>
  <c r="K1293" i="10" a="1"/>
  <c r="K1293" i="10" s="1"/>
  <c r="K1292" i="10" a="1"/>
  <c r="K1292" i="10" s="1"/>
  <c r="K1291" i="10" a="1"/>
  <c r="K1291" i="10" s="1"/>
  <c r="K1290" i="10" a="1"/>
  <c r="K1290" i="10" s="1"/>
  <c r="K1289" i="10"/>
  <c r="K1289" i="10" a="1"/>
  <c r="K1288" i="10"/>
  <c r="K1288" i="10" a="1"/>
  <c r="K1287" i="10" a="1"/>
  <c r="K1287" i="10" s="1"/>
  <c r="K1286" i="10" a="1"/>
  <c r="K1286" i="10" s="1"/>
  <c r="K1285" i="10" a="1"/>
  <c r="K1285" i="10" s="1"/>
  <c r="K1284" i="10" a="1"/>
  <c r="K1284" i="10" s="1"/>
  <c r="K1283" i="10" a="1"/>
  <c r="K1283" i="10" s="1"/>
  <c r="K1282" i="10" a="1"/>
  <c r="K1282" i="10" s="1"/>
  <c r="K1281" i="10"/>
  <c r="K1281" i="10" a="1"/>
  <c r="K1280" i="10"/>
  <c r="K1280" i="10" a="1"/>
  <c r="K1279" i="10"/>
  <c r="K1279" i="10" a="1"/>
  <c r="K1278" i="10" a="1"/>
  <c r="K1278" i="10" s="1"/>
  <c r="K1277" i="10" a="1"/>
  <c r="K1277" i="10" s="1"/>
  <c r="K1276" i="10" a="1"/>
  <c r="K1276" i="10" s="1"/>
  <c r="K1275" i="10" a="1"/>
  <c r="K1275" i="10" s="1"/>
  <c r="K1274" i="10" a="1"/>
  <c r="K1274" i="10" s="1"/>
  <c r="K1273" i="10" a="1"/>
  <c r="K1273" i="10" s="1"/>
  <c r="K1272" i="10"/>
  <c r="K1272" i="10" a="1"/>
  <c r="K1271" i="10"/>
  <c r="K1271" i="10" a="1"/>
  <c r="K1270" i="10" a="1"/>
  <c r="K1270" i="10" s="1"/>
  <c r="K1269" i="10" a="1"/>
  <c r="K1269" i="10" s="1"/>
  <c r="K1268" i="10" a="1"/>
  <c r="K1268" i="10" s="1"/>
  <c r="K1267" i="10" a="1"/>
  <c r="K1267" i="10" s="1"/>
  <c r="K1266" i="10" a="1"/>
  <c r="K1266" i="10" s="1"/>
  <c r="K1265" i="10"/>
  <c r="K1265" i="10" a="1"/>
  <c r="K1264" i="10" a="1"/>
  <c r="K1264" i="10" s="1"/>
  <c r="K1263" i="10"/>
  <c r="K1263" i="10" a="1"/>
  <c r="K1262" i="10" a="1"/>
  <c r="K1262" i="10" s="1"/>
  <c r="K1261" i="10" a="1"/>
  <c r="K1261" i="10" s="1"/>
  <c r="K1260" i="10" a="1"/>
  <c r="K1260" i="10" s="1"/>
  <c r="K1259" i="10" a="1"/>
  <c r="K1259" i="10" s="1"/>
  <c r="K1258" i="10" a="1"/>
  <c r="K1258" i="10" s="1"/>
  <c r="K1257" i="10"/>
  <c r="K1257" i="10" a="1"/>
  <c r="K1256" i="10"/>
  <c r="K1256" i="10" a="1"/>
  <c r="K1255" i="10" a="1"/>
  <c r="K1255" i="10" s="1"/>
  <c r="K1254" i="10" a="1"/>
  <c r="K1254" i="10" s="1"/>
  <c r="K1253" i="10" a="1"/>
  <c r="K1253" i="10" s="1"/>
  <c r="K1252" i="10" a="1"/>
  <c r="K1252" i="10" s="1"/>
  <c r="K1251" i="10" a="1"/>
  <c r="K1251" i="10" s="1"/>
  <c r="K1250" i="10" a="1"/>
  <c r="K1250" i="10" s="1"/>
  <c r="K1249" i="10"/>
  <c r="K1249" i="10" a="1"/>
  <c r="K1248" i="10"/>
  <c r="K1248" i="10" a="1"/>
  <c r="K1247" i="10"/>
  <c r="K1247" i="10" a="1"/>
  <c r="K1246" i="10" a="1"/>
  <c r="K1246" i="10" s="1"/>
  <c r="K1245" i="10" a="1"/>
  <c r="K1245" i="10" s="1"/>
  <c r="K1244" i="10" a="1"/>
  <c r="K1244" i="10" s="1"/>
  <c r="K1243" i="10" a="1"/>
  <c r="K1243" i="10" s="1"/>
  <c r="K1242" i="10" a="1"/>
  <c r="K1242" i="10" s="1"/>
  <c r="K1241" i="10" a="1"/>
  <c r="K1241" i="10" s="1"/>
  <c r="K1240" i="10"/>
  <c r="K1240" i="10" a="1"/>
  <c r="K1239" i="10"/>
  <c r="K1239" i="10" a="1"/>
  <c r="K1238" i="10" a="1"/>
  <c r="K1238" i="10" s="1"/>
  <c r="K1237" i="10" a="1"/>
  <c r="K1237" i="10" s="1"/>
  <c r="K1236" i="10" a="1"/>
  <c r="K1236" i="10" s="1"/>
  <c r="K1235" i="10" a="1"/>
  <c r="K1235" i="10" s="1"/>
  <c r="K1234" i="10" a="1"/>
  <c r="K1234" i="10" s="1"/>
  <c r="K1233" i="10"/>
  <c r="K1233" i="10" a="1"/>
  <c r="K1232" i="10" a="1"/>
  <c r="K1232" i="10" s="1"/>
  <c r="K1231" i="10"/>
  <c r="K1231" i="10" a="1"/>
  <c r="K1230" i="10" a="1"/>
  <c r="K1230" i="10" s="1"/>
  <c r="K1229" i="10" a="1"/>
  <c r="K1229" i="10" s="1"/>
  <c r="K1228" i="10" a="1"/>
  <c r="K1228" i="10" s="1"/>
  <c r="K1227" i="10" a="1"/>
  <c r="K1227" i="10" s="1"/>
  <c r="K1226" i="10" a="1"/>
  <c r="K1226" i="10" s="1"/>
  <c r="K1225" i="10"/>
  <c r="K1225" i="10" a="1"/>
  <c r="K1224" i="10"/>
  <c r="K1224" i="10" a="1"/>
  <c r="K1223" i="10" a="1"/>
  <c r="K1223" i="10" s="1"/>
  <c r="K1222" i="10" a="1"/>
  <c r="K1222" i="10" s="1"/>
  <c r="K1221" i="10" a="1"/>
  <c r="K1221" i="10" s="1"/>
  <c r="K1220" i="10" a="1"/>
  <c r="K1220" i="10" s="1"/>
  <c r="K1219" i="10" a="1"/>
  <c r="K1219" i="10" s="1"/>
  <c r="K1218" i="10" a="1"/>
  <c r="K1218" i="10" s="1"/>
  <c r="K1217" i="10"/>
  <c r="K1217" i="10" a="1"/>
  <c r="K1216" i="10"/>
  <c r="K1216" i="10" a="1"/>
  <c r="K1215" i="10"/>
  <c r="K1215" i="10" a="1"/>
  <c r="K1214" i="10" a="1"/>
  <c r="K1214" i="10" s="1"/>
  <c r="K1213" i="10"/>
  <c r="K1213" i="10" a="1"/>
  <c r="K1212" i="10" a="1"/>
  <c r="K1212" i="10" s="1"/>
  <c r="K1211" i="10" a="1"/>
  <c r="K1211" i="10" s="1"/>
  <c r="K1210" i="10" a="1"/>
  <c r="K1210" i="10" s="1"/>
  <c r="K1209" i="10" a="1"/>
  <c r="K1209" i="10" s="1"/>
  <c r="K1208" i="10"/>
  <c r="K1208" i="10" a="1"/>
  <c r="K1207" i="10"/>
  <c r="K1207" i="10" a="1"/>
  <c r="K1206" i="10" a="1"/>
  <c r="K1206" i="10" s="1"/>
  <c r="K1205" i="10" a="1"/>
  <c r="K1205" i="10" s="1"/>
  <c r="K1204" i="10"/>
  <c r="K1204" i="10" a="1"/>
  <c r="K1203" i="10" a="1"/>
  <c r="K1203" i="10" s="1"/>
  <c r="K1202" i="10" a="1"/>
  <c r="K1202" i="10" s="1"/>
  <c r="K1201" i="10"/>
  <c r="K1201" i="10" a="1"/>
  <c r="K1200" i="10" a="1"/>
  <c r="K1200" i="10" s="1"/>
  <c r="K1199" i="10"/>
  <c r="K1199" i="10" a="1"/>
  <c r="K1198" i="10" a="1"/>
  <c r="K1198" i="10" s="1"/>
  <c r="K1197" i="10" a="1"/>
  <c r="K1197" i="10" s="1"/>
  <c r="K1196" i="10" a="1"/>
  <c r="K1196" i="10" s="1"/>
  <c r="K1195" i="10"/>
  <c r="K1195" i="10" a="1"/>
  <c r="K1194" i="10" a="1"/>
  <c r="K1194" i="10" s="1"/>
  <c r="K1193" i="10"/>
  <c r="K1193" i="10" a="1"/>
  <c r="K1192" i="10"/>
  <c r="K1192" i="10" a="1"/>
  <c r="K1191" i="10" a="1"/>
  <c r="K1191" i="10" s="1"/>
  <c r="K1190" i="10" a="1"/>
  <c r="K1190" i="10" s="1"/>
  <c r="K1189" i="10" a="1"/>
  <c r="K1189" i="10" s="1"/>
  <c r="K1188" i="10" a="1"/>
  <c r="K1188" i="10" s="1"/>
  <c r="K1187" i="10" a="1"/>
  <c r="K1187" i="10" s="1"/>
  <c r="K1186" i="10" a="1"/>
  <c r="K1186" i="10" s="1"/>
  <c r="K1185" i="10"/>
  <c r="K1185" i="10" a="1"/>
  <c r="K1184" i="10"/>
  <c r="K1184" i="10" a="1"/>
  <c r="K1183" i="10"/>
  <c r="K1183" i="10" a="1"/>
  <c r="K1182" i="10" a="1"/>
  <c r="K1182" i="10" s="1"/>
  <c r="K1181" i="10" a="1"/>
  <c r="K1181" i="10" s="1"/>
  <c r="K1180" i="10" a="1"/>
  <c r="K1180" i="10" s="1"/>
  <c r="K1179" i="10" a="1"/>
  <c r="K1179" i="10" s="1"/>
  <c r="K1178" i="10" a="1"/>
  <c r="K1178" i="10" s="1"/>
  <c r="K1177" i="10" a="1"/>
  <c r="K1177" i="10" s="1"/>
  <c r="K1176" i="10"/>
  <c r="K1176" i="10" a="1"/>
  <c r="K1175" i="10"/>
  <c r="K1175" i="10" a="1"/>
  <c r="K1174" i="10" a="1"/>
  <c r="K1174" i="10" s="1"/>
  <c r="K1173" i="10" a="1"/>
  <c r="K1173" i="10" s="1"/>
  <c r="K1172" i="10"/>
  <c r="K1172" i="10" a="1"/>
  <c r="K1171" i="10" a="1"/>
  <c r="K1171" i="10" s="1"/>
  <c r="K1170" i="10" a="1"/>
  <c r="K1170" i="10" s="1"/>
  <c r="K1169" i="10"/>
  <c r="K1169" i="10" a="1"/>
  <c r="K1168" i="10" a="1"/>
  <c r="K1168" i="10" s="1"/>
  <c r="K1167" i="10"/>
  <c r="K1167" i="10" a="1"/>
  <c r="K1166" i="10" a="1"/>
  <c r="K1166" i="10" s="1"/>
  <c r="K1165" i="10" a="1"/>
  <c r="K1165" i="10" s="1"/>
  <c r="K1164" i="10" a="1"/>
  <c r="K1164" i="10" s="1"/>
  <c r="K1163" i="10"/>
  <c r="K1163" i="10" a="1"/>
  <c r="K1162" i="10" a="1"/>
  <c r="K1162" i="10" s="1"/>
  <c r="K1161" i="10"/>
  <c r="K1161" i="10" a="1"/>
  <c r="K1160" i="10"/>
  <c r="K1160" i="10" a="1"/>
  <c r="K1159" i="10" a="1"/>
  <c r="K1159" i="10" s="1"/>
  <c r="K1158" i="10" a="1"/>
  <c r="K1158" i="10" s="1"/>
  <c r="K1157" i="10" a="1"/>
  <c r="K1157" i="10" s="1"/>
  <c r="K1156" i="10" a="1"/>
  <c r="K1156" i="10" s="1"/>
  <c r="K1155" i="10" a="1"/>
  <c r="K1155" i="10" s="1"/>
  <c r="K1154" i="10" a="1"/>
  <c r="K1154" i="10" s="1"/>
  <c r="K1153" i="10"/>
  <c r="K1153" i="10" a="1"/>
  <c r="K1152" i="10"/>
  <c r="K1152" i="10" a="1"/>
  <c r="K1151" i="10"/>
  <c r="K1151" i="10" a="1"/>
  <c r="K1150" i="10" a="1"/>
  <c r="K1150" i="10" s="1"/>
  <c r="K1149" i="10"/>
  <c r="K1149" i="10" a="1"/>
  <c r="K1148" i="10" a="1"/>
  <c r="K1148" i="10" s="1"/>
  <c r="K1147" i="10" a="1"/>
  <c r="K1147" i="10" s="1"/>
  <c r="K1146" i="10" a="1"/>
  <c r="K1146" i="10" s="1"/>
  <c r="K1145" i="10" a="1"/>
  <c r="K1145" i="10" s="1"/>
  <c r="K1144" i="10"/>
  <c r="K1144" i="10" a="1"/>
  <c r="K1143" i="10"/>
  <c r="K1143" i="10" a="1"/>
  <c r="K1142" i="10" a="1"/>
  <c r="K1142" i="10" s="1"/>
  <c r="K1141" i="10" a="1"/>
  <c r="K1141" i="10" s="1"/>
  <c r="K1140" i="10"/>
  <c r="K1140" i="10" a="1"/>
  <c r="K1139" i="10" a="1"/>
  <c r="K1139" i="10" s="1"/>
  <c r="K1138" i="10" a="1"/>
  <c r="K1138" i="10" s="1"/>
  <c r="K1137" i="10"/>
  <c r="K1137" i="10" a="1"/>
  <c r="K1136" i="10" a="1"/>
  <c r="K1136" i="10" s="1"/>
  <c r="K1135" i="10"/>
  <c r="K1135" i="10" a="1"/>
  <c r="K1134" i="10" a="1"/>
  <c r="K1134" i="10" s="1"/>
  <c r="K1133" i="10" a="1"/>
  <c r="K1133" i="10" s="1"/>
  <c r="K1132" i="10" a="1"/>
  <c r="K1132" i="10" s="1"/>
  <c r="K1131" i="10"/>
  <c r="K1131" i="10" a="1"/>
  <c r="K1130" i="10" a="1"/>
  <c r="K1130" i="10" s="1"/>
  <c r="K1129" i="10"/>
  <c r="K1129" i="10" a="1"/>
  <c r="K1128" i="10"/>
  <c r="K1128" i="10" a="1"/>
  <c r="K1127" i="10" a="1"/>
  <c r="K1127" i="10" s="1"/>
  <c r="K1126" i="10" a="1"/>
  <c r="K1126" i="10" s="1"/>
  <c r="K1125" i="10" a="1"/>
  <c r="K1125" i="10" s="1"/>
  <c r="K1124" i="10" a="1"/>
  <c r="K1124" i="10" s="1"/>
  <c r="K1123" i="10" a="1"/>
  <c r="K1123" i="10" s="1"/>
  <c r="K1122" i="10" a="1"/>
  <c r="K1122" i="10" s="1"/>
  <c r="K1121" i="10"/>
  <c r="K1121" i="10" a="1"/>
  <c r="K1120" i="10"/>
  <c r="K1120" i="10" a="1"/>
  <c r="K1119" i="10"/>
  <c r="K1119" i="10" a="1"/>
  <c r="K1118" i="10" a="1"/>
  <c r="K1118" i="10" s="1"/>
  <c r="K1117" i="10"/>
  <c r="K1117" i="10" a="1"/>
  <c r="K1116" i="10" a="1"/>
  <c r="K1116" i="10" s="1"/>
  <c r="K1115" i="10" a="1"/>
  <c r="K1115" i="10" s="1"/>
  <c r="K1114" i="10" a="1"/>
  <c r="K1114" i="10" s="1"/>
  <c r="K1113" i="10" a="1"/>
  <c r="K1113" i="10" s="1"/>
  <c r="K1112" i="10"/>
  <c r="K1112" i="10" a="1"/>
  <c r="K1111" i="10"/>
  <c r="K1111" i="10" a="1"/>
  <c r="K1110" i="10" a="1"/>
  <c r="K1110" i="10" s="1"/>
  <c r="K1109" i="10" a="1"/>
  <c r="K1109" i="10" s="1"/>
  <c r="K1108" i="10"/>
  <c r="K1108" i="10" a="1"/>
  <c r="K1107" i="10" a="1"/>
  <c r="K1107" i="10" s="1"/>
  <c r="K1106" i="10" a="1"/>
  <c r="K1106" i="10" s="1"/>
  <c r="K1105" i="10"/>
  <c r="K1105" i="10" a="1"/>
  <c r="K1104" i="10" a="1"/>
  <c r="K1104" i="10" s="1"/>
  <c r="K1103" i="10"/>
  <c r="K1103" i="10" a="1"/>
  <c r="K1102" i="10" a="1"/>
  <c r="K1102" i="10" s="1"/>
  <c r="K1101" i="10" a="1"/>
  <c r="K1101" i="10" s="1"/>
  <c r="K1100" i="10" a="1"/>
  <c r="K1100" i="10" s="1"/>
  <c r="K1099" i="10"/>
  <c r="K1099" i="10" a="1"/>
  <c r="K1098" i="10" a="1"/>
  <c r="K1098" i="10" s="1"/>
  <c r="K1097" i="10"/>
  <c r="K1097" i="10" a="1"/>
  <c r="K1096" i="10"/>
  <c r="K1096" i="10" a="1"/>
  <c r="K1095" i="10" a="1"/>
  <c r="K1095" i="10" s="1"/>
  <c r="K1094" i="10" a="1"/>
  <c r="K1094" i="10" s="1"/>
  <c r="K1093" i="10" a="1"/>
  <c r="K1093" i="10" s="1"/>
  <c r="K1092" i="10" a="1"/>
  <c r="K1092" i="10" s="1"/>
  <c r="K1091" i="10" a="1"/>
  <c r="K1091" i="10" s="1"/>
  <c r="K1090" i="10" a="1"/>
  <c r="K1090" i="10" s="1"/>
  <c r="K1089" i="10"/>
  <c r="K1089" i="10" a="1"/>
  <c r="K1088" i="10"/>
  <c r="K1088" i="10" a="1"/>
  <c r="K1087" i="10"/>
  <c r="K1087" i="10" a="1"/>
  <c r="K1086" i="10" a="1"/>
  <c r="K1086" i="10" s="1"/>
  <c r="K1085" i="10"/>
  <c r="K1085" i="10" a="1"/>
  <c r="K1084" i="10" a="1"/>
  <c r="K1084" i="10" s="1"/>
  <c r="K1083" i="10" a="1"/>
  <c r="K1083" i="10" s="1"/>
  <c r="K1082" i="10" a="1"/>
  <c r="K1082" i="10" s="1"/>
  <c r="K1081" i="10" a="1"/>
  <c r="K1081" i="10" s="1"/>
  <c r="K1080" i="10" a="1"/>
  <c r="K1080" i="10" s="1"/>
  <c r="K1079" i="10" a="1"/>
  <c r="K1079" i="10" s="1"/>
  <c r="K1078" i="10" a="1"/>
  <c r="K1078" i="10" s="1"/>
  <c r="K1077" i="10" a="1"/>
  <c r="K1077" i="10" s="1"/>
  <c r="K1076" i="10" a="1"/>
  <c r="K1076" i="10" s="1"/>
  <c r="K1075" i="10" a="1"/>
  <c r="K1075" i="10" s="1"/>
  <c r="K1074" i="10" a="1"/>
  <c r="K1074" i="10" s="1"/>
  <c r="K1073" i="10" a="1"/>
  <c r="K1073" i="10" s="1"/>
  <c r="K1072" i="10" a="1"/>
  <c r="K1072" i="10" s="1"/>
  <c r="K1071" i="10" a="1"/>
  <c r="K1071" i="10" s="1"/>
  <c r="K1070" i="10" a="1"/>
  <c r="K1070" i="10" s="1"/>
  <c r="K1069" i="10" a="1"/>
  <c r="K1069" i="10" s="1"/>
  <c r="K1068" i="10" a="1"/>
  <c r="K1068" i="10" s="1"/>
  <c r="K1067" i="10" a="1"/>
  <c r="K1067" i="10" s="1"/>
  <c r="K1066" i="10" a="1"/>
  <c r="K1066" i="10" s="1"/>
  <c r="K1065" i="10" a="1"/>
  <c r="K1065" i="10" s="1"/>
  <c r="K1064" i="10" a="1"/>
  <c r="K1064" i="10" s="1"/>
  <c r="K1063" i="10" a="1"/>
  <c r="K1063" i="10" s="1"/>
  <c r="K1062" i="10" a="1"/>
  <c r="K1062" i="10" s="1"/>
  <c r="K1061" i="10"/>
  <c r="K1061" i="10" a="1"/>
  <c r="K1060" i="10" a="1"/>
  <c r="K1060" i="10" s="1"/>
  <c r="K1059" i="10" a="1"/>
  <c r="K1059" i="10" s="1"/>
  <c r="K1058" i="10" a="1"/>
  <c r="K1058" i="10" s="1"/>
  <c r="K1057" i="10"/>
  <c r="K1057" i="10" a="1"/>
  <c r="K1056" i="10" a="1"/>
  <c r="K1056" i="10" s="1"/>
  <c r="K1055" i="10" a="1"/>
  <c r="K1055" i="10" s="1"/>
  <c r="K1054" i="10" a="1"/>
  <c r="K1054" i="10" s="1"/>
  <c r="K1053" i="10"/>
  <c r="K1053" i="10" a="1"/>
  <c r="K1052" i="10" a="1"/>
  <c r="K1052" i="10" s="1"/>
  <c r="K1051" i="10" a="1"/>
  <c r="K1051" i="10" s="1"/>
  <c r="K1050" i="10" a="1"/>
  <c r="K1050" i="10" s="1"/>
  <c r="K1049" i="10" a="1"/>
  <c r="K1049" i="10" s="1"/>
  <c r="K1048" i="10" a="1"/>
  <c r="K1048" i="10" s="1"/>
  <c r="K1047" i="10" a="1"/>
  <c r="K1047" i="10" s="1"/>
  <c r="K1046" i="10" a="1"/>
  <c r="K1046" i="10" s="1"/>
  <c r="K1045" i="10" a="1"/>
  <c r="K1045" i="10" s="1"/>
  <c r="K1044" i="10" a="1"/>
  <c r="K1044" i="10" s="1"/>
  <c r="K1043" i="10" a="1"/>
  <c r="K1043" i="10" s="1"/>
  <c r="K1042" i="10" a="1"/>
  <c r="K1042" i="10" s="1"/>
  <c r="K1041" i="10" a="1"/>
  <c r="K1041" i="10" s="1"/>
  <c r="K1040" i="10" a="1"/>
  <c r="K1040" i="10" s="1"/>
  <c r="K1039" i="10" a="1"/>
  <c r="K1039" i="10" s="1"/>
  <c r="K1038" i="10" a="1"/>
  <c r="K1038" i="10" s="1"/>
  <c r="K1037" i="10" a="1"/>
  <c r="K1037" i="10" s="1"/>
  <c r="K1036" i="10" a="1"/>
  <c r="K1036" i="10" s="1"/>
  <c r="K1035" i="10" a="1"/>
  <c r="K1035" i="10" s="1"/>
  <c r="K1034" i="10" a="1"/>
  <c r="K1034" i="10" s="1"/>
  <c r="K1033" i="10" a="1"/>
  <c r="K1033" i="10" s="1"/>
  <c r="K1032" i="10" a="1"/>
  <c r="K1032" i="10" s="1"/>
  <c r="K1031" i="10" a="1"/>
  <c r="K1031" i="10" s="1"/>
  <c r="K1030" i="10" a="1"/>
  <c r="K1030" i="10" s="1"/>
  <c r="K1029" i="10"/>
  <c r="K1029" i="10" a="1"/>
  <c r="K1028" i="10" a="1"/>
  <c r="K1028" i="10" s="1"/>
  <c r="K1027" i="10" a="1"/>
  <c r="K1027" i="10" s="1"/>
  <c r="K1026" i="10" a="1"/>
  <c r="K1026" i="10" s="1"/>
  <c r="K1025" i="10"/>
  <c r="K1025" i="10" a="1"/>
  <c r="K1024" i="10" a="1"/>
  <c r="K1024" i="10" s="1"/>
  <c r="K1023" i="10" a="1"/>
  <c r="K1023" i="10" s="1"/>
  <c r="K1022" i="10" a="1"/>
  <c r="K1022" i="10" s="1"/>
  <c r="K1021" i="10"/>
  <c r="K1021" i="10" a="1"/>
  <c r="K1020" i="10" a="1"/>
  <c r="K1020" i="10" s="1"/>
  <c r="K1019" i="10" a="1"/>
  <c r="K1019" i="10" s="1"/>
  <c r="K1018" i="10" a="1"/>
  <c r="K1018" i="10" s="1"/>
  <c r="K1017" i="10" a="1"/>
  <c r="K1017" i="10" s="1"/>
  <c r="K1016" i="10" a="1"/>
  <c r="K1016" i="10" s="1"/>
  <c r="K1015" i="10" a="1"/>
  <c r="K1015" i="10" s="1"/>
  <c r="K1014" i="10" a="1"/>
  <c r="K1014" i="10" s="1"/>
  <c r="K1013" i="10" a="1"/>
  <c r="K1013" i="10" s="1"/>
  <c r="K1012" i="10" a="1"/>
  <c r="K1012" i="10" s="1"/>
  <c r="K1011" i="10" a="1"/>
  <c r="K1011" i="10" s="1"/>
  <c r="K1010" i="10" a="1"/>
  <c r="K1010" i="10" s="1"/>
  <c r="K1009" i="10"/>
  <c r="K1009" i="10" a="1"/>
  <c r="K1008" i="10" a="1"/>
  <c r="K1008" i="10" s="1"/>
  <c r="K1007" i="10" a="1"/>
  <c r="K1007" i="10" s="1"/>
  <c r="K1006" i="10" a="1"/>
  <c r="K1006" i="10" s="1"/>
  <c r="K1005" i="10" a="1"/>
  <c r="K1005" i="10" s="1"/>
  <c r="K1004" i="10" a="1"/>
  <c r="K1004" i="10" s="1"/>
  <c r="K1003" i="10" a="1"/>
  <c r="K1003" i="10" s="1"/>
  <c r="K1002" i="10" a="1"/>
  <c r="K1002" i="10" s="1"/>
  <c r="K1001" i="10" a="1"/>
  <c r="K1001" i="10" s="1"/>
  <c r="K1000" i="10" a="1"/>
  <c r="K1000" i="10" s="1"/>
  <c r="K999" i="10" a="1"/>
  <c r="K999" i="10" s="1"/>
  <c r="K998" i="10" a="1"/>
  <c r="K998" i="10" s="1"/>
  <c r="K997" i="10" a="1"/>
  <c r="K997" i="10" s="1"/>
  <c r="K996" i="10" a="1"/>
  <c r="K996" i="10" s="1"/>
  <c r="K995" i="10" a="1"/>
  <c r="K995" i="10" s="1"/>
  <c r="K994" i="10" a="1"/>
  <c r="K994" i="10" s="1"/>
  <c r="K993" i="10"/>
  <c r="K993" i="10" a="1"/>
  <c r="K992" i="10" a="1"/>
  <c r="K992" i="10" s="1"/>
  <c r="K991" i="10" a="1"/>
  <c r="K991" i="10" s="1"/>
  <c r="K990" i="10" a="1"/>
  <c r="K990" i="10" s="1"/>
  <c r="K989" i="10"/>
  <c r="K989" i="10" a="1"/>
  <c r="K988" i="10" a="1"/>
  <c r="K988" i="10" s="1"/>
  <c r="K987" i="10" a="1"/>
  <c r="K987" i="10" s="1"/>
  <c r="K986" i="10" a="1"/>
  <c r="K986" i="10" s="1"/>
  <c r="K985" i="10" a="1"/>
  <c r="K985" i="10" s="1"/>
  <c r="K984" i="10" a="1"/>
  <c r="K984" i="10" s="1"/>
  <c r="K983" i="10" a="1"/>
  <c r="K983" i="10" s="1"/>
  <c r="K982" i="10" a="1"/>
  <c r="K982" i="10" s="1"/>
  <c r="K981" i="10"/>
  <c r="K981" i="10" a="1"/>
  <c r="K980" i="10" a="1"/>
  <c r="K980" i="10" s="1"/>
  <c r="K979" i="10" a="1"/>
  <c r="K979" i="10" s="1"/>
  <c r="K978" i="10" a="1"/>
  <c r="K978" i="10" s="1"/>
  <c r="K977" i="10"/>
  <c r="K977" i="10" a="1"/>
  <c r="K976" i="10" a="1"/>
  <c r="K976" i="10" s="1"/>
  <c r="K975" i="10" a="1"/>
  <c r="K975" i="10" s="1"/>
  <c r="K974" i="10" a="1"/>
  <c r="K974" i="10" s="1"/>
  <c r="K973" i="10" a="1"/>
  <c r="K973" i="10" s="1"/>
  <c r="K972" i="10" a="1"/>
  <c r="K972" i="10" s="1"/>
  <c r="K971" i="10" a="1"/>
  <c r="K971" i="10" s="1"/>
  <c r="K970" i="10" a="1"/>
  <c r="K970" i="10" s="1"/>
  <c r="K969" i="10" a="1"/>
  <c r="K969" i="10" s="1"/>
  <c r="K968" i="10" a="1"/>
  <c r="K968" i="10" s="1"/>
  <c r="K967" i="10" a="1"/>
  <c r="K967" i="10" s="1"/>
  <c r="K966" i="10" a="1"/>
  <c r="K966" i="10" s="1"/>
  <c r="K965" i="10"/>
  <c r="K965" i="10" a="1"/>
  <c r="K964" i="10" a="1"/>
  <c r="K964" i="10" s="1"/>
  <c r="K963" i="10" a="1"/>
  <c r="K963" i="10" s="1"/>
  <c r="K962" i="10" a="1"/>
  <c r="K962" i="10" s="1"/>
  <c r="K961" i="10"/>
  <c r="K961" i="10" a="1"/>
  <c r="K960" i="10" a="1"/>
  <c r="K960" i="10" s="1"/>
  <c r="K959" i="10" a="1"/>
  <c r="K959" i="10" s="1"/>
  <c r="K958" i="10" a="1"/>
  <c r="K958" i="10" s="1"/>
  <c r="K957" i="10"/>
  <c r="K957" i="10" a="1"/>
  <c r="K956" i="10" a="1"/>
  <c r="K956" i="10" s="1"/>
  <c r="K955" i="10" a="1"/>
  <c r="K955" i="10" s="1"/>
  <c r="K954" i="10" a="1"/>
  <c r="K954" i="10" s="1"/>
  <c r="K953" i="10" a="1"/>
  <c r="K953" i="10" s="1"/>
  <c r="K952" i="10" a="1"/>
  <c r="K952" i="10" s="1"/>
  <c r="K951" i="10" a="1"/>
  <c r="K951" i="10" s="1"/>
  <c r="K950" i="10" a="1"/>
  <c r="K950" i="10" s="1"/>
  <c r="K949" i="10"/>
  <c r="K949" i="10" a="1"/>
  <c r="K948" i="10" a="1"/>
  <c r="K948" i="10" s="1"/>
  <c r="K947" i="10" a="1"/>
  <c r="K947" i="10" s="1"/>
  <c r="K946" i="10" a="1"/>
  <c r="K946" i="10" s="1"/>
  <c r="K945" i="10" a="1"/>
  <c r="K945" i="10" s="1"/>
  <c r="K944" i="10" a="1"/>
  <c r="K944" i="10" s="1"/>
  <c r="K943" i="10" a="1"/>
  <c r="K943" i="10" s="1"/>
  <c r="K942" i="10" a="1"/>
  <c r="K942" i="10" s="1"/>
  <c r="K941" i="10" a="1"/>
  <c r="K941" i="10" s="1"/>
  <c r="K940" i="10" a="1"/>
  <c r="K940" i="10" s="1"/>
  <c r="K939" i="10" a="1"/>
  <c r="K939" i="10" s="1"/>
  <c r="K938" i="10" a="1"/>
  <c r="K938" i="10" s="1"/>
  <c r="K937" i="10" a="1"/>
  <c r="K937" i="10" s="1"/>
  <c r="K936" i="10" a="1"/>
  <c r="K936" i="10" s="1"/>
  <c r="K935" i="10" a="1"/>
  <c r="K935" i="10" s="1"/>
  <c r="K934" i="10" a="1"/>
  <c r="K934" i="10" s="1"/>
  <c r="K933" i="10"/>
  <c r="K933" i="10" a="1"/>
  <c r="K932" i="10" a="1"/>
  <c r="K932" i="10" s="1"/>
  <c r="K931" i="10" a="1"/>
  <c r="K931" i="10" s="1"/>
  <c r="K930" i="10" a="1"/>
  <c r="K930" i="10" s="1"/>
  <c r="K929" i="10"/>
  <c r="K929" i="10" a="1"/>
  <c r="K928" i="10" a="1"/>
  <c r="K928" i="10" s="1"/>
  <c r="K927" i="10" a="1"/>
  <c r="K927" i="10" s="1"/>
  <c r="K926" i="10" a="1"/>
  <c r="K926" i="10" s="1"/>
  <c r="K925" i="10"/>
  <c r="K925" i="10" a="1"/>
  <c r="K924" i="10" a="1"/>
  <c r="K924" i="10" s="1"/>
  <c r="K923" i="10" a="1"/>
  <c r="K923" i="10" s="1"/>
  <c r="K922" i="10" a="1"/>
  <c r="K922" i="10" s="1"/>
  <c r="K921" i="10" a="1"/>
  <c r="K921" i="10" s="1"/>
  <c r="K920" i="10" a="1"/>
  <c r="K920" i="10" s="1"/>
  <c r="K919" i="10" a="1"/>
  <c r="K919" i="10" s="1"/>
  <c r="K918" i="10" a="1"/>
  <c r="K918" i="10" s="1"/>
  <c r="K917" i="10"/>
  <c r="K917" i="10" a="1"/>
  <c r="K916" i="10" a="1"/>
  <c r="K916" i="10" s="1"/>
  <c r="K915" i="10" a="1"/>
  <c r="K915" i="10" s="1"/>
  <c r="K914" i="10" a="1"/>
  <c r="K914" i="10" s="1"/>
  <c r="K913" i="10" a="1"/>
  <c r="K913" i="10" s="1"/>
  <c r="K912" i="10" a="1"/>
  <c r="K912" i="10" s="1"/>
  <c r="K911" i="10" a="1"/>
  <c r="K911" i="10" s="1"/>
  <c r="K910" i="10" a="1"/>
  <c r="K910" i="10" s="1"/>
  <c r="K909" i="10" a="1"/>
  <c r="K909" i="10" s="1"/>
  <c r="K908" i="10" a="1"/>
  <c r="K908" i="10" s="1"/>
  <c r="K907" i="10" a="1"/>
  <c r="K907" i="10" s="1"/>
  <c r="K906" i="10" a="1"/>
  <c r="K906" i="10" s="1"/>
  <c r="K905" i="10" a="1"/>
  <c r="K905" i="10" s="1"/>
  <c r="K904" i="10" a="1"/>
  <c r="K904" i="10" s="1"/>
  <c r="K903" i="10" a="1"/>
  <c r="K903" i="10" s="1"/>
  <c r="K902" i="10" a="1"/>
  <c r="K902" i="10" s="1"/>
  <c r="K901" i="10"/>
  <c r="K901" i="10" a="1"/>
  <c r="K900" i="10" a="1"/>
  <c r="K900" i="10" s="1"/>
  <c r="K899" i="10" a="1"/>
  <c r="K899" i="10" s="1"/>
  <c r="K898" i="10" a="1"/>
  <c r="K898" i="10" s="1"/>
  <c r="K897" i="10"/>
  <c r="K897" i="10" a="1"/>
  <c r="K896" i="10" a="1"/>
  <c r="K896" i="10" s="1"/>
  <c r="K895" i="10" a="1"/>
  <c r="K895" i="10" s="1"/>
  <c r="K894" i="10" a="1"/>
  <c r="K894" i="10" s="1"/>
  <c r="K893" i="10"/>
  <c r="K893" i="10" a="1"/>
  <c r="K892" i="10" a="1"/>
  <c r="K892" i="10" s="1"/>
  <c r="K891" i="10" a="1"/>
  <c r="K891" i="10" s="1"/>
  <c r="K890" i="10" a="1"/>
  <c r="K890" i="10" s="1"/>
  <c r="K889" i="10" a="1"/>
  <c r="K889" i="10" s="1"/>
  <c r="K888" i="10" a="1"/>
  <c r="K888" i="10" s="1"/>
  <c r="K887" i="10" a="1"/>
  <c r="K887" i="10" s="1"/>
  <c r="K886" i="10" a="1"/>
  <c r="K886" i="10" s="1"/>
  <c r="K885" i="10"/>
  <c r="K885" i="10" a="1"/>
  <c r="K884" i="10" a="1"/>
  <c r="K884" i="10" s="1"/>
  <c r="K883" i="10" a="1"/>
  <c r="K883" i="10" s="1"/>
  <c r="K882" i="10" a="1"/>
  <c r="K882" i="10" s="1"/>
  <c r="K881" i="10" a="1"/>
  <c r="K881" i="10" s="1"/>
  <c r="K880" i="10" a="1"/>
  <c r="K880" i="10" s="1"/>
  <c r="K879" i="10" a="1"/>
  <c r="K879" i="10" s="1"/>
  <c r="K878" i="10" a="1"/>
  <c r="K878" i="10" s="1"/>
  <c r="K877" i="10" a="1"/>
  <c r="K877" i="10" s="1"/>
  <c r="K876" i="10" a="1"/>
  <c r="K876" i="10" s="1"/>
  <c r="K875" i="10" a="1"/>
  <c r="K875" i="10" s="1"/>
  <c r="K874" i="10" a="1"/>
  <c r="K874" i="10" s="1"/>
  <c r="K873" i="10" a="1"/>
  <c r="K873" i="10" s="1"/>
  <c r="K872" i="10" a="1"/>
  <c r="K872" i="10" s="1"/>
  <c r="K871" i="10" a="1"/>
  <c r="K871" i="10" s="1"/>
  <c r="K870" i="10" a="1"/>
  <c r="K870" i="10" s="1"/>
  <c r="K869" i="10" a="1"/>
  <c r="K869" i="10" s="1"/>
  <c r="K868" i="10" a="1"/>
  <c r="K868" i="10" s="1"/>
  <c r="K867" i="10" a="1"/>
  <c r="K867" i="10" s="1"/>
  <c r="K866" i="10" a="1"/>
  <c r="K866" i="10" s="1"/>
  <c r="K865" i="10"/>
  <c r="K865" i="10" a="1"/>
  <c r="K864" i="10" a="1"/>
  <c r="K864" i="10" s="1"/>
  <c r="K863" i="10" a="1"/>
  <c r="K863" i="10" s="1"/>
  <c r="K862" i="10" a="1"/>
  <c r="K862" i="10" s="1"/>
  <c r="K861" i="10"/>
  <c r="K861" i="10" a="1"/>
  <c r="K860" i="10" a="1"/>
  <c r="K860" i="10" s="1"/>
  <c r="K859" i="10" a="1"/>
  <c r="K859" i="10" s="1"/>
  <c r="K858" i="10" a="1"/>
  <c r="K858" i="10" s="1"/>
  <c r="K857" i="10"/>
  <c r="K857" i="10" a="1"/>
  <c r="K856" i="10" a="1"/>
  <c r="K856" i="10" s="1"/>
  <c r="K855" i="10" a="1"/>
  <c r="K855" i="10" s="1"/>
  <c r="K854" i="10" a="1"/>
  <c r="K854" i="10" s="1"/>
  <c r="K853" i="10"/>
  <c r="K853" i="10" a="1"/>
  <c r="K852" i="10" a="1"/>
  <c r="K852" i="10" s="1"/>
  <c r="K851" i="10" a="1"/>
  <c r="K851" i="10" s="1"/>
  <c r="K850" i="10" a="1"/>
  <c r="K850" i="10" s="1"/>
  <c r="K849" i="10"/>
  <c r="K849" i="10" a="1"/>
  <c r="K848" i="10" a="1"/>
  <c r="K848" i="10" s="1"/>
  <c r="K847" i="10" a="1"/>
  <c r="K847" i="10" s="1"/>
  <c r="K846" i="10" a="1"/>
  <c r="K846" i="10" s="1"/>
  <c r="K845" i="10" a="1"/>
  <c r="K845" i="10" s="1"/>
  <c r="K844" i="10" a="1"/>
  <c r="K844" i="10" s="1"/>
  <c r="K843" i="10" a="1"/>
  <c r="K843" i="10" s="1"/>
  <c r="K842" i="10" a="1"/>
  <c r="K842" i="10" s="1"/>
  <c r="K841" i="10" a="1"/>
  <c r="K841" i="10" s="1"/>
  <c r="K840" i="10" a="1"/>
  <c r="K840" i="10" s="1"/>
  <c r="K839" i="10" a="1"/>
  <c r="K839" i="10" s="1"/>
  <c r="K838" i="10" a="1"/>
  <c r="K838" i="10" s="1"/>
  <c r="K837" i="10" a="1"/>
  <c r="K837" i="10" s="1"/>
  <c r="K836" i="10" a="1"/>
  <c r="K836" i="10" s="1"/>
  <c r="K835" i="10" a="1"/>
  <c r="K835" i="10" s="1"/>
  <c r="K834" i="10" a="1"/>
  <c r="K834" i="10" s="1"/>
  <c r="K833" i="10"/>
  <c r="K833" i="10" a="1"/>
  <c r="K832" i="10" a="1"/>
  <c r="K832" i="10" s="1"/>
  <c r="K831" i="10" a="1"/>
  <c r="K831" i="10" s="1"/>
  <c r="K830" i="10" a="1"/>
  <c r="K830" i="10" s="1"/>
  <c r="K829" i="10"/>
  <c r="K829" i="10" a="1"/>
  <c r="K828" i="10" a="1"/>
  <c r="K828" i="10" s="1"/>
  <c r="K827" i="10" a="1"/>
  <c r="K827" i="10" s="1"/>
  <c r="K826" i="10" a="1"/>
  <c r="K826" i="10" s="1"/>
  <c r="K825" i="10"/>
  <c r="K825" i="10" a="1"/>
  <c r="K824" i="10" a="1"/>
  <c r="K824" i="10" s="1"/>
  <c r="K823" i="10" a="1"/>
  <c r="K823" i="10" s="1"/>
  <c r="K822" i="10" a="1"/>
  <c r="K822" i="10" s="1"/>
  <c r="K821" i="10"/>
  <c r="K821" i="10" a="1"/>
  <c r="K820" i="10" a="1"/>
  <c r="K820" i="10" s="1"/>
  <c r="K819" i="10" a="1"/>
  <c r="K819" i="10" s="1"/>
  <c r="K818" i="10" a="1"/>
  <c r="K818" i="10" s="1"/>
  <c r="K817" i="10" a="1"/>
  <c r="K817" i="10" s="1"/>
  <c r="K816" i="10" a="1"/>
  <c r="K816" i="10" s="1"/>
  <c r="K815" i="10" a="1"/>
  <c r="K815" i="10" s="1"/>
  <c r="K814" i="10" a="1"/>
  <c r="K814" i="10" s="1"/>
  <c r="K813" i="10" a="1"/>
  <c r="K813" i="10" s="1"/>
  <c r="K812" i="10" a="1"/>
  <c r="K812" i="10" s="1"/>
  <c r="K811" i="10" a="1"/>
  <c r="K811" i="10" s="1"/>
  <c r="K810" i="10" a="1"/>
  <c r="K810" i="10" s="1"/>
  <c r="K809" i="10" a="1"/>
  <c r="K809" i="10" s="1"/>
  <c r="K808" i="10" a="1"/>
  <c r="K808" i="10" s="1"/>
  <c r="K807" i="10" a="1"/>
  <c r="K807" i="10" s="1"/>
  <c r="K806" i="10" a="1"/>
  <c r="K806" i="10" s="1"/>
  <c r="K805" i="10" a="1"/>
  <c r="K805" i="10" s="1"/>
  <c r="K804" i="10" a="1"/>
  <c r="K804" i="10" s="1"/>
  <c r="K803" i="10" a="1"/>
  <c r="K803" i="10" s="1"/>
  <c r="K802" i="10" a="1"/>
  <c r="K802" i="10" s="1"/>
  <c r="K801" i="10"/>
  <c r="K801" i="10" a="1"/>
  <c r="K800" i="10" a="1"/>
  <c r="K800" i="10" s="1"/>
  <c r="K799" i="10" a="1"/>
  <c r="K799" i="10" s="1"/>
  <c r="K798" i="10" a="1"/>
  <c r="K798" i="10" s="1"/>
  <c r="K797" i="10"/>
  <c r="K797" i="10" a="1"/>
  <c r="K796" i="10" a="1"/>
  <c r="K796" i="10" s="1"/>
  <c r="K795" i="10" a="1"/>
  <c r="K795" i="10" s="1"/>
  <c r="K794" i="10" a="1"/>
  <c r="K794" i="10" s="1"/>
  <c r="K793" i="10"/>
  <c r="K793" i="10" a="1"/>
  <c r="K792" i="10" a="1"/>
  <c r="K792" i="10" s="1"/>
  <c r="K791" i="10" a="1"/>
  <c r="K791" i="10" s="1"/>
  <c r="K790" i="10" a="1"/>
  <c r="K790" i="10" s="1"/>
  <c r="K789" i="10"/>
  <c r="K789" i="10" a="1"/>
  <c r="K788" i="10" a="1"/>
  <c r="K788" i="10" s="1"/>
  <c r="K787" i="10" a="1"/>
  <c r="K787" i="10" s="1"/>
  <c r="K786" i="10" a="1"/>
  <c r="K786" i="10" s="1"/>
  <c r="K785" i="10"/>
  <c r="K785" i="10" a="1"/>
  <c r="K784" i="10" a="1"/>
  <c r="K784" i="10" s="1"/>
  <c r="K783" i="10" a="1"/>
  <c r="K783" i="10" s="1"/>
  <c r="K782" i="10" a="1"/>
  <c r="K782" i="10" s="1"/>
  <c r="K781" i="10" a="1"/>
  <c r="K781" i="10" s="1"/>
  <c r="K780" i="10" a="1"/>
  <c r="K780" i="10" s="1"/>
  <c r="K779" i="10" a="1"/>
  <c r="K779" i="10" s="1"/>
  <c r="K778" i="10" a="1"/>
  <c r="K778" i="10" s="1"/>
  <c r="K777" i="10" a="1"/>
  <c r="K777" i="10" s="1"/>
  <c r="K776" i="10" a="1"/>
  <c r="K776" i="10" s="1"/>
  <c r="K775" i="10" a="1"/>
  <c r="K775" i="10" s="1"/>
  <c r="K774" i="10" a="1"/>
  <c r="K774" i="10" s="1"/>
  <c r="K773" i="10" a="1"/>
  <c r="K773" i="10" s="1"/>
  <c r="K772" i="10" a="1"/>
  <c r="K772" i="10" s="1"/>
  <c r="K771" i="10" a="1"/>
  <c r="K771" i="10" s="1"/>
  <c r="K770" i="10" a="1"/>
  <c r="K770" i="10" s="1"/>
  <c r="K769" i="10"/>
  <c r="K769" i="10" a="1"/>
  <c r="K768" i="10" a="1"/>
  <c r="K768" i="10" s="1"/>
  <c r="K767" i="10" a="1"/>
  <c r="K767" i="10" s="1"/>
  <c r="K766" i="10" a="1"/>
  <c r="K766" i="10" s="1"/>
  <c r="K765" i="10"/>
  <c r="K765" i="10" a="1"/>
  <c r="K764" i="10" a="1"/>
  <c r="K764" i="10" s="1"/>
  <c r="K763" i="10" a="1"/>
  <c r="K763" i="10" s="1"/>
  <c r="K762" i="10" a="1"/>
  <c r="K762" i="10" s="1"/>
  <c r="K761" i="10"/>
  <c r="K761" i="10" a="1"/>
  <c r="K760" i="10" a="1"/>
  <c r="K760" i="10" s="1"/>
  <c r="K759" i="10" a="1"/>
  <c r="K759" i="10" s="1"/>
  <c r="K758" i="10" a="1"/>
  <c r="K758" i="10" s="1"/>
  <c r="K757" i="10"/>
  <c r="K757" i="10" a="1"/>
  <c r="K756" i="10" a="1"/>
  <c r="K756" i="10" s="1"/>
  <c r="K755" i="10" a="1"/>
  <c r="K755" i="10" s="1"/>
  <c r="K754" i="10" a="1"/>
  <c r="K754" i="10" s="1"/>
  <c r="K753" i="10"/>
  <c r="K753" i="10" a="1"/>
  <c r="K752" i="10" a="1"/>
  <c r="K752" i="10" s="1"/>
  <c r="K751" i="10" a="1"/>
  <c r="K751" i="10" s="1"/>
  <c r="K750" i="10" a="1"/>
  <c r="K750" i="10" s="1"/>
  <c r="K749" i="10" a="1"/>
  <c r="K749" i="10" s="1"/>
  <c r="K748" i="10" a="1"/>
  <c r="K748" i="10" s="1"/>
  <c r="K747" i="10" a="1"/>
  <c r="K747" i="10" s="1"/>
  <c r="K746" i="10" a="1"/>
  <c r="K746" i="10" s="1"/>
  <c r="K745" i="10" a="1"/>
  <c r="K745" i="10" s="1"/>
  <c r="K744" i="10" a="1"/>
  <c r="K744" i="10" s="1"/>
  <c r="K743" i="10" a="1"/>
  <c r="K743" i="10" s="1"/>
  <c r="K742" i="10" a="1"/>
  <c r="K742" i="10" s="1"/>
  <c r="K741" i="10" a="1"/>
  <c r="K741" i="10" s="1"/>
  <c r="K740" i="10" a="1"/>
  <c r="K740" i="10" s="1"/>
  <c r="K739" i="10" a="1"/>
  <c r="K739" i="10" s="1"/>
  <c r="K738" i="10" a="1"/>
  <c r="K738" i="10" s="1"/>
  <c r="K737" i="10"/>
  <c r="K737" i="10" a="1"/>
  <c r="K736" i="10" a="1"/>
  <c r="K736" i="10" s="1"/>
  <c r="K735" i="10" a="1"/>
  <c r="K735" i="10" s="1"/>
  <c r="K734" i="10" a="1"/>
  <c r="K734" i="10" s="1"/>
  <c r="K733" i="10"/>
  <c r="K733" i="10" a="1"/>
  <c r="K732" i="10" a="1"/>
  <c r="K732" i="10" s="1"/>
  <c r="K731" i="10" a="1"/>
  <c r="K731" i="10" s="1"/>
  <c r="K730" i="10" a="1"/>
  <c r="K730" i="10" s="1"/>
  <c r="K729" i="10"/>
  <c r="K729" i="10" a="1"/>
  <c r="K728" i="10" a="1"/>
  <c r="K728" i="10" s="1"/>
  <c r="K727" i="10" a="1"/>
  <c r="K727" i="10" s="1"/>
  <c r="K726" i="10" a="1"/>
  <c r="K726" i="10" s="1"/>
  <c r="K725" i="10"/>
  <c r="K725" i="10" a="1"/>
  <c r="K724" i="10" a="1"/>
  <c r="K724" i="10" s="1"/>
  <c r="K723" i="10" a="1"/>
  <c r="K723" i="10" s="1"/>
  <c r="K722" i="10" a="1"/>
  <c r="K722" i="10" s="1"/>
  <c r="K721" i="10"/>
  <c r="K721" i="10" a="1"/>
  <c r="K720" i="10" a="1"/>
  <c r="K720" i="10" s="1"/>
  <c r="K719" i="10" a="1"/>
  <c r="K719" i="10" s="1"/>
  <c r="K718" i="10" a="1"/>
  <c r="K718" i="10" s="1"/>
  <c r="K717" i="10" a="1"/>
  <c r="K717" i="10" s="1"/>
  <c r="K716" i="10" a="1"/>
  <c r="K716" i="10" s="1"/>
  <c r="K715" i="10" a="1"/>
  <c r="K715" i="10" s="1"/>
  <c r="K714" i="10" a="1"/>
  <c r="K714" i="10" s="1"/>
  <c r="K713" i="10" a="1"/>
  <c r="K713" i="10" s="1"/>
  <c r="K712" i="10" a="1"/>
  <c r="K712" i="10" s="1"/>
  <c r="K711" i="10" a="1"/>
  <c r="K711" i="10" s="1"/>
  <c r="K710" i="10" a="1"/>
  <c r="K710" i="10" s="1"/>
  <c r="K709" i="10" a="1"/>
  <c r="K709" i="10" s="1"/>
  <c r="K708" i="10" a="1"/>
  <c r="K708" i="10" s="1"/>
  <c r="K707" i="10" a="1"/>
  <c r="K707" i="10" s="1"/>
  <c r="K706" i="10" a="1"/>
  <c r="K706" i="10" s="1"/>
  <c r="K705" i="10"/>
  <c r="K705" i="10" a="1"/>
  <c r="K704" i="10" a="1"/>
  <c r="K704" i="10" s="1"/>
  <c r="K703" i="10" a="1"/>
  <c r="K703" i="10" s="1"/>
  <c r="K702" i="10" a="1"/>
  <c r="K702" i="10" s="1"/>
  <c r="K701" i="10"/>
  <c r="K701" i="10" a="1"/>
  <c r="K700" i="10" a="1"/>
  <c r="K700" i="10" s="1"/>
  <c r="K699" i="10" a="1"/>
  <c r="K699" i="10" s="1"/>
  <c r="K698" i="10" a="1"/>
  <c r="K698" i="10" s="1"/>
  <c r="K697" i="10"/>
  <c r="K697" i="10" a="1"/>
  <c r="K696" i="10" a="1"/>
  <c r="K696" i="10" s="1"/>
  <c r="K695" i="10" a="1"/>
  <c r="K695" i="10" s="1"/>
  <c r="K694" i="10" a="1"/>
  <c r="K694" i="10" s="1"/>
  <c r="K693" i="10"/>
  <c r="K693" i="10" a="1"/>
  <c r="K692" i="10" a="1"/>
  <c r="K692" i="10" s="1"/>
  <c r="K691" i="10" a="1"/>
  <c r="K691" i="10" s="1"/>
  <c r="K690" i="10" a="1"/>
  <c r="K690" i="10" s="1"/>
  <c r="K689" i="10" a="1"/>
  <c r="K689" i="10" s="1"/>
  <c r="K688" i="10" a="1"/>
  <c r="K688" i="10" s="1"/>
  <c r="K687" i="10" a="1"/>
  <c r="K687" i="10" s="1"/>
  <c r="K686" i="10" a="1"/>
  <c r="K686" i="10" s="1"/>
  <c r="K685" i="10" a="1"/>
  <c r="K685" i="10" s="1"/>
  <c r="K684" i="10" a="1"/>
  <c r="K684" i="10" s="1"/>
  <c r="K683" i="10" a="1"/>
  <c r="K683" i="10" s="1"/>
  <c r="K682" i="10" a="1"/>
  <c r="K682" i="10" s="1"/>
  <c r="K681" i="10" a="1"/>
  <c r="K681" i="10" s="1"/>
  <c r="K680" i="10" a="1"/>
  <c r="K680" i="10" s="1"/>
  <c r="K679" i="10" a="1"/>
  <c r="K679" i="10" s="1"/>
  <c r="K678" i="10" a="1"/>
  <c r="K678" i="10" s="1"/>
  <c r="K677" i="10" a="1"/>
  <c r="K677" i="10" s="1"/>
  <c r="K676" i="10" a="1"/>
  <c r="K676" i="10" s="1"/>
  <c r="K675" i="10" a="1"/>
  <c r="K675" i="10" s="1"/>
  <c r="K674" i="10" a="1"/>
  <c r="K674" i="10" s="1"/>
  <c r="K673" i="10"/>
  <c r="K673" i="10" a="1"/>
  <c r="K672" i="10" a="1"/>
  <c r="K672" i="10" s="1"/>
  <c r="K671" i="10" a="1"/>
  <c r="K671" i="10" s="1"/>
  <c r="K670" i="10" a="1"/>
  <c r="K670" i="10" s="1"/>
  <c r="K669" i="10"/>
  <c r="K669" i="10" a="1"/>
  <c r="K668" i="10" a="1"/>
  <c r="K668" i="10" s="1"/>
  <c r="K667" i="10" a="1"/>
  <c r="K667" i="10" s="1"/>
  <c r="K666" i="10" a="1"/>
  <c r="K666" i="10" s="1"/>
  <c r="K665" i="10"/>
  <c r="K665" i="10" a="1"/>
  <c r="K664" i="10" a="1"/>
  <c r="K664" i="10" s="1"/>
  <c r="K663" i="10" a="1"/>
  <c r="K663" i="10" s="1"/>
  <c r="K662" i="10" a="1"/>
  <c r="K662" i="10" s="1"/>
  <c r="K661" i="10"/>
  <c r="K661" i="10" a="1"/>
  <c r="K660" i="10" a="1"/>
  <c r="K660" i="10" s="1"/>
  <c r="K659" i="10" a="1"/>
  <c r="K659" i="10" s="1"/>
  <c r="K658" i="10" a="1"/>
  <c r="K658" i="10" s="1"/>
  <c r="K657" i="10" a="1"/>
  <c r="K657" i="10" s="1"/>
  <c r="K656" i="10" a="1"/>
  <c r="K656" i="10" s="1"/>
  <c r="K655" i="10" a="1"/>
  <c r="K655" i="10" s="1"/>
  <c r="K654" i="10" a="1"/>
  <c r="K654" i="10" s="1"/>
  <c r="K653" i="10" a="1"/>
  <c r="K653" i="10" s="1"/>
  <c r="K652" i="10" a="1"/>
  <c r="K652" i="10" s="1"/>
  <c r="K651" i="10" a="1"/>
  <c r="K651" i="10" s="1"/>
  <c r="K650" i="10" a="1"/>
  <c r="K650" i="10" s="1"/>
  <c r="K649" i="10" a="1"/>
  <c r="K649" i="10" s="1"/>
  <c r="K648" i="10" a="1"/>
  <c r="K648" i="10" s="1"/>
  <c r="K647" i="10" a="1"/>
  <c r="K647" i="10" s="1"/>
  <c r="K646" i="10" a="1"/>
  <c r="K646" i="10" s="1"/>
  <c r="K645" i="10" a="1"/>
  <c r="K645" i="10" s="1"/>
  <c r="K644" i="10" a="1"/>
  <c r="K644" i="10" s="1"/>
  <c r="K643" i="10" a="1"/>
  <c r="K643" i="10" s="1"/>
  <c r="K642" i="10" a="1"/>
  <c r="K642" i="10" s="1"/>
  <c r="K641" i="10"/>
  <c r="K641" i="10" a="1"/>
  <c r="K640" i="10" a="1"/>
  <c r="K640" i="10" s="1"/>
  <c r="K639" i="10" a="1"/>
  <c r="K639" i="10" s="1"/>
  <c r="K638" i="10" a="1"/>
  <c r="K638" i="10" s="1"/>
  <c r="K637" i="10"/>
  <c r="K637" i="10" a="1"/>
  <c r="K636" i="10" a="1"/>
  <c r="K636" i="10" s="1"/>
  <c r="K635" i="10" a="1"/>
  <c r="K635" i="10" s="1"/>
  <c r="K634" i="10" a="1"/>
  <c r="K634" i="10" s="1"/>
  <c r="K633" i="10"/>
  <c r="K633" i="10" a="1"/>
  <c r="K632" i="10" a="1"/>
  <c r="K632" i="10" s="1"/>
  <c r="K631" i="10" a="1"/>
  <c r="K631" i="10" s="1"/>
  <c r="K630" i="10" a="1"/>
  <c r="K630" i="10" s="1"/>
  <c r="K629" i="10"/>
  <c r="K629" i="10" a="1"/>
  <c r="K628" i="10" a="1"/>
  <c r="K628" i="10" s="1"/>
  <c r="K627" i="10" a="1"/>
  <c r="K627" i="10" s="1"/>
  <c r="K626" i="10" a="1"/>
  <c r="K626" i="10" s="1"/>
  <c r="K625" i="10"/>
  <c r="K625" i="10" a="1"/>
  <c r="K624" i="10" a="1"/>
  <c r="K624" i="10" s="1"/>
  <c r="K623" i="10" a="1"/>
  <c r="K623" i="10" s="1"/>
  <c r="K622" i="10" a="1"/>
  <c r="K622" i="10" s="1"/>
  <c r="K621" i="10" a="1"/>
  <c r="K621" i="10" s="1"/>
  <c r="K620" i="10" a="1"/>
  <c r="K620" i="10" s="1"/>
  <c r="K619" i="10" a="1"/>
  <c r="K619" i="10" s="1"/>
  <c r="K618" i="10" a="1"/>
  <c r="K618" i="10" s="1"/>
  <c r="K617" i="10" a="1"/>
  <c r="K617" i="10" s="1"/>
  <c r="K616" i="10" a="1"/>
  <c r="K616" i="10" s="1"/>
  <c r="K615" i="10" a="1"/>
  <c r="K615" i="10" s="1"/>
  <c r="K614" i="10" a="1"/>
  <c r="K614" i="10" s="1"/>
  <c r="K613" i="10" a="1"/>
  <c r="K613" i="10" s="1"/>
  <c r="K612" i="10" a="1"/>
  <c r="K612" i="10" s="1"/>
  <c r="K611" i="10" a="1"/>
  <c r="K611" i="10" s="1"/>
  <c r="K610" i="10" a="1"/>
  <c r="K610" i="10" s="1"/>
  <c r="K609" i="10"/>
  <c r="K609" i="10" a="1"/>
  <c r="K608" i="10" a="1"/>
  <c r="K608" i="10" s="1"/>
  <c r="K607" i="10" a="1"/>
  <c r="K607" i="10" s="1"/>
  <c r="K606" i="10" a="1"/>
  <c r="K606" i="10" s="1"/>
  <c r="K605" i="10"/>
  <c r="K605" i="10" a="1"/>
  <c r="K604" i="10" a="1"/>
  <c r="K604" i="10" s="1"/>
  <c r="K603" i="10"/>
  <c r="K603" i="10" a="1"/>
  <c r="K602" i="10"/>
  <c r="K602" i="10" a="1"/>
  <c r="K601" i="10" a="1"/>
  <c r="K601" i="10" s="1"/>
  <c r="K600" i="10" a="1"/>
  <c r="K600" i="10" s="1"/>
  <c r="K599" i="10"/>
  <c r="K599" i="10" a="1"/>
  <c r="K598" i="10"/>
  <c r="K598" i="10" a="1"/>
  <c r="K597" i="10" a="1"/>
  <c r="K597" i="10" s="1"/>
  <c r="K596" i="10" a="1"/>
  <c r="K596" i="10" s="1"/>
  <c r="K595" i="10"/>
  <c r="K595" i="10" a="1"/>
  <c r="K594" i="10" a="1"/>
  <c r="K594" i="10" s="1"/>
  <c r="K593" i="10" a="1"/>
  <c r="K593" i="10" s="1"/>
  <c r="K592" i="10" a="1"/>
  <c r="K592" i="10" s="1"/>
  <c r="K591" i="10"/>
  <c r="K591" i="10" a="1"/>
  <c r="K590" i="10" a="1"/>
  <c r="K590" i="10" s="1"/>
  <c r="K589" i="10" a="1"/>
  <c r="K589" i="10" s="1"/>
  <c r="K588" i="10" a="1"/>
  <c r="K588" i="10" s="1"/>
  <c r="K587" i="10"/>
  <c r="K587" i="10" a="1"/>
  <c r="K586" i="10" a="1"/>
  <c r="K586" i="10" s="1"/>
  <c r="K585" i="10" a="1"/>
  <c r="K585" i="10" s="1"/>
  <c r="K584" i="10" a="1"/>
  <c r="K584" i="10" s="1"/>
  <c r="K583" i="10"/>
  <c r="K583" i="10" a="1"/>
  <c r="K582" i="10" a="1"/>
  <c r="K582" i="10" s="1"/>
  <c r="K581" i="10" a="1"/>
  <c r="K581" i="10" s="1"/>
  <c r="K580" i="10" a="1"/>
  <c r="K580" i="10" s="1"/>
  <c r="K579" i="10"/>
  <c r="K579" i="10" a="1"/>
  <c r="K578" i="10" a="1"/>
  <c r="K578" i="10" s="1"/>
  <c r="K577" i="10" a="1"/>
  <c r="K577" i="10" s="1"/>
  <c r="K576" i="10" a="1"/>
  <c r="K576" i="10" s="1"/>
  <c r="K575" i="10"/>
  <c r="K575" i="10" a="1"/>
  <c r="K574" i="10" a="1"/>
  <c r="K574" i="10" s="1"/>
  <c r="K573" i="10" a="1"/>
  <c r="K573" i="10" s="1"/>
  <c r="K572" i="10" a="1"/>
  <c r="K572" i="10" s="1"/>
  <c r="K571" i="10"/>
  <c r="K571" i="10" a="1"/>
  <c r="K570" i="10" a="1"/>
  <c r="K570" i="10" s="1"/>
  <c r="K569" i="10" a="1"/>
  <c r="K569" i="10" s="1"/>
  <c r="K568" i="10" a="1"/>
  <c r="K568" i="10" s="1"/>
  <c r="K567" i="10"/>
  <c r="K567" i="10" a="1"/>
  <c r="K566" i="10" a="1"/>
  <c r="K566" i="10" s="1"/>
  <c r="K565" i="10" a="1"/>
  <c r="K565" i="10" s="1"/>
  <c r="K564" i="10" a="1"/>
  <c r="K564" i="10" s="1"/>
  <c r="K563" i="10"/>
  <c r="K563" i="10" a="1"/>
  <c r="K562" i="10" a="1"/>
  <c r="K562" i="10" s="1"/>
  <c r="K561" i="10" a="1"/>
  <c r="K561" i="10" s="1"/>
  <c r="K560" i="10" a="1"/>
  <c r="K560" i="10" s="1"/>
  <c r="K559" i="10"/>
  <c r="K559" i="10" a="1"/>
  <c r="K558" i="10" a="1"/>
  <c r="K558" i="10" s="1"/>
  <c r="K557" i="10" a="1"/>
  <c r="K557" i="10" s="1"/>
  <c r="K556" i="10" a="1"/>
  <c r="K556" i="10" s="1"/>
  <c r="K555" i="10"/>
  <c r="K555" i="10" a="1"/>
  <c r="K554" i="10" a="1"/>
  <c r="K554" i="10" s="1"/>
  <c r="K553" i="10" a="1"/>
  <c r="K553" i="10" s="1"/>
  <c r="K552" i="10" a="1"/>
  <c r="K552" i="10" s="1"/>
  <c r="K551" i="10"/>
  <c r="K551" i="10" a="1"/>
  <c r="K550" i="10" a="1"/>
  <c r="K550" i="10" s="1"/>
  <c r="K549" i="10" a="1"/>
  <c r="K549" i="10" s="1"/>
  <c r="K548" i="10" a="1"/>
  <c r="K548" i="10" s="1"/>
  <c r="K547" i="10"/>
  <c r="K547" i="10" a="1"/>
  <c r="K546" i="10" a="1"/>
  <c r="K546" i="10" s="1"/>
  <c r="K545" i="10" a="1"/>
  <c r="K545" i="10" s="1"/>
  <c r="K544" i="10" a="1"/>
  <c r="K544" i="10" s="1"/>
  <c r="K543" i="10"/>
  <c r="K543" i="10" a="1"/>
  <c r="K542" i="10" a="1"/>
  <c r="K542" i="10" s="1"/>
  <c r="K541" i="10" a="1"/>
  <c r="K541" i="10" s="1"/>
  <c r="K540" i="10" a="1"/>
  <c r="K540" i="10" s="1"/>
  <c r="K539" i="10"/>
  <c r="K539" i="10" a="1"/>
  <c r="K538" i="10" a="1"/>
  <c r="K538" i="10" s="1"/>
  <c r="K537" i="10" a="1"/>
  <c r="K537" i="10" s="1"/>
  <c r="K536" i="10" a="1"/>
  <c r="K536" i="10" s="1"/>
  <c r="K535" i="10"/>
  <c r="K535" i="10" a="1"/>
  <c r="K534" i="10" a="1"/>
  <c r="K534" i="10" s="1"/>
  <c r="K533" i="10" a="1"/>
  <c r="K533" i="10" s="1"/>
  <c r="K532" i="10" a="1"/>
  <c r="K532" i="10" s="1"/>
  <c r="K531" i="10"/>
  <c r="K531" i="10" a="1"/>
  <c r="K530" i="10" a="1"/>
  <c r="K530" i="10" s="1"/>
  <c r="K529" i="10" a="1"/>
  <c r="K529" i="10" s="1"/>
  <c r="K528" i="10" a="1"/>
  <c r="K528" i="10" s="1"/>
  <c r="K527" i="10"/>
  <c r="K527" i="10" a="1"/>
  <c r="K526" i="10" a="1"/>
  <c r="K526" i="10" s="1"/>
  <c r="K525" i="10" a="1"/>
  <c r="K525" i="10" s="1"/>
  <c r="K524" i="10" a="1"/>
  <c r="K524" i="10" s="1"/>
  <c r="K523" i="10"/>
  <c r="K523" i="10" a="1"/>
  <c r="K522" i="10" a="1"/>
  <c r="K522" i="10" s="1"/>
  <c r="K521" i="10" a="1"/>
  <c r="K521" i="10" s="1"/>
  <c r="K520" i="10" a="1"/>
  <c r="K520" i="10" s="1"/>
  <c r="K519" i="10"/>
  <c r="K519" i="10" a="1"/>
  <c r="K518" i="10" a="1"/>
  <c r="K518" i="10" s="1"/>
  <c r="K517" i="10" a="1"/>
  <c r="K517" i="10" s="1"/>
  <c r="K516" i="10" a="1"/>
  <c r="K516" i="10" s="1"/>
  <c r="K515" i="10"/>
  <c r="K515" i="10" a="1"/>
  <c r="K514" i="10" a="1"/>
  <c r="K514" i="10" s="1"/>
  <c r="K513" i="10" a="1"/>
  <c r="K513" i="10" s="1"/>
  <c r="K512" i="10" a="1"/>
  <c r="K512" i="10" s="1"/>
  <c r="K511" i="10"/>
  <c r="K511" i="10" a="1"/>
  <c r="K510" i="10" a="1"/>
  <c r="K510" i="10" s="1"/>
  <c r="K509" i="10" a="1"/>
  <c r="K509" i="10" s="1"/>
  <c r="K508" i="10" a="1"/>
  <c r="K508" i="10" s="1"/>
  <c r="K507" i="10"/>
  <c r="K507" i="10" a="1"/>
  <c r="K506" i="10" a="1"/>
  <c r="K506" i="10" s="1"/>
  <c r="K505" i="10" a="1"/>
  <c r="K505" i="10" s="1"/>
  <c r="K504" i="10" a="1"/>
  <c r="K504" i="10" s="1"/>
  <c r="K503" i="10"/>
  <c r="K503" i="10" a="1"/>
  <c r="K502" i="10" a="1"/>
  <c r="K502" i="10" s="1"/>
  <c r="K501" i="10" a="1"/>
  <c r="K501" i="10" s="1"/>
  <c r="K500" i="10" a="1"/>
  <c r="K500" i="10" s="1"/>
  <c r="K499" i="10"/>
  <c r="K499" i="10" a="1"/>
  <c r="K498" i="10" a="1"/>
  <c r="K498" i="10" s="1"/>
  <c r="K497" i="10" a="1"/>
  <c r="K497" i="10" s="1"/>
  <c r="K496" i="10" a="1"/>
  <c r="K496" i="10" s="1"/>
  <c r="K495" i="10"/>
  <c r="K495" i="10" a="1"/>
  <c r="K494" i="10" a="1"/>
  <c r="K494" i="10" s="1"/>
  <c r="K493" i="10" a="1"/>
  <c r="K493" i="10" s="1"/>
  <c r="K492" i="10" a="1"/>
  <c r="K492" i="10" s="1"/>
  <c r="K491" i="10"/>
  <c r="K491" i="10" a="1"/>
  <c r="K490" i="10" a="1"/>
  <c r="K490" i="10" s="1"/>
  <c r="K489" i="10" a="1"/>
  <c r="K489" i="10" s="1"/>
  <c r="K488" i="10" a="1"/>
  <c r="K488" i="10" s="1"/>
  <c r="K487" i="10"/>
  <c r="K487" i="10" a="1"/>
  <c r="K486" i="10" a="1"/>
  <c r="K486" i="10" s="1"/>
  <c r="K485" i="10" a="1"/>
  <c r="K485" i="10" s="1"/>
  <c r="K484" i="10" a="1"/>
  <c r="K484" i="10" s="1"/>
  <c r="K483" i="10"/>
  <c r="K483" i="10" a="1"/>
  <c r="K482" i="10" a="1"/>
  <c r="K482" i="10" s="1"/>
  <c r="K481" i="10" a="1"/>
  <c r="K481" i="10" s="1"/>
  <c r="K480" i="10" a="1"/>
  <c r="K480" i="10" s="1"/>
  <c r="K479" i="10"/>
  <c r="K479" i="10" a="1"/>
  <c r="K478" i="10" a="1"/>
  <c r="K478" i="10" s="1"/>
  <c r="K477" i="10" a="1"/>
  <c r="K477" i="10" s="1"/>
  <c r="K476" i="10" a="1"/>
  <c r="K476" i="10" s="1"/>
  <c r="K475" i="10"/>
  <c r="K475" i="10" a="1"/>
  <c r="K474" i="10" a="1"/>
  <c r="K474" i="10" s="1"/>
  <c r="K473" i="10" a="1"/>
  <c r="K473" i="10" s="1"/>
  <c r="K472" i="10" a="1"/>
  <c r="K472" i="10" s="1"/>
  <c r="K471" i="10"/>
  <c r="K471" i="10" a="1"/>
  <c r="K470" i="10" a="1"/>
  <c r="K470" i="10" s="1"/>
  <c r="K469" i="10" a="1"/>
  <c r="K469" i="10" s="1"/>
  <c r="K468" i="10" a="1"/>
  <c r="K468" i="10" s="1"/>
  <c r="K467" i="10"/>
  <c r="K467" i="10" a="1"/>
  <c r="K466" i="10" a="1"/>
  <c r="K466" i="10" s="1"/>
  <c r="K465" i="10" a="1"/>
  <c r="K465" i="10" s="1"/>
  <c r="K464" i="10" a="1"/>
  <c r="K464" i="10" s="1"/>
  <c r="K463" i="10"/>
  <c r="K463" i="10" a="1"/>
  <c r="K462" i="10" a="1"/>
  <c r="K462" i="10" s="1"/>
  <c r="K461" i="10" a="1"/>
  <c r="K461" i="10" s="1"/>
  <c r="K460" i="10" a="1"/>
  <c r="K460" i="10" s="1"/>
  <c r="K459" i="10" a="1"/>
  <c r="K459" i="10" s="1"/>
  <c r="K458" i="10" a="1"/>
  <c r="K458" i="10" s="1"/>
  <c r="K457" i="10" a="1"/>
  <c r="K457" i="10" s="1"/>
  <c r="K456" i="10" a="1"/>
  <c r="K456" i="10" s="1"/>
  <c r="K455" i="10" a="1"/>
  <c r="K455" i="10" s="1"/>
  <c r="K454" i="10" a="1"/>
  <c r="K454" i="10" s="1"/>
  <c r="K453" i="10" a="1"/>
  <c r="K453" i="10" s="1"/>
  <c r="K452" i="10" a="1"/>
  <c r="K452" i="10" s="1"/>
  <c r="K451" i="10" a="1"/>
  <c r="K451" i="10" s="1"/>
  <c r="K450" i="10" a="1"/>
  <c r="K450" i="10" s="1"/>
  <c r="K449" i="10" a="1"/>
  <c r="K449" i="10" s="1"/>
  <c r="K448" i="10" a="1"/>
  <c r="K448" i="10" s="1"/>
  <c r="K447" i="10" a="1"/>
  <c r="K447" i="10" s="1"/>
  <c r="K446" i="10" a="1"/>
  <c r="K446" i="10" s="1"/>
  <c r="K445" i="10" a="1"/>
  <c r="K445" i="10" s="1"/>
  <c r="K444" i="10" a="1"/>
  <c r="K444" i="10" s="1"/>
  <c r="K443" i="10" a="1"/>
  <c r="K443" i="10" s="1"/>
  <c r="K442" i="10" a="1"/>
  <c r="K442" i="10" s="1"/>
  <c r="K441" i="10" a="1"/>
  <c r="K441" i="10" s="1"/>
  <c r="K440" i="10" a="1"/>
  <c r="K440" i="10" s="1"/>
  <c r="K439" i="10" a="1"/>
  <c r="K439" i="10" s="1"/>
  <c r="K438" i="10" a="1"/>
  <c r="K438" i="10" s="1"/>
  <c r="K437" i="10" a="1"/>
  <c r="K437" i="10" s="1"/>
  <c r="K436" i="10" a="1"/>
  <c r="K436" i="10" s="1"/>
  <c r="K435" i="10" a="1"/>
  <c r="K435" i="10" s="1"/>
  <c r="K434" i="10" a="1"/>
  <c r="K434" i="10" s="1"/>
  <c r="K433" i="10" a="1"/>
  <c r="K433" i="10" s="1"/>
  <c r="K432" i="10" a="1"/>
  <c r="K432" i="10" s="1"/>
  <c r="K431" i="10" a="1"/>
  <c r="K431" i="10" s="1"/>
  <c r="K430" i="10" a="1"/>
  <c r="K430" i="10" s="1"/>
  <c r="K429" i="10" a="1"/>
  <c r="K429" i="10" s="1"/>
  <c r="K428" i="10" a="1"/>
  <c r="K428" i="10" s="1"/>
  <c r="K427" i="10" a="1"/>
  <c r="K427" i="10" s="1"/>
  <c r="K426" i="10" a="1"/>
  <c r="K426" i="10" s="1"/>
  <c r="K425" i="10" a="1"/>
  <c r="K425" i="10" s="1"/>
  <c r="K424" i="10" a="1"/>
  <c r="K424" i="10" s="1"/>
  <c r="K423" i="10" a="1"/>
  <c r="K423" i="10" s="1"/>
  <c r="K422" i="10" a="1"/>
  <c r="K422" i="10" s="1"/>
  <c r="K421" i="10" a="1"/>
  <c r="K421" i="10" s="1"/>
  <c r="K420" i="10" a="1"/>
  <c r="K420" i="10" s="1"/>
  <c r="K419" i="10" a="1"/>
  <c r="K419" i="10" s="1"/>
  <c r="K418" i="10" a="1"/>
  <c r="K418" i="10" s="1"/>
  <c r="K417" i="10" a="1"/>
  <c r="K417" i="10" s="1"/>
  <c r="K416" i="10" a="1"/>
  <c r="K416" i="10" s="1"/>
  <c r="K415" i="10" a="1"/>
  <c r="K415" i="10" s="1"/>
  <c r="K414" i="10" a="1"/>
  <c r="K414" i="10" s="1"/>
  <c r="K413" i="10" a="1"/>
  <c r="K413" i="10" s="1"/>
  <c r="K412" i="10" a="1"/>
  <c r="K412" i="10" s="1"/>
  <c r="K411" i="10" a="1"/>
  <c r="K411" i="10" s="1"/>
  <c r="K410" i="10" a="1"/>
  <c r="K410" i="10" s="1"/>
  <c r="K409" i="10" a="1"/>
  <c r="K409" i="10" s="1"/>
  <c r="K408" i="10" a="1"/>
  <c r="K408" i="10" s="1"/>
  <c r="K407" i="10" a="1"/>
  <c r="K407" i="10" s="1"/>
  <c r="K406" i="10" a="1"/>
  <c r="K406" i="10" s="1"/>
  <c r="K405" i="10" a="1"/>
  <c r="K405" i="10" s="1"/>
  <c r="K404" i="10" a="1"/>
  <c r="K404" i="10" s="1"/>
  <c r="K403" i="10" a="1"/>
  <c r="K403" i="10" s="1"/>
  <c r="K402" i="10" a="1"/>
  <c r="K402" i="10" s="1"/>
  <c r="K401" i="10" a="1"/>
  <c r="K401" i="10" s="1"/>
  <c r="K400" i="10" a="1"/>
  <c r="K400" i="10" s="1"/>
  <c r="K399" i="10" a="1"/>
  <c r="K399" i="10" s="1"/>
  <c r="K398" i="10" a="1"/>
  <c r="K398" i="10" s="1"/>
  <c r="K397" i="10" a="1"/>
  <c r="K397" i="10" s="1"/>
  <c r="K396" i="10" a="1"/>
  <c r="K396" i="10" s="1"/>
  <c r="K395" i="10" a="1"/>
  <c r="K395" i="10" s="1"/>
  <c r="K394" i="10" a="1"/>
  <c r="K394" i="10" s="1"/>
  <c r="K393" i="10" a="1"/>
  <c r="K393" i="10" s="1"/>
  <c r="K392" i="10" a="1"/>
  <c r="K392" i="10" s="1"/>
  <c r="K391" i="10" a="1"/>
  <c r="K391" i="10" s="1"/>
  <c r="K390" i="10" a="1"/>
  <c r="K390" i="10" s="1"/>
  <c r="K389" i="10" a="1"/>
  <c r="K389" i="10" s="1"/>
  <c r="K388" i="10" a="1"/>
  <c r="K388" i="10" s="1"/>
  <c r="K387" i="10" a="1"/>
  <c r="K387" i="10" s="1"/>
  <c r="K386" i="10" a="1"/>
  <c r="K386" i="10" s="1"/>
  <c r="K385" i="10" a="1"/>
  <c r="K385" i="10" s="1"/>
  <c r="K384" i="10" a="1"/>
  <c r="K384" i="10" s="1"/>
  <c r="K383" i="10" a="1"/>
  <c r="K383" i="10" s="1"/>
  <c r="K382" i="10" a="1"/>
  <c r="K382" i="10" s="1"/>
  <c r="K381" i="10" a="1"/>
  <c r="K381" i="10" s="1"/>
  <c r="K380" i="10" a="1"/>
  <c r="K380" i="10" s="1"/>
  <c r="K379" i="10" a="1"/>
  <c r="K379" i="10" s="1"/>
  <c r="K378" i="10" a="1"/>
  <c r="K378" i="10" s="1"/>
  <c r="K377" i="10" a="1"/>
  <c r="K377" i="10" s="1"/>
  <c r="K376" i="10" a="1"/>
  <c r="K376" i="10" s="1"/>
  <c r="K375" i="10" a="1"/>
  <c r="K375" i="10" s="1"/>
  <c r="K374" i="10" a="1"/>
  <c r="K374" i="10" s="1"/>
  <c r="K373" i="10" a="1"/>
  <c r="K373" i="10" s="1"/>
  <c r="K372" i="10" a="1"/>
  <c r="K372" i="10" s="1"/>
  <c r="K371" i="10" a="1"/>
  <c r="K371" i="10" s="1"/>
  <c r="K370" i="10" a="1"/>
  <c r="K370" i="10" s="1"/>
  <c r="K369" i="10" a="1"/>
  <c r="K369" i="10" s="1"/>
  <c r="K368" i="10" a="1"/>
  <c r="K368" i="10" s="1"/>
  <c r="K367" i="10" a="1"/>
  <c r="K367" i="10" s="1"/>
  <c r="K366" i="10" a="1"/>
  <c r="K366" i="10" s="1"/>
  <c r="K365" i="10" a="1"/>
  <c r="K365" i="10" s="1"/>
  <c r="K364" i="10" a="1"/>
  <c r="K364" i="10" s="1"/>
  <c r="K363" i="10" a="1"/>
  <c r="K363" i="10" s="1"/>
  <c r="K362" i="10" a="1"/>
  <c r="K362" i="10" s="1"/>
  <c r="K361" i="10" a="1"/>
  <c r="K361" i="10" s="1"/>
  <c r="K360" i="10" a="1"/>
  <c r="K360" i="10" s="1"/>
  <c r="K359" i="10" a="1"/>
  <c r="K359" i="10" s="1"/>
  <c r="K358" i="10" a="1"/>
  <c r="K358" i="10" s="1"/>
  <c r="K357" i="10" a="1"/>
  <c r="K357" i="10" s="1"/>
  <c r="K356" i="10" a="1"/>
  <c r="K356" i="10" s="1"/>
  <c r="K355" i="10" a="1"/>
  <c r="K355" i="10" s="1"/>
  <c r="K354" i="10" a="1"/>
  <c r="K354" i="10" s="1"/>
  <c r="K353" i="10" a="1"/>
  <c r="K353" i="10" s="1"/>
  <c r="K352" i="10" a="1"/>
  <c r="K352" i="10" s="1"/>
  <c r="K351" i="10" a="1"/>
  <c r="K351" i="10" s="1"/>
  <c r="K350" i="10" a="1"/>
  <c r="K350" i="10" s="1"/>
  <c r="K349" i="10" a="1"/>
  <c r="K349" i="10" s="1"/>
  <c r="K348" i="10" a="1"/>
  <c r="K348" i="10" s="1"/>
  <c r="K347" i="10" a="1"/>
  <c r="K347" i="10" s="1"/>
  <c r="K346" i="10" a="1"/>
  <c r="K346" i="10" s="1"/>
  <c r="K345" i="10" a="1"/>
  <c r="K345" i="10" s="1"/>
  <c r="K344" i="10" a="1"/>
  <c r="K344" i="10" s="1"/>
  <c r="K343" i="10" a="1"/>
  <c r="K343" i="10" s="1"/>
  <c r="K342" i="10" a="1"/>
  <c r="K342" i="10" s="1"/>
  <c r="K341" i="10" a="1"/>
  <c r="K341" i="10" s="1"/>
  <c r="K340" i="10" a="1"/>
  <c r="K340" i="10" s="1"/>
  <c r="K339" i="10" a="1"/>
  <c r="K339" i="10" s="1"/>
  <c r="K338" i="10" a="1"/>
  <c r="K338" i="10" s="1"/>
  <c r="K337" i="10" a="1"/>
  <c r="K337" i="10" s="1"/>
  <c r="K336" i="10" a="1"/>
  <c r="K336" i="10" s="1"/>
  <c r="K335" i="10" a="1"/>
  <c r="K335" i="10" s="1"/>
  <c r="K334" i="10" a="1"/>
  <c r="K334" i="10" s="1"/>
  <c r="K333" i="10" a="1"/>
  <c r="K333" i="10" s="1"/>
  <c r="K332" i="10" a="1"/>
  <c r="K332" i="10" s="1"/>
  <c r="K331" i="10" a="1"/>
  <c r="K331" i="10" s="1"/>
  <c r="K330" i="10" a="1"/>
  <c r="K330" i="10" s="1"/>
  <c r="K329" i="10" a="1"/>
  <c r="K329" i="10" s="1"/>
  <c r="K328" i="10" a="1"/>
  <c r="K328" i="10" s="1"/>
  <c r="K327" i="10" a="1"/>
  <c r="K327" i="10" s="1"/>
  <c r="K326" i="10" a="1"/>
  <c r="K326" i="10" s="1"/>
  <c r="K325" i="10" a="1"/>
  <c r="K325" i="10" s="1"/>
  <c r="K324" i="10" a="1"/>
  <c r="K324" i="10" s="1"/>
  <c r="K323" i="10" a="1"/>
  <c r="K323" i="10" s="1"/>
  <c r="K322" i="10" a="1"/>
  <c r="K322" i="10" s="1"/>
  <c r="K321" i="10" a="1"/>
  <c r="K321" i="10" s="1"/>
  <c r="K320" i="10" a="1"/>
  <c r="K320" i="10" s="1"/>
  <c r="K319" i="10" a="1"/>
  <c r="K319" i="10" s="1"/>
  <c r="K318" i="10" a="1"/>
  <c r="K318" i="10" s="1"/>
  <c r="K317" i="10" a="1"/>
  <c r="K317" i="10" s="1"/>
  <c r="K316" i="10" a="1"/>
  <c r="K316" i="10" s="1"/>
  <c r="K315" i="10" a="1"/>
  <c r="K315" i="10" s="1"/>
  <c r="K314" i="10" a="1"/>
  <c r="K314" i="10" s="1"/>
  <c r="K313" i="10" a="1"/>
  <c r="K313" i="10" s="1"/>
  <c r="K312" i="10" a="1"/>
  <c r="K312" i="10" s="1"/>
  <c r="K311" i="10" a="1"/>
  <c r="K311" i="10" s="1"/>
  <c r="K310" i="10" a="1"/>
  <c r="K310" i="10" s="1"/>
  <c r="K309" i="10" a="1"/>
  <c r="K309" i="10" s="1"/>
  <c r="K308" i="10" a="1"/>
  <c r="K308" i="10" s="1"/>
  <c r="K307" i="10" a="1"/>
  <c r="K307" i="10" s="1"/>
  <c r="K306" i="10" a="1"/>
  <c r="K306" i="10" s="1"/>
  <c r="K305" i="10" a="1"/>
  <c r="K305" i="10" s="1"/>
  <c r="K304" i="10" a="1"/>
  <c r="K304" i="10" s="1"/>
  <c r="K303" i="10" a="1"/>
  <c r="K303" i="10" s="1"/>
  <c r="K302" i="10" a="1"/>
  <c r="K302" i="10" s="1"/>
  <c r="K301" i="10" a="1"/>
  <c r="K301" i="10" s="1"/>
  <c r="K300" i="10" a="1"/>
  <c r="K300" i="10" s="1"/>
  <c r="K299" i="10" a="1"/>
  <c r="K299" i="10" s="1"/>
  <c r="K298" i="10" a="1"/>
  <c r="K298" i="10" s="1"/>
  <c r="K297" i="10" a="1"/>
  <c r="K297" i="10" s="1"/>
  <c r="K296" i="10" a="1"/>
  <c r="K296" i="10" s="1"/>
  <c r="K295" i="10" a="1"/>
  <c r="K295" i="10" s="1"/>
  <c r="K294" i="10" a="1"/>
  <c r="K294" i="10" s="1"/>
  <c r="K293" i="10" a="1"/>
  <c r="K293" i="10" s="1"/>
  <c r="K292" i="10" a="1"/>
  <c r="K292" i="10" s="1"/>
  <c r="K291" i="10" a="1"/>
  <c r="K291" i="10" s="1"/>
  <c r="K290" i="10" a="1"/>
  <c r="K290" i="10" s="1"/>
  <c r="K289" i="10" a="1"/>
  <c r="K289" i="10" s="1"/>
  <c r="K288" i="10" a="1"/>
  <c r="K288" i="10" s="1"/>
  <c r="K287" i="10" a="1"/>
  <c r="K287" i="10" s="1"/>
  <c r="K286" i="10" a="1"/>
  <c r="K286" i="10" s="1"/>
  <c r="K285" i="10" a="1"/>
  <c r="K285" i="10" s="1"/>
  <c r="K284" i="10" a="1"/>
  <c r="K284" i="10" s="1"/>
  <c r="K283" i="10" a="1"/>
  <c r="K283" i="10" s="1"/>
  <c r="K282" i="10"/>
  <c r="K282" i="10" a="1"/>
  <c r="K281" i="10" a="1"/>
  <c r="K281" i="10" s="1"/>
  <c r="K280" i="10" a="1"/>
  <c r="K280" i="10" s="1"/>
  <c r="K279" i="10" a="1"/>
  <c r="K279" i="10" s="1"/>
  <c r="K278" i="10" a="1"/>
  <c r="K278" i="10" s="1"/>
  <c r="K277" i="10" a="1"/>
  <c r="K277" i="10" s="1"/>
  <c r="K276" i="10" a="1"/>
  <c r="K276" i="10" s="1"/>
  <c r="K275" i="10" a="1"/>
  <c r="K275" i="10" s="1"/>
  <c r="K274" i="10"/>
  <c r="K274" i="10" a="1"/>
  <c r="K273" i="10" a="1"/>
  <c r="K273" i="10" s="1"/>
  <c r="K272" i="10" a="1"/>
  <c r="K272" i="10" s="1"/>
  <c r="K271" i="10" a="1"/>
  <c r="K271" i="10" s="1"/>
  <c r="K270" i="10" a="1"/>
  <c r="K270" i="10" s="1"/>
  <c r="K269" i="10" a="1"/>
  <c r="K269" i="10" s="1"/>
  <c r="K268" i="10" a="1"/>
  <c r="K268" i="10" s="1"/>
  <c r="K267" i="10" a="1"/>
  <c r="K267" i="10" s="1"/>
  <c r="K266" i="10" a="1"/>
  <c r="K266" i="10" s="1"/>
  <c r="K265" i="10"/>
  <c r="K265" i="10" a="1"/>
  <c r="K264" i="10" a="1"/>
  <c r="K264" i="10" s="1"/>
  <c r="K263" i="10"/>
  <c r="K263" i="10" a="1"/>
  <c r="K262" i="10" a="1"/>
  <c r="K262" i="10" s="1"/>
  <c r="K261" i="10"/>
  <c r="K261" i="10" a="1"/>
  <c r="K260" i="10" a="1"/>
  <c r="K260" i="10" s="1"/>
  <c r="K259" i="10"/>
  <c r="K259" i="10" a="1"/>
  <c r="K258" i="10" a="1"/>
  <c r="K258" i="10" s="1"/>
  <c r="K257" i="10" a="1"/>
  <c r="K257" i="10" s="1"/>
  <c r="K256" i="10" a="1"/>
  <c r="K256" i="10" s="1"/>
  <c r="K255" i="10" a="1"/>
  <c r="K255" i="10" s="1"/>
  <c r="K254" i="10"/>
  <c r="K254" i="10" a="1"/>
  <c r="K253" i="10" a="1"/>
  <c r="K253" i="10" s="1"/>
  <c r="K252" i="10" a="1"/>
  <c r="K252" i="10" s="1"/>
  <c r="K251" i="10"/>
  <c r="K251" i="10" a="1"/>
  <c r="K250" i="10"/>
  <c r="K250" i="10" a="1"/>
  <c r="K249" i="10" a="1"/>
  <c r="K249" i="10" s="1"/>
  <c r="K248" i="10" a="1"/>
  <c r="K248" i="10" s="1"/>
  <c r="K247" i="10" a="1"/>
  <c r="K247" i="10" s="1"/>
  <c r="K246" i="10" a="1"/>
  <c r="K246" i="10" s="1"/>
  <c r="K245" i="10"/>
  <c r="K245" i="10" a="1"/>
  <c r="K244" i="10" a="1"/>
  <c r="K244" i="10" s="1"/>
  <c r="K243" i="10" a="1"/>
  <c r="K243" i="10" s="1"/>
  <c r="K242" i="10"/>
  <c r="K242" i="10" a="1"/>
  <c r="K241" i="10"/>
  <c r="K241" i="10" a="1"/>
  <c r="K240" i="10" a="1"/>
  <c r="K240" i="10" s="1"/>
  <c r="K239" i="10"/>
  <c r="K239" i="10" a="1"/>
  <c r="K238" i="10"/>
  <c r="K238" i="10" a="1"/>
  <c r="K237" i="10" a="1"/>
  <c r="K237" i="10" s="1"/>
  <c r="K236" i="10" a="1"/>
  <c r="K236" i="10" s="1"/>
  <c r="K235" i="10" a="1"/>
  <c r="K235" i="10" s="1"/>
  <c r="K234" i="10" a="1"/>
  <c r="K234" i="10" s="1"/>
  <c r="K233" i="10"/>
  <c r="K233" i="10" a="1"/>
  <c r="K232" i="10" a="1"/>
  <c r="K232" i="10" s="1"/>
  <c r="K231" i="10"/>
  <c r="K231" i="10" a="1"/>
  <c r="K230" i="10"/>
  <c r="K230" i="10" a="1"/>
  <c r="K229" i="10"/>
  <c r="K229" i="10" a="1"/>
  <c r="K228" i="10" a="1"/>
  <c r="K228" i="10" s="1"/>
  <c r="K227" i="10"/>
  <c r="K227" i="10" a="1"/>
  <c r="K226" i="10" a="1"/>
  <c r="K226" i="10" s="1"/>
  <c r="K225" i="10" a="1"/>
  <c r="K225" i="10" s="1"/>
  <c r="K224" i="10" a="1"/>
  <c r="K224" i="10" s="1"/>
  <c r="K223" i="10" a="1"/>
  <c r="K223" i="10" s="1"/>
  <c r="K222" i="10"/>
  <c r="K222" i="10" a="1"/>
  <c r="K221" i="10"/>
  <c r="K221" i="10" a="1"/>
  <c r="K220" i="10" a="1"/>
  <c r="K220" i="10" s="1"/>
  <c r="K219" i="10"/>
  <c r="K219" i="10" a="1"/>
  <c r="K218" i="10"/>
  <c r="K218" i="10" a="1"/>
  <c r="K217" i="10" a="1"/>
  <c r="K217" i="10" s="1"/>
  <c r="K216" i="10" a="1"/>
  <c r="K216" i="10" s="1"/>
  <c r="K215" i="10"/>
  <c r="K215" i="10" a="1"/>
  <c r="K214" i="10" a="1"/>
  <c r="K214" i="10" s="1"/>
  <c r="K213" i="10"/>
  <c r="K213" i="10" a="1"/>
  <c r="K212" i="10" a="1"/>
  <c r="K212" i="10" s="1"/>
  <c r="K211" i="10" a="1"/>
  <c r="K211" i="10" s="1"/>
  <c r="K210" i="10"/>
  <c r="K210" i="10" a="1"/>
  <c r="K209" i="10"/>
  <c r="K209" i="10" a="1"/>
  <c r="K208" i="10" a="1"/>
  <c r="K208" i="10" s="1"/>
  <c r="K207" i="10"/>
  <c r="K207" i="10" a="1"/>
  <c r="K206" i="10"/>
  <c r="K206" i="10" a="1"/>
  <c r="K205" i="10" a="1"/>
  <c r="K205" i="10" s="1"/>
  <c r="K204" i="10" a="1"/>
  <c r="K204" i="10" s="1"/>
  <c r="K203" i="10" a="1"/>
  <c r="K203" i="10" s="1"/>
  <c r="K202" i="10" a="1"/>
  <c r="K202" i="10" s="1"/>
  <c r="K201" i="10"/>
  <c r="K201" i="10" a="1"/>
  <c r="K200" i="10" a="1"/>
  <c r="K200" i="10" s="1"/>
  <c r="K199" i="10"/>
  <c r="K199" i="10" a="1"/>
  <c r="K198" i="10"/>
  <c r="K198" i="10" a="1"/>
  <c r="K197" i="10"/>
  <c r="K197" i="10" a="1"/>
  <c r="K196" i="10" a="1"/>
  <c r="K196" i="10" s="1"/>
  <c r="K195" i="10"/>
  <c r="K195" i="10" a="1"/>
  <c r="K194" i="10" a="1"/>
  <c r="K194" i="10" s="1"/>
  <c r="K193" i="10" a="1"/>
  <c r="K193" i="10" s="1"/>
  <c r="K192" i="10" a="1"/>
  <c r="K192" i="10" s="1"/>
  <c r="K191" i="10" a="1"/>
  <c r="K191" i="10" s="1"/>
  <c r="K190" i="10"/>
  <c r="K190" i="10" a="1"/>
  <c r="K189" i="10"/>
  <c r="K189" i="10" a="1"/>
  <c r="K188" i="10" a="1"/>
  <c r="K188" i="10" s="1"/>
  <c r="K187" i="10"/>
  <c r="K187" i="10" a="1"/>
  <c r="K186" i="10"/>
  <c r="K186" i="10" a="1"/>
  <c r="K185" i="10" a="1"/>
  <c r="K185" i="10" s="1"/>
  <c r="K184" i="10" a="1"/>
  <c r="K184" i="10" s="1"/>
  <c r="K183" i="10"/>
  <c r="K183" i="10" a="1"/>
  <c r="K182" i="10" a="1"/>
  <c r="K182" i="10" s="1"/>
  <c r="K181" i="10"/>
  <c r="K181" i="10" a="1"/>
  <c r="K180" i="10" a="1"/>
  <c r="K180" i="10" s="1"/>
  <c r="K179" i="10" a="1"/>
  <c r="K179" i="10" s="1"/>
  <c r="K178" i="10"/>
  <c r="K178" i="10" a="1"/>
  <c r="K177" i="10"/>
  <c r="K177" i="10" a="1"/>
  <c r="K176" i="10" a="1"/>
  <c r="K176" i="10" s="1"/>
  <c r="K175" i="10"/>
  <c r="K175" i="10" a="1"/>
  <c r="K174" i="10"/>
  <c r="K174" i="10" a="1"/>
  <c r="K173" i="10" a="1"/>
  <c r="K173" i="10" s="1"/>
  <c r="K172" i="10" a="1"/>
  <c r="K172" i="10" s="1"/>
  <c r="K171" i="10" a="1"/>
  <c r="K171" i="10" s="1"/>
  <c r="K170" i="10" a="1"/>
  <c r="K170" i="10" s="1"/>
  <c r="K169" i="10"/>
  <c r="K169" i="10" a="1"/>
  <c r="K168" i="10" a="1"/>
  <c r="K168" i="10" s="1"/>
  <c r="K167" i="10"/>
  <c r="K167" i="10" a="1"/>
  <c r="K166" i="10"/>
  <c r="K166" i="10" a="1"/>
  <c r="K165" i="10"/>
  <c r="K165" i="10" a="1"/>
  <c r="K164" i="10" a="1"/>
  <c r="K164" i="10" s="1"/>
  <c r="K163" i="10"/>
  <c r="K163" i="10" a="1"/>
  <c r="K162" i="10" a="1"/>
  <c r="K162" i="10" s="1"/>
  <c r="K161" i="10" a="1"/>
  <c r="K161" i="10" s="1"/>
  <c r="K160" i="10" a="1"/>
  <c r="K160" i="10" s="1"/>
  <c r="K159" i="10" a="1"/>
  <c r="K159" i="10" s="1"/>
  <c r="K158" i="10"/>
  <c r="K158" i="10" a="1"/>
  <c r="K157" i="10" a="1"/>
  <c r="K157" i="10" s="1"/>
  <c r="K156" i="10" a="1"/>
  <c r="K156" i="10" s="1"/>
  <c r="K155" i="10"/>
  <c r="K155" i="10" a="1"/>
  <c r="K154" i="10"/>
  <c r="K154" i="10" a="1"/>
  <c r="K153" i="10" a="1"/>
  <c r="K153" i="10" s="1"/>
  <c r="K152" i="10" a="1"/>
  <c r="K152" i="10" s="1"/>
  <c r="K151" i="10"/>
  <c r="K151" i="10" a="1"/>
  <c r="K150" i="10" a="1"/>
  <c r="K150" i="10" s="1"/>
  <c r="K149" i="10"/>
  <c r="K149" i="10" a="1"/>
  <c r="K148" i="10" a="1"/>
  <c r="K148" i="10" s="1"/>
  <c r="K147" i="10" a="1"/>
  <c r="K147" i="10" s="1"/>
  <c r="K146" i="10"/>
  <c r="K146" i="10" a="1"/>
  <c r="K145" i="10"/>
  <c r="K145" i="10" a="1"/>
  <c r="K144" i="10" a="1"/>
  <c r="K144" i="10" s="1"/>
  <c r="K143" i="10" a="1"/>
  <c r="K143" i="10" s="1"/>
  <c r="K142" i="10" a="1"/>
  <c r="K142" i="10" s="1"/>
  <c r="K141" i="10" a="1"/>
  <c r="K141" i="10" s="1"/>
  <c r="K140" i="10" a="1"/>
  <c r="K140" i="10" s="1"/>
  <c r="K139" i="10" a="1"/>
  <c r="K139" i="10" s="1"/>
  <c r="K138" i="10" a="1"/>
  <c r="K138" i="10" s="1"/>
  <c r="K137" i="10"/>
  <c r="K137" i="10" a="1"/>
  <c r="K136" i="10" a="1"/>
  <c r="K136" i="10" s="1"/>
  <c r="K135" i="10"/>
  <c r="K135" i="10" a="1"/>
  <c r="K134" i="10" a="1"/>
  <c r="K134" i="10" s="1"/>
  <c r="K133" i="10" a="1"/>
  <c r="K133" i="10" s="1"/>
  <c r="K132" i="10" a="1"/>
  <c r="K132" i="10" s="1"/>
  <c r="K131" i="10"/>
  <c r="K131" i="10" a="1"/>
  <c r="K130" i="10" a="1"/>
  <c r="K130" i="10" s="1"/>
  <c r="K129" i="10" a="1"/>
  <c r="K129" i="10" s="1"/>
  <c r="K128" i="10" a="1"/>
  <c r="K128" i="10" s="1"/>
  <c r="K127" i="10" a="1"/>
  <c r="K127" i="10" s="1"/>
  <c r="K126" i="10"/>
  <c r="K126" i="10" a="1"/>
  <c r="K125" i="10" a="1"/>
  <c r="K125" i="10" s="1"/>
  <c r="K124" i="10" a="1"/>
  <c r="K124" i="10" s="1"/>
  <c r="K123" i="10"/>
  <c r="K123" i="10" a="1"/>
  <c r="K122" i="10"/>
  <c r="K122" i="10" a="1"/>
  <c r="K121" i="10" a="1"/>
  <c r="K121" i="10" s="1"/>
  <c r="K120" i="10" a="1"/>
  <c r="K120" i="10" s="1"/>
  <c r="K119" i="10" a="1"/>
  <c r="K119" i="10" s="1"/>
  <c r="K118" i="10" a="1"/>
  <c r="K118" i="10" s="1"/>
  <c r="K117" i="10"/>
  <c r="K117" i="10" a="1"/>
  <c r="K116" i="10" a="1"/>
  <c r="K116" i="10" s="1"/>
  <c r="K115" i="10" a="1"/>
  <c r="K115" i="10" s="1"/>
  <c r="K114" i="10"/>
  <c r="K114" i="10" a="1"/>
  <c r="K113" i="10"/>
  <c r="K113" i="10" a="1"/>
  <c r="K112" i="10" a="1"/>
  <c r="K112" i="10" s="1"/>
  <c r="K111" i="10" a="1"/>
  <c r="K111" i="10" s="1"/>
  <c r="K110" i="10" a="1"/>
  <c r="K110" i="10" s="1"/>
  <c r="K109" i="10" a="1"/>
  <c r="K109" i="10" s="1"/>
  <c r="K108" i="10" a="1"/>
  <c r="K108" i="10" s="1"/>
  <c r="K107" i="10" a="1"/>
  <c r="K107" i="10" s="1"/>
  <c r="K106" i="10" a="1"/>
  <c r="K106" i="10" s="1"/>
  <c r="K105" i="10"/>
  <c r="K105" i="10" a="1"/>
  <c r="K104" i="10" a="1"/>
  <c r="K104" i="10" s="1"/>
  <c r="K103" i="10"/>
  <c r="K103" i="10" a="1"/>
  <c r="K102" i="10" a="1"/>
  <c r="K102" i="10" s="1"/>
  <c r="K101" i="10" a="1"/>
  <c r="K101" i="10" s="1"/>
  <c r="K100" i="10" a="1"/>
  <c r="K100" i="10" s="1"/>
  <c r="K99" i="10"/>
  <c r="K99" i="10" a="1"/>
  <c r="K98" i="10" a="1"/>
  <c r="K98" i="10" s="1"/>
  <c r="K97" i="10" a="1"/>
  <c r="K97" i="10" s="1"/>
  <c r="K96" i="10" a="1"/>
  <c r="K96" i="10" s="1"/>
  <c r="K95" i="10" a="1"/>
  <c r="K95" i="10" s="1"/>
  <c r="K94" i="10"/>
  <c r="K94" i="10" a="1"/>
  <c r="K93" i="10"/>
  <c r="K93" i="10" a="1"/>
  <c r="K92" i="10" a="1"/>
  <c r="K92" i="10" s="1"/>
  <c r="K91" i="10"/>
  <c r="K91" i="10" a="1"/>
  <c r="K90" i="10" a="1"/>
  <c r="K90" i="10" s="1"/>
  <c r="K89" i="10" a="1"/>
  <c r="K89" i="10" s="1"/>
  <c r="K88" i="10" a="1"/>
  <c r="K88" i="10" s="1"/>
  <c r="K87" i="10" a="1"/>
  <c r="K87" i="10" s="1"/>
  <c r="K86" i="10" a="1"/>
  <c r="K86" i="10" s="1"/>
  <c r="K85" i="10"/>
  <c r="K85" i="10" a="1"/>
  <c r="K84" i="10" a="1"/>
  <c r="K84" i="10" s="1"/>
  <c r="K83" i="10" a="1"/>
  <c r="K83" i="10" s="1"/>
  <c r="K82" i="10"/>
  <c r="K82" i="10" a="1"/>
  <c r="K81" i="10"/>
  <c r="K81" i="10" a="1"/>
  <c r="K80" i="10" a="1"/>
  <c r="K80" i="10" s="1"/>
  <c r="K79" i="10"/>
  <c r="K79" i="10" a="1"/>
  <c r="K78" i="10" a="1"/>
  <c r="K78" i="10" s="1"/>
  <c r="K77" i="10" a="1"/>
  <c r="K77" i="10" s="1"/>
  <c r="K76" i="10" a="1"/>
  <c r="K76" i="10" s="1"/>
  <c r="K75" i="10" a="1"/>
  <c r="K75" i="10" s="1"/>
  <c r="K74" i="10" a="1"/>
  <c r="K74" i="10" s="1"/>
  <c r="K73" i="10"/>
  <c r="K73" i="10" a="1"/>
  <c r="K72" i="10" a="1"/>
  <c r="K72" i="10" s="1"/>
  <c r="K71" i="10"/>
  <c r="K71" i="10" a="1"/>
  <c r="K70" i="10"/>
  <c r="K70" i="10" a="1"/>
  <c r="K69" i="10" a="1"/>
  <c r="K69" i="10" s="1"/>
  <c r="K68" i="10" a="1"/>
  <c r="K68" i="10" s="1"/>
  <c r="K67" i="10"/>
  <c r="K67" i="10" a="1"/>
  <c r="K66" i="10" a="1"/>
  <c r="K66" i="10" s="1"/>
  <c r="K65" i="10" a="1"/>
  <c r="K65" i="10" s="1"/>
  <c r="K64" i="10" a="1"/>
  <c r="K64" i="10" s="1"/>
  <c r="K63" i="10" a="1"/>
  <c r="K63" i="10" s="1"/>
  <c r="K62" i="10"/>
  <c r="K62" i="10" a="1"/>
  <c r="K61" i="10" a="1"/>
  <c r="K61" i="10" s="1"/>
  <c r="K60" i="10" a="1"/>
  <c r="K60" i="10" s="1"/>
  <c r="K59" i="10"/>
  <c r="K59" i="10" a="1"/>
  <c r="K58" i="10"/>
  <c r="K58" i="10" a="1"/>
  <c r="K57" i="10" a="1"/>
  <c r="K57" i="10" s="1"/>
  <c r="K56" i="10" a="1"/>
  <c r="K56" i="10" s="1"/>
  <c r="K55" i="10"/>
  <c r="K55" i="10" a="1"/>
  <c r="K54" i="10" a="1"/>
  <c r="K54" i="10" s="1"/>
  <c r="K53" i="10"/>
  <c r="K53" i="10" a="1"/>
  <c r="K52" i="10" a="1"/>
  <c r="K52" i="10" s="1"/>
  <c r="K51" i="10" a="1"/>
  <c r="K51" i="10" s="1"/>
  <c r="K50" i="10"/>
  <c r="K50" i="10" a="1"/>
  <c r="K49" i="10"/>
  <c r="K49" i="10" a="1"/>
  <c r="K48" i="10" a="1"/>
  <c r="K48" i="10" s="1"/>
  <c r="K47" i="10" a="1"/>
  <c r="K47" i="10" s="1"/>
  <c r="K46" i="10"/>
  <c r="K46" i="10" a="1"/>
  <c r="K45" i="10" a="1"/>
  <c r="K45" i="10" s="1"/>
  <c r="K44" i="10" a="1"/>
  <c r="K44" i="10" s="1"/>
  <c r="K43" i="10" a="1"/>
  <c r="K43" i="10" s="1"/>
  <c r="K42" i="10" a="1"/>
  <c r="K42" i="10" s="1"/>
  <c r="K41" i="10"/>
  <c r="K41" i="10" a="1"/>
  <c r="K40" i="10" a="1"/>
  <c r="K40" i="10" s="1"/>
  <c r="K39" i="10"/>
  <c r="K39" i="10" a="1"/>
  <c r="K38" i="10" a="1"/>
  <c r="K38" i="10" s="1"/>
  <c r="K37" i="10"/>
  <c r="K37" i="10" a="1"/>
  <c r="K36" i="10" a="1"/>
  <c r="K36" i="10" s="1"/>
  <c r="K35" i="10"/>
  <c r="K35" i="10" a="1"/>
  <c r="K34" i="10" a="1"/>
  <c r="K34" i="10" s="1"/>
  <c r="K33" i="10" a="1"/>
  <c r="K33" i="10" s="1"/>
  <c r="K32" i="10" a="1"/>
  <c r="K32" i="10" s="1"/>
  <c r="K31" i="10" a="1"/>
  <c r="K31" i="10" s="1"/>
  <c r="K30" i="10"/>
  <c r="K30" i="10" a="1"/>
  <c r="K29" i="10" a="1"/>
  <c r="K29" i="10" s="1"/>
  <c r="K28" i="10" a="1"/>
  <c r="K28" i="10" s="1"/>
  <c r="K27" i="10"/>
  <c r="K27" i="10" a="1"/>
  <c r="K26" i="10"/>
  <c r="K26" i="10" a="1"/>
  <c r="K25" i="10" a="1"/>
  <c r="K25" i="10" s="1"/>
  <c r="K24" i="10" a="1"/>
  <c r="K24" i="10" s="1"/>
  <c r="K23" i="10"/>
  <c r="K23" i="10" a="1"/>
  <c r="K22" i="10" a="1"/>
  <c r="K22" i="10" s="1"/>
  <c r="K21" i="10"/>
  <c r="K21" i="10" a="1"/>
  <c r="K20" i="10" a="1"/>
  <c r="K20" i="10" s="1"/>
  <c r="K19" i="10" a="1"/>
  <c r="K19" i="10" s="1"/>
  <c r="K18" i="10"/>
  <c r="K18" i="10" a="1"/>
  <c r="K17" i="10"/>
  <c r="K17" i="10" a="1"/>
  <c r="K16" i="10" a="1"/>
  <c r="K16" i="10" s="1"/>
  <c r="K15" i="10" a="1"/>
  <c r="K15" i="10" s="1"/>
  <c r="K14" i="10"/>
  <c r="K14" i="10" a="1"/>
  <c r="K13" i="10" a="1"/>
  <c r="K13" i="10" s="1"/>
  <c r="K12" i="10" a="1"/>
  <c r="K12" i="10" s="1"/>
  <c r="K11" i="10" a="1"/>
  <c r="K11" i="10" s="1"/>
  <c r="K1009" i="5" a="1"/>
  <c r="K1009" i="5" s="1"/>
  <c r="K1008" i="5" a="1"/>
  <c r="K1008" i="5" s="1"/>
  <c r="K1007" i="5"/>
  <c r="K1007" i="5" a="1"/>
  <c r="K1006" i="5"/>
  <c r="K1006" i="5" a="1"/>
  <c r="K1005" i="5" a="1"/>
  <c r="K1005" i="5" s="1"/>
  <c r="K1004" i="5" a="1"/>
  <c r="K1004" i="5" s="1"/>
  <c r="K1003" i="5"/>
  <c r="K1003" i="5" a="1"/>
  <c r="K1002" i="5"/>
  <c r="K1002" i="5" a="1"/>
  <c r="K1001" i="5" a="1"/>
  <c r="K1001" i="5" s="1"/>
  <c r="K1000" i="5" a="1"/>
  <c r="K1000" i="5" s="1"/>
  <c r="K999" i="5"/>
  <c r="K999" i="5" a="1"/>
  <c r="K998" i="5"/>
  <c r="K998" i="5" a="1"/>
  <c r="K997" i="5" a="1"/>
  <c r="K997" i="5" s="1"/>
  <c r="K996" i="5" a="1"/>
  <c r="K996" i="5" s="1"/>
  <c r="K995" i="5"/>
  <c r="K995" i="5" a="1"/>
  <c r="K994" i="5"/>
  <c r="K994" i="5" a="1"/>
  <c r="K993" i="5" a="1"/>
  <c r="K993" i="5" s="1"/>
  <c r="K992" i="5" a="1"/>
  <c r="K992" i="5" s="1"/>
  <c r="K991" i="5"/>
  <c r="K991" i="5" a="1"/>
  <c r="K990" i="5"/>
  <c r="K990" i="5" a="1"/>
  <c r="K989" i="5" a="1"/>
  <c r="K989" i="5" s="1"/>
  <c r="K988" i="5" a="1"/>
  <c r="K988" i="5" s="1"/>
  <c r="K987" i="5"/>
  <c r="K987" i="5" a="1"/>
  <c r="K986" i="5"/>
  <c r="K986" i="5" a="1"/>
  <c r="K985" i="5" a="1"/>
  <c r="K985" i="5" s="1"/>
  <c r="K984" i="5" a="1"/>
  <c r="K984" i="5" s="1"/>
  <c r="K983" i="5"/>
  <c r="K983" i="5" a="1"/>
  <c r="K982" i="5"/>
  <c r="K982" i="5" a="1"/>
  <c r="K981" i="5" a="1"/>
  <c r="K981" i="5" s="1"/>
  <c r="K980" i="5" a="1"/>
  <c r="K980" i="5" s="1"/>
  <c r="K979" i="5"/>
  <c r="K979" i="5" a="1"/>
  <c r="K978" i="5"/>
  <c r="K978" i="5" a="1"/>
  <c r="K977" i="5" a="1"/>
  <c r="K977" i="5" s="1"/>
  <c r="K976" i="5" a="1"/>
  <c r="K976" i="5" s="1"/>
  <c r="K975" i="5"/>
  <c r="K975" i="5" a="1"/>
  <c r="K974" i="5"/>
  <c r="K974" i="5" a="1"/>
  <c r="K973" i="5" a="1"/>
  <c r="K973" i="5" s="1"/>
  <c r="K972" i="5" a="1"/>
  <c r="K972" i="5" s="1"/>
  <c r="K971" i="5"/>
  <c r="K971" i="5" a="1"/>
  <c r="K970" i="5"/>
  <c r="K970" i="5" a="1"/>
  <c r="K969" i="5" a="1"/>
  <c r="K969" i="5" s="1"/>
  <c r="K968" i="5" a="1"/>
  <c r="K968" i="5" s="1"/>
  <c r="K967" i="5"/>
  <c r="K967" i="5" a="1"/>
  <c r="K966" i="5"/>
  <c r="K966" i="5" a="1"/>
  <c r="K965" i="5" a="1"/>
  <c r="K965" i="5" s="1"/>
  <c r="K964" i="5" a="1"/>
  <c r="K964" i="5" s="1"/>
  <c r="K963" i="5"/>
  <c r="K963" i="5" a="1"/>
  <c r="K962" i="5"/>
  <c r="K962" i="5" a="1"/>
  <c r="K961" i="5" a="1"/>
  <c r="K961" i="5" s="1"/>
  <c r="K960" i="5" a="1"/>
  <c r="K960" i="5" s="1"/>
  <c r="K959" i="5"/>
  <c r="K959" i="5" a="1"/>
  <c r="K958" i="5"/>
  <c r="K958" i="5" a="1"/>
  <c r="K957" i="5" a="1"/>
  <c r="K957" i="5" s="1"/>
  <c r="K956" i="5" a="1"/>
  <c r="K956" i="5" s="1"/>
  <c r="K955" i="5"/>
  <c r="K955" i="5" a="1"/>
  <c r="K954" i="5"/>
  <c r="K954" i="5" a="1"/>
  <c r="K953" i="5" a="1"/>
  <c r="K953" i="5" s="1"/>
  <c r="K952" i="5" a="1"/>
  <c r="K952" i="5" s="1"/>
  <c r="K951" i="5"/>
  <c r="K951" i="5" a="1"/>
  <c r="K950" i="5"/>
  <c r="K950" i="5" a="1"/>
  <c r="K949" i="5" a="1"/>
  <c r="K949" i="5" s="1"/>
  <c r="K948" i="5" a="1"/>
  <c r="K948" i="5" s="1"/>
  <c r="K947" i="5"/>
  <c r="K947" i="5" a="1"/>
  <c r="K946" i="5"/>
  <c r="K946" i="5" a="1"/>
  <c r="K945" i="5" a="1"/>
  <c r="K945" i="5" s="1"/>
  <c r="K944" i="5" a="1"/>
  <c r="K944" i="5" s="1"/>
  <c r="K943" i="5"/>
  <c r="K943" i="5" a="1"/>
  <c r="K942" i="5"/>
  <c r="K942" i="5" a="1"/>
  <c r="K941" i="5" a="1"/>
  <c r="K941" i="5" s="1"/>
  <c r="K940" i="5" a="1"/>
  <c r="K940" i="5" s="1"/>
  <c r="K939" i="5"/>
  <c r="K939" i="5" a="1"/>
  <c r="K938" i="5"/>
  <c r="K938" i="5" a="1"/>
  <c r="K937" i="5" a="1"/>
  <c r="K937" i="5" s="1"/>
  <c r="K936" i="5" a="1"/>
  <c r="K936" i="5" s="1"/>
  <c r="K935" i="5"/>
  <c r="K935" i="5" a="1"/>
  <c r="K934" i="5"/>
  <c r="K934" i="5" a="1"/>
  <c r="K933" i="5" a="1"/>
  <c r="K933" i="5" s="1"/>
  <c r="K932" i="5" a="1"/>
  <c r="K932" i="5" s="1"/>
  <c r="K931" i="5"/>
  <c r="K931" i="5" a="1"/>
  <c r="K930" i="5"/>
  <c r="K930" i="5" a="1"/>
  <c r="K929" i="5" a="1"/>
  <c r="K929" i="5" s="1"/>
  <c r="K928" i="5" a="1"/>
  <c r="K928" i="5" s="1"/>
  <c r="K927" i="5"/>
  <c r="K927" i="5" a="1"/>
  <c r="K926" i="5"/>
  <c r="K926" i="5" a="1"/>
  <c r="K925" i="5" a="1"/>
  <c r="K925" i="5" s="1"/>
  <c r="K924" i="5" a="1"/>
  <c r="K924" i="5" s="1"/>
  <c r="K923" i="5"/>
  <c r="K923" i="5" a="1"/>
  <c r="K922" i="5"/>
  <c r="K922" i="5" a="1"/>
  <c r="K921" i="5" a="1"/>
  <c r="K921" i="5" s="1"/>
  <c r="K920" i="5" a="1"/>
  <c r="K920" i="5" s="1"/>
  <c r="K919" i="5"/>
  <c r="K919" i="5" a="1"/>
  <c r="K918" i="5"/>
  <c r="K918" i="5" a="1"/>
  <c r="K917" i="5" a="1"/>
  <c r="K917" i="5" s="1"/>
  <c r="K916" i="5" a="1"/>
  <c r="K916" i="5" s="1"/>
  <c r="K915" i="5"/>
  <c r="K915" i="5" a="1"/>
  <c r="K914" i="5"/>
  <c r="K914" i="5" a="1"/>
  <c r="K913" i="5" a="1"/>
  <c r="K913" i="5" s="1"/>
  <c r="K912" i="5" a="1"/>
  <c r="K912" i="5" s="1"/>
  <c r="K911" i="5" a="1"/>
  <c r="K911" i="5" s="1"/>
  <c r="K910" i="5"/>
  <c r="K910" i="5" a="1"/>
  <c r="K909" i="5" a="1"/>
  <c r="K909" i="5" s="1"/>
  <c r="K908" i="5"/>
  <c r="K908" i="5" a="1"/>
  <c r="K907" i="5" a="1"/>
  <c r="K907" i="5" s="1"/>
  <c r="K906" i="5"/>
  <c r="K906" i="5" a="1"/>
  <c r="K905" i="5" a="1"/>
  <c r="K905" i="5" s="1"/>
  <c r="K904" i="5" a="1"/>
  <c r="K904" i="5" s="1"/>
  <c r="K903" i="5" a="1"/>
  <c r="K903" i="5" s="1"/>
  <c r="K902" i="5"/>
  <c r="K902" i="5" a="1"/>
  <c r="K901" i="5" a="1"/>
  <c r="K901" i="5" s="1"/>
  <c r="K900" i="5"/>
  <c r="K900" i="5" a="1"/>
  <c r="K899" i="5" a="1"/>
  <c r="K899" i="5" s="1"/>
  <c r="K898" i="5" a="1"/>
  <c r="K898" i="5" s="1"/>
  <c r="K897" i="5" a="1"/>
  <c r="K897" i="5" s="1"/>
  <c r="K896" i="5"/>
  <c r="K896" i="5" a="1"/>
  <c r="K895" i="5"/>
  <c r="K895" i="5" a="1"/>
  <c r="K894" i="5" a="1"/>
  <c r="K894" i="5" s="1"/>
  <c r="K893" i="5" a="1"/>
  <c r="K893" i="5" s="1"/>
  <c r="K892" i="5"/>
  <c r="K892" i="5" a="1"/>
  <c r="K891" i="5" a="1"/>
  <c r="K891" i="5" s="1"/>
  <c r="K890" i="5"/>
  <c r="K890" i="5" a="1"/>
  <c r="K889" i="5" a="1"/>
  <c r="K889" i="5" s="1"/>
  <c r="K888" i="5"/>
  <c r="K888" i="5" a="1"/>
  <c r="K887" i="5"/>
  <c r="K887" i="5" a="1"/>
  <c r="K886" i="5"/>
  <c r="K886" i="5" a="1"/>
  <c r="K885" i="5" a="1"/>
  <c r="K885" i="5" s="1"/>
  <c r="K884" i="5" a="1"/>
  <c r="K884" i="5" s="1"/>
  <c r="K883" i="5"/>
  <c r="K883" i="5" a="1"/>
  <c r="K882" i="5" a="1"/>
  <c r="K882" i="5" s="1"/>
  <c r="K881" i="5" a="1"/>
  <c r="K881" i="5" s="1"/>
  <c r="K880" i="5" a="1"/>
  <c r="K880" i="5" s="1"/>
  <c r="K879" i="5"/>
  <c r="K879" i="5" a="1"/>
  <c r="K878" i="5"/>
  <c r="K878" i="5" a="1"/>
  <c r="K877" i="5" a="1"/>
  <c r="K877" i="5" s="1"/>
  <c r="K876" i="5"/>
  <c r="K876" i="5" a="1"/>
  <c r="K875" i="5" a="1"/>
  <c r="K875" i="5" s="1"/>
  <c r="K874" i="5"/>
  <c r="K874" i="5" a="1"/>
  <c r="K873" i="5" a="1"/>
  <c r="K873" i="5" s="1"/>
  <c r="K872" i="5"/>
  <c r="K872" i="5" a="1"/>
  <c r="K871" i="5"/>
  <c r="K871" i="5" a="1"/>
  <c r="K870" i="5"/>
  <c r="K870" i="5" a="1"/>
  <c r="K869" i="5" a="1"/>
  <c r="K869" i="5" s="1"/>
  <c r="K868" i="5" a="1"/>
  <c r="K868" i="5" s="1"/>
  <c r="K867" i="5"/>
  <c r="K867" i="5" a="1"/>
  <c r="K866" i="5" a="1"/>
  <c r="K866" i="5" s="1"/>
  <c r="K865" i="5" a="1"/>
  <c r="K865" i="5" s="1"/>
  <c r="K864" i="5"/>
  <c r="K864" i="5" a="1"/>
  <c r="K863" i="5"/>
  <c r="K863" i="5" a="1"/>
  <c r="K862" i="5"/>
  <c r="K862" i="5" a="1"/>
  <c r="K861" i="5" a="1"/>
  <c r="K861" i="5" s="1"/>
  <c r="K860" i="5" a="1"/>
  <c r="K860" i="5" s="1"/>
  <c r="K859" i="5" a="1"/>
  <c r="K859" i="5" s="1"/>
  <c r="K858" i="5"/>
  <c r="K858" i="5" a="1"/>
  <c r="K857" i="5" a="1"/>
  <c r="K857" i="5" s="1"/>
  <c r="K856" i="5" a="1"/>
  <c r="K856" i="5" s="1"/>
  <c r="K855" i="5"/>
  <c r="K855" i="5" a="1"/>
  <c r="K854" i="5"/>
  <c r="K854" i="5" a="1"/>
  <c r="K853" i="5" a="1"/>
  <c r="K853" i="5" s="1"/>
  <c r="K852" i="5" a="1"/>
  <c r="K852" i="5" s="1"/>
  <c r="K851" i="5" a="1"/>
  <c r="K851" i="5" s="1"/>
  <c r="K850" i="5" a="1"/>
  <c r="K850" i="5" s="1"/>
  <c r="K849" i="5" a="1"/>
  <c r="K849" i="5" s="1"/>
  <c r="K848" i="5"/>
  <c r="K848" i="5" a="1"/>
  <c r="K847" i="5" a="1"/>
  <c r="K847" i="5" s="1"/>
  <c r="K846" i="5"/>
  <c r="K846" i="5" a="1"/>
  <c r="K845" i="5" a="1"/>
  <c r="K845" i="5" s="1"/>
  <c r="K844" i="5"/>
  <c r="K844" i="5" a="1"/>
  <c r="K843" i="5" a="1"/>
  <c r="K843" i="5" s="1"/>
  <c r="K842" i="5" a="1"/>
  <c r="K842" i="5" s="1"/>
  <c r="K841" i="5" a="1"/>
  <c r="K841" i="5" s="1"/>
  <c r="K840" i="5"/>
  <c r="K840" i="5" a="1"/>
  <c r="K839" i="5"/>
  <c r="K839" i="5" a="1"/>
  <c r="K838" i="5"/>
  <c r="K838" i="5" a="1"/>
  <c r="K837" i="5" a="1"/>
  <c r="K837" i="5" s="1"/>
  <c r="K836" i="5" a="1"/>
  <c r="K836" i="5" s="1"/>
  <c r="K835" i="5"/>
  <c r="K835" i="5" a="1"/>
  <c r="K834" i="5" a="1"/>
  <c r="K834" i="5" s="1"/>
  <c r="K833" i="5" a="1"/>
  <c r="K833" i="5" s="1"/>
  <c r="K832" i="5"/>
  <c r="K832" i="5" a="1"/>
  <c r="K831" i="5"/>
  <c r="K831" i="5" a="1"/>
  <c r="K830" i="5"/>
  <c r="K830" i="5" a="1"/>
  <c r="K829" i="5" a="1"/>
  <c r="K829" i="5" s="1"/>
  <c r="K828" i="5"/>
  <c r="K828" i="5" a="1"/>
  <c r="K827" i="5" a="1"/>
  <c r="K827" i="5" s="1"/>
  <c r="K826" i="5"/>
  <c r="K826" i="5" a="1"/>
  <c r="K825" i="5" a="1"/>
  <c r="K825" i="5" s="1"/>
  <c r="K824" i="5" a="1"/>
  <c r="K824" i="5" s="1"/>
  <c r="K823" i="5"/>
  <c r="K823" i="5" a="1"/>
  <c r="K822" i="5"/>
  <c r="K822" i="5" a="1"/>
  <c r="K821" i="5" a="1"/>
  <c r="K821" i="5" s="1"/>
  <c r="K820" i="5" a="1"/>
  <c r="K820" i="5" s="1"/>
  <c r="K819" i="5" a="1"/>
  <c r="K819" i="5" s="1"/>
  <c r="K818" i="5" a="1"/>
  <c r="K818" i="5" s="1"/>
  <c r="K817" i="5" a="1"/>
  <c r="K817" i="5" s="1"/>
  <c r="K816" i="5"/>
  <c r="K816" i="5" a="1"/>
  <c r="K815" i="5" a="1"/>
  <c r="K815" i="5" s="1"/>
  <c r="K814" i="5"/>
  <c r="K814" i="5" a="1"/>
  <c r="K813" i="5" a="1"/>
  <c r="K813" i="5" s="1"/>
  <c r="K812" i="5" a="1"/>
  <c r="K812" i="5" s="1"/>
  <c r="K811" i="5" a="1"/>
  <c r="K811" i="5" s="1"/>
  <c r="K810" i="5"/>
  <c r="K810" i="5" a="1"/>
  <c r="K809" i="5" a="1"/>
  <c r="K809" i="5" s="1"/>
  <c r="K808" i="5"/>
  <c r="K808" i="5" a="1"/>
  <c r="K807" i="5"/>
  <c r="K807" i="5" a="1"/>
  <c r="K806" i="5" a="1"/>
  <c r="K806" i="5" s="1"/>
  <c r="K805" i="5" a="1"/>
  <c r="K805" i="5" s="1"/>
  <c r="K804" i="5" a="1"/>
  <c r="K804" i="5" s="1"/>
  <c r="K803" i="5"/>
  <c r="K803" i="5" a="1"/>
  <c r="K802" i="5" a="1"/>
  <c r="K802" i="5" s="1"/>
  <c r="K801" i="5" a="1"/>
  <c r="K801" i="5" s="1"/>
  <c r="K800" i="5"/>
  <c r="K800" i="5" a="1"/>
  <c r="K799" i="5"/>
  <c r="K799" i="5" a="1"/>
  <c r="K798" i="5"/>
  <c r="K798" i="5" a="1"/>
  <c r="K797" i="5" a="1"/>
  <c r="K797" i="5" s="1"/>
  <c r="K796" i="5"/>
  <c r="K796" i="5" a="1"/>
  <c r="K795" i="5" a="1"/>
  <c r="K795" i="5" s="1"/>
  <c r="K794" i="5" a="1"/>
  <c r="K794" i="5" s="1"/>
  <c r="K793" i="5" a="1"/>
  <c r="K793" i="5" s="1"/>
  <c r="K792" i="5" a="1"/>
  <c r="K792" i="5" s="1"/>
  <c r="K791" i="5"/>
  <c r="K791" i="5" a="1"/>
  <c r="K790" i="5"/>
  <c r="K790" i="5" a="1"/>
  <c r="K789" i="5" a="1"/>
  <c r="K789" i="5" s="1"/>
  <c r="K788" i="5" a="1"/>
  <c r="K788" i="5" s="1"/>
  <c r="K787" i="5" a="1"/>
  <c r="K787" i="5" s="1"/>
  <c r="K786" i="5" a="1"/>
  <c r="K786" i="5" s="1"/>
  <c r="K785" i="5" a="1"/>
  <c r="K785" i="5" s="1"/>
  <c r="K784" i="5"/>
  <c r="K784" i="5" a="1"/>
  <c r="K783" i="5" a="1"/>
  <c r="K783" i="5" s="1"/>
  <c r="K782" i="5"/>
  <c r="K782" i="5" a="1"/>
  <c r="K781" i="5" a="1"/>
  <c r="K781" i="5" s="1"/>
  <c r="K780" i="5" a="1"/>
  <c r="K780" i="5" s="1"/>
  <c r="K779" i="5" a="1"/>
  <c r="K779" i="5" s="1"/>
  <c r="K778" i="5"/>
  <c r="K778" i="5" a="1"/>
  <c r="K777" i="5" a="1"/>
  <c r="K777" i="5" s="1"/>
  <c r="K776" i="5"/>
  <c r="K776" i="5" a="1"/>
  <c r="K775" i="5"/>
  <c r="K775" i="5" a="1"/>
  <c r="K774" i="5" a="1"/>
  <c r="K774" i="5" s="1"/>
  <c r="K773" i="5" a="1"/>
  <c r="K773" i="5" s="1"/>
  <c r="K772" i="5" a="1"/>
  <c r="K772" i="5" s="1"/>
  <c r="K771" i="5" a="1"/>
  <c r="K771" i="5" s="1"/>
  <c r="K770" i="5" a="1"/>
  <c r="K770" i="5" s="1"/>
  <c r="K769" i="5" a="1"/>
  <c r="K769" i="5" s="1"/>
  <c r="K768" i="5"/>
  <c r="K768" i="5" a="1"/>
  <c r="K767" i="5"/>
  <c r="K767" i="5" a="1"/>
  <c r="K766" i="5"/>
  <c r="K766" i="5" a="1"/>
  <c r="K765" i="5" a="1"/>
  <c r="K765" i="5" s="1"/>
  <c r="K764" i="5"/>
  <c r="K764" i="5" a="1"/>
  <c r="K763" i="5" a="1"/>
  <c r="K763" i="5" s="1"/>
  <c r="K762" i="5" a="1"/>
  <c r="K762" i="5" s="1"/>
  <c r="K761" i="5" a="1"/>
  <c r="K761" i="5" s="1"/>
  <c r="K760" i="5"/>
  <c r="K760" i="5" a="1"/>
  <c r="K759" i="5"/>
  <c r="K759" i="5" a="1"/>
  <c r="K758" i="5"/>
  <c r="K758" i="5" a="1"/>
  <c r="K757" i="5" a="1"/>
  <c r="K757" i="5" s="1"/>
  <c r="K756" i="5" a="1"/>
  <c r="K756" i="5" s="1"/>
  <c r="K755" i="5"/>
  <c r="K755" i="5" a="1"/>
  <c r="K754" i="5" a="1"/>
  <c r="K754" i="5" s="1"/>
  <c r="K753" i="5" a="1"/>
  <c r="K753" i="5" s="1"/>
  <c r="K752" i="5"/>
  <c r="K752" i="5" a="1"/>
  <c r="K751" i="5"/>
  <c r="K751" i="5" a="1"/>
  <c r="K750" i="5"/>
  <c r="K750" i="5" a="1"/>
  <c r="K749" i="5" a="1"/>
  <c r="K749" i="5" s="1"/>
  <c r="K748" i="5" a="1"/>
  <c r="K748" i="5" s="1"/>
  <c r="K747" i="5" a="1"/>
  <c r="K747" i="5" s="1"/>
  <c r="K746" i="5" a="1"/>
  <c r="K746" i="5" s="1"/>
  <c r="K745" i="5" a="1"/>
  <c r="K745" i="5" s="1"/>
  <c r="K744" i="5"/>
  <c r="K744" i="5" a="1"/>
  <c r="K743" i="5"/>
  <c r="K743" i="5" a="1"/>
  <c r="K742" i="5"/>
  <c r="K742" i="5" a="1"/>
  <c r="K741" i="5" a="1"/>
  <c r="K741" i="5" s="1"/>
  <c r="K740" i="5" a="1"/>
  <c r="K740" i="5" s="1"/>
  <c r="K739" i="5" a="1"/>
  <c r="K739" i="5" s="1"/>
  <c r="K738" i="5" a="1"/>
  <c r="K738" i="5" s="1"/>
  <c r="K737" i="5" a="1"/>
  <c r="K737" i="5" s="1"/>
  <c r="K736" i="5"/>
  <c r="K736" i="5" a="1"/>
  <c r="K735" i="5"/>
  <c r="K735" i="5" a="1"/>
  <c r="K734" i="5"/>
  <c r="K734" i="5" a="1"/>
  <c r="K733" i="5" a="1"/>
  <c r="K733" i="5" s="1"/>
  <c r="K732" i="5" a="1"/>
  <c r="K732" i="5" s="1"/>
  <c r="K731" i="5" a="1"/>
  <c r="K731" i="5" s="1"/>
  <c r="K730" i="5" a="1"/>
  <c r="K730" i="5" s="1"/>
  <c r="K729" i="5" a="1"/>
  <c r="K729" i="5" s="1"/>
  <c r="K728" i="5"/>
  <c r="K728" i="5" a="1"/>
  <c r="K727" i="5"/>
  <c r="K727" i="5" a="1"/>
  <c r="K726" i="5"/>
  <c r="K726" i="5" a="1"/>
  <c r="K725" i="5" a="1"/>
  <c r="K725" i="5" s="1"/>
  <c r="K724" i="5" a="1"/>
  <c r="K724" i="5" s="1"/>
  <c r="K723" i="5" a="1"/>
  <c r="K723" i="5" s="1"/>
  <c r="K722" i="5" a="1"/>
  <c r="K722" i="5" s="1"/>
  <c r="K721" i="5" a="1"/>
  <c r="K721" i="5" s="1"/>
  <c r="K720" i="5"/>
  <c r="K720" i="5" a="1"/>
  <c r="K719" i="5" a="1"/>
  <c r="K719" i="5" s="1"/>
  <c r="K718" i="5"/>
  <c r="K718" i="5" a="1"/>
  <c r="K717" i="5" a="1"/>
  <c r="K717" i="5" s="1"/>
  <c r="K716" i="5" a="1"/>
  <c r="K716" i="5" s="1"/>
  <c r="K715" i="5" a="1"/>
  <c r="K715" i="5" s="1"/>
  <c r="K714" i="5"/>
  <c r="K714" i="5" a="1"/>
  <c r="K713" i="5" a="1"/>
  <c r="K713" i="5" s="1"/>
  <c r="K712" i="5"/>
  <c r="K712" i="5" a="1"/>
  <c r="K711" i="5"/>
  <c r="K711" i="5" a="1"/>
  <c r="K710" i="5"/>
  <c r="K710" i="5" a="1"/>
  <c r="K709" i="5" a="1"/>
  <c r="K709" i="5" s="1"/>
  <c r="K708" i="5" a="1"/>
  <c r="K708" i="5" s="1"/>
  <c r="K707" i="5" a="1"/>
  <c r="K707" i="5" s="1"/>
  <c r="K706" i="5" a="1"/>
  <c r="K706" i="5" s="1"/>
  <c r="K705" i="5" a="1"/>
  <c r="K705" i="5" s="1"/>
  <c r="K704" i="5"/>
  <c r="K704" i="5" a="1"/>
  <c r="K703" i="5"/>
  <c r="K703" i="5" a="1"/>
  <c r="K702" i="5"/>
  <c r="K702" i="5" a="1"/>
  <c r="K701" i="5" a="1"/>
  <c r="K701" i="5" s="1"/>
  <c r="K700" i="5" a="1"/>
  <c r="K700" i="5" s="1"/>
  <c r="K699" i="5" a="1"/>
  <c r="K699" i="5" s="1"/>
  <c r="K698" i="5" a="1"/>
  <c r="K698" i="5" s="1"/>
  <c r="K697" i="5" a="1"/>
  <c r="K697" i="5" s="1"/>
  <c r="K696" i="5"/>
  <c r="K696" i="5" a="1"/>
  <c r="K695" i="5"/>
  <c r="K695" i="5" a="1"/>
  <c r="K694" i="5"/>
  <c r="K694" i="5" a="1"/>
  <c r="K693" i="5" a="1"/>
  <c r="K693" i="5" s="1"/>
  <c r="K692" i="5" a="1"/>
  <c r="K692" i="5" s="1"/>
  <c r="K691" i="5"/>
  <c r="K691" i="5" a="1"/>
  <c r="K690" i="5" a="1"/>
  <c r="K690" i="5" s="1"/>
  <c r="K689" i="5" a="1"/>
  <c r="K689" i="5" s="1"/>
  <c r="K688" i="5"/>
  <c r="K688" i="5" a="1"/>
  <c r="K687" i="5"/>
  <c r="K687" i="5" a="1"/>
  <c r="K686" i="5"/>
  <c r="K686" i="5" a="1"/>
  <c r="K685" i="5" a="1"/>
  <c r="K685" i="5" s="1"/>
  <c r="K684" i="5" a="1"/>
  <c r="K684" i="5" s="1"/>
  <c r="K683" i="5" a="1"/>
  <c r="K683" i="5" s="1"/>
  <c r="K682" i="5"/>
  <c r="K682" i="5" a="1"/>
  <c r="K681" i="5" a="1"/>
  <c r="K681" i="5" s="1"/>
  <c r="K680" i="5"/>
  <c r="K680" i="5" a="1"/>
  <c r="K679" i="5"/>
  <c r="K679" i="5" a="1"/>
  <c r="K678" i="5" a="1"/>
  <c r="K678" i="5" s="1"/>
  <c r="K677" i="5" a="1"/>
  <c r="K677" i="5" s="1"/>
  <c r="K676" i="5" a="1"/>
  <c r="K676" i="5" s="1"/>
  <c r="K675" i="5" a="1"/>
  <c r="K675" i="5" s="1"/>
  <c r="K674" i="5" a="1"/>
  <c r="K674" i="5" s="1"/>
  <c r="K673" i="5" a="1"/>
  <c r="K673" i="5" s="1"/>
  <c r="K672" i="5"/>
  <c r="K672" i="5" a="1"/>
  <c r="K671" i="5"/>
  <c r="K671" i="5" a="1"/>
  <c r="K670" i="5"/>
  <c r="K670" i="5" a="1"/>
  <c r="K669" i="5" a="1"/>
  <c r="K669" i="5" s="1"/>
  <c r="K668" i="5"/>
  <c r="K668" i="5" a="1"/>
  <c r="K667" i="5"/>
  <c r="K667" i="5" a="1"/>
  <c r="K666" i="5"/>
  <c r="K666" i="5" a="1"/>
  <c r="K665" i="5" a="1"/>
  <c r="K665" i="5" s="1"/>
  <c r="K664" i="5"/>
  <c r="K664" i="5" a="1"/>
  <c r="K663" i="5"/>
  <c r="K663" i="5" a="1"/>
  <c r="K662" i="5"/>
  <c r="K662" i="5" a="1"/>
  <c r="K661" i="5" a="1"/>
  <c r="K661" i="5" s="1"/>
  <c r="K660" i="5"/>
  <c r="K660" i="5" a="1"/>
  <c r="K659" i="5"/>
  <c r="K659" i="5" a="1"/>
  <c r="K658" i="5" a="1"/>
  <c r="K658" i="5" s="1"/>
  <c r="K657" i="5"/>
  <c r="K657" i="5" a="1"/>
  <c r="K656" i="5"/>
  <c r="K656" i="5" a="1"/>
  <c r="K655" i="5"/>
  <c r="K655" i="5" a="1"/>
  <c r="K654" i="5" a="1"/>
  <c r="K654" i="5" s="1"/>
  <c r="K653" i="5" a="1"/>
  <c r="K653" i="5" s="1"/>
  <c r="K652" i="5"/>
  <c r="K652" i="5" a="1"/>
  <c r="K651" i="5"/>
  <c r="K651" i="5" a="1"/>
  <c r="K650" i="5" a="1"/>
  <c r="K650" i="5" s="1"/>
  <c r="K649" i="5"/>
  <c r="K649" i="5" a="1"/>
  <c r="K648" i="5"/>
  <c r="K648" i="5" a="1"/>
  <c r="K647" i="5"/>
  <c r="K647" i="5" a="1"/>
  <c r="K646" i="5" a="1"/>
  <c r="K646" i="5" s="1"/>
  <c r="K645" i="5"/>
  <c r="K645" i="5" a="1"/>
  <c r="K644" i="5"/>
  <c r="K644" i="5" a="1"/>
  <c r="K643" i="5"/>
  <c r="K643" i="5" a="1"/>
  <c r="K642" i="5" a="1"/>
  <c r="K642" i="5" s="1"/>
  <c r="K641" i="5"/>
  <c r="K641" i="5" a="1"/>
  <c r="K640" i="5"/>
  <c r="K640" i="5" a="1"/>
  <c r="K639" i="5"/>
  <c r="K639" i="5" a="1"/>
  <c r="K638" i="5" a="1"/>
  <c r="K638" i="5" s="1"/>
  <c r="K637" i="5" a="1"/>
  <c r="K637" i="5" s="1"/>
  <c r="K636" i="5"/>
  <c r="K636" i="5" a="1"/>
  <c r="K635" i="5"/>
  <c r="K635" i="5" a="1"/>
  <c r="K634" i="5" a="1"/>
  <c r="K634" i="5" s="1"/>
  <c r="K633" i="5"/>
  <c r="K633" i="5" a="1"/>
  <c r="K632" i="5"/>
  <c r="K632" i="5" a="1"/>
  <c r="K631" i="5"/>
  <c r="K631" i="5" a="1"/>
  <c r="K630" i="5" a="1"/>
  <c r="K630" i="5" s="1"/>
  <c r="K629" i="5" a="1"/>
  <c r="K629" i="5" s="1"/>
  <c r="K628" i="5"/>
  <c r="K628" i="5" a="1"/>
  <c r="K627" i="5"/>
  <c r="K627" i="5" a="1"/>
  <c r="K626" i="5" a="1"/>
  <c r="K626" i="5" s="1"/>
  <c r="K625" i="5"/>
  <c r="K625" i="5" a="1"/>
  <c r="K624" i="5"/>
  <c r="K624" i="5" a="1"/>
  <c r="K623" i="5"/>
  <c r="K623" i="5" a="1"/>
  <c r="K622" i="5" a="1"/>
  <c r="K622" i="5" s="1"/>
  <c r="K621" i="5" a="1"/>
  <c r="K621" i="5" s="1"/>
  <c r="K620" i="5"/>
  <c r="K620" i="5" a="1"/>
  <c r="K619" i="5"/>
  <c r="K619" i="5" a="1"/>
  <c r="K618" i="5" a="1"/>
  <c r="K618" i="5" s="1"/>
  <c r="K617" i="5"/>
  <c r="K617" i="5" a="1"/>
  <c r="K616" i="5"/>
  <c r="K616" i="5" a="1"/>
  <c r="K615" i="5"/>
  <c r="K615" i="5" a="1"/>
  <c r="K614" i="5" a="1"/>
  <c r="K614" i="5" s="1"/>
  <c r="K613" i="5"/>
  <c r="K613" i="5" a="1"/>
  <c r="K612" i="5"/>
  <c r="K612" i="5" a="1"/>
  <c r="K611" i="5"/>
  <c r="K611" i="5" a="1"/>
  <c r="K610" i="5" a="1"/>
  <c r="K610" i="5" s="1"/>
  <c r="K609" i="5"/>
  <c r="K609" i="5" a="1"/>
  <c r="K608" i="5"/>
  <c r="K608" i="5" a="1"/>
  <c r="K607" i="5"/>
  <c r="K607" i="5" a="1"/>
  <c r="K606" i="5" a="1"/>
  <c r="K606" i="5" s="1"/>
  <c r="K605" i="5" a="1"/>
  <c r="K605" i="5" s="1"/>
  <c r="K604" i="5"/>
  <c r="K604" i="5" a="1"/>
  <c r="K603" i="5"/>
  <c r="K603" i="5" a="1"/>
  <c r="K602" i="5" a="1"/>
  <c r="K602" i="5" s="1"/>
  <c r="K601" i="5"/>
  <c r="K601" i="5" a="1"/>
  <c r="K600" i="5"/>
  <c r="K600" i="5" a="1"/>
  <c r="K599" i="5"/>
  <c r="K599" i="5" a="1"/>
  <c r="K598" i="5" a="1"/>
  <c r="K598" i="5" s="1"/>
  <c r="K597" i="5" a="1"/>
  <c r="K597" i="5" s="1"/>
  <c r="K596" i="5"/>
  <c r="K596" i="5" a="1"/>
  <c r="K595" i="5"/>
  <c r="K595" i="5" a="1"/>
  <c r="K594" i="5" a="1"/>
  <c r="K594" i="5" s="1"/>
  <c r="K593" i="5"/>
  <c r="K593" i="5" a="1"/>
  <c r="K592" i="5"/>
  <c r="K592" i="5" a="1"/>
  <c r="K591" i="5" a="1"/>
  <c r="K591" i="5" s="1"/>
  <c r="K590" i="5" a="1"/>
  <c r="K590" i="5" s="1"/>
  <c r="K589" i="5" a="1"/>
  <c r="K589" i="5" s="1"/>
  <c r="K588" i="5"/>
  <c r="K588" i="5" a="1"/>
  <c r="K587" i="5" a="1"/>
  <c r="K587" i="5" s="1"/>
  <c r="K586" i="5" a="1"/>
  <c r="K586" i="5" s="1"/>
  <c r="K585" i="5"/>
  <c r="K585" i="5" a="1"/>
  <c r="K584" i="5"/>
  <c r="K584" i="5" a="1"/>
  <c r="K583" i="5"/>
  <c r="K583" i="5" a="1"/>
  <c r="K582" i="5" a="1"/>
  <c r="K582" i="5" s="1"/>
  <c r="K581" i="5"/>
  <c r="K581" i="5" a="1"/>
  <c r="K580" i="5" a="1"/>
  <c r="K580" i="5" s="1"/>
  <c r="K579" i="5" a="1"/>
  <c r="K579" i="5" s="1"/>
  <c r="K578" i="5" a="1"/>
  <c r="K578" i="5" s="1"/>
  <c r="K577" i="5" a="1"/>
  <c r="K577" i="5" s="1"/>
  <c r="K576" i="5"/>
  <c r="K576" i="5" a="1"/>
  <c r="K575" i="5"/>
  <c r="K575" i="5" a="1"/>
  <c r="K574" i="5" a="1"/>
  <c r="K574" i="5" s="1"/>
  <c r="K573" i="5" a="1"/>
  <c r="K573" i="5" s="1"/>
  <c r="K572" i="5"/>
  <c r="K572" i="5" a="1"/>
  <c r="K571" i="5" a="1"/>
  <c r="K571" i="5" s="1"/>
  <c r="K570" i="5" a="1"/>
  <c r="K570" i="5" s="1"/>
  <c r="K569" i="5"/>
  <c r="K569" i="5" a="1"/>
  <c r="K568" i="5"/>
  <c r="K568" i="5" a="1"/>
  <c r="K567" i="5"/>
  <c r="K567" i="5" a="1"/>
  <c r="K566" i="5" a="1"/>
  <c r="K566" i="5" s="1"/>
  <c r="K565" i="5" a="1"/>
  <c r="K565" i="5" s="1"/>
  <c r="K564" i="5" a="1"/>
  <c r="K564" i="5" s="1"/>
  <c r="K563" i="5"/>
  <c r="K563" i="5" a="1"/>
  <c r="K562" i="5" a="1"/>
  <c r="K562" i="5" s="1"/>
  <c r="K561" i="5"/>
  <c r="K561" i="5" a="1"/>
  <c r="K560" i="5"/>
  <c r="K560" i="5" a="1"/>
  <c r="K559" i="5" a="1"/>
  <c r="K559" i="5" s="1"/>
  <c r="K558" i="5" a="1"/>
  <c r="K558" i="5" s="1"/>
  <c r="K557" i="5" a="1"/>
  <c r="K557" i="5" s="1"/>
  <c r="K556" i="5" a="1"/>
  <c r="K556" i="5" s="1"/>
  <c r="K555" i="5" a="1"/>
  <c r="K555" i="5" s="1"/>
  <c r="K554" i="5" a="1"/>
  <c r="K554" i="5" s="1"/>
  <c r="K553" i="5"/>
  <c r="K553" i="5" a="1"/>
  <c r="K552" i="5"/>
  <c r="K552" i="5" a="1"/>
  <c r="K551" i="5"/>
  <c r="K551" i="5" a="1"/>
  <c r="K550" i="5" a="1"/>
  <c r="K550" i="5" s="1"/>
  <c r="K549" i="5"/>
  <c r="K549" i="5" a="1"/>
  <c r="K548" i="5" a="1"/>
  <c r="K548" i="5" s="1"/>
  <c r="K547" i="5" a="1"/>
  <c r="K547" i="5" s="1"/>
  <c r="K546" i="5" a="1"/>
  <c r="K546" i="5" s="1"/>
  <c r="K545" i="5" a="1"/>
  <c r="K545" i="5" s="1"/>
  <c r="K544" i="5"/>
  <c r="K544" i="5" a="1"/>
  <c r="K543" i="5"/>
  <c r="K543" i="5" a="1"/>
  <c r="K542" i="5" a="1"/>
  <c r="K542" i="5" s="1"/>
  <c r="K541" i="5" a="1"/>
  <c r="K541" i="5" s="1"/>
  <c r="K540" i="5"/>
  <c r="K540" i="5" a="1"/>
  <c r="K539" i="5" a="1"/>
  <c r="K539" i="5" s="1"/>
  <c r="K538" i="5" a="1"/>
  <c r="K538" i="5" s="1"/>
  <c r="K537" i="5"/>
  <c r="K537" i="5" a="1"/>
  <c r="K536" i="5" a="1"/>
  <c r="K536" i="5" s="1"/>
  <c r="K535" i="5"/>
  <c r="K535" i="5" a="1"/>
  <c r="K534" i="5" a="1"/>
  <c r="K534" i="5" s="1"/>
  <c r="K533" i="5" a="1"/>
  <c r="K533" i="5" s="1"/>
  <c r="K532" i="5" a="1"/>
  <c r="K532" i="5" s="1"/>
  <c r="K531" i="5"/>
  <c r="K531" i="5" a="1"/>
  <c r="K530" i="5" a="1"/>
  <c r="K530" i="5" s="1"/>
  <c r="K529" i="5"/>
  <c r="K529" i="5" a="1"/>
  <c r="K528" i="5"/>
  <c r="K528" i="5" a="1"/>
  <c r="K527" i="5" a="1"/>
  <c r="K527" i="5" s="1"/>
  <c r="K526" i="5" a="1"/>
  <c r="K526" i="5" s="1"/>
  <c r="K525" i="5" a="1"/>
  <c r="K525" i="5" s="1"/>
  <c r="K524" i="5" a="1"/>
  <c r="K524" i="5" s="1"/>
  <c r="K523" i="5" a="1"/>
  <c r="K523" i="5" s="1"/>
  <c r="K522" i="5" a="1"/>
  <c r="K522" i="5" s="1"/>
  <c r="K521" i="5"/>
  <c r="K521" i="5" a="1"/>
  <c r="K520" i="5"/>
  <c r="K520" i="5" a="1"/>
  <c r="K519" i="5"/>
  <c r="K519" i="5" a="1"/>
  <c r="K518" i="5" a="1"/>
  <c r="K518" i="5" s="1"/>
  <c r="K517" i="5"/>
  <c r="K517" i="5" a="1"/>
  <c r="K516" i="5" a="1"/>
  <c r="K516" i="5" s="1"/>
  <c r="K515" i="5" a="1"/>
  <c r="K515" i="5" s="1"/>
  <c r="K514" i="5" a="1"/>
  <c r="K514" i="5" s="1"/>
  <c r="K513" i="5"/>
  <c r="K513" i="5" a="1"/>
  <c r="K512" i="5"/>
  <c r="K512" i="5" a="1"/>
  <c r="K511" i="5"/>
  <c r="K511" i="5" a="1"/>
  <c r="K510" i="5" a="1"/>
  <c r="K510" i="5" s="1"/>
  <c r="K509" i="5" a="1"/>
  <c r="K509" i="5" s="1"/>
  <c r="K508" i="5"/>
  <c r="K508" i="5" a="1"/>
  <c r="K507" i="5" a="1"/>
  <c r="K507" i="5" s="1"/>
  <c r="K506" i="5" a="1"/>
  <c r="K506" i="5" s="1"/>
  <c r="K505" i="5"/>
  <c r="K505" i="5" a="1"/>
  <c r="K504" i="5" a="1"/>
  <c r="K504" i="5" s="1"/>
  <c r="K503" i="5"/>
  <c r="K503" i="5" a="1"/>
  <c r="K502" i="5" a="1"/>
  <c r="K502" i="5" s="1"/>
  <c r="K501" i="5" a="1"/>
  <c r="K501" i="5" s="1"/>
  <c r="K500" i="5" a="1"/>
  <c r="K500" i="5" s="1"/>
  <c r="K499" i="5"/>
  <c r="K499" i="5" a="1"/>
  <c r="K498" i="5" a="1"/>
  <c r="K498" i="5" s="1"/>
  <c r="K497" i="5"/>
  <c r="K497" i="5" a="1"/>
  <c r="K496" i="5"/>
  <c r="K496" i="5" a="1"/>
  <c r="K495" i="5"/>
  <c r="K495" i="5" a="1"/>
  <c r="K494" i="5" a="1"/>
  <c r="K494" i="5" s="1"/>
  <c r="K493" i="5" a="1"/>
  <c r="K493" i="5" s="1"/>
  <c r="K492" i="5" a="1"/>
  <c r="K492" i="5" s="1"/>
  <c r="K491" i="5" a="1"/>
  <c r="K491" i="5" s="1"/>
  <c r="K490" i="5" a="1"/>
  <c r="K490" i="5" s="1"/>
  <c r="K489" i="5"/>
  <c r="K489" i="5" a="1"/>
  <c r="K488" i="5"/>
  <c r="K488" i="5" a="1"/>
  <c r="K487" i="5"/>
  <c r="K487" i="5" a="1"/>
  <c r="K486" i="5" a="1"/>
  <c r="K486" i="5" s="1"/>
  <c r="K485" i="5"/>
  <c r="K485" i="5" a="1"/>
  <c r="K484" i="5" a="1"/>
  <c r="K484" i="5" s="1"/>
  <c r="K483" i="5" a="1"/>
  <c r="K483" i="5" s="1"/>
  <c r="K482" i="5" a="1"/>
  <c r="K482" i="5" s="1"/>
  <c r="K481" i="5" a="1"/>
  <c r="K481" i="5" s="1"/>
  <c r="K480" i="5"/>
  <c r="K480" i="5" a="1"/>
  <c r="K479" i="5"/>
  <c r="K479" i="5" a="1"/>
  <c r="K478" i="5" a="1"/>
  <c r="K478" i="5" s="1"/>
  <c r="K477" i="5" a="1"/>
  <c r="K477" i="5" s="1"/>
  <c r="K476" i="5" a="1"/>
  <c r="K476" i="5" s="1"/>
  <c r="K475" i="5" a="1"/>
  <c r="K475" i="5" s="1"/>
  <c r="K474" i="5" a="1"/>
  <c r="K474" i="5" s="1"/>
  <c r="K473" i="5"/>
  <c r="K473" i="5" a="1"/>
  <c r="K472" i="5" a="1"/>
  <c r="K472" i="5" s="1"/>
  <c r="K471" i="5"/>
  <c r="K471" i="5" a="1"/>
  <c r="K470" i="5" a="1"/>
  <c r="K470" i="5" s="1"/>
  <c r="K469" i="5" a="1"/>
  <c r="K469" i="5" s="1"/>
  <c r="K468" i="5" a="1"/>
  <c r="K468" i="5" s="1"/>
  <c r="K467" i="5"/>
  <c r="K467" i="5" a="1"/>
  <c r="K466" i="5" a="1"/>
  <c r="K466" i="5" s="1"/>
  <c r="K465" i="5"/>
  <c r="K465" i="5" a="1"/>
  <c r="K464" i="5"/>
  <c r="K464" i="5" a="1"/>
  <c r="K463" i="5"/>
  <c r="K463" i="5" a="1"/>
  <c r="K462" i="5" a="1"/>
  <c r="K462" i="5" s="1"/>
  <c r="K461" i="5" a="1"/>
  <c r="K461" i="5" s="1"/>
  <c r="K460" i="5" a="1"/>
  <c r="K460" i="5" s="1"/>
  <c r="K459" i="5" a="1"/>
  <c r="K459" i="5" s="1"/>
  <c r="K458" i="5" a="1"/>
  <c r="K458" i="5" s="1"/>
  <c r="K457" i="5"/>
  <c r="K457" i="5" a="1"/>
  <c r="K456" i="5"/>
  <c r="K456" i="5" a="1"/>
  <c r="K455" i="5"/>
  <c r="K455" i="5" a="1"/>
  <c r="K454" i="5" a="1"/>
  <c r="K454" i="5" s="1"/>
  <c r="K453" i="5" a="1"/>
  <c r="K453" i="5" s="1"/>
  <c r="K452" i="5" a="1"/>
  <c r="K452" i="5" s="1"/>
  <c r="K451" i="5" a="1"/>
  <c r="K451" i="5" s="1"/>
  <c r="K450" i="5" a="1"/>
  <c r="K450" i="5" s="1"/>
  <c r="K449" i="5" a="1"/>
  <c r="K449" i="5" s="1"/>
  <c r="K448" i="5"/>
  <c r="K448" i="5" a="1"/>
  <c r="K447" i="5"/>
  <c r="K447" i="5" a="1"/>
  <c r="K446" i="5" a="1"/>
  <c r="K446" i="5" s="1"/>
  <c r="K445" i="5" a="1"/>
  <c r="K445" i="5" s="1"/>
  <c r="K444" i="5" a="1"/>
  <c r="K444" i="5" s="1"/>
  <c r="K443" i="5" a="1"/>
  <c r="K443" i="5" s="1"/>
  <c r="K442" i="5" a="1"/>
  <c r="K442" i="5" s="1"/>
  <c r="K441" i="5"/>
  <c r="K441" i="5" a="1"/>
  <c r="K440" i="5"/>
  <c r="K440" i="5" a="1"/>
  <c r="K439" i="5"/>
  <c r="K439" i="5" a="1"/>
  <c r="K438" i="5" a="1"/>
  <c r="K438" i="5" s="1"/>
  <c r="K437" i="5" a="1"/>
  <c r="K437" i="5" s="1"/>
  <c r="K436" i="5" a="1"/>
  <c r="K436" i="5" s="1"/>
  <c r="K435" i="5"/>
  <c r="K435" i="5" a="1"/>
  <c r="K434" i="5" a="1"/>
  <c r="K434" i="5" s="1"/>
  <c r="K433" i="5"/>
  <c r="K433" i="5" a="1"/>
  <c r="K432" i="5"/>
  <c r="K432" i="5" a="1"/>
  <c r="K431" i="5" a="1"/>
  <c r="K431" i="5" s="1"/>
  <c r="K430" i="5" a="1"/>
  <c r="K430" i="5" s="1"/>
  <c r="K429" i="5" a="1"/>
  <c r="K429" i="5" s="1"/>
  <c r="K428" i="5" a="1"/>
  <c r="K428" i="5" s="1"/>
  <c r="K427" i="5" a="1"/>
  <c r="K427" i="5" s="1"/>
  <c r="K426" i="5" a="1"/>
  <c r="K426" i="5" s="1"/>
  <c r="K425" i="5"/>
  <c r="K425" i="5" a="1"/>
  <c r="K424" i="5"/>
  <c r="K424" i="5" a="1"/>
  <c r="K423" i="5"/>
  <c r="K423" i="5" a="1"/>
  <c r="K422" i="5" a="1"/>
  <c r="K422" i="5" s="1"/>
  <c r="K421" i="5"/>
  <c r="K421" i="5" a="1"/>
  <c r="K420" i="5" a="1"/>
  <c r="K420" i="5" s="1"/>
  <c r="K419" i="5"/>
  <c r="K419" i="5" a="1"/>
  <c r="K418" i="5" a="1"/>
  <c r="K418" i="5" s="1"/>
  <c r="K417" i="5" a="1"/>
  <c r="K417" i="5" s="1"/>
  <c r="K416" i="5"/>
  <c r="K416" i="5" a="1"/>
  <c r="K415" i="5"/>
  <c r="K415" i="5" a="1"/>
  <c r="K414" i="5" a="1"/>
  <c r="K414" i="5" s="1"/>
  <c r="K413" i="5" a="1"/>
  <c r="K413" i="5" s="1"/>
  <c r="K412" i="5" a="1"/>
  <c r="K412" i="5" s="1"/>
  <c r="K411" i="5" a="1"/>
  <c r="K411" i="5" s="1"/>
  <c r="K410" i="5" a="1"/>
  <c r="K410" i="5" s="1"/>
  <c r="K409" i="5"/>
  <c r="K409" i="5" a="1"/>
  <c r="K408" i="5"/>
  <c r="K408" i="5" a="1"/>
  <c r="K407" i="5"/>
  <c r="K407" i="5" a="1"/>
  <c r="K406" i="5" a="1"/>
  <c r="K406" i="5" s="1"/>
  <c r="K405" i="5"/>
  <c r="K405" i="5" a="1"/>
  <c r="K404" i="5" a="1"/>
  <c r="K404" i="5" s="1"/>
  <c r="K403" i="5"/>
  <c r="K403" i="5" a="1"/>
  <c r="K402" i="5" a="1"/>
  <c r="K402" i="5" s="1"/>
  <c r="K401" i="5"/>
  <c r="K401" i="5" a="1"/>
  <c r="K400" i="5"/>
  <c r="K400" i="5" a="1"/>
  <c r="K399" i="5"/>
  <c r="K399" i="5" a="1"/>
  <c r="K398" i="5" a="1"/>
  <c r="K398" i="5" s="1"/>
  <c r="K397" i="5" a="1"/>
  <c r="K397" i="5" s="1"/>
  <c r="K396" i="5"/>
  <c r="K396" i="5" a="1"/>
  <c r="K395" i="5" a="1"/>
  <c r="K395" i="5" s="1"/>
  <c r="K394" i="5" a="1"/>
  <c r="K394" i="5" s="1"/>
  <c r="K393" i="5"/>
  <c r="K393" i="5" a="1"/>
  <c r="K392" i="5"/>
  <c r="K392" i="5" a="1"/>
  <c r="K391" i="5"/>
  <c r="K391" i="5" a="1"/>
  <c r="K390" i="5" a="1"/>
  <c r="K390" i="5" s="1"/>
  <c r="K389" i="5"/>
  <c r="K389" i="5" a="1"/>
  <c r="K388" i="5" a="1"/>
  <c r="K388" i="5" s="1"/>
  <c r="K387" i="5"/>
  <c r="K387" i="5" a="1"/>
  <c r="K386" i="5" a="1"/>
  <c r="K386" i="5" s="1"/>
  <c r="K385" i="5"/>
  <c r="K385" i="5" a="1"/>
  <c r="K384" i="5"/>
  <c r="K384" i="5" a="1"/>
  <c r="K383" i="5"/>
  <c r="K383" i="5" a="1"/>
  <c r="K382" i="5" a="1"/>
  <c r="K382" i="5" s="1"/>
  <c r="K381" i="5" a="1"/>
  <c r="K381" i="5" s="1"/>
  <c r="K380" i="5"/>
  <c r="K380" i="5" a="1"/>
  <c r="K379" i="5" a="1"/>
  <c r="K379" i="5" s="1"/>
  <c r="K378" i="5" a="1"/>
  <c r="K378" i="5" s="1"/>
  <c r="K377" i="5"/>
  <c r="K377" i="5" a="1"/>
  <c r="K376" i="5" a="1"/>
  <c r="K376" i="5" s="1"/>
  <c r="K375" i="5"/>
  <c r="K375" i="5" a="1"/>
  <c r="K374" i="5" a="1"/>
  <c r="K374" i="5" s="1"/>
  <c r="K373" i="5"/>
  <c r="K373" i="5" a="1"/>
  <c r="K372" i="5" a="1"/>
  <c r="K372" i="5" s="1"/>
  <c r="K371" i="5" a="1"/>
  <c r="K371" i="5" s="1"/>
  <c r="K370" i="5" a="1"/>
  <c r="K370" i="5" s="1"/>
  <c r="K369" i="5"/>
  <c r="K369" i="5" a="1"/>
  <c r="K368" i="5"/>
  <c r="K368" i="5" a="1"/>
  <c r="K367" i="5"/>
  <c r="K367" i="5" a="1"/>
  <c r="K366" i="5" a="1"/>
  <c r="K366" i="5" s="1"/>
  <c r="K365" i="5" a="1"/>
  <c r="K365" i="5" s="1"/>
  <c r="K364" i="5"/>
  <c r="K364" i="5" a="1"/>
  <c r="K363" i="5" a="1"/>
  <c r="K363" i="5" s="1"/>
  <c r="K362" i="5" a="1"/>
  <c r="K362" i="5" s="1"/>
  <c r="K361" i="5"/>
  <c r="K361" i="5" a="1"/>
  <c r="K360" i="5" a="1"/>
  <c r="K360" i="5" s="1"/>
  <c r="K359" i="5"/>
  <c r="K359" i="5" a="1"/>
  <c r="K358" i="5" a="1"/>
  <c r="K358" i="5" s="1"/>
  <c r="K357" i="5"/>
  <c r="K357" i="5" a="1"/>
  <c r="K356" i="5" a="1"/>
  <c r="K356" i="5" s="1"/>
  <c r="K355" i="5"/>
  <c r="K355" i="5" a="1"/>
  <c r="K354" i="5" a="1"/>
  <c r="K354" i="5" s="1"/>
  <c r="K353" i="5" a="1"/>
  <c r="K353" i="5" s="1"/>
  <c r="K352" i="5"/>
  <c r="K352" i="5" a="1"/>
  <c r="K351" i="5" a="1"/>
  <c r="K351" i="5" s="1"/>
  <c r="K350" i="5" a="1"/>
  <c r="K350" i="5" s="1"/>
  <c r="K349" i="5" a="1"/>
  <c r="K349" i="5" s="1"/>
  <c r="K348" i="5" a="1"/>
  <c r="K348" i="5" s="1"/>
  <c r="K347" i="5" a="1"/>
  <c r="K347" i="5" s="1"/>
  <c r="K346" i="5" a="1"/>
  <c r="K346" i="5" s="1"/>
  <c r="K345" i="5"/>
  <c r="K345" i="5" a="1"/>
  <c r="K344" i="5"/>
  <c r="K344" i="5" a="1"/>
  <c r="K343" i="5"/>
  <c r="K343" i="5" a="1"/>
  <c r="K342" i="5" a="1"/>
  <c r="K342" i="5" s="1"/>
  <c r="K341" i="5"/>
  <c r="K341" i="5" a="1"/>
  <c r="K340" i="5" a="1"/>
  <c r="K340" i="5" s="1"/>
  <c r="K339" i="5"/>
  <c r="K339" i="5" a="1"/>
  <c r="K338" i="5" a="1"/>
  <c r="K338" i="5" s="1"/>
  <c r="K337" i="5" a="1"/>
  <c r="K337" i="5" s="1"/>
  <c r="K336" i="5"/>
  <c r="K336" i="5" a="1"/>
  <c r="K335" i="5" a="1"/>
  <c r="K335" i="5" s="1"/>
  <c r="K334" i="5" a="1"/>
  <c r="K334" i="5" s="1"/>
  <c r="K333" i="5" a="1"/>
  <c r="K333" i="5" s="1"/>
  <c r="K332" i="5" a="1"/>
  <c r="K332" i="5" s="1"/>
  <c r="K331" i="5" a="1"/>
  <c r="K331" i="5" s="1"/>
  <c r="K330" i="5" a="1"/>
  <c r="K330" i="5" s="1"/>
  <c r="K329" i="5" a="1"/>
  <c r="K329" i="5" s="1"/>
  <c r="K328" i="5" a="1"/>
  <c r="K328" i="5" s="1"/>
  <c r="K327" i="5" a="1"/>
  <c r="K327" i="5" s="1"/>
  <c r="K326" i="5"/>
  <c r="K326" i="5" a="1"/>
  <c r="K325" i="5" a="1"/>
  <c r="K325" i="5" s="1"/>
  <c r="K324" i="5" a="1"/>
  <c r="K324" i="5" s="1"/>
  <c r="K323" i="5" a="1"/>
  <c r="K323" i="5" s="1"/>
  <c r="K322" i="5" a="1"/>
  <c r="K322" i="5" s="1"/>
  <c r="K321" i="5" a="1"/>
  <c r="K321" i="5" s="1"/>
  <c r="K320" i="5"/>
  <c r="K320" i="5" a="1"/>
  <c r="K319" i="5" a="1"/>
  <c r="K319" i="5" s="1"/>
  <c r="K318" i="5"/>
  <c r="K318" i="5" a="1"/>
  <c r="K317" i="5" a="1"/>
  <c r="K317" i="5" s="1"/>
  <c r="K316" i="5" a="1"/>
  <c r="K316" i="5" s="1"/>
  <c r="K315" i="5" a="1"/>
  <c r="K315" i="5" s="1"/>
  <c r="K314" i="5" a="1"/>
  <c r="K314" i="5" s="1"/>
  <c r="K313" i="5" a="1"/>
  <c r="K313" i="5" s="1"/>
  <c r="K312" i="5" a="1"/>
  <c r="K312" i="5" s="1"/>
  <c r="K311" i="5" a="1"/>
  <c r="K311" i="5" s="1"/>
  <c r="K310" i="5"/>
  <c r="K310" i="5" a="1"/>
  <c r="K309" i="5" a="1"/>
  <c r="K309" i="5" s="1"/>
  <c r="K308" i="5" a="1"/>
  <c r="K308" i="5" s="1"/>
  <c r="K307" i="5" a="1"/>
  <c r="K307" i="5" s="1"/>
  <c r="K306" i="5" a="1"/>
  <c r="K306" i="5" s="1"/>
  <c r="K305" i="5" a="1"/>
  <c r="K305" i="5" s="1"/>
  <c r="K304" i="5"/>
  <c r="K304" i="5" a="1"/>
  <c r="K303" i="5" a="1"/>
  <c r="K303" i="5" s="1"/>
  <c r="K302" i="5"/>
  <c r="K302" i="5" a="1"/>
  <c r="K301" i="5" a="1"/>
  <c r="K301" i="5" s="1"/>
  <c r="K300" i="5" a="1"/>
  <c r="K300" i="5" s="1"/>
  <c r="K299" i="5" a="1"/>
  <c r="K299" i="5" s="1"/>
  <c r="K298" i="5" a="1"/>
  <c r="K298" i="5" s="1"/>
  <c r="K297" i="5" a="1"/>
  <c r="K297" i="5" s="1"/>
  <c r="K296" i="5" a="1"/>
  <c r="K296" i="5" s="1"/>
  <c r="K295" i="5" a="1"/>
  <c r="K295" i="5" s="1"/>
  <c r="K294" i="5"/>
  <c r="K294" i="5" a="1"/>
  <c r="K293" i="5" a="1"/>
  <c r="K293" i="5" s="1"/>
  <c r="K292" i="5" a="1"/>
  <c r="K292" i="5" s="1"/>
  <c r="K291" i="5" a="1"/>
  <c r="K291" i="5" s="1"/>
  <c r="K290" i="5" a="1"/>
  <c r="K290" i="5" s="1"/>
  <c r="K289" i="5" a="1"/>
  <c r="K289" i="5" s="1"/>
  <c r="K288" i="5"/>
  <c r="K288" i="5" a="1"/>
  <c r="K287" i="5" a="1"/>
  <c r="K287" i="5" s="1"/>
  <c r="K286" i="5"/>
  <c r="K286" i="5" a="1"/>
  <c r="K285" i="5" a="1"/>
  <c r="K285" i="5" s="1"/>
  <c r="K284" i="5" a="1"/>
  <c r="K284" i="5" s="1"/>
  <c r="K283" i="5" a="1"/>
  <c r="K283" i="5" s="1"/>
  <c r="K282" i="5" a="1"/>
  <c r="K282" i="5" s="1"/>
  <c r="K281" i="5" a="1"/>
  <c r="K281" i="5" s="1"/>
  <c r="K280" i="5" a="1"/>
  <c r="K280" i="5" s="1"/>
  <c r="K279" i="5" a="1"/>
  <c r="K279" i="5" s="1"/>
  <c r="K278" i="5"/>
  <c r="K278" i="5" a="1"/>
  <c r="K277" i="5" a="1"/>
  <c r="K277" i="5" s="1"/>
  <c r="K276" i="5" a="1"/>
  <c r="K276" i="5" s="1"/>
  <c r="K275" i="5" a="1"/>
  <c r="K275" i="5" s="1"/>
  <c r="K274" i="5" a="1"/>
  <c r="K274" i="5" s="1"/>
  <c r="K273" i="5" a="1"/>
  <c r="K273" i="5" s="1"/>
  <c r="K272" i="5"/>
  <c r="K272" i="5" a="1"/>
  <c r="K271" i="5" a="1"/>
  <c r="K271" i="5" s="1"/>
  <c r="K270" i="5"/>
  <c r="K270" i="5" a="1"/>
  <c r="K269" i="5" a="1"/>
  <c r="K269" i="5" s="1"/>
  <c r="K268" i="5" a="1"/>
  <c r="K268" i="5" s="1"/>
  <c r="K267" i="5" a="1"/>
  <c r="K267" i="5" s="1"/>
  <c r="K266" i="5" a="1"/>
  <c r="K266" i="5" s="1"/>
  <c r="K265" i="5" a="1"/>
  <c r="K265" i="5" s="1"/>
  <c r="K264" i="5" a="1"/>
  <c r="K264" i="5" s="1"/>
  <c r="K263" i="5" a="1"/>
  <c r="K263" i="5" s="1"/>
  <c r="K262" i="5"/>
  <c r="K262" i="5" a="1"/>
  <c r="K261" i="5" a="1"/>
  <c r="K261" i="5" s="1"/>
  <c r="K260" i="5" a="1"/>
  <c r="K260" i="5" s="1"/>
  <c r="K259" i="5" a="1"/>
  <c r="K259" i="5" s="1"/>
  <c r="K258" i="5" a="1"/>
  <c r="K258" i="5" s="1"/>
  <c r="K257" i="5" a="1"/>
  <c r="K257" i="5" s="1"/>
  <c r="K256" i="5"/>
  <c r="K256" i="5" a="1"/>
  <c r="K255" i="5" a="1"/>
  <c r="K255" i="5" s="1"/>
  <c r="K254" i="5"/>
  <c r="K254" i="5" a="1"/>
  <c r="K253" i="5" a="1"/>
  <c r="K253" i="5" s="1"/>
  <c r="K252" i="5" a="1"/>
  <c r="K252" i="5" s="1"/>
  <c r="K251" i="5" a="1"/>
  <c r="K251" i="5" s="1"/>
  <c r="K250" i="5" a="1"/>
  <c r="K250" i="5" s="1"/>
  <c r="K249" i="5" a="1"/>
  <c r="K249" i="5" s="1"/>
  <c r="K248" i="5" a="1"/>
  <c r="K248" i="5" s="1"/>
  <c r="K247" i="5" a="1"/>
  <c r="K247" i="5" s="1"/>
  <c r="K246" i="5"/>
  <c r="K246" i="5" a="1"/>
  <c r="K245" i="5" a="1"/>
  <c r="K245" i="5" s="1"/>
  <c r="K244" i="5" a="1"/>
  <c r="K244" i="5" s="1"/>
  <c r="K243" i="5" a="1"/>
  <c r="K243" i="5" s="1"/>
  <c r="K242" i="5"/>
  <c r="K242" i="5" a="1"/>
  <c r="K241" i="5" a="1"/>
  <c r="K241" i="5" s="1"/>
  <c r="K240" i="5"/>
  <c r="K240" i="5" a="1"/>
  <c r="K239" i="5" a="1"/>
  <c r="K239" i="5" s="1"/>
  <c r="K238" i="5"/>
  <c r="K238" i="5" a="1"/>
  <c r="K237" i="5" a="1"/>
  <c r="K237" i="5" s="1"/>
  <c r="K236" i="5" a="1"/>
  <c r="K236" i="5" s="1"/>
  <c r="K235" i="5" a="1"/>
  <c r="K235" i="5" s="1"/>
  <c r="K234" i="5" a="1"/>
  <c r="K234" i="5" s="1"/>
  <c r="K233" i="5" a="1"/>
  <c r="K233" i="5" s="1"/>
  <c r="K232" i="5" a="1"/>
  <c r="K232" i="5" s="1"/>
  <c r="K231" i="5" a="1"/>
  <c r="K231" i="5" s="1"/>
  <c r="K230" i="5"/>
  <c r="K230" i="5" a="1"/>
  <c r="K229" i="5" a="1"/>
  <c r="K229" i="5" s="1"/>
  <c r="K228" i="5" a="1"/>
  <c r="K228" i="5" s="1"/>
  <c r="K227" i="5" a="1"/>
  <c r="K227" i="5" s="1"/>
  <c r="K226" i="5"/>
  <c r="K226" i="5" a="1"/>
  <c r="K225" i="5" a="1"/>
  <c r="K225" i="5" s="1"/>
  <c r="K224" i="5"/>
  <c r="K224" i="5" a="1"/>
  <c r="K223" i="5" a="1"/>
  <c r="K223" i="5" s="1"/>
  <c r="K222" i="5"/>
  <c r="K222" i="5" a="1"/>
  <c r="K221" i="5" a="1"/>
  <c r="K221" i="5" s="1"/>
  <c r="K220" i="5" a="1"/>
  <c r="K220" i="5" s="1"/>
  <c r="K219" i="5" a="1"/>
  <c r="K219" i="5" s="1"/>
  <c r="K218" i="5" a="1"/>
  <c r="K218" i="5" s="1"/>
  <c r="K217" i="5" a="1"/>
  <c r="K217" i="5" s="1"/>
  <c r="K216" i="5" a="1"/>
  <c r="K216" i="5" s="1"/>
  <c r="K215" i="5" a="1"/>
  <c r="K215" i="5" s="1"/>
  <c r="K214" i="5"/>
  <c r="K214" i="5" a="1"/>
  <c r="K213" i="5" a="1"/>
  <c r="K213" i="5" s="1"/>
  <c r="K212" i="5" a="1"/>
  <c r="K212" i="5" s="1"/>
  <c r="K211" i="5" a="1"/>
  <c r="K211" i="5" s="1"/>
  <c r="K210" i="5"/>
  <c r="K210" i="5" a="1"/>
  <c r="K209" i="5" a="1"/>
  <c r="K209" i="5" s="1"/>
  <c r="K208" i="5"/>
  <c r="K208" i="5" a="1"/>
  <c r="K207" i="5" a="1"/>
  <c r="K207" i="5" s="1"/>
  <c r="K206" i="5"/>
  <c r="K206" i="5" a="1"/>
  <c r="K205" i="5" a="1"/>
  <c r="K205" i="5" s="1"/>
  <c r="K204" i="5" a="1"/>
  <c r="K204" i="5" s="1"/>
  <c r="K203" i="5" a="1"/>
  <c r="K203" i="5" s="1"/>
  <c r="K202" i="5" a="1"/>
  <c r="K202" i="5" s="1"/>
  <c r="K201" i="5" a="1"/>
  <c r="K201" i="5" s="1"/>
  <c r="K200" i="5" a="1"/>
  <c r="K200" i="5" s="1"/>
  <c r="K199" i="5" a="1"/>
  <c r="K199" i="5" s="1"/>
  <c r="K198" i="5"/>
  <c r="K198" i="5" a="1"/>
  <c r="K197" i="5" a="1"/>
  <c r="K197" i="5" s="1"/>
  <c r="K196" i="5" a="1"/>
  <c r="K196" i="5" s="1"/>
  <c r="K195" i="5" a="1"/>
  <c r="K195" i="5" s="1"/>
  <c r="K194" i="5"/>
  <c r="K194" i="5" a="1"/>
  <c r="K193" i="5" a="1"/>
  <c r="K193" i="5" s="1"/>
  <c r="K192" i="5"/>
  <c r="K192" i="5" a="1"/>
  <c r="K191" i="5" a="1"/>
  <c r="K191" i="5" s="1"/>
  <c r="K190" i="5"/>
  <c r="K190" i="5" a="1"/>
  <c r="K189" i="5" a="1"/>
  <c r="K189" i="5" s="1"/>
  <c r="K188" i="5" a="1"/>
  <c r="K188" i="5" s="1"/>
  <c r="K187" i="5" a="1"/>
  <c r="K187" i="5" s="1"/>
  <c r="K186" i="5" a="1"/>
  <c r="K186" i="5" s="1"/>
  <c r="K185" i="5" a="1"/>
  <c r="K185" i="5" s="1"/>
  <c r="K184" i="5" a="1"/>
  <c r="K184" i="5" s="1"/>
  <c r="K183" i="5" a="1"/>
  <c r="K183" i="5" s="1"/>
  <c r="K182" i="5"/>
  <c r="K182" i="5" a="1"/>
  <c r="K181" i="5" a="1"/>
  <c r="K181" i="5" s="1"/>
  <c r="K180" i="5" a="1"/>
  <c r="K180" i="5" s="1"/>
  <c r="K179" i="5" a="1"/>
  <c r="K179" i="5" s="1"/>
  <c r="K178" i="5"/>
  <c r="K178" i="5" a="1"/>
  <c r="K177" i="5" a="1"/>
  <c r="K177" i="5" s="1"/>
  <c r="K176" i="5"/>
  <c r="K176" i="5" a="1"/>
  <c r="K175" i="5" a="1"/>
  <c r="K175" i="5" s="1"/>
  <c r="K174" i="5"/>
  <c r="K174" i="5" a="1"/>
  <c r="K173" i="5" a="1"/>
  <c r="K173" i="5" s="1"/>
  <c r="K172" i="5" a="1"/>
  <c r="K172" i="5" s="1"/>
  <c r="K171" i="5" a="1"/>
  <c r="K171" i="5" s="1"/>
  <c r="K170" i="5" a="1"/>
  <c r="K170" i="5" s="1"/>
  <c r="K169" i="5" a="1"/>
  <c r="K169" i="5" s="1"/>
  <c r="K168" i="5" a="1"/>
  <c r="K168" i="5" s="1"/>
  <c r="K167" i="5" a="1"/>
  <c r="K167" i="5" s="1"/>
  <c r="K166" i="5"/>
  <c r="K166" i="5" a="1"/>
  <c r="K165" i="5" a="1"/>
  <c r="K165" i="5" s="1"/>
  <c r="K164" i="5" a="1"/>
  <c r="K164" i="5" s="1"/>
  <c r="K163" i="5" a="1"/>
  <c r="K163" i="5" s="1"/>
  <c r="K162" i="5"/>
  <c r="K162" i="5" a="1"/>
  <c r="K161" i="5" a="1"/>
  <c r="K161" i="5" s="1"/>
  <c r="K160" i="5"/>
  <c r="K160" i="5" a="1"/>
  <c r="K159" i="5" a="1"/>
  <c r="K159" i="5" s="1"/>
  <c r="K158" i="5"/>
  <c r="K158" i="5" a="1"/>
  <c r="K157" i="5" a="1"/>
  <c r="K157" i="5" s="1"/>
  <c r="K156" i="5" a="1"/>
  <c r="K156" i="5" s="1"/>
  <c r="K155" i="5" a="1"/>
  <c r="K155" i="5" s="1"/>
  <c r="K154" i="5" a="1"/>
  <c r="K154" i="5" s="1"/>
  <c r="K153" i="5" a="1"/>
  <c r="K153" i="5" s="1"/>
  <c r="K152" i="5" a="1"/>
  <c r="K152" i="5" s="1"/>
  <c r="K151" i="5" a="1"/>
  <c r="K151" i="5" s="1"/>
  <c r="K150" i="5"/>
  <c r="K150" i="5" a="1"/>
  <c r="K149" i="5" a="1"/>
  <c r="K149" i="5" s="1"/>
  <c r="K148" i="5" a="1"/>
  <c r="K148" i="5" s="1"/>
  <c r="K147" i="5" a="1"/>
  <c r="K147" i="5" s="1"/>
  <c r="K146" i="5"/>
  <c r="K146" i="5" a="1"/>
  <c r="K145" i="5" a="1"/>
  <c r="K145" i="5" s="1"/>
  <c r="K144" i="5"/>
  <c r="K144" i="5" a="1"/>
  <c r="K143" i="5" a="1"/>
  <c r="K143" i="5" s="1"/>
  <c r="K142" i="5"/>
  <c r="K142" i="5" a="1"/>
  <c r="K141" i="5" a="1"/>
  <c r="K141" i="5" s="1"/>
  <c r="K140" i="5" a="1"/>
  <c r="K140" i="5" s="1"/>
  <c r="K139" i="5" a="1"/>
  <c r="K139" i="5" s="1"/>
  <c r="K138" i="5" a="1"/>
  <c r="K138" i="5" s="1"/>
  <c r="K137" i="5" a="1"/>
  <c r="K137" i="5" s="1"/>
  <c r="K136" i="5" a="1"/>
  <c r="K136" i="5" s="1"/>
  <c r="K135" i="5" a="1"/>
  <c r="K135" i="5" s="1"/>
  <c r="K134" i="5"/>
  <c r="K134" i="5" a="1"/>
  <c r="K133" i="5" a="1"/>
  <c r="K133" i="5" s="1"/>
  <c r="K132" i="5" a="1"/>
  <c r="K132" i="5" s="1"/>
  <c r="K131" i="5" a="1"/>
  <c r="K131" i="5" s="1"/>
  <c r="K130" i="5"/>
  <c r="K130" i="5" a="1"/>
  <c r="K129" i="5" a="1"/>
  <c r="K129" i="5" s="1"/>
  <c r="K128" i="5"/>
  <c r="K128" i="5" a="1"/>
  <c r="K127" i="5" a="1"/>
  <c r="K127" i="5" s="1"/>
  <c r="K126" i="5"/>
  <c r="K126" i="5" a="1"/>
  <c r="K125" i="5" a="1"/>
  <c r="K125" i="5" s="1"/>
  <c r="K124" i="5" a="1"/>
  <c r="K124" i="5" s="1"/>
  <c r="K123" i="5" a="1"/>
  <c r="K123" i="5" s="1"/>
  <c r="K122" i="5" a="1"/>
  <c r="K122" i="5" s="1"/>
  <c r="K121" i="5"/>
  <c r="K121" i="5" a="1"/>
  <c r="K120" i="5"/>
  <c r="K120" i="5" a="1"/>
  <c r="K119" i="5"/>
  <c r="K119" i="5" a="1"/>
  <c r="K118" i="5" a="1"/>
  <c r="K118" i="5" s="1"/>
  <c r="K117" i="5"/>
  <c r="K117" i="5" a="1"/>
  <c r="K116" i="5"/>
  <c r="K116" i="5" a="1"/>
  <c r="K115" i="5"/>
  <c r="K115" i="5" a="1"/>
  <c r="K114" i="5" a="1"/>
  <c r="K114" i="5" s="1"/>
  <c r="K113" i="5"/>
  <c r="K113" i="5" a="1"/>
  <c r="K112" i="5" a="1"/>
  <c r="K112" i="5" s="1"/>
  <c r="K111" i="5"/>
  <c r="K111" i="5" a="1"/>
  <c r="K110" i="5" a="1"/>
  <c r="K110" i="5" s="1"/>
  <c r="K109" i="5"/>
  <c r="K109" i="5" a="1"/>
  <c r="K108" i="5" a="1"/>
  <c r="K108" i="5" s="1"/>
  <c r="K107" i="5"/>
  <c r="K107" i="5" a="1"/>
  <c r="K106" i="5" a="1"/>
  <c r="K106" i="5" s="1"/>
  <c r="K105" i="5"/>
  <c r="K105" i="5" a="1"/>
  <c r="K104" i="5" a="1"/>
  <c r="K104" i="5" s="1"/>
  <c r="K103" i="5"/>
  <c r="K103" i="5" a="1"/>
  <c r="K102" i="5" a="1"/>
  <c r="K102" i="5" s="1"/>
  <c r="K101" i="5"/>
  <c r="K101" i="5" a="1"/>
  <c r="K100" i="5" a="1"/>
  <c r="K100" i="5" s="1"/>
  <c r="K99" i="5"/>
  <c r="K99" i="5" a="1"/>
  <c r="K98" i="5" a="1"/>
  <c r="K98" i="5" s="1"/>
  <c r="K97" i="5"/>
  <c r="K97" i="5" a="1"/>
  <c r="K96" i="5" a="1"/>
  <c r="K96" i="5" s="1"/>
  <c r="K95" i="5"/>
  <c r="K95" i="5" a="1"/>
  <c r="K94" i="5" a="1"/>
  <c r="K94" i="5" s="1"/>
  <c r="K93" i="5"/>
  <c r="K93" i="5" a="1"/>
  <c r="K92" i="5" a="1"/>
  <c r="K92" i="5" s="1"/>
  <c r="K91" i="5"/>
  <c r="K91" i="5" a="1"/>
  <c r="K90" i="5" a="1"/>
  <c r="K90" i="5" s="1"/>
  <c r="K89" i="5"/>
  <c r="K89" i="5" a="1"/>
  <c r="K88" i="5" a="1"/>
  <c r="K88" i="5" s="1"/>
  <c r="K87" i="5"/>
  <c r="K87" i="5" a="1"/>
  <c r="K86" i="5" a="1"/>
  <c r="K86" i="5" s="1"/>
  <c r="K85" i="5"/>
  <c r="K85" i="5" a="1"/>
  <c r="K84" i="5" a="1"/>
  <c r="K84" i="5" s="1"/>
  <c r="K83" i="5"/>
  <c r="K83" i="5" a="1"/>
  <c r="K82" i="5" a="1"/>
  <c r="K82" i="5" s="1"/>
  <c r="K81" i="5"/>
  <c r="K81" i="5" a="1"/>
  <c r="K80" i="5" a="1"/>
  <c r="K80" i="5" s="1"/>
  <c r="K79" i="5"/>
  <c r="K79" i="5" a="1"/>
  <c r="K78" i="5" a="1"/>
  <c r="K78" i="5" s="1"/>
  <c r="K77" i="5"/>
  <c r="K77" i="5" a="1"/>
  <c r="K76" i="5" a="1"/>
  <c r="K76" i="5" s="1"/>
  <c r="K75" i="5"/>
  <c r="K75" i="5" a="1"/>
  <c r="K74" i="5" a="1"/>
  <c r="K74" i="5" s="1"/>
  <c r="K73" i="5"/>
  <c r="K73" i="5" a="1"/>
  <c r="K72" i="5" a="1"/>
  <c r="K72" i="5" s="1"/>
  <c r="K71" i="5"/>
  <c r="K71" i="5" a="1"/>
  <c r="K70" i="5" a="1"/>
  <c r="K70" i="5" s="1"/>
  <c r="K69" i="5"/>
  <c r="K69" i="5" a="1"/>
  <c r="K68" i="5" a="1"/>
  <c r="K68" i="5" s="1"/>
  <c r="K67" i="5"/>
  <c r="K67" i="5" a="1"/>
  <c r="K66" i="5" a="1"/>
  <c r="K66" i="5" s="1"/>
  <c r="K65" i="5"/>
  <c r="K65" i="5" a="1"/>
  <c r="K64" i="5" a="1"/>
  <c r="K64" i="5" s="1"/>
  <c r="K63" i="5"/>
  <c r="K63" i="5" a="1"/>
  <c r="K62" i="5" a="1"/>
  <c r="K62" i="5" s="1"/>
  <c r="K61" i="5"/>
  <c r="K61" i="5" a="1"/>
  <c r="K60" i="5" a="1"/>
  <c r="K60" i="5" s="1"/>
  <c r="K59" i="5" a="1"/>
  <c r="K59" i="5" s="1"/>
  <c r="K58" i="5" a="1"/>
  <c r="K58" i="5" s="1"/>
  <c r="K57" i="5"/>
  <c r="K57" i="5" a="1"/>
  <c r="K56" i="5" a="1"/>
  <c r="K56" i="5" s="1"/>
  <c r="K55" i="5" a="1"/>
  <c r="K55" i="5" s="1"/>
  <c r="K54" i="5" a="1"/>
  <c r="K54" i="5" s="1"/>
  <c r="K53" i="5"/>
  <c r="K53" i="5" a="1"/>
  <c r="K52" i="5" a="1"/>
  <c r="K52" i="5" s="1"/>
  <c r="K51" i="5" a="1"/>
  <c r="K51" i="5" s="1"/>
  <c r="K50" i="5" a="1"/>
  <c r="K50" i="5" s="1"/>
  <c r="K49" i="5"/>
  <c r="K49" i="5" a="1"/>
  <c r="K48" i="5" a="1"/>
  <c r="K48" i="5" s="1"/>
  <c r="K47" i="5" a="1"/>
  <c r="K47" i="5" s="1"/>
  <c r="K46" i="5" a="1"/>
  <c r="K46" i="5" s="1"/>
  <c r="K45" i="5"/>
  <c r="K45" i="5" a="1"/>
  <c r="K44" i="5" a="1"/>
  <c r="K44" i="5" s="1"/>
  <c r="K43" i="5" a="1"/>
  <c r="K43" i="5" s="1"/>
  <c r="K42" i="5" a="1"/>
  <c r="K42" i="5" s="1"/>
  <c r="K41" i="5"/>
  <c r="K41" i="5" a="1"/>
  <c r="K40" i="5" a="1"/>
  <c r="K40" i="5" s="1"/>
  <c r="K39" i="5" a="1"/>
  <c r="K39" i="5" s="1"/>
  <c r="K38" i="5" a="1"/>
  <c r="K38" i="5" s="1"/>
  <c r="K37" i="5"/>
  <c r="K37" i="5" a="1"/>
  <c r="K36" i="5" a="1"/>
  <c r="K36" i="5" s="1"/>
  <c r="K35" i="5" a="1"/>
  <c r="K35" i="5" s="1"/>
  <c r="K34" i="5" a="1"/>
  <c r="K34" i="5" s="1"/>
  <c r="K33" i="5"/>
  <c r="K33" i="5" a="1"/>
  <c r="K32" i="5" a="1"/>
  <c r="K32" i="5" s="1"/>
  <c r="K31" i="5" a="1"/>
  <c r="K31" i="5" s="1"/>
  <c r="K30" i="5" a="1"/>
  <c r="K30" i="5" s="1"/>
  <c r="K29" i="5"/>
  <c r="K29" i="5" a="1"/>
  <c r="K28" i="5" a="1"/>
  <c r="K28" i="5" s="1"/>
  <c r="K27" i="5" a="1"/>
  <c r="K27" i="5" s="1"/>
  <c r="K26" i="5" a="1"/>
  <c r="K26" i="5" s="1"/>
  <c r="K25" i="5"/>
  <c r="K25" i="5" a="1"/>
  <c r="K24" i="5" a="1"/>
  <c r="K24" i="5" s="1"/>
  <c r="K23" i="5" a="1"/>
  <c r="K23" i="5" s="1"/>
  <c r="K22" i="5" a="1"/>
  <c r="K22" i="5" s="1"/>
  <c r="K21" i="5"/>
  <c r="K21" i="5" a="1"/>
  <c r="K20" i="5" a="1"/>
  <c r="K20" i="5" s="1"/>
  <c r="K19" i="5" a="1"/>
  <c r="K19" i="5" s="1"/>
  <c r="K18" i="5" a="1"/>
  <c r="K18" i="5" s="1"/>
  <c r="K17" i="5"/>
  <c r="K17" i="5" a="1"/>
  <c r="K16" i="5" a="1"/>
  <c r="K16" i="5" s="1"/>
  <c r="K15" i="5" a="1"/>
  <c r="K15" i="5" s="1"/>
  <c r="K14" i="5" a="1"/>
  <c r="K14" i="5" s="1"/>
  <c r="K13" i="5"/>
  <c r="K13" i="5" a="1"/>
  <c r="K12" i="5" a="1"/>
  <c r="K12" i="5" s="1"/>
  <c r="K11" i="5" a="1"/>
  <c r="K11" i="5" s="1"/>
  <c r="K10" i="5"/>
  <c r="K10" i="5" a="1"/>
  <c r="F1009" i="5"/>
  <c r="E1009" i="5" a="1"/>
  <c r="E1009" i="5" s="1"/>
  <c r="F1008" i="5"/>
  <c r="E1008" i="5" a="1"/>
  <c r="E1008" i="5" s="1"/>
  <c r="F1007" i="5"/>
  <c r="E1007" i="5" a="1"/>
  <c r="E1007" i="5" s="1"/>
  <c r="F1006" i="5"/>
  <c r="E1006" i="5" a="1"/>
  <c r="E1006" i="5" s="1"/>
  <c r="F1005" i="5"/>
  <c r="E1005" i="5" a="1"/>
  <c r="E1005" i="5" s="1"/>
  <c r="F1004" i="5"/>
  <c r="E1004" i="5" a="1"/>
  <c r="E1004" i="5" s="1"/>
  <c r="F1003" i="5"/>
  <c r="E1003" i="5" a="1"/>
  <c r="E1003" i="5" s="1"/>
  <c r="F1002" i="5"/>
  <c r="E1002" i="5" a="1"/>
  <c r="E1002" i="5" s="1"/>
  <c r="F1001" i="5"/>
  <c r="E1001" i="5" a="1"/>
  <c r="E1001" i="5" s="1"/>
  <c r="F1000" i="5"/>
  <c r="E1000" i="5" a="1"/>
  <c r="E1000" i="5" s="1"/>
  <c r="F999" i="5"/>
  <c r="E999" i="5" a="1"/>
  <c r="E999" i="5" s="1"/>
  <c r="F998" i="5"/>
  <c r="E998" i="5" a="1"/>
  <c r="E998" i="5" s="1"/>
  <c r="F997" i="5"/>
  <c r="E997" i="5" a="1"/>
  <c r="E997" i="5" s="1"/>
  <c r="F996" i="5"/>
  <c r="E996" i="5" a="1"/>
  <c r="E996" i="5" s="1"/>
  <c r="F995" i="5"/>
  <c r="E995" i="5" a="1"/>
  <c r="E995" i="5" s="1"/>
  <c r="F994" i="5"/>
  <c r="E994" i="5" a="1"/>
  <c r="E994" i="5" s="1"/>
  <c r="F993" i="5"/>
  <c r="E993" i="5" a="1"/>
  <c r="E993" i="5" s="1"/>
  <c r="F992" i="5"/>
  <c r="E992" i="5" a="1"/>
  <c r="E992" i="5" s="1"/>
  <c r="F991" i="5"/>
  <c r="E991" i="5" a="1"/>
  <c r="E991" i="5" s="1"/>
  <c r="F990" i="5"/>
  <c r="E990" i="5" a="1"/>
  <c r="E990" i="5" s="1"/>
  <c r="F989" i="5"/>
  <c r="E989" i="5" a="1"/>
  <c r="E989" i="5" s="1"/>
  <c r="F988" i="5"/>
  <c r="E988" i="5" a="1"/>
  <c r="E988" i="5" s="1"/>
  <c r="F987" i="5"/>
  <c r="E987" i="5" a="1"/>
  <c r="E987" i="5" s="1"/>
  <c r="F986" i="5"/>
  <c r="E986" i="5"/>
  <c r="E986" i="5" a="1"/>
  <c r="F985" i="5"/>
  <c r="E985" i="5" a="1"/>
  <c r="E985" i="5" s="1"/>
  <c r="F984" i="5"/>
  <c r="E984" i="5" a="1"/>
  <c r="E984" i="5" s="1"/>
  <c r="F983" i="5"/>
  <c r="E983" i="5" a="1"/>
  <c r="E983" i="5" s="1"/>
  <c r="F982" i="5"/>
  <c r="E982" i="5" a="1"/>
  <c r="E982" i="5" s="1"/>
  <c r="F981" i="5"/>
  <c r="E981" i="5" a="1"/>
  <c r="E981" i="5" s="1"/>
  <c r="F980" i="5"/>
  <c r="E980" i="5" a="1"/>
  <c r="E980" i="5" s="1"/>
  <c r="F979" i="5"/>
  <c r="E979" i="5"/>
  <c r="E979" i="5" a="1"/>
  <c r="F978" i="5"/>
  <c r="E978" i="5"/>
  <c r="E978" i="5" a="1"/>
  <c r="F977" i="5"/>
  <c r="E977" i="5" a="1"/>
  <c r="E977" i="5" s="1"/>
  <c r="F976" i="5"/>
  <c r="E976" i="5" a="1"/>
  <c r="E976" i="5" s="1"/>
  <c r="F975" i="5"/>
  <c r="E975" i="5" a="1"/>
  <c r="E975" i="5" s="1"/>
  <c r="F974" i="5"/>
  <c r="E974" i="5" a="1"/>
  <c r="E974" i="5" s="1"/>
  <c r="F973" i="5"/>
  <c r="E973" i="5" a="1"/>
  <c r="E973" i="5" s="1"/>
  <c r="F972" i="5"/>
  <c r="E972" i="5"/>
  <c r="E972" i="5" a="1"/>
  <c r="F971" i="5"/>
  <c r="E971" i="5"/>
  <c r="E971" i="5" a="1"/>
  <c r="F970" i="5"/>
  <c r="E970" i="5"/>
  <c r="E970" i="5" a="1"/>
  <c r="F969" i="5"/>
  <c r="E969" i="5" a="1"/>
  <c r="E969" i="5" s="1"/>
  <c r="F968" i="5"/>
  <c r="E968" i="5" a="1"/>
  <c r="E968" i="5" s="1"/>
  <c r="F967" i="5"/>
  <c r="E967" i="5" a="1"/>
  <c r="E967" i="5" s="1"/>
  <c r="F966" i="5"/>
  <c r="E966" i="5" a="1"/>
  <c r="E966" i="5" s="1"/>
  <c r="F965" i="5"/>
  <c r="E965" i="5" a="1"/>
  <c r="E965" i="5" s="1"/>
  <c r="F964" i="5"/>
  <c r="E964" i="5"/>
  <c r="E964" i="5" a="1"/>
  <c r="F963" i="5"/>
  <c r="E963" i="5"/>
  <c r="E963" i="5" a="1"/>
  <c r="F962" i="5"/>
  <c r="E962" i="5"/>
  <c r="E962" i="5" a="1"/>
  <c r="F961" i="5"/>
  <c r="E961" i="5" a="1"/>
  <c r="E961" i="5" s="1"/>
  <c r="F960" i="5"/>
  <c r="E960" i="5" a="1"/>
  <c r="E960" i="5" s="1"/>
  <c r="F959" i="5"/>
  <c r="E959" i="5" a="1"/>
  <c r="E959" i="5" s="1"/>
  <c r="F958" i="5"/>
  <c r="E958" i="5" a="1"/>
  <c r="E958" i="5" s="1"/>
  <c r="F957" i="5"/>
  <c r="E957" i="5" a="1"/>
  <c r="E957" i="5" s="1"/>
  <c r="F956" i="5"/>
  <c r="E956" i="5"/>
  <c r="E956" i="5" a="1"/>
  <c r="F955" i="5"/>
  <c r="E955" i="5" a="1"/>
  <c r="E955" i="5" s="1"/>
  <c r="F954" i="5"/>
  <c r="E954" i="5"/>
  <c r="E954" i="5" a="1"/>
  <c r="F953" i="5"/>
  <c r="E953" i="5" a="1"/>
  <c r="E953" i="5" s="1"/>
  <c r="F952" i="5"/>
  <c r="E952" i="5" a="1"/>
  <c r="E952" i="5" s="1"/>
  <c r="F951" i="5"/>
  <c r="E951" i="5" a="1"/>
  <c r="E951" i="5" s="1"/>
  <c r="F950" i="5"/>
  <c r="E950" i="5" a="1"/>
  <c r="E950" i="5" s="1"/>
  <c r="F949" i="5"/>
  <c r="E949" i="5" a="1"/>
  <c r="E949" i="5" s="1"/>
  <c r="F948" i="5"/>
  <c r="E948" i="5" a="1"/>
  <c r="E948" i="5" s="1"/>
  <c r="F947" i="5"/>
  <c r="E947" i="5"/>
  <c r="E947" i="5" a="1"/>
  <c r="F946" i="5"/>
  <c r="E946" i="5"/>
  <c r="E946" i="5" a="1"/>
  <c r="F945" i="5"/>
  <c r="E945" i="5" a="1"/>
  <c r="E945" i="5" s="1"/>
  <c r="F944" i="5"/>
  <c r="E944" i="5" a="1"/>
  <c r="E944" i="5" s="1"/>
  <c r="F943" i="5"/>
  <c r="E943" i="5" a="1"/>
  <c r="E943" i="5" s="1"/>
  <c r="F942" i="5"/>
  <c r="E942" i="5" a="1"/>
  <c r="E942" i="5" s="1"/>
  <c r="F941" i="5"/>
  <c r="E941" i="5" a="1"/>
  <c r="E941" i="5" s="1"/>
  <c r="F940" i="5"/>
  <c r="E940" i="5" a="1"/>
  <c r="E940" i="5" s="1"/>
  <c r="F939" i="5"/>
  <c r="E939" i="5"/>
  <c r="E939" i="5" a="1"/>
  <c r="F938" i="5"/>
  <c r="E938" i="5" a="1"/>
  <c r="E938" i="5" s="1"/>
  <c r="F937" i="5"/>
  <c r="E937" i="5" a="1"/>
  <c r="E937" i="5" s="1"/>
  <c r="F936" i="5"/>
  <c r="E936" i="5" a="1"/>
  <c r="E936" i="5" s="1"/>
  <c r="F935" i="5"/>
  <c r="E935" i="5" a="1"/>
  <c r="E935" i="5" s="1"/>
  <c r="F934" i="5"/>
  <c r="E934" i="5" a="1"/>
  <c r="E934" i="5" s="1"/>
  <c r="F933" i="5"/>
  <c r="E933" i="5" a="1"/>
  <c r="E933" i="5" s="1"/>
  <c r="F932" i="5"/>
  <c r="E932" i="5"/>
  <c r="E932" i="5" a="1"/>
  <c r="F931" i="5"/>
  <c r="E931" i="5" a="1"/>
  <c r="E931" i="5" s="1"/>
  <c r="F930" i="5"/>
  <c r="E930" i="5" a="1"/>
  <c r="E930" i="5" s="1"/>
  <c r="F929" i="5"/>
  <c r="E929" i="5" a="1"/>
  <c r="E929" i="5" s="1"/>
  <c r="F928" i="5"/>
  <c r="E928" i="5" a="1"/>
  <c r="E928" i="5" s="1"/>
  <c r="F927" i="5"/>
  <c r="E927" i="5" a="1"/>
  <c r="E927" i="5" s="1"/>
  <c r="F926" i="5"/>
  <c r="E926" i="5" a="1"/>
  <c r="E926" i="5" s="1"/>
  <c r="F925" i="5"/>
  <c r="E925" i="5" a="1"/>
  <c r="E925" i="5" s="1"/>
  <c r="F924" i="5"/>
  <c r="E924" i="5" a="1"/>
  <c r="E924" i="5" s="1"/>
  <c r="F923" i="5"/>
  <c r="E923" i="5" a="1"/>
  <c r="E923" i="5" s="1"/>
  <c r="F922" i="5"/>
  <c r="E922" i="5"/>
  <c r="E922" i="5" a="1"/>
  <c r="F921" i="5"/>
  <c r="E921" i="5" a="1"/>
  <c r="E921" i="5" s="1"/>
  <c r="F920" i="5"/>
  <c r="E920" i="5" a="1"/>
  <c r="E920" i="5" s="1"/>
  <c r="F919" i="5"/>
  <c r="E919" i="5" a="1"/>
  <c r="E919" i="5" s="1"/>
  <c r="F918" i="5"/>
  <c r="E918" i="5" a="1"/>
  <c r="E918" i="5" s="1"/>
  <c r="F917" i="5"/>
  <c r="E917" i="5" a="1"/>
  <c r="E917" i="5" s="1"/>
  <c r="F916" i="5"/>
  <c r="E916" i="5" a="1"/>
  <c r="E916" i="5" s="1"/>
  <c r="F915" i="5"/>
  <c r="E915" i="5"/>
  <c r="E915" i="5" a="1"/>
  <c r="F914" i="5"/>
  <c r="E914" i="5"/>
  <c r="E914" i="5" a="1"/>
  <c r="F913" i="5"/>
  <c r="E913" i="5" a="1"/>
  <c r="E913" i="5" s="1"/>
  <c r="F912" i="5"/>
  <c r="E912" i="5" a="1"/>
  <c r="E912" i="5" s="1"/>
  <c r="F911" i="5"/>
  <c r="E911" i="5" a="1"/>
  <c r="E911" i="5" s="1"/>
  <c r="F910" i="5"/>
  <c r="E910" i="5" a="1"/>
  <c r="E910" i="5" s="1"/>
  <c r="F909" i="5"/>
  <c r="E909" i="5" a="1"/>
  <c r="E909" i="5" s="1"/>
  <c r="F908" i="5"/>
  <c r="E908" i="5"/>
  <c r="E908" i="5" a="1"/>
  <c r="F907" i="5"/>
  <c r="E907" i="5"/>
  <c r="E907" i="5" a="1"/>
  <c r="F906" i="5"/>
  <c r="E906" i="5"/>
  <c r="E906" i="5" a="1"/>
  <c r="F905" i="5"/>
  <c r="E905" i="5" a="1"/>
  <c r="E905" i="5" s="1"/>
  <c r="F904" i="5"/>
  <c r="E904" i="5" a="1"/>
  <c r="E904" i="5" s="1"/>
  <c r="F903" i="5"/>
  <c r="E903" i="5" a="1"/>
  <c r="E903" i="5" s="1"/>
  <c r="F902" i="5"/>
  <c r="E902" i="5" a="1"/>
  <c r="E902" i="5" s="1"/>
  <c r="F901" i="5"/>
  <c r="E901" i="5" a="1"/>
  <c r="E901" i="5" s="1"/>
  <c r="F900" i="5"/>
  <c r="E900" i="5"/>
  <c r="E900" i="5" a="1"/>
  <c r="F899" i="5"/>
  <c r="E899" i="5" a="1"/>
  <c r="E899" i="5" s="1"/>
  <c r="F898" i="5"/>
  <c r="E898" i="5"/>
  <c r="E898" i="5" a="1"/>
  <c r="F897" i="5"/>
  <c r="E897" i="5" a="1"/>
  <c r="E897" i="5" s="1"/>
  <c r="F896" i="5"/>
  <c r="E896" i="5" a="1"/>
  <c r="E896" i="5" s="1"/>
  <c r="F895" i="5"/>
  <c r="E895" i="5" a="1"/>
  <c r="E895" i="5" s="1"/>
  <c r="F894" i="5"/>
  <c r="E894" i="5" a="1"/>
  <c r="E894" i="5" s="1"/>
  <c r="F893" i="5"/>
  <c r="E893" i="5" a="1"/>
  <c r="E893" i="5" s="1"/>
  <c r="F892" i="5"/>
  <c r="E892" i="5" a="1"/>
  <c r="E892" i="5" s="1"/>
  <c r="F891" i="5"/>
  <c r="E891" i="5" a="1"/>
  <c r="E891" i="5" s="1"/>
  <c r="F890" i="5"/>
  <c r="E890" i="5"/>
  <c r="E890" i="5" a="1"/>
  <c r="F889" i="5"/>
  <c r="E889" i="5" a="1"/>
  <c r="E889" i="5" s="1"/>
  <c r="F888" i="5"/>
  <c r="E888" i="5" a="1"/>
  <c r="E888" i="5" s="1"/>
  <c r="F887" i="5"/>
  <c r="E887" i="5" a="1"/>
  <c r="E887" i="5" s="1"/>
  <c r="F886" i="5"/>
  <c r="E886" i="5" a="1"/>
  <c r="E886" i="5" s="1"/>
  <c r="F885" i="5"/>
  <c r="E885" i="5" a="1"/>
  <c r="E885" i="5" s="1"/>
  <c r="F884" i="5"/>
  <c r="E884" i="5" a="1"/>
  <c r="E884" i="5" s="1"/>
  <c r="F883" i="5"/>
  <c r="E883" i="5"/>
  <c r="E883" i="5" a="1"/>
  <c r="F882" i="5"/>
  <c r="E882" i="5"/>
  <c r="E882" i="5" a="1"/>
  <c r="F881" i="5"/>
  <c r="E881" i="5" a="1"/>
  <c r="E881" i="5" s="1"/>
  <c r="F880" i="5"/>
  <c r="E880" i="5" a="1"/>
  <c r="E880" i="5" s="1"/>
  <c r="F879" i="5"/>
  <c r="E879" i="5" a="1"/>
  <c r="E879" i="5" s="1"/>
  <c r="F878" i="5"/>
  <c r="E878" i="5" a="1"/>
  <c r="E878" i="5" s="1"/>
  <c r="F877" i="5"/>
  <c r="E877" i="5" a="1"/>
  <c r="E877" i="5" s="1"/>
  <c r="F876" i="5"/>
  <c r="E876" i="5" a="1"/>
  <c r="E876" i="5" s="1"/>
  <c r="F875" i="5"/>
  <c r="E875" i="5"/>
  <c r="E875" i="5" a="1"/>
  <c r="F874" i="5"/>
  <c r="E874" i="5" a="1"/>
  <c r="E874" i="5" s="1"/>
  <c r="F873" i="5"/>
  <c r="E873" i="5" a="1"/>
  <c r="E873" i="5" s="1"/>
  <c r="F872" i="5"/>
  <c r="E872" i="5" a="1"/>
  <c r="E872" i="5" s="1"/>
  <c r="F871" i="5"/>
  <c r="E871" i="5" a="1"/>
  <c r="E871" i="5" s="1"/>
  <c r="F870" i="5"/>
  <c r="E870" i="5" a="1"/>
  <c r="E870" i="5" s="1"/>
  <c r="F869" i="5"/>
  <c r="E869" i="5" a="1"/>
  <c r="E869" i="5" s="1"/>
  <c r="F868" i="5"/>
  <c r="E868" i="5"/>
  <c r="E868" i="5" a="1"/>
  <c r="F867" i="5"/>
  <c r="E867" i="5" a="1"/>
  <c r="E867" i="5" s="1"/>
  <c r="F866" i="5"/>
  <c r="E866" i="5" a="1"/>
  <c r="E866" i="5" s="1"/>
  <c r="F865" i="5"/>
  <c r="E865" i="5" a="1"/>
  <c r="E865" i="5" s="1"/>
  <c r="F864" i="5"/>
  <c r="E864" i="5" a="1"/>
  <c r="E864" i="5" s="1"/>
  <c r="F863" i="5"/>
  <c r="E863" i="5" a="1"/>
  <c r="E863" i="5" s="1"/>
  <c r="F862" i="5"/>
  <c r="E862" i="5" a="1"/>
  <c r="E862" i="5" s="1"/>
  <c r="F861" i="5"/>
  <c r="E861" i="5" a="1"/>
  <c r="E861" i="5" s="1"/>
  <c r="F860" i="5"/>
  <c r="E860" i="5" a="1"/>
  <c r="E860" i="5" s="1"/>
  <c r="F859" i="5"/>
  <c r="E859" i="5" a="1"/>
  <c r="E859" i="5" s="1"/>
  <c r="F858" i="5"/>
  <c r="E858" i="5"/>
  <c r="E858" i="5" a="1"/>
  <c r="F857" i="5"/>
  <c r="E857" i="5" a="1"/>
  <c r="E857" i="5" s="1"/>
  <c r="F856" i="5"/>
  <c r="E856" i="5" a="1"/>
  <c r="E856" i="5" s="1"/>
  <c r="F855" i="5"/>
  <c r="E855" i="5" a="1"/>
  <c r="E855" i="5" s="1"/>
  <c r="F854" i="5"/>
  <c r="E854" i="5" a="1"/>
  <c r="E854" i="5" s="1"/>
  <c r="F853" i="5"/>
  <c r="E853" i="5" a="1"/>
  <c r="E853" i="5" s="1"/>
  <c r="F852" i="5"/>
  <c r="E852" i="5" a="1"/>
  <c r="E852" i="5" s="1"/>
  <c r="F851" i="5"/>
  <c r="E851" i="5"/>
  <c r="E851" i="5" a="1"/>
  <c r="F850" i="5"/>
  <c r="E850" i="5"/>
  <c r="E850" i="5" a="1"/>
  <c r="F849" i="5"/>
  <c r="E849" i="5" a="1"/>
  <c r="E849" i="5" s="1"/>
  <c r="F848" i="5"/>
  <c r="E848" i="5" a="1"/>
  <c r="E848" i="5" s="1"/>
  <c r="F847" i="5"/>
  <c r="E847" i="5" a="1"/>
  <c r="E847" i="5" s="1"/>
  <c r="F846" i="5"/>
  <c r="E846" i="5" a="1"/>
  <c r="E846" i="5" s="1"/>
  <c r="F845" i="5"/>
  <c r="E845" i="5" a="1"/>
  <c r="E845" i="5" s="1"/>
  <c r="F844" i="5"/>
  <c r="E844" i="5"/>
  <c r="E844" i="5" a="1"/>
  <c r="F843" i="5"/>
  <c r="E843" i="5"/>
  <c r="E843" i="5" a="1"/>
  <c r="F842" i="5"/>
  <c r="E842" i="5"/>
  <c r="E842" i="5" a="1"/>
  <c r="F841" i="5"/>
  <c r="E841" i="5" a="1"/>
  <c r="E841" i="5" s="1"/>
  <c r="F840" i="5"/>
  <c r="E840" i="5" a="1"/>
  <c r="E840" i="5" s="1"/>
  <c r="F839" i="5"/>
  <c r="E839" i="5" a="1"/>
  <c r="E839" i="5" s="1"/>
  <c r="F838" i="5"/>
  <c r="E838" i="5" a="1"/>
  <c r="E838" i="5" s="1"/>
  <c r="F837" i="5"/>
  <c r="E837" i="5" a="1"/>
  <c r="E837" i="5" s="1"/>
  <c r="F836" i="5"/>
  <c r="E836" i="5"/>
  <c r="E836" i="5" a="1"/>
  <c r="F835" i="5"/>
  <c r="E835" i="5"/>
  <c r="E835" i="5" a="1"/>
  <c r="F834" i="5"/>
  <c r="E834" i="5"/>
  <c r="E834" i="5" a="1"/>
  <c r="F833" i="5"/>
  <c r="E833" i="5" a="1"/>
  <c r="E833" i="5" s="1"/>
  <c r="F832" i="5"/>
  <c r="E832" i="5" a="1"/>
  <c r="E832" i="5" s="1"/>
  <c r="F831" i="5"/>
  <c r="E831" i="5" a="1"/>
  <c r="E831" i="5" s="1"/>
  <c r="F830" i="5"/>
  <c r="E830" i="5" a="1"/>
  <c r="E830" i="5" s="1"/>
  <c r="F829" i="5"/>
  <c r="E829" i="5" a="1"/>
  <c r="E829" i="5" s="1"/>
  <c r="F828" i="5"/>
  <c r="E828" i="5"/>
  <c r="E828" i="5" a="1"/>
  <c r="F827" i="5"/>
  <c r="E827" i="5" a="1"/>
  <c r="E827" i="5" s="1"/>
  <c r="F826" i="5"/>
  <c r="E826" i="5"/>
  <c r="E826" i="5" a="1"/>
  <c r="F825" i="5"/>
  <c r="E825" i="5" a="1"/>
  <c r="E825" i="5" s="1"/>
  <c r="F824" i="5"/>
  <c r="E824" i="5" a="1"/>
  <c r="E824" i="5" s="1"/>
  <c r="F823" i="5"/>
  <c r="E823" i="5" a="1"/>
  <c r="E823" i="5" s="1"/>
  <c r="F822" i="5"/>
  <c r="E822" i="5" a="1"/>
  <c r="E822" i="5" s="1"/>
  <c r="F821" i="5"/>
  <c r="E821" i="5" a="1"/>
  <c r="E821" i="5" s="1"/>
  <c r="F820" i="5"/>
  <c r="E820" i="5" a="1"/>
  <c r="E820" i="5" s="1"/>
  <c r="F819" i="5"/>
  <c r="E819" i="5"/>
  <c r="E819" i="5" a="1"/>
  <c r="F818" i="5"/>
  <c r="E818" i="5"/>
  <c r="E818" i="5" a="1"/>
  <c r="F817" i="5"/>
  <c r="E817" i="5" a="1"/>
  <c r="E817" i="5" s="1"/>
  <c r="F816" i="5"/>
  <c r="E816" i="5" a="1"/>
  <c r="E816" i="5" s="1"/>
  <c r="F815" i="5"/>
  <c r="E815" i="5" a="1"/>
  <c r="E815" i="5" s="1"/>
  <c r="F814" i="5"/>
  <c r="E814" i="5" a="1"/>
  <c r="E814" i="5" s="1"/>
  <c r="F813" i="5"/>
  <c r="E813" i="5" a="1"/>
  <c r="E813" i="5" s="1"/>
  <c r="F812" i="5"/>
  <c r="E812" i="5"/>
  <c r="E812" i="5" a="1"/>
  <c r="F811" i="5"/>
  <c r="E811" i="5"/>
  <c r="E811" i="5" a="1"/>
  <c r="F810" i="5"/>
  <c r="E810" i="5" a="1"/>
  <c r="E810" i="5" s="1"/>
  <c r="F809" i="5"/>
  <c r="E809" i="5" a="1"/>
  <c r="E809" i="5" s="1"/>
  <c r="F808" i="5"/>
  <c r="E808" i="5" a="1"/>
  <c r="E808" i="5" s="1"/>
  <c r="F807" i="5"/>
  <c r="E807" i="5" a="1"/>
  <c r="E807" i="5" s="1"/>
  <c r="F806" i="5"/>
  <c r="E806" i="5" a="1"/>
  <c r="E806" i="5" s="1"/>
  <c r="F805" i="5"/>
  <c r="E805" i="5" a="1"/>
  <c r="E805" i="5" s="1"/>
  <c r="F804" i="5"/>
  <c r="E804" i="5"/>
  <c r="E804" i="5" a="1"/>
  <c r="F803" i="5"/>
  <c r="E803" i="5" a="1"/>
  <c r="E803" i="5" s="1"/>
  <c r="F802" i="5"/>
  <c r="E802" i="5" a="1"/>
  <c r="E802" i="5" s="1"/>
  <c r="F801" i="5"/>
  <c r="E801" i="5" a="1"/>
  <c r="E801" i="5" s="1"/>
  <c r="F800" i="5"/>
  <c r="E800" i="5" a="1"/>
  <c r="E800" i="5" s="1"/>
  <c r="F799" i="5"/>
  <c r="E799" i="5" a="1"/>
  <c r="E799" i="5" s="1"/>
  <c r="F798" i="5"/>
  <c r="E798" i="5" a="1"/>
  <c r="E798" i="5" s="1"/>
  <c r="F797" i="5"/>
  <c r="E797" i="5" a="1"/>
  <c r="E797" i="5" s="1"/>
  <c r="F796" i="5"/>
  <c r="E796" i="5" a="1"/>
  <c r="E796" i="5" s="1"/>
  <c r="F795" i="5"/>
  <c r="E795" i="5" a="1"/>
  <c r="E795" i="5" s="1"/>
  <c r="F794" i="5"/>
  <c r="E794" i="5"/>
  <c r="E794" i="5" a="1"/>
  <c r="F793" i="5"/>
  <c r="E793" i="5" a="1"/>
  <c r="E793" i="5" s="1"/>
  <c r="F792" i="5"/>
  <c r="E792" i="5" a="1"/>
  <c r="E792" i="5" s="1"/>
  <c r="F791" i="5"/>
  <c r="E791" i="5" a="1"/>
  <c r="E791" i="5" s="1"/>
  <c r="F790" i="5"/>
  <c r="E790" i="5" a="1"/>
  <c r="E790" i="5" s="1"/>
  <c r="F789" i="5"/>
  <c r="E789" i="5" a="1"/>
  <c r="E789" i="5" s="1"/>
  <c r="F788" i="5"/>
  <c r="E788" i="5" a="1"/>
  <c r="E788" i="5" s="1"/>
  <c r="F787" i="5"/>
  <c r="E787" i="5"/>
  <c r="E787" i="5" a="1"/>
  <c r="F786" i="5"/>
  <c r="E786" i="5"/>
  <c r="E786" i="5" a="1"/>
  <c r="F785" i="5"/>
  <c r="E785" i="5" a="1"/>
  <c r="E785" i="5" s="1"/>
  <c r="F784" i="5"/>
  <c r="E784" i="5" a="1"/>
  <c r="E784" i="5" s="1"/>
  <c r="F783" i="5"/>
  <c r="E783" i="5" a="1"/>
  <c r="E783" i="5" s="1"/>
  <c r="F782" i="5"/>
  <c r="E782" i="5" a="1"/>
  <c r="E782" i="5" s="1"/>
  <c r="F781" i="5"/>
  <c r="E781" i="5" a="1"/>
  <c r="E781" i="5" s="1"/>
  <c r="F780" i="5"/>
  <c r="E780" i="5"/>
  <c r="E780" i="5" a="1"/>
  <c r="F779" i="5"/>
  <c r="E779" i="5"/>
  <c r="E779" i="5" a="1"/>
  <c r="F778" i="5"/>
  <c r="E778" i="5"/>
  <c r="E778" i="5" a="1"/>
  <c r="F777" i="5"/>
  <c r="E777" i="5" a="1"/>
  <c r="E777" i="5" s="1"/>
  <c r="F776" i="5"/>
  <c r="E776" i="5" a="1"/>
  <c r="E776" i="5" s="1"/>
  <c r="F775" i="5"/>
  <c r="E775" i="5" a="1"/>
  <c r="E775" i="5" s="1"/>
  <c r="F774" i="5"/>
  <c r="E774" i="5" a="1"/>
  <c r="E774" i="5" s="1"/>
  <c r="F773" i="5"/>
  <c r="E773" i="5" a="1"/>
  <c r="E773" i="5" s="1"/>
  <c r="F772" i="5"/>
  <c r="E772" i="5"/>
  <c r="E772" i="5" a="1"/>
  <c r="F771" i="5"/>
  <c r="E771" i="5"/>
  <c r="E771" i="5" a="1"/>
  <c r="F770" i="5"/>
  <c r="E770" i="5"/>
  <c r="E770" i="5" a="1"/>
  <c r="F769" i="5"/>
  <c r="E769" i="5" a="1"/>
  <c r="E769" i="5" s="1"/>
  <c r="F768" i="5"/>
  <c r="E768" i="5" a="1"/>
  <c r="E768" i="5" s="1"/>
  <c r="F767" i="5"/>
  <c r="E767" i="5" a="1"/>
  <c r="E767" i="5" s="1"/>
  <c r="F766" i="5"/>
  <c r="E766" i="5" a="1"/>
  <c r="E766" i="5" s="1"/>
  <c r="F765" i="5"/>
  <c r="E765" i="5" a="1"/>
  <c r="E765" i="5" s="1"/>
  <c r="F764" i="5"/>
  <c r="E764" i="5"/>
  <c r="E764" i="5" a="1"/>
  <c r="F763" i="5"/>
  <c r="E763" i="5" a="1"/>
  <c r="E763" i="5" s="1"/>
  <c r="F762" i="5"/>
  <c r="E762" i="5" a="1"/>
  <c r="E762" i="5" s="1"/>
  <c r="F761" i="5"/>
  <c r="E761" i="5" a="1"/>
  <c r="E761" i="5" s="1"/>
  <c r="F760" i="5"/>
  <c r="E760" i="5" a="1"/>
  <c r="E760" i="5" s="1"/>
  <c r="F759" i="5"/>
  <c r="E759" i="5" a="1"/>
  <c r="E759" i="5" s="1"/>
  <c r="F758" i="5"/>
  <c r="E758" i="5" a="1"/>
  <c r="E758" i="5" s="1"/>
  <c r="F757" i="5"/>
  <c r="E757" i="5" a="1"/>
  <c r="E757" i="5" s="1"/>
  <c r="F756" i="5"/>
  <c r="E756" i="5" a="1"/>
  <c r="E756" i="5" s="1"/>
  <c r="F755" i="5"/>
  <c r="E755" i="5" a="1"/>
  <c r="E755" i="5" s="1"/>
  <c r="F754" i="5"/>
  <c r="E754" i="5"/>
  <c r="E754" i="5" a="1"/>
  <c r="F753" i="5"/>
  <c r="E753" i="5" a="1"/>
  <c r="E753" i="5" s="1"/>
  <c r="F752" i="5"/>
  <c r="E752" i="5" a="1"/>
  <c r="E752" i="5" s="1"/>
  <c r="F751" i="5"/>
  <c r="E751" i="5" a="1"/>
  <c r="E751" i="5" s="1"/>
  <c r="F750" i="5"/>
  <c r="E750" i="5" a="1"/>
  <c r="E750" i="5" s="1"/>
  <c r="F749" i="5"/>
  <c r="E749" i="5" a="1"/>
  <c r="E749" i="5" s="1"/>
  <c r="F748" i="5"/>
  <c r="E748" i="5" a="1"/>
  <c r="E748" i="5" s="1"/>
  <c r="F747" i="5"/>
  <c r="E747" i="5"/>
  <c r="E747" i="5" a="1"/>
  <c r="F746" i="5"/>
  <c r="E746" i="5" a="1"/>
  <c r="E746" i="5" s="1"/>
  <c r="F745" i="5"/>
  <c r="E745" i="5" a="1"/>
  <c r="E745" i="5" s="1"/>
  <c r="F744" i="5"/>
  <c r="E744" i="5" a="1"/>
  <c r="E744" i="5" s="1"/>
  <c r="F743" i="5"/>
  <c r="E743" i="5" a="1"/>
  <c r="E743" i="5" s="1"/>
  <c r="F742" i="5"/>
  <c r="E742" i="5" a="1"/>
  <c r="E742" i="5" s="1"/>
  <c r="F741" i="5"/>
  <c r="E741" i="5" a="1"/>
  <c r="E741" i="5" s="1"/>
  <c r="F740" i="5"/>
  <c r="E740" i="5"/>
  <c r="E740" i="5" a="1"/>
  <c r="F739" i="5"/>
  <c r="E739" i="5" a="1"/>
  <c r="E739" i="5" s="1"/>
  <c r="F738" i="5"/>
  <c r="E738" i="5" a="1"/>
  <c r="E738" i="5" s="1"/>
  <c r="F737" i="5"/>
  <c r="E737" i="5" a="1"/>
  <c r="E737" i="5" s="1"/>
  <c r="F736" i="5"/>
  <c r="E736" i="5" a="1"/>
  <c r="E736" i="5" s="1"/>
  <c r="F735" i="5"/>
  <c r="E735" i="5" a="1"/>
  <c r="E735" i="5" s="1"/>
  <c r="F734" i="5"/>
  <c r="E734" i="5" a="1"/>
  <c r="E734" i="5" s="1"/>
  <c r="F733" i="5"/>
  <c r="E733" i="5" a="1"/>
  <c r="E733" i="5" s="1"/>
  <c r="F732" i="5"/>
  <c r="E732" i="5" a="1"/>
  <c r="E732" i="5" s="1"/>
  <c r="F731" i="5"/>
  <c r="E731" i="5" a="1"/>
  <c r="E731" i="5" s="1"/>
  <c r="F730" i="5"/>
  <c r="E730" i="5"/>
  <c r="E730" i="5" a="1"/>
  <c r="F729" i="5"/>
  <c r="E729" i="5" a="1"/>
  <c r="E729" i="5" s="1"/>
  <c r="F728" i="5"/>
  <c r="E728" i="5" a="1"/>
  <c r="E728" i="5" s="1"/>
  <c r="F727" i="5"/>
  <c r="E727" i="5" a="1"/>
  <c r="E727" i="5" s="1"/>
  <c r="F726" i="5"/>
  <c r="E726" i="5" a="1"/>
  <c r="E726" i="5" s="1"/>
  <c r="F725" i="5"/>
  <c r="E725" i="5" a="1"/>
  <c r="E725" i="5" s="1"/>
  <c r="F724" i="5"/>
  <c r="E724" i="5" a="1"/>
  <c r="E724" i="5" s="1"/>
  <c r="F723" i="5"/>
  <c r="E723" i="5"/>
  <c r="E723" i="5" a="1"/>
  <c r="F722" i="5"/>
  <c r="E722" i="5"/>
  <c r="E722" i="5" a="1"/>
  <c r="F721" i="5"/>
  <c r="E721" i="5" a="1"/>
  <c r="E721" i="5" s="1"/>
  <c r="F720" i="5"/>
  <c r="E720" i="5" a="1"/>
  <c r="E720" i="5" s="1"/>
  <c r="F719" i="5"/>
  <c r="E719" i="5" a="1"/>
  <c r="E719" i="5" s="1"/>
  <c r="F718" i="5"/>
  <c r="E718" i="5" a="1"/>
  <c r="E718" i="5" s="1"/>
  <c r="F717" i="5"/>
  <c r="E717" i="5" a="1"/>
  <c r="E717" i="5" s="1"/>
  <c r="F716" i="5"/>
  <c r="E716" i="5" a="1"/>
  <c r="E716" i="5" s="1"/>
  <c r="F715" i="5"/>
  <c r="E715" i="5"/>
  <c r="E715" i="5" a="1"/>
  <c r="F714" i="5"/>
  <c r="E714" i="5"/>
  <c r="E714" i="5" a="1"/>
  <c r="F713" i="5"/>
  <c r="E713" i="5" a="1"/>
  <c r="E713" i="5" s="1"/>
  <c r="F712" i="5"/>
  <c r="E712" i="5" a="1"/>
  <c r="E712" i="5" s="1"/>
  <c r="F711" i="5"/>
  <c r="E711" i="5" a="1"/>
  <c r="E711" i="5" s="1"/>
  <c r="F710" i="5"/>
  <c r="E710" i="5" a="1"/>
  <c r="E710" i="5" s="1"/>
  <c r="F709" i="5"/>
  <c r="E709" i="5" a="1"/>
  <c r="E709" i="5" s="1"/>
  <c r="F708" i="5"/>
  <c r="E708" i="5"/>
  <c r="E708" i="5" a="1"/>
  <c r="F707" i="5"/>
  <c r="E707" i="5"/>
  <c r="E707" i="5" a="1"/>
  <c r="F706" i="5"/>
  <c r="E706" i="5"/>
  <c r="E706" i="5" a="1"/>
  <c r="F705" i="5"/>
  <c r="E705" i="5" a="1"/>
  <c r="E705" i="5" s="1"/>
  <c r="F704" i="5"/>
  <c r="E704" i="5" a="1"/>
  <c r="E704" i="5" s="1"/>
  <c r="F703" i="5"/>
  <c r="E703" i="5" a="1"/>
  <c r="E703" i="5" s="1"/>
  <c r="F702" i="5"/>
  <c r="E702" i="5" a="1"/>
  <c r="E702" i="5" s="1"/>
  <c r="F701" i="5"/>
  <c r="E701" i="5" a="1"/>
  <c r="E701" i="5" s="1"/>
  <c r="F700" i="5"/>
  <c r="E700" i="5"/>
  <c r="E700" i="5" a="1"/>
  <c r="F699" i="5"/>
  <c r="E699" i="5" a="1"/>
  <c r="E699" i="5" s="1"/>
  <c r="F698" i="5"/>
  <c r="E698" i="5" a="1"/>
  <c r="E698" i="5" s="1"/>
  <c r="F697" i="5"/>
  <c r="E697" i="5" a="1"/>
  <c r="E697" i="5" s="1"/>
  <c r="F696" i="5"/>
  <c r="E696" i="5" a="1"/>
  <c r="E696" i="5" s="1"/>
  <c r="F695" i="5"/>
  <c r="E695" i="5" a="1"/>
  <c r="E695" i="5" s="1"/>
  <c r="F694" i="5"/>
  <c r="E694" i="5" a="1"/>
  <c r="E694" i="5" s="1"/>
  <c r="F693" i="5"/>
  <c r="E693" i="5" a="1"/>
  <c r="E693" i="5" s="1"/>
  <c r="F692" i="5"/>
  <c r="E692" i="5" a="1"/>
  <c r="E692" i="5" s="1"/>
  <c r="F691" i="5"/>
  <c r="E691" i="5" a="1"/>
  <c r="E691" i="5" s="1"/>
  <c r="F690" i="5"/>
  <c r="E690" i="5"/>
  <c r="E690" i="5" a="1"/>
  <c r="F689" i="5"/>
  <c r="E689" i="5" a="1"/>
  <c r="E689" i="5" s="1"/>
  <c r="F688" i="5"/>
  <c r="E688" i="5" a="1"/>
  <c r="E688" i="5" s="1"/>
  <c r="F687" i="5"/>
  <c r="E687" i="5" a="1"/>
  <c r="E687" i="5" s="1"/>
  <c r="F686" i="5"/>
  <c r="E686" i="5" a="1"/>
  <c r="E686" i="5" s="1"/>
  <c r="F685" i="5"/>
  <c r="E685" i="5" a="1"/>
  <c r="E685" i="5" s="1"/>
  <c r="F684" i="5"/>
  <c r="E684" i="5" a="1"/>
  <c r="E684" i="5" s="1"/>
  <c r="F683" i="5"/>
  <c r="E683" i="5"/>
  <c r="E683" i="5" a="1"/>
  <c r="F682" i="5"/>
  <c r="E682" i="5" a="1"/>
  <c r="E682" i="5" s="1"/>
  <c r="F681" i="5"/>
  <c r="E681" i="5" a="1"/>
  <c r="E681" i="5" s="1"/>
  <c r="F680" i="5"/>
  <c r="E680" i="5" a="1"/>
  <c r="E680" i="5" s="1"/>
  <c r="F679" i="5"/>
  <c r="E679" i="5" a="1"/>
  <c r="E679" i="5" s="1"/>
  <c r="F678" i="5"/>
  <c r="E678" i="5" a="1"/>
  <c r="E678" i="5" s="1"/>
  <c r="F677" i="5"/>
  <c r="E677" i="5" a="1"/>
  <c r="E677" i="5" s="1"/>
  <c r="F676" i="5"/>
  <c r="E676" i="5"/>
  <c r="E676" i="5" a="1"/>
  <c r="F675" i="5"/>
  <c r="E675" i="5" a="1"/>
  <c r="E675" i="5" s="1"/>
  <c r="F674" i="5"/>
  <c r="E674" i="5" a="1"/>
  <c r="E674" i="5" s="1"/>
  <c r="F673" i="5"/>
  <c r="E673" i="5" a="1"/>
  <c r="E673" i="5" s="1"/>
  <c r="F672" i="5"/>
  <c r="E672" i="5" a="1"/>
  <c r="E672" i="5" s="1"/>
  <c r="F671" i="5"/>
  <c r="E671" i="5" a="1"/>
  <c r="E671" i="5" s="1"/>
  <c r="F670" i="5"/>
  <c r="E670" i="5" a="1"/>
  <c r="E670" i="5" s="1"/>
  <c r="F669" i="5"/>
  <c r="E669" i="5" a="1"/>
  <c r="E669" i="5" s="1"/>
  <c r="F668" i="5"/>
  <c r="E668" i="5" a="1"/>
  <c r="E668" i="5" s="1"/>
  <c r="F667" i="5"/>
  <c r="E667" i="5" a="1"/>
  <c r="E667" i="5" s="1"/>
  <c r="F666" i="5"/>
  <c r="E666" i="5"/>
  <c r="E666" i="5" a="1"/>
  <c r="F665" i="5"/>
  <c r="E665" i="5" a="1"/>
  <c r="E665" i="5" s="1"/>
  <c r="F664" i="5"/>
  <c r="E664" i="5" a="1"/>
  <c r="E664" i="5" s="1"/>
  <c r="F663" i="5"/>
  <c r="E663" i="5" a="1"/>
  <c r="E663" i="5" s="1"/>
  <c r="F662" i="5"/>
  <c r="E662" i="5" a="1"/>
  <c r="E662" i="5" s="1"/>
  <c r="F661" i="5"/>
  <c r="E661" i="5" a="1"/>
  <c r="E661" i="5" s="1"/>
  <c r="F660" i="5"/>
  <c r="E660" i="5" a="1"/>
  <c r="E660" i="5" s="1"/>
  <c r="F659" i="5"/>
  <c r="E659" i="5"/>
  <c r="E659" i="5" a="1"/>
  <c r="F658" i="5"/>
  <c r="E658" i="5"/>
  <c r="E658" i="5" a="1"/>
  <c r="F657" i="5"/>
  <c r="E657" i="5" a="1"/>
  <c r="E657" i="5" s="1"/>
  <c r="F656" i="5"/>
  <c r="E656" i="5" a="1"/>
  <c r="E656" i="5" s="1"/>
  <c r="F655" i="5"/>
  <c r="E655" i="5" a="1"/>
  <c r="E655" i="5" s="1"/>
  <c r="F654" i="5"/>
  <c r="E654" i="5" a="1"/>
  <c r="E654" i="5" s="1"/>
  <c r="F653" i="5"/>
  <c r="E653" i="5" a="1"/>
  <c r="E653" i="5" s="1"/>
  <c r="F652" i="5"/>
  <c r="E652" i="5"/>
  <c r="E652" i="5" a="1"/>
  <c r="F651" i="5"/>
  <c r="E651" i="5"/>
  <c r="E651" i="5" a="1"/>
  <c r="F650" i="5"/>
  <c r="E650" i="5"/>
  <c r="E650" i="5" a="1"/>
  <c r="F649" i="5"/>
  <c r="E649" i="5" a="1"/>
  <c r="E649" i="5" s="1"/>
  <c r="F648" i="5"/>
  <c r="E648" i="5" a="1"/>
  <c r="E648" i="5" s="1"/>
  <c r="F647" i="5"/>
  <c r="E647" i="5" a="1"/>
  <c r="E647" i="5" s="1"/>
  <c r="F646" i="5"/>
  <c r="E646" i="5" a="1"/>
  <c r="E646" i="5" s="1"/>
  <c r="F645" i="5"/>
  <c r="E645" i="5" a="1"/>
  <c r="E645" i="5" s="1"/>
  <c r="F644" i="5"/>
  <c r="E644" i="5"/>
  <c r="E644" i="5" a="1"/>
  <c r="F643" i="5"/>
  <c r="E643" i="5"/>
  <c r="E643" i="5" a="1"/>
  <c r="F642" i="5"/>
  <c r="E642" i="5" a="1"/>
  <c r="E642" i="5" s="1"/>
  <c r="F641" i="5"/>
  <c r="E641" i="5" a="1"/>
  <c r="E641" i="5" s="1"/>
  <c r="F640" i="5"/>
  <c r="E640" i="5" a="1"/>
  <c r="E640" i="5" s="1"/>
  <c r="F639" i="5"/>
  <c r="E639" i="5" a="1"/>
  <c r="E639" i="5" s="1"/>
  <c r="F638" i="5"/>
  <c r="E638" i="5" a="1"/>
  <c r="E638" i="5" s="1"/>
  <c r="F637" i="5"/>
  <c r="E637" i="5" a="1"/>
  <c r="E637" i="5" s="1"/>
  <c r="F636" i="5"/>
  <c r="E636" i="5"/>
  <c r="E636" i="5" a="1"/>
  <c r="F635" i="5"/>
  <c r="E635" i="5" a="1"/>
  <c r="E635" i="5" s="1"/>
  <c r="F634" i="5"/>
  <c r="E634" i="5" a="1"/>
  <c r="E634" i="5" s="1"/>
  <c r="F633" i="5"/>
  <c r="E633" i="5" a="1"/>
  <c r="E633" i="5" s="1"/>
  <c r="F632" i="5"/>
  <c r="E632" i="5" a="1"/>
  <c r="E632" i="5" s="1"/>
  <c r="F631" i="5"/>
  <c r="E631" i="5" a="1"/>
  <c r="E631" i="5" s="1"/>
  <c r="F630" i="5"/>
  <c r="E630" i="5" a="1"/>
  <c r="E630" i="5" s="1"/>
  <c r="F629" i="5"/>
  <c r="E629" i="5" a="1"/>
  <c r="E629" i="5" s="1"/>
  <c r="F628" i="5"/>
  <c r="E628" i="5" a="1"/>
  <c r="E628" i="5" s="1"/>
  <c r="F627" i="5"/>
  <c r="E627" i="5" a="1"/>
  <c r="E627" i="5" s="1"/>
  <c r="F626" i="5"/>
  <c r="E626" i="5"/>
  <c r="E626" i="5" a="1"/>
  <c r="F625" i="5"/>
  <c r="E625" i="5" a="1"/>
  <c r="E625" i="5" s="1"/>
  <c r="F624" i="5"/>
  <c r="E624" i="5" a="1"/>
  <c r="E624" i="5" s="1"/>
  <c r="F623" i="5"/>
  <c r="E623" i="5" a="1"/>
  <c r="E623" i="5" s="1"/>
  <c r="F622" i="5"/>
  <c r="E622" i="5" a="1"/>
  <c r="E622" i="5" s="1"/>
  <c r="F621" i="5"/>
  <c r="E621" i="5" a="1"/>
  <c r="E621" i="5" s="1"/>
  <c r="F620" i="5"/>
  <c r="E620" i="5" a="1"/>
  <c r="E620" i="5" s="1"/>
  <c r="F619" i="5"/>
  <c r="E619" i="5"/>
  <c r="E619" i="5" a="1"/>
  <c r="F618" i="5"/>
  <c r="E618" i="5"/>
  <c r="E618" i="5" a="1"/>
  <c r="F617" i="5"/>
  <c r="E617" i="5"/>
  <c r="E617" i="5" a="1"/>
  <c r="F616" i="5"/>
  <c r="E616" i="5" a="1"/>
  <c r="E616" i="5" s="1"/>
  <c r="F615" i="5"/>
  <c r="E615" i="5" a="1"/>
  <c r="E615" i="5" s="1"/>
  <c r="F614" i="5"/>
  <c r="E614" i="5" a="1"/>
  <c r="E614" i="5" s="1"/>
  <c r="F613" i="5"/>
  <c r="E613" i="5" a="1"/>
  <c r="E613" i="5" s="1"/>
  <c r="F612" i="5"/>
  <c r="E612" i="5" a="1"/>
  <c r="E612" i="5" s="1"/>
  <c r="F611" i="5"/>
  <c r="E611" i="5" a="1"/>
  <c r="E611" i="5" s="1"/>
  <c r="F610" i="5"/>
  <c r="E610" i="5"/>
  <c r="E610" i="5" a="1"/>
  <c r="F609" i="5"/>
  <c r="E609" i="5" a="1"/>
  <c r="E609" i="5" s="1"/>
  <c r="F608" i="5"/>
  <c r="E608" i="5" a="1"/>
  <c r="E608" i="5" s="1"/>
  <c r="F607" i="5"/>
  <c r="E607" i="5" a="1"/>
  <c r="E607" i="5" s="1"/>
  <c r="F606" i="5"/>
  <c r="E606" i="5" a="1"/>
  <c r="E606" i="5" s="1"/>
  <c r="F605" i="5"/>
  <c r="E605" i="5" a="1"/>
  <c r="E605" i="5" s="1"/>
  <c r="F604" i="5"/>
  <c r="E604" i="5" a="1"/>
  <c r="E604" i="5" s="1"/>
  <c r="F603" i="5"/>
  <c r="E603" i="5"/>
  <c r="E603" i="5" a="1"/>
  <c r="F602" i="5"/>
  <c r="E602" i="5" a="1"/>
  <c r="E602" i="5" s="1"/>
  <c r="F601" i="5"/>
  <c r="E601" i="5" a="1"/>
  <c r="E601" i="5" s="1"/>
  <c r="F600" i="5"/>
  <c r="E600" i="5" a="1"/>
  <c r="E600" i="5" s="1"/>
  <c r="F599" i="5"/>
  <c r="E599" i="5" a="1"/>
  <c r="E599" i="5" s="1"/>
  <c r="F598" i="5"/>
  <c r="E598" i="5" a="1"/>
  <c r="E598" i="5" s="1"/>
  <c r="F597" i="5"/>
  <c r="E597" i="5" a="1"/>
  <c r="E597" i="5" s="1"/>
  <c r="F596" i="5"/>
  <c r="E596" i="5"/>
  <c r="E596" i="5" a="1"/>
  <c r="F595" i="5"/>
  <c r="E595" i="5" a="1"/>
  <c r="E595" i="5" s="1"/>
  <c r="F594" i="5"/>
  <c r="E594" i="5" a="1"/>
  <c r="E594" i="5" s="1"/>
  <c r="F593" i="5"/>
  <c r="E593" i="5" a="1"/>
  <c r="E593" i="5" s="1"/>
  <c r="F592" i="5"/>
  <c r="E592" i="5" a="1"/>
  <c r="E592" i="5" s="1"/>
  <c r="F591" i="5"/>
  <c r="E591" i="5" a="1"/>
  <c r="E591" i="5" s="1"/>
  <c r="F590" i="5"/>
  <c r="E590" i="5" a="1"/>
  <c r="E590" i="5" s="1"/>
  <c r="F589" i="5"/>
  <c r="E589" i="5" a="1"/>
  <c r="E589" i="5" s="1"/>
  <c r="F588" i="5"/>
  <c r="E588" i="5" a="1"/>
  <c r="E588" i="5" s="1"/>
  <c r="F587" i="5"/>
  <c r="E587" i="5" a="1"/>
  <c r="E587" i="5" s="1"/>
  <c r="F586" i="5"/>
  <c r="E586" i="5"/>
  <c r="E586" i="5" a="1"/>
  <c r="F585" i="5"/>
  <c r="E585" i="5" a="1"/>
  <c r="E585" i="5" s="1"/>
  <c r="F584" i="5"/>
  <c r="E584" i="5" a="1"/>
  <c r="E584" i="5" s="1"/>
  <c r="F583" i="5"/>
  <c r="E583" i="5" a="1"/>
  <c r="E583" i="5" s="1"/>
  <c r="F582" i="5"/>
  <c r="E582" i="5" a="1"/>
  <c r="E582" i="5" s="1"/>
  <c r="F581" i="5"/>
  <c r="E581" i="5" a="1"/>
  <c r="E581" i="5" s="1"/>
  <c r="F580" i="5"/>
  <c r="E580" i="5" a="1"/>
  <c r="E580" i="5" s="1"/>
  <c r="F579" i="5"/>
  <c r="E579" i="5"/>
  <c r="E579" i="5" a="1"/>
  <c r="F578" i="5"/>
  <c r="E578" i="5"/>
  <c r="E578" i="5" a="1"/>
  <c r="F577" i="5"/>
  <c r="E577" i="5" a="1"/>
  <c r="E577" i="5" s="1"/>
  <c r="F576" i="5"/>
  <c r="E576" i="5" a="1"/>
  <c r="E576" i="5" s="1"/>
  <c r="F575" i="5"/>
  <c r="E575" i="5" a="1"/>
  <c r="E575" i="5" s="1"/>
  <c r="F574" i="5"/>
  <c r="E574" i="5" a="1"/>
  <c r="E574" i="5" s="1"/>
  <c r="F573" i="5"/>
  <c r="E573" i="5" a="1"/>
  <c r="E573" i="5" s="1"/>
  <c r="F572" i="5"/>
  <c r="E572" i="5"/>
  <c r="E572" i="5" a="1"/>
  <c r="F571" i="5"/>
  <c r="E571" i="5"/>
  <c r="E571" i="5" a="1"/>
  <c r="F570" i="5"/>
  <c r="E570" i="5"/>
  <c r="E570" i="5" a="1"/>
  <c r="F569" i="5"/>
  <c r="E569" i="5" a="1"/>
  <c r="E569" i="5" s="1"/>
  <c r="F568" i="5"/>
  <c r="E568" i="5" a="1"/>
  <c r="E568" i="5" s="1"/>
  <c r="F567" i="5"/>
  <c r="E567" i="5" a="1"/>
  <c r="E567" i="5" s="1"/>
  <c r="F566" i="5"/>
  <c r="E566" i="5" a="1"/>
  <c r="E566" i="5" s="1"/>
  <c r="F565" i="5"/>
  <c r="E565" i="5" a="1"/>
  <c r="E565" i="5" s="1"/>
  <c r="F564" i="5"/>
  <c r="E564" i="5"/>
  <c r="E564" i="5" a="1"/>
  <c r="F563" i="5"/>
  <c r="E563" i="5"/>
  <c r="E563" i="5" a="1"/>
  <c r="F562" i="5"/>
  <c r="E562" i="5" a="1"/>
  <c r="E562" i="5" s="1"/>
  <c r="F561" i="5"/>
  <c r="E561" i="5" a="1"/>
  <c r="E561" i="5" s="1"/>
  <c r="F560" i="5"/>
  <c r="E560" i="5" a="1"/>
  <c r="E560" i="5" s="1"/>
  <c r="F559" i="5"/>
  <c r="E559" i="5" a="1"/>
  <c r="E559" i="5" s="1"/>
  <c r="F558" i="5"/>
  <c r="E558" i="5" a="1"/>
  <c r="E558" i="5" s="1"/>
  <c r="F557" i="5"/>
  <c r="E557" i="5" a="1"/>
  <c r="E557" i="5" s="1"/>
  <c r="F556" i="5"/>
  <c r="E556" i="5"/>
  <c r="E556" i="5" a="1"/>
  <c r="F555" i="5"/>
  <c r="E555" i="5" a="1"/>
  <c r="E555" i="5" s="1"/>
  <c r="F554" i="5"/>
  <c r="E554" i="5"/>
  <c r="E554" i="5" a="1"/>
  <c r="F553" i="5"/>
  <c r="E553" i="5" a="1"/>
  <c r="E553" i="5" s="1"/>
  <c r="F552" i="5"/>
  <c r="E552" i="5" a="1"/>
  <c r="E552" i="5" s="1"/>
  <c r="F551" i="5"/>
  <c r="E551" i="5" a="1"/>
  <c r="E551" i="5" s="1"/>
  <c r="F550" i="5"/>
  <c r="E550" i="5" a="1"/>
  <c r="E550" i="5" s="1"/>
  <c r="F549" i="5"/>
  <c r="E549" i="5" a="1"/>
  <c r="E549" i="5" s="1"/>
  <c r="F548" i="5"/>
  <c r="E548" i="5" a="1"/>
  <c r="E548" i="5" s="1"/>
  <c r="F547" i="5"/>
  <c r="E547" i="5" a="1"/>
  <c r="E547" i="5" s="1"/>
  <c r="F546" i="5"/>
  <c r="E546" i="5"/>
  <c r="E546" i="5" a="1"/>
  <c r="F545" i="5"/>
  <c r="E545" i="5" a="1"/>
  <c r="E545" i="5" s="1"/>
  <c r="F544" i="5"/>
  <c r="E544" i="5" a="1"/>
  <c r="E544" i="5" s="1"/>
  <c r="F543" i="5"/>
  <c r="E543" i="5" a="1"/>
  <c r="E543" i="5" s="1"/>
  <c r="F542" i="5"/>
  <c r="E542" i="5" a="1"/>
  <c r="E542" i="5" s="1"/>
  <c r="F541" i="5"/>
  <c r="E541" i="5" a="1"/>
  <c r="E541" i="5" s="1"/>
  <c r="F540" i="5"/>
  <c r="E540" i="5" a="1"/>
  <c r="E540" i="5" s="1"/>
  <c r="F539" i="5"/>
  <c r="E539" i="5"/>
  <c r="E539" i="5" a="1"/>
  <c r="F538" i="5"/>
  <c r="E538" i="5" a="1"/>
  <c r="E538" i="5" s="1"/>
  <c r="F537" i="5"/>
  <c r="E537" i="5" a="1"/>
  <c r="E537" i="5" s="1"/>
  <c r="F536" i="5"/>
  <c r="E536" i="5" a="1"/>
  <c r="E536" i="5" s="1"/>
  <c r="F535" i="5"/>
  <c r="E535" i="5" a="1"/>
  <c r="E535" i="5" s="1"/>
  <c r="F534" i="5"/>
  <c r="E534" i="5" a="1"/>
  <c r="E534" i="5" s="1"/>
  <c r="F533" i="5"/>
  <c r="E533" i="5" a="1"/>
  <c r="E533" i="5" s="1"/>
  <c r="F532" i="5"/>
  <c r="E532" i="5"/>
  <c r="E532" i="5" a="1"/>
  <c r="F531" i="5"/>
  <c r="E531" i="5" a="1"/>
  <c r="E531" i="5" s="1"/>
  <c r="F530" i="5"/>
  <c r="E530" i="5" a="1"/>
  <c r="E530" i="5" s="1"/>
  <c r="F529" i="5"/>
  <c r="E529" i="5" a="1"/>
  <c r="E529" i="5" s="1"/>
  <c r="F528" i="5"/>
  <c r="E528" i="5" a="1"/>
  <c r="E528" i="5" s="1"/>
  <c r="F527" i="5"/>
  <c r="E527" i="5" a="1"/>
  <c r="E527" i="5" s="1"/>
  <c r="F526" i="5"/>
  <c r="E526" i="5" a="1"/>
  <c r="E526" i="5" s="1"/>
  <c r="F525" i="5"/>
  <c r="E525" i="5" a="1"/>
  <c r="E525" i="5" s="1"/>
  <c r="F524" i="5"/>
  <c r="E524" i="5" a="1"/>
  <c r="E524" i="5" s="1"/>
  <c r="F523" i="5"/>
  <c r="E523" i="5" a="1"/>
  <c r="E523" i="5" s="1"/>
  <c r="F522" i="5"/>
  <c r="E522" i="5"/>
  <c r="E522" i="5" a="1"/>
  <c r="F521" i="5"/>
  <c r="E521" i="5" a="1"/>
  <c r="E521" i="5" s="1"/>
  <c r="F520" i="5"/>
  <c r="E520" i="5" a="1"/>
  <c r="E520" i="5" s="1"/>
  <c r="F519" i="5"/>
  <c r="E519" i="5" a="1"/>
  <c r="E519" i="5" s="1"/>
  <c r="F518" i="5"/>
  <c r="E518" i="5" a="1"/>
  <c r="E518" i="5" s="1"/>
  <c r="F517" i="5"/>
  <c r="E517" i="5" a="1"/>
  <c r="E517" i="5" s="1"/>
  <c r="F516" i="5"/>
  <c r="E516" i="5" a="1"/>
  <c r="E516" i="5" s="1"/>
  <c r="F515" i="5"/>
  <c r="E515" i="5"/>
  <c r="E515" i="5" a="1"/>
  <c r="F514" i="5"/>
  <c r="E514" i="5"/>
  <c r="E514" i="5" a="1"/>
  <c r="F513" i="5"/>
  <c r="E513" i="5" a="1"/>
  <c r="E513" i="5" s="1"/>
  <c r="F512" i="5"/>
  <c r="E512" i="5" a="1"/>
  <c r="E512" i="5" s="1"/>
  <c r="F511" i="5"/>
  <c r="E511" i="5" a="1"/>
  <c r="E511" i="5" s="1"/>
  <c r="F510" i="5"/>
  <c r="E510" i="5" a="1"/>
  <c r="E510" i="5" s="1"/>
  <c r="F509" i="5"/>
  <c r="E509" i="5" a="1"/>
  <c r="E509" i="5" s="1"/>
  <c r="F508" i="5"/>
  <c r="E508" i="5" a="1"/>
  <c r="E508" i="5" s="1"/>
  <c r="F507" i="5"/>
  <c r="E507" i="5" a="1"/>
  <c r="E507" i="5" s="1"/>
  <c r="F506" i="5"/>
  <c r="E506" i="5"/>
  <c r="E506" i="5" a="1"/>
  <c r="F505" i="5"/>
  <c r="E505" i="5" a="1"/>
  <c r="E505" i="5" s="1"/>
  <c r="F504" i="5"/>
  <c r="E504" i="5" a="1"/>
  <c r="E504" i="5" s="1"/>
  <c r="F503" i="5"/>
  <c r="E503" i="5" a="1"/>
  <c r="E503" i="5" s="1"/>
  <c r="F502" i="5"/>
  <c r="E502" i="5" a="1"/>
  <c r="E502" i="5" s="1"/>
  <c r="F501" i="5"/>
  <c r="E501" i="5" a="1"/>
  <c r="E501" i="5" s="1"/>
  <c r="F500" i="5"/>
  <c r="E500" i="5" a="1"/>
  <c r="E500" i="5" s="1"/>
  <c r="F499" i="5"/>
  <c r="E499" i="5"/>
  <c r="E499" i="5" a="1"/>
  <c r="F498" i="5"/>
  <c r="E498" i="5"/>
  <c r="E498" i="5" a="1"/>
  <c r="F497" i="5"/>
  <c r="E497" i="5" a="1"/>
  <c r="E497" i="5" s="1"/>
  <c r="F496" i="5"/>
  <c r="E496" i="5" a="1"/>
  <c r="E496" i="5" s="1"/>
  <c r="F495" i="5"/>
  <c r="E495" i="5" a="1"/>
  <c r="E495" i="5" s="1"/>
  <c r="F494" i="5"/>
  <c r="E494" i="5" a="1"/>
  <c r="E494" i="5" s="1"/>
  <c r="F493" i="5"/>
  <c r="E493" i="5" a="1"/>
  <c r="E493" i="5" s="1"/>
  <c r="F492" i="5"/>
  <c r="E492" i="5" a="1"/>
  <c r="E492" i="5" s="1"/>
  <c r="F491" i="5"/>
  <c r="E491" i="5" a="1"/>
  <c r="E491" i="5" s="1"/>
  <c r="F490" i="5"/>
  <c r="E490" i="5"/>
  <c r="E490" i="5" a="1"/>
  <c r="F489" i="5"/>
  <c r="E489" i="5" a="1"/>
  <c r="E489" i="5" s="1"/>
  <c r="F488" i="5"/>
  <c r="E488" i="5" a="1"/>
  <c r="E488" i="5" s="1"/>
  <c r="F487" i="5"/>
  <c r="E487" i="5" a="1"/>
  <c r="E487" i="5" s="1"/>
  <c r="F486" i="5"/>
  <c r="E486" i="5" a="1"/>
  <c r="E486" i="5" s="1"/>
  <c r="F485" i="5"/>
  <c r="E485" i="5" a="1"/>
  <c r="E485" i="5" s="1"/>
  <c r="F484" i="5"/>
  <c r="E484" i="5" a="1"/>
  <c r="E484" i="5" s="1"/>
  <c r="F483" i="5"/>
  <c r="E483" i="5"/>
  <c r="E483" i="5" a="1"/>
  <c r="F482" i="5"/>
  <c r="E482" i="5"/>
  <c r="E482" i="5" a="1"/>
  <c r="F481" i="5"/>
  <c r="E481" i="5" a="1"/>
  <c r="E481" i="5" s="1"/>
  <c r="F480" i="5"/>
  <c r="E480" i="5" a="1"/>
  <c r="E480" i="5" s="1"/>
  <c r="F479" i="5"/>
  <c r="E479" i="5" a="1"/>
  <c r="E479" i="5" s="1"/>
  <c r="F478" i="5"/>
  <c r="E478" i="5" a="1"/>
  <c r="E478" i="5" s="1"/>
  <c r="F477" i="5"/>
  <c r="E477" i="5" a="1"/>
  <c r="E477" i="5" s="1"/>
  <c r="F476" i="5"/>
  <c r="E476" i="5" a="1"/>
  <c r="E476" i="5" s="1"/>
  <c r="F475" i="5"/>
  <c r="E475" i="5" a="1"/>
  <c r="E475" i="5" s="1"/>
  <c r="F474" i="5"/>
  <c r="E474" i="5"/>
  <c r="E474" i="5" a="1"/>
  <c r="F473" i="5"/>
  <c r="E473" i="5" a="1"/>
  <c r="E473" i="5" s="1"/>
  <c r="F472" i="5"/>
  <c r="E472" i="5" a="1"/>
  <c r="E472" i="5" s="1"/>
  <c r="F471" i="5"/>
  <c r="E471" i="5" a="1"/>
  <c r="E471" i="5" s="1"/>
  <c r="F470" i="5"/>
  <c r="E470" i="5" a="1"/>
  <c r="E470" i="5" s="1"/>
  <c r="F469" i="5"/>
  <c r="E469" i="5" a="1"/>
  <c r="E469" i="5" s="1"/>
  <c r="F468" i="5"/>
  <c r="E468" i="5" a="1"/>
  <c r="E468" i="5" s="1"/>
  <c r="F467" i="5"/>
  <c r="E467" i="5"/>
  <c r="E467" i="5" a="1"/>
  <c r="F466" i="5"/>
  <c r="E466" i="5"/>
  <c r="E466" i="5" a="1"/>
  <c r="F465" i="5"/>
  <c r="E465" i="5" a="1"/>
  <c r="E465" i="5" s="1"/>
  <c r="F464" i="5"/>
  <c r="E464" i="5" a="1"/>
  <c r="E464" i="5" s="1"/>
  <c r="F463" i="5"/>
  <c r="E463" i="5" a="1"/>
  <c r="E463" i="5" s="1"/>
  <c r="F462" i="5"/>
  <c r="E462" i="5" a="1"/>
  <c r="E462" i="5" s="1"/>
  <c r="F461" i="5"/>
  <c r="E461" i="5" a="1"/>
  <c r="E461" i="5" s="1"/>
  <c r="F460" i="5"/>
  <c r="E460" i="5" a="1"/>
  <c r="E460" i="5" s="1"/>
  <c r="F459" i="5"/>
  <c r="E459" i="5" a="1"/>
  <c r="E459" i="5" s="1"/>
  <c r="F458" i="5"/>
  <c r="E458" i="5"/>
  <c r="E458" i="5" a="1"/>
  <c r="F457" i="5"/>
  <c r="E457" i="5" a="1"/>
  <c r="E457" i="5" s="1"/>
  <c r="F456" i="5"/>
  <c r="E456" i="5" a="1"/>
  <c r="E456" i="5" s="1"/>
  <c r="F455" i="5"/>
  <c r="E455" i="5" a="1"/>
  <c r="E455" i="5" s="1"/>
  <c r="F454" i="5"/>
  <c r="E454" i="5" a="1"/>
  <c r="E454" i="5" s="1"/>
  <c r="F453" i="5"/>
  <c r="E453" i="5" a="1"/>
  <c r="E453" i="5" s="1"/>
  <c r="F452" i="5"/>
  <c r="E452" i="5" a="1"/>
  <c r="E452" i="5" s="1"/>
  <c r="F451" i="5"/>
  <c r="E451" i="5"/>
  <c r="E451" i="5" a="1"/>
  <c r="F450" i="5"/>
  <c r="E450" i="5"/>
  <c r="E450" i="5" a="1"/>
  <c r="F449" i="5"/>
  <c r="E449" i="5" a="1"/>
  <c r="E449" i="5" s="1"/>
  <c r="F448" i="5"/>
  <c r="E448" i="5" a="1"/>
  <c r="E448" i="5" s="1"/>
  <c r="F447" i="5"/>
  <c r="E447" i="5" a="1"/>
  <c r="E447" i="5" s="1"/>
  <c r="F446" i="5"/>
  <c r="E446" i="5" a="1"/>
  <c r="E446" i="5" s="1"/>
  <c r="F445" i="5"/>
  <c r="E445" i="5" a="1"/>
  <c r="E445" i="5" s="1"/>
  <c r="F444" i="5"/>
  <c r="E444" i="5" a="1"/>
  <c r="E444" i="5" s="1"/>
  <c r="F443" i="5"/>
  <c r="E443" i="5" a="1"/>
  <c r="E443" i="5" s="1"/>
  <c r="F442" i="5"/>
  <c r="E442" i="5"/>
  <c r="E442" i="5" a="1"/>
  <c r="F441" i="5"/>
  <c r="E441" i="5" a="1"/>
  <c r="E441" i="5" s="1"/>
  <c r="F440" i="5"/>
  <c r="E440" i="5" a="1"/>
  <c r="E440" i="5" s="1"/>
  <c r="F439" i="5"/>
  <c r="E439" i="5" a="1"/>
  <c r="E439" i="5" s="1"/>
  <c r="F438" i="5"/>
  <c r="E438" i="5" a="1"/>
  <c r="E438" i="5" s="1"/>
  <c r="F437" i="5"/>
  <c r="E437" i="5" a="1"/>
  <c r="E437" i="5" s="1"/>
  <c r="F436" i="5"/>
  <c r="E436" i="5" a="1"/>
  <c r="E436" i="5" s="1"/>
  <c r="F435" i="5"/>
  <c r="E435" i="5"/>
  <c r="E435" i="5" a="1"/>
  <c r="F434" i="5"/>
  <c r="E434" i="5"/>
  <c r="E434" i="5" a="1"/>
  <c r="F433" i="5"/>
  <c r="E433" i="5" a="1"/>
  <c r="E433" i="5" s="1"/>
  <c r="F432" i="5"/>
  <c r="E432" i="5" a="1"/>
  <c r="E432" i="5" s="1"/>
  <c r="F431" i="5"/>
  <c r="E431" i="5" a="1"/>
  <c r="E431" i="5" s="1"/>
  <c r="F430" i="5"/>
  <c r="E430" i="5" a="1"/>
  <c r="E430" i="5" s="1"/>
  <c r="F429" i="5"/>
  <c r="E429" i="5" a="1"/>
  <c r="E429" i="5" s="1"/>
  <c r="F428" i="5"/>
  <c r="E428" i="5" a="1"/>
  <c r="E428" i="5" s="1"/>
  <c r="F427" i="5"/>
  <c r="E427" i="5" a="1"/>
  <c r="E427" i="5" s="1"/>
  <c r="F426" i="5"/>
  <c r="E426" i="5"/>
  <c r="E426" i="5" a="1"/>
  <c r="F425" i="5"/>
  <c r="E425" i="5" a="1"/>
  <c r="E425" i="5" s="1"/>
  <c r="F424" i="5"/>
  <c r="E424" i="5" a="1"/>
  <c r="E424" i="5" s="1"/>
  <c r="F423" i="5"/>
  <c r="E423" i="5" a="1"/>
  <c r="E423" i="5" s="1"/>
  <c r="F422" i="5"/>
  <c r="E422" i="5" a="1"/>
  <c r="E422" i="5" s="1"/>
  <c r="F421" i="5"/>
  <c r="E421" i="5" a="1"/>
  <c r="E421" i="5" s="1"/>
  <c r="F420" i="5"/>
  <c r="E420" i="5" a="1"/>
  <c r="E420" i="5" s="1"/>
  <c r="F419" i="5"/>
  <c r="E419" i="5"/>
  <c r="E419" i="5" a="1"/>
  <c r="F418" i="5"/>
  <c r="E418" i="5"/>
  <c r="E418" i="5" a="1"/>
  <c r="F417" i="5"/>
  <c r="E417" i="5" a="1"/>
  <c r="E417" i="5" s="1"/>
  <c r="F416" i="5"/>
  <c r="E416" i="5" a="1"/>
  <c r="E416" i="5" s="1"/>
  <c r="F415" i="5"/>
  <c r="E415" i="5" a="1"/>
  <c r="E415" i="5" s="1"/>
  <c r="F414" i="5"/>
  <c r="E414" i="5" a="1"/>
  <c r="E414" i="5" s="1"/>
  <c r="F413" i="5"/>
  <c r="E413" i="5" a="1"/>
  <c r="E413" i="5" s="1"/>
  <c r="F412" i="5"/>
  <c r="E412" i="5" a="1"/>
  <c r="E412" i="5" s="1"/>
  <c r="F411" i="5"/>
  <c r="E411" i="5" a="1"/>
  <c r="E411" i="5" s="1"/>
  <c r="F410" i="5"/>
  <c r="E410" i="5"/>
  <c r="E410" i="5" a="1"/>
  <c r="F409" i="5"/>
  <c r="E409" i="5" a="1"/>
  <c r="E409" i="5" s="1"/>
  <c r="F408" i="5"/>
  <c r="E408" i="5" a="1"/>
  <c r="E408" i="5" s="1"/>
  <c r="F407" i="5"/>
  <c r="E407" i="5" a="1"/>
  <c r="E407" i="5" s="1"/>
  <c r="F406" i="5"/>
  <c r="E406" i="5" a="1"/>
  <c r="E406" i="5" s="1"/>
  <c r="F405" i="5"/>
  <c r="E405" i="5" a="1"/>
  <c r="E405" i="5" s="1"/>
  <c r="F404" i="5"/>
  <c r="E404" i="5" a="1"/>
  <c r="E404" i="5" s="1"/>
  <c r="F403" i="5"/>
  <c r="E403" i="5"/>
  <c r="E403" i="5" a="1"/>
  <c r="F402" i="5"/>
  <c r="E402" i="5"/>
  <c r="E402" i="5" a="1"/>
  <c r="F401" i="5"/>
  <c r="E401" i="5" a="1"/>
  <c r="E401" i="5" s="1"/>
  <c r="F400" i="5"/>
  <c r="E400" i="5" a="1"/>
  <c r="E400" i="5" s="1"/>
  <c r="F399" i="5"/>
  <c r="E399" i="5" a="1"/>
  <c r="E399" i="5" s="1"/>
  <c r="F398" i="5"/>
  <c r="E398" i="5" a="1"/>
  <c r="E398" i="5" s="1"/>
  <c r="F397" i="5"/>
  <c r="E397" i="5" a="1"/>
  <c r="E397" i="5" s="1"/>
  <c r="F396" i="5"/>
  <c r="E396" i="5" a="1"/>
  <c r="E396" i="5" s="1"/>
  <c r="F395" i="5"/>
  <c r="E395" i="5" a="1"/>
  <c r="E395" i="5" s="1"/>
  <c r="F394" i="5"/>
  <c r="E394" i="5"/>
  <c r="E394" i="5" a="1"/>
  <c r="F393" i="5"/>
  <c r="E393" i="5" a="1"/>
  <c r="E393" i="5" s="1"/>
  <c r="F392" i="5"/>
  <c r="E392" i="5" a="1"/>
  <c r="E392" i="5" s="1"/>
  <c r="F391" i="5"/>
  <c r="E391" i="5" a="1"/>
  <c r="E391" i="5" s="1"/>
  <c r="F390" i="5"/>
  <c r="E390" i="5" a="1"/>
  <c r="E390" i="5" s="1"/>
  <c r="F389" i="5"/>
  <c r="E389" i="5" a="1"/>
  <c r="E389" i="5" s="1"/>
  <c r="F388" i="5"/>
  <c r="E388" i="5" a="1"/>
  <c r="E388" i="5" s="1"/>
  <c r="F387" i="5"/>
  <c r="E387" i="5"/>
  <c r="E387" i="5" a="1"/>
  <c r="F386" i="5"/>
  <c r="E386" i="5"/>
  <c r="E386" i="5" a="1"/>
  <c r="F385" i="5"/>
  <c r="E385" i="5" a="1"/>
  <c r="E385" i="5" s="1"/>
  <c r="F384" i="5"/>
  <c r="E384" i="5" a="1"/>
  <c r="E384" i="5" s="1"/>
  <c r="F383" i="5"/>
  <c r="E383" i="5" a="1"/>
  <c r="E383" i="5" s="1"/>
  <c r="F382" i="5"/>
  <c r="E382" i="5" a="1"/>
  <c r="E382" i="5" s="1"/>
  <c r="F381" i="5"/>
  <c r="E381" i="5" a="1"/>
  <c r="E381" i="5" s="1"/>
  <c r="F380" i="5"/>
  <c r="E380" i="5" a="1"/>
  <c r="E380" i="5" s="1"/>
  <c r="F379" i="5"/>
  <c r="E379" i="5" a="1"/>
  <c r="E379" i="5" s="1"/>
  <c r="F378" i="5"/>
  <c r="E378" i="5"/>
  <c r="E378" i="5" a="1"/>
  <c r="F377" i="5"/>
  <c r="E377" i="5" a="1"/>
  <c r="E377" i="5" s="1"/>
  <c r="F376" i="5"/>
  <c r="E376" i="5" a="1"/>
  <c r="E376" i="5" s="1"/>
  <c r="F375" i="5"/>
  <c r="E375" i="5" a="1"/>
  <c r="E375" i="5" s="1"/>
  <c r="F374" i="5"/>
  <c r="E374" i="5" a="1"/>
  <c r="E374" i="5" s="1"/>
  <c r="F373" i="5"/>
  <c r="E373" i="5" a="1"/>
  <c r="E373" i="5" s="1"/>
  <c r="F372" i="5"/>
  <c r="E372" i="5" a="1"/>
  <c r="E372" i="5" s="1"/>
  <c r="F371" i="5"/>
  <c r="E371" i="5"/>
  <c r="E371" i="5" a="1"/>
  <c r="F370" i="5"/>
  <c r="E370" i="5"/>
  <c r="E370" i="5" a="1"/>
  <c r="F369" i="5"/>
  <c r="E369" i="5" a="1"/>
  <c r="E369" i="5" s="1"/>
  <c r="F368" i="5"/>
  <c r="E368" i="5" a="1"/>
  <c r="E368" i="5" s="1"/>
  <c r="F367" i="5"/>
  <c r="E367" i="5" a="1"/>
  <c r="E367" i="5" s="1"/>
  <c r="F366" i="5"/>
  <c r="E366" i="5" a="1"/>
  <c r="E366" i="5" s="1"/>
  <c r="F365" i="5"/>
  <c r="E365" i="5" a="1"/>
  <c r="E365" i="5" s="1"/>
  <c r="F364" i="5"/>
  <c r="E364" i="5" a="1"/>
  <c r="E364" i="5" s="1"/>
  <c r="F363" i="5"/>
  <c r="E363" i="5" a="1"/>
  <c r="E363" i="5" s="1"/>
  <c r="F362" i="5"/>
  <c r="E362" i="5"/>
  <c r="E362" i="5" a="1"/>
  <c r="F361" i="5"/>
  <c r="E361" i="5" a="1"/>
  <c r="E361" i="5" s="1"/>
  <c r="F360" i="5"/>
  <c r="E360" i="5" a="1"/>
  <c r="E360" i="5" s="1"/>
  <c r="F359" i="5"/>
  <c r="E359" i="5" a="1"/>
  <c r="E359" i="5" s="1"/>
  <c r="F358" i="5"/>
  <c r="E358" i="5" a="1"/>
  <c r="E358" i="5" s="1"/>
  <c r="F357" i="5"/>
  <c r="E357" i="5" a="1"/>
  <c r="E357" i="5" s="1"/>
  <c r="F356" i="5"/>
  <c r="E356" i="5" a="1"/>
  <c r="E356" i="5" s="1"/>
  <c r="F355" i="5"/>
  <c r="E355" i="5"/>
  <c r="E355" i="5" a="1"/>
  <c r="F354" i="5"/>
  <c r="E354" i="5"/>
  <c r="E354" i="5" a="1"/>
  <c r="F353" i="5"/>
  <c r="E353" i="5" a="1"/>
  <c r="E353" i="5" s="1"/>
  <c r="F352" i="5"/>
  <c r="E352" i="5" a="1"/>
  <c r="E352" i="5" s="1"/>
  <c r="F351" i="5"/>
  <c r="E351" i="5" a="1"/>
  <c r="E351" i="5" s="1"/>
  <c r="F350" i="5"/>
  <c r="E350" i="5" a="1"/>
  <c r="E350" i="5" s="1"/>
  <c r="F349" i="5"/>
  <c r="E349" i="5" a="1"/>
  <c r="E349" i="5" s="1"/>
  <c r="F348" i="5"/>
  <c r="E348" i="5" a="1"/>
  <c r="E348" i="5" s="1"/>
  <c r="F347" i="5"/>
  <c r="E347" i="5" a="1"/>
  <c r="E347" i="5" s="1"/>
  <c r="F346" i="5"/>
  <c r="E346" i="5"/>
  <c r="E346" i="5" a="1"/>
  <c r="F345" i="5"/>
  <c r="E345" i="5" a="1"/>
  <c r="E345" i="5" s="1"/>
  <c r="F344" i="5"/>
  <c r="E344" i="5" a="1"/>
  <c r="E344" i="5" s="1"/>
  <c r="F343" i="5"/>
  <c r="E343" i="5" a="1"/>
  <c r="E343" i="5" s="1"/>
  <c r="F342" i="5"/>
  <c r="E342" i="5" a="1"/>
  <c r="E342" i="5" s="1"/>
  <c r="F341" i="5"/>
  <c r="E341" i="5" a="1"/>
  <c r="E341" i="5" s="1"/>
  <c r="F340" i="5"/>
  <c r="E340" i="5" a="1"/>
  <c r="E340" i="5" s="1"/>
  <c r="F339" i="5"/>
  <c r="E339" i="5" a="1"/>
  <c r="E339" i="5" s="1"/>
  <c r="F338" i="5"/>
  <c r="E338" i="5" a="1"/>
  <c r="E338" i="5" s="1"/>
  <c r="F337" i="5"/>
  <c r="E337" i="5" a="1"/>
  <c r="E337" i="5" s="1"/>
  <c r="F336" i="5"/>
  <c r="E336" i="5" a="1"/>
  <c r="E336" i="5" s="1"/>
  <c r="F335" i="5"/>
  <c r="E335" i="5" a="1"/>
  <c r="E335" i="5" s="1"/>
  <c r="F334" i="5"/>
  <c r="E334" i="5" a="1"/>
  <c r="E334" i="5" s="1"/>
  <c r="F333" i="5"/>
  <c r="E333" i="5" a="1"/>
  <c r="E333" i="5" s="1"/>
  <c r="F332" i="5"/>
  <c r="E332" i="5" a="1"/>
  <c r="E332" i="5" s="1"/>
  <c r="F331" i="5"/>
  <c r="E331" i="5" a="1"/>
  <c r="E331" i="5" s="1"/>
  <c r="F330" i="5"/>
  <c r="E330" i="5" a="1"/>
  <c r="E330" i="5" s="1"/>
  <c r="F329" i="5"/>
  <c r="E329" i="5" a="1"/>
  <c r="E329" i="5" s="1"/>
  <c r="F328" i="5"/>
  <c r="E328" i="5" a="1"/>
  <c r="E328" i="5" s="1"/>
  <c r="F327" i="5"/>
  <c r="E327" i="5" a="1"/>
  <c r="E327" i="5" s="1"/>
  <c r="F326" i="5"/>
  <c r="E326" i="5" a="1"/>
  <c r="E326" i="5" s="1"/>
  <c r="F325" i="5"/>
  <c r="E325" i="5" a="1"/>
  <c r="E325" i="5" s="1"/>
  <c r="F324" i="5"/>
  <c r="E324" i="5" a="1"/>
  <c r="E324" i="5" s="1"/>
  <c r="F323" i="5"/>
  <c r="E323" i="5" a="1"/>
  <c r="E323" i="5" s="1"/>
  <c r="F322" i="5"/>
  <c r="E322" i="5" a="1"/>
  <c r="E322" i="5" s="1"/>
  <c r="F321" i="5"/>
  <c r="E321" i="5" a="1"/>
  <c r="E321" i="5" s="1"/>
  <c r="F320" i="5"/>
  <c r="E320" i="5" a="1"/>
  <c r="E320" i="5" s="1"/>
  <c r="F319" i="5"/>
  <c r="E319" i="5"/>
  <c r="E319" i="5" a="1"/>
  <c r="F318" i="5"/>
  <c r="E318" i="5" a="1"/>
  <c r="E318" i="5" s="1"/>
  <c r="F317" i="5"/>
  <c r="E317" i="5" a="1"/>
  <c r="E317" i="5" s="1"/>
  <c r="F316" i="5"/>
  <c r="E316" i="5" a="1"/>
  <c r="E316" i="5" s="1"/>
  <c r="F315" i="5"/>
  <c r="E315" i="5" a="1"/>
  <c r="E315" i="5" s="1"/>
  <c r="F314" i="5"/>
  <c r="E314" i="5" a="1"/>
  <c r="E314" i="5" s="1"/>
  <c r="F313" i="5"/>
  <c r="E313" i="5" a="1"/>
  <c r="E313" i="5" s="1"/>
  <c r="F312" i="5"/>
  <c r="E312" i="5" a="1"/>
  <c r="E312" i="5" s="1"/>
  <c r="F311" i="5"/>
  <c r="E311" i="5"/>
  <c r="E311" i="5" a="1"/>
  <c r="F310" i="5"/>
  <c r="E310" i="5" a="1"/>
  <c r="E310" i="5" s="1"/>
  <c r="F309" i="5"/>
  <c r="E309" i="5"/>
  <c r="E309" i="5" a="1"/>
  <c r="F308" i="5"/>
  <c r="E308" i="5" a="1"/>
  <c r="E308" i="5" s="1"/>
  <c r="F307" i="5"/>
  <c r="E307" i="5" a="1"/>
  <c r="E307" i="5" s="1"/>
  <c r="F306" i="5"/>
  <c r="E306" i="5" a="1"/>
  <c r="E306" i="5" s="1"/>
  <c r="F305" i="5"/>
  <c r="E305" i="5" a="1"/>
  <c r="E305" i="5" s="1"/>
  <c r="F304" i="5"/>
  <c r="E304" i="5" a="1"/>
  <c r="E304" i="5" s="1"/>
  <c r="F303" i="5"/>
  <c r="E303" i="5" a="1"/>
  <c r="E303" i="5" s="1"/>
  <c r="F302" i="5"/>
  <c r="E302" i="5" a="1"/>
  <c r="E302" i="5" s="1"/>
  <c r="F301" i="5"/>
  <c r="E301" i="5"/>
  <c r="E301" i="5" a="1"/>
  <c r="F300" i="5"/>
  <c r="E300" i="5" a="1"/>
  <c r="E300" i="5" s="1"/>
  <c r="F299" i="5"/>
  <c r="E299" i="5"/>
  <c r="E299" i="5" a="1"/>
  <c r="F298" i="5"/>
  <c r="E298" i="5" a="1"/>
  <c r="E298" i="5" s="1"/>
  <c r="F297" i="5"/>
  <c r="E297" i="5" a="1"/>
  <c r="E297" i="5" s="1"/>
  <c r="F296" i="5"/>
  <c r="E296" i="5" a="1"/>
  <c r="E296" i="5" s="1"/>
  <c r="F295" i="5"/>
  <c r="E295" i="5" a="1"/>
  <c r="E295" i="5" s="1"/>
  <c r="F294" i="5"/>
  <c r="E294" i="5" a="1"/>
  <c r="E294" i="5" s="1"/>
  <c r="F293" i="5"/>
  <c r="E293" i="5" a="1"/>
  <c r="E293" i="5" s="1"/>
  <c r="F292" i="5"/>
  <c r="E292" i="5" a="1"/>
  <c r="E292" i="5" s="1"/>
  <c r="F291" i="5"/>
  <c r="E291" i="5"/>
  <c r="E291" i="5" a="1"/>
  <c r="F290" i="5"/>
  <c r="E290" i="5" a="1"/>
  <c r="E290" i="5" s="1"/>
  <c r="F289" i="5"/>
  <c r="E289" i="5" a="1"/>
  <c r="E289" i="5" s="1"/>
  <c r="F288" i="5"/>
  <c r="E288" i="5" a="1"/>
  <c r="E288" i="5" s="1"/>
  <c r="F287" i="5"/>
  <c r="E287" i="5" a="1"/>
  <c r="E287" i="5" s="1"/>
  <c r="F286" i="5"/>
  <c r="E286" i="5" a="1"/>
  <c r="E286" i="5" s="1"/>
  <c r="F285" i="5"/>
  <c r="E285" i="5" a="1"/>
  <c r="E285" i="5" s="1"/>
  <c r="F284" i="5"/>
  <c r="E284" i="5" a="1"/>
  <c r="E284" i="5" s="1"/>
  <c r="F283" i="5"/>
  <c r="E283" i="5" a="1"/>
  <c r="E283" i="5" s="1"/>
  <c r="F282" i="5"/>
  <c r="E282" i="5" a="1"/>
  <c r="E282" i="5" s="1"/>
  <c r="F281" i="5"/>
  <c r="E281" i="5" a="1"/>
  <c r="E281" i="5" s="1"/>
  <c r="F280" i="5"/>
  <c r="E280" i="5" a="1"/>
  <c r="E280" i="5" s="1"/>
  <c r="F279" i="5"/>
  <c r="E279" i="5"/>
  <c r="E279" i="5" a="1"/>
  <c r="F278" i="5"/>
  <c r="E278" i="5" a="1"/>
  <c r="E278" i="5" s="1"/>
  <c r="F277" i="5"/>
  <c r="E277" i="5" a="1"/>
  <c r="E277" i="5" s="1"/>
  <c r="F276" i="5"/>
  <c r="E276" i="5" a="1"/>
  <c r="E276" i="5" s="1"/>
  <c r="F275" i="5"/>
  <c r="E275" i="5" a="1"/>
  <c r="E275" i="5" s="1"/>
  <c r="F274" i="5"/>
  <c r="E274" i="5" a="1"/>
  <c r="E274" i="5" s="1"/>
  <c r="F273" i="5"/>
  <c r="E273" i="5" a="1"/>
  <c r="E273" i="5" s="1"/>
  <c r="F272" i="5"/>
  <c r="E272" i="5" a="1"/>
  <c r="E272" i="5" s="1"/>
  <c r="F271" i="5"/>
  <c r="E271" i="5" a="1"/>
  <c r="E271" i="5" s="1"/>
  <c r="F270" i="5"/>
  <c r="E270" i="5" a="1"/>
  <c r="E270" i="5" s="1"/>
  <c r="F269" i="5"/>
  <c r="E269" i="5" a="1"/>
  <c r="E269" i="5" s="1"/>
  <c r="F268" i="5"/>
  <c r="E268" i="5" a="1"/>
  <c r="E268" i="5" s="1"/>
  <c r="F267" i="5"/>
  <c r="E267" i="5" a="1"/>
  <c r="E267" i="5" s="1"/>
  <c r="F266" i="5"/>
  <c r="E266" i="5" a="1"/>
  <c r="E266" i="5" s="1"/>
  <c r="F265" i="5"/>
  <c r="E265" i="5" a="1"/>
  <c r="E265" i="5" s="1"/>
  <c r="F264" i="5"/>
  <c r="E264" i="5" a="1"/>
  <c r="E264" i="5" s="1"/>
  <c r="F263" i="5"/>
  <c r="E263" i="5" a="1"/>
  <c r="E263" i="5" s="1"/>
  <c r="F262" i="5"/>
  <c r="E262" i="5" a="1"/>
  <c r="E262" i="5" s="1"/>
  <c r="F261" i="5"/>
  <c r="E261" i="5" a="1"/>
  <c r="E261" i="5" s="1"/>
  <c r="F260" i="5"/>
  <c r="E260" i="5" a="1"/>
  <c r="E260" i="5" s="1"/>
  <c r="F259" i="5"/>
  <c r="E259" i="5" a="1"/>
  <c r="E259" i="5" s="1"/>
  <c r="F258" i="5"/>
  <c r="E258" i="5" a="1"/>
  <c r="E258" i="5" s="1"/>
  <c r="F257" i="5"/>
  <c r="E257" i="5" a="1"/>
  <c r="E257" i="5" s="1"/>
  <c r="F256" i="5"/>
  <c r="E256" i="5" a="1"/>
  <c r="E256" i="5" s="1"/>
  <c r="F255" i="5"/>
  <c r="E255" i="5"/>
  <c r="E255" i="5" a="1"/>
  <c r="F254" i="5"/>
  <c r="E254" i="5" a="1"/>
  <c r="E254" i="5" s="1"/>
  <c r="F253" i="5"/>
  <c r="E253" i="5" a="1"/>
  <c r="E253" i="5" s="1"/>
  <c r="F252" i="5"/>
  <c r="E252" i="5" a="1"/>
  <c r="E252" i="5" s="1"/>
  <c r="F251" i="5"/>
  <c r="E251" i="5" a="1"/>
  <c r="E251" i="5" s="1"/>
  <c r="F250" i="5"/>
  <c r="E250" i="5" a="1"/>
  <c r="E250" i="5" s="1"/>
  <c r="F249" i="5"/>
  <c r="E249" i="5" a="1"/>
  <c r="E249" i="5" s="1"/>
  <c r="F248" i="5"/>
  <c r="E248" i="5" a="1"/>
  <c r="E248" i="5" s="1"/>
  <c r="F247" i="5"/>
  <c r="E247" i="5"/>
  <c r="E247" i="5" a="1"/>
  <c r="F246" i="5"/>
  <c r="E246" i="5" a="1"/>
  <c r="E246" i="5" s="1"/>
  <c r="F245" i="5"/>
  <c r="E245" i="5"/>
  <c r="E245" i="5" a="1"/>
  <c r="F244" i="5"/>
  <c r="E244" i="5" a="1"/>
  <c r="E244" i="5" s="1"/>
  <c r="F243" i="5"/>
  <c r="E243" i="5" a="1"/>
  <c r="E243" i="5" s="1"/>
  <c r="F242" i="5"/>
  <c r="E242" i="5" a="1"/>
  <c r="E242" i="5" s="1"/>
  <c r="F241" i="5"/>
  <c r="E241" i="5" a="1"/>
  <c r="E241" i="5" s="1"/>
  <c r="F240" i="5"/>
  <c r="E240" i="5" a="1"/>
  <c r="E240" i="5" s="1"/>
  <c r="F239" i="5"/>
  <c r="E239" i="5" a="1"/>
  <c r="E239" i="5" s="1"/>
  <c r="F238" i="5"/>
  <c r="E238" i="5" a="1"/>
  <c r="E238" i="5" s="1"/>
  <c r="F237" i="5"/>
  <c r="E237" i="5"/>
  <c r="E237" i="5" a="1"/>
  <c r="F236" i="5"/>
  <c r="E236" i="5" a="1"/>
  <c r="E236" i="5" s="1"/>
  <c r="F235" i="5"/>
  <c r="E235" i="5"/>
  <c r="E235" i="5" a="1"/>
  <c r="F234" i="5"/>
  <c r="E234" i="5" a="1"/>
  <c r="E234" i="5" s="1"/>
  <c r="F233" i="5"/>
  <c r="E233" i="5" a="1"/>
  <c r="E233" i="5" s="1"/>
  <c r="F232" i="5"/>
  <c r="E232" i="5" a="1"/>
  <c r="E232" i="5" s="1"/>
  <c r="F231" i="5"/>
  <c r="E231" i="5" a="1"/>
  <c r="E231" i="5" s="1"/>
  <c r="F230" i="5"/>
  <c r="E230" i="5" a="1"/>
  <c r="E230" i="5" s="1"/>
  <c r="F229" i="5"/>
  <c r="E229" i="5" a="1"/>
  <c r="E229" i="5" s="1"/>
  <c r="F228" i="5"/>
  <c r="E228" i="5" a="1"/>
  <c r="E228" i="5" s="1"/>
  <c r="F227" i="5"/>
  <c r="E227" i="5"/>
  <c r="E227" i="5" a="1"/>
  <c r="F226" i="5"/>
  <c r="E226" i="5" a="1"/>
  <c r="E226" i="5" s="1"/>
  <c r="F225" i="5"/>
  <c r="E225" i="5" a="1"/>
  <c r="E225" i="5" s="1"/>
  <c r="F224" i="5"/>
  <c r="E224" i="5" a="1"/>
  <c r="E224" i="5" s="1"/>
  <c r="F223" i="5"/>
  <c r="E223" i="5" a="1"/>
  <c r="E223" i="5" s="1"/>
  <c r="F222" i="5"/>
  <c r="E222" i="5" a="1"/>
  <c r="E222" i="5" s="1"/>
  <c r="F221" i="5"/>
  <c r="E221" i="5" a="1"/>
  <c r="E221" i="5" s="1"/>
  <c r="F220" i="5"/>
  <c r="E220" i="5" a="1"/>
  <c r="E220" i="5" s="1"/>
  <c r="F219" i="5"/>
  <c r="E219" i="5" a="1"/>
  <c r="E219" i="5" s="1"/>
  <c r="F218" i="5"/>
  <c r="E218" i="5" a="1"/>
  <c r="E218" i="5" s="1"/>
  <c r="F217" i="5"/>
  <c r="E217" i="5" a="1"/>
  <c r="E217" i="5" s="1"/>
  <c r="F216" i="5"/>
  <c r="E216" i="5" a="1"/>
  <c r="E216" i="5" s="1"/>
  <c r="F215" i="5"/>
  <c r="E215" i="5" a="1"/>
  <c r="E215" i="5" s="1"/>
  <c r="F214" i="5"/>
  <c r="E214" i="5" a="1"/>
  <c r="E214" i="5" s="1"/>
  <c r="F213" i="5"/>
  <c r="E213" i="5" a="1"/>
  <c r="E213" i="5" s="1"/>
  <c r="F212" i="5"/>
  <c r="E212" i="5" a="1"/>
  <c r="E212" i="5" s="1"/>
  <c r="F211" i="5"/>
  <c r="E211" i="5" a="1"/>
  <c r="E211" i="5" s="1"/>
  <c r="F210" i="5"/>
  <c r="E210" i="5" a="1"/>
  <c r="E210" i="5" s="1"/>
  <c r="F209" i="5"/>
  <c r="E209" i="5" a="1"/>
  <c r="E209" i="5" s="1"/>
  <c r="F208" i="5"/>
  <c r="E208" i="5" a="1"/>
  <c r="E208" i="5" s="1"/>
  <c r="F207" i="5"/>
  <c r="E207" i="5" a="1"/>
  <c r="E207" i="5" s="1"/>
  <c r="F206" i="5"/>
  <c r="E206" i="5" a="1"/>
  <c r="E206" i="5" s="1"/>
  <c r="F205" i="5"/>
  <c r="E205" i="5"/>
  <c r="E205" i="5" a="1"/>
  <c r="F204" i="5"/>
  <c r="E204" i="5" a="1"/>
  <c r="E204" i="5" s="1"/>
  <c r="F203" i="5"/>
  <c r="E203" i="5" a="1"/>
  <c r="E203" i="5" s="1"/>
  <c r="F202" i="5"/>
  <c r="E202" i="5" a="1"/>
  <c r="E202" i="5" s="1"/>
  <c r="F201" i="5"/>
  <c r="E201" i="5" a="1"/>
  <c r="E201" i="5" s="1"/>
  <c r="F200" i="5"/>
  <c r="E200" i="5" a="1"/>
  <c r="E200" i="5" s="1"/>
  <c r="F199" i="5"/>
  <c r="E199" i="5" a="1"/>
  <c r="E199" i="5" s="1"/>
  <c r="F198" i="5"/>
  <c r="E198" i="5" a="1"/>
  <c r="E198" i="5" s="1"/>
  <c r="F197" i="5"/>
  <c r="E197" i="5" a="1"/>
  <c r="E197" i="5" s="1"/>
  <c r="F196" i="5"/>
  <c r="E196" i="5" a="1"/>
  <c r="E196" i="5" s="1"/>
  <c r="F195" i="5"/>
  <c r="E195" i="5"/>
  <c r="E195" i="5" a="1"/>
  <c r="F194" i="5"/>
  <c r="E194" i="5" a="1"/>
  <c r="E194" i="5" s="1"/>
  <c r="F193" i="5"/>
  <c r="E193" i="5" a="1"/>
  <c r="E193" i="5" s="1"/>
  <c r="F192" i="5"/>
  <c r="E192" i="5" a="1"/>
  <c r="E192" i="5" s="1"/>
  <c r="F191" i="5"/>
  <c r="E191" i="5"/>
  <c r="E191" i="5" a="1"/>
  <c r="F190" i="5"/>
  <c r="E190" i="5" a="1"/>
  <c r="E190" i="5" s="1"/>
  <c r="F189" i="5"/>
  <c r="E189" i="5" a="1"/>
  <c r="E189" i="5" s="1"/>
  <c r="F188" i="5"/>
  <c r="E188" i="5" a="1"/>
  <c r="E188" i="5" s="1"/>
  <c r="F187" i="5"/>
  <c r="E187" i="5" a="1"/>
  <c r="E187" i="5" s="1"/>
  <c r="F186" i="5"/>
  <c r="E186" i="5" a="1"/>
  <c r="E186" i="5" s="1"/>
  <c r="F185" i="5"/>
  <c r="E185" i="5" a="1"/>
  <c r="E185" i="5" s="1"/>
  <c r="F184" i="5"/>
  <c r="E184" i="5" a="1"/>
  <c r="E184" i="5" s="1"/>
  <c r="F183" i="5"/>
  <c r="E183" i="5"/>
  <c r="E183" i="5" a="1"/>
  <c r="F182" i="5"/>
  <c r="E182" i="5" a="1"/>
  <c r="E182" i="5" s="1"/>
  <c r="F181" i="5"/>
  <c r="E181" i="5"/>
  <c r="E181" i="5" a="1"/>
  <c r="F180" i="5"/>
  <c r="E180" i="5" a="1"/>
  <c r="E180" i="5" s="1"/>
  <c r="F179" i="5"/>
  <c r="E179" i="5" a="1"/>
  <c r="E179" i="5" s="1"/>
  <c r="F178" i="5"/>
  <c r="E178" i="5" a="1"/>
  <c r="E178" i="5" s="1"/>
  <c r="F177" i="5"/>
  <c r="E177" i="5" a="1"/>
  <c r="E177" i="5" s="1"/>
  <c r="F176" i="5"/>
  <c r="E176" i="5" a="1"/>
  <c r="E176" i="5" s="1"/>
  <c r="F175" i="5"/>
  <c r="E175" i="5" a="1"/>
  <c r="E175" i="5" s="1"/>
  <c r="F174" i="5"/>
  <c r="E174" i="5" a="1"/>
  <c r="E174" i="5" s="1"/>
  <c r="F173" i="5"/>
  <c r="E173" i="5"/>
  <c r="E173" i="5" a="1"/>
  <c r="F172" i="5"/>
  <c r="E172" i="5" a="1"/>
  <c r="E172" i="5" s="1"/>
  <c r="F171" i="5"/>
  <c r="E171" i="5"/>
  <c r="E171" i="5" a="1"/>
  <c r="F170" i="5"/>
  <c r="E170" i="5" a="1"/>
  <c r="E170" i="5" s="1"/>
  <c r="F169" i="5"/>
  <c r="E169" i="5" a="1"/>
  <c r="E169" i="5" s="1"/>
  <c r="F168" i="5"/>
  <c r="E168" i="5" a="1"/>
  <c r="E168" i="5" s="1"/>
  <c r="F167" i="5"/>
  <c r="E167" i="5" a="1"/>
  <c r="E167" i="5" s="1"/>
  <c r="F166" i="5"/>
  <c r="E166" i="5" a="1"/>
  <c r="E166" i="5" s="1"/>
  <c r="F165" i="5"/>
  <c r="E165" i="5" a="1"/>
  <c r="E165" i="5" s="1"/>
  <c r="F164" i="5"/>
  <c r="E164" i="5" a="1"/>
  <c r="E164" i="5" s="1"/>
  <c r="F163" i="5"/>
  <c r="E163" i="5"/>
  <c r="E163" i="5" a="1"/>
  <c r="F162" i="5"/>
  <c r="E162" i="5" a="1"/>
  <c r="E162" i="5" s="1"/>
  <c r="F161" i="5"/>
  <c r="E161" i="5" a="1"/>
  <c r="E161" i="5" s="1"/>
  <c r="F160" i="5"/>
  <c r="E160" i="5" a="1"/>
  <c r="E160" i="5" s="1"/>
  <c r="F159" i="5"/>
  <c r="E159" i="5" a="1"/>
  <c r="E159" i="5" s="1"/>
  <c r="F158" i="5"/>
  <c r="E158" i="5" a="1"/>
  <c r="E158" i="5" s="1"/>
  <c r="F157" i="5"/>
  <c r="E157" i="5" a="1"/>
  <c r="E157" i="5" s="1"/>
  <c r="F156" i="5"/>
  <c r="E156" i="5" a="1"/>
  <c r="E156" i="5" s="1"/>
  <c r="F155" i="5"/>
  <c r="E155" i="5" a="1"/>
  <c r="E155" i="5" s="1"/>
  <c r="F154" i="5"/>
  <c r="E154" i="5" a="1"/>
  <c r="E154" i="5" s="1"/>
  <c r="F153" i="5"/>
  <c r="E153" i="5" a="1"/>
  <c r="E153" i="5" s="1"/>
  <c r="F152" i="5"/>
  <c r="E152" i="5" a="1"/>
  <c r="E152" i="5" s="1"/>
  <c r="F151" i="5"/>
  <c r="E151" i="5" a="1"/>
  <c r="E151" i="5" s="1"/>
  <c r="F150" i="5"/>
  <c r="E150" i="5" a="1"/>
  <c r="E150" i="5" s="1"/>
  <c r="F149" i="5"/>
  <c r="E149" i="5" a="1"/>
  <c r="E149" i="5" s="1"/>
  <c r="F148" i="5"/>
  <c r="E148" i="5" a="1"/>
  <c r="E148" i="5" s="1"/>
  <c r="F147" i="5"/>
  <c r="E147" i="5" a="1"/>
  <c r="E147" i="5" s="1"/>
  <c r="F146" i="5"/>
  <c r="E146" i="5" a="1"/>
  <c r="E146" i="5" s="1"/>
  <c r="F145" i="5"/>
  <c r="E145" i="5" a="1"/>
  <c r="E145" i="5" s="1"/>
  <c r="F144" i="5"/>
  <c r="E144" i="5" a="1"/>
  <c r="E144" i="5" s="1"/>
  <c r="F143" i="5"/>
  <c r="E143" i="5" a="1"/>
  <c r="E143" i="5" s="1"/>
  <c r="F142" i="5"/>
  <c r="E142" i="5" a="1"/>
  <c r="E142" i="5" s="1"/>
  <c r="F141" i="5"/>
  <c r="E141" i="5" a="1"/>
  <c r="E141" i="5" s="1"/>
  <c r="F140" i="5"/>
  <c r="E140" i="5" a="1"/>
  <c r="E140" i="5" s="1"/>
  <c r="F139" i="5"/>
  <c r="E139" i="5" a="1"/>
  <c r="E139" i="5" s="1"/>
  <c r="F138" i="5"/>
  <c r="E138" i="5" a="1"/>
  <c r="E138" i="5" s="1"/>
  <c r="F137" i="5"/>
  <c r="E137" i="5" a="1"/>
  <c r="E137" i="5" s="1"/>
  <c r="F136" i="5"/>
  <c r="E136" i="5" a="1"/>
  <c r="E136" i="5" s="1"/>
  <c r="F135" i="5"/>
  <c r="E135" i="5" a="1"/>
  <c r="E135" i="5" s="1"/>
  <c r="F134" i="5"/>
  <c r="E134" i="5" a="1"/>
  <c r="E134" i="5" s="1"/>
  <c r="F133" i="5"/>
  <c r="E133" i="5" a="1"/>
  <c r="E133" i="5" s="1"/>
  <c r="F132" i="5"/>
  <c r="E132" i="5" a="1"/>
  <c r="E132" i="5" s="1"/>
  <c r="F131" i="5"/>
  <c r="E131" i="5" a="1"/>
  <c r="E131" i="5" s="1"/>
  <c r="F130" i="5"/>
  <c r="E130" i="5" a="1"/>
  <c r="E130" i="5" s="1"/>
  <c r="F129" i="5"/>
  <c r="E129" i="5" a="1"/>
  <c r="E129" i="5" s="1"/>
  <c r="F128" i="5"/>
  <c r="E128" i="5" a="1"/>
  <c r="E128" i="5" s="1"/>
  <c r="F127" i="5"/>
  <c r="E127" i="5"/>
  <c r="E127" i="5" a="1"/>
  <c r="F126" i="5"/>
  <c r="E126" i="5" a="1"/>
  <c r="E126" i="5" s="1"/>
  <c r="F125" i="5"/>
  <c r="E125" i="5" a="1"/>
  <c r="E125" i="5" s="1"/>
  <c r="F124" i="5"/>
  <c r="E124" i="5" a="1"/>
  <c r="E124" i="5" s="1"/>
  <c r="F123" i="5"/>
  <c r="E123" i="5" a="1"/>
  <c r="E123" i="5" s="1"/>
  <c r="F122" i="5"/>
  <c r="E122" i="5" a="1"/>
  <c r="E122" i="5" s="1"/>
  <c r="F121" i="5"/>
  <c r="E121" i="5" a="1"/>
  <c r="E121" i="5" s="1"/>
  <c r="F120" i="5"/>
  <c r="E120" i="5" a="1"/>
  <c r="E120" i="5" s="1"/>
  <c r="F119" i="5"/>
  <c r="E119" i="5"/>
  <c r="E119" i="5" a="1"/>
  <c r="F118" i="5"/>
  <c r="E118" i="5" a="1"/>
  <c r="E118" i="5" s="1"/>
  <c r="F117" i="5"/>
  <c r="E117" i="5"/>
  <c r="E117" i="5" a="1"/>
  <c r="F116" i="5"/>
  <c r="E116" i="5" a="1"/>
  <c r="E116" i="5" s="1"/>
  <c r="F115" i="5"/>
  <c r="E115" i="5" a="1"/>
  <c r="E115" i="5" s="1"/>
  <c r="F114" i="5"/>
  <c r="E114" i="5" a="1"/>
  <c r="E114" i="5" s="1"/>
  <c r="F113" i="5"/>
  <c r="E113" i="5" a="1"/>
  <c r="E113" i="5" s="1"/>
  <c r="F112" i="5"/>
  <c r="E112" i="5" a="1"/>
  <c r="E112" i="5" s="1"/>
  <c r="F111" i="5"/>
  <c r="E111" i="5"/>
  <c r="E111" i="5" a="1"/>
  <c r="F110" i="5"/>
  <c r="E110" i="5" a="1"/>
  <c r="E110" i="5" s="1"/>
  <c r="F109" i="5"/>
  <c r="E109" i="5"/>
  <c r="E109" i="5" a="1"/>
  <c r="F108" i="5"/>
  <c r="E108" i="5" a="1"/>
  <c r="E108" i="5" s="1"/>
  <c r="F107" i="5"/>
  <c r="E107" i="5"/>
  <c r="E107" i="5" a="1"/>
  <c r="F106" i="5"/>
  <c r="E106" i="5" a="1"/>
  <c r="E106" i="5" s="1"/>
  <c r="F105" i="5"/>
  <c r="E105" i="5" a="1"/>
  <c r="E105" i="5" s="1"/>
  <c r="F104" i="5"/>
  <c r="E104" i="5" a="1"/>
  <c r="E104" i="5" s="1"/>
  <c r="F103" i="5"/>
  <c r="E103" i="5" a="1"/>
  <c r="E103" i="5" s="1"/>
  <c r="F102" i="5"/>
  <c r="E102" i="5" a="1"/>
  <c r="E102" i="5" s="1"/>
  <c r="F101" i="5"/>
  <c r="E101" i="5" a="1"/>
  <c r="E101" i="5" s="1"/>
  <c r="F100" i="5"/>
  <c r="E100" i="5" a="1"/>
  <c r="E100" i="5" s="1"/>
  <c r="F99" i="5"/>
  <c r="E99" i="5"/>
  <c r="E99" i="5" a="1"/>
  <c r="F98" i="5"/>
  <c r="E98" i="5" a="1"/>
  <c r="E98" i="5" s="1"/>
  <c r="F97" i="5"/>
  <c r="E97" i="5" a="1"/>
  <c r="E97" i="5" s="1"/>
  <c r="F96" i="5"/>
  <c r="E96" i="5" a="1"/>
  <c r="E96" i="5" s="1"/>
  <c r="F95" i="5"/>
  <c r="E95" i="5" a="1"/>
  <c r="E95" i="5" s="1"/>
  <c r="F94" i="5"/>
  <c r="E94" i="5" a="1"/>
  <c r="E94" i="5" s="1"/>
  <c r="F93" i="5"/>
  <c r="E93" i="5" a="1"/>
  <c r="E93" i="5" s="1"/>
  <c r="F92" i="5"/>
  <c r="E92" i="5" a="1"/>
  <c r="E92" i="5" s="1"/>
  <c r="F91" i="5"/>
  <c r="E91" i="5" a="1"/>
  <c r="E91" i="5" s="1"/>
  <c r="F90" i="5"/>
  <c r="E90" i="5" a="1"/>
  <c r="E90" i="5" s="1"/>
  <c r="F89" i="5"/>
  <c r="E89" i="5" a="1"/>
  <c r="E89" i="5" s="1"/>
  <c r="F88" i="5"/>
  <c r="E88" i="5" a="1"/>
  <c r="E88" i="5" s="1"/>
  <c r="F87" i="5"/>
  <c r="E87" i="5"/>
  <c r="E87" i="5" a="1"/>
  <c r="F86" i="5"/>
  <c r="E86" i="5" a="1"/>
  <c r="E86" i="5" s="1"/>
  <c r="F85" i="5"/>
  <c r="E85" i="5" a="1"/>
  <c r="E85" i="5" s="1"/>
  <c r="F84" i="5"/>
  <c r="E84" i="5" a="1"/>
  <c r="E84" i="5" s="1"/>
  <c r="F83" i="5"/>
  <c r="E83" i="5" a="1"/>
  <c r="E83" i="5" s="1"/>
  <c r="F82" i="5"/>
  <c r="E82" i="5" a="1"/>
  <c r="E82" i="5" s="1"/>
  <c r="F81" i="5"/>
  <c r="E81" i="5" a="1"/>
  <c r="E81" i="5" s="1"/>
  <c r="F80" i="5"/>
  <c r="E80" i="5" a="1"/>
  <c r="E80" i="5" s="1"/>
  <c r="F79" i="5"/>
  <c r="E79" i="5" a="1"/>
  <c r="E79" i="5" s="1"/>
  <c r="F78" i="5"/>
  <c r="E78" i="5" a="1"/>
  <c r="E78" i="5" s="1"/>
  <c r="F77" i="5"/>
  <c r="E77" i="5"/>
  <c r="E77" i="5" a="1"/>
  <c r="F76" i="5"/>
  <c r="E76" i="5" a="1"/>
  <c r="E76" i="5" s="1"/>
  <c r="F75" i="5"/>
  <c r="E75" i="5" a="1"/>
  <c r="E75" i="5" s="1"/>
  <c r="F74" i="5"/>
  <c r="E74" i="5" a="1"/>
  <c r="E74" i="5" s="1"/>
  <c r="F73" i="5"/>
  <c r="E73" i="5" a="1"/>
  <c r="E73" i="5" s="1"/>
  <c r="F72" i="5"/>
  <c r="E72" i="5" a="1"/>
  <c r="E72" i="5" s="1"/>
  <c r="F71" i="5"/>
  <c r="E71" i="5" a="1"/>
  <c r="E71" i="5" s="1"/>
  <c r="F70" i="5"/>
  <c r="E70" i="5" a="1"/>
  <c r="E70" i="5" s="1"/>
  <c r="F69" i="5"/>
  <c r="E69" i="5" a="1"/>
  <c r="E69" i="5" s="1"/>
  <c r="F68" i="5"/>
  <c r="E68" i="5" a="1"/>
  <c r="E68" i="5" s="1"/>
  <c r="F67" i="5"/>
  <c r="E67" i="5"/>
  <c r="E67" i="5" a="1"/>
  <c r="F66" i="5"/>
  <c r="E66" i="5" a="1"/>
  <c r="E66" i="5" s="1"/>
  <c r="F65" i="5"/>
  <c r="E65" i="5" a="1"/>
  <c r="E65" i="5" s="1"/>
  <c r="F64" i="5"/>
  <c r="E64" i="5" a="1"/>
  <c r="E64" i="5" s="1"/>
  <c r="F63" i="5"/>
  <c r="E63" i="5"/>
  <c r="E63" i="5" a="1"/>
  <c r="F62" i="5"/>
  <c r="E62" i="5" a="1"/>
  <c r="E62" i="5" s="1"/>
  <c r="F61" i="5"/>
  <c r="E61" i="5" a="1"/>
  <c r="E61" i="5" s="1"/>
  <c r="F60" i="5"/>
  <c r="E60" i="5" a="1"/>
  <c r="E60" i="5" s="1"/>
  <c r="F59" i="5"/>
  <c r="E59" i="5" a="1"/>
  <c r="E59" i="5" s="1"/>
  <c r="F58" i="5"/>
  <c r="E58" i="5" a="1"/>
  <c r="E58" i="5" s="1"/>
  <c r="F57" i="5"/>
  <c r="E57" i="5" a="1"/>
  <c r="E57" i="5" s="1"/>
  <c r="F56" i="5"/>
  <c r="E56" i="5" a="1"/>
  <c r="E56" i="5" s="1"/>
  <c r="F55" i="5"/>
  <c r="E55" i="5"/>
  <c r="E55" i="5" a="1"/>
  <c r="F54" i="5"/>
  <c r="E54" i="5" a="1"/>
  <c r="E54" i="5" s="1"/>
  <c r="F53" i="5"/>
  <c r="E53" i="5"/>
  <c r="E53" i="5" a="1"/>
  <c r="F52" i="5"/>
  <c r="E52" i="5" a="1"/>
  <c r="E52" i="5" s="1"/>
  <c r="F51" i="5"/>
  <c r="E51" i="5" a="1"/>
  <c r="E51" i="5" s="1"/>
  <c r="F50" i="5"/>
  <c r="E50" i="5" a="1"/>
  <c r="E50" i="5" s="1"/>
  <c r="F49" i="5"/>
  <c r="E49" i="5" a="1"/>
  <c r="E49" i="5" s="1"/>
  <c r="F48" i="5"/>
  <c r="E48" i="5" a="1"/>
  <c r="E48" i="5" s="1"/>
  <c r="F47" i="5"/>
  <c r="E47" i="5" a="1"/>
  <c r="E47" i="5" s="1"/>
  <c r="F46" i="5"/>
  <c r="E46" i="5" a="1"/>
  <c r="E46" i="5" s="1"/>
  <c r="F45" i="5"/>
  <c r="E45" i="5"/>
  <c r="E45" i="5" a="1"/>
  <c r="F44" i="5"/>
  <c r="E44" i="5" a="1"/>
  <c r="E44" i="5" s="1"/>
  <c r="F43" i="5"/>
  <c r="E43" i="5"/>
  <c r="E43" i="5" a="1"/>
  <c r="F42" i="5"/>
  <c r="E42" i="5" a="1"/>
  <c r="E42" i="5" s="1"/>
  <c r="F41" i="5"/>
  <c r="E41" i="5" a="1"/>
  <c r="E41" i="5" s="1"/>
  <c r="F40" i="5"/>
  <c r="E40" i="5" a="1"/>
  <c r="E40" i="5" s="1"/>
  <c r="F39" i="5"/>
  <c r="E39" i="5" a="1"/>
  <c r="E39" i="5" s="1"/>
  <c r="F38" i="5"/>
  <c r="E38" i="5" a="1"/>
  <c r="E38" i="5" s="1"/>
  <c r="F37" i="5"/>
  <c r="E37" i="5" a="1"/>
  <c r="E37" i="5" s="1"/>
  <c r="F36" i="5"/>
  <c r="E36" i="5" a="1"/>
  <c r="E36" i="5" s="1"/>
  <c r="F35" i="5"/>
  <c r="E35" i="5"/>
  <c r="E35" i="5" a="1"/>
  <c r="F34" i="5"/>
  <c r="E34" i="5" a="1"/>
  <c r="E34" i="5" s="1"/>
  <c r="F33" i="5"/>
  <c r="E33" i="5" a="1"/>
  <c r="E33" i="5" s="1"/>
  <c r="F32" i="5"/>
  <c r="E32" i="5" a="1"/>
  <c r="E32" i="5" s="1"/>
  <c r="F31" i="5"/>
  <c r="E31" i="5" a="1"/>
  <c r="E31" i="5" s="1"/>
  <c r="F30" i="5"/>
  <c r="E30" i="5" a="1"/>
  <c r="E30" i="5" s="1"/>
  <c r="F29" i="5"/>
  <c r="E29" i="5" a="1"/>
  <c r="E29" i="5" s="1"/>
  <c r="F28" i="5"/>
  <c r="E28" i="5" a="1"/>
  <c r="E28" i="5" s="1"/>
  <c r="F27" i="5"/>
  <c r="E27" i="5" a="1"/>
  <c r="E27" i="5" s="1"/>
  <c r="L27" i="5" s="1" a="1"/>
  <c r="L27" i="5" s="1"/>
  <c r="F26" i="5"/>
  <c r="E26" i="5" a="1"/>
  <c r="E26" i="5" s="1"/>
  <c r="F25" i="5"/>
  <c r="E25" i="5" a="1"/>
  <c r="E25" i="5" s="1"/>
  <c r="F24" i="5"/>
  <c r="E24" i="5" a="1"/>
  <c r="E24" i="5" s="1"/>
  <c r="F23" i="5"/>
  <c r="E23" i="5"/>
  <c r="E23" i="5" a="1"/>
  <c r="F22" i="5"/>
  <c r="E22" i="5" a="1"/>
  <c r="E22" i="5" s="1"/>
  <c r="L22" i="5" s="1" a="1"/>
  <c r="L22" i="5" s="1"/>
  <c r="F21" i="5"/>
  <c r="E21" i="5" a="1"/>
  <c r="E21" i="5" s="1"/>
  <c r="F20" i="5"/>
  <c r="E20" i="5" a="1"/>
  <c r="E20" i="5" s="1"/>
  <c r="F19" i="5"/>
  <c r="E19" i="5" a="1"/>
  <c r="E19" i="5" s="1"/>
  <c r="F18" i="5"/>
  <c r="E18" i="5" a="1"/>
  <c r="E18" i="5" s="1"/>
  <c r="F17" i="5"/>
  <c r="E17" i="5" a="1"/>
  <c r="E17" i="5" s="1"/>
  <c r="F16" i="5"/>
  <c r="E16" i="5" a="1"/>
  <c r="E16" i="5" s="1"/>
  <c r="F15" i="5"/>
  <c r="E15" i="5" a="1"/>
  <c r="E15" i="5" s="1"/>
  <c r="F14" i="5"/>
  <c r="E14" i="5" a="1"/>
  <c r="E14" i="5" s="1"/>
  <c r="F13" i="5"/>
  <c r="E13" i="5" a="1"/>
  <c r="E13" i="5" s="1"/>
  <c r="L13" i="5" s="1" a="1"/>
  <c r="L13" i="5" s="1"/>
  <c r="F12" i="5"/>
  <c r="E12" i="5" a="1"/>
  <c r="E12" i="5" s="1"/>
  <c r="F11" i="5"/>
  <c r="E11" i="5" a="1"/>
  <c r="E11" i="5" s="1"/>
  <c r="F10" i="5"/>
  <c r="E10" i="5" a="1"/>
  <c r="E10" i="5" s="1"/>
  <c r="L10" i="5" s="1" a="1"/>
  <c r="L10" i="5" s="1"/>
  <c r="J1009" i="5" a="1"/>
  <c r="J1009" i="5" s="1"/>
  <c r="J1008" i="5" a="1"/>
  <c r="J1008" i="5" s="1"/>
  <c r="J1007" i="5" a="1"/>
  <c r="J1007" i="5" s="1"/>
  <c r="J1006" i="5" a="1"/>
  <c r="J1006" i="5" s="1"/>
  <c r="J1005" i="5" a="1"/>
  <c r="J1005" i="5" s="1"/>
  <c r="J1004" i="5" a="1"/>
  <c r="J1004" i="5" s="1"/>
  <c r="J1003" i="5" a="1"/>
  <c r="J1003" i="5" s="1"/>
  <c r="J1002" i="5" a="1"/>
  <c r="J1002" i="5" s="1"/>
  <c r="J1001" i="5" a="1"/>
  <c r="J1001" i="5" s="1"/>
  <c r="J1000" i="5" a="1"/>
  <c r="J1000" i="5" s="1"/>
  <c r="J999" i="5" a="1"/>
  <c r="J999" i="5" s="1"/>
  <c r="J998" i="5" a="1"/>
  <c r="J998" i="5" s="1"/>
  <c r="J997" i="5" a="1"/>
  <c r="J997" i="5" s="1"/>
  <c r="J996" i="5" a="1"/>
  <c r="J996" i="5" s="1"/>
  <c r="J995" i="5"/>
  <c r="J995" i="5" a="1"/>
  <c r="J994" i="5" a="1"/>
  <c r="J994" i="5" s="1"/>
  <c r="J993" i="5" a="1"/>
  <c r="J993" i="5" s="1"/>
  <c r="J992" i="5" a="1"/>
  <c r="J992" i="5" s="1"/>
  <c r="J991" i="5" a="1"/>
  <c r="J991" i="5" s="1"/>
  <c r="J990" i="5" a="1"/>
  <c r="J990" i="5" s="1"/>
  <c r="J989" i="5" a="1"/>
  <c r="J989" i="5" s="1"/>
  <c r="J988" i="5" a="1"/>
  <c r="J988" i="5" s="1"/>
  <c r="J987" i="5" a="1"/>
  <c r="J987" i="5" s="1"/>
  <c r="J986" i="5" a="1"/>
  <c r="J986" i="5" s="1"/>
  <c r="J985" i="5" a="1"/>
  <c r="J985" i="5" s="1"/>
  <c r="J984" i="5" a="1"/>
  <c r="J984" i="5" s="1"/>
  <c r="J983" i="5" a="1"/>
  <c r="J983" i="5" s="1"/>
  <c r="J982" i="5" a="1"/>
  <c r="J982" i="5" s="1"/>
  <c r="J981" i="5" a="1"/>
  <c r="J981" i="5" s="1"/>
  <c r="J980" i="5" a="1"/>
  <c r="J980" i="5" s="1"/>
  <c r="J979" i="5" a="1"/>
  <c r="J979" i="5" s="1"/>
  <c r="J978" i="5" a="1"/>
  <c r="J978" i="5" s="1"/>
  <c r="J977" i="5" a="1"/>
  <c r="J977" i="5" s="1"/>
  <c r="J976" i="5" a="1"/>
  <c r="J976" i="5" s="1"/>
  <c r="J975" i="5" a="1"/>
  <c r="J975" i="5" s="1"/>
  <c r="J974" i="5"/>
  <c r="J974" i="5" a="1"/>
  <c r="J973" i="5" a="1"/>
  <c r="J973" i="5" s="1"/>
  <c r="J972" i="5" a="1"/>
  <c r="J972" i="5" s="1"/>
  <c r="J971" i="5" a="1"/>
  <c r="J971" i="5" s="1"/>
  <c r="J970" i="5" a="1"/>
  <c r="J970" i="5" s="1"/>
  <c r="J969" i="5" a="1"/>
  <c r="J969" i="5" s="1"/>
  <c r="J968" i="5" a="1"/>
  <c r="J968" i="5" s="1"/>
  <c r="J967" i="5" a="1"/>
  <c r="J967" i="5" s="1"/>
  <c r="J966" i="5" a="1"/>
  <c r="J966" i="5" s="1"/>
  <c r="J965" i="5" a="1"/>
  <c r="J965" i="5" s="1"/>
  <c r="J964" i="5" a="1"/>
  <c r="J964" i="5" s="1"/>
  <c r="J963" i="5" a="1"/>
  <c r="J963" i="5" s="1"/>
  <c r="J962" i="5" a="1"/>
  <c r="J962" i="5" s="1"/>
  <c r="J961" i="5" a="1"/>
  <c r="J961" i="5" s="1"/>
  <c r="J960" i="5" a="1"/>
  <c r="J960" i="5" s="1"/>
  <c r="J959" i="5" a="1"/>
  <c r="J959" i="5" s="1"/>
  <c r="J958" i="5" a="1"/>
  <c r="J958" i="5" s="1"/>
  <c r="J957" i="5" a="1"/>
  <c r="J957" i="5" s="1"/>
  <c r="J956" i="5" a="1"/>
  <c r="J956" i="5" s="1"/>
  <c r="J955" i="5" a="1"/>
  <c r="J955" i="5" s="1"/>
  <c r="J954" i="5" a="1"/>
  <c r="J954" i="5" s="1"/>
  <c r="J953" i="5" a="1"/>
  <c r="J953" i="5" s="1"/>
  <c r="J952" i="5" a="1"/>
  <c r="J952" i="5" s="1"/>
  <c r="J951" i="5" a="1"/>
  <c r="J951" i="5" s="1"/>
  <c r="J950" i="5" a="1"/>
  <c r="J950" i="5" s="1"/>
  <c r="J949" i="5" a="1"/>
  <c r="J949" i="5" s="1"/>
  <c r="J948" i="5" a="1"/>
  <c r="J948" i="5" s="1"/>
  <c r="J947" i="5" a="1"/>
  <c r="J947" i="5" s="1"/>
  <c r="J946" i="5" a="1"/>
  <c r="J946" i="5" s="1"/>
  <c r="J945" i="5" a="1"/>
  <c r="J945" i="5" s="1"/>
  <c r="J944" i="5" a="1"/>
  <c r="J944" i="5" s="1"/>
  <c r="J943" i="5" a="1"/>
  <c r="J943" i="5" s="1"/>
  <c r="J942" i="5" a="1"/>
  <c r="J942" i="5" s="1"/>
  <c r="J941" i="5" a="1"/>
  <c r="J941" i="5" s="1"/>
  <c r="J940" i="5" a="1"/>
  <c r="J940" i="5" s="1"/>
  <c r="J939" i="5" a="1"/>
  <c r="J939" i="5" s="1"/>
  <c r="J938" i="5" a="1"/>
  <c r="J938" i="5" s="1"/>
  <c r="J937" i="5" a="1"/>
  <c r="J937" i="5" s="1"/>
  <c r="J936" i="5" a="1"/>
  <c r="J936" i="5" s="1"/>
  <c r="J935" i="5" a="1"/>
  <c r="J935" i="5" s="1"/>
  <c r="J934" i="5" a="1"/>
  <c r="J934" i="5" s="1"/>
  <c r="J933" i="5" a="1"/>
  <c r="J933" i="5" s="1"/>
  <c r="J932" i="5" a="1"/>
  <c r="J932" i="5" s="1"/>
  <c r="J931" i="5"/>
  <c r="J931" i="5" a="1"/>
  <c r="J930" i="5" a="1"/>
  <c r="J930" i="5" s="1"/>
  <c r="J929" i="5" a="1"/>
  <c r="J929" i="5" s="1"/>
  <c r="J928" i="5" a="1"/>
  <c r="J928" i="5" s="1"/>
  <c r="J927" i="5" a="1"/>
  <c r="J927" i="5" s="1"/>
  <c r="J926" i="5"/>
  <c r="J926" i="5" a="1"/>
  <c r="J925" i="5" a="1"/>
  <c r="J925" i="5" s="1"/>
  <c r="J924" i="5" a="1"/>
  <c r="J924" i="5" s="1"/>
  <c r="J923" i="5" a="1"/>
  <c r="J923" i="5" s="1"/>
  <c r="J922" i="5" a="1"/>
  <c r="J922" i="5" s="1"/>
  <c r="J921" i="5" a="1"/>
  <c r="J921" i="5" s="1"/>
  <c r="J920" i="5" a="1"/>
  <c r="J920" i="5" s="1"/>
  <c r="J919" i="5" a="1"/>
  <c r="J919" i="5" s="1"/>
  <c r="J918" i="5" a="1"/>
  <c r="J918" i="5" s="1"/>
  <c r="J917" i="5" a="1"/>
  <c r="J917" i="5" s="1"/>
  <c r="J916" i="5" a="1"/>
  <c r="J916" i="5" s="1"/>
  <c r="J915" i="5" a="1"/>
  <c r="J915" i="5" s="1"/>
  <c r="J914" i="5" a="1"/>
  <c r="J914" i="5" s="1"/>
  <c r="J913" i="5" a="1"/>
  <c r="J913" i="5" s="1"/>
  <c r="J912" i="5" a="1"/>
  <c r="J912" i="5" s="1"/>
  <c r="J911" i="5" a="1"/>
  <c r="J911" i="5" s="1"/>
  <c r="J910" i="5"/>
  <c r="J910" i="5" a="1"/>
  <c r="J909" i="5" a="1"/>
  <c r="J909" i="5" s="1"/>
  <c r="J908" i="5" a="1"/>
  <c r="J908" i="5" s="1"/>
  <c r="J907" i="5" a="1"/>
  <c r="J907" i="5" s="1"/>
  <c r="J906" i="5" a="1"/>
  <c r="J906" i="5" s="1"/>
  <c r="J905" i="5" a="1"/>
  <c r="J905" i="5" s="1"/>
  <c r="J904" i="5" a="1"/>
  <c r="J904" i="5" s="1"/>
  <c r="J903" i="5" a="1"/>
  <c r="J903" i="5" s="1"/>
  <c r="J902" i="5" a="1"/>
  <c r="J902" i="5" s="1"/>
  <c r="J901" i="5" a="1"/>
  <c r="J901" i="5" s="1"/>
  <c r="J900" i="5" a="1"/>
  <c r="J900" i="5" s="1"/>
  <c r="J899" i="5" a="1"/>
  <c r="J899" i="5" s="1"/>
  <c r="J898" i="5" a="1"/>
  <c r="J898" i="5" s="1"/>
  <c r="J897" i="5" a="1"/>
  <c r="J897" i="5" s="1"/>
  <c r="J896" i="5" a="1"/>
  <c r="J896" i="5" s="1"/>
  <c r="J895" i="5" a="1"/>
  <c r="J895" i="5" s="1"/>
  <c r="J894" i="5" a="1"/>
  <c r="J894" i="5" s="1"/>
  <c r="J893" i="5" a="1"/>
  <c r="J893" i="5" s="1"/>
  <c r="J892" i="5" a="1"/>
  <c r="J892" i="5" s="1"/>
  <c r="J891" i="5" a="1"/>
  <c r="J891" i="5" s="1"/>
  <c r="J890" i="5" a="1"/>
  <c r="J890" i="5" s="1"/>
  <c r="J889" i="5" a="1"/>
  <c r="J889" i="5" s="1"/>
  <c r="J888" i="5" a="1"/>
  <c r="J888" i="5" s="1"/>
  <c r="J887" i="5" a="1"/>
  <c r="J887" i="5" s="1"/>
  <c r="J886" i="5" a="1"/>
  <c r="J886" i="5" s="1"/>
  <c r="J885" i="5" a="1"/>
  <c r="J885" i="5" s="1"/>
  <c r="J884" i="5" a="1"/>
  <c r="J884" i="5" s="1"/>
  <c r="J883" i="5" a="1"/>
  <c r="J883" i="5" s="1"/>
  <c r="J882" i="5" a="1"/>
  <c r="J882" i="5" s="1"/>
  <c r="J881" i="5" a="1"/>
  <c r="J881" i="5" s="1"/>
  <c r="J880" i="5" a="1"/>
  <c r="J880" i="5" s="1"/>
  <c r="J879" i="5" a="1"/>
  <c r="J879" i="5" s="1"/>
  <c r="J878" i="5" a="1"/>
  <c r="J878" i="5" s="1"/>
  <c r="J877" i="5" a="1"/>
  <c r="J877" i="5" s="1"/>
  <c r="J876" i="5" a="1"/>
  <c r="J876" i="5" s="1"/>
  <c r="J875" i="5" a="1"/>
  <c r="J875" i="5" s="1"/>
  <c r="J874" i="5" a="1"/>
  <c r="J874" i="5" s="1"/>
  <c r="J873" i="5" a="1"/>
  <c r="J873" i="5" s="1"/>
  <c r="J872" i="5" a="1"/>
  <c r="J872" i="5" s="1"/>
  <c r="J871" i="5" a="1"/>
  <c r="J871" i="5" s="1"/>
  <c r="J870" i="5" a="1"/>
  <c r="J870" i="5" s="1"/>
  <c r="J869" i="5" a="1"/>
  <c r="J869" i="5" s="1"/>
  <c r="J868" i="5" a="1"/>
  <c r="J868" i="5" s="1"/>
  <c r="J867" i="5"/>
  <c r="J867" i="5" a="1"/>
  <c r="J866" i="5" a="1"/>
  <c r="J866" i="5" s="1"/>
  <c r="J865" i="5" a="1"/>
  <c r="J865" i="5" s="1"/>
  <c r="J864" i="5" a="1"/>
  <c r="J864" i="5" s="1"/>
  <c r="J863" i="5" a="1"/>
  <c r="J863" i="5" s="1"/>
  <c r="J862" i="5" a="1"/>
  <c r="J862" i="5" s="1"/>
  <c r="J861" i="5" a="1"/>
  <c r="J861" i="5" s="1"/>
  <c r="J860" i="5" a="1"/>
  <c r="J860" i="5" s="1"/>
  <c r="J859" i="5" a="1"/>
  <c r="J859" i="5" s="1"/>
  <c r="J858" i="5" a="1"/>
  <c r="J858" i="5" s="1"/>
  <c r="J857" i="5" a="1"/>
  <c r="J857" i="5" s="1"/>
  <c r="J856" i="5" a="1"/>
  <c r="J856" i="5" s="1"/>
  <c r="J855" i="5" a="1"/>
  <c r="J855" i="5" s="1"/>
  <c r="J854" i="5" a="1"/>
  <c r="J854" i="5" s="1"/>
  <c r="J853" i="5" a="1"/>
  <c r="J853" i="5" s="1"/>
  <c r="J852" i="5" a="1"/>
  <c r="J852" i="5" s="1"/>
  <c r="J851" i="5" a="1"/>
  <c r="J851" i="5" s="1"/>
  <c r="J850" i="5" a="1"/>
  <c r="J850" i="5" s="1"/>
  <c r="J849" i="5" a="1"/>
  <c r="J849" i="5" s="1"/>
  <c r="J848" i="5" a="1"/>
  <c r="J848" i="5" s="1"/>
  <c r="J847" i="5" a="1"/>
  <c r="J847" i="5" s="1"/>
  <c r="J846" i="5" a="1"/>
  <c r="J846" i="5" s="1"/>
  <c r="J845" i="5" a="1"/>
  <c r="J845" i="5" s="1"/>
  <c r="J844" i="5" a="1"/>
  <c r="J844" i="5" s="1"/>
  <c r="J843" i="5" a="1"/>
  <c r="J843" i="5" s="1"/>
  <c r="J842" i="5" a="1"/>
  <c r="J842" i="5" s="1"/>
  <c r="J841" i="5" a="1"/>
  <c r="J841" i="5" s="1"/>
  <c r="J840" i="5" a="1"/>
  <c r="J840" i="5" s="1"/>
  <c r="J839" i="5" a="1"/>
  <c r="J839" i="5" s="1"/>
  <c r="J838" i="5" a="1"/>
  <c r="J838" i="5" s="1"/>
  <c r="J837" i="5" a="1"/>
  <c r="J837" i="5" s="1"/>
  <c r="J836" i="5" a="1"/>
  <c r="J836" i="5" s="1"/>
  <c r="J835" i="5" a="1"/>
  <c r="J835" i="5" s="1"/>
  <c r="J834" i="5" a="1"/>
  <c r="J834" i="5" s="1"/>
  <c r="J833" i="5" a="1"/>
  <c r="J833" i="5" s="1"/>
  <c r="J832" i="5" a="1"/>
  <c r="J832" i="5" s="1"/>
  <c r="J831" i="5"/>
  <c r="J831" i="5" a="1"/>
  <c r="J830" i="5" a="1"/>
  <c r="J830" i="5" s="1"/>
  <c r="J829" i="5" a="1"/>
  <c r="J829" i="5" s="1"/>
  <c r="J828" i="5" a="1"/>
  <c r="J828" i="5" s="1"/>
  <c r="J827" i="5" a="1"/>
  <c r="J827" i="5" s="1"/>
  <c r="J826" i="5" a="1"/>
  <c r="J826" i="5" s="1"/>
  <c r="J825" i="5" a="1"/>
  <c r="J825" i="5" s="1"/>
  <c r="J824" i="5" a="1"/>
  <c r="J824" i="5" s="1"/>
  <c r="J823" i="5" a="1"/>
  <c r="J823" i="5" s="1"/>
  <c r="J822" i="5" a="1"/>
  <c r="J822" i="5" s="1"/>
  <c r="J821" i="5" a="1"/>
  <c r="J821" i="5" s="1"/>
  <c r="J820" i="5" a="1"/>
  <c r="J820" i="5" s="1"/>
  <c r="J819" i="5" a="1"/>
  <c r="J819" i="5" s="1"/>
  <c r="J818" i="5" a="1"/>
  <c r="J818" i="5" s="1"/>
  <c r="J817" i="5" a="1"/>
  <c r="J817" i="5" s="1"/>
  <c r="J816" i="5" a="1"/>
  <c r="J816" i="5" s="1"/>
  <c r="J815" i="5"/>
  <c r="J815" i="5" a="1"/>
  <c r="J814" i="5" a="1"/>
  <c r="J814" i="5" s="1"/>
  <c r="J813" i="5" a="1"/>
  <c r="J813" i="5" s="1"/>
  <c r="J812" i="5" a="1"/>
  <c r="J812" i="5" s="1"/>
  <c r="J811" i="5" a="1"/>
  <c r="J811" i="5" s="1"/>
  <c r="J810" i="5" a="1"/>
  <c r="J810" i="5" s="1"/>
  <c r="J809" i="5" a="1"/>
  <c r="J809" i="5" s="1"/>
  <c r="J808" i="5" a="1"/>
  <c r="J808" i="5" s="1"/>
  <c r="J807" i="5" a="1"/>
  <c r="J807" i="5" s="1"/>
  <c r="J806" i="5" a="1"/>
  <c r="J806" i="5" s="1"/>
  <c r="J805" i="5" a="1"/>
  <c r="J805" i="5" s="1"/>
  <c r="J804" i="5" a="1"/>
  <c r="J804" i="5" s="1"/>
  <c r="J803" i="5" a="1"/>
  <c r="J803" i="5" s="1"/>
  <c r="J802" i="5" a="1"/>
  <c r="J802" i="5" s="1"/>
  <c r="J801" i="5" a="1"/>
  <c r="J801" i="5" s="1"/>
  <c r="J800" i="5" a="1"/>
  <c r="J800" i="5" s="1"/>
  <c r="J799" i="5" a="1"/>
  <c r="J799" i="5" s="1"/>
  <c r="J798" i="5" a="1"/>
  <c r="J798" i="5" s="1"/>
  <c r="J797" i="5" a="1"/>
  <c r="J797" i="5" s="1"/>
  <c r="J796" i="5" a="1"/>
  <c r="J796" i="5" s="1"/>
  <c r="J795" i="5" a="1"/>
  <c r="J795" i="5" s="1"/>
  <c r="J794" i="5"/>
  <c r="J794" i="5" a="1"/>
  <c r="J793" i="5" a="1"/>
  <c r="J793" i="5" s="1"/>
  <c r="J792" i="5" a="1"/>
  <c r="J792" i="5" s="1"/>
  <c r="J791" i="5" a="1"/>
  <c r="J791" i="5" s="1"/>
  <c r="J790" i="5" a="1"/>
  <c r="J790" i="5" s="1"/>
  <c r="J789" i="5" a="1"/>
  <c r="J789" i="5" s="1"/>
  <c r="J788" i="5" a="1"/>
  <c r="J788" i="5" s="1"/>
  <c r="J787" i="5" a="1"/>
  <c r="J787" i="5" s="1"/>
  <c r="J786" i="5" a="1"/>
  <c r="J786" i="5" s="1"/>
  <c r="J785" i="5" a="1"/>
  <c r="J785" i="5" s="1"/>
  <c r="J784" i="5" a="1"/>
  <c r="J784" i="5" s="1"/>
  <c r="J783" i="5" a="1"/>
  <c r="J783" i="5" s="1"/>
  <c r="J782" i="5"/>
  <c r="J782" i="5" a="1"/>
  <c r="J781" i="5" a="1"/>
  <c r="J781" i="5" s="1"/>
  <c r="J780" i="5" a="1"/>
  <c r="J780" i="5" s="1"/>
  <c r="J779" i="5" a="1"/>
  <c r="J779" i="5" s="1"/>
  <c r="J778" i="5"/>
  <c r="J778" i="5" a="1"/>
  <c r="J777" i="5" a="1"/>
  <c r="J777" i="5" s="1"/>
  <c r="J776" i="5" a="1"/>
  <c r="J776" i="5" s="1"/>
  <c r="J775" i="5" a="1"/>
  <c r="J775" i="5" s="1"/>
  <c r="J774" i="5" a="1"/>
  <c r="J774" i="5" s="1"/>
  <c r="J773" i="5" a="1"/>
  <c r="J773" i="5" s="1"/>
  <c r="J772" i="5" a="1"/>
  <c r="J772" i="5" s="1"/>
  <c r="J771" i="5"/>
  <c r="J771" i="5" a="1"/>
  <c r="J770" i="5" a="1"/>
  <c r="J770" i="5" s="1"/>
  <c r="J769" i="5" a="1"/>
  <c r="J769" i="5" s="1"/>
  <c r="J768" i="5" a="1"/>
  <c r="J768" i="5" s="1"/>
  <c r="J767" i="5" a="1"/>
  <c r="J767" i="5" s="1"/>
  <c r="J766" i="5" a="1"/>
  <c r="J766" i="5" s="1"/>
  <c r="J765" i="5" a="1"/>
  <c r="J765" i="5" s="1"/>
  <c r="J764" i="5" a="1"/>
  <c r="J764" i="5" s="1"/>
  <c r="J763" i="5" a="1"/>
  <c r="J763" i="5" s="1"/>
  <c r="J762" i="5" a="1"/>
  <c r="J762" i="5" s="1"/>
  <c r="J761" i="5" a="1"/>
  <c r="J761" i="5" s="1"/>
  <c r="J760" i="5" a="1"/>
  <c r="J760" i="5" s="1"/>
  <c r="J759" i="5" a="1"/>
  <c r="J759" i="5" s="1"/>
  <c r="J758" i="5" a="1"/>
  <c r="J758" i="5" s="1"/>
  <c r="J757" i="5" a="1"/>
  <c r="J757" i="5" s="1"/>
  <c r="J756" i="5" a="1"/>
  <c r="J756" i="5" s="1"/>
  <c r="J755" i="5" a="1"/>
  <c r="J755" i="5" s="1"/>
  <c r="J754" i="5"/>
  <c r="J754" i="5" a="1"/>
  <c r="J753" i="5" a="1"/>
  <c r="J753" i="5" s="1"/>
  <c r="J752" i="5" a="1"/>
  <c r="J752" i="5" s="1"/>
  <c r="J751" i="5" a="1"/>
  <c r="J751" i="5" s="1"/>
  <c r="J750" i="5"/>
  <c r="J750" i="5" a="1"/>
  <c r="J749" i="5" a="1"/>
  <c r="J749" i="5" s="1"/>
  <c r="J748" i="5" a="1"/>
  <c r="J748" i="5" s="1"/>
  <c r="J747" i="5" a="1"/>
  <c r="J747" i="5" s="1"/>
  <c r="J746" i="5" a="1"/>
  <c r="J746" i="5" s="1"/>
  <c r="J745" i="5" a="1"/>
  <c r="J745" i="5" s="1"/>
  <c r="J744" i="5" a="1"/>
  <c r="J744" i="5" s="1"/>
  <c r="J743" i="5" a="1"/>
  <c r="J743" i="5" s="1"/>
  <c r="J742" i="5" a="1"/>
  <c r="J742" i="5" s="1"/>
  <c r="J741" i="5" a="1"/>
  <c r="J741" i="5" s="1"/>
  <c r="J740" i="5" a="1"/>
  <c r="J740" i="5" s="1"/>
  <c r="J739" i="5" a="1"/>
  <c r="J739" i="5" s="1"/>
  <c r="J738" i="5" a="1"/>
  <c r="J738" i="5" s="1"/>
  <c r="J737" i="5" a="1"/>
  <c r="J737" i="5" s="1"/>
  <c r="J736" i="5" a="1"/>
  <c r="J736" i="5" s="1"/>
  <c r="J735" i="5" a="1"/>
  <c r="J735" i="5" s="1"/>
  <c r="J734" i="5" a="1"/>
  <c r="J734" i="5" s="1"/>
  <c r="J733" i="5" a="1"/>
  <c r="J733" i="5" s="1"/>
  <c r="J732" i="5" a="1"/>
  <c r="J732" i="5" s="1"/>
  <c r="J731" i="5" a="1"/>
  <c r="J731" i="5" s="1"/>
  <c r="J730" i="5" a="1"/>
  <c r="J730" i="5" s="1"/>
  <c r="J729" i="5" a="1"/>
  <c r="J729" i="5" s="1"/>
  <c r="J728" i="5" a="1"/>
  <c r="J728" i="5" s="1"/>
  <c r="J727" i="5" a="1"/>
  <c r="J727" i="5" s="1"/>
  <c r="J726" i="5" a="1"/>
  <c r="J726" i="5" s="1"/>
  <c r="J725" i="5" a="1"/>
  <c r="J725" i="5" s="1"/>
  <c r="J724" i="5" a="1"/>
  <c r="J724" i="5" s="1"/>
  <c r="J723" i="5" a="1"/>
  <c r="J723" i="5" s="1"/>
  <c r="J722" i="5" a="1"/>
  <c r="J722" i="5" s="1"/>
  <c r="J721" i="5" a="1"/>
  <c r="J721" i="5" s="1"/>
  <c r="J720" i="5" a="1"/>
  <c r="J720" i="5" s="1"/>
  <c r="J719" i="5" a="1"/>
  <c r="J719" i="5" s="1"/>
  <c r="J718" i="5" a="1"/>
  <c r="J718" i="5" s="1"/>
  <c r="J717" i="5" a="1"/>
  <c r="J717" i="5" s="1"/>
  <c r="J716" i="5" a="1"/>
  <c r="J716" i="5" s="1"/>
  <c r="J715" i="5" a="1"/>
  <c r="J715" i="5" s="1"/>
  <c r="J714" i="5" a="1"/>
  <c r="J714" i="5" s="1"/>
  <c r="J713" i="5" a="1"/>
  <c r="J713" i="5" s="1"/>
  <c r="J712" i="5" a="1"/>
  <c r="J712" i="5" s="1"/>
  <c r="J711" i="5" a="1"/>
  <c r="J711" i="5" s="1"/>
  <c r="J710" i="5" a="1"/>
  <c r="J710" i="5" s="1"/>
  <c r="J709" i="5" a="1"/>
  <c r="J709" i="5" s="1"/>
  <c r="J708" i="5" a="1"/>
  <c r="J708" i="5" s="1"/>
  <c r="J707" i="5" a="1"/>
  <c r="J707" i="5" s="1"/>
  <c r="J706" i="5" a="1"/>
  <c r="J706" i="5" s="1"/>
  <c r="J705" i="5" a="1"/>
  <c r="J705" i="5" s="1"/>
  <c r="J704" i="5" a="1"/>
  <c r="J704" i="5" s="1"/>
  <c r="J703" i="5" a="1"/>
  <c r="J703" i="5" s="1"/>
  <c r="J702" i="5"/>
  <c r="J702" i="5" a="1"/>
  <c r="J701" i="5" a="1"/>
  <c r="J701" i="5" s="1"/>
  <c r="J700" i="5" a="1"/>
  <c r="J700" i="5" s="1"/>
  <c r="J699" i="5" a="1"/>
  <c r="J699" i="5" s="1"/>
  <c r="J698" i="5"/>
  <c r="J698" i="5" a="1"/>
  <c r="J697" i="5" a="1"/>
  <c r="J697" i="5" s="1"/>
  <c r="J696" i="5" a="1"/>
  <c r="J696" i="5" s="1"/>
  <c r="J695" i="5" a="1"/>
  <c r="J695" i="5" s="1"/>
  <c r="J694" i="5" a="1"/>
  <c r="J694" i="5" s="1"/>
  <c r="J693" i="5" a="1"/>
  <c r="J693" i="5" s="1"/>
  <c r="J692" i="5" a="1"/>
  <c r="J692" i="5" s="1"/>
  <c r="J691" i="5" a="1"/>
  <c r="J691" i="5" s="1"/>
  <c r="J690" i="5" a="1"/>
  <c r="J690" i="5" s="1"/>
  <c r="J689" i="5" a="1"/>
  <c r="J689" i="5" s="1"/>
  <c r="J688" i="5" a="1"/>
  <c r="J688" i="5" s="1"/>
  <c r="J687" i="5" a="1"/>
  <c r="J687" i="5" s="1"/>
  <c r="J686" i="5" a="1"/>
  <c r="J686" i="5" s="1"/>
  <c r="J685" i="5" a="1"/>
  <c r="J685" i="5" s="1"/>
  <c r="J684" i="5" a="1"/>
  <c r="J684" i="5" s="1"/>
  <c r="J683" i="5" a="1"/>
  <c r="J683" i="5" s="1"/>
  <c r="J682" i="5" a="1"/>
  <c r="J682" i="5" s="1"/>
  <c r="J681" i="5" a="1"/>
  <c r="J681" i="5" s="1"/>
  <c r="J680" i="5" a="1"/>
  <c r="J680" i="5" s="1"/>
  <c r="J679" i="5" a="1"/>
  <c r="J679" i="5" s="1"/>
  <c r="J678" i="5" a="1"/>
  <c r="J678" i="5" s="1"/>
  <c r="J677" i="5" a="1"/>
  <c r="J677" i="5" s="1"/>
  <c r="J676" i="5" a="1"/>
  <c r="J676" i="5" s="1"/>
  <c r="J675" i="5" a="1"/>
  <c r="J675" i="5" s="1"/>
  <c r="J674" i="5" a="1"/>
  <c r="J674" i="5" s="1"/>
  <c r="J673" i="5" a="1"/>
  <c r="J673" i="5" s="1"/>
  <c r="J672" i="5" a="1"/>
  <c r="J672" i="5" s="1"/>
  <c r="J671" i="5" a="1"/>
  <c r="J671" i="5" s="1"/>
  <c r="J670" i="5" a="1"/>
  <c r="J670" i="5" s="1"/>
  <c r="J669" i="5" a="1"/>
  <c r="J669" i="5" s="1"/>
  <c r="J668" i="5" a="1"/>
  <c r="J668" i="5" s="1"/>
  <c r="J667" i="5" a="1"/>
  <c r="J667" i="5" s="1"/>
  <c r="J666" i="5" a="1"/>
  <c r="J666" i="5" s="1"/>
  <c r="J665" i="5"/>
  <c r="J665" i="5" a="1"/>
  <c r="J664" i="5" a="1"/>
  <c r="J664" i="5" s="1"/>
  <c r="J663" i="5"/>
  <c r="J663" i="5" a="1"/>
  <c r="J662" i="5" a="1"/>
  <c r="J662" i="5" s="1"/>
  <c r="J661" i="5" a="1"/>
  <c r="J661" i="5" s="1"/>
  <c r="J660" i="5" a="1"/>
  <c r="J660" i="5" s="1"/>
  <c r="J659" i="5" a="1"/>
  <c r="J659" i="5" s="1"/>
  <c r="J658" i="5" a="1"/>
  <c r="J658" i="5" s="1"/>
  <c r="J657" i="5" a="1"/>
  <c r="J657" i="5" s="1"/>
  <c r="J656" i="5" a="1"/>
  <c r="J656" i="5" s="1"/>
  <c r="J655" i="5" a="1"/>
  <c r="J655" i="5" s="1"/>
  <c r="J654" i="5"/>
  <c r="J654" i="5" a="1"/>
  <c r="J653" i="5" a="1"/>
  <c r="J653" i="5" s="1"/>
  <c r="J652" i="5" a="1"/>
  <c r="J652" i="5" s="1"/>
  <c r="J651" i="5" a="1"/>
  <c r="J651" i="5" s="1"/>
  <c r="J650" i="5" a="1"/>
  <c r="J650" i="5" s="1"/>
  <c r="J649" i="5" a="1"/>
  <c r="J649" i="5" s="1"/>
  <c r="J648" i="5" a="1"/>
  <c r="J648" i="5" s="1"/>
  <c r="J647" i="5" a="1"/>
  <c r="J647" i="5" s="1"/>
  <c r="J646" i="5" a="1"/>
  <c r="J646" i="5" s="1"/>
  <c r="J645" i="5"/>
  <c r="J645" i="5" a="1"/>
  <c r="J644" i="5" a="1"/>
  <c r="J644" i="5" s="1"/>
  <c r="J643" i="5" a="1"/>
  <c r="J643" i="5" s="1"/>
  <c r="J642" i="5"/>
  <c r="J642" i="5" a="1"/>
  <c r="J641" i="5" a="1"/>
  <c r="J641" i="5" s="1"/>
  <c r="J640" i="5" a="1"/>
  <c r="J640" i="5" s="1"/>
  <c r="J639" i="5" a="1"/>
  <c r="J639" i="5" s="1"/>
  <c r="J638" i="5" a="1"/>
  <c r="J638" i="5" s="1"/>
  <c r="J637" i="5" a="1"/>
  <c r="J637" i="5" s="1"/>
  <c r="J636" i="5" a="1"/>
  <c r="J636" i="5" s="1"/>
  <c r="J635" i="5" a="1"/>
  <c r="J635" i="5" s="1"/>
  <c r="J634" i="5" a="1"/>
  <c r="J634" i="5" s="1"/>
  <c r="J633" i="5" a="1"/>
  <c r="J633" i="5" s="1"/>
  <c r="J632" i="5" a="1"/>
  <c r="J632" i="5" s="1"/>
  <c r="J631" i="5" a="1"/>
  <c r="J631" i="5" s="1"/>
  <c r="J630" i="5" a="1"/>
  <c r="J630" i="5" s="1"/>
  <c r="J629" i="5" a="1"/>
  <c r="J629" i="5" s="1"/>
  <c r="J628" i="5" a="1"/>
  <c r="J628" i="5" s="1"/>
  <c r="J627" i="5" a="1"/>
  <c r="J627" i="5" s="1"/>
  <c r="J626" i="5" a="1"/>
  <c r="J626" i="5" s="1"/>
  <c r="J625" i="5" a="1"/>
  <c r="J625" i="5" s="1"/>
  <c r="J624" i="5" a="1"/>
  <c r="J624" i="5" s="1"/>
  <c r="J623" i="5" a="1"/>
  <c r="J623" i="5" s="1"/>
  <c r="J622" i="5" a="1"/>
  <c r="J622" i="5" s="1"/>
  <c r="J621" i="5" a="1"/>
  <c r="J621" i="5" s="1"/>
  <c r="J620" i="5" a="1"/>
  <c r="J620" i="5" s="1"/>
  <c r="J619" i="5" a="1"/>
  <c r="J619" i="5" s="1"/>
  <c r="J618" i="5" a="1"/>
  <c r="J618" i="5" s="1"/>
  <c r="J617" i="5" a="1"/>
  <c r="J617" i="5" s="1"/>
  <c r="J616" i="5" a="1"/>
  <c r="J616" i="5" s="1"/>
  <c r="J615" i="5" a="1"/>
  <c r="J615" i="5" s="1"/>
  <c r="J614" i="5" a="1"/>
  <c r="J614" i="5" s="1"/>
  <c r="J613" i="5" a="1"/>
  <c r="J613" i="5" s="1"/>
  <c r="J612" i="5" a="1"/>
  <c r="J612" i="5" s="1"/>
  <c r="J611" i="5" a="1"/>
  <c r="J611" i="5" s="1"/>
  <c r="J610" i="5" a="1"/>
  <c r="J610" i="5" s="1"/>
  <c r="J609" i="5" a="1"/>
  <c r="J609" i="5" s="1"/>
  <c r="J608" i="5" a="1"/>
  <c r="J608" i="5" s="1"/>
  <c r="J607" i="5" a="1"/>
  <c r="J607" i="5" s="1"/>
  <c r="J606" i="5" a="1"/>
  <c r="J606" i="5" s="1"/>
  <c r="J605" i="5" a="1"/>
  <c r="J605" i="5" s="1"/>
  <c r="J604" i="5" a="1"/>
  <c r="J604" i="5" s="1"/>
  <c r="J603" i="5" a="1"/>
  <c r="J603" i="5" s="1"/>
  <c r="J602" i="5" a="1"/>
  <c r="J602" i="5" s="1"/>
  <c r="J601" i="5" a="1"/>
  <c r="J601" i="5" s="1"/>
  <c r="J600" i="5" a="1"/>
  <c r="J600" i="5" s="1"/>
  <c r="J599" i="5" a="1"/>
  <c r="J599" i="5" s="1"/>
  <c r="J598" i="5" a="1"/>
  <c r="J598" i="5" s="1"/>
  <c r="J597" i="5" a="1"/>
  <c r="J597" i="5" s="1"/>
  <c r="J596" i="5" a="1"/>
  <c r="J596" i="5" s="1"/>
  <c r="J595" i="5" a="1"/>
  <c r="J595" i="5" s="1"/>
  <c r="J594" i="5" a="1"/>
  <c r="J594" i="5" s="1"/>
  <c r="J593" i="5" a="1"/>
  <c r="J593" i="5" s="1"/>
  <c r="J592" i="5" a="1"/>
  <c r="J592" i="5" s="1"/>
  <c r="J591" i="5" a="1"/>
  <c r="J591" i="5" s="1"/>
  <c r="J590" i="5" a="1"/>
  <c r="J590" i="5" s="1"/>
  <c r="J589" i="5" a="1"/>
  <c r="J589" i="5" s="1"/>
  <c r="J588" i="5" a="1"/>
  <c r="J588" i="5" s="1"/>
  <c r="J587" i="5"/>
  <c r="J587" i="5" a="1"/>
  <c r="J586" i="5" a="1"/>
  <c r="J586" i="5" s="1"/>
  <c r="J585" i="5" a="1"/>
  <c r="J585" i="5" s="1"/>
  <c r="J584" i="5" a="1"/>
  <c r="J584" i="5" s="1"/>
  <c r="J583" i="5" a="1"/>
  <c r="J583" i="5" s="1"/>
  <c r="J582" i="5" a="1"/>
  <c r="J582" i="5" s="1"/>
  <c r="J581" i="5" a="1"/>
  <c r="J581" i="5" s="1"/>
  <c r="J580" i="5" a="1"/>
  <c r="J580" i="5" s="1"/>
  <c r="J579" i="5" a="1"/>
  <c r="J579" i="5" s="1"/>
  <c r="J578" i="5"/>
  <c r="J578" i="5" a="1"/>
  <c r="J577" i="5" a="1"/>
  <c r="J577" i="5" s="1"/>
  <c r="J576" i="5" a="1"/>
  <c r="J576" i="5" s="1"/>
  <c r="J575" i="5" a="1"/>
  <c r="J575" i="5" s="1"/>
  <c r="J574" i="5" a="1"/>
  <c r="J574" i="5" s="1"/>
  <c r="J573" i="5" a="1"/>
  <c r="J573" i="5" s="1"/>
  <c r="J572" i="5" a="1"/>
  <c r="J572" i="5" s="1"/>
  <c r="J571" i="5" a="1"/>
  <c r="J571" i="5" s="1"/>
  <c r="J570" i="5" a="1"/>
  <c r="J570" i="5" s="1"/>
  <c r="J569" i="5" a="1"/>
  <c r="J569" i="5" s="1"/>
  <c r="J568" i="5" a="1"/>
  <c r="J568" i="5" s="1"/>
  <c r="J567" i="5"/>
  <c r="J567" i="5" a="1"/>
  <c r="J566" i="5" a="1"/>
  <c r="J566" i="5" s="1"/>
  <c r="J565" i="5" a="1"/>
  <c r="J565" i="5" s="1"/>
  <c r="J564" i="5" a="1"/>
  <c r="J564" i="5" s="1"/>
  <c r="J563" i="5" a="1"/>
  <c r="J563" i="5" s="1"/>
  <c r="J562" i="5" a="1"/>
  <c r="J562" i="5" s="1"/>
  <c r="J561" i="5" a="1"/>
  <c r="J561" i="5" s="1"/>
  <c r="J560" i="5" a="1"/>
  <c r="J560" i="5" s="1"/>
  <c r="J559" i="5" a="1"/>
  <c r="J559" i="5" s="1"/>
  <c r="J558" i="5" a="1"/>
  <c r="J558" i="5" s="1"/>
  <c r="J557" i="5" a="1"/>
  <c r="J557" i="5" s="1"/>
  <c r="J556" i="5" a="1"/>
  <c r="J556" i="5" s="1"/>
  <c r="J555" i="5"/>
  <c r="J555" i="5" a="1"/>
  <c r="J554" i="5" a="1"/>
  <c r="J554" i="5" s="1"/>
  <c r="J553" i="5" a="1"/>
  <c r="J553" i="5" s="1"/>
  <c r="J552" i="5" a="1"/>
  <c r="J552" i="5" s="1"/>
  <c r="J551" i="5" a="1"/>
  <c r="J551" i="5" s="1"/>
  <c r="J550" i="5" a="1"/>
  <c r="J550" i="5" s="1"/>
  <c r="J549" i="5" a="1"/>
  <c r="J549" i="5" s="1"/>
  <c r="J548" i="5" a="1"/>
  <c r="J548" i="5" s="1"/>
  <c r="J547" i="5" a="1"/>
  <c r="J547" i="5" s="1"/>
  <c r="J546" i="5" a="1"/>
  <c r="J546" i="5" s="1"/>
  <c r="J545" i="5" a="1"/>
  <c r="J545" i="5" s="1"/>
  <c r="J544" i="5" a="1"/>
  <c r="J544" i="5" s="1"/>
  <c r="J543" i="5" a="1"/>
  <c r="J543" i="5" s="1"/>
  <c r="J542" i="5" a="1"/>
  <c r="J542" i="5" s="1"/>
  <c r="J541" i="5" a="1"/>
  <c r="J541" i="5" s="1"/>
  <c r="J540" i="5" a="1"/>
  <c r="J540" i="5" s="1"/>
  <c r="J539" i="5" a="1"/>
  <c r="J539" i="5" s="1"/>
  <c r="J538" i="5" a="1"/>
  <c r="J538" i="5" s="1"/>
  <c r="J537" i="5"/>
  <c r="J537" i="5" a="1"/>
  <c r="J536" i="5" a="1"/>
  <c r="J536" i="5" s="1"/>
  <c r="J535" i="5" a="1"/>
  <c r="J535" i="5" s="1"/>
  <c r="J534" i="5" a="1"/>
  <c r="J534" i="5" s="1"/>
  <c r="J533" i="5" a="1"/>
  <c r="J533" i="5" s="1"/>
  <c r="J532" i="5" a="1"/>
  <c r="J532" i="5" s="1"/>
  <c r="J531" i="5" a="1"/>
  <c r="J531" i="5" s="1"/>
  <c r="J530" i="5" a="1"/>
  <c r="J530" i="5" s="1"/>
  <c r="J529" i="5" a="1"/>
  <c r="J529" i="5" s="1"/>
  <c r="J528" i="5" a="1"/>
  <c r="J528" i="5" s="1"/>
  <c r="J527" i="5" a="1"/>
  <c r="J527" i="5" s="1"/>
  <c r="J526" i="5"/>
  <c r="J526" i="5" a="1"/>
  <c r="J525" i="5" a="1"/>
  <c r="J525" i="5" s="1"/>
  <c r="J524" i="5" a="1"/>
  <c r="J524" i="5" s="1"/>
  <c r="J523" i="5" a="1"/>
  <c r="J523" i="5" s="1"/>
  <c r="J522" i="5" a="1"/>
  <c r="J522" i="5" s="1"/>
  <c r="J521" i="5" a="1"/>
  <c r="J521" i="5" s="1"/>
  <c r="J520" i="5" a="1"/>
  <c r="J520" i="5" s="1"/>
  <c r="J519" i="5" a="1"/>
  <c r="J519" i="5" s="1"/>
  <c r="J518" i="5" a="1"/>
  <c r="J518" i="5" s="1"/>
  <c r="J517" i="5"/>
  <c r="J517" i="5" a="1"/>
  <c r="J516" i="5" a="1"/>
  <c r="J516" i="5" s="1"/>
  <c r="J515" i="5" a="1"/>
  <c r="J515" i="5" s="1"/>
  <c r="J514" i="5" a="1"/>
  <c r="J514" i="5" s="1"/>
  <c r="J513" i="5" a="1"/>
  <c r="J513" i="5" s="1"/>
  <c r="J512" i="5" a="1"/>
  <c r="J512" i="5" s="1"/>
  <c r="J511" i="5" a="1"/>
  <c r="J511" i="5" s="1"/>
  <c r="J510" i="5" a="1"/>
  <c r="J510" i="5" s="1"/>
  <c r="J509" i="5" a="1"/>
  <c r="J509" i="5" s="1"/>
  <c r="J508" i="5" a="1"/>
  <c r="J508" i="5" s="1"/>
  <c r="J507" i="5" a="1"/>
  <c r="J507" i="5" s="1"/>
  <c r="J506" i="5" a="1"/>
  <c r="J506" i="5" s="1"/>
  <c r="J505" i="5" a="1"/>
  <c r="J505" i="5" s="1"/>
  <c r="J504" i="5" a="1"/>
  <c r="J504" i="5" s="1"/>
  <c r="J503" i="5" a="1"/>
  <c r="J503" i="5" s="1"/>
  <c r="J502" i="5" a="1"/>
  <c r="J502" i="5" s="1"/>
  <c r="J501" i="5" a="1"/>
  <c r="J501" i="5" s="1"/>
  <c r="J500" i="5" a="1"/>
  <c r="J500" i="5" s="1"/>
  <c r="J499" i="5" a="1"/>
  <c r="J499" i="5" s="1"/>
  <c r="J498" i="5" a="1"/>
  <c r="J498" i="5" s="1"/>
  <c r="J497" i="5" a="1"/>
  <c r="J497" i="5" s="1"/>
  <c r="J496" i="5" a="1"/>
  <c r="J496" i="5" s="1"/>
  <c r="J495" i="5" a="1"/>
  <c r="J495" i="5" s="1"/>
  <c r="J494" i="5" a="1"/>
  <c r="J494" i="5" s="1"/>
  <c r="J493" i="5" a="1"/>
  <c r="J493" i="5" s="1"/>
  <c r="J492" i="5" a="1"/>
  <c r="J492" i="5" s="1"/>
  <c r="J491" i="5" a="1"/>
  <c r="J491" i="5" s="1"/>
  <c r="J490" i="5" a="1"/>
  <c r="J490" i="5" s="1"/>
  <c r="J489" i="5" a="1"/>
  <c r="J489" i="5" s="1"/>
  <c r="J488" i="5" a="1"/>
  <c r="J488" i="5" s="1"/>
  <c r="J487" i="5" a="1"/>
  <c r="J487" i="5" s="1"/>
  <c r="J486" i="5" a="1"/>
  <c r="J486" i="5" s="1"/>
  <c r="J485" i="5" a="1"/>
  <c r="J485" i="5" s="1"/>
  <c r="J484" i="5" a="1"/>
  <c r="J484" i="5" s="1"/>
  <c r="J483" i="5" a="1"/>
  <c r="J483" i="5" s="1"/>
  <c r="J482" i="5"/>
  <c r="J482" i="5" a="1"/>
  <c r="J481" i="5" a="1"/>
  <c r="J481" i="5" s="1"/>
  <c r="J480" i="5" a="1"/>
  <c r="J480" i="5" s="1"/>
  <c r="J479" i="5" a="1"/>
  <c r="J479" i="5" s="1"/>
  <c r="J478" i="5" a="1"/>
  <c r="J478" i="5" s="1"/>
  <c r="J477" i="5" a="1"/>
  <c r="J477" i="5" s="1"/>
  <c r="J476" i="5" a="1"/>
  <c r="J476" i="5" s="1"/>
  <c r="J475" i="5" a="1"/>
  <c r="J475" i="5" s="1"/>
  <c r="J474" i="5" a="1"/>
  <c r="J474" i="5" s="1"/>
  <c r="J473" i="5"/>
  <c r="J473" i="5" a="1"/>
  <c r="J472" i="5" a="1"/>
  <c r="J472" i="5" s="1"/>
  <c r="J471" i="5" a="1"/>
  <c r="J471" i="5" s="1"/>
  <c r="J470" i="5" a="1"/>
  <c r="J470" i="5" s="1"/>
  <c r="J469" i="5" a="1"/>
  <c r="J469" i="5" s="1"/>
  <c r="J468" i="5" a="1"/>
  <c r="J468" i="5" s="1"/>
  <c r="J467" i="5" a="1"/>
  <c r="J467" i="5" s="1"/>
  <c r="J466" i="5" a="1"/>
  <c r="J466" i="5" s="1"/>
  <c r="J465" i="5" a="1"/>
  <c r="J465" i="5" s="1"/>
  <c r="J464" i="5" a="1"/>
  <c r="J464" i="5" s="1"/>
  <c r="J463" i="5" a="1"/>
  <c r="J463" i="5" s="1"/>
  <c r="J462" i="5" a="1"/>
  <c r="J462" i="5" s="1"/>
  <c r="J461" i="5" a="1"/>
  <c r="J461" i="5" s="1"/>
  <c r="J460" i="5" a="1"/>
  <c r="J460" i="5" s="1"/>
  <c r="J459" i="5"/>
  <c r="J459" i="5" a="1"/>
  <c r="J458" i="5" a="1"/>
  <c r="J458" i="5" s="1"/>
  <c r="J457" i="5" a="1"/>
  <c r="J457" i="5" s="1"/>
  <c r="J456" i="5" a="1"/>
  <c r="J456" i="5" s="1"/>
  <c r="J455" i="5" a="1"/>
  <c r="J455" i="5" s="1"/>
  <c r="J454" i="5" a="1"/>
  <c r="J454" i="5" s="1"/>
  <c r="J453" i="5"/>
  <c r="J453" i="5" a="1"/>
  <c r="J452" i="5" a="1"/>
  <c r="J452" i="5" s="1"/>
  <c r="J451" i="5" a="1"/>
  <c r="J451" i="5" s="1"/>
  <c r="J450" i="5" a="1"/>
  <c r="J450" i="5" s="1"/>
  <c r="J449" i="5" a="1"/>
  <c r="J449" i="5" s="1"/>
  <c r="J448" i="5" a="1"/>
  <c r="J448" i="5" s="1"/>
  <c r="J447" i="5" a="1"/>
  <c r="J447" i="5" s="1"/>
  <c r="J446" i="5" a="1"/>
  <c r="J446" i="5" s="1"/>
  <c r="J445" i="5" a="1"/>
  <c r="J445" i="5" s="1"/>
  <c r="J444" i="5" a="1"/>
  <c r="J444" i="5" s="1"/>
  <c r="J443" i="5" a="1"/>
  <c r="J443" i="5" s="1"/>
  <c r="J442" i="5"/>
  <c r="J442" i="5" a="1"/>
  <c r="J441" i="5" a="1"/>
  <c r="J441" i="5" s="1"/>
  <c r="J440" i="5" a="1"/>
  <c r="J440" i="5" s="1"/>
  <c r="J439" i="5" a="1"/>
  <c r="J439" i="5" s="1"/>
  <c r="J438" i="5" a="1"/>
  <c r="J438" i="5" s="1"/>
  <c r="J437" i="5" a="1"/>
  <c r="J437" i="5" s="1"/>
  <c r="J436" i="5" a="1"/>
  <c r="J436" i="5" s="1"/>
  <c r="J435" i="5" a="1"/>
  <c r="J435" i="5" s="1"/>
  <c r="J434" i="5" a="1"/>
  <c r="J434" i="5" s="1"/>
  <c r="J433" i="5" a="1"/>
  <c r="J433" i="5" s="1"/>
  <c r="J432" i="5" a="1"/>
  <c r="J432" i="5" s="1"/>
  <c r="J431" i="5" a="1"/>
  <c r="J431" i="5" s="1"/>
  <c r="J430" i="5"/>
  <c r="J430" i="5" a="1"/>
  <c r="J429" i="5" a="1"/>
  <c r="J429" i="5" s="1"/>
  <c r="J428" i="5" a="1"/>
  <c r="J428" i="5" s="1"/>
  <c r="J427" i="5" a="1"/>
  <c r="J427" i="5" s="1"/>
  <c r="J426" i="5" a="1"/>
  <c r="J426" i="5" s="1"/>
  <c r="J425" i="5" a="1"/>
  <c r="J425" i="5" s="1"/>
  <c r="J424" i="5" a="1"/>
  <c r="J424" i="5" s="1"/>
  <c r="J423" i="5" a="1"/>
  <c r="J423" i="5" s="1"/>
  <c r="J422" i="5" a="1"/>
  <c r="J422" i="5" s="1"/>
  <c r="J421" i="5"/>
  <c r="J421" i="5" a="1"/>
  <c r="J420" i="5" a="1"/>
  <c r="J420" i="5" s="1"/>
  <c r="J419" i="5"/>
  <c r="J419" i="5" a="1"/>
  <c r="J418" i="5" a="1"/>
  <c r="J418" i="5" s="1"/>
  <c r="J417" i="5" a="1"/>
  <c r="J417" i="5" s="1"/>
  <c r="J416" i="5" a="1"/>
  <c r="J416" i="5" s="1"/>
  <c r="J415" i="5" a="1"/>
  <c r="J415" i="5" s="1"/>
  <c r="J414" i="5" a="1"/>
  <c r="J414" i="5" s="1"/>
  <c r="J413" i="5" a="1"/>
  <c r="J413" i="5" s="1"/>
  <c r="J412" i="5" a="1"/>
  <c r="J412" i="5" s="1"/>
  <c r="J411" i="5" a="1"/>
  <c r="J411" i="5" s="1"/>
  <c r="J410" i="5"/>
  <c r="J410" i="5" a="1"/>
  <c r="J409" i="5"/>
  <c r="J409" i="5" a="1"/>
  <c r="J408" i="5" a="1"/>
  <c r="J408" i="5" s="1"/>
  <c r="J407" i="5"/>
  <c r="J407" i="5" a="1"/>
  <c r="J406" i="5" a="1"/>
  <c r="J406" i="5" s="1"/>
  <c r="J405" i="5" a="1"/>
  <c r="J405" i="5" s="1"/>
  <c r="J404" i="5" a="1"/>
  <c r="J404" i="5" s="1"/>
  <c r="J403" i="5" a="1"/>
  <c r="J403" i="5" s="1"/>
  <c r="J402" i="5" a="1"/>
  <c r="J402" i="5" s="1"/>
  <c r="J401" i="5"/>
  <c r="J401" i="5" a="1"/>
  <c r="J400" i="5" a="1"/>
  <c r="J400" i="5" s="1"/>
  <c r="J399" i="5" a="1"/>
  <c r="J399" i="5" s="1"/>
  <c r="J398" i="5"/>
  <c r="J398" i="5" a="1"/>
  <c r="J397" i="5" a="1"/>
  <c r="J397" i="5" s="1"/>
  <c r="J396" i="5" a="1"/>
  <c r="J396" i="5" s="1"/>
  <c r="J395" i="5"/>
  <c r="J395" i="5" a="1"/>
  <c r="J394" i="5" a="1"/>
  <c r="J394" i="5" s="1"/>
  <c r="J393" i="5" a="1"/>
  <c r="J393" i="5" s="1"/>
  <c r="J392" i="5" a="1"/>
  <c r="J392" i="5" s="1"/>
  <c r="J391" i="5" a="1"/>
  <c r="J391" i="5" s="1"/>
  <c r="J390" i="5" a="1"/>
  <c r="J390" i="5" s="1"/>
  <c r="J389" i="5"/>
  <c r="J389" i="5" a="1"/>
  <c r="J388" i="5" a="1"/>
  <c r="J388" i="5" s="1"/>
  <c r="J387" i="5" a="1"/>
  <c r="J387" i="5" s="1"/>
  <c r="J386" i="5"/>
  <c r="J386" i="5" a="1"/>
  <c r="J385" i="5" a="1"/>
  <c r="J385" i="5" s="1"/>
  <c r="J384" i="5" a="1"/>
  <c r="J384" i="5" s="1"/>
  <c r="J383" i="5" a="1"/>
  <c r="J383" i="5" s="1"/>
  <c r="J382" i="5" a="1"/>
  <c r="J382" i="5" s="1"/>
  <c r="J381" i="5" a="1"/>
  <c r="J381" i="5" s="1"/>
  <c r="J380" i="5" a="1"/>
  <c r="J380" i="5" s="1"/>
  <c r="J379" i="5" a="1"/>
  <c r="J379" i="5" s="1"/>
  <c r="J378" i="5" a="1"/>
  <c r="J378" i="5" s="1"/>
  <c r="J377" i="5"/>
  <c r="J377" i="5" a="1"/>
  <c r="J376" i="5" a="1"/>
  <c r="J376" i="5" s="1"/>
  <c r="J375" i="5"/>
  <c r="J375" i="5" a="1"/>
  <c r="J374" i="5" a="1"/>
  <c r="J374" i="5" s="1"/>
  <c r="J373" i="5" a="1"/>
  <c r="J373" i="5" s="1"/>
  <c r="J372" i="5" a="1"/>
  <c r="J372" i="5" s="1"/>
  <c r="J371" i="5" a="1"/>
  <c r="J371" i="5" s="1"/>
  <c r="J370" i="5" a="1"/>
  <c r="J370" i="5" s="1"/>
  <c r="J369" i="5" a="1"/>
  <c r="J369" i="5" s="1"/>
  <c r="J368" i="5" a="1"/>
  <c r="J368" i="5" s="1"/>
  <c r="J367" i="5" a="1"/>
  <c r="J367" i="5" s="1"/>
  <c r="J366" i="5" a="1"/>
  <c r="J366" i="5" s="1"/>
  <c r="J365" i="5" a="1"/>
  <c r="J365" i="5" s="1"/>
  <c r="J364" i="5" a="1"/>
  <c r="J364" i="5" s="1"/>
  <c r="J363" i="5" a="1"/>
  <c r="J363" i="5" s="1"/>
  <c r="J362" i="5" a="1"/>
  <c r="J362" i="5" s="1"/>
  <c r="J361" i="5" a="1"/>
  <c r="J361" i="5" s="1"/>
  <c r="J360" i="5" a="1"/>
  <c r="J360" i="5" s="1"/>
  <c r="J359" i="5" a="1"/>
  <c r="J359" i="5" s="1"/>
  <c r="J358" i="5" a="1"/>
  <c r="J358" i="5" s="1"/>
  <c r="J357" i="5" a="1"/>
  <c r="J357" i="5" s="1"/>
  <c r="J356" i="5" a="1"/>
  <c r="J356" i="5" s="1"/>
  <c r="J355" i="5" a="1"/>
  <c r="J355" i="5" s="1"/>
  <c r="J354" i="5" a="1"/>
  <c r="J354" i="5" s="1"/>
  <c r="J353" i="5" a="1"/>
  <c r="J353" i="5" s="1"/>
  <c r="J352" i="5" a="1"/>
  <c r="J352" i="5" s="1"/>
  <c r="J351" i="5" a="1"/>
  <c r="J351" i="5" s="1"/>
  <c r="J350" i="5" a="1"/>
  <c r="J350" i="5" s="1"/>
  <c r="J349" i="5" a="1"/>
  <c r="J349" i="5" s="1"/>
  <c r="J348" i="5" a="1"/>
  <c r="J348" i="5" s="1"/>
  <c r="J347" i="5" a="1"/>
  <c r="J347" i="5" s="1"/>
  <c r="J346" i="5" a="1"/>
  <c r="J346" i="5" s="1"/>
  <c r="J345" i="5" a="1"/>
  <c r="J345" i="5" s="1"/>
  <c r="J344" i="5" a="1"/>
  <c r="J344" i="5" s="1"/>
  <c r="J343" i="5"/>
  <c r="J343" i="5" a="1"/>
  <c r="J342" i="5" a="1"/>
  <c r="J342" i="5" s="1"/>
  <c r="J341" i="5" a="1"/>
  <c r="J341" i="5" s="1"/>
  <c r="J340" i="5" a="1"/>
  <c r="J340" i="5" s="1"/>
  <c r="J339" i="5" a="1"/>
  <c r="J339" i="5" s="1"/>
  <c r="J338" i="5" a="1"/>
  <c r="J338" i="5" s="1"/>
  <c r="J337" i="5" a="1"/>
  <c r="J337" i="5" s="1"/>
  <c r="J336" i="5" a="1"/>
  <c r="J336" i="5" s="1"/>
  <c r="J335" i="5" a="1"/>
  <c r="J335" i="5" s="1"/>
  <c r="J334" i="5" a="1"/>
  <c r="J334" i="5" s="1"/>
  <c r="J333" i="5" a="1"/>
  <c r="J333" i="5" s="1"/>
  <c r="J332" i="5" a="1"/>
  <c r="J332" i="5" s="1"/>
  <c r="J331" i="5"/>
  <c r="J331" i="5" a="1"/>
  <c r="J330" i="5" a="1"/>
  <c r="J330" i="5" s="1"/>
  <c r="J329" i="5" a="1"/>
  <c r="J329" i="5" s="1"/>
  <c r="J328" i="5" a="1"/>
  <c r="J328" i="5" s="1"/>
  <c r="J327" i="5" a="1"/>
  <c r="J327" i="5" s="1"/>
  <c r="J326" i="5" a="1"/>
  <c r="J326" i="5" s="1"/>
  <c r="J325" i="5" a="1"/>
  <c r="J325" i="5" s="1"/>
  <c r="J324" i="5" a="1"/>
  <c r="J324" i="5" s="1"/>
  <c r="J323" i="5"/>
  <c r="J323" i="5" a="1"/>
  <c r="J322" i="5" a="1"/>
  <c r="J322" i="5" s="1"/>
  <c r="J321" i="5" a="1"/>
  <c r="J321" i="5" s="1"/>
  <c r="J320" i="5" a="1"/>
  <c r="J320" i="5" s="1"/>
  <c r="J319" i="5" a="1"/>
  <c r="J319" i="5" s="1"/>
  <c r="J318" i="5" a="1"/>
  <c r="J318" i="5" s="1"/>
  <c r="J317" i="5" a="1"/>
  <c r="J317" i="5" s="1"/>
  <c r="J316" i="5" a="1"/>
  <c r="J316" i="5" s="1"/>
  <c r="J315" i="5" a="1"/>
  <c r="J315" i="5" s="1"/>
  <c r="J314" i="5" a="1"/>
  <c r="J314" i="5" s="1"/>
  <c r="J313" i="5" a="1"/>
  <c r="J313" i="5" s="1"/>
  <c r="J312" i="5" a="1"/>
  <c r="J312" i="5" s="1"/>
  <c r="J311" i="5" a="1"/>
  <c r="J311" i="5" s="1"/>
  <c r="J310" i="5" a="1"/>
  <c r="J310" i="5" s="1"/>
  <c r="J309" i="5" a="1"/>
  <c r="J309" i="5" s="1"/>
  <c r="J308" i="5" a="1"/>
  <c r="J308" i="5" s="1"/>
  <c r="J307" i="5" a="1"/>
  <c r="J307" i="5" s="1"/>
  <c r="J306" i="5" a="1"/>
  <c r="J306" i="5" s="1"/>
  <c r="J305" i="5" a="1"/>
  <c r="J305" i="5" s="1"/>
  <c r="J304" i="5" a="1"/>
  <c r="J304" i="5" s="1"/>
  <c r="J303" i="5" a="1"/>
  <c r="J303" i="5" s="1"/>
  <c r="J302" i="5"/>
  <c r="J302" i="5" a="1"/>
  <c r="J301" i="5" a="1"/>
  <c r="J301" i="5" s="1"/>
  <c r="J300" i="5" a="1"/>
  <c r="J300" i="5" s="1"/>
  <c r="J299" i="5" a="1"/>
  <c r="J299" i="5" s="1"/>
  <c r="J298" i="5" a="1"/>
  <c r="J298" i="5" s="1"/>
  <c r="J297" i="5" a="1"/>
  <c r="J297" i="5" s="1"/>
  <c r="J296" i="5" a="1"/>
  <c r="J296" i="5" s="1"/>
  <c r="J295" i="5" a="1"/>
  <c r="J295" i="5" s="1"/>
  <c r="J294" i="5" a="1"/>
  <c r="J294" i="5" s="1"/>
  <c r="J293" i="5"/>
  <c r="J293" i="5" a="1"/>
  <c r="J292" i="5" a="1"/>
  <c r="J292" i="5" s="1"/>
  <c r="J291" i="5"/>
  <c r="J291" i="5" a="1"/>
  <c r="J290" i="5" a="1"/>
  <c r="J290" i="5" s="1"/>
  <c r="J289" i="5" a="1"/>
  <c r="J289" i="5" s="1"/>
  <c r="J288" i="5" a="1"/>
  <c r="J288" i="5" s="1"/>
  <c r="J287" i="5" a="1"/>
  <c r="J287" i="5" s="1"/>
  <c r="J286" i="5" a="1"/>
  <c r="J286" i="5" s="1"/>
  <c r="J285" i="5" a="1"/>
  <c r="J285" i="5" s="1"/>
  <c r="J284" i="5" a="1"/>
  <c r="J284" i="5" s="1"/>
  <c r="J283" i="5" a="1"/>
  <c r="J283" i="5" s="1"/>
  <c r="J282" i="5"/>
  <c r="J282" i="5" a="1"/>
  <c r="J281" i="5" a="1"/>
  <c r="J281" i="5" s="1"/>
  <c r="J280" i="5" a="1"/>
  <c r="J280" i="5" s="1"/>
  <c r="J279" i="5" a="1"/>
  <c r="J279" i="5" s="1"/>
  <c r="J278" i="5" a="1"/>
  <c r="J278" i="5" s="1"/>
  <c r="J277" i="5" a="1"/>
  <c r="J277" i="5" s="1"/>
  <c r="J276" i="5" a="1"/>
  <c r="J276" i="5" s="1"/>
  <c r="J275" i="5" a="1"/>
  <c r="J275" i="5" s="1"/>
  <c r="J274" i="5" a="1"/>
  <c r="J274" i="5" s="1"/>
  <c r="J273" i="5" a="1"/>
  <c r="J273" i="5" s="1"/>
  <c r="J272" i="5" a="1"/>
  <c r="J272" i="5" s="1"/>
  <c r="J271" i="5" a="1"/>
  <c r="J271" i="5" s="1"/>
  <c r="J270" i="5"/>
  <c r="J270" i="5" a="1"/>
  <c r="J269" i="5" a="1"/>
  <c r="J269" i="5" s="1"/>
  <c r="J268" i="5" a="1"/>
  <c r="J268" i="5" s="1"/>
  <c r="J267" i="5" a="1"/>
  <c r="J267" i="5" s="1"/>
  <c r="J266" i="5" a="1"/>
  <c r="J266" i="5" s="1"/>
  <c r="J265" i="5" a="1"/>
  <c r="J265" i="5" s="1"/>
  <c r="J264" i="5" a="1"/>
  <c r="J264" i="5" s="1"/>
  <c r="J263" i="5" a="1"/>
  <c r="J263" i="5" s="1"/>
  <c r="J262" i="5" a="1"/>
  <c r="J262" i="5" s="1"/>
  <c r="J261" i="5"/>
  <c r="J261" i="5" a="1"/>
  <c r="J260" i="5" a="1"/>
  <c r="J260" i="5" s="1"/>
  <c r="J259" i="5" a="1"/>
  <c r="J259" i="5" s="1"/>
  <c r="J258" i="5"/>
  <c r="J258" i="5" a="1"/>
  <c r="J257" i="5" a="1"/>
  <c r="J257" i="5" s="1"/>
  <c r="J256" i="5" a="1"/>
  <c r="J256" i="5" s="1"/>
  <c r="J255" i="5" a="1"/>
  <c r="J255" i="5" s="1"/>
  <c r="J254" i="5" a="1"/>
  <c r="J254" i="5" s="1"/>
  <c r="J253" i="5" a="1"/>
  <c r="J253" i="5" s="1"/>
  <c r="J252" i="5" a="1"/>
  <c r="J252" i="5" s="1"/>
  <c r="J251" i="5" a="1"/>
  <c r="J251" i="5" s="1"/>
  <c r="J250" i="5" a="1"/>
  <c r="J250" i="5" s="1"/>
  <c r="J249" i="5" a="1"/>
  <c r="J249" i="5" s="1"/>
  <c r="J248" i="5" a="1"/>
  <c r="J248" i="5" s="1"/>
  <c r="J247" i="5" a="1"/>
  <c r="J247" i="5" s="1"/>
  <c r="J246" i="5" a="1"/>
  <c r="J246" i="5" s="1"/>
  <c r="J245" i="5"/>
  <c r="J245" i="5" a="1"/>
  <c r="J244" i="5" a="1"/>
  <c r="J244" i="5" s="1"/>
  <c r="J243" i="5" a="1"/>
  <c r="J243" i="5" s="1"/>
  <c r="J242" i="5" a="1"/>
  <c r="J242" i="5" s="1"/>
  <c r="J241" i="5" a="1"/>
  <c r="J241" i="5" s="1"/>
  <c r="J240" i="5" a="1"/>
  <c r="J240" i="5" s="1"/>
  <c r="J239" i="5" a="1"/>
  <c r="J239" i="5" s="1"/>
  <c r="J238" i="5"/>
  <c r="J238" i="5" a="1"/>
  <c r="J237" i="5" a="1"/>
  <c r="J237" i="5" s="1"/>
  <c r="J236" i="5" a="1"/>
  <c r="J236" i="5" s="1"/>
  <c r="J235" i="5" a="1"/>
  <c r="J235" i="5" s="1"/>
  <c r="J234" i="5" a="1"/>
  <c r="J234" i="5" s="1"/>
  <c r="J233" i="5" a="1"/>
  <c r="J233" i="5" s="1"/>
  <c r="J232" i="5" a="1"/>
  <c r="J232" i="5" s="1"/>
  <c r="J231" i="5" a="1"/>
  <c r="J231" i="5" s="1"/>
  <c r="J230" i="5" a="1"/>
  <c r="J230" i="5" s="1"/>
  <c r="J229" i="5" a="1"/>
  <c r="J229" i="5" s="1"/>
  <c r="J228" i="5" a="1"/>
  <c r="J228" i="5" s="1"/>
  <c r="J227" i="5" a="1"/>
  <c r="J227" i="5" s="1"/>
  <c r="J226" i="5"/>
  <c r="J226" i="5" a="1"/>
  <c r="J225" i="5" a="1"/>
  <c r="J225" i="5" s="1"/>
  <c r="J224" i="5" a="1"/>
  <c r="J224" i="5" s="1"/>
  <c r="J223" i="5" a="1"/>
  <c r="J223" i="5" s="1"/>
  <c r="J222" i="5" a="1"/>
  <c r="J222" i="5" s="1"/>
  <c r="J221" i="5" a="1"/>
  <c r="J221" i="5" s="1"/>
  <c r="J220" i="5" a="1"/>
  <c r="J220" i="5" s="1"/>
  <c r="J219" i="5" a="1"/>
  <c r="J219" i="5" s="1"/>
  <c r="J218" i="5" a="1"/>
  <c r="J218" i="5" s="1"/>
  <c r="J217" i="5" a="1"/>
  <c r="J217" i="5" s="1"/>
  <c r="J216" i="5" a="1"/>
  <c r="J216" i="5" s="1"/>
  <c r="J215" i="5" a="1"/>
  <c r="J215" i="5" s="1"/>
  <c r="J214" i="5" a="1"/>
  <c r="J214" i="5" s="1"/>
  <c r="J213" i="5" a="1"/>
  <c r="J213" i="5" s="1"/>
  <c r="J212" i="5" a="1"/>
  <c r="J212" i="5" s="1"/>
  <c r="J211" i="5"/>
  <c r="J211" i="5" a="1"/>
  <c r="J210" i="5" a="1"/>
  <c r="J210" i="5" s="1"/>
  <c r="J209" i="5" a="1"/>
  <c r="J209" i="5" s="1"/>
  <c r="J208" i="5" a="1"/>
  <c r="J208" i="5" s="1"/>
  <c r="J207" i="5" a="1"/>
  <c r="J207" i="5" s="1"/>
  <c r="J206" i="5"/>
  <c r="J206" i="5" a="1"/>
  <c r="J205" i="5" a="1"/>
  <c r="J205" i="5" s="1"/>
  <c r="J204" i="5" a="1"/>
  <c r="J204" i="5" s="1"/>
  <c r="J203" i="5"/>
  <c r="J203" i="5" a="1"/>
  <c r="J202" i="5" a="1"/>
  <c r="J202" i="5" s="1"/>
  <c r="J201" i="5" a="1"/>
  <c r="J201" i="5" s="1"/>
  <c r="J200" i="5" a="1"/>
  <c r="J200" i="5" s="1"/>
  <c r="J199" i="5" a="1"/>
  <c r="J199" i="5" s="1"/>
  <c r="J198" i="5" a="1"/>
  <c r="J198" i="5" s="1"/>
  <c r="J197" i="5" a="1"/>
  <c r="J197" i="5" s="1"/>
  <c r="J196" i="5" a="1"/>
  <c r="J196" i="5" s="1"/>
  <c r="J195" i="5" a="1"/>
  <c r="J195" i="5" s="1"/>
  <c r="J194" i="5"/>
  <c r="J194" i="5" a="1"/>
  <c r="J193" i="5" a="1"/>
  <c r="J193" i="5" s="1"/>
  <c r="J192" i="5" a="1"/>
  <c r="J192" i="5" s="1"/>
  <c r="J191" i="5" a="1"/>
  <c r="J191" i="5" s="1"/>
  <c r="J190" i="5" a="1"/>
  <c r="J190" i="5" s="1"/>
  <c r="J189" i="5" a="1"/>
  <c r="J189" i="5" s="1"/>
  <c r="J188" i="5" a="1"/>
  <c r="J188" i="5" s="1"/>
  <c r="J187" i="5" a="1"/>
  <c r="J187" i="5" s="1"/>
  <c r="J186" i="5" a="1"/>
  <c r="J186" i="5" s="1"/>
  <c r="J185" i="5"/>
  <c r="J185" i="5" a="1"/>
  <c r="J184" i="5" a="1"/>
  <c r="J184" i="5" s="1"/>
  <c r="J183" i="5"/>
  <c r="J183" i="5" a="1"/>
  <c r="J182" i="5" a="1"/>
  <c r="J182" i="5" s="1"/>
  <c r="J181" i="5" a="1"/>
  <c r="J181" i="5" s="1"/>
  <c r="J180" i="5" a="1"/>
  <c r="J180" i="5" s="1"/>
  <c r="J179" i="5"/>
  <c r="J179" i="5" a="1"/>
  <c r="J178" i="5" a="1"/>
  <c r="J178" i="5" s="1"/>
  <c r="J177" i="5" a="1"/>
  <c r="J177" i="5" s="1"/>
  <c r="J176" i="5" a="1"/>
  <c r="J176" i="5" s="1"/>
  <c r="J175" i="5" a="1"/>
  <c r="J175" i="5" s="1"/>
  <c r="J174" i="5" a="1"/>
  <c r="J174" i="5" s="1"/>
  <c r="J173" i="5" a="1"/>
  <c r="J173" i="5" s="1"/>
  <c r="J172" i="5" a="1"/>
  <c r="J172" i="5" s="1"/>
  <c r="J171" i="5"/>
  <c r="J171" i="5" a="1"/>
  <c r="J170" i="5" a="1"/>
  <c r="J170" i="5" s="1"/>
  <c r="J169" i="5" a="1"/>
  <c r="J169" i="5" s="1"/>
  <c r="J168" i="5" a="1"/>
  <c r="J168" i="5" s="1"/>
  <c r="J167" i="5"/>
  <c r="J167" i="5" a="1"/>
  <c r="J166" i="5" a="1"/>
  <c r="J166" i="5" s="1"/>
  <c r="J165" i="5" a="1"/>
  <c r="J165" i="5" s="1"/>
  <c r="J164" i="5" a="1"/>
  <c r="J164" i="5" s="1"/>
  <c r="J163" i="5" a="1"/>
  <c r="J163" i="5" s="1"/>
  <c r="J162" i="5"/>
  <c r="J162" i="5" a="1"/>
  <c r="J161" i="5" a="1"/>
  <c r="J161" i="5" s="1"/>
  <c r="J160" i="5" a="1"/>
  <c r="J160" i="5" s="1"/>
  <c r="J159" i="5"/>
  <c r="J159" i="5" a="1"/>
  <c r="J158" i="5"/>
  <c r="J158" i="5" a="1"/>
  <c r="J157" i="5" a="1"/>
  <c r="J157" i="5" s="1"/>
  <c r="J156" i="5" a="1"/>
  <c r="J156" i="5" s="1"/>
  <c r="J155" i="5" a="1"/>
  <c r="J155" i="5" s="1"/>
  <c r="J154" i="5" a="1"/>
  <c r="J154" i="5" s="1"/>
  <c r="J153" i="5"/>
  <c r="J153" i="5" a="1"/>
  <c r="J152" i="5"/>
  <c r="J152" i="5" a="1"/>
  <c r="J151" i="5" a="1"/>
  <c r="J151" i="5" s="1"/>
  <c r="J150" i="5" a="1"/>
  <c r="J150" i="5" s="1"/>
  <c r="J149" i="5" a="1"/>
  <c r="J149" i="5" s="1"/>
  <c r="J148" i="5" a="1"/>
  <c r="J148" i="5" s="1"/>
  <c r="J147" i="5" a="1"/>
  <c r="J147" i="5" s="1"/>
  <c r="J146" i="5" a="1"/>
  <c r="J146" i="5" s="1"/>
  <c r="J145" i="5" a="1"/>
  <c r="J145" i="5" s="1"/>
  <c r="J144" i="5"/>
  <c r="J144" i="5" a="1"/>
  <c r="J143" i="5" a="1"/>
  <c r="J143" i="5" s="1"/>
  <c r="J142" i="5" a="1"/>
  <c r="J142" i="5" s="1"/>
  <c r="J141" i="5" a="1"/>
  <c r="J141" i="5" s="1"/>
  <c r="J140" i="5" a="1"/>
  <c r="J140" i="5" s="1"/>
  <c r="J139" i="5" a="1"/>
  <c r="J139" i="5" s="1"/>
  <c r="J138" i="5" a="1"/>
  <c r="J138" i="5" s="1"/>
  <c r="J137" i="5" a="1"/>
  <c r="J137" i="5" s="1"/>
  <c r="J136" i="5" a="1"/>
  <c r="J136" i="5" s="1"/>
  <c r="J135" i="5" a="1"/>
  <c r="J135" i="5" s="1"/>
  <c r="J134" i="5" a="1"/>
  <c r="J134" i="5" s="1"/>
  <c r="J133" i="5" a="1"/>
  <c r="J133" i="5" s="1"/>
  <c r="J132" i="5" a="1"/>
  <c r="J132" i="5" s="1"/>
  <c r="J131" i="5" a="1"/>
  <c r="J131" i="5" s="1"/>
  <c r="J130" i="5" a="1"/>
  <c r="J130" i="5" s="1"/>
  <c r="J129" i="5"/>
  <c r="J129" i="5" a="1"/>
  <c r="J128" i="5" a="1"/>
  <c r="J128" i="5" s="1"/>
  <c r="J127" i="5" a="1"/>
  <c r="J127" i="5" s="1"/>
  <c r="J126" i="5" a="1"/>
  <c r="J126" i="5" s="1"/>
  <c r="J125" i="5" a="1"/>
  <c r="J125" i="5" s="1"/>
  <c r="J124" i="5" a="1"/>
  <c r="J124" i="5" s="1"/>
  <c r="J123" i="5" a="1"/>
  <c r="J123" i="5" s="1"/>
  <c r="J122" i="5" a="1"/>
  <c r="J122" i="5" s="1"/>
  <c r="J121" i="5"/>
  <c r="J121" i="5" a="1"/>
  <c r="J120" i="5" a="1"/>
  <c r="J120" i="5" s="1"/>
  <c r="J119" i="5" a="1"/>
  <c r="J119" i="5" s="1"/>
  <c r="J118" i="5" a="1"/>
  <c r="J118" i="5" s="1"/>
  <c r="J117" i="5" a="1"/>
  <c r="J117" i="5" s="1"/>
  <c r="J116" i="5" a="1"/>
  <c r="J116" i="5" s="1"/>
  <c r="J115" i="5" a="1"/>
  <c r="J115" i="5" s="1"/>
  <c r="J114" i="5" a="1"/>
  <c r="J114" i="5" s="1"/>
  <c r="J113" i="5" a="1"/>
  <c r="J113" i="5" s="1"/>
  <c r="J112" i="5" a="1"/>
  <c r="J112" i="5" s="1"/>
  <c r="J111" i="5" a="1"/>
  <c r="J111" i="5" s="1"/>
  <c r="J110" i="5"/>
  <c r="J110" i="5" a="1"/>
  <c r="J109" i="5" a="1"/>
  <c r="J109" i="5" s="1"/>
  <c r="J108" i="5"/>
  <c r="J108" i="5" a="1"/>
  <c r="J107" i="5" a="1"/>
  <c r="J107" i="5" s="1"/>
  <c r="J106" i="5"/>
  <c r="J106" i="5" a="1"/>
  <c r="J105" i="5" a="1"/>
  <c r="J105" i="5" s="1"/>
  <c r="J104" i="5" a="1"/>
  <c r="J104" i="5" s="1"/>
  <c r="J103" i="5" a="1"/>
  <c r="J103" i="5" s="1"/>
  <c r="J102" i="5" a="1"/>
  <c r="J102" i="5" s="1"/>
  <c r="J101" i="5" a="1"/>
  <c r="J101" i="5" s="1"/>
  <c r="J100" i="5" a="1"/>
  <c r="J100" i="5" s="1"/>
  <c r="J99" i="5" a="1"/>
  <c r="J99" i="5" s="1"/>
  <c r="J98" i="5"/>
  <c r="J98" i="5" a="1"/>
  <c r="J97" i="5" a="1"/>
  <c r="J97" i="5" s="1"/>
  <c r="J96" i="5" a="1"/>
  <c r="J96" i="5" s="1"/>
  <c r="J95" i="5" a="1"/>
  <c r="J95" i="5" s="1"/>
  <c r="J94" i="5"/>
  <c r="J94" i="5" a="1"/>
  <c r="J93" i="5" a="1"/>
  <c r="J93" i="5" s="1"/>
  <c r="J92" i="5"/>
  <c r="J92" i="5" a="1"/>
  <c r="J91" i="5" a="1"/>
  <c r="J91" i="5" s="1"/>
  <c r="J90" i="5" a="1"/>
  <c r="J90" i="5" s="1"/>
  <c r="J89" i="5" a="1"/>
  <c r="J89" i="5" s="1"/>
  <c r="J88" i="5" a="1"/>
  <c r="J88" i="5" s="1"/>
  <c r="J87" i="5" a="1"/>
  <c r="J87" i="5" s="1"/>
  <c r="J86" i="5" a="1"/>
  <c r="J86" i="5" s="1"/>
  <c r="J85" i="5" a="1"/>
  <c r="J85" i="5" s="1"/>
  <c r="J84" i="5" a="1"/>
  <c r="J84" i="5" s="1"/>
  <c r="J83" i="5" a="1"/>
  <c r="J83" i="5" s="1"/>
  <c r="J82" i="5" a="1"/>
  <c r="J82" i="5" s="1"/>
  <c r="J81" i="5" a="1"/>
  <c r="J81" i="5" s="1"/>
  <c r="J80" i="5"/>
  <c r="J80" i="5" a="1"/>
  <c r="J79" i="5" a="1"/>
  <c r="J79" i="5" s="1"/>
  <c r="J78" i="5"/>
  <c r="J78" i="5" a="1"/>
  <c r="J77" i="5" a="1"/>
  <c r="J77" i="5" s="1"/>
  <c r="J76" i="5" a="1"/>
  <c r="J76" i="5" s="1"/>
  <c r="J75" i="5" a="1"/>
  <c r="J75" i="5" s="1"/>
  <c r="J74" i="5" a="1"/>
  <c r="J74" i="5" s="1"/>
  <c r="J73" i="5" a="1"/>
  <c r="J73" i="5" s="1"/>
  <c r="J72" i="5" a="1"/>
  <c r="J72" i="5" s="1"/>
  <c r="J71" i="5" a="1"/>
  <c r="J71" i="5" s="1"/>
  <c r="J70" i="5" a="1"/>
  <c r="J70" i="5" s="1"/>
  <c r="J69" i="5" a="1"/>
  <c r="J69" i="5" s="1"/>
  <c r="J68" i="5" a="1"/>
  <c r="J68" i="5" s="1"/>
  <c r="J67" i="5" a="1"/>
  <c r="J67" i="5" s="1"/>
  <c r="J66" i="5"/>
  <c r="J66" i="5" a="1"/>
  <c r="J65" i="5"/>
  <c r="J65" i="5" a="1"/>
  <c r="J64" i="5" a="1"/>
  <c r="J64" i="5" s="1"/>
  <c r="J63" i="5" a="1"/>
  <c r="J63" i="5" s="1"/>
  <c r="J62" i="5" a="1"/>
  <c r="J62" i="5" s="1"/>
  <c r="J61" i="5" a="1"/>
  <c r="J61" i="5" s="1"/>
  <c r="J60" i="5"/>
  <c r="J60" i="5" a="1"/>
  <c r="J59" i="5" a="1"/>
  <c r="J59" i="5" s="1"/>
  <c r="J58" i="5" a="1"/>
  <c r="J58" i="5" s="1"/>
  <c r="J57" i="5"/>
  <c r="J57" i="5" a="1"/>
  <c r="J56" i="5" a="1"/>
  <c r="J56" i="5" s="1"/>
  <c r="J55" i="5" a="1"/>
  <c r="J55" i="5" s="1"/>
  <c r="J54" i="5" a="1"/>
  <c r="J54" i="5" s="1"/>
  <c r="J53" i="5" a="1"/>
  <c r="J53" i="5" s="1"/>
  <c r="J52" i="5" a="1"/>
  <c r="J52" i="5" s="1"/>
  <c r="J51" i="5" a="1"/>
  <c r="J51" i="5" s="1"/>
  <c r="J50" i="5" a="1"/>
  <c r="J50" i="5" s="1"/>
  <c r="J49" i="5" a="1"/>
  <c r="J49" i="5" s="1"/>
  <c r="J48" i="5" a="1"/>
  <c r="J48" i="5" s="1"/>
  <c r="J47" i="5" a="1"/>
  <c r="J47" i="5" s="1"/>
  <c r="J46" i="5"/>
  <c r="J46" i="5" a="1"/>
  <c r="J45" i="5" a="1"/>
  <c r="J45" i="5" s="1"/>
  <c r="J44" i="5" a="1"/>
  <c r="J44" i="5" s="1"/>
  <c r="J43" i="5" a="1"/>
  <c r="J43" i="5" s="1"/>
  <c r="J42" i="5"/>
  <c r="J42" i="5" a="1"/>
  <c r="J41" i="5" a="1"/>
  <c r="J41" i="5" s="1"/>
  <c r="J40" i="5" a="1"/>
  <c r="J40" i="5" s="1"/>
  <c r="J39" i="5" a="1"/>
  <c r="J39" i="5" s="1"/>
  <c r="J38" i="5" a="1"/>
  <c r="J38" i="5" s="1"/>
  <c r="J37" i="5" a="1"/>
  <c r="J37" i="5" s="1"/>
  <c r="J36" i="5" a="1"/>
  <c r="J36" i="5" s="1"/>
  <c r="J35" i="5" a="1"/>
  <c r="J35" i="5" s="1"/>
  <c r="J34" i="5"/>
  <c r="J34" i="5" a="1"/>
  <c r="J33" i="5" a="1"/>
  <c r="J33" i="5" s="1"/>
  <c r="J32" i="5" a="1"/>
  <c r="J32" i="5" s="1"/>
  <c r="J31" i="5" a="1"/>
  <c r="J31" i="5" s="1"/>
  <c r="J30" i="5"/>
  <c r="J30" i="5" a="1"/>
  <c r="J29" i="5" a="1"/>
  <c r="J29" i="5" s="1"/>
  <c r="J28" i="5"/>
  <c r="J28" i="5" a="1"/>
  <c r="J27" i="5" a="1"/>
  <c r="J27" i="5" s="1"/>
  <c r="J26" i="5" a="1"/>
  <c r="J26" i="5" s="1"/>
  <c r="J25" i="5" a="1"/>
  <c r="J25" i="5" s="1"/>
  <c r="J24" i="5" a="1"/>
  <c r="J24" i="5" s="1"/>
  <c r="J23" i="5" a="1"/>
  <c r="J23" i="5" s="1"/>
  <c r="J22" i="5" a="1"/>
  <c r="J22" i="5" s="1"/>
  <c r="J21" i="5"/>
  <c r="J21" i="5" a="1"/>
  <c r="J20" i="5"/>
  <c r="J20" i="5" a="1"/>
  <c r="J19" i="5" a="1"/>
  <c r="J19" i="5" s="1"/>
  <c r="J18" i="5" a="1"/>
  <c r="J18" i="5" s="1"/>
  <c r="J17" i="5"/>
  <c r="J17" i="5" a="1"/>
  <c r="J16" i="5"/>
  <c r="J16" i="5" a="1"/>
  <c r="J15" i="5" a="1"/>
  <c r="J15" i="5" s="1"/>
  <c r="J14" i="5" a="1"/>
  <c r="J14" i="5" s="1"/>
  <c r="J13" i="5" a="1"/>
  <c r="J13" i="5" s="1"/>
  <c r="J12" i="5" a="1"/>
  <c r="J12" i="5" s="1"/>
  <c r="J11" i="5" a="1"/>
  <c r="J11" i="5" s="1"/>
  <c r="J10" i="5" a="1"/>
  <c r="J10" i="5" s="1"/>
  <c r="E5" i="8"/>
  <c r="J3009" i="11" a="1"/>
  <c r="J3009" i="11" s="1"/>
  <c r="K3009" i="11" s="1" a="1"/>
  <c r="K3009" i="11" s="1"/>
  <c r="J3008" i="11"/>
  <c r="J3008" i="11" a="1"/>
  <c r="J3007" i="11" a="1"/>
  <c r="J3007" i="11" s="1"/>
  <c r="J3006" i="11" a="1"/>
  <c r="J3006" i="11" s="1"/>
  <c r="J3005" i="11" a="1"/>
  <c r="J3005" i="11" s="1"/>
  <c r="J3004" i="11"/>
  <c r="J3004" i="11" a="1"/>
  <c r="J3003" i="11" a="1"/>
  <c r="J3003" i="11" s="1"/>
  <c r="J3002" i="11" a="1"/>
  <c r="J3002" i="11" s="1"/>
  <c r="J3001" i="11" a="1"/>
  <c r="J3001" i="11" s="1"/>
  <c r="J3000" i="11" a="1"/>
  <c r="J3000" i="11" s="1"/>
  <c r="J2999" i="11" a="1"/>
  <c r="J2999" i="11" s="1"/>
  <c r="J2998" i="11" a="1"/>
  <c r="J2998" i="11" s="1"/>
  <c r="J2997" i="11" a="1"/>
  <c r="J2997" i="11" s="1"/>
  <c r="J2996" i="11" a="1"/>
  <c r="J2996" i="11" s="1"/>
  <c r="J2995" i="11" a="1"/>
  <c r="J2995" i="11" s="1"/>
  <c r="J2994" i="11" a="1"/>
  <c r="J2994" i="11" s="1"/>
  <c r="J2993" i="11" a="1"/>
  <c r="J2993" i="11" s="1"/>
  <c r="J2992" i="11" a="1"/>
  <c r="J2992" i="11" s="1"/>
  <c r="J2991" i="11" a="1"/>
  <c r="J2991" i="11" s="1"/>
  <c r="J2990" i="11" a="1"/>
  <c r="J2990" i="11" s="1"/>
  <c r="J2989" i="11" a="1"/>
  <c r="J2989" i="11" s="1"/>
  <c r="J2988" i="11" a="1"/>
  <c r="J2988" i="11" s="1"/>
  <c r="J2987" i="11" a="1"/>
  <c r="J2987" i="11" s="1"/>
  <c r="J2986" i="11" a="1"/>
  <c r="J2986" i="11" s="1"/>
  <c r="J2985" i="11" a="1"/>
  <c r="J2985" i="11" s="1"/>
  <c r="J2984" i="11" a="1"/>
  <c r="J2984" i="11" s="1"/>
  <c r="J2983" i="11" a="1"/>
  <c r="J2983" i="11" s="1"/>
  <c r="J2982" i="11" a="1"/>
  <c r="J2982" i="11" s="1"/>
  <c r="J2981" i="11" a="1"/>
  <c r="J2981" i="11" s="1"/>
  <c r="J2980" i="11" a="1"/>
  <c r="J2980" i="11" s="1"/>
  <c r="J2979" i="11" a="1"/>
  <c r="J2979" i="11" s="1"/>
  <c r="J2978" i="11" a="1"/>
  <c r="J2978" i="11" s="1"/>
  <c r="J2977" i="11" a="1"/>
  <c r="J2977" i="11" s="1"/>
  <c r="J2976" i="11"/>
  <c r="J2976" i="11" a="1"/>
  <c r="J2975" i="11" a="1"/>
  <c r="J2975" i="11" s="1"/>
  <c r="J2974" i="11" a="1"/>
  <c r="J2974" i="11" s="1"/>
  <c r="J2973" i="11" a="1"/>
  <c r="J2973" i="11" s="1"/>
  <c r="J2972" i="11"/>
  <c r="J2972" i="11" a="1"/>
  <c r="J2971" i="11" a="1"/>
  <c r="J2971" i="11" s="1"/>
  <c r="J2970" i="11" a="1"/>
  <c r="J2970" i="11" s="1"/>
  <c r="J2969" i="11" a="1"/>
  <c r="J2969" i="11" s="1"/>
  <c r="J2968" i="11" a="1"/>
  <c r="J2968" i="11" s="1"/>
  <c r="J2967" i="11" a="1"/>
  <c r="J2967" i="11" s="1"/>
  <c r="J2966" i="11" a="1"/>
  <c r="J2966" i="11" s="1"/>
  <c r="J2965" i="11" a="1"/>
  <c r="J2965" i="11" s="1"/>
  <c r="J2964" i="11" a="1"/>
  <c r="J2964" i="11" s="1"/>
  <c r="J2963" i="11" a="1"/>
  <c r="J2963" i="11" s="1"/>
  <c r="J2962" i="11" a="1"/>
  <c r="J2962" i="11" s="1"/>
  <c r="J2961" i="11" a="1"/>
  <c r="J2961" i="11" s="1"/>
  <c r="J2960" i="11"/>
  <c r="J2960" i="11" a="1"/>
  <c r="J2959" i="11" a="1"/>
  <c r="J2959" i="11" s="1"/>
  <c r="J2958" i="11" a="1"/>
  <c r="J2958" i="11" s="1"/>
  <c r="J2957" i="11" a="1"/>
  <c r="J2957" i="11" s="1"/>
  <c r="J2956" i="11" a="1"/>
  <c r="J2956" i="11" s="1"/>
  <c r="J2955" i="11" a="1"/>
  <c r="J2955" i="11" s="1"/>
  <c r="J2954" i="11" a="1"/>
  <c r="J2954" i="11" s="1"/>
  <c r="J2953" i="11" a="1"/>
  <c r="J2953" i="11" s="1"/>
  <c r="J2952" i="11" a="1"/>
  <c r="J2952" i="11" s="1"/>
  <c r="J2951" i="11" a="1"/>
  <c r="J2951" i="11" s="1"/>
  <c r="J2950" i="11" a="1"/>
  <c r="J2950" i="11" s="1"/>
  <c r="J2949" i="11" a="1"/>
  <c r="J2949" i="11" s="1"/>
  <c r="J2948" i="11" a="1"/>
  <c r="J2948" i="11" s="1"/>
  <c r="J2947" i="11" a="1"/>
  <c r="J2947" i="11" s="1"/>
  <c r="J2946" i="11" a="1"/>
  <c r="J2946" i="11" s="1"/>
  <c r="J2945" i="11" a="1"/>
  <c r="J2945" i="11" s="1"/>
  <c r="J2944" i="11"/>
  <c r="J2944" i="11" a="1"/>
  <c r="J2943" i="11" a="1"/>
  <c r="J2943" i="11" s="1"/>
  <c r="J2942" i="11" a="1"/>
  <c r="J2942" i="11" s="1"/>
  <c r="J2941" i="11" a="1"/>
  <c r="J2941" i="11" s="1"/>
  <c r="J2940" i="11"/>
  <c r="J2940" i="11" a="1"/>
  <c r="J2939" i="11" a="1"/>
  <c r="J2939" i="11" s="1"/>
  <c r="J2938" i="11" a="1"/>
  <c r="J2938" i="11" s="1"/>
  <c r="J2937" i="11" a="1"/>
  <c r="J2937" i="11" s="1"/>
  <c r="J2936" i="11" a="1"/>
  <c r="J2936" i="11" s="1"/>
  <c r="J2935" i="11" a="1"/>
  <c r="J2935" i="11" s="1"/>
  <c r="J2934" i="11" a="1"/>
  <c r="J2934" i="11" s="1"/>
  <c r="J2933" i="11" a="1"/>
  <c r="J2933" i="11" s="1"/>
  <c r="J2932" i="11" a="1"/>
  <c r="J2932" i="11" s="1"/>
  <c r="J2931" i="11" a="1"/>
  <c r="J2931" i="11" s="1"/>
  <c r="J2930" i="11" a="1"/>
  <c r="J2930" i="11" s="1"/>
  <c r="J2929" i="11" a="1"/>
  <c r="J2929" i="11" s="1"/>
  <c r="J2928" i="11"/>
  <c r="J2928" i="11" a="1"/>
  <c r="J2927" i="11" a="1"/>
  <c r="J2927" i="11" s="1"/>
  <c r="J2926" i="11" a="1"/>
  <c r="J2926" i="11" s="1"/>
  <c r="J2925" i="11" a="1"/>
  <c r="J2925" i="11" s="1"/>
  <c r="J2924" i="11" a="1"/>
  <c r="J2924" i="11" s="1"/>
  <c r="J2923" i="11" a="1"/>
  <c r="J2923" i="11" s="1"/>
  <c r="J2922" i="11" a="1"/>
  <c r="J2922" i="11" s="1"/>
  <c r="J2921" i="11" a="1"/>
  <c r="J2921" i="11" s="1"/>
  <c r="J2920" i="11" a="1"/>
  <c r="J2920" i="11" s="1"/>
  <c r="J2919" i="11" a="1"/>
  <c r="J2919" i="11" s="1"/>
  <c r="J2918" i="11" a="1"/>
  <c r="J2918" i="11" s="1"/>
  <c r="J2917" i="11" a="1"/>
  <c r="J2917" i="11" s="1"/>
  <c r="J2916" i="11" a="1"/>
  <c r="J2916" i="11" s="1"/>
  <c r="J2915" i="11" a="1"/>
  <c r="J2915" i="11" s="1"/>
  <c r="J2914" i="11" a="1"/>
  <c r="J2914" i="11" s="1"/>
  <c r="J2913" i="11" a="1"/>
  <c r="J2913" i="11" s="1"/>
  <c r="J2912" i="11"/>
  <c r="J2912" i="11" a="1"/>
  <c r="J2911" i="11" a="1"/>
  <c r="J2911" i="11" s="1"/>
  <c r="J2910" i="11" a="1"/>
  <c r="J2910" i="11" s="1"/>
  <c r="J2909" i="11" a="1"/>
  <c r="J2909" i="11" s="1"/>
  <c r="J2908" i="11"/>
  <c r="J2908" i="11" a="1"/>
  <c r="J2907" i="11" a="1"/>
  <c r="J2907" i="11" s="1"/>
  <c r="J2906" i="11" a="1"/>
  <c r="J2906" i="11" s="1"/>
  <c r="J2905" i="11" a="1"/>
  <c r="J2905" i="11" s="1"/>
  <c r="J2904" i="11" a="1"/>
  <c r="J2904" i="11" s="1"/>
  <c r="J2903" i="11" a="1"/>
  <c r="J2903" i="11" s="1"/>
  <c r="J2902" i="11" a="1"/>
  <c r="J2902" i="11" s="1"/>
  <c r="J2901" i="11" a="1"/>
  <c r="J2901" i="11" s="1"/>
  <c r="J2900" i="11" a="1"/>
  <c r="J2900" i="11" s="1"/>
  <c r="J2899" i="11" a="1"/>
  <c r="J2899" i="11" s="1"/>
  <c r="J2898" i="11" a="1"/>
  <c r="J2898" i="11" s="1"/>
  <c r="J2897" i="11" a="1"/>
  <c r="J2897" i="11" s="1"/>
  <c r="J2896" i="11" a="1"/>
  <c r="J2896" i="11" s="1"/>
  <c r="J2895" i="11" a="1"/>
  <c r="J2895" i="11" s="1"/>
  <c r="J2894" i="11" a="1"/>
  <c r="J2894" i="11" s="1"/>
  <c r="J2893" i="11" a="1"/>
  <c r="J2893" i="11" s="1"/>
  <c r="J2892" i="11" a="1"/>
  <c r="J2892" i="11" s="1"/>
  <c r="J2891" i="11" a="1"/>
  <c r="J2891" i="11" s="1"/>
  <c r="J2890" i="11" a="1"/>
  <c r="J2890" i="11" s="1"/>
  <c r="J2889" i="11" a="1"/>
  <c r="J2889" i="11" s="1"/>
  <c r="J2888" i="11" a="1"/>
  <c r="J2888" i="11" s="1"/>
  <c r="J2887" i="11" a="1"/>
  <c r="J2887" i="11" s="1"/>
  <c r="J2886" i="11" a="1"/>
  <c r="J2886" i="11" s="1"/>
  <c r="J2885" i="11" a="1"/>
  <c r="J2885" i="11" s="1"/>
  <c r="J2884" i="11" a="1"/>
  <c r="J2884" i="11" s="1"/>
  <c r="J2883" i="11" a="1"/>
  <c r="J2883" i="11" s="1"/>
  <c r="J2882" i="11" a="1"/>
  <c r="J2882" i="11" s="1"/>
  <c r="J2881" i="11" a="1"/>
  <c r="J2881" i="11" s="1"/>
  <c r="J2880" i="11"/>
  <c r="J2880" i="11" a="1"/>
  <c r="J2879" i="11" a="1"/>
  <c r="J2879" i="11" s="1"/>
  <c r="J2878" i="11" a="1"/>
  <c r="J2878" i="11" s="1"/>
  <c r="J2877" i="11" a="1"/>
  <c r="J2877" i="11" s="1"/>
  <c r="J2876" i="11"/>
  <c r="J2876" i="11" a="1"/>
  <c r="J2875" i="11" a="1"/>
  <c r="J2875" i="11" s="1"/>
  <c r="J2874" i="11" a="1"/>
  <c r="J2874" i="11" s="1"/>
  <c r="J2873" i="11" a="1"/>
  <c r="J2873" i="11" s="1"/>
  <c r="J2872" i="11" a="1"/>
  <c r="J2872" i="11" s="1"/>
  <c r="J2871" i="11" a="1"/>
  <c r="J2871" i="11" s="1"/>
  <c r="J2870" i="11" a="1"/>
  <c r="J2870" i="11" s="1"/>
  <c r="J2869" i="11" a="1"/>
  <c r="J2869" i="11" s="1"/>
  <c r="J2868" i="11" a="1"/>
  <c r="J2868" i="11" s="1"/>
  <c r="J2867" i="11" a="1"/>
  <c r="J2867" i="11" s="1"/>
  <c r="J2866" i="11" a="1"/>
  <c r="J2866" i="11" s="1"/>
  <c r="J2865" i="11" a="1"/>
  <c r="J2865" i="11" s="1"/>
  <c r="J2864" i="11" a="1"/>
  <c r="J2864" i="11" s="1"/>
  <c r="J2863" i="11" a="1"/>
  <c r="J2863" i="11" s="1"/>
  <c r="J2862" i="11" a="1"/>
  <c r="J2862" i="11" s="1"/>
  <c r="J2861" i="11" a="1"/>
  <c r="J2861" i="11" s="1"/>
  <c r="J2860" i="11" a="1"/>
  <c r="J2860" i="11" s="1"/>
  <c r="J2859" i="11" a="1"/>
  <c r="J2859" i="11" s="1"/>
  <c r="J2858" i="11" a="1"/>
  <c r="J2858" i="11" s="1"/>
  <c r="J2857" i="11" a="1"/>
  <c r="J2857" i="11" s="1"/>
  <c r="J2856" i="11" a="1"/>
  <c r="J2856" i="11" s="1"/>
  <c r="J2855" i="11" a="1"/>
  <c r="J2855" i="11" s="1"/>
  <c r="J2854" i="11" a="1"/>
  <c r="J2854" i="11" s="1"/>
  <c r="J2853" i="11" a="1"/>
  <c r="J2853" i="11" s="1"/>
  <c r="J2852" i="11" a="1"/>
  <c r="J2852" i="11" s="1"/>
  <c r="J2851" i="11" a="1"/>
  <c r="J2851" i="11" s="1"/>
  <c r="J2850" i="11" a="1"/>
  <c r="J2850" i="11" s="1"/>
  <c r="J2849" i="11" a="1"/>
  <c r="J2849" i="11" s="1"/>
  <c r="J2848" i="11"/>
  <c r="J2848" i="11" a="1"/>
  <c r="J2847" i="11" a="1"/>
  <c r="J2847" i="11" s="1"/>
  <c r="J2846" i="11" a="1"/>
  <c r="J2846" i="11" s="1"/>
  <c r="J2845" i="11" a="1"/>
  <c r="J2845" i="11" s="1"/>
  <c r="J2844" i="11"/>
  <c r="J2844" i="11" a="1"/>
  <c r="J2843" i="11" a="1"/>
  <c r="J2843" i="11" s="1"/>
  <c r="J2842" i="11" a="1"/>
  <c r="J2842" i="11" s="1"/>
  <c r="J2841" i="11" a="1"/>
  <c r="J2841" i="11" s="1"/>
  <c r="J2840" i="11" a="1"/>
  <c r="J2840" i="11" s="1"/>
  <c r="J2839" i="11" a="1"/>
  <c r="J2839" i="11" s="1"/>
  <c r="J2838" i="11" a="1"/>
  <c r="J2838" i="11" s="1"/>
  <c r="J2837" i="11" a="1"/>
  <c r="J2837" i="11" s="1"/>
  <c r="J2836" i="11"/>
  <c r="J2836" i="11" a="1"/>
  <c r="J2835" i="11" a="1"/>
  <c r="J2835" i="11" s="1"/>
  <c r="J2834" i="11" a="1"/>
  <c r="J2834" i="11" s="1"/>
  <c r="J2833" i="11" a="1"/>
  <c r="J2833" i="11" s="1"/>
  <c r="J2832" i="11" a="1"/>
  <c r="J2832" i="11" s="1"/>
  <c r="J2831" i="11" a="1"/>
  <c r="J2831" i="11" s="1"/>
  <c r="J2830" i="11" a="1"/>
  <c r="J2830" i="11" s="1"/>
  <c r="J2829" i="11" a="1"/>
  <c r="J2829" i="11" s="1"/>
  <c r="J2828" i="11" a="1"/>
  <c r="J2828" i="11" s="1"/>
  <c r="J2827" i="11" a="1"/>
  <c r="J2827" i="11" s="1"/>
  <c r="J2826" i="11" a="1"/>
  <c r="J2826" i="11" s="1"/>
  <c r="J2825" i="11" a="1"/>
  <c r="J2825" i="11" s="1"/>
  <c r="J2824" i="11" a="1"/>
  <c r="J2824" i="11" s="1"/>
  <c r="J2823" i="11" a="1"/>
  <c r="J2823" i="11" s="1"/>
  <c r="J2822" i="11" a="1"/>
  <c r="J2822" i="11" s="1"/>
  <c r="J2821" i="11" a="1"/>
  <c r="J2821" i="11" s="1"/>
  <c r="J2820" i="11" a="1"/>
  <c r="J2820" i="11" s="1"/>
  <c r="J2819" i="11" a="1"/>
  <c r="J2819" i="11" s="1"/>
  <c r="J2818" i="11" a="1"/>
  <c r="J2818" i="11" s="1"/>
  <c r="J2817" i="11" a="1"/>
  <c r="J2817" i="11" s="1"/>
  <c r="J2816" i="11"/>
  <c r="J2816" i="11" a="1"/>
  <c r="J2815" i="11" a="1"/>
  <c r="J2815" i="11" s="1"/>
  <c r="J2814" i="11" a="1"/>
  <c r="J2814" i="11" s="1"/>
  <c r="J2813" i="11" a="1"/>
  <c r="J2813" i="11" s="1"/>
  <c r="J2812" i="11"/>
  <c r="J2812" i="11" a="1"/>
  <c r="J2811" i="11" a="1"/>
  <c r="J2811" i="11" s="1"/>
  <c r="J2810" i="11" a="1"/>
  <c r="J2810" i="11" s="1"/>
  <c r="J2809" i="11" a="1"/>
  <c r="J2809" i="11" s="1"/>
  <c r="J2808" i="11" a="1"/>
  <c r="J2808" i="11" s="1"/>
  <c r="J2807" i="11" a="1"/>
  <c r="J2807" i="11" s="1"/>
  <c r="J2806" i="11" a="1"/>
  <c r="J2806" i="11" s="1"/>
  <c r="J2805" i="11" a="1"/>
  <c r="J2805" i="11" s="1"/>
  <c r="J2804" i="11" a="1"/>
  <c r="J2804" i="11" s="1"/>
  <c r="J2803" i="11" a="1"/>
  <c r="J2803" i="11" s="1"/>
  <c r="J2802" i="11" a="1"/>
  <c r="J2802" i="11" s="1"/>
  <c r="J2801" i="11" a="1"/>
  <c r="J2801" i="11" s="1"/>
  <c r="J2800" i="11" a="1"/>
  <c r="J2800" i="11" s="1"/>
  <c r="J2799" i="11" a="1"/>
  <c r="J2799" i="11" s="1"/>
  <c r="J2798" i="11" a="1"/>
  <c r="J2798" i="11" s="1"/>
  <c r="J2797" i="11" a="1"/>
  <c r="J2797" i="11" s="1"/>
  <c r="J2796" i="11" a="1"/>
  <c r="J2796" i="11" s="1"/>
  <c r="J2795" i="11" a="1"/>
  <c r="J2795" i="11" s="1"/>
  <c r="J2794" i="11" a="1"/>
  <c r="J2794" i="11" s="1"/>
  <c r="J2793" i="11" a="1"/>
  <c r="J2793" i="11" s="1"/>
  <c r="J2792" i="11" a="1"/>
  <c r="J2792" i="11" s="1"/>
  <c r="J2791" i="11" a="1"/>
  <c r="J2791" i="11" s="1"/>
  <c r="J2790" i="11" a="1"/>
  <c r="J2790" i="11" s="1"/>
  <c r="J2789" i="11" a="1"/>
  <c r="J2789" i="11" s="1"/>
  <c r="J2788" i="11" a="1"/>
  <c r="J2788" i="11" s="1"/>
  <c r="J2787" i="11" a="1"/>
  <c r="J2787" i="11" s="1"/>
  <c r="J2786" i="11" a="1"/>
  <c r="J2786" i="11" s="1"/>
  <c r="J2785" i="11" a="1"/>
  <c r="J2785" i="11" s="1"/>
  <c r="J2784" i="11"/>
  <c r="J2784" i="11" a="1"/>
  <c r="J2783" i="11" a="1"/>
  <c r="J2783" i="11" s="1"/>
  <c r="J2782" i="11" a="1"/>
  <c r="J2782" i="11" s="1"/>
  <c r="J2781" i="11" a="1"/>
  <c r="J2781" i="11" s="1"/>
  <c r="J2780" i="11"/>
  <c r="J2780" i="11" a="1"/>
  <c r="J2779" i="11" a="1"/>
  <c r="J2779" i="11" s="1"/>
  <c r="J2778" i="11" a="1"/>
  <c r="J2778" i="11" s="1"/>
  <c r="J2777" i="11" a="1"/>
  <c r="J2777" i="11" s="1"/>
  <c r="J2776" i="11" a="1"/>
  <c r="J2776" i="11" s="1"/>
  <c r="J2775" i="11" a="1"/>
  <c r="J2775" i="11" s="1"/>
  <c r="J2774" i="11" a="1"/>
  <c r="J2774" i="11" s="1"/>
  <c r="J2773" i="11" a="1"/>
  <c r="J2773" i="11" s="1"/>
  <c r="J2772" i="11"/>
  <c r="J2772" i="11" a="1"/>
  <c r="J2771" i="11" a="1"/>
  <c r="J2771" i="11" s="1"/>
  <c r="J2770" i="11" a="1"/>
  <c r="J2770" i="11" s="1"/>
  <c r="J2769" i="11" a="1"/>
  <c r="J2769" i="11" s="1"/>
  <c r="J2768" i="11" a="1"/>
  <c r="J2768" i="11" s="1"/>
  <c r="J2767" i="11" a="1"/>
  <c r="J2767" i="11" s="1"/>
  <c r="J2766" i="11" a="1"/>
  <c r="J2766" i="11" s="1"/>
  <c r="J2765" i="11" a="1"/>
  <c r="J2765" i="11" s="1"/>
  <c r="J2764" i="11" a="1"/>
  <c r="J2764" i="11" s="1"/>
  <c r="J2763" i="11" a="1"/>
  <c r="J2763" i="11" s="1"/>
  <c r="J2762" i="11" a="1"/>
  <c r="J2762" i="11" s="1"/>
  <c r="J2761" i="11" a="1"/>
  <c r="J2761" i="11" s="1"/>
  <c r="J2760" i="11" a="1"/>
  <c r="J2760" i="11" s="1"/>
  <c r="J2759" i="11" a="1"/>
  <c r="J2759" i="11" s="1"/>
  <c r="J2758" i="11" a="1"/>
  <c r="J2758" i="11" s="1"/>
  <c r="J2757" i="11" a="1"/>
  <c r="J2757" i="11" s="1"/>
  <c r="J2756" i="11" a="1"/>
  <c r="J2756" i="11" s="1"/>
  <c r="J2755" i="11" a="1"/>
  <c r="J2755" i="11" s="1"/>
  <c r="J2754" i="11" a="1"/>
  <c r="J2754" i="11" s="1"/>
  <c r="J2753" i="11" a="1"/>
  <c r="J2753" i="11" s="1"/>
  <c r="J2752" i="11"/>
  <c r="J2752" i="11" a="1"/>
  <c r="J2751" i="11" a="1"/>
  <c r="J2751" i="11" s="1"/>
  <c r="J2750" i="11" a="1"/>
  <c r="J2750" i="11" s="1"/>
  <c r="J2749" i="11" a="1"/>
  <c r="J2749" i="11" s="1"/>
  <c r="J2748" i="11"/>
  <c r="J2748" i="11" a="1"/>
  <c r="J2747" i="11" a="1"/>
  <c r="J2747" i="11" s="1"/>
  <c r="J2746" i="11" a="1"/>
  <c r="J2746" i="11" s="1"/>
  <c r="J2745" i="11" a="1"/>
  <c r="J2745" i="11" s="1"/>
  <c r="J2744" i="11" a="1"/>
  <c r="J2744" i="11" s="1"/>
  <c r="J2743" i="11" a="1"/>
  <c r="J2743" i="11" s="1"/>
  <c r="J2742" i="11" a="1"/>
  <c r="J2742" i="11" s="1"/>
  <c r="J2741" i="11" a="1"/>
  <c r="J2741" i="11" s="1"/>
  <c r="J2740" i="11" a="1"/>
  <c r="J2740" i="11" s="1"/>
  <c r="J2739" i="11" a="1"/>
  <c r="J2739" i="11" s="1"/>
  <c r="J2738" i="11" a="1"/>
  <c r="J2738" i="11" s="1"/>
  <c r="J2737" i="11" a="1"/>
  <c r="J2737" i="11" s="1"/>
  <c r="J2736" i="11" a="1"/>
  <c r="J2736" i="11" s="1"/>
  <c r="J2735" i="11" a="1"/>
  <c r="J2735" i="11" s="1"/>
  <c r="J2734" i="11" a="1"/>
  <c r="J2734" i="11" s="1"/>
  <c r="J2733" i="11" a="1"/>
  <c r="J2733" i="11" s="1"/>
  <c r="J2732" i="11" a="1"/>
  <c r="J2732" i="11" s="1"/>
  <c r="J2731" i="11" a="1"/>
  <c r="J2731" i="11" s="1"/>
  <c r="J2730" i="11" a="1"/>
  <c r="J2730" i="11" s="1"/>
  <c r="J2729" i="11" a="1"/>
  <c r="J2729" i="11" s="1"/>
  <c r="J2728" i="11" a="1"/>
  <c r="J2728" i="11" s="1"/>
  <c r="J2727" i="11" a="1"/>
  <c r="J2727" i="11" s="1"/>
  <c r="J2726" i="11" a="1"/>
  <c r="J2726" i="11" s="1"/>
  <c r="J2725" i="11" a="1"/>
  <c r="J2725" i="11" s="1"/>
  <c r="J2724" i="11" a="1"/>
  <c r="J2724" i="11" s="1"/>
  <c r="J2723" i="11" a="1"/>
  <c r="J2723" i="11" s="1"/>
  <c r="J2722" i="11" a="1"/>
  <c r="J2722" i="11" s="1"/>
  <c r="J2721" i="11" a="1"/>
  <c r="J2721" i="11" s="1"/>
  <c r="J2720" i="11"/>
  <c r="J2720" i="11" a="1"/>
  <c r="J2719" i="11" a="1"/>
  <c r="J2719" i="11" s="1"/>
  <c r="J2718" i="11" a="1"/>
  <c r="J2718" i="11" s="1"/>
  <c r="J2717" i="11" a="1"/>
  <c r="J2717" i="11" s="1"/>
  <c r="J2716" i="11"/>
  <c r="J2716" i="11" a="1"/>
  <c r="J2715" i="11" a="1"/>
  <c r="J2715" i="11" s="1"/>
  <c r="J2714" i="11" a="1"/>
  <c r="J2714" i="11" s="1"/>
  <c r="J2713" i="11" a="1"/>
  <c r="J2713" i="11" s="1"/>
  <c r="J2712" i="11" a="1"/>
  <c r="J2712" i="11" s="1"/>
  <c r="J2711" i="11" a="1"/>
  <c r="J2711" i="11" s="1"/>
  <c r="J2710" i="11" a="1"/>
  <c r="J2710" i="11" s="1"/>
  <c r="J2709" i="11" a="1"/>
  <c r="J2709" i="11" s="1"/>
  <c r="J2708" i="11"/>
  <c r="J2708" i="11" a="1"/>
  <c r="J2707" i="11" a="1"/>
  <c r="J2707" i="11" s="1"/>
  <c r="J2706" i="11" a="1"/>
  <c r="J2706" i="11" s="1"/>
  <c r="J2705" i="11" a="1"/>
  <c r="J2705" i="11" s="1"/>
  <c r="J2704" i="11" a="1"/>
  <c r="J2704" i="11" s="1"/>
  <c r="J2703" i="11" a="1"/>
  <c r="J2703" i="11" s="1"/>
  <c r="J2702" i="11" a="1"/>
  <c r="J2702" i="11" s="1"/>
  <c r="J2701" i="11" a="1"/>
  <c r="J2701" i="11" s="1"/>
  <c r="J2700" i="11" a="1"/>
  <c r="J2700" i="11" s="1"/>
  <c r="J2699" i="11" a="1"/>
  <c r="J2699" i="11" s="1"/>
  <c r="J2698" i="11" a="1"/>
  <c r="J2698" i="11" s="1"/>
  <c r="J2697" i="11" a="1"/>
  <c r="J2697" i="11" s="1"/>
  <c r="J2696" i="11" a="1"/>
  <c r="J2696" i="11" s="1"/>
  <c r="J2695" i="11" a="1"/>
  <c r="J2695" i="11" s="1"/>
  <c r="J2694" i="11" a="1"/>
  <c r="J2694" i="11" s="1"/>
  <c r="J2693" i="11" a="1"/>
  <c r="J2693" i="11" s="1"/>
  <c r="J2692" i="11" a="1"/>
  <c r="J2692" i="11" s="1"/>
  <c r="J2691" i="11" a="1"/>
  <c r="J2691" i="11" s="1"/>
  <c r="J2690" i="11" a="1"/>
  <c r="J2690" i="11" s="1"/>
  <c r="J2689" i="11" a="1"/>
  <c r="J2689" i="11" s="1"/>
  <c r="J2688" i="11"/>
  <c r="J2688" i="11" a="1"/>
  <c r="J2687" i="11" a="1"/>
  <c r="J2687" i="11" s="1"/>
  <c r="J2686" i="11" a="1"/>
  <c r="J2686" i="11" s="1"/>
  <c r="J2685" i="11" a="1"/>
  <c r="J2685" i="11" s="1"/>
  <c r="J2684" i="11"/>
  <c r="J2684" i="11" a="1"/>
  <c r="J2683" i="11" a="1"/>
  <c r="J2683" i="11" s="1"/>
  <c r="J2682" i="11" a="1"/>
  <c r="J2682" i="11" s="1"/>
  <c r="J2681" i="11" a="1"/>
  <c r="J2681" i="11" s="1"/>
  <c r="J2680" i="11" a="1"/>
  <c r="J2680" i="11" s="1"/>
  <c r="J2679" i="11" a="1"/>
  <c r="J2679" i="11" s="1"/>
  <c r="J2678" i="11" a="1"/>
  <c r="J2678" i="11" s="1"/>
  <c r="J2677" i="11" a="1"/>
  <c r="J2677" i="11" s="1"/>
  <c r="J2676" i="11" a="1"/>
  <c r="J2676" i="11" s="1"/>
  <c r="J2675" i="11" a="1"/>
  <c r="J2675" i="11" s="1"/>
  <c r="J2674" i="11" a="1"/>
  <c r="J2674" i="11" s="1"/>
  <c r="J2673" i="11" a="1"/>
  <c r="J2673" i="11" s="1"/>
  <c r="J2672" i="11" a="1"/>
  <c r="J2672" i="11" s="1"/>
  <c r="J2671" i="11" a="1"/>
  <c r="J2671" i="11" s="1"/>
  <c r="J2670" i="11" a="1"/>
  <c r="J2670" i="11" s="1"/>
  <c r="J2669" i="11"/>
  <c r="J2669" i="11" a="1"/>
  <c r="J2668" i="11" a="1"/>
  <c r="J2668" i="11" s="1"/>
  <c r="J2667" i="11"/>
  <c r="J2667" i="11" a="1"/>
  <c r="J2666" i="11"/>
  <c r="J2666" i="11" a="1"/>
  <c r="J2665" i="11"/>
  <c r="J2665" i="11" a="1"/>
  <c r="J2664" i="11" a="1"/>
  <c r="J2664" i="11" s="1"/>
  <c r="J2663" i="11" a="1"/>
  <c r="J2663" i="11" s="1"/>
  <c r="J2662" i="11" a="1"/>
  <c r="J2662" i="11" s="1"/>
  <c r="J2661" i="11"/>
  <c r="J2661" i="11" a="1"/>
  <c r="J2660" i="11" a="1"/>
  <c r="J2660" i="11" s="1"/>
  <c r="J2659" i="11" a="1"/>
  <c r="J2659" i="11" s="1"/>
  <c r="J2658" i="11"/>
  <c r="J2658" i="11" a="1"/>
  <c r="J2657" i="11"/>
  <c r="J2657" i="11" a="1"/>
  <c r="J2656" i="11" a="1"/>
  <c r="J2656" i="11" s="1"/>
  <c r="J2655" i="11" a="1"/>
  <c r="J2655" i="11" s="1"/>
  <c r="J2654" i="11" a="1"/>
  <c r="J2654" i="11" s="1"/>
  <c r="J2653" i="11"/>
  <c r="J2653" i="11" a="1"/>
  <c r="J2652" i="11" a="1"/>
  <c r="J2652" i="11" s="1"/>
  <c r="J2651" i="11" a="1"/>
  <c r="J2651" i="11" s="1"/>
  <c r="J2650" i="11" a="1"/>
  <c r="J2650" i="11" s="1"/>
  <c r="J2649" i="11"/>
  <c r="J2649" i="11" a="1"/>
  <c r="J2648" i="11" a="1"/>
  <c r="J2648" i="11" s="1"/>
  <c r="J2647" i="11"/>
  <c r="J2647" i="11" a="1"/>
  <c r="J2646" i="11" a="1"/>
  <c r="J2646" i="11" s="1"/>
  <c r="J2645" i="11"/>
  <c r="J2645" i="11" a="1"/>
  <c r="J2644" i="11" a="1"/>
  <c r="J2644" i="11" s="1"/>
  <c r="J2643" i="11"/>
  <c r="J2643" i="11" a="1"/>
  <c r="J2642" i="11" a="1"/>
  <c r="J2642" i="11" s="1"/>
  <c r="J2641" i="11"/>
  <c r="J2641" i="11" a="1"/>
  <c r="J2640" i="11" a="1"/>
  <c r="J2640" i="11" s="1"/>
  <c r="J2639" i="11" a="1"/>
  <c r="J2639" i="11" s="1"/>
  <c r="J2638" i="11"/>
  <c r="J2638" i="11" a="1"/>
  <c r="J2637" i="11"/>
  <c r="J2637" i="11" a="1"/>
  <c r="J2636" i="11" a="1"/>
  <c r="J2636" i="11" s="1"/>
  <c r="J2635" i="11"/>
  <c r="J2635" i="11" a="1"/>
  <c r="J2634" i="11"/>
  <c r="J2634" i="11" a="1"/>
  <c r="J2633" i="11"/>
  <c r="J2633" i="11" a="1"/>
  <c r="J2632" i="11" a="1"/>
  <c r="J2632" i="11" s="1"/>
  <c r="J2631" i="11" a="1"/>
  <c r="J2631" i="11" s="1"/>
  <c r="J2630" i="11" a="1"/>
  <c r="J2630" i="11" s="1"/>
  <c r="J2629" i="11"/>
  <c r="J2629" i="11" a="1"/>
  <c r="J2628" i="11" a="1"/>
  <c r="J2628" i="11" s="1"/>
  <c r="J2627" i="11" a="1"/>
  <c r="J2627" i="11" s="1"/>
  <c r="J2626" i="11"/>
  <c r="J2626" i="11" a="1"/>
  <c r="J2625" i="11"/>
  <c r="J2625" i="11" a="1"/>
  <c r="J2624" i="11" a="1"/>
  <c r="J2624" i="11" s="1"/>
  <c r="J2623" i="11" a="1"/>
  <c r="J2623" i="11" s="1"/>
  <c r="J2622" i="11" a="1"/>
  <c r="J2622" i="11" s="1"/>
  <c r="J2621" i="11" a="1"/>
  <c r="J2621" i="11" s="1"/>
  <c r="J2620" i="11" a="1"/>
  <c r="J2620" i="11" s="1"/>
  <c r="J2619" i="11" a="1"/>
  <c r="J2619" i="11" s="1"/>
  <c r="J2618" i="11" a="1"/>
  <c r="J2618" i="11" s="1"/>
  <c r="J2617" i="11"/>
  <c r="J2617" i="11" a="1"/>
  <c r="J2616" i="11" a="1"/>
  <c r="J2616" i="11" s="1"/>
  <c r="J2615" i="11"/>
  <c r="J2615" i="11" a="1"/>
  <c r="J2614" i="11" a="1"/>
  <c r="J2614" i="11" s="1"/>
  <c r="J2613" i="11" a="1"/>
  <c r="J2613" i="11" s="1"/>
  <c r="J2612" i="11" a="1"/>
  <c r="J2612" i="11" s="1"/>
  <c r="J2611" i="11"/>
  <c r="J2611" i="11" a="1"/>
  <c r="J2610" i="11" a="1"/>
  <c r="J2610" i="11" s="1"/>
  <c r="J2609" i="11" a="1"/>
  <c r="J2609" i="11" s="1"/>
  <c r="J2608" i="11" a="1"/>
  <c r="J2608" i="11" s="1"/>
  <c r="J2607" i="11" a="1"/>
  <c r="J2607" i="11" s="1"/>
  <c r="J2606" i="11"/>
  <c r="J2606" i="11" a="1"/>
  <c r="J2605" i="11" a="1"/>
  <c r="J2605" i="11" s="1"/>
  <c r="J2604" i="11" a="1"/>
  <c r="J2604" i="11" s="1"/>
  <c r="J2603" i="11"/>
  <c r="J2603" i="11" a="1"/>
  <c r="J2602" i="11"/>
  <c r="J2602" i="11" a="1"/>
  <c r="J2601" i="11" a="1"/>
  <c r="J2601" i="11" s="1"/>
  <c r="J2600" i="11" a="1"/>
  <c r="J2600" i="11" s="1"/>
  <c r="J2599" i="11" a="1"/>
  <c r="J2599" i="11" s="1"/>
  <c r="J2598" i="11" a="1"/>
  <c r="J2598" i="11" s="1"/>
  <c r="J2597" i="11"/>
  <c r="J2597" i="11" a="1"/>
  <c r="J2596" i="11" a="1"/>
  <c r="J2596" i="11" s="1"/>
  <c r="J2595" i="11" a="1"/>
  <c r="J2595" i="11" s="1"/>
  <c r="J2594" i="11"/>
  <c r="J2594" i="11" a="1"/>
  <c r="J2593" i="11"/>
  <c r="J2593" i="11" a="1"/>
  <c r="J2592" i="11" a="1"/>
  <c r="J2592" i="11" s="1"/>
  <c r="J2591" i="11" a="1"/>
  <c r="J2591" i="11" s="1"/>
  <c r="J2590" i="11" a="1"/>
  <c r="J2590" i="11" s="1"/>
  <c r="J2589" i="11" a="1"/>
  <c r="J2589" i="11" s="1"/>
  <c r="J2588" i="11" a="1"/>
  <c r="J2588" i="11" s="1"/>
  <c r="J2587" i="11" a="1"/>
  <c r="J2587" i="11" s="1"/>
  <c r="J2586" i="11" a="1"/>
  <c r="J2586" i="11" s="1"/>
  <c r="J2585" i="11"/>
  <c r="J2585" i="11" a="1"/>
  <c r="J2584" i="11" a="1"/>
  <c r="J2584" i="11" s="1"/>
  <c r="J2583" i="11"/>
  <c r="J2583" i="11" a="1"/>
  <c r="J2582" i="11" a="1"/>
  <c r="J2582" i="11" s="1"/>
  <c r="J2581" i="11" a="1"/>
  <c r="J2581" i="11" s="1"/>
  <c r="J2580" i="11" a="1"/>
  <c r="J2580" i="11" s="1"/>
  <c r="J2579" i="11"/>
  <c r="J2579" i="11" a="1"/>
  <c r="J2578" i="11" a="1"/>
  <c r="J2578" i="11" s="1"/>
  <c r="J2577" i="11" a="1"/>
  <c r="J2577" i="11" s="1"/>
  <c r="J2576" i="11" a="1"/>
  <c r="J2576" i="11" s="1"/>
  <c r="J2575" i="11" a="1"/>
  <c r="J2575" i="11" s="1"/>
  <c r="J2574" i="11"/>
  <c r="J2574" i="11" a="1"/>
  <c r="J2573" i="11" a="1"/>
  <c r="J2573" i="11" s="1"/>
  <c r="J2572" i="11" a="1"/>
  <c r="J2572" i="11" s="1"/>
  <c r="J2571" i="11"/>
  <c r="J2571" i="11" a="1"/>
  <c r="J2570" i="11"/>
  <c r="J2570" i="11" a="1"/>
  <c r="J2569" i="11" a="1"/>
  <c r="J2569" i="11" s="1"/>
  <c r="J2568" i="11" a="1"/>
  <c r="J2568" i="11" s="1"/>
  <c r="J2567" i="11" a="1"/>
  <c r="J2567" i="11" s="1"/>
  <c r="J2566" i="11" a="1"/>
  <c r="J2566" i="11" s="1"/>
  <c r="J2565" i="11"/>
  <c r="J2565" i="11" a="1"/>
  <c r="J2564" i="11" a="1"/>
  <c r="J2564" i="11" s="1"/>
  <c r="J2563" i="11" a="1"/>
  <c r="J2563" i="11" s="1"/>
  <c r="J2562" i="11"/>
  <c r="J2562" i="11" a="1"/>
  <c r="J2561" i="11"/>
  <c r="J2561" i="11" a="1"/>
  <c r="J2560" i="11" a="1"/>
  <c r="J2560" i="11" s="1"/>
  <c r="J2559" i="11" a="1"/>
  <c r="J2559" i="11" s="1"/>
  <c r="J2558" i="11" a="1"/>
  <c r="J2558" i="11" s="1"/>
  <c r="J2557" i="11" a="1"/>
  <c r="J2557" i="11" s="1"/>
  <c r="J2556" i="11" a="1"/>
  <c r="J2556" i="11" s="1"/>
  <c r="J2555" i="11" a="1"/>
  <c r="J2555" i="11" s="1"/>
  <c r="J2554" i="11" a="1"/>
  <c r="J2554" i="11" s="1"/>
  <c r="J2553" i="11"/>
  <c r="J2553" i="11" a="1"/>
  <c r="J2552" i="11" a="1"/>
  <c r="J2552" i="11" s="1"/>
  <c r="J2551" i="11"/>
  <c r="J2551" i="11" a="1"/>
  <c r="J2550" i="11" a="1"/>
  <c r="J2550" i="11" s="1"/>
  <c r="J2549" i="11" a="1"/>
  <c r="J2549" i="11" s="1"/>
  <c r="J2548" i="11" a="1"/>
  <c r="J2548" i="11" s="1"/>
  <c r="J2547" i="11"/>
  <c r="J2547" i="11" a="1"/>
  <c r="J2546" i="11" a="1"/>
  <c r="J2546" i="11" s="1"/>
  <c r="J2545" i="11" a="1"/>
  <c r="J2545" i="11" s="1"/>
  <c r="J2544" i="11" a="1"/>
  <c r="J2544" i="11" s="1"/>
  <c r="J2543" i="11" a="1"/>
  <c r="J2543" i="11" s="1"/>
  <c r="J2542" i="11"/>
  <c r="J2542" i="11" a="1"/>
  <c r="J2541" i="11" a="1"/>
  <c r="J2541" i="11" s="1"/>
  <c r="J2540" i="11" a="1"/>
  <c r="J2540" i="11" s="1"/>
  <c r="J2539" i="11"/>
  <c r="J2539" i="11" a="1"/>
  <c r="J2538" i="11"/>
  <c r="J2538" i="11" a="1"/>
  <c r="J2537" i="11" a="1"/>
  <c r="J2537" i="11" s="1"/>
  <c r="J2536" i="11" a="1"/>
  <c r="J2536" i="11" s="1"/>
  <c r="J2535" i="11" a="1"/>
  <c r="J2535" i="11" s="1"/>
  <c r="J2534" i="11" a="1"/>
  <c r="J2534" i="11" s="1"/>
  <c r="J2533" i="11"/>
  <c r="J2533" i="11" a="1"/>
  <c r="J2532" i="11" a="1"/>
  <c r="J2532" i="11" s="1"/>
  <c r="J2531" i="11" a="1"/>
  <c r="J2531" i="11" s="1"/>
  <c r="J2530" i="11"/>
  <c r="J2530" i="11" a="1"/>
  <c r="J2529" i="11"/>
  <c r="J2529" i="11" a="1"/>
  <c r="J2528" i="11" a="1"/>
  <c r="J2528" i="11" s="1"/>
  <c r="J2527" i="11" a="1"/>
  <c r="J2527" i="11" s="1"/>
  <c r="J2526" i="11" a="1"/>
  <c r="J2526" i="11" s="1"/>
  <c r="J2525" i="11" a="1"/>
  <c r="J2525" i="11" s="1"/>
  <c r="J2524" i="11" a="1"/>
  <c r="J2524" i="11" s="1"/>
  <c r="J2523" i="11" a="1"/>
  <c r="J2523" i="11" s="1"/>
  <c r="J2522" i="11" a="1"/>
  <c r="J2522" i="11" s="1"/>
  <c r="J2521" i="11"/>
  <c r="J2521" i="11" a="1"/>
  <c r="J2520" i="11" a="1"/>
  <c r="J2520" i="11" s="1"/>
  <c r="J2519" i="11"/>
  <c r="J2519" i="11" a="1"/>
  <c r="J2518" i="11" a="1"/>
  <c r="J2518" i="11" s="1"/>
  <c r="J2517" i="11" a="1"/>
  <c r="J2517" i="11" s="1"/>
  <c r="J2516" i="11" a="1"/>
  <c r="J2516" i="11" s="1"/>
  <c r="J2515" i="11"/>
  <c r="J2515" i="11" a="1"/>
  <c r="J2514" i="11" a="1"/>
  <c r="J2514" i="11" s="1"/>
  <c r="J2513" i="11" a="1"/>
  <c r="J2513" i="11" s="1"/>
  <c r="J2512" i="11" a="1"/>
  <c r="J2512" i="11" s="1"/>
  <c r="J2511" i="11" a="1"/>
  <c r="J2511" i="11" s="1"/>
  <c r="J2510" i="11"/>
  <c r="J2510" i="11" a="1"/>
  <c r="J2509" i="11" a="1"/>
  <c r="J2509" i="11" s="1"/>
  <c r="J2508" i="11" a="1"/>
  <c r="J2508" i="11" s="1"/>
  <c r="J2507" i="11"/>
  <c r="J2507" i="11" a="1"/>
  <c r="J2506" i="11"/>
  <c r="J2506" i="11" a="1"/>
  <c r="J2505" i="11" a="1"/>
  <c r="J2505" i="11" s="1"/>
  <c r="J2504" i="11" a="1"/>
  <c r="J2504" i="11" s="1"/>
  <c r="J2503" i="11" a="1"/>
  <c r="J2503" i="11" s="1"/>
  <c r="J2502" i="11" a="1"/>
  <c r="J2502" i="11" s="1"/>
  <c r="J2501" i="11"/>
  <c r="J2501" i="11" a="1"/>
  <c r="J2500" i="11" a="1"/>
  <c r="J2500" i="11" s="1"/>
  <c r="J2499" i="11" a="1"/>
  <c r="J2499" i="11" s="1"/>
  <c r="J2498" i="11"/>
  <c r="J2498" i="11" a="1"/>
  <c r="J2497" i="11"/>
  <c r="J2497" i="11" a="1"/>
  <c r="J2496" i="11" a="1"/>
  <c r="J2496" i="11" s="1"/>
  <c r="J2495" i="11" a="1"/>
  <c r="J2495" i="11" s="1"/>
  <c r="J2494" i="11" a="1"/>
  <c r="J2494" i="11" s="1"/>
  <c r="J2493" i="11" a="1"/>
  <c r="J2493" i="11" s="1"/>
  <c r="J2492" i="11" a="1"/>
  <c r="J2492" i="11" s="1"/>
  <c r="J2491" i="11" a="1"/>
  <c r="J2491" i="11" s="1"/>
  <c r="J2490" i="11" a="1"/>
  <c r="J2490" i="11" s="1"/>
  <c r="J2489" i="11"/>
  <c r="J2489" i="11" a="1"/>
  <c r="J2488" i="11" a="1"/>
  <c r="J2488" i="11" s="1"/>
  <c r="J2487" i="11"/>
  <c r="J2487" i="11" a="1"/>
  <c r="J2486" i="11" a="1"/>
  <c r="J2486" i="11" s="1"/>
  <c r="J2485" i="11" a="1"/>
  <c r="J2485" i="11" s="1"/>
  <c r="J2484" i="11" a="1"/>
  <c r="J2484" i="11" s="1"/>
  <c r="J2483" i="11"/>
  <c r="J2483" i="11" a="1"/>
  <c r="J2482" i="11" a="1"/>
  <c r="J2482" i="11" s="1"/>
  <c r="J2481" i="11" a="1"/>
  <c r="J2481" i="11" s="1"/>
  <c r="J2480" i="11" a="1"/>
  <c r="J2480" i="11" s="1"/>
  <c r="J2479" i="11" a="1"/>
  <c r="J2479" i="11" s="1"/>
  <c r="J2478" i="11"/>
  <c r="J2478" i="11" a="1"/>
  <c r="J2477" i="11" a="1"/>
  <c r="J2477" i="11" s="1"/>
  <c r="J2476" i="11" a="1"/>
  <c r="J2476" i="11" s="1"/>
  <c r="J2475" i="11"/>
  <c r="J2475" i="11" a="1"/>
  <c r="J2474" i="11"/>
  <c r="J2474" i="11" a="1"/>
  <c r="J2473" i="11" a="1"/>
  <c r="J2473" i="11" s="1"/>
  <c r="J2472" i="11" a="1"/>
  <c r="J2472" i="11" s="1"/>
  <c r="J2471" i="11" a="1"/>
  <c r="J2471" i="11" s="1"/>
  <c r="J2470" i="11" a="1"/>
  <c r="J2470" i="11" s="1"/>
  <c r="J2469" i="11"/>
  <c r="J2469" i="11" a="1"/>
  <c r="J2468" i="11" a="1"/>
  <c r="J2468" i="11" s="1"/>
  <c r="J2467" i="11" a="1"/>
  <c r="J2467" i="11" s="1"/>
  <c r="J2466" i="11"/>
  <c r="J2466" i="11" a="1"/>
  <c r="J2465" i="11"/>
  <c r="J2465" i="11" a="1"/>
  <c r="J2464" i="11" a="1"/>
  <c r="J2464" i="11" s="1"/>
  <c r="J2463" i="11" a="1"/>
  <c r="J2463" i="11" s="1"/>
  <c r="J2462" i="11" a="1"/>
  <c r="J2462" i="11" s="1"/>
  <c r="J2461" i="11" a="1"/>
  <c r="J2461" i="11" s="1"/>
  <c r="J2460" i="11" a="1"/>
  <c r="J2460" i="11" s="1"/>
  <c r="J2459" i="11" a="1"/>
  <c r="J2459" i="11" s="1"/>
  <c r="J2458" i="11" a="1"/>
  <c r="J2458" i="11" s="1"/>
  <c r="J2457" i="11"/>
  <c r="J2457" i="11" a="1"/>
  <c r="J2456" i="11" a="1"/>
  <c r="J2456" i="11" s="1"/>
  <c r="J2455" i="11"/>
  <c r="J2455" i="11" a="1"/>
  <c r="J2454" i="11" a="1"/>
  <c r="J2454" i="11" s="1"/>
  <c r="J2453" i="11" a="1"/>
  <c r="J2453" i="11" s="1"/>
  <c r="J2452" i="11" a="1"/>
  <c r="J2452" i="11" s="1"/>
  <c r="J2451" i="11"/>
  <c r="J2451" i="11" a="1"/>
  <c r="J2450" i="11" a="1"/>
  <c r="J2450" i="11" s="1"/>
  <c r="J2449" i="11" a="1"/>
  <c r="J2449" i="11" s="1"/>
  <c r="J2448" i="11" a="1"/>
  <c r="J2448" i="11" s="1"/>
  <c r="J2447" i="11" a="1"/>
  <c r="J2447" i="11" s="1"/>
  <c r="J2446" i="11"/>
  <c r="J2446" i="11" a="1"/>
  <c r="J2445" i="11" a="1"/>
  <c r="J2445" i="11" s="1"/>
  <c r="J2444" i="11" a="1"/>
  <c r="J2444" i="11" s="1"/>
  <c r="J2443" i="11"/>
  <c r="J2443" i="11" a="1"/>
  <c r="J2442" i="11"/>
  <c r="J2442" i="11" a="1"/>
  <c r="J2441" i="11" a="1"/>
  <c r="J2441" i="11" s="1"/>
  <c r="J2440" i="11" a="1"/>
  <c r="J2440" i="11" s="1"/>
  <c r="J2439" i="11" a="1"/>
  <c r="J2439" i="11" s="1"/>
  <c r="J2438" i="11" a="1"/>
  <c r="J2438" i="11" s="1"/>
  <c r="J2437" i="11"/>
  <c r="J2437" i="11" a="1"/>
  <c r="J2436" i="11" a="1"/>
  <c r="J2436" i="11" s="1"/>
  <c r="J2435" i="11" a="1"/>
  <c r="J2435" i="11" s="1"/>
  <c r="J2434" i="11"/>
  <c r="J2434" i="11" a="1"/>
  <c r="J2433" i="11"/>
  <c r="J2433" i="11" a="1"/>
  <c r="J2432" i="11" a="1"/>
  <c r="J2432" i="11" s="1"/>
  <c r="J2431" i="11" a="1"/>
  <c r="J2431" i="11" s="1"/>
  <c r="J2430" i="11" a="1"/>
  <c r="J2430" i="11" s="1"/>
  <c r="J2429" i="11" a="1"/>
  <c r="J2429" i="11" s="1"/>
  <c r="J2428" i="11" a="1"/>
  <c r="J2428" i="11" s="1"/>
  <c r="J2427" i="11" a="1"/>
  <c r="J2427" i="11" s="1"/>
  <c r="J2426" i="11" a="1"/>
  <c r="J2426" i="11" s="1"/>
  <c r="J2425" i="11"/>
  <c r="J2425" i="11" a="1"/>
  <c r="J2424" i="11" a="1"/>
  <c r="J2424" i="11" s="1"/>
  <c r="J2423" i="11"/>
  <c r="J2423" i="11" a="1"/>
  <c r="J2422" i="11" a="1"/>
  <c r="J2422" i="11" s="1"/>
  <c r="J2421" i="11" a="1"/>
  <c r="J2421" i="11" s="1"/>
  <c r="J2420" i="11" a="1"/>
  <c r="J2420" i="11" s="1"/>
  <c r="J2419" i="11"/>
  <c r="J2419" i="11" a="1"/>
  <c r="J2418" i="11" a="1"/>
  <c r="J2418" i="11" s="1"/>
  <c r="J2417" i="11" a="1"/>
  <c r="J2417" i="11" s="1"/>
  <c r="J2416" i="11" a="1"/>
  <c r="J2416" i="11" s="1"/>
  <c r="J2415" i="11" a="1"/>
  <c r="J2415" i="11" s="1"/>
  <c r="J2414" i="11"/>
  <c r="J2414" i="11" a="1"/>
  <c r="J2413" i="11" a="1"/>
  <c r="J2413" i="11" s="1"/>
  <c r="J2412" i="11" a="1"/>
  <c r="J2412" i="11" s="1"/>
  <c r="J2411" i="11"/>
  <c r="J2411" i="11" a="1"/>
  <c r="J2410" i="11"/>
  <c r="J2410" i="11" a="1"/>
  <c r="J2409" i="11" a="1"/>
  <c r="J2409" i="11" s="1"/>
  <c r="J2408" i="11" a="1"/>
  <c r="J2408" i="11" s="1"/>
  <c r="J2407" i="11" a="1"/>
  <c r="J2407" i="11" s="1"/>
  <c r="J2406" i="11" a="1"/>
  <c r="J2406" i="11" s="1"/>
  <c r="J2405" i="11"/>
  <c r="J2405" i="11" a="1"/>
  <c r="J2404" i="11" a="1"/>
  <c r="J2404" i="11" s="1"/>
  <c r="J2403" i="11" a="1"/>
  <c r="J2403" i="11" s="1"/>
  <c r="J2402" i="11"/>
  <c r="J2402" i="11" a="1"/>
  <c r="J2401" i="11"/>
  <c r="J2401" i="11" a="1"/>
  <c r="J2400" i="11" a="1"/>
  <c r="J2400" i="11" s="1"/>
  <c r="J2399" i="11" a="1"/>
  <c r="J2399" i="11" s="1"/>
  <c r="J2398" i="11" a="1"/>
  <c r="J2398" i="11" s="1"/>
  <c r="J2397" i="11" a="1"/>
  <c r="J2397" i="11" s="1"/>
  <c r="J2396" i="11" a="1"/>
  <c r="J2396" i="11" s="1"/>
  <c r="J2395" i="11" a="1"/>
  <c r="J2395" i="11" s="1"/>
  <c r="J2394" i="11" a="1"/>
  <c r="J2394" i="11" s="1"/>
  <c r="J2393" i="11"/>
  <c r="J2393" i="11" a="1"/>
  <c r="J2392" i="11" a="1"/>
  <c r="J2392" i="11" s="1"/>
  <c r="J2391" i="11"/>
  <c r="J2391" i="11" a="1"/>
  <c r="J2390" i="11" a="1"/>
  <c r="J2390" i="11" s="1"/>
  <c r="J2389" i="11" a="1"/>
  <c r="J2389" i="11" s="1"/>
  <c r="J2388" i="11" a="1"/>
  <c r="J2388" i="11" s="1"/>
  <c r="J2387" i="11"/>
  <c r="J2387" i="11" a="1"/>
  <c r="J2386" i="11" a="1"/>
  <c r="J2386" i="11" s="1"/>
  <c r="J2385" i="11" a="1"/>
  <c r="J2385" i="11" s="1"/>
  <c r="J2384" i="11" a="1"/>
  <c r="J2384" i="11" s="1"/>
  <c r="J2383" i="11" a="1"/>
  <c r="J2383" i="11" s="1"/>
  <c r="J2382" i="11"/>
  <c r="J2382" i="11" a="1"/>
  <c r="J2381" i="11" a="1"/>
  <c r="J2381" i="11" s="1"/>
  <c r="J2380" i="11" a="1"/>
  <c r="J2380" i="11" s="1"/>
  <c r="J2379" i="11"/>
  <c r="J2379" i="11" a="1"/>
  <c r="J2378" i="11"/>
  <c r="J2378" i="11" a="1"/>
  <c r="J2377" i="11" a="1"/>
  <c r="J2377" i="11" s="1"/>
  <c r="J2376" i="11" a="1"/>
  <c r="J2376" i="11" s="1"/>
  <c r="J2375" i="11" a="1"/>
  <c r="J2375" i="11" s="1"/>
  <c r="J2374" i="11" a="1"/>
  <c r="J2374" i="11" s="1"/>
  <c r="J2373" i="11"/>
  <c r="J2373" i="11" a="1"/>
  <c r="J2372" i="11" a="1"/>
  <c r="J2372" i="11" s="1"/>
  <c r="J2371" i="11" a="1"/>
  <c r="J2371" i="11" s="1"/>
  <c r="J2370" i="11" a="1"/>
  <c r="J2370" i="11" s="1"/>
  <c r="J2369" i="11"/>
  <c r="J2369" i="11" a="1"/>
  <c r="J2368" i="11" a="1"/>
  <c r="J2368" i="11" s="1"/>
  <c r="J2367" i="11" a="1"/>
  <c r="J2367" i="11" s="1"/>
  <c r="J2366" i="11" a="1"/>
  <c r="J2366" i="11" s="1"/>
  <c r="J2365" i="11"/>
  <c r="J2365" i="11" a="1"/>
  <c r="J2364" i="11" a="1"/>
  <c r="J2364" i="11" s="1"/>
  <c r="J2363" i="11" a="1"/>
  <c r="J2363" i="11" s="1"/>
  <c r="J2362" i="11" a="1"/>
  <c r="J2362" i="11" s="1"/>
  <c r="J2361" i="11"/>
  <c r="J2361" i="11" a="1"/>
  <c r="J2360" i="11" a="1"/>
  <c r="J2360" i="11" s="1"/>
  <c r="J2359" i="11" a="1"/>
  <c r="J2359" i="11" s="1"/>
  <c r="J2358" i="11" a="1"/>
  <c r="J2358" i="11" s="1"/>
  <c r="J2357" i="11"/>
  <c r="J2357" i="11" a="1"/>
  <c r="J2356" i="11" a="1"/>
  <c r="J2356" i="11" s="1"/>
  <c r="J2355" i="11" a="1"/>
  <c r="J2355" i="11" s="1"/>
  <c r="J2354" i="11" a="1"/>
  <c r="J2354" i="11" s="1"/>
  <c r="J2353" i="11"/>
  <c r="J2353" i="11" a="1"/>
  <c r="J2352" i="11" a="1"/>
  <c r="J2352" i="11" s="1"/>
  <c r="J2351" i="11" a="1"/>
  <c r="J2351" i="11" s="1"/>
  <c r="J2350" i="11" a="1"/>
  <c r="J2350" i="11" s="1"/>
  <c r="J2349" i="11"/>
  <c r="J2349" i="11" a="1"/>
  <c r="J2348" i="11" a="1"/>
  <c r="J2348" i="11" s="1"/>
  <c r="J2347" i="11" a="1"/>
  <c r="J2347" i="11" s="1"/>
  <c r="J2346" i="11" a="1"/>
  <c r="J2346" i="11" s="1"/>
  <c r="J2345" i="11"/>
  <c r="J2345" i="11" a="1"/>
  <c r="J2344" i="11" a="1"/>
  <c r="J2344" i="11" s="1"/>
  <c r="J2343" i="11" a="1"/>
  <c r="J2343" i="11" s="1"/>
  <c r="J2342" i="11" a="1"/>
  <c r="J2342" i="11" s="1"/>
  <c r="J2341" i="11"/>
  <c r="J2341" i="11" a="1"/>
  <c r="J2340" i="11" a="1"/>
  <c r="J2340" i="11" s="1"/>
  <c r="J2339" i="11" a="1"/>
  <c r="J2339" i="11" s="1"/>
  <c r="J2338" i="11" a="1"/>
  <c r="J2338" i="11" s="1"/>
  <c r="J2337" i="11"/>
  <c r="J2337" i="11" a="1"/>
  <c r="J2336" i="11" a="1"/>
  <c r="J2336" i="11" s="1"/>
  <c r="J2335" i="11" a="1"/>
  <c r="J2335" i="11" s="1"/>
  <c r="J2334" i="11" a="1"/>
  <c r="J2334" i="11" s="1"/>
  <c r="J2333" i="11"/>
  <c r="J2333" i="11" a="1"/>
  <c r="J2332" i="11" a="1"/>
  <c r="J2332" i="11" s="1"/>
  <c r="J2331" i="11" a="1"/>
  <c r="J2331" i="11" s="1"/>
  <c r="J2330" i="11" a="1"/>
  <c r="J2330" i="11" s="1"/>
  <c r="J2329" i="11"/>
  <c r="J2329" i="11" a="1"/>
  <c r="J2328" i="11" a="1"/>
  <c r="J2328" i="11" s="1"/>
  <c r="J2327" i="11" a="1"/>
  <c r="J2327" i="11" s="1"/>
  <c r="J2326" i="11" a="1"/>
  <c r="J2326" i="11" s="1"/>
  <c r="J2325" i="11"/>
  <c r="J2325" i="11" a="1"/>
  <c r="J2324" i="11" a="1"/>
  <c r="J2324" i="11" s="1"/>
  <c r="J2323" i="11" a="1"/>
  <c r="J2323" i="11" s="1"/>
  <c r="J2322" i="11" a="1"/>
  <c r="J2322" i="11" s="1"/>
  <c r="J2321" i="11"/>
  <c r="J2321" i="11" a="1"/>
  <c r="J2320" i="11" a="1"/>
  <c r="J2320" i="11" s="1"/>
  <c r="J2319" i="11" a="1"/>
  <c r="J2319" i="11" s="1"/>
  <c r="J2318" i="11" a="1"/>
  <c r="J2318" i="11" s="1"/>
  <c r="J2317" i="11"/>
  <c r="J2317" i="11" a="1"/>
  <c r="J2316" i="11" a="1"/>
  <c r="J2316" i="11" s="1"/>
  <c r="J2315" i="11" a="1"/>
  <c r="J2315" i="11" s="1"/>
  <c r="J2314" i="11" a="1"/>
  <c r="J2314" i="11" s="1"/>
  <c r="J2313" i="11"/>
  <c r="J2313" i="11" a="1"/>
  <c r="J2312" i="11" a="1"/>
  <c r="J2312" i="11" s="1"/>
  <c r="J2311" i="11" a="1"/>
  <c r="J2311" i="11" s="1"/>
  <c r="J2310" i="11" a="1"/>
  <c r="J2310" i="11" s="1"/>
  <c r="J2309" i="11"/>
  <c r="J2309" i="11" a="1"/>
  <c r="J2308" i="11" a="1"/>
  <c r="J2308" i="11" s="1"/>
  <c r="J2307" i="11" a="1"/>
  <c r="J2307" i="11" s="1"/>
  <c r="J2306" i="11" a="1"/>
  <c r="J2306" i="11" s="1"/>
  <c r="J2305" i="11" a="1"/>
  <c r="J2305" i="11" s="1"/>
  <c r="J2304" i="11" a="1"/>
  <c r="J2304" i="11" s="1"/>
  <c r="J2303" i="11" a="1"/>
  <c r="J2303" i="11" s="1"/>
  <c r="J2302" i="11" a="1"/>
  <c r="J2302" i="11" s="1"/>
  <c r="J2301" i="11" a="1"/>
  <c r="J2301" i="11" s="1"/>
  <c r="J2300" i="11" a="1"/>
  <c r="J2300" i="11" s="1"/>
  <c r="J2299" i="11" a="1"/>
  <c r="J2299" i="11" s="1"/>
  <c r="J2298" i="11" a="1"/>
  <c r="J2298" i="11" s="1"/>
  <c r="J2297" i="11" a="1"/>
  <c r="J2297" i="11" s="1"/>
  <c r="J2296" i="11" a="1"/>
  <c r="J2296" i="11" s="1"/>
  <c r="J2295" i="11" a="1"/>
  <c r="J2295" i="11" s="1"/>
  <c r="J2294" i="11" a="1"/>
  <c r="J2294" i="11" s="1"/>
  <c r="J2293" i="11" a="1"/>
  <c r="J2293" i="11" s="1"/>
  <c r="J2292" i="11" a="1"/>
  <c r="J2292" i="11" s="1"/>
  <c r="J2291" i="11" a="1"/>
  <c r="J2291" i="11" s="1"/>
  <c r="J2290" i="11" a="1"/>
  <c r="J2290" i="11" s="1"/>
  <c r="J2289" i="11" a="1"/>
  <c r="J2289" i="11" s="1"/>
  <c r="J2288" i="11" a="1"/>
  <c r="J2288" i="11" s="1"/>
  <c r="J2287" i="11" a="1"/>
  <c r="J2287" i="11" s="1"/>
  <c r="J2286" i="11" a="1"/>
  <c r="J2286" i="11" s="1"/>
  <c r="J2285" i="11" a="1"/>
  <c r="J2285" i="11" s="1"/>
  <c r="J2284" i="11" a="1"/>
  <c r="J2284" i="11" s="1"/>
  <c r="J2283" i="11" a="1"/>
  <c r="J2283" i="11" s="1"/>
  <c r="J2282" i="11" a="1"/>
  <c r="J2282" i="11" s="1"/>
  <c r="J2281" i="11" a="1"/>
  <c r="J2281" i="11" s="1"/>
  <c r="J2280" i="11" a="1"/>
  <c r="J2280" i="11" s="1"/>
  <c r="J2279" i="11" a="1"/>
  <c r="J2279" i="11" s="1"/>
  <c r="J2278" i="11" a="1"/>
  <c r="J2278" i="11" s="1"/>
  <c r="J2277" i="11" a="1"/>
  <c r="J2277" i="11" s="1"/>
  <c r="J2276" i="11" a="1"/>
  <c r="J2276" i="11" s="1"/>
  <c r="J2275" i="11" a="1"/>
  <c r="J2275" i="11" s="1"/>
  <c r="J2274" i="11" a="1"/>
  <c r="J2274" i="11" s="1"/>
  <c r="J2273" i="11" a="1"/>
  <c r="J2273" i="11" s="1"/>
  <c r="J2272" i="11" a="1"/>
  <c r="J2272" i="11" s="1"/>
  <c r="J2271" i="11" a="1"/>
  <c r="J2271" i="11" s="1"/>
  <c r="J2270" i="11" a="1"/>
  <c r="J2270" i="11" s="1"/>
  <c r="J2269" i="11" a="1"/>
  <c r="J2269" i="11" s="1"/>
  <c r="J2268" i="11" a="1"/>
  <c r="J2268" i="11" s="1"/>
  <c r="J2267" i="11" a="1"/>
  <c r="J2267" i="11" s="1"/>
  <c r="J2266" i="11" a="1"/>
  <c r="J2266" i="11" s="1"/>
  <c r="J2265" i="11" a="1"/>
  <c r="J2265" i="11" s="1"/>
  <c r="J2264" i="11" a="1"/>
  <c r="J2264" i="11" s="1"/>
  <c r="J2263" i="11" a="1"/>
  <c r="J2263" i="11" s="1"/>
  <c r="J2262" i="11" a="1"/>
  <c r="J2262" i="11" s="1"/>
  <c r="J2261" i="11" a="1"/>
  <c r="J2261" i="11" s="1"/>
  <c r="J2260" i="11" a="1"/>
  <c r="J2260" i="11" s="1"/>
  <c r="J2259" i="11" a="1"/>
  <c r="J2259" i="11" s="1"/>
  <c r="J2258" i="11" a="1"/>
  <c r="J2258" i="11" s="1"/>
  <c r="J2257" i="11" a="1"/>
  <c r="J2257" i="11" s="1"/>
  <c r="J2256" i="11" a="1"/>
  <c r="J2256" i="11" s="1"/>
  <c r="J2255" i="11" a="1"/>
  <c r="J2255" i="11" s="1"/>
  <c r="J2254" i="11" a="1"/>
  <c r="J2254" i="11" s="1"/>
  <c r="J2253" i="11" a="1"/>
  <c r="J2253" i="11" s="1"/>
  <c r="J2252" i="11" a="1"/>
  <c r="J2252" i="11" s="1"/>
  <c r="J2251" i="11" a="1"/>
  <c r="J2251" i="11" s="1"/>
  <c r="J2250" i="11" a="1"/>
  <c r="J2250" i="11" s="1"/>
  <c r="J2249" i="11" a="1"/>
  <c r="J2249" i="11" s="1"/>
  <c r="J2248" i="11" a="1"/>
  <c r="J2248" i="11" s="1"/>
  <c r="J2247" i="11" a="1"/>
  <c r="J2247" i="11" s="1"/>
  <c r="J2246" i="11" a="1"/>
  <c r="J2246" i="11" s="1"/>
  <c r="J2245" i="11" a="1"/>
  <c r="J2245" i="11" s="1"/>
  <c r="J2244" i="11" a="1"/>
  <c r="J2244" i="11" s="1"/>
  <c r="J2243" i="11" a="1"/>
  <c r="J2243" i="11" s="1"/>
  <c r="J2242" i="11" a="1"/>
  <c r="J2242" i="11" s="1"/>
  <c r="J2241" i="11" a="1"/>
  <c r="J2241" i="11" s="1"/>
  <c r="J2240" i="11" a="1"/>
  <c r="J2240" i="11" s="1"/>
  <c r="J2239" i="11" a="1"/>
  <c r="J2239" i="11" s="1"/>
  <c r="J2238" i="11" a="1"/>
  <c r="J2238" i="11" s="1"/>
  <c r="J2237" i="11" a="1"/>
  <c r="J2237" i="11" s="1"/>
  <c r="J2236" i="11" a="1"/>
  <c r="J2236" i="11" s="1"/>
  <c r="J2235" i="11" a="1"/>
  <c r="J2235" i="11" s="1"/>
  <c r="J2234" i="11" a="1"/>
  <c r="J2234" i="11" s="1"/>
  <c r="J2233" i="11" a="1"/>
  <c r="J2233" i="11" s="1"/>
  <c r="J2232" i="11" a="1"/>
  <c r="J2232" i="11" s="1"/>
  <c r="J2231" i="11" a="1"/>
  <c r="J2231" i="11" s="1"/>
  <c r="J2230" i="11" a="1"/>
  <c r="J2230" i="11" s="1"/>
  <c r="J2229" i="11" a="1"/>
  <c r="J2229" i="11" s="1"/>
  <c r="J2228" i="11" a="1"/>
  <c r="J2228" i="11" s="1"/>
  <c r="J2227" i="11" a="1"/>
  <c r="J2227" i="11" s="1"/>
  <c r="J2226" i="11" a="1"/>
  <c r="J2226" i="11" s="1"/>
  <c r="J2225" i="11" a="1"/>
  <c r="J2225" i="11" s="1"/>
  <c r="J2224" i="11" a="1"/>
  <c r="J2224" i="11" s="1"/>
  <c r="J2223" i="11" a="1"/>
  <c r="J2223" i="11" s="1"/>
  <c r="J2222" i="11" a="1"/>
  <c r="J2222" i="11" s="1"/>
  <c r="J2221" i="11" a="1"/>
  <c r="J2221" i="11" s="1"/>
  <c r="J2220" i="11" a="1"/>
  <c r="J2220" i="11" s="1"/>
  <c r="J2219" i="11" a="1"/>
  <c r="J2219" i="11" s="1"/>
  <c r="J2218" i="11" a="1"/>
  <c r="J2218" i="11" s="1"/>
  <c r="J2217" i="11" a="1"/>
  <c r="J2217" i="11" s="1"/>
  <c r="J2216" i="11" a="1"/>
  <c r="J2216" i="11" s="1"/>
  <c r="J2215" i="11" a="1"/>
  <c r="J2215" i="11" s="1"/>
  <c r="J2214" i="11" a="1"/>
  <c r="J2214" i="11" s="1"/>
  <c r="J2213" i="11" a="1"/>
  <c r="J2213" i="11" s="1"/>
  <c r="J2212" i="11" a="1"/>
  <c r="J2212" i="11" s="1"/>
  <c r="J2211" i="11" a="1"/>
  <c r="J2211" i="11" s="1"/>
  <c r="J2210" i="11" a="1"/>
  <c r="J2210" i="11" s="1"/>
  <c r="J2209" i="11" a="1"/>
  <c r="J2209" i="11" s="1"/>
  <c r="J2208" i="11" a="1"/>
  <c r="J2208" i="11" s="1"/>
  <c r="J2207" i="11" a="1"/>
  <c r="J2207" i="11" s="1"/>
  <c r="J2206" i="11" a="1"/>
  <c r="J2206" i="11" s="1"/>
  <c r="J2205" i="11" a="1"/>
  <c r="J2205" i="11" s="1"/>
  <c r="J2204" i="11" a="1"/>
  <c r="J2204" i="11" s="1"/>
  <c r="J2203" i="11" a="1"/>
  <c r="J2203" i="11" s="1"/>
  <c r="J2202" i="11" a="1"/>
  <c r="J2202" i="11" s="1"/>
  <c r="J2201" i="11" a="1"/>
  <c r="J2201" i="11" s="1"/>
  <c r="J2200" i="11" a="1"/>
  <c r="J2200" i="11" s="1"/>
  <c r="J2199" i="11" a="1"/>
  <c r="J2199" i="11" s="1"/>
  <c r="J2198" i="11" a="1"/>
  <c r="J2198" i="11" s="1"/>
  <c r="J2197" i="11" a="1"/>
  <c r="J2197" i="11" s="1"/>
  <c r="J2196" i="11" a="1"/>
  <c r="J2196" i="11" s="1"/>
  <c r="J2195" i="11" a="1"/>
  <c r="J2195" i="11" s="1"/>
  <c r="J2194" i="11" a="1"/>
  <c r="J2194" i="11" s="1"/>
  <c r="J2193" i="11" a="1"/>
  <c r="J2193" i="11" s="1"/>
  <c r="J2192" i="11" a="1"/>
  <c r="J2192" i="11" s="1"/>
  <c r="J2191" i="11" a="1"/>
  <c r="J2191" i="11" s="1"/>
  <c r="J2190" i="11" a="1"/>
  <c r="J2190" i="11" s="1"/>
  <c r="J2189" i="11" a="1"/>
  <c r="J2189" i="11" s="1"/>
  <c r="J2188" i="11" a="1"/>
  <c r="J2188" i="11" s="1"/>
  <c r="J2187" i="11" a="1"/>
  <c r="J2187" i="11" s="1"/>
  <c r="J2186" i="11" a="1"/>
  <c r="J2186" i="11" s="1"/>
  <c r="J2185" i="11"/>
  <c r="J2185" i="11" a="1"/>
  <c r="J2184" i="11" a="1"/>
  <c r="J2184" i="11" s="1"/>
  <c r="J2183" i="11" a="1"/>
  <c r="J2183" i="11" s="1"/>
  <c r="J2182" i="11" a="1"/>
  <c r="J2182" i="11" s="1"/>
  <c r="J2181" i="11"/>
  <c r="J2181" i="11" a="1"/>
  <c r="J2180" i="11" a="1"/>
  <c r="J2180" i="11" s="1"/>
  <c r="J2179" i="11" a="1"/>
  <c r="J2179" i="11" s="1"/>
  <c r="J2178" i="11" a="1"/>
  <c r="J2178" i="11" s="1"/>
  <c r="J2177" i="11" a="1"/>
  <c r="J2177" i="11" s="1"/>
  <c r="J2176" i="11" a="1"/>
  <c r="J2176" i="11" s="1"/>
  <c r="J2175" i="11" a="1"/>
  <c r="J2175" i="11" s="1"/>
  <c r="J2174" i="11" a="1"/>
  <c r="J2174" i="11" s="1"/>
  <c r="J2173" i="11" a="1"/>
  <c r="J2173" i="11" s="1"/>
  <c r="J2172" i="11" a="1"/>
  <c r="J2172" i="11" s="1"/>
  <c r="J2171" i="11" a="1"/>
  <c r="J2171" i="11" s="1"/>
  <c r="J2170" i="11" a="1"/>
  <c r="J2170" i="11" s="1"/>
  <c r="J2169" i="11" a="1"/>
  <c r="J2169" i="11" s="1"/>
  <c r="J2168" i="11" a="1"/>
  <c r="J2168" i="11" s="1"/>
  <c r="J2167" i="11" a="1"/>
  <c r="J2167" i="11" s="1"/>
  <c r="J2166" i="11" a="1"/>
  <c r="J2166" i="11" s="1"/>
  <c r="J2165" i="11" a="1"/>
  <c r="J2165" i="11" s="1"/>
  <c r="J2164" i="11" a="1"/>
  <c r="J2164" i="11" s="1"/>
  <c r="J2163" i="11" a="1"/>
  <c r="J2163" i="11" s="1"/>
  <c r="J2162" i="11" a="1"/>
  <c r="J2162" i="11" s="1"/>
  <c r="J2161" i="11" a="1"/>
  <c r="J2161" i="11" s="1"/>
  <c r="J2160" i="11" a="1"/>
  <c r="J2160" i="11" s="1"/>
  <c r="J2159" i="11" a="1"/>
  <c r="J2159" i="11" s="1"/>
  <c r="J2158" i="11" a="1"/>
  <c r="J2158" i="11" s="1"/>
  <c r="J2157" i="11" a="1"/>
  <c r="J2157" i="11" s="1"/>
  <c r="J2156" i="11" a="1"/>
  <c r="J2156" i="11" s="1"/>
  <c r="J2155" i="11" a="1"/>
  <c r="J2155" i="11" s="1"/>
  <c r="J2154" i="11" a="1"/>
  <c r="J2154" i="11" s="1"/>
  <c r="J2153" i="11" a="1"/>
  <c r="J2153" i="11" s="1"/>
  <c r="J2152" i="11"/>
  <c r="J2152" i="11" a="1"/>
  <c r="J2151" i="11"/>
  <c r="J2151" i="11" a="1"/>
  <c r="J2150" i="11" a="1"/>
  <c r="J2150" i="11" s="1"/>
  <c r="J2149" i="11" a="1"/>
  <c r="J2149" i="11" s="1"/>
  <c r="J2148" i="11" a="1"/>
  <c r="J2148" i="11" s="1"/>
  <c r="J2147" i="11"/>
  <c r="J2147" i="11" a="1"/>
  <c r="J2146" i="11"/>
  <c r="J2146" i="11" a="1"/>
  <c r="J2145" i="11" a="1"/>
  <c r="J2145" i="11" s="1"/>
  <c r="J2144" i="11" a="1"/>
  <c r="J2144" i="11" s="1"/>
  <c r="J2143" i="11"/>
  <c r="J2143" i="11" a="1"/>
  <c r="J2142" i="11" a="1"/>
  <c r="J2142" i="11" s="1"/>
  <c r="J2141" i="11" a="1"/>
  <c r="J2141" i="11" s="1"/>
  <c r="J2140" i="11" a="1"/>
  <c r="J2140" i="11" s="1"/>
  <c r="J2139" i="11"/>
  <c r="J2139" i="11" a="1"/>
  <c r="J2138" i="11" a="1"/>
  <c r="J2138" i="11" s="1"/>
  <c r="J2137" i="11" a="1"/>
  <c r="J2137" i="11" s="1"/>
  <c r="J2136" i="11" a="1"/>
  <c r="J2136" i="11" s="1"/>
  <c r="J2135" i="11"/>
  <c r="J2135" i="11" a="1"/>
  <c r="J2134" i="11"/>
  <c r="J2134" i="11" a="1"/>
  <c r="J2133" i="11" a="1"/>
  <c r="J2133" i="11" s="1"/>
  <c r="J2132" i="11"/>
  <c r="J2132" i="11" a="1"/>
  <c r="J2131" i="11"/>
  <c r="J2131" i="11" a="1"/>
  <c r="J2130" i="11" a="1"/>
  <c r="J2130" i="11" s="1"/>
  <c r="J2129" i="11" a="1"/>
  <c r="J2129" i="11" s="1"/>
  <c r="J2128" i="11" a="1"/>
  <c r="J2128" i="11" s="1"/>
  <c r="J2127" i="11"/>
  <c r="J2127" i="11" a="1"/>
  <c r="J2126" i="11" a="1"/>
  <c r="J2126" i="11" s="1"/>
  <c r="J2125" i="11" a="1"/>
  <c r="J2125" i="11" s="1"/>
  <c r="J2124" i="11" a="1"/>
  <c r="J2124" i="11" s="1"/>
  <c r="J2123" i="11"/>
  <c r="J2123" i="11" a="1"/>
  <c r="J2122" i="11" a="1"/>
  <c r="J2122" i="11" s="1"/>
  <c r="J2121" i="11" a="1"/>
  <c r="J2121" i="11" s="1"/>
  <c r="J2120" i="11"/>
  <c r="J2120" i="11" a="1"/>
  <c r="J2119" i="11"/>
  <c r="J2119" i="11" a="1"/>
  <c r="J2118" i="11" a="1"/>
  <c r="J2118" i="11" s="1"/>
  <c r="J2117" i="11" a="1"/>
  <c r="J2117" i="11" s="1"/>
  <c r="J2116" i="11" a="1"/>
  <c r="J2116" i="11" s="1"/>
  <c r="J2115" i="11" a="1"/>
  <c r="J2115" i="11" s="1"/>
  <c r="J2114" i="11"/>
  <c r="J2114" i="11" a="1"/>
  <c r="J2113" i="11" a="1"/>
  <c r="J2113" i="11" s="1"/>
  <c r="J2112" i="11" a="1"/>
  <c r="J2112" i="11" s="1"/>
  <c r="J2111" i="11"/>
  <c r="J2111" i="11" a="1"/>
  <c r="J2110" i="11" a="1"/>
  <c r="J2110" i="11" s="1"/>
  <c r="J2109" i="11" a="1"/>
  <c r="J2109" i="11" s="1"/>
  <c r="J2108" i="11" a="1"/>
  <c r="J2108" i="11" s="1"/>
  <c r="J2107" i="11" a="1"/>
  <c r="J2107" i="11" s="1"/>
  <c r="J2106" i="11" a="1"/>
  <c r="J2106" i="11" s="1"/>
  <c r="J2105" i="11" a="1"/>
  <c r="J2105" i="11" s="1"/>
  <c r="J2104" i="11" a="1"/>
  <c r="J2104" i="11" s="1"/>
  <c r="J2103" i="11" a="1"/>
  <c r="J2103" i="11" s="1"/>
  <c r="J2102" i="11"/>
  <c r="J2102" i="11" a="1"/>
  <c r="J2101" i="11" a="1"/>
  <c r="J2101" i="11" s="1"/>
  <c r="J2100" i="11"/>
  <c r="J2100" i="11" a="1"/>
  <c r="J2099" i="11" a="1"/>
  <c r="J2099" i="11" s="1"/>
  <c r="J2098" i="11" a="1"/>
  <c r="J2098" i="11" s="1"/>
  <c r="J2097" i="11" a="1"/>
  <c r="J2097" i="11" s="1"/>
  <c r="J2096" i="11" a="1"/>
  <c r="J2096" i="11" s="1"/>
  <c r="J2095" i="11" a="1"/>
  <c r="J2095" i="11" s="1"/>
  <c r="J2094" i="11" a="1"/>
  <c r="J2094" i="11" s="1"/>
  <c r="J2093" i="11" a="1"/>
  <c r="J2093" i="11" s="1"/>
  <c r="J2092" i="11" a="1"/>
  <c r="J2092" i="11" s="1"/>
  <c r="J2091" i="11"/>
  <c r="J2091" i="11" a="1"/>
  <c r="J2090" i="11" a="1"/>
  <c r="J2090" i="11" s="1"/>
  <c r="J2089" i="11" a="1"/>
  <c r="J2089" i="11" s="1"/>
  <c r="J2088" i="11"/>
  <c r="J2088" i="11" a="1"/>
  <c r="J2087" i="11" a="1"/>
  <c r="J2087" i="11" s="1"/>
  <c r="J2086" i="11" a="1"/>
  <c r="J2086" i="11" s="1"/>
  <c r="J2085" i="11" a="1"/>
  <c r="J2085" i="11" s="1"/>
  <c r="J2084" i="11" a="1"/>
  <c r="J2084" i="11" s="1"/>
  <c r="J2083" i="11" a="1"/>
  <c r="J2083" i="11" s="1"/>
  <c r="J2082" i="11"/>
  <c r="J2082" i="11" a="1"/>
  <c r="J2081" i="11" a="1"/>
  <c r="J2081" i="11" s="1"/>
  <c r="J2080" i="11" a="1"/>
  <c r="J2080" i="11" s="1"/>
  <c r="J2079" i="11"/>
  <c r="J2079" i="11" a="1"/>
  <c r="J2078" i="11" a="1"/>
  <c r="J2078" i="11" s="1"/>
  <c r="J2077" i="11" a="1"/>
  <c r="J2077" i="11" s="1"/>
  <c r="J2076" i="11" a="1"/>
  <c r="J2076" i="11" s="1"/>
  <c r="J2075" i="11" a="1"/>
  <c r="J2075" i="11" s="1"/>
  <c r="J2074" i="11" a="1"/>
  <c r="J2074" i="11" s="1"/>
  <c r="J2073" i="11" a="1"/>
  <c r="J2073" i="11" s="1"/>
  <c r="J2072" i="11" a="1"/>
  <c r="J2072" i="11" s="1"/>
  <c r="J2071" i="11" a="1"/>
  <c r="J2071" i="11" s="1"/>
  <c r="J2070" i="11"/>
  <c r="J2070" i="11" a="1"/>
  <c r="J2069" i="11" a="1"/>
  <c r="J2069" i="11" s="1"/>
  <c r="J2068" i="11"/>
  <c r="J2068" i="11" a="1"/>
  <c r="J2067" i="11" a="1"/>
  <c r="J2067" i="11" s="1"/>
  <c r="J2066" i="11" a="1"/>
  <c r="J2066" i="11" s="1"/>
  <c r="J2065" i="11" a="1"/>
  <c r="J2065" i="11" s="1"/>
  <c r="J2064" i="11" a="1"/>
  <c r="J2064" i="11" s="1"/>
  <c r="J2063" i="11" a="1"/>
  <c r="J2063" i="11" s="1"/>
  <c r="J2062" i="11" a="1"/>
  <c r="J2062" i="11" s="1"/>
  <c r="J2061" i="11" a="1"/>
  <c r="J2061" i="11" s="1"/>
  <c r="J2060" i="11" a="1"/>
  <c r="J2060" i="11" s="1"/>
  <c r="J2059" i="11"/>
  <c r="J2059" i="11" a="1"/>
  <c r="J2058" i="11" a="1"/>
  <c r="J2058" i="11" s="1"/>
  <c r="J2057" i="11" a="1"/>
  <c r="J2057" i="11" s="1"/>
  <c r="J2056" i="11"/>
  <c r="J2056" i="11" a="1"/>
  <c r="J2055" i="11" a="1"/>
  <c r="J2055" i="11" s="1"/>
  <c r="J2054" i="11" a="1"/>
  <c r="J2054" i="11" s="1"/>
  <c r="J2053" i="11" a="1"/>
  <c r="J2053" i="11" s="1"/>
  <c r="J2052" i="11" a="1"/>
  <c r="J2052" i="11" s="1"/>
  <c r="J2051" i="11" a="1"/>
  <c r="J2051" i="11" s="1"/>
  <c r="J2050" i="11"/>
  <c r="J2050" i="11" a="1"/>
  <c r="J2049" i="11" a="1"/>
  <c r="J2049" i="11" s="1"/>
  <c r="J2048" i="11" a="1"/>
  <c r="J2048" i="11" s="1"/>
  <c r="J2047" i="11"/>
  <c r="J2047" i="11" a="1"/>
  <c r="J2046" i="11" a="1"/>
  <c r="J2046" i="11" s="1"/>
  <c r="J2045" i="11" a="1"/>
  <c r="J2045" i="11" s="1"/>
  <c r="J2044" i="11" a="1"/>
  <c r="J2044" i="11" s="1"/>
  <c r="J2043" i="11" a="1"/>
  <c r="J2043" i="11" s="1"/>
  <c r="J2042" i="11" a="1"/>
  <c r="J2042" i="11" s="1"/>
  <c r="J2041" i="11" a="1"/>
  <c r="J2041" i="11" s="1"/>
  <c r="J2040" i="11" a="1"/>
  <c r="J2040" i="11" s="1"/>
  <c r="J2039" i="11" a="1"/>
  <c r="J2039" i="11" s="1"/>
  <c r="J2038" i="11"/>
  <c r="J2038" i="11" a="1"/>
  <c r="J2037" i="11" a="1"/>
  <c r="J2037" i="11" s="1"/>
  <c r="J2036" i="11"/>
  <c r="J2036" i="11" a="1"/>
  <c r="J2035" i="11" a="1"/>
  <c r="J2035" i="11" s="1"/>
  <c r="J2034" i="11" a="1"/>
  <c r="J2034" i="11" s="1"/>
  <c r="J2033" i="11" a="1"/>
  <c r="J2033" i="11" s="1"/>
  <c r="J2032" i="11" a="1"/>
  <c r="J2032" i="11" s="1"/>
  <c r="J2031" i="11" a="1"/>
  <c r="J2031" i="11" s="1"/>
  <c r="J2030" i="11" a="1"/>
  <c r="J2030" i="11" s="1"/>
  <c r="J2029" i="11" a="1"/>
  <c r="J2029" i="11" s="1"/>
  <c r="J2028" i="11" a="1"/>
  <c r="J2028" i="11" s="1"/>
  <c r="J2027" i="11"/>
  <c r="J2027" i="11" a="1"/>
  <c r="J2026" i="11" a="1"/>
  <c r="J2026" i="11" s="1"/>
  <c r="J2025" i="11" a="1"/>
  <c r="J2025" i="11" s="1"/>
  <c r="J2024" i="11"/>
  <c r="J2024" i="11" a="1"/>
  <c r="J2023" i="11" a="1"/>
  <c r="J2023" i="11" s="1"/>
  <c r="J2022" i="11" a="1"/>
  <c r="J2022" i="11" s="1"/>
  <c r="J2021" i="11" a="1"/>
  <c r="J2021" i="11" s="1"/>
  <c r="J2020" i="11" a="1"/>
  <c r="J2020" i="11" s="1"/>
  <c r="J2019" i="11" a="1"/>
  <c r="J2019" i="11" s="1"/>
  <c r="J2018" i="11"/>
  <c r="J2018" i="11" a="1"/>
  <c r="J2017" i="11" a="1"/>
  <c r="J2017" i="11" s="1"/>
  <c r="J2016" i="11" a="1"/>
  <c r="J2016" i="11" s="1"/>
  <c r="J2015" i="11"/>
  <c r="J2015" i="11" a="1"/>
  <c r="J2014" i="11" a="1"/>
  <c r="J2014" i="11" s="1"/>
  <c r="J2013" i="11" a="1"/>
  <c r="J2013" i="11" s="1"/>
  <c r="J2012" i="11" a="1"/>
  <c r="J2012" i="11" s="1"/>
  <c r="J2011" i="11" a="1"/>
  <c r="J2011" i="11" s="1"/>
  <c r="J2010" i="11" a="1"/>
  <c r="J2010" i="11" s="1"/>
  <c r="J2009" i="11" a="1"/>
  <c r="J2009" i="11" s="1"/>
  <c r="J2008" i="11" a="1"/>
  <c r="J2008" i="11" s="1"/>
  <c r="J2007" i="11" a="1"/>
  <c r="J2007" i="11" s="1"/>
  <c r="J2006" i="11"/>
  <c r="J2006" i="11" a="1"/>
  <c r="J2005" i="11" a="1"/>
  <c r="J2005" i="11" s="1"/>
  <c r="J2004" i="11"/>
  <c r="J2004" i="11" a="1"/>
  <c r="J2003" i="11" a="1"/>
  <c r="J2003" i="11" s="1"/>
  <c r="J2002" i="11" a="1"/>
  <c r="J2002" i="11" s="1"/>
  <c r="J2001" i="11" a="1"/>
  <c r="J2001" i="11" s="1"/>
  <c r="J2000" i="11" a="1"/>
  <c r="J2000" i="11" s="1"/>
  <c r="J1999" i="11" a="1"/>
  <c r="J1999" i="11" s="1"/>
  <c r="J1998" i="11" a="1"/>
  <c r="J1998" i="11" s="1"/>
  <c r="J1997" i="11" a="1"/>
  <c r="J1997" i="11" s="1"/>
  <c r="J1996" i="11" a="1"/>
  <c r="J1996" i="11" s="1"/>
  <c r="J1995" i="11"/>
  <c r="J1995" i="11" a="1"/>
  <c r="J1994" i="11" a="1"/>
  <c r="J1994" i="11" s="1"/>
  <c r="J1993" i="11" a="1"/>
  <c r="J1993" i="11" s="1"/>
  <c r="J1992" i="11"/>
  <c r="J1992" i="11" a="1"/>
  <c r="J1991" i="11" a="1"/>
  <c r="J1991" i="11" s="1"/>
  <c r="J1990" i="11" a="1"/>
  <c r="J1990" i="11" s="1"/>
  <c r="J1989" i="11" a="1"/>
  <c r="J1989" i="11" s="1"/>
  <c r="J1988" i="11"/>
  <c r="J1988" i="11" a="1"/>
  <c r="J1987" i="11" a="1"/>
  <c r="J1987" i="11" s="1"/>
  <c r="J1986" i="11"/>
  <c r="J1986" i="11" a="1"/>
  <c r="J1985" i="11" a="1"/>
  <c r="J1985" i="11" s="1"/>
  <c r="J1984" i="11" a="1"/>
  <c r="J1984" i="11" s="1"/>
  <c r="J1983" i="11"/>
  <c r="J1983" i="11" a="1"/>
  <c r="J1982" i="11" a="1"/>
  <c r="J1982" i="11" s="1"/>
  <c r="J1981" i="11" a="1"/>
  <c r="J1981" i="11" s="1"/>
  <c r="J1980" i="11" a="1"/>
  <c r="J1980" i="11" s="1"/>
  <c r="J1979" i="11" a="1"/>
  <c r="J1979" i="11" s="1"/>
  <c r="J1978" i="11" a="1"/>
  <c r="J1978" i="11" s="1"/>
  <c r="J1977" i="11" a="1"/>
  <c r="J1977" i="11" s="1"/>
  <c r="J1976" i="11" a="1"/>
  <c r="J1976" i="11" s="1"/>
  <c r="J1975" i="11" a="1"/>
  <c r="J1975" i="11" s="1"/>
  <c r="J1974" i="11"/>
  <c r="J1974" i="11" a="1"/>
  <c r="J1973" i="11" a="1"/>
  <c r="J1973" i="11" s="1"/>
  <c r="J1972" i="11"/>
  <c r="J1972" i="11" a="1"/>
  <c r="J1971" i="11" a="1"/>
  <c r="J1971" i="11" s="1"/>
  <c r="J1970" i="11"/>
  <c r="J1970" i="11" a="1"/>
  <c r="J1969" i="11" a="1"/>
  <c r="J1969" i="11" s="1"/>
  <c r="J1968" i="11" a="1"/>
  <c r="J1968" i="11" s="1"/>
  <c r="J1967" i="11" a="1"/>
  <c r="J1967" i="11" s="1"/>
  <c r="J1966" i="11" a="1"/>
  <c r="J1966" i="11" s="1"/>
  <c r="J1965" i="11" a="1"/>
  <c r="J1965" i="11" s="1"/>
  <c r="J1964" i="11" a="1"/>
  <c r="J1964" i="11" s="1"/>
  <c r="J1963" i="11"/>
  <c r="J1963" i="11" a="1"/>
  <c r="J1962" i="11" a="1"/>
  <c r="J1962" i="11" s="1"/>
  <c r="J1961" i="11" a="1"/>
  <c r="J1961" i="11" s="1"/>
  <c r="J1960" i="11"/>
  <c r="J1960" i="11" a="1"/>
  <c r="J1959" i="11" a="1"/>
  <c r="J1959" i="11" s="1"/>
  <c r="J1958" i="11" a="1"/>
  <c r="J1958" i="11" s="1"/>
  <c r="J1957" i="11" a="1"/>
  <c r="J1957" i="11" s="1"/>
  <c r="J1956" i="11" a="1"/>
  <c r="J1956" i="11" s="1"/>
  <c r="J1955" i="11" a="1"/>
  <c r="J1955" i="11" s="1"/>
  <c r="J1954" i="11"/>
  <c r="J1954" i="11" a="1"/>
  <c r="J1953" i="11" a="1"/>
  <c r="J1953" i="11" s="1"/>
  <c r="J1952" i="11" a="1"/>
  <c r="J1952" i="11" s="1"/>
  <c r="J1951" i="11"/>
  <c r="J1951" i="11" a="1"/>
  <c r="J1950" i="11" a="1"/>
  <c r="J1950" i="11" s="1"/>
  <c r="J1949" i="11" a="1"/>
  <c r="J1949" i="11" s="1"/>
  <c r="J1948" i="11" a="1"/>
  <c r="J1948" i="11" s="1"/>
  <c r="J1947" i="11" a="1"/>
  <c r="J1947" i="11" s="1"/>
  <c r="J1946" i="11" a="1"/>
  <c r="J1946" i="11" s="1"/>
  <c r="J1945" i="11" a="1"/>
  <c r="J1945" i="11" s="1"/>
  <c r="J1944" i="11" a="1"/>
  <c r="J1944" i="11" s="1"/>
  <c r="J1943" i="11" a="1"/>
  <c r="J1943" i="11" s="1"/>
  <c r="J1942" i="11"/>
  <c r="J1942" i="11" a="1"/>
  <c r="J1941" i="11" a="1"/>
  <c r="J1941" i="11" s="1"/>
  <c r="J1940" i="11"/>
  <c r="J1940" i="11" a="1"/>
  <c r="J1939" i="11" a="1"/>
  <c r="J1939" i="11" s="1"/>
  <c r="J1938" i="11" a="1"/>
  <c r="J1938" i="11" s="1"/>
  <c r="J1937" i="11" a="1"/>
  <c r="J1937" i="11" s="1"/>
  <c r="J1936" i="11" a="1"/>
  <c r="J1936" i="11" s="1"/>
  <c r="J1935" i="11" a="1"/>
  <c r="J1935" i="11" s="1"/>
  <c r="J1934" i="11" a="1"/>
  <c r="J1934" i="11" s="1"/>
  <c r="J1933" i="11" a="1"/>
  <c r="J1933" i="11" s="1"/>
  <c r="J1932" i="11" a="1"/>
  <c r="J1932" i="11" s="1"/>
  <c r="J1931" i="11"/>
  <c r="J1931" i="11" a="1"/>
  <c r="J1930" i="11" a="1"/>
  <c r="J1930" i="11" s="1"/>
  <c r="J1929" i="11" a="1"/>
  <c r="J1929" i="11" s="1"/>
  <c r="J1928" i="11"/>
  <c r="J1928" i="11" a="1"/>
  <c r="J1927" i="11" a="1"/>
  <c r="J1927" i="11" s="1"/>
  <c r="J1926" i="11" a="1"/>
  <c r="J1926" i="11" s="1"/>
  <c r="J1925" i="11" a="1"/>
  <c r="J1925" i="11" s="1"/>
  <c r="J1924" i="11" a="1"/>
  <c r="J1924" i="11" s="1"/>
  <c r="J1923" i="11" a="1"/>
  <c r="J1923" i="11" s="1"/>
  <c r="J1922" i="11"/>
  <c r="J1922" i="11" a="1"/>
  <c r="J1921" i="11" a="1"/>
  <c r="J1921" i="11" s="1"/>
  <c r="J1920" i="11" a="1"/>
  <c r="J1920" i="11" s="1"/>
  <c r="J1919" i="11"/>
  <c r="J1919" i="11" a="1"/>
  <c r="J1918" i="11" a="1"/>
  <c r="J1918" i="11" s="1"/>
  <c r="J1917" i="11" a="1"/>
  <c r="J1917" i="11" s="1"/>
  <c r="J1916" i="11" a="1"/>
  <c r="J1916" i="11" s="1"/>
  <c r="J1915" i="11"/>
  <c r="J1915" i="11" a="1"/>
  <c r="J1914" i="11" a="1"/>
  <c r="J1914" i="11" s="1"/>
  <c r="J1913" i="11" a="1"/>
  <c r="J1913" i="11" s="1"/>
  <c r="J1912" i="11" a="1"/>
  <c r="J1912" i="11" s="1"/>
  <c r="J1911" i="11" a="1"/>
  <c r="J1911" i="11" s="1"/>
  <c r="J1910" i="11"/>
  <c r="J1910" i="11" a="1"/>
  <c r="J1909" i="11" a="1"/>
  <c r="J1909" i="11" s="1"/>
  <c r="J1908" i="11"/>
  <c r="J1908" i="11" a="1"/>
  <c r="J1907" i="11" a="1"/>
  <c r="J1907" i="11" s="1"/>
  <c r="J1906" i="11" a="1"/>
  <c r="J1906" i="11" s="1"/>
  <c r="J1905" i="11" a="1"/>
  <c r="J1905" i="11" s="1"/>
  <c r="J1904" i="11" a="1"/>
  <c r="J1904" i="11" s="1"/>
  <c r="J1903" i="11" a="1"/>
  <c r="J1903" i="11" s="1"/>
  <c r="J1902" i="11" a="1"/>
  <c r="J1902" i="11" s="1"/>
  <c r="J1901" i="11" a="1"/>
  <c r="J1901" i="11" s="1"/>
  <c r="J1900" i="11" a="1"/>
  <c r="J1900" i="11" s="1"/>
  <c r="J1899" i="11"/>
  <c r="J1899" i="11" a="1"/>
  <c r="J1898" i="11" a="1"/>
  <c r="J1898" i="11" s="1"/>
  <c r="J1897" i="11" a="1"/>
  <c r="J1897" i="11" s="1"/>
  <c r="J1896" i="11"/>
  <c r="J1896" i="11" a="1"/>
  <c r="J1895" i="11" a="1"/>
  <c r="J1895" i="11" s="1"/>
  <c r="J1894" i="11" a="1"/>
  <c r="J1894" i="11" s="1"/>
  <c r="J1893" i="11" a="1"/>
  <c r="J1893" i="11" s="1"/>
  <c r="J1892" i="11"/>
  <c r="J1892" i="11" a="1"/>
  <c r="J1891" i="11" a="1"/>
  <c r="J1891" i="11" s="1"/>
  <c r="J1890" i="11"/>
  <c r="J1890" i="11" a="1"/>
  <c r="J1889" i="11" a="1"/>
  <c r="J1889" i="11" s="1"/>
  <c r="J1888" i="11" a="1"/>
  <c r="J1888" i="11" s="1"/>
  <c r="J1887" i="11"/>
  <c r="J1887" i="11" a="1"/>
  <c r="J1886" i="11" a="1"/>
  <c r="J1886" i="11" s="1"/>
  <c r="J1885" i="11" a="1"/>
  <c r="J1885" i="11" s="1"/>
  <c r="J1884" i="11" a="1"/>
  <c r="J1884" i="11" s="1"/>
  <c r="J1883" i="11" a="1"/>
  <c r="J1883" i="11" s="1"/>
  <c r="J1882" i="11" a="1"/>
  <c r="J1882" i="11" s="1"/>
  <c r="J1881" i="11" a="1"/>
  <c r="J1881" i="11" s="1"/>
  <c r="J1880" i="11" a="1"/>
  <c r="J1880" i="11" s="1"/>
  <c r="J1879" i="11" a="1"/>
  <c r="J1879" i="11" s="1"/>
  <c r="J1878" i="11"/>
  <c r="J1878" i="11" a="1"/>
  <c r="J1877" i="11" a="1"/>
  <c r="J1877" i="11" s="1"/>
  <c r="J1876" i="11"/>
  <c r="J1876" i="11" a="1"/>
  <c r="J1875" i="11" a="1"/>
  <c r="J1875" i="11" s="1"/>
  <c r="J1874" i="11"/>
  <c r="J1874" i="11" a="1"/>
  <c r="J1873" i="11" a="1"/>
  <c r="J1873" i="11" s="1"/>
  <c r="J1872" i="11" a="1"/>
  <c r="J1872" i="11" s="1"/>
  <c r="J1871" i="11" a="1"/>
  <c r="J1871" i="11" s="1"/>
  <c r="J1870" i="11" a="1"/>
  <c r="J1870" i="11" s="1"/>
  <c r="J1869" i="11" a="1"/>
  <c r="J1869" i="11" s="1"/>
  <c r="J1868" i="11" a="1"/>
  <c r="J1868" i="11" s="1"/>
  <c r="J1867" i="11"/>
  <c r="J1867" i="11" a="1"/>
  <c r="J1866" i="11" a="1"/>
  <c r="J1866" i="11" s="1"/>
  <c r="J1865" i="11" a="1"/>
  <c r="J1865" i="11" s="1"/>
  <c r="J1864" i="11"/>
  <c r="J1864" i="11" a="1"/>
  <c r="J1863" i="11" a="1"/>
  <c r="J1863" i="11" s="1"/>
  <c r="J1862" i="11" a="1"/>
  <c r="J1862" i="11" s="1"/>
  <c r="J1861" i="11" a="1"/>
  <c r="J1861" i="11" s="1"/>
  <c r="J1860" i="11" a="1"/>
  <c r="J1860" i="11" s="1"/>
  <c r="J1859" i="11" a="1"/>
  <c r="J1859" i="11" s="1"/>
  <c r="J1858" i="11"/>
  <c r="J1858" i="11" a="1"/>
  <c r="J1857" i="11" a="1"/>
  <c r="J1857" i="11" s="1"/>
  <c r="J1856" i="11" a="1"/>
  <c r="J1856" i="11" s="1"/>
  <c r="J1855" i="11"/>
  <c r="J1855" i="11" a="1"/>
  <c r="J1854" i="11" a="1"/>
  <c r="J1854" i="11" s="1"/>
  <c r="J1853" i="11" a="1"/>
  <c r="J1853" i="11" s="1"/>
  <c r="J1852" i="11" a="1"/>
  <c r="J1852" i="11" s="1"/>
  <c r="J1851" i="11"/>
  <c r="J1851" i="11" a="1"/>
  <c r="J1850" i="11" a="1"/>
  <c r="J1850" i="11" s="1"/>
  <c r="J1849" i="11" a="1"/>
  <c r="J1849" i="11" s="1"/>
  <c r="J1848" i="11" a="1"/>
  <c r="J1848" i="11" s="1"/>
  <c r="J1847" i="11" a="1"/>
  <c r="J1847" i="11" s="1"/>
  <c r="J1846" i="11"/>
  <c r="J1846" i="11" a="1"/>
  <c r="J1845" i="11" a="1"/>
  <c r="J1845" i="11" s="1"/>
  <c r="J1844" i="11"/>
  <c r="J1844" i="11" a="1"/>
  <c r="J1843" i="11" a="1"/>
  <c r="J1843" i="11" s="1"/>
  <c r="J1842" i="11" a="1"/>
  <c r="J1842" i="11" s="1"/>
  <c r="J1841" i="11" a="1"/>
  <c r="J1841" i="11" s="1"/>
  <c r="J1840" i="11" a="1"/>
  <c r="J1840" i="11" s="1"/>
  <c r="J1839" i="11" a="1"/>
  <c r="J1839" i="11" s="1"/>
  <c r="J1838" i="11" a="1"/>
  <c r="J1838" i="11" s="1"/>
  <c r="J1837" i="11" a="1"/>
  <c r="J1837" i="11" s="1"/>
  <c r="J1836" i="11" a="1"/>
  <c r="J1836" i="11" s="1"/>
  <c r="J1835" i="11"/>
  <c r="J1835" i="11" a="1"/>
  <c r="J1834" i="11" a="1"/>
  <c r="J1834" i="11" s="1"/>
  <c r="J1833" i="11" a="1"/>
  <c r="J1833" i="11" s="1"/>
  <c r="J1832" i="11"/>
  <c r="J1832" i="11" a="1"/>
  <c r="J1831" i="11" a="1"/>
  <c r="J1831" i="11" s="1"/>
  <c r="J1830" i="11" a="1"/>
  <c r="J1830" i="11" s="1"/>
  <c r="J1829" i="11" a="1"/>
  <c r="J1829" i="11" s="1"/>
  <c r="J1828" i="11"/>
  <c r="J1828" i="11" a="1"/>
  <c r="J1827" i="11" a="1"/>
  <c r="J1827" i="11" s="1"/>
  <c r="J1826" i="11"/>
  <c r="J1826" i="11" a="1"/>
  <c r="J1825" i="11" a="1"/>
  <c r="J1825" i="11" s="1"/>
  <c r="J1824" i="11" a="1"/>
  <c r="J1824" i="11" s="1"/>
  <c r="J1823" i="11"/>
  <c r="J1823" i="11" a="1"/>
  <c r="J1822" i="11" a="1"/>
  <c r="J1822" i="11" s="1"/>
  <c r="J1821" i="11" a="1"/>
  <c r="J1821" i="11" s="1"/>
  <c r="J1820" i="11" a="1"/>
  <c r="J1820" i="11" s="1"/>
  <c r="J1819" i="11"/>
  <c r="J1819" i="11" a="1"/>
  <c r="J1818" i="11" a="1"/>
  <c r="J1818" i="11" s="1"/>
  <c r="J1817" i="11" a="1"/>
  <c r="J1817" i="11" s="1"/>
  <c r="J1816" i="11" a="1"/>
  <c r="J1816" i="11" s="1"/>
  <c r="J1815" i="11"/>
  <c r="J1815" i="11" a="1"/>
  <c r="J1814" i="11" a="1"/>
  <c r="J1814" i="11" s="1"/>
  <c r="J1813" i="11" a="1"/>
  <c r="J1813" i="11" s="1"/>
  <c r="J1812" i="11" a="1"/>
  <c r="J1812" i="11" s="1"/>
  <c r="J1811" i="11"/>
  <c r="J1811" i="11" a="1"/>
  <c r="J1810" i="11" a="1"/>
  <c r="J1810" i="11" s="1"/>
  <c r="J1809" i="11" a="1"/>
  <c r="J1809" i="11" s="1"/>
  <c r="J1808" i="11" a="1"/>
  <c r="J1808" i="11" s="1"/>
  <c r="J1807" i="11"/>
  <c r="J1807" i="11" a="1"/>
  <c r="J1806" i="11" a="1"/>
  <c r="J1806" i="11" s="1"/>
  <c r="J1805" i="11" a="1"/>
  <c r="J1805" i="11" s="1"/>
  <c r="J1804" i="11" a="1"/>
  <c r="J1804" i="11" s="1"/>
  <c r="J1803" i="11"/>
  <c r="J1803" i="11" a="1"/>
  <c r="J1802" i="11" a="1"/>
  <c r="J1802" i="11" s="1"/>
  <c r="J1801" i="11" a="1"/>
  <c r="J1801" i="11" s="1"/>
  <c r="J1800" i="11" a="1"/>
  <c r="J1800" i="11" s="1"/>
  <c r="J1799" i="11"/>
  <c r="J1799" i="11" a="1"/>
  <c r="J1798" i="11" a="1"/>
  <c r="J1798" i="11" s="1"/>
  <c r="J1797" i="11" a="1"/>
  <c r="J1797" i="11" s="1"/>
  <c r="J1796" i="11" a="1"/>
  <c r="J1796" i="11" s="1"/>
  <c r="J1795" i="11"/>
  <c r="J1795" i="11" a="1"/>
  <c r="J1794" i="11" a="1"/>
  <c r="J1794" i="11" s="1"/>
  <c r="J1793" i="11" a="1"/>
  <c r="J1793" i="11" s="1"/>
  <c r="J1792" i="11" a="1"/>
  <c r="J1792" i="11" s="1"/>
  <c r="J1791" i="11"/>
  <c r="J1791" i="11" a="1"/>
  <c r="J1790" i="11" a="1"/>
  <c r="J1790" i="11" s="1"/>
  <c r="J1789" i="11" a="1"/>
  <c r="J1789" i="11" s="1"/>
  <c r="J1788" i="11" a="1"/>
  <c r="J1788" i="11" s="1"/>
  <c r="J1787" i="11"/>
  <c r="J1787" i="11" a="1"/>
  <c r="J1786" i="11" a="1"/>
  <c r="J1786" i="11" s="1"/>
  <c r="J1785" i="11" a="1"/>
  <c r="J1785" i="11" s="1"/>
  <c r="J1784" i="11" a="1"/>
  <c r="J1784" i="11" s="1"/>
  <c r="J1783" i="11"/>
  <c r="J1783" i="11" a="1"/>
  <c r="J1782" i="11" a="1"/>
  <c r="J1782" i="11" s="1"/>
  <c r="J1781" i="11" a="1"/>
  <c r="J1781" i="11" s="1"/>
  <c r="J1780" i="11" a="1"/>
  <c r="J1780" i="11" s="1"/>
  <c r="J1779" i="11"/>
  <c r="J1779" i="11" a="1"/>
  <c r="J1778" i="11" a="1"/>
  <c r="J1778" i="11" s="1"/>
  <c r="J1777" i="11" a="1"/>
  <c r="J1777" i="11" s="1"/>
  <c r="J1776" i="11" a="1"/>
  <c r="J1776" i="11" s="1"/>
  <c r="J1775" i="11"/>
  <c r="J1775" i="11" a="1"/>
  <c r="J1774" i="11" a="1"/>
  <c r="J1774" i="11" s="1"/>
  <c r="J1773" i="11" a="1"/>
  <c r="J1773" i="11" s="1"/>
  <c r="J1772" i="11" a="1"/>
  <c r="J1772" i="11" s="1"/>
  <c r="J1771" i="11"/>
  <c r="J1771" i="11" a="1"/>
  <c r="J1770" i="11" a="1"/>
  <c r="J1770" i="11" s="1"/>
  <c r="J1769" i="11" a="1"/>
  <c r="J1769" i="11" s="1"/>
  <c r="J1768" i="11" a="1"/>
  <c r="J1768" i="11" s="1"/>
  <c r="J1767" i="11"/>
  <c r="J1767" i="11" a="1"/>
  <c r="J1766" i="11" a="1"/>
  <c r="J1766" i="11" s="1"/>
  <c r="J1765" i="11" a="1"/>
  <c r="J1765" i="11" s="1"/>
  <c r="J1764" i="11" a="1"/>
  <c r="J1764" i="11" s="1"/>
  <c r="J1763" i="11"/>
  <c r="J1763" i="11" a="1"/>
  <c r="J1762" i="11" a="1"/>
  <c r="J1762" i="11" s="1"/>
  <c r="J1761" i="11" a="1"/>
  <c r="J1761" i="11" s="1"/>
  <c r="J1760" i="11" a="1"/>
  <c r="J1760" i="11" s="1"/>
  <c r="J1759" i="11"/>
  <c r="J1759" i="11" a="1"/>
  <c r="J1758" i="11" a="1"/>
  <c r="J1758" i="11" s="1"/>
  <c r="J1757" i="11" a="1"/>
  <c r="J1757" i="11" s="1"/>
  <c r="J1756" i="11" a="1"/>
  <c r="J1756" i="11" s="1"/>
  <c r="J1755" i="11"/>
  <c r="J1755" i="11" a="1"/>
  <c r="J1754" i="11" a="1"/>
  <c r="J1754" i="11" s="1"/>
  <c r="J1753" i="11" a="1"/>
  <c r="J1753" i="11" s="1"/>
  <c r="J1752" i="11" a="1"/>
  <c r="J1752" i="11" s="1"/>
  <c r="J1751" i="11"/>
  <c r="J1751" i="11" a="1"/>
  <c r="J1750" i="11" a="1"/>
  <c r="J1750" i="11" s="1"/>
  <c r="J1749" i="11" a="1"/>
  <c r="J1749" i="11" s="1"/>
  <c r="J1748" i="11" a="1"/>
  <c r="J1748" i="11" s="1"/>
  <c r="J1747" i="11"/>
  <c r="J1747" i="11" a="1"/>
  <c r="J1746" i="11" a="1"/>
  <c r="J1746" i="11" s="1"/>
  <c r="J1745" i="11" a="1"/>
  <c r="J1745" i="11" s="1"/>
  <c r="J1744" i="11" a="1"/>
  <c r="J1744" i="11" s="1"/>
  <c r="J1743" i="11"/>
  <c r="J1743" i="11" a="1"/>
  <c r="J1742" i="11" a="1"/>
  <c r="J1742" i="11" s="1"/>
  <c r="J1741" i="11" a="1"/>
  <c r="J1741" i="11" s="1"/>
  <c r="J1740" i="11" a="1"/>
  <c r="J1740" i="11" s="1"/>
  <c r="J1739" i="11"/>
  <c r="J1739" i="11" a="1"/>
  <c r="J1738" i="11" a="1"/>
  <c r="J1738" i="11" s="1"/>
  <c r="J1737" i="11" a="1"/>
  <c r="J1737" i="11" s="1"/>
  <c r="J1736" i="11" a="1"/>
  <c r="J1736" i="11" s="1"/>
  <c r="J1735" i="11" a="1"/>
  <c r="J1735" i="11" s="1"/>
  <c r="J1734" i="11" a="1"/>
  <c r="J1734" i="11" s="1"/>
  <c r="J1733" i="11" a="1"/>
  <c r="J1733" i="11" s="1"/>
  <c r="J1732" i="11" a="1"/>
  <c r="J1732" i="11" s="1"/>
  <c r="J1731" i="11" a="1"/>
  <c r="J1731" i="11" s="1"/>
  <c r="J1730" i="11" a="1"/>
  <c r="J1730" i="11" s="1"/>
  <c r="J1729" i="11" a="1"/>
  <c r="J1729" i="11" s="1"/>
  <c r="J1728" i="11" a="1"/>
  <c r="J1728" i="11" s="1"/>
  <c r="J1727" i="11" a="1"/>
  <c r="J1727" i="11" s="1"/>
  <c r="J1726" i="11" a="1"/>
  <c r="J1726" i="11" s="1"/>
  <c r="J1725" i="11" a="1"/>
  <c r="J1725" i="11" s="1"/>
  <c r="J1724" i="11" a="1"/>
  <c r="J1724" i="11" s="1"/>
  <c r="J1723" i="11" a="1"/>
  <c r="J1723" i="11" s="1"/>
  <c r="J1722" i="11" a="1"/>
  <c r="J1722" i="11" s="1"/>
  <c r="J1721" i="11" a="1"/>
  <c r="J1721" i="11" s="1"/>
  <c r="J1720" i="11" a="1"/>
  <c r="J1720" i="11" s="1"/>
  <c r="J1719" i="11"/>
  <c r="J1719" i="11" a="1"/>
  <c r="J1718" i="11" a="1"/>
  <c r="J1718" i="11" s="1"/>
  <c r="J1717" i="11" a="1"/>
  <c r="J1717" i="11" s="1"/>
  <c r="J1716" i="11" a="1"/>
  <c r="J1716" i="11" s="1"/>
  <c r="J1715" i="11"/>
  <c r="J1715" i="11" a="1"/>
  <c r="J1714" i="11" a="1"/>
  <c r="J1714" i="11" s="1"/>
  <c r="J1713" i="11" a="1"/>
  <c r="J1713" i="11" s="1"/>
  <c r="J1712" i="11" a="1"/>
  <c r="J1712" i="11" s="1"/>
  <c r="J1711" i="11"/>
  <c r="J1711" i="11" a="1"/>
  <c r="J1710" i="11" a="1"/>
  <c r="J1710" i="11" s="1"/>
  <c r="J1709" i="11" a="1"/>
  <c r="J1709" i="11" s="1"/>
  <c r="J1708" i="11" a="1"/>
  <c r="J1708" i="11" s="1"/>
  <c r="J1707" i="11"/>
  <c r="J1707" i="11" a="1"/>
  <c r="J1706" i="11" a="1"/>
  <c r="J1706" i="11" s="1"/>
  <c r="J1705" i="11" a="1"/>
  <c r="J1705" i="11" s="1"/>
  <c r="J1704" i="11" a="1"/>
  <c r="J1704" i="11" s="1"/>
  <c r="J1703" i="11" a="1"/>
  <c r="J1703" i="11" s="1"/>
  <c r="J1702" i="11" a="1"/>
  <c r="J1702" i="11" s="1"/>
  <c r="J1701" i="11" a="1"/>
  <c r="J1701" i="11" s="1"/>
  <c r="J1700" i="11" a="1"/>
  <c r="J1700" i="11" s="1"/>
  <c r="J1699" i="11" a="1"/>
  <c r="J1699" i="11" s="1"/>
  <c r="J1698" i="11" a="1"/>
  <c r="J1698" i="11" s="1"/>
  <c r="J1697" i="11" a="1"/>
  <c r="J1697" i="11" s="1"/>
  <c r="J1696" i="11" a="1"/>
  <c r="J1696" i="11" s="1"/>
  <c r="J1695" i="11" a="1"/>
  <c r="J1695" i="11" s="1"/>
  <c r="J1694" i="11" a="1"/>
  <c r="J1694" i="11" s="1"/>
  <c r="J1693" i="11" a="1"/>
  <c r="J1693" i="11" s="1"/>
  <c r="J1692" i="11" a="1"/>
  <c r="J1692" i="11" s="1"/>
  <c r="J1691" i="11" a="1"/>
  <c r="J1691" i="11" s="1"/>
  <c r="J1690" i="11" a="1"/>
  <c r="J1690" i="11" s="1"/>
  <c r="J1689" i="11" a="1"/>
  <c r="J1689" i="11" s="1"/>
  <c r="J1688" i="11" a="1"/>
  <c r="J1688" i="11" s="1"/>
  <c r="J1687" i="11"/>
  <c r="J1687" i="11" a="1"/>
  <c r="J1686" i="11" a="1"/>
  <c r="J1686" i="11" s="1"/>
  <c r="J1685" i="11" a="1"/>
  <c r="J1685" i="11" s="1"/>
  <c r="J1684" i="11" a="1"/>
  <c r="J1684" i="11" s="1"/>
  <c r="J1683" i="11"/>
  <c r="J1683" i="11" a="1"/>
  <c r="J1682" i="11" a="1"/>
  <c r="J1682" i="11" s="1"/>
  <c r="J1681" i="11" a="1"/>
  <c r="J1681" i="11" s="1"/>
  <c r="J1680" i="11" a="1"/>
  <c r="J1680" i="11" s="1"/>
  <c r="J1679" i="11"/>
  <c r="J1679" i="11" a="1"/>
  <c r="J1678" i="11" a="1"/>
  <c r="J1678" i="11" s="1"/>
  <c r="J1677" i="11" a="1"/>
  <c r="J1677" i="11" s="1"/>
  <c r="J1676" i="11" a="1"/>
  <c r="J1676" i="11" s="1"/>
  <c r="J1675" i="11"/>
  <c r="J1675" i="11" a="1"/>
  <c r="J1674" i="11" a="1"/>
  <c r="J1674" i="11" s="1"/>
  <c r="J1673" i="11" a="1"/>
  <c r="J1673" i="11" s="1"/>
  <c r="J1672" i="11" a="1"/>
  <c r="J1672" i="11" s="1"/>
  <c r="J1671" i="11" a="1"/>
  <c r="J1671" i="11" s="1"/>
  <c r="J1670" i="11" a="1"/>
  <c r="J1670" i="11" s="1"/>
  <c r="J1669" i="11" a="1"/>
  <c r="J1669" i="11" s="1"/>
  <c r="J1668" i="11" a="1"/>
  <c r="J1668" i="11" s="1"/>
  <c r="J1667" i="11" a="1"/>
  <c r="J1667" i="11" s="1"/>
  <c r="J1666" i="11" a="1"/>
  <c r="J1666" i="11" s="1"/>
  <c r="J1665" i="11" a="1"/>
  <c r="J1665" i="11" s="1"/>
  <c r="J1664" i="11" a="1"/>
  <c r="J1664" i="11" s="1"/>
  <c r="J1663" i="11" a="1"/>
  <c r="J1663" i="11" s="1"/>
  <c r="J1662" i="11" a="1"/>
  <c r="J1662" i="11" s="1"/>
  <c r="J1661" i="11" a="1"/>
  <c r="J1661" i="11" s="1"/>
  <c r="J1660" i="11" a="1"/>
  <c r="J1660" i="11" s="1"/>
  <c r="J1659" i="11" a="1"/>
  <c r="J1659" i="11" s="1"/>
  <c r="J1658" i="11" a="1"/>
  <c r="J1658" i="11" s="1"/>
  <c r="J1657" i="11" a="1"/>
  <c r="J1657" i="11" s="1"/>
  <c r="J1656" i="11" a="1"/>
  <c r="J1656" i="11" s="1"/>
  <c r="J1655" i="11"/>
  <c r="J1655" i="11" a="1"/>
  <c r="J1654" i="11" a="1"/>
  <c r="J1654" i="11" s="1"/>
  <c r="J1653" i="11" a="1"/>
  <c r="J1653" i="11" s="1"/>
  <c r="J1652" i="11" a="1"/>
  <c r="J1652" i="11" s="1"/>
  <c r="J1651" i="11"/>
  <c r="J1651" i="11" a="1"/>
  <c r="J1650" i="11" a="1"/>
  <c r="J1650" i="11" s="1"/>
  <c r="J1649" i="11" a="1"/>
  <c r="J1649" i="11" s="1"/>
  <c r="J1648" i="11" a="1"/>
  <c r="J1648" i="11" s="1"/>
  <c r="J1647" i="11"/>
  <c r="J1647" i="11" a="1"/>
  <c r="J1646" i="11" a="1"/>
  <c r="J1646" i="11" s="1"/>
  <c r="J1645" i="11" a="1"/>
  <c r="J1645" i="11" s="1"/>
  <c r="J1644" i="11" a="1"/>
  <c r="J1644" i="11" s="1"/>
  <c r="J1643" i="11"/>
  <c r="J1643" i="11" a="1"/>
  <c r="J1642" i="11" a="1"/>
  <c r="J1642" i="11" s="1"/>
  <c r="J1641" i="11" a="1"/>
  <c r="J1641" i="11" s="1"/>
  <c r="J1640" i="11" a="1"/>
  <c r="J1640" i="11" s="1"/>
  <c r="J1639" i="11" a="1"/>
  <c r="J1639" i="11" s="1"/>
  <c r="J1638" i="11" a="1"/>
  <c r="J1638" i="11" s="1"/>
  <c r="J1637" i="11" a="1"/>
  <c r="J1637" i="11" s="1"/>
  <c r="J1636" i="11" a="1"/>
  <c r="J1636" i="11" s="1"/>
  <c r="J1635" i="11" a="1"/>
  <c r="J1635" i="11" s="1"/>
  <c r="J1634" i="11" a="1"/>
  <c r="J1634" i="11" s="1"/>
  <c r="J1633" i="11" a="1"/>
  <c r="J1633" i="11" s="1"/>
  <c r="J1632" i="11" a="1"/>
  <c r="J1632" i="11" s="1"/>
  <c r="J1631" i="11" a="1"/>
  <c r="J1631" i="11" s="1"/>
  <c r="J1630" i="11" a="1"/>
  <c r="J1630" i="11" s="1"/>
  <c r="J1629" i="11" a="1"/>
  <c r="J1629" i="11" s="1"/>
  <c r="J1628" i="11" a="1"/>
  <c r="J1628" i="11" s="1"/>
  <c r="J1627" i="11" a="1"/>
  <c r="J1627" i="11" s="1"/>
  <c r="J1626" i="11" a="1"/>
  <c r="J1626" i="11" s="1"/>
  <c r="J1625" i="11" a="1"/>
  <c r="J1625" i="11" s="1"/>
  <c r="J1624" i="11" a="1"/>
  <c r="J1624" i="11" s="1"/>
  <c r="J1623" i="11"/>
  <c r="J1623" i="11" a="1"/>
  <c r="J1622" i="11" a="1"/>
  <c r="J1622" i="11" s="1"/>
  <c r="J1621" i="11" a="1"/>
  <c r="J1621" i="11" s="1"/>
  <c r="J1620" i="11" a="1"/>
  <c r="J1620" i="11" s="1"/>
  <c r="J1619" i="11"/>
  <c r="J1619" i="11" a="1"/>
  <c r="J1618" i="11" a="1"/>
  <c r="J1618" i="11" s="1"/>
  <c r="J1617" i="11" a="1"/>
  <c r="J1617" i="11" s="1"/>
  <c r="J1616" i="11" a="1"/>
  <c r="J1616" i="11" s="1"/>
  <c r="J1615" i="11"/>
  <c r="J1615" i="11" a="1"/>
  <c r="J1614" i="11" a="1"/>
  <c r="J1614" i="11" s="1"/>
  <c r="J1613" i="11" a="1"/>
  <c r="J1613" i="11" s="1"/>
  <c r="J1612" i="11" a="1"/>
  <c r="J1612" i="11" s="1"/>
  <c r="J1611" i="11"/>
  <c r="J1611" i="11" a="1"/>
  <c r="J1610" i="11" a="1"/>
  <c r="J1610" i="11" s="1"/>
  <c r="J1609" i="11" a="1"/>
  <c r="J1609" i="11" s="1"/>
  <c r="J1608" i="11" a="1"/>
  <c r="J1608" i="11" s="1"/>
  <c r="J1607" i="11" a="1"/>
  <c r="J1607" i="11" s="1"/>
  <c r="J1606" i="11" a="1"/>
  <c r="J1606" i="11" s="1"/>
  <c r="J1605" i="11" a="1"/>
  <c r="J1605" i="11" s="1"/>
  <c r="J1604" i="11" a="1"/>
  <c r="J1604" i="11" s="1"/>
  <c r="J1603" i="11" a="1"/>
  <c r="J1603" i="11" s="1"/>
  <c r="J1602" i="11" a="1"/>
  <c r="J1602" i="11" s="1"/>
  <c r="J1601" i="11" a="1"/>
  <c r="J1601" i="11" s="1"/>
  <c r="J1600" i="11"/>
  <c r="J1600" i="11" a="1"/>
  <c r="J1599" i="11"/>
  <c r="J1599" i="11" a="1"/>
  <c r="J1598" i="11" a="1"/>
  <c r="J1598" i="11" s="1"/>
  <c r="J1597" i="11" a="1"/>
  <c r="J1597" i="11" s="1"/>
  <c r="J1596" i="11" a="1"/>
  <c r="J1596" i="11" s="1"/>
  <c r="J1595" i="11" a="1"/>
  <c r="J1595" i="11" s="1"/>
  <c r="J1594" i="11"/>
  <c r="J1594" i="11" a="1"/>
  <c r="J1593" i="11" a="1"/>
  <c r="J1593" i="11" s="1"/>
  <c r="J1592" i="11" a="1"/>
  <c r="J1592" i="11" s="1"/>
  <c r="J1591" i="11"/>
  <c r="J1591" i="11" a="1"/>
  <c r="J1590" i="11"/>
  <c r="J1590" i="11" a="1"/>
  <c r="J1589" i="11" a="1"/>
  <c r="J1589" i="11" s="1"/>
  <c r="J1588" i="11"/>
  <c r="J1588" i="11" a="1"/>
  <c r="J1587" i="11" a="1"/>
  <c r="J1587" i="11" s="1"/>
  <c r="J1586" i="11" a="1"/>
  <c r="J1586" i="11" s="1"/>
  <c r="J1585" i="11" a="1"/>
  <c r="J1585" i="11" s="1"/>
  <c r="J1584" i="11" a="1"/>
  <c r="J1584" i="11" s="1"/>
  <c r="J1583" i="11" a="1"/>
  <c r="J1583" i="11" s="1"/>
  <c r="J1582" i="11"/>
  <c r="J1582" i="11" a="1"/>
  <c r="J1581" i="11" a="1"/>
  <c r="J1581" i="11" s="1"/>
  <c r="J1580" i="11"/>
  <c r="J1580" i="11" a="1"/>
  <c r="J1579" i="11"/>
  <c r="J1579" i="11" a="1"/>
  <c r="J1578" i="11" a="1"/>
  <c r="J1578" i="11" s="1"/>
  <c r="J1577" i="11" a="1"/>
  <c r="J1577" i="11" s="1"/>
  <c r="J1576" i="11"/>
  <c r="J1576" i="11" a="1"/>
  <c r="J1575" i="11" a="1"/>
  <c r="J1575" i="11" s="1"/>
  <c r="J1574" i="11" a="1"/>
  <c r="J1574" i="11" s="1"/>
  <c r="J1573" i="11" a="1"/>
  <c r="J1573" i="11" s="1"/>
  <c r="J1572" i="11" a="1"/>
  <c r="J1572" i="11" s="1"/>
  <c r="J1571" i="11"/>
  <c r="J1571" i="11" a="1"/>
  <c r="J1570" i="11"/>
  <c r="J1570" i="11" a="1"/>
  <c r="J1569" i="11" a="1"/>
  <c r="J1569" i="11" s="1"/>
  <c r="J1568" i="11"/>
  <c r="J1568" i="11" a="1"/>
  <c r="J1567" i="11"/>
  <c r="J1567" i="11" a="1"/>
  <c r="J1566" i="11" a="1"/>
  <c r="J1566" i="11" s="1"/>
  <c r="J1565" i="11" a="1"/>
  <c r="J1565" i="11" s="1"/>
  <c r="J1564" i="11" a="1"/>
  <c r="J1564" i="11" s="1"/>
  <c r="J1563" i="11" a="1"/>
  <c r="J1563" i="11" s="1"/>
  <c r="J1562" i="11"/>
  <c r="J1562" i="11" a="1"/>
  <c r="J1561" i="11" a="1"/>
  <c r="J1561" i="11" s="1"/>
  <c r="J1560" i="11" a="1"/>
  <c r="J1560" i="11" s="1"/>
  <c r="J1559" i="11"/>
  <c r="J1559" i="11" a="1"/>
  <c r="J1558" i="11"/>
  <c r="J1558" i="11" a="1"/>
  <c r="J1557" i="11" a="1"/>
  <c r="J1557" i="11" s="1"/>
  <c r="J1556" i="11"/>
  <c r="J1556" i="11" a="1"/>
  <c r="J1555" i="11" a="1"/>
  <c r="J1555" i="11" s="1"/>
  <c r="J1554" i="11" a="1"/>
  <c r="J1554" i="11" s="1"/>
  <c r="J1553" i="11" a="1"/>
  <c r="J1553" i="11" s="1"/>
  <c r="J1552" i="11" a="1"/>
  <c r="J1552" i="11" s="1"/>
  <c r="J1551" i="11" a="1"/>
  <c r="J1551" i="11" s="1"/>
  <c r="J1550" i="11"/>
  <c r="J1550" i="11" a="1"/>
  <c r="J1549" i="11" a="1"/>
  <c r="J1549" i="11" s="1"/>
  <c r="J1548" i="11"/>
  <c r="J1548" i="11" a="1"/>
  <c r="J1547" i="11"/>
  <c r="J1547" i="11" a="1"/>
  <c r="J1546" i="11" a="1"/>
  <c r="J1546" i="11" s="1"/>
  <c r="J1545" i="11" a="1"/>
  <c r="J1545" i="11" s="1"/>
  <c r="J1544" i="11"/>
  <c r="J1544" i="11" a="1"/>
  <c r="J1543" i="11" a="1"/>
  <c r="J1543" i="11" s="1"/>
  <c r="J1542" i="11" a="1"/>
  <c r="J1542" i="11" s="1"/>
  <c r="J1541" i="11" a="1"/>
  <c r="J1541" i="11" s="1"/>
  <c r="J1540" i="11" a="1"/>
  <c r="J1540" i="11" s="1"/>
  <c r="J1539" i="11"/>
  <c r="J1539" i="11" a="1"/>
  <c r="J1538" i="11"/>
  <c r="J1538" i="11" a="1"/>
  <c r="J1537" i="11" a="1"/>
  <c r="J1537" i="11" s="1"/>
  <c r="J1536" i="11"/>
  <c r="J1536" i="11" a="1"/>
  <c r="J1535" i="11"/>
  <c r="J1535" i="11" a="1"/>
  <c r="J1534" i="11" a="1"/>
  <c r="J1534" i="11" s="1"/>
  <c r="J1533" i="11" a="1"/>
  <c r="J1533" i="11" s="1"/>
  <c r="J1532" i="11" a="1"/>
  <c r="J1532" i="11" s="1"/>
  <c r="J1531" i="11" a="1"/>
  <c r="J1531" i="11" s="1"/>
  <c r="J1530" i="11"/>
  <c r="J1530" i="11" a="1"/>
  <c r="J1529" i="11" a="1"/>
  <c r="J1529" i="11" s="1"/>
  <c r="J1528" i="11" a="1"/>
  <c r="J1528" i="11" s="1"/>
  <c r="J1527" i="11"/>
  <c r="J1527" i="11" a="1"/>
  <c r="J1526" i="11"/>
  <c r="J1526" i="11" a="1"/>
  <c r="J1525" i="11" a="1"/>
  <c r="J1525" i="11" s="1"/>
  <c r="J1524" i="11"/>
  <c r="J1524" i="11" a="1"/>
  <c r="J1523" i="11" a="1"/>
  <c r="J1523" i="11" s="1"/>
  <c r="J1522" i="11" a="1"/>
  <c r="J1522" i="11" s="1"/>
  <c r="J1521" i="11" a="1"/>
  <c r="J1521" i="11" s="1"/>
  <c r="J1520" i="11" a="1"/>
  <c r="J1520" i="11" s="1"/>
  <c r="J1519" i="11" a="1"/>
  <c r="J1519" i="11" s="1"/>
  <c r="J1518" i="11"/>
  <c r="J1518" i="11" a="1"/>
  <c r="J1517" i="11" a="1"/>
  <c r="J1517" i="11" s="1"/>
  <c r="J1516" i="11"/>
  <c r="J1516" i="11" a="1"/>
  <c r="J1515" i="11"/>
  <c r="J1515" i="11" a="1"/>
  <c r="J1514" i="11" a="1"/>
  <c r="J1514" i="11" s="1"/>
  <c r="J1513" i="11" a="1"/>
  <c r="J1513" i="11" s="1"/>
  <c r="J1512" i="11"/>
  <c r="J1512" i="11" a="1"/>
  <c r="J1511" i="11" a="1"/>
  <c r="J1511" i="11" s="1"/>
  <c r="J1510" i="11" a="1"/>
  <c r="J1510" i="11" s="1"/>
  <c r="J1509" i="11" a="1"/>
  <c r="J1509" i="11" s="1"/>
  <c r="J1508" i="11" a="1"/>
  <c r="J1508" i="11" s="1"/>
  <c r="J1507" i="11"/>
  <c r="J1507" i="11" a="1"/>
  <c r="J1506" i="11"/>
  <c r="J1506" i="11" a="1"/>
  <c r="J1505" i="11" a="1"/>
  <c r="J1505" i="11" s="1"/>
  <c r="J1504" i="11"/>
  <c r="J1504" i="11" a="1"/>
  <c r="J1503" i="11"/>
  <c r="J1503" i="11" a="1"/>
  <c r="J1502" i="11" a="1"/>
  <c r="J1502" i="11" s="1"/>
  <c r="J1501" i="11" a="1"/>
  <c r="J1501" i="11" s="1"/>
  <c r="J1500" i="11" a="1"/>
  <c r="J1500" i="11" s="1"/>
  <c r="J1499" i="11" a="1"/>
  <c r="J1499" i="11" s="1"/>
  <c r="J1498" i="11"/>
  <c r="J1498" i="11" a="1"/>
  <c r="J1497" i="11" a="1"/>
  <c r="J1497" i="11" s="1"/>
  <c r="J1496" i="11" a="1"/>
  <c r="J1496" i="11" s="1"/>
  <c r="J1495" i="11"/>
  <c r="J1495" i="11" a="1"/>
  <c r="J1494" i="11"/>
  <c r="J1494" i="11" a="1"/>
  <c r="J1493" i="11" a="1"/>
  <c r="J1493" i="11" s="1"/>
  <c r="J1492" i="11"/>
  <c r="J1492" i="11" a="1"/>
  <c r="J1491" i="11"/>
  <c r="J1491" i="11" a="1"/>
  <c r="J1490" i="11" a="1"/>
  <c r="J1490" i="11" s="1"/>
  <c r="J1489" i="11" a="1"/>
  <c r="J1489" i="11" s="1"/>
  <c r="J1488" i="11" a="1"/>
  <c r="J1488" i="11" s="1"/>
  <c r="J1487" i="11" a="1"/>
  <c r="J1487" i="11" s="1"/>
  <c r="J1486" i="11"/>
  <c r="J1486" i="11" a="1"/>
  <c r="J1485" i="11" a="1"/>
  <c r="J1485" i="11" s="1"/>
  <c r="J1484" i="11"/>
  <c r="J1484" i="11" a="1"/>
  <c r="J1483" i="11"/>
  <c r="J1483" i="11" a="1"/>
  <c r="J1482" i="11" a="1"/>
  <c r="J1482" i="11" s="1"/>
  <c r="J1481" i="11" a="1"/>
  <c r="J1481" i="11" s="1"/>
  <c r="J1480" i="11"/>
  <c r="J1480" i="11" a="1"/>
  <c r="J1479" i="11" a="1"/>
  <c r="J1479" i="11" s="1"/>
  <c r="J1478" i="11" a="1"/>
  <c r="J1478" i="11" s="1"/>
  <c r="J1477" i="11" a="1"/>
  <c r="J1477" i="11" s="1"/>
  <c r="J1476" i="11" a="1"/>
  <c r="J1476" i="11" s="1"/>
  <c r="J1475" i="11"/>
  <c r="J1475" i="11" a="1"/>
  <c r="J1474" i="11"/>
  <c r="J1474" i="11" a="1"/>
  <c r="J1473" i="11" a="1"/>
  <c r="J1473" i="11" s="1"/>
  <c r="J1472" i="11"/>
  <c r="J1472" i="11" a="1"/>
  <c r="J1471" i="11"/>
  <c r="J1471" i="11" a="1"/>
  <c r="J1470" i="11" a="1"/>
  <c r="J1470" i="11" s="1"/>
  <c r="J1469" i="11" a="1"/>
  <c r="J1469" i="11" s="1"/>
  <c r="J1468" i="11" a="1"/>
  <c r="J1468" i="11" s="1"/>
  <c r="J1467" i="11" a="1"/>
  <c r="J1467" i="11" s="1"/>
  <c r="J1466" i="11"/>
  <c r="J1466" i="11" a="1"/>
  <c r="J1465" i="11" a="1"/>
  <c r="J1465" i="11" s="1"/>
  <c r="J1464" i="11" a="1"/>
  <c r="J1464" i="11" s="1"/>
  <c r="J1463" i="11"/>
  <c r="J1463" i="11" a="1"/>
  <c r="J1462" i="11"/>
  <c r="J1462" i="11" a="1"/>
  <c r="J1461" i="11" a="1"/>
  <c r="J1461" i="11" s="1"/>
  <c r="J1460" i="11"/>
  <c r="J1460" i="11" a="1"/>
  <c r="J1459" i="11" a="1"/>
  <c r="J1459" i="11" s="1"/>
  <c r="J1458" i="11" a="1"/>
  <c r="J1458" i="11" s="1"/>
  <c r="J1457" i="11" a="1"/>
  <c r="J1457" i="11" s="1"/>
  <c r="J1456" i="11" a="1"/>
  <c r="J1456" i="11" s="1"/>
  <c r="J1455" i="11" a="1"/>
  <c r="J1455" i="11" s="1"/>
  <c r="J1454" i="11"/>
  <c r="J1454" i="11" a="1"/>
  <c r="J1453" i="11" a="1"/>
  <c r="J1453" i="11" s="1"/>
  <c r="J1452" i="11"/>
  <c r="J1452" i="11" a="1"/>
  <c r="J1451" i="11"/>
  <c r="J1451" i="11" a="1"/>
  <c r="J1450" i="11" a="1"/>
  <c r="J1450" i="11" s="1"/>
  <c r="J1449" i="11" a="1"/>
  <c r="J1449" i="11" s="1"/>
  <c r="J1448" i="11" a="1"/>
  <c r="J1448" i="11" s="1"/>
  <c r="J1447" i="11" a="1"/>
  <c r="J1447" i="11" s="1"/>
  <c r="J1446" i="11" a="1"/>
  <c r="J1446" i="11" s="1"/>
  <c r="J1445" i="11" a="1"/>
  <c r="J1445" i="11" s="1"/>
  <c r="J1444" i="11" a="1"/>
  <c r="J1444" i="11" s="1"/>
  <c r="J1443" i="11"/>
  <c r="J1443" i="11" a="1"/>
  <c r="J1442" i="11"/>
  <c r="J1442" i="11" a="1"/>
  <c r="J1441" i="11" a="1"/>
  <c r="J1441" i="11" s="1"/>
  <c r="J1440" i="11"/>
  <c r="J1440" i="11" a="1"/>
  <c r="J1439" i="11" a="1"/>
  <c r="J1439" i="11" s="1"/>
  <c r="J1438" i="11" a="1"/>
  <c r="J1438" i="11" s="1"/>
  <c r="J1437" i="11" a="1"/>
  <c r="J1437" i="11" s="1"/>
  <c r="J1436" i="11"/>
  <c r="J1436" i="11" a="1"/>
  <c r="J1435" i="11" a="1"/>
  <c r="J1435" i="11" s="1"/>
  <c r="J1434" i="11"/>
  <c r="J1434" i="11" a="1"/>
  <c r="J1433" i="11"/>
  <c r="J1433" i="11" a="1"/>
  <c r="J1432" i="11" a="1"/>
  <c r="J1432" i="11" s="1"/>
  <c r="J1431" i="11" a="1"/>
  <c r="J1431" i="11" s="1"/>
  <c r="J1430" i="11"/>
  <c r="J1430" i="11" a="1"/>
  <c r="J1429" i="11"/>
  <c r="J1429" i="11" a="1"/>
  <c r="J1428" i="11"/>
  <c r="J1428" i="11" a="1"/>
  <c r="J1427" i="11" a="1"/>
  <c r="J1427" i="11" s="1"/>
  <c r="J1426" i="11"/>
  <c r="J1426" i="11" a="1"/>
  <c r="J1425" i="11"/>
  <c r="J1425" i="11" a="1"/>
  <c r="J1424" i="11"/>
  <c r="J1424" i="11" a="1"/>
  <c r="J1423" i="11" a="1"/>
  <c r="J1423" i="11" s="1"/>
  <c r="J1422" i="11"/>
  <c r="J1422" i="11" a="1"/>
  <c r="J1421" i="11"/>
  <c r="J1421" i="11" a="1"/>
  <c r="J1420" i="11" a="1"/>
  <c r="J1420" i="11" s="1"/>
  <c r="J1419" i="11" a="1"/>
  <c r="J1419" i="11" s="1"/>
  <c r="J1418" i="11"/>
  <c r="J1418" i="11" a="1"/>
  <c r="J1417" i="11"/>
  <c r="J1417" i="11" a="1"/>
  <c r="J1416" i="11"/>
  <c r="J1416" i="11" a="1"/>
  <c r="J1415" i="11" a="1"/>
  <c r="J1415" i="11" s="1"/>
  <c r="J1414" i="11"/>
  <c r="J1414" i="11" a="1"/>
  <c r="J1413" i="11"/>
  <c r="J1413" i="11" a="1"/>
  <c r="J1412" i="11" a="1"/>
  <c r="J1412" i="11" s="1"/>
  <c r="J1411" i="11" a="1"/>
  <c r="J1411" i="11" s="1"/>
  <c r="J1410" i="11"/>
  <c r="J1410" i="11" a="1"/>
  <c r="J1409" i="11"/>
  <c r="J1409" i="11" a="1"/>
  <c r="J1408" i="11" a="1"/>
  <c r="J1408" i="11" s="1"/>
  <c r="J1407" i="11" a="1"/>
  <c r="J1407" i="11" s="1"/>
  <c r="J1406" i="11"/>
  <c r="J1406" i="11" a="1"/>
  <c r="J1405" i="11"/>
  <c r="J1405" i="11" a="1"/>
  <c r="J1404" i="11"/>
  <c r="J1404" i="11" a="1"/>
  <c r="J1403" i="11" a="1"/>
  <c r="J1403" i="11" s="1"/>
  <c r="J1402" i="11"/>
  <c r="J1402" i="11" a="1"/>
  <c r="J1401" i="11"/>
  <c r="J1401" i="11" a="1"/>
  <c r="J1400" i="11" a="1"/>
  <c r="J1400" i="11" s="1"/>
  <c r="J1399" i="11" a="1"/>
  <c r="J1399" i="11" s="1"/>
  <c r="J1398" i="11"/>
  <c r="J1398" i="11" a="1"/>
  <c r="J1397" i="11"/>
  <c r="J1397" i="11" a="1"/>
  <c r="J1396" i="11"/>
  <c r="J1396" i="11" a="1"/>
  <c r="J1395" i="11" a="1"/>
  <c r="J1395" i="11" s="1"/>
  <c r="J1394" i="11"/>
  <c r="J1394" i="11" a="1"/>
  <c r="J1393" i="11"/>
  <c r="J1393" i="11" a="1"/>
  <c r="J1392" i="11"/>
  <c r="J1392" i="11" a="1"/>
  <c r="J1391" i="11" a="1"/>
  <c r="J1391" i="11" s="1"/>
  <c r="J1390" i="11"/>
  <c r="J1390" i="11" a="1"/>
  <c r="J1389" i="11"/>
  <c r="J1389" i="11" a="1"/>
  <c r="J1388" i="11" a="1"/>
  <c r="J1388" i="11" s="1"/>
  <c r="J1387" i="11" a="1"/>
  <c r="J1387" i="11" s="1"/>
  <c r="J1386" i="11"/>
  <c r="J1386" i="11" a="1"/>
  <c r="J1385" i="11"/>
  <c r="J1385" i="11" a="1"/>
  <c r="J1384" i="11"/>
  <c r="J1384" i="11" a="1"/>
  <c r="J1383" i="11" a="1"/>
  <c r="J1383" i="11" s="1"/>
  <c r="J1382" i="11"/>
  <c r="J1382" i="11" a="1"/>
  <c r="J1381" i="11"/>
  <c r="J1381" i="11" a="1"/>
  <c r="J1380" i="11" a="1"/>
  <c r="J1380" i="11" s="1"/>
  <c r="J1379" i="11" a="1"/>
  <c r="J1379" i="11" s="1"/>
  <c r="J1378" i="11"/>
  <c r="J1378" i="11" a="1"/>
  <c r="J1377" i="11"/>
  <c r="J1377" i="11" a="1"/>
  <c r="J1376" i="11" a="1"/>
  <c r="J1376" i="11" s="1"/>
  <c r="J1375" i="11" a="1"/>
  <c r="J1375" i="11" s="1"/>
  <c r="J1374" i="11"/>
  <c r="J1374" i="11" a="1"/>
  <c r="J1373" i="11"/>
  <c r="J1373" i="11" a="1"/>
  <c r="J1372" i="11"/>
  <c r="J1372" i="11" a="1"/>
  <c r="J1371" i="11" a="1"/>
  <c r="J1371" i="11" s="1"/>
  <c r="J1370" i="11"/>
  <c r="J1370" i="11" a="1"/>
  <c r="J1369" i="11"/>
  <c r="J1369" i="11" a="1"/>
  <c r="J1368" i="11" a="1"/>
  <c r="J1368" i="11" s="1"/>
  <c r="J1367" i="11" a="1"/>
  <c r="J1367" i="11" s="1"/>
  <c r="J1366" i="11"/>
  <c r="J1366" i="11" a="1"/>
  <c r="J1365" i="11"/>
  <c r="J1365" i="11" a="1"/>
  <c r="J1364" i="11"/>
  <c r="J1364" i="11" a="1"/>
  <c r="J1363" i="11" a="1"/>
  <c r="J1363" i="11" s="1"/>
  <c r="J1362" i="11"/>
  <c r="J1362" i="11" a="1"/>
  <c r="J1361" i="11"/>
  <c r="J1361" i="11" a="1"/>
  <c r="J1360" i="11"/>
  <c r="J1360" i="11" a="1"/>
  <c r="J1359" i="11" a="1"/>
  <c r="J1359" i="11" s="1"/>
  <c r="J1358" i="11"/>
  <c r="J1358" i="11" a="1"/>
  <c r="J1357" i="11"/>
  <c r="J1357" i="11" a="1"/>
  <c r="J1356" i="11" a="1"/>
  <c r="J1356" i="11" s="1"/>
  <c r="J1355" i="11" a="1"/>
  <c r="J1355" i="11" s="1"/>
  <c r="J1354" i="11"/>
  <c r="J1354" i="11" a="1"/>
  <c r="J1353" i="11"/>
  <c r="J1353" i="11" a="1"/>
  <c r="J1352" i="11"/>
  <c r="J1352" i="11" a="1"/>
  <c r="J1351" i="11" a="1"/>
  <c r="J1351" i="11" s="1"/>
  <c r="J1350" i="11"/>
  <c r="J1350" i="11" a="1"/>
  <c r="J1349" i="11"/>
  <c r="J1349" i="11" a="1"/>
  <c r="J1348" i="11" a="1"/>
  <c r="J1348" i="11" s="1"/>
  <c r="J1347" i="11" a="1"/>
  <c r="J1347" i="11" s="1"/>
  <c r="J1346" i="11"/>
  <c r="J1346" i="11" a="1"/>
  <c r="J1345" i="11"/>
  <c r="J1345" i="11" a="1"/>
  <c r="J1344" i="11" a="1"/>
  <c r="J1344" i="11" s="1"/>
  <c r="J1343" i="11" a="1"/>
  <c r="J1343" i="11" s="1"/>
  <c r="J1342" i="11" a="1"/>
  <c r="J1342" i="11" s="1"/>
  <c r="J1341" i="11"/>
  <c r="J1341" i="11" a="1"/>
  <c r="J1340" i="11"/>
  <c r="J1340" i="11" a="1"/>
  <c r="J1339" i="11" a="1"/>
  <c r="J1339" i="11" s="1"/>
  <c r="J1338" i="11"/>
  <c r="J1338" i="11" a="1"/>
  <c r="J1337" i="11"/>
  <c r="J1337" i="11" a="1"/>
  <c r="J1336" i="11" a="1"/>
  <c r="J1336" i="11" s="1"/>
  <c r="J1335" i="11" a="1"/>
  <c r="J1335" i="11" s="1"/>
  <c r="J1334" i="11" a="1"/>
  <c r="J1334" i="11" s="1"/>
  <c r="J1333" i="11"/>
  <c r="J1333" i="11" a="1"/>
  <c r="J1332" i="11"/>
  <c r="J1332" i="11" a="1"/>
  <c r="J1331" i="11" a="1"/>
  <c r="J1331" i="11" s="1"/>
  <c r="J1330" i="11" a="1"/>
  <c r="J1330" i="11" s="1"/>
  <c r="J1329" i="11"/>
  <c r="J1329" i="11" a="1"/>
  <c r="J1328" i="11"/>
  <c r="J1328" i="11" a="1"/>
  <c r="J1327" i="11" a="1"/>
  <c r="J1327" i="11" s="1"/>
  <c r="J1326" i="11"/>
  <c r="J1326" i="11" a="1"/>
  <c r="J1325" i="11"/>
  <c r="J1325" i="11" a="1"/>
  <c r="J1324" i="11" a="1"/>
  <c r="J1324" i="11" s="1"/>
  <c r="J1323" i="11" a="1"/>
  <c r="J1323" i="11" s="1"/>
  <c r="J1322" i="11" a="1"/>
  <c r="J1322" i="11" s="1"/>
  <c r="J1321" i="11" a="1"/>
  <c r="J1321" i="11" s="1"/>
  <c r="J1320" i="11"/>
  <c r="J1320" i="11" a="1"/>
  <c r="J1319" i="11" a="1"/>
  <c r="J1319" i="11" s="1"/>
  <c r="J1318" i="11"/>
  <c r="J1318" i="11" a="1"/>
  <c r="J1317" i="11"/>
  <c r="J1317" i="11" a="1"/>
  <c r="J1316" i="11" a="1"/>
  <c r="J1316" i="11" s="1"/>
  <c r="J1315" i="11" a="1"/>
  <c r="J1315" i="11" s="1"/>
  <c r="J1314" i="11"/>
  <c r="J1314" i="11" a="1"/>
  <c r="J1313" i="11" a="1"/>
  <c r="J1313" i="11" s="1"/>
  <c r="J1312" i="11" a="1"/>
  <c r="J1312" i="11" s="1"/>
  <c r="J1311" i="11" a="1"/>
  <c r="J1311" i="11" s="1"/>
  <c r="J1310" i="11" a="1"/>
  <c r="J1310" i="11" s="1"/>
  <c r="J1309" i="11"/>
  <c r="J1309" i="11" a="1"/>
  <c r="J1308" i="11"/>
  <c r="J1308" i="11" a="1"/>
  <c r="J1307" i="11" a="1"/>
  <c r="J1307" i="11" s="1"/>
  <c r="J1306" i="11"/>
  <c r="J1306" i="11" a="1"/>
  <c r="J1305" i="11"/>
  <c r="J1305" i="11" a="1"/>
  <c r="J1304" i="11" a="1"/>
  <c r="J1304" i="11" s="1"/>
  <c r="J1303" i="11" a="1"/>
  <c r="J1303" i="11" s="1"/>
  <c r="J1302" i="11" a="1"/>
  <c r="J1302" i="11" s="1"/>
  <c r="J1301" i="11" a="1"/>
  <c r="J1301" i="11" s="1"/>
  <c r="J1300" i="11"/>
  <c r="J1300" i="11" a="1"/>
  <c r="J1299" i="11" a="1"/>
  <c r="J1299" i="11" s="1"/>
  <c r="J1298" i="11" a="1"/>
  <c r="J1298" i="11" s="1"/>
  <c r="J1297" i="11"/>
  <c r="J1297" i="11" a="1"/>
  <c r="J1296" i="11"/>
  <c r="J1296" i="11" a="1"/>
  <c r="J1295" i="11" a="1"/>
  <c r="J1295" i="11" s="1"/>
  <c r="J1294" i="11"/>
  <c r="J1294" i="11" a="1"/>
  <c r="J1293" i="11" a="1"/>
  <c r="J1293" i="11" s="1"/>
  <c r="J1292" i="11" a="1"/>
  <c r="J1292" i="11" s="1"/>
  <c r="J1291" i="11" a="1"/>
  <c r="J1291" i="11" s="1"/>
  <c r="J1290" i="11" a="1"/>
  <c r="J1290" i="11" s="1"/>
  <c r="J1289" i="11" a="1"/>
  <c r="J1289" i="11" s="1"/>
  <c r="J1288" i="11"/>
  <c r="J1288" i="11" a="1"/>
  <c r="J1287" i="11" a="1"/>
  <c r="J1287" i="11" s="1"/>
  <c r="J1286" i="11"/>
  <c r="J1286" i="11" a="1"/>
  <c r="J1285" i="11"/>
  <c r="J1285" i="11" a="1"/>
  <c r="J1284" i="11" a="1"/>
  <c r="J1284" i="11" s="1"/>
  <c r="J1283" i="11" a="1"/>
  <c r="J1283" i="11" s="1"/>
  <c r="J1282" i="11"/>
  <c r="J1282" i="11" a="1"/>
  <c r="J1281" i="11" a="1"/>
  <c r="J1281" i="11" s="1"/>
  <c r="J1280" i="11" a="1"/>
  <c r="J1280" i="11" s="1"/>
  <c r="J1279" i="11" a="1"/>
  <c r="J1279" i="11" s="1"/>
  <c r="J1278" i="11" a="1"/>
  <c r="J1278" i="11" s="1"/>
  <c r="J1277" i="11"/>
  <c r="J1277" i="11" a="1"/>
  <c r="J1276" i="11"/>
  <c r="J1276" i="11" a="1"/>
  <c r="J1275" i="11" a="1"/>
  <c r="J1275" i="11" s="1"/>
  <c r="J1274" i="11"/>
  <c r="J1274" i="11" a="1"/>
  <c r="J1273" i="11"/>
  <c r="J1273" i="11" a="1"/>
  <c r="J1272" i="11" a="1"/>
  <c r="J1272" i="11" s="1"/>
  <c r="J1271" i="11" a="1"/>
  <c r="J1271" i="11" s="1"/>
  <c r="J1270" i="11" a="1"/>
  <c r="J1270" i="11" s="1"/>
  <c r="J1269" i="11" a="1"/>
  <c r="J1269" i="11" s="1"/>
  <c r="J1268" i="11"/>
  <c r="J1268" i="11" a="1"/>
  <c r="J1267" i="11" a="1"/>
  <c r="J1267" i="11" s="1"/>
  <c r="J1266" i="11" a="1"/>
  <c r="J1266" i="11" s="1"/>
  <c r="J1265" i="11"/>
  <c r="J1265" i="11" a="1"/>
  <c r="J1264" i="11"/>
  <c r="J1264" i="11" a="1"/>
  <c r="J1263" i="11" a="1"/>
  <c r="J1263" i="11" s="1"/>
  <c r="J1262" i="11"/>
  <c r="J1262" i="11" a="1"/>
  <c r="J1261" i="11" a="1"/>
  <c r="J1261" i="11" s="1"/>
  <c r="J1260" i="11" a="1"/>
  <c r="J1260" i="11" s="1"/>
  <c r="J1259" i="11" a="1"/>
  <c r="J1259" i="11" s="1"/>
  <c r="J1258" i="11" a="1"/>
  <c r="J1258" i="11" s="1"/>
  <c r="J1257" i="11" a="1"/>
  <c r="J1257" i="11" s="1"/>
  <c r="J1256" i="11"/>
  <c r="J1256" i="11" a="1"/>
  <c r="J1255" i="11" a="1"/>
  <c r="J1255" i="11" s="1"/>
  <c r="J1254" i="11"/>
  <c r="J1254" i="11" a="1"/>
  <c r="J1253" i="11"/>
  <c r="J1253" i="11" a="1"/>
  <c r="J1252" i="11" a="1"/>
  <c r="J1252" i="11" s="1"/>
  <c r="J1251" i="11" a="1"/>
  <c r="J1251" i="11" s="1"/>
  <c r="J1250" i="11"/>
  <c r="J1250" i="11" a="1"/>
  <c r="J1249" i="11" a="1"/>
  <c r="J1249" i="11" s="1"/>
  <c r="J1248" i="11" a="1"/>
  <c r="J1248" i="11" s="1"/>
  <c r="J1247" i="11" a="1"/>
  <c r="J1247" i="11" s="1"/>
  <c r="J1246" i="11" a="1"/>
  <c r="J1246" i="11" s="1"/>
  <c r="J1245" i="11"/>
  <c r="J1245" i="11" a="1"/>
  <c r="J1244" i="11"/>
  <c r="J1244" i="11" a="1"/>
  <c r="J1243" i="11" a="1"/>
  <c r="J1243" i="11" s="1"/>
  <c r="J1242" i="11"/>
  <c r="J1242" i="11" a="1"/>
  <c r="J1241" i="11"/>
  <c r="J1241" i="11" a="1"/>
  <c r="J1240" i="11" a="1"/>
  <c r="J1240" i="11" s="1"/>
  <c r="J1239" i="11" a="1"/>
  <c r="J1239" i="11" s="1"/>
  <c r="J1238" i="11" a="1"/>
  <c r="J1238" i="11" s="1"/>
  <c r="J1237" i="11" a="1"/>
  <c r="J1237" i="11" s="1"/>
  <c r="J1236" i="11"/>
  <c r="J1236" i="11" a="1"/>
  <c r="J1235" i="11" a="1"/>
  <c r="J1235" i="11" s="1"/>
  <c r="J1234" i="11" a="1"/>
  <c r="J1234" i="11" s="1"/>
  <c r="J1233" i="11"/>
  <c r="J1233" i="11" a="1"/>
  <c r="J1232" i="11"/>
  <c r="J1232" i="11" a="1"/>
  <c r="J1231" i="11" a="1"/>
  <c r="J1231" i="11" s="1"/>
  <c r="J1230" i="11"/>
  <c r="J1230" i="11" a="1"/>
  <c r="J1229" i="11" a="1"/>
  <c r="J1229" i="11" s="1"/>
  <c r="J1228" i="11" a="1"/>
  <c r="J1228" i="11" s="1"/>
  <c r="J1227" i="11" a="1"/>
  <c r="J1227" i="11" s="1"/>
  <c r="J1226" i="11" a="1"/>
  <c r="J1226" i="11" s="1"/>
  <c r="J1225" i="11" a="1"/>
  <c r="J1225" i="11" s="1"/>
  <c r="J1224" i="11"/>
  <c r="J1224" i="11" a="1"/>
  <c r="J1223" i="11" a="1"/>
  <c r="J1223" i="11" s="1"/>
  <c r="J1222" i="11"/>
  <c r="J1222" i="11" a="1"/>
  <c r="J1221" i="11"/>
  <c r="J1221" i="11" a="1"/>
  <c r="J1220" i="11" a="1"/>
  <c r="J1220" i="11" s="1"/>
  <c r="J1219" i="11" a="1"/>
  <c r="J1219" i="11" s="1"/>
  <c r="J1218" i="11"/>
  <c r="J1218" i="11" a="1"/>
  <c r="J1217" i="11" a="1"/>
  <c r="J1217" i="11" s="1"/>
  <c r="J1216" i="11" a="1"/>
  <c r="J1216" i="11" s="1"/>
  <c r="J1215" i="11" a="1"/>
  <c r="J1215" i="11" s="1"/>
  <c r="J1214" i="11" a="1"/>
  <c r="J1214" i="11" s="1"/>
  <c r="J1213" i="11"/>
  <c r="J1213" i="11" a="1"/>
  <c r="J1212" i="11"/>
  <c r="J1212" i="11" a="1"/>
  <c r="J1211" i="11" a="1"/>
  <c r="J1211" i="11" s="1"/>
  <c r="J1210" i="11"/>
  <c r="J1210" i="11" a="1"/>
  <c r="J1209" i="11"/>
  <c r="J1209" i="11" a="1"/>
  <c r="J1208" i="11" a="1"/>
  <c r="J1208" i="11" s="1"/>
  <c r="J1207" i="11" a="1"/>
  <c r="J1207" i="11" s="1"/>
  <c r="J1206" i="11" a="1"/>
  <c r="J1206" i="11" s="1"/>
  <c r="J1205" i="11" a="1"/>
  <c r="J1205" i="11" s="1"/>
  <c r="J1204" i="11"/>
  <c r="J1204" i="11" a="1"/>
  <c r="J1203" i="11" a="1"/>
  <c r="J1203" i="11" s="1"/>
  <c r="J1202" i="11" a="1"/>
  <c r="J1202" i="11" s="1"/>
  <c r="J1201" i="11"/>
  <c r="J1201" i="11" a="1"/>
  <c r="J1200" i="11"/>
  <c r="J1200" i="11" a="1"/>
  <c r="J1199" i="11" a="1"/>
  <c r="J1199" i="11" s="1"/>
  <c r="J1198" i="11"/>
  <c r="J1198" i="11" a="1"/>
  <c r="J1197" i="11" a="1"/>
  <c r="J1197" i="11" s="1"/>
  <c r="J1196" i="11" a="1"/>
  <c r="J1196" i="11" s="1"/>
  <c r="J1195" i="11" a="1"/>
  <c r="J1195" i="11" s="1"/>
  <c r="J1194" i="11" a="1"/>
  <c r="J1194" i="11" s="1"/>
  <c r="J1193" i="11" a="1"/>
  <c r="J1193" i="11" s="1"/>
  <c r="J1192" i="11"/>
  <c r="J1192" i="11" a="1"/>
  <c r="J1191" i="11" a="1"/>
  <c r="J1191" i="11" s="1"/>
  <c r="J1190" i="11"/>
  <c r="J1190" i="11" a="1"/>
  <c r="J1189" i="11"/>
  <c r="J1189" i="11" a="1"/>
  <c r="J1188" i="11" a="1"/>
  <c r="J1188" i="11" s="1"/>
  <c r="J1187" i="11" a="1"/>
  <c r="J1187" i="11" s="1"/>
  <c r="J1186" i="11"/>
  <c r="J1186" i="11" a="1"/>
  <c r="J1185" i="11" a="1"/>
  <c r="J1185" i="11" s="1"/>
  <c r="J1184" i="11" a="1"/>
  <c r="J1184" i="11" s="1"/>
  <c r="J1183" i="11" a="1"/>
  <c r="J1183" i="11" s="1"/>
  <c r="J1182" i="11" a="1"/>
  <c r="J1182" i="11" s="1"/>
  <c r="J1181" i="11"/>
  <c r="J1181" i="11" a="1"/>
  <c r="J1180" i="11"/>
  <c r="J1180" i="11" a="1"/>
  <c r="J1179" i="11" a="1"/>
  <c r="J1179" i="11" s="1"/>
  <c r="J1178" i="11"/>
  <c r="J1178" i="11" a="1"/>
  <c r="J1177" i="11"/>
  <c r="J1177" i="11" a="1"/>
  <c r="J1176" i="11" a="1"/>
  <c r="J1176" i="11" s="1"/>
  <c r="J1175" i="11" a="1"/>
  <c r="J1175" i="11" s="1"/>
  <c r="J1174" i="11" a="1"/>
  <c r="J1174" i="11" s="1"/>
  <c r="J1173" i="11" a="1"/>
  <c r="J1173" i="11" s="1"/>
  <c r="J1172" i="11"/>
  <c r="J1172" i="11" a="1"/>
  <c r="J1171" i="11" a="1"/>
  <c r="J1171" i="11" s="1"/>
  <c r="J1170" i="11" a="1"/>
  <c r="J1170" i="11" s="1"/>
  <c r="J1169" i="11"/>
  <c r="J1169" i="11" a="1"/>
  <c r="J1168" i="11"/>
  <c r="J1168" i="11" a="1"/>
  <c r="J1167" i="11" a="1"/>
  <c r="J1167" i="11" s="1"/>
  <c r="J1166" i="11"/>
  <c r="J1166" i="11" a="1"/>
  <c r="J1165" i="11" a="1"/>
  <c r="J1165" i="11" s="1"/>
  <c r="J1164" i="11" a="1"/>
  <c r="J1164" i="11" s="1"/>
  <c r="J1163" i="11" a="1"/>
  <c r="J1163" i="11" s="1"/>
  <c r="J1162" i="11" a="1"/>
  <c r="J1162" i="11" s="1"/>
  <c r="J1161" i="11" a="1"/>
  <c r="J1161" i="11" s="1"/>
  <c r="J1160" i="11"/>
  <c r="J1160" i="11" a="1"/>
  <c r="J1159" i="11" a="1"/>
  <c r="J1159" i="11" s="1"/>
  <c r="J1158" i="11"/>
  <c r="J1158" i="11" a="1"/>
  <c r="J1157" i="11"/>
  <c r="J1157" i="11" a="1"/>
  <c r="J1156" i="11" a="1"/>
  <c r="J1156" i="11" s="1"/>
  <c r="J1155" i="11" a="1"/>
  <c r="J1155" i="11" s="1"/>
  <c r="J1154" i="11"/>
  <c r="J1154" i="11" a="1"/>
  <c r="J1153" i="11" a="1"/>
  <c r="J1153" i="11" s="1"/>
  <c r="J1152" i="11" a="1"/>
  <c r="J1152" i="11" s="1"/>
  <c r="J1151" i="11" a="1"/>
  <c r="J1151" i="11" s="1"/>
  <c r="J1150" i="11" a="1"/>
  <c r="J1150" i="11" s="1"/>
  <c r="J1149" i="11"/>
  <c r="J1149" i="11" a="1"/>
  <c r="J1148" i="11"/>
  <c r="J1148" i="11" a="1"/>
  <c r="J1147" i="11" a="1"/>
  <c r="J1147" i="11" s="1"/>
  <c r="J1146" i="11"/>
  <c r="J1146" i="11" a="1"/>
  <c r="J1145" i="11"/>
  <c r="J1145" i="11" a="1"/>
  <c r="J1144" i="11" a="1"/>
  <c r="J1144" i="11" s="1"/>
  <c r="J1143" i="11" a="1"/>
  <c r="J1143" i="11" s="1"/>
  <c r="J1142" i="11" a="1"/>
  <c r="J1142" i="11" s="1"/>
  <c r="J1141" i="11" a="1"/>
  <c r="J1141" i="11" s="1"/>
  <c r="J1140" i="11"/>
  <c r="J1140" i="11" a="1"/>
  <c r="J1139" i="11" a="1"/>
  <c r="J1139" i="11" s="1"/>
  <c r="J1138" i="11" a="1"/>
  <c r="J1138" i="11" s="1"/>
  <c r="J1137" i="11"/>
  <c r="J1137" i="11" a="1"/>
  <c r="J1136" i="11"/>
  <c r="J1136" i="11" a="1"/>
  <c r="J1135" i="11" a="1"/>
  <c r="J1135" i="11" s="1"/>
  <c r="J1134" i="11"/>
  <c r="J1134" i="11" a="1"/>
  <c r="J1133" i="11" a="1"/>
  <c r="J1133" i="11" s="1"/>
  <c r="J1132" i="11" a="1"/>
  <c r="J1132" i="11" s="1"/>
  <c r="J1131" i="11" a="1"/>
  <c r="J1131" i="11" s="1"/>
  <c r="J1130" i="11" a="1"/>
  <c r="J1130" i="11" s="1"/>
  <c r="J1129" i="11" a="1"/>
  <c r="J1129" i="11" s="1"/>
  <c r="J1128" i="11"/>
  <c r="J1128" i="11" a="1"/>
  <c r="J1127" i="11" a="1"/>
  <c r="J1127" i="11" s="1"/>
  <c r="J1126" i="11"/>
  <c r="J1126" i="11" a="1"/>
  <c r="J1125" i="11"/>
  <c r="J1125" i="11" a="1"/>
  <c r="J1124" i="11" a="1"/>
  <c r="J1124" i="11" s="1"/>
  <c r="J1123" i="11" a="1"/>
  <c r="J1123" i="11" s="1"/>
  <c r="J1122" i="11"/>
  <c r="J1122" i="11" a="1"/>
  <c r="J1121" i="11" a="1"/>
  <c r="J1121" i="11" s="1"/>
  <c r="J1120" i="11" a="1"/>
  <c r="J1120" i="11" s="1"/>
  <c r="J1119" i="11" a="1"/>
  <c r="J1119" i="11" s="1"/>
  <c r="J1118" i="11" a="1"/>
  <c r="J1118" i="11" s="1"/>
  <c r="J1117" i="11"/>
  <c r="J1117" i="11" a="1"/>
  <c r="J1116" i="11"/>
  <c r="J1116" i="11" a="1"/>
  <c r="J1115" i="11" a="1"/>
  <c r="J1115" i="11" s="1"/>
  <c r="J1114" i="11"/>
  <c r="J1114" i="11" a="1"/>
  <c r="J1113" i="11"/>
  <c r="J1113" i="11" a="1"/>
  <c r="J1112" i="11" a="1"/>
  <c r="J1112" i="11" s="1"/>
  <c r="J1111" i="11" a="1"/>
  <c r="J1111" i="11" s="1"/>
  <c r="J1110" i="11" a="1"/>
  <c r="J1110" i="11" s="1"/>
  <c r="J1109" i="11" a="1"/>
  <c r="J1109" i="11" s="1"/>
  <c r="J1108" i="11"/>
  <c r="J1108" i="11" a="1"/>
  <c r="J1107" i="11" a="1"/>
  <c r="J1107" i="11" s="1"/>
  <c r="J1106" i="11" a="1"/>
  <c r="J1106" i="11" s="1"/>
  <c r="J1105" i="11"/>
  <c r="J1105" i="11" a="1"/>
  <c r="J1104" i="11"/>
  <c r="J1104" i="11" a="1"/>
  <c r="J1103" i="11" a="1"/>
  <c r="J1103" i="11" s="1"/>
  <c r="J1102" i="11"/>
  <c r="J1102" i="11" a="1"/>
  <c r="J1101" i="11" a="1"/>
  <c r="J1101" i="11" s="1"/>
  <c r="J1100" i="11" a="1"/>
  <c r="J1100" i="11" s="1"/>
  <c r="J1099" i="11" a="1"/>
  <c r="J1099" i="11" s="1"/>
  <c r="J1098" i="11" a="1"/>
  <c r="J1098" i="11" s="1"/>
  <c r="J1097" i="11" a="1"/>
  <c r="J1097" i="11" s="1"/>
  <c r="J1096" i="11"/>
  <c r="J1096" i="11" a="1"/>
  <c r="J1095" i="11" a="1"/>
  <c r="J1095" i="11" s="1"/>
  <c r="J1094" i="11"/>
  <c r="J1094" i="11" a="1"/>
  <c r="J1093" i="11"/>
  <c r="J1093" i="11" a="1"/>
  <c r="J1092" i="11" a="1"/>
  <c r="J1092" i="11" s="1"/>
  <c r="J1091" i="11" a="1"/>
  <c r="J1091" i="11" s="1"/>
  <c r="J1090" i="11"/>
  <c r="J1090" i="11" a="1"/>
  <c r="J1089" i="11" a="1"/>
  <c r="J1089" i="11" s="1"/>
  <c r="J1088" i="11" a="1"/>
  <c r="J1088" i="11" s="1"/>
  <c r="J1087" i="11" a="1"/>
  <c r="J1087" i="11" s="1"/>
  <c r="J1086" i="11" a="1"/>
  <c r="J1086" i="11" s="1"/>
  <c r="J1085" i="11"/>
  <c r="J1085" i="11" a="1"/>
  <c r="J1084" i="11"/>
  <c r="J1084" i="11" a="1"/>
  <c r="J1083" i="11" a="1"/>
  <c r="J1083" i="11" s="1"/>
  <c r="J1082" i="11"/>
  <c r="J1082" i="11" a="1"/>
  <c r="J1081" i="11"/>
  <c r="J1081" i="11" a="1"/>
  <c r="J1080" i="11" a="1"/>
  <c r="J1080" i="11" s="1"/>
  <c r="J1079" i="11" a="1"/>
  <c r="J1079" i="11" s="1"/>
  <c r="J1078" i="11" a="1"/>
  <c r="J1078" i="11" s="1"/>
  <c r="J1077" i="11" a="1"/>
  <c r="J1077" i="11" s="1"/>
  <c r="J1076" i="11"/>
  <c r="J1076" i="11" a="1"/>
  <c r="J1075" i="11" a="1"/>
  <c r="J1075" i="11" s="1"/>
  <c r="J1074" i="11" a="1"/>
  <c r="J1074" i="11" s="1"/>
  <c r="J1073" i="11"/>
  <c r="J1073" i="11" a="1"/>
  <c r="J1072" i="11"/>
  <c r="J1072" i="11" a="1"/>
  <c r="J1071" i="11" a="1"/>
  <c r="J1071" i="11" s="1"/>
  <c r="J1070" i="11"/>
  <c r="J1070" i="11" a="1"/>
  <c r="J1069" i="11" a="1"/>
  <c r="J1069" i="11" s="1"/>
  <c r="J1068" i="11" a="1"/>
  <c r="J1068" i="11" s="1"/>
  <c r="J1067" i="11" a="1"/>
  <c r="J1067" i="11" s="1"/>
  <c r="J1066" i="11" a="1"/>
  <c r="J1066" i="11" s="1"/>
  <c r="J1065" i="11" a="1"/>
  <c r="J1065" i="11" s="1"/>
  <c r="J1064" i="11"/>
  <c r="J1064" i="11" a="1"/>
  <c r="J1063" i="11" a="1"/>
  <c r="J1063" i="11" s="1"/>
  <c r="J1062" i="11"/>
  <c r="J1062" i="11" a="1"/>
  <c r="J1061" i="11"/>
  <c r="J1061" i="11" a="1"/>
  <c r="J1060" i="11" a="1"/>
  <c r="J1060" i="11" s="1"/>
  <c r="J1059" i="11" a="1"/>
  <c r="J1059" i="11" s="1"/>
  <c r="J1058" i="11"/>
  <c r="J1058" i="11" a="1"/>
  <c r="J1057" i="11" a="1"/>
  <c r="J1057" i="11" s="1"/>
  <c r="J1056" i="11" a="1"/>
  <c r="J1056" i="11" s="1"/>
  <c r="J1055" i="11" a="1"/>
  <c r="J1055" i="11" s="1"/>
  <c r="J1054" i="11" a="1"/>
  <c r="J1054" i="11" s="1"/>
  <c r="J1053" i="11"/>
  <c r="J1053" i="11" a="1"/>
  <c r="J1052" i="11"/>
  <c r="J1052" i="11" a="1"/>
  <c r="J1051" i="11" a="1"/>
  <c r="J1051" i="11" s="1"/>
  <c r="J1050" i="11"/>
  <c r="J1050" i="11" a="1"/>
  <c r="J1049" i="11"/>
  <c r="J1049" i="11" a="1"/>
  <c r="J1048" i="11" a="1"/>
  <c r="J1048" i="11" s="1"/>
  <c r="J1047" i="11" a="1"/>
  <c r="J1047" i="11" s="1"/>
  <c r="J1046" i="11" a="1"/>
  <c r="J1046" i="11" s="1"/>
  <c r="J1045" i="11" a="1"/>
  <c r="J1045" i="11" s="1"/>
  <c r="J1044" i="11"/>
  <c r="J1044" i="11" a="1"/>
  <c r="J1043" i="11" a="1"/>
  <c r="J1043" i="11" s="1"/>
  <c r="J1042" i="11" a="1"/>
  <c r="J1042" i="11" s="1"/>
  <c r="J1041" i="11"/>
  <c r="J1041" i="11" a="1"/>
  <c r="J1040" i="11"/>
  <c r="J1040" i="11" a="1"/>
  <c r="J1039" i="11" a="1"/>
  <c r="J1039" i="11" s="1"/>
  <c r="J1038" i="11"/>
  <c r="J1038" i="11" a="1"/>
  <c r="J1037" i="11" a="1"/>
  <c r="J1037" i="11" s="1"/>
  <c r="J1036" i="11" a="1"/>
  <c r="J1036" i="11" s="1"/>
  <c r="J1035" i="11" a="1"/>
  <c r="J1035" i="11" s="1"/>
  <c r="J1034" i="11" a="1"/>
  <c r="J1034" i="11" s="1"/>
  <c r="J1033" i="11" a="1"/>
  <c r="J1033" i="11" s="1"/>
  <c r="J1032" i="11"/>
  <c r="J1032" i="11" a="1"/>
  <c r="J1031" i="11" a="1"/>
  <c r="J1031" i="11" s="1"/>
  <c r="J1030" i="11"/>
  <c r="J1030" i="11" a="1"/>
  <c r="J1029" i="11"/>
  <c r="J1029" i="11" a="1"/>
  <c r="J1028" i="11" a="1"/>
  <c r="J1028" i="11" s="1"/>
  <c r="J1027" i="11" a="1"/>
  <c r="J1027" i="11" s="1"/>
  <c r="J1026" i="11"/>
  <c r="J1026" i="11" a="1"/>
  <c r="J1025" i="11" a="1"/>
  <c r="J1025" i="11" s="1"/>
  <c r="J1024" i="11" a="1"/>
  <c r="J1024" i="11" s="1"/>
  <c r="J1023" i="11" a="1"/>
  <c r="J1023" i="11" s="1"/>
  <c r="J1022" i="11" a="1"/>
  <c r="J1022" i="11" s="1"/>
  <c r="J1021" i="11"/>
  <c r="J1021" i="11" a="1"/>
  <c r="J1020" i="11"/>
  <c r="J1020" i="11" a="1"/>
  <c r="J1019" i="11" a="1"/>
  <c r="J1019" i="11" s="1"/>
  <c r="J1018" i="11"/>
  <c r="J1018" i="11" a="1"/>
  <c r="J1017" i="11"/>
  <c r="J1017" i="11" a="1"/>
  <c r="J1016" i="11" a="1"/>
  <c r="J1016" i="11" s="1"/>
  <c r="J1015" i="11" a="1"/>
  <c r="J1015" i="11" s="1"/>
  <c r="J1014" i="11" a="1"/>
  <c r="J1014" i="11" s="1"/>
  <c r="J1013" i="11" a="1"/>
  <c r="J1013" i="11" s="1"/>
  <c r="J1012" i="11"/>
  <c r="J1012" i="11" a="1"/>
  <c r="J1011" i="11" a="1"/>
  <c r="J1011" i="11" s="1"/>
  <c r="J1010" i="11" a="1"/>
  <c r="J1010" i="11" s="1"/>
  <c r="J1009" i="11"/>
  <c r="J1009" i="11" a="1"/>
  <c r="J1008" i="11"/>
  <c r="J1008" i="11" a="1"/>
  <c r="J1007" i="11" a="1"/>
  <c r="J1007" i="11" s="1"/>
  <c r="J1006" i="11"/>
  <c r="J1006" i="11" a="1"/>
  <c r="J1005" i="11" a="1"/>
  <c r="J1005" i="11" s="1"/>
  <c r="J1004" i="11" a="1"/>
  <c r="J1004" i="11" s="1"/>
  <c r="J1003" i="11" a="1"/>
  <c r="J1003" i="11" s="1"/>
  <c r="J1002" i="11" a="1"/>
  <c r="J1002" i="11" s="1"/>
  <c r="J1001" i="11" a="1"/>
  <c r="J1001" i="11" s="1"/>
  <c r="J1000" i="11"/>
  <c r="J1000" i="11" a="1"/>
  <c r="J999" i="11" a="1"/>
  <c r="J999" i="11" s="1"/>
  <c r="J998" i="11"/>
  <c r="J998" i="11" a="1"/>
  <c r="J997" i="11"/>
  <c r="J997" i="11" a="1"/>
  <c r="J996" i="11" a="1"/>
  <c r="J996" i="11" s="1"/>
  <c r="J995" i="11" a="1"/>
  <c r="J995" i="11" s="1"/>
  <c r="J994" i="11"/>
  <c r="J994" i="11" a="1"/>
  <c r="J993" i="11" a="1"/>
  <c r="J993" i="11" s="1"/>
  <c r="J992" i="11" a="1"/>
  <c r="J992" i="11" s="1"/>
  <c r="J991" i="11" a="1"/>
  <c r="J991" i="11" s="1"/>
  <c r="J990" i="11" a="1"/>
  <c r="J990" i="11" s="1"/>
  <c r="J989" i="11"/>
  <c r="J989" i="11" a="1"/>
  <c r="J988" i="11"/>
  <c r="J988" i="11" a="1"/>
  <c r="J987" i="11" a="1"/>
  <c r="J987" i="11" s="1"/>
  <c r="J986" i="11"/>
  <c r="J986" i="11" a="1"/>
  <c r="J985" i="11"/>
  <c r="J985" i="11" a="1"/>
  <c r="J984" i="11" a="1"/>
  <c r="J984" i="11" s="1"/>
  <c r="J983" i="11" a="1"/>
  <c r="J983" i="11" s="1"/>
  <c r="J982" i="11" a="1"/>
  <c r="J982" i="11" s="1"/>
  <c r="J981" i="11" a="1"/>
  <c r="J981" i="11" s="1"/>
  <c r="J980" i="11"/>
  <c r="J980" i="11" a="1"/>
  <c r="J979" i="11" a="1"/>
  <c r="J979" i="11" s="1"/>
  <c r="J978" i="11" a="1"/>
  <c r="J978" i="11" s="1"/>
  <c r="J977" i="11"/>
  <c r="J977" i="11" a="1"/>
  <c r="J976" i="11"/>
  <c r="J976" i="11" a="1"/>
  <c r="J975" i="11" a="1"/>
  <c r="J975" i="11" s="1"/>
  <c r="J974" i="11"/>
  <c r="J974" i="11" a="1"/>
  <c r="J973" i="11" a="1"/>
  <c r="J973" i="11" s="1"/>
  <c r="J972" i="11" a="1"/>
  <c r="J972" i="11" s="1"/>
  <c r="J971" i="11" a="1"/>
  <c r="J971" i="11" s="1"/>
  <c r="J970" i="11" a="1"/>
  <c r="J970" i="11" s="1"/>
  <c r="J969" i="11" a="1"/>
  <c r="J969" i="11" s="1"/>
  <c r="J968" i="11"/>
  <c r="J968" i="11" a="1"/>
  <c r="J967" i="11" a="1"/>
  <c r="J967" i="11" s="1"/>
  <c r="J966" i="11"/>
  <c r="J966" i="11" a="1"/>
  <c r="J965" i="11"/>
  <c r="J965" i="11" a="1"/>
  <c r="J964" i="11" a="1"/>
  <c r="J964" i="11" s="1"/>
  <c r="J963" i="11" a="1"/>
  <c r="J963" i="11" s="1"/>
  <c r="J962" i="11"/>
  <c r="J962" i="11" a="1"/>
  <c r="J961" i="11" a="1"/>
  <c r="J961" i="11" s="1"/>
  <c r="J960" i="11" a="1"/>
  <c r="J960" i="11" s="1"/>
  <c r="J959" i="11" a="1"/>
  <c r="J959" i="11" s="1"/>
  <c r="J958" i="11" a="1"/>
  <c r="J958" i="11" s="1"/>
  <c r="J957" i="11"/>
  <c r="J957" i="11" a="1"/>
  <c r="J956" i="11"/>
  <c r="J956" i="11" a="1"/>
  <c r="J955" i="11" a="1"/>
  <c r="J955" i="11" s="1"/>
  <c r="J954" i="11"/>
  <c r="J954" i="11" a="1"/>
  <c r="J953" i="11"/>
  <c r="J953" i="11" a="1"/>
  <c r="J952" i="11" a="1"/>
  <c r="J952" i="11" s="1"/>
  <c r="J951" i="11" a="1"/>
  <c r="J951" i="11" s="1"/>
  <c r="J950" i="11" a="1"/>
  <c r="J950" i="11" s="1"/>
  <c r="J949" i="11" a="1"/>
  <c r="J949" i="11" s="1"/>
  <c r="J948" i="11"/>
  <c r="J948" i="11" a="1"/>
  <c r="J947" i="11" a="1"/>
  <c r="J947" i="11" s="1"/>
  <c r="J946" i="11" a="1"/>
  <c r="J946" i="11" s="1"/>
  <c r="J945" i="11"/>
  <c r="J945" i="11" a="1"/>
  <c r="J944" i="11"/>
  <c r="J944" i="11" a="1"/>
  <c r="J943" i="11" a="1"/>
  <c r="J943" i="11" s="1"/>
  <c r="J942" i="11"/>
  <c r="J942" i="11" a="1"/>
  <c r="J941" i="11" a="1"/>
  <c r="J941" i="11" s="1"/>
  <c r="J940" i="11" a="1"/>
  <c r="J940" i="11" s="1"/>
  <c r="J939" i="11" a="1"/>
  <c r="J939" i="11" s="1"/>
  <c r="J938" i="11" a="1"/>
  <c r="J938" i="11" s="1"/>
  <c r="J937" i="11" a="1"/>
  <c r="J937" i="11" s="1"/>
  <c r="J936" i="11"/>
  <c r="J936" i="11" a="1"/>
  <c r="J935" i="11" a="1"/>
  <c r="J935" i="11" s="1"/>
  <c r="J934" i="11"/>
  <c r="J934" i="11" a="1"/>
  <c r="J933" i="11"/>
  <c r="J933" i="11" a="1"/>
  <c r="J932" i="11" a="1"/>
  <c r="J932" i="11" s="1"/>
  <c r="J931" i="11" a="1"/>
  <c r="J931" i="11" s="1"/>
  <c r="J930" i="11"/>
  <c r="J930" i="11" a="1"/>
  <c r="J929" i="11" a="1"/>
  <c r="J929" i="11" s="1"/>
  <c r="J928" i="11" a="1"/>
  <c r="J928" i="11" s="1"/>
  <c r="J927" i="11" a="1"/>
  <c r="J927" i="11" s="1"/>
  <c r="J926" i="11" a="1"/>
  <c r="J926" i="11" s="1"/>
  <c r="J925" i="11"/>
  <c r="J925" i="11" a="1"/>
  <c r="J924" i="11"/>
  <c r="J924" i="11" a="1"/>
  <c r="J923" i="11" a="1"/>
  <c r="J923" i="11" s="1"/>
  <c r="J922" i="11"/>
  <c r="J922" i="11" a="1"/>
  <c r="J921" i="11"/>
  <c r="J921" i="11" a="1"/>
  <c r="J920" i="11" a="1"/>
  <c r="J920" i="11" s="1"/>
  <c r="J919" i="11" a="1"/>
  <c r="J919" i="11" s="1"/>
  <c r="J918" i="11" a="1"/>
  <c r="J918" i="11" s="1"/>
  <c r="J917" i="11" a="1"/>
  <c r="J917" i="11" s="1"/>
  <c r="J916" i="11"/>
  <c r="J916" i="11" a="1"/>
  <c r="J915" i="11" a="1"/>
  <c r="J915" i="11" s="1"/>
  <c r="J914" i="11" a="1"/>
  <c r="J914" i="11" s="1"/>
  <c r="J913" i="11"/>
  <c r="J913" i="11" a="1"/>
  <c r="J912" i="11"/>
  <c r="J912" i="11" a="1"/>
  <c r="J911" i="11" a="1"/>
  <c r="J911" i="11" s="1"/>
  <c r="J910" i="11"/>
  <c r="J910" i="11" a="1"/>
  <c r="J909" i="11" a="1"/>
  <c r="J909" i="11" s="1"/>
  <c r="J908" i="11" a="1"/>
  <c r="J908" i="11" s="1"/>
  <c r="J907" i="11" a="1"/>
  <c r="J907" i="11" s="1"/>
  <c r="J906" i="11" a="1"/>
  <c r="J906" i="11" s="1"/>
  <c r="J905" i="11" a="1"/>
  <c r="J905" i="11" s="1"/>
  <c r="J904" i="11"/>
  <c r="J904" i="11" a="1"/>
  <c r="J903" i="11" a="1"/>
  <c r="J903" i="11" s="1"/>
  <c r="J902" i="11"/>
  <c r="J902" i="11" a="1"/>
  <c r="J901" i="11"/>
  <c r="J901" i="11" a="1"/>
  <c r="J900" i="11" a="1"/>
  <c r="J900" i="11" s="1"/>
  <c r="J899" i="11" a="1"/>
  <c r="J899" i="11" s="1"/>
  <c r="J898" i="11"/>
  <c r="J898" i="11" a="1"/>
  <c r="J897" i="11" a="1"/>
  <c r="J897" i="11" s="1"/>
  <c r="J896" i="11" a="1"/>
  <c r="J896" i="11" s="1"/>
  <c r="J895" i="11" a="1"/>
  <c r="J895" i="11" s="1"/>
  <c r="J894" i="11" a="1"/>
  <c r="J894" i="11" s="1"/>
  <c r="J893" i="11"/>
  <c r="J893" i="11" a="1"/>
  <c r="J892" i="11"/>
  <c r="J892" i="11" a="1"/>
  <c r="J891" i="11" a="1"/>
  <c r="J891" i="11" s="1"/>
  <c r="J890" i="11"/>
  <c r="J890" i="11" a="1"/>
  <c r="J889" i="11"/>
  <c r="J889" i="11" a="1"/>
  <c r="J888" i="11" a="1"/>
  <c r="J888" i="11" s="1"/>
  <c r="J887" i="11" a="1"/>
  <c r="J887" i="11" s="1"/>
  <c r="J886" i="11" a="1"/>
  <c r="J886" i="11" s="1"/>
  <c r="J885" i="11" a="1"/>
  <c r="J885" i="11" s="1"/>
  <c r="J884" i="11"/>
  <c r="J884" i="11" a="1"/>
  <c r="J883" i="11" a="1"/>
  <c r="J883" i="11" s="1"/>
  <c r="J882" i="11" a="1"/>
  <c r="J882" i="11" s="1"/>
  <c r="J881" i="11"/>
  <c r="J881" i="11" a="1"/>
  <c r="J880" i="11"/>
  <c r="J880" i="11" a="1"/>
  <c r="J879" i="11" a="1"/>
  <c r="J879" i="11" s="1"/>
  <c r="J878" i="11"/>
  <c r="J878" i="11" a="1"/>
  <c r="J877" i="11" a="1"/>
  <c r="J877" i="11" s="1"/>
  <c r="J876" i="11" a="1"/>
  <c r="J876" i="11" s="1"/>
  <c r="J875" i="11" a="1"/>
  <c r="J875" i="11" s="1"/>
  <c r="J874" i="11" a="1"/>
  <c r="J874" i="11" s="1"/>
  <c r="J873" i="11" a="1"/>
  <c r="J873" i="11" s="1"/>
  <c r="J872" i="11"/>
  <c r="J872" i="11" a="1"/>
  <c r="J871" i="11" a="1"/>
  <c r="J871" i="11" s="1"/>
  <c r="J870" i="11"/>
  <c r="J870" i="11" a="1"/>
  <c r="J869" i="11"/>
  <c r="J869" i="11" a="1"/>
  <c r="J868" i="11"/>
  <c r="J868" i="11" a="1"/>
  <c r="J867" i="11" a="1"/>
  <c r="J867" i="11" s="1"/>
  <c r="J866" i="11"/>
  <c r="J866" i="11" a="1"/>
  <c r="J865" i="11" a="1"/>
  <c r="J865" i="11" s="1"/>
  <c r="J864" i="11" a="1"/>
  <c r="J864" i="11" s="1"/>
  <c r="J863" i="11" a="1"/>
  <c r="J863" i="11" s="1"/>
  <c r="J862" i="11" a="1"/>
  <c r="J862" i="11" s="1"/>
  <c r="J861" i="11"/>
  <c r="J861" i="11" a="1"/>
  <c r="J860" i="11"/>
  <c r="J860" i="11" a="1"/>
  <c r="J859" i="11" a="1"/>
  <c r="J859" i="11" s="1"/>
  <c r="J858" i="11"/>
  <c r="J858" i="11" a="1"/>
  <c r="J857" i="11"/>
  <c r="J857" i="11" a="1"/>
  <c r="J856" i="11" a="1"/>
  <c r="J856" i="11" s="1"/>
  <c r="J855" i="11" a="1"/>
  <c r="J855" i="11" s="1"/>
  <c r="J854" i="11"/>
  <c r="J854" i="11" a="1"/>
  <c r="J853" i="11" a="1"/>
  <c r="J853" i="11" s="1"/>
  <c r="J852" i="11"/>
  <c r="J852" i="11" a="1"/>
  <c r="J851" i="11" a="1"/>
  <c r="J851" i="11" s="1"/>
  <c r="J850" i="11" a="1"/>
  <c r="J850" i="11" s="1"/>
  <c r="J849" i="11"/>
  <c r="J849" i="11" a="1"/>
  <c r="J848" i="11"/>
  <c r="J848" i="11" a="1"/>
  <c r="J847" i="11" a="1"/>
  <c r="J847" i="11" s="1"/>
  <c r="J846" i="11"/>
  <c r="J846" i="11" a="1"/>
  <c r="J845" i="11"/>
  <c r="J845" i="11" a="1"/>
  <c r="J844" i="11" a="1"/>
  <c r="J844" i="11" s="1"/>
  <c r="J843" i="11"/>
  <c r="J843" i="11" a="1"/>
  <c r="J842" i="11"/>
  <c r="J842" i="11" a="1"/>
  <c r="J841" i="11" a="1"/>
  <c r="J841" i="11" s="1"/>
  <c r="J840" i="11" a="1"/>
  <c r="J840" i="11" s="1"/>
  <c r="J839" i="11"/>
  <c r="J839" i="11" a="1"/>
  <c r="J838" i="11"/>
  <c r="J838" i="11" a="1"/>
  <c r="J837" i="11"/>
  <c r="J837" i="11" a="1"/>
  <c r="J836" i="11" a="1"/>
  <c r="J836" i="11" s="1"/>
  <c r="J835" i="11"/>
  <c r="J835" i="11" a="1"/>
  <c r="J834" i="11"/>
  <c r="J834" i="11" a="1"/>
  <c r="J833" i="11" a="1"/>
  <c r="J833" i="11" s="1"/>
  <c r="J832" i="11" a="1"/>
  <c r="J832" i="11" s="1"/>
  <c r="J831" i="11"/>
  <c r="J831" i="11" a="1"/>
  <c r="J830" i="11"/>
  <c r="J830" i="11" a="1"/>
  <c r="J829" i="11"/>
  <c r="J829" i="11" a="1"/>
  <c r="J828" i="11" a="1"/>
  <c r="J828" i="11" s="1"/>
  <c r="J827" i="11"/>
  <c r="J827" i="11" a="1"/>
  <c r="J826" i="11"/>
  <c r="J826" i="11" a="1"/>
  <c r="J825" i="11" a="1"/>
  <c r="J825" i="11" s="1"/>
  <c r="J824" i="11" a="1"/>
  <c r="J824" i="11" s="1"/>
  <c r="J823" i="11"/>
  <c r="J823" i="11" a="1"/>
  <c r="J822" i="11"/>
  <c r="J822" i="11" a="1"/>
  <c r="J821" i="11"/>
  <c r="J821" i="11" a="1"/>
  <c r="J820" i="11" a="1"/>
  <c r="J820" i="11" s="1"/>
  <c r="J819" i="11"/>
  <c r="J819" i="11" a="1"/>
  <c r="J818" i="11"/>
  <c r="J818" i="11" a="1"/>
  <c r="J817" i="11" a="1"/>
  <c r="J817" i="11" s="1"/>
  <c r="J816" i="11" a="1"/>
  <c r="J816" i="11" s="1"/>
  <c r="J815" i="11"/>
  <c r="J815" i="11" a="1"/>
  <c r="J814" i="11"/>
  <c r="J814" i="11" a="1"/>
  <c r="J813" i="11"/>
  <c r="J813" i="11" a="1"/>
  <c r="J812" i="11" a="1"/>
  <c r="J812" i="11" s="1"/>
  <c r="J811" i="11"/>
  <c r="J811" i="11" a="1"/>
  <c r="J810" i="11"/>
  <c r="J810" i="11" a="1"/>
  <c r="J809" i="11" a="1"/>
  <c r="J809" i="11" s="1"/>
  <c r="J808" i="11" a="1"/>
  <c r="J808" i="11" s="1"/>
  <c r="J807" i="11"/>
  <c r="J807" i="11" a="1"/>
  <c r="J806" i="11"/>
  <c r="J806" i="11" a="1"/>
  <c r="J805" i="11"/>
  <c r="J805" i="11" a="1"/>
  <c r="J804" i="11" a="1"/>
  <c r="J804" i="11" s="1"/>
  <c r="J803" i="11"/>
  <c r="J803" i="11" a="1"/>
  <c r="J802" i="11"/>
  <c r="J802" i="11" a="1"/>
  <c r="J801" i="11" a="1"/>
  <c r="J801" i="11" s="1"/>
  <c r="J800" i="11" a="1"/>
  <c r="J800" i="11" s="1"/>
  <c r="J799" i="11"/>
  <c r="J799" i="11" a="1"/>
  <c r="J798" i="11"/>
  <c r="J798" i="11" a="1"/>
  <c r="J797" i="11"/>
  <c r="J797" i="11" a="1"/>
  <c r="J796" i="11" a="1"/>
  <c r="J796" i="11" s="1"/>
  <c r="J795" i="11"/>
  <c r="J795" i="11" a="1"/>
  <c r="J794" i="11"/>
  <c r="J794" i="11" a="1"/>
  <c r="J793" i="11" a="1"/>
  <c r="J793" i="11" s="1"/>
  <c r="J792" i="11" a="1"/>
  <c r="J792" i="11" s="1"/>
  <c r="J791" i="11"/>
  <c r="J791" i="11" a="1"/>
  <c r="J790" i="11"/>
  <c r="J790" i="11" a="1"/>
  <c r="J789" i="11"/>
  <c r="J789" i="11" a="1"/>
  <c r="J788" i="11" a="1"/>
  <c r="J788" i="11" s="1"/>
  <c r="J787" i="11"/>
  <c r="J787" i="11" a="1"/>
  <c r="J786" i="11"/>
  <c r="J786" i="11" a="1"/>
  <c r="J785" i="11" a="1"/>
  <c r="J785" i="11" s="1"/>
  <c r="J784" i="11" a="1"/>
  <c r="J784" i="11" s="1"/>
  <c r="J783" i="11"/>
  <c r="J783" i="11" a="1"/>
  <c r="J782" i="11"/>
  <c r="J782" i="11" a="1"/>
  <c r="J781" i="11"/>
  <c r="J781" i="11" a="1"/>
  <c r="J780" i="11" a="1"/>
  <c r="J780" i="11" s="1"/>
  <c r="J779" i="11"/>
  <c r="J779" i="11" a="1"/>
  <c r="J778" i="11"/>
  <c r="J778" i="11" a="1"/>
  <c r="J777" i="11" a="1"/>
  <c r="J777" i="11" s="1"/>
  <c r="J776" i="11" a="1"/>
  <c r="J776" i="11" s="1"/>
  <c r="J775" i="11"/>
  <c r="J775" i="11" a="1"/>
  <c r="J774" i="11"/>
  <c r="J774" i="11" a="1"/>
  <c r="J773" i="11"/>
  <c r="J773" i="11" a="1"/>
  <c r="J772" i="11" a="1"/>
  <c r="J772" i="11" s="1"/>
  <c r="J771" i="11"/>
  <c r="J771" i="11" a="1"/>
  <c r="J770" i="11"/>
  <c r="J770" i="11" a="1"/>
  <c r="J769" i="11" a="1"/>
  <c r="J769" i="11" s="1"/>
  <c r="J768" i="11" a="1"/>
  <c r="J768" i="11" s="1"/>
  <c r="J767" i="11"/>
  <c r="J767" i="11" a="1"/>
  <c r="J766" i="11"/>
  <c r="J766" i="11" a="1"/>
  <c r="J765" i="11"/>
  <c r="J765" i="11" a="1"/>
  <c r="J764" i="11" a="1"/>
  <c r="J764" i="11" s="1"/>
  <c r="J763" i="11"/>
  <c r="J763" i="11" a="1"/>
  <c r="J762" i="11"/>
  <c r="J762" i="11" a="1"/>
  <c r="J761" i="11" a="1"/>
  <c r="J761" i="11" s="1"/>
  <c r="J760" i="11" a="1"/>
  <c r="J760" i="11" s="1"/>
  <c r="J759" i="11"/>
  <c r="J759" i="11" a="1"/>
  <c r="J758" i="11"/>
  <c r="J758" i="11" a="1"/>
  <c r="J757" i="11"/>
  <c r="J757" i="11" a="1"/>
  <c r="J756" i="11" a="1"/>
  <c r="J756" i="11" s="1"/>
  <c r="J755" i="11"/>
  <c r="J755" i="11" a="1"/>
  <c r="J754" i="11"/>
  <c r="J754" i="11" a="1"/>
  <c r="J753" i="11" a="1"/>
  <c r="J753" i="11" s="1"/>
  <c r="J752" i="11" a="1"/>
  <c r="J752" i="11" s="1"/>
  <c r="J751" i="11"/>
  <c r="J751" i="11" a="1"/>
  <c r="J750" i="11"/>
  <c r="J750" i="11" a="1"/>
  <c r="J749" i="11"/>
  <c r="J749" i="11" a="1"/>
  <c r="J748" i="11" a="1"/>
  <c r="J748" i="11" s="1"/>
  <c r="J747" i="11"/>
  <c r="J747" i="11" a="1"/>
  <c r="J746" i="11"/>
  <c r="J746" i="11" a="1"/>
  <c r="J745" i="11" a="1"/>
  <c r="J745" i="11" s="1"/>
  <c r="J744" i="11" a="1"/>
  <c r="J744" i="11" s="1"/>
  <c r="J743" i="11"/>
  <c r="J743" i="11" a="1"/>
  <c r="J742" i="11"/>
  <c r="J742" i="11" a="1"/>
  <c r="J741" i="11"/>
  <c r="J741" i="11" a="1"/>
  <c r="J740" i="11" a="1"/>
  <c r="J740" i="11" s="1"/>
  <c r="J739" i="11"/>
  <c r="J739" i="11" a="1"/>
  <c r="J738" i="11"/>
  <c r="J738" i="11" a="1"/>
  <c r="J737" i="11" a="1"/>
  <c r="J737" i="11" s="1"/>
  <c r="J736" i="11" a="1"/>
  <c r="J736" i="11" s="1"/>
  <c r="J735" i="11"/>
  <c r="J735" i="11" a="1"/>
  <c r="J734" i="11"/>
  <c r="J734" i="11" a="1"/>
  <c r="J733" i="11"/>
  <c r="J733" i="11" a="1"/>
  <c r="J732" i="11" a="1"/>
  <c r="J732" i="11" s="1"/>
  <c r="J731" i="11"/>
  <c r="J731" i="11" a="1"/>
  <c r="J730" i="11"/>
  <c r="J730" i="11" a="1"/>
  <c r="J729" i="11" a="1"/>
  <c r="J729" i="11" s="1"/>
  <c r="J728" i="11" a="1"/>
  <c r="J728" i="11" s="1"/>
  <c r="J727" i="11" a="1"/>
  <c r="J727" i="11" s="1"/>
  <c r="J726" i="11"/>
  <c r="J726" i="11" a="1"/>
  <c r="J725" i="11" a="1"/>
  <c r="J725" i="11" s="1"/>
  <c r="J724" i="11" a="1"/>
  <c r="J724" i="11" s="1"/>
  <c r="J723" i="11" a="1"/>
  <c r="J723" i="11" s="1"/>
  <c r="J722" i="11"/>
  <c r="J722" i="11" a="1"/>
  <c r="J721" i="11" a="1"/>
  <c r="J721" i="11" s="1"/>
  <c r="J720" i="11" a="1"/>
  <c r="J720" i="11" s="1"/>
  <c r="J719" i="11" a="1"/>
  <c r="J719" i="11" s="1"/>
  <c r="J718" i="11"/>
  <c r="J718" i="11" a="1"/>
  <c r="J717" i="11" a="1"/>
  <c r="J717" i="11" s="1"/>
  <c r="J716" i="11" a="1"/>
  <c r="J716" i="11" s="1"/>
  <c r="J715" i="11" a="1"/>
  <c r="J715" i="11" s="1"/>
  <c r="J714" i="11"/>
  <c r="J714" i="11" a="1"/>
  <c r="J713" i="11" a="1"/>
  <c r="J713" i="11" s="1"/>
  <c r="J712" i="11" a="1"/>
  <c r="J712" i="11" s="1"/>
  <c r="J711" i="11" a="1"/>
  <c r="J711" i="11" s="1"/>
  <c r="J710" i="11"/>
  <c r="J710" i="11" a="1"/>
  <c r="J709" i="11" a="1"/>
  <c r="J709" i="11" s="1"/>
  <c r="J708" i="11" a="1"/>
  <c r="J708" i="11" s="1"/>
  <c r="J707" i="11" a="1"/>
  <c r="J707" i="11" s="1"/>
  <c r="J706" i="11"/>
  <c r="J706" i="11" a="1"/>
  <c r="J705" i="11" a="1"/>
  <c r="J705" i="11" s="1"/>
  <c r="J704" i="11" a="1"/>
  <c r="J704" i="11" s="1"/>
  <c r="J703" i="11" a="1"/>
  <c r="J703" i="11" s="1"/>
  <c r="J702" i="11"/>
  <c r="J702" i="11" a="1"/>
  <c r="J701" i="11" a="1"/>
  <c r="J701" i="11" s="1"/>
  <c r="J700" i="11" a="1"/>
  <c r="J700" i="11" s="1"/>
  <c r="J699" i="11" a="1"/>
  <c r="J699" i="11" s="1"/>
  <c r="J698" i="11"/>
  <c r="J698" i="11" a="1"/>
  <c r="J697" i="11" a="1"/>
  <c r="J697" i="11" s="1"/>
  <c r="J696" i="11" a="1"/>
  <c r="J696" i="11" s="1"/>
  <c r="J695" i="11" a="1"/>
  <c r="J695" i="11" s="1"/>
  <c r="J694" i="11"/>
  <c r="J694" i="11" a="1"/>
  <c r="J693" i="11" a="1"/>
  <c r="J693" i="11" s="1"/>
  <c r="J692" i="11" a="1"/>
  <c r="J692" i="11" s="1"/>
  <c r="J691" i="11" a="1"/>
  <c r="J691" i="11" s="1"/>
  <c r="J690" i="11"/>
  <c r="J690" i="11" a="1"/>
  <c r="J689" i="11" a="1"/>
  <c r="J689" i="11" s="1"/>
  <c r="J688" i="11" a="1"/>
  <c r="J688" i="11" s="1"/>
  <c r="J687" i="11" a="1"/>
  <c r="J687" i="11" s="1"/>
  <c r="J686" i="11"/>
  <c r="J686" i="11" a="1"/>
  <c r="J685" i="11" a="1"/>
  <c r="J685" i="11" s="1"/>
  <c r="J684" i="11" a="1"/>
  <c r="J684" i="11" s="1"/>
  <c r="J683" i="11" a="1"/>
  <c r="J683" i="11" s="1"/>
  <c r="J682" i="11" a="1"/>
  <c r="J682" i="11" s="1"/>
  <c r="J681" i="11"/>
  <c r="J681" i="11" a="1"/>
  <c r="J680" i="11" a="1"/>
  <c r="J680" i="11" s="1"/>
  <c r="J679" i="11" a="1"/>
  <c r="J679" i="11" s="1"/>
  <c r="J678" i="11" a="1"/>
  <c r="J678" i="11" s="1"/>
  <c r="J677" i="11" a="1"/>
  <c r="J677" i="11" s="1"/>
  <c r="J676" i="11" a="1"/>
  <c r="J676" i="11" s="1"/>
  <c r="J675" i="11" a="1"/>
  <c r="J675" i="11" s="1"/>
  <c r="J674" i="11" a="1"/>
  <c r="J674" i="11" s="1"/>
  <c r="J673" i="11"/>
  <c r="J673" i="11" a="1"/>
  <c r="J672" i="11" a="1"/>
  <c r="J672" i="11" s="1"/>
  <c r="J671" i="11" a="1"/>
  <c r="J671" i="11" s="1"/>
  <c r="J670" i="11" a="1"/>
  <c r="J670" i="11" s="1"/>
  <c r="J669" i="11" a="1"/>
  <c r="J669" i="11" s="1"/>
  <c r="J668" i="11" a="1"/>
  <c r="J668" i="11" s="1"/>
  <c r="J667" i="11" a="1"/>
  <c r="J667" i="11" s="1"/>
  <c r="J666" i="11" a="1"/>
  <c r="J666" i="11" s="1"/>
  <c r="J665" i="11"/>
  <c r="J665" i="11" a="1"/>
  <c r="J664" i="11" a="1"/>
  <c r="J664" i="11" s="1"/>
  <c r="J663" i="11" a="1"/>
  <c r="J663" i="11" s="1"/>
  <c r="J662" i="11" a="1"/>
  <c r="J662" i="11" s="1"/>
  <c r="J661" i="11" a="1"/>
  <c r="J661" i="11" s="1"/>
  <c r="J660" i="11" a="1"/>
  <c r="J660" i="11" s="1"/>
  <c r="J659" i="11" a="1"/>
  <c r="J659" i="11" s="1"/>
  <c r="J658" i="11" a="1"/>
  <c r="J658" i="11" s="1"/>
  <c r="J657" i="11"/>
  <c r="J657" i="11" a="1"/>
  <c r="J656" i="11" a="1"/>
  <c r="J656" i="11" s="1"/>
  <c r="J655" i="11" a="1"/>
  <c r="J655" i="11" s="1"/>
  <c r="J654" i="11" a="1"/>
  <c r="J654" i="11" s="1"/>
  <c r="J653" i="11" a="1"/>
  <c r="J653" i="11" s="1"/>
  <c r="J652" i="11" a="1"/>
  <c r="J652" i="11" s="1"/>
  <c r="J651" i="11" a="1"/>
  <c r="J651" i="11" s="1"/>
  <c r="J650" i="11" a="1"/>
  <c r="J650" i="11" s="1"/>
  <c r="J649" i="11"/>
  <c r="J649" i="11" a="1"/>
  <c r="J648" i="11" a="1"/>
  <c r="J648" i="11" s="1"/>
  <c r="J647" i="11" a="1"/>
  <c r="J647" i="11" s="1"/>
  <c r="J646" i="11" a="1"/>
  <c r="J646" i="11" s="1"/>
  <c r="J645" i="11" a="1"/>
  <c r="J645" i="11" s="1"/>
  <c r="J644" i="11" a="1"/>
  <c r="J644" i="11" s="1"/>
  <c r="J643" i="11" a="1"/>
  <c r="J643" i="11" s="1"/>
  <c r="J642" i="11" a="1"/>
  <c r="J642" i="11" s="1"/>
  <c r="J641" i="11"/>
  <c r="J641" i="11" a="1"/>
  <c r="J640" i="11" a="1"/>
  <c r="J640" i="11" s="1"/>
  <c r="J639" i="11" a="1"/>
  <c r="J639" i="11" s="1"/>
  <c r="J638" i="11" a="1"/>
  <c r="J638" i="11" s="1"/>
  <c r="J637" i="11" a="1"/>
  <c r="J637" i="11" s="1"/>
  <c r="J636" i="11" a="1"/>
  <c r="J636" i="11" s="1"/>
  <c r="J635" i="11" a="1"/>
  <c r="J635" i="11" s="1"/>
  <c r="J634" i="11" a="1"/>
  <c r="J634" i="11" s="1"/>
  <c r="J633" i="11"/>
  <c r="J633" i="11" a="1"/>
  <c r="J632" i="11" a="1"/>
  <c r="J632" i="11" s="1"/>
  <c r="J631" i="11" a="1"/>
  <c r="J631" i="11" s="1"/>
  <c r="J630" i="11" a="1"/>
  <c r="J630" i="11" s="1"/>
  <c r="J629" i="11" a="1"/>
  <c r="J629" i="11" s="1"/>
  <c r="J628" i="11" a="1"/>
  <c r="J628" i="11" s="1"/>
  <c r="J627" i="11" a="1"/>
  <c r="J627" i="11" s="1"/>
  <c r="J626" i="11" a="1"/>
  <c r="J626" i="11" s="1"/>
  <c r="J625" i="11"/>
  <c r="J625" i="11" a="1"/>
  <c r="J624" i="11" a="1"/>
  <c r="J624" i="11" s="1"/>
  <c r="J623" i="11" a="1"/>
  <c r="J623" i="11" s="1"/>
  <c r="J622" i="11" a="1"/>
  <c r="J622" i="11" s="1"/>
  <c r="J621" i="11" a="1"/>
  <c r="J621" i="11" s="1"/>
  <c r="J620" i="11" a="1"/>
  <c r="J620" i="11" s="1"/>
  <c r="J619" i="11" a="1"/>
  <c r="J619" i="11" s="1"/>
  <c r="J618" i="11" a="1"/>
  <c r="J618" i="11" s="1"/>
  <c r="J617" i="11"/>
  <c r="J617" i="11" a="1"/>
  <c r="J616" i="11" a="1"/>
  <c r="J616" i="11" s="1"/>
  <c r="J615" i="11" a="1"/>
  <c r="J615" i="11" s="1"/>
  <c r="J614" i="11" a="1"/>
  <c r="J614" i="11" s="1"/>
  <c r="J613" i="11" a="1"/>
  <c r="J613" i="11" s="1"/>
  <c r="J612" i="11" a="1"/>
  <c r="J612" i="11" s="1"/>
  <c r="J611" i="11" a="1"/>
  <c r="J611" i="11" s="1"/>
  <c r="J610" i="11" a="1"/>
  <c r="J610" i="11" s="1"/>
  <c r="J609" i="11"/>
  <c r="J609" i="11" a="1"/>
  <c r="J608" i="11" a="1"/>
  <c r="J608" i="11" s="1"/>
  <c r="J607" i="11" a="1"/>
  <c r="J607" i="11" s="1"/>
  <c r="J606" i="11" a="1"/>
  <c r="J606" i="11" s="1"/>
  <c r="J605" i="11" a="1"/>
  <c r="J605" i="11" s="1"/>
  <c r="J604" i="11" a="1"/>
  <c r="J604" i="11" s="1"/>
  <c r="J603" i="11" a="1"/>
  <c r="J603" i="11" s="1"/>
  <c r="J602" i="11" a="1"/>
  <c r="J602" i="11" s="1"/>
  <c r="J601" i="11"/>
  <c r="J601" i="11" a="1"/>
  <c r="J600" i="11" a="1"/>
  <c r="J600" i="11" s="1"/>
  <c r="J599" i="11" a="1"/>
  <c r="J599" i="11" s="1"/>
  <c r="J598" i="11" a="1"/>
  <c r="J598" i="11" s="1"/>
  <c r="J597" i="11" a="1"/>
  <c r="J597" i="11" s="1"/>
  <c r="J596" i="11" a="1"/>
  <c r="J596" i="11" s="1"/>
  <c r="J595" i="11" a="1"/>
  <c r="J595" i="11" s="1"/>
  <c r="J594" i="11" a="1"/>
  <c r="J594" i="11" s="1"/>
  <c r="J593" i="11"/>
  <c r="J593" i="11" a="1"/>
  <c r="J592" i="11" a="1"/>
  <c r="J592" i="11" s="1"/>
  <c r="J591" i="11" a="1"/>
  <c r="J591" i="11" s="1"/>
  <c r="J590" i="11" a="1"/>
  <c r="J590" i="11" s="1"/>
  <c r="J589" i="11" a="1"/>
  <c r="J589" i="11" s="1"/>
  <c r="J588" i="11" a="1"/>
  <c r="J588" i="11" s="1"/>
  <c r="J587" i="11" a="1"/>
  <c r="J587" i="11" s="1"/>
  <c r="J586" i="11" a="1"/>
  <c r="J586" i="11" s="1"/>
  <c r="J585" i="11"/>
  <c r="J585" i="11" a="1"/>
  <c r="J584" i="11" a="1"/>
  <c r="J584" i="11" s="1"/>
  <c r="J583" i="11" a="1"/>
  <c r="J583" i="11" s="1"/>
  <c r="J582" i="11" a="1"/>
  <c r="J582" i="11" s="1"/>
  <c r="J581" i="11" a="1"/>
  <c r="J581" i="11" s="1"/>
  <c r="J580" i="11" a="1"/>
  <c r="J580" i="11" s="1"/>
  <c r="J579" i="11" a="1"/>
  <c r="J579" i="11" s="1"/>
  <c r="J578" i="11" a="1"/>
  <c r="J578" i="11" s="1"/>
  <c r="J577" i="11"/>
  <c r="J577" i="11" a="1"/>
  <c r="J576" i="11" a="1"/>
  <c r="J576" i="11" s="1"/>
  <c r="J575" i="11" a="1"/>
  <c r="J575" i="11" s="1"/>
  <c r="J574" i="11" a="1"/>
  <c r="J574" i="11" s="1"/>
  <c r="J573" i="11" a="1"/>
  <c r="J573" i="11" s="1"/>
  <c r="J572" i="11" a="1"/>
  <c r="J572" i="11" s="1"/>
  <c r="J571" i="11" a="1"/>
  <c r="J571" i="11" s="1"/>
  <c r="J570" i="11" a="1"/>
  <c r="J570" i="11" s="1"/>
  <c r="J569" i="11"/>
  <c r="J569" i="11" a="1"/>
  <c r="J568" i="11" a="1"/>
  <c r="J568" i="11" s="1"/>
  <c r="J567" i="11" a="1"/>
  <c r="J567" i="11" s="1"/>
  <c r="J566" i="11" a="1"/>
  <c r="J566" i="11" s="1"/>
  <c r="J565" i="11" a="1"/>
  <c r="J565" i="11" s="1"/>
  <c r="J564" i="11" a="1"/>
  <c r="J564" i="11" s="1"/>
  <c r="J563" i="11" a="1"/>
  <c r="J563" i="11" s="1"/>
  <c r="J562" i="11" a="1"/>
  <c r="J562" i="11" s="1"/>
  <c r="J561" i="11"/>
  <c r="J561" i="11" a="1"/>
  <c r="J560" i="11" a="1"/>
  <c r="J560" i="11" s="1"/>
  <c r="J559" i="11" a="1"/>
  <c r="J559" i="11" s="1"/>
  <c r="J558" i="11" a="1"/>
  <c r="J558" i="11" s="1"/>
  <c r="J557" i="11" a="1"/>
  <c r="J557" i="11" s="1"/>
  <c r="J556" i="11" a="1"/>
  <c r="J556" i="11" s="1"/>
  <c r="J555" i="11" a="1"/>
  <c r="J555" i="11" s="1"/>
  <c r="J554" i="11" a="1"/>
  <c r="J554" i="11" s="1"/>
  <c r="J553" i="11"/>
  <c r="J553" i="11" a="1"/>
  <c r="J552" i="11" a="1"/>
  <c r="J552" i="11" s="1"/>
  <c r="J551" i="11" a="1"/>
  <c r="J551" i="11" s="1"/>
  <c r="J550" i="11" a="1"/>
  <c r="J550" i="11" s="1"/>
  <c r="J549" i="11" a="1"/>
  <c r="J549" i="11" s="1"/>
  <c r="J548" i="11" a="1"/>
  <c r="J548" i="11" s="1"/>
  <c r="J547" i="11" a="1"/>
  <c r="J547" i="11" s="1"/>
  <c r="J546" i="11" a="1"/>
  <c r="J546" i="11" s="1"/>
  <c r="J545" i="11"/>
  <c r="J545" i="11" a="1"/>
  <c r="J544" i="11" a="1"/>
  <c r="J544" i="11" s="1"/>
  <c r="J543" i="11" a="1"/>
  <c r="J543" i="11" s="1"/>
  <c r="J542" i="11" a="1"/>
  <c r="J542" i="11" s="1"/>
  <c r="J541" i="11" a="1"/>
  <c r="J541" i="11" s="1"/>
  <c r="J540" i="11" a="1"/>
  <c r="J540" i="11" s="1"/>
  <c r="J539" i="11" a="1"/>
  <c r="J539" i="11" s="1"/>
  <c r="J538" i="11" a="1"/>
  <c r="J538" i="11" s="1"/>
  <c r="J537" i="11"/>
  <c r="J537" i="11" a="1"/>
  <c r="J536" i="11" a="1"/>
  <c r="J536" i="11" s="1"/>
  <c r="J535" i="11" a="1"/>
  <c r="J535" i="11" s="1"/>
  <c r="J534" i="11" a="1"/>
  <c r="J534" i="11" s="1"/>
  <c r="J533" i="11" a="1"/>
  <c r="J533" i="11" s="1"/>
  <c r="J532" i="11" a="1"/>
  <c r="J532" i="11" s="1"/>
  <c r="J531" i="11" a="1"/>
  <c r="J531" i="11" s="1"/>
  <c r="J530" i="11" a="1"/>
  <c r="J530" i="11" s="1"/>
  <c r="J529" i="11"/>
  <c r="J529" i="11" a="1"/>
  <c r="J528" i="11" a="1"/>
  <c r="J528" i="11" s="1"/>
  <c r="J527" i="11" a="1"/>
  <c r="J527" i="11" s="1"/>
  <c r="J526" i="11" a="1"/>
  <c r="J526" i="11" s="1"/>
  <c r="J525" i="11" a="1"/>
  <c r="J525" i="11" s="1"/>
  <c r="J524" i="11" a="1"/>
  <c r="J524" i="11" s="1"/>
  <c r="J523" i="11" a="1"/>
  <c r="J523" i="11" s="1"/>
  <c r="J522" i="11" a="1"/>
  <c r="J522" i="11" s="1"/>
  <c r="J521" i="11"/>
  <c r="J521" i="11" a="1"/>
  <c r="J520" i="11" a="1"/>
  <c r="J520" i="11" s="1"/>
  <c r="J519" i="11" a="1"/>
  <c r="J519" i="11" s="1"/>
  <c r="J518" i="11" a="1"/>
  <c r="J518" i="11" s="1"/>
  <c r="J517" i="11" a="1"/>
  <c r="J517" i="11" s="1"/>
  <c r="J516" i="11" a="1"/>
  <c r="J516" i="11" s="1"/>
  <c r="J515" i="11" a="1"/>
  <c r="J515" i="11" s="1"/>
  <c r="J514" i="11" a="1"/>
  <c r="J514" i="11" s="1"/>
  <c r="J513" i="11"/>
  <c r="J513" i="11" a="1"/>
  <c r="J512" i="11" a="1"/>
  <c r="J512" i="11" s="1"/>
  <c r="J511" i="11" a="1"/>
  <c r="J511" i="11" s="1"/>
  <c r="J510" i="11" a="1"/>
  <c r="J510" i="11" s="1"/>
  <c r="J509" i="11" a="1"/>
  <c r="J509" i="11" s="1"/>
  <c r="J508" i="11" a="1"/>
  <c r="J508" i="11" s="1"/>
  <c r="J507" i="11" a="1"/>
  <c r="J507" i="11" s="1"/>
  <c r="J506" i="11" a="1"/>
  <c r="J506" i="11" s="1"/>
  <c r="J505" i="11"/>
  <c r="J505" i="11" a="1"/>
  <c r="J504" i="11" a="1"/>
  <c r="J504" i="11" s="1"/>
  <c r="J503" i="11" a="1"/>
  <c r="J503" i="11" s="1"/>
  <c r="J502" i="11" a="1"/>
  <c r="J502" i="11" s="1"/>
  <c r="J501" i="11" a="1"/>
  <c r="J501" i="11" s="1"/>
  <c r="J500" i="11" a="1"/>
  <c r="J500" i="11" s="1"/>
  <c r="J499" i="11" a="1"/>
  <c r="J499" i="11" s="1"/>
  <c r="J498" i="11" a="1"/>
  <c r="J498" i="11" s="1"/>
  <c r="J497" i="11"/>
  <c r="J497" i="11" a="1"/>
  <c r="J496" i="11" a="1"/>
  <c r="J496" i="11" s="1"/>
  <c r="J495" i="11" a="1"/>
  <c r="J495" i="11" s="1"/>
  <c r="J494" i="11" a="1"/>
  <c r="J494" i="11" s="1"/>
  <c r="J493" i="11" a="1"/>
  <c r="J493" i="11" s="1"/>
  <c r="J492" i="11" a="1"/>
  <c r="J492" i="11" s="1"/>
  <c r="J491" i="11" a="1"/>
  <c r="J491" i="11" s="1"/>
  <c r="J490" i="11" a="1"/>
  <c r="J490" i="11" s="1"/>
  <c r="J489" i="11"/>
  <c r="J489" i="11" a="1"/>
  <c r="J488" i="11" a="1"/>
  <c r="J488" i="11" s="1"/>
  <c r="J487" i="11" a="1"/>
  <c r="J487" i="11" s="1"/>
  <c r="J486" i="11" a="1"/>
  <c r="J486" i="11" s="1"/>
  <c r="J485" i="11" a="1"/>
  <c r="J485" i="11" s="1"/>
  <c r="J484" i="11" a="1"/>
  <c r="J484" i="11" s="1"/>
  <c r="J483" i="11" a="1"/>
  <c r="J483" i="11" s="1"/>
  <c r="J482" i="11" a="1"/>
  <c r="J482" i="11" s="1"/>
  <c r="J481" i="11"/>
  <c r="J481" i="11" a="1"/>
  <c r="J480" i="11" a="1"/>
  <c r="J480" i="11" s="1"/>
  <c r="J479" i="11" a="1"/>
  <c r="J479" i="11" s="1"/>
  <c r="J478" i="11" a="1"/>
  <c r="J478" i="11" s="1"/>
  <c r="J477" i="11" a="1"/>
  <c r="J477" i="11" s="1"/>
  <c r="J476" i="11" a="1"/>
  <c r="J476" i="11" s="1"/>
  <c r="J475" i="11" a="1"/>
  <c r="J475" i="11" s="1"/>
  <c r="J474" i="11" a="1"/>
  <c r="J474" i="11" s="1"/>
  <c r="J473" i="11"/>
  <c r="J473" i="11" a="1"/>
  <c r="J472" i="11" a="1"/>
  <c r="J472" i="11" s="1"/>
  <c r="J471" i="11" a="1"/>
  <c r="J471" i="11" s="1"/>
  <c r="J470" i="11" a="1"/>
  <c r="J470" i="11" s="1"/>
  <c r="J469" i="11" a="1"/>
  <c r="J469" i="11" s="1"/>
  <c r="J468" i="11" a="1"/>
  <c r="J468" i="11" s="1"/>
  <c r="J467" i="11" a="1"/>
  <c r="J467" i="11" s="1"/>
  <c r="J466" i="11" a="1"/>
  <c r="J466" i="11" s="1"/>
  <c r="J465" i="11"/>
  <c r="J465" i="11" a="1"/>
  <c r="J464" i="11" a="1"/>
  <c r="J464" i="11" s="1"/>
  <c r="J463" i="11" a="1"/>
  <c r="J463" i="11" s="1"/>
  <c r="J462" i="11" a="1"/>
  <c r="J462" i="11" s="1"/>
  <c r="J461" i="11" a="1"/>
  <c r="J461" i="11" s="1"/>
  <c r="J460" i="11" a="1"/>
  <c r="J460" i="11" s="1"/>
  <c r="J459" i="11" a="1"/>
  <c r="J459" i="11" s="1"/>
  <c r="J458" i="11" a="1"/>
  <c r="J458" i="11" s="1"/>
  <c r="J457" i="11"/>
  <c r="J457" i="11" a="1"/>
  <c r="J456" i="11" a="1"/>
  <c r="J456" i="11" s="1"/>
  <c r="J455" i="11" a="1"/>
  <c r="J455" i="11" s="1"/>
  <c r="J454" i="11" a="1"/>
  <c r="J454" i="11" s="1"/>
  <c r="J453" i="11" a="1"/>
  <c r="J453" i="11" s="1"/>
  <c r="J452" i="11" a="1"/>
  <c r="J452" i="11" s="1"/>
  <c r="J451" i="11" a="1"/>
  <c r="J451" i="11" s="1"/>
  <c r="J450" i="11" a="1"/>
  <c r="J450" i="11" s="1"/>
  <c r="J449" i="11"/>
  <c r="J449" i="11" a="1"/>
  <c r="J448" i="11" a="1"/>
  <c r="J448" i="11" s="1"/>
  <c r="J447" i="11" a="1"/>
  <c r="J447" i="11" s="1"/>
  <c r="J446" i="11" a="1"/>
  <c r="J446" i="11" s="1"/>
  <c r="J445" i="11" a="1"/>
  <c r="J445" i="11" s="1"/>
  <c r="J444" i="11" a="1"/>
  <c r="J444" i="11" s="1"/>
  <c r="J443" i="11" a="1"/>
  <c r="J443" i="11" s="1"/>
  <c r="J442" i="11" a="1"/>
  <c r="J442" i="11" s="1"/>
  <c r="J441" i="11"/>
  <c r="J441" i="11" a="1"/>
  <c r="J440" i="11" a="1"/>
  <c r="J440" i="11" s="1"/>
  <c r="J439" i="11" a="1"/>
  <c r="J439" i="11" s="1"/>
  <c r="J438" i="11" a="1"/>
  <c r="J438" i="11" s="1"/>
  <c r="J437" i="11" a="1"/>
  <c r="J437" i="11" s="1"/>
  <c r="J436" i="11" a="1"/>
  <c r="J436" i="11" s="1"/>
  <c r="J435" i="11" a="1"/>
  <c r="J435" i="11" s="1"/>
  <c r="J434" i="11" a="1"/>
  <c r="J434" i="11" s="1"/>
  <c r="J433" i="11"/>
  <c r="J433" i="11" a="1"/>
  <c r="J432" i="11" a="1"/>
  <c r="J432" i="11" s="1"/>
  <c r="J431" i="11" a="1"/>
  <c r="J431" i="11" s="1"/>
  <c r="J430" i="11" a="1"/>
  <c r="J430" i="11" s="1"/>
  <c r="J429" i="11" a="1"/>
  <c r="J429" i="11" s="1"/>
  <c r="J428" i="11" a="1"/>
  <c r="J428" i="11" s="1"/>
  <c r="J427" i="11" a="1"/>
  <c r="J427" i="11" s="1"/>
  <c r="J426" i="11" a="1"/>
  <c r="J426" i="11" s="1"/>
  <c r="J425" i="11"/>
  <c r="J425" i="11" a="1"/>
  <c r="J424" i="11" a="1"/>
  <c r="J424" i="11" s="1"/>
  <c r="J423" i="11" a="1"/>
  <c r="J423" i="11" s="1"/>
  <c r="J422" i="11" a="1"/>
  <c r="J422" i="11" s="1"/>
  <c r="J421" i="11" a="1"/>
  <c r="J421" i="11" s="1"/>
  <c r="J420" i="11" a="1"/>
  <c r="J420" i="11" s="1"/>
  <c r="J419" i="11" a="1"/>
  <c r="J419" i="11" s="1"/>
  <c r="J418" i="11" a="1"/>
  <c r="J418" i="11" s="1"/>
  <c r="J417" i="11"/>
  <c r="J417" i="11" a="1"/>
  <c r="J416" i="11" a="1"/>
  <c r="J416" i="11" s="1"/>
  <c r="J415" i="11" a="1"/>
  <c r="J415" i="11" s="1"/>
  <c r="J414" i="11" a="1"/>
  <c r="J414" i="11" s="1"/>
  <c r="J413" i="11" a="1"/>
  <c r="J413" i="11" s="1"/>
  <c r="J412" i="11" a="1"/>
  <c r="J412" i="11" s="1"/>
  <c r="J411" i="11" a="1"/>
  <c r="J411" i="11" s="1"/>
  <c r="J410" i="11" a="1"/>
  <c r="J410" i="11" s="1"/>
  <c r="J409" i="11"/>
  <c r="J409" i="11" a="1"/>
  <c r="J408" i="11" a="1"/>
  <c r="J408" i="11" s="1"/>
  <c r="J407" i="11" a="1"/>
  <c r="J407" i="11" s="1"/>
  <c r="J406" i="11" a="1"/>
  <c r="J406" i="11" s="1"/>
  <c r="J405" i="11" a="1"/>
  <c r="J405" i="11" s="1"/>
  <c r="J404" i="11" a="1"/>
  <c r="J404" i="11" s="1"/>
  <c r="J403" i="11" a="1"/>
  <c r="J403" i="11" s="1"/>
  <c r="J402" i="11" a="1"/>
  <c r="J402" i="11" s="1"/>
  <c r="J401" i="11"/>
  <c r="J401" i="11" a="1"/>
  <c r="J400" i="11" a="1"/>
  <c r="J400" i="11" s="1"/>
  <c r="J399" i="11" a="1"/>
  <c r="J399" i="11" s="1"/>
  <c r="J398" i="11" a="1"/>
  <c r="J398" i="11" s="1"/>
  <c r="J397" i="11" a="1"/>
  <c r="J397" i="11" s="1"/>
  <c r="J396" i="11" a="1"/>
  <c r="J396" i="11" s="1"/>
  <c r="J395" i="11" a="1"/>
  <c r="J395" i="11" s="1"/>
  <c r="J394" i="11" a="1"/>
  <c r="J394" i="11" s="1"/>
  <c r="J393" i="11"/>
  <c r="J393" i="11" a="1"/>
  <c r="J392" i="11" a="1"/>
  <c r="J392" i="11" s="1"/>
  <c r="J391" i="11" a="1"/>
  <c r="J391" i="11" s="1"/>
  <c r="J390" i="11" a="1"/>
  <c r="J390" i="11" s="1"/>
  <c r="J389" i="11" a="1"/>
  <c r="J389" i="11" s="1"/>
  <c r="J388" i="11" a="1"/>
  <c r="J388" i="11" s="1"/>
  <c r="J387" i="11"/>
  <c r="J387" i="11" a="1"/>
  <c r="J386" i="11"/>
  <c r="J386" i="11" a="1"/>
  <c r="J385" i="11"/>
  <c r="J385" i="11" a="1"/>
  <c r="J384" i="11" a="1"/>
  <c r="J384" i="11" s="1"/>
  <c r="J383" i="11" a="1"/>
  <c r="J383" i="11" s="1"/>
  <c r="J382" i="11" a="1"/>
  <c r="J382" i="11" s="1"/>
  <c r="J381" i="11" a="1"/>
  <c r="J381" i="11" s="1"/>
  <c r="J380" i="11" a="1"/>
  <c r="J380" i="11" s="1"/>
  <c r="J379" i="11"/>
  <c r="J379" i="11" a="1"/>
  <c r="J378" i="11"/>
  <c r="J378" i="11" a="1"/>
  <c r="J377" i="11"/>
  <c r="J377" i="11" a="1"/>
  <c r="J376" i="11" a="1"/>
  <c r="J376" i="11" s="1"/>
  <c r="J375" i="11" a="1"/>
  <c r="J375" i="11" s="1"/>
  <c r="J374" i="11" a="1"/>
  <c r="J374" i="11" s="1"/>
  <c r="J373" i="11" a="1"/>
  <c r="J373" i="11" s="1"/>
  <c r="J372" i="11" a="1"/>
  <c r="J372" i="11" s="1"/>
  <c r="J371" i="11"/>
  <c r="J371" i="11" a="1"/>
  <c r="J370" i="11"/>
  <c r="J370" i="11" a="1"/>
  <c r="J369" i="11"/>
  <c r="J369" i="11" a="1"/>
  <c r="J368" i="11" a="1"/>
  <c r="J368" i="11" s="1"/>
  <c r="J367" i="11" a="1"/>
  <c r="J367" i="11" s="1"/>
  <c r="J366" i="11" a="1"/>
  <c r="J366" i="11" s="1"/>
  <c r="J365" i="11"/>
  <c r="J365" i="11" a="1"/>
  <c r="J364" i="11" a="1"/>
  <c r="J364" i="11" s="1"/>
  <c r="J363" i="11"/>
  <c r="J363" i="11" a="1"/>
  <c r="J362" i="11"/>
  <c r="J362" i="11" a="1"/>
  <c r="J361" i="11"/>
  <c r="J361" i="11" a="1"/>
  <c r="J360" i="11" a="1"/>
  <c r="J360" i="11" s="1"/>
  <c r="J359" i="11" a="1"/>
  <c r="J359" i="11" s="1"/>
  <c r="J358" i="11" a="1"/>
  <c r="J358" i="11" s="1"/>
  <c r="J357" i="11" a="1"/>
  <c r="J357" i="11" s="1"/>
  <c r="J356" i="11" a="1"/>
  <c r="J356" i="11" s="1"/>
  <c r="J355" i="11"/>
  <c r="J355" i="11" a="1"/>
  <c r="J354" i="11"/>
  <c r="J354" i="11" a="1"/>
  <c r="J353" i="11"/>
  <c r="J353" i="11" a="1"/>
  <c r="J352" i="11" a="1"/>
  <c r="J352" i="11" s="1"/>
  <c r="J351" i="11"/>
  <c r="J351" i="11" a="1"/>
  <c r="J350" i="11" a="1"/>
  <c r="J350" i="11" s="1"/>
  <c r="J349" i="11" a="1"/>
  <c r="J349" i="11" s="1"/>
  <c r="J348" i="11" a="1"/>
  <c r="J348" i="11" s="1"/>
  <c r="J347" i="11"/>
  <c r="J347" i="11" a="1"/>
  <c r="J346" i="11"/>
  <c r="J346" i="11" a="1"/>
  <c r="J345" i="11"/>
  <c r="J345" i="11" a="1"/>
  <c r="J344" i="11" a="1"/>
  <c r="J344" i="11" s="1"/>
  <c r="J343" i="11" a="1"/>
  <c r="J343" i="11" s="1"/>
  <c r="J342" i="11"/>
  <c r="J342" i="11" a="1"/>
  <c r="J341" i="11" a="1"/>
  <c r="J341" i="11" s="1"/>
  <c r="J340" i="11" a="1"/>
  <c r="J340" i="11" s="1"/>
  <c r="J339" i="11"/>
  <c r="J339" i="11" a="1"/>
  <c r="J338" i="11"/>
  <c r="J338" i="11" a="1"/>
  <c r="J337" i="11"/>
  <c r="J337" i="11" a="1"/>
  <c r="J336" i="11" a="1"/>
  <c r="J336" i="11" s="1"/>
  <c r="J335" i="11" a="1"/>
  <c r="J335" i="11" s="1"/>
  <c r="J334" i="11" a="1"/>
  <c r="J334" i="11" s="1"/>
  <c r="J333" i="11"/>
  <c r="J333" i="11" a="1"/>
  <c r="J332" i="11" a="1"/>
  <c r="J332" i="11" s="1"/>
  <c r="J331" i="11"/>
  <c r="J331" i="11" a="1"/>
  <c r="J330" i="11"/>
  <c r="J330" i="11" a="1"/>
  <c r="J329" i="11"/>
  <c r="J329" i="11" a="1"/>
  <c r="J328" i="11" a="1"/>
  <c r="J328" i="11" s="1"/>
  <c r="J327" i="11" a="1"/>
  <c r="J327" i="11" s="1"/>
  <c r="J326" i="11" a="1"/>
  <c r="J326" i="11" s="1"/>
  <c r="J325" i="11" a="1"/>
  <c r="J325" i="11" s="1"/>
  <c r="J324" i="11" a="1"/>
  <c r="J324" i="11" s="1"/>
  <c r="J323" i="11"/>
  <c r="J323" i="11" a="1"/>
  <c r="J322" i="11"/>
  <c r="J322" i="11" a="1"/>
  <c r="J321" i="11"/>
  <c r="J321" i="11" a="1"/>
  <c r="J320" i="11" a="1"/>
  <c r="J320" i="11" s="1"/>
  <c r="J319" i="11"/>
  <c r="J319" i="11" a="1"/>
  <c r="J318" i="11" a="1"/>
  <c r="J318" i="11" s="1"/>
  <c r="J317" i="11" a="1"/>
  <c r="J317" i="11" s="1"/>
  <c r="J316" i="11" a="1"/>
  <c r="J316" i="11" s="1"/>
  <c r="J315" i="11"/>
  <c r="J315" i="11" a="1"/>
  <c r="J314" i="11"/>
  <c r="J314" i="11" a="1"/>
  <c r="J313" i="11"/>
  <c r="J313" i="11" a="1"/>
  <c r="J312" i="11" a="1"/>
  <c r="J312" i="11" s="1"/>
  <c r="J311" i="11" a="1"/>
  <c r="J311" i="11" s="1"/>
  <c r="J310" i="11"/>
  <c r="J310" i="11" a="1"/>
  <c r="J309" i="11" a="1"/>
  <c r="J309" i="11" s="1"/>
  <c r="J308" i="11" a="1"/>
  <c r="J308" i="11" s="1"/>
  <c r="J307" i="11"/>
  <c r="J307" i="11" a="1"/>
  <c r="J306" i="11"/>
  <c r="J306" i="11" a="1"/>
  <c r="J305" i="11"/>
  <c r="J305" i="11" a="1"/>
  <c r="J304" i="11" a="1"/>
  <c r="J304" i="11" s="1"/>
  <c r="J303" i="11" a="1"/>
  <c r="J303" i="11" s="1"/>
  <c r="J302" i="11" a="1"/>
  <c r="J302" i="11" s="1"/>
  <c r="J301" i="11"/>
  <c r="J301" i="11" a="1"/>
  <c r="J300" i="11" a="1"/>
  <c r="J300" i="11" s="1"/>
  <c r="J299" i="11"/>
  <c r="J299" i="11" a="1"/>
  <c r="J298" i="11"/>
  <c r="J298" i="11" a="1"/>
  <c r="J297" i="11"/>
  <c r="J297" i="11" a="1"/>
  <c r="J296" i="11" a="1"/>
  <c r="J296" i="11" s="1"/>
  <c r="J295" i="11" a="1"/>
  <c r="J295" i="11" s="1"/>
  <c r="J294" i="11" a="1"/>
  <c r="J294" i="11" s="1"/>
  <c r="J293" i="11" a="1"/>
  <c r="J293" i="11" s="1"/>
  <c r="J292" i="11" a="1"/>
  <c r="J292" i="11" s="1"/>
  <c r="J291" i="11"/>
  <c r="J291" i="11" a="1"/>
  <c r="J290" i="11"/>
  <c r="J290" i="11" a="1"/>
  <c r="J289" i="11"/>
  <c r="J289" i="11" a="1"/>
  <c r="J288" i="11" a="1"/>
  <c r="J288" i="11" s="1"/>
  <c r="J287" i="11"/>
  <c r="J287" i="11" a="1"/>
  <c r="J286" i="11" a="1"/>
  <c r="J286" i="11" s="1"/>
  <c r="J285" i="11" a="1"/>
  <c r="J285" i="11" s="1"/>
  <c r="J284" i="11" a="1"/>
  <c r="J284" i="11" s="1"/>
  <c r="J283" i="11"/>
  <c r="J283" i="11" a="1"/>
  <c r="J282" i="11"/>
  <c r="J282" i="11" a="1"/>
  <c r="J281" i="11"/>
  <c r="J281" i="11" a="1"/>
  <c r="J280" i="11" a="1"/>
  <c r="J280" i="11" s="1"/>
  <c r="J279" i="11" a="1"/>
  <c r="J279" i="11" s="1"/>
  <c r="J278" i="11"/>
  <c r="J278" i="11" a="1"/>
  <c r="J277" i="11" a="1"/>
  <c r="J277" i="11" s="1"/>
  <c r="J276" i="11" a="1"/>
  <c r="J276" i="11" s="1"/>
  <c r="J275" i="11"/>
  <c r="J275" i="11" a="1"/>
  <c r="J274" i="11"/>
  <c r="J274" i="11" a="1"/>
  <c r="J273" i="11"/>
  <c r="J273" i="11" a="1"/>
  <c r="J272" i="11" a="1"/>
  <c r="J272" i="11" s="1"/>
  <c r="J271" i="11" a="1"/>
  <c r="J271" i="11" s="1"/>
  <c r="J270" i="11" a="1"/>
  <c r="J270" i="11" s="1"/>
  <c r="J269" i="11"/>
  <c r="J269" i="11" a="1"/>
  <c r="J268" i="11" a="1"/>
  <c r="J268" i="11" s="1"/>
  <c r="J267" i="11"/>
  <c r="J267" i="11" a="1"/>
  <c r="J266" i="11"/>
  <c r="J266" i="11" a="1"/>
  <c r="J265" i="11"/>
  <c r="J265" i="11" a="1"/>
  <c r="J264" i="11" a="1"/>
  <c r="J264" i="11" s="1"/>
  <c r="J263" i="11" a="1"/>
  <c r="J263" i="11" s="1"/>
  <c r="J262" i="11" a="1"/>
  <c r="J262" i="11" s="1"/>
  <c r="J261" i="11" a="1"/>
  <c r="J261" i="11" s="1"/>
  <c r="J260" i="11" a="1"/>
  <c r="J260" i="11" s="1"/>
  <c r="J259" i="11"/>
  <c r="J259" i="11" a="1"/>
  <c r="J258" i="11"/>
  <c r="J258" i="11" a="1"/>
  <c r="J257" i="11"/>
  <c r="J257" i="11" a="1"/>
  <c r="J256" i="11" a="1"/>
  <c r="J256" i="11" s="1"/>
  <c r="J255" i="11"/>
  <c r="J255" i="11" a="1"/>
  <c r="J254" i="11" a="1"/>
  <c r="J254" i="11" s="1"/>
  <c r="J253" i="11" a="1"/>
  <c r="J253" i="11" s="1"/>
  <c r="J252" i="11" a="1"/>
  <c r="J252" i="11" s="1"/>
  <c r="J251" i="11"/>
  <c r="J251" i="11" a="1"/>
  <c r="J250" i="11"/>
  <c r="J250" i="11" a="1"/>
  <c r="J249" i="11"/>
  <c r="J249" i="11" a="1"/>
  <c r="J248" i="11" a="1"/>
  <c r="J248" i="11" s="1"/>
  <c r="J247" i="11" a="1"/>
  <c r="J247" i="11" s="1"/>
  <c r="J246" i="11"/>
  <c r="J246" i="11" a="1"/>
  <c r="J245" i="11" a="1"/>
  <c r="J245" i="11" s="1"/>
  <c r="J244" i="11" a="1"/>
  <c r="J244" i="11" s="1"/>
  <c r="J243" i="11"/>
  <c r="J243" i="11" a="1"/>
  <c r="J242" i="11"/>
  <c r="J242" i="11" a="1"/>
  <c r="J241" i="11"/>
  <c r="J241" i="11" a="1"/>
  <c r="J240" i="11" a="1"/>
  <c r="J240" i="11" s="1"/>
  <c r="J239" i="11" a="1"/>
  <c r="J239" i="11" s="1"/>
  <c r="J238" i="11" a="1"/>
  <c r="J238" i="11" s="1"/>
  <c r="J237" i="11"/>
  <c r="J237" i="11" a="1"/>
  <c r="J236" i="11" a="1"/>
  <c r="J236" i="11" s="1"/>
  <c r="J235" i="11"/>
  <c r="J235" i="11" a="1"/>
  <c r="J234" i="11"/>
  <c r="J234" i="11" a="1"/>
  <c r="J233" i="11"/>
  <c r="J233" i="11" a="1"/>
  <c r="J232" i="11" a="1"/>
  <c r="J232" i="11" s="1"/>
  <c r="J231" i="11" a="1"/>
  <c r="J231" i="11" s="1"/>
  <c r="J230" i="11" a="1"/>
  <c r="J230" i="11" s="1"/>
  <c r="J229" i="11" a="1"/>
  <c r="J229" i="11" s="1"/>
  <c r="J228" i="11" a="1"/>
  <c r="J228" i="11" s="1"/>
  <c r="J227" i="11"/>
  <c r="J227" i="11" a="1"/>
  <c r="J226" i="11"/>
  <c r="J226" i="11" a="1"/>
  <c r="J225" i="11"/>
  <c r="J225" i="11" a="1"/>
  <c r="J224" i="11" a="1"/>
  <c r="J224" i="11" s="1"/>
  <c r="J223" i="11"/>
  <c r="J223" i="11" a="1"/>
  <c r="J222" i="11" a="1"/>
  <c r="J222" i="11" s="1"/>
  <c r="J221" i="11" a="1"/>
  <c r="J221" i="11" s="1"/>
  <c r="J220" i="11" a="1"/>
  <c r="J220" i="11" s="1"/>
  <c r="J219" i="11"/>
  <c r="J219" i="11" a="1"/>
  <c r="J218" i="11"/>
  <c r="J218" i="11" a="1"/>
  <c r="J217" i="11"/>
  <c r="J217" i="11" a="1"/>
  <c r="J216" i="11" a="1"/>
  <c r="J216" i="11" s="1"/>
  <c r="J215" i="11" a="1"/>
  <c r="J215" i="11" s="1"/>
  <c r="J214" i="11"/>
  <c r="J214" i="11" a="1"/>
  <c r="J213" i="11" a="1"/>
  <c r="J213" i="11" s="1"/>
  <c r="J212" i="11" a="1"/>
  <c r="J212" i="11" s="1"/>
  <c r="J211" i="11"/>
  <c r="J211" i="11" a="1"/>
  <c r="J210" i="11"/>
  <c r="J210" i="11" a="1"/>
  <c r="J209" i="11"/>
  <c r="J209" i="11" a="1"/>
  <c r="J208" i="11" a="1"/>
  <c r="J208" i="11" s="1"/>
  <c r="J207" i="11" a="1"/>
  <c r="J207" i="11" s="1"/>
  <c r="J206" i="11" a="1"/>
  <c r="J206" i="11" s="1"/>
  <c r="J205" i="11"/>
  <c r="J205" i="11" a="1"/>
  <c r="J204" i="11" a="1"/>
  <c r="J204" i="11" s="1"/>
  <c r="J203" i="11"/>
  <c r="J203" i="11" a="1"/>
  <c r="J202" i="11"/>
  <c r="J202" i="11" a="1"/>
  <c r="J201" i="11"/>
  <c r="J201" i="11" a="1"/>
  <c r="J200" i="11" a="1"/>
  <c r="J200" i="11" s="1"/>
  <c r="J199" i="11" a="1"/>
  <c r="J199" i="11" s="1"/>
  <c r="J198" i="11" a="1"/>
  <c r="J198" i="11" s="1"/>
  <c r="J197" i="11" a="1"/>
  <c r="J197" i="11" s="1"/>
  <c r="J196" i="11" a="1"/>
  <c r="J196" i="11" s="1"/>
  <c r="J195" i="11"/>
  <c r="J195" i="11" a="1"/>
  <c r="J194" i="11"/>
  <c r="J194" i="11" a="1"/>
  <c r="J193" i="11"/>
  <c r="J193" i="11" a="1"/>
  <c r="J192" i="11" a="1"/>
  <c r="J192" i="11" s="1"/>
  <c r="J191" i="11"/>
  <c r="J191" i="11" a="1"/>
  <c r="J190" i="11" a="1"/>
  <c r="J190" i="11" s="1"/>
  <c r="J189" i="11" a="1"/>
  <c r="J189" i="11" s="1"/>
  <c r="J188" i="11" a="1"/>
  <c r="J188" i="11" s="1"/>
  <c r="J187" i="11"/>
  <c r="J187" i="11" a="1"/>
  <c r="J186" i="11"/>
  <c r="J186" i="11" a="1"/>
  <c r="J185" i="11"/>
  <c r="J185" i="11" a="1"/>
  <c r="J184" i="11" a="1"/>
  <c r="J184" i="11" s="1"/>
  <c r="J183" i="11" a="1"/>
  <c r="J183" i="11" s="1"/>
  <c r="J182" i="11"/>
  <c r="J182" i="11" a="1"/>
  <c r="J181" i="11" a="1"/>
  <c r="J181" i="11" s="1"/>
  <c r="J180" i="11" a="1"/>
  <c r="J180" i="11" s="1"/>
  <c r="J179" i="11"/>
  <c r="J179" i="11" a="1"/>
  <c r="J178" i="11"/>
  <c r="J178" i="11" a="1"/>
  <c r="J177" i="11"/>
  <c r="J177" i="11" a="1"/>
  <c r="J176" i="11" a="1"/>
  <c r="J176" i="11" s="1"/>
  <c r="J175" i="11" a="1"/>
  <c r="J175" i="11" s="1"/>
  <c r="J174" i="11" a="1"/>
  <c r="J174" i="11" s="1"/>
  <c r="J173" i="11"/>
  <c r="J173" i="11" a="1"/>
  <c r="J172" i="11" a="1"/>
  <c r="J172" i="11" s="1"/>
  <c r="J171" i="11"/>
  <c r="J171" i="11" a="1"/>
  <c r="J170" i="11"/>
  <c r="J170" i="11" a="1"/>
  <c r="J169" i="11"/>
  <c r="J169" i="11" a="1"/>
  <c r="J168" i="11" a="1"/>
  <c r="J168" i="11" s="1"/>
  <c r="J167" i="11" a="1"/>
  <c r="J167" i="11" s="1"/>
  <c r="J166" i="11" a="1"/>
  <c r="J166" i="11" s="1"/>
  <c r="J165" i="11" a="1"/>
  <c r="J165" i="11" s="1"/>
  <c r="J164" i="11" a="1"/>
  <c r="J164" i="11" s="1"/>
  <c r="J163" i="11"/>
  <c r="J163" i="11" a="1"/>
  <c r="J162" i="11"/>
  <c r="J162" i="11" a="1"/>
  <c r="J161" i="11"/>
  <c r="J161" i="11" a="1"/>
  <c r="J160" i="11" a="1"/>
  <c r="J160" i="11" s="1"/>
  <c r="J159" i="11"/>
  <c r="J159" i="11" a="1"/>
  <c r="J158" i="11" a="1"/>
  <c r="J158" i="11" s="1"/>
  <c r="J157" i="11" a="1"/>
  <c r="J157" i="11" s="1"/>
  <c r="J156" i="11" a="1"/>
  <c r="J156" i="11" s="1"/>
  <c r="J155" i="11"/>
  <c r="J155" i="11" a="1"/>
  <c r="J154" i="11"/>
  <c r="J154" i="11" a="1"/>
  <c r="J153" i="11"/>
  <c r="J153" i="11" a="1"/>
  <c r="J152" i="11" a="1"/>
  <c r="J152" i="11" s="1"/>
  <c r="J151" i="11" a="1"/>
  <c r="J151" i="11" s="1"/>
  <c r="J150" i="11"/>
  <c r="J150" i="11" a="1"/>
  <c r="J149" i="11" a="1"/>
  <c r="J149" i="11" s="1"/>
  <c r="J148" i="11" a="1"/>
  <c r="J148" i="11" s="1"/>
  <c r="J147" i="11"/>
  <c r="J147" i="11" a="1"/>
  <c r="J146" i="11"/>
  <c r="J146" i="11" a="1"/>
  <c r="J145" i="11"/>
  <c r="J145" i="11" a="1"/>
  <c r="J144" i="11" a="1"/>
  <c r="J144" i="11" s="1"/>
  <c r="J143" i="11" a="1"/>
  <c r="J143" i="11" s="1"/>
  <c r="J142" i="11" a="1"/>
  <c r="J142" i="11" s="1"/>
  <c r="J141" i="11"/>
  <c r="J141" i="11" a="1"/>
  <c r="J140" i="11" a="1"/>
  <c r="J140" i="11" s="1"/>
  <c r="J139" i="11"/>
  <c r="J139" i="11" a="1"/>
  <c r="J138" i="11"/>
  <c r="J138" i="11" a="1"/>
  <c r="J137" i="11"/>
  <c r="J137" i="11" a="1"/>
  <c r="J136" i="11" a="1"/>
  <c r="J136" i="11" s="1"/>
  <c r="J135" i="11" a="1"/>
  <c r="J135" i="11" s="1"/>
  <c r="J134" i="11" a="1"/>
  <c r="J134" i="11" s="1"/>
  <c r="J133" i="11" a="1"/>
  <c r="J133" i="11" s="1"/>
  <c r="J132" i="11" a="1"/>
  <c r="J132" i="11" s="1"/>
  <c r="J131" i="11"/>
  <c r="J131" i="11" a="1"/>
  <c r="J130" i="11"/>
  <c r="J130" i="11" a="1"/>
  <c r="J129" i="11"/>
  <c r="J129" i="11" a="1"/>
  <c r="J128" i="11" a="1"/>
  <c r="J128" i="11" s="1"/>
  <c r="J127" i="11"/>
  <c r="J127" i="11" a="1"/>
  <c r="J126" i="11" a="1"/>
  <c r="J126" i="11" s="1"/>
  <c r="J125" i="11" a="1"/>
  <c r="J125" i="11" s="1"/>
  <c r="J124" i="11" a="1"/>
  <c r="J124" i="11" s="1"/>
  <c r="J123" i="11"/>
  <c r="J123" i="11" a="1"/>
  <c r="J122" i="11"/>
  <c r="J122" i="11" a="1"/>
  <c r="J121" i="11"/>
  <c r="J121" i="11" a="1"/>
  <c r="J120" i="11" a="1"/>
  <c r="J120" i="11" s="1"/>
  <c r="J119" i="11" a="1"/>
  <c r="J119" i="11" s="1"/>
  <c r="J118" i="11"/>
  <c r="J118" i="11" a="1"/>
  <c r="J117" i="11" a="1"/>
  <c r="J117" i="11" s="1"/>
  <c r="J116" i="11" a="1"/>
  <c r="J116" i="11" s="1"/>
  <c r="J115" i="11"/>
  <c r="J115" i="11" a="1"/>
  <c r="J114" i="11"/>
  <c r="J114" i="11" a="1"/>
  <c r="J113" i="11"/>
  <c r="J113" i="11" a="1"/>
  <c r="J112" i="11" a="1"/>
  <c r="J112" i="11" s="1"/>
  <c r="J111" i="11" a="1"/>
  <c r="J111" i="11" s="1"/>
  <c r="J110" i="11" a="1"/>
  <c r="J110" i="11" s="1"/>
  <c r="J109" i="11"/>
  <c r="J109" i="11" a="1"/>
  <c r="J108" i="11" a="1"/>
  <c r="J108" i="11" s="1"/>
  <c r="J107" i="11"/>
  <c r="J107" i="11" a="1"/>
  <c r="J106" i="11"/>
  <c r="J106" i="11" a="1"/>
  <c r="J105" i="11"/>
  <c r="J105" i="11" a="1"/>
  <c r="J104" i="11" a="1"/>
  <c r="J104" i="11" s="1"/>
  <c r="J103" i="11" a="1"/>
  <c r="J103" i="11" s="1"/>
  <c r="J102" i="11" a="1"/>
  <c r="J102" i="11" s="1"/>
  <c r="J101" i="11" a="1"/>
  <c r="J101" i="11" s="1"/>
  <c r="J100" i="11" a="1"/>
  <c r="J100" i="11" s="1"/>
  <c r="J99" i="11"/>
  <c r="J99" i="11" a="1"/>
  <c r="J98" i="11"/>
  <c r="J98" i="11" a="1"/>
  <c r="J97" i="11"/>
  <c r="J97" i="11" a="1"/>
  <c r="J96" i="11" a="1"/>
  <c r="J96" i="11" s="1"/>
  <c r="J95" i="11"/>
  <c r="J95" i="11" a="1"/>
  <c r="J94" i="11" a="1"/>
  <c r="J94" i="11" s="1"/>
  <c r="J93" i="11" a="1"/>
  <c r="J93" i="11" s="1"/>
  <c r="J92" i="11" a="1"/>
  <c r="J92" i="11" s="1"/>
  <c r="J91" i="11"/>
  <c r="J91" i="11" a="1"/>
  <c r="J90" i="11"/>
  <c r="J90" i="11" a="1"/>
  <c r="J89" i="11"/>
  <c r="J89" i="11" a="1"/>
  <c r="J88" i="11" a="1"/>
  <c r="J88" i="11" s="1"/>
  <c r="J87" i="11" a="1"/>
  <c r="J87" i="11" s="1"/>
  <c r="J86" i="11"/>
  <c r="J86" i="11" a="1"/>
  <c r="J85" i="11" a="1"/>
  <c r="J85" i="11" s="1"/>
  <c r="J84" i="11" a="1"/>
  <c r="J84" i="11" s="1"/>
  <c r="J83" i="11"/>
  <c r="J83" i="11" a="1"/>
  <c r="J82" i="11"/>
  <c r="J82" i="11" a="1"/>
  <c r="J81" i="11"/>
  <c r="J81" i="11" a="1"/>
  <c r="J80" i="11" a="1"/>
  <c r="J80" i="11" s="1"/>
  <c r="J79" i="11" a="1"/>
  <c r="J79" i="11" s="1"/>
  <c r="J78" i="11" a="1"/>
  <c r="J78" i="11" s="1"/>
  <c r="J77" i="11"/>
  <c r="J77" i="11" a="1"/>
  <c r="J76" i="11" a="1"/>
  <c r="J76" i="11" s="1"/>
  <c r="J75" i="11"/>
  <c r="J75" i="11" a="1"/>
  <c r="J74" i="11"/>
  <c r="J74" i="11" a="1"/>
  <c r="J73" i="11"/>
  <c r="J73" i="11" a="1"/>
  <c r="J72" i="11" a="1"/>
  <c r="J72" i="11" s="1"/>
  <c r="J71" i="11" a="1"/>
  <c r="J71" i="11" s="1"/>
  <c r="J70" i="11" a="1"/>
  <c r="J70" i="11" s="1"/>
  <c r="J69" i="11" a="1"/>
  <c r="J69" i="11" s="1"/>
  <c r="J68" i="11" a="1"/>
  <c r="J68" i="11" s="1"/>
  <c r="J67" i="11"/>
  <c r="J67" i="11" a="1"/>
  <c r="J66" i="11"/>
  <c r="J66" i="11" a="1"/>
  <c r="J65" i="11"/>
  <c r="J65" i="11" a="1"/>
  <c r="J64" i="11" a="1"/>
  <c r="J64" i="11" s="1"/>
  <c r="J63" i="11"/>
  <c r="J63" i="11" a="1"/>
  <c r="J62" i="11" a="1"/>
  <c r="J62" i="11" s="1"/>
  <c r="J61" i="11" a="1"/>
  <c r="J61" i="11" s="1"/>
  <c r="J60" i="11" a="1"/>
  <c r="J60" i="11" s="1"/>
  <c r="J59" i="11"/>
  <c r="J59" i="11" a="1"/>
  <c r="J58" i="11"/>
  <c r="J58" i="11" a="1"/>
  <c r="J57" i="11"/>
  <c r="J57" i="11" a="1"/>
  <c r="J56" i="11" a="1"/>
  <c r="J56" i="11" s="1"/>
  <c r="J55" i="11" a="1"/>
  <c r="J55" i="11" s="1"/>
  <c r="J54" i="11"/>
  <c r="J54" i="11" a="1"/>
  <c r="J53" i="11" a="1"/>
  <c r="J53" i="11" s="1"/>
  <c r="J52" i="11" a="1"/>
  <c r="J52" i="11" s="1"/>
  <c r="J51" i="11"/>
  <c r="J51" i="11" a="1"/>
  <c r="J50" i="11"/>
  <c r="J50" i="11" a="1"/>
  <c r="J49" i="11"/>
  <c r="J49" i="11" a="1"/>
  <c r="J48" i="11" a="1"/>
  <c r="J48" i="11" s="1"/>
  <c r="J47" i="11" a="1"/>
  <c r="J47" i="11" s="1"/>
  <c r="J46" i="11" a="1"/>
  <c r="J46" i="11" s="1"/>
  <c r="J45" i="11"/>
  <c r="J45" i="11" a="1"/>
  <c r="J44" i="11" a="1"/>
  <c r="J44" i="11" s="1"/>
  <c r="J43" i="11"/>
  <c r="J43" i="11" a="1"/>
  <c r="J42" i="11"/>
  <c r="J42" i="11" a="1"/>
  <c r="J41" i="11"/>
  <c r="J41" i="11" a="1"/>
  <c r="J40" i="11" a="1"/>
  <c r="J40" i="11" s="1"/>
  <c r="J39" i="11" a="1"/>
  <c r="J39" i="11" s="1"/>
  <c r="J38" i="11" a="1"/>
  <c r="J38" i="11" s="1"/>
  <c r="J37" i="11" a="1"/>
  <c r="J37" i="11" s="1"/>
  <c r="J36" i="11" a="1"/>
  <c r="J36" i="11" s="1"/>
  <c r="J35" i="11"/>
  <c r="J35" i="11" a="1"/>
  <c r="J34" i="11"/>
  <c r="J34" i="11" a="1"/>
  <c r="J33" i="11"/>
  <c r="J33" i="11" a="1"/>
  <c r="J32" i="11" a="1"/>
  <c r="J32" i="11" s="1"/>
  <c r="J31" i="11"/>
  <c r="J31" i="11" a="1"/>
  <c r="J30" i="11" a="1"/>
  <c r="J30" i="11" s="1"/>
  <c r="J29" i="11" a="1"/>
  <c r="J29" i="11" s="1"/>
  <c r="J28" i="11" a="1"/>
  <c r="J28" i="11" s="1"/>
  <c r="J27" i="11"/>
  <c r="J27" i="11" a="1"/>
  <c r="J26" i="11"/>
  <c r="J26" i="11" a="1"/>
  <c r="J25" i="11"/>
  <c r="J25" i="11" a="1"/>
  <c r="J24" i="11" a="1"/>
  <c r="J24" i="11" s="1"/>
  <c r="J23" i="11" a="1"/>
  <c r="J23" i="11" s="1"/>
  <c r="J22" i="11"/>
  <c r="J22" i="11" a="1"/>
  <c r="J21" i="11" a="1"/>
  <c r="J21" i="11" s="1"/>
  <c r="J20" i="11" a="1"/>
  <c r="J20" i="11" s="1"/>
  <c r="J19" i="11"/>
  <c r="J19" i="11" a="1"/>
  <c r="J18" i="11"/>
  <c r="J18" i="11" a="1"/>
  <c r="J17" i="11"/>
  <c r="J17" i="11" a="1"/>
  <c r="J16" i="11" a="1"/>
  <c r="J16" i="11" s="1"/>
  <c r="J15" i="11" a="1"/>
  <c r="J15" i="11" s="1"/>
  <c r="J14" i="11" a="1"/>
  <c r="J14" i="11" s="1"/>
  <c r="J13" i="11"/>
  <c r="J13" i="11" a="1"/>
  <c r="J12" i="11" a="1"/>
  <c r="J12" i="11" s="1"/>
  <c r="J11" i="11" a="1"/>
  <c r="J11" i="11" s="1"/>
  <c r="K11" i="11" s="1" a="1"/>
  <c r="K11" i="11" s="1"/>
  <c r="J10" i="11" a="1"/>
  <c r="J10" i="11" s="1"/>
  <c r="K10" i="11" s="1" a="1"/>
  <c r="K10" i="11" s="1"/>
  <c r="J3009" i="10" a="1"/>
  <c r="J3009" i="10" s="1"/>
  <c r="K3009" i="10" s="1" a="1"/>
  <c r="K3009" i="10" s="1"/>
  <c r="J3008" i="10" a="1"/>
  <c r="J3008" i="10" s="1"/>
  <c r="J3007" i="10"/>
  <c r="J3007" i="10" a="1"/>
  <c r="J3006" i="10"/>
  <c r="J3006" i="10" a="1"/>
  <c r="J3005" i="10" a="1"/>
  <c r="J3005" i="10" s="1"/>
  <c r="J3004" i="10"/>
  <c r="J3004" i="10" a="1"/>
  <c r="J3003" i="10"/>
  <c r="J3003" i="10" a="1"/>
  <c r="J3002" i="10"/>
  <c r="J3002" i="10" a="1"/>
  <c r="J3001" i="10" a="1"/>
  <c r="J3001" i="10" s="1"/>
  <c r="J3000" i="10"/>
  <c r="J3000" i="10" a="1"/>
  <c r="J2999" i="10"/>
  <c r="J2999" i="10" a="1"/>
  <c r="J2998" i="10"/>
  <c r="J2998" i="10" a="1"/>
  <c r="J2997" i="10" a="1"/>
  <c r="J2997" i="10" s="1"/>
  <c r="J2996" i="10"/>
  <c r="J2996" i="10" a="1"/>
  <c r="J2995" i="10"/>
  <c r="J2995" i="10" a="1"/>
  <c r="J2994" i="10"/>
  <c r="J2994" i="10" a="1"/>
  <c r="J2993" i="10" a="1"/>
  <c r="J2993" i="10" s="1"/>
  <c r="J2992" i="10"/>
  <c r="J2992" i="10" a="1"/>
  <c r="J2991" i="10"/>
  <c r="J2991" i="10" a="1"/>
  <c r="J2990" i="10"/>
  <c r="J2990" i="10" a="1"/>
  <c r="J2989" i="10" a="1"/>
  <c r="J2989" i="10" s="1"/>
  <c r="J2988" i="10"/>
  <c r="J2988" i="10" a="1"/>
  <c r="J2987" i="10"/>
  <c r="J2987" i="10" a="1"/>
  <c r="J2986" i="10"/>
  <c r="J2986" i="10" a="1"/>
  <c r="J2985" i="10" a="1"/>
  <c r="J2985" i="10" s="1"/>
  <c r="J2984" i="10"/>
  <c r="J2984" i="10" a="1"/>
  <c r="J2983" i="10"/>
  <c r="J2983" i="10" a="1"/>
  <c r="J2982" i="10"/>
  <c r="J2982" i="10" a="1"/>
  <c r="J2981" i="10" a="1"/>
  <c r="J2981" i="10" s="1"/>
  <c r="J2980" i="10"/>
  <c r="J2980" i="10" a="1"/>
  <c r="J2979" i="10"/>
  <c r="J2979" i="10" a="1"/>
  <c r="J2978" i="10"/>
  <c r="J2978" i="10" a="1"/>
  <c r="J2977" i="10" a="1"/>
  <c r="J2977" i="10" s="1"/>
  <c r="J2976" i="10"/>
  <c r="J2976" i="10" a="1"/>
  <c r="J2975" i="10"/>
  <c r="J2975" i="10" a="1"/>
  <c r="J2974" i="10"/>
  <c r="J2974" i="10" a="1"/>
  <c r="J2973" i="10" a="1"/>
  <c r="J2973" i="10" s="1"/>
  <c r="J2972" i="10"/>
  <c r="J2972" i="10" a="1"/>
  <c r="J2971" i="10"/>
  <c r="J2971" i="10" a="1"/>
  <c r="J2970" i="10"/>
  <c r="J2970" i="10" a="1"/>
  <c r="J2969" i="10" a="1"/>
  <c r="J2969" i="10" s="1"/>
  <c r="J2968" i="10"/>
  <c r="J2968" i="10" a="1"/>
  <c r="J2967" i="10"/>
  <c r="J2967" i="10" a="1"/>
  <c r="J2966" i="10"/>
  <c r="J2966" i="10" a="1"/>
  <c r="J2965" i="10" a="1"/>
  <c r="J2965" i="10" s="1"/>
  <c r="J2964" i="10"/>
  <c r="J2964" i="10" a="1"/>
  <c r="J2963" i="10"/>
  <c r="J2963" i="10" a="1"/>
  <c r="J2962" i="10"/>
  <c r="J2962" i="10" a="1"/>
  <c r="J2961" i="10" a="1"/>
  <c r="J2961" i="10" s="1"/>
  <c r="J2960" i="10"/>
  <c r="J2960" i="10" a="1"/>
  <c r="J2959" i="10"/>
  <c r="J2959" i="10" a="1"/>
  <c r="J2958" i="10"/>
  <c r="J2958" i="10" a="1"/>
  <c r="J2957" i="10" a="1"/>
  <c r="J2957" i="10" s="1"/>
  <c r="J2956" i="10"/>
  <c r="J2956" i="10" a="1"/>
  <c r="J2955" i="10"/>
  <c r="J2955" i="10" a="1"/>
  <c r="J2954" i="10"/>
  <c r="J2954" i="10" a="1"/>
  <c r="J2953" i="10" a="1"/>
  <c r="J2953" i="10" s="1"/>
  <c r="J2952" i="10"/>
  <c r="J2952" i="10" a="1"/>
  <c r="J2951" i="10"/>
  <c r="J2951" i="10" a="1"/>
  <c r="J2950" i="10"/>
  <c r="J2950" i="10" a="1"/>
  <c r="J2949" i="10" a="1"/>
  <c r="J2949" i="10" s="1"/>
  <c r="J2948" i="10"/>
  <c r="J2948" i="10" a="1"/>
  <c r="J2947" i="10" a="1"/>
  <c r="J2947" i="10" s="1"/>
  <c r="J2946" i="10"/>
  <c r="J2946" i="10" a="1"/>
  <c r="J2945" i="10" a="1"/>
  <c r="J2945" i="10" s="1"/>
  <c r="J2944" i="10"/>
  <c r="J2944" i="10" a="1"/>
  <c r="J2943" i="10" a="1"/>
  <c r="J2943" i="10" s="1"/>
  <c r="J2942" i="10"/>
  <c r="J2942" i="10" a="1"/>
  <c r="J2941" i="10" a="1"/>
  <c r="J2941" i="10" s="1"/>
  <c r="J2940" i="10" a="1"/>
  <c r="J2940" i="10" s="1"/>
  <c r="J2939" i="10" a="1"/>
  <c r="J2939" i="10" s="1"/>
  <c r="J2938" i="10"/>
  <c r="J2938" i="10" a="1"/>
  <c r="J2937" i="10" a="1"/>
  <c r="J2937" i="10" s="1"/>
  <c r="J2936" i="10" a="1"/>
  <c r="J2936" i="10" s="1"/>
  <c r="J2935" i="10" a="1"/>
  <c r="J2935" i="10" s="1"/>
  <c r="J2934" i="10"/>
  <c r="J2934" i="10" a="1"/>
  <c r="J2933" i="10" a="1"/>
  <c r="J2933" i="10" s="1"/>
  <c r="J2932" i="10" a="1"/>
  <c r="J2932" i="10" s="1"/>
  <c r="J2931" i="10" a="1"/>
  <c r="J2931" i="10" s="1"/>
  <c r="J2930" i="10"/>
  <c r="J2930" i="10" a="1"/>
  <c r="J2929" i="10" a="1"/>
  <c r="J2929" i="10" s="1"/>
  <c r="J2928" i="10" a="1"/>
  <c r="J2928" i="10" s="1"/>
  <c r="J2927" i="10" a="1"/>
  <c r="J2927" i="10" s="1"/>
  <c r="J2926" i="10"/>
  <c r="J2926" i="10" a="1"/>
  <c r="J2925" i="10" a="1"/>
  <c r="J2925" i="10" s="1"/>
  <c r="J2924" i="10" a="1"/>
  <c r="J2924" i="10" s="1"/>
  <c r="J2923" i="10" a="1"/>
  <c r="J2923" i="10" s="1"/>
  <c r="J2922" i="10"/>
  <c r="J2922" i="10" a="1"/>
  <c r="J2921" i="10" a="1"/>
  <c r="J2921" i="10" s="1"/>
  <c r="J2920" i="10" a="1"/>
  <c r="J2920" i="10" s="1"/>
  <c r="J2919" i="10" a="1"/>
  <c r="J2919" i="10" s="1"/>
  <c r="J2918" i="10"/>
  <c r="J2918" i="10" a="1"/>
  <c r="J2917" i="10" a="1"/>
  <c r="J2917" i="10" s="1"/>
  <c r="J2916" i="10" a="1"/>
  <c r="J2916" i="10" s="1"/>
  <c r="J2915" i="10" a="1"/>
  <c r="J2915" i="10" s="1"/>
  <c r="J2914" i="10"/>
  <c r="J2914" i="10" a="1"/>
  <c r="J2913" i="10" a="1"/>
  <c r="J2913" i="10" s="1"/>
  <c r="J2912" i="10" a="1"/>
  <c r="J2912" i="10" s="1"/>
  <c r="J2911" i="10" a="1"/>
  <c r="J2911" i="10" s="1"/>
  <c r="J2910" i="10"/>
  <c r="J2910" i="10" a="1"/>
  <c r="J2909" i="10" a="1"/>
  <c r="J2909" i="10" s="1"/>
  <c r="J2908" i="10" a="1"/>
  <c r="J2908" i="10" s="1"/>
  <c r="J2907" i="10" a="1"/>
  <c r="J2907" i="10" s="1"/>
  <c r="J2906" i="10"/>
  <c r="J2906" i="10" a="1"/>
  <c r="J2905" i="10" a="1"/>
  <c r="J2905" i="10" s="1"/>
  <c r="J2904" i="10" a="1"/>
  <c r="J2904" i="10" s="1"/>
  <c r="J2903" i="10" a="1"/>
  <c r="J2903" i="10" s="1"/>
  <c r="J2902" i="10"/>
  <c r="J2902" i="10" a="1"/>
  <c r="J2901" i="10" a="1"/>
  <c r="J2901" i="10" s="1"/>
  <c r="J2900" i="10" a="1"/>
  <c r="J2900" i="10" s="1"/>
  <c r="J2899" i="10" a="1"/>
  <c r="J2899" i="10" s="1"/>
  <c r="J2898" i="10"/>
  <c r="J2898" i="10" a="1"/>
  <c r="J2897" i="10" a="1"/>
  <c r="J2897" i="10" s="1"/>
  <c r="J2896" i="10" a="1"/>
  <c r="J2896" i="10" s="1"/>
  <c r="J2895" i="10" a="1"/>
  <c r="J2895" i="10" s="1"/>
  <c r="J2894" i="10"/>
  <c r="J2894" i="10" a="1"/>
  <c r="J2893" i="10" a="1"/>
  <c r="J2893" i="10" s="1"/>
  <c r="J2892" i="10" a="1"/>
  <c r="J2892" i="10" s="1"/>
  <c r="J2891" i="10" a="1"/>
  <c r="J2891" i="10" s="1"/>
  <c r="J2890" i="10"/>
  <c r="J2890" i="10" a="1"/>
  <c r="J2889" i="10" a="1"/>
  <c r="J2889" i="10" s="1"/>
  <c r="J2888" i="10" a="1"/>
  <c r="J2888" i="10" s="1"/>
  <c r="J2887" i="10" a="1"/>
  <c r="J2887" i="10" s="1"/>
  <c r="J2886" i="10"/>
  <c r="J2886" i="10" a="1"/>
  <c r="J2885" i="10" a="1"/>
  <c r="J2885" i="10" s="1"/>
  <c r="J2884" i="10" a="1"/>
  <c r="J2884" i="10" s="1"/>
  <c r="J2883" i="10" a="1"/>
  <c r="J2883" i="10" s="1"/>
  <c r="J2882" i="10"/>
  <c r="J2882" i="10" a="1"/>
  <c r="J2881" i="10" a="1"/>
  <c r="J2881" i="10" s="1"/>
  <c r="J2880" i="10" a="1"/>
  <c r="J2880" i="10" s="1"/>
  <c r="J2879" i="10" a="1"/>
  <c r="J2879" i="10" s="1"/>
  <c r="J2878" i="10"/>
  <c r="J2878" i="10" a="1"/>
  <c r="J2877" i="10" a="1"/>
  <c r="J2877" i="10" s="1"/>
  <c r="J2876" i="10" a="1"/>
  <c r="J2876" i="10" s="1"/>
  <c r="J2875" i="10" a="1"/>
  <c r="J2875" i="10" s="1"/>
  <c r="J2874" i="10"/>
  <c r="J2874" i="10" a="1"/>
  <c r="J2873" i="10" a="1"/>
  <c r="J2873" i="10" s="1"/>
  <c r="J2872" i="10" a="1"/>
  <c r="J2872" i="10" s="1"/>
  <c r="J2871" i="10" a="1"/>
  <c r="J2871" i="10" s="1"/>
  <c r="J2870" i="10" a="1"/>
  <c r="J2870" i="10" s="1"/>
  <c r="J2869" i="10" a="1"/>
  <c r="J2869" i="10" s="1"/>
  <c r="J2868" i="10" a="1"/>
  <c r="J2868" i="10" s="1"/>
  <c r="J2867" i="10" a="1"/>
  <c r="J2867" i="10" s="1"/>
  <c r="J2866" i="10" a="1"/>
  <c r="J2866" i="10" s="1"/>
  <c r="J2865" i="10" a="1"/>
  <c r="J2865" i="10" s="1"/>
  <c r="J2864" i="10" a="1"/>
  <c r="J2864" i="10" s="1"/>
  <c r="J2863" i="10" a="1"/>
  <c r="J2863" i="10" s="1"/>
  <c r="J2862" i="10"/>
  <c r="J2862" i="10" a="1"/>
  <c r="J2861" i="10" a="1"/>
  <c r="J2861" i="10" s="1"/>
  <c r="J2860" i="10" a="1"/>
  <c r="J2860" i="10" s="1"/>
  <c r="J2859" i="10" a="1"/>
  <c r="J2859" i="10" s="1"/>
  <c r="J2858" i="10"/>
  <c r="J2858" i="10" a="1"/>
  <c r="J2857" i="10" a="1"/>
  <c r="J2857" i="10" s="1"/>
  <c r="J2856" i="10" a="1"/>
  <c r="J2856" i="10" s="1"/>
  <c r="J2855" i="10" a="1"/>
  <c r="J2855" i="10" s="1"/>
  <c r="J2854" i="10"/>
  <c r="J2854" i="10" a="1"/>
  <c r="J2853" i="10" a="1"/>
  <c r="J2853" i="10" s="1"/>
  <c r="J2852" i="10" a="1"/>
  <c r="J2852" i="10" s="1"/>
  <c r="J2851" i="10" a="1"/>
  <c r="J2851" i="10" s="1"/>
  <c r="J2850" i="10"/>
  <c r="J2850" i="10" a="1"/>
  <c r="J2849" i="10" a="1"/>
  <c r="J2849" i="10" s="1"/>
  <c r="J2848" i="10" a="1"/>
  <c r="J2848" i="10" s="1"/>
  <c r="J2847" i="10" a="1"/>
  <c r="J2847" i="10" s="1"/>
  <c r="J2846" i="10" a="1"/>
  <c r="J2846" i="10" s="1"/>
  <c r="J2845" i="10" a="1"/>
  <c r="J2845" i="10" s="1"/>
  <c r="J2844" i="10" a="1"/>
  <c r="J2844" i="10" s="1"/>
  <c r="J2843" i="10" a="1"/>
  <c r="J2843" i="10" s="1"/>
  <c r="J2842" i="10"/>
  <c r="J2842" i="10" a="1"/>
  <c r="J2841" i="10" a="1"/>
  <c r="J2841" i="10" s="1"/>
  <c r="J2840" i="10" a="1"/>
  <c r="J2840" i="10" s="1"/>
  <c r="J2839" i="10" a="1"/>
  <c r="J2839" i="10" s="1"/>
  <c r="J2838" i="10" a="1"/>
  <c r="J2838" i="10" s="1"/>
  <c r="J2837" i="10" a="1"/>
  <c r="J2837" i="10" s="1"/>
  <c r="J2836" i="10" a="1"/>
  <c r="J2836" i="10" s="1"/>
  <c r="J2835" i="10" a="1"/>
  <c r="J2835" i="10" s="1"/>
  <c r="J2834" i="10" a="1"/>
  <c r="J2834" i="10" s="1"/>
  <c r="J2833" i="10" a="1"/>
  <c r="J2833" i="10" s="1"/>
  <c r="J2832" i="10" a="1"/>
  <c r="J2832" i="10" s="1"/>
  <c r="J2831" i="10" a="1"/>
  <c r="J2831" i="10" s="1"/>
  <c r="J2830" i="10" a="1"/>
  <c r="J2830" i="10" s="1"/>
  <c r="J2829" i="10" a="1"/>
  <c r="J2829" i="10" s="1"/>
  <c r="J2828" i="10" a="1"/>
  <c r="J2828" i="10" s="1"/>
  <c r="J2827" i="10" a="1"/>
  <c r="J2827" i="10" s="1"/>
  <c r="J2826" i="10"/>
  <c r="J2826" i="10" a="1"/>
  <c r="J2825" i="10" a="1"/>
  <c r="J2825" i="10" s="1"/>
  <c r="J2824" i="10" a="1"/>
  <c r="J2824" i="10" s="1"/>
  <c r="J2823" i="10" a="1"/>
  <c r="J2823" i="10" s="1"/>
  <c r="J2822" i="10"/>
  <c r="J2822" i="10" a="1"/>
  <c r="J2821" i="10" a="1"/>
  <c r="J2821" i="10" s="1"/>
  <c r="J2820" i="10" a="1"/>
  <c r="J2820" i="10" s="1"/>
  <c r="J2819" i="10" a="1"/>
  <c r="J2819" i="10" s="1"/>
  <c r="J2818" i="10" a="1"/>
  <c r="J2818" i="10" s="1"/>
  <c r="J2817" i="10" a="1"/>
  <c r="J2817" i="10" s="1"/>
  <c r="J2816" i="10" a="1"/>
  <c r="J2816" i="10" s="1"/>
  <c r="J2815" i="10" a="1"/>
  <c r="J2815" i="10" s="1"/>
  <c r="J2814" i="10" a="1"/>
  <c r="J2814" i="10" s="1"/>
  <c r="J2813" i="10" a="1"/>
  <c r="J2813" i="10" s="1"/>
  <c r="J2812" i="10" a="1"/>
  <c r="J2812" i="10" s="1"/>
  <c r="J2811" i="10" a="1"/>
  <c r="J2811" i="10" s="1"/>
  <c r="J2810" i="10"/>
  <c r="J2810" i="10" a="1"/>
  <c r="J2809" i="10" a="1"/>
  <c r="J2809" i="10" s="1"/>
  <c r="J2808" i="10" a="1"/>
  <c r="J2808" i="10" s="1"/>
  <c r="J2807" i="10" a="1"/>
  <c r="J2807" i="10" s="1"/>
  <c r="J2806" i="10" a="1"/>
  <c r="J2806" i="10" s="1"/>
  <c r="J2805" i="10" a="1"/>
  <c r="J2805" i="10" s="1"/>
  <c r="J2804" i="10" a="1"/>
  <c r="J2804" i="10" s="1"/>
  <c r="J2803" i="10" a="1"/>
  <c r="J2803" i="10" s="1"/>
  <c r="J2802" i="10" a="1"/>
  <c r="J2802" i="10" s="1"/>
  <c r="J2801" i="10" a="1"/>
  <c r="J2801" i="10" s="1"/>
  <c r="J2800" i="10" a="1"/>
  <c r="J2800" i="10" s="1"/>
  <c r="J2799" i="10" a="1"/>
  <c r="J2799" i="10" s="1"/>
  <c r="J2798" i="10"/>
  <c r="J2798" i="10" a="1"/>
  <c r="J2797" i="10" a="1"/>
  <c r="J2797" i="10" s="1"/>
  <c r="J2796" i="10" a="1"/>
  <c r="J2796" i="10" s="1"/>
  <c r="J2795" i="10" a="1"/>
  <c r="J2795" i="10" s="1"/>
  <c r="J2794" i="10"/>
  <c r="J2794" i="10" a="1"/>
  <c r="J2793" i="10" a="1"/>
  <c r="J2793" i="10" s="1"/>
  <c r="J2792" i="10" a="1"/>
  <c r="J2792" i="10" s="1"/>
  <c r="J2791" i="10" a="1"/>
  <c r="J2791" i="10" s="1"/>
  <c r="J2790" i="10" a="1"/>
  <c r="J2790" i="10" s="1"/>
  <c r="J2789" i="10" a="1"/>
  <c r="J2789" i="10" s="1"/>
  <c r="J2788" i="10" a="1"/>
  <c r="J2788" i="10" s="1"/>
  <c r="J2787" i="10" a="1"/>
  <c r="J2787" i="10" s="1"/>
  <c r="J2786" i="10" a="1"/>
  <c r="J2786" i="10" s="1"/>
  <c r="J2785" i="10" a="1"/>
  <c r="J2785" i="10" s="1"/>
  <c r="J2784" i="10" a="1"/>
  <c r="J2784" i="10" s="1"/>
  <c r="J2783" i="10" a="1"/>
  <c r="J2783" i="10" s="1"/>
  <c r="J2782" i="10" a="1"/>
  <c r="J2782" i="10" s="1"/>
  <c r="J2781" i="10" a="1"/>
  <c r="J2781" i="10" s="1"/>
  <c r="J2780" i="10" a="1"/>
  <c r="J2780" i="10" s="1"/>
  <c r="J2779" i="10" a="1"/>
  <c r="J2779" i="10" s="1"/>
  <c r="J2778" i="10"/>
  <c r="J2778" i="10" a="1"/>
  <c r="J2777" i="10" a="1"/>
  <c r="J2777" i="10" s="1"/>
  <c r="J2776" i="10" a="1"/>
  <c r="J2776" i="10" s="1"/>
  <c r="J2775" i="10" a="1"/>
  <c r="J2775" i="10" s="1"/>
  <c r="J2774" i="10" a="1"/>
  <c r="J2774" i="10" s="1"/>
  <c r="J2773" i="10" a="1"/>
  <c r="J2773" i="10" s="1"/>
  <c r="J2772" i="10" a="1"/>
  <c r="J2772" i="10" s="1"/>
  <c r="J2771" i="10" a="1"/>
  <c r="J2771" i="10" s="1"/>
  <c r="J2770" i="10" a="1"/>
  <c r="J2770" i="10" s="1"/>
  <c r="J2769" i="10" a="1"/>
  <c r="J2769" i="10" s="1"/>
  <c r="J2768" i="10" a="1"/>
  <c r="J2768" i="10" s="1"/>
  <c r="J2767" i="10" a="1"/>
  <c r="J2767" i="10" s="1"/>
  <c r="J2766" i="10" a="1"/>
  <c r="J2766" i="10" s="1"/>
  <c r="J2765" i="10" a="1"/>
  <c r="J2765" i="10" s="1"/>
  <c r="J2764" i="10" a="1"/>
  <c r="J2764" i="10" s="1"/>
  <c r="J2763" i="10" a="1"/>
  <c r="J2763" i="10" s="1"/>
  <c r="J2762" i="10"/>
  <c r="J2762" i="10" a="1"/>
  <c r="J2761" i="10" a="1"/>
  <c r="J2761" i="10" s="1"/>
  <c r="J2760" i="10" a="1"/>
  <c r="J2760" i="10" s="1"/>
  <c r="J2759" i="10" a="1"/>
  <c r="J2759" i="10" s="1"/>
  <c r="J2758" i="10" a="1"/>
  <c r="J2758" i="10" s="1"/>
  <c r="J2757" i="10" a="1"/>
  <c r="J2757" i="10" s="1"/>
  <c r="J2756" i="10" a="1"/>
  <c r="J2756" i="10" s="1"/>
  <c r="J2755" i="10" a="1"/>
  <c r="J2755" i="10" s="1"/>
  <c r="J2754" i="10" a="1"/>
  <c r="J2754" i="10" s="1"/>
  <c r="J2753" i="10" a="1"/>
  <c r="J2753" i="10" s="1"/>
  <c r="J2752" i="10" a="1"/>
  <c r="J2752" i="10" s="1"/>
  <c r="J2751" i="10" a="1"/>
  <c r="J2751" i="10" s="1"/>
  <c r="J2750" i="10" a="1"/>
  <c r="J2750" i="10" s="1"/>
  <c r="J2749" i="10" a="1"/>
  <c r="J2749" i="10" s="1"/>
  <c r="J2748" i="10" a="1"/>
  <c r="J2748" i="10" s="1"/>
  <c r="J2747" i="10" a="1"/>
  <c r="J2747" i="10" s="1"/>
  <c r="J2746" i="10"/>
  <c r="J2746" i="10" a="1"/>
  <c r="J2745" i="10" a="1"/>
  <c r="J2745" i="10" s="1"/>
  <c r="J2744" i="10" a="1"/>
  <c r="J2744" i="10" s="1"/>
  <c r="J2743" i="10" a="1"/>
  <c r="J2743" i="10" s="1"/>
  <c r="J2742" i="10" a="1"/>
  <c r="J2742" i="10" s="1"/>
  <c r="J2741" i="10" a="1"/>
  <c r="J2741" i="10" s="1"/>
  <c r="J2740" i="10" a="1"/>
  <c r="J2740" i="10" s="1"/>
  <c r="J2739" i="10" a="1"/>
  <c r="J2739" i="10" s="1"/>
  <c r="J2738" i="10" a="1"/>
  <c r="J2738" i="10" s="1"/>
  <c r="J2737" i="10" a="1"/>
  <c r="J2737" i="10" s="1"/>
  <c r="J2736" i="10" a="1"/>
  <c r="J2736" i="10" s="1"/>
  <c r="J2735" i="10" a="1"/>
  <c r="J2735" i="10" s="1"/>
  <c r="J2734" i="10"/>
  <c r="J2734" i="10" a="1"/>
  <c r="J2733" i="10" a="1"/>
  <c r="J2733" i="10" s="1"/>
  <c r="J2732" i="10" a="1"/>
  <c r="J2732" i="10" s="1"/>
  <c r="J2731" i="10" a="1"/>
  <c r="J2731" i="10" s="1"/>
  <c r="J2730" i="10"/>
  <c r="J2730" i="10" a="1"/>
  <c r="J2729" i="10" a="1"/>
  <c r="J2729" i="10" s="1"/>
  <c r="J2728" i="10" a="1"/>
  <c r="J2728" i="10" s="1"/>
  <c r="J2727" i="10" a="1"/>
  <c r="J2727" i="10" s="1"/>
  <c r="J2726" i="10" a="1"/>
  <c r="J2726" i="10" s="1"/>
  <c r="J2725" i="10" a="1"/>
  <c r="J2725" i="10" s="1"/>
  <c r="J2724" i="10" a="1"/>
  <c r="J2724" i="10" s="1"/>
  <c r="J2723" i="10" a="1"/>
  <c r="J2723" i="10" s="1"/>
  <c r="J2722" i="10" a="1"/>
  <c r="J2722" i="10" s="1"/>
  <c r="J2721" i="10" a="1"/>
  <c r="J2721" i="10" s="1"/>
  <c r="J2720" i="10" a="1"/>
  <c r="J2720" i="10" s="1"/>
  <c r="J2719" i="10" a="1"/>
  <c r="J2719" i="10" s="1"/>
  <c r="J2718" i="10" a="1"/>
  <c r="J2718" i="10" s="1"/>
  <c r="J2717" i="10" a="1"/>
  <c r="J2717" i="10" s="1"/>
  <c r="J2716" i="10" a="1"/>
  <c r="J2716" i="10" s="1"/>
  <c r="J2715" i="10" a="1"/>
  <c r="J2715" i="10" s="1"/>
  <c r="J2714" i="10"/>
  <c r="J2714" i="10" a="1"/>
  <c r="J2713" i="10" a="1"/>
  <c r="J2713" i="10" s="1"/>
  <c r="J2712" i="10" a="1"/>
  <c r="J2712" i="10" s="1"/>
  <c r="J2711" i="10" a="1"/>
  <c r="J2711" i="10" s="1"/>
  <c r="J2710" i="10" a="1"/>
  <c r="J2710" i="10" s="1"/>
  <c r="J2709" i="10" a="1"/>
  <c r="J2709" i="10" s="1"/>
  <c r="J2708" i="10" a="1"/>
  <c r="J2708" i="10" s="1"/>
  <c r="J2707" i="10" a="1"/>
  <c r="J2707" i="10" s="1"/>
  <c r="J2706" i="10" a="1"/>
  <c r="J2706" i="10" s="1"/>
  <c r="J2705" i="10" a="1"/>
  <c r="J2705" i="10" s="1"/>
  <c r="J2704" i="10" a="1"/>
  <c r="J2704" i="10" s="1"/>
  <c r="J2703" i="10" a="1"/>
  <c r="J2703" i="10" s="1"/>
  <c r="J2702" i="10" a="1"/>
  <c r="J2702" i="10" s="1"/>
  <c r="J2701" i="10" a="1"/>
  <c r="J2701" i="10" s="1"/>
  <c r="J2700" i="10" a="1"/>
  <c r="J2700" i="10" s="1"/>
  <c r="J2699" i="10" a="1"/>
  <c r="J2699" i="10" s="1"/>
  <c r="J2698" i="10"/>
  <c r="J2698" i="10" a="1"/>
  <c r="J2697" i="10" a="1"/>
  <c r="J2697" i="10" s="1"/>
  <c r="J2696" i="10" a="1"/>
  <c r="J2696" i="10" s="1"/>
  <c r="J2695" i="10" a="1"/>
  <c r="J2695" i="10" s="1"/>
  <c r="J2694" i="10" a="1"/>
  <c r="J2694" i="10" s="1"/>
  <c r="J2693" i="10" a="1"/>
  <c r="J2693" i="10" s="1"/>
  <c r="J2692" i="10" a="1"/>
  <c r="J2692" i="10" s="1"/>
  <c r="J2691" i="10" a="1"/>
  <c r="J2691" i="10" s="1"/>
  <c r="J2690" i="10" a="1"/>
  <c r="J2690" i="10" s="1"/>
  <c r="J2689" i="10" a="1"/>
  <c r="J2689" i="10" s="1"/>
  <c r="J2688" i="10" a="1"/>
  <c r="J2688" i="10" s="1"/>
  <c r="J2687" i="10" a="1"/>
  <c r="J2687" i="10" s="1"/>
  <c r="J2686" i="10" a="1"/>
  <c r="J2686" i="10" s="1"/>
  <c r="J2685" i="10" a="1"/>
  <c r="J2685" i="10" s="1"/>
  <c r="J2684" i="10" a="1"/>
  <c r="J2684" i="10" s="1"/>
  <c r="J2683" i="10" a="1"/>
  <c r="J2683" i="10" s="1"/>
  <c r="J2682" i="10"/>
  <c r="J2682" i="10" a="1"/>
  <c r="J2681" i="10" a="1"/>
  <c r="J2681" i="10" s="1"/>
  <c r="J2680" i="10" a="1"/>
  <c r="J2680" i="10" s="1"/>
  <c r="J2679" i="10" a="1"/>
  <c r="J2679" i="10" s="1"/>
  <c r="J2678" i="10" a="1"/>
  <c r="J2678" i="10" s="1"/>
  <c r="J2677" i="10" a="1"/>
  <c r="J2677" i="10" s="1"/>
  <c r="J2676" i="10" a="1"/>
  <c r="J2676" i="10" s="1"/>
  <c r="J2675" i="10" a="1"/>
  <c r="J2675" i="10" s="1"/>
  <c r="J2674" i="10" a="1"/>
  <c r="J2674" i="10" s="1"/>
  <c r="J2673" i="10" a="1"/>
  <c r="J2673" i="10" s="1"/>
  <c r="J2672" i="10" a="1"/>
  <c r="J2672" i="10" s="1"/>
  <c r="J2671" i="10" a="1"/>
  <c r="J2671" i="10" s="1"/>
  <c r="J2670" i="10"/>
  <c r="J2670" i="10" a="1"/>
  <c r="J2669" i="10" a="1"/>
  <c r="J2669" i="10" s="1"/>
  <c r="J2668" i="10" a="1"/>
  <c r="J2668" i="10" s="1"/>
  <c r="J2667" i="10" a="1"/>
  <c r="J2667" i="10" s="1"/>
  <c r="J2666" i="10"/>
  <c r="J2666" i="10" a="1"/>
  <c r="J2665" i="10" a="1"/>
  <c r="J2665" i="10" s="1"/>
  <c r="J2664" i="10" a="1"/>
  <c r="J2664" i="10" s="1"/>
  <c r="J2663" i="10" a="1"/>
  <c r="J2663" i="10" s="1"/>
  <c r="J2662" i="10" a="1"/>
  <c r="J2662" i="10" s="1"/>
  <c r="J2661" i="10" a="1"/>
  <c r="J2661" i="10" s="1"/>
  <c r="J2660" i="10" a="1"/>
  <c r="J2660" i="10" s="1"/>
  <c r="J2659" i="10" a="1"/>
  <c r="J2659" i="10" s="1"/>
  <c r="J2658" i="10" a="1"/>
  <c r="J2658" i="10" s="1"/>
  <c r="J2657" i="10" a="1"/>
  <c r="J2657" i="10" s="1"/>
  <c r="J2656" i="10" a="1"/>
  <c r="J2656" i="10" s="1"/>
  <c r="J2655" i="10" a="1"/>
  <c r="J2655" i="10" s="1"/>
  <c r="J2654" i="10" a="1"/>
  <c r="J2654" i="10" s="1"/>
  <c r="J2653" i="10" a="1"/>
  <c r="J2653" i="10" s="1"/>
  <c r="J2652" i="10" a="1"/>
  <c r="J2652" i="10" s="1"/>
  <c r="J2651" i="10" a="1"/>
  <c r="J2651" i="10" s="1"/>
  <c r="J2650" i="10"/>
  <c r="J2650" i="10" a="1"/>
  <c r="J2649" i="10" a="1"/>
  <c r="J2649" i="10" s="1"/>
  <c r="J2648" i="10" a="1"/>
  <c r="J2648" i="10" s="1"/>
  <c r="J2647" i="10" a="1"/>
  <c r="J2647" i="10" s="1"/>
  <c r="J2646" i="10" a="1"/>
  <c r="J2646" i="10" s="1"/>
  <c r="J2645" i="10" a="1"/>
  <c r="J2645" i="10" s="1"/>
  <c r="J2644" i="10" a="1"/>
  <c r="J2644" i="10" s="1"/>
  <c r="J2643" i="10" a="1"/>
  <c r="J2643" i="10" s="1"/>
  <c r="J2642" i="10" a="1"/>
  <c r="J2642" i="10" s="1"/>
  <c r="J2641" i="10" a="1"/>
  <c r="J2641" i="10" s="1"/>
  <c r="J2640" i="10" a="1"/>
  <c r="J2640" i="10" s="1"/>
  <c r="J2639" i="10" a="1"/>
  <c r="J2639" i="10" s="1"/>
  <c r="J2638" i="10"/>
  <c r="J2638" i="10" a="1"/>
  <c r="J2637" i="10" a="1"/>
  <c r="J2637" i="10" s="1"/>
  <c r="J2636" i="10" a="1"/>
  <c r="J2636" i="10" s="1"/>
  <c r="J2635" i="10" a="1"/>
  <c r="J2635" i="10" s="1"/>
  <c r="J2634" i="10"/>
  <c r="J2634" i="10" a="1"/>
  <c r="J2633" i="10" a="1"/>
  <c r="J2633" i="10" s="1"/>
  <c r="J2632" i="10" a="1"/>
  <c r="J2632" i="10" s="1"/>
  <c r="J2631" i="10" a="1"/>
  <c r="J2631" i="10" s="1"/>
  <c r="J2630" i="10" a="1"/>
  <c r="J2630" i="10" s="1"/>
  <c r="J2629" i="10" a="1"/>
  <c r="J2629" i="10" s="1"/>
  <c r="J2628" i="10" a="1"/>
  <c r="J2628" i="10" s="1"/>
  <c r="J2627" i="10" a="1"/>
  <c r="J2627" i="10" s="1"/>
  <c r="J2626" i="10"/>
  <c r="J2626" i="10" a="1"/>
  <c r="J2625" i="10" a="1"/>
  <c r="J2625" i="10" s="1"/>
  <c r="J2624" i="10" a="1"/>
  <c r="J2624" i="10" s="1"/>
  <c r="J2623" i="10" a="1"/>
  <c r="J2623" i="10" s="1"/>
  <c r="J2622" i="10" a="1"/>
  <c r="J2622" i="10" s="1"/>
  <c r="J2621" i="10" a="1"/>
  <c r="J2621" i="10" s="1"/>
  <c r="J2620" i="10" a="1"/>
  <c r="J2620" i="10" s="1"/>
  <c r="J2619" i="10" a="1"/>
  <c r="J2619" i="10" s="1"/>
  <c r="J2618" i="10"/>
  <c r="J2618" i="10" a="1"/>
  <c r="J2617" i="10" a="1"/>
  <c r="J2617" i="10" s="1"/>
  <c r="J2616" i="10" a="1"/>
  <c r="J2616" i="10" s="1"/>
  <c r="J2615" i="10" a="1"/>
  <c r="J2615" i="10" s="1"/>
  <c r="J2614" i="10" a="1"/>
  <c r="J2614" i="10" s="1"/>
  <c r="J2613" i="10" a="1"/>
  <c r="J2613" i="10" s="1"/>
  <c r="J2612" i="10" a="1"/>
  <c r="J2612" i="10" s="1"/>
  <c r="J2611" i="10" a="1"/>
  <c r="J2611" i="10" s="1"/>
  <c r="J2610" i="10" a="1"/>
  <c r="J2610" i="10" s="1"/>
  <c r="J2609" i="10" a="1"/>
  <c r="J2609" i="10" s="1"/>
  <c r="J2608" i="10" a="1"/>
  <c r="J2608" i="10" s="1"/>
  <c r="J2607" i="10" a="1"/>
  <c r="J2607" i="10" s="1"/>
  <c r="J2606" i="10"/>
  <c r="J2606" i="10" a="1"/>
  <c r="J2605" i="10" a="1"/>
  <c r="J2605" i="10" s="1"/>
  <c r="J2604" i="10" a="1"/>
  <c r="J2604" i="10" s="1"/>
  <c r="J2603" i="10" a="1"/>
  <c r="J2603" i="10" s="1"/>
  <c r="J2602" i="10"/>
  <c r="J2602" i="10" a="1"/>
  <c r="J2601" i="10" a="1"/>
  <c r="J2601" i="10" s="1"/>
  <c r="J2600" i="10" a="1"/>
  <c r="J2600" i="10" s="1"/>
  <c r="J2599" i="10" a="1"/>
  <c r="J2599" i="10" s="1"/>
  <c r="J2598" i="10" a="1"/>
  <c r="J2598" i="10" s="1"/>
  <c r="J2597" i="10" a="1"/>
  <c r="J2597" i="10" s="1"/>
  <c r="J2596" i="10" a="1"/>
  <c r="J2596" i="10" s="1"/>
  <c r="J2595" i="10" a="1"/>
  <c r="J2595" i="10" s="1"/>
  <c r="J2594" i="10" a="1"/>
  <c r="J2594" i="10" s="1"/>
  <c r="J2593" i="10" a="1"/>
  <c r="J2593" i="10" s="1"/>
  <c r="J2592" i="10" a="1"/>
  <c r="J2592" i="10" s="1"/>
  <c r="J2591" i="10" a="1"/>
  <c r="J2591" i="10" s="1"/>
  <c r="J2590" i="10" a="1"/>
  <c r="J2590" i="10" s="1"/>
  <c r="J2589" i="10" a="1"/>
  <c r="J2589" i="10" s="1"/>
  <c r="J2588" i="10" a="1"/>
  <c r="J2588" i="10" s="1"/>
  <c r="J2587" i="10" a="1"/>
  <c r="J2587" i="10" s="1"/>
  <c r="J2586" i="10"/>
  <c r="J2586" i="10" a="1"/>
  <c r="J2585" i="10" a="1"/>
  <c r="J2585" i="10" s="1"/>
  <c r="J2584" i="10" a="1"/>
  <c r="J2584" i="10" s="1"/>
  <c r="J2583" i="10" a="1"/>
  <c r="J2583" i="10" s="1"/>
  <c r="J2582" i="10" a="1"/>
  <c r="J2582" i="10" s="1"/>
  <c r="J2581" i="10" a="1"/>
  <c r="J2581" i="10" s="1"/>
  <c r="J2580" i="10" a="1"/>
  <c r="J2580" i="10" s="1"/>
  <c r="J2579" i="10" a="1"/>
  <c r="J2579" i="10" s="1"/>
  <c r="J2578" i="10" a="1"/>
  <c r="J2578" i="10" s="1"/>
  <c r="J2577" i="10" a="1"/>
  <c r="J2577" i="10" s="1"/>
  <c r="J2576" i="10" a="1"/>
  <c r="J2576" i="10" s="1"/>
  <c r="J2575" i="10" a="1"/>
  <c r="J2575" i="10" s="1"/>
  <c r="J2574" i="10"/>
  <c r="J2574" i="10" a="1"/>
  <c r="J2573" i="10" a="1"/>
  <c r="J2573" i="10" s="1"/>
  <c r="J2572" i="10" a="1"/>
  <c r="J2572" i="10" s="1"/>
  <c r="J2571" i="10" a="1"/>
  <c r="J2571" i="10" s="1"/>
  <c r="J2570" i="10"/>
  <c r="J2570" i="10" a="1"/>
  <c r="J2569" i="10" a="1"/>
  <c r="J2569" i="10" s="1"/>
  <c r="J2568" i="10" a="1"/>
  <c r="J2568" i="10" s="1"/>
  <c r="J2567" i="10" a="1"/>
  <c r="J2567" i="10" s="1"/>
  <c r="J2566" i="10" a="1"/>
  <c r="J2566" i="10" s="1"/>
  <c r="J2565" i="10" a="1"/>
  <c r="J2565" i="10" s="1"/>
  <c r="J2564" i="10" a="1"/>
  <c r="J2564" i="10" s="1"/>
  <c r="J2563" i="10" a="1"/>
  <c r="J2563" i="10" s="1"/>
  <c r="J2562" i="10"/>
  <c r="J2562" i="10" a="1"/>
  <c r="J2561" i="10" a="1"/>
  <c r="J2561" i="10" s="1"/>
  <c r="J2560" i="10" a="1"/>
  <c r="J2560" i="10" s="1"/>
  <c r="J2559" i="10" a="1"/>
  <c r="J2559" i="10" s="1"/>
  <c r="J2558" i="10" a="1"/>
  <c r="J2558" i="10" s="1"/>
  <c r="J2557" i="10" a="1"/>
  <c r="J2557" i="10" s="1"/>
  <c r="J2556" i="10" a="1"/>
  <c r="J2556" i="10" s="1"/>
  <c r="J2555" i="10" a="1"/>
  <c r="J2555" i="10" s="1"/>
  <c r="J2554" i="10"/>
  <c r="J2554" i="10" a="1"/>
  <c r="J2553" i="10" a="1"/>
  <c r="J2553" i="10" s="1"/>
  <c r="J2552" i="10" a="1"/>
  <c r="J2552" i="10" s="1"/>
  <c r="J2551" i="10" a="1"/>
  <c r="J2551" i="10" s="1"/>
  <c r="J2550" i="10" a="1"/>
  <c r="J2550" i="10" s="1"/>
  <c r="J2549" i="10" a="1"/>
  <c r="J2549" i="10" s="1"/>
  <c r="J2548" i="10" a="1"/>
  <c r="J2548" i="10" s="1"/>
  <c r="J2547" i="10" a="1"/>
  <c r="J2547" i="10" s="1"/>
  <c r="J2546" i="10" a="1"/>
  <c r="J2546" i="10" s="1"/>
  <c r="J2545" i="10" a="1"/>
  <c r="J2545" i="10" s="1"/>
  <c r="J2544" i="10" a="1"/>
  <c r="J2544" i="10" s="1"/>
  <c r="J2543" i="10" a="1"/>
  <c r="J2543" i="10" s="1"/>
  <c r="J2542" i="10"/>
  <c r="J2542" i="10" a="1"/>
  <c r="J2541" i="10" a="1"/>
  <c r="J2541" i="10" s="1"/>
  <c r="J2540" i="10" a="1"/>
  <c r="J2540" i="10" s="1"/>
  <c r="J2539" i="10" a="1"/>
  <c r="J2539" i="10" s="1"/>
  <c r="J2538" i="10"/>
  <c r="J2538" i="10" a="1"/>
  <c r="J2537" i="10" a="1"/>
  <c r="J2537" i="10" s="1"/>
  <c r="J2536" i="10" a="1"/>
  <c r="J2536" i="10" s="1"/>
  <c r="J2535" i="10" a="1"/>
  <c r="J2535" i="10" s="1"/>
  <c r="J2534" i="10"/>
  <c r="J2534" i="10" a="1"/>
  <c r="J2533" i="10" a="1"/>
  <c r="J2533" i="10" s="1"/>
  <c r="J2532" i="10"/>
  <c r="J2532" i="10" a="1"/>
  <c r="J2531" i="10" a="1"/>
  <c r="J2531" i="10" s="1"/>
  <c r="J2530" i="10" a="1"/>
  <c r="J2530" i="10" s="1"/>
  <c r="J2529" i="10" a="1"/>
  <c r="J2529" i="10" s="1"/>
  <c r="J2528" i="10" a="1"/>
  <c r="J2528" i="10" s="1"/>
  <c r="J2527" i="10" a="1"/>
  <c r="J2527" i="10" s="1"/>
  <c r="J2526" i="10"/>
  <c r="J2526" i="10" a="1"/>
  <c r="J2525" i="10" a="1"/>
  <c r="J2525" i="10" s="1"/>
  <c r="J2524" i="10" a="1"/>
  <c r="J2524" i="10" s="1"/>
  <c r="J2523" i="10" a="1"/>
  <c r="J2523" i="10" s="1"/>
  <c r="J2522" i="10" a="1"/>
  <c r="J2522" i="10" s="1"/>
  <c r="J2521" i="10" a="1"/>
  <c r="J2521" i="10" s="1"/>
  <c r="J2520" i="10" a="1"/>
  <c r="J2520" i="10" s="1"/>
  <c r="J2519" i="10" a="1"/>
  <c r="J2519" i="10" s="1"/>
  <c r="J2518" i="10"/>
  <c r="J2518" i="10" a="1"/>
  <c r="J2517" i="10" a="1"/>
  <c r="J2517" i="10" s="1"/>
  <c r="J2516" i="10" a="1"/>
  <c r="J2516" i="10" s="1"/>
  <c r="J2515" i="10" a="1"/>
  <c r="J2515" i="10" s="1"/>
  <c r="J2514" i="10" a="1"/>
  <c r="J2514" i="10" s="1"/>
  <c r="J2513" i="10" a="1"/>
  <c r="J2513" i="10" s="1"/>
  <c r="J2512" i="10" a="1"/>
  <c r="J2512" i="10" s="1"/>
  <c r="J2511" i="10" a="1"/>
  <c r="J2511" i="10" s="1"/>
  <c r="J2510" i="10"/>
  <c r="J2510" i="10" a="1"/>
  <c r="J2509" i="10" a="1"/>
  <c r="J2509" i="10" s="1"/>
  <c r="J2508" i="10" a="1"/>
  <c r="J2508" i="10" s="1"/>
  <c r="J2507" i="10" a="1"/>
  <c r="J2507" i="10" s="1"/>
  <c r="J2506" i="10"/>
  <c r="J2506" i="10" a="1"/>
  <c r="J2505" i="10" a="1"/>
  <c r="J2505" i="10" s="1"/>
  <c r="J2504" i="10" a="1"/>
  <c r="J2504" i="10" s="1"/>
  <c r="J2503" i="10" a="1"/>
  <c r="J2503" i="10" s="1"/>
  <c r="J2502" i="10"/>
  <c r="J2502" i="10" a="1"/>
  <c r="J2501" i="10" a="1"/>
  <c r="J2501" i="10" s="1"/>
  <c r="J2500" i="10"/>
  <c r="J2500" i="10" a="1"/>
  <c r="J2499" i="10" a="1"/>
  <c r="J2499" i="10" s="1"/>
  <c r="J2498" i="10" a="1"/>
  <c r="J2498" i="10" s="1"/>
  <c r="J2497" i="10" a="1"/>
  <c r="J2497" i="10" s="1"/>
  <c r="J2496" i="10" a="1"/>
  <c r="J2496" i="10" s="1"/>
  <c r="J2495" i="10" a="1"/>
  <c r="J2495" i="10" s="1"/>
  <c r="J2494" i="10"/>
  <c r="J2494" i="10" a="1"/>
  <c r="J2493" i="10" a="1"/>
  <c r="J2493" i="10" s="1"/>
  <c r="J2492" i="10" a="1"/>
  <c r="J2492" i="10" s="1"/>
  <c r="J2491" i="10" a="1"/>
  <c r="J2491" i="10" s="1"/>
  <c r="J2490" i="10" a="1"/>
  <c r="J2490" i="10" s="1"/>
  <c r="J2489" i="10" a="1"/>
  <c r="J2489" i="10" s="1"/>
  <c r="J2488" i="10" a="1"/>
  <c r="J2488" i="10" s="1"/>
  <c r="J2487" i="10" a="1"/>
  <c r="J2487" i="10" s="1"/>
  <c r="J2486" i="10"/>
  <c r="J2486" i="10" a="1"/>
  <c r="J2485" i="10" a="1"/>
  <c r="J2485" i="10" s="1"/>
  <c r="J2484" i="10" a="1"/>
  <c r="J2484" i="10" s="1"/>
  <c r="J2483" i="10" a="1"/>
  <c r="J2483" i="10" s="1"/>
  <c r="J2482" i="10" a="1"/>
  <c r="J2482" i="10" s="1"/>
  <c r="J2481" i="10" a="1"/>
  <c r="J2481" i="10" s="1"/>
  <c r="J2480" i="10" a="1"/>
  <c r="J2480" i="10" s="1"/>
  <c r="J2479" i="10" a="1"/>
  <c r="J2479" i="10" s="1"/>
  <c r="J2478" i="10"/>
  <c r="J2478" i="10" a="1"/>
  <c r="J2477" i="10" a="1"/>
  <c r="J2477" i="10" s="1"/>
  <c r="J2476" i="10" a="1"/>
  <c r="J2476" i="10" s="1"/>
  <c r="J2475" i="10" a="1"/>
  <c r="J2475" i="10" s="1"/>
  <c r="J2474" i="10"/>
  <c r="J2474" i="10" a="1"/>
  <c r="J2473" i="10" a="1"/>
  <c r="J2473" i="10" s="1"/>
  <c r="J2472" i="10" a="1"/>
  <c r="J2472" i="10" s="1"/>
  <c r="J2471" i="10" a="1"/>
  <c r="J2471" i="10" s="1"/>
  <c r="J2470" i="10"/>
  <c r="J2470" i="10" a="1"/>
  <c r="J2469" i="10" a="1"/>
  <c r="J2469" i="10" s="1"/>
  <c r="J2468" i="10"/>
  <c r="J2468" i="10" a="1"/>
  <c r="J2467" i="10" a="1"/>
  <c r="J2467" i="10" s="1"/>
  <c r="J2466" i="10" a="1"/>
  <c r="J2466" i="10" s="1"/>
  <c r="J2465" i="10" a="1"/>
  <c r="J2465" i="10" s="1"/>
  <c r="J2464" i="10" a="1"/>
  <c r="J2464" i="10" s="1"/>
  <c r="J2463" i="10" a="1"/>
  <c r="J2463" i="10" s="1"/>
  <c r="J2462" i="10"/>
  <c r="J2462" i="10" a="1"/>
  <c r="J2461" i="10" a="1"/>
  <c r="J2461" i="10" s="1"/>
  <c r="J2460" i="10" a="1"/>
  <c r="J2460" i="10" s="1"/>
  <c r="J2459" i="10" a="1"/>
  <c r="J2459" i="10" s="1"/>
  <c r="J2458" i="10" a="1"/>
  <c r="J2458" i="10" s="1"/>
  <c r="J2457" i="10" a="1"/>
  <c r="J2457" i="10" s="1"/>
  <c r="J2456" i="10" a="1"/>
  <c r="J2456" i="10" s="1"/>
  <c r="J2455" i="10" a="1"/>
  <c r="J2455" i="10" s="1"/>
  <c r="J2454" i="10"/>
  <c r="J2454" i="10" a="1"/>
  <c r="J2453" i="10" a="1"/>
  <c r="J2453" i="10" s="1"/>
  <c r="J2452" i="10" a="1"/>
  <c r="J2452" i="10" s="1"/>
  <c r="J2451" i="10" a="1"/>
  <c r="J2451" i="10" s="1"/>
  <c r="J2450" i="10" a="1"/>
  <c r="J2450" i="10" s="1"/>
  <c r="J2449" i="10" a="1"/>
  <c r="J2449" i="10" s="1"/>
  <c r="J2448" i="10" a="1"/>
  <c r="J2448" i="10" s="1"/>
  <c r="J2447" i="10" a="1"/>
  <c r="J2447" i="10" s="1"/>
  <c r="J2446" i="10"/>
  <c r="J2446" i="10" a="1"/>
  <c r="J2445" i="10" a="1"/>
  <c r="J2445" i="10" s="1"/>
  <c r="J2444" i="10" a="1"/>
  <c r="J2444" i="10" s="1"/>
  <c r="J2443" i="10" a="1"/>
  <c r="J2443" i="10" s="1"/>
  <c r="J2442" i="10"/>
  <c r="J2442" i="10" a="1"/>
  <c r="J2441" i="10" a="1"/>
  <c r="J2441" i="10" s="1"/>
  <c r="J2440" i="10" a="1"/>
  <c r="J2440" i="10" s="1"/>
  <c r="J2439" i="10" a="1"/>
  <c r="J2439" i="10" s="1"/>
  <c r="J2438" i="10"/>
  <c r="J2438" i="10" a="1"/>
  <c r="J2437" i="10" a="1"/>
  <c r="J2437" i="10" s="1"/>
  <c r="J2436" i="10"/>
  <c r="J2436" i="10" a="1"/>
  <c r="J2435" i="10" a="1"/>
  <c r="J2435" i="10" s="1"/>
  <c r="J2434" i="10" a="1"/>
  <c r="J2434" i="10" s="1"/>
  <c r="J2433" i="10" a="1"/>
  <c r="J2433" i="10" s="1"/>
  <c r="J2432" i="10" a="1"/>
  <c r="J2432" i="10" s="1"/>
  <c r="J2431" i="10" a="1"/>
  <c r="J2431" i="10" s="1"/>
  <c r="J2430" i="10"/>
  <c r="J2430" i="10" a="1"/>
  <c r="J2429" i="10" a="1"/>
  <c r="J2429" i="10" s="1"/>
  <c r="J2428" i="10" a="1"/>
  <c r="J2428" i="10" s="1"/>
  <c r="J2427" i="10" a="1"/>
  <c r="J2427" i="10" s="1"/>
  <c r="J2426" i="10" a="1"/>
  <c r="J2426" i="10" s="1"/>
  <c r="J2425" i="10" a="1"/>
  <c r="J2425" i="10" s="1"/>
  <c r="J2424" i="10" a="1"/>
  <c r="J2424" i="10" s="1"/>
  <c r="J2423" i="10" a="1"/>
  <c r="J2423" i="10" s="1"/>
  <c r="J2422" i="10"/>
  <c r="J2422" i="10" a="1"/>
  <c r="J2421" i="10" a="1"/>
  <c r="J2421" i="10" s="1"/>
  <c r="J2420" i="10" a="1"/>
  <c r="J2420" i="10" s="1"/>
  <c r="J2419" i="10" a="1"/>
  <c r="J2419" i="10" s="1"/>
  <c r="J2418" i="10" a="1"/>
  <c r="J2418" i="10" s="1"/>
  <c r="J2417" i="10" a="1"/>
  <c r="J2417" i="10" s="1"/>
  <c r="J2416" i="10" a="1"/>
  <c r="J2416" i="10" s="1"/>
  <c r="J2415" i="10" a="1"/>
  <c r="J2415" i="10" s="1"/>
  <c r="J2414" i="10"/>
  <c r="J2414" i="10" a="1"/>
  <c r="J2413" i="10" a="1"/>
  <c r="J2413" i="10" s="1"/>
  <c r="J2412" i="10" a="1"/>
  <c r="J2412" i="10" s="1"/>
  <c r="J2411" i="10" a="1"/>
  <c r="J2411" i="10" s="1"/>
  <c r="J2410" i="10"/>
  <c r="J2410" i="10" a="1"/>
  <c r="J2409" i="10" a="1"/>
  <c r="J2409" i="10" s="1"/>
  <c r="J2408" i="10" a="1"/>
  <c r="J2408" i="10" s="1"/>
  <c r="J2407" i="10" a="1"/>
  <c r="J2407" i="10" s="1"/>
  <c r="J2406" i="10"/>
  <c r="J2406" i="10" a="1"/>
  <c r="J2405" i="10" a="1"/>
  <c r="J2405" i="10" s="1"/>
  <c r="J2404" i="10"/>
  <c r="J2404" i="10" a="1"/>
  <c r="J2403" i="10" a="1"/>
  <c r="J2403" i="10" s="1"/>
  <c r="J2402" i="10" a="1"/>
  <c r="J2402" i="10" s="1"/>
  <c r="J2401" i="10" a="1"/>
  <c r="J2401" i="10" s="1"/>
  <c r="J2400" i="10" a="1"/>
  <c r="J2400" i="10" s="1"/>
  <c r="J2399" i="10" a="1"/>
  <c r="J2399" i="10" s="1"/>
  <c r="J2398" i="10"/>
  <c r="J2398" i="10" a="1"/>
  <c r="J2397" i="10" a="1"/>
  <c r="J2397" i="10" s="1"/>
  <c r="J2396" i="10" a="1"/>
  <c r="J2396" i="10" s="1"/>
  <c r="J2395" i="10" a="1"/>
  <c r="J2395" i="10" s="1"/>
  <c r="J2394" i="10"/>
  <c r="J2394" i="10" a="1"/>
  <c r="J2393" i="10" a="1"/>
  <c r="J2393" i="10" s="1"/>
  <c r="J2392" i="10" a="1"/>
  <c r="J2392" i="10" s="1"/>
  <c r="J2391" i="10" a="1"/>
  <c r="J2391" i="10" s="1"/>
  <c r="J2390" i="10"/>
  <c r="J2390" i="10" a="1"/>
  <c r="J2389" i="10" a="1"/>
  <c r="J2389" i="10" s="1"/>
  <c r="J2388" i="10"/>
  <c r="J2388" i="10" a="1"/>
  <c r="J2387" i="10" a="1"/>
  <c r="J2387" i="10" s="1"/>
  <c r="J2386" i="10" a="1"/>
  <c r="J2386" i="10" s="1"/>
  <c r="J2385" i="10" a="1"/>
  <c r="J2385" i="10" s="1"/>
  <c r="J2384" i="10" a="1"/>
  <c r="J2384" i="10" s="1"/>
  <c r="J2383" i="10" a="1"/>
  <c r="J2383" i="10" s="1"/>
  <c r="J2382" i="10"/>
  <c r="J2382" i="10" a="1"/>
  <c r="J2381" i="10" a="1"/>
  <c r="J2381" i="10" s="1"/>
  <c r="J2380" i="10"/>
  <c r="J2380" i="10" a="1"/>
  <c r="J2379" i="10" a="1"/>
  <c r="J2379" i="10" s="1"/>
  <c r="J2378" i="10" a="1"/>
  <c r="J2378" i="10" s="1"/>
  <c r="J2377" i="10" a="1"/>
  <c r="J2377" i="10" s="1"/>
  <c r="J2376" i="10" a="1"/>
  <c r="J2376" i="10" s="1"/>
  <c r="J2375" i="10" a="1"/>
  <c r="J2375" i="10" s="1"/>
  <c r="J2374" i="10"/>
  <c r="J2374" i="10" a="1"/>
  <c r="J2373" i="10" a="1"/>
  <c r="J2373" i="10" s="1"/>
  <c r="J2372" i="10" a="1"/>
  <c r="J2372" i="10" s="1"/>
  <c r="J2371" i="10" a="1"/>
  <c r="J2371" i="10" s="1"/>
  <c r="J2370" i="10" a="1"/>
  <c r="J2370" i="10" s="1"/>
  <c r="J2369" i="10" a="1"/>
  <c r="J2369" i="10" s="1"/>
  <c r="J2368" i="10" a="1"/>
  <c r="J2368" i="10" s="1"/>
  <c r="J2367" i="10" a="1"/>
  <c r="J2367" i="10" s="1"/>
  <c r="J2366" i="10"/>
  <c r="J2366" i="10" a="1"/>
  <c r="J2365" i="10" a="1"/>
  <c r="J2365" i="10" s="1"/>
  <c r="J2364" i="10" a="1"/>
  <c r="J2364" i="10" s="1"/>
  <c r="J2363" i="10" a="1"/>
  <c r="J2363" i="10" s="1"/>
  <c r="J2362" i="10"/>
  <c r="J2362" i="10" a="1"/>
  <c r="J2361" i="10" a="1"/>
  <c r="J2361" i="10" s="1"/>
  <c r="J2360" i="10" a="1"/>
  <c r="J2360" i="10" s="1"/>
  <c r="J2359" i="10" a="1"/>
  <c r="J2359" i="10" s="1"/>
  <c r="J2358" i="10"/>
  <c r="J2358" i="10" a="1"/>
  <c r="J2357" i="10" a="1"/>
  <c r="J2357" i="10" s="1"/>
  <c r="J2356" i="10"/>
  <c r="J2356" i="10" a="1"/>
  <c r="J2355" i="10" a="1"/>
  <c r="J2355" i="10" s="1"/>
  <c r="J2354" i="10" a="1"/>
  <c r="J2354" i="10" s="1"/>
  <c r="J2353" i="10" a="1"/>
  <c r="J2353" i="10" s="1"/>
  <c r="J2352" i="10"/>
  <c r="J2352" i="10" a="1"/>
  <c r="J2351" i="10" a="1"/>
  <c r="J2351" i="10" s="1"/>
  <c r="J2350" i="10"/>
  <c r="J2350" i="10" a="1"/>
  <c r="J2349" i="10" a="1"/>
  <c r="J2349" i="10" s="1"/>
  <c r="J2348" i="10"/>
  <c r="J2348" i="10" a="1"/>
  <c r="J2347" i="10" a="1"/>
  <c r="J2347" i="10" s="1"/>
  <c r="J2346" i="10" a="1"/>
  <c r="J2346" i="10" s="1"/>
  <c r="J2345" i="10" a="1"/>
  <c r="J2345" i="10" s="1"/>
  <c r="J2344" i="10" a="1"/>
  <c r="J2344" i="10" s="1"/>
  <c r="J2343" i="10" a="1"/>
  <c r="J2343" i="10" s="1"/>
  <c r="J2342" i="10" a="1"/>
  <c r="J2342" i="10" s="1"/>
  <c r="J2341" i="10" a="1"/>
  <c r="J2341" i="10" s="1"/>
  <c r="J2340" i="10"/>
  <c r="J2340" i="10" a="1"/>
  <c r="J2339" i="10" a="1"/>
  <c r="J2339" i="10" s="1"/>
  <c r="J2338" i="10" a="1"/>
  <c r="J2338" i="10" s="1"/>
  <c r="J2337" i="10" a="1"/>
  <c r="J2337" i="10" s="1"/>
  <c r="J2336" i="10"/>
  <c r="J2336" i="10" a="1"/>
  <c r="J2335" i="10" a="1"/>
  <c r="J2335" i="10" s="1"/>
  <c r="J2334" i="10"/>
  <c r="J2334" i="10" a="1"/>
  <c r="J2333" i="10" a="1"/>
  <c r="J2333" i="10" s="1"/>
  <c r="J2332" i="10"/>
  <c r="J2332" i="10" a="1"/>
  <c r="J2331" i="10" a="1"/>
  <c r="J2331" i="10" s="1"/>
  <c r="J2330" i="10" a="1"/>
  <c r="J2330" i="10" s="1"/>
  <c r="J2329" i="10" a="1"/>
  <c r="J2329" i="10" s="1"/>
  <c r="J2328" i="10" a="1"/>
  <c r="J2328" i="10" s="1"/>
  <c r="J2327" i="10" a="1"/>
  <c r="J2327" i="10" s="1"/>
  <c r="J2326" i="10" a="1"/>
  <c r="J2326" i="10" s="1"/>
  <c r="J2325" i="10" a="1"/>
  <c r="J2325" i="10" s="1"/>
  <c r="J2324" i="10"/>
  <c r="J2324" i="10" a="1"/>
  <c r="J2323" i="10" a="1"/>
  <c r="J2323" i="10" s="1"/>
  <c r="J2322" i="10" a="1"/>
  <c r="J2322" i="10" s="1"/>
  <c r="J2321" i="10" a="1"/>
  <c r="J2321" i="10" s="1"/>
  <c r="J2320" i="10"/>
  <c r="J2320" i="10" a="1"/>
  <c r="J2319" i="10" a="1"/>
  <c r="J2319" i="10" s="1"/>
  <c r="J2318" i="10"/>
  <c r="J2318" i="10" a="1"/>
  <c r="J2317" i="10" a="1"/>
  <c r="J2317" i="10" s="1"/>
  <c r="J2316" i="10"/>
  <c r="J2316" i="10" a="1"/>
  <c r="J2315" i="10" a="1"/>
  <c r="J2315" i="10" s="1"/>
  <c r="J2314" i="10" a="1"/>
  <c r="J2314" i="10" s="1"/>
  <c r="J2313" i="10" a="1"/>
  <c r="J2313" i="10" s="1"/>
  <c r="J2312" i="10" a="1"/>
  <c r="J2312" i="10" s="1"/>
  <c r="J2311" i="10" a="1"/>
  <c r="J2311" i="10" s="1"/>
  <c r="J2310" i="10" a="1"/>
  <c r="J2310" i="10" s="1"/>
  <c r="J2309" i="10" a="1"/>
  <c r="J2309" i="10" s="1"/>
  <c r="J2308" i="10"/>
  <c r="J2308" i="10" a="1"/>
  <c r="J2307" i="10" a="1"/>
  <c r="J2307" i="10" s="1"/>
  <c r="J2306" i="10" a="1"/>
  <c r="J2306" i="10" s="1"/>
  <c r="J2305" i="10" a="1"/>
  <c r="J2305" i="10" s="1"/>
  <c r="J2304" i="10"/>
  <c r="J2304" i="10" a="1"/>
  <c r="J2303" i="10" a="1"/>
  <c r="J2303" i="10" s="1"/>
  <c r="J2302" i="10"/>
  <c r="J2302" i="10" a="1"/>
  <c r="J2301" i="10" a="1"/>
  <c r="J2301" i="10" s="1"/>
  <c r="J2300" i="10"/>
  <c r="J2300" i="10" a="1"/>
  <c r="J2299" i="10" a="1"/>
  <c r="J2299" i="10" s="1"/>
  <c r="J2298" i="10" a="1"/>
  <c r="J2298" i="10" s="1"/>
  <c r="J2297" i="10" a="1"/>
  <c r="J2297" i="10" s="1"/>
  <c r="J2296" i="10" a="1"/>
  <c r="J2296" i="10" s="1"/>
  <c r="J2295" i="10" a="1"/>
  <c r="J2295" i="10" s="1"/>
  <c r="J2294" i="10" a="1"/>
  <c r="J2294" i="10" s="1"/>
  <c r="J2293" i="10" a="1"/>
  <c r="J2293" i="10" s="1"/>
  <c r="J2292" i="10"/>
  <c r="J2292" i="10" a="1"/>
  <c r="J2291" i="10" a="1"/>
  <c r="J2291" i="10" s="1"/>
  <c r="J2290" i="10" a="1"/>
  <c r="J2290" i="10" s="1"/>
  <c r="J2289" i="10" a="1"/>
  <c r="J2289" i="10" s="1"/>
  <c r="J2288" i="10"/>
  <c r="J2288" i="10" a="1"/>
  <c r="J2287" i="10" a="1"/>
  <c r="J2287" i="10" s="1"/>
  <c r="J2286" i="10"/>
  <c r="J2286" i="10" a="1"/>
  <c r="J2285" i="10" a="1"/>
  <c r="J2285" i="10" s="1"/>
  <c r="J2284" i="10"/>
  <c r="J2284" i="10" a="1"/>
  <c r="J2283" i="10" a="1"/>
  <c r="J2283" i="10" s="1"/>
  <c r="J2282" i="10" a="1"/>
  <c r="J2282" i="10" s="1"/>
  <c r="J2281" i="10" a="1"/>
  <c r="J2281" i="10" s="1"/>
  <c r="J2280" i="10" a="1"/>
  <c r="J2280" i="10" s="1"/>
  <c r="J2279" i="10" a="1"/>
  <c r="J2279" i="10" s="1"/>
  <c r="J2278" i="10" a="1"/>
  <c r="J2278" i="10" s="1"/>
  <c r="J2277" i="10" a="1"/>
  <c r="J2277" i="10" s="1"/>
  <c r="J2276" i="10"/>
  <c r="J2276" i="10" a="1"/>
  <c r="J2275" i="10" a="1"/>
  <c r="J2275" i="10" s="1"/>
  <c r="J2274" i="10" a="1"/>
  <c r="J2274" i="10" s="1"/>
  <c r="J2273" i="10" a="1"/>
  <c r="J2273" i="10" s="1"/>
  <c r="J2272" i="10"/>
  <c r="J2272" i="10" a="1"/>
  <c r="J2271" i="10" a="1"/>
  <c r="J2271" i="10" s="1"/>
  <c r="J2270" i="10"/>
  <c r="J2270" i="10" a="1"/>
  <c r="J2269" i="10" a="1"/>
  <c r="J2269" i="10" s="1"/>
  <c r="J2268" i="10"/>
  <c r="J2268" i="10" a="1"/>
  <c r="J2267" i="10" a="1"/>
  <c r="J2267" i="10" s="1"/>
  <c r="J2266" i="10" a="1"/>
  <c r="J2266" i="10" s="1"/>
  <c r="J2265" i="10" a="1"/>
  <c r="J2265" i="10" s="1"/>
  <c r="J2264" i="10" a="1"/>
  <c r="J2264" i="10" s="1"/>
  <c r="J2263" i="10" a="1"/>
  <c r="J2263" i="10" s="1"/>
  <c r="J2262" i="10" a="1"/>
  <c r="J2262" i="10" s="1"/>
  <c r="J2261" i="10" a="1"/>
  <c r="J2261" i="10" s="1"/>
  <c r="J2260" i="10"/>
  <c r="J2260" i="10" a="1"/>
  <c r="J2259" i="10" a="1"/>
  <c r="J2259" i="10" s="1"/>
  <c r="J2258" i="10" a="1"/>
  <c r="J2258" i="10" s="1"/>
  <c r="J2257" i="10" a="1"/>
  <c r="J2257" i="10" s="1"/>
  <c r="J2256" i="10"/>
  <c r="J2256" i="10" a="1"/>
  <c r="J2255" i="10" a="1"/>
  <c r="J2255" i="10" s="1"/>
  <c r="J2254" i="10"/>
  <c r="J2254" i="10" a="1"/>
  <c r="J2253" i="10" a="1"/>
  <c r="J2253" i="10" s="1"/>
  <c r="J2252" i="10"/>
  <c r="J2252" i="10" a="1"/>
  <c r="J2251" i="10" a="1"/>
  <c r="J2251" i="10" s="1"/>
  <c r="J2250" i="10" a="1"/>
  <c r="J2250" i="10" s="1"/>
  <c r="J2249" i="10" a="1"/>
  <c r="J2249" i="10" s="1"/>
  <c r="J2248" i="10" a="1"/>
  <c r="J2248" i="10" s="1"/>
  <c r="J2247" i="10" a="1"/>
  <c r="J2247" i="10" s="1"/>
  <c r="J2246" i="10" a="1"/>
  <c r="J2246" i="10" s="1"/>
  <c r="J2245" i="10" a="1"/>
  <c r="J2245" i="10" s="1"/>
  <c r="J2244" i="10"/>
  <c r="J2244" i="10" a="1"/>
  <c r="J2243" i="10" a="1"/>
  <c r="J2243" i="10" s="1"/>
  <c r="J2242" i="10" a="1"/>
  <c r="J2242" i="10" s="1"/>
  <c r="J2241" i="10" a="1"/>
  <c r="J2241" i="10" s="1"/>
  <c r="J2240" i="10"/>
  <c r="J2240" i="10" a="1"/>
  <c r="J2239" i="10" a="1"/>
  <c r="J2239" i="10" s="1"/>
  <c r="J2238" i="10"/>
  <c r="J2238" i="10" a="1"/>
  <c r="J2237" i="10" a="1"/>
  <c r="J2237" i="10" s="1"/>
  <c r="J2236" i="10"/>
  <c r="J2236" i="10" a="1"/>
  <c r="J2235" i="10" a="1"/>
  <c r="J2235" i="10" s="1"/>
  <c r="J2234" i="10" a="1"/>
  <c r="J2234" i="10" s="1"/>
  <c r="J2233" i="10" a="1"/>
  <c r="J2233" i="10" s="1"/>
  <c r="J2232" i="10" a="1"/>
  <c r="J2232" i="10" s="1"/>
  <c r="J2231" i="10" a="1"/>
  <c r="J2231" i="10" s="1"/>
  <c r="J2230" i="10" a="1"/>
  <c r="J2230" i="10" s="1"/>
  <c r="J2229" i="10" a="1"/>
  <c r="J2229" i="10" s="1"/>
  <c r="J2228" i="10"/>
  <c r="J2228" i="10" a="1"/>
  <c r="J2227" i="10" a="1"/>
  <c r="J2227" i="10" s="1"/>
  <c r="J2226" i="10" a="1"/>
  <c r="J2226" i="10" s="1"/>
  <c r="J2225" i="10" a="1"/>
  <c r="J2225" i="10" s="1"/>
  <c r="J2224" i="10"/>
  <c r="J2224" i="10" a="1"/>
  <c r="J2223" i="10" a="1"/>
  <c r="J2223" i="10" s="1"/>
  <c r="J2222" i="10"/>
  <c r="J2222" i="10" a="1"/>
  <c r="J2221" i="10" a="1"/>
  <c r="J2221" i="10" s="1"/>
  <c r="J2220" i="10"/>
  <c r="J2220" i="10" a="1"/>
  <c r="J2219" i="10" a="1"/>
  <c r="J2219" i="10" s="1"/>
  <c r="J2218" i="10" a="1"/>
  <c r="J2218" i="10" s="1"/>
  <c r="J2217" i="10" a="1"/>
  <c r="J2217" i="10" s="1"/>
  <c r="J2216" i="10" a="1"/>
  <c r="J2216" i="10" s="1"/>
  <c r="J2215" i="10" a="1"/>
  <c r="J2215" i="10" s="1"/>
  <c r="J2214" i="10" a="1"/>
  <c r="J2214" i="10" s="1"/>
  <c r="J2213" i="10" a="1"/>
  <c r="J2213" i="10" s="1"/>
  <c r="J2212" i="10"/>
  <c r="J2212" i="10" a="1"/>
  <c r="J2211" i="10" a="1"/>
  <c r="J2211" i="10" s="1"/>
  <c r="J2210" i="10" a="1"/>
  <c r="J2210" i="10" s="1"/>
  <c r="J2209" i="10" a="1"/>
  <c r="J2209" i="10" s="1"/>
  <c r="J2208" i="10"/>
  <c r="J2208" i="10" a="1"/>
  <c r="J2207" i="10" a="1"/>
  <c r="J2207" i="10" s="1"/>
  <c r="J2206" i="10"/>
  <c r="J2206" i="10" a="1"/>
  <c r="J2205" i="10" a="1"/>
  <c r="J2205" i="10" s="1"/>
  <c r="J2204" i="10"/>
  <c r="J2204" i="10" a="1"/>
  <c r="J2203" i="10" a="1"/>
  <c r="J2203" i="10" s="1"/>
  <c r="J2202" i="10" a="1"/>
  <c r="J2202" i="10" s="1"/>
  <c r="J2201" i="10" a="1"/>
  <c r="J2201" i="10" s="1"/>
  <c r="J2200" i="10" a="1"/>
  <c r="J2200" i="10" s="1"/>
  <c r="J2199" i="10" a="1"/>
  <c r="J2199" i="10" s="1"/>
  <c r="J2198" i="10" a="1"/>
  <c r="J2198" i="10" s="1"/>
  <c r="J2197" i="10" a="1"/>
  <c r="J2197" i="10" s="1"/>
  <c r="J2196" i="10"/>
  <c r="J2196" i="10" a="1"/>
  <c r="J2195" i="10" a="1"/>
  <c r="J2195" i="10" s="1"/>
  <c r="J2194" i="10" a="1"/>
  <c r="J2194" i="10" s="1"/>
  <c r="J2193" i="10" a="1"/>
  <c r="J2193" i="10" s="1"/>
  <c r="J2192" i="10"/>
  <c r="J2192" i="10" a="1"/>
  <c r="J2191" i="10" a="1"/>
  <c r="J2191" i="10" s="1"/>
  <c r="J2190" i="10"/>
  <c r="J2190" i="10" a="1"/>
  <c r="J2189" i="10" a="1"/>
  <c r="J2189" i="10" s="1"/>
  <c r="J2188" i="10"/>
  <c r="J2188" i="10" a="1"/>
  <c r="J2187" i="10" a="1"/>
  <c r="J2187" i="10" s="1"/>
  <c r="J2186" i="10" a="1"/>
  <c r="J2186" i="10" s="1"/>
  <c r="J2185" i="10" a="1"/>
  <c r="J2185" i="10" s="1"/>
  <c r="J2184" i="10" a="1"/>
  <c r="J2184" i="10" s="1"/>
  <c r="J2183" i="10" a="1"/>
  <c r="J2183" i="10" s="1"/>
  <c r="J2182" i="10" a="1"/>
  <c r="J2182" i="10" s="1"/>
  <c r="J2181" i="10" a="1"/>
  <c r="J2181" i="10" s="1"/>
  <c r="J2180" i="10"/>
  <c r="J2180" i="10" a="1"/>
  <c r="J2179" i="10" a="1"/>
  <c r="J2179" i="10" s="1"/>
  <c r="J2178" i="10" a="1"/>
  <c r="J2178" i="10" s="1"/>
  <c r="J2177" i="10" a="1"/>
  <c r="J2177" i="10" s="1"/>
  <c r="J2176" i="10"/>
  <c r="J2176" i="10" a="1"/>
  <c r="J2175" i="10" a="1"/>
  <c r="J2175" i="10" s="1"/>
  <c r="J2174" i="10"/>
  <c r="J2174" i="10" a="1"/>
  <c r="J2173" i="10" a="1"/>
  <c r="J2173" i="10" s="1"/>
  <c r="J2172" i="10"/>
  <c r="J2172" i="10" a="1"/>
  <c r="J2171" i="10" a="1"/>
  <c r="J2171" i="10" s="1"/>
  <c r="J2170" i="10" a="1"/>
  <c r="J2170" i="10" s="1"/>
  <c r="J2169" i="10" a="1"/>
  <c r="J2169" i="10" s="1"/>
  <c r="J2168" i="10" a="1"/>
  <c r="J2168" i="10" s="1"/>
  <c r="J2167" i="10" a="1"/>
  <c r="J2167" i="10" s="1"/>
  <c r="J2166" i="10" a="1"/>
  <c r="J2166" i="10" s="1"/>
  <c r="J2165" i="10" a="1"/>
  <c r="J2165" i="10" s="1"/>
  <c r="J2164" i="10"/>
  <c r="J2164" i="10" a="1"/>
  <c r="J2163" i="10" a="1"/>
  <c r="J2163" i="10" s="1"/>
  <c r="J2162" i="10" a="1"/>
  <c r="J2162" i="10" s="1"/>
  <c r="J2161" i="10" a="1"/>
  <c r="J2161" i="10" s="1"/>
  <c r="J2160" i="10"/>
  <c r="J2160" i="10" a="1"/>
  <c r="J2159" i="10" a="1"/>
  <c r="J2159" i="10" s="1"/>
  <c r="J2158" i="10"/>
  <c r="J2158" i="10" a="1"/>
  <c r="J2157" i="10" a="1"/>
  <c r="J2157" i="10" s="1"/>
  <c r="J2156" i="10"/>
  <c r="J2156" i="10" a="1"/>
  <c r="J2155" i="10" a="1"/>
  <c r="J2155" i="10" s="1"/>
  <c r="J2154" i="10" a="1"/>
  <c r="J2154" i="10" s="1"/>
  <c r="J2153" i="10" a="1"/>
  <c r="J2153" i="10" s="1"/>
  <c r="J2152" i="10" a="1"/>
  <c r="J2152" i="10" s="1"/>
  <c r="J2151" i="10" a="1"/>
  <c r="J2151" i="10" s="1"/>
  <c r="J2150" i="10" a="1"/>
  <c r="J2150" i="10" s="1"/>
  <c r="J2149" i="10" a="1"/>
  <c r="J2149" i="10" s="1"/>
  <c r="J2148" i="10"/>
  <c r="J2148" i="10" a="1"/>
  <c r="J2147" i="10" a="1"/>
  <c r="J2147" i="10" s="1"/>
  <c r="J2146" i="10" a="1"/>
  <c r="J2146" i="10" s="1"/>
  <c r="J2145" i="10" a="1"/>
  <c r="J2145" i="10" s="1"/>
  <c r="J2144" i="10"/>
  <c r="J2144" i="10" a="1"/>
  <c r="J2143" i="10" a="1"/>
  <c r="J2143" i="10" s="1"/>
  <c r="J2142" i="10"/>
  <c r="J2142" i="10" a="1"/>
  <c r="J2141" i="10" a="1"/>
  <c r="J2141" i="10" s="1"/>
  <c r="J2140" i="10"/>
  <c r="J2140" i="10" a="1"/>
  <c r="J2139" i="10" a="1"/>
  <c r="J2139" i="10" s="1"/>
  <c r="J2138" i="10" a="1"/>
  <c r="J2138" i="10" s="1"/>
  <c r="J2137" i="10" a="1"/>
  <c r="J2137" i="10" s="1"/>
  <c r="J2136" i="10" a="1"/>
  <c r="J2136" i="10" s="1"/>
  <c r="J2135" i="10" a="1"/>
  <c r="J2135" i="10" s="1"/>
  <c r="J2134" i="10" a="1"/>
  <c r="J2134" i="10" s="1"/>
  <c r="J2133" i="10" a="1"/>
  <c r="J2133" i="10" s="1"/>
  <c r="J2132" i="10"/>
  <c r="J2132" i="10" a="1"/>
  <c r="J2131" i="10" a="1"/>
  <c r="J2131" i="10" s="1"/>
  <c r="J2130" i="10" a="1"/>
  <c r="J2130" i="10" s="1"/>
  <c r="J2129" i="10" a="1"/>
  <c r="J2129" i="10" s="1"/>
  <c r="J2128" i="10"/>
  <c r="J2128" i="10" a="1"/>
  <c r="J2127" i="10" a="1"/>
  <c r="J2127" i="10" s="1"/>
  <c r="J2126" i="10"/>
  <c r="J2126" i="10" a="1"/>
  <c r="J2125" i="10" a="1"/>
  <c r="J2125" i="10" s="1"/>
  <c r="J2124" i="10"/>
  <c r="J2124" i="10" a="1"/>
  <c r="J2123" i="10" a="1"/>
  <c r="J2123" i="10" s="1"/>
  <c r="J2122" i="10" a="1"/>
  <c r="J2122" i="10" s="1"/>
  <c r="J2121" i="10" a="1"/>
  <c r="J2121" i="10" s="1"/>
  <c r="J2120" i="10" a="1"/>
  <c r="J2120" i="10" s="1"/>
  <c r="J2119" i="10" a="1"/>
  <c r="J2119" i="10" s="1"/>
  <c r="J2118" i="10" a="1"/>
  <c r="J2118" i="10" s="1"/>
  <c r="J2117" i="10" a="1"/>
  <c r="J2117" i="10" s="1"/>
  <c r="J2116" i="10"/>
  <c r="J2116" i="10" a="1"/>
  <c r="J2115" i="10" a="1"/>
  <c r="J2115" i="10" s="1"/>
  <c r="J2114" i="10" a="1"/>
  <c r="J2114" i="10" s="1"/>
  <c r="J2113" i="10" a="1"/>
  <c r="J2113" i="10" s="1"/>
  <c r="J2112" i="10"/>
  <c r="J2112" i="10" a="1"/>
  <c r="J2111" i="10" a="1"/>
  <c r="J2111" i="10" s="1"/>
  <c r="J2110" i="10"/>
  <c r="J2110" i="10" a="1"/>
  <c r="J2109" i="10" a="1"/>
  <c r="J2109" i="10" s="1"/>
  <c r="J2108" i="10"/>
  <c r="J2108" i="10" a="1"/>
  <c r="J2107" i="10" a="1"/>
  <c r="J2107" i="10" s="1"/>
  <c r="J2106" i="10" a="1"/>
  <c r="J2106" i="10" s="1"/>
  <c r="J2105" i="10" a="1"/>
  <c r="J2105" i="10" s="1"/>
  <c r="J2104" i="10" a="1"/>
  <c r="J2104" i="10" s="1"/>
  <c r="J2103" i="10" a="1"/>
  <c r="J2103" i="10" s="1"/>
  <c r="J2102" i="10" a="1"/>
  <c r="J2102" i="10" s="1"/>
  <c r="J2101" i="10" a="1"/>
  <c r="J2101" i="10" s="1"/>
  <c r="J2100" i="10"/>
  <c r="J2100" i="10" a="1"/>
  <c r="J2099" i="10" a="1"/>
  <c r="J2099" i="10" s="1"/>
  <c r="J2098" i="10" a="1"/>
  <c r="J2098" i="10" s="1"/>
  <c r="J2097" i="10" a="1"/>
  <c r="J2097" i="10" s="1"/>
  <c r="J2096" i="10"/>
  <c r="J2096" i="10" a="1"/>
  <c r="J2095" i="10" a="1"/>
  <c r="J2095" i="10" s="1"/>
  <c r="J2094" i="10"/>
  <c r="J2094" i="10" a="1"/>
  <c r="J2093" i="10" a="1"/>
  <c r="J2093" i="10" s="1"/>
  <c r="J2092" i="10"/>
  <c r="J2092" i="10" a="1"/>
  <c r="J2091" i="10"/>
  <c r="J2091" i="10" a="1"/>
  <c r="J2090" i="10"/>
  <c r="J2090" i="10" a="1"/>
  <c r="J2089" i="10" a="1"/>
  <c r="J2089" i="10" s="1"/>
  <c r="J2088" i="10"/>
  <c r="J2088" i="10" a="1"/>
  <c r="J2087" i="10"/>
  <c r="J2087" i="10" a="1"/>
  <c r="J2086" i="10"/>
  <c r="J2086" i="10" a="1"/>
  <c r="J2085" i="10" a="1"/>
  <c r="J2085" i="10" s="1"/>
  <c r="J2084" i="10"/>
  <c r="J2084" i="10" a="1"/>
  <c r="J2083" i="10"/>
  <c r="J2083" i="10" a="1"/>
  <c r="J2082" i="10"/>
  <c r="J2082" i="10" a="1"/>
  <c r="J2081" i="10" a="1"/>
  <c r="J2081" i="10" s="1"/>
  <c r="J2080" i="10"/>
  <c r="J2080" i="10" a="1"/>
  <c r="J2079" i="10"/>
  <c r="J2079" i="10" a="1"/>
  <c r="J2078" i="10"/>
  <c r="J2078" i="10" a="1"/>
  <c r="J2077" i="10" a="1"/>
  <c r="J2077" i="10" s="1"/>
  <c r="J2076" i="10"/>
  <c r="J2076" i="10" a="1"/>
  <c r="J2075" i="10"/>
  <c r="J2075" i="10" a="1"/>
  <c r="J2074" i="10"/>
  <c r="J2074" i="10" a="1"/>
  <c r="J2073" i="10" a="1"/>
  <c r="J2073" i="10" s="1"/>
  <c r="J2072" i="10"/>
  <c r="J2072" i="10" a="1"/>
  <c r="J2071" i="10"/>
  <c r="J2071" i="10" a="1"/>
  <c r="J2070" i="10"/>
  <c r="J2070" i="10" a="1"/>
  <c r="J2069" i="10" a="1"/>
  <c r="J2069" i="10" s="1"/>
  <c r="J2068" i="10"/>
  <c r="J2068" i="10" a="1"/>
  <c r="J2067" i="10"/>
  <c r="J2067" i="10" a="1"/>
  <c r="J2066" i="10"/>
  <c r="J2066" i="10" a="1"/>
  <c r="J2065" i="10" a="1"/>
  <c r="J2065" i="10" s="1"/>
  <c r="J2064" i="10"/>
  <c r="J2064" i="10" a="1"/>
  <c r="J2063" i="10"/>
  <c r="J2063" i="10" a="1"/>
  <c r="J2062" i="10"/>
  <c r="J2062" i="10" a="1"/>
  <c r="J2061" i="10" a="1"/>
  <c r="J2061" i="10" s="1"/>
  <c r="J2060" i="10"/>
  <c r="J2060" i="10" a="1"/>
  <c r="J2059" i="10"/>
  <c r="J2059" i="10" a="1"/>
  <c r="J2058" i="10"/>
  <c r="J2058" i="10" a="1"/>
  <c r="J2057" i="10" a="1"/>
  <c r="J2057" i="10" s="1"/>
  <c r="J2056" i="10"/>
  <c r="J2056" i="10" a="1"/>
  <c r="J2055" i="10"/>
  <c r="J2055" i="10" a="1"/>
  <c r="J2054" i="10"/>
  <c r="J2054" i="10" a="1"/>
  <c r="J2053" i="10" a="1"/>
  <c r="J2053" i="10" s="1"/>
  <c r="J2052" i="10"/>
  <c r="J2052" i="10" a="1"/>
  <c r="J2051" i="10"/>
  <c r="J2051" i="10" a="1"/>
  <c r="J2050" i="10" a="1"/>
  <c r="J2050" i="10" s="1"/>
  <c r="J2049" i="10" a="1"/>
  <c r="J2049" i="10" s="1"/>
  <c r="J2048" i="10"/>
  <c r="J2048" i="10" a="1"/>
  <c r="J2047" i="10"/>
  <c r="J2047" i="10" a="1"/>
  <c r="J2046" i="10" a="1"/>
  <c r="J2046" i="10" s="1"/>
  <c r="J2045" i="10" a="1"/>
  <c r="J2045" i="10" s="1"/>
  <c r="J2044" i="10"/>
  <c r="J2044" i="10" a="1"/>
  <c r="J2043" i="10"/>
  <c r="J2043" i="10" a="1"/>
  <c r="J2042" i="10" a="1"/>
  <c r="J2042" i="10" s="1"/>
  <c r="J2041" i="10" a="1"/>
  <c r="J2041" i="10" s="1"/>
  <c r="J2040" i="10"/>
  <c r="J2040" i="10" a="1"/>
  <c r="J2039" i="10"/>
  <c r="J2039" i="10" a="1"/>
  <c r="J2038" i="10" a="1"/>
  <c r="J2038" i="10" s="1"/>
  <c r="J2037" i="10" a="1"/>
  <c r="J2037" i="10" s="1"/>
  <c r="J2036" i="10"/>
  <c r="J2036" i="10" a="1"/>
  <c r="J2035" i="10"/>
  <c r="J2035" i="10" a="1"/>
  <c r="J2034" i="10" a="1"/>
  <c r="J2034" i="10" s="1"/>
  <c r="J2033" i="10" a="1"/>
  <c r="J2033" i="10" s="1"/>
  <c r="J2032" i="10"/>
  <c r="J2032" i="10" a="1"/>
  <c r="J2031" i="10"/>
  <c r="J2031" i="10" a="1"/>
  <c r="J2030" i="10" a="1"/>
  <c r="J2030" i="10" s="1"/>
  <c r="J2029" i="10" a="1"/>
  <c r="J2029" i="10" s="1"/>
  <c r="J2028" i="10"/>
  <c r="J2028" i="10" a="1"/>
  <c r="J2027" i="10"/>
  <c r="J2027" i="10" a="1"/>
  <c r="J2026" i="10" a="1"/>
  <c r="J2026" i="10" s="1"/>
  <c r="J2025" i="10" a="1"/>
  <c r="J2025" i="10" s="1"/>
  <c r="J2024" i="10"/>
  <c r="J2024" i="10" a="1"/>
  <c r="J2023" i="10"/>
  <c r="J2023" i="10" a="1"/>
  <c r="J2022" i="10" a="1"/>
  <c r="J2022" i="10" s="1"/>
  <c r="J2021" i="10" a="1"/>
  <c r="J2021" i="10" s="1"/>
  <c r="J2020" i="10"/>
  <c r="J2020" i="10" a="1"/>
  <c r="J2019" i="10"/>
  <c r="J2019" i="10" a="1"/>
  <c r="J2018" i="10" a="1"/>
  <c r="J2018" i="10" s="1"/>
  <c r="J2017" i="10" a="1"/>
  <c r="J2017" i="10" s="1"/>
  <c r="J2016" i="10" a="1"/>
  <c r="J2016" i="10" s="1"/>
  <c r="J2015" i="10"/>
  <c r="J2015" i="10" a="1"/>
  <c r="J2014" i="10" a="1"/>
  <c r="J2014" i="10" s="1"/>
  <c r="J2013" i="10" a="1"/>
  <c r="J2013" i="10" s="1"/>
  <c r="J2012" i="10" a="1"/>
  <c r="J2012" i="10" s="1"/>
  <c r="J2011" i="10"/>
  <c r="J2011" i="10" a="1"/>
  <c r="J2010" i="10" a="1"/>
  <c r="J2010" i="10" s="1"/>
  <c r="J2009" i="10" a="1"/>
  <c r="J2009" i="10" s="1"/>
  <c r="J2008" i="10"/>
  <c r="J2008" i="10" a="1"/>
  <c r="J2007" i="10"/>
  <c r="J2007" i="10" a="1"/>
  <c r="J2006" i="10" a="1"/>
  <c r="J2006" i="10" s="1"/>
  <c r="J2005" i="10" a="1"/>
  <c r="J2005" i="10" s="1"/>
  <c r="J2004" i="10"/>
  <c r="J2004" i="10" a="1"/>
  <c r="J2003" i="10"/>
  <c r="J2003" i="10" a="1"/>
  <c r="J2002" i="10" a="1"/>
  <c r="J2002" i="10" s="1"/>
  <c r="J2001" i="10" a="1"/>
  <c r="J2001" i="10" s="1"/>
  <c r="J2000" i="10" a="1"/>
  <c r="J2000" i="10" s="1"/>
  <c r="J1999" i="10"/>
  <c r="J1999" i="10" a="1"/>
  <c r="J1998" i="10" a="1"/>
  <c r="J1998" i="10" s="1"/>
  <c r="J1997" i="10" a="1"/>
  <c r="J1997" i="10" s="1"/>
  <c r="J1996" i="10" a="1"/>
  <c r="J1996" i="10" s="1"/>
  <c r="J1995" i="10"/>
  <c r="J1995" i="10" a="1"/>
  <c r="J1994" i="10" a="1"/>
  <c r="J1994" i="10" s="1"/>
  <c r="J1993" i="10" a="1"/>
  <c r="J1993" i="10" s="1"/>
  <c r="J1992" i="10"/>
  <c r="J1992" i="10" a="1"/>
  <c r="J1991" i="10"/>
  <c r="J1991" i="10" a="1"/>
  <c r="J1990" i="10" a="1"/>
  <c r="J1990" i="10" s="1"/>
  <c r="J1989" i="10" a="1"/>
  <c r="J1989" i="10" s="1"/>
  <c r="J1988" i="10"/>
  <c r="J1988" i="10" a="1"/>
  <c r="J1987" i="10"/>
  <c r="J1987" i="10" a="1"/>
  <c r="J1986" i="10" a="1"/>
  <c r="J1986" i="10" s="1"/>
  <c r="J1985" i="10" a="1"/>
  <c r="J1985" i="10" s="1"/>
  <c r="J1984" i="10" a="1"/>
  <c r="J1984" i="10" s="1"/>
  <c r="J1983" i="10"/>
  <c r="J1983" i="10" a="1"/>
  <c r="J1982" i="10" a="1"/>
  <c r="J1982" i="10" s="1"/>
  <c r="J1981" i="10" a="1"/>
  <c r="J1981" i="10" s="1"/>
  <c r="J1980" i="10" a="1"/>
  <c r="J1980" i="10" s="1"/>
  <c r="J1979" i="10"/>
  <c r="J1979" i="10" a="1"/>
  <c r="J1978" i="10" a="1"/>
  <c r="J1978" i="10" s="1"/>
  <c r="J1977" i="10" a="1"/>
  <c r="J1977" i="10" s="1"/>
  <c r="J1976" i="10"/>
  <c r="J1976" i="10" a="1"/>
  <c r="J1975" i="10"/>
  <c r="J1975" i="10" a="1"/>
  <c r="J1974" i="10" a="1"/>
  <c r="J1974" i="10" s="1"/>
  <c r="J1973" i="10" a="1"/>
  <c r="J1973" i="10" s="1"/>
  <c r="J1972" i="10"/>
  <c r="J1972" i="10" a="1"/>
  <c r="J1971" i="10"/>
  <c r="J1971" i="10" a="1"/>
  <c r="J1970" i="10" a="1"/>
  <c r="J1970" i="10" s="1"/>
  <c r="J1969" i="10" a="1"/>
  <c r="J1969" i="10" s="1"/>
  <c r="J1968" i="10" a="1"/>
  <c r="J1968" i="10" s="1"/>
  <c r="J1967" i="10"/>
  <c r="J1967" i="10" a="1"/>
  <c r="J1966" i="10" a="1"/>
  <c r="J1966" i="10" s="1"/>
  <c r="J1965" i="10" a="1"/>
  <c r="J1965" i="10" s="1"/>
  <c r="J1964" i="10" a="1"/>
  <c r="J1964" i="10" s="1"/>
  <c r="J1963" i="10"/>
  <c r="J1963" i="10" a="1"/>
  <c r="J1962" i="10" a="1"/>
  <c r="J1962" i="10" s="1"/>
  <c r="J1961" i="10" a="1"/>
  <c r="J1961" i="10" s="1"/>
  <c r="J1960" i="10"/>
  <c r="J1960" i="10" a="1"/>
  <c r="J1959" i="10" a="1"/>
  <c r="J1959" i="10" s="1"/>
  <c r="J1958" i="10" a="1"/>
  <c r="J1958" i="10" s="1"/>
  <c r="J1957" i="10" a="1"/>
  <c r="J1957" i="10" s="1"/>
  <c r="J1956" i="10"/>
  <c r="J1956" i="10" a="1"/>
  <c r="J1955" i="10"/>
  <c r="J1955" i="10" a="1"/>
  <c r="J1954" i="10" a="1"/>
  <c r="J1954" i="10" s="1"/>
  <c r="J1953" i="10" a="1"/>
  <c r="J1953" i="10" s="1"/>
  <c r="J1952" i="10" a="1"/>
  <c r="J1952" i="10" s="1"/>
  <c r="J1951" i="10"/>
  <c r="J1951" i="10" a="1"/>
  <c r="J1950" i="10" a="1"/>
  <c r="J1950" i="10" s="1"/>
  <c r="J1949" i="10" a="1"/>
  <c r="J1949" i="10" s="1"/>
  <c r="J1948" i="10" a="1"/>
  <c r="J1948" i="10" s="1"/>
  <c r="J1947" i="10" a="1"/>
  <c r="J1947" i="10" s="1"/>
  <c r="J1946" i="10" a="1"/>
  <c r="J1946" i="10" s="1"/>
  <c r="J1945" i="10" a="1"/>
  <c r="J1945" i="10" s="1"/>
  <c r="J1944" i="10"/>
  <c r="J1944" i="10" a="1"/>
  <c r="J1943" i="10" a="1"/>
  <c r="J1943" i="10" s="1"/>
  <c r="J1942" i="10" a="1"/>
  <c r="J1942" i="10" s="1"/>
  <c r="J1941" i="10" a="1"/>
  <c r="J1941" i="10" s="1"/>
  <c r="J1940" i="10"/>
  <c r="J1940" i="10" a="1"/>
  <c r="J1939" i="10"/>
  <c r="J1939" i="10" a="1"/>
  <c r="J1938" i="10" a="1"/>
  <c r="J1938" i="10" s="1"/>
  <c r="J1937" i="10" a="1"/>
  <c r="J1937" i="10" s="1"/>
  <c r="J1936" i="10" a="1"/>
  <c r="J1936" i="10" s="1"/>
  <c r="J1935" i="10"/>
  <c r="J1935" i="10" a="1"/>
  <c r="J1934" i="10" a="1"/>
  <c r="J1934" i="10" s="1"/>
  <c r="J1933" i="10" a="1"/>
  <c r="J1933" i="10" s="1"/>
  <c r="J1932" i="10" a="1"/>
  <c r="J1932" i="10" s="1"/>
  <c r="J1931" i="10" a="1"/>
  <c r="J1931" i="10" s="1"/>
  <c r="J1930" i="10" a="1"/>
  <c r="J1930" i="10" s="1"/>
  <c r="J1929" i="10" a="1"/>
  <c r="J1929" i="10" s="1"/>
  <c r="J1928" i="10"/>
  <c r="J1928" i="10" a="1"/>
  <c r="J1927" i="10" a="1"/>
  <c r="J1927" i="10" s="1"/>
  <c r="J1926" i="10" a="1"/>
  <c r="J1926" i="10" s="1"/>
  <c r="J1925" i="10" a="1"/>
  <c r="J1925" i="10" s="1"/>
  <c r="J1924" i="10"/>
  <c r="J1924" i="10" a="1"/>
  <c r="J1923" i="10"/>
  <c r="J1923" i="10" a="1"/>
  <c r="J1922" i="10" a="1"/>
  <c r="J1922" i="10" s="1"/>
  <c r="J1921" i="10" a="1"/>
  <c r="J1921" i="10" s="1"/>
  <c r="J1920" i="10" a="1"/>
  <c r="J1920" i="10" s="1"/>
  <c r="J1919" i="10"/>
  <c r="J1919" i="10" a="1"/>
  <c r="J1918" i="10" a="1"/>
  <c r="J1918" i="10" s="1"/>
  <c r="J1917" i="10" a="1"/>
  <c r="J1917" i="10" s="1"/>
  <c r="J1916" i="10" a="1"/>
  <c r="J1916" i="10" s="1"/>
  <c r="J1915" i="10" a="1"/>
  <c r="J1915" i="10" s="1"/>
  <c r="J1914" i="10" a="1"/>
  <c r="J1914" i="10" s="1"/>
  <c r="J1913" i="10" a="1"/>
  <c r="J1913" i="10" s="1"/>
  <c r="J1912" i="10" a="1"/>
  <c r="J1912" i="10" s="1"/>
  <c r="J1911" i="10" a="1"/>
  <c r="J1911" i="10" s="1"/>
  <c r="J1910" i="10" a="1"/>
  <c r="J1910" i="10" s="1"/>
  <c r="J1909" i="10" a="1"/>
  <c r="J1909" i="10" s="1"/>
  <c r="J1908" i="10"/>
  <c r="J1908" i="10" a="1"/>
  <c r="J1907" i="10" a="1"/>
  <c r="J1907" i="10" s="1"/>
  <c r="J1906" i="10" a="1"/>
  <c r="J1906" i="10" s="1"/>
  <c r="J1905" i="10" a="1"/>
  <c r="J1905" i="10" s="1"/>
  <c r="J1904" i="10" a="1"/>
  <c r="J1904" i="10" s="1"/>
  <c r="J1903" i="10"/>
  <c r="J1903" i="10" a="1"/>
  <c r="J1902" i="10" a="1"/>
  <c r="J1902" i="10" s="1"/>
  <c r="J1901" i="10" a="1"/>
  <c r="J1901" i="10" s="1"/>
  <c r="J1900" i="10" a="1"/>
  <c r="J1900" i="10" s="1"/>
  <c r="J1899" i="10" a="1"/>
  <c r="J1899" i="10" s="1"/>
  <c r="J1898" i="10" a="1"/>
  <c r="J1898" i="10" s="1"/>
  <c r="J1897" i="10" a="1"/>
  <c r="J1897" i="10" s="1"/>
  <c r="J1896" i="10" a="1"/>
  <c r="J1896" i="10" s="1"/>
  <c r="J1895" i="10" a="1"/>
  <c r="J1895" i="10" s="1"/>
  <c r="J1894" i="10" a="1"/>
  <c r="J1894" i="10" s="1"/>
  <c r="J1893" i="10" a="1"/>
  <c r="J1893" i="10" s="1"/>
  <c r="J1892" i="10"/>
  <c r="J1892" i="10" a="1"/>
  <c r="J1891" i="10" a="1"/>
  <c r="J1891" i="10" s="1"/>
  <c r="J1890" i="10" a="1"/>
  <c r="J1890" i="10" s="1"/>
  <c r="J1889" i="10" a="1"/>
  <c r="J1889" i="10" s="1"/>
  <c r="J1888" i="10" a="1"/>
  <c r="J1888" i="10" s="1"/>
  <c r="J1887" i="10"/>
  <c r="J1887" i="10" a="1"/>
  <c r="J1886" i="10" a="1"/>
  <c r="J1886" i="10" s="1"/>
  <c r="J1885" i="10" a="1"/>
  <c r="J1885" i="10" s="1"/>
  <c r="J1884" i="10" a="1"/>
  <c r="J1884" i="10" s="1"/>
  <c r="J1883" i="10" a="1"/>
  <c r="J1883" i="10" s="1"/>
  <c r="J1882" i="10" a="1"/>
  <c r="J1882" i="10" s="1"/>
  <c r="J1881" i="10" a="1"/>
  <c r="J1881" i="10" s="1"/>
  <c r="J1880" i="10" a="1"/>
  <c r="J1880" i="10" s="1"/>
  <c r="J1879" i="10" a="1"/>
  <c r="J1879" i="10" s="1"/>
  <c r="J1878" i="10" a="1"/>
  <c r="J1878" i="10" s="1"/>
  <c r="J1877" i="10" a="1"/>
  <c r="J1877" i="10" s="1"/>
  <c r="J1876" i="10"/>
  <c r="J1876" i="10" a="1"/>
  <c r="J1875" i="10" a="1"/>
  <c r="J1875" i="10" s="1"/>
  <c r="J1874" i="10" a="1"/>
  <c r="J1874" i="10" s="1"/>
  <c r="J1873" i="10" a="1"/>
  <c r="J1873" i="10" s="1"/>
  <c r="J1872" i="10" a="1"/>
  <c r="J1872" i="10" s="1"/>
  <c r="J1871" i="10"/>
  <c r="J1871" i="10" a="1"/>
  <c r="J1870" i="10" a="1"/>
  <c r="J1870" i="10" s="1"/>
  <c r="J1869" i="10" a="1"/>
  <c r="J1869" i="10" s="1"/>
  <c r="J1868" i="10" a="1"/>
  <c r="J1868" i="10" s="1"/>
  <c r="J1867" i="10" a="1"/>
  <c r="J1867" i="10" s="1"/>
  <c r="J1866" i="10" a="1"/>
  <c r="J1866" i="10" s="1"/>
  <c r="J1865" i="10" a="1"/>
  <c r="J1865" i="10" s="1"/>
  <c r="J1864" i="10" a="1"/>
  <c r="J1864" i="10" s="1"/>
  <c r="J1863" i="10" a="1"/>
  <c r="J1863" i="10" s="1"/>
  <c r="J1862" i="10" a="1"/>
  <c r="J1862" i="10" s="1"/>
  <c r="J1861" i="10" a="1"/>
  <c r="J1861" i="10" s="1"/>
  <c r="J1860" i="10"/>
  <c r="J1860" i="10" a="1"/>
  <c r="J1859" i="10" a="1"/>
  <c r="J1859" i="10" s="1"/>
  <c r="J1858" i="10" a="1"/>
  <c r="J1858" i="10" s="1"/>
  <c r="J1857" i="10" a="1"/>
  <c r="J1857" i="10" s="1"/>
  <c r="J1856" i="10" a="1"/>
  <c r="J1856" i="10" s="1"/>
  <c r="J1855" i="10"/>
  <c r="J1855" i="10" a="1"/>
  <c r="J1854" i="10" a="1"/>
  <c r="J1854" i="10" s="1"/>
  <c r="J1853" i="10" a="1"/>
  <c r="J1853" i="10" s="1"/>
  <c r="J1852" i="10" a="1"/>
  <c r="J1852" i="10" s="1"/>
  <c r="J1851" i="10" a="1"/>
  <c r="J1851" i="10" s="1"/>
  <c r="J1850" i="10" a="1"/>
  <c r="J1850" i="10" s="1"/>
  <c r="J1849" i="10" a="1"/>
  <c r="J1849" i="10" s="1"/>
  <c r="J1848" i="10" a="1"/>
  <c r="J1848" i="10" s="1"/>
  <c r="J1847" i="10" a="1"/>
  <c r="J1847" i="10" s="1"/>
  <c r="J1846" i="10" a="1"/>
  <c r="J1846" i="10" s="1"/>
  <c r="J1845" i="10" a="1"/>
  <c r="J1845" i="10" s="1"/>
  <c r="J1844" i="10"/>
  <c r="J1844" i="10" a="1"/>
  <c r="J1843" i="10" a="1"/>
  <c r="J1843" i="10" s="1"/>
  <c r="J1842" i="10" a="1"/>
  <c r="J1842" i="10" s="1"/>
  <c r="J1841" i="10" a="1"/>
  <c r="J1841" i="10" s="1"/>
  <c r="J1840" i="10" a="1"/>
  <c r="J1840" i="10" s="1"/>
  <c r="J1839" i="10"/>
  <c r="J1839" i="10" a="1"/>
  <c r="J1838" i="10" a="1"/>
  <c r="J1838" i="10" s="1"/>
  <c r="J1837" i="10" a="1"/>
  <c r="J1837" i="10" s="1"/>
  <c r="J1836" i="10" a="1"/>
  <c r="J1836" i="10" s="1"/>
  <c r="J1835" i="10" a="1"/>
  <c r="J1835" i="10" s="1"/>
  <c r="J1834" i="10" a="1"/>
  <c r="J1834" i="10" s="1"/>
  <c r="J1833" i="10" a="1"/>
  <c r="J1833" i="10" s="1"/>
  <c r="J1832" i="10" a="1"/>
  <c r="J1832" i="10" s="1"/>
  <c r="J1831" i="10" a="1"/>
  <c r="J1831" i="10" s="1"/>
  <c r="J1830" i="10" a="1"/>
  <c r="J1830" i="10" s="1"/>
  <c r="J1829" i="10" a="1"/>
  <c r="J1829" i="10" s="1"/>
  <c r="J1828" i="10"/>
  <c r="J1828" i="10" a="1"/>
  <c r="J1827" i="10" a="1"/>
  <c r="J1827" i="10" s="1"/>
  <c r="J1826" i="10" a="1"/>
  <c r="J1826" i="10" s="1"/>
  <c r="J1825" i="10" a="1"/>
  <c r="J1825" i="10" s="1"/>
  <c r="J1824" i="10" a="1"/>
  <c r="J1824" i="10" s="1"/>
  <c r="J1823" i="10"/>
  <c r="J1823" i="10" a="1"/>
  <c r="J1822" i="10" a="1"/>
  <c r="J1822" i="10" s="1"/>
  <c r="J1821" i="10" a="1"/>
  <c r="J1821" i="10" s="1"/>
  <c r="J1820" i="10" a="1"/>
  <c r="J1820" i="10" s="1"/>
  <c r="J1819" i="10" a="1"/>
  <c r="J1819" i="10" s="1"/>
  <c r="J1818" i="10" a="1"/>
  <c r="J1818" i="10" s="1"/>
  <c r="J1817" i="10" a="1"/>
  <c r="J1817" i="10" s="1"/>
  <c r="J1816" i="10" a="1"/>
  <c r="J1816" i="10" s="1"/>
  <c r="J1815" i="10" a="1"/>
  <c r="J1815" i="10" s="1"/>
  <c r="J1814" i="10" a="1"/>
  <c r="J1814" i="10" s="1"/>
  <c r="J1813" i="10" a="1"/>
  <c r="J1813" i="10" s="1"/>
  <c r="J1812" i="10"/>
  <c r="J1812" i="10" a="1"/>
  <c r="J1811" i="10" a="1"/>
  <c r="J1811" i="10" s="1"/>
  <c r="J1810" i="10" a="1"/>
  <c r="J1810" i="10" s="1"/>
  <c r="J1809" i="10" a="1"/>
  <c r="J1809" i="10" s="1"/>
  <c r="J1808" i="10" a="1"/>
  <c r="J1808" i="10" s="1"/>
  <c r="J1807" i="10"/>
  <c r="J1807" i="10" a="1"/>
  <c r="J1806" i="10" a="1"/>
  <c r="J1806" i="10" s="1"/>
  <c r="J1805" i="10" a="1"/>
  <c r="J1805" i="10" s="1"/>
  <c r="J1804" i="10" a="1"/>
  <c r="J1804" i="10" s="1"/>
  <c r="J1803" i="10" a="1"/>
  <c r="J1803" i="10" s="1"/>
  <c r="J1802" i="10" a="1"/>
  <c r="J1802" i="10" s="1"/>
  <c r="J1801" i="10" a="1"/>
  <c r="J1801" i="10" s="1"/>
  <c r="J1800" i="10" a="1"/>
  <c r="J1800" i="10" s="1"/>
  <c r="J1799" i="10" a="1"/>
  <c r="J1799" i="10" s="1"/>
  <c r="J1798" i="10" a="1"/>
  <c r="J1798" i="10" s="1"/>
  <c r="J1797" i="10" a="1"/>
  <c r="J1797" i="10" s="1"/>
  <c r="J1796" i="10"/>
  <c r="J1796" i="10" a="1"/>
  <c r="J1795" i="10" a="1"/>
  <c r="J1795" i="10" s="1"/>
  <c r="J1794" i="10" a="1"/>
  <c r="J1794" i="10" s="1"/>
  <c r="J1793" i="10" a="1"/>
  <c r="J1793" i="10" s="1"/>
  <c r="J1792" i="10" a="1"/>
  <c r="J1792" i="10" s="1"/>
  <c r="J1791" i="10" a="1"/>
  <c r="J1791" i="10" s="1"/>
  <c r="J1790" i="10"/>
  <c r="J1790" i="10" a="1"/>
  <c r="J1789" i="10" a="1"/>
  <c r="J1789" i="10" s="1"/>
  <c r="J1788" i="10" a="1"/>
  <c r="J1788" i="10" s="1"/>
  <c r="J1787" i="10"/>
  <c r="J1787" i="10" a="1"/>
  <c r="J1786" i="10" a="1"/>
  <c r="J1786" i="10" s="1"/>
  <c r="J1785" i="10" a="1"/>
  <c r="J1785" i="10" s="1"/>
  <c r="J1784" i="10"/>
  <c r="J1784" i="10" a="1"/>
  <c r="J1783" i="10" a="1"/>
  <c r="J1783" i="10" s="1"/>
  <c r="J1782" i="10" a="1"/>
  <c r="J1782" i="10" s="1"/>
  <c r="J1781" i="10" a="1"/>
  <c r="J1781" i="10" s="1"/>
  <c r="J1780" i="10" a="1"/>
  <c r="J1780" i="10" s="1"/>
  <c r="J1779" i="10" a="1"/>
  <c r="J1779" i="10" s="1"/>
  <c r="J1778" i="10"/>
  <c r="J1778" i="10" a="1"/>
  <c r="J1777" i="10" a="1"/>
  <c r="J1777" i="10" s="1"/>
  <c r="J1776" i="10"/>
  <c r="J1776" i="10" a="1"/>
  <c r="J1775" i="10"/>
  <c r="J1775" i="10" a="1"/>
  <c r="J1774" i="10" a="1"/>
  <c r="J1774" i="10" s="1"/>
  <c r="J1773" i="10" a="1"/>
  <c r="J1773" i="10" s="1"/>
  <c r="J1772" i="10" a="1"/>
  <c r="J1772" i="10" s="1"/>
  <c r="J1771" i="10" a="1"/>
  <c r="J1771" i="10" s="1"/>
  <c r="J1770" i="10" a="1"/>
  <c r="J1770" i="10" s="1"/>
  <c r="J1769" i="10" a="1"/>
  <c r="J1769" i="10" s="1"/>
  <c r="J1768" i="10" a="1"/>
  <c r="J1768" i="10" s="1"/>
  <c r="J1767" i="10"/>
  <c r="J1767" i="10" a="1"/>
  <c r="J1766" i="10"/>
  <c r="J1766" i="10" a="1"/>
  <c r="J1765" i="10" a="1"/>
  <c r="J1765" i="10" s="1"/>
  <c r="J1764" i="10"/>
  <c r="J1764" i="10" a="1"/>
  <c r="J1763" i="10" a="1"/>
  <c r="J1763" i="10" s="1"/>
  <c r="J1762" i="10" a="1"/>
  <c r="J1762" i="10" s="1"/>
  <c r="J1761" i="10" a="1"/>
  <c r="J1761" i="10" s="1"/>
  <c r="J1760" i="10" a="1"/>
  <c r="J1760" i="10" s="1"/>
  <c r="J1759" i="10" a="1"/>
  <c r="J1759" i="10" s="1"/>
  <c r="J1758" i="10"/>
  <c r="J1758" i="10" a="1"/>
  <c r="J1757" i="10" a="1"/>
  <c r="J1757" i="10" s="1"/>
  <c r="J1756" i="10" a="1"/>
  <c r="J1756" i="10" s="1"/>
  <c r="J1755" i="10"/>
  <c r="J1755" i="10" a="1"/>
  <c r="J1754" i="10" a="1"/>
  <c r="J1754" i="10" s="1"/>
  <c r="J1753" i="10" a="1"/>
  <c r="J1753" i="10" s="1"/>
  <c r="J1752" i="10"/>
  <c r="J1752" i="10" a="1"/>
  <c r="J1751" i="10" a="1"/>
  <c r="J1751" i="10" s="1"/>
  <c r="J1750" i="10" a="1"/>
  <c r="J1750" i="10" s="1"/>
  <c r="J1749" i="10" a="1"/>
  <c r="J1749" i="10" s="1"/>
  <c r="J1748" i="10" a="1"/>
  <c r="J1748" i="10" s="1"/>
  <c r="J1747" i="10" a="1"/>
  <c r="J1747" i="10" s="1"/>
  <c r="J1746" i="10"/>
  <c r="J1746" i="10" a="1"/>
  <c r="J1745" i="10" a="1"/>
  <c r="J1745" i="10" s="1"/>
  <c r="J1744" i="10"/>
  <c r="J1744" i="10" a="1"/>
  <c r="J1743" i="10"/>
  <c r="J1743" i="10" a="1"/>
  <c r="J1742" i="10" a="1"/>
  <c r="J1742" i="10" s="1"/>
  <c r="J1741" i="10" a="1"/>
  <c r="J1741" i="10" s="1"/>
  <c r="J1740" i="10" a="1"/>
  <c r="J1740" i="10" s="1"/>
  <c r="J1739" i="10" a="1"/>
  <c r="J1739" i="10" s="1"/>
  <c r="J1738" i="10" a="1"/>
  <c r="J1738" i="10" s="1"/>
  <c r="J1737" i="10" a="1"/>
  <c r="J1737" i="10" s="1"/>
  <c r="J1736" i="10" a="1"/>
  <c r="J1736" i="10" s="1"/>
  <c r="J1735" i="10"/>
  <c r="J1735" i="10" a="1"/>
  <c r="J1734" i="10"/>
  <c r="J1734" i="10" a="1"/>
  <c r="J1733" i="10" a="1"/>
  <c r="J1733" i="10" s="1"/>
  <c r="J1732" i="10"/>
  <c r="J1732" i="10" a="1"/>
  <c r="J1731" i="10" a="1"/>
  <c r="J1731" i="10" s="1"/>
  <c r="J1730" i="10" a="1"/>
  <c r="J1730" i="10" s="1"/>
  <c r="J1729" i="10" a="1"/>
  <c r="J1729" i="10" s="1"/>
  <c r="J1728" i="10" a="1"/>
  <c r="J1728" i="10" s="1"/>
  <c r="J1727" i="10" a="1"/>
  <c r="J1727" i="10" s="1"/>
  <c r="J1726" i="10"/>
  <c r="J1726" i="10" a="1"/>
  <c r="J1725" i="10" a="1"/>
  <c r="J1725" i="10" s="1"/>
  <c r="J1724" i="10" a="1"/>
  <c r="J1724" i="10" s="1"/>
  <c r="J1723" i="10"/>
  <c r="J1723" i="10" a="1"/>
  <c r="J1722" i="10" a="1"/>
  <c r="J1722" i="10" s="1"/>
  <c r="J1721" i="10" a="1"/>
  <c r="J1721" i="10" s="1"/>
  <c r="J1720" i="10"/>
  <c r="J1720" i="10" a="1"/>
  <c r="J1719" i="10" a="1"/>
  <c r="J1719" i="10" s="1"/>
  <c r="J1718" i="10" a="1"/>
  <c r="J1718" i="10" s="1"/>
  <c r="J1717" i="10" a="1"/>
  <c r="J1717" i="10" s="1"/>
  <c r="J1716" i="10" a="1"/>
  <c r="J1716" i="10" s="1"/>
  <c r="J1715" i="10" a="1"/>
  <c r="J1715" i="10" s="1"/>
  <c r="J1714" i="10"/>
  <c r="J1714" i="10" a="1"/>
  <c r="J1713" i="10" a="1"/>
  <c r="J1713" i="10" s="1"/>
  <c r="J1712" i="10"/>
  <c r="J1712" i="10" a="1"/>
  <c r="J1711" i="10"/>
  <c r="J1711" i="10" a="1"/>
  <c r="J1710" i="10" a="1"/>
  <c r="J1710" i="10" s="1"/>
  <c r="J1709" i="10" a="1"/>
  <c r="J1709" i="10" s="1"/>
  <c r="J1708" i="10" a="1"/>
  <c r="J1708" i="10" s="1"/>
  <c r="J1707" i="10" a="1"/>
  <c r="J1707" i="10" s="1"/>
  <c r="J1706" i="10" a="1"/>
  <c r="J1706" i="10" s="1"/>
  <c r="J1705" i="10" a="1"/>
  <c r="J1705" i="10" s="1"/>
  <c r="J1704" i="10" a="1"/>
  <c r="J1704" i="10" s="1"/>
  <c r="J1703" i="10"/>
  <c r="J1703" i="10" a="1"/>
  <c r="J1702" i="10"/>
  <c r="J1702" i="10" a="1"/>
  <c r="J1701" i="10" a="1"/>
  <c r="J1701" i="10" s="1"/>
  <c r="J1700" i="10"/>
  <c r="J1700" i="10" a="1"/>
  <c r="J1699" i="10" a="1"/>
  <c r="J1699" i="10" s="1"/>
  <c r="J1698" i="10" a="1"/>
  <c r="J1698" i="10" s="1"/>
  <c r="J1697" i="10" a="1"/>
  <c r="J1697" i="10" s="1"/>
  <c r="J1696" i="10"/>
  <c r="J1696" i="10" a="1"/>
  <c r="J1695" i="10" a="1"/>
  <c r="J1695" i="10" s="1"/>
  <c r="J1694" i="10"/>
  <c r="J1694" i="10" a="1"/>
  <c r="J1693" i="10" a="1"/>
  <c r="J1693" i="10" s="1"/>
  <c r="J1692" i="10" a="1"/>
  <c r="J1692" i="10" s="1"/>
  <c r="J1691" i="10"/>
  <c r="J1691" i="10" a="1"/>
  <c r="J1690" i="10" a="1"/>
  <c r="J1690" i="10" s="1"/>
  <c r="J1689" i="10" a="1"/>
  <c r="J1689" i="10" s="1"/>
  <c r="J1688" i="10"/>
  <c r="J1688" i="10" a="1"/>
  <c r="J1687" i="10"/>
  <c r="J1687" i="10" a="1"/>
  <c r="J1686" i="10" a="1"/>
  <c r="J1686" i="10" s="1"/>
  <c r="J1685" i="10" a="1"/>
  <c r="J1685" i="10" s="1"/>
  <c r="J1684" i="10" a="1"/>
  <c r="J1684" i="10" s="1"/>
  <c r="J1683" i="10" a="1"/>
  <c r="J1683" i="10" s="1"/>
  <c r="J1682" i="10"/>
  <c r="J1682" i="10" a="1"/>
  <c r="J1681" i="10" a="1"/>
  <c r="J1681" i="10" s="1"/>
  <c r="J1680" i="10"/>
  <c r="J1680" i="10" a="1"/>
  <c r="J1679" i="10"/>
  <c r="J1679" i="10" a="1"/>
  <c r="J1678" i="10"/>
  <c r="J1678" i="10" a="1"/>
  <c r="J1677" i="10" a="1"/>
  <c r="J1677" i="10" s="1"/>
  <c r="J1676" i="10" a="1"/>
  <c r="J1676" i="10" s="1"/>
  <c r="J1675" i="10" a="1"/>
  <c r="J1675" i="10" s="1"/>
  <c r="J1674" i="10" a="1"/>
  <c r="J1674" i="10" s="1"/>
  <c r="J1673" i="10" a="1"/>
  <c r="J1673" i="10" s="1"/>
  <c r="J1672" i="10" a="1"/>
  <c r="J1672" i="10" s="1"/>
  <c r="J1671" i="10"/>
  <c r="J1671" i="10" a="1"/>
  <c r="J1670" i="10"/>
  <c r="J1670" i="10" a="1"/>
  <c r="J1669" i="10" a="1"/>
  <c r="J1669" i="10" s="1"/>
  <c r="J1668" i="10"/>
  <c r="J1668" i="10" a="1"/>
  <c r="J1667" i="10" a="1"/>
  <c r="J1667" i="10" s="1"/>
  <c r="J1666" i="10" a="1"/>
  <c r="J1666" i="10" s="1"/>
  <c r="J1665" i="10" a="1"/>
  <c r="J1665" i="10" s="1"/>
  <c r="J1664" i="10" a="1"/>
  <c r="J1664" i="10" s="1"/>
  <c r="J1663" i="10" a="1"/>
  <c r="J1663" i="10" s="1"/>
  <c r="J1662" i="10"/>
  <c r="J1662" i="10" a="1"/>
  <c r="J1661" i="10" a="1"/>
  <c r="J1661" i="10" s="1"/>
  <c r="J1660" i="10" a="1"/>
  <c r="J1660" i="10" s="1"/>
  <c r="J1659" i="10"/>
  <c r="J1659" i="10" a="1"/>
  <c r="J1658" i="10" a="1"/>
  <c r="J1658" i="10" s="1"/>
  <c r="J1657" i="10" a="1"/>
  <c r="J1657" i="10" s="1"/>
  <c r="J1656" i="10"/>
  <c r="J1656" i="10" a="1"/>
  <c r="J1655" i="10" a="1"/>
  <c r="J1655" i="10" s="1"/>
  <c r="J1654" i="10" a="1"/>
  <c r="J1654" i="10" s="1"/>
  <c r="J1653" i="10" a="1"/>
  <c r="J1653" i="10" s="1"/>
  <c r="J1652" i="10" a="1"/>
  <c r="J1652" i="10" s="1"/>
  <c r="J1651" i="10" a="1"/>
  <c r="J1651" i="10" s="1"/>
  <c r="J1650" i="10"/>
  <c r="J1650" i="10" a="1"/>
  <c r="J1649" i="10" a="1"/>
  <c r="J1649" i="10" s="1"/>
  <c r="J1648" i="10"/>
  <c r="J1648" i="10" a="1"/>
  <c r="J1647" i="10"/>
  <c r="J1647" i="10" a="1"/>
  <c r="J1646" i="10" a="1"/>
  <c r="J1646" i="10" s="1"/>
  <c r="J1645" i="10" a="1"/>
  <c r="J1645" i="10" s="1"/>
  <c r="J1644" i="10" a="1"/>
  <c r="J1644" i="10" s="1"/>
  <c r="J1643" i="10" a="1"/>
  <c r="J1643" i="10" s="1"/>
  <c r="J1642" i="10" a="1"/>
  <c r="J1642" i="10" s="1"/>
  <c r="J1641" i="10" a="1"/>
  <c r="J1641" i="10" s="1"/>
  <c r="J1640" i="10" a="1"/>
  <c r="J1640" i="10" s="1"/>
  <c r="J1639" i="10"/>
  <c r="J1639" i="10" a="1"/>
  <c r="J1638" i="10"/>
  <c r="J1638" i="10" a="1"/>
  <c r="J1637" i="10" a="1"/>
  <c r="J1637" i="10" s="1"/>
  <c r="J1636" i="10"/>
  <c r="J1636" i="10" a="1"/>
  <c r="J1635" i="10" a="1"/>
  <c r="J1635" i="10" s="1"/>
  <c r="J1634" i="10" a="1"/>
  <c r="J1634" i="10" s="1"/>
  <c r="J1633" i="10" a="1"/>
  <c r="J1633" i="10" s="1"/>
  <c r="J1632" i="10"/>
  <c r="J1632" i="10" a="1"/>
  <c r="J1631" i="10" a="1"/>
  <c r="J1631" i="10" s="1"/>
  <c r="J1630" i="10"/>
  <c r="J1630" i="10" a="1"/>
  <c r="J1629" i="10" a="1"/>
  <c r="J1629" i="10" s="1"/>
  <c r="J1628" i="10" a="1"/>
  <c r="J1628" i="10" s="1"/>
  <c r="J1627" i="10"/>
  <c r="J1627" i="10" a="1"/>
  <c r="J1626" i="10" a="1"/>
  <c r="J1626" i="10" s="1"/>
  <c r="J1625" i="10" a="1"/>
  <c r="J1625" i="10" s="1"/>
  <c r="J1624" i="10"/>
  <c r="J1624" i="10" a="1"/>
  <c r="J1623" i="10"/>
  <c r="J1623" i="10" a="1"/>
  <c r="J1622" i="10" a="1"/>
  <c r="J1622" i="10" s="1"/>
  <c r="J1621" i="10" a="1"/>
  <c r="J1621" i="10" s="1"/>
  <c r="J1620" i="10" a="1"/>
  <c r="J1620" i="10" s="1"/>
  <c r="J1619" i="10" a="1"/>
  <c r="J1619" i="10" s="1"/>
  <c r="J1618" i="10"/>
  <c r="J1618" i="10" a="1"/>
  <c r="J1617" i="10" a="1"/>
  <c r="J1617" i="10" s="1"/>
  <c r="J1616" i="10"/>
  <c r="J1616" i="10" a="1"/>
  <c r="J1615" i="10"/>
  <c r="J1615" i="10" a="1"/>
  <c r="J1614" i="10"/>
  <c r="J1614" i="10" a="1"/>
  <c r="J1613" i="10" a="1"/>
  <c r="J1613" i="10" s="1"/>
  <c r="J1612" i="10"/>
  <c r="J1612" i="10" a="1"/>
  <c r="J1611" i="10" a="1"/>
  <c r="J1611" i="10" s="1"/>
  <c r="J1610" i="10" a="1"/>
  <c r="J1610" i="10" s="1"/>
  <c r="J1609" i="10" a="1"/>
  <c r="J1609" i="10" s="1"/>
  <c r="J1608" i="10" a="1"/>
  <c r="J1608" i="10" s="1"/>
  <c r="J1607" i="10"/>
  <c r="J1607" i="10" a="1"/>
  <c r="J1606" i="10"/>
  <c r="J1606" i="10" a="1"/>
  <c r="J1605" i="10" a="1"/>
  <c r="J1605" i="10" s="1"/>
  <c r="J1604" i="10"/>
  <c r="J1604" i="10" a="1"/>
  <c r="J1603" i="10"/>
  <c r="J1603" i="10" a="1"/>
  <c r="J1602" i="10" a="1"/>
  <c r="J1602" i="10" s="1"/>
  <c r="J1601" i="10" a="1"/>
  <c r="J1601" i="10" s="1"/>
  <c r="J1600" i="10" a="1"/>
  <c r="J1600" i="10" s="1"/>
  <c r="J1599" i="10" a="1"/>
  <c r="J1599" i="10" s="1"/>
  <c r="J1598" i="10"/>
  <c r="J1598" i="10" a="1"/>
  <c r="J1597" i="10" a="1"/>
  <c r="J1597" i="10" s="1"/>
  <c r="J1596" i="10" a="1"/>
  <c r="J1596" i="10" s="1"/>
  <c r="J1595" i="10"/>
  <c r="J1595" i="10" a="1"/>
  <c r="J1594" i="10"/>
  <c r="J1594" i="10" a="1"/>
  <c r="J1593" i="10" a="1"/>
  <c r="J1593" i="10" s="1"/>
  <c r="J1592" i="10"/>
  <c r="J1592" i="10" a="1"/>
  <c r="J1591" i="10"/>
  <c r="J1591" i="10" a="1"/>
  <c r="J1590" i="10" a="1"/>
  <c r="J1590" i="10" s="1"/>
  <c r="J1589" i="10" a="1"/>
  <c r="J1589" i="10" s="1"/>
  <c r="J1588" i="10" a="1"/>
  <c r="J1588" i="10" s="1"/>
  <c r="J1587" i="10" a="1"/>
  <c r="J1587" i="10" s="1"/>
  <c r="J1586" i="10"/>
  <c r="J1586" i="10" a="1"/>
  <c r="J1585" i="10" a="1"/>
  <c r="J1585" i="10" s="1"/>
  <c r="J1584" i="10"/>
  <c r="J1584" i="10" a="1"/>
  <c r="J1583" i="10"/>
  <c r="J1583" i="10" a="1"/>
  <c r="J1582" i="10" a="1"/>
  <c r="J1582" i="10" s="1"/>
  <c r="J1581" i="10" a="1"/>
  <c r="J1581" i="10" s="1"/>
  <c r="J1580" i="10" a="1"/>
  <c r="J1580" i="10" s="1"/>
  <c r="J1579" i="10" a="1"/>
  <c r="J1579" i="10" s="1"/>
  <c r="J1578" i="10" a="1"/>
  <c r="J1578" i="10" s="1"/>
  <c r="J1577" i="10" a="1"/>
  <c r="J1577" i="10" s="1"/>
  <c r="J1576" i="10" a="1"/>
  <c r="J1576" i="10" s="1"/>
  <c r="J1575" i="10"/>
  <c r="J1575" i="10" a="1"/>
  <c r="J1574" i="10"/>
  <c r="J1574" i="10" a="1"/>
  <c r="J1573" i="10" a="1"/>
  <c r="J1573" i="10" s="1"/>
  <c r="J1572" i="10"/>
  <c r="J1572" i="10" a="1"/>
  <c r="J1571" i="10" a="1"/>
  <c r="J1571" i="10" s="1"/>
  <c r="J1570" i="10" a="1"/>
  <c r="J1570" i="10" s="1"/>
  <c r="J1569" i="10" a="1"/>
  <c r="J1569" i="10" s="1"/>
  <c r="J1568" i="10"/>
  <c r="J1568" i="10" a="1"/>
  <c r="J1567" i="10" a="1"/>
  <c r="J1567" i="10" s="1"/>
  <c r="J1566" i="10"/>
  <c r="J1566" i="10" a="1"/>
  <c r="J1565" i="10" a="1"/>
  <c r="J1565" i="10" s="1"/>
  <c r="J1564" i="10" a="1"/>
  <c r="J1564" i="10" s="1"/>
  <c r="J1563" i="10"/>
  <c r="J1563" i="10" a="1"/>
  <c r="J1562" i="10" a="1"/>
  <c r="J1562" i="10" s="1"/>
  <c r="J1561" i="10" a="1"/>
  <c r="J1561" i="10" s="1"/>
  <c r="J1560" i="10"/>
  <c r="J1560" i="10" a="1"/>
  <c r="J1559" i="10" a="1"/>
  <c r="J1559" i="10" s="1"/>
  <c r="J1558" i="10" a="1"/>
  <c r="J1558" i="10" s="1"/>
  <c r="J1557" i="10" a="1"/>
  <c r="J1557" i="10" s="1"/>
  <c r="J1556" i="10" a="1"/>
  <c r="J1556" i="10" s="1"/>
  <c r="J1555" i="10" a="1"/>
  <c r="J1555" i="10" s="1"/>
  <c r="J1554" i="10"/>
  <c r="J1554" i="10" a="1"/>
  <c r="J1553" i="10" a="1"/>
  <c r="J1553" i="10" s="1"/>
  <c r="J1552" i="10"/>
  <c r="J1552" i="10" a="1"/>
  <c r="J1551" i="10"/>
  <c r="J1551" i="10" a="1"/>
  <c r="J1550" i="10" a="1"/>
  <c r="J1550" i="10" s="1"/>
  <c r="J1549" i="10" a="1"/>
  <c r="J1549" i="10" s="1"/>
  <c r="J1548" i="10" a="1"/>
  <c r="J1548" i="10" s="1"/>
  <c r="J1547" i="10" a="1"/>
  <c r="J1547" i="10" s="1"/>
  <c r="J1546" i="10" a="1"/>
  <c r="J1546" i="10" s="1"/>
  <c r="J1545" i="10" a="1"/>
  <c r="J1545" i="10" s="1"/>
  <c r="J1544" i="10" a="1"/>
  <c r="J1544" i="10" s="1"/>
  <c r="J1543" i="10"/>
  <c r="J1543" i="10" a="1"/>
  <c r="J1542" i="10"/>
  <c r="J1542" i="10" a="1"/>
  <c r="J1541" i="10" a="1"/>
  <c r="J1541" i="10" s="1"/>
  <c r="J1540" i="10"/>
  <c r="J1540" i="10" a="1"/>
  <c r="J1539" i="10" a="1"/>
  <c r="J1539" i="10" s="1"/>
  <c r="J1538" i="10" a="1"/>
  <c r="J1538" i="10" s="1"/>
  <c r="J1537" i="10" a="1"/>
  <c r="J1537" i="10" s="1"/>
  <c r="J1536" i="10" a="1"/>
  <c r="J1536" i="10" s="1"/>
  <c r="J1535" i="10" a="1"/>
  <c r="J1535" i="10" s="1"/>
  <c r="J1534" i="10"/>
  <c r="J1534" i="10" a="1"/>
  <c r="J1533" i="10" a="1"/>
  <c r="J1533" i="10" s="1"/>
  <c r="J1532" i="10" a="1"/>
  <c r="J1532" i="10" s="1"/>
  <c r="J1531" i="10"/>
  <c r="J1531" i="10" a="1"/>
  <c r="J1530" i="10"/>
  <c r="J1530" i="10" a="1"/>
  <c r="J1529" i="10" a="1"/>
  <c r="J1529" i="10" s="1"/>
  <c r="J1528" i="10"/>
  <c r="J1528" i="10" a="1"/>
  <c r="J1527" i="10"/>
  <c r="J1527" i="10" a="1"/>
  <c r="J1526" i="10" a="1"/>
  <c r="J1526" i="10" s="1"/>
  <c r="J1525" i="10" a="1"/>
  <c r="J1525" i="10" s="1"/>
  <c r="J1524" i="10" a="1"/>
  <c r="J1524" i="10" s="1"/>
  <c r="J1523" i="10" a="1"/>
  <c r="J1523" i="10" s="1"/>
  <c r="J1522" i="10"/>
  <c r="J1522" i="10" a="1"/>
  <c r="J1521" i="10" a="1"/>
  <c r="J1521" i="10" s="1"/>
  <c r="J1520" i="10"/>
  <c r="J1520" i="10" a="1"/>
  <c r="J1519" i="10"/>
  <c r="J1519" i="10" a="1"/>
  <c r="J1518" i="10"/>
  <c r="J1518" i="10" a="1"/>
  <c r="J1517" i="10" a="1"/>
  <c r="J1517" i="10" s="1"/>
  <c r="J1516" i="10"/>
  <c r="J1516" i="10" a="1"/>
  <c r="J1515" i="10" a="1"/>
  <c r="J1515" i="10" s="1"/>
  <c r="J1514" i="10" a="1"/>
  <c r="J1514" i="10" s="1"/>
  <c r="J1513" i="10" a="1"/>
  <c r="J1513" i="10" s="1"/>
  <c r="J1512" i="10" a="1"/>
  <c r="J1512" i="10" s="1"/>
  <c r="J1511" i="10"/>
  <c r="J1511" i="10" a="1"/>
  <c r="J1510" i="10"/>
  <c r="J1510" i="10" a="1"/>
  <c r="J1509" i="10" a="1"/>
  <c r="J1509" i="10" s="1"/>
  <c r="J1508" i="10"/>
  <c r="J1508" i="10" a="1"/>
  <c r="J1507" i="10"/>
  <c r="J1507" i="10" a="1"/>
  <c r="J1506" i="10" a="1"/>
  <c r="J1506" i="10" s="1"/>
  <c r="J1505" i="10" a="1"/>
  <c r="J1505" i="10" s="1"/>
  <c r="J1504" i="10" a="1"/>
  <c r="J1504" i="10" s="1"/>
  <c r="J1503" i="10" a="1"/>
  <c r="J1503" i="10" s="1"/>
  <c r="J1502" i="10"/>
  <c r="J1502" i="10" a="1"/>
  <c r="J1501" i="10" a="1"/>
  <c r="J1501" i="10" s="1"/>
  <c r="J1500" i="10" a="1"/>
  <c r="J1500" i="10" s="1"/>
  <c r="J1499" i="10"/>
  <c r="J1499" i="10" a="1"/>
  <c r="J1498" i="10"/>
  <c r="J1498" i="10" a="1"/>
  <c r="J1497" i="10" a="1"/>
  <c r="J1497" i="10" s="1"/>
  <c r="J1496" i="10"/>
  <c r="J1496" i="10" a="1"/>
  <c r="J1495" i="10"/>
  <c r="J1495" i="10" a="1"/>
  <c r="J1494" i="10" a="1"/>
  <c r="J1494" i="10" s="1"/>
  <c r="J1493" i="10" a="1"/>
  <c r="J1493" i="10" s="1"/>
  <c r="J1492" i="10" a="1"/>
  <c r="J1492" i="10" s="1"/>
  <c r="J1491" i="10" a="1"/>
  <c r="J1491" i="10" s="1"/>
  <c r="J1490" i="10"/>
  <c r="J1490" i="10" a="1"/>
  <c r="J1489" i="10" a="1"/>
  <c r="J1489" i="10" s="1"/>
  <c r="J1488" i="10"/>
  <c r="J1488" i="10" a="1"/>
  <c r="J1487" i="10"/>
  <c r="J1487" i="10" a="1"/>
  <c r="J1486" i="10" a="1"/>
  <c r="J1486" i="10" s="1"/>
  <c r="J1485" i="10" a="1"/>
  <c r="J1485" i="10" s="1"/>
  <c r="J1484" i="10" a="1"/>
  <c r="J1484" i="10" s="1"/>
  <c r="J1483" i="10" a="1"/>
  <c r="J1483" i="10" s="1"/>
  <c r="J1482" i="10" a="1"/>
  <c r="J1482" i="10" s="1"/>
  <c r="J1481" i="10"/>
  <c r="J1481" i="10" a="1"/>
  <c r="J1480" i="10"/>
  <c r="J1480" i="10" a="1"/>
  <c r="J1479" i="10" a="1"/>
  <c r="J1479" i="10" s="1"/>
  <c r="J1478" i="10" a="1"/>
  <c r="J1478" i="10" s="1"/>
  <c r="J1477" i="10" a="1"/>
  <c r="J1477" i="10" s="1"/>
  <c r="J1476" i="10"/>
  <c r="J1476" i="10" a="1"/>
  <c r="J1475" i="10" a="1"/>
  <c r="J1475" i="10" s="1"/>
  <c r="J1474" i="10" a="1"/>
  <c r="J1474" i="10" s="1"/>
  <c r="J1473" i="10" a="1"/>
  <c r="J1473" i="10" s="1"/>
  <c r="J1472" i="10" a="1"/>
  <c r="J1472" i="10" s="1"/>
  <c r="J1471" i="10" a="1"/>
  <c r="J1471" i="10" s="1"/>
  <c r="J1470" i="10" a="1"/>
  <c r="J1470" i="10" s="1"/>
  <c r="J1469" i="10"/>
  <c r="J1469" i="10" a="1"/>
  <c r="J1468" i="10"/>
  <c r="J1468" i="10" a="1"/>
  <c r="J1467" i="10" a="1"/>
  <c r="J1467" i="10" s="1"/>
  <c r="J1466" i="10" a="1"/>
  <c r="J1466" i="10" s="1"/>
  <c r="J1465" i="10"/>
  <c r="J1465" i="10" a="1"/>
  <c r="J1464" i="10"/>
  <c r="J1464" i="10" a="1"/>
  <c r="J1463" i="10" a="1"/>
  <c r="J1463" i="10" s="1"/>
  <c r="J1462" i="10" a="1"/>
  <c r="J1462" i="10" s="1"/>
  <c r="J1461" i="10" a="1"/>
  <c r="J1461" i="10" s="1"/>
  <c r="J1460" i="10"/>
  <c r="J1460" i="10" a="1"/>
  <c r="J1459" i="10" a="1"/>
  <c r="J1459" i="10" s="1"/>
  <c r="J1458" i="10" a="1"/>
  <c r="J1458" i="10" s="1"/>
  <c r="J1457" i="10" a="1"/>
  <c r="J1457" i="10" s="1"/>
  <c r="J1456" i="10" a="1"/>
  <c r="J1456" i="10" s="1"/>
  <c r="J1455" i="10" a="1"/>
  <c r="J1455" i="10" s="1"/>
  <c r="J1454" i="10" a="1"/>
  <c r="J1454" i="10" s="1"/>
  <c r="J1453" i="10"/>
  <c r="J1453" i="10" a="1"/>
  <c r="J1452" i="10"/>
  <c r="J1452" i="10" a="1"/>
  <c r="J1451" i="10" a="1"/>
  <c r="J1451" i="10" s="1"/>
  <c r="J1450" i="10" a="1"/>
  <c r="J1450" i="10" s="1"/>
  <c r="J1449" i="10"/>
  <c r="J1449" i="10" a="1"/>
  <c r="J1448" i="10"/>
  <c r="J1448" i="10" a="1"/>
  <c r="J1447" i="10" a="1"/>
  <c r="J1447" i="10" s="1"/>
  <c r="J1446" i="10" a="1"/>
  <c r="J1446" i="10" s="1"/>
  <c r="J1445" i="10" a="1"/>
  <c r="J1445" i="10" s="1"/>
  <c r="J1444" i="10"/>
  <c r="J1444" i="10" a="1"/>
  <c r="J1443" i="10" a="1"/>
  <c r="J1443" i="10" s="1"/>
  <c r="J1442" i="10" a="1"/>
  <c r="J1442" i="10" s="1"/>
  <c r="J1441" i="10" a="1"/>
  <c r="J1441" i="10" s="1"/>
  <c r="J1440" i="10" a="1"/>
  <c r="J1440" i="10" s="1"/>
  <c r="J1439" i="10" a="1"/>
  <c r="J1439" i="10" s="1"/>
  <c r="J1438" i="10" a="1"/>
  <c r="J1438" i="10" s="1"/>
  <c r="J1437" i="10"/>
  <c r="J1437" i="10" a="1"/>
  <c r="J1436" i="10" a="1"/>
  <c r="J1436" i="10" s="1"/>
  <c r="J1435" i="10" a="1"/>
  <c r="J1435" i="10" s="1"/>
  <c r="J1434" i="10" a="1"/>
  <c r="J1434" i="10" s="1"/>
  <c r="J1433" i="10"/>
  <c r="J1433" i="10" a="1"/>
  <c r="J1432" i="10"/>
  <c r="J1432" i="10" a="1"/>
  <c r="J1431" i="10" a="1"/>
  <c r="J1431" i="10" s="1"/>
  <c r="J1430" i="10" a="1"/>
  <c r="J1430" i="10" s="1"/>
  <c r="J1429" i="10" a="1"/>
  <c r="J1429" i="10" s="1"/>
  <c r="J1428" i="10" a="1"/>
  <c r="J1428" i="10" s="1"/>
  <c r="J1427" i="10" a="1"/>
  <c r="J1427" i="10" s="1"/>
  <c r="J1426" i="10" a="1"/>
  <c r="J1426" i="10" s="1"/>
  <c r="J1425" i="10"/>
  <c r="J1425" i="10" a="1"/>
  <c r="J1424" i="10" a="1"/>
  <c r="J1424" i="10" s="1"/>
  <c r="J1423" i="10" a="1"/>
  <c r="J1423" i="10" s="1"/>
  <c r="J1422" i="10" a="1"/>
  <c r="J1422" i="10" s="1"/>
  <c r="J1421" i="10"/>
  <c r="J1421" i="10" a="1"/>
  <c r="J1420" i="10" a="1"/>
  <c r="J1420" i="10" s="1"/>
  <c r="J1419" i="10" a="1"/>
  <c r="J1419" i="10" s="1"/>
  <c r="J1418" i="10" a="1"/>
  <c r="J1418" i="10" s="1"/>
  <c r="J1417" i="10"/>
  <c r="J1417" i="10" a="1"/>
  <c r="J1416" i="10"/>
  <c r="J1416" i="10" a="1"/>
  <c r="J1415" i="10" a="1"/>
  <c r="J1415" i="10" s="1"/>
  <c r="J1414" i="10" a="1"/>
  <c r="J1414" i="10" s="1"/>
  <c r="J1413" i="10" a="1"/>
  <c r="J1413" i="10" s="1"/>
  <c r="J1412" i="10" a="1"/>
  <c r="J1412" i="10" s="1"/>
  <c r="J1411" i="10" a="1"/>
  <c r="J1411" i="10" s="1"/>
  <c r="J1410" i="10" a="1"/>
  <c r="J1410" i="10" s="1"/>
  <c r="J1409" i="10" a="1"/>
  <c r="J1409" i="10" s="1"/>
  <c r="J1408" i="10" a="1"/>
  <c r="J1408" i="10" s="1"/>
  <c r="J1407" i="10" a="1"/>
  <c r="J1407" i="10" s="1"/>
  <c r="J1406" i="10" a="1"/>
  <c r="J1406" i="10" s="1"/>
  <c r="J1405" i="10"/>
  <c r="J1405" i="10" a="1"/>
  <c r="J1404" i="10"/>
  <c r="J1404" i="10" a="1"/>
  <c r="J1403" i="10" a="1"/>
  <c r="J1403" i="10" s="1"/>
  <c r="J1402" i="10" a="1"/>
  <c r="J1402" i="10" s="1"/>
  <c r="J1401" i="10" a="1"/>
  <c r="J1401" i="10" s="1"/>
  <c r="J1400" i="10"/>
  <c r="J1400" i="10" a="1"/>
  <c r="J1399" i="10" a="1"/>
  <c r="J1399" i="10" s="1"/>
  <c r="J1398" i="10" a="1"/>
  <c r="J1398" i="10" s="1"/>
  <c r="J1397" i="10" a="1"/>
  <c r="J1397" i="10" s="1"/>
  <c r="J1396" i="10"/>
  <c r="J1396" i="10" a="1"/>
  <c r="J1395" i="10" a="1"/>
  <c r="J1395" i="10" s="1"/>
  <c r="J1394" i="10" a="1"/>
  <c r="J1394" i="10" s="1"/>
  <c r="J1393" i="10" a="1"/>
  <c r="J1393" i="10" s="1"/>
  <c r="J1392" i="10" a="1"/>
  <c r="J1392" i="10" s="1"/>
  <c r="J1391" i="10" a="1"/>
  <c r="J1391" i="10" s="1"/>
  <c r="J1390" i="10" a="1"/>
  <c r="J1390" i="10" s="1"/>
  <c r="J1389" i="10"/>
  <c r="J1389" i="10" a="1"/>
  <c r="J1388" i="10"/>
  <c r="J1388" i="10" a="1"/>
  <c r="J1387" i="10" a="1"/>
  <c r="J1387" i="10" s="1"/>
  <c r="J1386" i="10" a="1"/>
  <c r="J1386" i="10" s="1"/>
  <c r="J1385" i="10" a="1"/>
  <c r="J1385" i="10" s="1"/>
  <c r="J1384" i="10"/>
  <c r="J1384" i="10" a="1"/>
  <c r="J1383" i="10" a="1"/>
  <c r="J1383" i="10" s="1"/>
  <c r="J1382" i="10" a="1"/>
  <c r="J1382" i="10" s="1"/>
  <c r="J1381" i="10" a="1"/>
  <c r="J1381" i="10" s="1"/>
  <c r="J1380" i="10"/>
  <c r="J1380" i="10" a="1"/>
  <c r="J1379" i="10" a="1"/>
  <c r="J1379" i="10" s="1"/>
  <c r="J1378" i="10" a="1"/>
  <c r="J1378" i="10" s="1"/>
  <c r="J1377" i="10" a="1"/>
  <c r="J1377" i="10" s="1"/>
  <c r="J1376" i="10" a="1"/>
  <c r="J1376" i="10" s="1"/>
  <c r="J1375" i="10" a="1"/>
  <c r="J1375" i="10" s="1"/>
  <c r="J1374" i="10" a="1"/>
  <c r="J1374" i="10" s="1"/>
  <c r="J1373" i="10"/>
  <c r="J1373" i="10" a="1"/>
  <c r="J1372" i="10" a="1"/>
  <c r="J1372" i="10" s="1"/>
  <c r="J1371" i="10" a="1"/>
  <c r="J1371" i="10" s="1"/>
  <c r="J1370" i="10" a="1"/>
  <c r="J1370" i="10" s="1"/>
  <c r="J1369" i="10"/>
  <c r="J1369" i="10" a="1"/>
  <c r="J1368" i="10"/>
  <c r="J1368" i="10" a="1"/>
  <c r="J1367" i="10" a="1"/>
  <c r="J1367" i="10" s="1"/>
  <c r="J1366" i="10" a="1"/>
  <c r="J1366" i="10" s="1"/>
  <c r="J1365" i="10" a="1"/>
  <c r="J1365" i="10" s="1"/>
  <c r="J1364" i="10" a="1"/>
  <c r="J1364" i="10" s="1"/>
  <c r="J1363" i="10" a="1"/>
  <c r="J1363" i="10" s="1"/>
  <c r="J1362" i="10" a="1"/>
  <c r="J1362" i="10" s="1"/>
  <c r="J1361" i="10"/>
  <c r="J1361" i="10" a="1"/>
  <c r="J1360" i="10" a="1"/>
  <c r="J1360" i="10" s="1"/>
  <c r="J1359" i="10"/>
  <c r="J1359" i="10" a="1"/>
  <c r="J1358" i="10"/>
  <c r="J1358" i="10" a="1"/>
  <c r="J1357" i="10" a="1"/>
  <c r="J1357" i="10" s="1"/>
  <c r="J1356" i="10" a="1"/>
  <c r="J1356" i="10" s="1"/>
  <c r="J1355" i="10" a="1"/>
  <c r="J1355" i="10" s="1"/>
  <c r="J1354" i="10"/>
  <c r="J1354" i="10" a="1"/>
  <c r="J1353" i="10"/>
  <c r="J1353" i="10" a="1"/>
  <c r="J1352" i="10" a="1"/>
  <c r="J1352" i="10" s="1"/>
  <c r="J1351" i="10" a="1"/>
  <c r="J1351" i="10" s="1"/>
  <c r="J1350" i="10"/>
  <c r="J1350" i="10" a="1"/>
  <c r="J1349" i="10"/>
  <c r="J1349" i="10" a="1"/>
  <c r="J1348" i="10" a="1"/>
  <c r="J1348" i="10" s="1"/>
  <c r="J1347" i="10"/>
  <c r="J1347" i="10" a="1"/>
  <c r="J1346" i="10" a="1"/>
  <c r="J1346" i="10" s="1"/>
  <c r="J1345" i="10" a="1"/>
  <c r="J1345" i="10" s="1"/>
  <c r="J1344" i="10" a="1"/>
  <c r="J1344" i="10" s="1"/>
  <c r="J1343" i="10" a="1"/>
  <c r="J1343" i="10" s="1"/>
  <c r="J1342" i="10" a="1"/>
  <c r="J1342" i="10" s="1"/>
  <c r="J1341" i="10"/>
  <c r="J1341" i="10" a="1"/>
  <c r="J1340" i="10" a="1"/>
  <c r="J1340" i="10" s="1"/>
  <c r="J1339" i="10"/>
  <c r="J1339" i="10" a="1"/>
  <c r="J1338" i="10"/>
  <c r="J1338" i="10" a="1"/>
  <c r="J1337" i="10" a="1"/>
  <c r="J1337" i="10" s="1"/>
  <c r="J1336" i="10" a="1"/>
  <c r="J1336" i="10" s="1"/>
  <c r="J1335" i="10"/>
  <c r="J1335" i="10" a="1"/>
  <c r="J1334" i="10" a="1"/>
  <c r="J1334" i="10" s="1"/>
  <c r="J1333" i="10" a="1"/>
  <c r="J1333" i="10" s="1"/>
  <c r="J1332" i="10" a="1"/>
  <c r="J1332" i="10" s="1"/>
  <c r="J1331" i="10" a="1"/>
  <c r="J1331" i="10" s="1"/>
  <c r="J1330" i="10"/>
  <c r="J1330" i="10" a="1"/>
  <c r="J1329" i="10"/>
  <c r="J1329" i="10" a="1"/>
  <c r="J1328" i="10" a="1"/>
  <c r="J1328" i="10" s="1"/>
  <c r="J1327" i="10"/>
  <c r="J1327" i="10" a="1"/>
  <c r="J1326" i="10"/>
  <c r="J1326" i="10" a="1"/>
  <c r="J1325" i="10" a="1"/>
  <c r="J1325" i="10" s="1"/>
  <c r="J1324" i="10" a="1"/>
  <c r="J1324" i="10" s="1"/>
  <c r="J1323" i="10" a="1"/>
  <c r="J1323" i="10" s="1"/>
  <c r="J1322" i="10" a="1"/>
  <c r="J1322" i="10" s="1"/>
  <c r="J1321" i="10"/>
  <c r="J1321" i="10" a="1"/>
  <c r="J1320" i="10" a="1"/>
  <c r="J1320" i="10" s="1"/>
  <c r="J1319" i="10" a="1"/>
  <c r="J1319" i="10" s="1"/>
  <c r="J1318" i="10"/>
  <c r="J1318" i="10" a="1"/>
  <c r="J1317" i="10"/>
  <c r="J1317" i="10" a="1"/>
  <c r="J1316" i="10" a="1"/>
  <c r="J1316" i="10" s="1"/>
  <c r="J1315" i="10"/>
  <c r="J1315" i="10" a="1"/>
  <c r="J1314" i="10" a="1"/>
  <c r="J1314" i="10" s="1"/>
  <c r="J1313" i="10" a="1"/>
  <c r="J1313" i="10" s="1"/>
  <c r="J1312" i="10" a="1"/>
  <c r="J1312" i="10" s="1"/>
  <c r="J1311" i="10" a="1"/>
  <c r="J1311" i="10" s="1"/>
  <c r="J1310" i="10" a="1"/>
  <c r="J1310" i="10" s="1"/>
  <c r="J1309" i="10"/>
  <c r="J1309" i="10" a="1"/>
  <c r="J1308" i="10" a="1"/>
  <c r="J1308" i="10" s="1"/>
  <c r="J1307" i="10"/>
  <c r="J1307" i="10" a="1"/>
  <c r="J1306" i="10"/>
  <c r="J1306" i="10" a="1"/>
  <c r="J1305" i="10" a="1"/>
  <c r="J1305" i="10" s="1"/>
  <c r="J1304" i="10" a="1"/>
  <c r="J1304" i="10" s="1"/>
  <c r="J1303" i="10"/>
  <c r="J1303" i="10" a="1"/>
  <c r="J1302" i="10" a="1"/>
  <c r="J1302" i="10" s="1"/>
  <c r="J1301" i="10" a="1"/>
  <c r="J1301" i="10" s="1"/>
  <c r="J1300" i="10" a="1"/>
  <c r="J1300" i="10" s="1"/>
  <c r="J1299" i="10" a="1"/>
  <c r="J1299" i="10" s="1"/>
  <c r="J1298" i="10"/>
  <c r="J1298" i="10" a="1"/>
  <c r="J1297" i="10"/>
  <c r="J1297" i="10" a="1"/>
  <c r="J1296" i="10" a="1"/>
  <c r="J1296" i="10" s="1"/>
  <c r="J1295" i="10"/>
  <c r="J1295" i="10" a="1"/>
  <c r="J1294" i="10"/>
  <c r="J1294" i="10" a="1"/>
  <c r="J1293" i="10" a="1"/>
  <c r="J1293" i="10" s="1"/>
  <c r="J1292" i="10" a="1"/>
  <c r="J1292" i="10" s="1"/>
  <c r="J1291" i="10" a="1"/>
  <c r="J1291" i="10" s="1"/>
  <c r="J1290" i="10" a="1"/>
  <c r="J1290" i="10" s="1"/>
  <c r="J1289" i="10"/>
  <c r="J1289" i="10" a="1"/>
  <c r="J1288" i="10" a="1"/>
  <c r="J1288" i="10" s="1"/>
  <c r="J1287" i="10" a="1"/>
  <c r="J1287" i="10" s="1"/>
  <c r="J1286" i="10"/>
  <c r="J1286" i="10" a="1"/>
  <c r="J1285" i="10"/>
  <c r="J1285" i="10" a="1"/>
  <c r="J1284" i="10" a="1"/>
  <c r="J1284" i="10" s="1"/>
  <c r="J1283" i="10"/>
  <c r="J1283" i="10" a="1"/>
  <c r="J1282" i="10" a="1"/>
  <c r="J1282" i="10" s="1"/>
  <c r="J1281" i="10" a="1"/>
  <c r="J1281" i="10" s="1"/>
  <c r="J1280" i="10" a="1"/>
  <c r="J1280" i="10" s="1"/>
  <c r="J1279" i="10" a="1"/>
  <c r="J1279" i="10" s="1"/>
  <c r="J1278" i="10" a="1"/>
  <c r="J1278" i="10" s="1"/>
  <c r="J1277" i="10"/>
  <c r="J1277" i="10" a="1"/>
  <c r="J1276" i="10" a="1"/>
  <c r="J1276" i="10" s="1"/>
  <c r="J1275" i="10"/>
  <c r="J1275" i="10" a="1"/>
  <c r="J1274" i="10"/>
  <c r="J1274" i="10" a="1"/>
  <c r="J1273" i="10" a="1"/>
  <c r="J1273" i="10" s="1"/>
  <c r="J1272" i="10" a="1"/>
  <c r="J1272" i="10" s="1"/>
  <c r="J1271" i="10"/>
  <c r="J1271" i="10" a="1"/>
  <c r="J1270" i="10" a="1"/>
  <c r="J1270" i="10" s="1"/>
  <c r="J1269" i="10" a="1"/>
  <c r="J1269" i="10" s="1"/>
  <c r="J1268" i="10" a="1"/>
  <c r="J1268" i="10" s="1"/>
  <c r="J1267" i="10" a="1"/>
  <c r="J1267" i="10" s="1"/>
  <c r="J1266" i="10"/>
  <c r="J1266" i="10" a="1"/>
  <c r="J1265" i="10"/>
  <c r="J1265" i="10" a="1"/>
  <c r="J1264" i="10" a="1"/>
  <c r="J1264" i="10" s="1"/>
  <c r="J1263" i="10"/>
  <c r="J1263" i="10" a="1"/>
  <c r="J1262" i="10"/>
  <c r="J1262" i="10" a="1"/>
  <c r="J1261" i="10" a="1"/>
  <c r="J1261" i="10" s="1"/>
  <c r="J1260" i="10" a="1"/>
  <c r="J1260" i="10" s="1"/>
  <c r="J1259" i="10" a="1"/>
  <c r="J1259" i="10" s="1"/>
  <c r="J1258" i="10" a="1"/>
  <c r="J1258" i="10" s="1"/>
  <c r="J1257" i="10"/>
  <c r="J1257" i="10" a="1"/>
  <c r="J1256" i="10" a="1"/>
  <c r="J1256" i="10" s="1"/>
  <c r="J1255" i="10" a="1"/>
  <c r="J1255" i="10" s="1"/>
  <c r="J1254" i="10"/>
  <c r="J1254" i="10" a="1"/>
  <c r="J1253" i="10"/>
  <c r="J1253" i="10" a="1"/>
  <c r="J1252" i="10" a="1"/>
  <c r="J1252" i="10" s="1"/>
  <c r="J1251" i="10"/>
  <c r="J1251" i="10" a="1"/>
  <c r="J1250" i="10" a="1"/>
  <c r="J1250" i="10" s="1"/>
  <c r="J1249" i="10" a="1"/>
  <c r="J1249" i="10" s="1"/>
  <c r="J1248" i="10" a="1"/>
  <c r="J1248" i="10" s="1"/>
  <c r="J1247" i="10" a="1"/>
  <c r="J1247" i="10" s="1"/>
  <c r="J1246" i="10" a="1"/>
  <c r="J1246" i="10" s="1"/>
  <c r="J1245" i="10"/>
  <c r="J1245" i="10" a="1"/>
  <c r="J1244" i="10" a="1"/>
  <c r="J1244" i="10" s="1"/>
  <c r="J1243" i="10"/>
  <c r="J1243" i="10" a="1"/>
  <c r="J1242" i="10"/>
  <c r="J1242" i="10" a="1"/>
  <c r="J1241" i="10" a="1"/>
  <c r="J1241" i="10" s="1"/>
  <c r="J1240" i="10" a="1"/>
  <c r="J1240" i="10" s="1"/>
  <c r="J1239" i="10"/>
  <c r="J1239" i="10" a="1"/>
  <c r="J1238" i="10" a="1"/>
  <c r="J1238" i="10" s="1"/>
  <c r="J1237" i="10" a="1"/>
  <c r="J1237" i="10" s="1"/>
  <c r="J1236" i="10" a="1"/>
  <c r="J1236" i="10" s="1"/>
  <c r="J1235" i="10" a="1"/>
  <c r="J1235" i="10" s="1"/>
  <c r="J1234" i="10"/>
  <c r="J1234" i="10" a="1"/>
  <c r="J1233" i="10"/>
  <c r="J1233" i="10" a="1"/>
  <c r="J1232" i="10" a="1"/>
  <c r="J1232" i="10" s="1"/>
  <c r="J1231" i="10"/>
  <c r="J1231" i="10" a="1"/>
  <c r="J1230" i="10"/>
  <c r="J1230" i="10" a="1"/>
  <c r="J1229" i="10" a="1"/>
  <c r="J1229" i="10" s="1"/>
  <c r="J1228" i="10" a="1"/>
  <c r="J1228" i="10" s="1"/>
  <c r="J1227" i="10" a="1"/>
  <c r="J1227" i="10" s="1"/>
  <c r="J1226" i="10" a="1"/>
  <c r="J1226" i="10" s="1"/>
  <c r="J1225" i="10"/>
  <c r="J1225" i="10" a="1"/>
  <c r="J1224" i="10" a="1"/>
  <c r="J1224" i="10" s="1"/>
  <c r="J1223" i="10" a="1"/>
  <c r="J1223" i="10" s="1"/>
  <c r="J1222" i="10"/>
  <c r="J1222" i="10" a="1"/>
  <c r="J1221" i="10"/>
  <c r="J1221" i="10" a="1"/>
  <c r="J1220" i="10" a="1"/>
  <c r="J1220" i="10" s="1"/>
  <c r="J1219" i="10"/>
  <c r="J1219" i="10" a="1"/>
  <c r="J1218" i="10" a="1"/>
  <c r="J1218" i="10" s="1"/>
  <c r="J1217" i="10" a="1"/>
  <c r="J1217" i="10" s="1"/>
  <c r="J1216" i="10" a="1"/>
  <c r="J1216" i="10" s="1"/>
  <c r="J1215" i="10" a="1"/>
  <c r="J1215" i="10" s="1"/>
  <c r="J1214" i="10" a="1"/>
  <c r="J1214" i="10" s="1"/>
  <c r="J1213" i="10"/>
  <c r="J1213" i="10" a="1"/>
  <c r="J1212" i="10" a="1"/>
  <c r="J1212" i="10" s="1"/>
  <c r="J1211" i="10"/>
  <c r="J1211" i="10" a="1"/>
  <c r="J1210" i="10"/>
  <c r="J1210" i="10" a="1"/>
  <c r="J1209" i="10" a="1"/>
  <c r="J1209" i="10" s="1"/>
  <c r="J1208" i="10" a="1"/>
  <c r="J1208" i="10" s="1"/>
  <c r="J1207" i="10"/>
  <c r="J1207" i="10" a="1"/>
  <c r="J1206" i="10" a="1"/>
  <c r="J1206" i="10" s="1"/>
  <c r="J1205" i="10" a="1"/>
  <c r="J1205" i="10" s="1"/>
  <c r="J1204" i="10" a="1"/>
  <c r="J1204" i="10" s="1"/>
  <c r="J1203" i="10" a="1"/>
  <c r="J1203" i="10" s="1"/>
  <c r="J1202" i="10"/>
  <c r="J1202" i="10" a="1"/>
  <c r="J1201" i="10"/>
  <c r="J1201" i="10" a="1"/>
  <c r="J1200" i="10" a="1"/>
  <c r="J1200" i="10" s="1"/>
  <c r="J1199" i="10"/>
  <c r="J1199" i="10" a="1"/>
  <c r="J1198" i="10"/>
  <c r="J1198" i="10" a="1"/>
  <c r="J1197" i="10" a="1"/>
  <c r="J1197" i="10" s="1"/>
  <c r="J1196" i="10" a="1"/>
  <c r="J1196" i="10" s="1"/>
  <c r="J1195" i="10" a="1"/>
  <c r="J1195" i="10" s="1"/>
  <c r="J1194" i="10" a="1"/>
  <c r="J1194" i="10" s="1"/>
  <c r="J1193" i="10"/>
  <c r="J1193" i="10" a="1"/>
  <c r="J1192" i="10" a="1"/>
  <c r="J1192" i="10" s="1"/>
  <c r="J1191" i="10" a="1"/>
  <c r="J1191" i="10" s="1"/>
  <c r="J1190" i="10"/>
  <c r="J1190" i="10" a="1"/>
  <c r="J1189" i="10"/>
  <c r="J1189" i="10" a="1"/>
  <c r="J1188" i="10" a="1"/>
  <c r="J1188" i="10" s="1"/>
  <c r="J1187" i="10"/>
  <c r="J1187" i="10" a="1"/>
  <c r="J1186" i="10" a="1"/>
  <c r="J1186" i="10" s="1"/>
  <c r="J1185" i="10" a="1"/>
  <c r="J1185" i="10" s="1"/>
  <c r="J1184" i="10" a="1"/>
  <c r="J1184" i="10" s="1"/>
  <c r="J1183" i="10" a="1"/>
  <c r="J1183" i="10" s="1"/>
  <c r="J1182" i="10" a="1"/>
  <c r="J1182" i="10" s="1"/>
  <c r="J1181" i="10"/>
  <c r="J1181" i="10" a="1"/>
  <c r="J1180" i="10" a="1"/>
  <c r="J1180" i="10" s="1"/>
  <c r="J1179" i="10"/>
  <c r="J1179" i="10" a="1"/>
  <c r="J1178" i="10"/>
  <c r="J1178" i="10" a="1"/>
  <c r="J1177" i="10" a="1"/>
  <c r="J1177" i="10" s="1"/>
  <c r="J1176" i="10" a="1"/>
  <c r="J1176" i="10" s="1"/>
  <c r="J1175" i="10"/>
  <c r="J1175" i="10" a="1"/>
  <c r="J1174" i="10" a="1"/>
  <c r="J1174" i="10" s="1"/>
  <c r="J1173" i="10" a="1"/>
  <c r="J1173" i="10" s="1"/>
  <c r="J1172" i="10" a="1"/>
  <c r="J1172" i="10" s="1"/>
  <c r="J1171" i="10" a="1"/>
  <c r="J1171" i="10" s="1"/>
  <c r="J1170" i="10"/>
  <c r="J1170" i="10" a="1"/>
  <c r="J1169" i="10"/>
  <c r="J1169" i="10" a="1"/>
  <c r="J1168" i="10" a="1"/>
  <c r="J1168" i="10" s="1"/>
  <c r="J1167" i="10"/>
  <c r="J1167" i="10" a="1"/>
  <c r="J1166" i="10"/>
  <c r="J1166" i="10" a="1"/>
  <c r="J1165" i="10" a="1"/>
  <c r="J1165" i="10" s="1"/>
  <c r="J1164" i="10" a="1"/>
  <c r="J1164" i="10" s="1"/>
  <c r="J1163" i="10"/>
  <c r="J1163" i="10" a="1"/>
  <c r="J1162" i="10" a="1"/>
  <c r="J1162" i="10" s="1"/>
  <c r="J1161" i="10"/>
  <c r="J1161" i="10" a="1"/>
  <c r="J1160" i="10" a="1"/>
  <c r="J1160" i="10" s="1"/>
  <c r="J1159" i="10" a="1"/>
  <c r="J1159" i="10" s="1"/>
  <c r="J1158" i="10"/>
  <c r="J1158" i="10" a="1"/>
  <c r="J1157" i="10"/>
  <c r="J1157" i="10" a="1"/>
  <c r="J1156" i="10" a="1"/>
  <c r="J1156" i="10" s="1"/>
  <c r="J1155" i="10"/>
  <c r="J1155" i="10" a="1"/>
  <c r="J1154" i="10" a="1"/>
  <c r="J1154" i="10" s="1"/>
  <c r="J1153" i="10" a="1"/>
  <c r="J1153" i="10" s="1"/>
  <c r="J1152" i="10" a="1"/>
  <c r="J1152" i="10" s="1"/>
  <c r="J1151" i="10" a="1"/>
  <c r="J1151" i="10" s="1"/>
  <c r="J1150" i="10" a="1"/>
  <c r="J1150" i="10" s="1"/>
  <c r="J1149" i="10"/>
  <c r="J1149" i="10" a="1"/>
  <c r="J1148" i="10" a="1"/>
  <c r="J1148" i="10" s="1"/>
  <c r="J1147" i="10"/>
  <c r="J1147" i="10" a="1"/>
  <c r="J1146" i="10"/>
  <c r="J1146" i="10" a="1"/>
  <c r="J1145" i="10"/>
  <c r="J1145" i="10" a="1"/>
  <c r="J1144" i="10" a="1"/>
  <c r="J1144" i="10" s="1"/>
  <c r="J1143" i="10"/>
  <c r="J1143" i="10" a="1"/>
  <c r="J1142" i="10" a="1"/>
  <c r="J1142" i="10" s="1"/>
  <c r="J1141" i="10" a="1"/>
  <c r="J1141" i="10" s="1"/>
  <c r="J1140" i="10" a="1"/>
  <c r="J1140" i="10" s="1"/>
  <c r="J1139" i="10" a="1"/>
  <c r="J1139" i="10" s="1"/>
  <c r="J1138" i="10"/>
  <c r="J1138" i="10" a="1"/>
  <c r="J1137" i="10"/>
  <c r="J1137" i="10" a="1"/>
  <c r="J1136" i="10" a="1"/>
  <c r="J1136" i="10" s="1"/>
  <c r="J1135" i="10"/>
  <c r="J1135" i="10" a="1"/>
  <c r="J1134" i="10"/>
  <c r="J1134" i="10" a="1"/>
  <c r="J1133" i="10" a="1"/>
  <c r="J1133" i="10" s="1"/>
  <c r="J1132" i="10" a="1"/>
  <c r="J1132" i="10" s="1"/>
  <c r="J1131" i="10" a="1"/>
  <c r="J1131" i="10" s="1"/>
  <c r="J1130" i="10" a="1"/>
  <c r="J1130" i="10" s="1"/>
  <c r="J1129" i="10"/>
  <c r="J1129" i="10" a="1"/>
  <c r="J1128" i="10" a="1"/>
  <c r="J1128" i="10" s="1"/>
  <c r="J1127" i="10" a="1"/>
  <c r="J1127" i="10" s="1"/>
  <c r="J1126" i="10"/>
  <c r="J1126" i="10" a="1"/>
  <c r="J1125" i="10"/>
  <c r="J1125" i="10" a="1"/>
  <c r="J1124" i="10" a="1"/>
  <c r="J1124" i="10" s="1"/>
  <c r="J1123" i="10"/>
  <c r="J1123" i="10" a="1"/>
  <c r="J1122" i="10" a="1"/>
  <c r="J1122" i="10" s="1"/>
  <c r="J1121" i="10" a="1"/>
  <c r="J1121" i="10" s="1"/>
  <c r="J1120" i="10" a="1"/>
  <c r="J1120" i="10" s="1"/>
  <c r="J1119" i="10" a="1"/>
  <c r="J1119" i="10" s="1"/>
  <c r="J1118" i="10" a="1"/>
  <c r="J1118" i="10" s="1"/>
  <c r="J1117" i="10"/>
  <c r="J1117" i="10" a="1"/>
  <c r="J1116" i="10" a="1"/>
  <c r="J1116" i="10" s="1"/>
  <c r="J1115" i="10"/>
  <c r="J1115" i="10" a="1"/>
  <c r="J1114" i="10"/>
  <c r="J1114" i="10" a="1"/>
  <c r="J1113" i="10" a="1"/>
  <c r="J1113" i="10" s="1"/>
  <c r="J1112" i="10" a="1"/>
  <c r="J1112" i="10" s="1"/>
  <c r="J1111" i="10"/>
  <c r="J1111" i="10" a="1"/>
  <c r="J1110" i="10" a="1"/>
  <c r="J1110" i="10" s="1"/>
  <c r="J1109" i="10" a="1"/>
  <c r="J1109" i="10" s="1"/>
  <c r="J1108" i="10" a="1"/>
  <c r="J1108" i="10" s="1"/>
  <c r="J1107" i="10" a="1"/>
  <c r="J1107" i="10" s="1"/>
  <c r="J1106" i="10"/>
  <c r="J1106" i="10" a="1"/>
  <c r="J1105" i="10"/>
  <c r="J1105" i="10" a="1"/>
  <c r="J1104" i="10" a="1"/>
  <c r="J1104" i="10" s="1"/>
  <c r="J1103" i="10" a="1"/>
  <c r="J1103" i="10" s="1"/>
  <c r="J1102" i="10"/>
  <c r="J1102" i="10" a="1"/>
  <c r="J1101" i="10"/>
  <c r="J1101" i="10" a="1"/>
  <c r="J1100" i="10" a="1"/>
  <c r="J1100" i="10" s="1"/>
  <c r="J1099" i="10" a="1"/>
  <c r="J1099" i="10" s="1"/>
  <c r="J1098" i="10"/>
  <c r="J1098" i="10" a="1"/>
  <c r="J1097" i="10"/>
  <c r="J1097" i="10" a="1"/>
  <c r="J1096" i="10" a="1"/>
  <c r="J1096" i="10" s="1"/>
  <c r="J1095" i="10" a="1"/>
  <c r="J1095" i="10" s="1"/>
  <c r="J1094" i="10"/>
  <c r="J1094" i="10" a="1"/>
  <c r="J1093" i="10"/>
  <c r="J1093" i="10" a="1"/>
  <c r="J1092" i="10" a="1"/>
  <c r="J1092" i="10" s="1"/>
  <c r="J1091" i="10" a="1"/>
  <c r="J1091" i="10" s="1"/>
  <c r="J1090" i="10"/>
  <c r="J1090" i="10" a="1"/>
  <c r="J1089" i="10"/>
  <c r="J1089" i="10" a="1"/>
  <c r="J1088" i="10"/>
  <c r="J1088" i="10" a="1"/>
  <c r="J1087" i="10" a="1"/>
  <c r="J1087" i="10" s="1"/>
  <c r="J1086" i="10"/>
  <c r="J1086" i="10" a="1"/>
  <c r="J1085" i="10"/>
  <c r="J1085" i="10" a="1"/>
  <c r="J1084" i="10" a="1"/>
  <c r="J1084" i="10" s="1"/>
  <c r="J1083" i="10" a="1"/>
  <c r="J1083" i="10" s="1"/>
  <c r="J1082" i="10"/>
  <c r="J1082" i="10" a="1"/>
  <c r="J1081" i="10"/>
  <c r="J1081" i="10" a="1"/>
  <c r="J1080" i="10" a="1"/>
  <c r="J1080" i="10" s="1"/>
  <c r="J1079" i="10" a="1"/>
  <c r="J1079" i="10" s="1"/>
  <c r="J1078" i="10"/>
  <c r="J1078" i="10" a="1"/>
  <c r="J1077" i="10"/>
  <c r="J1077" i="10" a="1"/>
  <c r="J1076" i="10"/>
  <c r="J1076" i="10" a="1"/>
  <c r="J1075" i="10" a="1"/>
  <c r="J1075" i="10" s="1"/>
  <c r="J1074" i="10"/>
  <c r="J1074" i="10" a="1"/>
  <c r="J1073" i="10"/>
  <c r="J1073" i="10" a="1"/>
  <c r="J1072" i="10" a="1"/>
  <c r="J1072" i="10" s="1"/>
  <c r="J1071" i="10" a="1"/>
  <c r="J1071" i="10" s="1"/>
  <c r="J1070" i="10" a="1"/>
  <c r="J1070" i="10" s="1"/>
  <c r="J1069" i="10"/>
  <c r="J1069" i="10" a="1"/>
  <c r="J1068" i="10" a="1"/>
  <c r="J1068" i="10" s="1"/>
  <c r="J1067" i="10" a="1"/>
  <c r="J1067" i="10" s="1"/>
  <c r="J1066" i="10" a="1"/>
  <c r="J1066" i="10" s="1"/>
  <c r="J1065" i="10"/>
  <c r="J1065" i="10" a="1"/>
  <c r="J1064" i="10"/>
  <c r="J1064" i="10" a="1"/>
  <c r="J1063" i="10" a="1"/>
  <c r="J1063" i="10" s="1"/>
  <c r="J1062" i="10" a="1"/>
  <c r="J1062" i="10" s="1"/>
  <c r="J1061" i="10"/>
  <c r="J1061" i="10" a="1"/>
  <c r="J1060" i="10" a="1"/>
  <c r="J1060" i="10" s="1"/>
  <c r="J1059" i="10" a="1"/>
  <c r="J1059" i="10" s="1"/>
  <c r="J1058" i="10" a="1"/>
  <c r="J1058" i="10" s="1"/>
  <c r="J1057" i="10"/>
  <c r="J1057" i="10" a="1"/>
  <c r="J1056" i="10" a="1"/>
  <c r="J1056" i="10" s="1"/>
  <c r="J1055" i="10" a="1"/>
  <c r="J1055" i="10" s="1"/>
  <c r="J1054" i="10" a="1"/>
  <c r="J1054" i="10" s="1"/>
  <c r="J1053" i="10"/>
  <c r="J1053" i="10" a="1"/>
  <c r="J1052" i="10" a="1"/>
  <c r="J1052" i="10" s="1"/>
  <c r="J1051" i="10" a="1"/>
  <c r="J1051" i="10" s="1"/>
  <c r="J1050" i="10" a="1"/>
  <c r="J1050" i="10" s="1"/>
  <c r="J1049" i="10"/>
  <c r="J1049" i="10" a="1"/>
  <c r="J1048" i="10"/>
  <c r="J1048" i="10" a="1"/>
  <c r="J1047" i="10" a="1"/>
  <c r="J1047" i="10" s="1"/>
  <c r="J1046" i="10" a="1"/>
  <c r="J1046" i="10" s="1"/>
  <c r="J1045" i="10"/>
  <c r="J1045" i="10" a="1"/>
  <c r="J1044" i="10" a="1"/>
  <c r="J1044" i="10" s="1"/>
  <c r="J1043" i="10" a="1"/>
  <c r="J1043" i="10" s="1"/>
  <c r="J1042" i="10" a="1"/>
  <c r="J1042" i="10" s="1"/>
  <c r="J1041" i="10"/>
  <c r="J1041" i="10" a="1"/>
  <c r="J1040" i="10" a="1"/>
  <c r="J1040" i="10" s="1"/>
  <c r="J1039" i="10" a="1"/>
  <c r="J1039" i="10" s="1"/>
  <c r="J1038" i="10" a="1"/>
  <c r="J1038" i="10" s="1"/>
  <c r="J1037" i="10"/>
  <c r="J1037" i="10" a="1"/>
  <c r="J1036" i="10" a="1"/>
  <c r="J1036" i="10" s="1"/>
  <c r="J1035" i="10" a="1"/>
  <c r="J1035" i="10" s="1"/>
  <c r="J1034" i="10" a="1"/>
  <c r="J1034" i="10" s="1"/>
  <c r="J1033" i="10"/>
  <c r="J1033" i="10" a="1"/>
  <c r="J1032" i="10"/>
  <c r="J1032" i="10" a="1"/>
  <c r="J1031" i="10" a="1"/>
  <c r="J1031" i="10" s="1"/>
  <c r="J1030" i="10" a="1"/>
  <c r="J1030" i="10" s="1"/>
  <c r="J1029" i="10"/>
  <c r="J1029" i="10" a="1"/>
  <c r="J1028" i="10" a="1"/>
  <c r="J1028" i="10" s="1"/>
  <c r="J1027" i="10" a="1"/>
  <c r="J1027" i="10" s="1"/>
  <c r="J1026" i="10" a="1"/>
  <c r="J1026" i="10" s="1"/>
  <c r="J1025" i="10"/>
  <c r="J1025" i="10" a="1"/>
  <c r="J1024" i="10" a="1"/>
  <c r="J1024" i="10" s="1"/>
  <c r="J1023" i="10" a="1"/>
  <c r="J1023" i="10" s="1"/>
  <c r="J1022" i="10" a="1"/>
  <c r="J1022" i="10" s="1"/>
  <c r="J1021" i="10" a="1"/>
  <c r="J1021" i="10" s="1"/>
  <c r="J1020" i="10" a="1"/>
  <c r="J1020" i="10" s="1"/>
  <c r="J1019" i="10" a="1"/>
  <c r="J1019" i="10" s="1"/>
  <c r="J1018" i="10" a="1"/>
  <c r="J1018" i="10" s="1"/>
  <c r="J1017" i="10" a="1"/>
  <c r="J1017" i="10" s="1"/>
  <c r="J1016" i="10" a="1"/>
  <c r="J1016" i="10" s="1"/>
  <c r="J1015" i="10" a="1"/>
  <c r="J1015" i="10" s="1"/>
  <c r="J1014" i="10" a="1"/>
  <c r="J1014" i="10" s="1"/>
  <c r="J1013" i="10" a="1"/>
  <c r="J1013" i="10" s="1"/>
  <c r="J1012" i="10" a="1"/>
  <c r="J1012" i="10" s="1"/>
  <c r="J1011" i="10" a="1"/>
  <c r="J1011" i="10" s="1"/>
  <c r="J1010" i="10" a="1"/>
  <c r="J1010" i="10" s="1"/>
  <c r="J1009" i="10" a="1"/>
  <c r="J1009" i="10" s="1"/>
  <c r="J1008" i="10"/>
  <c r="J1008" i="10" a="1"/>
  <c r="J1007" i="10" a="1"/>
  <c r="J1007" i="10" s="1"/>
  <c r="J1006" i="10" a="1"/>
  <c r="J1006" i="10" s="1"/>
  <c r="J1005" i="10" a="1"/>
  <c r="J1005" i="10" s="1"/>
  <c r="J1004" i="10"/>
  <c r="J1004" i="10" a="1"/>
  <c r="J1003" i="10" a="1"/>
  <c r="J1003" i="10" s="1"/>
  <c r="J1002" i="10" a="1"/>
  <c r="J1002" i="10" s="1"/>
  <c r="J1001" i="10" a="1"/>
  <c r="J1001" i="10" s="1"/>
  <c r="J1000" i="10" a="1"/>
  <c r="J1000" i="10" s="1"/>
  <c r="J999" i="10" a="1"/>
  <c r="J999" i="10" s="1"/>
  <c r="J998" i="10" a="1"/>
  <c r="J998" i="10" s="1"/>
  <c r="J997" i="10" a="1"/>
  <c r="J997" i="10" s="1"/>
  <c r="J996" i="10" a="1"/>
  <c r="J996" i="10" s="1"/>
  <c r="J995" i="10" a="1"/>
  <c r="J995" i="10" s="1"/>
  <c r="J994" i="10" a="1"/>
  <c r="J994" i="10" s="1"/>
  <c r="J993" i="10" a="1"/>
  <c r="J993" i="10" s="1"/>
  <c r="J992" i="10" a="1"/>
  <c r="J992" i="10" s="1"/>
  <c r="J991" i="10" a="1"/>
  <c r="J991" i="10" s="1"/>
  <c r="J990" i="10" a="1"/>
  <c r="J990" i="10" s="1"/>
  <c r="J989" i="10" a="1"/>
  <c r="J989" i="10" s="1"/>
  <c r="J988" i="10" a="1"/>
  <c r="J988" i="10" s="1"/>
  <c r="J987" i="10" a="1"/>
  <c r="J987" i="10" s="1"/>
  <c r="J986" i="10" a="1"/>
  <c r="J986" i="10" s="1"/>
  <c r="J985" i="10" a="1"/>
  <c r="J985" i="10" s="1"/>
  <c r="J984" i="10" a="1"/>
  <c r="J984" i="10" s="1"/>
  <c r="J983" i="10" a="1"/>
  <c r="J983" i="10" s="1"/>
  <c r="J982" i="10" a="1"/>
  <c r="J982" i="10" s="1"/>
  <c r="J981" i="10" a="1"/>
  <c r="J981" i="10" s="1"/>
  <c r="J980" i="10" a="1"/>
  <c r="J980" i="10" s="1"/>
  <c r="J979" i="10" a="1"/>
  <c r="J979" i="10" s="1"/>
  <c r="J978" i="10" a="1"/>
  <c r="J978" i="10" s="1"/>
  <c r="J977" i="10" a="1"/>
  <c r="J977" i="10" s="1"/>
  <c r="J976" i="10"/>
  <c r="J976" i="10" a="1"/>
  <c r="J975" i="10" a="1"/>
  <c r="J975" i="10" s="1"/>
  <c r="J974" i="10" a="1"/>
  <c r="J974" i="10" s="1"/>
  <c r="J973" i="10" a="1"/>
  <c r="J973" i="10" s="1"/>
  <c r="J972" i="10"/>
  <c r="J972" i="10" a="1"/>
  <c r="J971" i="10" a="1"/>
  <c r="J971" i="10" s="1"/>
  <c r="J970" i="10" a="1"/>
  <c r="J970" i="10" s="1"/>
  <c r="J969" i="10" a="1"/>
  <c r="J969" i="10" s="1"/>
  <c r="J968" i="10" a="1"/>
  <c r="J968" i="10" s="1"/>
  <c r="J967" i="10" a="1"/>
  <c r="J967" i="10" s="1"/>
  <c r="J966" i="10" a="1"/>
  <c r="J966" i="10" s="1"/>
  <c r="J965" i="10" a="1"/>
  <c r="J965" i="10" s="1"/>
  <c r="J964" i="10" a="1"/>
  <c r="J964" i="10" s="1"/>
  <c r="J963" i="10" a="1"/>
  <c r="J963" i="10" s="1"/>
  <c r="J962" i="10" a="1"/>
  <c r="J962" i="10" s="1"/>
  <c r="J961" i="10" a="1"/>
  <c r="J961" i="10" s="1"/>
  <c r="J960" i="10" a="1"/>
  <c r="J960" i="10" s="1"/>
  <c r="J959" i="10" a="1"/>
  <c r="J959" i="10" s="1"/>
  <c r="J958" i="10" a="1"/>
  <c r="J958" i="10" s="1"/>
  <c r="J957" i="10" a="1"/>
  <c r="J957" i="10" s="1"/>
  <c r="J956" i="10" a="1"/>
  <c r="J956" i="10" s="1"/>
  <c r="J955" i="10" a="1"/>
  <c r="J955" i="10" s="1"/>
  <c r="J954" i="10" a="1"/>
  <c r="J954" i="10" s="1"/>
  <c r="J953" i="10" a="1"/>
  <c r="J953" i="10" s="1"/>
  <c r="J952" i="10" a="1"/>
  <c r="J952" i="10" s="1"/>
  <c r="J951" i="10" a="1"/>
  <c r="J951" i="10" s="1"/>
  <c r="J950" i="10" a="1"/>
  <c r="J950" i="10" s="1"/>
  <c r="J949" i="10" a="1"/>
  <c r="J949" i="10" s="1"/>
  <c r="J948" i="10" a="1"/>
  <c r="J948" i="10" s="1"/>
  <c r="J947" i="10" a="1"/>
  <c r="J947" i="10" s="1"/>
  <c r="J946" i="10" a="1"/>
  <c r="J946" i="10" s="1"/>
  <c r="J945" i="10" a="1"/>
  <c r="J945" i="10" s="1"/>
  <c r="J944" i="10"/>
  <c r="J944" i="10" a="1"/>
  <c r="J943" i="10" a="1"/>
  <c r="J943" i="10" s="1"/>
  <c r="J942" i="10" a="1"/>
  <c r="J942" i="10" s="1"/>
  <c r="J941" i="10" a="1"/>
  <c r="J941" i="10" s="1"/>
  <c r="J940" i="10"/>
  <c r="J940" i="10" a="1"/>
  <c r="J939" i="10" a="1"/>
  <c r="J939" i="10" s="1"/>
  <c r="J938" i="10" a="1"/>
  <c r="J938" i="10" s="1"/>
  <c r="J937" i="10" a="1"/>
  <c r="J937" i="10" s="1"/>
  <c r="J936" i="10" a="1"/>
  <c r="J936" i="10" s="1"/>
  <c r="J935" i="10" a="1"/>
  <c r="J935" i="10" s="1"/>
  <c r="J934" i="10" a="1"/>
  <c r="J934" i="10" s="1"/>
  <c r="J933" i="10" a="1"/>
  <c r="J933" i="10" s="1"/>
  <c r="J932" i="10" a="1"/>
  <c r="J932" i="10" s="1"/>
  <c r="J931" i="10" a="1"/>
  <c r="J931" i="10" s="1"/>
  <c r="J930" i="10" a="1"/>
  <c r="J930" i="10" s="1"/>
  <c r="J929" i="10" a="1"/>
  <c r="J929" i="10" s="1"/>
  <c r="J928" i="10" a="1"/>
  <c r="J928" i="10" s="1"/>
  <c r="J927" i="10" a="1"/>
  <c r="J927" i="10" s="1"/>
  <c r="J926" i="10" a="1"/>
  <c r="J926" i="10" s="1"/>
  <c r="J925" i="10" a="1"/>
  <c r="J925" i="10" s="1"/>
  <c r="J924" i="10" a="1"/>
  <c r="J924" i="10" s="1"/>
  <c r="J923" i="10" a="1"/>
  <c r="J923" i="10" s="1"/>
  <c r="J922" i="10" a="1"/>
  <c r="J922" i="10" s="1"/>
  <c r="J921" i="10" a="1"/>
  <c r="J921" i="10" s="1"/>
  <c r="J920" i="10" a="1"/>
  <c r="J920" i="10" s="1"/>
  <c r="J919" i="10" a="1"/>
  <c r="J919" i="10" s="1"/>
  <c r="J918" i="10" a="1"/>
  <c r="J918" i="10" s="1"/>
  <c r="J917" i="10" a="1"/>
  <c r="J917" i="10" s="1"/>
  <c r="J916" i="10" a="1"/>
  <c r="J916" i="10" s="1"/>
  <c r="J915" i="10" a="1"/>
  <c r="J915" i="10" s="1"/>
  <c r="J914" i="10" a="1"/>
  <c r="J914" i="10" s="1"/>
  <c r="J913" i="10" a="1"/>
  <c r="J913" i="10" s="1"/>
  <c r="J912" i="10"/>
  <c r="J912" i="10" a="1"/>
  <c r="J911" i="10" a="1"/>
  <c r="J911" i="10" s="1"/>
  <c r="J910" i="10" a="1"/>
  <c r="J910" i="10" s="1"/>
  <c r="J909" i="10" a="1"/>
  <c r="J909" i="10" s="1"/>
  <c r="J908" i="10"/>
  <c r="J908" i="10" a="1"/>
  <c r="J907" i="10" a="1"/>
  <c r="J907" i="10" s="1"/>
  <c r="J906" i="10" a="1"/>
  <c r="J906" i="10" s="1"/>
  <c r="J905" i="10" a="1"/>
  <c r="J905" i="10" s="1"/>
  <c r="J904" i="10" a="1"/>
  <c r="J904" i="10" s="1"/>
  <c r="J903" i="10" a="1"/>
  <c r="J903" i="10" s="1"/>
  <c r="J902" i="10" a="1"/>
  <c r="J902" i="10" s="1"/>
  <c r="J901" i="10" a="1"/>
  <c r="J901" i="10" s="1"/>
  <c r="J900" i="10" a="1"/>
  <c r="J900" i="10" s="1"/>
  <c r="J899" i="10" a="1"/>
  <c r="J899" i="10" s="1"/>
  <c r="J898" i="10" a="1"/>
  <c r="J898" i="10" s="1"/>
  <c r="J897" i="10" a="1"/>
  <c r="J897" i="10" s="1"/>
  <c r="J896" i="10" a="1"/>
  <c r="J896" i="10" s="1"/>
  <c r="J895" i="10" a="1"/>
  <c r="J895" i="10" s="1"/>
  <c r="J894" i="10" a="1"/>
  <c r="J894" i="10" s="1"/>
  <c r="J893" i="10" a="1"/>
  <c r="J893" i="10" s="1"/>
  <c r="J892" i="10" a="1"/>
  <c r="J892" i="10" s="1"/>
  <c r="J891" i="10" a="1"/>
  <c r="J891" i="10" s="1"/>
  <c r="J890" i="10" a="1"/>
  <c r="J890" i="10" s="1"/>
  <c r="J889" i="10" a="1"/>
  <c r="J889" i="10" s="1"/>
  <c r="J888" i="10" a="1"/>
  <c r="J888" i="10" s="1"/>
  <c r="J887" i="10" a="1"/>
  <c r="J887" i="10" s="1"/>
  <c r="J886" i="10" a="1"/>
  <c r="J886" i="10" s="1"/>
  <c r="J885" i="10" a="1"/>
  <c r="J885" i="10" s="1"/>
  <c r="J884" i="10" a="1"/>
  <c r="J884" i="10" s="1"/>
  <c r="J883" i="10" a="1"/>
  <c r="J883" i="10" s="1"/>
  <c r="J882" i="10" a="1"/>
  <c r="J882" i="10" s="1"/>
  <c r="J881" i="10" a="1"/>
  <c r="J881" i="10" s="1"/>
  <c r="J880" i="10"/>
  <c r="J880" i="10" a="1"/>
  <c r="J879" i="10" a="1"/>
  <c r="J879" i="10" s="1"/>
  <c r="J878" i="10" a="1"/>
  <c r="J878" i="10" s="1"/>
  <c r="J877" i="10" a="1"/>
  <c r="J877" i="10" s="1"/>
  <c r="J876" i="10"/>
  <c r="J876" i="10" a="1"/>
  <c r="J875" i="10" a="1"/>
  <c r="J875" i="10" s="1"/>
  <c r="J874" i="10" a="1"/>
  <c r="J874" i="10" s="1"/>
  <c r="J873" i="10" a="1"/>
  <c r="J873" i="10" s="1"/>
  <c r="J872" i="10" a="1"/>
  <c r="J872" i="10" s="1"/>
  <c r="J871" i="10" a="1"/>
  <c r="J871" i="10" s="1"/>
  <c r="J870" i="10" a="1"/>
  <c r="J870" i="10" s="1"/>
  <c r="J869" i="10" a="1"/>
  <c r="J869" i="10" s="1"/>
  <c r="J868" i="10" a="1"/>
  <c r="J868" i="10" s="1"/>
  <c r="J867" i="10" a="1"/>
  <c r="J867" i="10" s="1"/>
  <c r="J866" i="10" a="1"/>
  <c r="J866" i="10" s="1"/>
  <c r="J865" i="10" a="1"/>
  <c r="J865" i="10" s="1"/>
  <c r="J864" i="10" a="1"/>
  <c r="J864" i="10" s="1"/>
  <c r="J863" i="10" a="1"/>
  <c r="J863" i="10" s="1"/>
  <c r="J862" i="10" a="1"/>
  <c r="J862" i="10" s="1"/>
  <c r="J861" i="10" a="1"/>
  <c r="J861" i="10" s="1"/>
  <c r="J860" i="10" a="1"/>
  <c r="J860" i="10" s="1"/>
  <c r="J859" i="10" a="1"/>
  <c r="J859" i="10" s="1"/>
  <c r="J858" i="10" a="1"/>
  <c r="J858" i="10" s="1"/>
  <c r="J857" i="10" a="1"/>
  <c r="J857" i="10" s="1"/>
  <c r="J856" i="10" a="1"/>
  <c r="J856" i="10" s="1"/>
  <c r="J855" i="10" a="1"/>
  <c r="J855" i="10" s="1"/>
  <c r="J854" i="10" a="1"/>
  <c r="J854" i="10" s="1"/>
  <c r="J853" i="10" a="1"/>
  <c r="J853" i="10" s="1"/>
  <c r="J852" i="10" a="1"/>
  <c r="J852" i="10" s="1"/>
  <c r="J851" i="10" a="1"/>
  <c r="J851" i="10" s="1"/>
  <c r="J850" i="10" a="1"/>
  <c r="J850" i="10" s="1"/>
  <c r="J849" i="10" a="1"/>
  <c r="J849" i="10" s="1"/>
  <c r="J848" i="10"/>
  <c r="J848" i="10" a="1"/>
  <c r="J847" i="10" a="1"/>
  <c r="J847" i="10" s="1"/>
  <c r="J846" i="10" a="1"/>
  <c r="J846" i="10" s="1"/>
  <c r="J845" i="10" a="1"/>
  <c r="J845" i="10" s="1"/>
  <c r="J844" i="10"/>
  <c r="J844" i="10" a="1"/>
  <c r="J843" i="10" a="1"/>
  <c r="J843" i="10" s="1"/>
  <c r="J842" i="10" a="1"/>
  <c r="J842" i="10" s="1"/>
  <c r="J841" i="10" a="1"/>
  <c r="J841" i="10" s="1"/>
  <c r="J840" i="10" a="1"/>
  <c r="J840" i="10" s="1"/>
  <c r="J839" i="10" a="1"/>
  <c r="J839" i="10" s="1"/>
  <c r="J838" i="10" a="1"/>
  <c r="J838" i="10" s="1"/>
  <c r="J837" i="10" a="1"/>
  <c r="J837" i="10" s="1"/>
  <c r="J836" i="10" a="1"/>
  <c r="J836" i="10" s="1"/>
  <c r="J835" i="10" a="1"/>
  <c r="J835" i="10" s="1"/>
  <c r="J834" i="10" a="1"/>
  <c r="J834" i="10" s="1"/>
  <c r="J833" i="10" a="1"/>
  <c r="J833" i="10" s="1"/>
  <c r="J832" i="10" a="1"/>
  <c r="J832" i="10" s="1"/>
  <c r="J831" i="10" a="1"/>
  <c r="J831" i="10" s="1"/>
  <c r="J830" i="10" a="1"/>
  <c r="J830" i="10" s="1"/>
  <c r="J829" i="10" a="1"/>
  <c r="J829" i="10" s="1"/>
  <c r="J828" i="10" a="1"/>
  <c r="J828" i="10" s="1"/>
  <c r="J827" i="10" a="1"/>
  <c r="J827" i="10" s="1"/>
  <c r="J826" i="10" a="1"/>
  <c r="J826" i="10" s="1"/>
  <c r="J825" i="10" a="1"/>
  <c r="J825" i="10" s="1"/>
  <c r="J824" i="10" a="1"/>
  <c r="J824" i="10" s="1"/>
  <c r="J823" i="10" a="1"/>
  <c r="J823" i="10" s="1"/>
  <c r="J822" i="10" a="1"/>
  <c r="J822" i="10" s="1"/>
  <c r="J821" i="10" a="1"/>
  <c r="J821" i="10" s="1"/>
  <c r="J820" i="10" a="1"/>
  <c r="J820" i="10" s="1"/>
  <c r="J819" i="10" a="1"/>
  <c r="J819" i="10" s="1"/>
  <c r="J818" i="10" a="1"/>
  <c r="J818" i="10" s="1"/>
  <c r="J817" i="10" a="1"/>
  <c r="J817" i="10" s="1"/>
  <c r="J816" i="10"/>
  <c r="J816" i="10" a="1"/>
  <c r="J815" i="10" a="1"/>
  <c r="J815" i="10" s="1"/>
  <c r="J814" i="10" a="1"/>
  <c r="J814" i="10" s="1"/>
  <c r="J813" i="10" a="1"/>
  <c r="J813" i="10" s="1"/>
  <c r="J812" i="10"/>
  <c r="J812" i="10" a="1"/>
  <c r="J811" i="10" a="1"/>
  <c r="J811" i="10" s="1"/>
  <c r="J810" i="10" a="1"/>
  <c r="J810" i="10" s="1"/>
  <c r="J809" i="10" a="1"/>
  <c r="J809" i="10" s="1"/>
  <c r="J808" i="10" a="1"/>
  <c r="J808" i="10" s="1"/>
  <c r="J807" i="10" a="1"/>
  <c r="J807" i="10" s="1"/>
  <c r="J806" i="10" a="1"/>
  <c r="J806" i="10" s="1"/>
  <c r="J805" i="10" a="1"/>
  <c r="J805" i="10" s="1"/>
  <c r="J804" i="10" a="1"/>
  <c r="J804" i="10" s="1"/>
  <c r="J803" i="10" a="1"/>
  <c r="J803" i="10" s="1"/>
  <c r="J802" i="10" a="1"/>
  <c r="J802" i="10" s="1"/>
  <c r="J801" i="10" a="1"/>
  <c r="J801" i="10" s="1"/>
  <c r="J800" i="10" a="1"/>
  <c r="J800" i="10" s="1"/>
  <c r="J799" i="10" a="1"/>
  <c r="J799" i="10" s="1"/>
  <c r="J798" i="10" a="1"/>
  <c r="J798" i="10" s="1"/>
  <c r="J797" i="10" a="1"/>
  <c r="J797" i="10" s="1"/>
  <c r="J796" i="10" a="1"/>
  <c r="J796" i="10" s="1"/>
  <c r="J795" i="10" a="1"/>
  <c r="J795" i="10" s="1"/>
  <c r="J794" i="10" a="1"/>
  <c r="J794" i="10" s="1"/>
  <c r="J793" i="10" a="1"/>
  <c r="J793" i="10" s="1"/>
  <c r="J792" i="10" a="1"/>
  <c r="J792" i="10" s="1"/>
  <c r="J791" i="10" a="1"/>
  <c r="J791" i="10" s="1"/>
  <c r="J790" i="10" a="1"/>
  <c r="J790" i="10" s="1"/>
  <c r="J789" i="10" a="1"/>
  <c r="J789" i="10" s="1"/>
  <c r="J788" i="10" a="1"/>
  <c r="J788" i="10" s="1"/>
  <c r="J787" i="10" a="1"/>
  <c r="J787" i="10" s="1"/>
  <c r="J786" i="10" a="1"/>
  <c r="J786" i="10" s="1"/>
  <c r="J785" i="10" a="1"/>
  <c r="J785" i="10" s="1"/>
  <c r="J784" i="10"/>
  <c r="J784" i="10" a="1"/>
  <c r="J783" i="10" a="1"/>
  <c r="J783" i="10" s="1"/>
  <c r="J782" i="10" a="1"/>
  <c r="J782" i="10" s="1"/>
  <c r="J781" i="10" a="1"/>
  <c r="J781" i="10" s="1"/>
  <c r="J780" i="10"/>
  <c r="J780" i="10" a="1"/>
  <c r="J779" i="10" a="1"/>
  <c r="J779" i="10" s="1"/>
  <c r="J778" i="10" a="1"/>
  <c r="J778" i="10" s="1"/>
  <c r="J777" i="10" a="1"/>
  <c r="J777" i="10" s="1"/>
  <c r="J776" i="10" a="1"/>
  <c r="J776" i="10" s="1"/>
  <c r="J775" i="10" a="1"/>
  <c r="J775" i="10" s="1"/>
  <c r="J774" i="10" a="1"/>
  <c r="J774" i="10" s="1"/>
  <c r="J773" i="10" a="1"/>
  <c r="J773" i="10" s="1"/>
  <c r="J772" i="10" a="1"/>
  <c r="J772" i="10" s="1"/>
  <c r="J771" i="10" a="1"/>
  <c r="J771" i="10" s="1"/>
  <c r="J770" i="10" a="1"/>
  <c r="J770" i="10" s="1"/>
  <c r="J769" i="10" a="1"/>
  <c r="J769" i="10" s="1"/>
  <c r="J768" i="10" a="1"/>
  <c r="J768" i="10" s="1"/>
  <c r="J767" i="10" a="1"/>
  <c r="J767" i="10" s="1"/>
  <c r="J766" i="10" a="1"/>
  <c r="J766" i="10" s="1"/>
  <c r="J765" i="10" a="1"/>
  <c r="J765" i="10" s="1"/>
  <c r="J764" i="10" a="1"/>
  <c r="J764" i="10" s="1"/>
  <c r="J763" i="10" a="1"/>
  <c r="J763" i="10" s="1"/>
  <c r="J762" i="10" a="1"/>
  <c r="J762" i="10" s="1"/>
  <c r="J761" i="10" a="1"/>
  <c r="J761" i="10" s="1"/>
  <c r="J760" i="10" a="1"/>
  <c r="J760" i="10" s="1"/>
  <c r="J759" i="10" a="1"/>
  <c r="J759" i="10" s="1"/>
  <c r="J758" i="10" a="1"/>
  <c r="J758" i="10" s="1"/>
  <c r="J757" i="10" a="1"/>
  <c r="J757" i="10" s="1"/>
  <c r="J756" i="10" a="1"/>
  <c r="J756" i="10" s="1"/>
  <c r="J755" i="10" a="1"/>
  <c r="J755" i="10" s="1"/>
  <c r="J754" i="10" a="1"/>
  <c r="J754" i="10" s="1"/>
  <c r="J753" i="10" a="1"/>
  <c r="J753" i="10" s="1"/>
  <c r="J752" i="10"/>
  <c r="J752" i="10" a="1"/>
  <c r="J751" i="10" a="1"/>
  <c r="J751" i="10" s="1"/>
  <c r="J750" i="10" a="1"/>
  <c r="J750" i="10" s="1"/>
  <c r="J749" i="10" a="1"/>
  <c r="J749" i="10" s="1"/>
  <c r="J748" i="10"/>
  <c r="J748" i="10" a="1"/>
  <c r="J747" i="10" a="1"/>
  <c r="J747" i="10" s="1"/>
  <c r="J746" i="10" a="1"/>
  <c r="J746" i="10" s="1"/>
  <c r="J745" i="10" a="1"/>
  <c r="J745" i="10" s="1"/>
  <c r="J744" i="10" a="1"/>
  <c r="J744" i="10" s="1"/>
  <c r="J743" i="10" a="1"/>
  <c r="J743" i="10" s="1"/>
  <c r="J742" i="10" a="1"/>
  <c r="J742" i="10" s="1"/>
  <c r="J741" i="10" a="1"/>
  <c r="J741" i="10" s="1"/>
  <c r="J740" i="10" a="1"/>
  <c r="J740" i="10" s="1"/>
  <c r="J739" i="10" a="1"/>
  <c r="J739" i="10" s="1"/>
  <c r="J738" i="10" a="1"/>
  <c r="J738" i="10" s="1"/>
  <c r="J737" i="10" a="1"/>
  <c r="J737" i="10" s="1"/>
  <c r="J736" i="10" a="1"/>
  <c r="J736" i="10" s="1"/>
  <c r="J735" i="10" a="1"/>
  <c r="J735" i="10" s="1"/>
  <c r="J734" i="10" a="1"/>
  <c r="J734" i="10" s="1"/>
  <c r="J733" i="10" a="1"/>
  <c r="J733" i="10" s="1"/>
  <c r="J732" i="10" a="1"/>
  <c r="J732" i="10" s="1"/>
  <c r="J731" i="10" a="1"/>
  <c r="J731" i="10" s="1"/>
  <c r="J730" i="10" a="1"/>
  <c r="J730" i="10" s="1"/>
  <c r="J729" i="10" a="1"/>
  <c r="J729" i="10" s="1"/>
  <c r="J728" i="10" a="1"/>
  <c r="J728" i="10" s="1"/>
  <c r="J727" i="10" a="1"/>
  <c r="J727" i="10" s="1"/>
  <c r="J726" i="10" a="1"/>
  <c r="J726" i="10" s="1"/>
  <c r="J725" i="10" a="1"/>
  <c r="J725" i="10" s="1"/>
  <c r="J724" i="10"/>
  <c r="J724" i="10" a="1"/>
  <c r="J723" i="10" a="1"/>
  <c r="J723" i="10" s="1"/>
  <c r="J722" i="10" a="1"/>
  <c r="J722" i="10" s="1"/>
  <c r="J721" i="10" a="1"/>
  <c r="J721" i="10" s="1"/>
  <c r="J720" i="10"/>
  <c r="J720" i="10" a="1"/>
  <c r="J719" i="10" a="1"/>
  <c r="J719" i="10" s="1"/>
  <c r="J718" i="10" a="1"/>
  <c r="J718" i="10" s="1"/>
  <c r="J717" i="10" a="1"/>
  <c r="J717" i="10" s="1"/>
  <c r="J716" i="10"/>
  <c r="J716" i="10" a="1"/>
  <c r="J715" i="10" a="1"/>
  <c r="J715" i="10" s="1"/>
  <c r="J714" i="10" a="1"/>
  <c r="J714" i="10" s="1"/>
  <c r="J713" i="10" a="1"/>
  <c r="J713" i="10" s="1"/>
  <c r="J712" i="10" a="1"/>
  <c r="J712" i="10" s="1"/>
  <c r="J711" i="10" a="1"/>
  <c r="J711" i="10" s="1"/>
  <c r="J710" i="10" a="1"/>
  <c r="J710" i="10" s="1"/>
  <c r="J709" i="10" a="1"/>
  <c r="J709" i="10" s="1"/>
  <c r="J708" i="10" a="1"/>
  <c r="J708" i="10" s="1"/>
  <c r="J707" i="10" a="1"/>
  <c r="J707" i="10" s="1"/>
  <c r="J706" i="10" a="1"/>
  <c r="J706" i="10" s="1"/>
  <c r="J705" i="10" a="1"/>
  <c r="J705" i="10" s="1"/>
  <c r="J704" i="10"/>
  <c r="J704" i="10" a="1"/>
  <c r="J703" i="10" a="1"/>
  <c r="J703" i="10" s="1"/>
  <c r="J702" i="10" a="1"/>
  <c r="J702" i="10" s="1"/>
  <c r="J701" i="10" a="1"/>
  <c r="J701" i="10" s="1"/>
  <c r="J700" i="10" a="1"/>
  <c r="J700" i="10" s="1"/>
  <c r="J699" i="10" a="1"/>
  <c r="J699" i="10" s="1"/>
  <c r="J698" i="10" a="1"/>
  <c r="J698" i="10" s="1"/>
  <c r="J697" i="10" a="1"/>
  <c r="J697" i="10" s="1"/>
  <c r="J696" i="10" a="1"/>
  <c r="J696" i="10" s="1"/>
  <c r="J695" i="10" a="1"/>
  <c r="J695" i="10" s="1"/>
  <c r="J694" i="10" a="1"/>
  <c r="J694" i="10" s="1"/>
  <c r="J693" i="10" a="1"/>
  <c r="J693" i="10" s="1"/>
  <c r="J692" i="10" a="1"/>
  <c r="J692" i="10" s="1"/>
  <c r="J691" i="10" a="1"/>
  <c r="J691" i="10" s="1"/>
  <c r="J690" i="10" a="1"/>
  <c r="J690" i="10" s="1"/>
  <c r="J689" i="10" a="1"/>
  <c r="J689" i="10" s="1"/>
  <c r="J688" i="10"/>
  <c r="J688" i="10" a="1"/>
  <c r="J687" i="10" a="1"/>
  <c r="J687" i="10" s="1"/>
  <c r="J686" i="10" a="1"/>
  <c r="J686" i="10" s="1"/>
  <c r="J685" i="10" a="1"/>
  <c r="J685" i="10" s="1"/>
  <c r="J684" i="10"/>
  <c r="J684" i="10" a="1"/>
  <c r="J683" i="10" a="1"/>
  <c r="J683" i="10" s="1"/>
  <c r="J682" i="10" a="1"/>
  <c r="J682" i="10" s="1"/>
  <c r="J681" i="10" a="1"/>
  <c r="J681" i="10" s="1"/>
  <c r="J680" i="10" a="1"/>
  <c r="J680" i="10" s="1"/>
  <c r="J679" i="10" a="1"/>
  <c r="J679" i="10" s="1"/>
  <c r="J678" i="10"/>
  <c r="J678" i="10" a="1"/>
  <c r="J677" i="10" a="1"/>
  <c r="J677" i="10" s="1"/>
  <c r="J676" i="10" a="1"/>
  <c r="J676" i="10" s="1"/>
  <c r="J675" i="10" a="1"/>
  <c r="J675" i="10" s="1"/>
  <c r="J674" i="10"/>
  <c r="J674" i="10" a="1"/>
  <c r="J673" i="10" a="1"/>
  <c r="J673" i="10" s="1"/>
  <c r="J672" i="10" a="1"/>
  <c r="J672" i="10" s="1"/>
  <c r="J671" i="10" a="1"/>
  <c r="J671" i="10" s="1"/>
  <c r="J670" i="10"/>
  <c r="J670" i="10" a="1"/>
  <c r="J669" i="10" a="1"/>
  <c r="J669" i="10" s="1"/>
  <c r="J668" i="10"/>
  <c r="J668" i="10" a="1"/>
  <c r="J667" i="10" a="1"/>
  <c r="J667" i="10" s="1"/>
  <c r="J666" i="10"/>
  <c r="J666" i="10" a="1"/>
  <c r="J665" i="10" a="1"/>
  <c r="J665" i="10" s="1"/>
  <c r="J664" i="10" a="1"/>
  <c r="J664" i="10" s="1"/>
  <c r="J663" i="10" a="1"/>
  <c r="J663" i="10" s="1"/>
  <c r="J662" i="10"/>
  <c r="J662" i="10" a="1"/>
  <c r="J661" i="10" a="1"/>
  <c r="J661" i="10" s="1"/>
  <c r="J660" i="10" a="1"/>
  <c r="J660" i="10" s="1"/>
  <c r="J659" i="10" a="1"/>
  <c r="J659" i="10" s="1"/>
  <c r="J658" i="10"/>
  <c r="J658" i="10" a="1"/>
  <c r="J657" i="10" a="1"/>
  <c r="J657" i="10" s="1"/>
  <c r="J656" i="10" a="1"/>
  <c r="J656" i="10" s="1"/>
  <c r="J655" i="10" a="1"/>
  <c r="J655" i="10" s="1"/>
  <c r="J654" i="10"/>
  <c r="J654" i="10" a="1"/>
  <c r="J653" i="10" a="1"/>
  <c r="J653" i="10" s="1"/>
  <c r="J652" i="10"/>
  <c r="J652" i="10" a="1"/>
  <c r="J651" i="10" a="1"/>
  <c r="J651" i="10" s="1"/>
  <c r="J650" i="10"/>
  <c r="J650" i="10" a="1"/>
  <c r="J649" i="10" a="1"/>
  <c r="J649" i="10" s="1"/>
  <c r="J648" i="10" a="1"/>
  <c r="J648" i="10" s="1"/>
  <c r="J647" i="10" a="1"/>
  <c r="J647" i="10" s="1"/>
  <c r="J646" i="10"/>
  <c r="J646" i="10" a="1"/>
  <c r="J645" i="10" a="1"/>
  <c r="J645" i="10" s="1"/>
  <c r="J644" i="10" a="1"/>
  <c r="J644" i="10" s="1"/>
  <c r="J643" i="10" a="1"/>
  <c r="J643" i="10" s="1"/>
  <c r="J642" i="10"/>
  <c r="J642" i="10" a="1"/>
  <c r="J641" i="10" a="1"/>
  <c r="J641" i="10" s="1"/>
  <c r="J640" i="10" a="1"/>
  <c r="J640" i="10" s="1"/>
  <c r="J639" i="10" a="1"/>
  <c r="J639" i="10" s="1"/>
  <c r="J638" i="10"/>
  <c r="J638" i="10" a="1"/>
  <c r="J637" i="10" a="1"/>
  <c r="J637" i="10" s="1"/>
  <c r="J636" i="10"/>
  <c r="J636" i="10" a="1"/>
  <c r="J635" i="10" a="1"/>
  <c r="J635" i="10" s="1"/>
  <c r="J634" i="10"/>
  <c r="J634" i="10" a="1"/>
  <c r="J633" i="10" a="1"/>
  <c r="J633" i="10" s="1"/>
  <c r="J632" i="10" a="1"/>
  <c r="J632" i="10" s="1"/>
  <c r="J631" i="10" a="1"/>
  <c r="J631" i="10" s="1"/>
  <c r="J630" i="10"/>
  <c r="J630" i="10" a="1"/>
  <c r="J629" i="10" a="1"/>
  <c r="J629" i="10" s="1"/>
  <c r="J628" i="10" a="1"/>
  <c r="J628" i="10" s="1"/>
  <c r="J627" i="10" a="1"/>
  <c r="J627" i="10" s="1"/>
  <c r="J626" i="10"/>
  <c r="J626" i="10" a="1"/>
  <c r="J625" i="10" a="1"/>
  <c r="J625" i="10" s="1"/>
  <c r="J624" i="10" a="1"/>
  <c r="J624" i="10" s="1"/>
  <c r="J623" i="10" a="1"/>
  <c r="J623" i="10" s="1"/>
  <c r="J622" i="10"/>
  <c r="J622" i="10" a="1"/>
  <c r="J621" i="10" a="1"/>
  <c r="J621" i="10" s="1"/>
  <c r="J620" i="10"/>
  <c r="J620" i="10" a="1"/>
  <c r="J619" i="10" a="1"/>
  <c r="J619" i="10" s="1"/>
  <c r="J618" i="10"/>
  <c r="J618" i="10" a="1"/>
  <c r="J617" i="10" a="1"/>
  <c r="J617" i="10" s="1"/>
  <c r="J616" i="10" a="1"/>
  <c r="J616" i="10" s="1"/>
  <c r="J615" i="10" a="1"/>
  <c r="J615" i="10" s="1"/>
  <c r="J614" i="10"/>
  <c r="J614" i="10" a="1"/>
  <c r="J613" i="10" a="1"/>
  <c r="J613" i="10" s="1"/>
  <c r="J612" i="10" a="1"/>
  <c r="J612" i="10" s="1"/>
  <c r="J611" i="10" a="1"/>
  <c r="J611" i="10" s="1"/>
  <c r="J610" i="10"/>
  <c r="J610" i="10" a="1"/>
  <c r="J609" i="10" a="1"/>
  <c r="J609" i="10" s="1"/>
  <c r="J608" i="10" a="1"/>
  <c r="J608" i="10" s="1"/>
  <c r="J607" i="10" a="1"/>
  <c r="J607" i="10" s="1"/>
  <c r="J606" i="10"/>
  <c r="J606" i="10" a="1"/>
  <c r="J605" i="10" a="1"/>
  <c r="J605" i="10" s="1"/>
  <c r="J604" i="10"/>
  <c r="J604" i="10" a="1"/>
  <c r="J603" i="10" a="1"/>
  <c r="J603" i="10" s="1"/>
  <c r="J602" i="10"/>
  <c r="J602" i="10" a="1"/>
  <c r="J601" i="10" a="1"/>
  <c r="J601" i="10" s="1"/>
  <c r="J600" i="10" a="1"/>
  <c r="J600" i="10" s="1"/>
  <c r="J599" i="10" a="1"/>
  <c r="J599" i="10" s="1"/>
  <c r="J598" i="10"/>
  <c r="J598" i="10" a="1"/>
  <c r="J597" i="10" a="1"/>
  <c r="J597" i="10" s="1"/>
  <c r="J596" i="10" a="1"/>
  <c r="J596" i="10" s="1"/>
  <c r="J595" i="10" a="1"/>
  <c r="J595" i="10" s="1"/>
  <c r="J594" i="10"/>
  <c r="J594" i="10" a="1"/>
  <c r="J593" i="10" a="1"/>
  <c r="J593" i="10" s="1"/>
  <c r="J592" i="10" a="1"/>
  <c r="J592" i="10" s="1"/>
  <c r="J591" i="10" a="1"/>
  <c r="J591" i="10" s="1"/>
  <c r="J590" i="10"/>
  <c r="J590" i="10" a="1"/>
  <c r="J589" i="10" a="1"/>
  <c r="J589" i="10" s="1"/>
  <c r="J588" i="10"/>
  <c r="J588" i="10" a="1"/>
  <c r="J587" i="10" a="1"/>
  <c r="J587" i="10" s="1"/>
  <c r="J586" i="10"/>
  <c r="J586" i="10" a="1"/>
  <c r="J585" i="10" a="1"/>
  <c r="J585" i="10" s="1"/>
  <c r="J584" i="10" a="1"/>
  <c r="J584" i="10" s="1"/>
  <c r="J583" i="10" a="1"/>
  <c r="J583" i="10" s="1"/>
  <c r="J582" i="10"/>
  <c r="J582" i="10" a="1"/>
  <c r="J581" i="10" a="1"/>
  <c r="J581" i="10" s="1"/>
  <c r="J580" i="10" a="1"/>
  <c r="J580" i="10" s="1"/>
  <c r="J579" i="10" a="1"/>
  <c r="J579" i="10" s="1"/>
  <c r="J578" i="10"/>
  <c r="J578" i="10" a="1"/>
  <c r="J577" i="10" a="1"/>
  <c r="J577" i="10" s="1"/>
  <c r="J576" i="10" a="1"/>
  <c r="J576" i="10" s="1"/>
  <c r="J575" i="10" a="1"/>
  <c r="J575" i="10" s="1"/>
  <c r="J574" i="10"/>
  <c r="J574" i="10" a="1"/>
  <c r="J573" i="10" a="1"/>
  <c r="J573" i="10" s="1"/>
  <c r="J572" i="10"/>
  <c r="J572" i="10" a="1"/>
  <c r="J571" i="10" a="1"/>
  <c r="J571" i="10" s="1"/>
  <c r="J570" i="10"/>
  <c r="J570" i="10" a="1"/>
  <c r="J569" i="10" a="1"/>
  <c r="J569" i="10" s="1"/>
  <c r="J568" i="10" a="1"/>
  <c r="J568" i="10" s="1"/>
  <c r="J567" i="10" a="1"/>
  <c r="J567" i="10" s="1"/>
  <c r="J566" i="10"/>
  <c r="J566" i="10" a="1"/>
  <c r="J565" i="10" a="1"/>
  <c r="J565" i="10" s="1"/>
  <c r="J564" i="10" a="1"/>
  <c r="J564" i="10" s="1"/>
  <c r="J563" i="10" a="1"/>
  <c r="J563" i="10" s="1"/>
  <c r="J562" i="10"/>
  <c r="J562" i="10" a="1"/>
  <c r="J561" i="10" a="1"/>
  <c r="J561" i="10" s="1"/>
  <c r="J560" i="10" a="1"/>
  <c r="J560" i="10" s="1"/>
  <c r="J559" i="10" a="1"/>
  <c r="J559" i="10" s="1"/>
  <c r="J558" i="10"/>
  <c r="J558" i="10" a="1"/>
  <c r="J557" i="10" a="1"/>
  <c r="J557" i="10" s="1"/>
  <c r="J556" i="10"/>
  <c r="J556" i="10" a="1"/>
  <c r="J555" i="10" a="1"/>
  <c r="J555" i="10" s="1"/>
  <c r="J554" i="10"/>
  <c r="J554" i="10" a="1"/>
  <c r="J553" i="10" a="1"/>
  <c r="J553" i="10" s="1"/>
  <c r="J552" i="10" a="1"/>
  <c r="J552" i="10" s="1"/>
  <c r="J551" i="10" a="1"/>
  <c r="J551" i="10" s="1"/>
  <c r="J550" i="10"/>
  <c r="J550" i="10" a="1"/>
  <c r="J549" i="10" a="1"/>
  <c r="J549" i="10" s="1"/>
  <c r="J548" i="10" a="1"/>
  <c r="J548" i="10" s="1"/>
  <c r="J547" i="10" a="1"/>
  <c r="J547" i="10" s="1"/>
  <c r="J546" i="10"/>
  <c r="J546" i="10" a="1"/>
  <c r="J545" i="10" a="1"/>
  <c r="J545" i="10" s="1"/>
  <c r="J544" i="10" a="1"/>
  <c r="J544" i="10" s="1"/>
  <c r="J543" i="10" a="1"/>
  <c r="J543" i="10" s="1"/>
  <c r="J542" i="10"/>
  <c r="J542" i="10" a="1"/>
  <c r="J541" i="10" a="1"/>
  <c r="J541" i="10" s="1"/>
  <c r="J540" i="10"/>
  <c r="J540" i="10" a="1"/>
  <c r="J539" i="10" a="1"/>
  <c r="J539" i="10" s="1"/>
  <c r="J538" i="10"/>
  <c r="J538" i="10" a="1"/>
  <c r="J537" i="10" a="1"/>
  <c r="J537" i="10" s="1"/>
  <c r="J536" i="10" a="1"/>
  <c r="J536" i="10" s="1"/>
  <c r="J535" i="10" a="1"/>
  <c r="J535" i="10" s="1"/>
  <c r="J534" i="10"/>
  <c r="J534" i="10" a="1"/>
  <c r="J533" i="10" a="1"/>
  <c r="J533" i="10" s="1"/>
  <c r="J532" i="10" a="1"/>
  <c r="J532" i="10" s="1"/>
  <c r="J531" i="10" a="1"/>
  <c r="J531" i="10" s="1"/>
  <c r="J530" i="10"/>
  <c r="J530" i="10" a="1"/>
  <c r="J529" i="10" a="1"/>
  <c r="J529" i="10" s="1"/>
  <c r="J528" i="10" a="1"/>
  <c r="J528" i="10" s="1"/>
  <c r="J527" i="10" a="1"/>
  <c r="J527" i="10" s="1"/>
  <c r="J526" i="10"/>
  <c r="J526" i="10" a="1"/>
  <c r="J525" i="10" a="1"/>
  <c r="J525" i="10" s="1"/>
  <c r="J524" i="10"/>
  <c r="J524" i="10" a="1"/>
  <c r="J523" i="10" a="1"/>
  <c r="J523" i="10" s="1"/>
  <c r="J522" i="10"/>
  <c r="J522" i="10" a="1"/>
  <c r="J521" i="10" a="1"/>
  <c r="J521" i="10" s="1"/>
  <c r="J520" i="10" a="1"/>
  <c r="J520" i="10" s="1"/>
  <c r="J519" i="10" a="1"/>
  <c r="J519" i="10" s="1"/>
  <c r="J518" i="10"/>
  <c r="J518" i="10" a="1"/>
  <c r="J517" i="10" a="1"/>
  <c r="J517" i="10" s="1"/>
  <c r="J516" i="10" a="1"/>
  <c r="J516" i="10" s="1"/>
  <c r="J515" i="10" a="1"/>
  <c r="J515" i="10" s="1"/>
  <c r="J514" i="10"/>
  <c r="J514" i="10" a="1"/>
  <c r="J513" i="10" a="1"/>
  <c r="J513" i="10" s="1"/>
  <c r="J512" i="10" a="1"/>
  <c r="J512" i="10" s="1"/>
  <c r="J511" i="10" a="1"/>
  <c r="J511" i="10" s="1"/>
  <c r="J510" i="10"/>
  <c r="J510" i="10" a="1"/>
  <c r="J509" i="10" a="1"/>
  <c r="J509" i="10" s="1"/>
  <c r="J508" i="10"/>
  <c r="J508" i="10" a="1"/>
  <c r="J507" i="10" a="1"/>
  <c r="J507" i="10" s="1"/>
  <c r="J506" i="10"/>
  <c r="J506" i="10" a="1"/>
  <c r="J505" i="10" a="1"/>
  <c r="J505" i="10" s="1"/>
  <c r="J504" i="10" a="1"/>
  <c r="J504" i="10" s="1"/>
  <c r="J503" i="10" a="1"/>
  <c r="J503" i="10" s="1"/>
  <c r="J502" i="10"/>
  <c r="J502" i="10" a="1"/>
  <c r="J501" i="10" a="1"/>
  <c r="J501" i="10" s="1"/>
  <c r="J500" i="10" a="1"/>
  <c r="J500" i="10" s="1"/>
  <c r="J499" i="10" a="1"/>
  <c r="J499" i="10" s="1"/>
  <c r="J498" i="10"/>
  <c r="J498" i="10" a="1"/>
  <c r="J497" i="10" a="1"/>
  <c r="J497" i="10" s="1"/>
  <c r="J496" i="10" a="1"/>
  <c r="J496" i="10" s="1"/>
  <c r="J495" i="10" a="1"/>
  <c r="J495" i="10" s="1"/>
  <c r="J494" i="10"/>
  <c r="J494" i="10" a="1"/>
  <c r="J493" i="10" a="1"/>
  <c r="J493" i="10" s="1"/>
  <c r="J492" i="10"/>
  <c r="J492" i="10" a="1"/>
  <c r="J491" i="10" a="1"/>
  <c r="J491" i="10" s="1"/>
  <c r="J490" i="10"/>
  <c r="J490" i="10" a="1"/>
  <c r="J489" i="10" a="1"/>
  <c r="J489" i="10" s="1"/>
  <c r="J488" i="10" a="1"/>
  <c r="J488" i="10" s="1"/>
  <c r="J487" i="10" a="1"/>
  <c r="J487" i="10" s="1"/>
  <c r="J486" i="10"/>
  <c r="J486" i="10" a="1"/>
  <c r="J485" i="10" a="1"/>
  <c r="J485" i="10" s="1"/>
  <c r="J484" i="10" a="1"/>
  <c r="J484" i="10" s="1"/>
  <c r="J483" i="10" a="1"/>
  <c r="J483" i="10" s="1"/>
  <c r="J482" i="10"/>
  <c r="J482" i="10" a="1"/>
  <c r="J481" i="10" a="1"/>
  <c r="J481" i="10" s="1"/>
  <c r="J480" i="10" a="1"/>
  <c r="J480" i="10" s="1"/>
  <c r="J479" i="10" a="1"/>
  <c r="J479" i="10" s="1"/>
  <c r="J478" i="10"/>
  <c r="J478" i="10" a="1"/>
  <c r="J477" i="10" a="1"/>
  <c r="J477" i="10" s="1"/>
  <c r="J476" i="10"/>
  <c r="J476" i="10" a="1"/>
  <c r="J475" i="10" a="1"/>
  <c r="J475" i="10" s="1"/>
  <c r="J474" i="10"/>
  <c r="J474" i="10" a="1"/>
  <c r="J473" i="10" a="1"/>
  <c r="J473" i="10" s="1"/>
  <c r="J472" i="10" a="1"/>
  <c r="J472" i="10" s="1"/>
  <c r="J471" i="10" a="1"/>
  <c r="J471" i="10" s="1"/>
  <c r="J470" i="10"/>
  <c r="J470" i="10" a="1"/>
  <c r="J469" i="10" a="1"/>
  <c r="J469" i="10" s="1"/>
  <c r="J468" i="10" a="1"/>
  <c r="J468" i="10" s="1"/>
  <c r="J467" i="10" a="1"/>
  <c r="J467" i="10" s="1"/>
  <c r="J466" i="10"/>
  <c r="J466" i="10" a="1"/>
  <c r="J465" i="10" a="1"/>
  <c r="J465" i="10" s="1"/>
  <c r="J464" i="10" a="1"/>
  <c r="J464" i="10" s="1"/>
  <c r="J463" i="10" a="1"/>
  <c r="J463" i="10" s="1"/>
  <c r="J462" i="10"/>
  <c r="J462" i="10" a="1"/>
  <c r="J461" i="10" a="1"/>
  <c r="J461" i="10" s="1"/>
  <c r="J460" i="10"/>
  <c r="J460" i="10" a="1"/>
  <c r="J459" i="10" a="1"/>
  <c r="J459" i="10" s="1"/>
  <c r="J458" i="10"/>
  <c r="J458" i="10" a="1"/>
  <c r="J457" i="10" a="1"/>
  <c r="J457" i="10" s="1"/>
  <c r="J456" i="10" a="1"/>
  <c r="J456" i="10" s="1"/>
  <c r="J455" i="10" a="1"/>
  <c r="J455" i="10" s="1"/>
  <c r="J454" i="10"/>
  <c r="J454" i="10" a="1"/>
  <c r="J453" i="10" a="1"/>
  <c r="J453" i="10" s="1"/>
  <c r="J452" i="10" a="1"/>
  <c r="J452" i="10" s="1"/>
  <c r="J451" i="10" a="1"/>
  <c r="J451" i="10" s="1"/>
  <c r="J450" i="10"/>
  <c r="J450" i="10" a="1"/>
  <c r="J449" i="10" a="1"/>
  <c r="J449" i="10" s="1"/>
  <c r="J448" i="10" a="1"/>
  <c r="J448" i="10" s="1"/>
  <c r="J447" i="10" a="1"/>
  <c r="J447" i="10" s="1"/>
  <c r="J446" i="10"/>
  <c r="J446" i="10" a="1"/>
  <c r="J445" i="10" a="1"/>
  <c r="J445" i="10" s="1"/>
  <c r="J444" i="10"/>
  <c r="J444" i="10" a="1"/>
  <c r="J443" i="10" a="1"/>
  <c r="J443" i="10" s="1"/>
  <c r="J442" i="10"/>
  <c r="J442" i="10" a="1"/>
  <c r="J441" i="10" a="1"/>
  <c r="J441" i="10" s="1"/>
  <c r="J440" i="10" a="1"/>
  <c r="J440" i="10" s="1"/>
  <c r="J439" i="10" a="1"/>
  <c r="J439" i="10" s="1"/>
  <c r="J438" i="10"/>
  <c r="J438" i="10" a="1"/>
  <c r="J437" i="10" a="1"/>
  <c r="J437" i="10" s="1"/>
  <c r="J436" i="10" a="1"/>
  <c r="J436" i="10" s="1"/>
  <c r="J435" i="10" a="1"/>
  <c r="J435" i="10" s="1"/>
  <c r="J434" i="10"/>
  <c r="J434" i="10" a="1"/>
  <c r="J433" i="10" a="1"/>
  <c r="J433" i="10" s="1"/>
  <c r="J432" i="10" a="1"/>
  <c r="J432" i="10" s="1"/>
  <c r="J431" i="10" a="1"/>
  <c r="J431" i="10" s="1"/>
  <c r="J430" i="10"/>
  <c r="J430" i="10" a="1"/>
  <c r="J429" i="10" a="1"/>
  <c r="J429" i="10" s="1"/>
  <c r="J428" i="10"/>
  <c r="J428" i="10" a="1"/>
  <c r="J427" i="10" a="1"/>
  <c r="J427" i="10" s="1"/>
  <c r="J426" i="10"/>
  <c r="J426" i="10" a="1"/>
  <c r="J425" i="10" a="1"/>
  <c r="J425" i="10" s="1"/>
  <c r="J424" i="10" a="1"/>
  <c r="J424" i="10" s="1"/>
  <c r="J423" i="10" a="1"/>
  <c r="J423" i="10" s="1"/>
  <c r="J422" i="10"/>
  <c r="J422" i="10" a="1"/>
  <c r="J421" i="10" a="1"/>
  <c r="J421" i="10" s="1"/>
  <c r="J420" i="10" a="1"/>
  <c r="J420" i="10" s="1"/>
  <c r="J419" i="10" a="1"/>
  <c r="J419" i="10" s="1"/>
  <c r="J418" i="10"/>
  <c r="J418" i="10" a="1"/>
  <c r="J417" i="10" a="1"/>
  <c r="J417" i="10" s="1"/>
  <c r="J416" i="10" a="1"/>
  <c r="J416" i="10" s="1"/>
  <c r="J415" i="10" a="1"/>
  <c r="J415" i="10" s="1"/>
  <c r="J414" i="10"/>
  <c r="J414" i="10" a="1"/>
  <c r="J413" i="10" a="1"/>
  <c r="J413" i="10" s="1"/>
  <c r="J412" i="10"/>
  <c r="J412" i="10" a="1"/>
  <c r="J411" i="10" a="1"/>
  <c r="J411" i="10" s="1"/>
  <c r="J410" i="10"/>
  <c r="J410" i="10" a="1"/>
  <c r="J409" i="10" a="1"/>
  <c r="J409" i="10" s="1"/>
  <c r="J408" i="10" a="1"/>
  <c r="J408" i="10" s="1"/>
  <c r="J407" i="10" a="1"/>
  <c r="J407" i="10" s="1"/>
  <c r="J406" i="10"/>
  <c r="J406" i="10" a="1"/>
  <c r="J405" i="10" a="1"/>
  <c r="J405" i="10" s="1"/>
  <c r="J404" i="10" a="1"/>
  <c r="J404" i="10" s="1"/>
  <c r="J403" i="10" a="1"/>
  <c r="J403" i="10" s="1"/>
  <c r="J402" i="10"/>
  <c r="J402" i="10" a="1"/>
  <c r="J401" i="10" a="1"/>
  <c r="J401" i="10" s="1"/>
  <c r="J400" i="10" a="1"/>
  <c r="J400" i="10" s="1"/>
  <c r="J399" i="10" a="1"/>
  <c r="J399" i="10" s="1"/>
  <c r="J398" i="10"/>
  <c r="J398" i="10" a="1"/>
  <c r="J397" i="10" a="1"/>
  <c r="J397" i="10" s="1"/>
  <c r="J396" i="10"/>
  <c r="J396" i="10" a="1"/>
  <c r="J395" i="10" a="1"/>
  <c r="J395" i="10" s="1"/>
  <c r="J394" i="10"/>
  <c r="J394" i="10" a="1"/>
  <c r="J393" i="10" a="1"/>
  <c r="J393" i="10" s="1"/>
  <c r="J392" i="10" a="1"/>
  <c r="J392" i="10" s="1"/>
  <c r="J391" i="10" a="1"/>
  <c r="J391" i="10" s="1"/>
  <c r="J390" i="10"/>
  <c r="J390" i="10" a="1"/>
  <c r="J389" i="10" a="1"/>
  <c r="J389" i="10" s="1"/>
  <c r="J388" i="10" a="1"/>
  <c r="J388" i="10" s="1"/>
  <c r="J387" i="10" a="1"/>
  <c r="J387" i="10" s="1"/>
  <c r="J386" i="10"/>
  <c r="J386" i="10" a="1"/>
  <c r="J385" i="10" a="1"/>
  <c r="J385" i="10" s="1"/>
  <c r="J384" i="10" a="1"/>
  <c r="J384" i="10" s="1"/>
  <c r="J383" i="10" a="1"/>
  <c r="J383" i="10" s="1"/>
  <c r="J382" i="10"/>
  <c r="J382" i="10" a="1"/>
  <c r="J381" i="10" a="1"/>
  <c r="J381" i="10" s="1"/>
  <c r="J380" i="10"/>
  <c r="J380" i="10" a="1"/>
  <c r="J379" i="10" a="1"/>
  <c r="J379" i="10" s="1"/>
  <c r="J378" i="10"/>
  <c r="J378" i="10" a="1"/>
  <c r="J377" i="10" a="1"/>
  <c r="J377" i="10" s="1"/>
  <c r="J376" i="10" a="1"/>
  <c r="J376" i="10" s="1"/>
  <c r="J375" i="10" a="1"/>
  <c r="J375" i="10" s="1"/>
  <c r="J374" i="10"/>
  <c r="J374" i="10" a="1"/>
  <c r="J373" i="10" a="1"/>
  <c r="J373" i="10" s="1"/>
  <c r="J372" i="10" a="1"/>
  <c r="J372" i="10" s="1"/>
  <c r="J371" i="10" a="1"/>
  <c r="J371" i="10" s="1"/>
  <c r="J370" i="10"/>
  <c r="J370" i="10" a="1"/>
  <c r="J369" i="10" a="1"/>
  <c r="J369" i="10" s="1"/>
  <c r="J368" i="10" a="1"/>
  <c r="J368" i="10" s="1"/>
  <c r="J367" i="10" a="1"/>
  <c r="J367" i="10" s="1"/>
  <c r="J366" i="10"/>
  <c r="J366" i="10" a="1"/>
  <c r="J365" i="10" a="1"/>
  <c r="J365" i="10" s="1"/>
  <c r="J364" i="10"/>
  <c r="J364" i="10" a="1"/>
  <c r="J363" i="10" a="1"/>
  <c r="J363" i="10" s="1"/>
  <c r="J362" i="10"/>
  <c r="J362" i="10" a="1"/>
  <c r="J361" i="10" a="1"/>
  <c r="J361" i="10" s="1"/>
  <c r="J360" i="10" a="1"/>
  <c r="J360" i="10" s="1"/>
  <c r="J359" i="10" a="1"/>
  <c r="J359" i="10" s="1"/>
  <c r="J358" i="10"/>
  <c r="J358" i="10" a="1"/>
  <c r="J357" i="10" a="1"/>
  <c r="J357" i="10" s="1"/>
  <c r="J356" i="10" a="1"/>
  <c r="J356" i="10" s="1"/>
  <c r="J355" i="10" a="1"/>
  <c r="J355" i="10" s="1"/>
  <c r="J354" i="10"/>
  <c r="J354" i="10" a="1"/>
  <c r="J353" i="10" a="1"/>
  <c r="J353" i="10" s="1"/>
  <c r="J352" i="10" a="1"/>
  <c r="J352" i="10" s="1"/>
  <c r="J351" i="10" a="1"/>
  <c r="J351" i="10" s="1"/>
  <c r="J350" i="10"/>
  <c r="J350" i="10" a="1"/>
  <c r="J349" i="10" a="1"/>
  <c r="J349" i="10" s="1"/>
  <c r="J348" i="10"/>
  <c r="J348" i="10" a="1"/>
  <c r="J347" i="10" a="1"/>
  <c r="J347" i="10" s="1"/>
  <c r="J346" i="10"/>
  <c r="J346" i="10" a="1"/>
  <c r="J345" i="10" a="1"/>
  <c r="J345" i="10" s="1"/>
  <c r="J344" i="10" a="1"/>
  <c r="J344" i="10" s="1"/>
  <c r="J343" i="10" a="1"/>
  <c r="J343" i="10" s="1"/>
  <c r="J342" i="10"/>
  <c r="J342" i="10" a="1"/>
  <c r="J341" i="10" a="1"/>
  <c r="J341" i="10" s="1"/>
  <c r="J340" i="10" a="1"/>
  <c r="J340" i="10" s="1"/>
  <c r="J339" i="10" a="1"/>
  <c r="J339" i="10" s="1"/>
  <c r="J338" i="10"/>
  <c r="J338" i="10" a="1"/>
  <c r="J337" i="10" a="1"/>
  <c r="J337" i="10" s="1"/>
  <c r="J336" i="10" a="1"/>
  <c r="J336" i="10" s="1"/>
  <c r="J335" i="10" a="1"/>
  <c r="J335" i="10" s="1"/>
  <c r="J334" i="10"/>
  <c r="J334" i="10" a="1"/>
  <c r="J333" i="10" a="1"/>
  <c r="J333" i="10" s="1"/>
  <c r="J332" i="10"/>
  <c r="J332" i="10" a="1"/>
  <c r="J331" i="10" a="1"/>
  <c r="J331" i="10" s="1"/>
  <c r="J330" i="10"/>
  <c r="J330" i="10" a="1"/>
  <c r="J329" i="10" a="1"/>
  <c r="J329" i="10" s="1"/>
  <c r="J328" i="10" a="1"/>
  <c r="J328" i="10" s="1"/>
  <c r="J327" i="10" a="1"/>
  <c r="J327" i="10" s="1"/>
  <c r="J326" i="10"/>
  <c r="J326" i="10" a="1"/>
  <c r="J325" i="10" a="1"/>
  <c r="J325" i="10" s="1"/>
  <c r="J324" i="10" a="1"/>
  <c r="J324" i="10" s="1"/>
  <c r="J323" i="10" a="1"/>
  <c r="J323" i="10" s="1"/>
  <c r="J322" i="10"/>
  <c r="J322" i="10" a="1"/>
  <c r="J321" i="10" a="1"/>
  <c r="J321" i="10" s="1"/>
  <c r="J320" i="10" a="1"/>
  <c r="J320" i="10" s="1"/>
  <c r="J319" i="10" a="1"/>
  <c r="J319" i="10" s="1"/>
  <c r="J318" i="10"/>
  <c r="J318" i="10" a="1"/>
  <c r="J317" i="10" a="1"/>
  <c r="J317" i="10" s="1"/>
  <c r="J316" i="10"/>
  <c r="J316" i="10" a="1"/>
  <c r="J315" i="10" a="1"/>
  <c r="J315" i="10" s="1"/>
  <c r="J314" i="10"/>
  <c r="J314" i="10" a="1"/>
  <c r="J313" i="10" a="1"/>
  <c r="J313" i="10" s="1"/>
  <c r="J312" i="10" a="1"/>
  <c r="J312" i="10" s="1"/>
  <c r="J311" i="10" a="1"/>
  <c r="J311" i="10" s="1"/>
  <c r="J310" i="10"/>
  <c r="J310" i="10" a="1"/>
  <c r="J309" i="10" a="1"/>
  <c r="J309" i="10" s="1"/>
  <c r="J308" i="10" a="1"/>
  <c r="J308" i="10" s="1"/>
  <c r="J307" i="10" a="1"/>
  <c r="J307" i="10" s="1"/>
  <c r="J306" i="10"/>
  <c r="J306" i="10" a="1"/>
  <c r="J305" i="10" a="1"/>
  <c r="J305" i="10" s="1"/>
  <c r="J304" i="10" a="1"/>
  <c r="J304" i="10" s="1"/>
  <c r="J303" i="10" a="1"/>
  <c r="J303" i="10" s="1"/>
  <c r="J302" i="10"/>
  <c r="J302" i="10" a="1"/>
  <c r="J301" i="10" a="1"/>
  <c r="J301" i="10" s="1"/>
  <c r="J300" i="10"/>
  <c r="J300" i="10" a="1"/>
  <c r="J299" i="10" a="1"/>
  <c r="J299" i="10" s="1"/>
  <c r="J298" i="10"/>
  <c r="J298" i="10" a="1"/>
  <c r="J297" i="10" a="1"/>
  <c r="J297" i="10" s="1"/>
  <c r="J296" i="10" a="1"/>
  <c r="J296" i="10" s="1"/>
  <c r="J295" i="10" a="1"/>
  <c r="J295" i="10" s="1"/>
  <c r="J294" i="10"/>
  <c r="J294" i="10" a="1"/>
  <c r="J293" i="10" a="1"/>
  <c r="J293" i="10" s="1"/>
  <c r="J292" i="10" a="1"/>
  <c r="J292" i="10" s="1"/>
  <c r="J291" i="10" a="1"/>
  <c r="J291" i="10" s="1"/>
  <c r="J290" i="10"/>
  <c r="J290" i="10" a="1"/>
  <c r="J289" i="10" a="1"/>
  <c r="J289" i="10" s="1"/>
  <c r="J288" i="10" a="1"/>
  <c r="J288" i="10" s="1"/>
  <c r="J287" i="10" a="1"/>
  <c r="J287" i="10" s="1"/>
  <c r="J286" i="10"/>
  <c r="J286" i="10" a="1"/>
  <c r="J285" i="10" a="1"/>
  <c r="J285" i="10" s="1"/>
  <c r="J284" i="10"/>
  <c r="J284" i="10" a="1"/>
  <c r="J283" i="10" a="1"/>
  <c r="J283" i="10" s="1"/>
  <c r="J282" i="10"/>
  <c r="J282" i="10" a="1"/>
  <c r="J281" i="10" a="1"/>
  <c r="J281" i="10" s="1"/>
  <c r="J280" i="10" a="1"/>
  <c r="J280" i="10" s="1"/>
  <c r="J279" i="10" a="1"/>
  <c r="J279" i="10" s="1"/>
  <c r="J278" i="10"/>
  <c r="J278" i="10" a="1"/>
  <c r="J277" i="10" a="1"/>
  <c r="J277" i="10" s="1"/>
  <c r="J276" i="10" a="1"/>
  <c r="J276" i="10" s="1"/>
  <c r="J275" i="10" a="1"/>
  <c r="J275" i="10" s="1"/>
  <c r="J274" i="10"/>
  <c r="J274" i="10" a="1"/>
  <c r="J273" i="10" a="1"/>
  <c r="J273" i="10" s="1"/>
  <c r="J272" i="10" a="1"/>
  <c r="J272" i="10" s="1"/>
  <c r="J271" i="10" a="1"/>
  <c r="J271" i="10" s="1"/>
  <c r="J270" i="10"/>
  <c r="J270" i="10" a="1"/>
  <c r="J269" i="10" a="1"/>
  <c r="J269" i="10" s="1"/>
  <c r="J268" i="10"/>
  <c r="J268" i="10" a="1"/>
  <c r="J267" i="10" a="1"/>
  <c r="J267" i="10" s="1"/>
  <c r="J266" i="10"/>
  <c r="J266" i="10" a="1"/>
  <c r="J265" i="10" a="1"/>
  <c r="J265" i="10" s="1"/>
  <c r="J264" i="10" a="1"/>
  <c r="J264" i="10" s="1"/>
  <c r="J263" i="10" a="1"/>
  <c r="J263" i="10" s="1"/>
  <c r="J262" i="10"/>
  <c r="J262" i="10" a="1"/>
  <c r="J261" i="10" a="1"/>
  <c r="J261" i="10" s="1"/>
  <c r="J260" i="10" a="1"/>
  <c r="J260" i="10" s="1"/>
  <c r="J259" i="10" a="1"/>
  <c r="J259" i="10" s="1"/>
  <c r="J258" i="10"/>
  <c r="J258" i="10" a="1"/>
  <c r="J257" i="10" a="1"/>
  <c r="J257" i="10" s="1"/>
  <c r="J256" i="10" a="1"/>
  <c r="J256" i="10" s="1"/>
  <c r="J255" i="10" a="1"/>
  <c r="J255" i="10" s="1"/>
  <c r="J254" i="10"/>
  <c r="J254" i="10" a="1"/>
  <c r="J253" i="10" a="1"/>
  <c r="J253" i="10" s="1"/>
  <c r="J252" i="10"/>
  <c r="J252" i="10" a="1"/>
  <c r="J251" i="10" a="1"/>
  <c r="J251" i="10" s="1"/>
  <c r="J250" i="10"/>
  <c r="J250" i="10" a="1"/>
  <c r="J249" i="10" a="1"/>
  <c r="J249" i="10" s="1"/>
  <c r="J248" i="10" a="1"/>
  <c r="J248" i="10" s="1"/>
  <c r="J247" i="10" a="1"/>
  <c r="J247" i="10" s="1"/>
  <c r="J246" i="10"/>
  <c r="J246" i="10" a="1"/>
  <c r="J245" i="10" a="1"/>
  <c r="J245" i="10" s="1"/>
  <c r="J244" i="10" a="1"/>
  <c r="J244" i="10" s="1"/>
  <c r="J243" i="10" a="1"/>
  <c r="J243" i="10" s="1"/>
  <c r="J242" i="10"/>
  <c r="J242" i="10" a="1"/>
  <c r="J241" i="10" a="1"/>
  <c r="J241" i="10" s="1"/>
  <c r="J240" i="10" a="1"/>
  <c r="J240" i="10" s="1"/>
  <c r="J239" i="10" a="1"/>
  <c r="J239" i="10" s="1"/>
  <c r="J238" i="10"/>
  <c r="J238" i="10" a="1"/>
  <c r="J237" i="10" a="1"/>
  <c r="J237" i="10" s="1"/>
  <c r="J236" i="10"/>
  <c r="J236" i="10" a="1"/>
  <c r="J235" i="10" a="1"/>
  <c r="J235" i="10" s="1"/>
  <c r="J234" i="10"/>
  <c r="J234" i="10" a="1"/>
  <c r="J233" i="10" a="1"/>
  <c r="J233" i="10" s="1"/>
  <c r="J232" i="10" a="1"/>
  <c r="J232" i="10" s="1"/>
  <c r="J231" i="10" a="1"/>
  <c r="J231" i="10" s="1"/>
  <c r="J230" i="10"/>
  <c r="J230" i="10" a="1"/>
  <c r="J229" i="10" a="1"/>
  <c r="J229" i="10" s="1"/>
  <c r="J228" i="10" a="1"/>
  <c r="J228" i="10" s="1"/>
  <c r="J227" i="10" a="1"/>
  <c r="J227" i="10" s="1"/>
  <c r="J226" i="10"/>
  <c r="J226" i="10" a="1"/>
  <c r="J225" i="10" a="1"/>
  <c r="J225" i="10" s="1"/>
  <c r="J224" i="10" a="1"/>
  <c r="J224" i="10" s="1"/>
  <c r="J223" i="10" a="1"/>
  <c r="J223" i="10" s="1"/>
  <c r="J222" i="10"/>
  <c r="J222" i="10" a="1"/>
  <c r="J221" i="10" a="1"/>
  <c r="J221" i="10" s="1"/>
  <c r="J220" i="10"/>
  <c r="J220" i="10" a="1"/>
  <c r="J219" i="10" a="1"/>
  <c r="J219" i="10" s="1"/>
  <c r="J218" i="10"/>
  <c r="J218" i="10" a="1"/>
  <c r="J217" i="10" a="1"/>
  <c r="J217" i="10" s="1"/>
  <c r="J216" i="10" a="1"/>
  <c r="J216" i="10" s="1"/>
  <c r="J215" i="10" a="1"/>
  <c r="J215" i="10" s="1"/>
  <c r="J214" i="10"/>
  <c r="J214" i="10" a="1"/>
  <c r="J213" i="10" a="1"/>
  <c r="J213" i="10" s="1"/>
  <c r="J212" i="10" a="1"/>
  <c r="J212" i="10" s="1"/>
  <c r="J211" i="10" a="1"/>
  <c r="J211" i="10" s="1"/>
  <c r="J210" i="10"/>
  <c r="J210" i="10" a="1"/>
  <c r="J209" i="10" a="1"/>
  <c r="J209" i="10" s="1"/>
  <c r="J208" i="10" a="1"/>
  <c r="J208" i="10" s="1"/>
  <c r="J207" i="10" a="1"/>
  <c r="J207" i="10" s="1"/>
  <c r="J206" i="10"/>
  <c r="J206" i="10" a="1"/>
  <c r="J205" i="10" a="1"/>
  <c r="J205" i="10" s="1"/>
  <c r="J204" i="10"/>
  <c r="J204" i="10" a="1"/>
  <c r="J203" i="10" a="1"/>
  <c r="J203" i="10" s="1"/>
  <c r="J202" i="10"/>
  <c r="J202" i="10" a="1"/>
  <c r="J201" i="10" a="1"/>
  <c r="J201" i="10" s="1"/>
  <c r="J200" i="10" a="1"/>
  <c r="J200" i="10" s="1"/>
  <c r="J199" i="10" a="1"/>
  <c r="J199" i="10" s="1"/>
  <c r="J198" i="10"/>
  <c r="J198" i="10" a="1"/>
  <c r="J197" i="10" a="1"/>
  <c r="J197" i="10" s="1"/>
  <c r="J196" i="10" a="1"/>
  <c r="J196" i="10" s="1"/>
  <c r="J195" i="10" a="1"/>
  <c r="J195" i="10" s="1"/>
  <c r="J194" i="10"/>
  <c r="J194" i="10" a="1"/>
  <c r="J193" i="10" a="1"/>
  <c r="J193" i="10" s="1"/>
  <c r="J192" i="10" a="1"/>
  <c r="J192" i="10" s="1"/>
  <c r="J191" i="10" a="1"/>
  <c r="J191" i="10" s="1"/>
  <c r="J190" i="10"/>
  <c r="J190" i="10" a="1"/>
  <c r="J189" i="10" a="1"/>
  <c r="J189" i="10" s="1"/>
  <c r="J188" i="10"/>
  <c r="J188" i="10" a="1"/>
  <c r="J187" i="10" a="1"/>
  <c r="J187" i="10" s="1"/>
  <c r="J186" i="10"/>
  <c r="J186" i="10" a="1"/>
  <c r="J185" i="10" a="1"/>
  <c r="J185" i="10" s="1"/>
  <c r="J184" i="10" a="1"/>
  <c r="J184" i="10" s="1"/>
  <c r="J183" i="10" a="1"/>
  <c r="J183" i="10" s="1"/>
  <c r="J182" i="10"/>
  <c r="J182" i="10" a="1"/>
  <c r="J181" i="10" a="1"/>
  <c r="J181" i="10" s="1"/>
  <c r="J180" i="10" a="1"/>
  <c r="J180" i="10" s="1"/>
  <c r="J179" i="10" a="1"/>
  <c r="J179" i="10" s="1"/>
  <c r="J178" i="10"/>
  <c r="J178" i="10" a="1"/>
  <c r="J177" i="10" a="1"/>
  <c r="J177" i="10" s="1"/>
  <c r="J176" i="10" a="1"/>
  <c r="J176" i="10" s="1"/>
  <c r="J175" i="10" a="1"/>
  <c r="J175" i="10" s="1"/>
  <c r="J174" i="10"/>
  <c r="J174" i="10" a="1"/>
  <c r="J173" i="10" a="1"/>
  <c r="J173" i="10" s="1"/>
  <c r="J172" i="10"/>
  <c r="J172" i="10" a="1"/>
  <c r="J171" i="10" a="1"/>
  <c r="J171" i="10" s="1"/>
  <c r="J170" i="10"/>
  <c r="J170" i="10" a="1"/>
  <c r="J169" i="10" a="1"/>
  <c r="J169" i="10" s="1"/>
  <c r="J168" i="10" a="1"/>
  <c r="J168" i="10" s="1"/>
  <c r="J167" i="10" a="1"/>
  <c r="J167" i="10" s="1"/>
  <c r="J166" i="10"/>
  <c r="J166" i="10" a="1"/>
  <c r="J165" i="10" a="1"/>
  <c r="J165" i="10" s="1"/>
  <c r="J164" i="10" a="1"/>
  <c r="J164" i="10" s="1"/>
  <c r="J163" i="10" a="1"/>
  <c r="J163" i="10" s="1"/>
  <c r="J162" i="10"/>
  <c r="J162" i="10" a="1"/>
  <c r="J161" i="10" a="1"/>
  <c r="J161" i="10" s="1"/>
  <c r="J160" i="10" a="1"/>
  <c r="J160" i="10" s="1"/>
  <c r="J159" i="10" a="1"/>
  <c r="J159" i="10" s="1"/>
  <c r="J158" i="10"/>
  <c r="J158" i="10" a="1"/>
  <c r="J157" i="10" a="1"/>
  <c r="J157" i="10" s="1"/>
  <c r="J156" i="10"/>
  <c r="J156" i="10" a="1"/>
  <c r="J155" i="10" a="1"/>
  <c r="J155" i="10" s="1"/>
  <c r="J154" i="10"/>
  <c r="J154" i="10" a="1"/>
  <c r="J153" i="10" a="1"/>
  <c r="J153" i="10" s="1"/>
  <c r="J152" i="10" a="1"/>
  <c r="J152" i="10" s="1"/>
  <c r="J151" i="10" a="1"/>
  <c r="J151" i="10" s="1"/>
  <c r="J150" i="10"/>
  <c r="J150" i="10" a="1"/>
  <c r="J149" i="10" a="1"/>
  <c r="J149" i="10" s="1"/>
  <c r="J148" i="10" a="1"/>
  <c r="J148" i="10" s="1"/>
  <c r="J147" i="10" a="1"/>
  <c r="J147" i="10" s="1"/>
  <c r="J146" i="10"/>
  <c r="J146" i="10" a="1"/>
  <c r="J145" i="10" a="1"/>
  <c r="J145" i="10" s="1"/>
  <c r="J144" i="10" a="1"/>
  <c r="J144" i="10" s="1"/>
  <c r="J143" i="10" a="1"/>
  <c r="J143" i="10" s="1"/>
  <c r="J142" i="10"/>
  <c r="J142" i="10" a="1"/>
  <c r="J141" i="10" a="1"/>
  <c r="J141" i="10" s="1"/>
  <c r="J140" i="10"/>
  <c r="J140" i="10" a="1"/>
  <c r="J139" i="10" a="1"/>
  <c r="J139" i="10" s="1"/>
  <c r="J138" i="10"/>
  <c r="J138" i="10" a="1"/>
  <c r="J137" i="10" a="1"/>
  <c r="J137" i="10" s="1"/>
  <c r="J136" i="10" a="1"/>
  <c r="J136" i="10" s="1"/>
  <c r="J135" i="10" a="1"/>
  <c r="J135" i="10" s="1"/>
  <c r="J134" i="10"/>
  <c r="J134" i="10" a="1"/>
  <c r="J133" i="10" a="1"/>
  <c r="J133" i="10" s="1"/>
  <c r="J132" i="10" a="1"/>
  <c r="J132" i="10" s="1"/>
  <c r="J131" i="10" a="1"/>
  <c r="J131" i="10" s="1"/>
  <c r="J130" i="10"/>
  <c r="J130" i="10" a="1"/>
  <c r="J129" i="10" a="1"/>
  <c r="J129" i="10" s="1"/>
  <c r="J128" i="10" a="1"/>
  <c r="J128" i="10" s="1"/>
  <c r="J127" i="10" a="1"/>
  <c r="J127" i="10" s="1"/>
  <c r="J126" i="10"/>
  <c r="J126" i="10" a="1"/>
  <c r="J125" i="10" a="1"/>
  <c r="J125" i="10" s="1"/>
  <c r="J124" i="10"/>
  <c r="J124" i="10" a="1"/>
  <c r="J123" i="10" a="1"/>
  <c r="J123" i="10" s="1"/>
  <c r="J122" i="10"/>
  <c r="J122" i="10" a="1"/>
  <c r="J121" i="10" a="1"/>
  <c r="J121" i="10" s="1"/>
  <c r="J120" i="10" a="1"/>
  <c r="J120" i="10" s="1"/>
  <c r="J119" i="10" a="1"/>
  <c r="J119" i="10" s="1"/>
  <c r="J118" i="10"/>
  <c r="J118" i="10" a="1"/>
  <c r="J117" i="10" a="1"/>
  <c r="J117" i="10" s="1"/>
  <c r="J116" i="10" a="1"/>
  <c r="J116" i="10" s="1"/>
  <c r="J115" i="10" a="1"/>
  <c r="J115" i="10" s="1"/>
  <c r="J114" i="10"/>
  <c r="J114" i="10" a="1"/>
  <c r="J113" i="10" a="1"/>
  <c r="J113" i="10" s="1"/>
  <c r="J112" i="10" a="1"/>
  <c r="J112" i="10" s="1"/>
  <c r="J111" i="10" a="1"/>
  <c r="J111" i="10" s="1"/>
  <c r="J110" i="10"/>
  <c r="J110" i="10" a="1"/>
  <c r="J109" i="10" a="1"/>
  <c r="J109" i="10" s="1"/>
  <c r="J108" i="10"/>
  <c r="J108" i="10" a="1"/>
  <c r="J107" i="10" a="1"/>
  <c r="J107" i="10" s="1"/>
  <c r="J106" i="10"/>
  <c r="J106" i="10" a="1"/>
  <c r="J105" i="10" a="1"/>
  <c r="J105" i="10" s="1"/>
  <c r="J104" i="10" a="1"/>
  <c r="J104" i="10" s="1"/>
  <c r="J103" i="10" a="1"/>
  <c r="J103" i="10" s="1"/>
  <c r="J102" i="10"/>
  <c r="J102" i="10" a="1"/>
  <c r="J101" i="10" a="1"/>
  <c r="J101" i="10" s="1"/>
  <c r="J100" i="10" a="1"/>
  <c r="J100" i="10" s="1"/>
  <c r="J99" i="10" a="1"/>
  <c r="J99" i="10" s="1"/>
  <c r="J98" i="10"/>
  <c r="J98" i="10" a="1"/>
  <c r="J97" i="10" a="1"/>
  <c r="J97" i="10" s="1"/>
  <c r="J96" i="10" a="1"/>
  <c r="J96" i="10" s="1"/>
  <c r="J95" i="10" a="1"/>
  <c r="J95" i="10" s="1"/>
  <c r="J94" i="10"/>
  <c r="J94" i="10" a="1"/>
  <c r="J93" i="10" a="1"/>
  <c r="J93" i="10" s="1"/>
  <c r="J92" i="10"/>
  <c r="J92" i="10" a="1"/>
  <c r="J91" i="10" a="1"/>
  <c r="J91" i="10" s="1"/>
  <c r="J90" i="10"/>
  <c r="J90" i="10" a="1"/>
  <c r="J89" i="10" a="1"/>
  <c r="J89" i="10" s="1"/>
  <c r="J88" i="10" a="1"/>
  <c r="J88" i="10" s="1"/>
  <c r="J87" i="10" a="1"/>
  <c r="J87" i="10" s="1"/>
  <c r="J86" i="10"/>
  <c r="J86" i="10" a="1"/>
  <c r="J85" i="10" a="1"/>
  <c r="J85" i="10" s="1"/>
  <c r="J84" i="10" a="1"/>
  <c r="J84" i="10" s="1"/>
  <c r="J83" i="10" a="1"/>
  <c r="J83" i="10" s="1"/>
  <c r="J82" i="10"/>
  <c r="J82" i="10" a="1"/>
  <c r="J81" i="10" a="1"/>
  <c r="J81" i="10" s="1"/>
  <c r="J80" i="10" a="1"/>
  <c r="J80" i="10" s="1"/>
  <c r="J79" i="10" a="1"/>
  <c r="J79" i="10" s="1"/>
  <c r="J78" i="10"/>
  <c r="J78" i="10" a="1"/>
  <c r="J77" i="10" a="1"/>
  <c r="J77" i="10" s="1"/>
  <c r="J76" i="10"/>
  <c r="J76" i="10" a="1"/>
  <c r="J75" i="10" a="1"/>
  <c r="J75" i="10" s="1"/>
  <c r="J74" i="10"/>
  <c r="J74" i="10" a="1"/>
  <c r="J73" i="10" a="1"/>
  <c r="J73" i="10" s="1"/>
  <c r="J72" i="10" a="1"/>
  <c r="J72" i="10" s="1"/>
  <c r="J71" i="10" a="1"/>
  <c r="J71" i="10" s="1"/>
  <c r="J70" i="10"/>
  <c r="J70" i="10" a="1"/>
  <c r="J69" i="10" a="1"/>
  <c r="J69" i="10" s="1"/>
  <c r="J68" i="10" a="1"/>
  <c r="J68" i="10" s="1"/>
  <c r="J67" i="10" a="1"/>
  <c r="J67" i="10" s="1"/>
  <c r="J66" i="10"/>
  <c r="J66" i="10" a="1"/>
  <c r="J65" i="10" a="1"/>
  <c r="J65" i="10" s="1"/>
  <c r="J64" i="10" a="1"/>
  <c r="J64" i="10" s="1"/>
  <c r="J63" i="10" a="1"/>
  <c r="J63" i="10" s="1"/>
  <c r="J62" i="10"/>
  <c r="J62" i="10" a="1"/>
  <c r="J61" i="10"/>
  <c r="J61" i="10" a="1"/>
  <c r="J60" i="10"/>
  <c r="J60" i="10" a="1"/>
  <c r="J59" i="10"/>
  <c r="J59" i="10" a="1"/>
  <c r="J58" i="10"/>
  <c r="J58" i="10" a="1"/>
  <c r="J57" i="10"/>
  <c r="J57" i="10" a="1"/>
  <c r="J56" i="10"/>
  <c r="J56" i="10" a="1"/>
  <c r="J55" i="10"/>
  <c r="J55" i="10" a="1"/>
  <c r="J54" i="10"/>
  <c r="J54" i="10" a="1"/>
  <c r="J53" i="10"/>
  <c r="J53" i="10" a="1"/>
  <c r="J52" i="10"/>
  <c r="J52" i="10" a="1"/>
  <c r="J51" i="10"/>
  <c r="J51" i="10" a="1"/>
  <c r="J50" i="10"/>
  <c r="J50" i="10" a="1"/>
  <c r="J49" i="10" a="1"/>
  <c r="J49" i="10" s="1"/>
  <c r="J48" i="10"/>
  <c r="J48" i="10" a="1"/>
  <c r="J47" i="10"/>
  <c r="J47" i="10" a="1"/>
  <c r="J46" i="10"/>
  <c r="J46" i="10" a="1"/>
  <c r="J45" i="10" a="1"/>
  <c r="J45" i="10" s="1"/>
  <c r="J44" i="10"/>
  <c r="J44" i="10" a="1"/>
  <c r="J43" i="10" a="1"/>
  <c r="J43" i="10" s="1"/>
  <c r="J42" i="10"/>
  <c r="J42" i="10" a="1"/>
  <c r="J41" i="10" a="1"/>
  <c r="J41" i="10" s="1"/>
  <c r="J40" i="10"/>
  <c r="J40" i="10" a="1"/>
  <c r="J39" i="10" a="1"/>
  <c r="J39" i="10" s="1"/>
  <c r="J38" i="10"/>
  <c r="J38" i="10" a="1"/>
  <c r="J37" i="10" a="1"/>
  <c r="J37" i="10" s="1"/>
  <c r="J36" i="10"/>
  <c r="J36" i="10" a="1"/>
  <c r="J35" i="10" a="1"/>
  <c r="J35" i="10" s="1"/>
  <c r="J34" i="10"/>
  <c r="J34" i="10" a="1"/>
  <c r="J33" i="10" a="1"/>
  <c r="J33" i="10" s="1"/>
  <c r="J32" i="10"/>
  <c r="J32" i="10" a="1"/>
  <c r="J31" i="10" a="1"/>
  <c r="J31" i="10" s="1"/>
  <c r="J30" i="10"/>
  <c r="J30" i="10" a="1"/>
  <c r="J29" i="10" a="1"/>
  <c r="J29" i="10" s="1"/>
  <c r="J28" i="10"/>
  <c r="J28" i="10" a="1"/>
  <c r="J27" i="10" a="1"/>
  <c r="J27" i="10" s="1"/>
  <c r="J26" i="10"/>
  <c r="J26" i="10" a="1"/>
  <c r="J25" i="10" a="1"/>
  <c r="J25" i="10" s="1"/>
  <c r="J24" i="10"/>
  <c r="J24" i="10" a="1"/>
  <c r="J23" i="10" a="1"/>
  <c r="J23" i="10" s="1"/>
  <c r="J22" i="10"/>
  <c r="J22" i="10" a="1"/>
  <c r="J21" i="10" a="1"/>
  <c r="J21" i="10" s="1"/>
  <c r="J20" i="10"/>
  <c r="J20" i="10" a="1"/>
  <c r="J19" i="10" a="1"/>
  <c r="J19" i="10" s="1"/>
  <c r="J18" i="10"/>
  <c r="J18" i="10" a="1"/>
  <c r="J17" i="10" a="1"/>
  <c r="J17" i="10" s="1"/>
  <c r="J16" i="10"/>
  <c r="J16" i="10" a="1"/>
  <c r="J15" i="10" a="1"/>
  <c r="J15" i="10" s="1"/>
  <c r="J14" i="10"/>
  <c r="J14" i="10" a="1"/>
  <c r="J13" i="10" a="1"/>
  <c r="J13" i="10" s="1"/>
  <c r="J12" i="10"/>
  <c r="J12" i="10" a="1"/>
  <c r="J11" i="10" a="1"/>
  <c r="J11" i="10" s="1"/>
  <c r="J10" i="10" a="1"/>
  <c r="J10" i="10" s="1"/>
  <c r="K10" i="10" s="1" a="1"/>
  <c r="K10" i="10" s="1"/>
  <c r="J3009" i="2"/>
  <c r="J3009" i="2" a="1"/>
  <c r="J3008" i="2" a="1"/>
  <c r="J3008" i="2" s="1"/>
  <c r="J3007" i="2"/>
  <c r="J3007" i="2" a="1"/>
  <c r="J3006" i="2" a="1"/>
  <c r="J3006" i="2" s="1"/>
  <c r="J3005" i="2"/>
  <c r="J3005" i="2" a="1"/>
  <c r="J3004" i="2" a="1"/>
  <c r="J3004" i="2" s="1"/>
  <c r="J3003" i="2"/>
  <c r="J3003" i="2" a="1"/>
  <c r="J3002" i="2"/>
  <c r="J3002" i="2" a="1"/>
  <c r="J3001" i="2"/>
  <c r="J3001" i="2" a="1"/>
  <c r="J3000" i="2" a="1"/>
  <c r="J3000" i="2" s="1"/>
  <c r="J2999" i="2" a="1"/>
  <c r="J2999" i="2" s="1"/>
  <c r="J2998" i="2"/>
  <c r="J2998" i="2" a="1"/>
  <c r="J2997" i="2"/>
  <c r="J2997" i="2" a="1"/>
  <c r="J2996" i="2" a="1"/>
  <c r="J2996" i="2" s="1"/>
  <c r="J2995" i="2"/>
  <c r="J2995" i="2" a="1"/>
  <c r="J2994" i="2"/>
  <c r="J2994" i="2" a="1"/>
  <c r="J2993" i="2"/>
  <c r="J2993" i="2" a="1"/>
  <c r="J2992" i="2" a="1"/>
  <c r="J2992" i="2" s="1"/>
  <c r="J2991" i="2" a="1"/>
  <c r="J2991" i="2" s="1"/>
  <c r="J2990" i="2"/>
  <c r="J2990" i="2" a="1"/>
  <c r="J2989" i="2"/>
  <c r="J2989" i="2" a="1"/>
  <c r="J2988" i="2" a="1"/>
  <c r="J2988" i="2" s="1"/>
  <c r="J2987" i="2"/>
  <c r="J2987" i="2" a="1"/>
  <c r="J2986" i="2"/>
  <c r="J2986" i="2" a="1"/>
  <c r="J2985" i="2"/>
  <c r="J2985" i="2" a="1"/>
  <c r="J2984" i="2" a="1"/>
  <c r="J2984" i="2" s="1"/>
  <c r="J2983" i="2" a="1"/>
  <c r="J2983" i="2" s="1"/>
  <c r="J2982" i="2"/>
  <c r="J2982" i="2" a="1"/>
  <c r="J2981" i="2" a="1"/>
  <c r="J2981" i="2" s="1"/>
  <c r="J2980" i="2" a="1"/>
  <c r="J2980" i="2" s="1"/>
  <c r="J2979" i="2" a="1"/>
  <c r="J2979" i="2" s="1"/>
  <c r="J2978" i="2"/>
  <c r="J2978" i="2" a="1"/>
  <c r="J2977" i="2"/>
  <c r="J2977" i="2" a="1"/>
  <c r="J2976" i="2" a="1"/>
  <c r="J2976" i="2" s="1"/>
  <c r="J2975" i="2"/>
  <c r="J2975" i="2" a="1"/>
  <c r="J2974" i="2"/>
  <c r="J2974" i="2" a="1"/>
  <c r="J2973" i="2" a="1"/>
  <c r="J2973" i="2" s="1"/>
  <c r="J2972" i="2" a="1"/>
  <c r="J2972" i="2" s="1"/>
  <c r="J2971" i="2"/>
  <c r="J2971" i="2" a="1"/>
  <c r="J2970" i="2" a="1"/>
  <c r="J2970" i="2" s="1"/>
  <c r="J2969" i="2"/>
  <c r="J2969" i="2" a="1"/>
  <c r="J2968" i="2" a="1"/>
  <c r="J2968" i="2" s="1"/>
  <c r="J2967" i="2" a="1"/>
  <c r="J2967" i="2" s="1"/>
  <c r="J2966" i="2"/>
  <c r="J2966" i="2" a="1"/>
  <c r="J2965" i="2" a="1"/>
  <c r="J2965" i="2" s="1"/>
  <c r="J2964" i="2" a="1"/>
  <c r="J2964" i="2" s="1"/>
  <c r="J2963" i="2"/>
  <c r="J2963" i="2" a="1"/>
  <c r="J2962" i="2"/>
  <c r="J2962" i="2" a="1"/>
  <c r="J2961" i="2" a="1"/>
  <c r="J2961" i="2" s="1"/>
  <c r="J2960" i="2" a="1"/>
  <c r="J2960" i="2" s="1"/>
  <c r="J2959" i="2" a="1"/>
  <c r="J2959" i="2" s="1"/>
  <c r="J2958" i="2" a="1"/>
  <c r="J2958" i="2" s="1"/>
  <c r="J2957" i="2"/>
  <c r="J2957" i="2" a="1"/>
  <c r="J2956" i="2" a="1"/>
  <c r="J2956" i="2" s="1"/>
  <c r="J2955" i="2"/>
  <c r="J2955" i="2" a="1"/>
  <c r="J2954" i="2"/>
  <c r="J2954" i="2" a="1"/>
  <c r="J2953" i="2"/>
  <c r="J2953" i="2" a="1"/>
  <c r="J2952" i="2" a="1"/>
  <c r="J2952" i="2" s="1"/>
  <c r="J2951" i="2" a="1"/>
  <c r="J2951" i="2" s="1"/>
  <c r="J2950" i="2" a="1"/>
  <c r="J2950" i="2" s="1"/>
  <c r="J2949" i="2" a="1"/>
  <c r="J2949" i="2" s="1"/>
  <c r="J2948" i="2" a="1"/>
  <c r="J2948" i="2" s="1"/>
  <c r="J2947" i="2" a="1"/>
  <c r="J2947" i="2" s="1"/>
  <c r="J2946" i="2"/>
  <c r="J2946" i="2" a="1"/>
  <c r="J2945" i="2"/>
  <c r="J2945" i="2" a="1"/>
  <c r="J2944" i="2" a="1"/>
  <c r="J2944" i="2" s="1"/>
  <c r="J2943" i="2"/>
  <c r="J2943" i="2" a="1"/>
  <c r="J2942" i="2" a="1"/>
  <c r="J2942" i="2" s="1"/>
  <c r="J2941" i="2" a="1"/>
  <c r="J2941" i="2" s="1"/>
  <c r="J2940" i="2" a="1"/>
  <c r="J2940" i="2" s="1"/>
  <c r="J2939" i="2"/>
  <c r="J2939" i="2" a="1"/>
  <c r="J2938" i="2" a="1"/>
  <c r="J2938" i="2" s="1"/>
  <c r="J2937" i="2"/>
  <c r="J2937" i="2" a="1"/>
  <c r="J2936" i="2" a="1"/>
  <c r="J2936" i="2" s="1"/>
  <c r="J2935" i="2" a="1"/>
  <c r="J2935" i="2" s="1"/>
  <c r="J2934" i="2"/>
  <c r="J2934" i="2" a="1"/>
  <c r="J2933" i="2" a="1"/>
  <c r="J2933" i="2" s="1"/>
  <c r="J2932" i="2" a="1"/>
  <c r="J2932" i="2" s="1"/>
  <c r="J2931" i="2"/>
  <c r="J2931" i="2" a="1"/>
  <c r="J2930" i="2"/>
  <c r="J2930" i="2" a="1"/>
  <c r="J2929" i="2" a="1"/>
  <c r="J2929" i="2" s="1"/>
  <c r="J2928" i="2" a="1"/>
  <c r="J2928" i="2" s="1"/>
  <c r="J2927" i="2" a="1"/>
  <c r="J2927" i="2" s="1"/>
  <c r="J2926" i="2" a="1"/>
  <c r="J2926" i="2" s="1"/>
  <c r="J2925" i="2"/>
  <c r="J2925" i="2" a="1"/>
  <c r="J2924" i="2" a="1"/>
  <c r="J2924" i="2" s="1"/>
  <c r="J2923" i="2"/>
  <c r="J2923" i="2" a="1"/>
  <c r="J2922" i="2"/>
  <c r="J2922" i="2" a="1"/>
  <c r="J2921" i="2"/>
  <c r="J2921" i="2" a="1"/>
  <c r="J2920" i="2" a="1"/>
  <c r="J2920" i="2" s="1"/>
  <c r="J2919" i="2" a="1"/>
  <c r="J2919" i="2" s="1"/>
  <c r="J2918" i="2" a="1"/>
  <c r="J2918" i="2" s="1"/>
  <c r="J2917" i="2" a="1"/>
  <c r="J2917" i="2" s="1"/>
  <c r="J2916" i="2" a="1"/>
  <c r="J2916" i="2" s="1"/>
  <c r="J2915" i="2" a="1"/>
  <c r="J2915" i="2" s="1"/>
  <c r="J2914" i="2"/>
  <c r="J2914" i="2" a="1"/>
  <c r="J2913" i="2"/>
  <c r="J2913" i="2" a="1"/>
  <c r="J2912" i="2" a="1"/>
  <c r="J2912" i="2" s="1"/>
  <c r="J2911" i="2"/>
  <c r="J2911" i="2" a="1"/>
  <c r="J2910" i="2" a="1"/>
  <c r="J2910" i="2" s="1"/>
  <c r="J2909" i="2" a="1"/>
  <c r="J2909" i="2" s="1"/>
  <c r="J2908" i="2" a="1"/>
  <c r="J2908" i="2" s="1"/>
  <c r="J2907" i="2"/>
  <c r="J2907" i="2" a="1"/>
  <c r="J2906" i="2" a="1"/>
  <c r="J2906" i="2" s="1"/>
  <c r="J2905" i="2"/>
  <c r="J2905" i="2" a="1"/>
  <c r="J2904" i="2" a="1"/>
  <c r="J2904" i="2" s="1"/>
  <c r="J2903" i="2" a="1"/>
  <c r="J2903" i="2" s="1"/>
  <c r="J2902" i="2"/>
  <c r="J2902" i="2" a="1"/>
  <c r="J2901" i="2" a="1"/>
  <c r="J2901" i="2" s="1"/>
  <c r="J2900" i="2" a="1"/>
  <c r="J2900" i="2" s="1"/>
  <c r="J2899" i="2"/>
  <c r="J2899" i="2" a="1"/>
  <c r="J2898" i="2"/>
  <c r="J2898" i="2" a="1"/>
  <c r="J2897" i="2" a="1"/>
  <c r="J2897" i="2" s="1"/>
  <c r="J2896" i="2" a="1"/>
  <c r="J2896" i="2" s="1"/>
  <c r="J2895" i="2" a="1"/>
  <c r="J2895" i="2" s="1"/>
  <c r="J2894" i="2" a="1"/>
  <c r="J2894" i="2" s="1"/>
  <c r="J2893" i="2"/>
  <c r="J2893" i="2" a="1"/>
  <c r="J2892" i="2" a="1"/>
  <c r="J2892" i="2" s="1"/>
  <c r="J2891" i="2"/>
  <c r="J2891" i="2" a="1"/>
  <c r="J2890" i="2"/>
  <c r="J2890" i="2" a="1"/>
  <c r="J2889" i="2"/>
  <c r="J2889" i="2" a="1"/>
  <c r="J2888" i="2" a="1"/>
  <c r="J2888" i="2" s="1"/>
  <c r="J2887" i="2" a="1"/>
  <c r="J2887" i="2" s="1"/>
  <c r="J2886" i="2" a="1"/>
  <c r="J2886" i="2" s="1"/>
  <c r="J2885" i="2" a="1"/>
  <c r="J2885" i="2" s="1"/>
  <c r="J2884" i="2" a="1"/>
  <c r="J2884" i="2" s="1"/>
  <c r="J2883" i="2" a="1"/>
  <c r="J2883" i="2" s="1"/>
  <c r="J2882" i="2"/>
  <c r="J2882" i="2" a="1"/>
  <c r="J2881" i="2"/>
  <c r="J2881" i="2" a="1"/>
  <c r="J2880" i="2" a="1"/>
  <c r="J2880" i="2" s="1"/>
  <c r="J2879" i="2" a="1"/>
  <c r="J2879" i="2" s="1"/>
  <c r="J2878" i="2" a="1"/>
  <c r="J2878" i="2" s="1"/>
  <c r="J2877" i="2" a="1"/>
  <c r="J2877" i="2" s="1"/>
  <c r="J2876" i="2" a="1"/>
  <c r="J2876" i="2" s="1"/>
  <c r="J2875" i="2"/>
  <c r="J2875" i="2" a="1"/>
  <c r="J2874" i="2" a="1"/>
  <c r="J2874" i="2" s="1"/>
  <c r="J2873" i="2"/>
  <c r="J2873" i="2" a="1"/>
  <c r="J2872" i="2" a="1"/>
  <c r="J2872" i="2" s="1"/>
  <c r="J2871" i="2" a="1"/>
  <c r="J2871" i="2" s="1"/>
  <c r="J2870" i="2" a="1"/>
  <c r="J2870" i="2" s="1"/>
  <c r="J2869" i="2" a="1"/>
  <c r="J2869" i="2" s="1"/>
  <c r="J2868" i="2" a="1"/>
  <c r="J2868" i="2" s="1"/>
  <c r="J2867" i="2"/>
  <c r="J2867" i="2" a="1"/>
  <c r="J2866" i="2"/>
  <c r="J2866" i="2" a="1"/>
  <c r="J2865" i="2" a="1"/>
  <c r="J2865" i="2" s="1"/>
  <c r="J2864" i="2" a="1"/>
  <c r="J2864" i="2" s="1"/>
  <c r="J2863" i="2" a="1"/>
  <c r="J2863" i="2" s="1"/>
  <c r="J2862" i="2" a="1"/>
  <c r="J2862" i="2" s="1"/>
  <c r="J2861" i="2" a="1"/>
  <c r="J2861" i="2" s="1"/>
  <c r="J2860" i="2" a="1"/>
  <c r="J2860" i="2" s="1"/>
  <c r="J2859" i="2"/>
  <c r="J2859" i="2" a="1"/>
  <c r="J2858" i="2"/>
  <c r="J2858" i="2" a="1"/>
  <c r="J2857" i="2"/>
  <c r="J2857" i="2" a="1"/>
  <c r="J2856" i="2" a="1"/>
  <c r="J2856" i="2" s="1"/>
  <c r="J2855" i="2" a="1"/>
  <c r="J2855" i="2" s="1"/>
  <c r="J2854" i="2" a="1"/>
  <c r="J2854" i="2" s="1"/>
  <c r="J2853" i="2" a="1"/>
  <c r="J2853" i="2" s="1"/>
  <c r="J2852" i="2" a="1"/>
  <c r="J2852" i="2" s="1"/>
  <c r="J2851" i="2" a="1"/>
  <c r="J2851" i="2" s="1"/>
  <c r="J2850" i="2"/>
  <c r="J2850" i="2" a="1"/>
  <c r="J2849" i="2"/>
  <c r="J2849" i="2" a="1"/>
  <c r="J2848" i="2" a="1"/>
  <c r="J2848" i="2" s="1"/>
  <c r="J2847" i="2" a="1"/>
  <c r="J2847" i="2" s="1"/>
  <c r="J2846" i="2" a="1"/>
  <c r="J2846" i="2" s="1"/>
  <c r="J2845" i="2" a="1"/>
  <c r="J2845" i="2" s="1"/>
  <c r="J2844" i="2" a="1"/>
  <c r="J2844" i="2" s="1"/>
  <c r="J2843" i="2"/>
  <c r="J2843" i="2" a="1"/>
  <c r="J2842" i="2" a="1"/>
  <c r="J2842" i="2" s="1"/>
  <c r="J2841" i="2"/>
  <c r="J2841" i="2" a="1"/>
  <c r="J2840" i="2" a="1"/>
  <c r="J2840" i="2" s="1"/>
  <c r="J2839" i="2" a="1"/>
  <c r="J2839" i="2" s="1"/>
  <c r="J2838" i="2" a="1"/>
  <c r="J2838" i="2" s="1"/>
  <c r="J2837" i="2" a="1"/>
  <c r="J2837" i="2" s="1"/>
  <c r="J2836" i="2" a="1"/>
  <c r="J2836" i="2" s="1"/>
  <c r="J2835" i="2"/>
  <c r="J2835" i="2" a="1"/>
  <c r="J2834" i="2"/>
  <c r="J2834" i="2" a="1"/>
  <c r="J2833" i="2" a="1"/>
  <c r="J2833" i="2" s="1"/>
  <c r="J2832" i="2" a="1"/>
  <c r="J2832" i="2" s="1"/>
  <c r="J2831" i="2" a="1"/>
  <c r="J2831" i="2" s="1"/>
  <c r="J2830" i="2" a="1"/>
  <c r="J2830" i="2" s="1"/>
  <c r="J2829" i="2" a="1"/>
  <c r="J2829" i="2" s="1"/>
  <c r="J2828" i="2" a="1"/>
  <c r="J2828" i="2" s="1"/>
  <c r="J2827" i="2"/>
  <c r="J2827" i="2" a="1"/>
  <c r="J2826" i="2"/>
  <c r="J2826" i="2" a="1"/>
  <c r="J2825" i="2"/>
  <c r="J2825" i="2" a="1"/>
  <c r="J2824" i="2" a="1"/>
  <c r="J2824" i="2" s="1"/>
  <c r="J2823" i="2" a="1"/>
  <c r="J2823" i="2" s="1"/>
  <c r="J2822" i="2" a="1"/>
  <c r="J2822" i="2" s="1"/>
  <c r="J2821" i="2" a="1"/>
  <c r="J2821" i="2" s="1"/>
  <c r="J2820" i="2" a="1"/>
  <c r="J2820" i="2" s="1"/>
  <c r="J2819" i="2" a="1"/>
  <c r="J2819" i="2" s="1"/>
  <c r="J2818" i="2"/>
  <c r="J2818" i="2" a="1"/>
  <c r="J2817" i="2"/>
  <c r="J2817" i="2" a="1"/>
  <c r="J2816" i="2" a="1"/>
  <c r="J2816" i="2" s="1"/>
  <c r="J2815" i="2" a="1"/>
  <c r="J2815" i="2" s="1"/>
  <c r="J2814" i="2" a="1"/>
  <c r="J2814" i="2" s="1"/>
  <c r="J2813" i="2" a="1"/>
  <c r="J2813" i="2" s="1"/>
  <c r="J2812" i="2" a="1"/>
  <c r="J2812" i="2" s="1"/>
  <c r="J2811" i="2"/>
  <c r="J2811" i="2" a="1"/>
  <c r="J2810" i="2" a="1"/>
  <c r="J2810" i="2" s="1"/>
  <c r="J2809" i="2"/>
  <c r="J2809" i="2" a="1"/>
  <c r="J2808" i="2" a="1"/>
  <c r="J2808" i="2" s="1"/>
  <c r="J2807" i="2" a="1"/>
  <c r="J2807" i="2" s="1"/>
  <c r="J2806" i="2" a="1"/>
  <c r="J2806" i="2" s="1"/>
  <c r="J2805" i="2" a="1"/>
  <c r="J2805" i="2" s="1"/>
  <c r="J2804" i="2" a="1"/>
  <c r="J2804" i="2" s="1"/>
  <c r="J2803" i="2"/>
  <c r="J2803" i="2" a="1"/>
  <c r="J2802" i="2"/>
  <c r="J2802" i="2" a="1"/>
  <c r="J2801" i="2" a="1"/>
  <c r="J2801" i="2" s="1"/>
  <c r="J2800" i="2" a="1"/>
  <c r="J2800" i="2" s="1"/>
  <c r="J2799" i="2" a="1"/>
  <c r="J2799" i="2" s="1"/>
  <c r="J2798" i="2" a="1"/>
  <c r="J2798" i="2" s="1"/>
  <c r="J2797" i="2" a="1"/>
  <c r="J2797" i="2" s="1"/>
  <c r="J2796" i="2" a="1"/>
  <c r="J2796" i="2" s="1"/>
  <c r="J2795" i="2"/>
  <c r="J2795" i="2" a="1"/>
  <c r="J2794" i="2"/>
  <c r="J2794" i="2" a="1"/>
  <c r="J2793" i="2"/>
  <c r="J2793" i="2" a="1"/>
  <c r="J2792" i="2" a="1"/>
  <c r="J2792" i="2" s="1"/>
  <c r="J2791" i="2"/>
  <c r="J2791" i="2" a="1"/>
  <c r="J2790" i="2" a="1"/>
  <c r="J2790" i="2" s="1"/>
  <c r="J2789" i="2" a="1"/>
  <c r="J2789" i="2" s="1"/>
  <c r="J2788" i="2" a="1"/>
  <c r="J2788" i="2" s="1"/>
  <c r="J2787" i="2" a="1"/>
  <c r="J2787" i="2" s="1"/>
  <c r="J2786" i="2"/>
  <c r="J2786" i="2" a="1"/>
  <c r="J2785" i="2"/>
  <c r="J2785" i="2" a="1"/>
  <c r="J2784" i="2" a="1"/>
  <c r="J2784" i="2" s="1"/>
  <c r="J2783" i="2" a="1"/>
  <c r="J2783" i="2" s="1"/>
  <c r="J2782" i="2" a="1"/>
  <c r="J2782" i="2" s="1"/>
  <c r="J2781" i="2" a="1"/>
  <c r="J2781" i="2" s="1"/>
  <c r="J2780" i="2" a="1"/>
  <c r="J2780" i="2" s="1"/>
  <c r="J2779" i="2"/>
  <c r="J2779" i="2" a="1"/>
  <c r="J2778" i="2" a="1"/>
  <c r="J2778" i="2" s="1"/>
  <c r="J2777" i="2"/>
  <c r="J2777" i="2" a="1"/>
  <c r="J2776" i="2" a="1"/>
  <c r="J2776" i="2" s="1"/>
  <c r="J2775" i="2" a="1"/>
  <c r="J2775" i="2" s="1"/>
  <c r="J2774" i="2" a="1"/>
  <c r="J2774" i="2" s="1"/>
  <c r="J2773" i="2"/>
  <c r="J2773" i="2" a="1"/>
  <c r="J2772" i="2" a="1"/>
  <c r="J2772" i="2" s="1"/>
  <c r="J2771" i="2"/>
  <c r="J2771" i="2" a="1"/>
  <c r="J2770" i="2"/>
  <c r="J2770" i="2" a="1"/>
  <c r="J2769" i="2" a="1"/>
  <c r="J2769" i="2" s="1"/>
  <c r="J2768" i="2" a="1"/>
  <c r="J2768" i="2" s="1"/>
  <c r="J2767" i="2" a="1"/>
  <c r="J2767" i="2" s="1"/>
  <c r="J2766" i="2" a="1"/>
  <c r="J2766" i="2" s="1"/>
  <c r="J2765" i="2" a="1"/>
  <c r="J2765" i="2" s="1"/>
  <c r="J2764" i="2" a="1"/>
  <c r="J2764" i="2" s="1"/>
  <c r="J2763" i="2"/>
  <c r="J2763" i="2" a="1"/>
  <c r="J2762" i="2"/>
  <c r="J2762" i="2" a="1"/>
  <c r="J2761" i="2"/>
  <c r="J2761" i="2" a="1"/>
  <c r="J2760" i="2" a="1"/>
  <c r="J2760" i="2" s="1"/>
  <c r="J2759" i="2" a="1"/>
  <c r="J2759" i="2" s="1"/>
  <c r="J2758" i="2" a="1"/>
  <c r="J2758" i="2" s="1"/>
  <c r="J2757" i="2" a="1"/>
  <c r="J2757" i="2" s="1"/>
  <c r="J2756" i="2" a="1"/>
  <c r="J2756" i="2" s="1"/>
  <c r="J2755" i="2" a="1"/>
  <c r="J2755" i="2" s="1"/>
  <c r="J2754" i="2"/>
  <c r="J2754" i="2" a="1"/>
  <c r="J2753" i="2"/>
  <c r="J2753" i="2" a="1"/>
  <c r="J2752" i="2" a="1"/>
  <c r="J2752" i="2" s="1"/>
  <c r="J2751" i="2" a="1"/>
  <c r="J2751" i="2" s="1"/>
  <c r="J2750" i="2"/>
  <c r="J2750" i="2" a="1"/>
  <c r="J2749" i="2" a="1"/>
  <c r="J2749" i="2" s="1"/>
  <c r="J2748" i="2" a="1"/>
  <c r="J2748" i="2" s="1"/>
  <c r="J2747" i="2"/>
  <c r="J2747" i="2" a="1"/>
  <c r="J2746" i="2" a="1"/>
  <c r="J2746" i="2" s="1"/>
  <c r="J2745" i="2"/>
  <c r="J2745" i="2" a="1"/>
  <c r="J2744" i="2" a="1"/>
  <c r="J2744" i="2" s="1"/>
  <c r="J2743" i="2" a="1"/>
  <c r="J2743" i="2" s="1"/>
  <c r="J2742" i="2" a="1"/>
  <c r="J2742" i="2" s="1"/>
  <c r="J2741" i="2" a="1"/>
  <c r="J2741" i="2" s="1"/>
  <c r="J2740" i="2" a="1"/>
  <c r="J2740" i="2" s="1"/>
  <c r="J2739" i="2"/>
  <c r="J2739" i="2" a="1"/>
  <c r="J2738" i="2"/>
  <c r="J2738" i="2" a="1"/>
  <c r="J2737" i="2" a="1"/>
  <c r="J2737" i="2" s="1"/>
  <c r="J2736" i="2" a="1"/>
  <c r="J2736" i="2" s="1"/>
  <c r="J2735" i="2" a="1"/>
  <c r="J2735" i="2" s="1"/>
  <c r="J2734" i="2" a="1"/>
  <c r="J2734" i="2" s="1"/>
  <c r="J2733" i="2" a="1"/>
  <c r="J2733" i="2" s="1"/>
  <c r="J2732" i="2" a="1"/>
  <c r="J2732" i="2" s="1"/>
  <c r="J2731" i="2"/>
  <c r="J2731" i="2" a="1"/>
  <c r="J2730" i="2"/>
  <c r="J2730" i="2" a="1"/>
  <c r="J2729" i="2"/>
  <c r="J2729" i="2" a="1"/>
  <c r="J2728" i="2" a="1"/>
  <c r="J2728" i="2" s="1"/>
  <c r="J2727" i="2"/>
  <c r="J2727" i="2" a="1"/>
  <c r="J2726" i="2" a="1"/>
  <c r="J2726" i="2" s="1"/>
  <c r="J2725" i="2" a="1"/>
  <c r="J2725" i="2" s="1"/>
  <c r="J2724" i="2" a="1"/>
  <c r="J2724" i="2" s="1"/>
  <c r="J2723" i="2" a="1"/>
  <c r="J2723" i="2" s="1"/>
  <c r="J2722" i="2"/>
  <c r="J2722" i="2" a="1"/>
  <c r="J2721" i="2"/>
  <c r="J2721" i="2" a="1"/>
  <c r="J2720" i="2" a="1"/>
  <c r="J2720" i="2" s="1"/>
  <c r="J2719" i="2" a="1"/>
  <c r="J2719" i="2" s="1"/>
  <c r="J2718" i="2" a="1"/>
  <c r="J2718" i="2" s="1"/>
  <c r="J2717" i="2" a="1"/>
  <c r="J2717" i="2" s="1"/>
  <c r="J2716" i="2" a="1"/>
  <c r="J2716" i="2" s="1"/>
  <c r="J2715" i="2"/>
  <c r="J2715" i="2" a="1"/>
  <c r="J2714" i="2" a="1"/>
  <c r="J2714" i="2" s="1"/>
  <c r="J2713" i="2"/>
  <c r="J2713" i="2" a="1"/>
  <c r="J2712" i="2" a="1"/>
  <c r="J2712" i="2" s="1"/>
  <c r="J2711" i="2" a="1"/>
  <c r="J2711" i="2" s="1"/>
  <c r="J2710" i="2" a="1"/>
  <c r="J2710" i="2" s="1"/>
  <c r="J2709" i="2"/>
  <c r="J2709" i="2" a="1"/>
  <c r="J2708" i="2" a="1"/>
  <c r="J2708" i="2" s="1"/>
  <c r="J2707" i="2"/>
  <c r="J2707" i="2" a="1"/>
  <c r="J2706" i="2"/>
  <c r="J2706" i="2" a="1"/>
  <c r="J2705" i="2" a="1"/>
  <c r="J2705" i="2" s="1"/>
  <c r="J2704" i="2" a="1"/>
  <c r="J2704" i="2" s="1"/>
  <c r="J2703" i="2" a="1"/>
  <c r="J2703" i="2" s="1"/>
  <c r="J2702" i="2" a="1"/>
  <c r="J2702" i="2" s="1"/>
  <c r="J2701" i="2" a="1"/>
  <c r="J2701" i="2" s="1"/>
  <c r="J2700" i="2" a="1"/>
  <c r="J2700" i="2" s="1"/>
  <c r="J2699" i="2"/>
  <c r="J2699" i="2" a="1"/>
  <c r="J2698" i="2"/>
  <c r="J2698" i="2" a="1"/>
  <c r="J2697" i="2"/>
  <c r="J2697" i="2" a="1"/>
  <c r="J2696" i="2" a="1"/>
  <c r="J2696" i="2" s="1"/>
  <c r="J2695" i="2" a="1"/>
  <c r="J2695" i="2" s="1"/>
  <c r="J2694" i="2" a="1"/>
  <c r="J2694" i="2" s="1"/>
  <c r="J2693" i="2" a="1"/>
  <c r="J2693" i="2" s="1"/>
  <c r="J2692" i="2" a="1"/>
  <c r="J2692" i="2" s="1"/>
  <c r="J2691" i="2" a="1"/>
  <c r="J2691" i="2" s="1"/>
  <c r="J2690" i="2"/>
  <c r="J2690" i="2" a="1"/>
  <c r="J2689" i="2"/>
  <c r="J2689" i="2" a="1"/>
  <c r="J2688" i="2" a="1"/>
  <c r="J2688" i="2" s="1"/>
  <c r="J2687" i="2" a="1"/>
  <c r="J2687" i="2" s="1"/>
  <c r="J2686" i="2"/>
  <c r="J2686" i="2" a="1"/>
  <c r="J2685" i="2" a="1"/>
  <c r="J2685" i="2" s="1"/>
  <c r="J2684" i="2" a="1"/>
  <c r="J2684" i="2" s="1"/>
  <c r="J2683" i="2"/>
  <c r="J2683" i="2" a="1"/>
  <c r="J2682" i="2" a="1"/>
  <c r="J2682" i="2" s="1"/>
  <c r="J2681" i="2"/>
  <c r="J2681" i="2" a="1"/>
  <c r="J2680" i="2" a="1"/>
  <c r="J2680" i="2" s="1"/>
  <c r="J2679" i="2" a="1"/>
  <c r="J2679" i="2" s="1"/>
  <c r="J2678" i="2" a="1"/>
  <c r="J2678" i="2" s="1"/>
  <c r="J2677" i="2" a="1"/>
  <c r="J2677" i="2" s="1"/>
  <c r="J2676" i="2" a="1"/>
  <c r="J2676" i="2" s="1"/>
  <c r="J2675" i="2"/>
  <c r="J2675" i="2" a="1"/>
  <c r="J2674" i="2"/>
  <c r="J2674" i="2" a="1"/>
  <c r="J2673" i="2" a="1"/>
  <c r="J2673" i="2" s="1"/>
  <c r="J2672" i="2" a="1"/>
  <c r="J2672" i="2" s="1"/>
  <c r="J2671" i="2" a="1"/>
  <c r="J2671" i="2" s="1"/>
  <c r="J2670" i="2" a="1"/>
  <c r="J2670" i="2" s="1"/>
  <c r="J2669" i="2"/>
  <c r="J2669" i="2" a="1"/>
  <c r="J2668" i="2" a="1"/>
  <c r="J2668" i="2" s="1"/>
  <c r="J2667" i="2" a="1"/>
  <c r="J2667" i="2" s="1"/>
  <c r="J2666" i="2" a="1"/>
  <c r="J2666" i="2" s="1"/>
  <c r="J2665" i="2" a="1"/>
  <c r="J2665" i="2" s="1"/>
  <c r="J2664" i="2"/>
  <c r="J2664" i="2" a="1"/>
  <c r="J2663" i="2" a="1"/>
  <c r="J2663" i="2" s="1"/>
  <c r="J2662" i="2" a="1"/>
  <c r="J2662" i="2" s="1"/>
  <c r="J2661" i="2" a="1"/>
  <c r="J2661" i="2" s="1"/>
  <c r="J2660" i="2" a="1"/>
  <c r="J2660" i="2" s="1"/>
  <c r="J2659" i="2" a="1"/>
  <c r="J2659" i="2" s="1"/>
  <c r="J2658" i="2" a="1"/>
  <c r="J2658" i="2" s="1"/>
  <c r="J2657" i="2" a="1"/>
  <c r="J2657" i="2" s="1"/>
  <c r="J2656" i="2"/>
  <c r="J2656" i="2" a="1"/>
  <c r="J2655" i="2" a="1"/>
  <c r="J2655" i="2" s="1"/>
  <c r="J2654" i="2" a="1"/>
  <c r="J2654" i="2" s="1"/>
  <c r="J2653" i="2" a="1"/>
  <c r="J2653" i="2" s="1"/>
  <c r="J2652" i="2" a="1"/>
  <c r="J2652" i="2" s="1"/>
  <c r="J2651" i="2" a="1"/>
  <c r="J2651" i="2" s="1"/>
  <c r="J2650" i="2" a="1"/>
  <c r="J2650" i="2" s="1"/>
  <c r="J2649" i="2" a="1"/>
  <c r="J2649" i="2" s="1"/>
  <c r="J2648" i="2"/>
  <c r="J2648" i="2" a="1"/>
  <c r="J2647" i="2" a="1"/>
  <c r="J2647" i="2" s="1"/>
  <c r="J2646" i="2" a="1"/>
  <c r="J2646" i="2" s="1"/>
  <c r="J2645" i="2" a="1"/>
  <c r="J2645" i="2" s="1"/>
  <c r="J2644" i="2" a="1"/>
  <c r="J2644" i="2" s="1"/>
  <c r="J2643" i="2" a="1"/>
  <c r="J2643" i="2" s="1"/>
  <c r="J2642" i="2" a="1"/>
  <c r="J2642" i="2" s="1"/>
  <c r="J2641" i="2" a="1"/>
  <c r="J2641" i="2" s="1"/>
  <c r="J2640" i="2" a="1"/>
  <c r="J2640" i="2" s="1"/>
  <c r="J2639" i="2" a="1"/>
  <c r="J2639" i="2" s="1"/>
  <c r="J2638" i="2" a="1"/>
  <c r="J2638" i="2" s="1"/>
  <c r="J2637" i="2" a="1"/>
  <c r="J2637" i="2" s="1"/>
  <c r="J2636" i="2" a="1"/>
  <c r="J2636" i="2" s="1"/>
  <c r="J2635" i="2" a="1"/>
  <c r="J2635" i="2" s="1"/>
  <c r="J2634" i="2" a="1"/>
  <c r="J2634" i="2" s="1"/>
  <c r="J2633" i="2" a="1"/>
  <c r="J2633" i="2" s="1"/>
  <c r="J2632" i="2"/>
  <c r="J2632" i="2" a="1"/>
  <c r="J2631" i="2" a="1"/>
  <c r="J2631" i="2" s="1"/>
  <c r="J2630" i="2" a="1"/>
  <c r="J2630" i="2" s="1"/>
  <c r="J2629" i="2" a="1"/>
  <c r="J2629" i="2" s="1"/>
  <c r="J2628" i="2" a="1"/>
  <c r="J2628" i="2" s="1"/>
  <c r="J2627" i="2" a="1"/>
  <c r="J2627" i="2" s="1"/>
  <c r="J2626" i="2" a="1"/>
  <c r="J2626" i="2" s="1"/>
  <c r="J2625" i="2" a="1"/>
  <c r="J2625" i="2" s="1"/>
  <c r="J2624" i="2"/>
  <c r="J2624" i="2" a="1"/>
  <c r="J2623" i="2" a="1"/>
  <c r="J2623" i="2" s="1"/>
  <c r="J2622" i="2" a="1"/>
  <c r="J2622" i="2" s="1"/>
  <c r="J2621" i="2" a="1"/>
  <c r="J2621" i="2" s="1"/>
  <c r="J2620" i="2" a="1"/>
  <c r="J2620" i="2" s="1"/>
  <c r="J2619" i="2" a="1"/>
  <c r="J2619" i="2" s="1"/>
  <c r="J2618" i="2" a="1"/>
  <c r="J2618" i="2" s="1"/>
  <c r="J2617" i="2" a="1"/>
  <c r="J2617" i="2" s="1"/>
  <c r="J2616" i="2"/>
  <c r="J2616" i="2" a="1"/>
  <c r="J2615" i="2" a="1"/>
  <c r="J2615" i="2" s="1"/>
  <c r="J2614" i="2" a="1"/>
  <c r="J2614" i="2" s="1"/>
  <c r="J2613" i="2" a="1"/>
  <c r="J2613" i="2" s="1"/>
  <c r="J2612" i="2" a="1"/>
  <c r="J2612" i="2" s="1"/>
  <c r="J2611" i="2" a="1"/>
  <c r="J2611" i="2" s="1"/>
  <c r="J2610" i="2" a="1"/>
  <c r="J2610" i="2" s="1"/>
  <c r="J2609" i="2" a="1"/>
  <c r="J2609" i="2" s="1"/>
  <c r="J2608" i="2" a="1"/>
  <c r="J2608" i="2" s="1"/>
  <c r="J2607" i="2" a="1"/>
  <c r="J2607" i="2" s="1"/>
  <c r="J2606" i="2" a="1"/>
  <c r="J2606" i="2" s="1"/>
  <c r="J2605" i="2" a="1"/>
  <c r="J2605" i="2" s="1"/>
  <c r="J2604" i="2" a="1"/>
  <c r="J2604" i="2" s="1"/>
  <c r="J2603" i="2" a="1"/>
  <c r="J2603" i="2" s="1"/>
  <c r="J2602" i="2" a="1"/>
  <c r="J2602" i="2" s="1"/>
  <c r="J2601" i="2" a="1"/>
  <c r="J2601" i="2" s="1"/>
  <c r="J2600" i="2"/>
  <c r="J2600" i="2" a="1"/>
  <c r="J2599" i="2" a="1"/>
  <c r="J2599" i="2" s="1"/>
  <c r="J2598" i="2" a="1"/>
  <c r="J2598" i="2" s="1"/>
  <c r="J2597" i="2" a="1"/>
  <c r="J2597" i="2" s="1"/>
  <c r="J2596" i="2" a="1"/>
  <c r="J2596" i="2" s="1"/>
  <c r="J2595" i="2" a="1"/>
  <c r="J2595" i="2" s="1"/>
  <c r="J2594" i="2" a="1"/>
  <c r="J2594" i="2" s="1"/>
  <c r="J2593" i="2" a="1"/>
  <c r="J2593" i="2" s="1"/>
  <c r="J2592" i="2"/>
  <c r="J2592" i="2" a="1"/>
  <c r="J2591" i="2" a="1"/>
  <c r="J2591" i="2" s="1"/>
  <c r="J2590" i="2" a="1"/>
  <c r="J2590" i="2" s="1"/>
  <c r="J2589" i="2" a="1"/>
  <c r="J2589" i="2" s="1"/>
  <c r="J2588" i="2" a="1"/>
  <c r="J2588" i="2" s="1"/>
  <c r="J2587" i="2" a="1"/>
  <c r="J2587" i="2" s="1"/>
  <c r="J2586" i="2" a="1"/>
  <c r="J2586" i="2" s="1"/>
  <c r="J2585" i="2" a="1"/>
  <c r="J2585" i="2" s="1"/>
  <c r="J2584" i="2"/>
  <c r="J2584" i="2" a="1"/>
  <c r="J2583" i="2" a="1"/>
  <c r="J2583" i="2" s="1"/>
  <c r="J2582" i="2" a="1"/>
  <c r="J2582" i="2" s="1"/>
  <c r="J2581" i="2" a="1"/>
  <c r="J2581" i="2" s="1"/>
  <c r="J2580" i="2" a="1"/>
  <c r="J2580" i="2" s="1"/>
  <c r="J2579" i="2" a="1"/>
  <c r="J2579" i="2" s="1"/>
  <c r="J2578" i="2" a="1"/>
  <c r="J2578" i="2" s="1"/>
  <c r="J2577" i="2" a="1"/>
  <c r="J2577" i="2" s="1"/>
  <c r="J2576" i="2" a="1"/>
  <c r="J2576" i="2" s="1"/>
  <c r="J2575" i="2" a="1"/>
  <c r="J2575" i="2" s="1"/>
  <c r="J2574" i="2" a="1"/>
  <c r="J2574" i="2" s="1"/>
  <c r="J2573" i="2" a="1"/>
  <c r="J2573" i="2" s="1"/>
  <c r="J2572" i="2" a="1"/>
  <c r="J2572" i="2" s="1"/>
  <c r="J2571" i="2" a="1"/>
  <c r="J2571" i="2" s="1"/>
  <c r="J2570" i="2" a="1"/>
  <c r="J2570" i="2" s="1"/>
  <c r="J2569" i="2" a="1"/>
  <c r="J2569" i="2" s="1"/>
  <c r="J2568" i="2"/>
  <c r="J2568" i="2" a="1"/>
  <c r="J2567" i="2" a="1"/>
  <c r="J2567" i="2" s="1"/>
  <c r="J2566" i="2" a="1"/>
  <c r="J2566" i="2" s="1"/>
  <c r="J2565" i="2" a="1"/>
  <c r="J2565" i="2" s="1"/>
  <c r="J2564" i="2" a="1"/>
  <c r="J2564" i="2" s="1"/>
  <c r="J2563" i="2" a="1"/>
  <c r="J2563" i="2" s="1"/>
  <c r="J2562" i="2" a="1"/>
  <c r="J2562" i="2" s="1"/>
  <c r="J2561" i="2" a="1"/>
  <c r="J2561" i="2" s="1"/>
  <c r="J2560" i="2"/>
  <c r="J2560" i="2" a="1"/>
  <c r="J2559" i="2" a="1"/>
  <c r="J2559" i="2" s="1"/>
  <c r="J2558" i="2" a="1"/>
  <c r="J2558" i="2" s="1"/>
  <c r="J2557" i="2" a="1"/>
  <c r="J2557" i="2" s="1"/>
  <c r="J2556" i="2"/>
  <c r="J2556" i="2" a="1"/>
  <c r="J2555" i="2" a="1"/>
  <c r="J2555" i="2" s="1"/>
  <c r="J2554" i="2" a="1"/>
  <c r="J2554" i="2" s="1"/>
  <c r="J2553" i="2" a="1"/>
  <c r="J2553" i="2" s="1"/>
  <c r="J2552" i="2"/>
  <c r="J2552" i="2" a="1"/>
  <c r="J2551" i="2" a="1"/>
  <c r="J2551" i="2" s="1"/>
  <c r="J2550" i="2" a="1"/>
  <c r="J2550" i="2" s="1"/>
  <c r="J2549" i="2" a="1"/>
  <c r="J2549" i="2" s="1"/>
  <c r="J2548" i="2" a="1"/>
  <c r="J2548" i="2" s="1"/>
  <c r="J2547" i="2" a="1"/>
  <c r="J2547" i="2" s="1"/>
  <c r="J2546" i="2" a="1"/>
  <c r="J2546" i="2" s="1"/>
  <c r="J2545" i="2" a="1"/>
  <c r="J2545" i="2" s="1"/>
  <c r="J2544" i="2" a="1"/>
  <c r="J2544" i="2" s="1"/>
  <c r="J2543" i="2" a="1"/>
  <c r="J2543" i="2" s="1"/>
  <c r="J2542" i="2" a="1"/>
  <c r="J2542" i="2" s="1"/>
  <c r="J2541" i="2" a="1"/>
  <c r="J2541" i="2" s="1"/>
  <c r="J2540" i="2" a="1"/>
  <c r="J2540" i="2" s="1"/>
  <c r="J2539" i="2" a="1"/>
  <c r="J2539" i="2" s="1"/>
  <c r="J2538" i="2" a="1"/>
  <c r="J2538" i="2" s="1"/>
  <c r="J2537" i="2" a="1"/>
  <c r="J2537" i="2" s="1"/>
  <c r="J2536" i="2"/>
  <c r="J2536" i="2" a="1"/>
  <c r="J2535" i="2" a="1"/>
  <c r="J2535" i="2" s="1"/>
  <c r="J2534" i="2" a="1"/>
  <c r="J2534" i="2" s="1"/>
  <c r="J2533" i="2" a="1"/>
  <c r="J2533" i="2" s="1"/>
  <c r="J2532" i="2" a="1"/>
  <c r="J2532" i="2" s="1"/>
  <c r="J2531" i="2" a="1"/>
  <c r="J2531" i="2" s="1"/>
  <c r="J2530" i="2" a="1"/>
  <c r="J2530" i="2" s="1"/>
  <c r="J2529" i="2" a="1"/>
  <c r="J2529" i="2" s="1"/>
  <c r="J2528" i="2"/>
  <c r="J2528" i="2" a="1"/>
  <c r="J2527" i="2" a="1"/>
  <c r="J2527" i="2" s="1"/>
  <c r="J2526" i="2" a="1"/>
  <c r="J2526" i="2" s="1"/>
  <c r="J2525" i="2" a="1"/>
  <c r="J2525" i="2" s="1"/>
  <c r="J2524" i="2" a="1"/>
  <c r="J2524" i="2" s="1"/>
  <c r="J2523" i="2" a="1"/>
  <c r="J2523" i="2" s="1"/>
  <c r="J2522" i="2" a="1"/>
  <c r="J2522" i="2" s="1"/>
  <c r="J2521" i="2" a="1"/>
  <c r="J2521" i="2" s="1"/>
  <c r="J2520" i="2"/>
  <c r="J2520" i="2" a="1"/>
  <c r="J2519" i="2" a="1"/>
  <c r="J2519" i="2" s="1"/>
  <c r="J2518" i="2" a="1"/>
  <c r="J2518" i="2" s="1"/>
  <c r="J2517" i="2" a="1"/>
  <c r="J2517" i="2" s="1"/>
  <c r="J2516" i="2" a="1"/>
  <c r="J2516" i="2" s="1"/>
  <c r="J2515" i="2" a="1"/>
  <c r="J2515" i="2" s="1"/>
  <c r="J2514" i="2" a="1"/>
  <c r="J2514" i="2" s="1"/>
  <c r="J2513" i="2" a="1"/>
  <c r="J2513" i="2" s="1"/>
  <c r="J2512" i="2" a="1"/>
  <c r="J2512" i="2" s="1"/>
  <c r="J2511" i="2" a="1"/>
  <c r="J2511" i="2" s="1"/>
  <c r="J2510" i="2" a="1"/>
  <c r="J2510" i="2" s="1"/>
  <c r="J2509" i="2" a="1"/>
  <c r="J2509" i="2" s="1"/>
  <c r="J2508" i="2" a="1"/>
  <c r="J2508" i="2" s="1"/>
  <c r="J2507" i="2" a="1"/>
  <c r="J2507" i="2" s="1"/>
  <c r="J2506" i="2" a="1"/>
  <c r="J2506" i="2" s="1"/>
  <c r="J2505" i="2" a="1"/>
  <c r="J2505" i="2" s="1"/>
  <c r="J2504" i="2"/>
  <c r="J2504" i="2" a="1"/>
  <c r="J2503" i="2" a="1"/>
  <c r="J2503" i="2" s="1"/>
  <c r="J2502" i="2" a="1"/>
  <c r="J2502" i="2" s="1"/>
  <c r="J2501" i="2" a="1"/>
  <c r="J2501" i="2" s="1"/>
  <c r="J2500" i="2" a="1"/>
  <c r="J2500" i="2" s="1"/>
  <c r="J2499" i="2" a="1"/>
  <c r="J2499" i="2" s="1"/>
  <c r="J2498" i="2" a="1"/>
  <c r="J2498" i="2" s="1"/>
  <c r="J2497" i="2" a="1"/>
  <c r="J2497" i="2" s="1"/>
  <c r="J2496" i="2"/>
  <c r="J2496" i="2" a="1"/>
  <c r="J2495" i="2" a="1"/>
  <c r="J2495" i="2" s="1"/>
  <c r="J2494" i="2" a="1"/>
  <c r="J2494" i="2" s="1"/>
  <c r="J2493" i="2" a="1"/>
  <c r="J2493" i="2" s="1"/>
  <c r="J2492" i="2"/>
  <c r="J2492" i="2" a="1"/>
  <c r="J2491" i="2" a="1"/>
  <c r="J2491" i="2" s="1"/>
  <c r="J2490" i="2" a="1"/>
  <c r="J2490" i="2" s="1"/>
  <c r="J2489" i="2" a="1"/>
  <c r="J2489" i="2" s="1"/>
  <c r="J2488" i="2"/>
  <c r="J2488" i="2" a="1"/>
  <c r="J2487" i="2" a="1"/>
  <c r="J2487" i="2" s="1"/>
  <c r="J2486" i="2" a="1"/>
  <c r="J2486" i="2" s="1"/>
  <c r="J2485" i="2" a="1"/>
  <c r="J2485" i="2" s="1"/>
  <c r="J2484" i="2" a="1"/>
  <c r="J2484" i="2" s="1"/>
  <c r="J2483" i="2" a="1"/>
  <c r="J2483" i="2" s="1"/>
  <c r="J2482" i="2" a="1"/>
  <c r="J2482" i="2" s="1"/>
  <c r="J2481" i="2" a="1"/>
  <c r="J2481" i="2" s="1"/>
  <c r="J2480" i="2" a="1"/>
  <c r="J2480" i="2" s="1"/>
  <c r="J2479" i="2" a="1"/>
  <c r="J2479" i="2" s="1"/>
  <c r="J2478" i="2" a="1"/>
  <c r="J2478" i="2" s="1"/>
  <c r="J2477" i="2" a="1"/>
  <c r="J2477" i="2" s="1"/>
  <c r="J2476" i="2" a="1"/>
  <c r="J2476" i="2" s="1"/>
  <c r="J2475" i="2" a="1"/>
  <c r="J2475" i="2" s="1"/>
  <c r="J2474" i="2" a="1"/>
  <c r="J2474" i="2" s="1"/>
  <c r="J2473" i="2" a="1"/>
  <c r="J2473" i="2" s="1"/>
  <c r="J2472" i="2"/>
  <c r="J2472" i="2" a="1"/>
  <c r="J2471" i="2" a="1"/>
  <c r="J2471" i="2" s="1"/>
  <c r="J2470" i="2" a="1"/>
  <c r="J2470" i="2" s="1"/>
  <c r="J2469" i="2" a="1"/>
  <c r="J2469" i="2" s="1"/>
  <c r="J2468" i="2" a="1"/>
  <c r="J2468" i="2" s="1"/>
  <c r="J2467" i="2" a="1"/>
  <c r="J2467" i="2" s="1"/>
  <c r="J2466" i="2" a="1"/>
  <c r="J2466" i="2" s="1"/>
  <c r="J2465" i="2" a="1"/>
  <c r="J2465" i="2" s="1"/>
  <c r="J2464" i="2"/>
  <c r="J2464" i="2" a="1"/>
  <c r="J2463" i="2" a="1"/>
  <c r="J2463" i="2" s="1"/>
  <c r="J2462" i="2" a="1"/>
  <c r="J2462" i="2" s="1"/>
  <c r="J2461" i="2" a="1"/>
  <c r="J2461" i="2" s="1"/>
  <c r="J2460" i="2" a="1"/>
  <c r="J2460" i="2" s="1"/>
  <c r="J2459" i="2" a="1"/>
  <c r="J2459" i="2" s="1"/>
  <c r="J2458" i="2" a="1"/>
  <c r="J2458" i="2" s="1"/>
  <c r="J2457" i="2" a="1"/>
  <c r="J2457" i="2" s="1"/>
  <c r="J2456" i="2"/>
  <c r="J2456" i="2" a="1"/>
  <c r="J2455" i="2" a="1"/>
  <c r="J2455" i="2" s="1"/>
  <c r="J2454" i="2" a="1"/>
  <c r="J2454" i="2" s="1"/>
  <c r="J2453" i="2" a="1"/>
  <c r="J2453" i="2" s="1"/>
  <c r="J2452" i="2" a="1"/>
  <c r="J2452" i="2" s="1"/>
  <c r="J2451" i="2" a="1"/>
  <c r="J2451" i="2" s="1"/>
  <c r="J2450" i="2"/>
  <c r="J2450" i="2" a="1"/>
  <c r="J2449" i="2" a="1"/>
  <c r="J2449" i="2" s="1"/>
  <c r="J2448" i="2"/>
  <c r="J2448" i="2" a="1"/>
  <c r="J2447" i="2"/>
  <c r="J2447" i="2" a="1"/>
  <c r="J2446" i="2"/>
  <c r="J2446" i="2" a="1"/>
  <c r="J2445" i="2" a="1"/>
  <c r="J2445" i="2" s="1"/>
  <c r="J2444" i="2"/>
  <c r="J2444" i="2" a="1"/>
  <c r="J2443" i="2"/>
  <c r="J2443" i="2" a="1"/>
  <c r="J2442" i="2"/>
  <c r="J2442" i="2" a="1"/>
  <c r="J2441" i="2" a="1"/>
  <c r="J2441" i="2" s="1"/>
  <c r="J2440" i="2"/>
  <c r="J2440" i="2" a="1"/>
  <c r="J2439" i="2"/>
  <c r="J2439" i="2" a="1"/>
  <c r="J2438" i="2"/>
  <c r="J2438" i="2" a="1"/>
  <c r="J2437" i="2" a="1"/>
  <c r="J2437" i="2" s="1"/>
  <c r="J2436" i="2"/>
  <c r="J2436" i="2" a="1"/>
  <c r="J2435" i="2" a="1"/>
  <c r="J2435" i="2" s="1"/>
  <c r="J2434" i="2"/>
  <c r="J2434" i="2" a="1"/>
  <c r="J2433" i="2" a="1"/>
  <c r="J2433" i="2" s="1"/>
  <c r="J2432" i="2"/>
  <c r="J2432" i="2" a="1"/>
  <c r="J2431" i="2" a="1"/>
  <c r="J2431" i="2" s="1"/>
  <c r="J2430" i="2"/>
  <c r="J2430" i="2" a="1"/>
  <c r="J2429" i="2" a="1"/>
  <c r="J2429" i="2" s="1"/>
  <c r="J2428" i="2"/>
  <c r="J2428" i="2" a="1"/>
  <c r="J2427" i="2" a="1"/>
  <c r="J2427" i="2" s="1"/>
  <c r="J2426" i="2"/>
  <c r="J2426" i="2" a="1"/>
  <c r="J2425" i="2" a="1"/>
  <c r="J2425" i="2" s="1"/>
  <c r="J2424" i="2"/>
  <c r="J2424" i="2" a="1"/>
  <c r="J2423" i="2" a="1"/>
  <c r="J2423" i="2" s="1"/>
  <c r="J2422" i="2"/>
  <c r="J2422" i="2" a="1"/>
  <c r="J2421" i="2" a="1"/>
  <c r="J2421" i="2" s="1"/>
  <c r="J2420" i="2"/>
  <c r="J2420" i="2" a="1"/>
  <c r="J2419" i="2" a="1"/>
  <c r="J2419" i="2" s="1"/>
  <c r="J2418" i="2"/>
  <c r="J2418" i="2" a="1"/>
  <c r="J2417" i="2" a="1"/>
  <c r="J2417" i="2" s="1"/>
  <c r="J2416" i="2"/>
  <c r="J2416" i="2" a="1"/>
  <c r="J2415" i="2" a="1"/>
  <c r="J2415" i="2" s="1"/>
  <c r="J2414" i="2"/>
  <c r="J2414" i="2" a="1"/>
  <c r="J2413" i="2" a="1"/>
  <c r="J2413" i="2" s="1"/>
  <c r="J2412" i="2"/>
  <c r="J2412" i="2" a="1"/>
  <c r="J2411" i="2" a="1"/>
  <c r="J2411" i="2" s="1"/>
  <c r="J2410" i="2"/>
  <c r="J2410" i="2" a="1"/>
  <c r="J2409" i="2" a="1"/>
  <c r="J2409" i="2" s="1"/>
  <c r="J2408" i="2"/>
  <c r="J2408" i="2" a="1"/>
  <c r="J2407" i="2" a="1"/>
  <c r="J2407" i="2" s="1"/>
  <c r="J2406" i="2"/>
  <c r="J2406" i="2" a="1"/>
  <c r="J2405" i="2" a="1"/>
  <c r="J2405" i="2" s="1"/>
  <c r="J2404" i="2"/>
  <c r="J2404" i="2" a="1"/>
  <c r="J2403" i="2" a="1"/>
  <c r="J2403" i="2" s="1"/>
  <c r="J2402" i="2"/>
  <c r="J2402" i="2" a="1"/>
  <c r="J2401" i="2" a="1"/>
  <c r="J2401" i="2" s="1"/>
  <c r="J2400" i="2"/>
  <c r="J2400" i="2" a="1"/>
  <c r="J2399" i="2" a="1"/>
  <c r="J2399" i="2" s="1"/>
  <c r="J2398" i="2"/>
  <c r="J2398" i="2" a="1"/>
  <c r="J2397" i="2" a="1"/>
  <c r="J2397" i="2" s="1"/>
  <c r="J2396" i="2"/>
  <c r="J2396" i="2" a="1"/>
  <c r="J2395" i="2" a="1"/>
  <c r="J2395" i="2" s="1"/>
  <c r="J2394" i="2"/>
  <c r="J2394" i="2" a="1"/>
  <c r="J2393" i="2" a="1"/>
  <c r="J2393" i="2" s="1"/>
  <c r="J2392" i="2"/>
  <c r="J2392" i="2" a="1"/>
  <c r="J2391" i="2" a="1"/>
  <c r="J2391" i="2" s="1"/>
  <c r="J2390" i="2"/>
  <c r="J2390" i="2" a="1"/>
  <c r="J2389" i="2" a="1"/>
  <c r="J2389" i="2" s="1"/>
  <c r="J2388" i="2"/>
  <c r="J2388" i="2" a="1"/>
  <c r="J2387" i="2" a="1"/>
  <c r="J2387" i="2" s="1"/>
  <c r="J2386" i="2"/>
  <c r="J2386" i="2" a="1"/>
  <c r="J2385" i="2" a="1"/>
  <c r="J2385" i="2" s="1"/>
  <c r="J2384" i="2"/>
  <c r="J2384" i="2" a="1"/>
  <c r="J2383" i="2" a="1"/>
  <c r="J2383" i="2" s="1"/>
  <c r="J2382" i="2"/>
  <c r="J2382" i="2" a="1"/>
  <c r="J2381" i="2" a="1"/>
  <c r="J2381" i="2" s="1"/>
  <c r="J2380" i="2"/>
  <c r="J2380" i="2" a="1"/>
  <c r="J2379" i="2" a="1"/>
  <c r="J2379" i="2" s="1"/>
  <c r="J2378" i="2"/>
  <c r="J2378" i="2" a="1"/>
  <c r="J2377" i="2" a="1"/>
  <c r="J2377" i="2" s="1"/>
  <c r="J2376" i="2"/>
  <c r="J2376" i="2" a="1"/>
  <c r="J2375" i="2" a="1"/>
  <c r="J2375" i="2" s="1"/>
  <c r="J2374" i="2"/>
  <c r="J2374" i="2" a="1"/>
  <c r="J2373" i="2" a="1"/>
  <c r="J2373" i="2" s="1"/>
  <c r="J2372" i="2"/>
  <c r="J2372" i="2" a="1"/>
  <c r="J2371" i="2" a="1"/>
  <c r="J2371" i="2" s="1"/>
  <c r="J2370" i="2"/>
  <c r="J2370" i="2" a="1"/>
  <c r="J2369" i="2" a="1"/>
  <c r="J2369" i="2" s="1"/>
  <c r="J2368" i="2"/>
  <c r="J2368" i="2" a="1"/>
  <c r="J2367" i="2" a="1"/>
  <c r="J2367" i="2" s="1"/>
  <c r="J2366" i="2"/>
  <c r="J2366" i="2" a="1"/>
  <c r="J2365" i="2" a="1"/>
  <c r="J2365" i="2" s="1"/>
  <c r="J2364" i="2"/>
  <c r="J2364" i="2" a="1"/>
  <c r="J2363" i="2" a="1"/>
  <c r="J2363" i="2" s="1"/>
  <c r="J2362" i="2"/>
  <c r="J2362" i="2" a="1"/>
  <c r="J2361" i="2" a="1"/>
  <c r="J2361" i="2" s="1"/>
  <c r="J2360" i="2"/>
  <c r="J2360" i="2" a="1"/>
  <c r="J2359" i="2" a="1"/>
  <c r="J2359" i="2" s="1"/>
  <c r="J2358" i="2"/>
  <c r="J2358" i="2" a="1"/>
  <c r="J2357" i="2" a="1"/>
  <c r="J2357" i="2" s="1"/>
  <c r="J2356" i="2"/>
  <c r="J2356" i="2" a="1"/>
  <c r="J2355" i="2" a="1"/>
  <c r="J2355" i="2" s="1"/>
  <c r="J2354" i="2"/>
  <c r="J2354" i="2" a="1"/>
  <c r="J2353" i="2" a="1"/>
  <c r="J2353" i="2" s="1"/>
  <c r="J2352" i="2"/>
  <c r="J2352" i="2" a="1"/>
  <c r="J2351" i="2" a="1"/>
  <c r="J2351" i="2" s="1"/>
  <c r="J2350" i="2"/>
  <c r="J2350" i="2" a="1"/>
  <c r="J2349" i="2" a="1"/>
  <c r="J2349" i="2" s="1"/>
  <c r="J2348" i="2"/>
  <c r="J2348" i="2" a="1"/>
  <c r="J2347" i="2" a="1"/>
  <c r="J2347" i="2" s="1"/>
  <c r="J2346" i="2"/>
  <c r="J2346" i="2" a="1"/>
  <c r="J2345" i="2" a="1"/>
  <c r="J2345" i="2" s="1"/>
  <c r="J2344" i="2"/>
  <c r="J2344" i="2" a="1"/>
  <c r="J2343" i="2" a="1"/>
  <c r="J2343" i="2" s="1"/>
  <c r="J2342" i="2"/>
  <c r="J2342" i="2" a="1"/>
  <c r="J2341" i="2" a="1"/>
  <c r="J2341" i="2" s="1"/>
  <c r="J2340" i="2"/>
  <c r="J2340" i="2" a="1"/>
  <c r="J2339" i="2" a="1"/>
  <c r="J2339" i="2" s="1"/>
  <c r="J2338" i="2"/>
  <c r="J2338" i="2" a="1"/>
  <c r="J2337" i="2" a="1"/>
  <c r="J2337" i="2" s="1"/>
  <c r="J2336" i="2"/>
  <c r="J2336" i="2" a="1"/>
  <c r="J2335" i="2" a="1"/>
  <c r="J2335" i="2" s="1"/>
  <c r="J2334" i="2"/>
  <c r="J2334" i="2" a="1"/>
  <c r="J2333" i="2" a="1"/>
  <c r="J2333" i="2" s="1"/>
  <c r="J2332" i="2"/>
  <c r="J2332" i="2" a="1"/>
  <c r="J2331" i="2" a="1"/>
  <c r="J2331" i="2" s="1"/>
  <c r="J2330" i="2"/>
  <c r="J2330" i="2" a="1"/>
  <c r="J2329" i="2" a="1"/>
  <c r="J2329" i="2" s="1"/>
  <c r="J2328" i="2"/>
  <c r="J2328" i="2" a="1"/>
  <c r="J2327" i="2" a="1"/>
  <c r="J2327" i="2" s="1"/>
  <c r="J2326" i="2"/>
  <c r="J2326" i="2" a="1"/>
  <c r="J2325" i="2" a="1"/>
  <c r="J2325" i="2" s="1"/>
  <c r="J2324" i="2"/>
  <c r="J2324" i="2" a="1"/>
  <c r="J2323" i="2" a="1"/>
  <c r="J2323" i="2" s="1"/>
  <c r="J2322" i="2"/>
  <c r="J2322" i="2" a="1"/>
  <c r="J2321" i="2" a="1"/>
  <c r="J2321" i="2" s="1"/>
  <c r="J2320" i="2"/>
  <c r="J2320" i="2" a="1"/>
  <c r="J2319" i="2" a="1"/>
  <c r="J2319" i="2" s="1"/>
  <c r="J2318" i="2"/>
  <c r="J2318" i="2" a="1"/>
  <c r="J2317" i="2" a="1"/>
  <c r="J2317" i="2" s="1"/>
  <c r="J2316" i="2"/>
  <c r="J2316" i="2" a="1"/>
  <c r="J2315" i="2" a="1"/>
  <c r="J2315" i="2" s="1"/>
  <c r="J2314" i="2"/>
  <c r="J2314" i="2" a="1"/>
  <c r="J2313" i="2" a="1"/>
  <c r="J2313" i="2" s="1"/>
  <c r="J2312" i="2"/>
  <c r="J2312" i="2" a="1"/>
  <c r="J2311" i="2" a="1"/>
  <c r="J2311" i="2" s="1"/>
  <c r="J2310" i="2"/>
  <c r="J2310" i="2" a="1"/>
  <c r="J2309" i="2" a="1"/>
  <c r="J2309" i="2" s="1"/>
  <c r="J2308" i="2"/>
  <c r="J2308" i="2" a="1"/>
  <c r="J2307" i="2" a="1"/>
  <c r="J2307" i="2" s="1"/>
  <c r="J2306" i="2"/>
  <c r="J2306" i="2" a="1"/>
  <c r="J2305" i="2" a="1"/>
  <c r="J2305" i="2" s="1"/>
  <c r="J2304" i="2" a="1"/>
  <c r="J2304" i="2" s="1"/>
  <c r="J2303" i="2" a="1"/>
  <c r="J2303" i="2" s="1"/>
  <c r="J2302" i="2"/>
  <c r="J2302" i="2" a="1"/>
  <c r="J2301" i="2" a="1"/>
  <c r="J2301" i="2" s="1"/>
  <c r="J2300" i="2" a="1"/>
  <c r="J2300" i="2" s="1"/>
  <c r="J2299" i="2" a="1"/>
  <c r="J2299" i="2" s="1"/>
  <c r="J2298" i="2"/>
  <c r="J2298" i="2" a="1"/>
  <c r="J2297" i="2" a="1"/>
  <c r="J2297" i="2" s="1"/>
  <c r="J2296" i="2" a="1"/>
  <c r="J2296" i="2" s="1"/>
  <c r="J2295" i="2" a="1"/>
  <c r="J2295" i="2" s="1"/>
  <c r="J2294" i="2"/>
  <c r="J2294" i="2" a="1"/>
  <c r="J2293" i="2" a="1"/>
  <c r="J2293" i="2" s="1"/>
  <c r="J2292" i="2"/>
  <c r="J2292" i="2" a="1"/>
  <c r="J2291" i="2" a="1"/>
  <c r="J2291" i="2" s="1"/>
  <c r="J2290" i="2"/>
  <c r="J2290" i="2" a="1"/>
  <c r="J2289" i="2" a="1"/>
  <c r="J2289" i="2" s="1"/>
  <c r="J2288" i="2" a="1"/>
  <c r="J2288" i="2" s="1"/>
  <c r="J2287" i="2" a="1"/>
  <c r="J2287" i="2" s="1"/>
  <c r="J2286" i="2"/>
  <c r="J2286" i="2" a="1"/>
  <c r="J2285" i="2" a="1"/>
  <c r="J2285" i="2" s="1"/>
  <c r="J2284" i="2" a="1"/>
  <c r="J2284" i="2" s="1"/>
  <c r="J2283" i="2" a="1"/>
  <c r="J2283" i="2" s="1"/>
  <c r="J2282" i="2"/>
  <c r="J2282" i="2" a="1"/>
  <c r="J2281" i="2" a="1"/>
  <c r="J2281" i="2" s="1"/>
  <c r="J2280" i="2" a="1"/>
  <c r="J2280" i="2" s="1"/>
  <c r="J2279" i="2" a="1"/>
  <c r="J2279" i="2" s="1"/>
  <c r="J2278" i="2"/>
  <c r="J2278" i="2" a="1"/>
  <c r="J2277" i="2" a="1"/>
  <c r="J2277" i="2" s="1"/>
  <c r="J2276" i="2"/>
  <c r="J2276" i="2" a="1"/>
  <c r="J2275" i="2" a="1"/>
  <c r="J2275" i="2" s="1"/>
  <c r="J2274" i="2"/>
  <c r="J2274" i="2" a="1"/>
  <c r="J2273" i="2" a="1"/>
  <c r="J2273" i="2" s="1"/>
  <c r="J2272" i="2" a="1"/>
  <c r="J2272" i="2" s="1"/>
  <c r="J2271" i="2" a="1"/>
  <c r="J2271" i="2" s="1"/>
  <c r="J2270" i="2"/>
  <c r="J2270" i="2" a="1"/>
  <c r="J2269" i="2" a="1"/>
  <c r="J2269" i="2" s="1"/>
  <c r="J2268" i="2" a="1"/>
  <c r="J2268" i="2" s="1"/>
  <c r="J2267" i="2" a="1"/>
  <c r="J2267" i="2" s="1"/>
  <c r="J2266" i="2"/>
  <c r="J2266" i="2" a="1"/>
  <c r="J2265" i="2" a="1"/>
  <c r="J2265" i="2" s="1"/>
  <c r="J2264" i="2" a="1"/>
  <c r="J2264" i="2" s="1"/>
  <c r="J2263" i="2" a="1"/>
  <c r="J2263" i="2" s="1"/>
  <c r="J2262" i="2"/>
  <c r="J2262" i="2" a="1"/>
  <c r="J2261" i="2" a="1"/>
  <c r="J2261" i="2" s="1"/>
  <c r="J2260" i="2"/>
  <c r="J2260" i="2" a="1"/>
  <c r="J2259" i="2" a="1"/>
  <c r="J2259" i="2" s="1"/>
  <c r="J2258" i="2"/>
  <c r="J2258" i="2" a="1"/>
  <c r="J2257" i="2" a="1"/>
  <c r="J2257" i="2" s="1"/>
  <c r="J2256" i="2" a="1"/>
  <c r="J2256" i="2" s="1"/>
  <c r="J2255" i="2" a="1"/>
  <c r="J2255" i="2" s="1"/>
  <c r="J2254" i="2"/>
  <c r="J2254" i="2" a="1"/>
  <c r="J2253" i="2" a="1"/>
  <c r="J2253" i="2" s="1"/>
  <c r="J2252" i="2" a="1"/>
  <c r="J2252" i="2" s="1"/>
  <c r="J2251" i="2" a="1"/>
  <c r="J2251" i="2" s="1"/>
  <c r="J2250" i="2"/>
  <c r="J2250" i="2" a="1"/>
  <c r="J2249" i="2" a="1"/>
  <c r="J2249" i="2" s="1"/>
  <c r="J2248" i="2" a="1"/>
  <c r="J2248" i="2" s="1"/>
  <c r="J2247" i="2" a="1"/>
  <c r="J2247" i="2" s="1"/>
  <c r="J2246" i="2"/>
  <c r="J2246" i="2" a="1"/>
  <c r="J2245" i="2" a="1"/>
  <c r="J2245" i="2" s="1"/>
  <c r="J2244" i="2"/>
  <c r="J2244" i="2" a="1"/>
  <c r="J2243" i="2" a="1"/>
  <c r="J2243" i="2" s="1"/>
  <c r="J2242" i="2"/>
  <c r="J2242" i="2" a="1"/>
  <c r="J2241" i="2" a="1"/>
  <c r="J2241" i="2" s="1"/>
  <c r="J2240" i="2" a="1"/>
  <c r="J2240" i="2" s="1"/>
  <c r="J2239" i="2" a="1"/>
  <c r="J2239" i="2" s="1"/>
  <c r="J2238" i="2"/>
  <c r="J2238" i="2" a="1"/>
  <c r="J2237" i="2" a="1"/>
  <c r="J2237" i="2" s="1"/>
  <c r="J2236" i="2" a="1"/>
  <c r="J2236" i="2" s="1"/>
  <c r="J2235" i="2" a="1"/>
  <c r="J2235" i="2" s="1"/>
  <c r="J2234" i="2"/>
  <c r="J2234" i="2" a="1"/>
  <c r="J2233" i="2" a="1"/>
  <c r="J2233" i="2" s="1"/>
  <c r="J2232" i="2" a="1"/>
  <c r="J2232" i="2" s="1"/>
  <c r="J2231" i="2" a="1"/>
  <c r="J2231" i="2" s="1"/>
  <c r="J2230" i="2"/>
  <c r="J2230" i="2" a="1"/>
  <c r="J2229" i="2" a="1"/>
  <c r="J2229" i="2" s="1"/>
  <c r="J2228" i="2"/>
  <c r="J2228" i="2" a="1"/>
  <c r="J2227" i="2" a="1"/>
  <c r="J2227" i="2" s="1"/>
  <c r="J2226" i="2"/>
  <c r="J2226" i="2" a="1"/>
  <c r="J2225" i="2" a="1"/>
  <c r="J2225" i="2" s="1"/>
  <c r="J2224" i="2" a="1"/>
  <c r="J2224" i="2" s="1"/>
  <c r="J2223" i="2" a="1"/>
  <c r="J2223" i="2" s="1"/>
  <c r="J2222" i="2"/>
  <c r="J2222" i="2" a="1"/>
  <c r="J2221" i="2" a="1"/>
  <c r="J2221" i="2" s="1"/>
  <c r="J2220" i="2" a="1"/>
  <c r="J2220" i="2" s="1"/>
  <c r="J2219" i="2" a="1"/>
  <c r="J2219" i="2" s="1"/>
  <c r="J2218" i="2"/>
  <c r="J2218" i="2" a="1"/>
  <c r="J2217" i="2" a="1"/>
  <c r="J2217" i="2" s="1"/>
  <c r="J2216" i="2" a="1"/>
  <c r="J2216" i="2" s="1"/>
  <c r="J2215" i="2" a="1"/>
  <c r="J2215" i="2" s="1"/>
  <c r="J2214" i="2"/>
  <c r="J2214" i="2" a="1"/>
  <c r="J2213" i="2" a="1"/>
  <c r="J2213" i="2" s="1"/>
  <c r="J2212" i="2"/>
  <c r="J2212" i="2" a="1"/>
  <c r="J2211" i="2" a="1"/>
  <c r="J2211" i="2" s="1"/>
  <c r="J2210" i="2"/>
  <c r="J2210" i="2" a="1"/>
  <c r="J2209" i="2" a="1"/>
  <c r="J2209" i="2" s="1"/>
  <c r="J2208" i="2" a="1"/>
  <c r="J2208" i="2" s="1"/>
  <c r="J2207" i="2" a="1"/>
  <c r="J2207" i="2" s="1"/>
  <c r="J2206" i="2"/>
  <c r="J2206" i="2" a="1"/>
  <c r="J2205" i="2" a="1"/>
  <c r="J2205" i="2" s="1"/>
  <c r="J2204" i="2" a="1"/>
  <c r="J2204" i="2" s="1"/>
  <c r="J2203" i="2" a="1"/>
  <c r="J2203" i="2" s="1"/>
  <c r="J2202" i="2"/>
  <c r="J2202" i="2" a="1"/>
  <c r="J2201" i="2" a="1"/>
  <c r="J2201" i="2" s="1"/>
  <c r="J2200" i="2" a="1"/>
  <c r="J2200" i="2" s="1"/>
  <c r="J2199" i="2" a="1"/>
  <c r="J2199" i="2" s="1"/>
  <c r="J2198" i="2"/>
  <c r="J2198" i="2" a="1"/>
  <c r="J2197" i="2" a="1"/>
  <c r="J2197" i="2" s="1"/>
  <c r="J2196" i="2"/>
  <c r="J2196" i="2" a="1"/>
  <c r="J2195" i="2" a="1"/>
  <c r="J2195" i="2" s="1"/>
  <c r="J2194" i="2"/>
  <c r="J2194" i="2" a="1"/>
  <c r="J2193" i="2" a="1"/>
  <c r="J2193" i="2" s="1"/>
  <c r="J2192" i="2" a="1"/>
  <c r="J2192" i="2" s="1"/>
  <c r="J2191" i="2" a="1"/>
  <c r="J2191" i="2" s="1"/>
  <c r="J2190" i="2"/>
  <c r="J2190" i="2" a="1"/>
  <c r="J2189" i="2" a="1"/>
  <c r="J2189" i="2" s="1"/>
  <c r="J2188" i="2" a="1"/>
  <c r="J2188" i="2" s="1"/>
  <c r="J2187" i="2" a="1"/>
  <c r="J2187" i="2" s="1"/>
  <c r="J2186" i="2"/>
  <c r="J2186" i="2" a="1"/>
  <c r="J2185" i="2" a="1"/>
  <c r="J2185" i="2" s="1"/>
  <c r="J2184" i="2" a="1"/>
  <c r="J2184" i="2" s="1"/>
  <c r="J2183" i="2" a="1"/>
  <c r="J2183" i="2" s="1"/>
  <c r="J2182" i="2" a="1"/>
  <c r="J2182" i="2" s="1"/>
  <c r="J2181" i="2" a="1"/>
  <c r="J2181" i="2" s="1"/>
  <c r="J2180" i="2"/>
  <c r="J2180" i="2" a="1"/>
  <c r="J2179" i="2" a="1"/>
  <c r="J2179" i="2" s="1"/>
  <c r="J2178" i="2"/>
  <c r="J2178" i="2" a="1"/>
  <c r="J2177" i="2" a="1"/>
  <c r="J2177" i="2" s="1"/>
  <c r="J2176" i="2"/>
  <c r="J2176" i="2" a="1"/>
  <c r="J2175" i="2" a="1"/>
  <c r="J2175" i="2" s="1"/>
  <c r="J2174" i="2" a="1"/>
  <c r="J2174" i="2" s="1"/>
  <c r="J2173" i="2" a="1"/>
  <c r="J2173" i="2" s="1"/>
  <c r="J2172" i="2" a="1"/>
  <c r="J2172" i="2" s="1"/>
  <c r="J2171" i="2" a="1"/>
  <c r="J2171" i="2" s="1"/>
  <c r="J2170" i="2" a="1"/>
  <c r="J2170" i="2" s="1"/>
  <c r="J2169" i="2" a="1"/>
  <c r="J2169" i="2" s="1"/>
  <c r="J2168" i="2" a="1"/>
  <c r="J2168" i="2" s="1"/>
  <c r="J2167" i="2" a="1"/>
  <c r="J2167" i="2" s="1"/>
  <c r="J2166" i="2" a="1"/>
  <c r="J2166" i="2" s="1"/>
  <c r="J2165" i="2" a="1"/>
  <c r="J2165" i="2" s="1"/>
  <c r="J2164" i="2"/>
  <c r="J2164" i="2" a="1"/>
  <c r="J2163" i="2" a="1"/>
  <c r="J2163" i="2" s="1"/>
  <c r="J2162" i="2"/>
  <c r="J2162" i="2" a="1"/>
  <c r="J2161" i="2" a="1"/>
  <c r="J2161" i="2" s="1"/>
  <c r="J2160" i="2"/>
  <c r="J2160" i="2" a="1"/>
  <c r="J2159" i="2" a="1"/>
  <c r="J2159" i="2" s="1"/>
  <c r="J2158" i="2" a="1"/>
  <c r="J2158" i="2" s="1"/>
  <c r="J2157" i="2"/>
  <c r="J2157" i="2" a="1"/>
  <c r="J2156" i="2" a="1"/>
  <c r="J2156" i="2" s="1"/>
  <c r="J2155" i="2"/>
  <c r="J2155" i="2" a="1"/>
  <c r="J2154" i="2" a="1"/>
  <c r="J2154" i="2" s="1"/>
  <c r="J2153" i="2"/>
  <c r="J2153" i="2" a="1"/>
  <c r="J2152" i="2" a="1"/>
  <c r="J2152" i="2" s="1"/>
  <c r="J2151" i="2" a="1"/>
  <c r="J2151" i="2" s="1"/>
  <c r="J2150" i="2" a="1"/>
  <c r="J2150" i="2" s="1"/>
  <c r="J2149" i="2"/>
  <c r="J2149" i="2" a="1"/>
  <c r="J2148" i="2" a="1"/>
  <c r="J2148" i="2" s="1"/>
  <c r="J2147" i="2" a="1"/>
  <c r="J2147" i="2" s="1"/>
  <c r="J2146" i="2" a="1"/>
  <c r="J2146" i="2" s="1"/>
  <c r="J2145" i="2"/>
  <c r="J2145" i="2" a="1"/>
  <c r="J2144" i="2"/>
  <c r="J2144" i="2" a="1"/>
  <c r="J2143" i="2" a="1"/>
  <c r="J2143" i="2" s="1"/>
  <c r="J2142" i="2" a="1"/>
  <c r="J2142" i="2" s="1"/>
  <c r="J2141" i="2"/>
  <c r="J2141" i="2" a="1"/>
  <c r="J2140" i="2" a="1"/>
  <c r="J2140" i="2" s="1"/>
  <c r="J2139" i="2" a="1"/>
  <c r="J2139" i="2" s="1"/>
  <c r="J2138" i="2" a="1"/>
  <c r="J2138" i="2" s="1"/>
  <c r="J2137" i="2"/>
  <c r="J2137" i="2" a="1"/>
  <c r="J2136" i="2" a="1"/>
  <c r="J2136" i="2" s="1"/>
  <c r="J2135" i="2"/>
  <c r="J2135" i="2" a="1"/>
  <c r="J2134" i="2" a="1"/>
  <c r="J2134" i="2" s="1"/>
  <c r="J2133" i="2"/>
  <c r="J2133" i="2" a="1"/>
  <c r="J2132" i="2"/>
  <c r="J2132" i="2" a="1"/>
  <c r="J2131" i="2" a="1"/>
  <c r="J2131" i="2" s="1"/>
  <c r="J2130" i="2" a="1"/>
  <c r="J2130" i="2" s="1"/>
  <c r="J2129" i="2"/>
  <c r="J2129" i="2" a="1"/>
  <c r="J2128" i="2" a="1"/>
  <c r="J2128" i="2" s="1"/>
  <c r="J2127" i="2" a="1"/>
  <c r="J2127" i="2" s="1"/>
  <c r="J2126" i="2" a="1"/>
  <c r="J2126" i="2" s="1"/>
  <c r="J2125" i="2"/>
  <c r="J2125" i="2" a="1"/>
  <c r="J2124" i="2" a="1"/>
  <c r="J2124" i="2" s="1"/>
  <c r="J2123" i="2"/>
  <c r="J2123" i="2" a="1"/>
  <c r="J2122" i="2" a="1"/>
  <c r="J2122" i="2" s="1"/>
  <c r="J2121" i="2"/>
  <c r="J2121" i="2" a="1"/>
  <c r="J2120" i="2"/>
  <c r="J2120" i="2" a="1"/>
  <c r="J2119" i="2" a="1"/>
  <c r="J2119" i="2" s="1"/>
  <c r="J2118" i="2" a="1"/>
  <c r="J2118" i="2" s="1"/>
  <c r="J2117" i="2"/>
  <c r="J2117" i="2" a="1"/>
  <c r="J2116" i="2" a="1"/>
  <c r="J2116" i="2" s="1"/>
  <c r="J2115" i="2" a="1"/>
  <c r="J2115" i="2" s="1"/>
  <c r="J2114" i="2" a="1"/>
  <c r="J2114" i="2" s="1"/>
  <c r="J2113" i="2"/>
  <c r="J2113" i="2" a="1"/>
  <c r="J2112" i="2"/>
  <c r="J2112" i="2" a="1"/>
  <c r="J2111" i="2"/>
  <c r="J2111" i="2" a="1"/>
  <c r="J2110" i="2" a="1"/>
  <c r="J2110" i="2" s="1"/>
  <c r="J2109" i="2"/>
  <c r="J2109" i="2" a="1"/>
  <c r="J2108" i="2" a="1"/>
  <c r="J2108" i="2" s="1"/>
  <c r="J2107" i="2" a="1"/>
  <c r="J2107" i="2" s="1"/>
  <c r="J2106" i="2" a="1"/>
  <c r="J2106" i="2" s="1"/>
  <c r="J2105" i="2"/>
  <c r="J2105" i="2" a="1"/>
  <c r="J2104" i="2" a="1"/>
  <c r="J2104" i="2" s="1"/>
  <c r="J2103" i="2"/>
  <c r="J2103" i="2" a="1"/>
  <c r="J2102" i="2" a="1"/>
  <c r="J2102" i="2" s="1"/>
  <c r="J2101" i="2"/>
  <c r="J2101" i="2" a="1"/>
  <c r="J2100" i="2"/>
  <c r="J2100" i="2" a="1"/>
  <c r="J2099" i="2" a="1"/>
  <c r="J2099" i="2" s="1"/>
  <c r="J2098" i="2" a="1"/>
  <c r="J2098" i="2" s="1"/>
  <c r="J2097" i="2"/>
  <c r="J2097" i="2" a="1"/>
  <c r="J2096" i="2" a="1"/>
  <c r="J2096" i="2" s="1"/>
  <c r="J2095" i="2" a="1"/>
  <c r="J2095" i="2" s="1"/>
  <c r="J2094" i="2" a="1"/>
  <c r="J2094" i="2" s="1"/>
  <c r="J2093" i="2"/>
  <c r="J2093" i="2" a="1"/>
  <c r="J2092" i="2" a="1"/>
  <c r="J2092" i="2" s="1"/>
  <c r="J2091" i="2"/>
  <c r="J2091" i="2" a="1"/>
  <c r="J2090" i="2" a="1"/>
  <c r="J2090" i="2" s="1"/>
  <c r="J2089" i="2"/>
  <c r="J2089" i="2" a="1"/>
  <c r="J2088" i="2"/>
  <c r="J2088" i="2" a="1"/>
  <c r="J2087" i="2" a="1"/>
  <c r="J2087" i="2" s="1"/>
  <c r="J2086" i="2" a="1"/>
  <c r="J2086" i="2" s="1"/>
  <c r="J2085" i="2"/>
  <c r="J2085" i="2" a="1"/>
  <c r="J2084" i="2" a="1"/>
  <c r="J2084" i="2" s="1"/>
  <c r="J2083" i="2" a="1"/>
  <c r="J2083" i="2" s="1"/>
  <c r="J2082" i="2" a="1"/>
  <c r="J2082" i="2" s="1"/>
  <c r="J2081" i="2"/>
  <c r="J2081" i="2" a="1"/>
  <c r="J2080" i="2"/>
  <c r="J2080" i="2" a="1"/>
  <c r="J2079" i="2"/>
  <c r="J2079" i="2" a="1"/>
  <c r="J2078" i="2" a="1"/>
  <c r="J2078" i="2" s="1"/>
  <c r="J2077" i="2"/>
  <c r="J2077" i="2" a="1"/>
  <c r="J2076" i="2" a="1"/>
  <c r="J2076" i="2" s="1"/>
  <c r="J2075" i="2" a="1"/>
  <c r="J2075" i="2" s="1"/>
  <c r="J2074" i="2" a="1"/>
  <c r="J2074" i="2" s="1"/>
  <c r="J2073" i="2"/>
  <c r="J2073" i="2" a="1"/>
  <c r="J2072" i="2" a="1"/>
  <c r="J2072" i="2" s="1"/>
  <c r="J2071" i="2"/>
  <c r="J2071" i="2" a="1"/>
  <c r="J2070" i="2" a="1"/>
  <c r="J2070" i="2" s="1"/>
  <c r="J2069" i="2"/>
  <c r="J2069" i="2" a="1"/>
  <c r="J2068" i="2"/>
  <c r="J2068" i="2" a="1"/>
  <c r="J2067" i="2" a="1"/>
  <c r="J2067" i="2" s="1"/>
  <c r="J2066" i="2" a="1"/>
  <c r="J2066" i="2" s="1"/>
  <c r="J2065" i="2"/>
  <c r="J2065" i="2" a="1"/>
  <c r="J2064" i="2"/>
  <c r="J2064" i="2" a="1"/>
  <c r="J2063" i="2" a="1"/>
  <c r="J2063" i="2" s="1"/>
  <c r="J2062" i="2" a="1"/>
  <c r="J2062" i="2" s="1"/>
  <c r="J2061" i="2"/>
  <c r="J2061" i="2" a="1"/>
  <c r="J2060" i="2" a="1"/>
  <c r="J2060" i="2" s="1"/>
  <c r="J2059" i="2"/>
  <c r="J2059" i="2" a="1"/>
  <c r="J2058" i="2" a="1"/>
  <c r="J2058" i="2" s="1"/>
  <c r="J2057" i="2"/>
  <c r="J2057" i="2" a="1"/>
  <c r="J2056" i="2"/>
  <c r="J2056" i="2" a="1"/>
  <c r="J2055" i="2"/>
  <c r="J2055" i="2" a="1"/>
  <c r="J2054" i="2" a="1"/>
  <c r="J2054" i="2" s="1"/>
  <c r="J2053" i="2" a="1"/>
  <c r="J2053" i="2" s="1"/>
  <c r="J2052" i="2" a="1"/>
  <c r="J2052" i="2" s="1"/>
  <c r="J2051" i="2" a="1"/>
  <c r="J2051" i="2" s="1"/>
  <c r="J2050" i="2" a="1"/>
  <c r="J2050" i="2" s="1"/>
  <c r="J2049" i="2" a="1"/>
  <c r="J2049" i="2" s="1"/>
  <c r="J2048" i="2"/>
  <c r="J2048" i="2" a="1"/>
  <c r="J2047" i="2"/>
  <c r="J2047" i="2" a="1"/>
  <c r="J2046" i="2" a="1"/>
  <c r="J2046" i="2" s="1"/>
  <c r="J2045" i="2"/>
  <c r="J2045" i="2" a="1"/>
  <c r="J2044" i="2" a="1"/>
  <c r="J2044" i="2" s="1"/>
  <c r="J2043" i="2" a="1"/>
  <c r="J2043" i="2" s="1"/>
  <c r="J2042" i="2" a="1"/>
  <c r="J2042" i="2" s="1"/>
  <c r="J2041" i="2"/>
  <c r="J2041" i="2" a="1"/>
  <c r="J2040" i="2" a="1"/>
  <c r="J2040" i="2" s="1"/>
  <c r="J2039" i="2"/>
  <c r="J2039" i="2" a="1"/>
  <c r="J2038" i="2" a="1"/>
  <c r="J2038" i="2" s="1"/>
  <c r="J2037" i="2" a="1"/>
  <c r="J2037" i="2" s="1"/>
  <c r="J2036" i="2"/>
  <c r="J2036" i="2" a="1"/>
  <c r="J2035" i="2" a="1"/>
  <c r="J2035" i="2" s="1"/>
  <c r="J2034" i="2" a="1"/>
  <c r="J2034" i="2" s="1"/>
  <c r="J2033" i="2"/>
  <c r="J2033" i="2" a="1"/>
  <c r="J2032" i="2"/>
  <c r="J2032" i="2" a="1"/>
  <c r="J2031" i="2" a="1"/>
  <c r="J2031" i="2" s="1"/>
  <c r="J2030" i="2" a="1"/>
  <c r="J2030" i="2" s="1"/>
  <c r="J2029" i="2" a="1"/>
  <c r="J2029" i="2" s="1"/>
  <c r="J2028" i="2" a="1"/>
  <c r="J2028" i="2" s="1"/>
  <c r="J2027" i="2"/>
  <c r="J2027" i="2" a="1"/>
  <c r="J2026" i="2" a="1"/>
  <c r="J2026" i="2" s="1"/>
  <c r="J2025" i="2"/>
  <c r="J2025" i="2" a="1"/>
  <c r="J2024" i="2"/>
  <c r="J2024" i="2" a="1"/>
  <c r="J2023" i="2"/>
  <c r="J2023" i="2" a="1"/>
  <c r="J2022" i="2" a="1"/>
  <c r="J2022" i="2" s="1"/>
  <c r="J2021" i="2" a="1"/>
  <c r="J2021" i="2" s="1"/>
  <c r="J2020" i="2" a="1"/>
  <c r="J2020" i="2" s="1"/>
  <c r="J2019" i="2" a="1"/>
  <c r="J2019" i="2" s="1"/>
  <c r="J2018" i="2" a="1"/>
  <c r="J2018" i="2" s="1"/>
  <c r="J2017" i="2" a="1"/>
  <c r="J2017" i="2" s="1"/>
  <c r="J2016" i="2"/>
  <c r="J2016" i="2" a="1"/>
  <c r="J2015" i="2"/>
  <c r="J2015" i="2" a="1"/>
  <c r="J2014" i="2" a="1"/>
  <c r="J2014" i="2" s="1"/>
  <c r="J2013" i="2"/>
  <c r="J2013" i="2" a="1"/>
  <c r="J2012" i="2" a="1"/>
  <c r="J2012" i="2" s="1"/>
  <c r="J2011" i="2" a="1"/>
  <c r="J2011" i="2" s="1"/>
  <c r="J2010" i="2" a="1"/>
  <c r="J2010" i="2" s="1"/>
  <c r="J2009" i="2"/>
  <c r="J2009" i="2" a="1"/>
  <c r="J2008" i="2" a="1"/>
  <c r="J2008" i="2" s="1"/>
  <c r="J2007" i="2"/>
  <c r="J2007" i="2" a="1"/>
  <c r="J2006" i="2" a="1"/>
  <c r="J2006" i="2" s="1"/>
  <c r="J2005" i="2" a="1"/>
  <c r="J2005" i="2" s="1"/>
  <c r="J2004" i="2"/>
  <c r="J2004" i="2" a="1"/>
  <c r="J2003" i="2" a="1"/>
  <c r="J2003" i="2" s="1"/>
  <c r="J2002" i="2" a="1"/>
  <c r="J2002" i="2" s="1"/>
  <c r="J2001" i="2"/>
  <c r="J2001" i="2" a="1"/>
  <c r="J2000" i="2"/>
  <c r="J2000" i="2" a="1"/>
  <c r="J1999" i="2" a="1"/>
  <c r="J1999" i="2" s="1"/>
  <c r="J1998" i="2" a="1"/>
  <c r="J1998" i="2" s="1"/>
  <c r="J1997" i="2" a="1"/>
  <c r="J1997" i="2" s="1"/>
  <c r="J1996" i="2" a="1"/>
  <c r="J1996" i="2" s="1"/>
  <c r="J1995" i="2"/>
  <c r="J1995" i="2" a="1"/>
  <c r="J1994" i="2" a="1"/>
  <c r="J1994" i="2" s="1"/>
  <c r="J1993" i="2"/>
  <c r="J1993" i="2" a="1"/>
  <c r="J1992" i="2"/>
  <c r="J1992" i="2" a="1"/>
  <c r="J1991" i="2"/>
  <c r="J1991" i="2" a="1"/>
  <c r="J1990" i="2" a="1"/>
  <c r="J1990" i="2" s="1"/>
  <c r="J1989" i="2" a="1"/>
  <c r="J1989" i="2" s="1"/>
  <c r="J1988" i="2" a="1"/>
  <c r="J1988" i="2" s="1"/>
  <c r="J1987" i="2" a="1"/>
  <c r="J1987" i="2" s="1"/>
  <c r="J1986" i="2" a="1"/>
  <c r="J1986" i="2" s="1"/>
  <c r="J1985" i="2" a="1"/>
  <c r="J1985" i="2" s="1"/>
  <c r="J1984" i="2"/>
  <c r="J1984" i="2" a="1"/>
  <c r="J1983" i="2"/>
  <c r="J1983" i="2" a="1"/>
  <c r="J1982" i="2" a="1"/>
  <c r="J1982" i="2" s="1"/>
  <c r="J1981" i="2"/>
  <c r="J1981" i="2" a="1"/>
  <c r="J1980" i="2" a="1"/>
  <c r="J1980" i="2" s="1"/>
  <c r="J1979" i="2" a="1"/>
  <c r="J1979" i="2" s="1"/>
  <c r="J1978" i="2" a="1"/>
  <c r="J1978" i="2" s="1"/>
  <c r="J1977" i="2"/>
  <c r="J1977" i="2" a="1"/>
  <c r="J1976" i="2" a="1"/>
  <c r="J1976" i="2" s="1"/>
  <c r="J1975" i="2"/>
  <c r="J1975" i="2" a="1"/>
  <c r="J1974" i="2" a="1"/>
  <c r="J1974" i="2" s="1"/>
  <c r="J1973" i="2" a="1"/>
  <c r="J1973" i="2" s="1"/>
  <c r="J1972" i="2"/>
  <c r="J1972" i="2" a="1"/>
  <c r="J1971" i="2" a="1"/>
  <c r="J1971" i="2" s="1"/>
  <c r="J1970" i="2" a="1"/>
  <c r="J1970" i="2" s="1"/>
  <c r="J1969" i="2"/>
  <c r="J1969" i="2" a="1"/>
  <c r="J1968" i="2"/>
  <c r="J1968" i="2" a="1"/>
  <c r="J1967" i="2" a="1"/>
  <c r="J1967" i="2" s="1"/>
  <c r="J1966" i="2" a="1"/>
  <c r="J1966" i="2" s="1"/>
  <c r="J1965" i="2" a="1"/>
  <c r="J1965" i="2" s="1"/>
  <c r="J1964" i="2" a="1"/>
  <c r="J1964" i="2" s="1"/>
  <c r="J1963" i="2"/>
  <c r="J1963" i="2" a="1"/>
  <c r="J1962" i="2" a="1"/>
  <c r="J1962" i="2" s="1"/>
  <c r="J1961" i="2"/>
  <c r="J1961" i="2" a="1"/>
  <c r="J1960" i="2"/>
  <c r="J1960" i="2" a="1"/>
  <c r="J1959" i="2"/>
  <c r="J1959" i="2" a="1"/>
  <c r="J1958" i="2" a="1"/>
  <c r="J1958" i="2" s="1"/>
  <c r="J1957" i="2" a="1"/>
  <c r="J1957" i="2" s="1"/>
  <c r="J1956" i="2" a="1"/>
  <c r="J1956" i="2" s="1"/>
  <c r="J1955" i="2" a="1"/>
  <c r="J1955" i="2" s="1"/>
  <c r="J1954" i="2" a="1"/>
  <c r="J1954" i="2" s="1"/>
  <c r="J1953" i="2" a="1"/>
  <c r="J1953" i="2" s="1"/>
  <c r="J1952" i="2"/>
  <c r="J1952" i="2" a="1"/>
  <c r="J1951" i="2"/>
  <c r="J1951" i="2" a="1"/>
  <c r="J1950" i="2" a="1"/>
  <c r="J1950" i="2" s="1"/>
  <c r="J1949" i="2"/>
  <c r="J1949" i="2" a="1"/>
  <c r="J1948" i="2" a="1"/>
  <c r="J1948" i="2" s="1"/>
  <c r="J1947" i="2" a="1"/>
  <c r="J1947" i="2" s="1"/>
  <c r="J1946" i="2" a="1"/>
  <c r="J1946" i="2" s="1"/>
  <c r="J1945" i="2"/>
  <c r="J1945" i="2" a="1"/>
  <c r="J1944" i="2" a="1"/>
  <c r="J1944" i="2" s="1"/>
  <c r="J1943" i="2"/>
  <c r="J1943" i="2" a="1"/>
  <c r="J1942" i="2" a="1"/>
  <c r="J1942" i="2" s="1"/>
  <c r="J1941" i="2" a="1"/>
  <c r="J1941" i="2" s="1"/>
  <c r="J1940" i="2"/>
  <c r="J1940" i="2" a="1"/>
  <c r="J1939" i="2" a="1"/>
  <c r="J1939" i="2" s="1"/>
  <c r="J1938" i="2" a="1"/>
  <c r="J1938" i="2" s="1"/>
  <c r="J1937" i="2"/>
  <c r="J1937" i="2" a="1"/>
  <c r="J1936" i="2"/>
  <c r="J1936" i="2" a="1"/>
  <c r="J1935" i="2" a="1"/>
  <c r="J1935" i="2" s="1"/>
  <c r="J1934" i="2" a="1"/>
  <c r="J1934" i="2" s="1"/>
  <c r="J1933" i="2" a="1"/>
  <c r="J1933" i="2" s="1"/>
  <c r="J1932" i="2" a="1"/>
  <c r="J1932" i="2" s="1"/>
  <c r="J1931" i="2"/>
  <c r="J1931" i="2" a="1"/>
  <c r="J1930" i="2" a="1"/>
  <c r="J1930" i="2" s="1"/>
  <c r="J1929" i="2"/>
  <c r="J1929" i="2" a="1"/>
  <c r="J1928" i="2"/>
  <c r="J1928" i="2" a="1"/>
  <c r="J1927" i="2"/>
  <c r="J1927" i="2" a="1"/>
  <c r="J1926" i="2" a="1"/>
  <c r="J1926" i="2" s="1"/>
  <c r="J1925" i="2" a="1"/>
  <c r="J1925" i="2" s="1"/>
  <c r="J1924" i="2" a="1"/>
  <c r="J1924" i="2" s="1"/>
  <c r="J1923" i="2" a="1"/>
  <c r="J1923" i="2" s="1"/>
  <c r="J1922" i="2" a="1"/>
  <c r="J1922" i="2" s="1"/>
  <c r="J1921" i="2" a="1"/>
  <c r="J1921" i="2" s="1"/>
  <c r="J1920" i="2"/>
  <c r="J1920" i="2" a="1"/>
  <c r="J1919" i="2"/>
  <c r="J1919" i="2" a="1"/>
  <c r="J1918" i="2" a="1"/>
  <c r="J1918" i="2" s="1"/>
  <c r="J1917" i="2"/>
  <c r="J1917" i="2" a="1"/>
  <c r="J1916" i="2" a="1"/>
  <c r="J1916" i="2" s="1"/>
  <c r="J1915" i="2" a="1"/>
  <c r="J1915" i="2" s="1"/>
  <c r="J1914" i="2" a="1"/>
  <c r="J1914" i="2" s="1"/>
  <c r="J1913" i="2"/>
  <c r="J1913" i="2" a="1"/>
  <c r="J1912" i="2" a="1"/>
  <c r="J1912" i="2" s="1"/>
  <c r="J1911" i="2"/>
  <c r="J1911" i="2" a="1"/>
  <c r="J1910" i="2" a="1"/>
  <c r="J1910" i="2" s="1"/>
  <c r="J1909" i="2" a="1"/>
  <c r="J1909" i="2" s="1"/>
  <c r="J1908" i="2"/>
  <c r="J1908" i="2" a="1"/>
  <c r="J1907" i="2" a="1"/>
  <c r="J1907" i="2" s="1"/>
  <c r="J1906" i="2" a="1"/>
  <c r="J1906" i="2" s="1"/>
  <c r="J1905" i="2"/>
  <c r="J1905" i="2" a="1"/>
  <c r="J1904" i="2"/>
  <c r="J1904" i="2" a="1"/>
  <c r="J1903" i="2" a="1"/>
  <c r="J1903" i="2" s="1"/>
  <c r="J1902" i="2" a="1"/>
  <c r="J1902" i="2" s="1"/>
  <c r="J1901" i="2" a="1"/>
  <c r="J1901" i="2" s="1"/>
  <c r="J1900" i="2" a="1"/>
  <c r="J1900" i="2" s="1"/>
  <c r="J1899" i="2"/>
  <c r="J1899" i="2" a="1"/>
  <c r="J1898" i="2" a="1"/>
  <c r="J1898" i="2" s="1"/>
  <c r="J1897" i="2"/>
  <c r="J1897" i="2" a="1"/>
  <c r="J1896" i="2"/>
  <c r="J1896" i="2" a="1"/>
  <c r="J1895" i="2"/>
  <c r="J1895" i="2" a="1"/>
  <c r="J1894" i="2" a="1"/>
  <c r="J1894" i="2" s="1"/>
  <c r="J1893" i="2" a="1"/>
  <c r="J1893" i="2" s="1"/>
  <c r="J1892" i="2" a="1"/>
  <c r="J1892" i="2" s="1"/>
  <c r="J1891" i="2" a="1"/>
  <c r="J1891" i="2" s="1"/>
  <c r="J1890" i="2" a="1"/>
  <c r="J1890" i="2" s="1"/>
  <c r="J1889" i="2" a="1"/>
  <c r="J1889" i="2" s="1"/>
  <c r="J1888" i="2"/>
  <c r="J1888" i="2" a="1"/>
  <c r="J1887" i="2"/>
  <c r="J1887" i="2" a="1"/>
  <c r="J1886" i="2" a="1"/>
  <c r="J1886" i="2" s="1"/>
  <c r="J1885" i="2"/>
  <c r="J1885" i="2" a="1"/>
  <c r="J1884" i="2" a="1"/>
  <c r="J1884" i="2" s="1"/>
  <c r="J1883" i="2" a="1"/>
  <c r="J1883" i="2" s="1"/>
  <c r="J1882" i="2" a="1"/>
  <c r="J1882" i="2" s="1"/>
  <c r="J1881" i="2" a="1"/>
  <c r="J1881" i="2" s="1"/>
  <c r="J1880" i="2" a="1"/>
  <c r="J1880" i="2" s="1"/>
  <c r="J1879" i="2"/>
  <c r="J1879" i="2" a="1"/>
  <c r="J1878" i="2" a="1"/>
  <c r="J1878" i="2" s="1"/>
  <c r="J1877" i="2" a="1"/>
  <c r="J1877" i="2" s="1"/>
  <c r="J1876" i="2"/>
  <c r="J1876" i="2" a="1"/>
  <c r="J1875" i="2" a="1"/>
  <c r="J1875" i="2" s="1"/>
  <c r="J1874" i="2" a="1"/>
  <c r="J1874" i="2" s="1"/>
  <c r="J1873" i="2"/>
  <c r="J1873" i="2" a="1"/>
  <c r="J1872" i="2"/>
  <c r="J1872" i="2" a="1"/>
  <c r="J1871" i="2" a="1"/>
  <c r="J1871" i="2" s="1"/>
  <c r="J1870" i="2" a="1"/>
  <c r="J1870" i="2" s="1"/>
  <c r="J1869" i="2" a="1"/>
  <c r="J1869" i="2" s="1"/>
  <c r="J1868" i="2" a="1"/>
  <c r="J1868" i="2" s="1"/>
  <c r="J1867" i="2"/>
  <c r="J1867" i="2" a="1"/>
  <c r="J1866" i="2" a="1"/>
  <c r="J1866" i="2" s="1"/>
  <c r="J1865" i="2"/>
  <c r="J1865" i="2" a="1"/>
  <c r="J1864" i="2"/>
  <c r="J1864" i="2" a="1"/>
  <c r="J1863" i="2" a="1"/>
  <c r="J1863" i="2" s="1"/>
  <c r="J1862" i="2" a="1"/>
  <c r="J1862" i="2" s="1"/>
  <c r="J1861" i="2" a="1"/>
  <c r="J1861" i="2" s="1"/>
  <c r="J1860" i="2" a="1"/>
  <c r="J1860" i="2" s="1"/>
  <c r="J1859" i="2" a="1"/>
  <c r="J1859" i="2" s="1"/>
  <c r="J1858" i="2" a="1"/>
  <c r="J1858" i="2" s="1"/>
  <c r="J1857" i="2" a="1"/>
  <c r="J1857" i="2" s="1"/>
  <c r="J1856" i="2"/>
  <c r="J1856" i="2" a="1"/>
  <c r="J1855" i="2"/>
  <c r="J1855" i="2" a="1"/>
  <c r="J1854" i="2" a="1"/>
  <c r="J1854" i="2" s="1"/>
  <c r="J1853" i="2"/>
  <c r="J1853" i="2" a="1"/>
  <c r="J1852" i="2" a="1"/>
  <c r="J1852" i="2" s="1"/>
  <c r="J1851" i="2" a="1"/>
  <c r="J1851" i="2" s="1"/>
  <c r="J1850" i="2" a="1"/>
  <c r="J1850" i="2" s="1"/>
  <c r="J1849" i="2" a="1"/>
  <c r="J1849" i="2" s="1"/>
  <c r="J1848" i="2" a="1"/>
  <c r="J1848" i="2" s="1"/>
  <c r="J1847" i="2"/>
  <c r="J1847" i="2" a="1"/>
  <c r="J1846" i="2" a="1"/>
  <c r="J1846" i="2" s="1"/>
  <c r="J1845" i="2" a="1"/>
  <c r="J1845" i="2" s="1"/>
  <c r="J1844" i="2"/>
  <c r="J1844" i="2" a="1"/>
  <c r="J1843" i="2" a="1"/>
  <c r="J1843" i="2" s="1"/>
  <c r="J1842" i="2" a="1"/>
  <c r="J1842" i="2" s="1"/>
  <c r="J1841" i="2"/>
  <c r="J1841" i="2" a="1"/>
  <c r="J1840" i="2"/>
  <c r="J1840" i="2" a="1"/>
  <c r="J1839" i="2" a="1"/>
  <c r="J1839" i="2" s="1"/>
  <c r="J1838" i="2" a="1"/>
  <c r="J1838" i="2" s="1"/>
  <c r="J1837" i="2" a="1"/>
  <c r="J1837" i="2" s="1"/>
  <c r="J1836" i="2" a="1"/>
  <c r="J1836" i="2" s="1"/>
  <c r="J1835" i="2"/>
  <c r="J1835" i="2" a="1"/>
  <c r="J1834" i="2" a="1"/>
  <c r="J1834" i="2" s="1"/>
  <c r="J1833" i="2"/>
  <c r="J1833" i="2" a="1"/>
  <c r="J1832" i="2"/>
  <c r="J1832" i="2" a="1"/>
  <c r="J1831" i="2"/>
  <c r="J1831" i="2" a="1"/>
  <c r="J1830" i="2" a="1"/>
  <c r="J1830" i="2" s="1"/>
  <c r="J1829" i="2" a="1"/>
  <c r="J1829" i="2" s="1"/>
  <c r="J1828" i="2" a="1"/>
  <c r="J1828" i="2" s="1"/>
  <c r="J1827" i="2" a="1"/>
  <c r="J1827" i="2" s="1"/>
  <c r="J1826" i="2" a="1"/>
  <c r="J1826" i="2" s="1"/>
  <c r="J1825" i="2" a="1"/>
  <c r="J1825" i="2" s="1"/>
  <c r="J1824" i="2"/>
  <c r="J1824" i="2" a="1"/>
  <c r="J1823" i="2"/>
  <c r="J1823" i="2" a="1"/>
  <c r="J1822" i="2" a="1"/>
  <c r="J1822" i="2" s="1"/>
  <c r="J1821" i="2" a="1"/>
  <c r="J1821" i="2" s="1"/>
  <c r="J1820" i="2"/>
  <c r="J1820" i="2" a="1"/>
  <c r="J1819" i="2" a="1"/>
  <c r="J1819" i="2" s="1"/>
  <c r="J1818" i="2"/>
  <c r="J1818" i="2" a="1"/>
  <c r="J1817" i="2" a="1"/>
  <c r="J1817" i="2" s="1"/>
  <c r="J1816" i="2"/>
  <c r="J1816" i="2" a="1"/>
  <c r="J1815" i="2"/>
  <c r="J1815" i="2" a="1"/>
  <c r="J1814" i="2" a="1"/>
  <c r="J1814" i="2" s="1"/>
  <c r="J1813" i="2" a="1"/>
  <c r="J1813" i="2" s="1"/>
  <c r="J1812" i="2"/>
  <c r="J1812" i="2" a="1"/>
  <c r="J1811" i="2"/>
  <c r="J1811" i="2" a="1"/>
  <c r="J1810" i="2" a="1"/>
  <c r="J1810" i="2" s="1"/>
  <c r="J1809" i="2" a="1"/>
  <c r="J1809" i="2" s="1"/>
  <c r="J1808" i="2"/>
  <c r="J1808" i="2" a="1"/>
  <c r="J1807" i="2" a="1"/>
  <c r="J1807" i="2" s="1"/>
  <c r="J1806" i="2"/>
  <c r="J1806" i="2" a="1"/>
  <c r="J1805" i="2" a="1"/>
  <c r="J1805" i="2" s="1"/>
  <c r="J1804" i="2"/>
  <c r="J1804" i="2" a="1"/>
  <c r="J1803" i="2"/>
  <c r="J1803" i="2" a="1"/>
  <c r="J1802" i="2"/>
  <c r="J1802" i="2" a="1"/>
  <c r="J1801" i="2" a="1"/>
  <c r="J1801" i="2" s="1"/>
  <c r="J1800" i="2"/>
  <c r="J1800" i="2" a="1"/>
  <c r="J1799" i="2" a="1"/>
  <c r="J1799" i="2" s="1"/>
  <c r="J1798" i="2" a="1"/>
  <c r="J1798" i="2" s="1"/>
  <c r="J1797" i="2" a="1"/>
  <c r="J1797" i="2" s="1"/>
  <c r="J1796" i="2"/>
  <c r="J1796" i="2" a="1"/>
  <c r="J1795" i="2"/>
  <c r="J1795" i="2" a="1"/>
  <c r="J1794" i="2"/>
  <c r="J1794" i="2" a="1"/>
  <c r="J1793" i="2" a="1"/>
  <c r="J1793" i="2" s="1"/>
  <c r="J1792" i="2"/>
  <c r="J1792" i="2" a="1"/>
  <c r="J1791" i="2" a="1"/>
  <c r="J1791" i="2" s="1"/>
  <c r="J1790" i="2" a="1"/>
  <c r="J1790" i="2" s="1"/>
  <c r="J1789" i="2" a="1"/>
  <c r="J1789" i="2" s="1"/>
  <c r="J1788" i="2"/>
  <c r="J1788" i="2" a="1"/>
  <c r="J1787" i="2" a="1"/>
  <c r="J1787" i="2" s="1"/>
  <c r="J1786" i="2"/>
  <c r="J1786" i="2" a="1"/>
  <c r="J1785" i="2" a="1"/>
  <c r="J1785" i="2" s="1"/>
  <c r="J1784" i="2"/>
  <c r="J1784" i="2" a="1"/>
  <c r="J1783" i="2"/>
  <c r="J1783" i="2" a="1"/>
  <c r="J1782" i="2" a="1"/>
  <c r="J1782" i="2" s="1"/>
  <c r="J1781" i="2" a="1"/>
  <c r="J1781" i="2" s="1"/>
  <c r="J1780" i="2"/>
  <c r="J1780" i="2" a="1"/>
  <c r="J1779" i="2"/>
  <c r="J1779" i="2" a="1"/>
  <c r="J1778" i="2" a="1"/>
  <c r="J1778" i="2" s="1"/>
  <c r="J1777" i="2" a="1"/>
  <c r="J1777" i="2" s="1"/>
  <c r="J1776" i="2"/>
  <c r="J1776" i="2" a="1"/>
  <c r="J1775" i="2" a="1"/>
  <c r="J1775" i="2" s="1"/>
  <c r="J1774" i="2"/>
  <c r="J1774" i="2" a="1"/>
  <c r="J1773" i="2" a="1"/>
  <c r="J1773" i="2" s="1"/>
  <c r="J1772" i="2"/>
  <c r="J1772" i="2" a="1"/>
  <c r="J1771" i="2"/>
  <c r="J1771" i="2" a="1"/>
  <c r="J1770" i="2"/>
  <c r="J1770" i="2" a="1"/>
  <c r="J1769" i="2" a="1"/>
  <c r="J1769" i="2" s="1"/>
  <c r="J1768" i="2"/>
  <c r="J1768" i="2" a="1"/>
  <c r="J1767" i="2" a="1"/>
  <c r="J1767" i="2" s="1"/>
  <c r="J1766" i="2" a="1"/>
  <c r="J1766" i="2" s="1"/>
  <c r="J1765" i="2" a="1"/>
  <c r="J1765" i="2" s="1"/>
  <c r="J1764" i="2"/>
  <c r="J1764" i="2" a="1"/>
  <c r="J1763" i="2"/>
  <c r="J1763" i="2" a="1"/>
  <c r="J1762" i="2"/>
  <c r="J1762" i="2" a="1"/>
  <c r="J1761" i="2" a="1"/>
  <c r="J1761" i="2" s="1"/>
  <c r="J1760" i="2"/>
  <c r="J1760" i="2" a="1"/>
  <c r="J1759" i="2" a="1"/>
  <c r="J1759" i="2" s="1"/>
  <c r="J1758" i="2" a="1"/>
  <c r="J1758" i="2" s="1"/>
  <c r="J1757" i="2" a="1"/>
  <c r="J1757" i="2" s="1"/>
  <c r="J1756" i="2"/>
  <c r="J1756" i="2" a="1"/>
  <c r="J1755" i="2" a="1"/>
  <c r="J1755" i="2" s="1"/>
  <c r="J1754" i="2"/>
  <c r="J1754" i="2" a="1"/>
  <c r="J1753" i="2" a="1"/>
  <c r="J1753" i="2" s="1"/>
  <c r="J1752" i="2" a="1"/>
  <c r="J1752" i="2" s="1"/>
  <c r="J1751" i="2"/>
  <c r="J1751" i="2" a="1"/>
  <c r="J1750" i="2" a="1"/>
  <c r="J1750" i="2" s="1"/>
  <c r="J1749" i="2" a="1"/>
  <c r="J1749" i="2" s="1"/>
  <c r="J1748" i="2"/>
  <c r="J1748" i="2" a="1"/>
  <c r="J1747" i="2"/>
  <c r="J1747" i="2" a="1"/>
  <c r="J1746" i="2" a="1"/>
  <c r="J1746" i="2" s="1"/>
  <c r="J1745" i="2" a="1"/>
  <c r="J1745" i="2" s="1"/>
  <c r="J1744" i="2" a="1"/>
  <c r="J1744" i="2" s="1"/>
  <c r="J1743" i="2" a="1"/>
  <c r="J1743" i="2" s="1"/>
  <c r="J1742" i="2"/>
  <c r="J1742" i="2" a="1"/>
  <c r="J1741" i="2" a="1"/>
  <c r="J1741" i="2" s="1"/>
  <c r="J1740" i="2"/>
  <c r="J1740" i="2" a="1"/>
  <c r="J1739" i="2"/>
  <c r="J1739" i="2" a="1"/>
  <c r="J1738" i="2"/>
  <c r="J1738" i="2" a="1"/>
  <c r="J1737" i="2" a="1"/>
  <c r="J1737" i="2" s="1"/>
  <c r="J1736" i="2" a="1"/>
  <c r="J1736" i="2" s="1"/>
  <c r="J1735" i="2" a="1"/>
  <c r="J1735" i="2" s="1"/>
  <c r="J1734" i="2" a="1"/>
  <c r="J1734" i="2" s="1"/>
  <c r="J1733" i="2" a="1"/>
  <c r="J1733" i="2" s="1"/>
  <c r="J1732" i="2" a="1"/>
  <c r="J1732" i="2" s="1"/>
  <c r="J1731" i="2"/>
  <c r="J1731" i="2" a="1"/>
  <c r="J1730" i="2"/>
  <c r="J1730" i="2" a="1"/>
  <c r="J1729" i="2" a="1"/>
  <c r="J1729" i="2" s="1"/>
  <c r="J1728" i="2"/>
  <c r="J1728" i="2" a="1"/>
  <c r="J1727" i="2" a="1"/>
  <c r="J1727" i="2" s="1"/>
  <c r="J1726" i="2" a="1"/>
  <c r="J1726" i="2" s="1"/>
  <c r="J1725" i="2" a="1"/>
  <c r="J1725" i="2" s="1"/>
  <c r="J1724" i="2"/>
  <c r="J1724" i="2" a="1"/>
  <c r="J1723" i="2" a="1"/>
  <c r="J1723" i="2" s="1"/>
  <c r="J1722" i="2"/>
  <c r="J1722" i="2" a="1"/>
  <c r="J1721" i="2" a="1"/>
  <c r="J1721" i="2" s="1"/>
  <c r="J1720" i="2" a="1"/>
  <c r="J1720" i="2" s="1"/>
  <c r="J1719" i="2"/>
  <c r="J1719" i="2" a="1"/>
  <c r="J1718" i="2" a="1"/>
  <c r="J1718" i="2" s="1"/>
  <c r="J1717" i="2" a="1"/>
  <c r="J1717" i="2" s="1"/>
  <c r="J1716" i="2"/>
  <c r="J1716" i="2" a="1"/>
  <c r="J1715" i="2"/>
  <c r="J1715" i="2" a="1"/>
  <c r="J1714" i="2" a="1"/>
  <c r="J1714" i="2" s="1"/>
  <c r="J1713" i="2" a="1"/>
  <c r="J1713" i="2" s="1"/>
  <c r="J1712" i="2" a="1"/>
  <c r="J1712" i="2" s="1"/>
  <c r="J1711" i="2" a="1"/>
  <c r="J1711" i="2" s="1"/>
  <c r="J1710" i="2"/>
  <c r="J1710" i="2" a="1"/>
  <c r="J1709" i="2" a="1"/>
  <c r="J1709" i="2" s="1"/>
  <c r="J1708" i="2"/>
  <c r="J1708" i="2" a="1"/>
  <c r="J1707" i="2"/>
  <c r="J1707" i="2" a="1"/>
  <c r="J1706" i="2"/>
  <c r="J1706" i="2" a="1"/>
  <c r="J1705" i="2" a="1"/>
  <c r="J1705" i="2" s="1"/>
  <c r="J1704" i="2" a="1"/>
  <c r="J1704" i="2" s="1"/>
  <c r="J1703" i="2" a="1"/>
  <c r="J1703" i="2" s="1"/>
  <c r="J1702" i="2" a="1"/>
  <c r="J1702" i="2" s="1"/>
  <c r="J1701" i="2" a="1"/>
  <c r="J1701" i="2" s="1"/>
  <c r="J1700" i="2" a="1"/>
  <c r="J1700" i="2" s="1"/>
  <c r="J1699" i="2"/>
  <c r="J1699" i="2" a="1"/>
  <c r="J1698" i="2"/>
  <c r="J1698" i="2" a="1"/>
  <c r="J1697" i="2" a="1"/>
  <c r="J1697" i="2" s="1"/>
  <c r="J1696" i="2"/>
  <c r="J1696" i="2" a="1"/>
  <c r="J1695" i="2" a="1"/>
  <c r="J1695" i="2" s="1"/>
  <c r="J1694" i="2" a="1"/>
  <c r="J1694" i="2" s="1"/>
  <c r="J1693" i="2" a="1"/>
  <c r="J1693" i="2" s="1"/>
  <c r="J1692" i="2"/>
  <c r="J1692" i="2" a="1"/>
  <c r="J1691" i="2" a="1"/>
  <c r="J1691" i="2" s="1"/>
  <c r="J1690" i="2"/>
  <c r="J1690" i="2" a="1"/>
  <c r="J1689" i="2" a="1"/>
  <c r="J1689" i="2" s="1"/>
  <c r="J1688" i="2" a="1"/>
  <c r="J1688" i="2" s="1"/>
  <c r="J1687" i="2"/>
  <c r="J1687" i="2" a="1"/>
  <c r="J1686" i="2" a="1"/>
  <c r="J1686" i="2" s="1"/>
  <c r="J1685" i="2" a="1"/>
  <c r="J1685" i="2" s="1"/>
  <c r="J1684" i="2"/>
  <c r="J1684" i="2" a="1"/>
  <c r="J1683" i="2"/>
  <c r="J1683" i="2" a="1"/>
  <c r="J1682" i="2" a="1"/>
  <c r="J1682" i="2" s="1"/>
  <c r="J1681" i="2" a="1"/>
  <c r="J1681" i="2" s="1"/>
  <c r="J1680" i="2" a="1"/>
  <c r="J1680" i="2" s="1"/>
  <c r="J1679" i="2" a="1"/>
  <c r="J1679" i="2" s="1"/>
  <c r="J1678" i="2"/>
  <c r="J1678" i="2" a="1"/>
  <c r="J1677" i="2" a="1"/>
  <c r="J1677" i="2" s="1"/>
  <c r="J1676" i="2"/>
  <c r="J1676" i="2" a="1"/>
  <c r="J1675" i="2"/>
  <c r="J1675" i="2" a="1"/>
  <c r="J1674" i="2"/>
  <c r="J1674" i="2" a="1"/>
  <c r="J1673" i="2" a="1"/>
  <c r="J1673" i="2" s="1"/>
  <c r="J1672" i="2" a="1"/>
  <c r="J1672" i="2" s="1"/>
  <c r="J1671" i="2" a="1"/>
  <c r="J1671" i="2" s="1"/>
  <c r="J1670" i="2" a="1"/>
  <c r="J1670" i="2" s="1"/>
  <c r="J1669" i="2" a="1"/>
  <c r="J1669" i="2" s="1"/>
  <c r="J1668" i="2" a="1"/>
  <c r="J1668" i="2" s="1"/>
  <c r="J1667" i="2"/>
  <c r="J1667" i="2" a="1"/>
  <c r="J1666" i="2"/>
  <c r="J1666" i="2" a="1"/>
  <c r="J1665" i="2" a="1"/>
  <c r="J1665" i="2" s="1"/>
  <c r="J1664" i="2"/>
  <c r="J1664" i="2" a="1"/>
  <c r="J1663" i="2" a="1"/>
  <c r="J1663" i="2" s="1"/>
  <c r="J1662" i="2" a="1"/>
  <c r="J1662" i="2" s="1"/>
  <c r="J1661" i="2" a="1"/>
  <c r="J1661" i="2" s="1"/>
  <c r="J1660" i="2"/>
  <c r="J1660" i="2" a="1"/>
  <c r="J1659" i="2" a="1"/>
  <c r="J1659" i="2" s="1"/>
  <c r="J1658" i="2"/>
  <c r="J1658" i="2" a="1"/>
  <c r="J1657" i="2" a="1"/>
  <c r="J1657" i="2" s="1"/>
  <c r="J1656" i="2" a="1"/>
  <c r="J1656" i="2" s="1"/>
  <c r="J1655" i="2"/>
  <c r="J1655" i="2" a="1"/>
  <c r="J1654" i="2" a="1"/>
  <c r="J1654" i="2" s="1"/>
  <c r="J1653" i="2" a="1"/>
  <c r="J1653" i="2" s="1"/>
  <c r="J1652" i="2"/>
  <c r="J1652" i="2" a="1"/>
  <c r="J1651" i="2"/>
  <c r="J1651" i="2" a="1"/>
  <c r="J1650" i="2" a="1"/>
  <c r="J1650" i="2" s="1"/>
  <c r="J1649" i="2" a="1"/>
  <c r="J1649" i="2" s="1"/>
  <c r="J1648" i="2" a="1"/>
  <c r="J1648" i="2" s="1"/>
  <c r="J1647" i="2" a="1"/>
  <c r="J1647" i="2" s="1"/>
  <c r="J1646" i="2"/>
  <c r="J1646" i="2" a="1"/>
  <c r="J1645" i="2" a="1"/>
  <c r="J1645" i="2" s="1"/>
  <c r="J1644" i="2"/>
  <c r="J1644" i="2" a="1"/>
  <c r="J1643" i="2"/>
  <c r="J1643" i="2" a="1"/>
  <c r="J1642" i="2"/>
  <c r="J1642" i="2" a="1"/>
  <c r="J1641" i="2" a="1"/>
  <c r="J1641" i="2" s="1"/>
  <c r="J1640" i="2" a="1"/>
  <c r="J1640" i="2" s="1"/>
  <c r="J1639" i="2" a="1"/>
  <c r="J1639" i="2" s="1"/>
  <c r="J1638" i="2" a="1"/>
  <c r="J1638" i="2" s="1"/>
  <c r="J1637" i="2" a="1"/>
  <c r="J1637" i="2" s="1"/>
  <c r="J1636" i="2" a="1"/>
  <c r="J1636" i="2" s="1"/>
  <c r="J1635" i="2"/>
  <c r="J1635" i="2" a="1"/>
  <c r="J1634" i="2"/>
  <c r="J1634" i="2" a="1"/>
  <c r="J1633" i="2" a="1"/>
  <c r="J1633" i="2" s="1"/>
  <c r="J1632" i="2"/>
  <c r="J1632" i="2" a="1"/>
  <c r="J1631" i="2" a="1"/>
  <c r="J1631" i="2" s="1"/>
  <c r="J1630" i="2" a="1"/>
  <c r="J1630" i="2" s="1"/>
  <c r="J1629" i="2" a="1"/>
  <c r="J1629" i="2" s="1"/>
  <c r="J1628" i="2"/>
  <c r="J1628" i="2" a="1"/>
  <c r="J1627" i="2" a="1"/>
  <c r="J1627" i="2" s="1"/>
  <c r="J1626" i="2"/>
  <c r="J1626" i="2" a="1"/>
  <c r="J1625" i="2" a="1"/>
  <c r="J1625" i="2" s="1"/>
  <c r="J1624" i="2" a="1"/>
  <c r="J1624" i="2" s="1"/>
  <c r="J1623" i="2"/>
  <c r="J1623" i="2" a="1"/>
  <c r="J1622" i="2" a="1"/>
  <c r="J1622" i="2" s="1"/>
  <c r="J1621" i="2" a="1"/>
  <c r="J1621" i="2" s="1"/>
  <c r="J1620" i="2"/>
  <c r="J1620" i="2" a="1"/>
  <c r="J1619" i="2"/>
  <c r="J1619" i="2" a="1"/>
  <c r="J1618" i="2" a="1"/>
  <c r="J1618" i="2" s="1"/>
  <c r="J1617" i="2" a="1"/>
  <c r="J1617" i="2" s="1"/>
  <c r="J1616" i="2" a="1"/>
  <c r="J1616" i="2" s="1"/>
  <c r="J1615" i="2" a="1"/>
  <c r="J1615" i="2" s="1"/>
  <c r="J1614" i="2"/>
  <c r="J1614" i="2" a="1"/>
  <c r="J1613" i="2" a="1"/>
  <c r="J1613" i="2" s="1"/>
  <c r="J1612" i="2"/>
  <c r="J1612" i="2" a="1"/>
  <c r="J1611" i="2"/>
  <c r="J1611" i="2" a="1"/>
  <c r="J1610" i="2"/>
  <c r="J1610" i="2" a="1"/>
  <c r="J1609" i="2" a="1"/>
  <c r="J1609" i="2" s="1"/>
  <c r="J1608" i="2" a="1"/>
  <c r="J1608" i="2" s="1"/>
  <c r="J1607" i="2" a="1"/>
  <c r="J1607" i="2" s="1"/>
  <c r="J1606" i="2" a="1"/>
  <c r="J1606" i="2" s="1"/>
  <c r="J1605" i="2" a="1"/>
  <c r="J1605" i="2" s="1"/>
  <c r="J1604" i="2" a="1"/>
  <c r="J1604" i="2" s="1"/>
  <c r="J1603" i="2"/>
  <c r="J1603" i="2" a="1"/>
  <c r="J1602" i="2"/>
  <c r="J1602" i="2" a="1"/>
  <c r="J1601" i="2" a="1"/>
  <c r="J1601" i="2" s="1"/>
  <c r="J1600" i="2"/>
  <c r="J1600" i="2" a="1"/>
  <c r="J1599" i="2" a="1"/>
  <c r="J1599" i="2" s="1"/>
  <c r="J1598" i="2" a="1"/>
  <c r="J1598" i="2" s="1"/>
  <c r="J1597" i="2" a="1"/>
  <c r="J1597" i="2" s="1"/>
  <c r="J1596" i="2"/>
  <c r="J1596" i="2" a="1"/>
  <c r="J1595" i="2" a="1"/>
  <c r="J1595" i="2" s="1"/>
  <c r="J1594" i="2"/>
  <c r="J1594" i="2" a="1"/>
  <c r="J1593" i="2" a="1"/>
  <c r="J1593" i="2" s="1"/>
  <c r="J1592" i="2" a="1"/>
  <c r="J1592" i="2" s="1"/>
  <c r="J1591" i="2"/>
  <c r="J1591" i="2" a="1"/>
  <c r="J1590" i="2" a="1"/>
  <c r="J1590" i="2" s="1"/>
  <c r="J1589" i="2" a="1"/>
  <c r="J1589" i="2" s="1"/>
  <c r="J1588" i="2"/>
  <c r="J1588" i="2" a="1"/>
  <c r="J1587" i="2"/>
  <c r="J1587" i="2" a="1"/>
  <c r="J1586" i="2" a="1"/>
  <c r="J1586" i="2" s="1"/>
  <c r="J1585" i="2" a="1"/>
  <c r="J1585" i="2" s="1"/>
  <c r="J1584" i="2" a="1"/>
  <c r="J1584" i="2" s="1"/>
  <c r="J1583" i="2" a="1"/>
  <c r="J1583" i="2" s="1"/>
  <c r="J1582" i="2"/>
  <c r="J1582" i="2" a="1"/>
  <c r="J1581" i="2" a="1"/>
  <c r="J1581" i="2" s="1"/>
  <c r="J1580" i="2"/>
  <c r="J1580" i="2" a="1"/>
  <c r="J1579" i="2"/>
  <c r="J1579" i="2" a="1"/>
  <c r="J1578" i="2"/>
  <c r="J1578" i="2" a="1"/>
  <c r="J1577" i="2" a="1"/>
  <c r="J1577" i="2" s="1"/>
  <c r="J1576" i="2" a="1"/>
  <c r="J1576" i="2" s="1"/>
  <c r="J1575" i="2" a="1"/>
  <c r="J1575" i="2" s="1"/>
  <c r="J1574" i="2" a="1"/>
  <c r="J1574" i="2" s="1"/>
  <c r="J1573" i="2" a="1"/>
  <c r="J1573" i="2" s="1"/>
  <c r="J1572" i="2" a="1"/>
  <c r="J1572" i="2" s="1"/>
  <c r="J1571" i="2"/>
  <c r="J1571" i="2" a="1"/>
  <c r="J1570" i="2"/>
  <c r="J1570" i="2" a="1"/>
  <c r="J1569" i="2" a="1"/>
  <c r="J1569" i="2" s="1"/>
  <c r="J1568" i="2"/>
  <c r="J1568" i="2" a="1"/>
  <c r="J1567" i="2" a="1"/>
  <c r="J1567" i="2" s="1"/>
  <c r="J1566" i="2" a="1"/>
  <c r="J1566" i="2" s="1"/>
  <c r="J1565" i="2" a="1"/>
  <c r="J1565" i="2" s="1"/>
  <c r="J1564" i="2"/>
  <c r="J1564" i="2" a="1"/>
  <c r="J1563" i="2" a="1"/>
  <c r="J1563" i="2" s="1"/>
  <c r="J1562" i="2"/>
  <c r="J1562" i="2" a="1"/>
  <c r="J1561" i="2" a="1"/>
  <c r="J1561" i="2" s="1"/>
  <c r="J1560" i="2" a="1"/>
  <c r="J1560" i="2" s="1"/>
  <c r="J1559" i="2"/>
  <c r="J1559" i="2" a="1"/>
  <c r="J1558" i="2" a="1"/>
  <c r="J1558" i="2" s="1"/>
  <c r="J1557" i="2" a="1"/>
  <c r="J1557" i="2" s="1"/>
  <c r="J1556" i="2"/>
  <c r="J1556" i="2" a="1"/>
  <c r="J1555" i="2"/>
  <c r="J1555" i="2" a="1"/>
  <c r="J1554" i="2" a="1"/>
  <c r="J1554" i="2" s="1"/>
  <c r="J1553" i="2" a="1"/>
  <c r="J1553" i="2" s="1"/>
  <c r="J1552" i="2" a="1"/>
  <c r="J1552" i="2" s="1"/>
  <c r="J1551" i="2" a="1"/>
  <c r="J1551" i="2" s="1"/>
  <c r="J1550" i="2"/>
  <c r="J1550" i="2" a="1"/>
  <c r="J1549" i="2" a="1"/>
  <c r="J1549" i="2" s="1"/>
  <c r="J1548" i="2"/>
  <c r="J1548" i="2" a="1"/>
  <c r="J1547" i="2"/>
  <c r="J1547" i="2" a="1"/>
  <c r="J1546" i="2"/>
  <c r="J1546" i="2" a="1"/>
  <c r="J1545" i="2" a="1"/>
  <c r="J1545" i="2" s="1"/>
  <c r="J1544" i="2" a="1"/>
  <c r="J1544" i="2" s="1"/>
  <c r="J1543" i="2" a="1"/>
  <c r="J1543" i="2" s="1"/>
  <c r="J1542" i="2" a="1"/>
  <c r="J1542" i="2" s="1"/>
  <c r="J1541" i="2" a="1"/>
  <c r="J1541" i="2" s="1"/>
  <c r="J1540" i="2" a="1"/>
  <c r="J1540" i="2" s="1"/>
  <c r="J1539" i="2"/>
  <c r="J1539" i="2" a="1"/>
  <c r="J1538" i="2"/>
  <c r="J1538" i="2" a="1"/>
  <c r="J1537" i="2" a="1"/>
  <c r="J1537" i="2" s="1"/>
  <c r="J1536" i="2"/>
  <c r="J1536" i="2" a="1"/>
  <c r="J1535" i="2" a="1"/>
  <c r="J1535" i="2" s="1"/>
  <c r="J1534" i="2" a="1"/>
  <c r="J1534" i="2" s="1"/>
  <c r="J1533" i="2" a="1"/>
  <c r="J1533" i="2" s="1"/>
  <c r="J1532" i="2"/>
  <c r="J1532" i="2" a="1"/>
  <c r="J1531" i="2" a="1"/>
  <c r="J1531" i="2" s="1"/>
  <c r="J1530" i="2"/>
  <c r="J1530" i="2" a="1"/>
  <c r="J1529" i="2" a="1"/>
  <c r="J1529" i="2" s="1"/>
  <c r="J1528" i="2" a="1"/>
  <c r="J1528" i="2" s="1"/>
  <c r="J1527" i="2"/>
  <c r="J1527" i="2" a="1"/>
  <c r="J1526" i="2" a="1"/>
  <c r="J1526" i="2" s="1"/>
  <c r="J1525" i="2" a="1"/>
  <c r="J1525" i="2" s="1"/>
  <c r="J1524" i="2"/>
  <c r="J1524" i="2" a="1"/>
  <c r="J1523" i="2"/>
  <c r="J1523" i="2" a="1"/>
  <c r="J1522" i="2" a="1"/>
  <c r="J1522" i="2" s="1"/>
  <c r="J1521" i="2" a="1"/>
  <c r="J1521" i="2" s="1"/>
  <c r="J1520" i="2" a="1"/>
  <c r="J1520" i="2" s="1"/>
  <c r="J1519" i="2" a="1"/>
  <c r="J1519" i="2" s="1"/>
  <c r="J1518" i="2"/>
  <c r="J1518" i="2" a="1"/>
  <c r="J1517" i="2" a="1"/>
  <c r="J1517" i="2" s="1"/>
  <c r="J1516" i="2"/>
  <c r="J1516" i="2" a="1"/>
  <c r="J1515" i="2"/>
  <c r="J1515" i="2" a="1"/>
  <c r="J1514" i="2"/>
  <c r="J1514" i="2" a="1"/>
  <c r="J1513" i="2" a="1"/>
  <c r="J1513" i="2" s="1"/>
  <c r="J1512" i="2" a="1"/>
  <c r="J1512" i="2" s="1"/>
  <c r="J1511" i="2" a="1"/>
  <c r="J1511" i="2" s="1"/>
  <c r="J1510" i="2" a="1"/>
  <c r="J1510" i="2" s="1"/>
  <c r="J1509" i="2" a="1"/>
  <c r="J1509" i="2" s="1"/>
  <c r="J1508" i="2" a="1"/>
  <c r="J1508" i="2" s="1"/>
  <c r="J1507" i="2"/>
  <c r="J1507" i="2" a="1"/>
  <c r="J1506" i="2"/>
  <c r="J1506" i="2" a="1"/>
  <c r="J1505" i="2" a="1"/>
  <c r="J1505" i="2" s="1"/>
  <c r="J1504" i="2"/>
  <c r="J1504" i="2" a="1"/>
  <c r="J1503" i="2" a="1"/>
  <c r="J1503" i="2" s="1"/>
  <c r="J1502" i="2" a="1"/>
  <c r="J1502" i="2" s="1"/>
  <c r="J1501" i="2" a="1"/>
  <c r="J1501" i="2" s="1"/>
  <c r="J1500" i="2"/>
  <c r="J1500" i="2" a="1"/>
  <c r="J1499" i="2" a="1"/>
  <c r="J1499" i="2" s="1"/>
  <c r="J1498" i="2"/>
  <c r="J1498" i="2" a="1"/>
  <c r="J1497" i="2" a="1"/>
  <c r="J1497" i="2" s="1"/>
  <c r="J1496" i="2" a="1"/>
  <c r="J1496" i="2" s="1"/>
  <c r="J1495" i="2"/>
  <c r="J1495" i="2" a="1"/>
  <c r="J1494" i="2" a="1"/>
  <c r="J1494" i="2" s="1"/>
  <c r="J1493" i="2" a="1"/>
  <c r="J1493" i="2" s="1"/>
  <c r="J1492" i="2"/>
  <c r="J1492" i="2" a="1"/>
  <c r="J1491" i="2"/>
  <c r="J1491" i="2" a="1"/>
  <c r="J1490" i="2" a="1"/>
  <c r="J1490" i="2" s="1"/>
  <c r="J1489" i="2" a="1"/>
  <c r="J1489" i="2" s="1"/>
  <c r="J1488" i="2" a="1"/>
  <c r="J1488" i="2" s="1"/>
  <c r="J1487" i="2" a="1"/>
  <c r="J1487" i="2" s="1"/>
  <c r="J1486" i="2"/>
  <c r="J1486" i="2" a="1"/>
  <c r="J1485" i="2" a="1"/>
  <c r="J1485" i="2" s="1"/>
  <c r="J1484" i="2"/>
  <c r="J1484" i="2" a="1"/>
  <c r="J1483" i="2"/>
  <c r="J1483" i="2" a="1"/>
  <c r="J1482" i="2"/>
  <c r="J1482" i="2" a="1"/>
  <c r="J1481" i="2" a="1"/>
  <c r="J1481" i="2" s="1"/>
  <c r="J1480" i="2" a="1"/>
  <c r="J1480" i="2" s="1"/>
  <c r="J1479" i="2" a="1"/>
  <c r="J1479" i="2" s="1"/>
  <c r="J1478" i="2" a="1"/>
  <c r="J1478" i="2" s="1"/>
  <c r="J1477" i="2" a="1"/>
  <c r="J1477" i="2" s="1"/>
  <c r="J1476" i="2" a="1"/>
  <c r="J1476" i="2" s="1"/>
  <c r="J1475" i="2"/>
  <c r="J1475" i="2" a="1"/>
  <c r="J1474" i="2"/>
  <c r="J1474" i="2" a="1"/>
  <c r="J1473" i="2" a="1"/>
  <c r="J1473" i="2" s="1"/>
  <c r="J1472" i="2"/>
  <c r="J1472" i="2" a="1"/>
  <c r="J1471" i="2" a="1"/>
  <c r="J1471" i="2" s="1"/>
  <c r="J1470" i="2" a="1"/>
  <c r="J1470" i="2" s="1"/>
  <c r="J1469" i="2" a="1"/>
  <c r="J1469" i="2" s="1"/>
  <c r="J1468" i="2"/>
  <c r="J1468" i="2" a="1"/>
  <c r="J1467" i="2" a="1"/>
  <c r="J1467" i="2" s="1"/>
  <c r="J1466" i="2"/>
  <c r="J1466" i="2" a="1"/>
  <c r="J1465" i="2" a="1"/>
  <c r="J1465" i="2" s="1"/>
  <c r="J1464" i="2" a="1"/>
  <c r="J1464" i="2" s="1"/>
  <c r="J1463" i="2"/>
  <c r="J1463" i="2" a="1"/>
  <c r="J1462" i="2" a="1"/>
  <c r="J1462" i="2" s="1"/>
  <c r="J1461" i="2" a="1"/>
  <c r="J1461" i="2" s="1"/>
  <c r="J1460" i="2"/>
  <c r="J1460" i="2" a="1"/>
  <c r="J1459" i="2"/>
  <c r="J1459" i="2" a="1"/>
  <c r="J1458" i="2" a="1"/>
  <c r="J1458" i="2" s="1"/>
  <c r="J1457" i="2" a="1"/>
  <c r="J1457" i="2" s="1"/>
  <c r="J1456" i="2" a="1"/>
  <c r="J1456" i="2" s="1"/>
  <c r="J1455" i="2" a="1"/>
  <c r="J1455" i="2" s="1"/>
  <c r="J1454" i="2"/>
  <c r="J1454" i="2" a="1"/>
  <c r="J1453" i="2" a="1"/>
  <c r="J1453" i="2" s="1"/>
  <c r="J1452" i="2"/>
  <c r="J1452" i="2" a="1"/>
  <c r="J1451" i="2"/>
  <c r="J1451" i="2" a="1"/>
  <c r="J1450" i="2"/>
  <c r="J1450" i="2" a="1"/>
  <c r="J1449" i="2" a="1"/>
  <c r="J1449" i="2" s="1"/>
  <c r="J1448" i="2" a="1"/>
  <c r="J1448" i="2" s="1"/>
  <c r="J1447" i="2" a="1"/>
  <c r="J1447" i="2" s="1"/>
  <c r="J1446" i="2" a="1"/>
  <c r="J1446" i="2" s="1"/>
  <c r="J1445" i="2" a="1"/>
  <c r="J1445" i="2" s="1"/>
  <c r="J1444" i="2" a="1"/>
  <c r="J1444" i="2" s="1"/>
  <c r="J1443" i="2"/>
  <c r="J1443" i="2" a="1"/>
  <c r="J1442" i="2"/>
  <c r="J1442" i="2" a="1"/>
  <c r="J1441" i="2" a="1"/>
  <c r="J1441" i="2" s="1"/>
  <c r="J1440" i="2"/>
  <c r="J1440" i="2" a="1"/>
  <c r="J1439" i="2" a="1"/>
  <c r="J1439" i="2" s="1"/>
  <c r="J1438" i="2" a="1"/>
  <c r="J1438" i="2" s="1"/>
  <c r="J1437" i="2" a="1"/>
  <c r="J1437" i="2" s="1"/>
  <c r="J1436" i="2"/>
  <c r="J1436" i="2" a="1"/>
  <c r="J1435" i="2" a="1"/>
  <c r="J1435" i="2" s="1"/>
  <c r="J1434" i="2"/>
  <c r="J1434" i="2" a="1"/>
  <c r="J1433" i="2" a="1"/>
  <c r="J1433" i="2" s="1"/>
  <c r="J1432" i="2" a="1"/>
  <c r="J1432" i="2" s="1"/>
  <c r="J1431" i="2"/>
  <c r="J1431" i="2" a="1"/>
  <c r="J1430" i="2" a="1"/>
  <c r="J1430" i="2" s="1"/>
  <c r="J1429" i="2" a="1"/>
  <c r="J1429" i="2" s="1"/>
  <c r="J1428" i="2"/>
  <c r="J1428" i="2" a="1"/>
  <c r="J1427" i="2"/>
  <c r="J1427" i="2" a="1"/>
  <c r="J1426" i="2" a="1"/>
  <c r="J1426" i="2" s="1"/>
  <c r="J1425" i="2" a="1"/>
  <c r="J1425" i="2" s="1"/>
  <c r="J1424" i="2" a="1"/>
  <c r="J1424" i="2" s="1"/>
  <c r="J1423" i="2" a="1"/>
  <c r="J1423" i="2" s="1"/>
  <c r="J1422" i="2"/>
  <c r="J1422" i="2" a="1"/>
  <c r="J1421" i="2" a="1"/>
  <c r="J1421" i="2" s="1"/>
  <c r="J1420" i="2"/>
  <c r="J1420" i="2" a="1"/>
  <c r="J1419" i="2"/>
  <c r="J1419" i="2" a="1"/>
  <c r="J1418" i="2"/>
  <c r="J1418" i="2" a="1"/>
  <c r="J1417" i="2" a="1"/>
  <c r="J1417" i="2" s="1"/>
  <c r="J1416" i="2" a="1"/>
  <c r="J1416" i="2" s="1"/>
  <c r="J1415" i="2" a="1"/>
  <c r="J1415" i="2" s="1"/>
  <c r="J1414" i="2" a="1"/>
  <c r="J1414" i="2" s="1"/>
  <c r="J1413" i="2" a="1"/>
  <c r="J1413" i="2" s="1"/>
  <c r="J1412" i="2" a="1"/>
  <c r="J1412" i="2" s="1"/>
  <c r="J1411" i="2"/>
  <c r="J1411" i="2" a="1"/>
  <c r="J1410" i="2"/>
  <c r="J1410" i="2" a="1"/>
  <c r="J1409" i="2" a="1"/>
  <c r="J1409" i="2" s="1"/>
  <c r="J1408" i="2"/>
  <c r="J1408" i="2" a="1"/>
  <c r="J1407" i="2" a="1"/>
  <c r="J1407" i="2" s="1"/>
  <c r="J1406" i="2" a="1"/>
  <c r="J1406" i="2" s="1"/>
  <c r="J1405" i="2" a="1"/>
  <c r="J1405" i="2" s="1"/>
  <c r="J1404" i="2"/>
  <c r="J1404" i="2" a="1"/>
  <c r="J1403" i="2" a="1"/>
  <c r="J1403" i="2" s="1"/>
  <c r="J1402" i="2"/>
  <c r="J1402" i="2" a="1"/>
  <c r="J1401" i="2" a="1"/>
  <c r="J1401" i="2" s="1"/>
  <c r="J1400" i="2" a="1"/>
  <c r="J1400" i="2" s="1"/>
  <c r="J1399" i="2"/>
  <c r="J1399" i="2" a="1"/>
  <c r="J1398" i="2" a="1"/>
  <c r="J1398" i="2" s="1"/>
  <c r="J1397" i="2" a="1"/>
  <c r="J1397" i="2" s="1"/>
  <c r="J1396" i="2"/>
  <c r="J1396" i="2" a="1"/>
  <c r="J1395" i="2"/>
  <c r="J1395" i="2" a="1"/>
  <c r="J1394" i="2" a="1"/>
  <c r="J1394" i="2" s="1"/>
  <c r="J1393" i="2" a="1"/>
  <c r="J1393" i="2" s="1"/>
  <c r="J1392" i="2" a="1"/>
  <c r="J1392" i="2" s="1"/>
  <c r="J1391" i="2" a="1"/>
  <c r="J1391" i="2" s="1"/>
  <c r="J1390" i="2"/>
  <c r="J1390" i="2" a="1"/>
  <c r="J1389" i="2" a="1"/>
  <c r="J1389" i="2" s="1"/>
  <c r="J1388" i="2"/>
  <c r="J1388" i="2" a="1"/>
  <c r="J1387" i="2"/>
  <c r="J1387" i="2" a="1"/>
  <c r="J1386" i="2"/>
  <c r="J1386" i="2" a="1"/>
  <c r="J1385" i="2" a="1"/>
  <c r="J1385" i="2" s="1"/>
  <c r="J1384" i="2" a="1"/>
  <c r="J1384" i="2" s="1"/>
  <c r="J1383" i="2" a="1"/>
  <c r="J1383" i="2" s="1"/>
  <c r="J1382" i="2" a="1"/>
  <c r="J1382" i="2" s="1"/>
  <c r="J1381" i="2" a="1"/>
  <c r="J1381" i="2" s="1"/>
  <c r="J1380" i="2" a="1"/>
  <c r="J1380" i="2" s="1"/>
  <c r="J1379" i="2"/>
  <c r="J1379" i="2" a="1"/>
  <c r="J1378" i="2" a="1"/>
  <c r="J1378" i="2" s="1"/>
  <c r="J1377" i="2" a="1"/>
  <c r="J1377" i="2" s="1"/>
  <c r="J1376" i="2"/>
  <c r="J1376" i="2" a="1"/>
  <c r="J1375" i="2" a="1"/>
  <c r="J1375" i="2" s="1"/>
  <c r="J1374" i="2" a="1"/>
  <c r="J1374" i="2" s="1"/>
  <c r="J1373" i="2" a="1"/>
  <c r="J1373" i="2" s="1"/>
  <c r="J1372" i="2" a="1"/>
  <c r="J1372" i="2" s="1"/>
  <c r="J1371" i="2" a="1"/>
  <c r="J1371" i="2" s="1"/>
  <c r="J1370" i="2"/>
  <c r="J1370" i="2" a="1"/>
  <c r="J1369" i="2" a="1"/>
  <c r="J1369" i="2" s="1"/>
  <c r="J1368" i="2"/>
  <c r="J1368" i="2" a="1"/>
  <c r="J1367" i="2"/>
  <c r="J1367" i="2" a="1"/>
  <c r="J1366" i="2" a="1"/>
  <c r="J1366" i="2" s="1"/>
  <c r="J1365" i="2" a="1"/>
  <c r="J1365" i="2" s="1"/>
  <c r="J1364" i="2" a="1"/>
  <c r="J1364" i="2" s="1"/>
  <c r="J1363" i="2"/>
  <c r="J1363" i="2" a="1"/>
  <c r="J1362" i="2" a="1"/>
  <c r="J1362" i="2" s="1"/>
  <c r="J1361" i="2" a="1"/>
  <c r="J1361" i="2" s="1"/>
  <c r="J1360" i="2" a="1"/>
  <c r="J1360" i="2" s="1"/>
  <c r="J1359" i="2"/>
  <c r="J1359" i="2" a="1"/>
  <c r="J1358" i="2"/>
  <c r="J1358" i="2" a="1"/>
  <c r="J1357" i="2" a="1"/>
  <c r="J1357" i="2" s="1"/>
  <c r="J1356" i="2"/>
  <c r="J1356" i="2" a="1"/>
  <c r="J1355" i="2"/>
  <c r="J1355" i="2" a="1"/>
  <c r="J1354" i="2" a="1"/>
  <c r="J1354" i="2" s="1"/>
  <c r="J1353" i="2" a="1"/>
  <c r="J1353" i="2" s="1"/>
  <c r="J1352" i="2" a="1"/>
  <c r="J1352" i="2" s="1"/>
  <c r="J1351" i="2" a="1"/>
  <c r="J1351" i="2" s="1"/>
  <c r="J1350" i="2"/>
  <c r="J1350" i="2" a="1"/>
  <c r="J1349" i="2" a="1"/>
  <c r="J1349" i="2" s="1"/>
  <c r="J1348" i="2" a="1"/>
  <c r="J1348" i="2" s="1"/>
  <c r="J1347" i="2"/>
  <c r="J1347" i="2" a="1"/>
  <c r="J1346" i="2" a="1"/>
  <c r="J1346" i="2" s="1"/>
  <c r="J1345" i="2" a="1"/>
  <c r="J1345" i="2" s="1"/>
  <c r="J1344" i="2"/>
  <c r="J1344" i="2" a="1"/>
  <c r="J1343" i="2" a="1"/>
  <c r="J1343" i="2" s="1"/>
  <c r="J1342" i="2" a="1"/>
  <c r="J1342" i="2" s="1"/>
  <c r="J1341" i="2" a="1"/>
  <c r="J1341" i="2" s="1"/>
  <c r="J1340" i="2" a="1"/>
  <c r="J1340" i="2" s="1"/>
  <c r="J1339" i="2" a="1"/>
  <c r="J1339" i="2" s="1"/>
  <c r="J1338" i="2"/>
  <c r="J1338" i="2" a="1"/>
  <c r="J1337" i="2" a="1"/>
  <c r="J1337" i="2" s="1"/>
  <c r="J1336" i="2" a="1"/>
  <c r="J1336" i="2" s="1"/>
  <c r="J1335" i="2"/>
  <c r="J1335" i="2" a="1"/>
  <c r="J1334" i="2" a="1"/>
  <c r="J1334" i="2" s="1"/>
  <c r="J1333" i="2" a="1"/>
  <c r="J1333" i="2" s="1"/>
  <c r="J1332" i="2"/>
  <c r="J1332" i="2" a="1"/>
  <c r="J1331" i="2" a="1"/>
  <c r="J1331" i="2" s="1"/>
  <c r="J1330" i="2" a="1"/>
  <c r="J1330" i="2" s="1"/>
  <c r="J1329" i="2" a="1"/>
  <c r="J1329" i="2" s="1"/>
  <c r="J1328" i="2" a="1"/>
  <c r="J1328" i="2" s="1"/>
  <c r="J1327" i="2"/>
  <c r="J1327" i="2" a="1"/>
  <c r="J1326" i="2"/>
  <c r="J1326" i="2" a="1"/>
  <c r="J1325" i="2" a="1"/>
  <c r="J1325" i="2" s="1"/>
  <c r="J1324" i="2"/>
  <c r="J1324" i="2" a="1"/>
  <c r="J1323" i="2"/>
  <c r="J1323" i="2" a="1"/>
  <c r="J1322" i="2"/>
  <c r="J1322" i="2" a="1"/>
  <c r="J1321" i="2" a="1"/>
  <c r="J1321" i="2" s="1"/>
  <c r="J1320" i="2" a="1"/>
  <c r="J1320" i="2" s="1"/>
  <c r="J1319" i="2" a="1"/>
  <c r="J1319" i="2" s="1"/>
  <c r="J1318" i="2" a="1"/>
  <c r="J1318" i="2" s="1"/>
  <c r="J1317" i="2" a="1"/>
  <c r="J1317" i="2" s="1"/>
  <c r="J1316" i="2" a="1"/>
  <c r="J1316" i="2" s="1"/>
  <c r="J1315" i="2"/>
  <c r="J1315" i="2" a="1"/>
  <c r="J1314" i="2"/>
  <c r="J1314" i="2" a="1"/>
  <c r="J1313" i="2" a="1"/>
  <c r="J1313" i="2" s="1"/>
  <c r="J1312" i="2"/>
  <c r="J1312" i="2" a="1"/>
  <c r="J1311" i="2" a="1"/>
  <c r="J1311" i="2" s="1"/>
  <c r="J1310" i="2" a="1"/>
  <c r="J1310" i="2" s="1"/>
  <c r="J1309" i="2" a="1"/>
  <c r="J1309" i="2" s="1"/>
  <c r="J1308" i="2"/>
  <c r="J1308" i="2" a="1"/>
  <c r="J1307" i="2" a="1"/>
  <c r="J1307" i="2" s="1"/>
  <c r="J1306" i="2"/>
  <c r="J1306" i="2" a="1"/>
  <c r="J1305" i="2" a="1"/>
  <c r="J1305" i="2" s="1"/>
  <c r="J1304" i="2" a="1"/>
  <c r="J1304" i="2" s="1"/>
  <c r="J1303" i="2"/>
  <c r="J1303" i="2" a="1"/>
  <c r="J1302" i="2" a="1"/>
  <c r="J1302" i="2" s="1"/>
  <c r="J1301" i="2" a="1"/>
  <c r="J1301" i="2" s="1"/>
  <c r="J1300" i="2"/>
  <c r="J1300" i="2" a="1"/>
  <c r="J1299" i="2" a="1"/>
  <c r="J1299" i="2" s="1"/>
  <c r="J1298" i="2" a="1"/>
  <c r="J1298" i="2" s="1"/>
  <c r="J1297" i="2" a="1"/>
  <c r="J1297" i="2" s="1"/>
  <c r="J1296" i="2" a="1"/>
  <c r="J1296" i="2" s="1"/>
  <c r="J1295" i="2"/>
  <c r="J1295" i="2" a="1"/>
  <c r="J1294" i="2"/>
  <c r="J1294" i="2" a="1"/>
  <c r="J1293" i="2" a="1"/>
  <c r="J1293" i="2" s="1"/>
  <c r="J1292" i="2"/>
  <c r="J1292" i="2" a="1"/>
  <c r="J1291" i="2" a="1"/>
  <c r="J1291" i="2" s="1"/>
  <c r="J1290" i="2" a="1"/>
  <c r="J1290" i="2" s="1"/>
  <c r="J1289" i="2" a="1"/>
  <c r="J1289" i="2" s="1"/>
  <c r="J1288" i="2" a="1"/>
  <c r="J1288" i="2" s="1"/>
  <c r="J1287" i="2" a="1"/>
  <c r="J1287" i="2" s="1"/>
  <c r="J1286" i="2" a="1"/>
  <c r="J1286" i="2" s="1"/>
  <c r="J1285" i="2" a="1"/>
  <c r="J1285" i="2" s="1"/>
  <c r="J1284" i="2" a="1"/>
  <c r="J1284" i="2" s="1"/>
  <c r="J1283" i="2"/>
  <c r="J1283" i="2" a="1"/>
  <c r="J1282" i="2" a="1"/>
  <c r="J1282" i="2" s="1"/>
  <c r="J1281" i="2" a="1"/>
  <c r="J1281" i="2" s="1"/>
  <c r="J1280" i="2"/>
  <c r="J1280" i="2" a="1"/>
  <c r="J1279" i="2" a="1"/>
  <c r="J1279" i="2" s="1"/>
  <c r="J1278" i="2" a="1"/>
  <c r="J1278" i="2" s="1"/>
  <c r="J1277" i="2" a="1"/>
  <c r="J1277" i="2" s="1"/>
  <c r="J1276" i="2" a="1"/>
  <c r="J1276" i="2" s="1"/>
  <c r="J1275" i="2" a="1"/>
  <c r="J1275" i="2" s="1"/>
  <c r="J1274" i="2"/>
  <c r="J1274" i="2" a="1"/>
  <c r="J1273" i="2" a="1"/>
  <c r="J1273" i="2" s="1"/>
  <c r="J1272" i="2"/>
  <c r="J1272" i="2" a="1"/>
  <c r="J1271" i="2"/>
  <c r="J1271" i="2" a="1"/>
  <c r="J1270" i="2" a="1"/>
  <c r="J1270" i="2" s="1"/>
  <c r="J1269" i="2" a="1"/>
  <c r="J1269" i="2" s="1"/>
  <c r="J1268" i="2" a="1"/>
  <c r="J1268" i="2" s="1"/>
  <c r="J1267" i="2"/>
  <c r="J1267" i="2" a="1"/>
  <c r="J1266" i="2" a="1"/>
  <c r="J1266" i="2" s="1"/>
  <c r="J1265" i="2" a="1"/>
  <c r="J1265" i="2" s="1"/>
  <c r="J1264" i="2" a="1"/>
  <c r="J1264" i="2" s="1"/>
  <c r="J1263" i="2"/>
  <c r="J1263" i="2" a="1"/>
  <c r="J1262" i="2"/>
  <c r="J1262" i="2" a="1"/>
  <c r="J1261" i="2" a="1"/>
  <c r="J1261" i="2" s="1"/>
  <c r="J1260" i="2"/>
  <c r="J1260" i="2" a="1"/>
  <c r="J1259" i="2" a="1"/>
  <c r="J1259" i="2" s="1"/>
  <c r="J1258" i="2"/>
  <c r="J1258" i="2" a="1"/>
  <c r="J1257" i="2" a="1"/>
  <c r="J1257" i="2" s="1"/>
  <c r="J1256" i="2" a="1"/>
  <c r="J1256" i="2" s="1"/>
  <c r="J1255" i="2" a="1"/>
  <c r="J1255" i="2" s="1"/>
  <c r="J1254" i="2" a="1"/>
  <c r="J1254" i="2" s="1"/>
  <c r="J1253" i="2"/>
  <c r="J1253" i="2" a="1"/>
  <c r="J1252" i="2"/>
  <c r="J1252" i="2" a="1"/>
  <c r="J1251" i="2" a="1"/>
  <c r="J1251" i="2" s="1"/>
  <c r="J1250" i="2"/>
  <c r="J1250" i="2" a="1"/>
  <c r="J1249" i="2"/>
  <c r="J1249" i="2" a="1"/>
  <c r="J1248" i="2"/>
  <c r="J1248" i="2" a="1"/>
  <c r="J1247" i="2" a="1"/>
  <c r="J1247" i="2" s="1"/>
  <c r="J1246" i="2"/>
  <c r="J1246" i="2" a="1"/>
  <c r="J1245" i="2"/>
  <c r="J1245" i="2" a="1"/>
  <c r="J1244" i="2" a="1"/>
  <c r="J1244" i="2" s="1"/>
  <c r="J1243" i="2" a="1"/>
  <c r="J1243" i="2" s="1"/>
  <c r="J1242" i="2" a="1"/>
  <c r="J1242" i="2" s="1"/>
  <c r="J1241" i="2"/>
  <c r="J1241" i="2" a="1"/>
  <c r="J1240" i="2"/>
  <c r="J1240" i="2" a="1"/>
  <c r="J1239" i="2" a="1"/>
  <c r="J1239" i="2" s="1"/>
  <c r="J1238" i="2"/>
  <c r="J1238" i="2" a="1"/>
  <c r="J1237" i="2"/>
  <c r="J1237" i="2" a="1"/>
  <c r="J1236" i="2" a="1"/>
  <c r="J1236" i="2" s="1"/>
  <c r="J1235" i="2" a="1"/>
  <c r="J1235" i="2" s="1"/>
  <c r="J1234" i="2" a="1"/>
  <c r="J1234" i="2" s="1"/>
  <c r="J1233" i="2"/>
  <c r="J1233" i="2" a="1"/>
  <c r="J1232" i="2"/>
  <c r="J1232" i="2" a="1"/>
  <c r="J1231" i="2" a="1"/>
  <c r="J1231" i="2" s="1"/>
  <c r="J1230" i="2"/>
  <c r="J1230" i="2" a="1"/>
  <c r="J1229" i="2"/>
  <c r="J1229" i="2" a="1"/>
  <c r="J1228" i="2"/>
  <c r="J1228" i="2" a="1"/>
  <c r="J1227" i="2" a="1"/>
  <c r="J1227" i="2" s="1"/>
  <c r="J1226" i="2" a="1"/>
  <c r="J1226" i="2" s="1"/>
  <c r="J1225" i="2"/>
  <c r="J1225" i="2" a="1"/>
  <c r="J1224" i="2" a="1"/>
  <c r="J1224" i="2" s="1"/>
  <c r="J1223" i="2" a="1"/>
  <c r="J1223" i="2" s="1"/>
  <c r="J1222" i="2" a="1"/>
  <c r="J1222" i="2" s="1"/>
  <c r="J1221" i="2"/>
  <c r="J1221" i="2" a="1"/>
  <c r="J1220" i="2"/>
  <c r="J1220" i="2" a="1"/>
  <c r="J1219" i="2" a="1"/>
  <c r="J1219" i="2" s="1"/>
  <c r="J1218" i="2"/>
  <c r="J1218" i="2" a="1"/>
  <c r="J1217" i="2"/>
  <c r="J1217" i="2" a="1"/>
  <c r="J1216" i="2" a="1"/>
  <c r="J1216" i="2" s="1"/>
  <c r="J1215" i="2" a="1"/>
  <c r="J1215" i="2" s="1"/>
  <c r="J1214" i="2" a="1"/>
  <c r="J1214" i="2" s="1"/>
  <c r="J1213" i="2"/>
  <c r="J1213" i="2" a="1"/>
  <c r="J1212" i="2"/>
  <c r="J1212" i="2" a="1"/>
  <c r="J1211" i="2" a="1"/>
  <c r="J1211" i="2" s="1"/>
  <c r="J1210" i="2" a="1"/>
  <c r="J1210" i="2" s="1"/>
  <c r="J1209" i="2"/>
  <c r="J1209" i="2" a="1"/>
  <c r="J1208" i="2"/>
  <c r="J1208" i="2" a="1"/>
  <c r="J1207" i="2" a="1"/>
  <c r="J1207" i="2" s="1"/>
  <c r="J1206" i="2"/>
  <c r="J1206" i="2" a="1"/>
  <c r="J1205" i="2" a="1"/>
  <c r="J1205" i="2" s="1"/>
  <c r="J1204" i="2" a="1"/>
  <c r="J1204" i="2" s="1"/>
  <c r="J1203" i="2" a="1"/>
  <c r="J1203" i="2" s="1"/>
  <c r="J1202" i="2" a="1"/>
  <c r="J1202" i="2" s="1"/>
  <c r="J1201" i="2" a="1"/>
  <c r="J1201" i="2" s="1"/>
  <c r="J1200" i="2"/>
  <c r="J1200" i="2" a="1"/>
  <c r="J1199" i="2" a="1"/>
  <c r="J1199" i="2" s="1"/>
  <c r="J1198" i="2"/>
  <c r="J1198" i="2" a="1"/>
  <c r="J1197" i="2"/>
  <c r="J1197" i="2" a="1"/>
  <c r="J1196" i="2" a="1"/>
  <c r="J1196" i="2" s="1"/>
  <c r="J1195" i="2" a="1"/>
  <c r="J1195" i="2" s="1"/>
  <c r="J1194" i="2" a="1"/>
  <c r="J1194" i="2" s="1"/>
  <c r="J1193" i="2"/>
  <c r="J1193" i="2" a="1"/>
  <c r="J1192" i="2" a="1"/>
  <c r="J1192" i="2" s="1"/>
  <c r="J1191" i="2" a="1"/>
  <c r="J1191" i="2" s="1"/>
  <c r="J1190" i="2" a="1"/>
  <c r="J1190" i="2" s="1"/>
  <c r="J1189" i="2" a="1"/>
  <c r="J1189" i="2" s="1"/>
  <c r="J1188" i="2"/>
  <c r="J1188" i="2" a="1"/>
  <c r="J1187" i="2" a="1"/>
  <c r="J1187" i="2" s="1"/>
  <c r="J1186" i="2"/>
  <c r="J1186" i="2" a="1"/>
  <c r="J1185" i="2"/>
  <c r="J1185" i="2" a="1"/>
  <c r="J1184" i="2" a="1"/>
  <c r="J1184" i="2" s="1"/>
  <c r="J1183" i="2" a="1"/>
  <c r="J1183" i="2" s="1"/>
  <c r="J1182" i="2" a="1"/>
  <c r="J1182" i="2" s="1"/>
  <c r="J1181" i="2" a="1"/>
  <c r="J1181" i="2" s="1"/>
  <c r="J1180" i="2"/>
  <c r="J1180" i="2" a="1"/>
  <c r="J1179" i="2" a="1"/>
  <c r="J1179" i="2" s="1"/>
  <c r="J1178" i="2"/>
  <c r="J1178" i="2" a="1"/>
  <c r="J1177" i="2"/>
  <c r="J1177" i="2" a="1"/>
  <c r="J1176" i="2" a="1"/>
  <c r="J1176" i="2" s="1"/>
  <c r="J1175" i="2" a="1"/>
  <c r="J1175" i="2" s="1"/>
  <c r="J1174" i="2" a="1"/>
  <c r="J1174" i="2" s="1"/>
  <c r="J1173" i="2"/>
  <c r="J1173" i="2" a="1"/>
  <c r="J1172" i="2" a="1"/>
  <c r="J1172" i="2" s="1"/>
  <c r="J1171" i="2" a="1"/>
  <c r="J1171" i="2" s="1"/>
  <c r="J1170" i="2"/>
  <c r="J1170" i="2" a="1"/>
  <c r="J1169" i="2" a="1"/>
  <c r="J1169" i="2" s="1"/>
  <c r="J1168" i="2"/>
  <c r="J1168" i="2" a="1"/>
  <c r="J1167" i="2" a="1"/>
  <c r="J1167" i="2" s="1"/>
  <c r="J1166" i="2" a="1"/>
  <c r="J1166" i="2" s="1"/>
  <c r="J1165" i="2" a="1"/>
  <c r="J1165" i="2" s="1"/>
  <c r="J1164" i="2"/>
  <c r="J1164" i="2" a="1"/>
  <c r="J1163" i="2" a="1"/>
  <c r="J1163" i="2" s="1"/>
  <c r="J1162" i="2"/>
  <c r="J1162" i="2" a="1"/>
  <c r="J1161" i="2"/>
  <c r="J1161" i="2" a="1"/>
  <c r="J1160" i="2" a="1"/>
  <c r="J1160" i="2" s="1"/>
  <c r="J1159" i="2" a="1"/>
  <c r="J1159" i="2" s="1"/>
  <c r="J1158" i="2" a="1"/>
  <c r="J1158" i="2" s="1"/>
  <c r="J1157" i="2"/>
  <c r="J1157" i="2" a="1"/>
  <c r="J1156" i="2"/>
  <c r="J1156" i="2" a="1"/>
  <c r="J1155" i="2" a="1"/>
  <c r="J1155" i="2" s="1"/>
  <c r="J1154" i="2"/>
  <c r="J1154" i="2" a="1"/>
  <c r="J1153" i="2" a="1"/>
  <c r="J1153" i="2" s="1"/>
  <c r="J1152" i="2" a="1"/>
  <c r="J1152" i="2" s="1"/>
  <c r="J1151" i="2" a="1"/>
  <c r="J1151" i="2" s="1"/>
  <c r="J1150" i="2" a="1"/>
  <c r="J1150" i="2" s="1"/>
  <c r="J1149" i="2" a="1"/>
  <c r="J1149" i="2" s="1"/>
  <c r="J1148" i="2" a="1"/>
  <c r="J1148" i="2" s="1"/>
  <c r="J1147" i="2" a="1"/>
  <c r="J1147" i="2" s="1"/>
  <c r="J1146" i="2"/>
  <c r="J1146" i="2" a="1"/>
  <c r="J1145" i="2"/>
  <c r="J1145" i="2" a="1"/>
  <c r="J1144" i="2"/>
  <c r="J1144" i="2" a="1"/>
  <c r="J1143" i="2" a="1"/>
  <c r="J1143" i="2" s="1"/>
  <c r="J1142" i="2" a="1"/>
  <c r="J1142" i="2" s="1"/>
  <c r="J1141" i="2" a="1"/>
  <c r="J1141" i="2" s="1"/>
  <c r="J1140" i="2" a="1"/>
  <c r="J1140" i="2" s="1"/>
  <c r="J1139" i="2" a="1"/>
  <c r="J1139" i="2" s="1"/>
  <c r="J1138" i="2" a="1"/>
  <c r="J1138" i="2" s="1"/>
  <c r="J1137" i="2" a="1"/>
  <c r="J1137" i="2" s="1"/>
  <c r="J1136" i="2"/>
  <c r="J1136" i="2" a="1"/>
  <c r="J1135" i="2" a="1"/>
  <c r="J1135" i="2" s="1"/>
  <c r="J1134" i="2"/>
  <c r="J1134" i="2" a="1"/>
  <c r="J1133" i="2"/>
  <c r="J1133" i="2" a="1"/>
  <c r="J1132" i="2"/>
  <c r="J1132" i="2" a="1"/>
  <c r="J1131" i="2" a="1"/>
  <c r="J1131" i="2" s="1"/>
  <c r="J1130" i="2"/>
  <c r="J1130" i="2" a="1"/>
  <c r="J1129" i="2" a="1"/>
  <c r="J1129" i="2" s="1"/>
  <c r="J1128" i="2" a="1"/>
  <c r="J1128" i="2" s="1"/>
  <c r="J1127" i="2" a="1"/>
  <c r="J1127" i="2" s="1"/>
  <c r="J1126" i="2" a="1"/>
  <c r="J1126" i="2" s="1"/>
  <c r="J1125" i="2"/>
  <c r="J1125" i="2" a="1"/>
  <c r="J1124" i="2" a="1"/>
  <c r="J1124" i="2" s="1"/>
  <c r="J1123" i="2" a="1"/>
  <c r="J1123" i="2" s="1"/>
  <c r="J1122" i="2" a="1"/>
  <c r="J1122" i="2" s="1"/>
  <c r="J1121" i="2" a="1"/>
  <c r="J1121" i="2" s="1"/>
  <c r="J1120" i="2"/>
  <c r="J1120" i="2" a="1"/>
  <c r="J1119" i="2"/>
  <c r="J1119" i="2" a="1"/>
  <c r="J1118" i="2" a="1"/>
  <c r="J1118" i="2" s="1"/>
  <c r="J1117" i="2" a="1"/>
  <c r="J1117" i="2" s="1"/>
  <c r="J1116" i="2"/>
  <c r="J1116" i="2" a="1"/>
  <c r="J1115" i="2" a="1"/>
  <c r="J1115" i="2" s="1"/>
  <c r="J1114" i="2" a="1"/>
  <c r="J1114" i="2" s="1"/>
  <c r="J1113" i="2"/>
  <c r="J1113" i="2" a="1"/>
  <c r="J1112" i="2" a="1"/>
  <c r="J1112" i="2" s="1"/>
  <c r="J1111" i="2"/>
  <c r="J1111" i="2" a="1"/>
  <c r="J1110" i="2" a="1"/>
  <c r="J1110" i="2" s="1"/>
  <c r="J1109" i="2" a="1"/>
  <c r="J1109" i="2" s="1"/>
  <c r="J1108" i="2" a="1"/>
  <c r="J1108" i="2" s="1"/>
  <c r="J1107" i="2"/>
  <c r="J1107" i="2" a="1"/>
  <c r="J1106" i="2" a="1"/>
  <c r="J1106" i="2" s="1"/>
  <c r="J1105" i="2"/>
  <c r="J1105" i="2" a="1"/>
  <c r="J1104" i="2"/>
  <c r="J1104" i="2" a="1"/>
  <c r="J1103" i="2" a="1"/>
  <c r="J1103" i="2" s="1"/>
  <c r="J1102" i="2" a="1"/>
  <c r="J1102" i="2" s="1"/>
  <c r="J1101" i="2" a="1"/>
  <c r="J1101" i="2" s="1"/>
  <c r="J1100" i="2" a="1"/>
  <c r="J1100" i="2" s="1"/>
  <c r="J1099" i="2" a="1"/>
  <c r="J1099" i="2" s="1"/>
  <c r="J1098" i="2" a="1"/>
  <c r="J1098" i="2" s="1"/>
  <c r="J1097" i="2"/>
  <c r="J1097" i="2" a="1"/>
  <c r="J1096" i="2"/>
  <c r="J1096" i="2" a="1"/>
  <c r="J1095" i="2"/>
  <c r="J1095" i="2" a="1"/>
  <c r="J1094" i="2" a="1"/>
  <c r="J1094" i="2" s="1"/>
  <c r="J1093" i="2"/>
  <c r="J1093" i="2" a="1"/>
  <c r="J1092" i="2" a="1"/>
  <c r="J1092" i="2" s="1"/>
  <c r="J1091" i="2" a="1"/>
  <c r="J1091" i="2" s="1"/>
  <c r="J1090" i="2" a="1"/>
  <c r="J1090" i="2" s="1"/>
  <c r="J1089" i="2" a="1"/>
  <c r="J1089" i="2" s="1"/>
  <c r="J1088" i="2"/>
  <c r="J1088" i="2" a="1"/>
  <c r="J1087" i="2"/>
  <c r="J1087" i="2" a="1"/>
  <c r="J1086" i="2" a="1"/>
  <c r="J1086" i="2" s="1"/>
  <c r="J1085" i="2" a="1"/>
  <c r="J1085" i="2" s="1"/>
  <c r="J1084" i="2"/>
  <c r="J1084" i="2" a="1"/>
  <c r="J1083" i="2" a="1"/>
  <c r="J1083" i="2" s="1"/>
  <c r="J1082" i="2" a="1"/>
  <c r="J1082" i="2" s="1"/>
  <c r="J1081" i="2"/>
  <c r="J1081" i="2" a="1"/>
  <c r="J1080" i="2" a="1"/>
  <c r="J1080" i="2" s="1"/>
  <c r="J1079" i="2"/>
  <c r="J1079" i="2" a="1"/>
  <c r="J1078" i="2" a="1"/>
  <c r="J1078" i="2" s="1"/>
  <c r="J1077" i="2" a="1"/>
  <c r="J1077" i="2" s="1"/>
  <c r="J1076" i="2" a="1"/>
  <c r="J1076" i="2" s="1"/>
  <c r="J1075" i="2"/>
  <c r="J1075" i="2" a="1"/>
  <c r="J1074" i="2" a="1"/>
  <c r="J1074" i="2" s="1"/>
  <c r="J1073" i="2"/>
  <c r="J1073" i="2" a="1"/>
  <c r="J1072" i="2"/>
  <c r="J1072" i="2" a="1"/>
  <c r="J1071" i="2" a="1"/>
  <c r="J1071" i="2" s="1"/>
  <c r="J1070" i="2" a="1"/>
  <c r="J1070" i="2" s="1"/>
  <c r="J1069" i="2" a="1"/>
  <c r="J1069" i="2" s="1"/>
  <c r="J1068" i="2" a="1"/>
  <c r="J1068" i="2" s="1"/>
  <c r="J1067" i="2" a="1"/>
  <c r="J1067" i="2" s="1"/>
  <c r="J1066" i="2" a="1"/>
  <c r="J1066" i="2" s="1"/>
  <c r="J1065" i="2"/>
  <c r="J1065" i="2" a="1"/>
  <c r="J1064" i="2"/>
  <c r="J1064" i="2" a="1"/>
  <c r="J1063" i="2"/>
  <c r="J1063" i="2" a="1"/>
  <c r="J1062" i="2" a="1"/>
  <c r="J1062" i="2" s="1"/>
  <c r="J1061" i="2"/>
  <c r="J1061" i="2" a="1"/>
  <c r="J1060" i="2" a="1"/>
  <c r="J1060" i="2" s="1"/>
  <c r="J1059" i="2" a="1"/>
  <c r="J1059" i="2" s="1"/>
  <c r="J1058" i="2" a="1"/>
  <c r="J1058" i="2" s="1"/>
  <c r="J1057" i="2" a="1"/>
  <c r="J1057" i="2" s="1"/>
  <c r="J1056" i="2"/>
  <c r="J1056" i="2" a="1"/>
  <c r="J1055" i="2"/>
  <c r="J1055" i="2" a="1"/>
  <c r="J1054" i="2" a="1"/>
  <c r="J1054" i="2" s="1"/>
  <c r="J1053" i="2" a="1"/>
  <c r="J1053" i="2" s="1"/>
  <c r="J1052" i="2"/>
  <c r="J1052" i="2" a="1"/>
  <c r="J1051" i="2" a="1"/>
  <c r="J1051" i="2" s="1"/>
  <c r="J1050" i="2" a="1"/>
  <c r="J1050" i="2" s="1"/>
  <c r="J1049" i="2"/>
  <c r="J1049" i="2" a="1"/>
  <c r="J1048" i="2" a="1"/>
  <c r="J1048" i="2" s="1"/>
  <c r="J1047" i="2"/>
  <c r="J1047" i="2" a="1"/>
  <c r="J1046" i="2" a="1"/>
  <c r="J1046" i="2" s="1"/>
  <c r="J1045" i="2" a="1"/>
  <c r="J1045" i="2" s="1"/>
  <c r="J1044" i="2" a="1"/>
  <c r="J1044" i="2" s="1"/>
  <c r="J1043" i="2"/>
  <c r="J1043" i="2" a="1"/>
  <c r="J1042" i="2" a="1"/>
  <c r="J1042" i="2" s="1"/>
  <c r="J1041" i="2"/>
  <c r="J1041" i="2" a="1"/>
  <c r="J1040" i="2"/>
  <c r="J1040" i="2" a="1"/>
  <c r="J1039" i="2" a="1"/>
  <c r="J1039" i="2" s="1"/>
  <c r="J1038" i="2" a="1"/>
  <c r="J1038" i="2" s="1"/>
  <c r="J1037" i="2" a="1"/>
  <c r="J1037" i="2" s="1"/>
  <c r="J1036" i="2" a="1"/>
  <c r="J1036" i="2" s="1"/>
  <c r="J1035" i="2" a="1"/>
  <c r="J1035" i="2" s="1"/>
  <c r="J1034" i="2" a="1"/>
  <c r="J1034" i="2" s="1"/>
  <c r="J1033" i="2"/>
  <c r="J1033" i="2" a="1"/>
  <c r="J1032" i="2"/>
  <c r="J1032" i="2" a="1"/>
  <c r="J1031" i="2"/>
  <c r="J1031" i="2" a="1"/>
  <c r="J1030" i="2" a="1"/>
  <c r="J1030" i="2" s="1"/>
  <c r="J1029" i="2"/>
  <c r="J1029" i="2" a="1"/>
  <c r="J1028" i="2" a="1"/>
  <c r="J1028" i="2" s="1"/>
  <c r="J1027" i="2" a="1"/>
  <c r="J1027" i="2" s="1"/>
  <c r="J1026" i="2" a="1"/>
  <c r="J1026" i="2" s="1"/>
  <c r="J1025" i="2" a="1"/>
  <c r="J1025" i="2" s="1"/>
  <c r="J1024" i="2"/>
  <c r="J1024" i="2" a="1"/>
  <c r="J1023" i="2"/>
  <c r="J1023" i="2" a="1"/>
  <c r="J1022" i="2" a="1"/>
  <c r="J1022" i="2" s="1"/>
  <c r="J1021" i="2" a="1"/>
  <c r="J1021" i="2" s="1"/>
  <c r="J1020" i="2"/>
  <c r="J1020" i="2" a="1"/>
  <c r="J1019" i="2" a="1"/>
  <c r="J1019" i="2" s="1"/>
  <c r="J1018" i="2" a="1"/>
  <c r="J1018" i="2" s="1"/>
  <c r="J1017" i="2"/>
  <c r="J1017" i="2" a="1"/>
  <c r="J1016" i="2" a="1"/>
  <c r="J1016" i="2" s="1"/>
  <c r="J1015" i="2"/>
  <c r="J1015" i="2" a="1"/>
  <c r="J1014" i="2" a="1"/>
  <c r="J1014" i="2" s="1"/>
  <c r="J1013" i="2" a="1"/>
  <c r="J1013" i="2" s="1"/>
  <c r="J1012" i="2" a="1"/>
  <c r="J1012" i="2" s="1"/>
  <c r="J1011" i="2"/>
  <c r="J1011" i="2" a="1"/>
  <c r="J1010" i="2" a="1"/>
  <c r="J1010" i="2" s="1"/>
  <c r="J1009" i="2"/>
  <c r="J1009" i="2" a="1"/>
  <c r="J1008" i="2"/>
  <c r="J1008" i="2" a="1"/>
  <c r="J1007" i="2" a="1"/>
  <c r="J1007" i="2" s="1"/>
  <c r="J1006" i="2" a="1"/>
  <c r="J1006" i="2" s="1"/>
  <c r="J1005" i="2" a="1"/>
  <c r="J1005" i="2" s="1"/>
  <c r="J1004" i="2" a="1"/>
  <c r="J1004" i="2" s="1"/>
  <c r="J1003" i="2" a="1"/>
  <c r="J1003" i="2" s="1"/>
  <c r="J1002" i="2" a="1"/>
  <c r="J1002" i="2" s="1"/>
  <c r="J1001" i="2"/>
  <c r="J1001" i="2" a="1"/>
  <c r="J1000" i="2"/>
  <c r="J1000" i="2" a="1"/>
  <c r="J999" i="2"/>
  <c r="J999" i="2" a="1"/>
  <c r="J998" i="2" a="1"/>
  <c r="J998" i="2" s="1"/>
  <c r="J997" i="2"/>
  <c r="J997" i="2" a="1"/>
  <c r="J996" i="2" a="1"/>
  <c r="J996" i="2" s="1"/>
  <c r="J995" i="2" a="1"/>
  <c r="J995" i="2" s="1"/>
  <c r="J994" i="2" a="1"/>
  <c r="J994" i="2" s="1"/>
  <c r="J993" i="2" a="1"/>
  <c r="J993" i="2" s="1"/>
  <c r="J992" i="2"/>
  <c r="J992" i="2" a="1"/>
  <c r="J991" i="2"/>
  <c r="J991" i="2" a="1"/>
  <c r="J990" i="2" a="1"/>
  <c r="J990" i="2" s="1"/>
  <c r="J989" i="2" a="1"/>
  <c r="J989" i="2" s="1"/>
  <c r="J988" i="2"/>
  <c r="J988" i="2" a="1"/>
  <c r="J987" i="2" a="1"/>
  <c r="J987" i="2" s="1"/>
  <c r="J986" i="2" a="1"/>
  <c r="J986" i="2" s="1"/>
  <c r="J985" i="2"/>
  <c r="J985" i="2" a="1"/>
  <c r="J984" i="2" a="1"/>
  <c r="J984" i="2" s="1"/>
  <c r="J983" i="2"/>
  <c r="J983" i="2" a="1"/>
  <c r="J982" i="2" a="1"/>
  <c r="J982" i="2" s="1"/>
  <c r="J981" i="2" a="1"/>
  <c r="J981" i="2" s="1"/>
  <c r="J980" i="2" a="1"/>
  <c r="J980" i="2" s="1"/>
  <c r="J979" i="2"/>
  <c r="J979" i="2" a="1"/>
  <c r="J978" i="2" a="1"/>
  <c r="J978" i="2" s="1"/>
  <c r="J977" i="2"/>
  <c r="J977" i="2" a="1"/>
  <c r="J976" i="2"/>
  <c r="J976" i="2" a="1"/>
  <c r="J975" i="2" a="1"/>
  <c r="J975" i="2" s="1"/>
  <c r="J974" i="2" a="1"/>
  <c r="J974" i="2" s="1"/>
  <c r="J973" i="2" a="1"/>
  <c r="J973" i="2" s="1"/>
  <c r="J972" i="2" a="1"/>
  <c r="J972" i="2" s="1"/>
  <c r="J971" i="2" a="1"/>
  <c r="J971" i="2" s="1"/>
  <c r="J970" i="2" a="1"/>
  <c r="J970" i="2" s="1"/>
  <c r="J969" i="2"/>
  <c r="J969" i="2" a="1"/>
  <c r="J968" i="2"/>
  <c r="J968" i="2" a="1"/>
  <c r="J967" i="2"/>
  <c r="J967" i="2" a="1"/>
  <c r="J966" i="2" a="1"/>
  <c r="J966" i="2" s="1"/>
  <c r="J965" i="2"/>
  <c r="J965" i="2" a="1"/>
  <c r="J964" i="2" a="1"/>
  <c r="J964" i="2" s="1"/>
  <c r="J963" i="2" a="1"/>
  <c r="J963" i="2" s="1"/>
  <c r="J962" i="2" a="1"/>
  <c r="J962" i="2" s="1"/>
  <c r="J961" i="2" a="1"/>
  <c r="J961" i="2" s="1"/>
  <c r="J960" i="2"/>
  <c r="J960" i="2" a="1"/>
  <c r="J959" i="2"/>
  <c r="J959" i="2" a="1"/>
  <c r="J958" i="2" a="1"/>
  <c r="J958" i="2" s="1"/>
  <c r="J957" i="2" a="1"/>
  <c r="J957" i="2" s="1"/>
  <c r="J956" i="2"/>
  <c r="J956" i="2" a="1"/>
  <c r="J955" i="2" a="1"/>
  <c r="J955" i="2" s="1"/>
  <c r="J954" i="2" a="1"/>
  <c r="J954" i="2" s="1"/>
  <c r="J953" i="2"/>
  <c r="J953" i="2" a="1"/>
  <c r="J952" i="2" a="1"/>
  <c r="J952" i="2" s="1"/>
  <c r="J951" i="2"/>
  <c r="J951" i="2" a="1"/>
  <c r="J950" i="2" a="1"/>
  <c r="J950" i="2" s="1"/>
  <c r="J949" i="2" a="1"/>
  <c r="J949" i="2" s="1"/>
  <c r="J948" i="2" a="1"/>
  <c r="J948" i="2" s="1"/>
  <c r="J947" i="2"/>
  <c r="J947" i="2" a="1"/>
  <c r="J946" i="2" a="1"/>
  <c r="J946" i="2" s="1"/>
  <c r="J945" i="2"/>
  <c r="J945" i="2" a="1"/>
  <c r="J944" i="2"/>
  <c r="J944" i="2" a="1"/>
  <c r="J943" i="2" a="1"/>
  <c r="J943" i="2" s="1"/>
  <c r="J942" i="2" a="1"/>
  <c r="J942" i="2" s="1"/>
  <c r="J941" i="2" a="1"/>
  <c r="J941" i="2" s="1"/>
  <c r="J940" i="2" a="1"/>
  <c r="J940" i="2" s="1"/>
  <c r="J939" i="2" a="1"/>
  <c r="J939" i="2" s="1"/>
  <c r="J938" i="2" a="1"/>
  <c r="J938" i="2" s="1"/>
  <c r="J937" i="2"/>
  <c r="J937" i="2" a="1"/>
  <c r="J936" i="2"/>
  <c r="J936" i="2" a="1"/>
  <c r="J935" i="2"/>
  <c r="J935" i="2" a="1"/>
  <c r="J934" i="2" a="1"/>
  <c r="J934" i="2" s="1"/>
  <c r="J933" i="2"/>
  <c r="J933" i="2" a="1"/>
  <c r="J932" i="2" a="1"/>
  <c r="J932" i="2" s="1"/>
  <c r="J931" i="2" a="1"/>
  <c r="J931" i="2" s="1"/>
  <c r="J930" i="2" a="1"/>
  <c r="J930" i="2" s="1"/>
  <c r="J929" i="2" a="1"/>
  <c r="J929" i="2" s="1"/>
  <c r="J928" i="2"/>
  <c r="J928" i="2" a="1"/>
  <c r="J927" i="2"/>
  <c r="J927" i="2" a="1"/>
  <c r="J926" i="2" a="1"/>
  <c r="J926" i="2" s="1"/>
  <c r="J925" i="2" a="1"/>
  <c r="J925" i="2" s="1"/>
  <c r="J924" i="2" a="1"/>
  <c r="J924" i="2" s="1"/>
  <c r="J923" i="2" a="1"/>
  <c r="J923" i="2" s="1"/>
  <c r="J922" i="2" a="1"/>
  <c r="J922" i="2" s="1"/>
  <c r="J921" i="2"/>
  <c r="J921" i="2" a="1"/>
  <c r="J920" i="2" a="1"/>
  <c r="J920" i="2" s="1"/>
  <c r="J919" i="2"/>
  <c r="J919" i="2" a="1"/>
  <c r="J918" i="2" a="1"/>
  <c r="J918" i="2" s="1"/>
  <c r="J917" i="2" a="1"/>
  <c r="J917" i="2" s="1"/>
  <c r="J916" i="2" a="1"/>
  <c r="J916" i="2" s="1"/>
  <c r="J915" i="2" a="1"/>
  <c r="J915" i="2" s="1"/>
  <c r="J914" i="2" a="1"/>
  <c r="J914" i="2" s="1"/>
  <c r="J913" i="2"/>
  <c r="J913" i="2" a="1"/>
  <c r="J912" i="2"/>
  <c r="J912" i="2" a="1"/>
  <c r="J911" i="2" a="1"/>
  <c r="J911" i="2" s="1"/>
  <c r="J910" i="2" a="1"/>
  <c r="J910" i="2" s="1"/>
  <c r="J909" i="2" a="1"/>
  <c r="J909" i="2" s="1"/>
  <c r="J908" i="2" a="1"/>
  <c r="J908" i="2" s="1"/>
  <c r="J907" i="2" a="1"/>
  <c r="J907" i="2" s="1"/>
  <c r="J906" i="2" a="1"/>
  <c r="J906" i="2" s="1"/>
  <c r="J905" i="2"/>
  <c r="J905" i="2" a="1"/>
  <c r="J904" i="2"/>
  <c r="J904" i="2" a="1"/>
  <c r="J903" i="2"/>
  <c r="J903" i="2" a="1"/>
  <c r="J902" i="2" a="1"/>
  <c r="J902" i="2" s="1"/>
  <c r="J901" i="2" a="1"/>
  <c r="J901" i="2" s="1"/>
  <c r="J900" i="2" a="1"/>
  <c r="J900" i="2" s="1"/>
  <c r="J899" i="2" a="1"/>
  <c r="J899" i="2" s="1"/>
  <c r="J898" i="2" a="1"/>
  <c r="J898" i="2" s="1"/>
  <c r="J897" i="2" a="1"/>
  <c r="J897" i="2" s="1"/>
  <c r="J896" i="2"/>
  <c r="J896" i="2" a="1"/>
  <c r="J895" i="2"/>
  <c r="J895" i="2" a="1"/>
  <c r="J894" i="2" a="1"/>
  <c r="J894" i="2" s="1"/>
  <c r="J893" i="2" a="1"/>
  <c r="J893" i="2" s="1"/>
  <c r="J892" i="2" a="1"/>
  <c r="J892" i="2" s="1"/>
  <c r="J891" i="2" a="1"/>
  <c r="J891" i="2" s="1"/>
  <c r="J890" i="2" a="1"/>
  <c r="J890" i="2" s="1"/>
  <c r="J889" i="2"/>
  <c r="J889" i="2" a="1"/>
  <c r="J888" i="2" a="1"/>
  <c r="J888" i="2" s="1"/>
  <c r="J887" i="2"/>
  <c r="J887" i="2" a="1"/>
  <c r="J886" i="2" a="1"/>
  <c r="J886" i="2" s="1"/>
  <c r="J885" i="2" a="1"/>
  <c r="J885" i="2" s="1"/>
  <c r="J884" i="2" a="1"/>
  <c r="J884" i="2" s="1"/>
  <c r="J883" i="2"/>
  <c r="J883" i="2" a="1"/>
  <c r="J882" i="2" a="1"/>
  <c r="J882" i="2" s="1"/>
  <c r="J881" i="2"/>
  <c r="J881" i="2" a="1"/>
  <c r="J880" i="2"/>
  <c r="J880" i="2" a="1"/>
  <c r="J879" i="2" a="1"/>
  <c r="J879" i="2" s="1"/>
  <c r="J878" i="2" a="1"/>
  <c r="J878" i="2" s="1"/>
  <c r="J877" i="2" a="1"/>
  <c r="J877" i="2" s="1"/>
  <c r="J876" i="2" a="1"/>
  <c r="J876" i="2" s="1"/>
  <c r="J875" i="2" a="1"/>
  <c r="J875" i="2" s="1"/>
  <c r="J874" i="2" a="1"/>
  <c r="J874" i="2" s="1"/>
  <c r="J873" i="2"/>
  <c r="J873" i="2" a="1"/>
  <c r="J872" i="2"/>
  <c r="J872" i="2" a="1"/>
  <c r="J871" i="2"/>
  <c r="J871" i="2" a="1"/>
  <c r="J870" i="2" a="1"/>
  <c r="J870" i="2" s="1"/>
  <c r="J869" i="2" a="1"/>
  <c r="J869" i="2" s="1"/>
  <c r="J868" i="2" a="1"/>
  <c r="J868" i="2" s="1"/>
  <c r="J867" i="2" a="1"/>
  <c r="J867" i="2" s="1"/>
  <c r="J866" i="2" a="1"/>
  <c r="J866" i="2" s="1"/>
  <c r="J865" i="2"/>
  <c r="J865" i="2" a="1"/>
  <c r="J864" i="2"/>
  <c r="J864" i="2" a="1"/>
  <c r="J863" i="2"/>
  <c r="J863" i="2" a="1"/>
  <c r="J862" i="2" a="1"/>
  <c r="J862" i="2" s="1"/>
  <c r="J861" i="2" a="1"/>
  <c r="J861" i="2" s="1"/>
  <c r="J860" i="2"/>
  <c r="J860" i="2" a="1"/>
  <c r="J859" i="2" a="1"/>
  <c r="J859" i="2" s="1"/>
  <c r="J858" i="2" a="1"/>
  <c r="J858" i="2" s="1"/>
  <c r="J857" i="2"/>
  <c r="J857" i="2" a="1"/>
  <c r="J856" i="2"/>
  <c r="J856" i="2" a="1"/>
  <c r="J855" i="2"/>
  <c r="J855" i="2" a="1"/>
  <c r="J854" i="2" a="1"/>
  <c r="J854" i="2" s="1"/>
  <c r="J853" i="2" a="1"/>
  <c r="J853" i="2" s="1"/>
  <c r="J852" i="2" a="1"/>
  <c r="J852" i="2" s="1"/>
  <c r="J851" i="2"/>
  <c r="J851" i="2" a="1"/>
  <c r="J850" i="2" a="1"/>
  <c r="J850" i="2" s="1"/>
  <c r="J849" i="2" a="1"/>
  <c r="J849" i="2" s="1"/>
  <c r="J848" i="2"/>
  <c r="J848" i="2" a="1"/>
  <c r="J847" i="2" a="1"/>
  <c r="J847" i="2" s="1"/>
  <c r="J846" i="2" a="1"/>
  <c r="J846" i="2" s="1"/>
  <c r="J845" i="2" a="1"/>
  <c r="J845" i="2" s="1"/>
  <c r="J844" i="2" a="1"/>
  <c r="J844" i="2" s="1"/>
  <c r="J843" i="2" a="1"/>
  <c r="J843" i="2" s="1"/>
  <c r="J842" i="2"/>
  <c r="J842" i="2" a="1"/>
  <c r="J841" i="2" a="1"/>
  <c r="J841" i="2" s="1"/>
  <c r="J840" i="2" a="1"/>
  <c r="J840" i="2" s="1"/>
  <c r="J839" i="2" a="1"/>
  <c r="J839" i="2" s="1"/>
  <c r="J838" i="2"/>
  <c r="J838" i="2" a="1"/>
  <c r="J837" i="2" a="1"/>
  <c r="J837" i="2" s="1"/>
  <c r="J836" i="2" a="1"/>
  <c r="J836" i="2" s="1"/>
  <c r="J835" i="2" a="1"/>
  <c r="J835" i="2" s="1"/>
  <c r="J834" i="2"/>
  <c r="J834" i="2" a="1"/>
  <c r="J833" i="2" a="1"/>
  <c r="J833" i="2" s="1"/>
  <c r="J832" i="2" a="1"/>
  <c r="J832" i="2" s="1"/>
  <c r="J831" i="2" a="1"/>
  <c r="J831" i="2" s="1"/>
  <c r="J830" i="2"/>
  <c r="J830" i="2" a="1"/>
  <c r="J829" i="2" a="1"/>
  <c r="J829" i="2" s="1"/>
  <c r="J828" i="2" a="1"/>
  <c r="J828" i="2" s="1"/>
  <c r="J827" i="2" a="1"/>
  <c r="J827" i="2" s="1"/>
  <c r="J826" i="2"/>
  <c r="J826" i="2" a="1"/>
  <c r="J825" i="2" a="1"/>
  <c r="J825" i="2" s="1"/>
  <c r="J824" i="2" a="1"/>
  <c r="J824" i="2" s="1"/>
  <c r="J823" i="2" a="1"/>
  <c r="J823" i="2" s="1"/>
  <c r="J822" i="2"/>
  <c r="J822" i="2" a="1"/>
  <c r="J821" i="2" a="1"/>
  <c r="J821" i="2" s="1"/>
  <c r="J820" i="2" a="1"/>
  <c r="J820" i="2" s="1"/>
  <c r="J819" i="2" a="1"/>
  <c r="J819" i="2" s="1"/>
  <c r="J818" i="2"/>
  <c r="J818" i="2" a="1"/>
  <c r="J817" i="2" a="1"/>
  <c r="J817" i="2" s="1"/>
  <c r="J816" i="2" a="1"/>
  <c r="J816" i="2" s="1"/>
  <c r="J815" i="2" a="1"/>
  <c r="J815" i="2" s="1"/>
  <c r="J814" i="2"/>
  <c r="J814" i="2" a="1"/>
  <c r="J813" i="2" a="1"/>
  <c r="J813" i="2" s="1"/>
  <c r="J812" i="2" a="1"/>
  <c r="J812" i="2" s="1"/>
  <c r="J811" i="2" a="1"/>
  <c r="J811" i="2" s="1"/>
  <c r="J810" i="2"/>
  <c r="J810" i="2" a="1"/>
  <c r="J809" i="2" a="1"/>
  <c r="J809" i="2" s="1"/>
  <c r="J808" i="2" a="1"/>
  <c r="J808" i="2" s="1"/>
  <c r="J807" i="2" a="1"/>
  <c r="J807" i="2" s="1"/>
  <c r="J806" i="2"/>
  <c r="J806" i="2" a="1"/>
  <c r="J805" i="2" a="1"/>
  <c r="J805" i="2" s="1"/>
  <c r="J804" i="2" a="1"/>
  <c r="J804" i="2" s="1"/>
  <c r="J803" i="2" a="1"/>
  <c r="J803" i="2" s="1"/>
  <c r="J802" i="2"/>
  <c r="J802" i="2" a="1"/>
  <c r="J801" i="2" a="1"/>
  <c r="J801" i="2" s="1"/>
  <c r="J800" i="2" a="1"/>
  <c r="J800" i="2" s="1"/>
  <c r="J799" i="2" a="1"/>
  <c r="J799" i="2" s="1"/>
  <c r="J798" i="2"/>
  <c r="J798" i="2" a="1"/>
  <c r="J797" i="2" a="1"/>
  <c r="J797" i="2" s="1"/>
  <c r="J796" i="2" a="1"/>
  <c r="J796" i="2" s="1"/>
  <c r="J795" i="2" a="1"/>
  <c r="J795" i="2" s="1"/>
  <c r="J794" i="2"/>
  <c r="J794" i="2" a="1"/>
  <c r="J793" i="2" a="1"/>
  <c r="J793" i="2" s="1"/>
  <c r="J792" i="2" a="1"/>
  <c r="J792" i="2" s="1"/>
  <c r="J791" i="2" a="1"/>
  <c r="J791" i="2" s="1"/>
  <c r="J790" i="2"/>
  <c r="J790" i="2" a="1"/>
  <c r="J789" i="2" a="1"/>
  <c r="J789" i="2" s="1"/>
  <c r="J788" i="2" a="1"/>
  <c r="J788" i="2" s="1"/>
  <c r="J787" i="2" a="1"/>
  <c r="J787" i="2" s="1"/>
  <c r="J786" i="2"/>
  <c r="J786" i="2" a="1"/>
  <c r="J785" i="2" a="1"/>
  <c r="J785" i="2" s="1"/>
  <c r="J784" i="2" a="1"/>
  <c r="J784" i="2" s="1"/>
  <c r="J783" i="2" a="1"/>
  <c r="J783" i="2" s="1"/>
  <c r="J782" i="2"/>
  <c r="J782" i="2" a="1"/>
  <c r="J781" i="2" a="1"/>
  <c r="J781" i="2" s="1"/>
  <c r="J780" i="2" a="1"/>
  <c r="J780" i="2" s="1"/>
  <c r="J779" i="2" a="1"/>
  <c r="J779" i="2" s="1"/>
  <c r="J778" i="2"/>
  <c r="J778" i="2" a="1"/>
  <c r="J777" i="2" a="1"/>
  <c r="J777" i="2" s="1"/>
  <c r="J776" i="2" a="1"/>
  <c r="J776" i="2" s="1"/>
  <c r="J775" i="2" a="1"/>
  <c r="J775" i="2" s="1"/>
  <c r="J774" i="2"/>
  <c r="J774" i="2" a="1"/>
  <c r="J773" i="2" a="1"/>
  <c r="J773" i="2" s="1"/>
  <c r="J772" i="2" a="1"/>
  <c r="J772" i="2" s="1"/>
  <c r="J771" i="2" a="1"/>
  <c r="J771" i="2" s="1"/>
  <c r="J770" i="2"/>
  <c r="J770" i="2" a="1"/>
  <c r="J769" i="2" a="1"/>
  <c r="J769" i="2" s="1"/>
  <c r="J768" i="2" a="1"/>
  <c r="J768" i="2" s="1"/>
  <c r="J767" i="2" a="1"/>
  <c r="J767" i="2" s="1"/>
  <c r="J766" i="2"/>
  <c r="J766" i="2" a="1"/>
  <c r="J765" i="2" a="1"/>
  <c r="J765" i="2" s="1"/>
  <c r="J764" i="2" a="1"/>
  <c r="J764" i="2" s="1"/>
  <c r="J763" i="2" a="1"/>
  <c r="J763" i="2" s="1"/>
  <c r="J762" i="2"/>
  <c r="J762" i="2" a="1"/>
  <c r="J761" i="2" a="1"/>
  <c r="J761" i="2" s="1"/>
  <c r="J760" i="2" a="1"/>
  <c r="J760" i="2" s="1"/>
  <c r="J759" i="2" a="1"/>
  <c r="J759" i="2" s="1"/>
  <c r="J758" i="2"/>
  <c r="J758" i="2" a="1"/>
  <c r="J757" i="2" a="1"/>
  <c r="J757" i="2" s="1"/>
  <c r="J756" i="2" a="1"/>
  <c r="J756" i="2" s="1"/>
  <c r="J755" i="2" a="1"/>
  <c r="J755" i="2" s="1"/>
  <c r="J754" i="2"/>
  <c r="J754" i="2" a="1"/>
  <c r="J753" i="2" a="1"/>
  <c r="J753" i="2" s="1"/>
  <c r="J752" i="2" a="1"/>
  <c r="J752" i="2" s="1"/>
  <c r="J751" i="2" a="1"/>
  <c r="J751" i="2" s="1"/>
  <c r="J750" i="2"/>
  <c r="J750" i="2" a="1"/>
  <c r="J749" i="2" a="1"/>
  <c r="J749" i="2" s="1"/>
  <c r="J748" i="2" a="1"/>
  <c r="J748" i="2" s="1"/>
  <c r="J747" i="2" a="1"/>
  <c r="J747" i="2" s="1"/>
  <c r="J746" i="2"/>
  <c r="J746" i="2" a="1"/>
  <c r="J745" i="2" a="1"/>
  <c r="J745" i="2" s="1"/>
  <c r="J744" i="2" a="1"/>
  <c r="J744" i="2" s="1"/>
  <c r="J743" i="2" a="1"/>
  <c r="J743" i="2" s="1"/>
  <c r="J742" i="2"/>
  <c r="J742" i="2" a="1"/>
  <c r="J741" i="2" a="1"/>
  <c r="J741" i="2" s="1"/>
  <c r="J740" i="2" a="1"/>
  <c r="J740" i="2" s="1"/>
  <c r="J739" i="2" a="1"/>
  <c r="J739" i="2" s="1"/>
  <c r="J738" i="2"/>
  <c r="J738" i="2" a="1"/>
  <c r="J737" i="2" a="1"/>
  <c r="J737" i="2" s="1"/>
  <c r="J736" i="2" a="1"/>
  <c r="J736" i="2" s="1"/>
  <c r="J735" i="2" a="1"/>
  <c r="J735" i="2" s="1"/>
  <c r="J734" i="2"/>
  <c r="J734" i="2" a="1"/>
  <c r="J733" i="2" a="1"/>
  <c r="J733" i="2" s="1"/>
  <c r="J732" i="2" a="1"/>
  <c r="J732" i="2" s="1"/>
  <c r="J731" i="2" a="1"/>
  <c r="J731" i="2" s="1"/>
  <c r="J730" i="2"/>
  <c r="J730" i="2" a="1"/>
  <c r="J729" i="2" a="1"/>
  <c r="J729" i="2" s="1"/>
  <c r="J728" i="2" a="1"/>
  <c r="J728" i="2" s="1"/>
  <c r="J727" i="2" a="1"/>
  <c r="J727" i="2" s="1"/>
  <c r="J726" i="2"/>
  <c r="J726" i="2" a="1"/>
  <c r="J725" i="2" a="1"/>
  <c r="J725" i="2" s="1"/>
  <c r="J724" i="2" a="1"/>
  <c r="J724" i="2" s="1"/>
  <c r="J723" i="2" a="1"/>
  <c r="J723" i="2" s="1"/>
  <c r="J722" i="2"/>
  <c r="J722" i="2" a="1"/>
  <c r="J721" i="2" a="1"/>
  <c r="J721" i="2" s="1"/>
  <c r="J720" i="2" a="1"/>
  <c r="J720" i="2" s="1"/>
  <c r="J719" i="2" a="1"/>
  <c r="J719" i="2" s="1"/>
  <c r="J718" i="2"/>
  <c r="J718" i="2" a="1"/>
  <c r="J717" i="2" a="1"/>
  <c r="J717" i="2" s="1"/>
  <c r="J716" i="2" a="1"/>
  <c r="J716" i="2" s="1"/>
  <c r="J715" i="2" a="1"/>
  <c r="J715" i="2" s="1"/>
  <c r="J714" i="2"/>
  <c r="J714" i="2" a="1"/>
  <c r="J713" i="2" a="1"/>
  <c r="J713" i="2" s="1"/>
  <c r="J712" i="2" a="1"/>
  <c r="J712" i="2" s="1"/>
  <c r="J711" i="2" a="1"/>
  <c r="J711" i="2" s="1"/>
  <c r="J710" i="2"/>
  <c r="J710" i="2" a="1"/>
  <c r="J709" i="2" a="1"/>
  <c r="J709" i="2" s="1"/>
  <c r="J708" i="2" a="1"/>
  <c r="J708" i="2" s="1"/>
  <c r="J707" i="2" a="1"/>
  <c r="J707" i="2" s="1"/>
  <c r="J706" i="2"/>
  <c r="J706" i="2" a="1"/>
  <c r="J705" i="2" a="1"/>
  <c r="J705" i="2" s="1"/>
  <c r="J704" i="2" a="1"/>
  <c r="J704" i="2" s="1"/>
  <c r="J703" i="2" a="1"/>
  <c r="J703" i="2" s="1"/>
  <c r="J702" i="2"/>
  <c r="J702" i="2" a="1"/>
  <c r="J701" i="2" a="1"/>
  <c r="J701" i="2" s="1"/>
  <c r="J700" i="2" a="1"/>
  <c r="J700" i="2" s="1"/>
  <c r="J699" i="2" a="1"/>
  <c r="J699" i="2" s="1"/>
  <c r="J698" i="2"/>
  <c r="J698" i="2" a="1"/>
  <c r="J697" i="2" a="1"/>
  <c r="J697" i="2" s="1"/>
  <c r="J696" i="2" a="1"/>
  <c r="J696" i="2" s="1"/>
  <c r="J695" i="2" a="1"/>
  <c r="J695" i="2" s="1"/>
  <c r="J694" i="2"/>
  <c r="J694" i="2" a="1"/>
  <c r="J693" i="2" a="1"/>
  <c r="J693" i="2" s="1"/>
  <c r="J692" i="2" a="1"/>
  <c r="J692" i="2" s="1"/>
  <c r="J691" i="2" a="1"/>
  <c r="J691" i="2" s="1"/>
  <c r="J690" i="2"/>
  <c r="J690" i="2" a="1"/>
  <c r="J689" i="2" a="1"/>
  <c r="J689" i="2" s="1"/>
  <c r="J688" i="2" a="1"/>
  <c r="J688" i="2" s="1"/>
  <c r="J687" i="2" a="1"/>
  <c r="J687" i="2" s="1"/>
  <c r="J686" i="2"/>
  <c r="J686" i="2" a="1"/>
  <c r="J685" i="2" a="1"/>
  <c r="J685" i="2" s="1"/>
  <c r="J684" i="2" a="1"/>
  <c r="J684" i="2" s="1"/>
  <c r="J683" i="2" a="1"/>
  <c r="J683" i="2" s="1"/>
  <c r="J682" i="2"/>
  <c r="J682" i="2" a="1"/>
  <c r="J681" i="2" a="1"/>
  <c r="J681" i="2" s="1"/>
  <c r="J680" i="2" a="1"/>
  <c r="J680" i="2" s="1"/>
  <c r="J679" i="2" a="1"/>
  <c r="J679" i="2" s="1"/>
  <c r="J678" i="2"/>
  <c r="J678" i="2" a="1"/>
  <c r="J677" i="2" a="1"/>
  <c r="J677" i="2" s="1"/>
  <c r="J676" i="2" a="1"/>
  <c r="J676" i="2" s="1"/>
  <c r="J675" i="2" a="1"/>
  <c r="J675" i="2" s="1"/>
  <c r="J674" i="2"/>
  <c r="J674" i="2" a="1"/>
  <c r="J673" i="2" a="1"/>
  <c r="J673" i="2" s="1"/>
  <c r="J672" i="2" a="1"/>
  <c r="J672" i="2" s="1"/>
  <c r="J671" i="2" a="1"/>
  <c r="J671" i="2" s="1"/>
  <c r="J670" i="2"/>
  <c r="J670" i="2" a="1"/>
  <c r="J669" i="2" a="1"/>
  <c r="J669" i="2" s="1"/>
  <c r="J668" i="2" a="1"/>
  <c r="J668" i="2" s="1"/>
  <c r="J667" i="2" a="1"/>
  <c r="J667" i="2" s="1"/>
  <c r="J666" i="2"/>
  <c r="J666" i="2" a="1"/>
  <c r="J665" i="2" a="1"/>
  <c r="J665" i="2" s="1"/>
  <c r="J664" i="2" a="1"/>
  <c r="J664" i="2" s="1"/>
  <c r="J663" i="2" a="1"/>
  <c r="J663" i="2" s="1"/>
  <c r="J662" i="2"/>
  <c r="J662" i="2" a="1"/>
  <c r="J661" i="2" a="1"/>
  <c r="J661" i="2" s="1"/>
  <c r="J660" i="2" a="1"/>
  <c r="J660" i="2" s="1"/>
  <c r="J659" i="2" a="1"/>
  <c r="J659" i="2" s="1"/>
  <c r="J658" i="2"/>
  <c r="J658" i="2" a="1"/>
  <c r="J657" i="2" a="1"/>
  <c r="J657" i="2" s="1"/>
  <c r="J656" i="2" a="1"/>
  <c r="J656" i="2" s="1"/>
  <c r="J655" i="2" a="1"/>
  <c r="J655" i="2" s="1"/>
  <c r="J654" i="2"/>
  <c r="J654" i="2" a="1"/>
  <c r="J653" i="2" a="1"/>
  <c r="J653" i="2" s="1"/>
  <c r="J652" i="2" a="1"/>
  <c r="J652" i="2" s="1"/>
  <c r="J651" i="2" a="1"/>
  <c r="J651" i="2" s="1"/>
  <c r="J650" i="2"/>
  <c r="J650" i="2" a="1"/>
  <c r="J649" i="2" a="1"/>
  <c r="J649" i="2" s="1"/>
  <c r="J648" i="2" a="1"/>
  <c r="J648" i="2" s="1"/>
  <c r="J647" i="2" a="1"/>
  <c r="J647" i="2" s="1"/>
  <c r="J646" i="2"/>
  <c r="J646" i="2" a="1"/>
  <c r="J645" i="2" a="1"/>
  <c r="J645" i="2" s="1"/>
  <c r="J644" i="2" a="1"/>
  <c r="J644" i="2" s="1"/>
  <c r="J643" i="2" a="1"/>
  <c r="J643" i="2" s="1"/>
  <c r="J642" i="2"/>
  <c r="J642" i="2" a="1"/>
  <c r="J641" i="2" a="1"/>
  <c r="J641" i="2" s="1"/>
  <c r="J640" i="2" a="1"/>
  <c r="J640" i="2" s="1"/>
  <c r="J639" i="2" a="1"/>
  <c r="J639" i="2" s="1"/>
  <c r="J638" i="2"/>
  <c r="J638" i="2" a="1"/>
  <c r="J637" i="2" a="1"/>
  <c r="J637" i="2" s="1"/>
  <c r="J636" i="2" a="1"/>
  <c r="J636" i="2" s="1"/>
  <c r="J635" i="2" a="1"/>
  <c r="J635" i="2" s="1"/>
  <c r="J634" i="2"/>
  <c r="J634" i="2" a="1"/>
  <c r="J633" i="2" a="1"/>
  <c r="J633" i="2" s="1"/>
  <c r="J632" i="2" a="1"/>
  <c r="J632" i="2" s="1"/>
  <c r="J631" i="2" a="1"/>
  <c r="J631" i="2" s="1"/>
  <c r="J630" i="2"/>
  <c r="J630" i="2" a="1"/>
  <c r="J629" i="2" a="1"/>
  <c r="J629" i="2" s="1"/>
  <c r="J628" i="2" a="1"/>
  <c r="J628" i="2" s="1"/>
  <c r="J627" i="2" a="1"/>
  <c r="J627" i="2" s="1"/>
  <c r="J626" i="2"/>
  <c r="J626" i="2" a="1"/>
  <c r="J625" i="2" a="1"/>
  <c r="J625" i="2" s="1"/>
  <c r="J624" i="2" a="1"/>
  <c r="J624" i="2" s="1"/>
  <c r="J623" i="2" a="1"/>
  <c r="J623" i="2" s="1"/>
  <c r="J622" i="2"/>
  <c r="J622" i="2" a="1"/>
  <c r="J621" i="2" a="1"/>
  <c r="J621" i="2" s="1"/>
  <c r="J620" i="2" a="1"/>
  <c r="J620" i="2" s="1"/>
  <c r="J619" i="2" a="1"/>
  <c r="J619" i="2" s="1"/>
  <c r="J618" i="2"/>
  <c r="J618" i="2" a="1"/>
  <c r="J617" i="2" a="1"/>
  <c r="J617" i="2" s="1"/>
  <c r="J616" i="2" a="1"/>
  <c r="J616" i="2" s="1"/>
  <c r="J615" i="2" a="1"/>
  <c r="J615" i="2" s="1"/>
  <c r="J614" i="2"/>
  <c r="J614" i="2" a="1"/>
  <c r="J613" i="2" a="1"/>
  <c r="J613" i="2" s="1"/>
  <c r="J612" i="2" a="1"/>
  <c r="J612" i="2" s="1"/>
  <c r="J611" i="2" a="1"/>
  <c r="J611" i="2" s="1"/>
  <c r="J610" i="2"/>
  <c r="J610" i="2" a="1"/>
  <c r="J609" i="2" a="1"/>
  <c r="J609" i="2" s="1"/>
  <c r="J608" i="2" a="1"/>
  <c r="J608" i="2" s="1"/>
  <c r="J607" i="2" a="1"/>
  <c r="J607" i="2" s="1"/>
  <c r="J606" i="2"/>
  <c r="J606" i="2" a="1"/>
  <c r="J605" i="2" a="1"/>
  <c r="J605" i="2" s="1"/>
  <c r="J604" i="2" a="1"/>
  <c r="J604" i="2" s="1"/>
  <c r="J603" i="2" a="1"/>
  <c r="J603" i="2" s="1"/>
  <c r="J602" i="2"/>
  <c r="J602" i="2" a="1"/>
  <c r="J601" i="2" a="1"/>
  <c r="J601" i="2" s="1"/>
  <c r="J600" i="2" a="1"/>
  <c r="J600" i="2" s="1"/>
  <c r="J599" i="2" a="1"/>
  <c r="J599" i="2" s="1"/>
  <c r="J598" i="2"/>
  <c r="J598" i="2" a="1"/>
  <c r="J597" i="2" a="1"/>
  <c r="J597" i="2" s="1"/>
  <c r="J596" i="2" a="1"/>
  <c r="J596" i="2" s="1"/>
  <c r="J595" i="2" a="1"/>
  <c r="J595" i="2" s="1"/>
  <c r="J594" i="2"/>
  <c r="J594" i="2" a="1"/>
  <c r="J593" i="2" a="1"/>
  <c r="J593" i="2" s="1"/>
  <c r="J592" i="2" a="1"/>
  <c r="J592" i="2" s="1"/>
  <c r="J591" i="2" a="1"/>
  <c r="J591" i="2" s="1"/>
  <c r="J590" i="2"/>
  <c r="J590" i="2" a="1"/>
  <c r="J589" i="2" a="1"/>
  <c r="J589" i="2" s="1"/>
  <c r="J588" i="2" a="1"/>
  <c r="J588" i="2" s="1"/>
  <c r="J587" i="2" a="1"/>
  <c r="J587" i="2" s="1"/>
  <c r="J586" i="2"/>
  <c r="J586" i="2" a="1"/>
  <c r="J585" i="2" a="1"/>
  <c r="J585" i="2" s="1"/>
  <c r="J584" i="2" a="1"/>
  <c r="J584" i="2" s="1"/>
  <c r="J583" i="2" a="1"/>
  <c r="J583" i="2" s="1"/>
  <c r="J582" i="2"/>
  <c r="J582" i="2" a="1"/>
  <c r="J581" i="2" a="1"/>
  <c r="J581" i="2" s="1"/>
  <c r="J580" i="2" a="1"/>
  <c r="J580" i="2" s="1"/>
  <c r="J579" i="2" a="1"/>
  <c r="J579" i="2" s="1"/>
  <c r="J578" i="2"/>
  <c r="J578" i="2" a="1"/>
  <c r="J577" i="2" a="1"/>
  <c r="J577" i="2" s="1"/>
  <c r="J576" i="2" a="1"/>
  <c r="J576" i="2" s="1"/>
  <c r="J575" i="2" a="1"/>
  <c r="J575" i="2" s="1"/>
  <c r="J574" i="2"/>
  <c r="J574" i="2" a="1"/>
  <c r="J573" i="2" a="1"/>
  <c r="J573" i="2" s="1"/>
  <c r="J572" i="2" a="1"/>
  <c r="J572" i="2" s="1"/>
  <c r="J571" i="2" a="1"/>
  <c r="J571" i="2" s="1"/>
  <c r="J570" i="2"/>
  <c r="J570" i="2" a="1"/>
  <c r="J569" i="2" a="1"/>
  <c r="J569" i="2" s="1"/>
  <c r="J568" i="2" a="1"/>
  <c r="J568" i="2" s="1"/>
  <c r="J567" i="2" a="1"/>
  <c r="J567" i="2" s="1"/>
  <c r="J566" i="2"/>
  <c r="J566" i="2" a="1"/>
  <c r="J565" i="2" a="1"/>
  <c r="J565" i="2" s="1"/>
  <c r="J564" i="2" a="1"/>
  <c r="J564" i="2" s="1"/>
  <c r="J563" i="2" a="1"/>
  <c r="J563" i="2" s="1"/>
  <c r="J562" i="2"/>
  <c r="J562" i="2" a="1"/>
  <c r="J561" i="2" a="1"/>
  <c r="J561" i="2" s="1"/>
  <c r="J560" i="2" a="1"/>
  <c r="J560" i="2" s="1"/>
  <c r="J559" i="2" a="1"/>
  <c r="J559" i="2" s="1"/>
  <c r="J558" i="2"/>
  <c r="J558" i="2" a="1"/>
  <c r="J557" i="2" a="1"/>
  <c r="J557" i="2" s="1"/>
  <c r="J556" i="2" a="1"/>
  <c r="J556" i="2" s="1"/>
  <c r="J555" i="2" a="1"/>
  <c r="J555" i="2" s="1"/>
  <c r="J554" i="2"/>
  <c r="J554" i="2" a="1"/>
  <c r="J553" i="2" a="1"/>
  <c r="J553" i="2" s="1"/>
  <c r="J552" i="2" a="1"/>
  <c r="J552" i="2" s="1"/>
  <c r="J551" i="2" a="1"/>
  <c r="J551" i="2" s="1"/>
  <c r="J550" i="2"/>
  <c r="J550" i="2" a="1"/>
  <c r="J549" i="2" a="1"/>
  <c r="J549" i="2" s="1"/>
  <c r="J548" i="2" a="1"/>
  <c r="J548" i="2" s="1"/>
  <c r="J547" i="2" a="1"/>
  <c r="J547" i="2" s="1"/>
  <c r="J546" i="2"/>
  <c r="J546" i="2" a="1"/>
  <c r="J545" i="2" a="1"/>
  <c r="J545" i="2" s="1"/>
  <c r="J544" i="2" a="1"/>
  <c r="J544" i="2" s="1"/>
  <c r="J543" i="2" a="1"/>
  <c r="J543" i="2" s="1"/>
  <c r="J542" i="2"/>
  <c r="J542" i="2" a="1"/>
  <c r="J541" i="2" a="1"/>
  <c r="J541" i="2" s="1"/>
  <c r="J540" i="2" a="1"/>
  <c r="J540" i="2" s="1"/>
  <c r="J539" i="2" a="1"/>
  <c r="J539" i="2" s="1"/>
  <c r="J538" i="2"/>
  <c r="J538" i="2" a="1"/>
  <c r="J537" i="2" a="1"/>
  <c r="J537" i="2" s="1"/>
  <c r="J536" i="2" a="1"/>
  <c r="J536" i="2" s="1"/>
  <c r="J535" i="2" a="1"/>
  <c r="J535" i="2" s="1"/>
  <c r="J534" i="2"/>
  <c r="J534" i="2" a="1"/>
  <c r="J533" i="2" a="1"/>
  <c r="J533" i="2" s="1"/>
  <c r="J532" i="2" a="1"/>
  <c r="J532" i="2" s="1"/>
  <c r="J531" i="2" a="1"/>
  <c r="J531" i="2" s="1"/>
  <c r="J530" i="2"/>
  <c r="J530" i="2" a="1"/>
  <c r="J529" i="2" a="1"/>
  <c r="J529" i="2" s="1"/>
  <c r="J528" i="2" a="1"/>
  <c r="J528" i="2" s="1"/>
  <c r="J527" i="2" a="1"/>
  <c r="J527" i="2" s="1"/>
  <c r="J526" i="2"/>
  <c r="J526" i="2" a="1"/>
  <c r="J525" i="2" a="1"/>
  <c r="J525" i="2" s="1"/>
  <c r="J524" i="2" a="1"/>
  <c r="J524" i="2" s="1"/>
  <c r="J523" i="2" a="1"/>
  <c r="J523" i="2" s="1"/>
  <c r="J522" i="2"/>
  <c r="J522" i="2" a="1"/>
  <c r="J521" i="2" a="1"/>
  <c r="J521" i="2" s="1"/>
  <c r="J520" i="2" a="1"/>
  <c r="J520" i="2" s="1"/>
  <c r="J519" i="2" a="1"/>
  <c r="J519" i="2" s="1"/>
  <c r="J518" i="2"/>
  <c r="J518" i="2" a="1"/>
  <c r="J517" i="2" a="1"/>
  <c r="J517" i="2" s="1"/>
  <c r="J516" i="2" a="1"/>
  <c r="J516" i="2" s="1"/>
  <c r="J515" i="2" a="1"/>
  <c r="J515" i="2" s="1"/>
  <c r="J514" i="2"/>
  <c r="J514" i="2" a="1"/>
  <c r="J513" i="2" a="1"/>
  <c r="J513" i="2" s="1"/>
  <c r="J512" i="2" a="1"/>
  <c r="J512" i="2" s="1"/>
  <c r="J511" i="2" a="1"/>
  <c r="J511" i="2" s="1"/>
  <c r="J510" i="2"/>
  <c r="J510" i="2" a="1"/>
  <c r="J509" i="2" a="1"/>
  <c r="J509" i="2" s="1"/>
  <c r="J508" i="2" a="1"/>
  <c r="J508" i="2" s="1"/>
  <c r="J507" i="2" a="1"/>
  <c r="J507" i="2" s="1"/>
  <c r="J506" i="2"/>
  <c r="J506" i="2" a="1"/>
  <c r="J505" i="2" a="1"/>
  <c r="J505" i="2" s="1"/>
  <c r="J504" i="2" a="1"/>
  <c r="J504" i="2" s="1"/>
  <c r="J503" i="2" a="1"/>
  <c r="J503" i="2" s="1"/>
  <c r="J502" i="2"/>
  <c r="J502" i="2" a="1"/>
  <c r="J501" i="2" a="1"/>
  <c r="J501" i="2" s="1"/>
  <c r="J500" i="2" a="1"/>
  <c r="J500" i="2" s="1"/>
  <c r="J499" i="2" a="1"/>
  <c r="J499" i="2" s="1"/>
  <c r="J498" i="2"/>
  <c r="J498" i="2" a="1"/>
  <c r="J497" i="2" a="1"/>
  <c r="J497" i="2" s="1"/>
  <c r="J496" i="2" a="1"/>
  <c r="J496" i="2" s="1"/>
  <c r="J495" i="2" a="1"/>
  <c r="J495" i="2" s="1"/>
  <c r="J494" i="2"/>
  <c r="J494" i="2" a="1"/>
  <c r="J493" i="2" a="1"/>
  <c r="J493" i="2" s="1"/>
  <c r="J492" i="2" a="1"/>
  <c r="J492" i="2" s="1"/>
  <c r="J491" i="2" a="1"/>
  <c r="J491" i="2" s="1"/>
  <c r="J490" i="2"/>
  <c r="J490" i="2" a="1"/>
  <c r="J489" i="2" a="1"/>
  <c r="J489" i="2" s="1"/>
  <c r="J488" i="2" a="1"/>
  <c r="J488" i="2" s="1"/>
  <c r="J487" i="2" a="1"/>
  <c r="J487" i="2" s="1"/>
  <c r="J486" i="2"/>
  <c r="J486" i="2" a="1"/>
  <c r="J485" i="2" a="1"/>
  <c r="J485" i="2" s="1"/>
  <c r="J484" i="2" a="1"/>
  <c r="J484" i="2" s="1"/>
  <c r="J483" i="2" a="1"/>
  <c r="J483" i="2" s="1"/>
  <c r="J482" i="2"/>
  <c r="J482" i="2" a="1"/>
  <c r="J481" i="2" a="1"/>
  <c r="J481" i="2" s="1"/>
  <c r="J480" i="2" a="1"/>
  <c r="J480" i="2" s="1"/>
  <c r="J479" i="2" a="1"/>
  <c r="J479" i="2" s="1"/>
  <c r="J478" i="2"/>
  <c r="J478" i="2" a="1"/>
  <c r="J477" i="2" a="1"/>
  <c r="J477" i="2" s="1"/>
  <c r="J476" i="2" a="1"/>
  <c r="J476" i="2" s="1"/>
  <c r="J475" i="2" a="1"/>
  <c r="J475" i="2" s="1"/>
  <c r="J474" i="2"/>
  <c r="J474" i="2" a="1"/>
  <c r="J473" i="2" a="1"/>
  <c r="J473" i="2" s="1"/>
  <c r="J472" i="2" a="1"/>
  <c r="J472" i="2" s="1"/>
  <c r="J471" i="2" a="1"/>
  <c r="J471" i="2" s="1"/>
  <c r="J470" i="2"/>
  <c r="J470" i="2" a="1"/>
  <c r="J469" i="2" a="1"/>
  <c r="J469" i="2" s="1"/>
  <c r="J468" i="2" a="1"/>
  <c r="J468" i="2" s="1"/>
  <c r="J467" i="2" a="1"/>
  <c r="J467" i="2" s="1"/>
  <c r="J466" i="2"/>
  <c r="J466" i="2" a="1"/>
  <c r="J465" i="2" a="1"/>
  <c r="J465" i="2" s="1"/>
  <c r="J464" i="2" a="1"/>
  <c r="J464" i="2" s="1"/>
  <c r="J463" i="2" a="1"/>
  <c r="J463" i="2" s="1"/>
  <c r="J462" i="2"/>
  <c r="J462" i="2" a="1"/>
  <c r="J461" i="2" a="1"/>
  <c r="J461" i="2" s="1"/>
  <c r="J460" i="2" a="1"/>
  <c r="J460" i="2" s="1"/>
  <c r="J459" i="2" a="1"/>
  <c r="J459" i="2" s="1"/>
  <c r="J458" i="2"/>
  <c r="J458" i="2" a="1"/>
  <c r="J457" i="2" a="1"/>
  <c r="J457" i="2" s="1"/>
  <c r="J456" i="2" a="1"/>
  <c r="J456" i="2" s="1"/>
  <c r="J455" i="2" a="1"/>
  <c r="J455" i="2" s="1"/>
  <c r="J454" i="2"/>
  <c r="J454" i="2" a="1"/>
  <c r="J453" i="2" a="1"/>
  <c r="J453" i="2" s="1"/>
  <c r="J452" i="2" a="1"/>
  <c r="J452" i="2" s="1"/>
  <c r="J451" i="2" a="1"/>
  <c r="J451" i="2" s="1"/>
  <c r="J450" i="2"/>
  <c r="J450" i="2" a="1"/>
  <c r="J449" i="2" a="1"/>
  <c r="J449" i="2" s="1"/>
  <c r="J448" i="2" a="1"/>
  <c r="J448" i="2" s="1"/>
  <c r="J447" i="2" a="1"/>
  <c r="J447" i="2" s="1"/>
  <c r="J446" i="2"/>
  <c r="J446" i="2" a="1"/>
  <c r="J445" i="2" a="1"/>
  <c r="J445" i="2" s="1"/>
  <c r="J444" i="2" a="1"/>
  <c r="J444" i="2" s="1"/>
  <c r="J443" i="2" a="1"/>
  <c r="J443" i="2" s="1"/>
  <c r="J442" i="2"/>
  <c r="J442" i="2" a="1"/>
  <c r="J441" i="2" a="1"/>
  <c r="J441" i="2" s="1"/>
  <c r="J440" i="2" a="1"/>
  <c r="J440" i="2" s="1"/>
  <c r="J439" i="2" a="1"/>
  <c r="J439" i="2" s="1"/>
  <c r="J438" i="2"/>
  <c r="J438" i="2" a="1"/>
  <c r="J437" i="2" a="1"/>
  <c r="J437" i="2" s="1"/>
  <c r="J436" i="2" a="1"/>
  <c r="J436" i="2" s="1"/>
  <c r="J435" i="2" a="1"/>
  <c r="J435" i="2" s="1"/>
  <c r="J434" i="2"/>
  <c r="J434" i="2" a="1"/>
  <c r="J433" i="2" a="1"/>
  <c r="J433" i="2" s="1"/>
  <c r="J432" i="2" a="1"/>
  <c r="J432" i="2" s="1"/>
  <c r="J431" i="2" a="1"/>
  <c r="J431" i="2" s="1"/>
  <c r="J430" i="2"/>
  <c r="J430" i="2" a="1"/>
  <c r="J429" i="2" a="1"/>
  <c r="J429" i="2" s="1"/>
  <c r="J428" i="2" a="1"/>
  <c r="J428" i="2" s="1"/>
  <c r="J427" i="2" a="1"/>
  <c r="J427" i="2" s="1"/>
  <c r="J426" i="2"/>
  <c r="J426" i="2" a="1"/>
  <c r="J425" i="2" a="1"/>
  <c r="J425" i="2" s="1"/>
  <c r="J424" i="2" a="1"/>
  <c r="J424" i="2" s="1"/>
  <c r="J423" i="2" a="1"/>
  <c r="J423" i="2" s="1"/>
  <c r="J422" i="2"/>
  <c r="J422" i="2" a="1"/>
  <c r="J421" i="2" a="1"/>
  <c r="J421" i="2" s="1"/>
  <c r="J420" i="2" a="1"/>
  <c r="J420" i="2" s="1"/>
  <c r="J419" i="2" a="1"/>
  <c r="J419" i="2" s="1"/>
  <c r="J418" i="2"/>
  <c r="J418" i="2" a="1"/>
  <c r="J417" i="2" a="1"/>
  <c r="J417" i="2" s="1"/>
  <c r="J416" i="2" a="1"/>
  <c r="J416" i="2" s="1"/>
  <c r="J415" i="2" a="1"/>
  <c r="J415" i="2" s="1"/>
  <c r="J414" i="2"/>
  <c r="J414" i="2" a="1"/>
  <c r="J413" i="2" a="1"/>
  <c r="J413" i="2" s="1"/>
  <c r="J412" i="2" a="1"/>
  <c r="J412" i="2" s="1"/>
  <c r="J411" i="2" a="1"/>
  <c r="J411" i="2" s="1"/>
  <c r="J410" i="2"/>
  <c r="J410" i="2" a="1"/>
  <c r="J409" i="2" a="1"/>
  <c r="J409" i="2" s="1"/>
  <c r="J408" i="2" a="1"/>
  <c r="J408" i="2" s="1"/>
  <c r="J407" i="2" a="1"/>
  <c r="J407" i="2" s="1"/>
  <c r="J406" i="2"/>
  <c r="J406" i="2" a="1"/>
  <c r="J405" i="2" a="1"/>
  <c r="J405" i="2" s="1"/>
  <c r="J404" i="2" a="1"/>
  <c r="J404" i="2" s="1"/>
  <c r="J403" i="2" a="1"/>
  <c r="J403" i="2" s="1"/>
  <c r="J402" i="2"/>
  <c r="J402" i="2" a="1"/>
  <c r="J401" i="2" a="1"/>
  <c r="J401" i="2" s="1"/>
  <c r="J400" i="2" a="1"/>
  <c r="J400" i="2" s="1"/>
  <c r="J399" i="2" a="1"/>
  <c r="J399" i="2" s="1"/>
  <c r="J398" i="2"/>
  <c r="J398" i="2" a="1"/>
  <c r="J397" i="2" a="1"/>
  <c r="J397" i="2" s="1"/>
  <c r="J396" i="2" a="1"/>
  <c r="J396" i="2" s="1"/>
  <c r="J395" i="2" a="1"/>
  <c r="J395" i="2" s="1"/>
  <c r="J394" i="2"/>
  <c r="J394" i="2" a="1"/>
  <c r="J393" i="2" a="1"/>
  <c r="J393" i="2" s="1"/>
  <c r="J392" i="2" a="1"/>
  <c r="J392" i="2" s="1"/>
  <c r="J391" i="2" a="1"/>
  <c r="J391" i="2" s="1"/>
  <c r="J390" i="2"/>
  <c r="J390" i="2" a="1"/>
  <c r="J389" i="2" a="1"/>
  <c r="J389" i="2" s="1"/>
  <c r="J388" i="2" a="1"/>
  <c r="J388" i="2" s="1"/>
  <c r="J387" i="2" a="1"/>
  <c r="J387" i="2" s="1"/>
  <c r="J386" i="2"/>
  <c r="J386" i="2" a="1"/>
  <c r="J385" i="2" a="1"/>
  <c r="J385" i="2" s="1"/>
  <c r="J384" i="2" a="1"/>
  <c r="J384" i="2" s="1"/>
  <c r="J383" i="2" a="1"/>
  <c r="J383" i="2" s="1"/>
  <c r="J382" i="2"/>
  <c r="J382" i="2" a="1"/>
  <c r="J381" i="2" a="1"/>
  <c r="J381" i="2" s="1"/>
  <c r="J380" i="2" a="1"/>
  <c r="J380" i="2" s="1"/>
  <c r="J379" i="2" a="1"/>
  <c r="J379" i="2" s="1"/>
  <c r="J378" i="2"/>
  <c r="J378" i="2" a="1"/>
  <c r="J377" i="2" a="1"/>
  <c r="J377" i="2" s="1"/>
  <c r="J376" i="2" a="1"/>
  <c r="J376" i="2" s="1"/>
  <c r="J375" i="2" a="1"/>
  <c r="J375" i="2" s="1"/>
  <c r="J374" i="2"/>
  <c r="J374" i="2" a="1"/>
  <c r="J373" i="2" a="1"/>
  <c r="J373" i="2" s="1"/>
  <c r="J372" i="2" a="1"/>
  <c r="J372" i="2" s="1"/>
  <c r="J371" i="2" a="1"/>
  <c r="J371" i="2" s="1"/>
  <c r="J370" i="2"/>
  <c r="J370" i="2" a="1"/>
  <c r="J369" i="2" a="1"/>
  <c r="J369" i="2" s="1"/>
  <c r="J368" i="2" a="1"/>
  <c r="J368" i="2" s="1"/>
  <c r="J367" i="2" a="1"/>
  <c r="J367" i="2" s="1"/>
  <c r="J366" i="2"/>
  <c r="J366" i="2" a="1"/>
  <c r="J365" i="2" a="1"/>
  <c r="J365" i="2" s="1"/>
  <c r="J364" i="2" a="1"/>
  <c r="J364" i="2" s="1"/>
  <c r="J363" i="2" a="1"/>
  <c r="J363" i="2" s="1"/>
  <c r="J362" i="2"/>
  <c r="J362" i="2" a="1"/>
  <c r="J361" i="2" a="1"/>
  <c r="J361" i="2" s="1"/>
  <c r="J360" i="2" a="1"/>
  <c r="J360" i="2" s="1"/>
  <c r="J359" i="2" a="1"/>
  <c r="J359" i="2" s="1"/>
  <c r="J358" i="2"/>
  <c r="J358" i="2" a="1"/>
  <c r="J357" i="2" a="1"/>
  <c r="J357" i="2" s="1"/>
  <c r="J356" i="2" a="1"/>
  <c r="J356" i="2" s="1"/>
  <c r="J355" i="2" a="1"/>
  <c r="J355" i="2" s="1"/>
  <c r="J354" i="2"/>
  <c r="J354" i="2" a="1"/>
  <c r="J353" i="2" a="1"/>
  <c r="J353" i="2" s="1"/>
  <c r="J352" i="2" a="1"/>
  <c r="J352" i="2" s="1"/>
  <c r="J351" i="2" a="1"/>
  <c r="J351" i="2" s="1"/>
  <c r="J350" i="2"/>
  <c r="J350" i="2" a="1"/>
  <c r="J349" i="2" a="1"/>
  <c r="J349" i="2" s="1"/>
  <c r="J348" i="2" a="1"/>
  <c r="J348" i="2" s="1"/>
  <c r="J347" i="2" a="1"/>
  <c r="J347" i="2" s="1"/>
  <c r="J346" i="2"/>
  <c r="J346" i="2" a="1"/>
  <c r="J345" i="2" a="1"/>
  <c r="J345" i="2" s="1"/>
  <c r="J344" i="2" a="1"/>
  <c r="J344" i="2" s="1"/>
  <c r="J343" i="2" a="1"/>
  <c r="J343" i="2" s="1"/>
  <c r="J342" i="2"/>
  <c r="J342" i="2" a="1"/>
  <c r="J341" i="2" a="1"/>
  <c r="J341" i="2" s="1"/>
  <c r="J340" i="2" a="1"/>
  <c r="J340" i="2" s="1"/>
  <c r="J339" i="2" a="1"/>
  <c r="J339" i="2" s="1"/>
  <c r="J338" i="2"/>
  <c r="J338" i="2" a="1"/>
  <c r="J337" i="2" a="1"/>
  <c r="J337" i="2" s="1"/>
  <c r="J336" i="2" a="1"/>
  <c r="J336" i="2" s="1"/>
  <c r="J335" i="2" a="1"/>
  <c r="J335" i="2" s="1"/>
  <c r="J334" i="2"/>
  <c r="J334" i="2" a="1"/>
  <c r="J333" i="2" a="1"/>
  <c r="J333" i="2" s="1"/>
  <c r="J332" i="2" a="1"/>
  <c r="J332" i="2" s="1"/>
  <c r="J331" i="2" a="1"/>
  <c r="J331" i="2" s="1"/>
  <c r="J330" i="2"/>
  <c r="J330" i="2" a="1"/>
  <c r="J329" i="2" a="1"/>
  <c r="J329" i="2" s="1"/>
  <c r="J328" i="2" a="1"/>
  <c r="J328" i="2" s="1"/>
  <c r="J327" i="2" a="1"/>
  <c r="J327" i="2" s="1"/>
  <c r="J326" i="2"/>
  <c r="J326" i="2" a="1"/>
  <c r="J325" i="2" a="1"/>
  <c r="J325" i="2" s="1"/>
  <c r="J324" i="2" a="1"/>
  <c r="J324" i="2" s="1"/>
  <c r="J323" i="2" a="1"/>
  <c r="J323" i="2" s="1"/>
  <c r="J322" i="2"/>
  <c r="J322" i="2" a="1"/>
  <c r="J321" i="2" a="1"/>
  <c r="J321" i="2" s="1"/>
  <c r="J320" i="2" a="1"/>
  <c r="J320" i="2" s="1"/>
  <c r="J319" i="2" a="1"/>
  <c r="J319" i="2" s="1"/>
  <c r="J318" i="2"/>
  <c r="J318" i="2" a="1"/>
  <c r="J317" i="2" a="1"/>
  <c r="J317" i="2" s="1"/>
  <c r="J316" i="2" a="1"/>
  <c r="J316" i="2" s="1"/>
  <c r="J315" i="2" a="1"/>
  <c r="J315" i="2" s="1"/>
  <c r="J314" i="2"/>
  <c r="J314" i="2" a="1"/>
  <c r="J313" i="2" a="1"/>
  <c r="J313" i="2" s="1"/>
  <c r="J312" i="2" a="1"/>
  <c r="J312" i="2" s="1"/>
  <c r="J311" i="2" a="1"/>
  <c r="J311" i="2" s="1"/>
  <c r="J310" i="2"/>
  <c r="J310" i="2" a="1"/>
  <c r="J309" i="2"/>
  <c r="J309" i="2" a="1"/>
  <c r="J308" i="2"/>
  <c r="J308" i="2" a="1"/>
  <c r="J307" i="2"/>
  <c r="J307" i="2" a="1"/>
  <c r="J306" i="2"/>
  <c r="J306" i="2" a="1"/>
  <c r="J305" i="2"/>
  <c r="J305" i="2" a="1"/>
  <c r="J304" i="2"/>
  <c r="J304" i="2" a="1"/>
  <c r="J303" i="2"/>
  <c r="J303" i="2" a="1"/>
  <c r="J302" i="2"/>
  <c r="J302" i="2" a="1"/>
  <c r="J301" i="2"/>
  <c r="J301" i="2" a="1"/>
  <c r="J300" i="2"/>
  <c r="J300" i="2" a="1"/>
  <c r="J299" i="2"/>
  <c r="J299" i="2" a="1"/>
  <c r="J298" i="2"/>
  <c r="J298" i="2" a="1"/>
  <c r="J297" i="2"/>
  <c r="J297" i="2" a="1"/>
  <c r="J296" i="2"/>
  <c r="J296" i="2" a="1"/>
  <c r="J295" i="2"/>
  <c r="J295" i="2" a="1"/>
  <c r="J294" i="2"/>
  <c r="J294" i="2" a="1"/>
  <c r="J293" i="2"/>
  <c r="J293" i="2" a="1"/>
  <c r="J292" i="2"/>
  <c r="J292" i="2" a="1"/>
  <c r="J291" i="2"/>
  <c r="J291" i="2" a="1"/>
  <c r="J290" i="2"/>
  <c r="J290" i="2" a="1"/>
  <c r="J289" i="2"/>
  <c r="J289" i="2" a="1"/>
  <c r="J288" i="2"/>
  <c r="J288" i="2" a="1"/>
  <c r="J287" i="2"/>
  <c r="J287" i="2" a="1"/>
  <c r="J286" i="2"/>
  <c r="J286" i="2" a="1"/>
  <c r="J285" i="2"/>
  <c r="J285" i="2" a="1"/>
  <c r="J284" i="2"/>
  <c r="J284" i="2" a="1"/>
  <c r="J283" i="2"/>
  <c r="J283" i="2" a="1"/>
  <c r="J282" i="2"/>
  <c r="J282" i="2" a="1"/>
  <c r="J281" i="2"/>
  <c r="J281" i="2" a="1"/>
  <c r="J280" i="2"/>
  <c r="J280" i="2" a="1"/>
  <c r="J279" i="2"/>
  <c r="J279" i="2" a="1"/>
  <c r="J278" i="2"/>
  <c r="J278" i="2" a="1"/>
  <c r="J277" i="2"/>
  <c r="J277" i="2" a="1"/>
  <c r="J276" i="2"/>
  <c r="J276" i="2" a="1"/>
  <c r="J275" i="2"/>
  <c r="J275" i="2" a="1"/>
  <c r="J274" i="2"/>
  <c r="J274" i="2" a="1"/>
  <c r="J273" i="2"/>
  <c r="J273" i="2" a="1"/>
  <c r="J272" i="2"/>
  <c r="J272" i="2" a="1"/>
  <c r="J271" i="2"/>
  <c r="J271" i="2" a="1"/>
  <c r="J270" i="2"/>
  <c r="J270" i="2" a="1"/>
  <c r="J269" i="2"/>
  <c r="J269" i="2" a="1"/>
  <c r="J268" i="2"/>
  <c r="J268" i="2" a="1"/>
  <c r="J267" i="2"/>
  <c r="J267" i="2" a="1"/>
  <c r="J266" i="2"/>
  <c r="J266" i="2" a="1"/>
  <c r="J265" i="2"/>
  <c r="J265" i="2" a="1"/>
  <c r="J264" i="2"/>
  <c r="J264" i="2" a="1"/>
  <c r="J263" i="2"/>
  <c r="J263" i="2" a="1"/>
  <c r="J262" i="2"/>
  <c r="J262" i="2" a="1"/>
  <c r="J261" i="2"/>
  <c r="J261" i="2" a="1"/>
  <c r="J260" i="2"/>
  <c r="J260" i="2" a="1"/>
  <c r="J259" i="2"/>
  <c r="J259" i="2" a="1"/>
  <c r="J258" i="2"/>
  <c r="J258" i="2" a="1"/>
  <c r="J257" i="2"/>
  <c r="J257" i="2" a="1"/>
  <c r="J256" i="2"/>
  <c r="J256" i="2" a="1"/>
  <c r="J255" i="2"/>
  <c r="J255" i="2" a="1"/>
  <c r="J254" i="2"/>
  <c r="J254" i="2" a="1"/>
  <c r="J253" i="2"/>
  <c r="J253" i="2" a="1"/>
  <c r="J252" i="2"/>
  <c r="J252" i="2" a="1"/>
  <c r="J251" i="2"/>
  <c r="J251" i="2" a="1"/>
  <c r="J250" i="2"/>
  <c r="J250" i="2" a="1"/>
  <c r="J249" i="2"/>
  <c r="J249" i="2" a="1"/>
  <c r="J248" i="2"/>
  <c r="J248" i="2" a="1"/>
  <c r="J247" i="2"/>
  <c r="J247" i="2" a="1"/>
  <c r="J246" i="2"/>
  <c r="J246" i="2" a="1"/>
  <c r="J245" i="2"/>
  <c r="J245" i="2" a="1"/>
  <c r="J244" i="2"/>
  <c r="J244" i="2" a="1"/>
  <c r="J243" i="2"/>
  <c r="J243" i="2" a="1"/>
  <c r="J242" i="2"/>
  <c r="J242" i="2" a="1"/>
  <c r="J241" i="2"/>
  <c r="J241" i="2" a="1"/>
  <c r="J240" i="2"/>
  <c r="J240" i="2" a="1"/>
  <c r="J239" i="2"/>
  <c r="J239" i="2" a="1"/>
  <c r="J238" i="2"/>
  <c r="J238" i="2" a="1"/>
  <c r="J237" i="2"/>
  <c r="J237" i="2" a="1"/>
  <c r="J236" i="2"/>
  <c r="J236" i="2" a="1"/>
  <c r="J235" i="2"/>
  <c r="J235" i="2" a="1"/>
  <c r="J234" i="2"/>
  <c r="J234" i="2" a="1"/>
  <c r="J233" i="2"/>
  <c r="J233" i="2" a="1"/>
  <c r="J232" i="2"/>
  <c r="J232" i="2" a="1"/>
  <c r="J231" i="2"/>
  <c r="J231" i="2" a="1"/>
  <c r="J230" i="2"/>
  <c r="J230" i="2" a="1"/>
  <c r="J229" i="2"/>
  <c r="J229" i="2" a="1"/>
  <c r="J228" i="2"/>
  <c r="J228" i="2" a="1"/>
  <c r="J227" i="2"/>
  <c r="J227" i="2" a="1"/>
  <c r="J226" i="2"/>
  <c r="J226" i="2" a="1"/>
  <c r="J225" i="2" a="1"/>
  <c r="J225" i="2" s="1"/>
  <c r="J224" i="2"/>
  <c r="J224" i="2" a="1"/>
  <c r="J223" i="2"/>
  <c r="J223" i="2" a="1"/>
  <c r="J222" i="2"/>
  <c r="J222" i="2" a="1"/>
  <c r="J221" i="2" a="1"/>
  <c r="J221" i="2" s="1"/>
  <c r="J220" i="2"/>
  <c r="J220" i="2" a="1"/>
  <c r="J219" i="2"/>
  <c r="J219" i="2" a="1"/>
  <c r="J218" i="2"/>
  <c r="J218" i="2" a="1"/>
  <c r="J217" i="2" a="1"/>
  <c r="J217" i="2" s="1"/>
  <c r="J216" i="2"/>
  <c r="J216" i="2" a="1"/>
  <c r="J215" i="2"/>
  <c r="J215" i="2" a="1"/>
  <c r="J214" i="2"/>
  <c r="J214" i="2" a="1"/>
  <c r="J213" i="2" a="1"/>
  <c r="J213" i="2" s="1"/>
  <c r="J212" i="2"/>
  <c r="J212" i="2" a="1"/>
  <c r="J211" i="2"/>
  <c r="J211" i="2" a="1"/>
  <c r="J210" i="2"/>
  <c r="J210" i="2" a="1"/>
  <c r="J209" i="2" a="1"/>
  <c r="J209" i="2" s="1"/>
  <c r="J208" i="2"/>
  <c r="J208" i="2" a="1"/>
  <c r="J207" i="2"/>
  <c r="J207" i="2" a="1"/>
  <c r="J206" i="2"/>
  <c r="J206" i="2" a="1"/>
  <c r="J205" i="2" a="1"/>
  <c r="J205" i="2" s="1"/>
  <c r="J204" i="2"/>
  <c r="J204" i="2" a="1"/>
  <c r="J203" i="2"/>
  <c r="J203" i="2" a="1"/>
  <c r="J202" i="2"/>
  <c r="J202" i="2" a="1"/>
  <c r="J201" i="2" a="1"/>
  <c r="J201" i="2" s="1"/>
  <c r="J200" i="2"/>
  <c r="J200" i="2" a="1"/>
  <c r="J199" i="2"/>
  <c r="J199" i="2" a="1"/>
  <c r="J198" i="2"/>
  <c r="J198" i="2" a="1"/>
  <c r="J197" i="2" a="1"/>
  <c r="J197" i="2" s="1"/>
  <c r="J196" i="2"/>
  <c r="J196" i="2" a="1"/>
  <c r="J195" i="2"/>
  <c r="J195" i="2" a="1"/>
  <c r="J194" i="2"/>
  <c r="J194" i="2" a="1"/>
  <c r="J193" i="2" a="1"/>
  <c r="J193" i="2" s="1"/>
  <c r="J192" i="2"/>
  <c r="J192" i="2" a="1"/>
  <c r="J191" i="2"/>
  <c r="J191" i="2" a="1"/>
  <c r="J190" i="2"/>
  <c r="J190" i="2" a="1"/>
  <c r="J189" i="2" a="1"/>
  <c r="J189" i="2" s="1"/>
  <c r="J188" i="2"/>
  <c r="J188" i="2" a="1"/>
  <c r="J187" i="2"/>
  <c r="J187" i="2" a="1"/>
  <c r="J186" i="2"/>
  <c r="J186" i="2" a="1"/>
  <c r="J185" i="2" a="1"/>
  <c r="J185" i="2" s="1"/>
  <c r="J184" i="2"/>
  <c r="J184" i="2" a="1"/>
  <c r="J183" i="2"/>
  <c r="J183" i="2" a="1"/>
  <c r="J182" i="2"/>
  <c r="J182" i="2" a="1"/>
  <c r="J181" i="2" a="1"/>
  <c r="J181" i="2" s="1"/>
  <c r="J180" i="2"/>
  <c r="J180" i="2" a="1"/>
  <c r="J179" i="2"/>
  <c r="J179" i="2" a="1"/>
  <c r="J178" i="2"/>
  <c r="J178" i="2" a="1"/>
  <c r="J177" i="2" a="1"/>
  <c r="J177" i="2" s="1"/>
  <c r="J176" i="2" a="1"/>
  <c r="J176" i="2" s="1"/>
  <c r="J175" i="2"/>
  <c r="J175" i="2" a="1"/>
  <c r="J174" i="2" a="1"/>
  <c r="J174" i="2" s="1"/>
  <c r="J173" i="2" a="1"/>
  <c r="J173" i="2" s="1"/>
  <c r="J172" i="2" a="1"/>
  <c r="J172" i="2" s="1"/>
  <c r="J171" i="2"/>
  <c r="J171" i="2" a="1"/>
  <c r="J170" i="2" a="1"/>
  <c r="J170" i="2" s="1"/>
  <c r="J169" i="2" a="1"/>
  <c r="J169" i="2" s="1"/>
  <c r="J168" i="2" a="1"/>
  <c r="J168" i="2" s="1"/>
  <c r="J167" i="2"/>
  <c r="J167" i="2" a="1"/>
  <c r="J166" i="2" a="1"/>
  <c r="J166" i="2" s="1"/>
  <c r="J165" i="2" a="1"/>
  <c r="J165" i="2" s="1"/>
  <c r="J164" i="2" a="1"/>
  <c r="J164" i="2" s="1"/>
  <c r="J163" i="2"/>
  <c r="J163" i="2" a="1"/>
  <c r="J162" i="2" a="1"/>
  <c r="J162" i="2" s="1"/>
  <c r="J161" i="2" a="1"/>
  <c r="J161" i="2" s="1"/>
  <c r="J160" i="2" a="1"/>
  <c r="J160" i="2" s="1"/>
  <c r="J159" i="2"/>
  <c r="J159" i="2" a="1"/>
  <c r="J158" i="2" a="1"/>
  <c r="J158" i="2" s="1"/>
  <c r="J157" i="2" a="1"/>
  <c r="J157" i="2" s="1"/>
  <c r="J156" i="2" a="1"/>
  <c r="J156" i="2" s="1"/>
  <c r="J155" i="2"/>
  <c r="J155" i="2" a="1"/>
  <c r="J154" i="2" a="1"/>
  <c r="J154" i="2" s="1"/>
  <c r="J153" i="2" a="1"/>
  <c r="J153" i="2" s="1"/>
  <c r="J152" i="2" a="1"/>
  <c r="J152" i="2" s="1"/>
  <c r="J151" i="2"/>
  <c r="J151" i="2" a="1"/>
  <c r="J150" i="2" a="1"/>
  <c r="J150" i="2" s="1"/>
  <c r="J149" i="2" a="1"/>
  <c r="J149" i="2" s="1"/>
  <c r="J148" i="2" a="1"/>
  <c r="J148" i="2" s="1"/>
  <c r="J147" i="2"/>
  <c r="J147" i="2" a="1"/>
  <c r="J146" i="2" a="1"/>
  <c r="J146" i="2" s="1"/>
  <c r="J145" i="2" a="1"/>
  <c r="J145" i="2" s="1"/>
  <c r="J144" i="2" a="1"/>
  <c r="J144" i="2" s="1"/>
  <c r="J143" i="2"/>
  <c r="J143" i="2" a="1"/>
  <c r="J142" i="2" a="1"/>
  <c r="J142" i="2" s="1"/>
  <c r="J141" i="2" a="1"/>
  <c r="J141" i="2" s="1"/>
  <c r="J140" i="2" a="1"/>
  <c r="J140" i="2" s="1"/>
  <c r="J139" i="2"/>
  <c r="J139" i="2" a="1"/>
  <c r="J138" i="2" a="1"/>
  <c r="J138" i="2" s="1"/>
  <c r="J137" i="2" a="1"/>
  <c r="J137" i="2" s="1"/>
  <c r="J136" i="2" a="1"/>
  <c r="J136" i="2" s="1"/>
  <c r="J135" i="2"/>
  <c r="J135" i="2" a="1"/>
  <c r="J134" i="2" a="1"/>
  <c r="J134" i="2" s="1"/>
  <c r="J133" i="2" a="1"/>
  <c r="J133" i="2" s="1"/>
  <c r="J132" i="2" a="1"/>
  <c r="J132" i="2" s="1"/>
  <c r="J131" i="2"/>
  <c r="J131" i="2" a="1"/>
  <c r="J130" i="2" a="1"/>
  <c r="J130" i="2" s="1"/>
  <c r="J129" i="2" a="1"/>
  <c r="J129" i="2" s="1"/>
  <c r="J128" i="2" a="1"/>
  <c r="J128" i="2" s="1"/>
  <c r="J127" i="2"/>
  <c r="J127" i="2" a="1"/>
  <c r="J126" i="2" a="1"/>
  <c r="J126" i="2" s="1"/>
  <c r="J125" i="2" a="1"/>
  <c r="J125" i="2" s="1"/>
  <c r="J124" i="2" a="1"/>
  <c r="J124" i="2" s="1"/>
  <c r="J123" i="2"/>
  <c r="J123" i="2" a="1"/>
  <c r="J122" i="2" a="1"/>
  <c r="J122" i="2" s="1"/>
  <c r="J121" i="2" a="1"/>
  <c r="J121" i="2" s="1"/>
  <c r="J120" i="2" a="1"/>
  <c r="J120" i="2" s="1"/>
  <c r="J119" i="2"/>
  <c r="J119" i="2" a="1"/>
  <c r="J118" i="2" a="1"/>
  <c r="J118" i="2" s="1"/>
  <c r="J117" i="2" a="1"/>
  <c r="J117" i="2" s="1"/>
  <c r="J116" i="2" a="1"/>
  <c r="J116" i="2" s="1"/>
  <c r="J115" i="2"/>
  <c r="J115" i="2" a="1"/>
  <c r="J114" i="2" a="1"/>
  <c r="J114" i="2" s="1"/>
  <c r="J113" i="2" a="1"/>
  <c r="J113" i="2" s="1"/>
  <c r="J112" i="2" a="1"/>
  <c r="J112" i="2" s="1"/>
  <c r="J111" i="2"/>
  <c r="J111" i="2" a="1"/>
  <c r="J110" i="2" a="1"/>
  <c r="J110" i="2" s="1"/>
  <c r="J109" i="2" a="1"/>
  <c r="J109" i="2" s="1"/>
  <c r="J108" i="2" a="1"/>
  <c r="J108" i="2" s="1"/>
  <c r="J107" i="2"/>
  <c r="J107" i="2" a="1"/>
  <c r="J106" i="2" a="1"/>
  <c r="J106" i="2" s="1"/>
  <c r="J105" i="2" a="1"/>
  <c r="J105" i="2" s="1"/>
  <c r="J104" i="2" a="1"/>
  <c r="J104" i="2" s="1"/>
  <c r="J103" i="2"/>
  <c r="J103" i="2" a="1"/>
  <c r="J102" i="2" a="1"/>
  <c r="J102" i="2" s="1"/>
  <c r="J101" i="2" a="1"/>
  <c r="J101" i="2" s="1"/>
  <c r="J100" i="2" a="1"/>
  <c r="J100" i="2" s="1"/>
  <c r="J99" i="2"/>
  <c r="J99" i="2" a="1"/>
  <c r="J98" i="2" a="1"/>
  <c r="J98" i="2" s="1"/>
  <c r="J97" i="2" a="1"/>
  <c r="J97" i="2" s="1"/>
  <c r="J96" i="2" a="1"/>
  <c r="J96" i="2" s="1"/>
  <c r="J95" i="2"/>
  <c r="J95" i="2" a="1"/>
  <c r="J94" i="2" a="1"/>
  <c r="J94" i="2" s="1"/>
  <c r="J93" i="2" a="1"/>
  <c r="J93" i="2" s="1"/>
  <c r="J92" i="2" a="1"/>
  <c r="J92" i="2" s="1"/>
  <c r="J91" i="2"/>
  <c r="J91" i="2" a="1"/>
  <c r="J90" i="2" a="1"/>
  <c r="J90" i="2" s="1"/>
  <c r="J89" i="2" a="1"/>
  <c r="J89" i="2" s="1"/>
  <c r="J88" i="2" a="1"/>
  <c r="J88" i="2" s="1"/>
  <c r="J87" i="2"/>
  <c r="J87" i="2" a="1"/>
  <c r="J86" i="2" a="1"/>
  <c r="J86" i="2" s="1"/>
  <c r="J85" i="2" a="1"/>
  <c r="J85" i="2" s="1"/>
  <c r="J84" i="2" a="1"/>
  <c r="J84" i="2" s="1"/>
  <c r="J83" i="2"/>
  <c r="J83" i="2" a="1"/>
  <c r="J82" i="2" a="1"/>
  <c r="J82" i="2" s="1"/>
  <c r="J81" i="2" a="1"/>
  <c r="J81" i="2" s="1"/>
  <c r="J80" i="2" a="1"/>
  <c r="J80" i="2" s="1"/>
  <c r="J79" i="2"/>
  <c r="J79" i="2" a="1"/>
  <c r="J78" i="2" a="1"/>
  <c r="J78" i="2" s="1"/>
  <c r="J77" i="2" a="1"/>
  <c r="J77" i="2" s="1"/>
  <c r="J76" i="2" a="1"/>
  <c r="J76" i="2" s="1"/>
  <c r="J75" i="2"/>
  <c r="J75" i="2" a="1"/>
  <c r="J74" i="2" a="1"/>
  <c r="J74" i="2" s="1"/>
  <c r="J73" i="2" a="1"/>
  <c r="J73" i="2" s="1"/>
  <c r="J72" i="2" a="1"/>
  <c r="J72" i="2" s="1"/>
  <c r="J71" i="2"/>
  <c r="J71" i="2" a="1"/>
  <c r="J70" i="2" a="1"/>
  <c r="J70" i="2" s="1"/>
  <c r="J69" i="2" a="1"/>
  <c r="J69" i="2" s="1"/>
  <c r="J68" i="2" a="1"/>
  <c r="J68" i="2" s="1"/>
  <c r="J67" i="2"/>
  <c r="J67" i="2" a="1"/>
  <c r="J66" i="2" a="1"/>
  <c r="J66" i="2" s="1"/>
  <c r="J65" i="2" a="1"/>
  <c r="J65" i="2" s="1"/>
  <c r="J64" i="2" a="1"/>
  <c r="J64" i="2" s="1"/>
  <c r="J63" i="2"/>
  <c r="J63" i="2" a="1"/>
  <c r="J62" i="2" a="1"/>
  <c r="J62" i="2" s="1"/>
  <c r="J61" i="2" a="1"/>
  <c r="J61" i="2" s="1"/>
  <c r="J60" i="2" a="1"/>
  <c r="J60" i="2" s="1"/>
  <c r="J59" i="2"/>
  <c r="J59" i="2" a="1"/>
  <c r="J58" i="2" a="1"/>
  <c r="J58" i="2" s="1"/>
  <c r="J57" i="2" a="1"/>
  <c r="J57" i="2" s="1"/>
  <c r="J56" i="2" a="1"/>
  <c r="J56" i="2" s="1"/>
  <c r="J55" i="2"/>
  <c r="J55" i="2" a="1"/>
  <c r="J54" i="2" a="1"/>
  <c r="J54" i="2" s="1"/>
  <c r="J53" i="2" a="1"/>
  <c r="J53" i="2" s="1"/>
  <c r="J52" i="2" a="1"/>
  <c r="J52" i="2" s="1"/>
  <c r="J51" i="2"/>
  <c r="J51" i="2" a="1"/>
  <c r="J50" i="2" a="1"/>
  <c r="J50" i="2" s="1"/>
  <c r="J49" i="2" a="1"/>
  <c r="J49" i="2" s="1"/>
  <c r="J48" i="2" a="1"/>
  <c r="J48" i="2" s="1"/>
  <c r="J47" i="2"/>
  <c r="J47" i="2" a="1"/>
  <c r="J46" i="2" a="1"/>
  <c r="J46" i="2" s="1"/>
  <c r="J45" i="2" a="1"/>
  <c r="J45" i="2" s="1"/>
  <c r="J44" i="2" a="1"/>
  <c r="J44" i="2" s="1"/>
  <c r="J43" i="2"/>
  <c r="J43" i="2" a="1"/>
  <c r="J42" i="2" a="1"/>
  <c r="J42" i="2" s="1"/>
  <c r="J41" i="2" a="1"/>
  <c r="J41" i="2" s="1"/>
  <c r="J40" i="2" a="1"/>
  <c r="J40" i="2" s="1"/>
  <c r="J39" i="2"/>
  <c r="J39" i="2" a="1"/>
  <c r="J38" i="2" a="1"/>
  <c r="J38" i="2" s="1"/>
  <c r="J37" i="2" a="1"/>
  <c r="J37" i="2" s="1"/>
  <c r="J36" i="2" a="1"/>
  <c r="J36" i="2" s="1"/>
  <c r="J35" i="2"/>
  <c r="J35" i="2" a="1"/>
  <c r="J34" i="2" a="1"/>
  <c r="J34" i="2" s="1"/>
  <c r="J33" i="2" a="1"/>
  <c r="J33" i="2" s="1"/>
  <c r="J32" i="2" a="1"/>
  <c r="J32" i="2" s="1"/>
  <c r="J31" i="2"/>
  <c r="J31" i="2" a="1"/>
  <c r="J30" i="2" a="1"/>
  <c r="J30" i="2" s="1"/>
  <c r="J29" i="2" a="1"/>
  <c r="J29" i="2" s="1"/>
  <c r="J28" i="2" a="1"/>
  <c r="J28" i="2" s="1"/>
  <c r="J27" i="2"/>
  <c r="J27" i="2" a="1"/>
  <c r="J26" i="2" a="1"/>
  <c r="J26" i="2" s="1"/>
  <c r="J25" i="2" a="1"/>
  <c r="J25" i="2" s="1"/>
  <c r="J24" i="2" a="1"/>
  <c r="J24" i="2" s="1"/>
  <c r="J23" i="2"/>
  <c r="J23" i="2" a="1"/>
  <c r="J22" i="2" a="1"/>
  <c r="J22" i="2" s="1"/>
  <c r="J21" i="2" a="1"/>
  <c r="J21" i="2" s="1"/>
  <c r="J20" i="2" a="1"/>
  <c r="J20" i="2" s="1"/>
  <c r="J19" i="2"/>
  <c r="J19" i="2" a="1"/>
  <c r="J18" i="2" a="1"/>
  <c r="J18" i="2" s="1"/>
  <c r="J17" i="2" a="1"/>
  <c r="J17" i="2" s="1"/>
  <c r="J16" i="2" a="1"/>
  <c r="J16" i="2" s="1"/>
  <c r="J15" i="2"/>
  <c r="J15" i="2" a="1"/>
  <c r="J14" i="2" a="1"/>
  <c r="J14" i="2" s="1"/>
  <c r="J13" i="2" a="1"/>
  <c r="J13" i="2" s="1"/>
  <c r="J12" i="2" a="1"/>
  <c r="J12" i="2" s="1"/>
  <c r="J11" i="2" a="1"/>
  <c r="J11" i="2" s="1"/>
  <c r="J10" i="2" a="1"/>
  <c r="J10" i="2" s="1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F3009" i="11"/>
  <c r="E3009" i="11" a="1"/>
  <c r="E3009" i="11" s="1"/>
  <c r="F3008" i="11"/>
  <c r="E3008" i="11" a="1"/>
  <c r="E3008" i="11" s="1"/>
  <c r="F3007" i="11"/>
  <c r="E3007" i="11" a="1"/>
  <c r="E3007" i="11" s="1"/>
  <c r="F3006" i="11"/>
  <c r="E3006" i="11" a="1"/>
  <c r="E3006" i="11" s="1"/>
  <c r="F3005" i="11"/>
  <c r="E3005" i="11" a="1"/>
  <c r="E3005" i="11" s="1"/>
  <c r="F3004" i="11"/>
  <c r="E3004" i="11" a="1"/>
  <c r="E3004" i="11" s="1"/>
  <c r="F3003" i="11"/>
  <c r="E3003" i="11" a="1"/>
  <c r="E3003" i="11" s="1"/>
  <c r="F3002" i="11"/>
  <c r="E3002" i="11" a="1"/>
  <c r="E3002" i="11" s="1"/>
  <c r="F3001" i="11"/>
  <c r="E3001" i="11" a="1"/>
  <c r="E3001" i="11" s="1"/>
  <c r="F3000" i="11"/>
  <c r="E3000" i="11" a="1"/>
  <c r="E3000" i="11" s="1"/>
  <c r="F2999" i="11"/>
  <c r="E2999" i="11" a="1"/>
  <c r="E2999" i="11" s="1"/>
  <c r="F2998" i="11"/>
  <c r="E2998" i="11" a="1"/>
  <c r="E2998" i="11" s="1"/>
  <c r="F2997" i="11"/>
  <c r="E2997" i="11" a="1"/>
  <c r="E2997" i="11" s="1"/>
  <c r="F2996" i="11"/>
  <c r="E2996" i="11" a="1"/>
  <c r="E2996" i="11" s="1"/>
  <c r="F2995" i="11"/>
  <c r="E2995" i="11" a="1"/>
  <c r="E2995" i="11" s="1"/>
  <c r="F2994" i="11"/>
  <c r="E2994" i="11" a="1"/>
  <c r="E2994" i="11" s="1"/>
  <c r="F2993" i="11"/>
  <c r="E2993" i="11" a="1"/>
  <c r="E2993" i="11" s="1"/>
  <c r="F2992" i="11"/>
  <c r="E2992" i="11" a="1"/>
  <c r="E2992" i="11" s="1"/>
  <c r="F2991" i="11"/>
  <c r="E2991" i="11" a="1"/>
  <c r="E2991" i="11" s="1"/>
  <c r="F2990" i="11"/>
  <c r="E2990" i="11" a="1"/>
  <c r="E2990" i="11" s="1"/>
  <c r="F2989" i="11"/>
  <c r="E2989" i="11" a="1"/>
  <c r="E2989" i="11" s="1"/>
  <c r="F2988" i="11"/>
  <c r="E2988" i="11" a="1"/>
  <c r="E2988" i="11" s="1"/>
  <c r="F2987" i="11"/>
  <c r="E2987" i="11" a="1"/>
  <c r="E2987" i="11" s="1"/>
  <c r="F2986" i="11"/>
  <c r="E2986" i="11" a="1"/>
  <c r="E2986" i="11" s="1"/>
  <c r="F2985" i="11"/>
  <c r="E2985" i="11" a="1"/>
  <c r="E2985" i="11" s="1"/>
  <c r="F2984" i="11"/>
  <c r="E2984" i="11" a="1"/>
  <c r="E2984" i="11" s="1"/>
  <c r="F2983" i="11"/>
  <c r="E2983" i="11" a="1"/>
  <c r="E2983" i="11" s="1"/>
  <c r="F2982" i="11"/>
  <c r="E2982" i="11" a="1"/>
  <c r="E2982" i="11" s="1"/>
  <c r="F2981" i="11"/>
  <c r="E2981" i="11" a="1"/>
  <c r="E2981" i="11" s="1"/>
  <c r="F2980" i="11"/>
  <c r="E2980" i="11" a="1"/>
  <c r="E2980" i="11" s="1"/>
  <c r="F2979" i="11"/>
  <c r="E2979" i="11" a="1"/>
  <c r="E2979" i="11" s="1"/>
  <c r="F2978" i="11"/>
  <c r="E2978" i="11" a="1"/>
  <c r="E2978" i="11" s="1"/>
  <c r="F2977" i="11"/>
  <c r="E2977" i="11" a="1"/>
  <c r="E2977" i="11" s="1"/>
  <c r="F2976" i="11"/>
  <c r="E2976" i="11" a="1"/>
  <c r="E2976" i="11" s="1"/>
  <c r="F2975" i="11"/>
  <c r="E2975" i="11" a="1"/>
  <c r="E2975" i="11" s="1"/>
  <c r="F2974" i="11"/>
  <c r="E2974" i="11" a="1"/>
  <c r="E2974" i="11" s="1"/>
  <c r="F2973" i="11"/>
  <c r="E2973" i="11" a="1"/>
  <c r="E2973" i="11" s="1"/>
  <c r="F2972" i="11"/>
  <c r="E2972" i="11" a="1"/>
  <c r="E2972" i="11" s="1"/>
  <c r="F2971" i="11"/>
  <c r="E2971" i="11" a="1"/>
  <c r="E2971" i="11" s="1"/>
  <c r="F2970" i="11"/>
  <c r="E2970" i="11" a="1"/>
  <c r="E2970" i="11" s="1"/>
  <c r="F2969" i="11"/>
  <c r="E2969" i="11" a="1"/>
  <c r="E2969" i="11" s="1"/>
  <c r="F2968" i="11"/>
  <c r="E2968" i="11" a="1"/>
  <c r="E2968" i="11" s="1"/>
  <c r="F2967" i="11"/>
  <c r="E2967" i="11" a="1"/>
  <c r="E2967" i="11" s="1"/>
  <c r="F2966" i="11"/>
  <c r="E2966" i="11" a="1"/>
  <c r="E2966" i="11" s="1"/>
  <c r="F2965" i="11"/>
  <c r="E2965" i="11" a="1"/>
  <c r="E2965" i="11" s="1"/>
  <c r="F2964" i="11"/>
  <c r="E2964" i="11" a="1"/>
  <c r="E2964" i="11" s="1"/>
  <c r="F2963" i="11"/>
  <c r="E2963" i="11" a="1"/>
  <c r="E2963" i="11" s="1"/>
  <c r="F2962" i="11"/>
  <c r="E2962" i="11" a="1"/>
  <c r="E2962" i="11" s="1"/>
  <c r="F2961" i="11"/>
  <c r="E2961" i="11" a="1"/>
  <c r="E2961" i="11" s="1"/>
  <c r="F2960" i="11"/>
  <c r="E2960" i="11" a="1"/>
  <c r="E2960" i="11" s="1"/>
  <c r="F2959" i="11"/>
  <c r="E2959" i="11" a="1"/>
  <c r="E2959" i="11" s="1"/>
  <c r="F2958" i="11"/>
  <c r="E2958" i="11" a="1"/>
  <c r="E2958" i="11" s="1"/>
  <c r="F2957" i="11"/>
  <c r="E2957" i="11" a="1"/>
  <c r="E2957" i="11" s="1"/>
  <c r="F2956" i="11"/>
  <c r="E2956" i="11" a="1"/>
  <c r="E2956" i="11" s="1"/>
  <c r="F2955" i="11"/>
  <c r="E2955" i="11" a="1"/>
  <c r="E2955" i="11" s="1"/>
  <c r="F2954" i="11"/>
  <c r="E2954" i="11" a="1"/>
  <c r="E2954" i="11" s="1"/>
  <c r="F2953" i="11"/>
  <c r="E2953" i="11" a="1"/>
  <c r="E2953" i="11" s="1"/>
  <c r="F2952" i="11"/>
  <c r="E2952" i="11" a="1"/>
  <c r="E2952" i="11" s="1"/>
  <c r="F2951" i="11"/>
  <c r="E2951" i="11" a="1"/>
  <c r="E2951" i="11" s="1"/>
  <c r="F2950" i="11"/>
  <c r="E2950" i="11" a="1"/>
  <c r="E2950" i="11" s="1"/>
  <c r="F2949" i="11"/>
  <c r="E2949" i="11" a="1"/>
  <c r="E2949" i="11" s="1"/>
  <c r="F2948" i="11"/>
  <c r="E2948" i="11" a="1"/>
  <c r="E2948" i="11" s="1"/>
  <c r="F2947" i="11"/>
  <c r="E2947" i="11" a="1"/>
  <c r="E2947" i="11" s="1"/>
  <c r="F2946" i="11"/>
  <c r="E2946" i="11" a="1"/>
  <c r="E2946" i="11" s="1"/>
  <c r="F2945" i="11"/>
  <c r="E2945" i="11" a="1"/>
  <c r="E2945" i="11" s="1"/>
  <c r="F2944" i="11"/>
  <c r="E2944" i="11" a="1"/>
  <c r="E2944" i="11" s="1"/>
  <c r="F2943" i="11"/>
  <c r="E2943" i="11" a="1"/>
  <c r="E2943" i="11" s="1"/>
  <c r="F2942" i="11"/>
  <c r="E2942" i="11" a="1"/>
  <c r="E2942" i="11" s="1"/>
  <c r="F2941" i="11"/>
  <c r="E2941" i="11" a="1"/>
  <c r="E2941" i="11" s="1"/>
  <c r="F2940" i="11"/>
  <c r="E2940" i="11" a="1"/>
  <c r="E2940" i="11" s="1"/>
  <c r="F2939" i="11"/>
  <c r="E2939" i="11" a="1"/>
  <c r="E2939" i="11" s="1"/>
  <c r="F2938" i="11"/>
  <c r="E2938" i="11" a="1"/>
  <c r="E2938" i="11" s="1"/>
  <c r="F2937" i="11"/>
  <c r="E2937" i="11" a="1"/>
  <c r="E2937" i="11" s="1"/>
  <c r="F2936" i="11"/>
  <c r="E2936" i="11" a="1"/>
  <c r="E2936" i="11" s="1"/>
  <c r="F2935" i="11"/>
  <c r="E2935" i="11" a="1"/>
  <c r="E2935" i="11" s="1"/>
  <c r="F2934" i="11"/>
  <c r="E2934" i="11" a="1"/>
  <c r="E2934" i="11" s="1"/>
  <c r="F2933" i="11"/>
  <c r="E2933" i="11" a="1"/>
  <c r="E2933" i="11" s="1"/>
  <c r="F2932" i="11"/>
  <c r="E2932" i="11" a="1"/>
  <c r="E2932" i="11" s="1"/>
  <c r="F2931" i="11"/>
  <c r="E2931" i="11" a="1"/>
  <c r="E2931" i="11" s="1"/>
  <c r="F2930" i="11"/>
  <c r="E2930" i="11" a="1"/>
  <c r="E2930" i="11" s="1"/>
  <c r="F2929" i="11"/>
  <c r="E2929" i="11" a="1"/>
  <c r="E2929" i="11" s="1"/>
  <c r="F2928" i="11"/>
  <c r="E2928" i="11" a="1"/>
  <c r="E2928" i="11" s="1"/>
  <c r="F2927" i="11"/>
  <c r="E2927" i="11" a="1"/>
  <c r="E2927" i="11" s="1"/>
  <c r="F2926" i="11"/>
  <c r="E2926" i="11" a="1"/>
  <c r="E2926" i="11" s="1"/>
  <c r="F2925" i="11"/>
  <c r="E2925" i="11" a="1"/>
  <c r="E2925" i="11" s="1"/>
  <c r="F2924" i="11"/>
  <c r="E2924" i="11" a="1"/>
  <c r="E2924" i="11" s="1"/>
  <c r="F2923" i="11"/>
  <c r="E2923" i="11" a="1"/>
  <c r="E2923" i="11" s="1"/>
  <c r="F2922" i="11"/>
  <c r="E2922" i="11" a="1"/>
  <c r="E2922" i="11" s="1"/>
  <c r="F2921" i="11"/>
  <c r="E2921" i="11" a="1"/>
  <c r="E2921" i="11" s="1"/>
  <c r="F2920" i="11"/>
  <c r="E2920" i="11" a="1"/>
  <c r="E2920" i="11" s="1"/>
  <c r="F2919" i="11"/>
  <c r="E2919" i="11" a="1"/>
  <c r="E2919" i="11" s="1"/>
  <c r="F2918" i="11"/>
  <c r="E2918" i="11" a="1"/>
  <c r="E2918" i="11" s="1"/>
  <c r="F2917" i="11"/>
  <c r="E2917" i="11" a="1"/>
  <c r="E2917" i="11" s="1"/>
  <c r="F2916" i="11"/>
  <c r="E2916" i="11" a="1"/>
  <c r="E2916" i="11" s="1"/>
  <c r="F2915" i="11"/>
  <c r="E2915" i="11" a="1"/>
  <c r="E2915" i="11" s="1"/>
  <c r="F2914" i="11"/>
  <c r="E2914" i="11" a="1"/>
  <c r="E2914" i="11" s="1"/>
  <c r="F2913" i="11"/>
  <c r="E2913" i="11" a="1"/>
  <c r="E2913" i="11" s="1"/>
  <c r="F2912" i="11"/>
  <c r="E2912" i="11" a="1"/>
  <c r="E2912" i="11" s="1"/>
  <c r="F2911" i="11"/>
  <c r="E2911" i="11" a="1"/>
  <c r="E2911" i="11" s="1"/>
  <c r="F2910" i="11"/>
  <c r="E2910" i="11" a="1"/>
  <c r="E2910" i="11" s="1"/>
  <c r="F2909" i="11"/>
  <c r="E2909" i="11" a="1"/>
  <c r="E2909" i="11" s="1"/>
  <c r="F2908" i="11"/>
  <c r="E2908" i="11" a="1"/>
  <c r="E2908" i="11" s="1"/>
  <c r="F2907" i="11"/>
  <c r="E2907" i="11" a="1"/>
  <c r="E2907" i="11" s="1"/>
  <c r="F2906" i="11"/>
  <c r="E2906" i="11" a="1"/>
  <c r="E2906" i="11" s="1"/>
  <c r="F2905" i="11"/>
  <c r="E2905" i="11" a="1"/>
  <c r="E2905" i="11" s="1"/>
  <c r="F2904" i="11"/>
  <c r="E2904" i="11" a="1"/>
  <c r="E2904" i="11" s="1"/>
  <c r="F2903" i="11"/>
  <c r="E2903" i="11" a="1"/>
  <c r="E2903" i="11" s="1"/>
  <c r="F2902" i="11"/>
  <c r="E2902" i="11" a="1"/>
  <c r="E2902" i="11" s="1"/>
  <c r="F2901" i="11"/>
  <c r="E2901" i="11" a="1"/>
  <c r="E2901" i="11" s="1"/>
  <c r="F2900" i="11"/>
  <c r="E2900" i="11" a="1"/>
  <c r="E2900" i="11" s="1"/>
  <c r="F2899" i="11"/>
  <c r="E2899" i="11" a="1"/>
  <c r="E2899" i="11" s="1"/>
  <c r="F2898" i="11"/>
  <c r="E2898" i="11" a="1"/>
  <c r="E2898" i="11" s="1"/>
  <c r="F2897" i="11"/>
  <c r="E2897" i="11" a="1"/>
  <c r="E2897" i="11" s="1"/>
  <c r="F2896" i="11"/>
  <c r="E2896" i="11" a="1"/>
  <c r="E2896" i="11" s="1"/>
  <c r="F2895" i="11"/>
  <c r="E2895" i="11" a="1"/>
  <c r="E2895" i="11" s="1"/>
  <c r="F2894" i="11"/>
  <c r="E2894" i="11" a="1"/>
  <c r="E2894" i="11" s="1"/>
  <c r="F2893" i="11"/>
  <c r="E2893" i="11" a="1"/>
  <c r="E2893" i="11" s="1"/>
  <c r="F2892" i="11"/>
  <c r="E2892" i="11" a="1"/>
  <c r="E2892" i="11" s="1"/>
  <c r="F2891" i="11"/>
  <c r="E2891" i="11" a="1"/>
  <c r="E2891" i="11" s="1"/>
  <c r="F2890" i="11"/>
  <c r="E2890" i="11" a="1"/>
  <c r="E2890" i="11" s="1"/>
  <c r="F2889" i="11"/>
  <c r="E2889" i="11" a="1"/>
  <c r="E2889" i="11" s="1"/>
  <c r="F2888" i="11"/>
  <c r="E2888" i="11" a="1"/>
  <c r="E2888" i="11" s="1"/>
  <c r="F2887" i="11"/>
  <c r="E2887" i="11" a="1"/>
  <c r="E2887" i="11" s="1"/>
  <c r="F2886" i="11"/>
  <c r="E2886" i="11" a="1"/>
  <c r="E2886" i="11" s="1"/>
  <c r="F2885" i="11"/>
  <c r="E2885" i="11" a="1"/>
  <c r="E2885" i="11" s="1"/>
  <c r="F2884" i="11"/>
  <c r="E2884" i="11" a="1"/>
  <c r="E2884" i="11" s="1"/>
  <c r="F2883" i="11"/>
  <c r="E2883" i="11" a="1"/>
  <c r="E2883" i="11" s="1"/>
  <c r="F2882" i="11"/>
  <c r="E2882" i="11" a="1"/>
  <c r="E2882" i="11" s="1"/>
  <c r="F2881" i="11"/>
  <c r="E2881" i="11" a="1"/>
  <c r="E2881" i="11" s="1"/>
  <c r="F2880" i="11"/>
  <c r="E2880" i="11" a="1"/>
  <c r="E2880" i="11" s="1"/>
  <c r="F2879" i="11"/>
  <c r="E2879" i="11" a="1"/>
  <c r="E2879" i="11" s="1"/>
  <c r="F2878" i="11"/>
  <c r="E2878" i="11" a="1"/>
  <c r="E2878" i="11" s="1"/>
  <c r="F2877" i="11"/>
  <c r="E2877" i="11" a="1"/>
  <c r="E2877" i="11" s="1"/>
  <c r="F2876" i="11"/>
  <c r="E2876" i="11" a="1"/>
  <c r="E2876" i="11" s="1"/>
  <c r="F2875" i="11"/>
  <c r="E2875" i="11" a="1"/>
  <c r="E2875" i="11" s="1"/>
  <c r="F2874" i="11"/>
  <c r="E2874" i="11" a="1"/>
  <c r="E2874" i="11" s="1"/>
  <c r="F2873" i="11"/>
  <c r="E2873" i="11" a="1"/>
  <c r="E2873" i="11" s="1"/>
  <c r="F2872" i="11"/>
  <c r="E2872" i="11" a="1"/>
  <c r="E2872" i="11" s="1"/>
  <c r="F2871" i="11"/>
  <c r="E2871" i="11" a="1"/>
  <c r="E2871" i="11" s="1"/>
  <c r="F2870" i="11"/>
  <c r="E2870" i="11" a="1"/>
  <c r="E2870" i="11" s="1"/>
  <c r="F2869" i="11"/>
  <c r="E2869" i="11" a="1"/>
  <c r="E2869" i="11" s="1"/>
  <c r="F2868" i="11"/>
  <c r="E2868" i="11" a="1"/>
  <c r="E2868" i="11" s="1"/>
  <c r="F2867" i="11"/>
  <c r="E2867" i="11" a="1"/>
  <c r="E2867" i="11" s="1"/>
  <c r="F2866" i="11"/>
  <c r="E2866" i="11" a="1"/>
  <c r="E2866" i="11" s="1"/>
  <c r="F2865" i="11"/>
  <c r="E2865" i="11" a="1"/>
  <c r="E2865" i="11" s="1"/>
  <c r="F2864" i="11"/>
  <c r="E2864" i="11" a="1"/>
  <c r="E2864" i="11" s="1"/>
  <c r="F2863" i="11"/>
  <c r="E2863" i="11" a="1"/>
  <c r="E2863" i="11" s="1"/>
  <c r="F2862" i="11"/>
  <c r="E2862" i="11" a="1"/>
  <c r="E2862" i="11" s="1"/>
  <c r="F2861" i="11"/>
  <c r="E2861" i="11" a="1"/>
  <c r="E2861" i="11" s="1"/>
  <c r="F2860" i="11"/>
  <c r="E2860" i="11" a="1"/>
  <c r="E2860" i="11" s="1"/>
  <c r="F2859" i="11"/>
  <c r="E2859" i="11" a="1"/>
  <c r="E2859" i="11" s="1"/>
  <c r="F2858" i="11"/>
  <c r="E2858" i="11" a="1"/>
  <c r="E2858" i="11" s="1"/>
  <c r="F2857" i="11"/>
  <c r="E2857" i="11" a="1"/>
  <c r="E2857" i="11" s="1"/>
  <c r="F2856" i="11"/>
  <c r="E2856" i="11" a="1"/>
  <c r="E2856" i="11" s="1"/>
  <c r="F2855" i="11"/>
  <c r="E2855" i="11" a="1"/>
  <c r="E2855" i="11" s="1"/>
  <c r="F2854" i="11"/>
  <c r="E2854" i="11" a="1"/>
  <c r="E2854" i="11" s="1"/>
  <c r="F2853" i="11"/>
  <c r="E2853" i="11" a="1"/>
  <c r="E2853" i="11" s="1"/>
  <c r="F2852" i="11"/>
  <c r="E2852" i="11" a="1"/>
  <c r="E2852" i="11" s="1"/>
  <c r="F2851" i="11"/>
  <c r="E2851" i="11" a="1"/>
  <c r="E2851" i="11" s="1"/>
  <c r="F2850" i="11"/>
  <c r="E2850" i="11" a="1"/>
  <c r="E2850" i="11" s="1"/>
  <c r="F2849" i="11"/>
  <c r="E2849" i="11" a="1"/>
  <c r="E2849" i="11" s="1"/>
  <c r="F2848" i="11"/>
  <c r="E2848" i="11" a="1"/>
  <c r="E2848" i="11" s="1"/>
  <c r="F2847" i="11"/>
  <c r="E2847" i="11" a="1"/>
  <c r="E2847" i="11" s="1"/>
  <c r="F2846" i="11"/>
  <c r="E2846" i="11" a="1"/>
  <c r="E2846" i="11" s="1"/>
  <c r="F2845" i="11"/>
  <c r="E2845" i="11" a="1"/>
  <c r="E2845" i="11" s="1"/>
  <c r="F2844" i="11"/>
  <c r="E2844" i="11" a="1"/>
  <c r="E2844" i="11" s="1"/>
  <c r="F2843" i="11"/>
  <c r="E2843" i="11" a="1"/>
  <c r="E2843" i="11" s="1"/>
  <c r="F2842" i="11"/>
  <c r="E2842" i="11" a="1"/>
  <c r="E2842" i="11" s="1"/>
  <c r="F2841" i="11"/>
  <c r="E2841" i="11" a="1"/>
  <c r="E2841" i="11" s="1"/>
  <c r="F2840" i="11"/>
  <c r="E2840" i="11" a="1"/>
  <c r="E2840" i="11" s="1"/>
  <c r="F2839" i="11"/>
  <c r="E2839" i="11" a="1"/>
  <c r="E2839" i="11" s="1"/>
  <c r="F2838" i="11"/>
  <c r="E2838" i="11" a="1"/>
  <c r="E2838" i="11" s="1"/>
  <c r="F2837" i="11"/>
  <c r="E2837" i="11" a="1"/>
  <c r="E2837" i="11" s="1"/>
  <c r="F2836" i="11"/>
  <c r="E2836" i="11" a="1"/>
  <c r="E2836" i="11" s="1"/>
  <c r="F2835" i="11"/>
  <c r="E2835" i="11" a="1"/>
  <c r="E2835" i="11" s="1"/>
  <c r="F2834" i="11"/>
  <c r="E2834" i="11" a="1"/>
  <c r="E2834" i="11" s="1"/>
  <c r="F2833" i="11"/>
  <c r="E2833" i="11" a="1"/>
  <c r="E2833" i="11" s="1"/>
  <c r="F2832" i="11"/>
  <c r="E2832" i="11" a="1"/>
  <c r="E2832" i="11" s="1"/>
  <c r="F2831" i="11"/>
  <c r="E2831" i="11" a="1"/>
  <c r="E2831" i="11" s="1"/>
  <c r="F2830" i="11"/>
  <c r="E2830" i="11" a="1"/>
  <c r="E2830" i="11" s="1"/>
  <c r="F2829" i="11"/>
  <c r="E2829" i="11" a="1"/>
  <c r="E2829" i="11" s="1"/>
  <c r="F2828" i="11"/>
  <c r="E2828" i="11" a="1"/>
  <c r="E2828" i="11" s="1"/>
  <c r="F2827" i="11"/>
  <c r="E2827" i="11" a="1"/>
  <c r="E2827" i="11" s="1"/>
  <c r="F2826" i="11"/>
  <c r="E2826" i="11" a="1"/>
  <c r="E2826" i="11" s="1"/>
  <c r="F2825" i="11"/>
  <c r="E2825" i="11" a="1"/>
  <c r="E2825" i="11" s="1"/>
  <c r="F2824" i="11"/>
  <c r="E2824" i="11" a="1"/>
  <c r="E2824" i="11" s="1"/>
  <c r="F2823" i="11"/>
  <c r="E2823" i="11" a="1"/>
  <c r="E2823" i="11" s="1"/>
  <c r="F2822" i="11"/>
  <c r="E2822" i="11" a="1"/>
  <c r="E2822" i="11" s="1"/>
  <c r="F2821" i="11"/>
  <c r="E2821" i="11" a="1"/>
  <c r="E2821" i="11" s="1"/>
  <c r="F2820" i="11"/>
  <c r="E2820" i="11" a="1"/>
  <c r="E2820" i="11" s="1"/>
  <c r="F2819" i="11"/>
  <c r="E2819" i="11" a="1"/>
  <c r="E2819" i="11" s="1"/>
  <c r="F2818" i="11"/>
  <c r="E2818" i="11" a="1"/>
  <c r="E2818" i="11" s="1"/>
  <c r="F2817" i="11"/>
  <c r="E2817" i="11" a="1"/>
  <c r="E2817" i="11" s="1"/>
  <c r="F2816" i="11"/>
  <c r="E2816" i="11" a="1"/>
  <c r="E2816" i="11" s="1"/>
  <c r="F2815" i="11"/>
  <c r="E2815" i="11" a="1"/>
  <c r="E2815" i="11" s="1"/>
  <c r="F2814" i="11"/>
  <c r="E2814" i="11" a="1"/>
  <c r="E2814" i="11" s="1"/>
  <c r="F2813" i="11"/>
  <c r="E2813" i="11" a="1"/>
  <c r="E2813" i="11" s="1"/>
  <c r="F2812" i="11"/>
  <c r="E2812" i="11" a="1"/>
  <c r="E2812" i="11" s="1"/>
  <c r="F2811" i="11"/>
  <c r="E2811" i="11" a="1"/>
  <c r="E2811" i="11" s="1"/>
  <c r="F2810" i="11"/>
  <c r="E2810" i="11" a="1"/>
  <c r="E2810" i="11" s="1"/>
  <c r="F2809" i="11"/>
  <c r="E2809" i="11" a="1"/>
  <c r="E2809" i="11" s="1"/>
  <c r="F2808" i="11"/>
  <c r="E2808" i="11" a="1"/>
  <c r="E2808" i="11" s="1"/>
  <c r="F2807" i="11"/>
  <c r="E2807" i="11" a="1"/>
  <c r="E2807" i="11" s="1"/>
  <c r="F2806" i="11"/>
  <c r="E2806" i="11" a="1"/>
  <c r="E2806" i="11" s="1"/>
  <c r="F2805" i="11"/>
  <c r="E2805" i="11" a="1"/>
  <c r="E2805" i="11" s="1"/>
  <c r="F2804" i="11"/>
  <c r="E2804" i="11" a="1"/>
  <c r="E2804" i="11" s="1"/>
  <c r="F2803" i="11"/>
  <c r="E2803" i="11" a="1"/>
  <c r="E2803" i="11" s="1"/>
  <c r="F2802" i="11"/>
  <c r="E2802" i="11" a="1"/>
  <c r="E2802" i="11" s="1"/>
  <c r="F2801" i="11"/>
  <c r="E2801" i="11" a="1"/>
  <c r="E2801" i="11" s="1"/>
  <c r="F2800" i="11"/>
  <c r="E2800" i="11" a="1"/>
  <c r="E2800" i="11" s="1"/>
  <c r="F2799" i="11"/>
  <c r="E2799" i="11" a="1"/>
  <c r="E2799" i="11" s="1"/>
  <c r="F2798" i="11"/>
  <c r="E2798" i="11" a="1"/>
  <c r="E2798" i="11" s="1"/>
  <c r="F2797" i="11"/>
  <c r="E2797" i="11" a="1"/>
  <c r="E2797" i="11" s="1"/>
  <c r="F2796" i="11"/>
  <c r="E2796" i="11" a="1"/>
  <c r="E2796" i="11" s="1"/>
  <c r="F2795" i="11"/>
  <c r="E2795" i="11" a="1"/>
  <c r="E2795" i="11" s="1"/>
  <c r="F2794" i="11"/>
  <c r="E2794" i="11" a="1"/>
  <c r="E2794" i="11" s="1"/>
  <c r="F2793" i="11"/>
  <c r="E2793" i="11" a="1"/>
  <c r="E2793" i="11" s="1"/>
  <c r="F2792" i="11"/>
  <c r="E2792" i="11" a="1"/>
  <c r="E2792" i="11" s="1"/>
  <c r="F2791" i="11"/>
  <c r="E2791" i="11" a="1"/>
  <c r="E2791" i="11" s="1"/>
  <c r="F2790" i="11"/>
  <c r="E2790" i="11" a="1"/>
  <c r="E2790" i="11" s="1"/>
  <c r="F2789" i="11"/>
  <c r="E2789" i="11" a="1"/>
  <c r="E2789" i="11" s="1"/>
  <c r="F2788" i="11"/>
  <c r="E2788" i="11" a="1"/>
  <c r="E2788" i="11" s="1"/>
  <c r="F2787" i="11"/>
  <c r="E2787" i="11" a="1"/>
  <c r="E2787" i="11" s="1"/>
  <c r="F2786" i="11"/>
  <c r="E2786" i="11" a="1"/>
  <c r="E2786" i="11" s="1"/>
  <c r="F2785" i="11"/>
  <c r="E2785" i="11" a="1"/>
  <c r="E2785" i="11" s="1"/>
  <c r="F2784" i="11"/>
  <c r="E2784" i="11" a="1"/>
  <c r="E2784" i="11" s="1"/>
  <c r="F2783" i="11"/>
  <c r="E2783" i="11" a="1"/>
  <c r="E2783" i="11" s="1"/>
  <c r="F2782" i="11"/>
  <c r="E2782" i="11" a="1"/>
  <c r="E2782" i="11" s="1"/>
  <c r="F2781" i="11"/>
  <c r="E2781" i="11" a="1"/>
  <c r="E2781" i="11" s="1"/>
  <c r="F2780" i="11"/>
  <c r="E2780" i="11" a="1"/>
  <c r="E2780" i="11" s="1"/>
  <c r="F2779" i="11"/>
  <c r="E2779" i="11" a="1"/>
  <c r="E2779" i="11" s="1"/>
  <c r="F2778" i="11"/>
  <c r="E2778" i="11" a="1"/>
  <c r="E2778" i="11" s="1"/>
  <c r="F2777" i="11"/>
  <c r="E2777" i="11" a="1"/>
  <c r="E2777" i="11" s="1"/>
  <c r="F2776" i="11"/>
  <c r="E2776" i="11" a="1"/>
  <c r="E2776" i="11" s="1"/>
  <c r="F2775" i="11"/>
  <c r="E2775" i="11" a="1"/>
  <c r="E2775" i="11" s="1"/>
  <c r="F2774" i="11"/>
  <c r="E2774" i="11" a="1"/>
  <c r="E2774" i="11" s="1"/>
  <c r="F2773" i="11"/>
  <c r="E2773" i="11" a="1"/>
  <c r="E2773" i="11" s="1"/>
  <c r="F2772" i="11"/>
  <c r="E2772" i="11" a="1"/>
  <c r="E2772" i="11" s="1"/>
  <c r="F2771" i="11"/>
  <c r="E2771" i="11" a="1"/>
  <c r="E2771" i="11" s="1"/>
  <c r="F2770" i="11"/>
  <c r="E2770" i="11" a="1"/>
  <c r="E2770" i="11" s="1"/>
  <c r="F2769" i="11"/>
  <c r="E2769" i="11" a="1"/>
  <c r="E2769" i="11" s="1"/>
  <c r="F2768" i="11"/>
  <c r="E2768" i="11" a="1"/>
  <c r="E2768" i="11" s="1"/>
  <c r="F2767" i="11"/>
  <c r="E2767" i="11" a="1"/>
  <c r="E2767" i="11" s="1"/>
  <c r="F2766" i="11"/>
  <c r="E2766" i="11" a="1"/>
  <c r="E2766" i="11" s="1"/>
  <c r="F2765" i="11"/>
  <c r="E2765" i="11" a="1"/>
  <c r="E2765" i="11" s="1"/>
  <c r="F2764" i="11"/>
  <c r="E2764" i="11" a="1"/>
  <c r="E2764" i="11" s="1"/>
  <c r="F2763" i="11"/>
  <c r="E2763" i="11" a="1"/>
  <c r="E2763" i="11" s="1"/>
  <c r="F2762" i="11"/>
  <c r="E2762" i="11" a="1"/>
  <c r="E2762" i="11" s="1"/>
  <c r="F2761" i="11"/>
  <c r="E2761" i="11" a="1"/>
  <c r="E2761" i="11" s="1"/>
  <c r="F2760" i="11"/>
  <c r="E2760" i="11" a="1"/>
  <c r="E2760" i="11" s="1"/>
  <c r="F2759" i="11"/>
  <c r="E2759" i="11" a="1"/>
  <c r="E2759" i="11" s="1"/>
  <c r="F2758" i="11"/>
  <c r="E2758" i="11" a="1"/>
  <c r="E2758" i="11" s="1"/>
  <c r="F2757" i="11"/>
  <c r="E2757" i="11" a="1"/>
  <c r="E2757" i="11" s="1"/>
  <c r="F2756" i="11"/>
  <c r="E2756" i="11" a="1"/>
  <c r="E2756" i="11" s="1"/>
  <c r="F2755" i="11"/>
  <c r="E2755" i="11" a="1"/>
  <c r="E2755" i="11" s="1"/>
  <c r="F2754" i="11"/>
  <c r="E2754" i="11" a="1"/>
  <c r="E2754" i="11" s="1"/>
  <c r="F2753" i="11"/>
  <c r="E2753" i="11" a="1"/>
  <c r="E2753" i="11" s="1"/>
  <c r="F2752" i="11"/>
  <c r="E2752" i="11" a="1"/>
  <c r="E2752" i="11" s="1"/>
  <c r="F2751" i="11"/>
  <c r="E2751" i="11" a="1"/>
  <c r="E2751" i="11" s="1"/>
  <c r="F2750" i="11"/>
  <c r="E2750" i="11" a="1"/>
  <c r="E2750" i="11" s="1"/>
  <c r="F2749" i="11"/>
  <c r="E2749" i="11" a="1"/>
  <c r="E2749" i="11" s="1"/>
  <c r="F2748" i="11"/>
  <c r="E2748" i="11" a="1"/>
  <c r="E2748" i="11" s="1"/>
  <c r="F2747" i="11"/>
  <c r="E2747" i="11" a="1"/>
  <c r="E2747" i="11" s="1"/>
  <c r="F2746" i="11"/>
  <c r="E2746" i="11" a="1"/>
  <c r="E2746" i="11" s="1"/>
  <c r="F2745" i="11"/>
  <c r="E2745" i="11" a="1"/>
  <c r="E2745" i="11" s="1"/>
  <c r="F2744" i="11"/>
  <c r="E2744" i="11" a="1"/>
  <c r="E2744" i="11" s="1"/>
  <c r="F2743" i="11"/>
  <c r="E2743" i="11" a="1"/>
  <c r="E2743" i="11" s="1"/>
  <c r="F2742" i="11"/>
  <c r="E2742" i="11" a="1"/>
  <c r="E2742" i="11" s="1"/>
  <c r="F2741" i="11"/>
  <c r="E2741" i="11" a="1"/>
  <c r="E2741" i="11" s="1"/>
  <c r="F2740" i="11"/>
  <c r="E2740" i="11" a="1"/>
  <c r="E2740" i="11" s="1"/>
  <c r="F2739" i="11"/>
  <c r="E2739" i="11" a="1"/>
  <c r="E2739" i="11" s="1"/>
  <c r="F2738" i="11"/>
  <c r="E2738" i="11" a="1"/>
  <c r="E2738" i="11" s="1"/>
  <c r="F2737" i="11"/>
  <c r="E2737" i="11" a="1"/>
  <c r="E2737" i="11" s="1"/>
  <c r="F2736" i="11"/>
  <c r="E2736" i="11" a="1"/>
  <c r="E2736" i="11" s="1"/>
  <c r="F2735" i="11"/>
  <c r="E2735" i="11" a="1"/>
  <c r="E2735" i="11" s="1"/>
  <c r="F2734" i="11"/>
  <c r="E2734" i="11" a="1"/>
  <c r="E2734" i="11" s="1"/>
  <c r="F2733" i="11"/>
  <c r="E2733" i="11" a="1"/>
  <c r="E2733" i="11" s="1"/>
  <c r="F2732" i="11"/>
  <c r="E2732" i="11" a="1"/>
  <c r="E2732" i="11" s="1"/>
  <c r="F2731" i="11"/>
  <c r="E2731" i="11" a="1"/>
  <c r="E2731" i="11" s="1"/>
  <c r="F2730" i="11"/>
  <c r="E2730" i="11" a="1"/>
  <c r="E2730" i="11" s="1"/>
  <c r="F2729" i="11"/>
  <c r="E2729" i="11" a="1"/>
  <c r="E2729" i="11" s="1"/>
  <c r="F2728" i="11"/>
  <c r="E2728" i="11" a="1"/>
  <c r="E2728" i="11" s="1"/>
  <c r="F2727" i="11"/>
  <c r="E2727" i="11" a="1"/>
  <c r="E2727" i="11" s="1"/>
  <c r="F2726" i="11"/>
  <c r="E2726" i="11" a="1"/>
  <c r="E2726" i="11" s="1"/>
  <c r="F2725" i="11"/>
  <c r="E2725" i="11" a="1"/>
  <c r="E2725" i="11" s="1"/>
  <c r="F2724" i="11"/>
  <c r="E2724" i="11" a="1"/>
  <c r="E2724" i="11" s="1"/>
  <c r="F2723" i="11"/>
  <c r="E2723" i="11" a="1"/>
  <c r="E2723" i="11" s="1"/>
  <c r="F2722" i="11"/>
  <c r="E2722" i="11" a="1"/>
  <c r="E2722" i="11" s="1"/>
  <c r="F2721" i="11"/>
  <c r="E2721" i="11" a="1"/>
  <c r="E2721" i="11" s="1"/>
  <c r="F2720" i="11"/>
  <c r="E2720" i="11" a="1"/>
  <c r="E2720" i="11" s="1"/>
  <c r="F2719" i="11"/>
  <c r="E2719" i="11" a="1"/>
  <c r="E2719" i="11" s="1"/>
  <c r="F2718" i="11"/>
  <c r="E2718" i="11" a="1"/>
  <c r="E2718" i="11" s="1"/>
  <c r="F2717" i="11"/>
  <c r="E2717" i="11" a="1"/>
  <c r="E2717" i="11" s="1"/>
  <c r="F2716" i="11"/>
  <c r="E2716" i="11" a="1"/>
  <c r="E2716" i="11" s="1"/>
  <c r="F2715" i="11"/>
  <c r="E2715" i="11" a="1"/>
  <c r="E2715" i="11" s="1"/>
  <c r="F2714" i="11"/>
  <c r="E2714" i="11" a="1"/>
  <c r="E2714" i="11" s="1"/>
  <c r="F2713" i="11"/>
  <c r="E2713" i="11" a="1"/>
  <c r="E2713" i="11" s="1"/>
  <c r="F2712" i="11"/>
  <c r="E2712" i="11" a="1"/>
  <c r="E2712" i="11" s="1"/>
  <c r="F2711" i="11"/>
  <c r="E2711" i="11" a="1"/>
  <c r="E2711" i="11" s="1"/>
  <c r="F2710" i="11"/>
  <c r="E2710" i="11" a="1"/>
  <c r="E2710" i="11" s="1"/>
  <c r="F2709" i="11"/>
  <c r="E2709" i="11" a="1"/>
  <c r="E2709" i="11" s="1"/>
  <c r="F2708" i="11"/>
  <c r="E2708" i="11" a="1"/>
  <c r="E2708" i="11" s="1"/>
  <c r="F2707" i="11"/>
  <c r="E2707" i="11" a="1"/>
  <c r="E2707" i="11" s="1"/>
  <c r="F2706" i="11"/>
  <c r="E2706" i="11" a="1"/>
  <c r="E2706" i="11" s="1"/>
  <c r="F2705" i="11"/>
  <c r="E2705" i="11" a="1"/>
  <c r="E2705" i="11" s="1"/>
  <c r="F2704" i="11"/>
  <c r="E2704" i="11" a="1"/>
  <c r="E2704" i="11" s="1"/>
  <c r="F2703" i="11"/>
  <c r="E2703" i="11" a="1"/>
  <c r="E2703" i="11" s="1"/>
  <c r="F2702" i="11"/>
  <c r="E2702" i="11" a="1"/>
  <c r="E2702" i="11" s="1"/>
  <c r="F2701" i="11"/>
  <c r="E2701" i="11" a="1"/>
  <c r="E2701" i="11" s="1"/>
  <c r="F2700" i="11"/>
  <c r="E2700" i="11" a="1"/>
  <c r="E2700" i="11" s="1"/>
  <c r="F2699" i="11"/>
  <c r="E2699" i="11" a="1"/>
  <c r="E2699" i="11" s="1"/>
  <c r="F2698" i="11"/>
  <c r="E2698" i="11" a="1"/>
  <c r="E2698" i="11" s="1"/>
  <c r="F2697" i="11"/>
  <c r="E2697" i="11" a="1"/>
  <c r="E2697" i="11" s="1"/>
  <c r="F2696" i="11"/>
  <c r="E2696" i="11" a="1"/>
  <c r="E2696" i="11" s="1"/>
  <c r="F2695" i="11"/>
  <c r="E2695" i="11" a="1"/>
  <c r="E2695" i="11" s="1"/>
  <c r="F2694" i="11"/>
  <c r="E2694" i="11" a="1"/>
  <c r="E2694" i="11" s="1"/>
  <c r="F2693" i="11"/>
  <c r="E2693" i="11" a="1"/>
  <c r="E2693" i="11" s="1"/>
  <c r="F2692" i="11"/>
  <c r="E2692" i="11" a="1"/>
  <c r="E2692" i="11" s="1"/>
  <c r="F2691" i="11"/>
  <c r="E2691" i="11" a="1"/>
  <c r="E2691" i="11" s="1"/>
  <c r="F2690" i="11"/>
  <c r="E2690" i="11" a="1"/>
  <c r="E2690" i="11" s="1"/>
  <c r="F2689" i="11"/>
  <c r="E2689" i="11" a="1"/>
  <c r="E2689" i="11" s="1"/>
  <c r="F2688" i="11"/>
  <c r="E2688" i="11" a="1"/>
  <c r="E2688" i="11" s="1"/>
  <c r="F2687" i="11"/>
  <c r="E2687" i="11" a="1"/>
  <c r="E2687" i="11" s="1"/>
  <c r="F2686" i="11"/>
  <c r="E2686" i="11" a="1"/>
  <c r="E2686" i="11" s="1"/>
  <c r="F2685" i="11"/>
  <c r="E2685" i="11" a="1"/>
  <c r="E2685" i="11" s="1"/>
  <c r="F2684" i="11"/>
  <c r="E2684" i="11" a="1"/>
  <c r="E2684" i="11" s="1"/>
  <c r="F2683" i="11"/>
  <c r="E2683" i="11" a="1"/>
  <c r="E2683" i="11" s="1"/>
  <c r="F2682" i="11"/>
  <c r="E2682" i="11" a="1"/>
  <c r="E2682" i="11" s="1"/>
  <c r="F2681" i="11"/>
  <c r="E2681" i="11" a="1"/>
  <c r="E2681" i="11" s="1"/>
  <c r="F2680" i="11"/>
  <c r="E2680" i="11" a="1"/>
  <c r="E2680" i="11" s="1"/>
  <c r="F2679" i="11"/>
  <c r="E2679" i="11" a="1"/>
  <c r="E2679" i="11" s="1"/>
  <c r="F2678" i="11"/>
  <c r="E2678" i="11" a="1"/>
  <c r="E2678" i="11" s="1"/>
  <c r="F2677" i="11"/>
  <c r="E2677" i="11" a="1"/>
  <c r="E2677" i="11" s="1"/>
  <c r="F2676" i="11"/>
  <c r="E2676" i="11" a="1"/>
  <c r="E2676" i="11" s="1"/>
  <c r="F2675" i="11"/>
  <c r="E2675" i="11" a="1"/>
  <c r="E2675" i="11" s="1"/>
  <c r="F2674" i="11"/>
  <c r="E2674" i="11" a="1"/>
  <c r="E2674" i="11" s="1"/>
  <c r="F2673" i="11"/>
  <c r="E2673" i="11" a="1"/>
  <c r="E2673" i="11" s="1"/>
  <c r="F2672" i="11"/>
  <c r="E2672" i="11" a="1"/>
  <c r="E2672" i="11" s="1"/>
  <c r="F2671" i="11"/>
  <c r="E2671" i="11" a="1"/>
  <c r="E2671" i="11" s="1"/>
  <c r="F2670" i="11"/>
  <c r="E2670" i="11" a="1"/>
  <c r="E2670" i="11" s="1"/>
  <c r="F2669" i="11"/>
  <c r="E2669" i="11" a="1"/>
  <c r="E2669" i="11" s="1"/>
  <c r="F2668" i="11"/>
  <c r="E2668" i="11" a="1"/>
  <c r="E2668" i="11" s="1"/>
  <c r="F2667" i="11"/>
  <c r="E2667" i="11" a="1"/>
  <c r="E2667" i="11" s="1"/>
  <c r="F2666" i="11"/>
  <c r="E2666" i="11" a="1"/>
  <c r="E2666" i="11" s="1"/>
  <c r="F2665" i="11"/>
  <c r="E2665" i="11" a="1"/>
  <c r="E2665" i="11" s="1"/>
  <c r="F2664" i="11"/>
  <c r="E2664" i="11" a="1"/>
  <c r="E2664" i="11" s="1"/>
  <c r="F2663" i="11"/>
  <c r="E2663" i="11" a="1"/>
  <c r="E2663" i="11" s="1"/>
  <c r="F2662" i="11"/>
  <c r="E2662" i="11" a="1"/>
  <c r="E2662" i="11" s="1"/>
  <c r="F2661" i="11"/>
  <c r="E2661" i="11" a="1"/>
  <c r="E2661" i="11" s="1"/>
  <c r="F2660" i="11"/>
  <c r="E2660" i="11" a="1"/>
  <c r="E2660" i="11" s="1"/>
  <c r="F2659" i="11"/>
  <c r="E2659" i="11" a="1"/>
  <c r="E2659" i="11" s="1"/>
  <c r="F2658" i="11"/>
  <c r="E2658" i="11" a="1"/>
  <c r="E2658" i="11" s="1"/>
  <c r="F2657" i="11"/>
  <c r="E2657" i="11" a="1"/>
  <c r="E2657" i="11" s="1"/>
  <c r="F2656" i="11"/>
  <c r="E2656" i="11" a="1"/>
  <c r="E2656" i="11" s="1"/>
  <c r="F2655" i="11"/>
  <c r="E2655" i="11" a="1"/>
  <c r="E2655" i="11" s="1"/>
  <c r="F2654" i="11"/>
  <c r="E2654" i="11" a="1"/>
  <c r="E2654" i="11" s="1"/>
  <c r="F2653" i="11"/>
  <c r="E2653" i="11" a="1"/>
  <c r="E2653" i="11" s="1"/>
  <c r="F2652" i="11"/>
  <c r="E2652" i="11" a="1"/>
  <c r="E2652" i="11" s="1"/>
  <c r="F2651" i="11"/>
  <c r="E2651" i="11" a="1"/>
  <c r="E2651" i="11" s="1"/>
  <c r="F2650" i="11"/>
  <c r="E2650" i="11" a="1"/>
  <c r="E2650" i="11" s="1"/>
  <c r="F2649" i="11"/>
  <c r="E2649" i="11" a="1"/>
  <c r="E2649" i="11" s="1"/>
  <c r="F2648" i="11"/>
  <c r="E2648" i="11" a="1"/>
  <c r="E2648" i="11" s="1"/>
  <c r="F2647" i="11"/>
  <c r="E2647" i="11" a="1"/>
  <c r="E2647" i="11" s="1"/>
  <c r="F2646" i="11"/>
  <c r="E2646" i="11" a="1"/>
  <c r="E2646" i="11" s="1"/>
  <c r="F2645" i="11"/>
  <c r="E2645" i="11" a="1"/>
  <c r="E2645" i="11" s="1"/>
  <c r="F2644" i="11"/>
  <c r="E2644" i="11" a="1"/>
  <c r="E2644" i="11" s="1"/>
  <c r="F2643" i="11"/>
  <c r="E2643" i="11" a="1"/>
  <c r="E2643" i="11" s="1"/>
  <c r="F2642" i="11"/>
  <c r="E2642" i="11" a="1"/>
  <c r="E2642" i="11" s="1"/>
  <c r="F2641" i="11"/>
  <c r="E2641" i="11" a="1"/>
  <c r="E2641" i="11" s="1"/>
  <c r="F2640" i="11"/>
  <c r="E2640" i="11" a="1"/>
  <c r="E2640" i="11" s="1"/>
  <c r="F2639" i="11"/>
  <c r="E2639" i="11" a="1"/>
  <c r="E2639" i="11" s="1"/>
  <c r="F2638" i="11"/>
  <c r="E2638" i="11" a="1"/>
  <c r="E2638" i="11" s="1"/>
  <c r="F2637" i="11"/>
  <c r="E2637" i="11" a="1"/>
  <c r="E2637" i="11" s="1"/>
  <c r="F2636" i="11"/>
  <c r="E2636" i="11" a="1"/>
  <c r="E2636" i="11" s="1"/>
  <c r="F2635" i="11"/>
  <c r="E2635" i="11" a="1"/>
  <c r="E2635" i="11" s="1"/>
  <c r="F2634" i="11"/>
  <c r="E2634" i="11" a="1"/>
  <c r="E2634" i="11" s="1"/>
  <c r="F2633" i="11"/>
  <c r="E2633" i="11" a="1"/>
  <c r="E2633" i="11" s="1"/>
  <c r="F2632" i="11"/>
  <c r="E2632" i="11" a="1"/>
  <c r="E2632" i="11" s="1"/>
  <c r="F2631" i="11"/>
  <c r="E2631" i="11" a="1"/>
  <c r="E2631" i="11" s="1"/>
  <c r="F2630" i="11"/>
  <c r="E2630" i="11" a="1"/>
  <c r="E2630" i="11" s="1"/>
  <c r="F2629" i="11"/>
  <c r="E2629" i="11" a="1"/>
  <c r="E2629" i="11" s="1"/>
  <c r="F2628" i="11"/>
  <c r="E2628" i="11" a="1"/>
  <c r="E2628" i="11" s="1"/>
  <c r="F2627" i="11"/>
  <c r="E2627" i="11" a="1"/>
  <c r="E2627" i="11" s="1"/>
  <c r="F2626" i="11"/>
  <c r="E2626" i="11" a="1"/>
  <c r="E2626" i="11" s="1"/>
  <c r="F2625" i="11"/>
  <c r="E2625" i="11" a="1"/>
  <c r="E2625" i="11" s="1"/>
  <c r="F2624" i="11"/>
  <c r="E2624" i="11" a="1"/>
  <c r="E2624" i="11" s="1"/>
  <c r="F2623" i="11"/>
  <c r="E2623" i="11" a="1"/>
  <c r="E2623" i="11" s="1"/>
  <c r="F2622" i="11"/>
  <c r="E2622" i="11" a="1"/>
  <c r="E2622" i="11" s="1"/>
  <c r="F2621" i="11"/>
  <c r="E2621" i="11" a="1"/>
  <c r="E2621" i="11" s="1"/>
  <c r="F2620" i="11"/>
  <c r="E2620" i="11" a="1"/>
  <c r="E2620" i="11" s="1"/>
  <c r="F2619" i="11"/>
  <c r="E2619" i="11" a="1"/>
  <c r="E2619" i="11" s="1"/>
  <c r="F2618" i="11"/>
  <c r="E2618" i="11" a="1"/>
  <c r="E2618" i="11" s="1"/>
  <c r="F2617" i="11"/>
  <c r="E2617" i="11" a="1"/>
  <c r="E2617" i="11" s="1"/>
  <c r="F2616" i="11"/>
  <c r="E2616" i="11" a="1"/>
  <c r="E2616" i="11" s="1"/>
  <c r="F2615" i="11"/>
  <c r="E2615" i="11" a="1"/>
  <c r="E2615" i="11" s="1"/>
  <c r="F2614" i="11"/>
  <c r="E2614" i="11" a="1"/>
  <c r="E2614" i="11" s="1"/>
  <c r="F2613" i="11"/>
  <c r="E2613" i="11" a="1"/>
  <c r="E2613" i="11" s="1"/>
  <c r="F2612" i="11"/>
  <c r="E2612" i="11" a="1"/>
  <c r="E2612" i="11" s="1"/>
  <c r="F2611" i="11"/>
  <c r="E2611" i="11" a="1"/>
  <c r="E2611" i="11" s="1"/>
  <c r="F2610" i="11"/>
  <c r="E2610" i="11" a="1"/>
  <c r="E2610" i="11" s="1"/>
  <c r="F2609" i="11"/>
  <c r="E2609" i="11" a="1"/>
  <c r="E2609" i="11" s="1"/>
  <c r="F2608" i="11"/>
  <c r="E2608" i="11" a="1"/>
  <c r="E2608" i="11" s="1"/>
  <c r="F2607" i="11"/>
  <c r="E2607" i="11" a="1"/>
  <c r="E2607" i="11" s="1"/>
  <c r="F2606" i="11"/>
  <c r="E2606" i="11" a="1"/>
  <c r="E2606" i="11" s="1"/>
  <c r="F2605" i="11"/>
  <c r="E2605" i="11" a="1"/>
  <c r="E2605" i="11" s="1"/>
  <c r="F2604" i="11"/>
  <c r="E2604" i="11" a="1"/>
  <c r="E2604" i="11" s="1"/>
  <c r="F2603" i="11"/>
  <c r="E2603" i="11" a="1"/>
  <c r="E2603" i="11" s="1"/>
  <c r="F2602" i="11"/>
  <c r="E2602" i="11" a="1"/>
  <c r="E2602" i="11" s="1"/>
  <c r="F2601" i="11"/>
  <c r="E2601" i="11" a="1"/>
  <c r="E2601" i="11" s="1"/>
  <c r="F2600" i="11"/>
  <c r="E2600" i="11" a="1"/>
  <c r="E2600" i="11" s="1"/>
  <c r="F2599" i="11"/>
  <c r="E2599" i="11" a="1"/>
  <c r="E2599" i="11" s="1"/>
  <c r="F2598" i="11"/>
  <c r="E2598" i="11" a="1"/>
  <c r="E2598" i="11" s="1"/>
  <c r="F2597" i="11"/>
  <c r="E2597" i="11" a="1"/>
  <c r="E2597" i="11" s="1"/>
  <c r="F2596" i="11"/>
  <c r="E2596" i="11" a="1"/>
  <c r="E2596" i="11" s="1"/>
  <c r="F2595" i="11"/>
  <c r="E2595" i="11" a="1"/>
  <c r="E2595" i="11" s="1"/>
  <c r="F2594" i="11"/>
  <c r="E2594" i="11" a="1"/>
  <c r="E2594" i="11" s="1"/>
  <c r="F2593" i="11"/>
  <c r="E2593" i="11" a="1"/>
  <c r="E2593" i="11" s="1"/>
  <c r="F2592" i="11"/>
  <c r="E2592" i="11" a="1"/>
  <c r="E2592" i="11" s="1"/>
  <c r="F2591" i="11"/>
  <c r="E2591" i="11" a="1"/>
  <c r="E2591" i="11" s="1"/>
  <c r="F2590" i="11"/>
  <c r="E2590" i="11" a="1"/>
  <c r="E2590" i="11" s="1"/>
  <c r="F2589" i="11"/>
  <c r="E2589" i="11" a="1"/>
  <c r="E2589" i="11" s="1"/>
  <c r="F2588" i="11"/>
  <c r="E2588" i="11" a="1"/>
  <c r="E2588" i="11" s="1"/>
  <c r="F2587" i="11"/>
  <c r="E2587" i="11" a="1"/>
  <c r="E2587" i="11" s="1"/>
  <c r="F2586" i="11"/>
  <c r="E2586" i="11" a="1"/>
  <c r="E2586" i="11" s="1"/>
  <c r="F2585" i="11"/>
  <c r="E2585" i="11" a="1"/>
  <c r="E2585" i="11" s="1"/>
  <c r="F2584" i="11"/>
  <c r="E2584" i="11" a="1"/>
  <c r="E2584" i="11" s="1"/>
  <c r="F2583" i="11"/>
  <c r="E2583" i="11" a="1"/>
  <c r="E2583" i="11" s="1"/>
  <c r="F2582" i="11"/>
  <c r="E2582" i="11" a="1"/>
  <c r="E2582" i="11" s="1"/>
  <c r="F2581" i="11"/>
  <c r="E2581" i="11" a="1"/>
  <c r="E2581" i="11" s="1"/>
  <c r="F2580" i="11"/>
  <c r="E2580" i="11" a="1"/>
  <c r="E2580" i="11" s="1"/>
  <c r="F2579" i="11"/>
  <c r="E2579" i="11" a="1"/>
  <c r="E2579" i="11" s="1"/>
  <c r="F2578" i="11"/>
  <c r="E2578" i="11" a="1"/>
  <c r="E2578" i="11" s="1"/>
  <c r="F2577" i="11"/>
  <c r="E2577" i="11" a="1"/>
  <c r="E2577" i="11" s="1"/>
  <c r="F2576" i="11"/>
  <c r="E2576" i="11" a="1"/>
  <c r="E2576" i="11" s="1"/>
  <c r="F2575" i="11"/>
  <c r="E2575" i="11" a="1"/>
  <c r="E2575" i="11" s="1"/>
  <c r="F2574" i="11"/>
  <c r="E2574" i="11" a="1"/>
  <c r="E2574" i="11" s="1"/>
  <c r="F2573" i="11"/>
  <c r="E2573" i="11" a="1"/>
  <c r="E2573" i="11" s="1"/>
  <c r="F2572" i="11"/>
  <c r="E2572" i="11" a="1"/>
  <c r="E2572" i="11" s="1"/>
  <c r="F2571" i="11"/>
  <c r="E2571" i="11" a="1"/>
  <c r="E2571" i="11" s="1"/>
  <c r="F2570" i="11"/>
  <c r="E2570" i="11" a="1"/>
  <c r="E2570" i="11" s="1"/>
  <c r="F2569" i="11"/>
  <c r="E2569" i="11" a="1"/>
  <c r="E2569" i="11" s="1"/>
  <c r="F2568" i="11"/>
  <c r="E2568" i="11" a="1"/>
  <c r="E2568" i="11" s="1"/>
  <c r="F2567" i="11"/>
  <c r="E2567" i="11" a="1"/>
  <c r="E2567" i="11" s="1"/>
  <c r="F2566" i="11"/>
  <c r="E2566" i="11" a="1"/>
  <c r="E2566" i="11" s="1"/>
  <c r="F2565" i="11"/>
  <c r="E2565" i="11" a="1"/>
  <c r="E2565" i="11" s="1"/>
  <c r="F2564" i="11"/>
  <c r="E2564" i="11" a="1"/>
  <c r="E2564" i="11" s="1"/>
  <c r="F2563" i="11"/>
  <c r="E2563" i="11" a="1"/>
  <c r="E2563" i="11" s="1"/>
  <c r="F2562" i="11"/>
  <c r="E2562" i="11" a="1"/>
  <c r="E2562" i="11" s="1"/>
  <c r="F2561" i="11"/>
  <c r="E2561" i="11" a="1"/>
  <c r="E2561" i="11" s="1"/>
  <c r="F2560" i="11"/>
  <c r="E2560" i="11" a="1"/>
  <c r="E2560" i="11" s="1"/>
  <c r="F2559" i="11"/>
  <c r="E2559" i="11" a="1"/>
  <c r="E2559" i="11" s="1"/>
  <c r="F2558" i="11"/>
  <c r="E2558" i="11" a="1"/>
  <c r="E2558" i="11" s="1"/>
  <c r="F2557" i="11"/>
  <c r="E2557" i="11" a="1"/>
  <c r="E2557" i="11" s="1"/>
  <c r="F2556" i="11"/>
  <c r="E2556" i="11" a="1"/>
  <c r="E2556" i="11" s="1"/>
  <c r="F2555" i="11"/>
  <c r="E2555" i="11" a="1"/>
  <c r="E2555" i="11" s="1"/>
  <c r="F2554" i="11"/>
  <c r="E2554" i="11" a="1"/>
  <c r="E2554" i="11" s="1"/>
  <c r="F2553" i="11"/>
  <c r="E2553" i="11" a="1"/>
  <c r="E2553" i="11" s="1"/>
  <c r="F2552" i="11"/>
  <c r="E2552" i="11" a="1"/>
  <c r="E2552" i="11" s="1"/>
  <c r="F2551" i="11"/>
  <c r="E2551" i="11" a="1"/>
  <c r="E2551" i="11" s="1"/>
  <c r="F2550" i="11"/>
  <c r="E2550" i="11" a="1"/>
  <c r="E2550" i="11" s="1"/>
  <c r="F2549" i="11"/>
  <c r="E2549" i="11" a="1"/>
  <c r="E2549" i="11" s="1"/>
  <c r="F2548" i="11"/>
  <c r="E2548" i="11" a="1"/>
  <c r="E2548" i="11" s="1"/>
  <c r="F2547" i="11"/>
  <c r="E2547" i="11" a="1"/>
  <c r="E2547" i="11" s="1"/>
  <c r="F2546" i="11"/>
  <c r="E2546" i="11" a="1"/>
  <c r="E2546" i="11" s="1"/>
  <c r="F2545" i="11"/>
  <c r="E2545" i="11" a="1"/>
  <c r="E2545" i="11" s="1"/>
  <c r="F2544" i="11"/>
  <c r="E2544" i="11" a="1"/>
  <c r="E2544" i="11" s="1"/>
  <c r="F2543" i="11"/>
  <c r="E2543" i="11" a="1"/>
  <c r="E2543" i="11" s="1"/>
  <c r="F2542" i="11"/>
  <c r="E2542" i="11" a="1"/>
  <c r="E2542" i="11" s="1"/>
  <c r="F2541" i="11"/>
  <c r="E2541" i="11" a="1"/>
  <c r="E2541" i="11" s="1"/>
  <c r="F2540" i="11"/>
  <c r="E2540" i="11" a="1"/>
  <c r="E2540" i="11" s="1"/>
  <c r="F2539" i="11"/>
  <c r="E2539" i="11" a="1"/>
  <c r="E2539" i="11" s="1"/>
  <c r="F2538" i="11"/>
  <c r="E2538" i="11" a="1"/>
  <c r="E2538" i="11" s="1"/>
  <c r="F2537" i="11"/>
  <c r="E2537" i="11" a="1"/>
  <c r="E2537" i="11" s="1"/>
  <c r="F2536" i="11"/>
  <c r="E2536" i="11" a="1"/>
  <c r="E2536" i="11" s="1"/>
  <c r="F2535" i="11"/>
  <c r="E2535" i="11" a="1"/>
  <c r="E2535" i="11" s="1"/>
  <c r="F2534" i="11"/>
  <c r="E2534" i="11" a="1"/>
  <c r="E2534" i="11" s="1"/>
  <c r="F2533" i="11"/>
  <c r="E2533" i="11" a="1"/>
  <c r="E2533" i="11" s="1"/>
  <c r="F2532" i="11"/>
  <c r="E2532" i="11" a="1"/>
  <c r="E2532" i="11" s="1"/>
  <c r="F2531" i="11"/>
  <c r="E2531" i="11" a="1"/>
  <c r="E2531" i="11" s="1"/>
  <c r="F2530" i="11"/>
  <c r="E2530" i="11" a="1"/>
  <c r="E2530" i="11" s="1"/>
  <c r="F2529" i="11"/>
  <c r="E2529" i="11" a="1"/>
  <c r="E2529" i="11" s="1"/>
  <c r="F2528" i="11"/>
  <c r="E2528" i="11" a="1"/>
  <c r="E2528" i="11" s="1"/>
  <c r="F2527" i="11"/>
  <c r="E2527" i="11" a="1"/>
  <c r="E2527" i="11" s="1"/>
  <c r="F2526" i="11"/>
  <c r="E2526" i="11" a="1"/>
  <c r="E2526" i="11" s="1"/>
  <c r="F2525" i="11"/>
  <c r="E2525" i="11" a="1"/>
  <c r="E2525" i="11" s="1"/>
  <c r="F2524" i="11"/>
  <c r="E2524" i="11" a="1"/>
  <c r="E2524" i="11" s="1"/>
  <c r="F2523" i="11"/>
  <c r="E2523" i="11" a="1"/>
  <c r="E2523" i="11" s="1"/>
  <c r="F2522" i="11"/>
  <c r="E2522" i="11" a="1"/>
  <c r="E2522" i="11" s="1"/>
  <c r="F2521" i="11"/>
  <c r="E2521" i="11" a="1"/>
  <c r="E2521" i="11" s="1"/>
  <c r="F2520" i="11"/>
  <c r="E2520" i="11" a="1"/>
  <c r="E2520" i="11" s="1"/>
  <c r="F2519" i="11"/>
  <c r="E2519" i="11" a="1"/>
  <c r="E2519" i="11" s="1"/>
  <c r="F2518" i="11"/>
  <c r="E2518" i="11" a="1"/>
  <c r="E2518" i="11" s="1"/>
  <c r="F2517" i="11"/>
  <c r="E2517" i="11" a="1"/>
  <c r="E2517" i="11" s="1"/>
  <c r="F2516" i="11"/>
  <c r="E2516" i="11" a="1"/>
  <c r="E2516" i="11" s="1"/>
  <c r="F2515" i="11"/>
  <c r="E2515" i="11" a="1"/>
  <c r="E2515" i="11" s="1"/>
  <c r="F2514" i="11"/>
  <c r="E2514" i="11" a="1"/>
  <c r="E2514" i="11" s="1"/>
  <c r="F2513" i="11"/>
  <c r="E2513" i="11" a="1"/>
  <c r="E2513" i="11" s="1"/>
  <c r="F2512" i="11"/>
  <c r="E2512" i="11" a="1"/>
  <c r="E2512" i="11" s="1"/>
  <c r="F2511" i="11"/>
  <c r="E2511" i="11" a="1"/>
  <c r="E2511" i="11" s="1"/>
  <c r="F2510" i="11"/>
  <c r="E2510" i="11" a="1"/>
  <c r="E2510" i="11" s="1"/>
  <c r="F2509" i="11"/>
  <c r="E2509" i="11" a="1"/>
  <c r="E2509" i="11" s="1"/>
  <c r="F2508" i="11"/>
  <c r="E2508" i="11" a="1"/>
  <c r="E2508" i="11" s="1"/>
  <c r="F2507" i="11"/>
  <c r="E2507" i="11" a="1"/>
  <c r="E2507" i="11" s="1"/>
  <c r="F2506" i="11"/>
  <c r="E2506" i="11" a="1"/>
  <c r="E2506" i="11" s="1"/>
  <c r="F2505" i="11"/>
  <c r="E2505" i="11" a="1"/>
  <c r="E2505" i="11" s="1"/>
  <c r="F2504" i="11"/>
  <c r="E2504" i="11" a="1"/>
  <c r="E2504" i="11" s="1"/>
  <c r="F2503" i="11"/>
  <c r="E2503" i="11" a="1"/>
  <c r="E2503" i="11" s="1"/>
  <c r="F2502" i="11"/>
  <c r="E2502" i="11" a="1"/>
  <c r="E2502" i="11" s="1"/>
  <c r="F2501" i="11"/>
  <c r="E2501" i="11" a="1"/>
  <c r="E2501" i="11" s="1"/>
  <c r="F2500" i="11"/>
  <c r="E2500" i="11" a="1"/>
  <c r="E2500" i="11" s="1"/>
  <c r="F2499" i="11"/>
  <c r="E2499" i="11" a="1"/>
  <c r="E2499" i="11" s="1"/>
  <c r="F2498" i="11"/>
  <c r="E2498" i="11" a="1"/>
  <c r="E2498" i="11" s="1"/>
  <c r="F2497" i="11"/>
  <c r="E2497" i="11" a="1"/>
  <c r="E2497" i="11" s="1"/>
  <c r="F2496" i="11"/>
  <c r="E2496" i="11" a="1"/>
  <c r="E2496" i="11" s="1"/>
  <c r="F2495" i="11"/>
  <c r="E2495" i="11" a="1"/>
  <c r="E2495" i="11" s="1"/>
  <c r="F2494" i="11"/>
  <c r="E2494" i="11" a="1"/>
  <c r="E2494" i="11" s="1"/>
  <c r="F2493" i="11"/>
  <c r="E2493" i="11" a="1"/>
  <c r="E2493" i="11" s="1"/>
  <c r="F2492" i="11"/>
  <c r="E2492" i="11" a="1"/>
  <c r="E2492" i="11" s="1"/>
  <c r="F2491" i="11"/>
  <c r="E2491" i="11" a="1"/>
  <c r="E2491" i="11" s="1"/>
  <c r="F2490" i="11"/>
  <c r="E2490" i="11" a="1"/>
  <c r="E2490" i="11" s="1"/>
  <c r="F2489" i="11"/>
  <c r="E2489" i="11" a="1"/>
  <c r="E2489" i="11" s="1"/>
  <c r="F2488" i="11"/>
  <c r="E2488" i="11" a="1"/>
  <c r="E2488" i="11" s="1"/>
  <c r="F2487" i="11"/>
  <c r="E2487" i="11" a="1"/>
  <c r="E2487" i="11" s="1"/>
  <c r="F2486" i="11"/>
  <c r="E2486" i="11" a="1"/>
  <c r="E2486" i="11" s="1"/>
  <c r="F2485" i="11"/>
  <c r="E2485" i="11" a="1"/>
  <c r="E2485" i="11" s="1"/>
  <c r="F2484" i="11"/>
  <c r="E2484" i="11" a="1"/>
  <c r="E2484" i="11" s="1"/>
  <c r="F2483" i="11"/>
  <c r="E2483" i="11" a="1"/>
  <c r="E2483" i="11" s="1"/>
  <c r="F2482" i="11"/>
  <c r="E2482" i="11" a="1"/>
  <c r="E2482" i="11" s="1"/>
  <c r="F2481" i="11"/>
  <c r="E2481" i="11" a="1"/>
  <c r="E2481" i="11" s="1"/>
  <c r="F2480" i="11"/>
  <c r="E2480" i="11" a="1"/>
  <c r="E2480" i="11" s="1"/>
  <c r="F2479" i="11"/>
  <c r="E2479" i="11" a="1"/>
  <c r="E2479" i="11" s="1"/>
  <c r="F2478" i="11"/>
  <c r="E2478" i="11" a="1"/>
  <c r="E2478" i="11" s="1"/>
  <c r="F2477" i="11"/>
  <c r="E2477" i="11" a="1"/>
  <c r="E2477" i="11" s="1"/>
  <c r="F2476" i="11"/>
  <c r="E2476" i="11" a="1"/>
  <c r="E2476" i="11" s="1"/>
  <c r="F2475" i="11"/>
  <c r="E2475" i="11" a="1"/>
  <c r="E2475" i="11" s="1"/>
  <c r="F2474" i="11"/>
  <c r="E2474" i="11" a="1"/>
  <c r="E2474" i="11" s="1"/>
  <c r="F2473" i="11"/>
  <c r="E2473" i="11" a="1"/>
  <c r="E2473" i="11" s="1"/>
  <c r="F2472" i="11"/>
  <c r="E2472" i="11" a="1"/>
  <c r="E2472" i="11" s="1"/>
  <c r="F2471" i="11"/>
  <c r="E2471" i="11" a="1"/>
  <c r="E2471" i="11" s="1"/>
  <c r="F2470" i="11"/>
  <c r="E2470" i="11" a="1"/>
  <c r="E2470" i="11" s="1"/>
  <c r="F2469" i="11"/>
  <c r="E2469" i="11" a="1"/>
  <c r="E2469" i="11" s="1"/>
  <c r="F2468" i="11"/>
  <c r="E2468" i="11" a="1"/>
  <c r="E2468" i="11" s="1"/>
  <c r="F2467" i="11"/>
  <c r="E2467" i="11" a="1"/>
  <c r="E2467" i="11" s="1"/>
  <c r="F2466" i="11"/>
  <c r="E2466" i="11" a="1"/>
  <c r="E2466" i="11" s="1"/>
  <c r="F2465" i="11"/>
  <c r="E2465" i="11" a="1"/>
  <c r="E2465" i="11" s="1"/>
  <c r="F2464" i="11"/>
  <c r="E2464" i="11" a="1"/>
  <c r="E2464" i="11" s="1"/>
  <c r="F2463" i="11"/>
  <c r="E2463" i="11" a="1"/>
  <c r="E2463" i="11" s="1"/>
  <c r="F2462" i="11"/>
  <c r="E2462" i="11" a="1"/>
  <c r="E2462" i="11" s="1"/>
  <c r="F2461" i="11"/>
  <c r="E2461" i="11" a="1"/>
  <c r="E2461" i="11" s="1"/>
  <c r="F2460" i="11"/>
  <c r="E2460" i="11" a="1"/>
  <c r="E2460" i="11" s="1"/>
  <c r="F2459" i="11"/>
  <c r="E2459" i="11" a="1"/>
  <c r="E2459" i="11" s="1"/>
  <c r="F2458" i="11"/>
  <c r="E2458" i="11" a="1"/>
  <c r="E2458" i="11" s="1"/>
  <c r="F2457" i="11"/>
  <c r="E2457" i="11" a="1"/>
  <c r="E2457" i="11" s="1"/>
  <c r="F2456" i="11"/>
  <c r="E2456" i="11" a="1"/>
  <c r="E2456" i="11" s="1"/>
  <c r="F2455" i="11"/>
  <c r="E2455" i="11" a="1"/>
  <c r="E2455" i="11" s="1"/>
  <c r="F2454" i="11"/>
  <c r="E2454" i="11" a="1"/>
  <c r="E2454" i="11" s="1"/>
  <c r="F2453" i="11"/>
  <c r="E2453" i="11" a="1"/>
  <c r="E2453" i="11" s="1"/>
  <c r="F2452" i="11"/>
  <c r="E2452" i="11" a="1"/>
  <c r="E2452" i="11" s="1"/>
  <c r="F2451" i="11"/>
  <c r="E2451" i="11" a="1"/>
  <c r="E2451" i="11" s="1"/>
  <c r="F2450" i="11"/>
  <c r="E2450" i="11" a="1"/>
  <c r="E2450" i="11" s="1"/>
  <c r="F2449" i="11"/>
  <c r="E2449" i="11" a="1"/>
  <c r="E2449" i="11" s="1"/>
  <c r="F2448" i="11"/>
  <c r="E2448" i="11" a="1"/>
  <c r="E2448" i="11" s="1"/>
  <c r="F2447" i="11"/>
  <c r="E2447" i="11" a="1"/>
  <c r="E2447" i="11" s="1"/>
  <c r="F2446" i="11"/>
  <c r="E2446" i="11" a="1"/>
  <c r="E2446" i="11" s="1"/>
  <c r="F2445" i="11"/>
  <c r="E2445" i="11" a="1"/>
  <c r="E2445" i="11" s="1"/>
  <c r="F2444" i="11"/>
  <c r="E2444" i="11" a="1"/>
  <c r="E2444" i="11" s="1"/>
  <c r="F2443" i="11"/>
  <c r="E2443" i="11" a="1"/>
  <c r="E2443" i="11" s="1"/>
  <c r="F2442" i="11"/>
  <c r="E2442" i="11" a="1"/>
  <c r="E2442" i="11" s="1"/>
  <c r="F2441" i="11"/>
  <c r="E2441" i="11" a="1"/>
  <c r="E2441" i="11" s="1"/>
  <c r="F2440" i="11"/>
  <c r="E2440" i="11" a="1"/>
  <c r="E2440" i="11" s="1"/>
  <c r="F2439" i="11"/>
  <c r="E2439" i="11" a="1"/>
  <c r="E2439" i="11" s="1"/>
  <c r="F2438" i="11"/>
  <c r="E2438" i="11" a="1"/>
  <c r="E2438" i="11" s="1"/>
  <c r="F2437" i="11"/>
  <c r="E2437" i="11" a="1"/>
  <c r="E2437" i="11" s="1"/>
  <c r="F2436" i="11"/>
  <c r="E2436" i="11" a="1"/>
  <c r="E2436" i="11" s="1"/>
  <c r="F2435" i="11"/>
  <c r="E2435" i="11" a="1"/>
  <c r="E2435" i="11" s="1"/>
  <c r="F2434" i="11"/>
  <c r="E2434" i="11" a="1"/>
  <c r="E2434" i="11" s="1"/>
  <c r="F2433" i="11"/>
  <c r="E2433" i="11" a="1"/>
  <c r="E2433" i="11" s="1"/>
  <c r="F2432" i="11"/>
  <c r="E2432" i="11" a="1"/>
  <c r="E2432" i="11" s="1"/>
  <c r="F2431" i="11"/>
  <c r="E2431" i="11" a="1"/>
  <c r="E2431" i="11" s="1"/>
  <c r="F2430" i="11"/>
  <c r="E2430" i="11" a="1"/>
  <c r="E2430" i="11" s="1"/>
  <c r="F2429" i="11"/>
  <c r="E2429" i="11" a="1"/>
  <c r="E2429" i="11" s="1"/>
  <c r="F2428" i="11"/>
  <c r="E2428" i="11" a="1"/>
  <c r="E2428" i="11" s="1"/>
  <c r="F2427" i="11"/>
  <c r="E2427" i="11" a="1"/>
  <c r="E2427" i="11" s="1"/>
  <c r="F2426" i="11"/>
  <c r="E2426" i="11" a="1"/>
  <c r="E2426" i="11" s="1"/>
  <c r="F2425" i="11"/>
  <c r="E2425" i="11" a="1"/>
  <c r="E2425" i="11" s="1"/>
  <c r="F2424" i="11"/>
  <c r="E2424" i="11" a="1"/>
  <c r="E2424" i="11" s="1"/>
  <c r="F2423" i="11"/>
  <c r="E2423" i="11" a="1"/>
  <c r="E2423" i="11" s="1"/>
  <c r="F2422" i="11"/>
  <c r="E2422" i="11" a="1"/>
  <c r="E2422" i="11" s="1"/>
  <c r="F2421" i="11"/>
  <c r="E2421" i="11" a="1"/>
  <c r="E2421" i="11" s="1"/>
  <c r="F2420" i="11"/>
  <c r="E2420" i="11" a="1"/>
  <c r="E2420" i="11" s="1"/>
  <c r="F2419" i="11"/>
  <c r="E2419" i="11" a="1"/>
  <c r="E2419" i="11" s="1"/>
  <c r="F2418" i="11"/>
  <c r="E2418" i="11" a="1"/>
  <c r="E2418" i="11" s="1"/>
  <c r="F2417" i="11"/>
  <c r="E2417" i="11" a="1"/>
  <c r="E2417" i="11" s="1"/>
  <c r="F2416" i="11"/>
  <c r="E2416" i="11" a="1"/>
  <c r="E2416" i="11" s="1"/>
  <c r="F2415" i="11"/>
  <c r="E2415" i="11" a="1"/>
  <c r="E2415" i="11" s="1"/>
  <c r="F2414" i="11"/>
  <c r="E2414" i="11" a="1"/>
  <c r="E2414" i="11" s="1"/>
  <c r="F2413" i="11"/>
  <c r="E2413" i="11" a="1"/>
  <c r="E2413" i="11" s="1"/>
  <c r="F2412" i="11"/>
  <c r="E2412" i="11" a="1"/>
  <c r="E2412" i="11" s="1"/>
  <c r="F2411" i="11"/>
  <c r="E2411" i="11" a="1"/>
  <c r="E2411" i="11" s="1"/>
  <c r="F2410" i="11"/>
  <c r="E2410" i="11" a="1"/>
  <c r="E2410" i="11" s="1"/>
  <c r="F2409" i="11"/>
  <c r="E2409" i="11" a="1"/>
  <c r="E2409" i="11" s="1"/>
  <c r="F2408" i="11"/>
  <c r="E2408" i="11" a="1"/>
  <c r="E2408" i="11" s="1"/>
  <c r="F2407" i="11"/>
  <c r="E2407" i="11" a="1"/>
  <c r="E2407" i="11" s="1"/>
  <c r="F2406" i="11"/>
  <c r="E2406" i="11" a="1"/>
  <c r="E2406" i="11" s="1"/>
  <c r="F2405" i="11"/>
  <c r="E2405" i="11" a="1"/>
  <c r="E2405" i="11" s="1"/>
  <c r="F2404" i="11"/>
  <c r="E2404" i="11" a="1"/>
  <c r="E2404" i="11" s="1"/>
  <c r="F2403" i="11"/>
  <c r="E2403" i="11" a="1"/>
  <c r="E2403" i="11" s="1"/>
  <c r="F2402" i="11"/>
  <c r="E2402" i="11" a="1"/>
  <c r="E2402" i="11" s="1"/>
  <c r="F2401" i="11"/>
  <c r="E2401" i="11" a="1"/>
  <c r="E2401" i="11" s="1"/>
  <c r="F2400" i="11"/>
  <c r="E2400" i="11" a="1"/>
  <c r="E2400" i="11" s="1"/>
  <c r="F2399" i="11"/>
  <c r="E2399" i="11" a="1"/>
  <c r="E2399" i="11" s="1"/>
  <c r="F2398" i="11"/>
  <c r="E2398" i="11" a="1"/>
  <c r="E2398" i="11" s="1"/>
  <c r="F2397" i="11"/>
  <c r="E2397" i="11" a="1"/>
  <c r="E2397" i="11" s="1"/>
  <c r="F2396" i="11"/>
  <c r="E2396" i="11" a="1"/>
  <c r="E2396" i="11" s="1"/>
  <c r="F2395" i="11"/>
  <c r="E2395" i="11" a="1"/>
  <c r="E2395" i="11" s="1"/>
  <c r="F2394" i="11"/>
  <c r="E2394" i="11" a="1"/>
  <c r="E2394" i="11" s="1"/>
  <c r="F2393" i="11"/>
  <c r="E2393" i="11" a="1"/>
  <c r="E2393" i="11" s="1"/>
  <c r="F2392" i="11"/>
  <c r="E2392" i="11" a="1"/>
  <c r="E2392" i="11" s="1"/>
  <c r="F2391" i="11"/>
  <c r="E2391" i="11" a="1"/>
  <c r="E2391" i="11" s="1"/>
  <c r="F2390" i="11"/>
  <c r="E2390" i="11" a="1"/>
  <c r="E2390" i="11" s="1"/>
  <c r="F2389" i="11"/>
  <c r="E2389" i="11" a="1"/>
  <c r="E2389" i="11" s="1"/>
  <c r="F2388" i="11"/>
  <c r="E2388" i="11" a="1"/>
  <c r="E2388" i="11" s="1"/>
  <c r="F2387" i="11"/>
  <c r="E2387" i="11" a="1"/>
  <c r="E2387" i="11" s="1"/>
  <c r="F2386" i="11"/>
  <c r="E2386" i="11" a="1"/>
  <c r="E2386" i="11" s="1"/>
  <c r="F2385" i="11"/>
  <c r="E2385" i="11" a="1"/>
  <c r="E2385" i="11" s="1"/>
  <c r="F2384" i="11"/>
  <c r="E2384" i="11" a="1"/>
  <c r="E2384" i="11" s="1"/>
  <c r="F2383" i="11"/>
  <c r="E2383" i="11" a="1"/>
  <c r="E2383" i="11" s="1"/>
  <c r="F2382" i="11"/>
  <c r="E2382" i="11" a="1"/>
  <c r="E2382" i="11" s="1"/>
  <c r="F2381" i="11"/>
  <c r="E2381" i="11" a="1"/>
  <c r="E2381" i="11" s="1"/>
  <c r="F2380" i="11"/>
  <c r="E2380" i="11" a="1"/>
  <c r="E2380" i="11" s="1"/>
  <c r="F2379" i="11"/>
  <c r="E2379" i="11" a="1"/>
  <c r="E2379" i="11" s="1"/>
  <c r="F2378" i="11"/>
  <c r="E2378" i="11" a="1"/>
  <c r="E2378" i="11" s="1"/>
  <c r="F2377" i="11"/>
  <c r="E2377" i="11" a="1"/>
  <c r="E2377" i="11" s="1"/>
  <c r="F2376" i="11"/>
  <c r="E2376" i="11" a="1"/>
  <c r="E2376" i="11" s="1"/>
  <c r="F2375" i="11"/>
  <c r="E2375" i="11" a="1"/>
  <c r="E2375" i="11" s="1"/>
  <c r="F2374" i="11"/>
  <c r="E2374" i="11" a="1"/>
  <c r="E2374" i="11" s="1"/>
  <c r="F2373" i="11"/>
  <c r="E2373" i="11" a="1"/>
  <c r="E2373" i="11" s="1"/>
  <c r="F2372" i="11"/>
  <c r="E2372" i="11" a="1"/>
  <c r="E2372" i="11" s="1"/>
  <c r="F2371" i="11"/>
  <c r="E2371" i="11" a="1"/>
  <c r="E2371" i="11" s="1"/>
  <c r="F2370" i="11"/>
  <c r="E2370" i="11" a="1"/>
  <c r="E2370" i="11" s="1"/>
  <c r="F2369" i="11"/>
  <c r="E2369" i="11" a="1"/>
  <c r="E2369" i="11" s="1"/>
  <c r="F2368" i="11"/>
  <c r="E2368" i="11" a="1"/>
  <c r="E2368" i="11" s="1"/>
  <c r="F2367" i="11"/>
  <c r="E2367" i="11" a="1"/>
  <c r="E2367" i="11" s="1"/>
  <c r="F2366" i="11"/>
  <c r="E2366" i="11" a="1"/>
  <c r="E2366" i="11" s="1"/>
  <c r="F2365" i="11"/>
  <c r="E2365" i="11" a="1"/>
  <c r="E2365" i="11" s="1"/>
  <c r="F2364" i="11"/>
  <c r="E2364" i="11" a="1"/>
  <c r="E2364" i="11" s="1"/>
  <c r="F2363" i="11"/>
  <c r="E2363" i="11" a="1"/>
  <c r="E2363" i="11" s="1"/>
  <c r="F2362" i="11"/>
  <c r="E2362" i="11" a="1"/>
  <c r="E2362" i="11" s="1"/>
  <c r="F2361" i="11"/>
  <c r="E2361" i="11" a="1"/>
  <c r="E2361" i="11" s="1"/>
  <c r="F2360" i="11"/>
  <c r="E2360" i="11" a="1"/>
  <c r="E2360" i="11" s="1"/>
  <c r="F2359" i="11"/>
  <c r="E2359" i="11" a="1"/>
  <c r="E2359" i="11" s="1"/>
  <c r="F2358" i="11"/>
  <c r="E2358" i="11" a="1"/>
  <c r="E2358" i="11" s="1"/>
  <c r="F2357" i="11"/>
  <c r="E2357" i="11" a="1"/>
  <c r="E2357" i="11" s="1"/>
  <c r="F2356" i="11"/>
  <c r="E2356" i="11" a="1"/>
  <c r="E2356" i="11" s="1"/>
  <c r="F2355" i="11"/>
  <c r="E2355" i="11" a="1"/>
  <c r="E2355" i="11" s="1"/>
  <c r="F2354" i="11"/>
  <c r="E2354" i="11" a="1"/>
  <c r="E2354" i="11" s="1"/>
  <c r="F2353" i="11"/>
  <c r="E2353" i="11" a="1"/>
  <c r="E2353" i="11" s="1"/>
  <c r="F2352" i="11"/>
  <c r="E2352" i="11" a="1"/>
  <c r="E2352" i="11" s="1"/>
  <c r="F2351" i="11"/>
  <c r="E2351" i="11" a="1"/>
  <c r="E2351" i="11" s="1"/>
  <c r="F2350" i="11"/>
  <c r="E2350" i="11" a="1"/>
  <c r="E2350" i="11" s="1"/>
  <c r="F2349" i="11"/>
  <c r="E2349" i="11" a="1"/>
  <c r="E2349" i="11" s="1"/>
  <c r="F2348" i="11"/>
  <c r="E2348" i="11" a="1"/>
  <c r="E2348" i="11" s="1"/>
  <c r="F2347" i="11"/>
  <c r="E2347" i="11" a="1"/>
  <c r="E2347" i="11" s="1"/>
  <c r="F2346" i="11"/>
  <c r="E2346" i="11" a="1"/>
  <c r="E2346" i="11" s="1"/>
  <c r="F2345" i="11"/>
  <c r="E2345" i="11" a="1"/>
  <c r="E2345" i="11" s="1"/>
  <c r="F2344" i="11"/>
  <c r="E2344" i="11" a="1"/>
  <c r="E2344" i="11" s="1"/>
  <c r="F2343" i="11"/>
  <c r="E2343" i="11" a="1"/>
  <c r="E2343" i="11" s="1"/>
  <c r="F2342" i="11"/>
  <c r="E2342" i="11" a="1"/>
  <c r="E2342" i="11" s="1"/>
  <c r="F2341" i="11"/>
  <c r="E2341" i="11" a="1"/>
  <c r="E2341" i="11" s="1"/>
  <c r="F2340" i="11"/>
  <c r="E2340" i="11" a="1"/>
  <c r="E2340" i="11" s="1"/>
  <c r="F2339" i="11"/>
  <c r="E2339" i="11" a="1"/>
  <c r="E2339" i="11" s="1"/>
  <c r="F2338" i="11"/>
  <c r="E2338" i="11" a="1"/>
  <c r="E2338" i="11" s="1"/>
  <c r="F2337" i="11"/>
  <c r="E2337" i="11" a="1"/>
  <c r="E2337" i="11" s="1"/>
  <c r="F2336" i="11"/>
  <c r="E2336" i="11" a="1"/>
  <c r="E2336" i="11" s="1"/>
  <c r="F2335" i="11"/>
  <c r="E2335" i="11" a="1"/>
  <c r="E2335" i="11" s="1"/>
  <c r="F2334" i="11"/>
  <c r="E2334" i="11" a="1"/>
  <c r="E2334" i="11" s="1"/>
  <c r="F2333" i="11"/>
  <c r="E2333" i="11" a="1"/>
  <c r="E2333" i="11" s="1"/>
  <c r="F2332" i="11"/>
  <c r="E2332" i="11" a="1"/>
  <c r="E2332" i="11" s="1"/>
  <c r="F2331" i="11"/>
  <c r="E2331" i="11" a="1"/>
  <c r="E2331" i="11" s="1"/>
  <c r="F2330" i="11"/>
  <c r="E2330" i="11" a="1"/>
  <c r="E2330" i="11" s="1"/>
  <c r="F2329" i="11"/>
  <c r="E2329" i="11" a="1"/>
  <c r="E2329" i="11" s="1"/>
  <c r="F2328" i="11"/>
  <c r="E2328" i="11" a="1"/>
  <c r="E2328" i="11" s="1"/>
  <c r="F2327" i="11"/>
  <c r="E2327" i="11" a="1"/>
  <c r="E2327" i="11" s="1"/>
  <c r="F2326" i="11"/>
  <c r="E2326" i="11" a="1"/>
  <c r="E2326" i="11" s="1"/>
  <c r="F2325" i="11"/>
  <c r="E2325" i="11" a="1"/>
  <c r="E2325" i="11" s="1"/>
  <c r="F2324" i="11"/>
  <c r="E2324" i="11" a="1"/>
  <c r="E2324" i="11" s="1"/>
  <c r="F2323" i="11"/>
  <c r="E2323" i="11" a="1"/>
  <c r="E2323" i="11" s="1"/>
  <c r="F2322" i="11"/>
  <c r="E2322" i="11" a="1"/>
  <c r="E2322" i="11" s="1"/>
  <c r="F2321" i="11"/>
  <c r="E2321" i="11" a="1"/>
  <c r="E2321" i="11" s="1"/>
  <c r="F2320" i="11"/>
  <c r="E2320" i="11" a="1"/>
  <c r="E2320" i="11" s="1"/>
  <c r="F2319" i="11"/>
  <c r="E2319" i="11" a="1"/>
  <c r="E2319" i="11" s="1"/>
  <c r="F2318" i="11"/>
  <c r="E2318" i="11" a="1"/>
  <c r="E2318" i="11" s="1"/>
  <c r="F2317" i="11"/>
  <c r="E2317" i="11" a="1"/>
  <c r="E2317" i="11" s="1"/>
  <c r="F2316" i="11"/>
  <c r="E2316" i="11" a="1"/>
  <c r="E2316" i="11" s="1"/>
  <c r="F2315" i="11"/>
  <c r="E2315" i="11" a="1"/>
  <c r="E2315" i="11" s="1"/>
  <c r="F2314" i="11"/>
  <c r="E2314" i="11" a="1"/>
  <c r="E2314" i="11" s="1"/>
  <c r="F2313" i="11"/>
  <c r="E2313" i="11" a="1"/>
  <c r="E2313" i="11" s="1"/>
  <c r="F2312" i="11"/>
  <c r="E2312" i="11" a="1"/>
  <c r="E2312" i="11" s="1"/>
  <c r="F2311" i="11"/>
  <c r="E2311" i="11" a="1"/>
  <c r="E2311" i="11" s="1"/>
  <c r="F2310" i="11"/>
  <c r="E2310" i="11" a="1"/>
  <c r="E2310" i="11" s="1"/>
  <c r="F2309" i="11"/>
  <c r="E2309" i="11" a="1"/>
  <c r="E2309" i="11" s="1"/>
  <c r="F2308" i="11"/>
  <c r="E2308" i="11" a="1"/>
  <c r="E2308" i="11" s="1"/>
  <c r="F2307" i="11"/>
  <c r="E2307" i="11" a="1"/>
  <c r="E2307" i="11" s="1"/>
  <c r="F2306" i="11"/>
  <c r="E2306" i="11" a="1"/>
  <c r="E2306" i="11" s="1"/>
  <c r="F2305" i="11"/>
  <c r="E2305" i="11" a="1"/>
  <c r="E2305" i="11" s="1"/>
  <c r="F2304" i="11"/>
  <c r="E2304" i="11" a="1"/>
  <c r="E2304" i="11" s="1"/>
  <c r="F2303" i="11"/>
  <c r="E2303" i="11" a="1"/>
  <c r="E2303" i="11" s="1"/>
  <c r="F2302" i="11"/>
  <c r="E2302" i="11" a="1"/>
  <c r="E2302" i="11" s="1"/>
  <c r="F2301" i="11"/>
  <c r="E2301" i="11" a="1"/>
  <c r="E2301" i="11" s="1"/>
  <c r="F2300" i="11"/>
  <c r="E2300" i="11" a="1"/>
  <c r="E2300" i="11" s="1"/>
  <c r="F2299" i="11"/>
  <c r="E2299" i="11" a="1"/>
  <c r="E2299" i="11" s="1"/>
  <c r="F2298" i="11"/>
  <c r="E2298" i="11" a="1"/>
  <c r="E2298" i="11" s="1"/>
  <c r="F2297" i="11"/>
  <c r="E2297" i="11" a="1"/>
  <c r="E2297" i="11" s="1"/>
  <c r="F2296" i="11"/>
  <c r="E2296" i="11" a="1"/>
  <c r="E2296" i="11" s="1"/>
  <c r="F2295" i="11"/>
  <c r="E2295" i="11" a="1"/>
  <c r="E2295" i="11" s="1"/>
  <c r="F2294" i="11"/>
  <c r="E2294" i="11" a="1"/>
  <c r="E2294" i="11" s="1"/>
  <c r="F2293" i="11"/>
  <c r="E2293" i="11" a="1"/>
  <c r="E2293" i="11" s="1"/>
  <c r="F2292" i="11"/>
  <c r="E2292" i="11" a="1"/>
  <c r="E2292" i="11" s="1"/>
  <c r="F2291" i="11"/>
  <c r="E2291" i="11" a="1"/>
  <c r="E2291" i="11" s="1"/>
  <c r="F2290" i="11"/>
  <c r="E2290" i="11" a="1"/>
  <c r="E2290" i="11" s="1"/>
  <c r="F2289" i="11"/>
  <c r="E2289" i="11" a="1"/>
  <c r="E2289" i="11" s="1"/>
  <c r="F2288" i="11"/>
  <c r="E2288" i="11" a="1"/>
  <c r="E2288" i="11" s="1"/>
  <c r="F2287" i="11"/>
  <c r="E2287" i="11" a="1"/>
  <c r="E2287" i="11" s="1"/>
  <c r="F2286" i="11"/>
  <c r="E2286" i="11" a="1"/>
  <c r="E2286" i="11" s="1"/>
  <c r="F2285" i="11"/>
  <c r="E2285" i="11" a="1"/>
  <c r="E2285" i="11" s="1"/>
  <c r="F2284" i="11"/>
  <c r="E2284" i="11" a="1"/>
  <c r="E2284" i="11" s="1"/>
  <c r="F2283" i="11"/>
  <c r="E2283" i="11" a="1"/>
  <c r="E2283" i="11" s="1"/>
  <c r="F2282" i="11"/>
  <c r="E2282" i="11" a="1"/>
  <c r="E2282" i="11" s="1"/>
  <c r="F2281" i="11"/>
  <c r="E2281" i="11" a="1"/>
  <c r="E2281" i="11" s="1"/>
  <c r="F2280" i="11"/>
  <c r="E2280" i="11" a="1"/>
  <c r="E2280" i="11" s="1"/>
  <c r="F2279" i="11"/>
  <c r="E2279" i="11" a="1"/>
  <c r="E2279" i="11" s="1"/>
  <c r="F2278" i="11"/>
  <c r="E2278" i="11" a="1"/>
  <c r="E2278" i="11" s="1"/>
  <c r="F2277" i="11"/>
  <c r="E2277" i="11" a="1"/>
  <c r="E2277" i="11" s="1"/>
  <c r="F2276" i="11"/>
  <c r="E2276" i="11" a="1"/>
  <c r="E2276" i="11" s="1"/>
  <c r="F2275" i="11"/>
  <c r="E2275" i="11" a="1"/>
  <c r="E2275" i="11" s="1"/>
  <c r="F2274" i="11"/>
  <c r="E2274" i="11" a="1"/>
  <c r="E2274" i="11" s="1"/>
  <c r="F2273" i="11"/>
  <c r="E2273" i="11" a="1"/>
  <c r="E2273" i="11" s="1"/>
  <c r="F2272" i="11"/>
  <c r="E2272" i="11" a="1"/>
  <c r="E2272" i="11" s="1"/>
  <c r="F2271" i="11"/>
  <c r="E2271" i="11" a="1"/>
  <c r="E2271" i="11" s="1"/>
  <c r="F2270" i="11"/>
  <c r="E2270" i="11" a="1"/>
  <c r="E2270" i="11" s="1"/>
  <c r="F2269" i="11"/>
  <c r="E2269" i="11" a="1"/>
  <c r="E2269" i="11" s="1"/>
  <c r="F2268" i="11"/>
  <c r="E2268" i="11" a="1"/>
  <c r="E2268" i="11" s="1"/>
  <c r="F2267" i="11"/>
  <c r="E2267" i="11" a="1"/>
  <c r="E2267" i="11" s="1"/>
  <c r="F2266" i="11"/>
  <c r="E2266" i="11" a="1"/>
  <c r="E2266" i="11" s="1"/>
  <c r="F2265" i="11"/>
  <c r="E2265" i="11" a="1"/>
  <c r="E2265" i="11" s="1"/>
  <c r="F2264" i="11"/>
  <c r="E2264" i="11" a="1"/>
  <c r="E2264" i="11" s="1"/>
  <c r="F2263" i="11"/>
  <c r="E2263" i="11" a="1"/>
  <c r="E2263" i="11" s="1"/>
  <c r="F2262" i="11"/>
  <c r="E2262" i="11" a="1"/>
  <c r="E2262" i="11" s="1"/>
  <c r="F2261" i="11"/>
  <c r="E2261" i="11" a="1"/>
  <c r="E2261" i="11" s="1"/>
  <c r="F2260" i="11"/>
  <c r="E2260" i="11" a="1"/>
  <c r="E2260" i="11" s="1"/>
  <c r="F2259" i="11"/>
  <c r="E2259" i="11" a="1"/>
  <c r="E2259" i="11" s="1"/>
  <c r="F2258" i="11"/>
  <c r="E2258" i="11" a="1"/>
  <c r="E2258" i="11" s="1"/>
  <c r="F2257" i="11"/>
  <c r="E2257" i="11" a="1"/>
  <c r="E2257" i="11" s="1"/>
  <c r="F2256" i="11"/>
  <c r="E2256" i="11" a="1"/>
  <c r="E2256" i="11" s="1"/>
  <c r="F2255" i="11"/>
  <c r="E2255" i="11" a="1"/>
  <c r="E2255" i="11" s="1"/>
  <c r="F2254" i="11"/>
  <c r="E2254" i="11" a="1"/>
  <c r="E2254" i="11" s="1"/>
  <c r="F2253" i="11"/>
  <c r="E2253" i="11" a="1"/>
  <c r="E2253" i="11" s="1"/>
  <c r="F2252" i="11"/>
  <c r="E2252" i="11" a="1"/>
  <c r="E2252" i="11" s="1"/>
  <c r="F2251" i="11"/>
  <c r="E2251" i="11" a="1"/>
  <c r="E2251" i="11" s="1"/>
  <c r="F2250" i="11"/>
  <c r="E2250" i="11" a="1"/>
  <c r="E2250" i="11" s="1"/>
  <c r="F2249" i="11"/>
  <c r="E2249" i="11" a="1"/>
  <c r="E2249" i="11" s="1"/>
  <c r="F2248" i="11"/>
  <c r="E2248" i="11" a="1"/>
  <c r="E2248" i="11" s="1"/>
  <c r="F2247" i="11"/>
  <c r="E2247" i="11" a="1"/>
  <c r="E2247" i="11" s="1"/>
  <c r="F2246" i="11"/>
  <c r="E2246" i="11" a="1"/>
  <c r="E2246" i="11" s="1"/>
  <c r="F2245" i="11"/>
  <c r="E2245" i="11" a="1"/>
  <c r="E2245" i="11" s="1"/>
  <c r="F2244" i="11"/>
  <c r="E2244" i="11" a="1"/>
  <c r="E2244" i="11" s="1"/>
  <c r="F2243" i="11"/>
  <c r="E2243" i="11" a="1"/>
  <c r="E2243" i="11" s="1"/>
  <c r="F2242" i="11"/>
  <c r="E2242" i="11" a="1"/>
  <c r="E2242" i="11" s="1"/>
  <c r="F2241" i="11"/>
  <c r="E2241" i="11" a="1"/>
  <c r="E2241" i="11" s="1"/>
  <c r="F2240" i="11"/>
  <c r="E2240" i="11" a="1"/>
  <c r="E2240" i="11" s="1"/>
  <c r="F2239" i="11"/>
  <c r="E2239" i="11" a="1"/>
  <c r="E2239" i="11" s="1"/>
  <c r="F2238" i="11"/>
  <c r="E2238" i="11" a="1"/>
  <c r="E2238" i="11" s="1"/>
  <c r="F2237" i="11"/>
  <c r="E2237" i="11" a="1"/>
  <c r="E2237" i="11" s="1"/>
  <c r="F2236" i="11"/>
  <c r="E2236" i="11" a="1"/>
  <c r="E2236" i="11" s="1"/>
  <c r="F2235" i="11"/>
  <c r="E2235" i="11" a="1"/>
  <c r="E2235" i="11" s="1"/>
  <c r="F2234" i="11"/>
  <c r="E2234" i="11" a="1"/>
  <c r="E2234" i="11" s="1"/>
  <c r="F2233" i="11"/>
  <c r="E2233" i="11" a="1"/>
  <c r="E2233" i="11" s="1"/>
  <c r="F2232" i="11"/>
  <c r="E2232" i="11" a="1"/>
  <c r="E2232" i="11" s="1"/>
  <c r="F2231" i="11"/>
  <c r="E2231" i="11" a="1"/>
  <c r="E2231" i="11" s="1"/>
  <c r="F2230" i="11"/>
  <c r="E2230" i="11" a="1"/>
  <c r="E2230" i="11" s="1"/>
  <c r="F2229" i="11"/>
  <c r="E2229" i="11" a="1"/>
  <c r="E2229" i="11" s="1"/>
  <c r="F2228" i="11"/>
  <c r="E2228" i="11" a="1"/>
  <c r="E2228" i="11" s="1"/>
  <c r="F2227" i="11"/>
  <c r="E2227" i="11" a="1"/>
  <c r="E2227" i="11" s="1"/>
  <c r="F2226" i="11"/>
  <c r="E2226" i="11" a="1"/>
  <c r="E2226" i="11" s="1"/>
  <c r="F2225" i="11"/>
  <c r="E2225" i="11" a="1"/>
  <c r="E2225" i="11" s="1"/>
  <c r="F2224" i="11"/>
  <c r="E2224" i="11" a="1"/>
  <c r="E2224" i="11" s="1"/>
  <c r="F2223" i="11"/>
  <c r="E2223" i="11" a="1"/>
  <c r="E2223" i="11" s="1"/>
  <c r="F2222" i="11"/>
  <c r="E2222" i="11" a="1"/>
  <c r="E2222" i="11" s="1"/>
  <c r="F2221" i="11"/>
  <c r="E2221" i="11" a="1"/>
  <c r="E2221" i="11" s="1"/>
  <c r="F2220" i="11"/>
  <c r="E2220" i="11" a="1"/>
  <c r="E2220" i="11" s="1"/>
  <c r="F2219" i="11"/>
  <c r="E2219" i="11" a="1"/>
  <c r="E2219" i="11" s="1"/>
  <c r="F2218" i="11"/>
  <c r="E2218" i="11" a="1"/>
  <c r="E2218" i="11" s="1"/>
  <c r="F2217" i="11"/>
  <c r="E2217" i="11" a="1"/>
  <c r="E2217" i="11" s="1"/>
  <c r="F2216" i="11"/>
  <c r="E2216" i="11" a="1"/>
  <c r="E2216" i="11" s="1"/>
  <c r="F2215" i="11"/>
  <c r="E2215" i="11" a="1"/>
  <c r="E2215" i="11" s="1"/>
  <c r="F2214" i="11"/>
  <c r="E2214" i="11" a="1"/>
  <c r="E2214" i="11" s="1"/>
  <c r="F2213" i="11"/>
  <c r="E2213" i="11" a="1"/>
  <c r="E2213" i="11" s="1"/>
  <c r="F2212" i="11"/>
  <c r="E2212" i="11" a="1"/>
  <c r="E2212" i="11" s="1"/>
  <c r="F2211" i="11"/>
  <c r="E2211" i="11" a="1"/>
  <c r="E2211" i="11" s="1"/>
  <c r="F2210" i="11"/>
  <c r="E2210" i="11" a="1"/>
  <c r="E2210" i="11" s="1"/>
  <c r="F2209" i="11"/>
  <c r="E2209" i="11" a="1"/>
  <c r="E2209" i="11" s="1"/>
  <c r="F2208" i="11"/>
  <c r="E2208" i="11" a="1"/>
  <c r="E2208" i="11" s="1"/>
  <c r="F2207" i="11"/>
  <c r="E2207" i="11" a="1"/>
  <c r="E2207" i="11" s="1"/>
  <c r="F2206" i="11"/>
  <c r="E2206" i="11" a="1"/>
  <c r="E2206" i="11" s="1"/>
  <c r="F2205" i="11"/>
  <c r="E2205" i="11" a="1"/>
  <c r="E2205" i="11" s="1"/>
  <c r="F2204" i="11"/>
  <c r="E2204" i="11" a="1"/>
  <c r="E2204" i="11" s="1"/>
  <c r="F2203" i="11"/>
  <c r="E2203" i="11" a="1"/>
  <c r="E2203" i="11" s="1"/>
  <c r="F2202" i="11"/>
  <c r="E2202" i="11" a="1"/>
  <c r="E2202" i="11" s="1"/>
  <c r="F2201" i="11"/>
  <c r="E2201" i="11" a="1"/>
  <c r="E2201" i="11" s="1"/>
  <c r="F2200" i="11"/>
  <c r="E2200" i="11" a="1"/>
  <c r="E2200" i="11" s="1"/>
  <c r="F2199" i="11"/>
  <c r="E2199" i="11" a="1"/>
  <c r="E2199" i="11" s="1"/>
  <c r="F2198" i="11"/>
  <c r="E2198" i="11" a="1"/>
  <c r="E2198" i="11" s="1"/>
  <c r="F2197" i="11"/>
  <c r="E2197" i="11" a="1"/>
  <c r="E2197" i="11" s="1"/>
  <c r="F2196" i="11"/>
  <c r="E2196" i="11" a="1"/>
  <c r="E2196" i="11" s="1"/>
  <c r="F2195" i="11"/>
  <c r="E2195" i="11" a="1"/>
  <c r="E2195" i="11" s="1"/>
  <c r="F2194" i="11"/>
  <c r="E2194" i="11" a="1"/>
  <c r="E2194" i="11" s="1"/>
  <c r="F2193" i="11"/>
  <c r="E2193" i="11" a="1"/>
  <c r="E2193" i="11" s="1"/>
  <c r="F2192" i="11"/>
  <c r="E2192" i="11" a="1"/>
  <c r="E2192" i="11" s="1"/>
  <c r="F2191" i="11"/>
  <c r="E2191" i="11" a="1"/>
  <c r="E2191" i="11" s="1"/>
  <c r="F2190" i="11"/>
  <c r="E2190" i="11" a="1"/>
  <c r="E2190" i="11" s="1"/>
  <c r="F2189" i="11"/>
  <c r="E2189" i="11" a="1"/>
  <c r="E2189" i="11" s="1"/>
  <c r="F2188" i="11"/>
  <c r="E2188" i="11" a="1"/>
  <c r="E2188" i="11" s="1"/>
  <c r="F2187" i="11"/>
  <c r="E2187" i="11" a="1"/>
  <c r="E2187" i="11" s="1"/>
  <c r="F2186" i="11"/>
  <c r="E2186" i="11" a="1"/>
  <c r="E2186" i="11" s="1"/>
  <c r="F2185" i="11"/>
  <c r="E2185" i="11" a="1"/>
  <c r="E2185" i="11" s="1"/>
  <c r="F2184" i="11"/>
  <c r="E2184" i="11" a="1"/>
  <c r="E2184" i="11" s="1"/>
  <c r="F2183" i="11"/>
  <c r="E2183" i="11" a="1"/>
  <c r="E2183" i="11" s="1"/>
  <c r="F2182" i="11"/>
  <c r="E2182" i="11" a="1"/>
  <c r="E2182" i="11" s="1"/>
  <c r="F2181" i="11"/>
  <c r="E2181" i="11" a="1"/>
  <c r="E2181" i="11" s="1"/>
  <c r="F2180" i="11"/>
  <c r="E2180" i="11" a="1"/>
  <c r="E2180" i="11" s="1"/>
  <c r="F2179" i="11"/>
  <c r="E2179" i="11" a="1"/>
  <c r="E2179" i="11" s="1"/>
  <c r="F2178" i="11"/>
  <c r="E2178" i="11" a="1"/>
  <c r="E2178" i="11" s="1"/>
  <c r="F2177" i="11"/>
  <c r="E2177" i="11" a="1"/>
  <c r="E2177" i="11" s="1"/>
  <c r="F2176" i="11"/>
  <c r="E2176" i="11" a="1"/>
  <c r="E2176" i="11" s="1"/>
  <c r="F2175" i="11"/>
  <c r="E2175" i="11" a="1"/>
  <c r="E2175" i="11" s="1"/>
  <c r="F2174" i="11"/>
  <c r="E2174" i="11" a="1"/>
  <c r="E2174" i="11" s="1"/>
  <c r="F2173" i="11"/>
  <c r="E2173" i="11" a="1"/>
  <c r="E2173" i="11" s="1"/>
  <c r="F2172" i="11"/>
  <c r="E2172" i="11" a="1"/>
  <c r="E2172" i="11" s="1"/>
  <c r="F2171" i="11"/>
  <c r="E2171" i="11" a="1"/>
  <c r="E2171" i="11" s="1"/>
  <c r="F2170" i="11"/>
  <c r="E2170" i="11" a="1"/>
  <c r="E2170" i="11" s="1"/>
  <c r="F2169" i="11"/>
  <c r="E2169" i="11" a="1"/>
  <c r="E2169" i="11" s="1"/>
  <c r="F2168" i="11"/>
  <c r="E2168" i="11" a="1"/>
  <c r="E2168" i="11" s="1"/>
  <c r="F2167" i="11"/>
  <c r="E2167" i="11" a="1"/>
  <c r="E2167" i="11" s="1"/>
  <c r="F2166" i="11"/>
  <c r="E2166" i="11" a="1"/>
  <c r="E2166" i="11" s="1"/>
  <c r="F2165" i="11"/>
  <c r="E2165" i="11" a="1"/>
  <c r="E2165" i="11" s="1"/>
  <c r="F2164" i="11"/>
  <c r="E2164" i="11" a="1"/>
  <c r="E2164" i="11" s="1"/>
  <c r="F2163" i="11"/>
  <c r="E2163" i="11" a="1"/>
  <c r="E2163" i="11" s="1"/>
  <c r="F2162" i="11"/>
  <c r="E2162" i="11" a="1"/>
  <c r="E2162" i="11" s="1"/>
  <c r="F2161" i="11"/>
  <c r="E2161" i="11" a="1"/>
  <c r="E2161" i="11" s="1"/>
  <c r="F2160" i="11"/>
  <c r="E2160" i="11" a="1"/>
  <c r="E2160" i="11" s="1"/>
  <c r="F2159" i="11"/>
  <c r="E2159" i="11" a="1"/>
  <c r="E2159" i="11" s="1"/>
  <c r="F2158" i="11"/>
  <c r="E2158" i="11" a="1"/>
  <c r="E2158" i="11" s="1"/>
  <c r="F2157" i="11"/>
  <c r="E2157" i="11" a="1"/>
  <c r="E2157" i="11" s="1"/>
  <c r="F2156" i="11"/>
  <c r="E2156" i="11" a="1"/>
  <c r="E2156" i="11" s="1"/>
  <c r="F2155" i="11"/>
  <c r="E2155" i="11" a="1"/>
  <c r="E2155" i="11" s="1"/>
  <c r="F2154" i="11"/>
  <c r="E2154" i="11" a="1"/>
  <c r="E2154" i="11" s="1"/>
  <c r="F2153" i="11"/>
  <c r="E2153" i="11" a="1"/>
  <c r="E2153" i="11" s="1"/>
  <c r="F2152" i="11"/>
  <c r="E2152" i="11" a="1"/>
  <c r="E2152" i="11" s="1"/>
  <c r="F2151" i="11"/>
  <c r="E2151" i="11" a="1"/>
  <c r="E2151" i="11" s="1"/>
  <c r="F2150" i="11"/>
  <c r="E2150" i="11" a="1"/>
  <c r="E2150" i="11" s="1"/>
  <c r="F2149" i="11"/>
  <c r="E2149" i="11" a="1"/>
  <c r="E2149" i="11" s="1"/>
  <c r="F2148" i="11"/>
  <c r="E2148" i="11" a="1"/>
  <c r="E2148" i="11" s="1"/>
  <c r="F2147" i="11"/>
  <c r="E2147" i="11" a="1"/>
  <c r="E2147" i="11" s="1"/>
  <c r="F2146" i="11"/>
  <c r="E2146" i="11" a="1"/>
  <c r="E2146" i="11" s="1"/>
  <c r="F2145" i="11"/>
  <c r="E2145" i="11" a="1"/>
  <c r="E2145" i="11" s="1"/>
  <c r="F2144" i="11"/>
  <c r="E2144" i="11" a="1"/>
  <c r="E2144" i="11" s="1"/>
  <c r="F2143" i="11"/>
  <c r="E2143" i="11" a="1"/>
  <c r="E2143" i="11" s="1"/>
  <c r="F2142" i="11"/>
  <c r="E2142" i="11" a="1"/>
  <c r="E2142" i="11" s="1"/>
  <c r="F2141" i="11"/>
  <c r="E2141" i="11" a="1"/>
  <c r="E2141" i="11" s="1"/>
  <c r="F2140" i="11"/>
  <c r="E2140" i="11" a="1"/>
  <c r="E2140" i="11" s="1"/>
  <c r="F2139" i="11"/>
  <c r="E2139" i="11" a="1"/>
  <c r="E2139" i="11" s="1"/>
  <c r="F2138" i="11"/>
  <c r="E2138" i="11" a="1"/>
  <c r="E2138" i="11" s="1"/>
  <c r="F2137" i="11"/>
  <c r="E2137" i="11" a="1"/>
  <c r="E2137" i="11" s="1"/>
  <c r="F2136" i="11"/>
  <c r="E2136" i="11" a="1"/>
  <c r="E2136" i="11" s="1"/>
  <c r="F2135" i="11"/>
  <c r="E2135" i="11" a="1"/>
  <c r="E2135" i="11" s="1"/>
  <c r="F2134" i="11"/>
  <c r="E2134" i="11" a="1"/>
  <c r="E2134" i="11" s="1"/>
  <c r="F2133" i="11"/>
  <c r="E2133" i="11" a="1"/>
  <c r="E2133" i="11" s="1"/>
  <c r="F2132" i="11"/>
  <c r="E2132" i="11" a="1"/>
  <c r="E2132" i="11" s="1"/>
  <c r="F2131" i="11"/>
  <c r="E2131" i="11" a="1"/>
  <c r="E2131" i="11" s="1"/>
  <c r="F2130" i="11"/>
  <c r="E2130" i="11" a="1"/>
  <c r="E2130" i="11" s="1"/>
  <c r="F2129" i="11"/>
  <c r="E2129" i="11" a="1"/>
  <c r="E2129" i="11" s="1"/>
  <c r="F2128" i="11"/>
  <c r="E2128" i="11" a="1"/>
  <c r="E2128" i="11" s="1"/>
  <c r="F2127" i="11"/>
  <c r="E2127" i="11" a="1"/>
  <c r="E2127" i="11" s="1"/>
  <c r="F2126" i="11"/>
  <c r="E2126" i="11" a="1"/>
  <c r="E2126" i="11" s="1"/>
  <c r="F2125" i="11"/>
  <c r="E2125" i="11" a="1"/>
  <c r="E2125" i="11" s="1"/>
  <c r="F2124" i="11"/>
  <c r="E2124" i="11" a="1"/>
  <c r="E2124" i="11" s="1"/>
  <c r="F2123" i="11"/>
  <c r="E2123" i="11" a="1"/>
  <c r="E2123" i="11" s="1"/>
  <c r="F2122" i="11"/>
  <c r="E2122" i="11" a="1"/>
  <c r="E2122" i="11" s="1"/>
  <c r="F2121" i="11"/>
  <c r="E2121" i="11" a="1"/>
  <c r="E2121" i="11" s="1"/>
  <c r="F2120" i="11"/>
  <c r="E2120" i="11" a="1"/>
  <c r="E2120" i="11" s="1"/>
  <c r="F2119" i="11"/>
  <c r="E2119" i="11" a="1"/>
  <c r="E2119" i="11" s="1"/>
  <c r="F2118" i="11"/>
  <c r="E2118" i="11" a="1"/>
  <c r="E2118" i="11" s="1"/>
  <c r="F2117" i="11"/>
  <c r="E2117" i="11" a="1"/>
  <c r="E2117" i="11" s="1"/>
  <c r="F2116" i="11"/>
  <c r="E2116" i="11" a="1"/>
  <c r="E2116" i="11" s="1"/>
  <c r="F2115" i="11"/>
  <c r="E2115" i="11" a="1"/>
  <c r="E2115" i="11" s="1"/>
  <c r="F2114" i="11"/>
  <c r="E2114" i="11" a="1"/>
  <c r="E2114" i="11" s="1"/>
  <c r="F2113" i="11"/>
  <c r="E2113" i="11" a="1"/>
  <c r="E2113" i="11" s="1"/>
  <c r="F2112" i="11"/>
  <c r="E2112" i="11" a="1"/>
  <c r="E2112" i="11" s="1"/>
  <c r="F2111" i="11"/>
  <c r="E2111" i="11" a="1"/>
  <c r="E2111" i="11" s="1"/>
  <c r="F2110" i="11"/>
  <c r="E2110" i="11" a="1"/>
  <c r="E2110" i="11" s="1"/>
  <c r="F2109" i="11"/>
  <c r="E2109" i="11" a="1"/>
  <c r="E2109" i="11" s="1"/>
  <c r="F2108" i="11"/>
  <c r="E2108" i="11" a="1"/>
  <c r="E2108" i="11" s="1"/>
  <c r="F2107" i="11"/>
  <c r="E2107" i="11" a="1"/>
  <c r="E2107" i="11" s="1"/>
  <c r="F2106" i="11"/>
  <c r="E2106" i="11" a="1"/>
  <c r="E2106" i="11" s="1"/>
  <c r="F2105" i="11"/>
  <c r="E2105" i="11" a="1"/>
  <c r="E2105" i="11" s="1"/>
  <c r="F2104" i="11"/>
  <c r="E2104" i="11" a="1"/>
  <c r="E2104" i="11" s="1"/>
  <c r="F2103" i="11"/>
  <c r="E2103" i="11" a="1"/>
  <c r="E2103" i="11" s="1"/>
  <c r="F2102" i="11"/>
  <c r="E2102" i="11" a="1"/>
  <c r="E2102" i="11" s="1"/>
  <c r="F2101" i="11"/>
  <c r="E2101" i="11" a="1"/>
  <c r="E2101" i="11" s="1"/>
  <c r="F2100" i="11"/>
  <c r="E2100" i="11" a="1"/>
  <c r="E2100" i="11" s="1"/>
  <c r="F2099" i="11"/>
  <c r="E2099" i="11" a="1"/>
  <c r="E2099" i="11" s="1"/>
  <c r="F2098" i="11"/>
  <c r="E2098" i="11" a="1"/>
  <c r="E2098" i="11" s="1"/>
  <c r="F2097" i="11"/>
  <c r="E2097" i="11" a="1"/>
  <c r="E2097" i="11" s="1"/>
  <c r="F2096" i="11"/>
  <c r="E2096" i="11" a="1"/>
  <c r="E2096" i="11" s="1"/>
  <c r="F2095" i="11"/>
  <c r="E2095" i="11" a="1"/>
  <c r="E2095" i="11" s="1"/>
  <c r="F2094" i="11"/>
  <c r="E2094" i="11" a="1"/>
  <c r="E2094" i="11" s="1"/>
  <c r="F2093" i="11"/>
  <c r="E2093" i="11" a="1"/>
  <c r="E2093" i="11" s="1"/>
  <c r="F2092" i="11"/>
  <c r="E2092" i="11" a="1"/>
  <c r="E2092" i="11" s="1"/>
  <c r="F2091" i="11"/>
  <c r="E2091" i="11" a="1"/>
  <c r="E2091" i="11" s="1"/>
  <c r="F2090" i="11"/>
  <c r="E2090" i="11" a="1"/>
  <c r="E2090" i="11" s="1"/>
  <c r="F2089" i="11"/>
  <c r="E2089" i="11" a="1"/>
  <c r="E2089" i="11" s="1"/>
  <c r="F2088" i="11"/>
  <c r="E2088" i="11" a="1"/>
  <c r="E2088" i="11" s="1"/>
  <c r="F2087" i="11"/>
  <c r="E2087" i="11" a="1"/>
  <c r="E2087" i="11" s="1"/>
  <c r="F2086" i="11"/>
  <c r="E2086" i="11" a="1"/>
  <c r="E2086" i="11" s="1"/>
  <c r="F2085" i="11"/>
  <c r="E2085" i="11" a="1"/>
  <c r="E2085" i="11" s="1"/>
  <c r="F2084" i="11"/>
  <c r="E2084" i="11" a="1"/>
  <c r="E2084" i="11" s="1"/>
  <c r="F2083" i="11"/>
  <c r="E2083" i="11" a="1"/>
  <c r="E2083" i="11" s="1"/>
  <c r="F2082" i="11"/>
  <c r="E2082" i="11" a="1"/>
  <c r="E2082" i="11" s="1"/>
  <c r="F2081" i="11"/>
  <c r="E2081" i="11" a="1"/>
  <c r="E2081" i="11" s="1"/>
  <c r="F2080" i="11"/>
  <c r="E2080" i="11" a="1"/>
  <c r="E2080" i="11" s="1"/>
  <c r="F2079" i="11"/>
  <c r="E2079" i="11" a="1"/>
  <c r="E2079" i="11" s="1"/>
  <c r="F2078" i="11"/>
  <c r="E2078" i="11" a="1"/>
  <c r="E2078" i="11" s="1"/>
  <c r="F2077" i="11"/>
  <c r="E2077" i="11" a="1"/>
  <c r="E2077" i="11" s="1"/>
  <c r="F2076" i="11"/>
  <c r="E2076" i="11" a="1"/>
  <c r="E2076" i="11" s="1"/>
  <c r="F2075" i="11"/>
  <c r="E2075" i="11" a="1"/>
  <c r="E2075" i="11" s="1"/>
  <c r="F2074" i="11"/>
  <c r="E2074" i="11" a="1"/>
  <c r="E2074" i="11" s="1"/>
  <c r="F2073" i="11"/>
  <c r="E2073" i="11" a="1"/>
  <c r="E2073" i="11" s="1"/>
  <c r="F2072" i="11"/>
  <c r="E2072" i="11" a="1"/>
  <c r="E2072" i="11" s="1"/>
  <c r="F2071" i="11"/>
  <c r="E2071" i="11" a="1"/>
  <c r="E2071" i="11" s="1"/>
  <c r="F2070" i="11"/>
  <c r="E2070" i="11" a="1"/>
  <c r="E2070" i="11" s="1"/>
  <c r="F2069" i="11"/>
  <c r="E2069" i="11" a="1"/>
  <c r="E2069" i="11" s="1"/>
  <c r="F2068" i="11"/>
  <c r="E2068" i="11" a="1"/>
  <c r="E2068" i="11" s="1"/>
  <c r="F2067" i="11"/>
  <c r="E2067" i="11" a="1"/>
  <c r="E2067" i="11" s="1"/>
  <c r="F2066" i="11"/>
  <c r="E2066" i="11" a="1"/>
  <c r="E2066" i="11" s="1"/>
  <c r="F2065" i="11"/>
  <c r="E2065" i="11" a="1"/>
  <c r="E2065" i="11" s="1"/>
  <c r="F2064" i="11"/>
  <c r="E2064" i="11" a="1"/>
  <c r="E2064" i="11" s="1"/>
  <c r="F2063" i="11"/>
  <c r="E2063" i="11" a="1"/>
  <c r="E2063" i="11" s="1"/>
  <c r="F2062" i="11"/>
  <c r="E2062" i="11" a="1"/>
  <c r="E2062" i="11" s="1"/>
  <c r="F2061" i="11"/>
  <c r="E2061" i="11" a="1"/>
  <c r="E2061" i="11" s="1"/>
  <c r="F2060" i="11"/>
  <c r="E2060" i="11" a="1"/>
  <c r="E2060" i="11" s="1"/>
  <c r="F2059" i="11"/>
  <c r="E2059" i="11" a="1"/>
  <c r="E2059" i="11" s="1"/>
  <c r="F2058" i="11"/>
  <c r="E2058" i="11" a="1"/>
  <c r="E2058" i="11" s="1"/>
  <c r="F2057" i="11"/>
  <c r="E2057" i="11" a="1"/>
  <c r="E2057" i="11" s="1"/>
  <c r="F2056" i="11"/>
  <c r="E2056" i="11" a="1"/>
  <c r="E2056" i="11" s="1"/>
  <c r="F2055" i="11"/>
  <c r="E2055" i="11" a="1"/>
  <c r="E2055" i="11" s="1"/>
  <c r="F2054" i="11"/>
  <c r="E2054" i="11" a="1"/>
  <c r="E2054" i="11" s="1"/>
  <c r="F2053" i="11"/>
  <c r="E2053" i="11" a="1"/>
  <c r="E2053" i="11" s="1"/>
  <c r="F2052" i="11"/>
  <c r="E2052" i="11" a="1"/>
  <c r="E2052" i="11" s="1"/>
  <c r="F2051" i="11"/>
  <c r="E2051" i="11" a="1"/>
  <c r="E2051" i="11" s="1"/>
  <c r="F2050" i="11"/>
  <c r="E2050" i="11" a="1"/>
  <c r="E2050" i="11" s="1"/>
  <c r="F2049" i="11"/>
  <c r="E2049" i="11" a="1"/>
  <c r="E2049" i="11" s="1"/>
  <c r="F2048" i="11"/>
  <c r="E2048" i="11" a="1"/>
  <c r="E2048" i="11" s="1"/>
  <c r="F2047" i="11"/>
  <c r="E2047" i="11" a="1"/>
  <c r="E2047" i="11" s="1"/>
  <c r="F2046" i="11"/>
  <c r="E2046" i="11" a="1"/>
  <c r="E2046" i="11" s="1"/>
  <c r="F2045" i="11"/>
  <c r="E2045" i="11" a="1"/>
  <c r="E2045" i="11" s="1"/>
  <c r="F2044" i="11"/>
  <c r="E2044" i="11" a="1"/>
  <c r="E2044" i="11" s="1"/>
  <c r="F2043" i="11"/>
  <c r="E2043" i="11" a="1"/>
  <c r="E2043" i="11" s="1"/>
  <c r="F2042" i="11"/>
  <c r="E2042" i="11" a="1"/>
  <c r="E2042" i="11" s="1"/>
  <c r="F2041" i="11"/>
  <c r="E2041" i="11" a="1"/>
  <c r="E2041" i="11" s="1"/>
  <c r="F2040" i="11"/>
  <c r="E2040" i="11" a="1"/>
  <c r="E2040" i="11" s="1"/>
  <c r="F2039" i="11"/>
  <c r="E2039" i="11" a="1"/>
  <c r="E2039" i="11" s="1"/>
  <c r="F2038" i="11"/>
  <c r="E2038" i="11" a="1"/>
  <c r="E2038" i="11" s="1"/>
  <c r="F2037" i="11"/>
  <c r="E2037" i="11" a="1"/>
  <c r="E2037" i="11" s="1"/>
  <c r="F2036" i="11"/>
  <c r="E2036" i="11" a="1"/>
  <c r="E2036" i="11" s="1"/>
  <c r="F2035" i="11"/>
  <c r="E2035" i="11" a="1"/>
  <c r="E2035" i="11" s="1"/>
  <c r="F2034" i="11"/>
  <c r="E2034" i="11" a="1"/>
  <c r="E2034" i="11" s="1"/>
  <c r="F2033" i="11"/>
  <c r="E2033" i="11" a="1"/>
  <c r="E2033" i="11" s="1"/>
  <c r="F2032" i="11"/>
  <c r="E2032" i="11" a="1"/>
  <c r="E2032" i="11" s="1"/>
  <c r="F2031" i="11"/>
  <c r="E2031" i="11" a="1"/>
  <c r="E2031" i="11" s="1"/>
  <c r="F2030" i="11"/>
  <c r="E2030" i="11" a="1"/>
  <c r="E2030" i="11" s="1"/>
  <c r="F2029" i="11"/>
  <c r="E2029" i="11" a="1"/>
  <c r="E2029" i="11" s="1"/>
  <c r="F2028" i="11"/>
  <c r="E2028" i="11" a="1"/>
  <c r="E2028" i="11" s="1"/>
  <c r="F2027" i="11"/>
  <c r="E2027" i="11" a="1"/>
  <c r="E2027" i="11" s="1"/>
  <c r="F2026" i="11"/>
  <c r="E2026" i="11" a="1"/>
  <c r="E2026" i="11" s="1"/>
  <c r="F2025" i="11"/>
  <c r="E2025" i="11" a="1"/>
  <c r="E2025" i="11" s="1"/>
  <c r="F2024" i="11"/>
  <c r="E2024" i="11" a="1"/>
  <c r="E2024" i="11" s="1"/>
  <c r="F2023" i="11"/>
  <c r="E2023" i="11" a="1"/>
  <c r="E2023" i="11" s="1"/>
  <c r="F2022" i="11"/>
  <c r="E2022" i="11" a="1"/>
  <c r="E2022" i="11" s="1"/>
  <c r="F2021" i="11"/>
  <c r="E2021" i="11" a="1"/>
  <c r="E2021" i="11" s="1"/>
  <c r="F2020" i="11"/>
  <c r="E2020" i="11" a="1"/>
  <c r="E2020" i="11" s="1"/>
  <c r="F2019" i="11"/>
  <c r="E2019" i="11" a="1"/>
  <c r="E2019" i="11" s="1"/>
  <c r="F2018" i="11"/>
  <c r="E2018" i="11" a="1"/>
  <c r="E2018" i="11" s="1"/>
  <c r="F2017" i="11"/>
  <c r="E2017" i="11" a="1"/>
  <c r="E2017" i="11" s="1"/>
  <c r="F2016" i="11"/>
  <c r="E2016" i="11" a="1"/>
  <c r="E2016" i="11" s="1"/>
  <c r="F2015" i="11"/>
  <c r="E2015" i="11" a="1"/>
  <c r="E2015" i="11" s="1"/>
  <c r="F2014" i="11"/>
  <c r="E2014" i="11" a="1"/>
  <c r="E2014" i="11" s="1"/>
  <c r="F2013" i="11"/>
  <c r="E2013" i="11" a="1"/>
  <c r="E2013" i="11" s="1"/>
  <c r="F2012" i="11"/>
  <c r="E2012" i="11" a="1"/>
  <c r="E2012" i="11" s="1"/>
  <c r="F2011" i="11"/>
  <c r="E2011" i="11" a="1"/>
  <c r="E2011" i="11" s="1"/>
  <c r="F2010" i="11"/>
  <c r="E2010" i="11" a="1"/>
  <c r="E2010" i="11" s="1"/>
  <c r="F2009" i="11"/>
  <c r="E2009" i="11" a="1"/>
  <c r="E2009" i="11" s="1"/>
  <c r="F2008" i="11"/>
  <c r="E2008" i="11" a="1"/>
  <c r="E2008" i="11" s="1"/>
  <c r="F2007" i="11"/>
  <c r="E2007" i="11" a="1"/>
  <c r="E2007" i="11" s="1"/>
  <c r="F2006" i="11"/>
  <c r="E2006" i="11" a="1"/>
  <c r="E2006" i="11" s="1"/>
  <c r="F2005" i="11"/>
  <c r="E2005" i="11" a="1"/>
  <c r="E2005" i="11" s="1"/>
  <c r="F2004" i="11"/>
  <c r="E2004" i="11" a="1"/>
  <c r="E2004" i="11" s="1"/>
  <c r="F2003" i="11"/>
  <c r="E2003" i="11" a="1"/>
  <c r="E2003" i="11" s="1"/>
  <c r="F2002" i="11"/>
  <c r="E2002" i="11" a="1"/>
  <c r="E2002" i="11" s="1"/>
  <c r="F2001" i="11"/>
  <c r="E2001" i="11" a="1"/>
  <c r="E2001" i="11" s="1"/>
  <c r="F2000" i="11"/>
  <c r="E2000" i="11" a="1"/>
  <c r="E2000" i="11" s="1"/>
  <c r="F1999" i="11"/>
  <c r="E1999" i="11" a="1"/>
  <c r="E1999" i="11" s="1"/>
  <c r="F1998" i="11"/>
  <c r="E1998" i="11" a="1"/>
  <c r="E1998" i="11" s="1"/>
  <c r="F1997" i="11"/>
  <c r="E1997" i="11" a="1"/>
  <c r="E1997" i="11" s="1"/>
  <c r="F1996" i="11"/>
  <c r="E1996" i="11" a="1"/>
  <c r="E1996" i="11" s="1"/>
  <c r="F1995" i="11"/>
  <c r="E1995" i="11" a="1"/>
  <c r="E1995" i="11" s="1"/>
  <c r="F1994" i="11"/>
  <c r="E1994" i="11" a="1"/>
  <c r="E1994" i="11" s="1"/>
  <c r="F1993" i="11"/>
  <c r="E1993" i="11" a="1"/>
  <c r="E1993" i="11" s="1"/>
  <c r="F1992" i="11"/>
  <c r="E1992" i="11" a="1"/>
  <c r="E1992" i="11" s="1"/>
  <c r="F1991" i="11"/>
  <c r="E1991" i="11" a="1"/>
  <c r="E1991" i="11" s="1"/>
  <c r="F1990" i="11"/>
  <c r="E1990" i="11" a="1"/>
  <c r="E1990" i="11" s="1"/>
  <c r="F1989" i="11"/>
  <c r="E1989" i="11" a="1"/>
  <c r="E1989" i="11" s="1"/>
  <c r="F1988" i="11"/>
  <c r="E1988" i="11" a="1"/>
  <c r="E1988" i="11" s="1"/>
  <c r="F1987" i="11"/>
  <c r="E1987" i="11" a="1"/>
  <c r="E1987" i="11" s="1"/>
  <c r="F1986" i="11"/>
  <c r="E1986" i="11" a="1"/>
  <c r="E1986" i="11" s="1"/>
  <c r="F1985" i="11"/>
  <c r="E1985" i="11" a="1"/>
  <c r="E1985" i="11" s="1"/>
  <c r="F1984" i="11"/>
  <c r="E1984" i="11" a="1"/>
  <c r="E1984" i="11" s="1"/>
  <c r="F1983" i="11"/>
  <c r="E1983" i="11" a="1"/>
  <c r="E1983" i="11" s="1"/>
  <c r="F1982" i="11"/>
  <c r="E1982" i="11" a="1"/>
  <c r="E1982" i="11" s="1"/>
  <c r="F1981" i="11"/>
  <c r="E1981" i="11" a="1"/>
  <c r="E1981" i="11" s="1"/>
  <c r="F1980" i="11"/>
  <c r="E1980" i="11" a="1"/>
  <c r="E1980" i="11" s="1"/>
  <c r="F1979" i="11"/>
  <c r="E1979" i="11" a="1"/>
  <c r="E1979" i="11" s="1"/>
  <c r="F1978" i="11"/>
  <c r="E1978" i="11" a="1"/>
  <c r="E1978" i="11" s="1"/>
  <c r="F1977" i="11"/>
  <c r="E1977" i="11" a="1"/>
  <c r="E1977" i="11" s="1"/>
  <c r="F1976" i="11"/>
  <c r="E1976" i="11" a="1"/>
  <c r="E1976" i="11" s="1"/>
  <c r="F1975" i="11"/>
  <c r="E1975" i="11" a="1"/>
  <c r="E1975" i="11" s="1"/>
  <c r="F1974" i="11"/>
  <c r="E1974" i="11" a="1"/>
  <c r="E1974" i="11" s="1"/>
  <c r="F1973" i="11"/>
  <c r="E1973" i="11" a="1"/>
  <c r="E1973" i="11" s="1"/>
  <c r="F1972" i="11"/>
  <c r="E1972" i="11" a="1"/>
  <c r="E1972" i="11" s="1"/>
  <c r="F1971" i="11"/>
  <c r="E1971" i="11" a="1"/>
  <c r="E1971" i="11" s="1"/>
  <c r="F1970" i="11"/>
  <c r="E1970" i="11" a="1"/>
  <c r="E1970" i="11" s="1"/>
  <c r="F1969" i="11"/>
  <c r="E1969" i="11" a="1"/>
  <c r="E1969" i="11" s="1"/>
  <c r="F1968" i="11"/>
  <c r="E1968" i="11" a="1"/>
  <c r="E1968" i="11" s="1"/>
  <c r="F1967" i="11"/>
  <c r="E1967" i="11" a="1"/>
  <c r="E1967" i="11" s="1"/>
  <c r="F1966" i="11"/>
  <c r="E1966" i="11" a="1"/>
  <c r="E1966" i="11" s="1"/>
  <c r="F1965" i="11"/>
  <c r="E1965" i="11" a="1"/>
  <c r="E1965" i="11" s="1"/>
  <c r="F1964" i="11"/>
  <c r="E1964" i="11" a="1"/>
  <c r="E1964" i="11" s="1"/>
  <c r="F1963" i="11"/>
  <c r="E1963" i="11" a="1"/>
  <c r="E1963" i="11" s="1"/>
  <c r="F1962" i="11"/>
  <c r="E1962" i="11" a="1"/>
  <c r="E1962" i="11" s="1"/>
  <c r="F1961" i="11"/>
  <c r="E1961" i="11" a="1"/>
  <c r="E1961" i="11" s="1"/>
  <c r="F1960" i="11"/>
  <c r="E1960" i="11" a="1"/>
  <c r="E1960" i="11" s="1"/>
  <c r="F1959" i="11"/>
  <c r="E1959" i="11" a="1"/>
  <c r="E1959" i="11" s="1"/>
  <c r="F1958" i="11"/>
  <c r="E1958" i="11" a="1"/>
  <c r="E1958" i="11" s="1"/>
  <c r="F1957" i="11"/>
  <c r="E1957" i="11" a="1"/>
  <c r="E1957" i="11" s="1"/>
  <c r="F1956" i="11"/>
  <c r="E1956" i="11" a="1"/>
  <c r="E1956" i="11" s="1"/>
  <c r="F1955" i="11"/>
  <c r="E1955" i="11" a="1"/>
  <c r="E1955" i="11" s="1"/>
  <c r="F1954" i="11"/>
  <c r="E1954" i="11" a="1"/>
  <c r="E1954" i="11" s="1"/>
  <c r="F1953" i="11"/>
  <c r="E1953" i="11" a="1"/>
  <c r="E1953" i="11" s="1"/>
  <c r="F1952" i="11"/>
  <c r="E1952" i="11" a="1"/>
  <c r="E1952" i="11" s="1"/>
  <c r="F1951" i="11"/>
  <c r="E1951" i="11" a="1"/>
  <c r="E1951" i="11" s="1"/>
  <c r="F1950" i="11"/>
  <c r="E1950" i="11" a="1"/>
  <c r="E1950" i="11" s="1"/>
  <c r="F1949" i="11"/>
  <c r="E1949" i="11" a="1"/>
  <c r="E1949" i="11" s="1"/>
  <c r="F1948" i="11"/>
  <c r="E1948" i="11" a="1"/>
  <c r="E1948" i="11" s="1"/>
  <c r="F1947" i="11"/>
  <c r="E1947" i="11" a="1"/>
  <c r="E1947" i="11" s="1"/>
  <c r="F1946" i="11"/>
  <c r="E1946" i="11" a="1"/>
  <c r="E1946" i="11" s="1"/>
  <c r="F1945" i="11"/>
  <c r="E1945" i="11" a="1"/>
  <c r="E1945" i="11" s="1"/>
  <c r="F1944" i="11"/>
  <c r="E1944" i="11" a="1"/>
  <c r="E1944" i="11" s="1"/>
  <c r="F1943" i="11"/>
  <c r="E1943" i="11" a="1"/>
  <c r="E1943" i="11" s="1"/>
  <c r="F1942" i="11"/>
  <c r="E1942" i="11" a="1"/>
  <c r="E1942" i="11" s="1"/>
  <c r="F1941" i="11"/>
  <c r="E1941" i="11" a="1"/>
  <c r="E1941" i="11" s="1"/>
  <c r="F1940" i="11"/>
  <c r="E1940" i="11" a="1"/>
  <c r="E1940" i="11" s="1"/>
  <c r="F1939" i="11"/>
  <c r="E1939" i="11" a="1"/>
  <c r="E1939" i="11" s="1"/>
  <c r="F1938" i="11"/>
  <c r="E1938" i="11" a="1"/>
  <c r="E1938" i="11" s="1"/>
  <c r="F1937" i="11"/>
  <c r="E1937" i="11" a="1"/>
  <c r="E1937" i="11" s="1"/>
  <c r="F1936" i="11"/>
  <c r="E1936" i="11" a="1"/>
  <c r="E1936" i="11" s="1"/>
  <c r="F1935" i="11"/>
  <c r="E1935" i="11" a="1"/>
  <c r="E1935" i="11" s="1"/>
  <c r="F1934" i="11"/>
  <c r="E1934" i="11" a="1"/>
  <c r="E1934" i="11" s="1"/>
  <c r="F1933" i="11"/>
  <c r="E1933" i="11" a="1"/>
  <c r="E1933" i="11" s="1"/>
  <c r="F1932" i="11"/>
  <c r="E1932" i="11" a="1"/>
  <c r="E1932" i="11" s="1"/>
  <c r="F1931" i="11"/>
  <c r="E1931" i="11" a="1"/>
  <c r="E1931" i="11" s="1"/>
  <c r="F1930" i="11"/>
  <c r="E1930" i="11" a="1"/>
  <c r="E1930" i="11" s="1"/>
  <c r="F1929" i="11"/>
  <c r="E1929" i="11" a="1"/>
  <c r="E1929" i="11" s="1"/>
  <c r="F1928" i="11"/>
  <c r="E1928" i="11" a="1"/>
  <c r="E1928" i="11" s="1"/>
  <c r="F1927" i="11"/>
  <c r="E1927" i="11" a="1"/>
  <c r="E1927" i="11" s="1"/>
  <c r="F1926" i="11"/>
  <c r="E1926" i="11" a="1"/>
  <c r="E1926" i="11" s="1"/>
  <c r="F1925" i="11"/>
  <c r="E1925" i="11" a="1"/>
  <c r="E1925" i="11" s="1"/>
  <c r="F1924" i="11"/>
  <c r="E1924" i="11" a="1"/>
  <c r="E1924" i="11" s="1"/>
  <c r="F1923" i="11"/>
  <c r="E1923" i="11" a="1"/>
  <c r="E1923" i="11" s="1"/>
  <c r="F1922" i="11"/>
  <c r="E1922" i="11" a="1"/>
  <c r="E1922" i="11" s="1"/>
  <c r="F1921" i="11"/>
  <c r="E1921" i="11" a="1"/>
  <c r="E1921" i="11" s="1"/>
  <c r="F1920" i="11"/>
  <c r="E1920" i="11" a="1"/>
  <c r="E1920" i="11" s="1"/>
  <c r="F1919" i="11"/>
  <c r="E1919" i="11" a="1"/>
  <c r="E1919" i="11" s="1"/>
  <c r="F1918" i="11"/>
  <c r="E1918" i="11" a="1"/>
  <c r="E1918" i="11" s="1"/>
  <c r="F1917" i="11"/>
  <c r="E1917" i="11" a="1"/>
  <c r="E1917" i="11" s="1"/>
  <c r="F1916" i="11"/>
  <c r="E1916" i="11" a="1"/>
  <c r="E1916" i="11" s="1"/>
  <c r="F1915" i="11"/>
  <c r="E1915" i="11" a="1"/>
  <c r="E1915" i="11" s="1"/>
  <c r="F1914" i="11"/>
  <c r="E1914" i="11" a="1"/>
  <c r="E1914" i="11" s="1"/>
  <c r="F1913" i="11"/>
  <c r="E1913" i="11" a="1"/>
  <c r="E1913" i="11" s="1"/>
  <c r="F1912" i="11"/>
  <c r="E1912" i="11" a="1"/>
  <c r="E1912" i="11" s="1"/>
  <c r="F1911" i="11"/>
  <c r="E1911" i="11" a="1"/>
  <c r="E1911" i="11" s="1"/>
  <c r="F1910" i="11"/>
  <c r="E1910" i="11" a="1"/>
  <c r="E1910" i="11" s="1"/>
  <c r="F1909" i="11"/>
  <c r="E1909" i="11" a="1"/>
  <c r="E1909" i="11" s="1"/>
  <c r="F1908" i="11"/>
  <c r="E1908" i="11" a="1"/>
  <c r="E1908" i="11" s="1"/>
  <c r="F1907" i="11"/>
  <c r="E1907" i="11" a="1"/>
  <c r="E1907" i="11" s="1"/>
  <c r="F1906" i="11"/>
  <c r="E1906" i="11" a="1"/>
  <c r="E1906" i="11" s="1"/>
  <c r="F1905" i="11"/>
  <c r="E1905" i="11" a="1"/>
  <c r="E1905" i="11" s="1"/>
  <c r="F1904" i="11"/>
  <c r="E1904" i="11" a="1"/>
  <c r="E1904" i="11" s="1"/>
  <c r="F1903" i="11"/>
  <c r="E1903" i="11" a="1"/>
  <c r="E1903" i="11" s="1"/>
  <c r="F1902" i="11"/>
  <c r="E1902" i="11" a="1"/>
  <c r="E1902" i="11" s="1"/>
  <c r="F1901" i="11"/>
  <c r="E1901" i="11" a="1"/>
  <c r="E1901" i="11" s="1"/>
  <c r="F1900" i="11"/>
  <c r="E1900" i="11" a="1"/>
  <c r="E1900" i="11" s="1"/>
  <c r="F1899" i="11"/>
  <c r="E1899" i="11" a="1"/>
  <c r="E1899" i="11" s="1"/>
  <c r="F1898" i="11"/>
  <c r="E1898" i="11" a="1"/>
  <c r="E1898" i="11" s="1"/>
  <c r="F1897" i="11"/>
  <c r="E1897" i="11" a="1"/>
  <c r="E1897" i="11" s="1"/>
  <c r="F1896" i="11"/>
  <c r="E1896" i="11" a="1"/>
  <c r="E1896" i="11" s="1"/>
  <c r="F1895" i="11"/>
  <c r="E1895" i="11" a="1"/>
  <c r="E1895" i="11" s="1"/>
  <c r="F1894" i="11"/>
  <c r="E1894" i="11" a="1"/>
  <c r="E1894" i="11" s="1"/>
  <c r="F1893" i="11"/>
  <c r="E1893" i="11" a="1"/>
  <c r="E1893" i="11" s="1"/>
  <c r="F1892" i="11"/>
  <c r="E1892" i="11" a="1"/>
  <c r="E1892" i="11" s="1"/>
  <c r="F1891" i="11"/>
  <c r="E1891" i="11" a="1"/>
  <c r="E1891" i="11" s="1"/>
  <c r="F1890" i="11"/>
  <c r="E1890" i="11" a="1"/>
  <c r="E1890" i="11" s="1"/>
  <c r="F1889" i="11"/>
  <c r="E1889" i="11" a="1"/>
  <c r="E1889" i="11" s="1"/>
  <c r="F1888" i="11"/>
  <c r="E1888" i="11" a="1"/>
  <c r="E1888" i="11" s="1"/>
  <c r="F1887" i="11"/>
  <c r="E1887" i="11" a="1"/>
  <c r="E1887" i="11" s="1"/>
  <c r="F1886" i="11"/>
  <c r="E1886" i="11" a="1"/>
  <c r="E1886" i="11" s="1"/>
  <c r="F1885" i="11"/>
  <c r="E1885" i="11" a="1"/>
  <c r="E1885" i="11" s="1"/>
  <c r="F1884" i="11"/>
  <c r="E1884" i="11" a="1"/>
  <c r="E1884" i="11" s="1"/>
  <c r="F1883" i="11"/>
  <c r="E1883" i="11" a="1"/>
  <c r="E1883" i="11" s="1"/>
  <c r="F1882" i="11"/>
  <c r="E1882" i="11" a="1"/>
  <c r="E1882" i="11" s="1"/>
  <c r="F1881" i="11"/>
  <c r="E1881" i="11" a="1"/>
  <c r="E1881" i="11" s="1"/>
  <c r="F1880" i="11"/>
  <c r="E1880" i="11" a="1"/>
  <c r="E1880" i="11" s="1"/>
  <c r="F1879" i="11"/>
  <c r="E1879" i="11" a="1"/>
  <c r="E1879" i="11" s="1"/>
  <c r="F1878" i="11"/>
  <c r="E1878" i="11" a="1"/>
  <c r="E1878" i="11" s="1"/>
  <c r="F1877" i="11"/>
  <c r="E1877" i="11" a="1"/>
  <c r="E1877" i="11" s="1"/>
  <c r="F1876" i="11"/>
  <c r="E1876" i="11" a="1"/>
  <c r="E1876" i="11" s="1"/>
  <c r="F1875" i="11"/>
  <c r="E1875" i="11" a="1"/>
  <c r="E1875" i="11" s="1"/>
  <c r="F1874" i="11"/>
  <c r="E1874" i="11" a="1"/>
  <c r="E1874" i="11" s="1"/>
  <c r="F1873" i="11"/>
  <c r="E1873" i="11" a="1"/>
  <c r="E1873" i="11" s="1"/>
  <c r="F1872" i="11"/>
  <c r="E1872" i="11" a="1"/>
  <c r="E1872" i="11" s="1"/>
  <c r="F1871" i="11"/>
  <c r="E1871" i="11" a="1"/>
  <c r="E1871" i="11" s="1"/>
  <c r="F1870" i="11"/>
  <c r="E1870" i="11" a="1"/>
  <c r="E1870" i="11" s="1"/>
  <c r="F1869" i="11"/>
  <c r="E1869" i="11" a="1"/>
  <c r="E1869" i="11" s="1"/>
  <c r="F1868" i="11"/>
  <c r="E1868" i="11" a="1"/>
  <c r="E1868" i="11" s="1"/>
  <c r="F1867" i="11"/>
  <c r="E1867" i="11" a="1"/>
  <c r="E1867" i="11" s="1"/>
  <c r="F1866" i="11"/>
  <c r="E1866" i="11" a="1"/>
  <c r="E1866" i="11" s="1"/>
  <c r="F1865" i="11"/>
  <c r="E1865" i="11" a="1"/>
  <c r="E1865" i="11" s="1"/>
  <c r="F1864" i="11"/>
  <c r="E1864" i="11" a="1"/>
  <c r="E1864" i="11" s="1"/>
  <c r="F1863" i="11"/>
  <c r="E1863" i="11" a="1"/>
  <c r="E1863" i="11" s="1"/>
  <c r="F1862" i="11"/>
  <c r="E1862" i="11" a="1"/>
  <c r="E1862" i="11" s="1"/>
  <c r="F1861" i="11"/>
  <c r="E1861" i="11" a="1"/>
  <c r="E1861" i="11" s="1"/>
  <c r="F1860" i="11"/>
  <c r="E1860" i="11" a="1"/>
  <c r="E1860" i="11" s="1"/>
  <c r="F1859" i="11"/>
  <c r="E1859" i="11" a="1"/>
  <c r="E1859" i="11" s="1"/>
  <c r="F1858" i="11"/>
  <c r="E1858" i="11" a="1"/>
  <c r="E1858" i="11" s="1"/>
  <c r="F1857" i="11"/>
  <c r="E1857" i="11" a="1"/>
  <c r="E1857" i="11" s="1"/>
  <c r="F1856" i="11"/>
  <c r="E1856" i="11" a="1"/>
  <c r="E1856" i="11" s="1"/>
  <c r="F1855" i="11"/>
  <c r="E1855" i="11" a="1"/>
  <c r="E1855" i="11" s="1"/>
  <c r="F1854" i="11"/>
  <c r="E1854" i="11" a="1"/>
  <c r="E1854" i="11" s="1"/>
  <c r="F1853" i="11"/>
  <c r="E1853" i="11" a="1"/>
  <c r="E1853" i="11" s="1"/>
  <c r="F1852" i="11"/>
  <c r="E1852" i="11" a="1"/>
  <c r="E1852" i="11" s="1"/>
  <c r="F1851" i="11"/>
  <c r="E1851" i="11" a="1"/>
  <c r="E1851" i="11" s="1"/>
  <c r="F1850" i="11"/>
  <c r="E1850" i="11" a="1"/>
  <c r="E1850" i="11" s="1"/>
  <c r="F1849" i="11"/>
  <c r="E1849" i="11" a="1"/>
  <c r="E1849" i="11" s="1"/>
  <c r="F1848" i="11"/>
  <c r="E1848" i="11" a="1"/>
  <c r="E1848" i="11" s="1"/>
  <c r="F1847" i="11"/>
  <c r="E1847" i="11" a="1"/>
  <c r="E1847" i="11" s="1"/>
  <c r="F1846" i="11"/>
  <c r="E1846" i="11" a="1"/>
  <c r="E1846" i="11" s="1"/>
  <c r="F1845" i="11"/>
  <c r="E1845" i="11" a="1"/>
  <c r="E1845" i="11" s="1"/>
  <c r="F1844" i="11"/>
  <c r="E1844" i="11" a="1"/>
  <c r="E1844" i="11" s="1"/>
  <c r="F1843" i="11"/>
  <c r="E1843" i="11" a="1"/>
  <c r="E1843" i="11" s="1"/>
  <c r="F1842" i="11"/>
  <c r="E1842" i="11" a="1"/>
  <c r="E1842" i="11" s="1"/>
  <c r="F1841" i="11"/>
  <c r="E1841" i="11" a="1"/>
  <c r="E1841" i="11" s="1"/>
  <c r="F1840" i="11"/>
  <c r="E1840" i="11" a="1"/>
  <c r="E1840" i="11" s="1"/>
  <c r="F1839" i="11"/>
  <c r="E1839" i="11" a="1"/>
  <c r="E1839" i="11" s="1"/>
  <c r="F1838" i="11"/>
  <c r="E1838" i="11" a="1"/>
  <c r="E1838" i="11" s="1"/>
  <c r="F1837" i="11"/>
  <c r="E1837" i="11" a="1"/>
  <c r="E1837" i="11" s="1"/>
  <c r="F1836" i="11"/>
  <c r="E1836" i="11" a="1"/>
  <c r="E1836" i="11" s="1"/>
  <c r="F1835" i="11"/>
  <c r="E1835" i="11" a="1"/>
  <c r="E1835" i="11" s="1"/>
  <c r="F1834" i="11"/>
  <c r="E1834" i="11" a="1"/>
  <c r="E1834" i="11" s="1"/>
  <c r="F1833" i="11"/>
  <c r="E1833" i="11" a="1"/>
  <c r="E1833" i="11" s="1"/>
  <c r="F1832" i="11"/>
  <c r="E1832" i="11" a="1"/>
  <c r="E1832" i="11" s="1"/>
  <c r="F1831" i="11"/>
  <c r="E1831" i="11" a="1"/>
  <c r="E1831" i="11" s="1"/>
  <c r="F1830" i="11"/>
  <c r="E1830" i="11" a="1"/>
  <c r="E1830" i="11" s="1"/>
  <c r="F1829" i="11"/>
  <c r="E1829" i="11" a="1"/>
  <c r="E1829" i="11" s="1"/>
  <c r="F1828" i="11"/>
  <c r="E1828" i="11" a="1"/>
  <c r="E1828" i="11" s="1"/>
  <c r="F1827" i="11"/>
  <c r="E1827" i="11" a="1"/>
  <c r="E1827" i="11" s="1"/>
  <c r="F1826" i="11"/>
  <c r="E1826" i="11" a="1"/>
  <c r="E1826" i="11" s="1"/>
  <c r="F1825" i="11"/>
  <c r="E1825" i="11" a="1"/>
  <c r="E1825" i="11" s="1"/>
  <c r="F1824" i="11"/>
  <c r="E1824" i="11" a="1"/>
  <c r="E1824" i="11" s="1"/>
  <c r="F1823" i="11"/>
  <c r="E1823" i="11" a="1"/>
  <c r="E1823" i="11" s="1"/>
  <c r="F1822" i="11"/>
  <c r="E1822" i="11" a="1"/>
  <c r="E1822" i="11" s="1"/>
  <c r="F1821" i="11"/>
  <c r="E1821" i="11" a="1"/>
  <c r="E1821" i="11" s="1"/>
  <c r="F1820" i="11"/>
  <c r="E1820" i="11" a="1"/>
  <c r="E1820" i="11" s="1"/>
  <c r="F1819" i="11"/>
  <c r="E1819" i="11" a="1"/>
  <c r="E1819" i="11" s="1"/>
  <c r="F1818" i="11"/>
  <c r="E1818" i="11" a="1"/>
  <c r="E1818" i="11" s="1"/>
  <c r="F1817" i="11"/>
  <c r="E1817" i="11" a="1"/>
  <c r="E1817" i="11" s="1"/>
  <c r="F1816" i="11"/>
  <c r="E1816" i="11" a="1"/>
  <c r="E1816" i="11" s="1"/>
  <c r="F1815" i="11"/>
  <c r="E1815" i="11" a="1"/>
  <c r="E1815" i="11" s="1"/>
  <c r="F1814" i="11"/>
  <c r="E1814" i="11" a="1"/>
  <c r="E1814" i="11" s="1"/>
  <c r="F1813" i="11"/>
  <c r="E1813" i="11" a="1"/>
  <c r="E1813" i="11" s="1"/>
  <c r="F1812" i="11"/>
  <c r="E1812" i="11" a="1"/>
  <c r="E1812" i="11" s="1"/>
  <c r="F1811" i="11"/>
  <c r="E1811" i="11" a="1"/>
  <c r="E1811" i="11" s="1"/>
  <c r="F1810" i="11"/>
  <c r="E1810" i="11" a="1"/>
  <c r="E1810" i="11" s="1"/>
  <c r="F1809" i="11"/>
  <c r="E1809" i="11" a="1"/>
  <c r="E1809" i="11" s="1"/>
  <c r="F1808" i="11"/>
  <c r="E1808" i="11" a="1"/>
  <c r="E1808" i="11" s="1"/>
  <c r="F1807" i="11"/>
  <c r="E1807" i="11" a="1"/>
  <c r="E1807" i="11" s="1"/>
  <c r="F1806" i="11"/>
  <c r="E1806" i="11" a="1"/>
  <c r="E1806" i="11" s="1"/>
  <c r="F1805" i="11"/>
  <c r="E1805" i="11" a="1"/>
  <c r="E1805" i="11" s="1"/>
  <c r="F1804" i="11"/>
  <c r="E1804" i="11" a="1"/>
  <c r="E1804" i="11" s="1"/>
  <c r="F1803" i="11"/>
  <c r="E1803" i="11" a="1"/>
  <c r="E1803" i="11" s="1"/>
  <c r="F1802" i="11"/>
  <c r="E1802" i="11" a="1"/>
  <c r="E1802" i="11" s="1"/>
  <c r="F1801" i="11"/>
  <c r="E1801" i="11" a="1"/>
  <c r="E1801" i="11" s="1"/>
  <c r="F1800" i="11"/>
  <c r="E1800" i="11" a="1"/>
  <c r="E1800" i="11" s="1"/>
  <c r="F1799" i="11"/>
  <c r="E1799" i="11" a="1"/>
  <c r="E1799" i="11" s="1"/>
  <c r="F1798" i="11"/>
  <c r="E1798" i="11" a="1"/>
  <c r="E1798" i="11" s="1"/>
  <c r="F1797" i="11"/>
  <c r="E1797" i="11" a="1"/>
  <c r="E1797" i="11" s="1"/>
  <c r="F1796" i="11"/>
  <c r="E1796" i="11" a="1"/>
  <c r="E1796" i="11" s="1"/>
  <c r="F1795" i="11"/>
  <c r="E1795" i="11" a="1"/>
  <c r="E1795" i="11" s="1"/>
  <c r="F1794" i="11"/>
  <c r="E1794" i="11" a="1"/>
  <c r="E1794" i="11" s="1"/>
  <c r="F1793" i="11"/>
  <c r="E1793" i="11" a="1"/>
  <c r="E1793" i="11" s="1"/>
  <c r="F1792" i="11"/>
  <c r="E1792" i="11" a="1"/>
  <c r="E1792" i="11" s="1"/>
  <c r="F1791" i="11"/>
  <c r="E1791" i="11" a="1"/>
  <c r="E1791" i="11" s="1"/>
  <c r="F1790" i="11"/>
  <c r="E1790" i="11" a="1"/>
  <c r="E1790" i="11" s="1"/>
  <c r="F1789" i="11"/>
  <c r="E1789" i="11" a="1"/>
  <c r="E1789" i="11" s="1"/>
  <c r="F1788" i="11"/>
  <c r="E1788" i="11" a="1"/>
  <c r="E1788" i="11" s="1"/>
  <c r="F1787" i="11"/>
  <c r="E1787" i="11" a="1"/>
  <c r="E1787" i="11" s="1"/>
  <c r="F1786" i="11"/>
  <c r="E1786" i="11" a="1"/>
  <c r="E1786" i="11" s="1"/>
  <c r="F1785" i="11"/>
  <c r="E1785" i="11" a="1"/>
  <c r="E1785" i="11" s="1"/>
  <c r="F1784" i="11"/>
  <c r="E1784" i="11" a="1"/>
  <c r="E1784" i="11" s="1"/>
  <c r="F1783" i="11"/>
  <c r="E1783" i="11" a="1"/>
  <c r="E1783" i="11" s="1"/>
  <c r="F1782" i="11"/>
  <c r="E1782" i="11" a="1"/>
  <c r="E1782" i="11" s="1"/>
  <c r="F1781" i="11"/>
  <c r="E1781" i="11" a="1"/>
  <c r="E1781" i="11" s="1"/>
  <c r="F1780" i="11"/>
  <c r="E1780" i="11" a="1"/>
  <c r="E1780" i="11" s="1"/>
  <c r="F1779" i="11"/>
  <c r="E1779" i="11" a="1"/>
  <c r="E1779" i="11" s="1"/>
  <c r="F1778" i="11"/>
  <c r="E1778" i="11" a="1"/>
  <c r="E1778" i="11" s="1"/>
  <c r="F1777" i="11"/>
  <c r="E1777" i="11" a="1"/>
  <c r="E1777" i="11" s="1"/>
  <c r="F1776" i="11"/>
  <c r="E1776" i="11" a="1"/>
  <c r="E1776" i="11" s="1"/>
  <c r="F1775" i="11"/>
  <c r="E1775" i="11" a="1"/>
  <c r="E1775" i="11" s="1"/>
  <c r="F1774" i="11"/>
  <c r="E1774" i="11" a="1"/>
  <c r="E1774" i="11" s="1"/>
  <c r="F1773" i="11"/>
  <c r="E1773" i="11" a="1"/>
  <c r="E1773" i="11" s="1"/>
  <c r="F1772" i="11"/>
  <c r="E1772" i="11" a="1"/>
  <c r="E1772" i="11" s="1"/>
  <c r="F1771" i="11"/>
  <c r="E1771" i="11" a="1"/>
  <c r="E1771" i="11" s="1"/>
  <c r="F1770" i="11"/>
  <c r="E1770" i="11" a="1"/>
  <c r="E1770" i="11" s="1"/>
  <c r="F1769" i="11"/>
  <c r="E1769" i="11" a="1"/>
  <c r="E1769" i="11" s="1"/>
  <c r="F1768" i="11"/>
  <c r="E1768" i="11" a="1"/>
  <c r="E1768" i="11" s="1"/>
  <c r="F1767" i="11"/>
  <c r="E1767" i="11" a="1"/>
  <c r="E1767" i="11" s="1"/>
  <c r="F1766" i="11"/>
  <c r="E1766" i="11" a="1"/>
  <c r="E1766" i="11" s="1"/>
  <c r="F1765" i="11"/>
  <c r="E1765" i="11" a="1"/>
  <c r="E1765" i="11" s="1"/>
  <c r="F1764" i="11"/>
  <c r="E1764" i="11" a="1"/>
  <c r="E1764" i="11" s="1"/>
  <c r="F1763" i="11"/>
  <c r="E1763" i="11" a="1"/>
  <c r="E1763" i="11" s="1"/>
  <c r="F1762" i="11"/>
  <c r="E1762" i="11" a="1"/>
  <c r="E1762" i="11" s="1"/>
  <c r="F1761" i="11"/>
  <c r="E1761" i="11" a="1"/>
  <c r="E1761" i="11" s="1"/>
  <c r="F1760" i="11"/>
  <c r="E1760" i="11" a="1"/>
  <c r="E1760" i="11" s="1"/>
  <c r="F1759" i="11"/>
  <c r="E1759" i="11" a="1"/>
  <c r="E1759" i="11" s="1"/>
  <c r="F1758" i="11"/>
  <c r="E1758" i="11" a="1"/>
  <c r="E1758" i="11" s="1"/>
  <c r="F1757" i="11"/>
  <c r="E1757" i="11" a="1"/>
  <c r="E1757" i="11" s="1"/>
  <c r="F1756" i="11"/>
  <c r="E1756" i="11" a="1"/>
  <c r="E1756" i="11" s="1"/>
  <c r="F1755" i="11"/>
  <c r="E1755" i="11" a="1"/>
  <c r="E1755" i="11" s="1"/>
  <c r="F1754" i="11"/>
  <c r="E1754" i="11" a="1"/>
  <c r="E1754" i="11" s="1"/>
  <c r="F1753" i="11"/>
  <c r="E1753" i="11" a="1"/>
  <c r="E1753" i="11" s="1"/>
  <c r="F1752" i="11"/>
  <c r="E1752" i="11" a="1"/>
  <c r="E1752" i="11" s="1"/>
  <c r="F1751" i="11"/>
  <c r="E1751" i="11" a="1"/>
  <c r="E1751" i="11" s="1"/>
  <c r="F1750" i="11"/>
  <c r="E1750" i="11" a="1"/>
  <c r="E1750" i="11" s="1"/>
  <c r="F1749" i="11"/>
  <c r="E1749" i="11" a="1"/>
  <c r="E1749" i="11" s="1"/>
  <c r="F1748" i="11"/>
  <c r="E1748" i="11" a="1"/>
  <c r="E1748" i="11" s="1"/>
  <c r="F1747" i="11"/>
  <c r="E1747" i="11" a="1"/>
  <c r="E1747" i="11" s="1"/>
  <c r="F1746" i="11"/>
  <c r="E1746" i="11" a="1"/>
  <c r="E1746" i="11" s="1"/>
  <c r="F1745" i="11"/>
  <c r="E1745" i="11" a="1"/>
  <c r="E1745" i="11" s="1"/>
  <c r="F1744" i="11"/>
  <c r="E1744" i="11" a="1"/>
  <c r="E1744" i="11" s="1"/>
  <c r="F1743" i="11"/>
  <c r="E1743" i="11" a="1"/>
  <c r="E1743" i="11" s="1"/>
  <c r="F1742" i="11"/>
  <c r="E1742" i="11" a="1"/>
  <c r="E1742" i="11" s="1"/>
  <c r="F1741" i="11"/>
  <c r="E1741" i="11" a="1"/>
  <c r="E1741" i="11" s="1"/>
  <c r="F1740" i="11"/>
  <c r="E1740" i="11" a="1"/>
  <c r="E1740" i="11" s="1"/>
  <c r="F1739" i="11"/>
  <c r="E1739" i="11" a="1"/>
  <c r="E1739" i="11" s="1"/>
  <c r="F1738" i="11"/>
  <c r="E1738" i="11" a="1"/>
  <c r="E1738" i="11" s="1"/>
  <c r="F1737" i="11"/>
  <c r="E1737" i="11" a="1"/>
  <c r="E1737" i="11" s="1"/>
  <c r="F1736" i="11"/>
  <c r="E1736" i="11" a="1"/>
  <c r="E1736" i="11" s="1"/>
  <c r="F1735" i="11"/>
  <c r="E1735" i="11" a="1"/>
  <c r="E1735" i="11" s="1"/>
  <c r="F1734" i="11"/>
  <c r="E1734" i="11" a="1"/>
  <c r="E1734" i="11" s="1"/>
  <c r="F1733" i="11"/>
  <c r="E1733" i="11" a="1"/>
  <c r="E1733" i="11" s="1"/>
  <c r="F1732" i="11"/>
  <c r="E1732" i="11" a="1"/>
  <c r="E1732" i="11" s="1"/>
  <c r="F1731" i="11"/>
  <c r="E1731" i="11" a="1"/>
  <c r="E1731" i="11" s="1"/>
  <c r="F1730" i="11"/>
  <c r="E1730" i="11" a="1"/>
  <c r="E1730" i="11" s="1"/>
  <c r="F1729" i="11"/>
  <c r="E1729" i="11" a="1"/>
  <c r="E1729" i="11" s="1"/>
  <c r="F1728" i="11"/>
  <c r="E1728" i="11" a="1"/>
  <c r="E1728" i="11" s="1"/>
  <c r="F1727" i="11"/>
  <c r="E1727" i="11" a="1"/>
  <c r="E1727" i="11" s="1"/>
  <c r="F1726" i="11"/>
  <c r="E1726" i="11" a="1"/>
  <c r="E1726" i="11" s="1"/>
  <c r="F1725" i="11"/>
  <c r="E1725" i="11" a="1"/>
  <c r="E1725" i="11" s="1"/>
  <c r="F1724" i="11"/>
  <c r="E1724" i="11" a="1"/>
  <c r="E1724" i="11" s="1"/>
  <c r="F1723" i="11"/>
  <c r="E1723" i="11" a="1"/>
  <c r="E1723" i="11" s="1"/>
  <c r="F1722" i="11"/>
  <c r="E1722" i="11" a="1"/>
  <c r="E1722" i="11" s="1"/>
  <c r="F1721" i="11"/>
  <c r="E1721" i="11" a="1"/>
  <c r="E1721" i="11" s="1"/>
  <c r="F1720" i="11"/>
  <c r="E1720" i="11" a="1"/>
  <c r="E1720" i="11" s="1"/>
  <c r="F1719" i="11"/>
  <c r="E1719" i="11" a="1"/>
  <c r="E1719" i="11" s="1"/>
  <c r="F1718" i="11"/>
  <c r="E1718" i="11" a="1"/>
  <c r="E1718" i="11" s="1"/>
  <c r="F1717" i="11"/>
  <c r="E1717" i="11" a="1"/>
  <c r="E1717" i="11" s="1"/>
  <c r="F1716" i="11"/>
  <c r="E1716" i="11" a="1"/>
  <c r="E1716" i="11" s="1"/>
  <c r="F1715" i="11"/>
  <c r="E1715" i="11" a="1"/>
  <c r="E1715" i="11" s="1"/>
  <c r="F1714" i="11"/>
  <c r="E1714" i="11" a="1"/>
  <c r="E1714" i="11" s="1"/>
  <c r="F1713" i="11"/>
  <c r="E1713" i="11" a="1"/>
  <c r="E1713" i="11" s="1"/>
  <c r="F1712" i="11"/>
  <c r="E1712" i="11" a="1"/>
  <c r="E1712" i="11" s="1"/>
  <c r="F1711" i="11"/>
  <c r="E1711" i="11" a="1"/>
  <c r="E1711" i="11" s="1"/>
  <c r="F1710" i="11"/>
  <c r="E1710" i="11" a="1"/>
  <c r="E1710" i="11" s="1"/>
  <c r="F1709" i="11"/>
  <c r="E1709" i="11" a="1"/>
  <c r="E1709" i="11" s="1"/>
  <c r="F1708" i="11"/>
  <c r="E1708" i="11" a="1"/>
  <c r="E1708" i="11" s="1"/>
  <c r="F1707" i="11"/>
  <c r="E1707" i="11" a="1"/>
  <c r="E1707" i="11" s="1"/>
  <c r="F1706" i="11"/>
  <c r="E1706" i="11" a="1"/>
  <c r="E1706" i="11" s="1"/>
  <c r="F1705" i="11"/>
  <c r="E1705" i="11" a="1"/>
  <c r="E1705" i="11" s="1"/>
  <c r="F1704" i="11"/>
  <c r="E1704" i="11" a="1"/>
  <c r="E1704" i="11" s="1"/>
  <c r="F1703" i="11"/>
  <c r="E1703" i="11" a="1"/>
  <c r="E1703" i="11" s="1"/>
  <c r="F1702" i="11"/>
  <c r="E1702" i="11" a="1"/>
  <c r="E1702" i="11" s="1"/>
  <c r="F1701" i="11"/>
  <c r="E1701" i="11" a="1"/>
  <c r="E1701" i="11" s="1"/>
  <c r="F1700" i="11"/>
  <c r="E1700" i="11" a="1"/>
  <c r="E1700" i="11" s="1"/>
  <c r="F1699" i="11"/>
  <c r="E1699" i="11" a="1"/>
  <c r="E1699" i="11" s="1"/>
  <c r="F1698" i="11"/>
  <c r="E1698" i="11" a="1"/>
  <c r="E1698" i="11" s="1"/>
  <c r="F1697" i="11"/>
  <c r="E1697" i="11" a="1"/>
  <c r="E1697" i="11" s="1"/>
  <c r="F1696" i="11"/>
  <c r="E1696" i="11" a="1"/>
  <c r="E1696" i="11" s="1"/>
  <c r="F1695" i="11"/>
  <c r="E1695" i="11" a="1"/>
  <c r="E1695" i="11" s="1"/>
  <c r="F1694" i="11"/>
  <c r="E1694" i="11" a="1"/>
  <c r="E1694" i="11" s="1"/>
  <c r="F1693" i="11"/>
  <c r="E1693" i="11" a="1"/>
  <c r="E1693" i="11" s="1"/>
  <c r="F1692" i="11"/>
  <c r="E1692" i="11" a="1"/>
  <c r="E1692" i="11" s="1"/>
  <c r="F1691" i="11"/>
  <c r="E1691" i="11" a="1"/>
  <c r="E1691" i="11" s="1"/>
  <c r="F1690" i="11"/>
  <c r="E1690" i="11" a="1"/>
  <c r="E1690" i="11" s="1"/>
  <c r="F1689" i="11"/>
  <c r="E1689" i="11" a="1"/>
  <c r="E1689" i="11" s="1"/>
  <c r="F1688" i="11"/>
  <c r="E1688" i="11" a="1"/>
  <c r="E1688" i="11" s="1"/>
  <c r="F1687" i="11"/>
  <c r="E1687" i="11" a="1"/>
  <c r="E1687" i="11" s="1"/>
  <c r="F1686" i="11"/>
  <c r="E1686" i="11" a="1"/>
  <c r="E1686" i="11" s="1"/>
  <c r="F1685" i="11"/>
  <c r="E1685" i="11" a="1"/>
  <c r="E1685" i="11" s="1"/>
  <c r="F1684" i="11"/>
  <c r="E1684" i="11" a="1"/>
  <c r="E1684" i="11" s="1"/>
  <c r="F1683" i="11"/>
  <c r="E1683" i="11" a="1"/>
  <c r="E1683" i="11" s="1"/>
  <c r="F1682" i="11"/>
  <c r="E1682" i="11" a="1"/>
  <c r="E1682" i="11" s="1"/>
  <c r="F1681" i="11"/>
  <c r="E1681" i="11" a="1"/>
  <c r="E1681" i="11" s="1"/>
  <c r="F1680" i="11"/>
  <c r="E1680" i="11" a="1"/>
  <c r="E1680" i="11" s="1"/>
  <c r="F1679" i="11"/>
  <c r="E1679" i="11" a="1"/>
  <c r="E1679" i="11" s="1"/>
  <c r="F1678" i="11"/>
  <c r="E1678" i="11" a="1"/>
  <c r="E1678" i="11" s="1"/>
  <c r="F1677" i="11"/>
  <c r="E1677" i="11" a="1"/>
  <c r="E1677" i="11" s="1"/>
  <c r="F1676" i="11"/>
  <c r="E1676" i="11" a="1"/>
  <c r="E1676" i="11" s="1"/>
  <c r="F1675" i="11"/>
  <c r="E1675" i="11" a="1"/>
  <c r="E1675" i="11" s="1"/>
  <c r="F1674" i="11"/>
  <c r="E1674" i="11" a="1"/>
  <c r="E1674" i="11" s="1"/>
  <c r="F1673" i="11"/>
  <c r="E1673" i="11" a="1"/>
  <c r="E1673" i="11" s="1"/>
  <c r="F1672" i="11"/>
  <c r="E1672" i="11" a="1"/>
  <c r="E1672" i="11" s="1"/>
  <c r="F1671" i="11"/>
  <c r="E1671" i="11" a="1"/>
  <c r="E1671" i="11" s="1"/>
  <c r="F1670" i="11"/>
  <c r="E1670" i="11" a="1"/>
  <c r="E1670" i="11" s="1"/>
  <c r="F1669" i="11"/>
  <c r="E1669" i="11" a="1"/>
  <c r="E1669" i="11" s="1"/>
  <c r="F1668" i="11"/>
  <c r="E1668" i="11" a="1"/>
  <c r="E1668" i="11" s="1"/>
  <c r="F1667" i="11"/>
  <c r="E1667" i="11" a="1"/>
  <c r="E1667" i="11" s="1"/>
  <c r="F1666" i="11"/>
  <c r="E1666" i="11" a="1"/>
  <c r="E1666" i="11" s="1"/>
  <c r="F1665" i="11"/>
  <c r="E1665" i="11" a="1"/>
  <c r="E1665" i="11" s="1"/>
  <c r="F1664" i="11"/>
  <c r="E1664" i="11" a="1"/>
  <c r="E1664" i="11" s="1"/>
  <c r="F1663" i="11"/>
  <c r="E1663" i="11" a="1"/>
  <c r="E1663" i="11" s="1"/>
  <c r="F1662" i="11"/>
  <c r="E1662" i="11" a="1"/>
  <c r="E1662" i="11" s="1"/>
  <c r="F1661" i="11"/>
  <c r="E1661" i="11" a="1"/>
  <c r="E1661" i="11" s="1"/>
  <c r="F1660" i="11"/>
  <c r="E1660" i="11" a="1"/>
  <c r="E1660" i="11" s="1"/>
  <c r="F1659" i="11"/>
  <c r="E1659" i="11" a="1"/>
  <c r="E1659" i="11" s="1"/>
  <c r="F1658" i="11"/>
  <c r="E1658" i="11" a="1"/>
  <c r="E1658" i="11" s="1"/>
  <c r="F1657" i="11"/>
  <c r="E1657" i="11" a="1"/>
  <c r="E1657" i="11" s="1"/>
  <c r="F1656" i="11"/>
  <c r="E1656" i="11" a="1"/>
  <c r="E1656" i="11" s="1"/>
  <c r="F1655" i="11"/>
  <c r="E1655" i="11" a="1"/>
  <c r="E1655" i="11" s="1"/>
  <c r="F1654" i="11"/>
  <c r="E1654" i="11" a="1"/>
  <c r="E1654" i="11" s="1"/>
  <c r="F1653" i="11"/>
  <c r="E1653" i="11" a="1"/>
  <c r="E1653" i="11" s="1"/>
  <c r="F1652" i="11"/>
  <c r="E1652" i="11" a="1"/>
  <c r="E1652" i="11" s="1"/>
  <c r="F1651" i="11"/>
  <c r="E1651" i="11" a="1"/>
  <c r="E1651" i="11" s="1"/>
  <c r="F1650" i="11"/>
  <c r="E1650" i="11" a="1"/>
  <c r="E1650" i="11" s="1"/>
  <c r="F1649" i="11"/>
  <c r="E1649" i="11" a="1"/>
  <c r="E1649" i="11" s="1"/>
  <c r="F1648" i="11"/>
  <c r="E1648" i="11" a="1"/>
  <c r="E1648" i="11" s="1"/>
  <c r="F1647" i="11"/>
  <c r="E1647" i="11" a="1"/>
  <c r="E1647" i="11" s="1"/>
  <c r="F1646" i="11"/>
  <c r="E1646" i="11" a="1"/>
  <c r="E1646" i="11" s="1"/>
  <c r="F1645" i="11"/>
  <c r="E1645" i="11" a="1"/>
  <c r="E1645" i="11" s="1"/>
  <c r="F1644" i="11"/>
  <c r="E1644" i="11" a="1"/>
  <c r="E1644" i="11" s="1"/>
  <c r="F1643" i="11"/>
  <c r="E1643" i="11" a="1"/>
  <c r="E1643" i="11" s="1"/>
  <c r="F1642" i="11"/>
  <c r="E1642" i="11" a="1"/>
  <c r="E1642" i="11" s="1"/>
  <c r="F1641" i="11"/>
  <c r="E1641" i="11" a="1"/>
  <c r="E1641" i="11" s="1"/>
  <c r="F1640" i="11"/>
  <c r="E1640" i="11" a="1"/>
  <c r="E1640" i="11" s="1"/>
  <c r="F1639" i="11"/>
  <c r="E1639" i="11" a="1"/>
  <c r="E1639" i="11" s="1"/>
  <c r="F1638" i="11"/>
  <c r="E1638" i="11" a="1"/>
  <c r="E1638" i="11" s="1"/>
  <c r="F1637" i="11"/>
  <c r="E1637" i="11" a="1"/>
  <c r="E1637" i="11" s="1"/>
  <c r="F1636" i="11"/>
  <c r="E1636" i="11" a="1"/>
  <c r="E1636" i="11" s="1"/>
  <c r="F1635" i="11"/>
  <c r="E1635" i="11" a="1"/>
  <c r="E1635" i="11" s="1"/>
  <c r="F1634" i="11"/>
  <c r="E1634" i="11" a="1"/>
  <c r="E1634" i="11" s="1"/>
  <c r="F1633" i="11"/>
  <c r="E1633" i="11" a="1"/>
  <c r="E1633" i="11" s="1"/>
  <c r="F1632" i="11"/>
  <c r="E1632" i="11" a="1"/>
  <c r="E1632" i="11" s="1"/>
  <c r="F1631" i="11"/>
  <c r="E1631" i="11" a="1"/>
  <c r="E1631" i="11" s="1"/>
  <c r="F1630" i="11"/>
  <c r="E1630" i="11" a="1"/>
  <c r="E1630" i="11" s="1"/>
  <c r="F1629" i="11"/>
  <c r="E1629" i="11" a="1"/>
  <c r="E1629" i="11" s="1"/>
  <c r="F1628" i="11"/>
  <c r="E1628" i="11" a="1"/>
  <c r="E1628" i="11" s="1"/>
  <c r="F1627" i="11"/>
  <c r="E1627" i="11" a="1"/>
  <c r="E1627" i="11" s="1"/>
  <c r="F1626" i="11"/>
  <c r="E1626" i="11" a="1"/>
  <c r="E1626" i="11" s="1"/>
  <c r="F1625" i="11"/>
  <c r="E1625" i="11" a="1"/>
  <c r="E1625" i="11" s="1"/>
  <c r="F1624" i="11"/>
  <c r="E1624" i="11" a="1"/>
  <c r="E1624" i="11" s="1"/>
  <c r="F1623" i="11"/>
  <c r="E1623" i="11" a="1"/>
  <c r="E1623" i="11" s="1"/>
  <c r="F1622" i="11"/>
  <c r="E1622" i="11" a="1"/>
  <c r="E1622" i="11" s="1"/>
  <c r="F1621" i="11"/>
  <c r="E1621" i="11" a="1"/>
  <c r="E1621" i="11" s="1"/>
  <c r="F1620" i="11"/>
  <c r="E1620" i="11" a="1"/>
  <c r="E1620" i="11" s="1"/>
  <c r="F1619" i="11"/>
  <c r="E1619" i="11" a="1"/>
  <c r="E1619" i="11" s="1"/>
  <c r="F1618" i="11"/>
  <c r="E1618" i="11" a="1"/>
  <c r="E1618" i="11" s="1"/>
  <c r="F1617" i="11"/>
  <c r="E1617" i="11" a="1"/>
  <c r="E1617" i="11" s="1"/>
  <c r="F1616" i="11"/>
  <c r="E1616" i="11" a="1"/>
  <c r="E1616" i="11" s="1"/>
  <c r="F1615" i="11"/>
  <c r="E1615" i="11" a="1"/>
  <c r="E1615" i="11" s="1"/>
  <c r="F1614" i="11"/>
  <c r="E1614" i="11" a="1"/>
  <c r="E1614" i="11" s="1"/>
  <c r="F1613" i="11"/>
  <c r="E1613" i="11" a="1"/>
  <c r="E1613" i="11" s="1"/>
  <c r="F1612" i="11"/>
  <c r="E1612" i="11" a="1"/>
  <c r="E1612" i="11" s="1"/>
  <c r="F1611" i="11"/>
  <c r="E1611" i="11" a="1"/>
  <c r="E1611" i="11" s="1"/>
  <c r="F1610" i="11"/>
  <c r="E1610" i="11" a="1"/>
  <c r="E1610" i="11" s="1"/>
  <c r="F1609" i="11"/>
  <c r="E1609" i="11" a="1"/>
  <c r="E1609" i="11" s="1"/>
  <c r="F1608" i="11"/>
  <c r="E1608" i="11" a="1"/>
  <c r="E1608" i="11" s="1"/>
  <c r="F1607" i="11"/>
  <c r="E1607" i="11" a="1"/>
  <c r="E1607" i="11" s="1"/>
  <c r="F1606" i="11"/>
  <c r="E1606" i="11" a="1"/>
  <c r="E1606" i="11" s="1"/>
  <c r="F1605" i="11"/>
  <c r="E1605" i="11" a="1"/>
  <c r="E1605" i="11" s="1"/>
  <c r="F1604" i="11"/>
  <c r="E1604" i="11" a="1"/>
  <c r="E1604" i="11" s="1"/>
  <c r="F1603" i="11"/>
  <c r="E1603" i="11" a="1"/>
  <c r="E1603" i="11" s="1"/>
  <c r="F1602" i="11"/>
  <c r="E1602" i="11" a="1"/>
  <c r="E1602" i="11" s="1"/>
  <c r="F1601" i="11"/>
  <c r="E1601" i="11" a="1"/>
  <c r="E1601" i="11" s="1"/>
  <c r="F1600" i="11"/>
  <c r="E1600" i="11" a="1"/>
  <c r="E1600" i="11" s="1"/>
  <c r="F1599" i="11"/>
  <c r="E1599" i="11" a="1"/>
  <c r="E1599" i="11" s="1"/>
  <c r="F1598" i="11"/>
  <c r="E1598" i="11" a="1"/>
  <c r="E1598" i="11" s="1"/>
  <c r="F1597" i="11"/>
  <c r="E1597" i="11" a="1"/>
  <c r="E1597" i="11" s="1"/>
  <c r="F1596" i="11"/>
  <c r="E1596" i="11" a="1"/>
  <c r="E1596" i="11" s="1"/>
  <c r="F1595" i="11"/>
  <c r="E1595" i="11" a="1"/>
  <c r="E1595" i="11" s="1"/>
  <c r="F1594" i="11"/>
  <c r="E1594" i="11" a="1"/>
  <c r="E1594" i="11" s="1"/>
  <c r="F1593" i="11"/>
  <c r="E1593" i="11" a="1"/>
  <c r="E1593" i="11" s="1"/>
  <c r="F1592" i="11"/>
  <c r="E1592" i="11" a="1"/>
  <c r="E1592" i="11" s="1"/>
  <c r="F1591" i="11"/>
  <c r="E1591" i="11" a="1"/>
  <c r="E1591" i="11" s="1"/>
  <c r="F1590" i="11"/>
  <c r="E1590" i="11" a="1"/>
  <c r="E1590" i="11" s="1"/>
  <c r="F1589" i="11"/>
  <c r="E1589" i="11" a="1"/>
  <c r="E1589" i="11" s="1"/>
  <c r="F1588" i="11"/>
  <c r="E1588" i="11" a="1"/>
  <c r="E1588" i="11" s="1"/>
  <c r="F1587" i="11"/>
  <c r="E1587" i="11" a="1"/>
  <c r="E1587" i="11" s="1"/>
  <c r="F1586" i="11"/>
  <c r="E1586" i="11" a="1"/>
  <c r="E1586" i="11" s="1"/>
  <c r="F1585" i="11"/>
  <c r="E1585" i="11" a="1"/>
  <c r="E1585" i="11" s="1"/>
  <c r="F1584" i="11"/>
  <c r="E1584" i="11" a="1"/>
  <c r="E1584" i="11" s="1"/>
  <c r="F1583" i="11"/>
  <c r="E1583" i="11" a="1"/>
  <c r="E1583" i="11" s="1"/>
  <c r="F1582" i="11"/>
  <c r="E1582" i="11" a="1"/>
  <c r="E1582" i="11" s="1"/>
  <c r="F1581" i="11"/>
  <c r="E1581" i="11" a="1"/>
  <c r="E1581" i="11" s="1"/>
  <c r="F1580" i="11"/>
  <c r="E1580" i="11" a="1"/>
  <c r="E1580" i="11" s="1"/>
  <c r="F1579" i="11"/>
  <c r="E1579" i="11" a="1"/>
  <c r="E1579" i="11" s="1"/>
  <c r="F1578" i="11"/>
  <c r="E1578" i="11" a="1"/>
  <c r="E1578" i="11" s="1"/>
  <c r="F1577" i="11"/>
  <c r="E1577" i="11" a="1"/>
  <c r="E1577" i="11" s="1"/>
  <c r="F1576" i="11"/>
  <c r="E1576" i="11" a="1"/>
  <c r="E1576" i="11" s="1"/>
  <c r="F1575" i="11"/>
  <c r="E1575" i="11" a="1"/>
  <c r="E1575" i="11" s="1"/>
  <c r="F1574" i="11"/>
  <c r="E1574" i="11" a="1"/>
  <c r="E1574" i="11" s="1"/>
  <c r="F1573" i="11"/>
  <c r="E1573" i="11" a="1"/>
  <c r="E1573" i="11" s="1"/>
  <c r="F1572" i="11"/>
  <c r="E1572" i="11" a="1"/>
  <c r="E1572" i="11" s="1"/>
  <c r="F1571" i="11"/>
  <c r="E1571" i="11" a="1"/>
  <c r="E1571" i="11" s="1"/>
  <c r="F1570" i="11"/>
  <c r="E1570" i="11" a="1"/>
  <c r="E1570" i="11" s="1"/>
  <c r="F1569" i="11"/>
  <c r="E1569" i="11" a="1"/>
  <c r="E1569" i="11" s="1"/>
  <c r="F1568" i="11"/>
  <c r="E1568" i="11" a="1"/>
  <c r="E1568" i="11" s="1"/>
  <c r="F1567" i="11"/>
  <c r="E1567" i="11" a="1"/>
  <c r="E1567" i="11" s="1"/>
  <c r="F1566" i="11"/>
  <c r="E1566" i="11" a="1"/>
  <c r="E1566" i="11" s="1"/>
  <c r="F1565" i="11"/>
  <c r="E1565" i="11" a="1"/>
  <c r="E1565" i="11" s="1"/>
  <c r="F1564" i="11"/>
  <c r="E1564" i="11" a="1"/>
  <c r="E1564" i="11" s="1"/>
  <c r="F1563" i="11"/>
  <c r="E1563" i="11" a="1"/>
  <c r="E1563" i="11" s="1"/>
  <c r="F1562" i="11"/>
  <c r="E1562" i="11" a="1"/>
  <c r="E1562" i="11" s="1"/>
  <c r="F1561" i="11"/>
  <c r="E1561" i="11" a="1"/>
  <c r="E1561" i="11" s="1"/>
  <c r="F1560" i="11"/>
  <c r="E1560" i="11" a="1"/>
  <c r="E1560" i="11" s="1"/>
  <c r="F1559" i="11"/>
  <c r="E1559" i="11" a="1"/>
  <c r="E1559" i="11" s="1"/>
  <c r="F1558" i="11"/>
  <c r="E1558" i="11" a="1"/>
  <c r="E1558" i="11" s="1"/>
  <c r="F1557" i="11"/>
  <c r="E1557" i="11" a="1"/>
  <c r="E1557" i="11" s="1"/>
  <c r="F1556" i="11"/>
  <c r="E1556" i="11" a="1"/>
  <c r="E1556" i="11" s="1"/>
  <c r="F1555" i="11"/>
  <c r="E1555" i="11" a="1"/>
  <c r="E1555" i="11" s="1"/>
  <c r="F1554" i="11"/>
  <c r="E1554" i="11" a="1"/>
  <c r="E1554" i="11" s="1"/>
  <c r="F1553" i="11"/>
  <c r="E1553" i="11" a="1"/>
  <c r="E1553" i="11" s="1"/>
  <c r="F1552" i="11"/>
  <c r="E1552" i="11" a="1"/>
  <c r="E1552" i="11" s="1"/>
  <c r="F1551" i="11"/>
  <c r="E1551" i="11" a="1"/>
  <c r="E1551" i="11" s="1"/>
  <c r="F1550" i="11"/>
  <c r="E1550" i="11" a="1"/>
  <c r="E1550" i="11" s="1"/>
  <c r="F1549" i="11"/>
  <c r="E1549" i="11" a="1"/>
  <c r="E1549" i="11" s="1"/>
  <c r="F1548" i="11"/>
  <c r="E1548" i="11" a="1"/>
  <c r="E1548" i="11" s="1"/>
  <c r="F1547" i="11"/>
  <c r="E1547" i="11" a="1"/>
  <c r="E1547" i="11" s="1"/>
  <c r="F1546" i="11"/>
  <c r="E1546" i="11" a="1"/>
  <c r="E1546" i="11" s="1"/>
  <c r="F1545" i="11"/>
  <c r="E1545" i="11" a="1"/>
  <c r="E1545" i="11" s="1"/>
  <c r="F1544" i="11"/>
  <c r="E1544" i="11" a="1"/>
  <c r="E1544" i="11" s="1"/>
  <c r="F1543" i="11"/>
  <c r="E1543" i="11" a="1"/>
  <c r="E1543" i="11" s="1"/>
  <c r="F1542" i="11"/>
  <c r="E1542" i="11" a="1"/>
  <c r="E1542" i="11" s="1"/>
  <c r="F1541" i="11"/>
  <c r="E1541" i="11" a="1"/>
  <c r="E1541" i="11" s="1"/>
  <c r="F1540" i="11"/>
  <c r="E1540" i="11" a="1"/>
  <c r="E1540" i="11" s="1"/>
  <c r="F1539" i="11"/>
  <c r="E1539" i="11" a="1"/>
  <c r="E1539" i="11" s="1"/>
  <c r="F1538" i="11"/>
  <c r="E1538" i="11" a="1"/>
  <c r="E1538" i="11" s="1"/>
  <c r="F1537" i="11"/>
  <c r="E1537" i="11" a="1"/>
  <c r="E1537" i="11" s="1"/>
  <c r="F1536" i="11"/>
  <c r="E1536" i="11" a="1"/>
  <c r="E1536" i="11" s="1"/>
  <c r="F1535" i="11"/>
  <c r="E1535" i="11" a="1"/>
  <c r="E1535" i="11" s="1"/>
  <c r="F1534" i="11"/>
  <c r="E1534" i="11" a="1"/>
  <c r="E1534" i="11" s="1"/>
  <c r="F1533" i="11"/>
  <c r="E1533" i="11" a="1"/>
  <c r="E1533" i="11" s="1"/>
  <c r="F1532" i="11"/>
  <c r="E1532" i="11" a="1"/>
  <c r="E1532" i="11" s="1"/>
  <c r="F1531" i="11"/>
  <c r="E1531" i="11" a="1"/>
  <c r="E1531" i="11" s="1"/>
  <c r="F1530" i="11"/>
  <c r="E1530" i="11" a="1"/>
  <c r="E1530" i="11" s="1"/>
  <c r="F1529" i="11"/>
  <c r="E1529" i="11" a="1"/>
  <c r="E1529" i="11" s="1"/>
  <c r="F1528" i="11"/>
  <c r="E1528" i="11" a="1"/>
  <c r="E1528" i="11" s="1"/>
  <c r="F1527" i="11"/>
  <c r="E1527" i="11" a="1"/>
  <c r="E1527" i="11" s="1"/>
  <c r="F1526" i="11"/>
  <c r="E1526" i="11" a="1"/>
  <c r="E1526" i="11" s="1"/>
  <c r="F1525" i="11"/>
  <c r="E1525" i="11" a="1"/>
  <c r="E1525" i="11" s="1"/>
  <c r="F1524" i="11"/>
  <c r="E1524" i="11" a="1"/>
  <c r="E1524" i="11" s="1"/>
  <c r="F1523" i="11"/>
  <c r="E1523" i="11" a="1"/>
  <c r="E1523" i="11" s="1"/>
  <c r="F1522" i="11"/>
  <c r="E1522" i="11" a="1"/>
  <c r="E1522" i="11" s="1"/>
  <c r="F1521" i="11"/>
  <c r="E1521" i="11" a="1"/>
  <c r="E1521" i="11" s="1"/>
  <c r="F1520" i="11"/>
  <c r="E1520" i="11" a="1"/>
  <c r="E1520" i="11" s="1"/>
  <c r="F1519" i="11"/>
  <c r="E1519" i="11" a="1"/>
  <c r="E1519" i="11" s="1"/>
  <c r="F1518" i="11"/>
  <c r="E1518" i="11" a="1"/>
  <c r="E1518" i="11" s="1"/>
  <c r="F1517" i="11"/>
  <c r="E1517" i="11" a="1"/>
  <c r="E1517" i="11" s="1"/>
  <c r="F1516" i="11"/>
  <c r="E1516" i="11" a="1"/>
  <c r="E1516" i="11" s="1"/>
  <c r="F1515" i="11"/>
  <c r="E1515" i="11" a="1"/>
  <c r="E1515" i="11" s="1"/>
  <c r="F1514" i="11"/>
  <c r="E1514" i="11" a="1"/>
  <c r="E1514" i="11" s="1"/>
  <c r="F1513" i="11"/>
  <c r="E1513" i="11" a="1"/>
  <c r="E1513" i="11" s="1"/>
  <c r="F1512" i="11"/>
  <c r="E1512" i="11" a="1"/>
  <c r="E1512" i="11" s="1"/>
  <c r="F1511" i="11"/>
  <c r="E1511" i="11" a="1"/>
  <c r="E1511" i="11" s="1"/>
  <c r="F1510" i="11"/>
  <c r="E1510" i="11" a="1"/>
  <c r="E1510" i="11" s="1"/>
  <c r="F1509" i="11"/>
  <c r="E1509" i="11" a="1"/>
  <c r="E1509" i="11" s="1"/>
  <c r="F1508" i="11"/>
  <c r="E1508" i="11" a="1"/>
  <c r="E1508" i="11" s="1"/>
  <c r="F1507" i="11"/>
  <c r="E1507" i="11" a="1"/>
  <c r="E1507" i="11" s="1"/>
  <c r="F1506" i="11"/>
  <c r="E1506" i="11" a="1"/>
  <c r="E1506" i="11" s="1"/>
  <c r="F1505" i="11"/>
  <c r="E1505" i="11" a="1"/>
  <c r="E1505" i="11" s="1"/>
  <c r="F1504" i="11"/>
  <c r="E1504" i="11" a="1"/>
  <c r="E1504" i="11" s="1"/>
  <c r="F1503" i="11"/>
  <c r="E1503" i="11" a="1"/>
  <c r="E1503" i="11" s="1"/>
  <c r="F1502" i="11"/>
  <c r="E1502" i="11" a="1"/>
  <c r="E1502" i="11" s="1"/>
  <c r="F1501" i="11"/>
  <c r="E1501" i="11" a="1"/>
  <c r="E1501" i="11" s="1"/>
  <c r="F1500" i="11"/>
  <c r="E1500" i="11" a="1"/>
  <c r="E1500" i="11" s="1"/>
  <c r="F1499" i="11"/>
  <c r="E1499" i="11" a="1"/>
  <c r="E1499" i="11" s="1"/>
  <c r="F1498" i="11"/>
  <c r="E1498" i="11" a="1"/>
  <c r="E1498" i="11" s="1"/>
  <c r="F1497" i="11"/>
  <c r="E1497" i="11" a="1"/>
  <c r="E1497" i="11" s="1"/>
  <c r="F1496" i="11"/>
  <c r="E1496" i="11" a="1"/>
  <c r="E1496" i="11" s="1"/>
  <c r="F1495" i="11"/>
  <c r="E1495" i="11" a="1"/>
  <c r="E1495" i="11" s="1"/>
  <c r="F1494" i="11"/>
  <c r="E1494" i="11" a="1"/>
  <c r="E1494" i="11" s="1"/>
  <c r="F1493" i="11"/>
  <c r="E1493" i="11" a="1"/>
  <c r="E1493" i="11" s="1"/>
  <c r="F1492" i="11"/>
  <c r="E1492" i="11" a="1"/>
  <c r="E1492" i="11" s="1"/>
  <c r="F1491" i="11"/>
  <c r="E1491" i="11" a="1"/>
  <c r="E1491" i="11" s="1"/>
  <c r="F1490" i="11"/>
  <c r="E1490" i="11" a="1"/>
  <c r="E1490" i="11" s="1"/>
  <c r="F1489" i="11"/>
  <c r="E1489" i="11" a="1"/>
  <c r="E1489" i="11" s="1"/>
  <c r="F1488" i="11"/>
  <c r="E1488" i="11" a="1"/>
  <c r="E1488" i="11" s="1"/>
  <c r="F1487" i="11"/>
  <c r="E1487" i="11" a="1"/>
  <c r="E1487" i="11" s="1"/>
  <c r="F1486" i="11"/>
  <c r="E1486" i="11" a="1"/>
  <c r="E1486" i="11" s="1"/>
  <c r="F1485" i="11"/>
  <c r="E1485" i="11" a="1"/>
  <c r="E1485" i="11" s="1"/>
  <c r="F1484" i="11"/>
  <c r="E1484" i="11" a="1"/>
  <c r="E1484" i="11" s="1"/>
  <c r="F1483" i="11"/>
  <c r="E1483" i="11" a="1"/>
  <c r="E1483" i="11" s="1"/>
  <c r="F1482" i="11"/>
  <c r="E1482" i="11" a="1"/>
  <c r="E1482" i="11" s="1"/>
  <c r="F1481" i="11"/>
  <c r="E1481" i="11" a="1"/>
  <c r="E1481" i="11" s="1"/>
  <c r="F1480" i="11"/>
  <c r="E1480" i="11" a="1"/>
  <c r="E1480" i="11" s="1"/>
  <c r="F1479" i="11"/>
  <c r="E1479" i="11" a="1"/>
  <c r="E1479" i="11" s="1"/>
  <c r="F1478" i="11"/>
  <c r="E1478" i="11" a="1"/>
  <c r="E1478" i="11" s="1"/>
  <c r="F1477" i="11"/>
  <c r="E1477" i="11" a="1"/>
  <c r="E1477" i="11" s="1"/>
  <c r="F1476" i="11"/>
  <c r="E1476" i="11" a="1"/>
  <c r="E1476" i="11" s="1"/>
  <c r="F1475" i="11"/>
  <c r="E1475" i="11" a="1"/>
  <c r="E1475" i="11" s="1"/>
  <c r="F1474" i="11"/>
  <c r="E1474" i="11" a="1"/>
  <c r="E1474" i="11" s="1"/>
  <c r="F1473" i="11"/>
  <c r="E1473" i="11" a="1"/>
  <c r="E1473" i="11" s="1"/>
  <c r="F1472" i="11"/>
  <c r="E1472" i="11" a="1"/>
  <c r="E1472" i="11" s="1"/>
  <c r="F1471" i="11"/>
  <c r="E1471" i="11" a="1"/>
  <c r="E1471" i="11" s="1"/>
  <c r="F1470" i="11"/>
  <c r="E1470" i="11" a="1"/>
  <c r="E1470" i="11" s="1"/>
  <c r="F1469" i="11"/>
  <c r="E1469" i="11" a="1"/>
  <c r="E1469" i="11" s="1"/>
  <c r="F1468" i="11"/>
  <c r="E1468" i="11" a="1"/>
  <c r="E1468" i="11" s="1"/>
  <c r="F1467" i="11"/>
  <c r="E1467" i="11" a="1"/>
  <c r="E1467" i="11" s="1"/>
  <c r="F1466" i="11"/>
  <c r="E1466" i="11" a="1"/>
  <c r="E1466" i="11" s="1"/>
  <c r="F1465" i="11"/>
  <c r="E1465" i="11" a="1"/>
  <c r="E1465" i="11" s="1"/>
  <c r="F1464" i="11"/>
  <c r="E1464" i="11" a="1"/>
  <c r="E1464" i="11" s="1"/>
  <c r="F1463" i="11"/>
  <c r="E1463" i="11" a="1"/>
  <c r="E1463" i="11" s="1"/>
  <c r="F1462" i="11"/>
  <c r="E1462" i="11" a="1"/>
  <c r="E1462" i="11" s="1"/>
  <c r="F1461" i="11"/>
  <c r="E1461" i="11" a="1"/>
  <c r="E1461" i="11" s="1"/>
  <c r="F1460" i="11"/>
  <c r="E1460" i="11" a="1"/>
  <c r="E1460" i="11" s="1"/>
  <c r="F1459" i="11"/>
  <c r="E1459" i="11" a="1"/>
  <c r="E1459" i="11" s="1"/>
  <c r="F1458" i="11"/>
  <c r="E1458" i="11" a="1"/>
  <c r="E1458" i="11" s="1"/>
  <c r="F1457" i="11"/>
  <c r="E1457" i="11" a="1"/>
  <c r="E1457" i="11" s="1"/>
  <c r="F1456" i="11"/>
  <c r="E1456" i="11" a="1"/>
  <c r="E1456" i="11" s="1"/>
  <c r="F1455" i="11"/>
  <c r="E1455" i="11" a="1"/>
  <c r="E1455" i="11" s="1"/>
  <c r="F1454" i="11"/>
  <c r="E1454" i="11" a="1"/>
  <c r="E1454" i="11" s="1"/>
  <c r="F1453" i="11"/>
  <c r="E1453" i="11" a="1"/>
  <c r="E1453" i="11" s="1"/>
  <c r="F1452" i="11"/>
  <c r="E1452" i="11" a="1"/>
  <c r="E1452" i="11" s="1"/>
  <c r="F1451" i="11"/>
  <c r="E1451" i="11" a="1"/>
  <c r="E1451" i="11" s="1"/>
  <c r="F1450" i="11"/>
  <c r="E1450" i="11" a="1"/>
  <c r="E1450" i="11" s="1"/>
  <c r="F1449" i="11"/>
  <c r="E1449" i="11" a="1"/>
  <c r="E1449" i="11" s="1"/>
  <c r="F1448" i="11"/>
  <c r="E1448" i="11" a="1"/>
  <c r="E1448" i="11" s="1"/>
  <c r="F1447" i="11"/>
  <c r="E1447" i="11" a="1"/>
  <c r="E1447" i="11" s="1"/>
  <c r="F1446" i="11"/>
  <c r="E1446" i="11" a="1"/>
  <c r="E1446" i="11" s="1"/>
  <c r="F1445" i="11"/>
  <c r="E1445" i="11" a="1"/>
  <c r="E1445" i="11" s="1"/>
  <c r="F1444" i="11"/>
  <c r="E1444" i="11" a="1"/>
  <c r="E1444" i="11" s="1"/>
  <c r="F1443" i="11"/>
  <c r="E1443" i="11" a="1"/>
  <c r="E1443" i="11" s="1"/>
  <c r="F1442" i="11"/>
  <c r="E1442" i="11" a="1"/>
  <c r="E1442" i="11" s="1"/>
  <c r="F1441" i="11"/>
  <c r="E1441" i="11" a="1"/>
  <c r="E1441" i="11" s="1"/>
  <c r="F1440" i="11"/>
  <c r="E1440" i="11" a="1"/>
  <c r="E1440" i="11" s="1"/>
  <c r="F1439" i="11"/>
  <c r="E1439" i="11" a="1"/>
  <c r="E1439" i="11" s="1"/>
  <c r="F1438" i="11"/>
  <c r="E1438" i="11" a="1"/>
  <c r="E1438" i="11" s="1"/>
  <c r="F1437" i="11"/>
  <c r="E1437" i="11" a="1"/>
  <c r="E1437" i="11" s="1"/>
  <c r="F1436" i="11"/>
  <c r="E1436" i="11" a="1"/>
  <c r="E1436" i="11" s="1"/>
  <c r="F1435" i="11"/>
  <c r="E1435" i="11" a="1"/>
  <c r="E1435" i="11" s="1"/>
  <c r="F1434" i="11"/>
  <c r="E1434" i="11" a="1"/>
  <c r="E1434" i="11" s="1"/>
  <c r="F1433" i="11"/>
  <c r="E1433" i="11" a="1"/>
  <c r="E1433" i="11" s="1"/>
  <c r="F1432" i="11"/>
  <c r="E1432" i="11" a="1"/>
  <c r="E1432" i="11" s="1"/>
  <c r="F1431" i="11"/>
  <c r="E1431" i="11" a="1"/>
  <c r="E1431" i="11" s="1"/>
  <c r="F1430" i="11"/>
  <c r="E1430" i="11" a="1"/>
  <c r="E1430" i="11" s="1"/>
  <c r="F1429" i="11"/>
  <c r="E1429" i="11" a="1"/>
  <c r="E1429" i="11" s="1"/>
  <c r="F1428" i="11"/>
  <c r="E1428" i="11" a="1"/>
  <c r="E1428" i="11" s="1"/>
  <c r="F1427" i="11"/>
  <c r="E1427" i="11" a="1"/>
  <c r="E1427" i="11" s="1"/>
  <c r="F1426" i="11"/>
  <c r="E1426" i="11" a="1"/>
  <c r="E1426" i="11" s="1"/>
  <c r="F1425" i="11"/>
  <c r="E1425" i="11" a="1"/>
  <c r="E1425" i="11" s="1"/>
  <c r="F1424" i="11"/>
  <c r="E1424" i="11" a="1"/>
  <c r="E1424" i="11" s="1"/>
  <c r="F1423" i="11"/>
  <c r="E1423" i="11" a="1"/>
  <c r="E1423" i="11" s="1"/>
  <c r="F1422" i="11"/>
  <c r="E1422" i="11" a="1"/>
  <c r="E1422" i="11" s="1"/>
  <c r="F1421" i="11"/>
  <c r="E1421" i="11" a="1"/>
  <c r="E1421" i="11" s="1"/>
  <c r="F1420" i="11"/>
  <c r="E1420" i="11" a="1"/>
  <c r="E1420" i="11" s="1"/>
  <c r="F1419" i="11"/>
  <c r="E1419" i="11" a="1"/>
  <c r="E1419" i="11" s="1"/>
  <c r="F1418" i="11"/>
  <c r="E1418" i="11" a="1"/>
  <c r="E1418" i="11" s="1"/>
  <c r="F1417" i="11"/>
  <c r="E1417" i="11" a="1"/>
  <c r="E1417" i="11" s="1"/>
  <c r="F1416" i="11"/>
  <c r="E1416" i="11" a="1"/>
  <c r="E1416" i="11" s="1"/>
  <c r="F1415" i="11"/>
  <c r="E1415" i="11" a="1"/>
  <c r="E1415" i="11" s="1"/>
  <c r="F1414" i="11"/>
  <c r="E1414" i="11" a="1"/>
  <c r="E1414" i="11" s="1"/>
  <c r="F1413" i="11"/>
  <c r="E1413" i="11" a="1"/>
  <c r="E1413" i="11" s="1"/>
  <c r="F1412" i="11"/>
  <c r="E1412" i="11" a="1"/>
  <c r="E1412" i="11" s="1"/>
  <c r="F1411" i="11"/>
  <c r="E1411" i="11" a="1"/>
  <c r="E1411" i="11" s="1"/>
  <c r="F1410" i="11"/>
  <c r="E1410" i="11" a="1"/>
  <c r="E1410" i="11" s="1"/>
  <c r="F1409" i="11"/>
  <c r="E1409" i="11" a="1"/>
  <c r="E1409" i="11" s="1"/>
  <c r="F1408" i="11"/>
  <c r="E1408" i="11" a="1"/>
  <c r="E1408" i="11" s="1"/>
  <c r="F1407" i="11"/>
  <c r="E1407" i="11" a="1"/>
  <c r="E1407" i="11" s="1"/>
  <c r="F1406" i="11"/>
  <c r="E1406" i="11" a="1"/>
  <c r="E1406" i="11" s="1"/>
  <c r="F1405" i="11"/>
  <c r="E1405" i="11" a="1"/>
  <c r="E1405" i="11" s="1"/>
  <c r="F1404" i="11"/>
  <c r="E1404" i="11" a="1"/>
  <c r="E1404" i="11" s="1"/>
  <c r="F1403" i="11"/>
  <c r="E1403" i="11" a="1"/>
  <c r="E1403" i="11" s="1"/>
  <c r="F1402" i="11"/>
  <c r="E1402" i="11" a="1"/>
  <c r="E1402" i="11" s="1"/>
  <c r="F1401" i="11"/>
  <c r="E1401" i="11" a="1"/>
  <c r="E1401" i="11" s="1"/>
  <c r="F1400" i="11"/>
  <c r="E1400" i="11" a="1"/>
  <c r="E1400" i="11" s="1"/>
  <c r="F1399" i="11"/>
  <c r="E1399" i="11" a="1"/>
  <c r="E1399" i="11" s="1"/>
  <c r="F1398" i="11"/>
  <c r="E1398" i="11" a="1"/>
  <c r="E1398" i="11" s="1"/>
  <c r="F1397" i="11"/>
  <c r="E1397" i="11" a="1"/>
  <c r="E1397" i="11" s="1"/>
  <c r="F1396" i="11"/>
  <c r="E1396" i="11" a="1"/>
  <c r="E1396" i="11" s="1"/>
  <c r="F1395" i="11"/>
  <c r="E1395" i="11" a="1"/>
  <c r="E1395" i="11" s="1"/>
  <c r="F1394" i="11"/>
  <c r="E1394" i="11" a="1"/>
  <c r="E1394" i="11" s="1"/>
  <c r="F1393" i="11"/>
  <c r="E1393" i="11" a="1"/>
  <c r="E1393" i="11" s="1"/>
  <c r="F1392" i="11"/>
  <c r="E1392" i="11" a="1"/>
  <c r="E1392" i="11" s="1"/>
  <c r="F1391" i="11"/>
  <c r="E1391" i="11" a="1"/>
  <c r="E1391" i="11" s="1"/>
  <c r="F1390" i="11"/>
  <c r="E1390" i="11" a="1"/>
  <c r="E1390" i="11" s="1"/>
  <c r="F1389" i="11"/>
  <c r="E1389" i="11" a="1"/>
  <c r="E1389" i="11" s="1"/>
  <c r="F1388" i="11"/>
  <c r="E1388" i="11" a="1"/>
  <c r="E1388" i="11" s="1"/>
  <c r="F1387" i="11"/>
  <c r="E1387" i="11" a="1"/>
  <c r="E1387" i="11" s="1"/>
  <c r="F1386" i="11"/>
  <c r="E1386" i="11" a="1"/>
  <c r="E1386" i="11" s="1"/>
  <c r="F1385" i="11"/>
  <c r="E1385" i="11" a="1"/>
  <c r="E1385" i="11" s="1"/>
  <c r="F1384" i="11"/>
  <c r="E1384" i="11" a="1"/>
  <c r="E1384" i="11" s="1"/>
  <c r="F1383" i="11"/>
  <c r="E1383" i="11" a="1"/>
  <c r="E1383" i="11" s="1"/>
  <c r="F1382" i="11"/>
  <c r="E1382" i="11" a="1"/>
  <c r="E1382" i="11" s="1"/>
  <c r="F1381" i="11"/>
  <c r="E1381" i="11" a="1"/>
  <c r="E1381" i="11" s="1"/>
  <c r="F1380" i="11"/>
  <c r="E1380" i="11" a="1"/>
  <c r="E1380" i="11" s="1"/>
  <c r="F1379" i="11"/>
  <c r="E1379" i="11" a="1"/>
  <c r="E1379" i="11" s="1"/>
  <c r="F1378" i="11"/>
  <c r="E1378" i="11" a="1"/>
  <c r="E1378" i="11" s="1"/>
  <c r="F1377" i="11"/>
  <c r="E1377" i="11" a="1"/>
  <c r="E1377" i="11" s="1"/>
  <c r="F1376" i="11"/>
  <c r="E1376" i="11" a="1"/>
  <c r="E1376" i="11" s="1"/>
  <c r="F1375" i="11"/>
  <c r="E1375" i="11" a="1"/>
  <c r="E1375" i="11" s="1"/>
  <c r="F1374" i="11"/>
  <c r="E1374" i="11" a="1"/>
  <c r="E1374" i="11" s="1"/>
  <c r="F1373" i="11"/>
  <c r="E1373" i="11" a="1"/>
  <c r="E1373" i="11" s="1"/>
  <c r="F1372" i="11"/>
  <c r="E1372" i="11" a="1"/>
  <c r="E1372" i="11" s="1"/>
  <c r="F1371" i="11"/>
  <c r="E1371" i="11" a="1"/>
  <c r="E1371" i="11" s="1"/>
  <c r="F1370" i="11"/>
  <c r="E1370" i="11" a="1"/>
  <c r="E1370" i="11" s="1"/>
  <c r="F1369" i="11"/>
  <c r="E1369" i="11" a="1"/>
  <c r="E1369" i="11" s="1"/>
  <c r="F1368" i="11"/>
  <c r="E1368" i="11" a="1"/>
  <c r="E1368" i="11" s="1"/>
  <c r="F1367" i="11"/>
  <c r="E1367" i="11" a="1"/>
  <c r="E1367" i="11" s="1"/>
  <c r="F1366" i="11"/>
  <c r="E1366" i="11" a="1"/>
  <c r="E1366" i="11" s="1"/>
  <c r="F1365" i="11"/>
  <c r="E1365" i="11" a="1"/>
  <c r="E1365" i="11" s="1"/>
  <c r="F1364" i="11"/>
  <c r="E1364" i="11" a="1"/>
  <c r="E1364" i="11" s="1"/>
  <c r="F1363" i="11"/>
  <c r="E1363" i="11" a="1"/>
  <c r="E1363" i="11" s="1"/>
  <c r="F1362" i="11"/>
  <c r="E1362" i="11" a="1"/>
  <c r="E1362" i="11" s="1"/>
  <c r="F1361" i="11"/>
  <c r="E1361" i="11" a="1"/>
  <c r="E1361" i="11" s="1"/>
  <c r="F1360" i="11"/>
  <c r="E1360" i="11" a="1"/>
  <c r="E1360" i="11" s="1"/>
  <c r="F1359" i="11"/>
  <c r="E1359" i="11" a="1"/>
  <c r="E1359" i="11" s="1"/>
  <c r="F1358" i="11"/>
  <c r="E1358" i="11" a="1"/>
  <c r="E1358" i="11" s="1"/>
  <c r="F1357" i="11"/>
  <c r="E1357" i="11" a="1"/>
  <c r="E1357" i="11" s="1"/>
  <c r="F1356" i="11"/>
  <c r="E1356" i="11" a="1"/>
  <c r="E1356" i="11" s="1"/>
  <c r="F1355" i="11"/>
  <c r="E1355" i="11" a="1"/>
  <c r="E1355" i="11" s="1"/>
  <c r="F1354" i="11"/>
  <c r="E1354" i="11" a="1"/>
  <c r="E1354" i="11" s="1"/>
  <c r="F1353" i="11"/>
  <c r="E1353" i="11" a="1"/>
  <c r="E1353" i="11" s="1"/>
  <c r="F1352" i="11"/>
  <c r="E1352" i="11" a="1"/>
  <c r="E1352" i="11" s="1"/>
  <c r="F1351" i="11"/>
  <c r="E1351" i="11" a="1"/>
  <c r="E1351" i="11" s="1"/>
  <c r="F1350" i="11"/>
  <c r="E1350" i="11" a="1"/>
  <c r="E1350" i="11" s="1"/>
  <c r="F1349" i="11"/>
  <c r="E1349" i="11" a="1"/>
  <c r="E1349" i="11" s="1"/>
  <c r="F1348" i="11"/>
  <c r="E1348" i="11" a="1"/>
  <c r="E1348" i="11" s="1"/>
  <c r="F1347" i="11"/>
  <c r="E1347" i="11" a="1"/>
  <c r="E1347" i="11" s="1"/>
  <c r="F1346" i="11"/>
  <c r="E1346" i="11" a="1"/>
  <c r="E1346" i="11" s="1"/>
  <c r="F1345" i="11"/>
  <c r="E1345" i="11" a="1"/>
  <c r="E1345" i="11" s="1"/>
  <c r="F1344" i="11"/>
  <c r="E1344" i="11" a="1"/>
  <c r="E1344" i="11" s="1"/>
  <c r="F1343" i="11"/>
  <c r="E1343" i="11" a="1"/>
  <c r="E1343" i="11" s="1"/>
  <c r="F1342" i="11"/>
  <c r="E1342" i="11" a="1"/>
  <c r="E1342" i="11" s="1"/>
  <c r="F1341" i="11"/>
  <c r="E1341" i="11" a="1"/>
  <c r="E1341" i="11" s="1"/>
  <c r="F1340" i="11"/>
  <c r="E1340" i="11" a="1"/>
  <c r="E1340" i="11" s="1"/>
  <c r="F1339" i="11"/>
  <c r="E1339" i="11" a="1"/>
  <c r="E1339" i="11" s="1"/>
  <c r="F1338" i="11"/>
  <c r="E1338" i="11" a="1"/>
  <c r="E1338" i="11" s="1"/>
  <c r="F1337" i="11"/>
  <c r="E1337" i="11" a="1"/>
  <c r="E1337" i="11" s="1"/>
  <c r="F1336" i="11"/>
  <c r="E1336" i="11" a="1"/>
  <c r="E1336" i="11" s="1"/>
  <c r="F1335" i="11"/>
  <c r="E1335" i="11" a="1"/>
  <c r="E1335" i="11" s="1"/>
  <c r="F1334" i="11"/>
  <c r="E1334" i="11" a="1"/>
  <c r="E1334" i="11" s="1"/>
  <c r="F1333" i="11"/>
  <c r="E1333" i="11" a="1"/>
  <c r="E1333" i="11" s="1"/>
  <c r="F1332" i="11"/>
  <c r="E1332" i="11" a="1"/>
  <c r="E1332" i="11" s="1"/>
  <c r="F1331" i="11"/>
  <c r="E1331" i="11" a="1"/>
  <c r="E1331" i="11" s="1"/>
  <c r="F1330" i="11"/>
  <c r="E1330" i="11" a="1"/>
  <c r="E1330" i="11" s="1"/>
  <c r="F1329" i="11"/>
  <c r="E1329" i="11" a="1"/>
  <c r="E1329" i="11" s="1"/>
  <c r="F1328" i="11"/>
  <c r="E1328" i="11" a="1"/>
  <c r="E1328" i="11" s="1"/>
  <c r="F1327" i="11"/>
  <c r="E1327" i="11" a="1"/>
  <c r="E1327" i="11" s="1"/>
  <c r="F1326" i="11"/>
  <c r="E1326" i="11" a="1"/>
  <c r="E1326" i="11" s="1"/>
  <c r="F1325" i="11"/>
  <c r="E1325" i="11" a="1"/>
  <c r="E1325" i="11" s="1"/>
  <c r="F1324" i="11"/>
  <c r="E1324" i="11" a="1"/>
  <c r="E1324" i="11" s="1"/>
  <c r="F1323" i="11"/>
  <c r="E1323" i="11" a="1"/>
  <c r="E1323" i="11" s="1"/>
  <c r="F1322" i="11"/>
  <c r="E1322" i="11" a="1"/>
  <c r="E1322" i="11" s="1"/>
  <c r="F1321" i="11"/>
  <c r="E1321" i="11" a="1"/>
  <c r="E1321" i="11" s="1"/>
  <c r="F1320" i="11"/>
  <c r="E1320" i="11" a="1"/>
  <c r="E1320" i="11" s="1"/>
  <c r="F1319" i="11"/>
  <c r="E1319" i="11" a="1"/>
  <c r="E1319" i="11" s="1"/>
  <c r="F1318" i="11"/>
  <c r="E1318" i="11" a="1"/>
  <c r="E1318" i="11" s="1"/>
  <c r="F1317" i="11"/>
  <c r="E1317" i="11" a="1"/>
  <c r="E1317" i="11" s="1"/>
  <c r="F1316" i="11"/>
  <c r="E1316" i="11" a="1"/>
  <c r="E1316" i="11" s="1"/>
  <c r="F1315" i="11"/>
  <c r="E1315" i="11" a="1"/>
  <c r="E1315" i="11" s="1"/>
  <c r="F1314" i="11"/>
  <c r="E1314" i="11" a="1"/>
  <c r="E1314" i="11" s="1"/>
  <c r="F1313" i="11"/>
  <c r="E1313" i="11" a="1"/>
  <c r="E1313" i="11" s="1"/>
  <c r="F1312" i="11"/>
  <c r="E1312" i="11" a="1"/>
  <c r="E1312" i="11" s="1"/>
  <c r="F1311" i="11"/>
  <c r="E1311" i="11" a="1"/>
  <c r="E1311" i="11" s="1"/>
  <c r="F1310" i="11"/>
  <c r="E1310" i="11" a="1"/>
  <c r="E1310" i="11" s="1"/>
  <c r="F1309" i="11"/>
  <c r="E1309" i="11" a="1"/>
  <c r="E1309" i="11" s="1"/>
  <c r="F1308" i="11"/>
  <c r="E1308" i="11" a="1"/>
  <c r="E1308" i="11" s="1"/>
  <c r="F1307" i="11"/>
  <c r="E1307" i="11" a="1"/>
  <c r="E1307" i="11" s="1"/>
  <c r="F1306" i="11"/>
  <c r="E1306" i="11" a="1"/>
  <c r="E1306" i="11" s="1"/>
  <c r="F1305" i="11"/>
  <c r="E1305" i="11" a="1"/>
  <c r="E1305" i="11" s="1"/>
  <c r="F1304" i="11"/>
  <c r="E1304" i="11" a="1"/>
  <c r="E1304" i="11" s="1"/>
  <c r="F1303" i="11"/>
  <c r="E1303" i="11" a="1"/>
  <c r="E1303" i="11" s="1"/>
  <c r="F1302" i="11"/>
  <c r="E1302" i="11" a="1"/>
  <c r="E1302" i="11" s="1"/>
  <c r="F1301" i="11"/>
  <c r="E1301" i="11" a="1"/>
  <c r="E1301" i="11" s="1"/>
  <c r="F1300" i="11"/>
  <c r="E1300" i="11" a="1"/>
  <c r="E1300" i="11" s="1"/>
  <c r="F1299" i="11"/>
  <c r="E1299" i="11" a="1"/>
  <c r="E1299" i="11" s="1"/>
  <c r="F1298" i="11"/>
  <c r="E1298" i="11" a="1"/>
  <c r="E1298" i="11" s="1"/>
  <c r="F1297" i="11"/>
  <c r="E1297" i="11" a="1"/>
  <c r="E1297" i="11" s="1"/>
  <c r="F1296" i="11"/>
  <c r="E1296" i="11" a="1"/>
  <c r="E1296" i="11" s="1"/>
  <c r="F1295" i="11"/>
  <c r="E1295" i="11" a="1"/>
  <c r="E1295" i="11" s="1"/>
  <c r="F1294" i="11"/>
  <c r="E1294" i="11" a="1"/>
  <c r="E1294" i="11" s="1"/>
  <c r="F1293" i="11"/>
  <c r="E1293" i="11" a="1"/>
  <c r="E1293" i="11" s="1"/>
  <c r="F1292" i="11"/>
  <c r="E1292" i="11" a="1"/>
  <c r="E1292" i="11" s="1"/>
  <c r="F1291" i="11"/>
  <c r="E1291" i="11" a="1"/>
  <c r="E1291" i="11" s="1"/>
  <c r="F1290" i="11"/>
  <c r="E1290" i="11" a="1"/>
  <c r="E1290" i="11" s="1"/>
  <c r="F1289" i="11"/>
  <c r="E1289" i="11" a="1"/>
  <c r="E1289" i="11" s="1"/>
  <c r="F1288" i="11"/>
  <c r="E1288" i="11" a="1"/>
  <c r="E1288" i="11" s="1"/>
  <c r="F1287" i="11"/>
  <c r="E1287" i="11" a="1"/>
  <c r="E1287" i="11" s="1"/>
  <c r="F1286" i="11"/>
  <c r="E1286" i="11" a="1"/>
  <c r="E1286" i="11" s="1"/>
  <c r="F1285" i="11"/>
  <c r="E1285" i="11" a="1"/>
  <c r="E1285" i="11" s="1"/>
  <c r="F1284" i="11"/>
  <c r="E1284" i="11" a="1"/>
  <c r="E1284" i="11" s="1"/>
  <c r="F1283" i="11"/>
  <c r="E1283" i="11" a="1"/>
  <c r="E1283" i="11" s="1"/>
  <c r="F1282" i="11"/>
  <c r="E1282" i="11" a="1"/>
  <c r="E1282" i="11" s="1"/>
  <c r="F1281" i="11"/>
  <c r="E1281" i="11" a="1"/>
  <c r="E1281" i="11" s="1"/>
  <c r="F1280" i="11"/>
  <c r="E1280" i="11" a="1"/>
  <c r="E1280" i="11" s="1"/>
  <c r="F1279" i="11"/>
  <c r="E1279" i="11" a="1"/>
  <c r="E1279" i="11" s="1"/>
  <c r="F1278" i="11"/>
  <c r="E1278" i="11" a="1"/>
  <c r="E1278" i="11" s="1"/>
  <c r="F1277" i="11"/>
  <c r="E1277" i="11" a="1"/>
  <c r="E1277" i="11" s="1"/>
  <c r="F1276" i="11"/>
  <c r="E1276" i="11" a="1"/>
  <c r="E1276" i="11" s="1"/>
  <c r="F1275" i="11"/>
  <c r="E1275" i="11" a="1"/>
  <c r="E1275" i="11" s="1"/>
  <c r="F1274" i="11"/>
  <c r="E1274" i="11" a="1"/>
  <c r="E1274" i="11" s="1"/>
  <c r="F1273" i="11"/>
  <c r="E1273" i="11" a="1"/>
  <c r="E1273" i="11" s="1"/>
  <c r="F1272" i="11"/>
  <c r="E1272" i="11" a="1"/>
  <c r="E1272" i="11" s="1"/>
  <c r="F1271" i="11"/>
  <c r="E1271" i="11" a="1"/>
  <c r="E1271" i="11" s="1"/>
  <c r="F1270" i="11"/>
  <c r="E1270" i="11" a="1"/>
  <c r="E1270" i="11" s="1"/>
  <c r="F1269" i="11"/>
  <c r="E1269" i="11" a="1"/>
  <c r="E1269" i="11" s="1"/>
  <c r="F1268" i="11"/>
  <c r="E1268" i="11" a="1"/>
  <c r="E1268" i="11" s="1"/>
  <c r="F1267" i="11"/>
  <c r="E1267" i="11" a="1"/>
  <c r="E1267" i="11" s="1"/>
  <c r="F1266" i="11"/>
  <c r="E1266" i="11" a="1"/>
  <c r="E1266" i="11" s="1"/>
  <c r="F1265" i="11"/>
  <c r="E1265" i="11" a="1"/>
  <c r="E1265" i="11" s="1"/>
  <c r="F1264" i="11"/>
  <c r="E1264" i="11" a="1"/>
  <c r="E1264" i="11" s="1"/>
  <c r="F1263" i="11"/>
  <c r="E1263" i="11" a="1"/>
  <c r="E1263" i="11" s="1"/>
  <c r="F1262" i="11"/>
  <c r="E1262" i="11" a="1"/>
  <c r="E1262" i="11" s="1"/>
  <c r="F1261" i="11"/>
  <c r="E1261" i="11" a="1"/>
  <c r="E1261" i="11" s="1"/>
  <c r="F1260" i="11"/>
  <c r="E1260" i="11" a="1"/>
  <c r="E1260" i="11" s="1"/>
  <c r="F1259" i="11"/>
  <c r="E1259" i="11" a="1"/>
  <c r="E1259" i="11" s="1"/>
  <c r="F1258" i="11"/>
  <c r="E1258" i="11" a="1"/>
  <c r="E1258" i="11" s="1"/>
  <c r="F1257" i="11"/>
  <c r="E1257" i="11" a="1"/>
  <c r="E1257" i="11" s="1"/>
  <c r="F1256" i="11"/>
  <c r="E1256" i="11" a="1"/>
  <c r="E1256" i="11" s="1"/>
  <c r="F1255" i="11"/>
  <c r="E1255" i="11" a="1"/>
  <c r="E1255" i="11" s="1"/>
  <c r="F1254" i="11"/>
  <c r="E1254" i="11" a="1"/>
  <c r="E1254" i="11" s="1"/>
  <c r="F1253" i="11"/>
  <c r="E1253" i="11" a="1"/>
  <c r="E1253" i="11" s="1"/>
  <c r="F1252" i="11"/>
  <c r="E1252" i="11" a="1"/>
  <c r="E1252" i="11" s="1"/>
  <c r="F1251" i="11"/>
  <c r="E1251" i="11" a="1"/>
  <c r="E1251" i="11" s="1"/>
  <c r="F1250" i="11"/>
  <c r="E1250" i="11" a="1"/>
  <c r="E1250" i="11" s="1"/>
  <c r="F1249" i="11"/>
  <c r="E1249" i="11" a="1"/>
  <c r="E1249" i="11" s="1"/>
  <c r="F1248" i="11"/>
  <c r="E1248" i="11" a="1"/>
  <c r="E1248" i="11" s="1"/>
  <c r="F1247" i="11"/>
  <c r="E1247" i="11" a="1"/>
  <c r="E1247" i="11" s="1"/>
  <c r="F1246" i="11"/>
  <c r="E1246" i="11" a="1"/>
  <c r="E1246" i="11" s="1"/>
  <c r="F1245" i="11"/>
  <c r="E1245" i="11" a="1"/>
  <c r="E1245" i="11" s="1"/>
  <c r="F1244" i="11"/>
  <c r="E1244" i="11" a="1"/>
  <c r="E1244" i="11" s="1"/>
  <c r="F1243" i="11"/>
  <c r="E1243" i="11" a="1"/>
  <c r="E1243" i="11" s="1"/>
  <c r="F1242" i="11"/>
  <c r="E1242" i="11" a="1"/>
  <c r="E1242" i="11" s="1"/>
  <c r="F1241" i="11"/>
  <c r="E1241" i="11" a="1"/>
  <c r="E1241" i="11" s="1"/>
  <c r="F1240" i="11"/>
  <c r="E1240" i="11" a="1"/>
  <c r="E1240" i="11" s="1"/>
  <c r="F1239" i="11"/>
  <c r="E1239" i="11" a="1"/>
  <c r="E1239" i="11" s="1"/>
  <c r="F1238" i="11"/>
  <c r="E1238" i="11" a="1"/>
  <c r="E1238" i="11" s="1"/>
  <c r="F1237" i="11"/>
  <c r="E1237" i="11" a="1"/>
  <c r="E1237" i="11" s="1"/>
  <c r="F1236" i="11"/>
  <c r="E1236" i="11" a="1"/>
  <c r="E1236" i="11" s="1"/>
  <c r="F1235" i="11"/>
  <c r="E1235" i="11" a="1"/>
  <c r="E1235" i="11" s="1"/>
  <c r="F1234" i="11"/>
  <c r="E1234" i="11" a="1"/>
  <c r="E1234" i="11" s="1"/>
  <c r="F1233" i="11"/>
  <c r="E1233" i="11" a="1"/>
  <c r="E1233" i="11" s="1"/>
  <c r="F1232" i="11"/>
  <c r="E1232" i="11" a="1"/>
  <c r="E1232" i="11" s="1"/>
  <c r="F1231" i="11"/>
  <c r="E1231" i="11" a="1"/>
  <c r="E1231" i="11" s="1"/>
  <c r="F1230" i="11"/>
  <c r="E1230" i="11" a="1"/>
  <c r="E1230" i="11" s="1"/>
  <c r="F1229" i="11"/>
  <c r="E1229" i="11" a="1"/>
  <c r="E1229" i="11" s="1"/>
  <c r="F1228" i="11"/>
  <c r="E1228" i="11" a="1"/>
  <c r="E1228" i="11" s="1"/>
  <c r="F1227" i="11"/>
  <c r="E1227" i="11" a="1"/>
  <c r="E1227" i="11" s="1"/>
  <c r="F1226" i="11"/>
  <c r="E1226" i="11" a="1"/>
  <c r="E1226" i="11" s="1"/>
  <c r="F1225" i="11"/>
  <c r="E1225" i="11" a="1"/>
  <c r="E1225" i="11" s="1"/>
  <c r="F1224" i="11"/>
  <c r="E1224" i="11" a="1"/>
  <c r="E1224" i="11" s="1"/>
  <c r="F1223" i="11"/>
  <c r="E1223" i="11" a="1"/>
  <c r="E1223" i="11" s="1"/>
  <c r="F1222" i="11"/>
  <c r="E1222" i="11" a="1"/>
  <c r="E1222" i="11" s="1"/>
  <c r="F1221" i="11"/>
  <c r="E1221" i="11" a="1"/>
  <c r="E1221" i="11" s="1"/>
  <c r="F1220" i="11"/>
  <c r="E1220" i="11" a="1"/>
  <c r="E1220" i="11" s="1"/>
  <c r="F1219" i="11"/>
  <c r="E1219" i="11" a="1"/>
  <c r="E1219" i="11" s="1"/>
  <c r="F1218" i="11"/>
  <c r="E1218" i="11" a="1"/>
  <c r="E1218" i="11" s="1"/>
  <c r="F1217" i="11"/>
  <c r="E1217" i="11" a="1"/>
  <c r="E1217" i="11" s="1"/>
  <c r="F1216" i="11"/>
  <c r="E1216" i="11" a="1"/>
  <c r="E1216" i="11" s="1"/>
  <c r="F1215" i="11"/>
  <c r="E1215" i="11" a="1"/>
  <c r="E1215" i="11" s="1"/>
  <c r="F1214" i="11"/>
  <c r="E1214" i="11" a="1"/>
  <c r="E1214" i="11" s="1"/>
  <c r="F1213" i="11"/>
  <c r="E1213" i="11" a="1"/>
  <c r="E1213" i="11" s="1"/>
  <c r="F1212" i="11"/>
  <c r="E1212" i="11" a="1"/>
  <c r="E1212" i="11" s="1"/>
  <c r="F1211" i="11"/>
  <c r="E1211" i="11" a="1"/>
  <c r="E1211" i="11" s="1"/>
  <c r="F1210" i="11"/>
  <c r="E1210" i="11" a="1"/>
  <c r="E1210" i="11" s="1"/>
  <c r="F1209" i="11"/>
  <c r="E1209" i="11" a="1"/>
  <c r="E1209" i="11" s="1"/>
  <c r="F1208" i="11"/>
  <c r="E1208" i="11" a="1"/>
  <c r="E1208" i="11" s="1"/>
  <c r="F1207" i="11"/>
  <c r="E1207" i="11" a="1"/>
  <c r="E1207" i="11" s="1"/>
  <c r="F1206" i="11"/>
  <c r="E1206" i="11" a="1"/>
  <c r="E1206" i="11" s="1"/>
  <c r="F1205" i="11"/>
  <c r="E1205" i="11" a="1"/>
  <c r="E1205" i="11" s="1"/>
  <c r="F1204" i="11"/>
  <c r="E1204" i="11" a="1"/>
  <c r="E1204" i="11" s="1"/>
  <c r="F1203" i="11"/>
  <c r="E1203" i="11" a="1"/>
  <c r="E1203" i="11" s="1"/>
  <c r="F1202" i="11"/>
  <c r="E1202" i="11" a="1"/>
  <c r="E1202" i="11" s="1"/>
  <c r="F1201" i="11"/>
  <c r="E1201" i="11" a="1"/>
  <c r="E1201" i="11" s="1"/>
  <c r="F1200" i="11"/>
  <c r="E1200" i="11" a="1"/>
  <c r="E1200" i="11" s="1"/>
  <c r="F1199" i="11"/>
  <c r="E1199" i="11" a="1"/>
  <c r="E1199" i="11" s="1"/>
  <c r="F1198" i="11"/>
  <c r="E1198" i="11" a="1"/>
  <c r="E1198" i="11" s="1"/>
  <c r="F1197" i="11"/>
  <c r="E1197" i="11" a="1"/>
  <c r="E1197" i="11" s="1"/>
  <c r="F1196" i="11"/>
  <c r="E1196" i="11" a="1"/>
  <c r="E1196" i="11" s="1"/>
  <c r="F1195" i="11"/>
  <c r="E1195" i="11" a="1"/>
  <c r="E1195" i="11" s="1"/>
  <c r="F1194" i="11"/>
  <c r="E1194" i="11" a="1"/>
  <c r="E1194" i="11" s="1"/>
  <c r="F1193" i="11"/>
  <c r="E1193" i="11" a="1"/>
  <c r="E1193" i="11" s="1"/>
  <c r="F1192" i="11"/>
  <c r="E1192" i="11" a="1"/>
  <c r="E1192" i="11" s="1"/>
  <c r="F1191" i="11"/>
  <c r="E1191" i="11" a="1"/>
  <c r="E1191" i="11" s="1"/>
  <c r="F1190" i="11"/>
  <c r="E1190" i="11" a="1"/>
  <c r="E1190" i="11" s="1"/>
  <c r="F1189" i="11"/>
  <c r="E1189" i="11" a="1"/>
  <c r="E1189" i="11" s="1"/>
  <c r="F1188" i="11"/>
  <c r="E1188" i="11" a="1"/>
  <c r="E1188" i="11" s="1"/>
  <c r="F1187" i="11"/>
  <c r="E1187" i="11" a="1"/>
  <c r="E1187" i="11" s="1"/>
  <c r="F1186" i="11"/>
  <c r="E1186" i="11" a="1"/>
  <c r="E1186" i="11" s="1"/>
  <c r="F1185" i="11"/>
  <c r="E1185" i="11" a="1"/>
  <c r="E1185" i="11" s="1"/>
  <c r="F1184" i="11"/>
  <c r="E1184" i="11" a="1"/>
  <c r="E1184" i="11" s="1"/>
  <c r="F1183" i="11"/>
  <c r="E1183" i="11" a="1"/>
  <c r="E1183" i="11" s="1"/>
  <c r="F1182" i="11"/>
  <c r="E1182" i="11" a="1"/>
  <c r="E1182" i="11" s="1"/>
  <c r="F1181" i="11"/>
  <c r="E1181" i="11" a="1"/>
  <c r="E1181" i="11" s="1"/>
  <c r="F1180" i="11"/>
  <c r="E1180" i="11" a="1"/>
  <c r="E1180" i="11" s="1"/>
  <c r="F1179" i="11"/>
  <c r="E1179" i="11" a="1"/>
  <c r="E1179" i="11" s="1"/>
  <c r="F1178" i="11"/>
  <c r="E1178" i="11" a="1"/>
  <c r="E1178" i="11" s="1"/>
  <c r="F1177" i="11"/>
  <c r="E1177" i="11" a="1"/>
  <c r="E1177" i="11" s="1"/>
  <c r="F1176" i="11"/>
  <c r="E1176" i="11" a="1"/>
  <c r="E1176" i="11" s="1"/>
  <c r="F1175" i="11"/>
  <c r="E1175" i="11" a="1"/>
  <c r="E1175" i="11" s="1"/>
  <c r="F1174" i="11"/>
  <c r="E1174" i="11" a="1"/>
  <c r="E1174" i="11" s="1"/>
  <c r="F1173" i="11"/>
  <c r="E1173" i="11" a="1"/>
  <c r="E1173" i="11" s="1"/>
  <c r="F1172" i="11"/>
  <c r="E1172" i="11" a="1"/>
  <c r="E1172" i="11" s="1"/>
  <c r="F1171" i="11"/>
  <c r="E1171" i="11" a="1"/>
  <c r="E1171" i="11" s="1"/>
  <c r="F1170" i="11"/>
  <c r="E1170" i="11" a="1"/>
  <c r="E1170" i="11" s="1"/>
  <c r="F1169" i="11"/>
  <c r="E1169" i="11" a="1"/>
  <c r="E1169" i="11" s="1"/>
  <c r="F1168" i="11"/>
  <c r="E1168" i="11" a="1"/>
  <c r="E1168" i="11" s="1"/>
  <c r="F1167" i="11"/>
  <c r="E1167" i="11" a="1"/>
  <c r="E1167" i="11" s="1"/>
  <c r="F1166" i="11"/>
  <c r="E1166" i="11" a="1"/>
  <c r="E1166" i="11" s="1"/>
  <c r="F1165" i="11"/>
  <c r="E1165" i="11" a="1"/>
  <c r="E1165" i="11" s="1"/>
  <c r="F1164" i="11"/>
  <c r="E1164" i="11" a="1"/>
  <c r="E1164" i="11" s="1"/>
  <c r="F1163" i="11"/>
  <c r="E1163" i="11" a="1"/>
  <c r="E1163" i="11" s="1"/>
  <c r="F1162" i="11"/>
  <c r="E1162" i="11" a="1"/>
  <c r="E1162" i="11" s="1"/>
  <c r="F1161" i="11"/>
  <c r="E1161" i="11" a="1"/>
  <c r="E1161" i="11" s="1"/>
  <c r="F1160" i="11"/>
  <c r="E1160" i="11" a="1"/>
  <c r="E1160" i="11" s="1"/>
  <c r="F1159" i="11"/>
  <c r="E1159" i="11" a="1"/>
  <c r="E1159" i="11" s="1"/>
  <c r="F1158" i="11"/>
  <c r="E1158" i="11" a="1"/>
  <c r="E1158" i="11" s="1"/>
  <c r="F1157" i="11"/>
  <c r="E1157" i="11" a="1"/>
  <c r="E1157" i="11" s="1"/>
  <c r="F1156" i="11"/>
  <c r="E1156" i="11" a="1"/>
  <c r="E1156" i="11" s="1"/>
  <c r="F1155" i="11"/>
  <c r="E1155" i="11" a="1"/>
  <c r="E1155" i="11" s="1"/>
  <c r="F1154" i="11"/>
  <c r="E1154" i="11" a="1"/>
  <c r="E1154" i="11" s="1"/>
  <c r="F1153" i="11"/>
  <c r="E1153" i="11" a="1"/>
  <c r="E1153" i="11" s="1"/>
  <c r="F1152" i="11"/>
  <c r="E1152" i="11" a="1"/>
  <c r="E1152" i="11" s="1"/>
  <c r="F1151" i="11"/>
  <c r="E1151" i="11" a="1"/>
  <c r="E1151" i="11" s="1"/>
  <c r="F1150" i="11"/>
  <c r="E1150" i="11" a="1"/>
  <c r="E1150" i="11" s="1"/>
  <c r="F1149" i="11"/>
  <c r="E1149" i="11" a="1"/>
  <c r="E1149" i="11" s="1"/>
  <c r="F1148" i="11"/>
  <c r="E1148" i="11" a="1"/>
  <c r="E1148" i="11" s="1"/>
  <c r="F1147" i="11"/>
  <c r="E1147" i="11" a="1"/>
  <c r="E1147" i="11" s="1"/>
  <c r="F1146" i="11"/>
  <c r="E1146" i="11" a="1"/>
  <c r="E1146" i="11" s="1"/>
  <c r="F1145" i="11"/>
  <c r="E1145" i="11" a="1"/>
  <c r="E1145" i="11" s="1"/>
  <c r="F1144" i="11"/>
  <c r="E1144" i="11" a="1"/>
  <c r="E1144" i="11" s="1"/>
  <c r="F1143" i="11"/>
  <c r="E1143" i="11" a="1"/>
  <c r="E1143" i="11" s="1"/>
  <c r="F1142" i="11"/>
  <c r="E1142" i="11" a="1"/>
  <c r="E1142" i="11" s="1"/>
  <c r="F1141" i="11"/>
  <c r="E1141" i="11" a="1"/>
  <c r="E1141" i="11" s="1"/>
  <c r="F1140" i="11"/>
  <c r="E1140" i="11" a="1"/>
  <c r="E1140" i="11" s="1"/>
  <c r="F1139" i="11"/>
  <c r="E1139" i="11" a="1"/>
  <c r="E1139" i="11" s="1"/>
  <c r="F1138" i="11"/>
  <c r="E1138" i="11" a="1"/>
  <c r="E1138" i="11" s="1"/>
  <c r="F1137" i="11"/>
  <c r="E1137" i="11" a="1"/>
  <c r="E1137" i="11" s="1"/>
  <c r="F1136" i="11"/>
  <c r="E1136" i="11" a="1"/>
  <c r="E1136" i="11" s="1"/>
  <c r="F1135" i="11"/>
  <c r="E1135" i="11" a="1"/>
  <c r="E1135" i="11" s="1"/>
  <c r="F1134" i="11"/>
  <c r="E1134" i="11" a="1"/>
  <c r="E1134" i="11" s="1"/>
  <c r="F1133" i="11"/>
  <c r="E1133" i="11" a="1"/>
  <c r="E1133" i="11" s="1"/>
  <c r="F1132" i="11"/>
  <c r="E1132" i="11" a="1"/>
  <c r="E1132" i="11" s="1"/>
  <c r="F1131" i="11"/>
  <c r="E1131" i="11" a="1"/>
  <c r="E1131" i="11" s="1"/>
  <c r="F1130" i="11"/>
  <c r="E1130" i="11" a="1"/>
  <c r="E1130" i="11" s="1"/>
  <c r="F1129" i="11"/>
  <c r="E1129" i="11" a="1"/>
  <c r="E1129" i="11" s="1"/>
  <c r="F1128" i="11"/>
  <c r="E1128" i="11" a="1"/>
  <c r="E1128" i="11" s="1"/>
  <c r="F1127" i="11"/>
  <c r="E1127" i="11" a="1"/>
  <c r="E1127" i="11" s="1"/>
  <c r="F1126" i="11"/>
  <c r="E1126" i="11" a="1"/>
  <c r="E1126" i="11" s="1"/>
  <c r="F1125" i="11"/>
  <c r="E1125" i="11" a="1"/>
  <c r="E1125" i="11" s="1"/>
  <c r="F1124" i="11"/>
  <c r="E1124" i="11" a="1"/>
  <c r="E1124" i="11" s="1"/>
  <c r="F1123" i="11"/>
  <c r="E1123" i="11" a="1"/>
  <c r="E1123" i="11" s="1"/>
  <c r="F1122" i="11"/>
  <c r="E1122" i="11" a="1"/>
  <c r="E1122" i="11" s="1"/>
  <c r="F1121" i="11"/>
  <c r="E1121" i="11" a="1"/>
  <c r="E1121" i="11" s="1"/>
  <c r="F1120" i="11"/>
  <c r="E1120" i="11" a="1"/>
  <c r="E1120" i="11" s="1"/>
  <c r="F1119" i="11"/>
  <c r="E1119" i="11" a="1"/>
  <c r="E1119" i="11" s="1"/>
  <c r="F1118" i="11"/>
  <c r="E1118" i="11" a="1"/>
  <c r="E1118" i="11" s="1"/>
  <c r="F1117" i="11"/>
  <c r="E1117" i="11" a="1"/>
  <c r="E1117" i="11" s="1"/>
  <c r="F1116" i="11"/>
  <c r="E1116" i="11" a="1"/>
  <c r="E1116" i="11" s="1"/>
  <c r="F1115" i="11"/>
  <c r="E1115" i="11" a="1"/>
  <c r="E1115" i="11" s="1"/>
  <c r="F1114" i="11"/>
  <c r="E1114" i="11" a="1"/>
  <c r="E1114" i="11" s="1"/>
  <c r="F1113" i="11"/>
  <c r="E1113" i="11" a="1"/>
  <c r="E1113" i="11" s="1"/>
  <c r="F1112" i="11"/>
  <c r="E1112" i="11" a="1"/>
  <c r="E1112" i="11" s="1"/>
  <c r="F1111" i="11"/>
  <c r="E1111" i="11" a="1"/>
  <c r="E1111" i="11" s="1"/>
  <c r="F1110" i="11"/>
  <c r="E1110" i="11" a="1"/>
  <c r="E1110" i="11" s="1"/>
  <c r="F1109" i="11"/>
  <c r="E1109" i="11" a="1"/>
  <c r="E1109" i="11" s="1"/>
  <c r="F1108" i="11"/>
  <c r="E1108" i="11" a="1"/>
  <c r="E1108" i="11" s="1"/>
  <c r="F1107" i="11"/>
  <c r="E1107" i="11" a="1"/>
  <c r="E1107" i="11" s="1"/>
  <c r="F1106" i="11"/>
  <c r="E1106" i="11" a="1"/>
  <c r="E1106" i="11" s="1"/>
  <c r="F1105" i="11"/>
  <c r="E1105" i="11" a="1"/>
  <c r="E1105" i="11" s="1"/>
  <c r="F1104" i="11"/>
  <c r="E1104" i="11" a="1"/>
  <c r="E1104" i="11" s="1"/>
  <c r="F1103" i="11"/>
  <c r="E1103" i="11" a="1"/>
  <c r="E1103" i="11" s="1"/>
  <c r="F1102" i="11"/>
  <c r="E1102" i="11" a="1"/>
  <c r="E1102" i="11" s="1"/>
  <c r="F1101" i="11"/>
  <c r="E1101" i="11" a="1"/>
  <c r="E1101" i="11" s="1"/>
  <c r="F1100" i="11"/>
  <c r="E1100" i="11" a="1"/>
  <c r="E1100" i="11" s="1"/>
  <c r="F1099" i="11"/>
  <c r="E1099" i="11" a="1"/>
  <c r="E1099" i="11" s="1"/>
  <c r="F1098" i="11"/>
  <c r="E1098" i="11" a="1"/>
  <c r="E1098" i="11" s="1"/>
  <c r="F1097" i="11"/>
  <c r="E1097" i="11" a="1"/>
  <c r="E1097" i="11" s="1"/>
  <c r="F1096" i="11"/>
  <c r="E1096" i="11" a="1"/>
  <c r="E1096" i="11" s="1"/>
  <c r="F1095" i="11"/>
  <c r="E1095" i="11" a="1"/>
  <c r="E1095" i="11" s="1"/>
  <c r="F1094" i="11"/>
  <c r="E1094" i="11" a="1"/>
  <c r="E1094" i="11" s="1"/>
  <c r="F1093" i="11"/>
  <c r="E1093" i="11" a="1"/>
  <c r="E1093" i="11" s="1"/>
  <c r="F1092" i="11"/>
  <c r="E1092" i="11" a="1"/>
  <c r="E1092" i="11" s="1"/>
  <c r="F1091" i="11"/>
  <c r="E1091" i="11" a="1"/>
  <c r="E1091" i="11" s="1"/>
  <c r="F1090" i="11"/>
  <c r="E1090" i="11" a="1"/>
  <c r="E1090" i="11" s="1"/>
  <c r="F1089" i="11"/>
  <c r="E1089" i="11" a="1"/>
  <c r="E1089" i="11" s="1"/>
  <c r="F1088" i="11"/>
  <c r="E1088" i="11" a="1"/>
  <c r="E1088" i="11" s="1"/>
  <c r="F1087" i="11"/>
  <c r="E1087" i="11" a="1"/>
  <c r="E1087" i="11" s="1"/>
  <c r="F1086" i="11"/>
  <c r="E1086" i="11" a="1"/>
  <c r="E1086" i="11" s="1"/>
  <c r="F1085" i="11"/>
  <c r="E1085" i="11" a="1"/>
  <c r="E1085" i="11" s="1"/>
  <c r="F1084" i="11"/>
  <c r="E1084" i="11" a="1"/>
  <c r="E1084" i="11" s="1"/>
  <c r="F1083" i="11"/>
  <c r="E1083" i="11" a="1"/>
  <c r="E1083" i="11" s="1"/>
  <c r="F1082" i="11"/>
  <c r="E1082" i="11" a="1"/>
  <c r="E1082" i="11" s="1"/>
  <c r="F1081" i="11"/>
  <c r="E1081" i="11" a="1"/>
  <c r="E1081" i="11" s="1"/>
  <c r="F1080" i="11"/>
  <c r="E1080" i="11" a="1"/>
  <c r="E1080" i="11" s="1"/>
  <c r="F1079" i="11"/>
  <c r="E1079" i="11" a="1"/>
  <c r="E1079" i="11" s="1"/>
  <c r="F1078" i="11"/>
  <c r="E1078" i="11" a="1"/>
  <c r="E1078" i="11" s="1"/>
  <c r="F1077" i="11"/>
  <c r="E1077" i="11" a="1"/>
  <c r="E1077" i="11" s="1"/>
  <c r="F1076" i="11"/>
  <c r="E1076" i="11" a="1"/>
  <c r="E1076" i="11" s="1"/>
  <c r="F1075" i="11"/>
  <c r="E1075" i="11" a="1"/>
  <c r="E1075" i="11" s="1"/>
  <c r="F1074" i="11"/>
  <c r="E1074" i="11" a="1"/>
  <c r="E1074" i="11" s="1"/>
  <c r="F1073" i="11"/>
  <c r="E1073" i="11" a="1"/>
  <c r="E1073" i="11" s="1"/>
  <c r="F1072" i="11"/>
  <c r="E1072" i="11" a="1"/>
  <c r="E1072" i="11" s="1"/>
  <c r="F1071" i="11"/>
  <c r="E1071" i="11" a="1"/>
  <c r="E1071" i="11" s="1"/>
  <c r="F1070" i="11"/>
  <c r="E1070" i="11" a="1"/>
  <c r="E1070" i="11" s="1"/>
  <c r="F1069" i="11"/>
  <c r="E1069" i="11" a="1"/>
  <c r="E1069" i="11" s="1"/>
  <c r="F1068" i="11"/>
  <c r="E1068" i="11" a="1"/>
  <c r="E1068" i="11" s="1"/>
  <c r="F1067" i="11"/>
  <c r="E1067" i="11" a="1"/>
  <c r="E1067" i="11" s="1"/>
  <c r="F1066" i="11"/>
  <c r="E1066" i="11" a="1"/>
  <c r="E1066" i="11" s="1"/>
  <c r="F1065" i="11"/>
  <c r="E1065" i="11" a="1"/>
  <c r="E1065" i="11" s="1"/>
  <c r="F1064" i="11"/>
  <c r="E1064" i="11" a="1"/>
  <c r="E1064" i="11" s="1"/>
  <c r="F1063" i="11"/>
  <c r="E1063" i="11" a="1"/>
  <c r="E1063" i="11" s="1"/>
  <c r="F1062" i="11"/>
  <c r="E1062" i="11" a="1"/>
  <c r="E1062" i="11" s="1"/>
  <c r="F1061" i="11"/>
  <c r="E1061" i="11" a="1"/>
  <c r="E1061" i="11" s="1"/>
  <c r="F1060" i="11"/>
  <c r="E1060" i="11" a="1"/>
  <c r="E1060" i="11" s="1"/>
  <c r="F1059" i="11"/>
  <c r="E1059" i="11" a="1"/>
  <c r="E1059" i="11" s="1"/>
  <c r="F1058" i="11"/>
  <c r="E1058" i="11" a="1"/>
  <c r="E1058" i="11" s="1"/>
  <c r="F1057" i="11"/>
  <c r="E1057" i="11" a="1"/>
  <c r="E1057" i="11" s="1"/>
  <c r="F1056" i="11"/>
  <c r="E1056" i="11" a="1"/>
  <c r="E1056" i="11" s="1"/>
  <c r="F1055" i="11"/>
  <c r="E1055" i="11" a="1"/>
  <c r="E1055" i="11" s="1"/>
  <c r="F1054" i="11"/>
  <c r="E1054" i="11" a="1"/>
  <c r="E1054" i="11" s="1"/>
  <c r="F1053" i="11"/>
  <c r="E1053" i="11" a="1"/>
  <c r="E1053" i="11" s="1"/>
  <c r="F1052" i="11"/>
  <c r="E1052" i="11" a="1"/>
  <c r="E1052" i="11" s="1"/>
  <c r="F1051" i="11"/>
  <c r="E1051" i="11" a="1"/>
  <c r="E1051" i="11" s="1"/>
  <c r="F1050" i="11"/>
  <c r="E1050" i="11" a="1"/>
  <c r="E1050" i="11" s="1"/>
  <c r="F1049" i="11"/>
  <c r="E1049" i="11" a="1"/>
  <c r="E1049" i="11" s="1"/>
  <c r="F1048" i="11"/>
  <c r="E1048" i="11" a="1"/>
  <c r="E1048" i="11" s="1"/>
  <c r="F1047" i="11"/>
  <c r="E1047" i="11" a="1"/>
  <c r="E1047" i="11" s="1"/>
  <c r="F1046" i="11"/>
  <c r="E1046" i="11" a="1"/>
  <c r="E1046" i="11" s="1"/>
  <c r="F1045" i="11"/>
  <c r="E1045" i="11" a="1"/>
  <c r="E1045" i="11" s="1"/>
  <c r="F1044" i="11"/>
  <c r="E1044" i="11" a="1"/>
  <c r="E1044" i="11" s="1"/>
  <c r="F1043" i="11"/>
  <c r="E1043" i="11" a="1"/>
  <c r="E1043" i="11" s="1"/>
  <c r="F1042" i="11"/>
  <c r="E1042" i="11" a="1"/>
  <c r="E1042" i="11" s="1"/>
  <c r="F1041" i="11"/>
  <c r="E1041" i="11" a="1"/>
  <c r="E1041" i="11" s="1"/>
  <c r="F1040" i="11"/>
  <c r="E1040" i="11" a="1"/>
  <c r="E1040" i="11" s="1"/>
  <c r="F1039" i="11"/>
  <c r="E1039" i="11" a="1"/>
  <c r="E1039" i="11" s="1"/>
  <c r="F1038" i="11"/>
  <c r="E1038" i="11" a="1"/>
  <c r="E1038" i="11" s="1"/>
  <c r="F1037" i="11"/>
  <c r="E1037" i="11" a="1"/>
  <c r="E1037" i="11" s="1"/>
  <c r="F1036" i="11"/>
  <c r="E1036" i="11" a="1"/>
  <c r="E1036" i="11" s="1"/>
  <c r="F1035" i="11"/>
  <c r="E1035" i="11" a="1"/>
  <c r="E1035" i="11" s="1"/>
  <c r="F1034" i="11"/>
  <c r="E1034" i="11" a="1"/>
  <c r="E1034" i="11" s="1"/>
  <c r="F1033" i="11"/>
  <c r="E1033" i="11" a="1"/>
  <c r="E1033" i="11" s="1"/>
  <c r="F1032" i="11"/>
  <c r="E1032" i="11" a="1"/>
  <c r="E1032" i="11" s="1"/>
  <c r="F1031" i="11"/>
  <c r="E1031" i="11" a="1"/>
  <c r="E1031" i="11" s="1"/>
  <c r="F1030" i="11"/>
  <c r="E1030" i="11" a="1"/>
  <c r="E1030" i="11" s="1"/>
  <c r="F1029" i="11"/>
  <c r="E1029" i="11" a="1"/>
  <c r="E1029" i="11" s="1"/>
  <c r="F1028" i="11"/>
  <c r="E1028" i="11" a="1"/>
  <c r="E1028" i="11" s="1"/>
  <c r="F1027" i="11"/>
  <c r="E1027" i="11" a="1"/>
  <c r="E1027" i="11" s="1"/>
  <c r="F1026" i="11"/>
  <c r="E1026" i="11" a="1"/>
  <c r="E1026" i="11" s="1"/>
  <c r="F1025" i="11"/>
  <c r="E1025" i="11" a="1"/>
  <c r="E1025" i="11" s="1"/>
  <c r="F1024" i="11"/>
  <c r="E1024" i="11" a="1"/>
  <c r="E1024" i="11" s="1"/>
  <c r="F1023" i="11"/>
  <c r="E1023" i="11" a="1"/>
  <c r="E1023" i="11" s="1"/>
  <c r="F1022" i="11"/>
  <c r="E1022" i="11" a="1"/>
  <c r="E1022" i="11" s="1"/>
  <c r="F1021" i="11"/>
  <c r="E1021" i="11" a="1"/>
  <c r="E1021" i="11" s="1"/>
  <c r="F1020" i="11"/>
  <c r="E1020" i="11" a="1"/>
  <c r="E1020" i="11" s="1"/>
  <c r="F1019" i="11"/>
  <c r="E1019" i="11" a="1"/>
  <c r="E1019" i="11" s="1"/>
  <c r="F1018" i="11"/>
  <c r="E1018" i="11" a="1"/>
  <c r="E1018" i="11" s="1"/>
  <c r="F1017" i="11"/>
  <c r="E1017" i="11" a="1"/>
  <c r="E1017" i="11" s="1"/>
  <c r="F1016" i="11"/>
  <c r="E1016" i="11" a="1"/>
  <c r="E1016" i="11" s="1"/>
  <c r="F1015" i="11"/>
  <c r="E1015" i="11" a="1"/>
  <c r="E1015" i="11" s="1"/>
  <c r="F1014" i="11"/>
  <c r="E1014" i="11" a="1"/>
  <c r="E1014" i="11" s="1"/>
  <c r="F1013" i="11"/>
  <c r="E1013" i="11" a="1"/>
  <c r="E1013" i="11" s="1"/>
  <c r="F1012" i="11"/>
  <c r="E1012" i="11" a="1"/>
  <c r="E1012" i="11" s="1"/>
  <c r="F1011" i="11"/>
  <c r="E1011" i="11" a="1"/>
  <c r="E1011" i="11" s="1"/>
  <c r="F1010" i="11"/>
  <c r="E1010" i="11" a="1"/>
  <c r="E1010" i="11" s="1"/>
  <c r="F1009" i="11"/>
  <c r="E1009" i="11" a="1"/>
  <c r="E1009" i="11" s="1"/>
  <c r="F1008" i="11"/>
  <c r="E1008" i="11" a="1"/>
  <c r="E1008" i="11" s="1"/>
  <c r="F1007" i="11"/>
  <c r="E1007" i="11" a="1"/>
  <c r="E1007" i="11" s="1"/>
  <c r="F1006" i="11"/>
  <c r="E1006" i="11" a="1"/>
  <c r="E1006" i="11" s="1"/>
  <c r="F1005" i="11"/>
  <c r="E1005" i="11" a="1"/>
  <c r="E1005" i="11" s="1"/>
  <c r="F1004" i="11"/>
  <c r="E1004" i="11" a="1"/>
  <c r="E1004" i="11" s="1"/>
  <c r="F1003" i="11"/>
  <c r="E1003" i="11" a="1"/>
  <c r="E1003" i="11" s="1"/>
  <c r="F1002" i="11"/>
  <c r="E1002" i="11" a="1"/>
  <c r="E1002" i="11" s="1"/>
  <c r="F1001" i="11"/>
  <c r="E1001" i="11" a="1"/>
  <c r="E1001" i="11" s="1"/>
  <c r="F1000" i="11"/>
  <c r="E1000" i="11" a="1"/>
  <c r="E1000" i="11" s="1"/>
  <c r="F999" i="11"/>
  <c r="E999" i="11" a="1"/>
  <c r="E999" i="11" s="1"/>
  <c r="F998" i="11"/>
  <c r="E998" i="11" a="1"/>
  <c r="E998" i="11" s="1"/>
  <c r="F997" i="11"/>
  <c r="E997" i="11" a="1"/>
  <c r="E997" i="11" s="1"/>
  <c r="F996" i="11"/>
  <c r="E996" i="11" a="1"/>
  <c r="E996" i="11" s="1"/>
  <c r="F995" i="11"/>
  <c r="E995" i="11" a="1"/>
  <c r="E995" i="11" s="1"/>
  <c r="F994" i="11"/>
  <c r="E994" i="11" a="1"/>
  <c r="E994" i="11" s="1"/>
  <c r="F993" i="11"/>
  <c r="E993" i="11" a="1"/>
  <c r="E993" i="11" s="1"/>
  <c r="F992" i="11"/>
  <c r="E992" i="11" a="1"/>
  <c r="E992" i="11" s="1"/>
  <c r="F991" i="11"/>
  <c r="E991" i="11" a="1"/>
  <c r="E991" i="11" s="1"/>
  <c r="F990" i="11"/>
  <c r="E990" i="11" a="1"/>
  <c r="E990" i="11" s="1"/>
  <c r="F989" i="11"/>
  <c r="E989" i="11" a="1"/>
  <c r="E989" i="11" s="1"/>
  <c r="F988" i="11"/>
  <c r="E988" i="11" a="1"/>
  <c r="E988" i="11" s="1"/>
  <c r="F987" i="11"/>
  <c r="E987" i="11" a="1"/>
  <c r="E987" i="11" s="1"/>
  <c r="F986" i="11"/>
  <c r="E986" i="11" a="1"/>
  <c r="E986" i="11" s="1"/>
  <c r="F985" i="11"/>
  <c r="E985" i="11" a="1"/>
  <c r="E985" i="11" s="1"/>
  <c r="F984" i="11"/>
  <c r="E984" i="11" a="1"/>
  <c r="E984" i="11" s="1"/>
  <c r="F983" i="11"/>
  <c r="E983" i="11" a="1"/>
  <c r="E983" i="11" s="1"/>
  <c r="F982" i="11"/>
  <c r="E982" i="11" a="1"/>
  <c r="E982" i="11" s="1"/>
  <c r="F981" i="11"/>
  <c r="E981" i="11" a="1"/>
  <c r="E981" i="11" s="1"/>
  <c r="F980" i="11"/>
  <c r="E980" i="11" a="1"/>
  <c r="E980" i="11" s="1"/>
  <c r="F979" i="11"/>
  <c r="E979" i="11" a="1"/>
  <c r="E979" i="11" s="1"/>
  <c r="F978" i="11"/>
  <c r="E978" i="11" a="1"/>
  <c r="E978" i="11" s="1"/>
  <c r="F977" i="11"/>
  <c r="E977" i="11" a="1"/>
  <c r="E977" i="11" s="1"/>
  <c r="F976" i="11"/>
  <c r="E976" i="11" a="1"/>
  <c r="E976" i="11" s="1"/>
  <c r="F975" i="11"/>
  <c r="E975" i="11" a="1"/>
  <c r="E975" i="11" s="1"/>
  <c r="F974" i="11"/>
  <c r="E974" i="11" a="1"/>
  <c r="E974" i="11" s="1"/>
  <c r="F973" i="11"/>
  <c r="E973" i="11" a="1"/>
  <c r="E973" i="11" s="1"/>
  <c r="F972" i="11"/>
  <c r="E972" i="11" a="1"/>
  <c r="E972" i="11" s="1"/>
  <c r="F971" i="11"/>
  <c r="E971" i="11" a="1"/>
  <c r="E971" i="11" s="1"/>
  <c r="F970" i="11"/>
  <c r="E970" i="11" a="1"/>
  <c r="E970" i="11" s="1"/>
  <c r="F969" i="11"/>
  <c r="E969" i="11" a="1"/>
  <c r="E969" i="11" s="1"/>
  <c r="F968" i="11"/>
  <c r="E968" i="11" a="1"/>
  <c r="E968" i="11" s="1"/>
  <c r="F967" i="11"/>
  <c r="E967" i="11" a="1"/>
  <c r="E967" i="11" s="1"/>
  <c r="F966" i="11"/>
  <c r="E966" i="11" a="1"/>
  <c r="E966" i="11" s="1"/>
  <c r="F965" i="11"/>
  <c r="E965" i="11" a="1"/>
  <c r="E965" i="11" s="1"/>
  <c r="F964" i="11"/>
  <c r="E964" i="11" a="1"/>
  <c r="E964" i="11" s="1"/>
  <c r="F963" i="11"/>
  <c r="E963" i="11" a="1"/>
  <c r="E963" i="11" s="1"/>
  <c r="F962" i="11"/>
  <c r="E962" i="11" a="1"/>
  <c r="E962" i="11" s="1"/>
  <c r="F961" i="11"/>
  <c r="E961" i="11" a="1"/>
  <c r="E961" i="11" s="1"/>
  <c r="F960" i="11"/>
  <c r="E960" i="11" a="1"/>
  <c r="E960" i="11" s="1"/>
  <c r="F959" i="11"/>
  <c r="E959" i="11" a="1"/>
  <c r="E959" i="11" s="1"/>
  <c r="F958" i="11"/>
  <c r="E958" i="11" a="1"/>
  <c r="E958" i="11" s="1"/>
  <c r="F957" i="11"/>
  <c r="E957" i="11" a="1"/>
  <c r="E957" i="11" s="1"/>
  <c r="F956" i="11"/>
  <c r="E956" i="11" a="1"/>
  <c r="E956" i="11" s="1"/>
  <c r="F955" i="11"/>
  <c r="E955" i="11" a="1"/>
  <c r="E955" i="11" s="1"/>
  <c r="F954" i="11"/>
  <c r="E954" i="11" a="1"/>
  <c r="E954" i="11" s="1"/>
  <c r="F953" i="11"/>
  <c r="E953" i="11" a="1"/>
  <c r="E953" i="11" s="1"/>
  <c r="F952" i="11"/>
  <c r="E952" i="11" a="1"/>
  <c r="E952" i="11" s="1"/>
  <c r="F951" i="11"/>
  <c r="E951" i="11" a="1"/>
  <c r="E951" i="11" s="1"/>
  <c r="F950" i="11"/>
  <c r="E950" i="11" a="1"/>
  <c r="E950" i="11" s="1"/>
  <c r="F949" i="11"/>
  <c r="E949" i="11" a="1"/>
  <c r="E949" i="11" s="1"/>
  <c r="F948" i="11"/>
  <c r="E948" i="11" a="1"/>
  <c r="E948" i="11" s="1"/>
  <c r="F947" i="11"/>
  <c r="E947" i="11" a="1"/>
  <c r="E947" i="11" s="1"/>
  <c r="F946" i="11"/>
  <c r="E946" i="11" a="1"/>
  <c r="E946" i="11" s="1"/>
  <c r="F945" i="11"/>
  <c r="E945" i="11" a="1"/>
  <c r="E945" i="11" s="1"/>
  <c r="F944" i="11"/>
  <c r="E944" i="11" a="1"/>
  <c r="E944" i="11" s="1"/>
  <c r="F943" i="11"/>
  <c r="E943" i="11" a="1"/>
  <c r="E943" i="11" s="1"/>
  <c r="F942" i="11"/>
  <c r="E942" i="11" a="1"/>
  <c r="E942" i="11" s="1"/>
  <c r="F941" i="11"/>
  <c r="E941" i="11" a="1"/>
  <c r="E941" i="11" s="1"/>
  <c r="F940" i="11"/>
  <c r="E940" i="11" a="1"/>
  <c r="E940" i="11" s="1"/>
  <c r="F939" i="11"/>
  <c r="E939" i="11" a="1"/>
  <c r="E939" i="11" s="1"/>
  <c r="F938" i="11"/>
  <c r="E938" i="11" a="1"/>
  <c r="E938" i="11" s="1"/>
  <c r="F937" i="11"/>
  <c r="E937" i="11" a="1"/>
  <c r="E937" i="11" s="1"/>
  <c r="F936" i="11"/>
  <c r="E936" i="11" a="1"/>
  <c r="E936" i="11" s="1"/>
  <c r="F935" i="11"/>
  <c r="E935" i="11" a="1"/>
  <c r="E935" i="11" s="1"/>
  <c r="F934" i="11"/>
  <c r="E934" i="11" a="1"/>
  <c r="E934" i="11" s="1"/>
  <c r="F933" i="11"/>
  <c r="E933" i="11" a="1"/>
  <c r="E933" i="11" s="1"/>
  <c r="F932" i="11"/>
  <c r="E932" i="11" a="1"/>
  <c r="E932" i="11" s="1"/>
  <c r="F931" i="11"/>
  <c r="E931" i="11" a="1"/>
  <c r="E931" i="11" s="1"/>
  <c r="F930" i="11"/>
  <c r="E930" i="11" a="1"/>
  <c r="E930" i="11" s="1"/>
  <c r="F929" i="11"/>
  <c r="E929" i="11" a="1"/>
  <c r="E929" i="11" s="1"/>
  <c r="F928" i="11"/>
  <c r="E928" i="11" a="1"/>
  <c r="E928" i="11" s="1"/>
  <c r="F927" i="11"/>
  <c r="E927" i="11" a="1"/>
  <c r="E927" i="11" s="1"/>
  <c r="F926" i="11"/>
  <c r="E926" i="11" a="1"/>
  <c r="E926" i="11" s="1"/>
  <c r="F925" i="11"/>
  <c r="E925" i="11" a="1"/>
  <c r="E925" i="11" s="1"/>
  <c r="F924" i="11"/>
  <c r="E924" i="11" a="1"/>
  <c r="E924" i="11" s="1"/>
  <c r="F923" i="11"/>
  <c r="E923" i="11" a="1"/>
  <c r="E923" i="11" s="1"/>
  <c r="F922" i="11"/>
  <c r="E922" i="11" a="1"/>
  <c r="E922" i="11" s="1"/>
  <c r="F921" i="11"/>
  <c r="E921" i="11" a="1"/>
  <c r="E921" i="11" s="1"/>
  <c r="F920" i="11"/>
  <c r="E920" i="11" a="1"/>
  <c r="E920" i="11" s="1"/>
  <c r="F919" i="11"/>
  <c r="E919" i="11" a="1"/>
  <c r="E919" i="11" s="1"/>
  <c r="F918" i="11"/>
  <c r="E918" i="11" a="1"/>
  <c r="E918" i="11" s="1"/>
  <c r="F917" i="11"/>
  <c r="E917" i="11" a="1"/>
  <c r="E917" i="11" s="1"/>
  <c r="F916" i="11"/>
  <c r="E916" i="11" a="1"/>
  <c r="E916" i="11" s="1"/>
  <c r="F915" i="11"/>
  <c r="E915" i="11" a="1"/>
  <c r="E915" i="11" s="1"/>
  <c r="F914" i="11"/>
  <c r="E914" i="11" a="1"/>
  <c r="E914" i="11" s="1"/>
  <c r="F913" i="11"/>
  <c r="E913" i="11" a="1"/>
  <c r="E913" i="11" s="1"/>
  <c r="F912" i="11"/>
  <c r="E912" i="11" a="1"/>
  <c r="E912" i="11" s="1"/>
  <c r="F911" i="11"/>
  <c r="E911" i="11" a="1"/>
  <c r="E911" i="11" s="1"/>
  <c r="F910" i="11"/>
  <c r="E910" i="11" a="1"/>
  <c r="E910" i="11" s="1"/>
  <c r="F909" i="11"/>
  <c r="E909" i="11" a="1"/>
  <c r="E909" i="11" s="1"/>
  <c r="F908" i="11"/>
  <c r="E908" i="11" a="1"/>
  <c r="E908" i="11" s="1"/>
  <c r="F907" i="11"/>
  <c r="E907" i="11" a="1"/>
  <c r="E907" i="11" s="1"/>
  <c r="F906" i="11"/>
  <c r="E906" i="11" a="1"/>
  <c r="E906" i="11" s="1"/>
  <c r="F905" i="11"/>
  <c r="E905" i="11" a="1"/>
  <c r="E905" i="11" s="1"/>
  <c r="F904" i="11"/>
  <c r="E904" i="11" a="1"/>
  <c r="E904" i="11" s="1"/>
  <c r="F903" i="11"/>
  <c r="E903" i="11" a="1"/>
  <c r="E903" i="11" s="1"/>
  <c r="F902" i="11"/>
  <c r="E902" i="11" a="1"/>
  <c r="E902" i="11" s="1"/>
  <c r="F901" i="11"/>
  <c r="E901" i="11" a="1"/>
  <c r="E901" i="11" s="1"/>
  <c r="F900" i="11"/>
  <c r="E900" i="11" a="1"/>
  <c r="E900" i="11" s="1"/>
  <c r="F899" i="11"/>
  <c r="E899" i="11" a="1"/>
  <c r="E899" i="11" s="1"/>
  <c r="F898" i="11"/>
  <c r="E898" i="11" a="1"/>
  <c r="E898" i="11" s="1"/>
  <c r="F897" i="11"/>
  <c r="E897" i="11" a="1"/>
  <c r="E897" i="11" s="1"/>
  <c r="F896" i="11"/>
  <c r="E896" i="11" a="1"/>
  <c r="E896" i="11" s="1"/>
  <c r="F895" i="11"/>
  <c r="E895" i="11" a="1"/>
  <c r="E895" i="11" s="1"/>
  <c r="F894" i="11"/>
  <c r="E894" i="11" a="1"/>
  <c r="E894" i="11" s="1"/>
  <c r="F893" i="11"/>
  <c r="E893" i="11" a="1"/>
  <c r="E893" i="11" s="1"/>
  <c r="F892" i="11"/>
  <c r="E892" i="11" a="1"/>
  <c r="E892" i="11" s="1"/>
  <c r="F891" i="11"/>
  <c r="E891" i="11" a="1"/>
  <c r="E891" i="11" s="1"/>
  <c r="F890" i="11"/>
  <c r="E890" i="11" a="1"/>
  <c r="E890" i="11" s="1"/>
  <c r="F889" i="11"/>
  <c r="E889" i="11" a="1"/>
  <c r="E889" i="11" s="1"/>
  <c r="F888" i="11"/>
  <c r="E888" i="11" a="1"/>
  <c r="E888" i="11" s="1"/>
  <c r="F887" i="11"/>
  <c r="E887" i="11" a="1"/>
  <c r="E887" i="11" s="1"/>
  <c r="F886" i="11"/>
  <c r="E886" i="11" a="1"/>
  <c r="E886" i="11" s="1"/>
  <c r="F885" i="11"/>
  <c r="E885" i="11" a="1"/>
  <c r="E885" i="11" s="1"/>
  <c r="F884" i="11"/>
  <c r="E884" i="11" a="1"/>
  <c r="E884" i="11" s="1"/>
  <c r="F883" i="11"/>
  <c r="E883" i="11" a="1"/>
  <c r="E883" i="11" s="1"/>
  <c r="F882" i="11"/>
  <c r="E882" i="11" a="1"/>
  <c r="E882" i="11" s="1"/>
  <c r="F881" i="11"/>
  <c r="E881" i="11" a="1"/>
  <c r="E881" i="11" s="1"/>
  <c r="F880" i="11"/>
  <c r="E880" i="11" a="1"/>
  <c r="E880" i="11" s="1"/>
  <c r="F879" i="11"/>
  <c r="E879" i="11" a="1"/>
  <c r="E879" i="11" s="1"/>
  <c r="F878" i="11"/>
  <c r="E878" i="11" a="1"/>
  <c r="E878" i="11" s="1"/>
  <c r="F877" i="11"/>
  <c r="E877" i="11" a="1"/>
  <c r="E877" i="11" s="1"/>
  <c r="F876" i="11"/>
  <c r="E876" i="11" a="1"/>
  <c r="E876" i="11" s="1"/>
  <c r="F875" i="11"/>
  <c r="E875" i="11" a="1"/>
  <c r="E875" i="11" s="1"/>
  <c r="F874" i="11"/>
  <c r="E874" i="11" a="1"/>
  <c r="E874" i="11" s="1"/>
  <c r="F873" i="11"/>
  <c r="E873" i="11" a="1"/>
  <c r="E873" i="11" s="1"/>
  <c r="F872" i="11"/>
  <c r="E872" i="11" a="1"/>
  <c r="E872" i="11" s="1"/>
  <c r="F871" i="11"/>
  <c r="E871" i="11" a="1"/>
  <c r="E871" i="11" s="1"/>
  <c r="F870" i="11"/>
  <c r="E870" i="11" a="1"/>
  <c r="E870" i="11" s="1"/>
  <c r="F869" i="11"/>
  <c r="E869" i="11" a="1"/>
  <c r="E869" i="11" s="1"/>
  <c r="F868" i="11"/>
  <c r="E868" i="11" a="1"/>
  <c r="E868" i="11" s="1"/>
  <c r="F867" i="11"/>
  <c r="E867" i="11" a="1"/>
  <c r="E867" i="11" s="1"/>
  <c r="F866" i="11"/>
  <c r="E866" i="11" a="1"/>
  <c r="E866" i="11" s="1"/>
  <c r="F865" i="11"/>
  <c r="E865" i="11" a="1"/>
  <c r="E865" i="11" s="1"/>
  <c r="F864" i="11"/>
  <c r="E864" i="11" a="1"/>
  <c r="E864" i="11" s="1"/>
  <c r="F863" i="11"/>
  <c r="E863" i="11" a="1"/>
  <c r="E863" i="11" s="1"/>
  <c r="F862" i="11"/>
  <c r="E862" i="11" a="1"/>
  <c r="E862" i="11" s="1"/>
  <c r="F861" i="11"/>
  <c r="E861" i="11" a="1"/>
  <c r="E861" i="11" s="1"/>
  <c r="F860" i="11"/>
  <c r="E860" i="11" a="1"/>
  <c r="E860" i="11" s="1"/>
  <c r="F859" i="11"/>
  <c r="E859" i="11" a="1"/>
  <c r="E859" i="11" s="1"/>
  <c r="F858" i="11"/>
  <c r="E858" i="11" a="1"/>
  <c r="E858" i="11" s="1"/>
  <c r="F857" i="11"/>
  <c r="E857" i="11" a="1"/>
  <c r="E857" i="11" s="1"/>
  <c r="F856" i="11"/>
  <c r="E856" i="11" a="1"/>
  <c r="E856" i="11" s="1"/>
  <c r="F855" i="11"/>
  <c r="E855" i="11" a="1"/>
  <c r="E855" i="11" s="1"/>
  <c r="F854" i="11"/>
  <c r="E854" i="11" a="1"/>
  <c r="E854" i="11" s="1"/>
  <c r="F853" i="11"/>
  <c r="E853" i="11" a="1"/>
  <c r="E853" i="11" s="1"/>
  <c r="F852" i="11"/>
  <c r="E852" i="11" a="1"/>
  <c r="E852" i="11" s="1"/>
  <c r="F851" i="11"/>
  <c r="E851" i="11" a="1"/>
  <c r="E851" i="11" s="1"/>
  <c r="F850" i="11"/>
  <c r="E850" i="11" a="1"/>
  <c r="E850" i="11" s="1"/>
  <c r="F849" i="11"/>
  <c r="E849" i="11" a="1"/>
  <c r="E849" i="11" s="1"/>
  <c r="F848" i="11"/>
  <c r="E848" i="11" a="1"/>
  <c r="E848" i="11" s="1"/>
  <c r="F847" i="11"/>
  <c r="E847" i="11" a="1"/>
  <c r="E847" i="11" s="1"/>
  <c r="F846" i="11"/>
  <c r="E846" i="11" a="1"/>
  <c r="E846" i="11" s="1"/>
  <c r="F845" i="11"/>
  <c r="E845" i="11" a="1"/>
  <c r="E845" i="11" s="1"/>
  <c r="F844" i="11"/>
  <c r="E844" i="11" a="1"/>
  <c r="E844" i="11" s="1"/>
  <c r="F843" i="11"/>
  <c r="E843" i="11" a="1"/>
  <c r="E843" i="11" s="1"/>
  <c r="F842" i="11"/>
  <c r="E842" i="11" a="1"/>
  <c r="E842" i="11" s="1"/>
  <c r="F841" i="11"/>
  <c r="E841" i="11" a="1"/>
  <c r="E841" i="11" s="1"/>
  <c r="F840" i="11"/>
  <c r="E840" i="11" a="1"/>
  <c r="E840" i="11" s="1"/>
  <c r="F839" i="11"/>
  <c r="E839" i="11" a="1"/>
  <c r="E839" i="11" s="1"/>
  <c r="F838" i="11"/>
  <c r="E838" i="11" a="1"/>
  <c r="E838" i="11" s="1"/>
  <c r="F837" i="11"/>
  <c r="E837" i="11" a="1"/>
  <c r="E837" i="11" s="1"/>
  <c r="F836" i="11"/>
  <c r="E836" i="11" a="1"/>
  <c r="E836" i="11" s="1"/>
  <c r="F835" i="11"/>
  <c r="E835" i="11" a="1"/>
  <c r="E835" i="11" s="1"/>
  <c r="F834" i="11"/>
  <c r="E834" i="11" a="1"/>
  <c r="E834" i="11" s="1"/>
  <c r="F833" i="11"/>
  <c r="E833" i="11" a="1"/>
  <c r="E833" i="11" s="1"/>
  <c r="F832" i="11"/>
  <c r="E832" i="11" a="1"/>
  <c r="E832" i="11" s="1"/>
  <c r="F831" i="11"/>
  <c r="E831" i="11" a="1"/>
  <c r="E831" i="11" s="1"/>
  <c r="F830" i="11"/>
  <c r="E830" i="11" a="1"/>
  <c r="E830" i="11" s="1"/>
  <c r="F829" i="11"/>
  <c r="E829" i="11" a="1"/>
  <c r="E829" i="11" s="1"/>
  <c r="F828" i="11"/>
  <c r="E828" i="11" a="1"/>
  <c r="E828" i="11" s="1"/>
  <c r="F827" i="11"/>
  <c r="E827" i="11" a="1"/>
  <c r="E827" i="11" s="1"/>
  <c r="F826" i="11"/>
  <c r="E826" i="11" a="1"/>
  <c r="E826" i="11" s="1"/>
  <c r="F825" i="11"/>
  <c r="E825" i="11" a="1"/>
  <c r="E825" i="11" s="1"/>
  <c r="F824" i="11"/>
  <c r="E824" i="11" a="1"/>
  <c r="E824" i="11" s="1"/>
  <c r="F823" i="11"/>
  <c r="E823" i="11" a="1"/>
  <c r="E823" i="11" s="1"/>
  <c r="F822" i="11"/>
  <c r="E822" i="11" a="1"/>
  <c r="E822" i="11" s="1"/>
  <c r="F821" i="11"/>
  <c r="E821" i="11" a="1"/>
  <c r="E821" i="11" s="1"/>
  <c r="F820" i="11"/>
  <c r="E820" i="11" a="1"/>
  <c r="E820" i="11" s="1"/>
  <c r="F819" i="11"/>
  <c r="E819" i="11" a="1"/>
  <c r="E819" i="11" s="1"/>
  <c r="F818" i="11"/>
  <c r="E818" i="11" a="1"/>
  <c r="E818" i="11" s="1"/>
  <c r="F817" i="11"/>
  <c r="E817" i="11" a="1"/>
  <c r="E817" i="11" s="1"/>
  <c r="F816" i="11"/>
  <c r="E816" i="11" a="1"/>
  <c r="E816" i="11" s="1"/>
  <c r="F815" i="11"/>
  <c r="E815" i="11" a="1"/>
  <c r="E815" i="11" s="1"/>
  <c r="F814" i="11"/>
  <c r="E814" i="11" a="1"/>
  <c r="E814" i="11" s="1"/>
  <c r="F813" i="11"/>
  <c r="E813" i="11" a="1"/>
  <c r="E813" i="11" s="1"/>
  <c r="F812" i="11"/>
  <c r="E812" i="11" a="1"/>
  <c r="E812" i="11" s="1"/>
  <c r="F811" i="11"/>
  <c r="E811" i="11" a="1"/>
  <c r="E811" i="11" s="1"/>
  <c r="F810" i="11"/>
  <c r="E810" i="11" a="1"/>
  <c r="E810" i="11" s="1"/>
  <c r="F809" i="11"/>
  <c r="E809" i="11" a="1"/>
  <c r="E809" i="11" s="1"/>
  <c r="F808" i="11"/>
  <c r="E808" i="11" a="1"/>
  <c r="E808" i="11" s="1"/>
  <c r="F807" i="11"/>
  <c r="E807" i="11" a="1"/>
  <c r="E807" i="11" s="1"/>
  <c r="F806" i="11"/>
  <c r="E806" i="11" a="1"/>
  <c r="E806" i="11" s="1"/>
  <c r="F805" i="11"/>
  <c r="E805" i="11" a="1"/>
  <c r="E805" i="11" s="1"/>
  <c r="F804" i="11"/>
  <c r="E804" i="11" a="1"/>
  <c r="E804" i="11" s="1"/>
  <c r="F803" i="11"/>
  <c r="E803" i="11" a="1"/>
  <c r="E803" i="11" s="1"/>
  <c r="F802" i="11"/>
  <c r="E802" i="11" a="1"/>
  <c r="E802" i="11" s="1"/>
  <c r="F801" i="11"/>
  <c r="E801" i="11" a="1"/>
  <c r="E801" i="11" s="1"/>
  <c r="F800" i="11"/>
  <c r="E800" i="11" a="1"/>
  <c r="E800" i="11" s="1"/>
  <c r="F799" i="11"/>
  <c r="E799" i="11" a="1"/>
  <c r="E799" i="11" s="1"/>
  <c r="F798" i="11"/>
  <c r="E798" i="11" a="1"/>
  <c r="E798" i="11" s="1"/>
  <c r="F797" i="11"/>
  <c r="E797" i="11" a="1"/>
  <c r="E797" i="11" s="1"/>
  <c r="F796" i="11"/>
  <c r="E796" i="11" a="1"/>
  <c r="E796" i="11" s="1"/>
  <c r="F795" i="11"/>
  <c r="E795" i="11" a="1"/>
  <c r="E795" i="11" s="1"/>
  <c r="F794" i="11"/>
  <c r="E794" i="11" a="1"/>
  <c r="E794" i="11" s="1"/>
  <c r="F793" i="11"/>
  <c r="E793" i="11" a="1"/>
  <c r="E793" i="11" s="1"/>
  <c r="F792" i="11"/>
  <c r="E792" i="11" a="1"/>
  <c r="E792" i="11" s="1"/>
  <c r="F791" i="11"/>
  <c r="E791" i="11" a="1"/>
  <c r="E791" i="11" s="1"/>
  <c r="F790" i="11"/>
  <c r="E790" i="11" a="1"/>
  <c r="E790" i="11" s="1"/>
  <c r="F789" i="11"/>
  <c r="E789" i="11" a="1"/>
  <c r="E789" i="11" s="1"/>
  <c r="F788" i="11"/>
  <c r="E788" i="11" a="1"/>
  <c r="E788" i="11" s="1"/>
  <c r="F787" i="11"/>
  <c r="E787" i="11" a="1"/>
  <c r="E787" i="11" s="1"/>
  <c r="F786" i="11"/>
  <c r="E786" i="11" a="1"/>
  <c r="E786" i="11" s="1"/>
  <c r="F785" i="11"/>
  <c r="E785" i="11" a="1"/>
  <c r="E785" i="11" s="1"/>
  <c r="F784" i="11"/>
  <c r="E784" i="11" a="1"/>
  <c r="E784" i="11" s="1"/>
  <c r="F783" i="11"/>
  <c r="E783" i="11" a="1"/>
  <c r="E783" i="11" s="1"/>
  <c r="F782" i="11"/>
  <c r="E782" i="11" a="1"/>
  <c r="E782" i="11" s="1"/>
  <c r="F781" i="11"/>
  <c r="E781" i="11" a="1"/>
  <c r="E781" i="11" s="1"/>
  <c r="F780" i="11"/>
  <c r="E780" i="11" a="1"/>
  <c r="E780" i="11" s="1"/>
  <c r="F779" i="11"/>
  <c r="E779" i="11" a="1"/>
  <c r="E779" i="11" s="1"/>
  <c r="F778" i="11"/>
  <c r="E778" i="11" a="1"/>
  <c r="E778" i="11" s="1"/>
  <c r="F777" i="11"/>
  <c r="E777" i="11" a="1"/>
  <c r="E777" i="11" s="1"/>
  <c r="F776" i="11"/>
  <c r="E776" i="11" a="1"/>
  <c r="E776" i="11" s="1"/>
  <c r="F775" i="11"/>
  <c r="E775" i="11" a="1"/>
  <c r="E775" i="11" s="1"/>
  <c r="F774" i="11"/>
  <c r="E774" i="11" a="1"/>
  <c r="E774" i="11" s="1"/>
  <c r="F773" i="11"/>
  <c r="E773" i="11" a="1"/>
  <c r="E773" i="11" s="1"/>
  <c r="F772" i="11"/>
  <c r="E772" i="11" a="1"/>
  <c r="E772" i="11" s="1"/>
  <c r="F771" i="11"/>
  <c r="E771" i="11" a="1"/>
  <c r="E771" i="11" s="1"/>
  <c r="F770" i="11"/>
  <c r="E770" i="11" a="1"/>
  <c r="E770" i="11" s="1"/>
  <c r="F769" i="11"/>
  <c r="E769" i="11" a="1"/>
  <c r="E769" i="11" s="1"/>
  <c r="F768" i="11"/>
  <c r="E768" i="11" a="1"/>
  <c r="E768" i="11" s="1"/>
  <c r="F767" i="11"/>
  <c r="E767" i="11" a="1"/>
  <c r="E767" i="11" s="1"/>
  <c r="F766" i="11"/>
  <c r="E766" i="11" a="1"/>
  <c r="E766" i="11" s="1"/>
  <c r="F765" i="11"/>
  <c r="E765" i="11" a="1"/>
  <c r="E765" i="11" s="1"/>
  <c r="F764" i="11"/>
  <c r="E764" i="11" a="1"/>
  <c r="E764" i="11" s="1"/>
  <c r="F763" i="11"/>
  <c r="E763" i="11" a="1"/>
  <c r="E763" i="11" s="1"/>
  <c r="F762" i="11"/>
  <c r="E762" i="11" a="1"/>
  <c r="E762" i="11" s="1"/>
  <c r="F761" i="11"/>
  <c r="E761" i="11" a="1"/>
  <c r="E761" i="11" s="1"/>
  <c r="F760" i="11"/>
  <c r="E760" i="11" a="1"/>
  <c r="E760" i="11" s="1"/>
  <c r="F759" i="11"/>
  <c r="E759" i="11" a="1"/>
  <c r="E759" i="11" s="1"/>
  <c r="F758" i="11"/>
  <c r="E758" i="11" a="1"/>
  <c r="E758" i="11" s="1"/>
  <c r="F757" i="11"/>
  <c r="E757" i="11" a="1"/>
  <c r="E757" i="11" s="1"/>
  <c r="F756" i="11"/>
  <c r="E756" i="11" a="1"/>
  <c r="E756" i="11" s="1"/>
  <c r="F755" i="11"/>
  <c r="E755" i="11" a="1"/>
  <c r="E755" i="11" s="1"/>
  <c r="F754" i="11"/>
  <c r="E754" i="11" a="1"/>
  <c r="E754" i="11" s="1"/>
  <c r="F753" i="11"/>
  <c r="E753" i="11" a="1"/>
  <c r="E753" i="11" s="1"/>
  <c r="F752" i="11"/>
  <c r="E752" i="11" a="1"/>
  <c r="E752" i="11" s="1"/>
  <c r="F751" i="11"/>
  <c r="E751" i="11" a="1"/>
  <c r="E751" i="11" s="1"/>
  <c r="F750" i="11"/>
  <c r="E750" i="11" a="1"/>
  <c r="E750" i="11" s="1"/>
  <c r="F749" i="11"/>
  <c r="E749" i="11" a="1"/>
  <c r="E749" i="11" s="1"/>
  <c r="F748" i="11"/>
  <c r="E748" i="11" a="1"/>
  <c r="E748" i="11" s="1"/>
  <c r="F747" i="11"/>
  <c r="E747" i="11" a="1"/>
  <c r="E747" i="11" s="1"/>
  <c r="F746" i="11"/>
  <c r="E746" i="11" a="1"/>
  <c r="E746" i="11" s="1"/>
  <c r="F745" i="11"/>
  <c r="E745" i="11" a="1"/>
  <c r="E745" i="11" s="1"/>
  <c r="F744" i="11"/>
  <c r="E744" i="11" a="1"/>
  <c r="E744" i="11" s="1"/>
  <c r="F743" i="11"/>
  <c r="E743" i="11" a="1"/>
  <c r="E743" i="11" s="1"/>
  <c r="F742" i="11"/>
  <c r="E742" i="11" a="1"/>
  <c r="E742" i="11" s="1"/>
  <c r="F741" i="11"/>
  <c r="E741" i="11" a="1"/>
  <c r="E741" i="11" s="1"/>
  <c r="F740" i="11"/>
  <c r="E740" i="11" a="1"/>
  <c r="E740" i="11" s="1"/>
  <c r="F739" i="11"/>
  <c r="E739" i="11" a="1"/>
  <c r="E739" i="11" s="1"/>
  <c r="F738" i="11"/>
  <c r="E738" i="11" a="1"/>
  <c r="E738" i="11" s="1"/>
  <c r="F737" i="11"/>
  <c r="E737" i="11" a="1"/>
  <c r="E737" i="11" s="1"/>
  <c r="F736" i="11"/>
  <c r="E736" i="11" a="1"/>
  <c r="E736" i="11" s="1"/>
  <c r="F735" i="11"/>
  <c r="E735" i="11" a="1"/>
  <c r="E735" i="11" s="1"/>
  <c r="F734" i="11"/>
  <c r="E734" i="11" a="1"/>
  <c r="E734" i="11" s="1"/>
  <c r="F733" i="11"/>
  <c r="E733" i="11" a="1"/>
  <c r="E733" i="11" s="1"/>
  <c r="F732" i="11"/>
  <c r="E732" i="11" a="1"/>
  <c r="E732" i="11" s="1"/>
  <c r="F731" i="11"/>
  <c r="E731" i="11" a="1"/>
  <c r="E731" i="11" s="1"/>
  <c r="F730" i="11"/>
  <c r="E730" i="11" a="1"/>
  <c r="E730" i="11" s="1"/>
  <c r="F729" i="11"/>
  <c r="E729" i="11" a="1"/>
  <c r="E729" i="11" s="1"/>
  <c r="F728" i="11"/>
  <c r="E728" i="11" a="1"/>
  <c r="E728" i="11" s="1"/>
  <c r="F727" i="11"/>
  <c r="E727" i="11" a="1"/>
  <c r="E727" i="11" s="1"/>
  <c r="F726" i="11"/>
  <c r="E726" i="11" a="1"/>
  <c r="E726" i="11" s="1"/>
  <c r="F725" i="11"/>
  <c r="E725" i="11" a="1"/>
  <c r="E725" i="11" s="1"/>
  <c r="F724" i="11"/>
  <c r="E724" i="11" a="1"/>
  <c r="E724" i="11" s="1"/>
  <c r="F723" i="11"/>
  <c r="E723" i="11" a="1"/>
  <c r="E723" i="11" s="1"/>
  <c r="F722" i="11"/>
  <c r="E722" i="11" a="1"/>
  <c r="E722" i="11" s="1"/>
  <c r="F721" i="11"/>
  <c r="E721" i="11" a="1"/>
  <c r="E721" i="11" s="1"/>
  <c r="F720" i="11"/>
  <c r="E720" i="11" a="1"/>
  <c r="E720" i="11" s="1"/>
  <c r="F719" i="11"/>
  <c r="E719" i="11" a="1"/>
  <c r="E719" i="11" s="1"/>
  <c r="F718" i="11"/>
  <c r="E718" i="11" a="1"/>
  <c r="E718" i="11" s="1"/>
  <c r="F717" i="11"/>
  <c r="E717" i="11" a="1"/>
  <c r="E717" i="11" s="1"/>
  <c r="F716" i="11"/>
  <c r="E716" i="11" a="1"/>
  <c r="E716" i="11" s="1"/>
  <c r="F715" i="11"/>
  <c r="E715" i="11" a="1"/>
  <c r="E715" i="11" s="1"/>
  <c r="F714" i="11"/>
  <c r="E714" i="11" a="1"/>
  <c r="E714" i="11" s="1"/>
  <c r="F713" i="11"/>
  <c r="E713" i="11" a="1"/>
  <c r="E713" i="11" s="1"/>
  <c r="F712" i="11"/>
  <c r="E712" i="11" a="1"/>
  <c r="E712" i="11" s="1"/>
  <c r="F711" i="11"/>
  <c r="E711" i="11" a="1"/>
  <c r="E711" i="11" s="1"/>
  <c r="F710" i="11"/>
  <c r="E710" i="11" a="1"/>
  <c r="E710" i="11" s="1"/>
  <c r="F709" i="11"/>
  <c r="E709" i="11" a="1"/>
  <c r="E709" i="11" s="1"/>
  <c r="F708" i="11"/>
  <c r="E708" i="11" a="1"/>
  <c r="E708" i="11" s="1"/>
  <c r="F707" i="11"/>
  <c r="E707" i="11" a="1"/>
  <c r="E707" i="11" s="1"/>
  <c r="F706" i="11"/>
  <c r="E706" i="11" a="1"/>
  <c r="E706" i="11" s="1"/>
  <c r="F705" i="11"/>
  <c r="E705" i="11" a="1"/>
  <c r="E705" i="11" s="1"/>
  <c r="F704" i="11"/>
  <c r="E704" i="11" a="1"/>
  <c r="E704" i="11" s="1"/>
  <c r="F703" i="11"/>
  <c r="E703" i="11" a="1"/>
  <c r="E703" i="11" s="1"/>
  <c r="F702" i="11"/>
  <c r="E702" i="11" a="1"/>
  <c r="E702" i="11" s="1"/>
  <c r="F701" i="11"/>
  <c r="E701" i="11" a="1"/>
  <c r="E701" i="11" s="1"/>
  <c r="F700" i="11"/>
  <c r="E700" i="11" a="1"/>
  <c r="E700" i="11" s="1"/>
  <c r="F699" i="11"/>
  <c r="E699" i="11" a="1"/>
  <c r="E699" i="11" s="1"/>
  <c r="F698" i="11"/>
  <c r="E698" i="11" a="1"/>
  <c r="E698" i="11" s="1"/>
  <c r="F697" i="11"/>
  <c r="E697" i="11" a="1"/>
  <c r="E697" i="11" s="1"/>
  <c r="F696" i="11"/>
  <c r="E696" i="11" a="1"/>
  <c r="E696" i="11" s="1"/>
  <c r="F695" i="11"/>
  <c r="E695" i="11" a="1"/>
  <c r="E695" i="11" s="1"/>
  <c r="F694" i="11"/>
  <c r="E694" i="11" a="1"/>
  <c r="E694" i="11" s="1"/>
  <c r="F693" i="11"/>
  <c r="E693" i="11" a="1"/>
  <c r="E693" i="11" s="1"/>
  <c r="F692" i="11"/>
  <c r="E692" i="11" a="1"/>
  <c r="E692" i="11" s="1"/>
  <c r="F691" i="11"/>
  <c r="E691" i="11" a="1"/>
  <c r="E691" i="11" s="1"/>
  <c r="F690" i="11"/>
  <c r="E690" i="11" a="1"/>
  <c r="E690" i="11" s="1"/>
  <c r="F689" i="11"/>
  <c r="E689" i="11" a="1"/>
  <c r="E689" i="11" s="1"/>
  <c r="F688" i="11"/>
  <c r="E688" i="11" a="1"/>
  <c r="E688" i="11" s="1"/>
  <c r="F687" i="11"/>
  <c r="E687" i="11" a="1"/>
  <c r="E687" i="11" s="1"/>
  <c r="F686" i="11"/>
  <c r="E686" i="11" a="1"/>
  <c r="E686" i="11" s="1"/>
  <c r="F685" i="11"/>
  <c r="E685" i="11" a="1"/>
  <c r="E685" i="11" s="1"/>
  <c r="F684" i="11"/>
  <c r="E684" i="11" a="1"/>
  <c r="E684" i="11" s="1"/>
  <c r="F683" i="11"/>
  <c r="E683" i="11" a="1"/>
  <c r="E683" i="11" s="1"/>
  <c r="F682" i="11"/>
  <c r="E682" i="11" a="1"/>
  <c r="E682" i="11" s="1"/>
  <c r="F681" i="11"/>
  <c r="E681" i="11" a="1"/>
  <c r="E681" i="11" s="1"/>
  <c r="F680" i="11"/>
  <c r="E680" i="11" a="1"/>
  <c r="E680" i="11" s="1"/>
  <c r="F679" i="11"/>
  <c r="E679" i="11" a="1"/>
  <c r="E679" i="11" s="1"/>
  <c r="F678" i="11"/>
  <c r="E678" i="11" a="1"/>
  <c r="E678" i="11" s="1"/>
  <c r="F677" i="11"/>
  <c r="E677" i="11" a="1"/>
  <c r="E677" i="11" s="1"/>
  <c r="F676" i="11"/>
  <c r="E676" i="11" a="1"/>
  <c r="E676" i="11" s="1"/>
  <c r="F675" i="11"/>
  <c r="E675" i="11" a="1"/>
  <c r="E675" i="11" s="1"/>
  <c r="F674" i="11"/>
  <c r="E674" i="11" a="1"/>
  <c r="E674" i="11" s="1"/>
  <c r="F673" i="11"/>
  <c r="E673" i="11" a="1"/>
  <c r="E673" i="11" s="1"/>
  <c r="F672" i="11"/>
  <c r="E672" i="11" a="1"/>
  <c r="E672" i="11" s="1"/>
  <c r="F671" i="11"/>
  <c r="E671" i="11" a="1"/>
  <c r="E671" i="11" s="1"/>
  <c r="F670" i="11"/>
  <c r="E670" i="11" a="1"/>
  <c r="E670" i="11" s="1"/>
  <c r="F669" i="11"/>
  <c r="E669" i="11" a="1"/>
  <c r="E669" i="11" s="1"/>
  <c r="F668" i="11"/>
  <c r="E668" i="11" a="1"/>
  <c r="E668" i="11" s="1"/>
  <c r="F667" i="11"/>
  <c r="E667" i="11" a="1"/>
  <c r="E667" i="11" s="1"/>
  <c r="F666" i="11"/>
  <c r="E666" i="11" a="1"/>
  <c r="E666" i="11" s="1"/>
  <c r="F665" i="11"/>
  <c r="E665" i="11" a="1"/>
  <c r="E665" i="11" s="1"/>
  <c r="F664" i="11"/>
  <c r="E664" i="11" a="1"/>
  <c r="E664" i="11" s="1"/>
  <c r="F663" i="11"/>
  <c r="E663" i="11" a="1"/>
  <c r="E663" i="11" s="1"/>
  <c r="F662" i="11"/>
  <c r="E662" i="11" a="1"/>
  <c r="E662" i="11" s="1"/>
  <c r="F661" i="11"/>
  <c r="E661" i="11" a="1"/>
  <c r="E661" i="11" s="1"/>
  <c r="F660" i="11"/>
  <c r="E660" i="11" a="1"/>
  <c r="E660" i="11" s="1"/>
  <c r="F659" i="11"/>
  <c r="E659" i="11" a="1"/>
  <c r="E659" i="11" s="1"/>
  <c r="F658" i="11"/>
  <c r="E658" i="11" a="1"/>
  <c r="E658" i="11" s="1"/>
  <c r="F657" i="11"/>
  <c r="E657" i="11" a="1"/>
  <c r="E657" i="11" s="1"/>
  <c r="F656" i="11"/>
  <c r="E656" i="11" a="1"/>
  <c r="E656" i="11" s="1"/>
  <c r="F655" i="11"/>
  <c r="E655" i="11" a="1"/>
  <c r="E655" i="11" s="1"/>
  <c r="F654" i="11"/>
  <c r="E654" i="11" a="1"/>
  <c r="E654" i="11" s="1"/>
  <c r="F653" i="11"/>
  <c r="E653" i="11" a="1"/>
  <c r="E653" i="11" s="1"/>
  <c r="F652" i="11"/>
  <c r="E652" i="11" a="1"/>
  <c r="E652" i="11" s="1"/>
  <c r="F651" i="11"/>
  <c r="E651" i="11" a="1"/>
  <c r="E651" i="11" s="1"/>
  <c r="F650" i="11"/>
  <c r="E650" i="11" a="1"/>
  <c r="E650" i="11" s="1"/>
  <c r="F649" i="11"/>
  <c r="E649" i="11" a="1"/>
  <c r="E649" i="11" s="1"/>
  <c r="F648" i="11"/>
  <c r="E648" i="11" a="1"/>
  <c r="E648" i="11" s="1"/>
  <c r="F647" i="11"/>
  <c r="E647" i="11" a="1"/>
  <c r="E647" i="11" s="1"/>
  <c r="F646" i="11"/>
  <c r="E646" i="11" a="1"/>
  <c r="E646" i="11" s="1"/>
  <c r="F645" i="11"/>
  <c r="E645" i="11" a="1"/>
  <c r="E645" i="11" s="1"/>
  <c r="F644" i="11"/>
  <c r="E644" i="11" a="1"/>
  <c r="E644" i="11" s="1"/>
  <c r="F643" i="11"/>
  <c r="E643" i="11" a="1"/>
  <c r="E643" i="11" s="1"/>
  <c r="F642" i="11"/>
  <c r="E642" i="11" a="1"/>
  <c r="E642" i="11" s="1"/>
  <c r="F641" i="11"/>
  <c r="E641" i="11" a="1"/>
  <c r="E641" i="11" s="1"/>
  <c r="F640" i="11"/>
  <c r="E640" i="11" a="1"/>
  <c r="E640" i="11" s="1"/>
  <c r="F639" i="11"/>
  <c r="E639" i="11" a="1"/>
  <c r="E639" i="11" s="1"/>
  <c r="F638" i="11"/>
  <c r="E638" i="11" a="1"/>
  <c r="E638" i="11" s="1"/>
  <c r="F637" i="11"/>
  <c r="E637" i="11" a="1"/>
  <c r="E637" i="11" s="1"/>
  <c r="F636" i="11"/>
  <c r="E636" i="11" a="1"/>
  <c r="E636" i="11" s="1"/>
  <c r="F635" i="11"/>
  <c r="E635" i="11" a="1"/>
  <c r="E635" i="11" s="1"/>
  <c r="F634" i="11"/>
  <c r="E634" i="11" a="1"/>
  <c r="E634" i="11" s="1"/>
  <c r="F633" i="11"/>
  <c r="E633" i="11" a="1"/>
  <c r="E633" i="11" s="1"/>
  <c r="F632" i="11"/>
  <c r="E632" i="11" a="1"/>
  <c r="E632" i="11" s="1"/>
  <c r="F631" i="11"/>
  <c r="E631" i="11" a="1"/>
  <c r="E631" i="11" s="1"/>
  <c r="F630" i="11"/>
  <c r="E630" i="11" a="1"/>
  <c r="E630" i="11" s="1"/>
  <c r="F629" i="11"/>
  <c r="E629" i="11" a="1"/>
  <c r="E629" i="11" s="1"/>
  <c r="F628" i="11"/>
  <c r="E628" i="11" a="1"/>
  <c r="E628" i="11" s="1"/>
  <c r="F627" i="11"/>
  <c r="E627" i="11" a="1"/>
  <c r="E627" i="11" s="1"/>
  <c r="F626" i="11"/>
  <c r="E626" i="11" a="1"/>
  <c r="E626" i="11" s="1"/>
  <c r="F625" i="11"/>
  <c r="E625" i="11" a="1"/>
  <c r="E625" i="11" s="1"/>
  <c r="F624" i="11"/>
  <c r="E624" i="11" a="1"/>
  <c r="E624" i="11" s="1"/>
  <c r="F623" i="11"/>
  <c r="E623" i="11" a="1"/>
  <c r="E623" i="11" s="1"/>
  <c r="F622" i="11"/>
  <c r="E622" i="11" a="1"/>
  <c r="E622" i="11" s="1"/>
  <c r="F621" i="11"/>
  <c r="E621" i="11" a="1"/>
  <c r="E621" i="11" s="1"/>
  <c r="F620" i="11"/>
  <c r="E620" i="11" a="1"/>
  <c r="E620" i="11" s="1"/>
  <c r="F619" i="11"/>
  <c r="E619" i="11" a="1"/>
  <c r="E619" i="11" s="1"/>
  <c r="F618" i="11"/>
  <c r="E618" i="11" a="1"/>
  <c r="E618" i="11" s="1"/>
  <c r="F617" i="11"/>
  <c r="E617" i="11" a="1"/>
  <c r="E617" i="11" s="1"/>
  <c r="F616" i="11"/>
  <c r="E616" i="11" a="1"/>
  <c r="E616" i="11" s="1"/>
  <c r="F615" i="11"/>
  <c r="E615" i="11" a="1"/>
  <c r="E615" i="11" s="1"/>
  <c r="F614" i="11"/>
  <c r="E614" i="11" a="1"/>
  <c r="E614" i="11" s="1"/>
  <c r="F613" i="11"/>
  <c r="E613" i="11" a="1"/>
  <c r="E613" i="11" s="1"/>
  <c r="F612" i="11"/>
  <c r="E612" i="11" a="1"/>
  <c r="E612" i="11" s="1"/>
  <c r="F611" i="11"/>
  <c r="E611" i="11" a="1"/>
  <c r="E611" i="11" s="1"/>
  <c r="F610" i="11"/>
  <c r="E610" i="11" a="1"/>
  <c r="E610" i="11" s="1"/>
  <c r="F609" i="11"/>
  <c r="E609" i="11" a="1"/>
  <c r="E609" i="11" s="1"/>
  <c r="F608" i="11"/>
  <c r="E608" i="11" a="1"/>
  <c r="E608" i="11" s="1"/>
  <c r="F607" i="11"/>
  <c r="E607" i="11" a="1"/>
  <c r="E607" i="11" s="1"/>
  <c r="F606" i="11"/>
  <c r="E606" i="11" a="1"/>
  <c r="E606" i="11" s="1"/>
  <c r="F605" i="11"/>
  <c r="E605" i="11" a="1"/>
  <c r="E605" i="11" s="1"/>
  <c r="F604" i="11"/>
  <c r="E604" i="11" a="1"/>
  <c r="E604" i="11" s="1"/>
  <c r="F603" i="11"/>
  <c r="E603" i="11" a="1"/>
  <c r="E603" i="11" s="1"/>
  <c r="F602" i="11"/>
  <c r="E602" i="11" a="1"/>
  <c r="E602" i="11" s="1"/>
  <c r="F601" i="11"/>
  <c r="E601" i="11" a="1"/>
  <c r="E601" i="11" s="1"/>
  <c r="F600" i="11"/>
  <c r="E600" i="11" a="1"/>
  <c r="E600" i="11" s="1"/>
  <c r="F599" i="11"/>
  <c r="E599" i="11" a="1"/>
  <c r="E599" i="11" s="1"/>
  <c r="F598" i="11"/>
  <c r="E598" i="11" a="1"/>
  <c r="E598" i="11" s="1"/>
  <c r="F597" i="11"/>
  <c r="E597" i="11" a="1"/>
  <c r="E597" i="11" s="1"/>
  <c r="F596" i="11"/>
  <c r="E596" i="11" a="1"/>
  <c r="E596" i="11" s="1"/>
  <c r="F595" i="11"/>
  <c r="E595" i="11" a="1"/>
  <c r="E595" i="11" s="1"/>
  <c r="F594" i="11"/>
  <c r="E594" i="11" a="1"/>
  <c r="E594" i="11" s="1"/>
  <c r="F593" i="11"/>
  <c r="E593" i="11" a="1"/>
  <c r="E593" i="11" s="1"/>
  <c r="F592" i="11"/>
  <c r="E592" i="11" a="1"/>
  <c r="E592" i="11" s="1"/>
  <c r="F591" i="11"/>
  <c r="E591" i="11" a="1"/>
  <c r="E591" i="11" s="1"/>
  <c r="F590" i="11"/>
  <c r="E590" i="11" a="1"/>
  <c r="E590" i="11" s="1"/>
  <c r="F589" i="11"/>
  <c r="E589" i="11" a="1"/>
  <c r="E589" i="11" s="1"/>
  <c r="F588" i="11"/>
  <c r="E588" i="11" a="1"/>
  <c r="E588" i="11" s="1"/>
  <c r="F587" i="11"/>
  <c r="E587" i="11" a="1"/>
  <c r="E587" i="11" s="1"/>
  <c r="F586" i="11"/>
  <c r="E586" i="11" a="1"/>
  <c r="E586" i="11" s="1"/>
  <c r="F585" i="11"/>
  <c r="E585" i="11" a="1"/>
  <c r="E585" i="11" s="1"/>
  <c r="F584" i="11"/>
  <c r="E584" i="11" a="1"/>
  <c r="E584" i="11" s="1"/>
  <c r="F583" i="11"/>
  <c r="E583" i="11" a="1"/>
  <c r="E583" i="11" s="1"/>
  <c r="F582" i="11"/>
  <c r="E582" i="11" a="1"/>
  <c r="E582" i="11" s="1"/>
  <c r="F581" i="11"/>
  <c r="E581" i="11" a="1"/>
  <c r="E581" i="11" s="1"/>
  <c r="F580" i="11"/>
  <c r="E580" i="11" a="1"/>
  <c r="E580" i="11" s="1"/>
  <c r="F579" i="11"/>
  <c r="E579" i="11" a="1"/>
  <c r="E579" i="11" s="1"/>
  <c r="F578" i="11"/>
  <c r="E578" i="11" a="1"/>
  <c r="E578" i="11" s="1"/>
  <c r="F577" i="11"/>
  <c r="E577" i="11" a="1"/>
  <c r="E577" i="11" s="1"/>
  <c r="F576" i="11"/>
  <c r="E576" i="11" a="1"/>
  <c r="E576" i="11" s="1"/>
  <c r="F575" i="11"/>
  <c r="E575" i="11" a="1"/>
  <c r="E575" i="11" s="1"/>
  <c r="F574" i="11"/>
  <c r="E574" i="11" a="1"/>
  <c r="E574" i="11" s="1"/>
  <c r="F573" i="11"/>
  <c r="E573" i="11" a="1"/>
  <c r="E573" i="11" s="1"/>
  <c r="F572" i="11"/>
  <c r="E572" i="11" a="1"/>
  <c r="E572" i="11" s="1"/>
  <c r="F571" i="11"/>
  <c r="E571" i="11" a="1"/>
  <c r="E571" i="11" s="1"/>
  <c r="F570" i="11"/>
  <c r="E570" i="11" a="1"/>
  <c r="E570" i="11" s="1"/>
  <c r="F569" i="11"/>
  <c r="E569" i="11" a="1"/>
  <c r="E569" i="11" s="1"/>
  <c r="F568" i="11"/>
  <c r="E568" i="11" a="1"/>
  <c r="E568" i="11" s="1"/>
  <c r="F567" i="11"/>
  <c r="E567" i="11" a="1"/>
  <c r="E567" i="11" s="1"/>
  <c r="F566" i="11"/>
  <c r="E566" i="11" a="1"/>
  <c r="E566" i="11" s="1"/>
  <c r="F565" i="11"/>
  <c r="E565" i="11" a="1"/>
  <c r="E565" i="11" s="1"/>
  <c r="F564" i="11"/>
  <c r="E564" i="11" a="1"/>
  <c r="E564" i="11" s="1"/>
  <c r="F563" i="11"/>
  <c r="E563" i="11" a="1"/>
  <c r="E563" i="11" s="1"/>
  <c r="F562" i="11"/>
  <c r="E562" i="11" a="1"/>
  <c r="E562" i="11" s="1"/>
  <c r="F561" i="11"/>
  <c r="E561" i="11" a="1"/>
  <c r="E561" i="11" s="1"/>
  <c r="F560" i="11"/>
  <c r="E560" i="11" a="1"/>
  <c r="E560" i="11" s="1"/>
  <c r="F559" i="11"/>
  <c r="E559" i="11" a="1"/>
  <c r="E559" i="11" s="1"/>
  <c r="F558" i="11"/>
  <c r="E558" i="11" a="1"/>
  <c r="E558" i="11" s="1"/>
  <c r="F557" i="11"/>
  <c r="E557" i="11" a="1"/>
  <c r="E557" i="11" s="1"/>
  <c r="F556" i="11"/>
  <c r="E556" i="11" a="1"/>
  <c r="E556" i="11" s="1"/>
  <c r="F555" i="11"/>
  <c r="E555" i="11" a="1"/>
  <c r="E555" i="11" s="1"/>
  <c r="F554" i="11"/>
  <c r="E554" i="11" a="1"/>
  <c r="E554" i="11" s="1"/>
  <c r="F553" i="11"/>
  <c r="E553" i="11" a="1"/>
  <c r="E553" i="11" s="1"/>
  <c r="F552" i="11"/>
  <c r="E552" i="11" a="1"/>
  <c r="E552" i="11" s="1"/>
  <c r="F551" i="11"/>
  <c r="E551" i="11" a="1"/>
  <c r="E551" i="11" s="1"/>
  <c r="F550" i="11"/>
  <c r="E550" i="11" a="1"/>
  <c r="E550" i="11" s="1"/>
  <c r="F549" i="11"/>
  <c r="E549" i="11" a="1"/>
  <c r="E549" i="11" s="1"/>
  <c r="F548" i="11"/>
  <c r="E548" i="11" a="1"/>
  <c r="E548" i="11" s="1"/>
  <c r="F547" i="11"/>
  <c r="E547" i="11" a="1"/>
  <c r="E547" i="11" s="1"/>
  <c r="F546" i="11"/>
  <c r="E546" i="11" a="1"/>
  <c r="E546" i="11" s="1"/>
  <c r="F545" i="11"/>
  <c r="E545" i="11" a="1"/>
  <c r="E545" i="11" s="1"/>
  <c r="F544" i="11"/>
  <c r="E544" i="11" a="1"/>
  <c r="E544" i="11" s="1"/>
  <c r="F543" i="11"/>
  <c r="E543" i="11" a="1"/>
  <c r="E543" i="11" s="1"/>
  <c r="F542" i="11"/>
  <c r="E542" i="11" a="1"/>
  <c r="E542" i="11" s="1"/>
  <c r="F541" i="11"/>
  <c r="E541" i="11" a="1"/>
  <c r="E541" i="11" s="1"/>
  <c r="F540" i="11"/>
  <c r="E540" i="11" a="1"/>
  <c r="E540" i="11" s="1"/>
  <c r="F539" i="11"/>
  <c r="E539" i="11" a="1"/>
  <c r="E539" i="11" s="1"/>
  <c r="F538" i="11"/>
  <c r="E538" i="11" a="1"/>
  <c r="E538" i="11" s="1"/>
  <c r="F537" i="11"/>
  <c r="E537" i="11" a="1"/>
  <c r="E537" i="11" s="1"/>
  <c r="F536" i="11"/>
  <c r="E536" i="11" a="1"/>
  <c r="E536" i="11" s="1"/>
  <c r="F535" i="11"/>
  <c r="E535" i="11" a="1"/>
  <c r="E535" i="11" s="1"/>
  <c r="F534" i="11"/>
  <c r="E534" i="11" a="1"/>
  <c r="E534" i="11" s="1"/>
  <c r="F533" i="11"/>
  <c r="E533" i="11" a="1"/>
  <c r="E533" i="11" s="1"/>
  <c r="F532" i="11"/>
  <c r="E532" i="11" a="1"/>
  <c r="E532" i="11" s="1"/>
  <c r="F531" i="11"/>
  <c r="E531" i="11" a="1"/>
  <c r="E531" i="11" s="1"/>
  <c r="F530" i="11"/>
  <c r="E530" i="11" a="1"/>
  <c r="E530" i="11" s="1"/>
  <c r="F529" i="11"/>
  <c r="E529" i="11" a="1"/>
  <c r="E529" i="11" s="1"/>
  <c r="F528" i="11"/>
  <c r="E528" i="11" a="1"/>
  <c r="E528" i="11" s="1"/>
  <c r="F527" i="11"/>
  <c r="E527" i="11" a="1"/>
  <c r="E527" i="11" s="1"/>
  <c r="F526" i="11"/>
  <c r="E526" i="11" a="1"/>
  <c r="E526" i="11" s="1"/>
  <c r="F525" i="11"/>
  <c r="E525" i="11" a="1"/>
  <c r="E525" i="11" s="1"/>
  <c r="F524" i="11"/>
  <c r="E524" i="11" a="1"/>
  <c r="E524" i="11" s="1"/>
  <c r="F523" i="11"/>
  <c r="E523" i="11" a="1"/>
  <c r="E523" i="11" s="1"/>
  <c r="F522" i="11"/>
  <c r="E522" i="11" a="1"/>
  <c r="E522" i="11" s="1"/>
  <c r="F521" i="11"/>
  <c r="E521" i="11" a="1"/>
  <c r="E521" i="11" s="1"/>
  <c r="F520" i="11"/>
  <c r="E520" i="11" a="1"/>
  <c r="E520" i="11" s="1"/>
  <c r="F519" i="11"/>
  <c r="E519" i="11" a="1"/>
  <c r="E519" i="11" s="1"/>
  <c r="F518" i="11"/>
  <c r="E518" i="11" a="1"/>
  <c r="E518" i="11" s="1"/>
  <c r="F517" i="11"/>
  <c r="E517" i="11" a="1"/>
  <c r="E517" i="11" s="1"/>
  <c r="F516" i="11"/>
  <c r="E516" i="11" a="1"/>
  <c r="E516" i="11" s="1"/>
  <c r="F515" i="11"/>
  <c r="E515" i="11" a="1"/>
  <c r="E515" i="11" s="1"/>
  <c r="F514" i="11"/>
  <c r="E514" i="11" a="1"/>
  <c r="E514" i="11" s="1"/>
  <c r="F513" i="11"/>
  <c r="E513" i="11" a="1"/>
  <c r="E513" i="11" s="1"/>
  <c r="F512" i="11"/>
  <c r="E512" i="11" a="1"/>
  <c r="E512" i="11" s="1"/>
  <c r="F511" i="11"/>
  <c r="E511" i="11" a="1"/>
  <c r="E511" i="11" s="1"/>
  <c r="F510" i="11"/>
  <c r="E510" i="11" a="1"/>
  <c r="E510" i="11" s="1"/>
  <c r="F509" i="11"/>
  <c r="E509" i="11" a="1"/>
  <c r="E509" i="11" s="1"/>
  <c r="F508" i="11"/>
  <c r="E508" i="11" a="1"/>
  <c r="E508" i="11" s="1"/>
  <c r="F507" i="11"/>
  <c r="E507" i="11" a="1"/>
  <c r="E507" i="11" s="1"/>
  <c r="F506" i="11"/>
  <c r="E506" i="11" a="1"/>
  <c r="E506" i="11" s="1"/>
  <c r="F505" i="11"/>
  <c r="E505" i="11" a="1"/>
  <c r="E505" i="11" s="1"/>
  <c r="F504" i="11"/>
  <c r="E504" i="11" a="1"/>
  <c r="E504" i="11" s="1"/>
  <c r="F503" i="11"/>
  <c r="E503" i="11" a="1"/>
  <c r="E503" i="11" s="1"/>
  <c r="F502" i="11"/>
  <c r="E502" i="11" a="1"/>
  <c r="E502" i="11" s="1"/>
  <c r="F501" i="11"/>
  <c r="E501" i="11" a="1"/>
  <c r="E501" i="11" s="1"/>
  <c r="F500" i="11"/>
  <c r="E500" i="11" a="1"/>
  <c r="E500" i="11" s="1"/>
  <c r="F499" i="11"/>
  <c r="E499" i="11" a="1"/>
  <c r="E499" i="11" s="1"/>
  <c r="F498" i="11"/>
  <c r="E498" i="11" a="1"/>
  <c r="E498" i="11" s="1"/>
  <c r="F497" i="11"/>
  <c r="E497" i="11" a="1"/>
  <c r="E497" i="11" s="1"/>
  <c r="F496" i="11"/>
  <c r="E496" i="11" a="1"/>
  <c r="E496" i="11" s="1"/>
  <c r="F495" i="11"/>
  <c r="E495" i="11" a="1"/>
  <c r="E495" i="11" s="1"/>
  <c r="F494" i="11"/>
  <c r="E494" i="11" a="1"/>
  <c r="E494" i="11" s="1"/>
  <c r="F493" i="11"/>
  <c r="E493" i="11" a="1"/>
  <c r="E493" i="11" s="1"/>
  <c r="F492" i="11"/>
  <c r="E492" i="11" a="1"/>
  <c r="E492" i="11" s="1"/>
  <c r="F491" i="11"/>
  <c r="E491" i="11" a="1"/>
  <c r="E491" i="11" s="1"/>
  <c r="F490" i="11"/>
  <c r="E490" i="11" a="1"/>
  <c r="E490" i="11" s="1"/>
  <c r="F489" i="11"/>
  <c r="E489" i="11" a="1"/>
  <c r="E489" i="11" s="1"/>
  <c r="F488" i="11"/>
  <c r="E488" i="11" a="1"/>
  <c r="E488" i="11" s="1"/>
  <c r="F487" i="11"/>
  <c r="E487" i="11" a="1"/>
  <c r="E487" i="11" s="1"/>
  <c r="F486" i="11"/>
  <c r="E486" i="11" a="1"/>
  <c r="E486" i="11" s="1"/>
  <c r="F485" i="11"/>
  <c r="E485" i="11" a="1"/>
  <c r="E485" i="11" s="1"/>
  <c r="F484" i="11"/>
  <c r="E484" i="11" a="1"/>
  <c r="E484" i="11" s="1"/>
  <c r="F483" i="11"/>
  <c r="E483" i="11" a="1"/>
  <c r="E483" i="11" s="1"/>
  <c r="F482" i="11"/>
  <c r="E482" i="11" a="1"/>
  <c r="E482" i="11" s="1"/>
  <c r="F481" i="11"/>
  <c r="E481" i="11" a="1"/>
  <c r="E481" i="11" s="1"/>
  <c r="F480" i="11"/>
  <c r="E480" i="11" a="1"/>
  <c r="E480" i="11" s="1"/>
  <c r="F479" i="11"/>
  <c r="E479" i="11" a="1"/>
  <c r="E479" i="11" s="1"/>
  <c r="F478" i="11"/>
  <c r="E478" i="11" a="1"/>
  <c r="E478" i="11" s="1"/>
  <c r="F477" i="11"/>
  <c r="E477" i="11" a="1"/>
  <c r="E477" i="11" s="1"/>
  <c r="F476" i="11"/>
  <c r="E476" i="11" a="1"/>
  <c r="E476" i="11" s="1"/>
  <c r="F475" i="11"/>
  <c r="E475" i="11" a="1"/>
  <c r="E475" i="11" s="1"/>
  <c r="F474" i="11"/>
  <c r="E474" i="11" a="1"/>
  <c r="E474" i="11" s="1"/>
  <c r="F473" i="11"/>
  <c r="E473" i="11" a="1"/>
  <c r="E473" i="11" s="1"/>
  <c r="F472" i="11"/>
  <c r="E472" i="11" a="1"/>
  <c r="E472" i="11" s="1"/>
  <c r="F471" i="11"/>
  <c r="E471" i="11" a="1"/>
  <c r="E471" i="11" s="1"/>
  <c r="F470" i="11"/>
  <c r="E470" i="11" a="1"/>
  <c r="E470" i="11" s="1"/>
  <c r="F469" i="11"/>
  <c r="E469" i="11" a="1"/>
  <c r="E469" i="11" s="1"/>
  <c r="F468" i="11"/>
  <c r="E468" i="11" a="1"/>
  <c r="E468" i="11" s="1"/>
  <c r="F467" i="11"/>
  <c r="E467" i="11" a="1"/>
  <c r="E467" i="11" s="1"/>
  <c r="F466" i="11"/>
  <c r="E466" i="11" a="1"/>
  <c r="E466" i="11" s="1"/>
  <c r="F465" i="11"/>
  <c r="E465" i="11" a="1"/>
  <c r="E465" i="11" s="1"/>
  <c r="F464" i="11"/>
  <c r="E464" i="11" a="1"/>
  <c r="E464" i="11" s="1"/>
  <c r="F463" i="11"/>
  <c r="E463" i="11" a="1"/>
  <c r="E463" i="11" s="1"/>
  <c r="F462" i="11"/>
  <c r="E462" i="11" a="1"/>
  <c r="E462" i="11" s="1"/>
  <c r="F461" i="11"/>
  <c r="E461" i="11" a="1"/>
  <c r="E461" i="11" s="1"/>
  <c r="F460" i="11"/>
  <c r="E460" i="11" a="1"/>
  <c r="E460" i="11" s="1"/>
  <c r="F459" i="11"/>
  <c r="E459" i="11" a="1"/>
  <c r="E459" i="11" s="1"/>
  <c r="F458" i="11"/>
  <c r="E458" i="11" a="1"/>
  <c r="E458" i="11" s="1"/>
  <c r="F457" i="11"/>
  <c r="E457" i="11" a="1"/>
  <c r="E457" i="11" s="1"/>
  <c r="F456" i="11"/>
  <c r="E456" i="11" a="1"/>
  <c r="E456" i="11" s="1"/>
  <c r="F455" i="11"/>
  <c r="E455" i="11" a="1"/>
  <c r="E455" i="11" s="1"/>
  <c r="F454" i="11"/>
  <c r="E454" i="11" a="1"/>
  <c r="E454" i="11" s="1"/>
  <c r="F453" i="11"/>
  <c r="E453" i="11" a="1"/>
  <c r="E453" i="11" s="1"/>
  <c r="F452" i="11"/>
  <c r="E452" i="11" a="1"/>
  <c r="E452" i="11" s="1"/>
  <c r="F451" i="11"/>
  <c r="E451" i="11" a="1"/>
  <c r="E451" i="11" s="1"/>
  <c r="F450" i="11"/>
  <c r="E450" i="11" a="1"/>
  <c r="E450" i="11" s="1"/>
  <c r="F449" i="11"/>
  <c r="E449" i="11" a="1"/>
  <c r="E449" i="11" s="1"/>
  <c r="F448" i="11"/>
  <c r="E448" i="11" a="1"/>
  <c r="E448" i="11" s="1"/>
  <c r="F447" i="11"/>
  <c r="E447" i="11" a="1"/>
  <c r="E447" i="11" s="1"/>
  <c r="F446" i="11"/>
  <c r="E446" i="11" a="1"/>
  <c r="E446" i="11" s="1"/>
  <c r="F445" i="11"/>
  <c r="E445" i="11" a="1"/>
  <c r="E445" i="11" s="1"/>
  <c r="F444" i="11"/>
  <c r="E444" i="11" a="1"/>
  <c r="E444" i="11" s="1"/>
  <c r="F443" i="11"/>
  <c r="E443" i="11" a="1"/>
  <c r="E443" i="11" s="1"/>
  <c r="F442" i="11"/>
  <c r="E442" i="11" a="1"/>
  <c r="E442" i="11" s="1"/>
  <c r="F441" i="11"/>
  <c r="E441" i="11" a="1"/>
  <c r="E441" i="11" s="1"/>
  <c r="F440" i="11"/>
  <c r="E440" i="11" a="1"/>
  <c r="E440" i="11" s="1"/>
  <c r="F439" i="11"/>
  <c r="E439" i="11" a="1"/>
  <c r="E439" i="11" s="1"/>
  <c r="F438" i="11"/>
  <c r="E438" i="11" a="1"/>
  <c r="E438" i="11" s="1"/>
  <c r="F437" i="11"/>
  <c r="E437" i="11" a="1"/>
  <c r="E437" i="11" s="1"/>
  <c r="F436" i="11"/>
  <c r="E436" i="11" a="1"/>
  <c r="E436" i="11" s="1"/>
  <c r="F435" i="11"/>
  <c r="E435" i="11" a="1"/>
  <c r="E435" i="11" s="1"/>
  <c r="F434" i="11"/>
  <c r="E434" i="11" a="1"/>
  <c r="E434" i="11" s="1"/>
  <c r="F433" i="11"/>
  <c r="E433" i="11" a="1"/>
  <c r="E433" i="11" s="1"/>
  <c r="F432" i="11"/>
  <c r="E432" i="11" a="1"/>
  <c r="E432" i="11" s="1"/>
  <c r="F431" i="11"/>
  <c r="E431" i="11" a="1"/>
  <c r="E431" i="11" s="1"/>
  <c r="F430" i="11"/>
  <c r="E430" i="11" a="1"/>
  <c r="E430" i="11" s="1"/>
  <c r="F429" i="11"/>
  <c r="E429" i="11" a="1"/>
  <c r="E429" i="11" s="1"/>
  <c r="F428" i="11"/>
  <c r="E428" i="11" a="1"/>
  <c r="E428" i="11" s="1"/>
  <c r="F427" i="11"/>
  <c r="E427" i="11" a="1"/>
  <c r="E427" i="11" s="1"/>
  <c r="F426" i="11"/>
  <c r="E426" i="11" a="1"/>
  <c r="E426" i="11" s="1"/>
  <c r="F425" i="11"/>
  <c r="E425" i="11" a="1"/>
  <c r="E425" i="11" s="1"/>
  <c r="F424" i="11"/>
  <c r="E424" i="11" a="1"/>
  <c r="E424" i="11" s="1"/>
  <c r="F423" i="11"/>
  <c r="E423" i="11" a="1"/>
  <c r="E423" i="11" s="1"/>
  <c r="F422" i="11"/>
  <c r="E422" i="11" a="1"/>
  <c r="E422" i="11" s="1"/>
  <c r="F421" i="11"/>
  <c r="E421" i="11" a="1"/>
  <c r="E421" i="11" s="1"/>
  <c r="F420" i="11"/>
  <c r="E420" i="11" a="1"/>
  <c r="E420" i="11" s="1"/>
  <c r="F419" i="11"/>
  <c r="E419" i="11" a="1"/>
  <c r="E419" i="11" s="1"/>
  <c r="F418" i="11"/>
  <c r="E418" i="11" a="1"/>
  <c r="E418" i="11" s="1"/>
  <c r="F417" i="11"/>
  <c r="E417" i="11" a="1"/>
  <c r="E417" i="11" s="1"/>
  <c r="F416" i="11"/>
  <c r="E416" i="11" a="1"/>
  <c r="E416" i="11" s="1"/>
  <c r="F415" i="11"/>
  <c r="E415" i="11" a="1"/>
  <c r="E415" i="11" s="1"/>
  <c r="F414" i="11"/>
  <c r="E414" i="11" a="1"/>
  <c r="E414" i="11" s="1"/>
  <c r="F413" i="11"/>
  <c r="E413" i="11" a="1"/>
  <c r="E413" i="11" s="1"/>
  <c r="F412" i="11"/>
  <c r="E412" i="11" a="1"/>
  <c r="E412" i="11" s="1"/>
  <c r="F411" i="11"/>
  <c r="E411" i="11" a="1"/>
  <c r="E411" i="11" s="1"/>
  <c r="F410" i="11"/>
  <c r="E410" i="11" a="1"/>
  <c r="E410" i="11" s="1"/>
  <c r="F409" i="11"/>
  <c r="E409" i="11" a="1"/>
  <c r="E409" i="11" s="1"/>
  <c r="F408" i="11"/>
  <c r="E408" i="11" a="1"/>
  <c r="E408" i="11" s="1"/>
  <c r="F407" i="11"/>
  <c r="E407" i="11" a="1"/>
  <c r="E407" i="11" s="1"/>
  <c r="F406" i="11"/>
  <c r="E406" i="11" a="1"/>
  <c r="E406" i="11" s="1"/>
  <c r="F405" i="11"/>
  <c r="E405" i="11" a="1"/>
  <c r="E405" i="11" s="1"/>
  <c r="F404" i="11"/>
  <c r="E404" i="11" a="1"/>
  <c r="E404" i="11" s="1"/>
  <c r="F403" i="11"/>
  <c r="E403" i="11" a="1"/>
  <c r="E403" i="11" s="1"/>
  <c r="F402" i="11"/>
  <c r="E402" i="11" a="1"/>
  <c r="E402" i="11" s="1"/>
  <c r="F401" i="11"/>
  <c r="E401" i="11" a="1"/>
  <c r="E401" i="11" s="1"/>
  <c r="F400" i="11"/>
  <c r="E400" i="11" a="1"/>
  <c r="E400" i="11" s="1"/>
  <c r="F399" i="11"/>
  <c r="E399" i="11" a="1"/>
  <c r="E399" i="11" s="1"/>
  <c r="F398" i="11"/>
  <c r="E398" i="11" a="1"/>
  <c r="E398" i="11" s="1"/>
  <c r="F397" i="11"/>
  <c r="E397" i="11" a="1"/>
  <c r="E397" i="11" s="1"/>
  <c r="F396" i="11"/>
  <c r="E396" i="11" a="1"/>
  <c r="E396" i="11" s="1"/>
  <c r="F395" i="11"/>
  <c r="E395" i="11" a="1"/>
  <c r="E395" i="11" s="1"/>
  <c r="F394" i="11"/>
  <c r="E394" i="11" a="1"/>
  <c r="E394" i="11" s="1"/>
  <c r="F393" i="11"/>
  <c r="E393" i="11" a="1"/>
  <c r="E393" i="11" s="1"/>
  <c r="F392" i="11"/>
  <c r="E392" i="11" a="1"/>
  <c r="E392" i="11" s="1"/>
  <c r="F391" i="11"/>
  <c r="E391" i="11" a="1"/>
  <c r="E391" i="11" s="1"/>
  <c r="F390" i="11"/>
  <c r="E390" i="11" a="1"/>
  <c r="E390" i="11" s="1"/>
  <c r="F389" i="11"/>
  <c r="E389" i="11" a="1"/>
  <c r="E389" i="11" s="1"/>
  <c r="F388" i="11"/>
  <c r="E388" i="11" a="1"/>
  <c r="E388" i="11" s="1"/>
  <c r="F387" i="11"/>
  <c r="E387" i="11" a="1"/>
  <c r="E387" i="11" s="1"/>
  <c r="F386" i="11"/>
  <c r="E386" i="11" a="1"/>
  <c r="E386" i="11" s="1"/>
  <c r="F385" i="11"/>
  <c r="E385" i="11" a="1"/>
  <c r="E385" i="11" s="1"/>
  <c r="F384" i="11"/>
  <c r="E384" i="11" a="1"/>
  <c r="E384" i="11" s="1"/>
  <c r="F383" i="11"/>
  <c r="E383" i="11" a="1"/>
  <c r="E383" i="11" s="1"/>
  <c r="F382" i="11"/>
  <c r="E382" i="11" a="1"/>
  <c r="E382" i="11" s="1"/>
  <c r="F381" i="11"/>
  <c r="E381" i="11" a="1"/>
  <c r="E381" i="11" s="1"/>
  <c r="F380" i="11"/>
  <c r="E380" i="11" a="1"/>
  <c r="E380" i="11" s="1"/>
  <c r="F379" i="11"/>
  <c r="E379" i="11" a="1"/>
  <c r="E379" i="11" s="1"/>
  <c r="F378" i="11"/>
  <c r="E378" i="11" a="1"/>
  <c r="E378" i="11" s="1"/>
  <c r="F377" i="11"/>
  <c r="E377" i="11" a="1"/>
  <c r="E377" i="11" s="1"/>
  <c r="F376" i="11"/>
  <c r="E376" i="11" a="1"/>
  <c r="E376" i="11" s="1"/>
  <c r="F375" i="11"/>
  <c r="E375" i="11" a="1"/>
  <c r="E375" i="11" s="1"/>
  <c r="F374" i="11"/>
  <c r="E374" i="11" a="1"/>
  <c r="E374" i="11" s="1"/>
  <c r="F373" i="11"/>
  <c r="E373" i="11" a="1"/>
  <c r="E373" i="11" s="1"/>
  <c r="F372" i="11"/>
  <c r="E372" i="11" a="1"/>
  <c r="E372" i="11" s="1"/>
  <c r="F371" i="11"/>
  <c r="E371" i="11" a="1"/>
  <c r="E371" i="11" s="1"/>
  <c r="F370" i="11"/>
  <c r="E370" i="11" a="1"/>
  <c r="E370" i="11" s="1"/>
  <c r="F369" i="11"/>
  <c r="E369" i="11" a="1"/>
  <c r="E369" i="11" s="1"/>
  <c r="F368" i="11"/>
  <c r="E368" i="11" a="1"/>
  <c r="E368" i="11" s="1"/>
  <c r="F367" i="11"/>
  <c r="E367" i="11" a="1"/>
  <c r="E367" i="11" s="1"/>
  <c r="F366" i="11"/>
  <c r="E366" i="11" a="1"/>
  <c r="E366" i="11" s="1"/>
  <c r="F365" i="11"/>
  <c r="E365" i="11" a="1"/>
  <c r="E365" i="11" s="1"/>
  <c r="F364" i="11"/>
  <c r="E364" i="11" a="1"/>
  <c r="E364" i="11" s="1"/>
  <c r="F363" i="11"/>
  <c r="E363" i="11" a="1"/>
  <c r="E363" i="11" s="1"/>
  <c r="F362" i="11"/>
  <c r="E362" i="11" a="1"/>
  <c r="E362" i="11" s="1"/>
  <c r="F361" i="11"/>
  <c r="E361" i="11" a="1"/>
  <c r="E361" i="11" s="1"/>
  <c r="F360" i="11"/>
  <c r="E360" i="11" a="1"/>
  <c r="E360" i="11" s="1"/>
  <c r="F359" i="11"/>
  <c r="E359" i="11" a="1"/>
  <c r="E359" i="11" s="1"/>
  <c r="F358" i="11"/>
  <c r="E358" i="11" a="1"/>
  <c r="E358" i="11" s="1"/>
  <c r="F357" i="11"/>
  <c r="E357" i="11" a="1"/>
  <c r="E357" i="11" s="1"/>
  <c r="F356" i="11"/>
  <c r="E356" i="11" a="1"/>
  <c r="E356" i="11" s="1"/>
  <c r="F355" i="11"/>
  <c r="E355" i="11" a="1"/>
  <c r="E355" i="11" s="1"/>
  <c r="F354" i="11"/>
  <c r="E354" i="11" a="1"/>
  <c r="E354" i="11" s="1"/>
  <c r="F353" i="11"/>
  <c r="E353" i="11" a="1"/>
  <c r="E353" i="11" s="1"/>
  <c r="F352" i="11"/>
  <c r="E352" i="11" a="1"/>
  <c r="E352" i="11" s="1"/>
  <c r="F351" i="11"/>
  <c r="E351" i="11" a="1"/>
  <c r="E351" i="11" s="1"/>
  <c r="F350" i="11"/>
  <c r="E350" i="11" a="1"/>
  <c r="E350" i="11" s="1"/>
  <c r="F349" i="11"/>
  <c r="E349" i="11" a="1"/>
  <c r="E349" i="11" s="1"/>
  <c r="F348" i="11"/>
  <c r="E348" i="11" a="1"/>
  <c r="E348" i="11" s="1"/>
  <c r="F347" i="11"/>
  <c r="E347" i="11" a="1"/>
  <c r="E347" i="11" s="1"/>
  <c r="F346" i="11"/>
  <c r="E346" i="11" a="1"/>
  <c r="E346" i="11" s="1"/>
  <c r="F345" i="11"/>
  <c r="E345" i="11" a="1"/>
  <c r="E345" i="11" s="1"/>
  <c r="F344" i="11"/>
  <c r="E344" i="11" a="1"/>
  <c r="E344" i="11" s="1"/>
  <c r="F343" i="11"/>
  <c r="E343" i="11" a="1"/>
  <c r="E343" i="11" s="1"/>
  <c r="F342" i="11"/>
  <c r="E342" i="11" a="1"/>
  <c r="E342" i="11" s="1"/>
  <c r="F341" i="11"/>
  <c r="E341" i="11" a="1"/>
  <c r="E341" i="11" s="1"/>
  <c r="F340" i="11"/>
  <c r="E340" i="11" a="1"/>
  <c r="E340" i="11" s="1"/>
  <c r="F339" i="11"/>
  <c r="E339" i="11" a="1"/>
  <c r="E339" i="11" s="1"/>
  <c r="F338" i="11"/>
  <c r="E338" i="11" a="1"/>
  <c r="E338" i="11" s="1"/>
  <c r="F337" i="11"/>
  <c r="E337" i="11" a="1"/>
  <c r="E337" i="11" s="1"/>
  <c r="F336" i="11"/>
  <c r="E336" i="11" a="1"/>
  <c r="E336" i="11" s="1"/>
  <c r="F335" i="11"/>
  <c r="E335" i="11" a="1"/>
  <c r="E335" i="11" s="1"/>
  <c r="F334" i="11"/>
  <c r="E334" i="11" a="1"/>
  <c r="E334" i="11" s="1"/>
  <c r="F333" i="11"/>
  <c r="E333" i="11" a="1"/>
  <c r="E333" i="11" s="1"/>
  <c r="F332" i="11"/>
  <c r="E332" i="11" a="1"/>
  <c r="E332" i="11" s="1"/>
  <c r="F331" i="11"/>
  <c r="E331" i="11" a="1"/>
  <c r="E331" i="11" s="1"/>
  <c r="F330" i="11"/>
  <c r="E330" i="11" a="1"/>
  <c r="E330" i="11" s="1"/>
  <c r="F329" i="11"/>
  <c r="E329" i="11" a="1"/>
  <c r="E329" i="11" s="1"/>
  <c r="F328" i="11"/>
  <c r="E328" i="11" a="1"/>
  <c r="E328" i="11" s="1"/>
  <c r="F327" i="11"/>
  <c r="E327" i="11" a="1"/>
  <c r="E327" i="11" s="1"/>
  <c r="F326" i="11"/>
  <c r="E326" i="11" a="1"/>
  <c r="E326" i="11" s="1"/>
  <c r="F325" i="11"/>
  <c r="E325" i="11" a="1"/>
  <c r="E325" i="11" s="1"/>
  <c r="F324" i="11"/>
  <c r="E324" i="11" a="1"/>
  <c r="E324" i="11" s="1"/>
  <c r="F323" i="11"/>
  <c r="E323" i="11" a="1"/>
  <c r="E323" i="11" s="1"/>
  <c r="F322" i="11"/>
  <c r="E322" i="11" a="1"/>
  <c r="E322" i="11" s="1"/>
  <c r="F321" i="11"/>
  <c r="E321" i="11" a="1"/>
  <c r="E321" i="11" s="1"/>
  <c r="F320" i="11"/>
  <c r="E320" i="11" a="1"/>
  <c r="E320" i="11" s="1"/>
  <c r="F319" i="11"/>
  <c r="E319" i="11" a="1"/>
  <c r="E319" i="11" s="1"/>
  <c r="F318" i="11"/>
  <c r="E318" i="11" a="1"/>
  <c r="E318" i="11" s="1"/>
  <c r="F317" i="11"/>
  <c r="E317" i="11" a="1"/>
  <c r="E317" i="11" s="1"/>
  <c r="F316" i="11"/>
  <c r="E316" i="11" a="1"/>
  <c r="E316" i="11" s="1"/>
  <c r="F315" i="11"/>
  <c r="E315" i="11" a="1"/>
  <c r="E315" i="11" s="1"/>
  <c r="F314" i="11"/>
  <c r="E314" i="11" a="1"/>
  <c r="E314" i="11" s="1"/>
  <c r="F313" i="11"/>
  <c r="E313" i="11" a="1"/>
  <c r="E313" i="11" s="1"/>
  <c r="F312" i="11"/>
  <c r="E312" i="11" a="1"/>
  <c r="E312" i="11" s="1"/>
  <c r="F311" i="11"/>
  <c r="E311" i="11" a="1"/>
  <c r="E311" i="11" s="1"/>
  <c r="F310" i="11"/>
  <c r="E310" i="11" a="1"/>
  <c r="E310" i="11" s="1"/>
  <c r="F309" i="11"/>
  <c r="E309" i="11" a="1"/>
  <c r="E309" i="11" s="1"/>
  <c r="F308" i="11"/>
  <c r="E308" i="11" a="1"/>
  <c r="E308" i="11" s="1"/>
  <c r="F307" i="11"/>
  <c r="E307" i="11" a="1"/>
  <c r="E307" i="11" s="1"/>
  <c r="F306" i="11"/>
  <c r="E306" i="11" a="1"/>
  <c r="E306" i="11" s="1"/>
  <c r="F305" i="11"/>
  <c r="E305" i="11" a="1"/>
  <c r="E305" i="11" s="1"/>
  <c r="F304" i="11"/>
  <c r="E304" i="11" a="1"/>
  <c r="E304" i="11" s="1"/>
  <c r="F303" i="11"/>
  <c r="E303" i="11" a="1"/>
  <c r="E303" i="11" s="1"/>
  <c r="F302" i="11"/>
  <c r="E302" i="11" a="1"/>
  <c r="E302" i="11" s="1"/>
  <c r="F301" i="11"/>
  <c r="E301" i="11" a="1"/>
  <c r="E301" i="11" s="1"/>
  <c r="F300" i="11"/>
  <c r="E300" i="11" a="1"/>
  <c r="E300" i="11" s="1"/>
  <c r="F299" i="11"/>
  <c r="E299" i="11" a="1"/>
  <c r="E299" i="11" s="1"/>
  <c r="F298" i="11"/>
  <c r="E298" i="11" a="1"/>
  <c r="E298" i="11" s="1"/>
  <c r="F297" i="11"/>
  <c r="E297" i="11" a="1"/>
  <c r="E297" i="11" s="1"/>
  <c r="F296" i="11"/>
  <c r="E296" i="11" a="1"/>
  <c r="E296" i="11" s="1"/>
  <c r="F295" i="11"/>
  <c r="E295" i="11" a="1"/>
  <c r="E295" i="11" s="1"/>
  <c r="F294" i="11"/>
  <c r="E294" i="11" a="1"/>
  <c r="E294" i="11" s="1"/>
  <c r="F293" i="11"/>
  <c r="E293" i="11" a="1"/>
  <c r="E293" i="11" s="1"/>
  <c r="F292" i="11"/>
  <c r="E292" i="11" a="1"/>
  <c r="E292" i="11" s="1"/>
  <c r="F291" i="11"/>
  <c r="E291" i="11" a="1"/>
  <c r="E291" i="11" s="1"/>
  <c r="F290" i="11"/>
  <c r="E290" i="11" a="1"/>
  <c r="E290" i="11" s="1"/>
  <c r="F289" i="11"/>
  <c r="E289" i="11" a="1"/>
  <c r="E289" i="11" s="1"/>
  <c r="F288" i="11"/>
  <c r="E288" i="11" a="1"/>
  <c r="E288" i="11" s="1"/>
  <c r="F287" i="11"/>
  <c r="E287" i="11" a="1"/>
  <c r="E287" i="11" s="1"/>
  <c r="F286" i="11"/>
  <c r="E286" i="11" a="1"/>
  <c r="E286" i="11" s="1"/>
  <c r="F285" i="11"/>
  <c r="E285" i="11" a="1"/>
  <c r="E285" i="11" s="1"/>
  <c r="F284" i="11"/>
  <c r="E284" i="11" a="1"/>
  <c r="E284" i="11" s="1"/>
  <c r="F283" i="11"/>
  <c r="E283" i="11" a="1"/>
  <c r="E283" i="11" s="1"/>
  <c r="F282" i="11"/>
  <c r="E282" i="11" a="1"/>
  <c r="E282" i="11" s="1"/>
  <c r="F281" i="11"/>
  <c r="E281" i="11" a="1"/>
  <c r="E281" i="11" s="1"/>
  <c r="F280" i="11"/>
  <c r="E280" i="11" a="1"/>
  <c r="E280" i="11" s="1"/>
  <c r="F279" i="11"/>
  <c r="E279" i="11" a="1"/>
  <c r="E279" i="11" s="1"/>
  <c r="F278" i="11"/>
  <c r="E278" i="11" a="1"/>
  <c r="E278" i="11" s="1"/>
  <c r="F277" i="11"/>
  <c r="E277" i="11" a="1"/>
  <c r="E277" i="11" s="1"/>
  <c r="F276" i="11"/>
  <c r="E276" i="11" a="1"/>
  <c r="E276" i="11" s="1"/>
  <c r="F275" i="11"/>
  <c r="E275" i="11" a="1"/>
  <c r="E275" i="11" s="1"/>
  <c r="F274" i="11"/>
  <c r="E274" i="11" a="1"/>
  <c r="E274" i="11" s="1"/>
  <c r="F273" i="11"/>
  <c r="E273" i="11" a="1"/>
  <c r="E273" i="11" s="1"/>
  <c r="F272" i="11"/>
  <c r="E272" i="11" a="1"/>
  <c r="E272" i="11" s="1"/>
  <c r="F271" i="11"/>
  <c r="E271" i="11" a="1"/>
  <c r="E271" i="11" s="1"/>
  <c r="F270" i="11"/>
  <c r="E270" i="11" a="1"/>
  <c r="E270" i="11" s="1"/>
  <c r="F269" i="11"/>
  <c r="E269" i="11" a="1"/>
  <c r="E269" i="11" s="1"/>
  <c r="F268" i="11"/>
  <c r="E268" i="11" a="1"/>
  <c r="E268" i="11" s="1"/>
  <c r="F267" i="11"/>
  <c r="E267" i="11" a="1"/>
  <c r="E267" i="11" s="1"/>
  <c r="F266" i="11"/>
  <c r="E266" i="11" a="1"/>
  <c r="E266" i="11" s="1"/>
  <c r="F265" i="11"/>
  <c r="E265" i="11" a="1"/>
  <c r="E265" i="11" s="1"/>
  <c r="F264" i="11"/>
  <c r="E264" i="11" a="1"/>
  <c r="E264" i="11" s="1"/>
  <c r="F263" i="11"/>
  <c r="E263" i="11" a="1"/>
  <c r="E263" i="11" s="1"/>
  <c r="F262" i="11"/>
  <c r="E262" i="11" a="1"/>
  <c r="E262" i="11" s="1"/>
  <c r="F261" i="11"/>
  <c r="E261" i="11" a="1"/>
  <c r="E261" i="11" s="1"/>
  <c r="F260" i="11"/>
  <c r="E260" i="11" a="1"/>
  <c r="E260" i="11" s="1"/>
  <c r="F259" i="11"/>
  <c r="E259" i="11" a="1"/>
  <c r="E259" i="11" s="1"/>
  <c r="F258" i="11"/>
  <c r="E258" i="11" a="1"/>
  <c r="E258" i="11" s="1"/>
  <c r="F257" i="11"/>
  <c r="E257" i="11" a="1"/>
  <c r="E257" i="11" s="1"/>
  <c r="F256" i="11"/>
  <c r="E256" i="11" a="1"/>
  <c r="E256" i="11" s="1"/>
  <c r="F255" i="11"/>
  <c r="E255" i="11" a="1"/>
  <c r="E255" i="11" s="1"/>
  <c r="F254" i="11"/>
  <c r="E254" i="11" a="1"/>
  <c r="E254" i="11" s="1"/>
  <c r="F253" i="11"/>
  <c r="E253" i="11" a="1"/>
  <c r="E253" i="11" s="1"/>
  <c r="F252" i="11"/>
  <c r="E252" i="11" a="1"/>
  <c r="E252" i="11" s="1"/>
  <c r="F251" i="11"/>
  <c r="E251" i="11" a="1"/>
  <c r="E251" i="11" s="1"/>
  <c r="F250" i="11"/>
  <c r="E250" i="11" a="1"/>
  <c r="E250" i="11" s="1"/>
  <c r="F249" i="11"/>
  <c r="E249" i="11" a="1"/>
  <c r="E249" i="11" s="1"/>
  <c r="F248" i="11"/>
  <c r="E248" i="11" a="1"/>
  <c r="E248" i="11" s="1"/>
  <c r="F247" i="11"/>
  <c r="E247" i="11" a="1"/>
  <c r="E247" i="11" s="1"/>
  <c r="F246" i="11"/>
  <c r="E246" i="11" a="1"/>
  <c r="E246" i="11" s="1"/>
  <c r="F245" i="11"/>
  <c r="E245" i="11" a="1"/>
  <c r="E245" i="11" s="1"/>
  <c r="F244" i="11"/>
  <c r="E244" i="11" a="1"/>
  <c r="E244" i="11" s="1"/>
  <c r="F243" i="11"/>
  <c r="E243" i="11" a="1"/>
  <c r="E243" i="11" s="1"/>
  <c r="F242" i="11"/>
  <c r="E242" i="11" a="1"/>
  <c r="E242" i="11" s="1"/>
  <c r="F241" i="11"/>
  <c r="E241" i="11" a="1"/>
  <c r="E241" i="11" s="1"/>
  <c r="F240" i="11"/>
  <c r="E240" i="11" a="1"/>
  <c r="E240" i="11" s="1"/>
  <c r="F239" i="11"/>
  <c r="E239" i="11" a="1"/>
  <c r="E239" i="11" s="1"/>
  <c r="F238" i="11"/>
  <c r="E238" i="11" a="1"/>
  <c r="E238" i="11" s="1"/>
  <c r="F237" i="11"/>
  <c r="E237" i="11" a="1"/>
  <c r="E237" i="11" s="1"/>
  <c r="F236" i="11"/>
  <c r="E236" i="11" a="1"/>
  <c r="E236" i="11" s="1"/>
  <c r="F235" i="11"/>
  <c r="E235" i="11" a="1"/>
  <c r="E235" i="11" s="1"/>
  <c r="F234" i="11"/>
  <c r="E234" i="11" a="1"/>
  <c r="E234" i="11" s="1"/>
  <c r="F233" i="11"/>
  <c r="E233" i="11" a="1"/>
  <c r="E233" i="11" s="1"/>
  <c r="F232" i="11"/>
  <c r="E232" i="11" a="1"/>
  <c r="E232" i="11" s="1"/>
  <c r="F231" i="11"/>
  <c r="E231" i="11" a="1"/>
  <c r="E231" i="11" s="1"/>
  <c r="F230" i="11"/>
  <c r="E230" i="11" a="1"/>
  <c r="E230" i="11" s="1"/>
  <c r="F229" i="11"/>
  <c r="E229" i="11" a="1"/>
  <c r="E229" i="11" s="1"/>
  <c r="F228" i="11"/>
  <c r="E228" i="11" a="1"/>
  <c r="E228" i="11" s="1"/>
  <c r="F227" i="11"/>
  <c r="E227" i="11" a="1"/>
  <c r="E227" i="11" s="1"/>
  <c r="F226" i="11"/>
  <c r="E226" i="11" a="1"/>
  <c r="E226" i="11" s="1"/>
  <c r="F225" i="11"/>
  <c r="E225" i="11" a="1"/>
  <c r="E225" i="11" s="1"/>
  <c r="F224" i="11"/>
  <c r="E224" i="11" a="1"/>
  <c r="E224" i="11" s="1"/>
  <c r="F223" i="11"/>
  <c r="E223" i="11" a="1"/>
  <c r="E223" i="11" s="1"/>
  <c r="F222" i="11"/>
  <c r="E222" i="11" a="1"/>
  <c r="E222" i="11" s="1"/>
  <c r="F221" i="11"/>
  <c r="E221" i="11" a="1"/>
  <c r="E221" i="11" s="1"/>
  <c r="F220" i="11"/>
  <c r="E220" i="11" a="1"/>
  <c r="E220" i="11" s="1"/>
  <c r="F219" i="11"/>
  <c r="E219" i="11" a="1"/>
  <c r="E219" i="11" s="1"/>
  <c r="F218" i="11"/>
  <c r="E218" i="11" a="1"/>
  <c r="E218" i="11" s="1"/>
  <c r="F217" i="11"/>
  <c r="E217" i="11" a="1"/>
  <c r="E217" i="11" s="1"/>
  <c r="F216" i="11"/>
  <c r="E216" i="11" a="1"/>
  <c r="E216" i="11" s="1"/>
  <c r="F215" i="11"/>
  <c r="E215" i="11" a="1"/>
  <c r="E215" i="11" s="1"/>
  <c r="F214" i="11"/>
  <c r="E214" i="11" a="1"/>
  <c r="E214" i="11" s="1"/>
  <c r="F213" i="11"/>
  <c r="E213" i="11" a="1"/>
  <c r="E213" i="11" s="1"/>
  <c r="F212" i="11"/>
  <c r="E212" i="11" a="1"/>
  <c r="E212" i="11" s="1"/>
  <c r="F211" i="11"/>
  <c r="E211" i="11" a="1"/>
  <c r="E211" i="11" s="1"/>
  <c r="F210" i="11"/>
  <c r="E210" i="11" a="1"/>
  <c r="E210" i="11" s="1"/>
  <c r="F209" i="11"/>
  <c r="E209" i="11" a="1"/>
  <c r="E209" i="11" s="1"/>
  <c r="F208" i="11"/>
  <c r="E208" i="11" a="1"/>
  <c r="E208" i="11" s="1"/>
  <c r="F207" i="11"/>
  <c r="E207" i="11" a="1"/>
  <c r="E207" i="11" s="1"/>
  <c r="F206" i="11"/>
  <c r="E206" i="11" a="1"/>
  <c r="E206" i="11" s="1"/>
  <c r="F205" i="11"/>
  <c r="E205" i="11" a="1"/>
  <c r="E205" i="11" s="1"/>
  <c r="F204" i="11"/>
  <c r="E204" i="11" a="1"/>
  <c r="E204" i="11" s="1"/>
  <c r="F203" i="11"/>
  <c r="E203" i="11" a="1"/>
  <c r="E203" i="11" s="1"/>
  <c r="F202" i="11"/>
  <c r="E202" i="11" a="1"/>
  <c r="E202" i="11" s="1"/>
  <c r="F201" i="11"/>
  <c r="E201" i="11" a="1"/>
  <c r="E201" i="11" s="1"/>
  <c r="F200" i="11"/>
  <c r="E200" i="11" a="1"/>
  <c r="E200" i="11" s="1"/>
  <c r="F199" i="11"/>
  <c r="E199" i="11" a="1"/>
  <c r="E199" i="11" s="1"/>
  <c r="F198" i="11"/>
  <c r="E198" i="11" a="1"/>
  <c r="E198" i="11" s="1"/>
  <c r="F197" i="11"/>
  <c r="E197" i="11" a="1"/>
  <c r="E197" i="11" s="1"/>
  <c r="F196" i="11"/>
  <c r="E196" i="11" a="1"/>
  <c r="E196" i="11" s="1"/>
  <c r="F195" i="11"/>
  <c r="E195" i="11" a="1"/>
  <c r="E195" i="11" s="1"/>
  <c r="F194" i="11"/>
  <c r="E194" i="11" a="1"/>
  <c r="E194" i="11" s="1"/>
  <c r="F193" i="11"/>
  <c r="E193" i="11" a="1"/>
  <c r="E193" i="11" s="1"/>
  <c r="F192" i="11"/>
  <c r="E192" i="11" a="1"/>
  <c r="E192" i="11" s="1"/>
  <c r="F191" i="11"/>
  <c r="E191" i="11" a="1"/>
  <c r="E191" i="11" s="1"/>
  <c r="F190" i="11"/>
  <c r="E190" i="11" a="1"/>
  <c r="E190" i="11" s="1"/>
  <c r="F189" i="11"/>
  <c r="E189" i="11" a="1"/>
  <c r="E189" i="11" s="1"/>
  <c r="F188" i="11"/>
  <c r="E188" i="11" a="1"/>
  <c r="E188" i="11" s="1"/>
  <c r="F187" i="11"/>
  <c r="E187" i="11" a="1"/>
  <c r="E187" i="11" s="1"/>
  <c r="F186" i="11"/>
  <c r="E186" i="11" a="1"/>
  <c r="E186" i="11" s="1"/>
  <c r="F185" i="11"/>
  <c r="E185" i="11" a="1"/>
  <c r="E185" i="11" s="1"/>
  <c r="F184" i="11"/>
  <c r="E184" i="11" a="1"/>
  <c r="E184" i="11" s="1"/>
  <c r="F183" i="11"/>
  <c r="E183" i="11" a="1"/>
  <c r="E183" i="11" s="1"/>
  <c r="F182" i="11"/>
  <c r="E182" i="11" a="1"/>
  <c r="E182" i="11" s="1"/>
  <c r="F181" i="11"/>
  <c r="E181" i="11" a="1"/>
  <c r="E181" i="11" s="1"/>
  <c r="F180" i="11"/>
  <c r="E180" i="11" a="1"/>
  <c r="E180" i="11" s="1"/>
  <c r="F179" i="11"/>
  <c r="E179" i="11" a="1"/>
  <c r="E179" i="11" s="1"/>
  <c r="F178" i="11"/>
  <c r="E178" i="11" a="1"/>
  <c r="E178" i="11" s="1"/>
  <c r="F177" i="11"/>
  <c r="E177" i="11" a="1"/>
  <c r="E177" i="11" s="1"/>
  <c r="F176" i="11"/>
  <c r="E176" i="11" a="1"/>
  <c r="E176" i="11" s="1"/>
  <c r="F175" i="11"/>
  <c r="E175" i="11" a="1"/>
  <c r="E175" i="11" s="1"/>
  <c r="F174" i="11"/>
  <c r="E174" i="11" a="1"/>
  <c r="E174" i="11" s="1"/>
  <c r="F173" i="11"/>
  <c r="E173" i="11" a="1"/>
  <c r="E173" i="11" s="1"/>
  <c r="F172" i="11"/>
  <c r="E172" i="11" a="1"/>
  <c r="E172" i="11" s="1"/>
  <c r="F171" i="11"/>
  <c r="E171" i="11" a="1"/>
  <c r="E171" i="11" s="1"/>
  <c r="F170" i="11"/>
  <c r="E170" i="11" a="1"/>
  <c r="E170" i="11" s="1"/>
  <c r="F169" i="11"/>
  <c r="E169" i="11" a="1"/>
  <c r="E169" i="11" s="1"/>
  <c r="F168" i="11"/>
  <c r="E168" i="11" a="1"/>
  <c r="E168" i="11" s="1"/>
  <c r="F167" i="11"/>
  <c r="E167" i="11" a="1"/>
  <c r="E167" i="11" s="1"/>
  <c r="F166" i="11"/>
  <c r="E166" i="11" a="1"/>
  <c r="E166" i="11" s="1"/>
  <c r="F165" i="11"/>
  <c r="E165" i="11" a="1"/>
  <c r="E165" i="11" s="1"/>
  <c r="F164" i="11"/>
  <c r="E164" i="11" a="1"/>
  <c r="E164" i="11" s="1"/>
  <c r="F163" i="11"/>
  <c r="E163" i="11" a="1"/>
  <c r="E163" i="11" s="1"/>
  <c r="F162" i="11"/>
  <c r="E162" i="11" a="1"/>
  <c r="E162" i="11" s="1"/>
  <c r="F161" i="11"/>
  <c r="E161" i="11" a="1"/>
  <c r="E161" i="11" s="1"/>
  <c r="F160" i="11"/>
  <c r="E160" i="11" a="1"/>
  <c r="E160" i="11" s="1"/>
  <c r="F159" i="11"/>
  <c r="E159" i="11" a="1"/>
  <c r="E159" i="11" s="1"/>
  <c r="F158" i="11"/>
  <c r="E158" i="11" a="1"/>
  <c r="E158" i="11" s="1"/>
  <c r="F157" i="11"/>
  <c r="E157" i="11" a="1"/>
  <c r="E157" i="11" s="1"/>
  <c r="F156" i="11"/>
  <c r="E156" i="11" a="1"/>
  <c r="E156" i="11" s="1"/>
  <c r="F155" i="11"/>
  <c r="E155" i="11" a="1"/>
  <c r="E155" i="11" s="1"/>
  <c r="F154" i="11"/>
  <c r="E154" i="11" a="1"/>
  <c r="E154" i="11" s="1"/>
  <c r="F153" i="11"/>
  <c r="E153" i="11" a="1"/>
  <c r="E153" i="11" s="1"/>
  <c r="F152" i="11"/>
  <c r="E152" i="11" a="1"/>
  <c r="E152" i="11" s="1"/>
  <c r="F151" i="11"/>
  <c r="E151" i="11" a="1"/>
  <c r="E151" i="11" s="1"/>
  <c r="F150" i="11"/>
  <c r="E150" i="11" a="1"/>
  <c r="E150" i="11" s="1"/>
  <c r="F149" i="11"/>
  <c r="E149" i="11" a="1"/>
  <c r="E149" i="11" s="1"/>
  <c r="F148" i="11"/>
  <c r="E148" i="11" a="1"/>
  <c r="E148" i="11" s="1"/>
  <c r="F147" i="11"/>
  <c r="E147" i="11" a="1"/>
  <c r="E147" i="11" s="1"/>
  <c r="F146" i="11"/>
  <c r="E146" i="11" a="1"/>
  <c r="E146" i="11" s="1"/>
  <c r="F145" i="11"/>
  <c r="E145" i="11" a="1"/>
  <c r="E145" i="11" s="1"/>
  <c r="F144" i="11"/>
  <c r="E144" i="11" a="1"/>
  <c r="E144" i="11" s="1"/>
  <c r="F143" i="11"/>
  <c r="E143" i="11" a="1"/>
  <c r="E143" i="11" s="1"/>
  <c r="F142" i="11"/>
  <c r="E142" i="11" a="1"/>
  <c r="E142" i="11" s="1"/>
  <c r="F141" i="11"/>
  <c r="E141" i="11" a="1"/>
  <c r="E141" i="11" s="1"/>
  <c r="F140" i="11"/>
  <c r="E140" i="11" a="1"/>
  <c r="E140" i="11" s="1"/>
  <c r="F139" i="11"/>
  <c r="E139" i="11" a="1"/>
  <c r="E139" i="11" s="1"/>
  <c r="F138" i="11"/>
  <c r="E138" i="11" a="1"/>
  <c r="E138" i="11" s="1"/>
  <c r="F137" i="11"/>
  <c r="E137" i="11" a="1"/>
  <c r="E137" i="11" s="1"/>
  <c r="F136" i="11"/>
  <c r="E136" i="11" a="1"/>
  <c r="E136" i="11" s="1"/>
  <c r="F135" i="11"/>
  <c r="E135" i="11" a="1"/>
  <c r="E135" i="11" s="1"/>
  <c r="F134" i="11"/>
  <c r="E134" i="11" a="1"/>
  <c r="E134" i="11" s="1"/>
  <c r="F133" i="11"/>
  <c r="E133" i="11" a="1"/>
  <c r="E133" i="11" s="1"/>
  <c r="F132" i="11"/>
  <c r="E132" i="11" a="1"/>
  <c r="E132" i="11" s="1"/>
  <c r="F131" i="11"/>
  <c r="E131" i="11" a="1"/>
  <c r="E131" i="11" s="1"/>
  <c r="F130" i="11"/>
  <c r="E130" i="11" a="1"/>
  <c r="E130" i="11" s="1"/>
  <c r="F129" i="11"/>
  <c r="E129" i="11" a="1"/>
  <c r="E129" i="11" s="1"/>
  <c r="F128" i="11"/>
  <c r="E128" i="11" a="1"/>
  <c r="E128" i="11" s="1"/>
  <c r="F127" i="11"/>
  <c r="E127" i="11" a="1"/>
  <c r="E127" i="11" s="1"/>
  <c r="F126" i="11"/>
  <c r="E126" i="11" a="1"/>
  <c r="E126" i="11" s="1"/>
  <c r="F125" i="11"/>
  <c r="E125" i="11" a="1"/>
  <c r="E125" i="11" s="1"/>
  <c r="F124" i="11"/>
  <c r="E124" i="11" a="1"/>
  <c r="E124" i="11" s="1"/>
  <c r="F123" i="11"/>
  <c r="E123" i="11" a="1"/>
  <c r="E123" i="11" s="1"/>
  <c r="F122" i="11"/>
  <c r="E122" i="11" a="1"/>
  <c r="E122" i="11" s="1"/>
  <c r="F121" i="11"/>
  <c r="E121" i="11" a="1"/>
  <c r="E121" i="11" s="1"/>
  <c r="F120" i="11"/>
  <c r="E120" i="11" a="1"/>
  <c r="E120" i="11" s="1"/>
  <c r="F119" i="11"/>
  <c r="E119" i="11" a="1"/>
  <c r="E119" i="11" s="1"/>
  <c r="F118" i="11"/>
  <c r="E118" i="11" a="1"/>
  <c r="E118" i="11" s="1"/>
  <c r="F117" i="11"/>
  <c r="E117" i="11" a="1"/>
  <c r="E117" i="11" s="1"/>
  <c r="F116" i="11"/>
  <c r="E116" i="11" a="1"/>
  <c r="E116" i="11" s="1"/>
  <c r="F115" i="11"/>
  <c r="E115" i="11" a="1"/>
  <c r="E115" i="11" s="1"/>
  <c r="F114" i="11"/>
  <c r="E114" i="11" a="1"/>
  <c r="E114" i="11" s="1"/>
  <c r="F113" i="11"/>
  <c r="E113" i="11" a="1"/>
  <c r="E113" i="11" s="1"/>
  <c r="F112" i="11"/>
  <c r="E112" i="11" a="1"/>
  <c r="E112" i="11" s="1"/>
  <c r="F111" i="11"/>
  <c r="E111" i="11" a="1"/>
  <c r="E111" i="11" s="1"/>
  <c r="F110" i="11"/>
  <c r="E110" i="11" a="1"/>
  <c r="E110" i="11" s="1"/>
  <c r="F109" i="11"/>
  <c r="E109" i="11" a="1"/>
  <c r="E109" i="11" s="1"/>
  <c r="F108" i="11"/>
  <c r="E108" i="11" a="1"/>
  <c r="E108" i="11" s="1"/>
  <c r="F107" i="11"/>
  <c r="E107" i="11" a="1"/>
  <c r="E107" i="11" s="1"/>
  <c r="F106" i="11"/>
  <c r="E106" i="11" a="1"/>
  <c r="E106" i="11" s="1"/>
  <c r="F105" i="11"/>
  <c r="E105" i="11" a="1"/>
  <c r="E105" i="11" s="1"/>
  <c r="F104" i="11"/>
  <c r="E104" i="11" a="1"/>
  <c r="E104" i="11" s="1"/>
  <c r="F103" i="11"/>
  <c r="E103" i="11" a="1"/>
  <c r="E103" i="11" s="1"/>
  <c r="F102" i="11"/>
  <c r="E102" i="11" a="1"/>
  <c r="E102" i="11" s="1"/>
  <c r="F101" i="11"/>
  <c r="E101" i="11" a="1"/>
  <c r="E101" i="11" s="1"/>
  <c r="F100" i="11"/>
  <c r="E100" i="11" a="1"/>
  <c r="E100" i="11" s="1"/>
  <c r="F99" i="11"/>
  <c r="E99" i="11" a="1"/>
  <c r="E99" i="11" s="1"/>
  <c r="F98" i="11"/>
  <c r="E98" i="11" a="1"/>
  <c r="E98" i="11" s="1"/>
  <c r="F97" i="11"/>
  <c r="E97" i="11" a="1"/>
  <c r="E97" i="11" s="1"/>
  <c r="F96" i="11"/>
  <c r="E96" i="11" a="1"/>
  <c r="E96" i="11" s="1"/>
  <c r="F95" i="11"/>
  <c r="E95" i="11" a="1"/>
  <c r="E95" i="11" s="1"/>
  <c r="F94" i="11"/>
  <c r="E94" i="11" a="1"/>
  <c r="E94" i="11" s="1"/>
  <c r="F93" i="11"/>
  <c r="E93" i="11" a="1"/>
  <c r="E93" i="11" s="1"/>
  <c r="F92" i="11"/>
  <c r="E92" i="11" a="1"/>
  <c r="E92" i="11" s="1"/>
  <c r="F91" i="11"/>
  <c r="E91" i="11" a="1"/>
  <c r="E91" i="11" s="1"/>
  <c r="F90" i="11"/>
  <c r="E90" i="11" a="1"/>
  <c r="E90" i="11" s="1"/>
  <c r="F89" i="11"/>
  <c r="E89" i="11" a="1"/>
  <c r="E89" i="11" s="1"/>
  <c r="F88" i="11"/>
  <c r="E88" i="11" a="1"/>
  <c r="E88" i="11" s="1"/>
  <c r="F87" i="11"/>
  <c r="E87" i="11" a="1"/>
  <c r="E87" i="11" s="1"/>
  <c r="F86" i="11"/>
  <c r="E86" i="11" a="1"/>
  <c r="E86" i="11" s="1"/>
  <c r="F85" i="11"/>
  <c r="E85" i="11" a="1"/>
  <c r="E85" i="11" s="1"/>
  <c r="F84" i="11"/>
  <c r="E84" i="11" a="1"/>
  <c r="E84" i="11" s="1"/>
  <c r="F83" i="11"/>
  <c r="E83" i="11" a="1"/>
  <c r="E83" i="11" s="1"/>
  <c r="F82" i="11"/>
  <c r="E82" i="11" a="1"/>
  <c r="E82" i="11" s="1"/>
  <c r="F81" i="11"/>
  <c r="E81" i="11" a="1"/>
  <c r="E81" i="11" s="1"/>
  <c r="F80" i="11"/>
  <c r="E80" i="11" a="1"/>
  <c r="E80" i="11" s="1"/>
  <c r="F79" i="11"/>
  <c r="E79" i="11" a="1"/>
  <c r="E79" i="11" s="1"/>
  <c r="F78" i="11"/>
  <c r="E78" i="11" a="1"/>
  <c r="E78" i="11" s="1"/>
  <c r="F77" i="11"/>
  <c r="E77" i="11" a="1"/>
  <c r="E77" i="11" s="1"/>
  <c r="F76" i="11"/>
  <c r="E76" i="11" a="1"/>
  <c r="E76" i="11" s="1"/>
  <c r="F75" i="11"/>
  <c r="E75" i="11" a="1"/>
  <c r="E75" i="11" s="1"/>
  <c r="F74" i="11"/>
  <c r="E74" i="11" a="1"/>
  <c r="E74" i="11" s="1"/>
  <c r="F73" i="11"/>
  <c r="E73" i="11" a="1"/>
  <c r="E73" i="11" s="1"/>
  <c r="F72" i="11"/>
  <c r="E72" i="11" a="1"/>
  <c r="E72" i="11" s="1"/>
  <c r="F71" i="11"/>
  <c r="E71" i="11" a="1"/>
  <c r="E71" i="11" s="1"/>
  <c r="F70" i="11"/>
  <c r="E70" i="11" a="1"/>
  <c r="E70" i="11" s="1"/>
  <c r="F69" i="11"/>
  <c r="E69" i="11" a="1"/>
  <c r="E69" i="11" s="1"/>
  <c r="F68" i="11"/>
  <c r="E68" i="11" a="1"/>
  <c r="E68" i="11" s="1"/>
  <c r="F67" i="11"/>
  <c r="E67" i="11" a="1"/>
  <c r="E67" i="11" s="1"/>
  <c r="F66" i="11"/>
  <c r="E66" i="11" a="1"/>
  <c r="E66" i="11" s="1"/>
  <c r="F65" i="11"/>
  <c r="E65" i="11" a="1"/>
  <c r="E65" i="11" s="1"/>
  <c r="F64" i="11"/>
  <c r="E64" i="11" a="1"/>
  <c r="E64" i="11" s="1"/>
  <c r="F63" i="11"/>
  <c r="E63" i="11" a="1"/>
  <c r="E63" i="11" s="1"/>
  <c r="F62" i="11"/>
  <c r="E62" i="11" a="1"/>
  <c r="E62" i="11" s="1"/>
  <c r="F61" i="11"/>
  <c r="E61" i="11" a="1"/>
  <c r="E61" i="11" s="1"/>
  <c r="F60" i="11"/>
  <c r="E60" i="11" a="1"/>
  <c r="E60" i="11" s="1"/>
  <c r="F59" i="11"/>
  <c r="E59" i="11" a="1"/>
  <c r="E59" i="11" s="1"/>
  <c r="F58" i="11"/>
  <c r="E58" i="11" a="1"/>
  <c r="E58" i="11" s="1"/>
  <c r="F57" i="11"/>
  <c r="E57" i="11" a="1"/>
  <c r="E57" i="11" s="1"/>
  <c r="F56" i="11"/>
  <c r="E56" i="11" a="1"/>
  <c r="E56" i="11" s="1"/>
  <c r="F55" i="11"/>
  <c r="E55" i="11" a="1"/>
  <c r="E55" i="11" s="1"/>
  <c r="F54" i="11"/>
  <c r="E54" i="11" a="1"/>
  <c r="E54" i="11" s="1"/>
  <c r="F53" i="11"/>
  <c r="E53" i="11" a="1"/>
  <c r="E53" i="11" s="1"/>
  <c r="F52" i="11"/>
  <c r="E52" i="11" a="1"/>
  <c r="E52" i="11" s="1"/>
  <c r="F51" i="11"/>
  <c r="E51" i="11" a="1"/>
  <c r="E51" i="11" s="1"/>
  <c r="F50" i="11"/>
  <c r="E50" i="11" a="1"/>
  <c r="E50" i="11" s="1"/>
  <c r="F49" i="11"/>
  <c r="E49" i="11" a="1"/>
  <c r="E49" i="11" s="1"/>
  <c r="F48" i="11"/>
  <c r="E48" i="11" a="1"/>
  <c r="E48" i="11" s="1"/>
  <c r="F47" i="11"/>
  <c r="E47" i="11" a="1"/>
  <c r="E47" i="11" s="1"/>
  <c r="F46" i="11"/>
  <c r="E46" i="11" a="1"/>
  <c r="E46" i="11" s="1"/>
  <c r="F45" i="11"/>
  <c r="E45" i="11" a="1"/>
  <c r="E45" i="11" s="1"/>
  <c r="F44" i="11"/>
  <c r="E44" i="11" a="1"/>
  <c r="E44" i="11" s="1"/>
  <c r="F43" i="11"/>
  <c r="E43" i="11" a="1"/>
  <c r="E43" i="11" s="1"/>
  <c r="F42" i="11"/>
  <c r="E42" i="11" a="1"/>
  <c r="E42" i="11" s="1"/>
  <c r="F41" i="11"/>
  <c r="E41" i="11" a="1"/>
  <c r="E41" i="11" s="1"/>
  <c r="F40" i="11"/>
  <c r="E40" i="11" a="1"/>
  <c r="E40" i="11" s="1"/>
  <c r="F39" i="11"/>
  <c r="E39" i="11" a="1"/>
  <c r="E39" i="11" s="1"/>
  <c r="F38" i="11"/>
  <c r="E38" i="11" a="1"/>
  <c r="E38" i="11" s="1"/>
  <c r="F37" i="11"/>
  <c r="E37" i="11" a="1"/>
  <c r="E37" i="11" s="1"/>
  <c r="F36" i="11"/>
  <c r="E36" i="11" a="1"/>
  <c r="E36" i="11" s="1"/>
  <c r="F35" i="11"/>
  <c r="E35" i="11" a="1"/>
  <c r="E35" i="11" s="1"/>
  <c r="F34" i="11"/>
  <c r="E34" i="11" a="1"/>
  <c r="E34" i="11" s="1"/>
  <c r="F33" i="11"/>
  <c r="E33" i="11" a="1"/>
  <c r="E33" i="11" s="1"/>
  <c r="F32" i="11"/>
  <c r="E32" i="11" a="1"/>
  <c r="E32" i="11" s="1"/>
  <c r="F31" i="11"/>
  <c r="E31" i="11" a="1"/>
  <c r="E31" i="11" s="1"/>
  <c r="F30" i="11"/>
  <c r="E30" i="11" a="1"/>
  <c r="E30" i="11" s="1"/>
  <c r="F29" i="11"/>
  <c r="E29" i="11" a="1"/>
  <c r="E29" i="11" s="1"/>
  <c r="F28" i="11"/>
  <c r="E28" i="11" a="1"/>
  <c r="E28" i="11" s="1"/>
  <c r="F27" i="11"/>
  <c r="E27" i="11" a="1"/>
  <c r="E27" i="11" s="1"/>
  <c r="F26" i="11"/>
  <c r="E26" i="11" a="1"/>
  <c r="E26" i="11" s="1"/>
  <c r="F25" i="11"/>
  <c r="E25" i="11" a="1"/>
  <c r="E25" i="11" s="1"/>
  <c r="F24" i="11"/>
  <c r="E24" i="11" a="1"/>
  <c r="E24" i="11" s="1"/>
  <c r="F23" i="11"/>
  <c r="E23" i="11" a="1"/>
  <c r="E23" i="11" s="1"/>
  <c r="F22" i="11"/>
  <c r="E22" i="11" a="1"/>
  <c r="E22" i="11" s="1"/>
  <c r="F21" i="11"/>
  <c r="E21" i="11" a="1"/>
  <c r="E21" i="11" s="1"/>
  <c r="F20" i="11"/>
  <c r="E20" i="11" a="1"/>
  <c r="E20" i="11" s="1"/>
  <c r="F19" i="11"/>
  <c r="E19" i="11" a="1"/>
  <c r="E19" i="11" s="1"/>
  <c r="F18" i="11"/>
  <c r="E18" i="11" a="1"/>
  <c r="E18" i="11" s="1"/>
  <c r="F17" i="11"/>
  <c r="E17" i="11" a="1"/>
  <c r="E17" i="11" s="1"/>
  <c r="F16" i="11"/>
  <c r="E16" i="11" a="1"/>
  <c r="E16" i="11" s="1"/>
  <c r="F15" i="11"/>
  <c r="E15" i="11" a="1"/>
  <c r="E15" i="11" s="1"/>
  <c r="F14" i="11"/>
  <c r="E14" i="11" a="1"/>
  <c r="E14" i="11" s="1"/>
  <c r="F13" i="11"/>
  <c r="E13" i="11" a="1"/>
  <c r="E13" i="11" s="1"/>
  <c r="F12" i="11"/>
  <c r="E12" i="11" a="1"/>
  <c r="E12" i="11" s="1"/>
  <c r="F11" i="11"/>
  <c r="E11" i="11" a="1"/>
  <c r="E11" i="11" s="1"/>
  <c r="F10" i="11"/>
  <c r="E10" i="11" a="1"/>
  <c r="E10" i="11" s="1"/>
  <c r="F3009" i="10"/>
  <c r="E3009" i="10" a="1"/>
  <c r="E3009" i="10" s="1"/>
  <c r="F3008" i="10"/>
  <c r="E3008" i="10" a="1"/>
  <c r="E3008" i="10" s="1"/>
  <c r="F3007" i="10"/>
  <c r="E3007" i="10" a="1"/>
  <c r="E3007" i="10" s="1"/>
  <c r="F3006" i="10"/>
  <c r="E3006" i="10" a="1"/>
  <c r="E3006" i="10" s="1"/>
  <c r="F3005" i="10"/>
  <c r="E3005" i="10" a="1"/>
  <c r="E3005" i="10" s="1"/>
  <c r="F3004" i="10"/>
  <c r="E3004" i="10" a="1"/>
  <c r="E3004" i="10" s="1"/>
  <c r="F3003" i="10"/>
  <c r="E3003" i="10" a="1"/>
  <c r="E3003" i="10" s="1"/>
  <c r="F3002" i="10"/>
  <c r="E3002" i="10" a="1"/>
  <c r="E3002" i="10" s="1"/>
  <c r="F3001" i="10"/>
  <c r="E3001" i="10" a="1"/>
  <c r="E3001" i="10" s="1"/>
  <c r="F3000" i="10"/>
  <c r="E3000" i="10" a="1"/>
  <c r="E3000" i="10" s="1"/>
  <c r="F2999" i="10"/>
  <c r="E2999" i="10" a="1"/>
  <c r="E2999" i="10" s="1"/>
  <c r="F2998" i="10"/>
  <c r="E2998" i="10" a="1"/>
  <c r="E2998" i="10" s="1"/>
  <c r="F2997" i="10"/>
  <c r="E2997" i="10" a="1"/>
  <c r="E2997" i="10" s="1"/>
  <c r="F2996" i="10"/>
  <c r="E2996" i="10" a="1"/>
  <c r="E2996" i="10" s="1"/>
  <c r="F2995" i="10"/>
  <c r="E2995" i="10" a="1"/>
  <c r="E2995" i="10" s="1"/>
  <c r="F2994" i="10"/>
  <c r="E2994" i="10" a="1"/>
  <c r="E2994" i="10" s="1"/>
  <c r="F2993" i="10"/>
  <c r="E2993" i="10" a="1"/>
  <c r="E2993" i="10" s="1"/>
  <c r="F2992" i="10"/>
  <c r="E2992" i="10" a="1"/>
  <c r="E2992" i="10" s="1"/>
  <c r="F2991" i="10"/>
  <c r="E2991" i="10" a="1"/>
  <c r="E2991" i="10" s="1"/>
  <c r="F2990" i="10"/>
  <c r="E2990" i="10" a="1"/>
  <c r="E2990" i="10" s="1"/>
  <c r="F2989" i="10"/>
  <c r="E2989" i="10" a="1"/>
  <c r="E2989" i="10" s="1"/>
  <c r="F2988" i="10"/>
  <c r="E2988" i="10" a="1"/>
  <c r="E2988" i="10" s="1"/>
  <c r="F2987" i="10"/>
  <c r="E2987" i="10" a="1"/>
  <c r="E2987" i="10" s="1"/>
  <c r="F2986" i="10"/>
  <c r="E2986" i="10" a="1"/>
  <c r="E2986" i="10" s="1"/>
  <c r="F2985" i="10"/>
  <c r="E2985" i="10" a="1"/>
  <c r="E2985" i="10" s="1"/>
  <c r="F2984" i="10"/>
  <c r="E2984" i="10" a="1"/>
  <c r="E2984" i="10" s="1"/>
  <c r="F2983" i="10"/>
  <c r="E2983" i="10" a="1"/>
  <c r="E2983" i="10" s="1"/>
  <c r="F2982" i="10"/>
  <c r="E2982" i="10" a="1"/>
  <c r="E2982" i="10" s="1"/>
  <c r="F2981" i="10"/>
  <c r="E2981" i="10" a="1"/>
  <c r="E2981" i="10" s="1"/>
  <c r="F2980" i="10"/>
  <c r="E2980" i="10" a="1"/>
  <c r="E2980" i="10" s="1"/>
  <c r="F2979" i="10"/>
  <c r="E2979" i="10" a="1"/>
  <c r="E2979" i="10" s="1"/>
  <c r="F2978" i="10"/>
  <c r="E2978" i="10" a="1"/>
  <c r="E2978" i="10" s="1"/>
  <c r="F2977" i="10"/>
  <c r="E2977" i="10" a="1"/>
  <c r="E2977" i="10" s="1"/>
  <c r="F2976" i="10"/>
  <c r="E2976" i="10" a="1"/>
  <c r="E2976" i="10" s="1"/>
  <c r="F2975" i="10"/>
  <c r="E2975" i="10" a="1"/>
  <c r="E2975" i="10" s="1"/>
  <c r="F2974" i="10"/>
  <c r="E2974" i="10" a="1"/>
  <c r="E2974" i="10" s="1"/>
  <c r="F2973" i="10"/>
  <c r="E2973" i="10" a="1"/>
  <c r="E2973" i="10" s="1"/>
  <c r="F2972" i="10"/>
  <c r="E2972" i="10" a="1"/>
  <c r="E2972" i="10" s="1"/>
  <c r="F2971" i="10"/>
  <c r="E2971" i="10" a="1"/>
  <c r="E2971" i="10" s="1"/>
  <c r="F2970" i="10"/>
  <c r="E2970" i="10" a="1"/>
  <c r="E2970" i="10" s="1"/>
  <c r="F2969" i="10"/>
  <c r="E2969" i="10" a="1"/>
  <c r="E2969" i="10" s="1"/>
  <c r="F2968" i="10"/>
  <c r="E2968" i="10" a="1"/>
  <c r="E2968" i="10" s="1"/>
  <c r="F2967" i="10"/>
  <c r="E2967" i="10" a="1"/>
  <c r="E2967" i="10" s="1"/>
  <c r="F2966" i="10"/>
  <c r="E2966" i="10" a="1"/>
  <c r="E2966" i="10" s="1"/>
  <c r="F2965" i="10"/>
  <c r="E2965" i="10" a="1"/>
  <c r="E2965" i="10" s="1"/>
  <c r="F2964" i="10"/>
  <c r="E2964" i="10" a="1"/>
  <c r="E2964" i="10" s="1"/>
  <c r="F2963" i="10"/>
  <c r="E2963" i="10" a="1"/>
  <c r="E2963" i="10" s="1"/>
  <c r="F2962" i="10"/>
  <c r="E2962" i="10" a="1"/>
  <c r="E2962" i="10" s="1"/>
  <c r="F2961" i="10"/>
  <c r="E2961" i="10" a="1"/>
  <c r="E2961" i="10" s="1"/>
  <c r="F2960" i="10"/>
  <c r="E2960" i="10" a="1"/>
  <c r="E2960" i="10" s="1"/>
  <c r="F2959" i="10"/>
  <c r="E2959" i="10" a="1"/>
  <c r="E2959" i="10" s="1"/>
  <c r="F2958" i="10"/>
  <c r="E2958" i="10" a="1"/>
  <c r="E2958" i="10" s="1"/>
  <c r="F2957" i="10"/>
  <c r="E2957" i="10" a="1"/>
  <c r="E2957" i="10" s="1"/>
  <c r="F2956" i="10"/>
  <c r="E2956" i="10" a="1"/>
  <c r="E2956" i="10" s="1"/>
  <c r="F2955" i="10"/>
  <c r="E2955" i="10" a="1"/>
  <c r="E2955" i="10" s="1"/>
  <c r="F2954" i="10"/>
  <c r="E2954" i="10" a="1"/>
  <c r="E2954" i="10" s="1"/>
  <c r="F2953" i="10"/>
  <c r="E2953" i="10" a="1"/>
  <c r="E2953" i="10" s="1"/>
  <c r="F2952" i="10"/>
  <c r="E2952" i="10" a="1"/>
  <c r="E2952" i="10" s="1"/>
  <c r="F2951" i="10"/>
  <c r="E2951" i="10" a="1"/>
  <c r="E2951" i="10" s="1"/>
  <c r="F2950" i="10"/>
  <c r="E2950" i="10" a="1"/>
  <c r="E2950" i="10" s="1"/>
  <c r="F2949" i="10"/>
  <c r="E2949" i="10" a="1"/>
  <c r="E2949" i="10" s="1"/>
  <c r="F2948" i="10"/>
  <c r="E2948" i="10" a="1"/>
  <c r="E2948" i="10" s="1"/>
  <c r="F2947" i="10"/>
  <c r="E2947" i="10" a="1"/>
  <c r="E2947" i="10" s="1"/>
  <c r="F2946" i="10"/>
  <c r="E2946" i="10" a="1"/>
  <c r="E2946" i="10" s="1"/>
  <c r="F2945" i="10"/>
  <c r="E2945" i="10" a="1"/>
  <c r="E2945" i="10" s="1"/>
  <c r="F2944" i="10"/>
  <c r="E2944" i="10" a="1"/>
  <c r="E2944" i="10" s="1"/>
  <c r="F2943" i="10"/>
  <c r="E2943" i="10" a="1"/>
  <c r="E2943" i="10" s="1"/>
  <c r="F2942" i="10"/>
  <c r="E2942" i="10" a="1"/>
  <c r="E2942" i="10" s="1"/>
  <c r="F2941" i="10"/>
  <c r="E2941" i="10" a="1"/>
  <c r="E2941" i="10" s="1"/>
  <c r="F2940" i="10"/>
  <c r="E2940" i="10" a="1"/>
  <c r="E2940" i="10" s="1"/>
  <c r="F2939" i="10"/>
  <c r="E2939" i="10" a="1"/>
  <c r="E2939" i="10" s="1"/>
  <c r="F2938" i="10"/>
  <c r="E2938" i="10" a="1"/>
  <c r="E2938" i="10" s="1"/>
  <c r="F2937" i="10"/>
  <c r="E2937" i="10" a="1"/>
  <c r="E2937" i="10" s="1"/>
  <c r="F2936" i="10"/>
  <c r="E2936" i="10" a="1"/>
  <c r="E2936" i="10" s="1"/>
  <c r="F2935" i="10"/>
  <c r="E2935" i="10" a="1"/>
  <c r="E2935" i="10" s="1"/>
  <c r="F2934" i="10"/>
  <c r="E2934" i="10" a="1"/>
  <c r="E2934" i="10" s="1"/>
  <c r="F2933" i="10"/>
  <c r="E2933" i="10" a="1"/>
  <c r="E2933" i="10" s="1"/>
  <c r="F2932" i="10"/>
  <c r="E2932" i="10" a="1"/>
  <c r="E2932" i="10" s="1"/>
  <c r="F2931" i="10"/>
  <c r="E2931" i="10" a="1"/>
  <c r="E2931" i="10" s="1"/>
  <c r="F2930" i="10"/>
  <c r="E2930" i="10" a="1"/>
  <c r="E2930" i="10" s="1"/>
  <c r="F2929" i="10"/>
  <c r="E2929" i="10" a="1"/>
  <c r="E2929" i="10" s="1"/>
  <c r="F2928" i="10"/>
  <c r="E2928" i="10" a="1"/>
  <c r="E2928" i="10" s="1"/>
  <c r="F2927" i="10"/>
  <c r="E2927" i="10" a="1"/>
  <c r="E2927" i="10" s="1"/>
  <c r="F2926" i="10"/>
  <c r="E2926" i="10" a="1"/>
  <c r="E2926" i="10" s="1"/>
  <c r="F2925" i="10"/>
  <c r="E2925" i="10" a="1"/>
  <c r="E2925" i="10" s="1"/>
  <c r="F2924" i="10"/>
  <c r="E2924" i="10" a="1"/>
  <c r="E2924" i="10" s="1"/>
  <c r="F2923" i="10"/>
  <c r="E2923" i="10" a="1"/>
  <c r="E2923" i="10" s="1"/>
  <c r="F2922" i="10"/>
  <c r="E2922" i="10" a="1"/>
  <c r="E2922" i="10" s="1"/>
  <c r="F2921" i="10"/>
  <c r="E2921" i="10" a="1"/>
  <c r="E2921" i="10" s="1"/>
  <c r="F2920" i="10"/>
  <c r="E2920" i="10" a="1"/>
  <c r="E2920" i="10" s="1"/>
  <c r="F2919" i="10"/>
  <c r="E2919" i="10" a="1"/>
  <c r="E2919" i="10" s="1"/>
  <c r="F2918" i="10"/>
  <c r="E2918" i="10" a="1"/>
  <c r="E2918" i="10" s="1"/>
  <c r="F2917" i="10"/>
  <c r="E2917" i="10" a="1"/>
  <c r="E2917" i="10" s="1"/>
  <c r="F2916" i="10"/>
  <c r="E2916" i="10" a="1"/>
  <c r="E2916" i="10" s="1"/>
  <c r="F2915" i="10"/>
  <c r="E2915" i="10" a="1"/>
  <c r="E2915" i="10" s="1"/>
  <c r="F2914" i="10"/>
  <c r="E2914" i="10" a="1"/>
  <c r="E2914" i="10" s="1"/>
  <c r="F2913" i="10"/>
  <c r="E2913" i="10" a="1"/>
  <c r="E2913" i="10" s="1"/>
  <c r="F2912" i="10"/>
  <c r="E2912" i="10" a="1"/>
  <c r="E2912" i="10" s="1"/>
  <c r="F2911" i="10"/>
  <c r="E2911" i="10" a="1"/>
  <c r="E2911" i="10" s="1"/>
  <c r="F2910" i="10"/>
  <c r="E2910" i="10" a="1"/>
  <c r="E2910" i="10" s="1"/>
  <c r="F2909" i="10"/>
  <c r="E2909" i="10" a="1"/>
  <c r="E2909" i="10" s="1"/>
  <c r="F2908" i="10"/>
  <c r="E2908" i="10" a="1"/>
  <c r="E2908" i="10" s="1"/>
  <c r="F2907" i="10"/>
  <c r="E2907" i="10" a="1"/>
  <c r="E2907" i="10" s="1"/>
  <c r="F2906" i="10"/>
  <c r="E2906" i="10" a="1"/>
  <c r="E2906" i="10" s="1"/>
  <c r="F2905" i="10"/>
  <c r="E2905" i="10" a="1"/>
  <c r="E2905" i="10" s="1"/>
  <c r="F2904" i="10"/>
  <c r="E2904" i="10" a="1"/>
  <c r="E2904" i="10" s="1"/>
  <c r="F2903" i="10"/>
  <c r="E2903" i="10" a="1"/>
  <c r="E2903" i="10" s="1"/>
  <c r="F2902" i="10"/>
  <c r="E2902" i="10" a="1"/>
  <c r="E2902" i="10" s="1"/>
  <c r="F2901" i="10"/>
  <c r="E2901" i="10" a="1"/>
  <c r="E2901" i="10" s="1"/>
  <c r="F2900" i="10"/>
  <c r="E2900" i="10" a="1"/>
  <c r="E2900" i="10" s="1"/>
  <c r="F2899" i="10"/>
  <c r="E2899" i="10" a="1"/>
  <c r="E2899" i="10" s="1"/>
  <c r="F2898" i="10"/>
  <c r="E2898" i="10" a="1"/>
  <c r="E2898" i="10" s="1"/>
  <c r="F2897" i="10"/>
  <c r="E2897" i="10" a="1"/>
  <c r="E2897" i="10" s="1"/>
  <c r="F2896" i="10"/>
  <c r="E2896" i="10" a="1"/>
  <c r="E2896" i="10" s="1"/>
  <c r="F2895" i="10"/>
  <c r="E2895" i="10" a="1"/>
  <c r="E2895" i="10" s="1"/>
  <c r="F2894" i="10"/>
  <c r="E2894" i="10" a="1"/>
  <c r="E2894" i="10" s="1"/>
  <c r="F2893" i="10"/>
  <c r="E2893" i="10" a="1"/>
  <c r="E2893" i="10" s="1"/>
  <c r="F2892" i="10"/>
  <c r="E2892" i="10" a="1"/>
  <c r="E2892" i="10" s="1"/>
  <c r="F2891" i="10"/>
  <c r="E2891" i="10" a="1"/>
  <c r="E2891" i="10" s="1"/>
  <c r="F2890" i="10"/>
  <c r="E2890" i="10" a="1"/>
  <c r="E2890" i="10" s="1"/>
  <c r="F2889" i="10"/>
  <c r="E2889" i="10" a="1"/>
  <c r="E2889" i="10" s="1"/>
  <c r="F2888" i="10"/>
  <c r="E2888" i="10" a="1"/>
  <c r="E2888" i="10" s="1"/>
  <c r="F2887" i="10"/>
  <c r="E2887" i="10" a="1"/>
  <c r="E2887" i="10" s="1"/>
  <c r="F2886" i="10"/>
  <c r="E2886" i="10" a="1"/>
  <c r="E2886" i="10" s="1"/>
  <c r="F2885" i="10"/>
  <c r="E2885" i="10" a="1"/>
  <c r="E2885" i="10" s="1"/>
  <c r="F2884" i="10"/>
  <c r="E2884" i="10" a="1"/>
  <c r="E2884" i="10" s="1"/>
  <c r="F2883" i="10"/>
  <c r="E2883" i="10" a="1"/>
  <c r="E2883" i="10" s="1"/>
  <c r="F2882" i="10"/>
  <c r="E2882" i="10" a="1"/>
  <c r="E2882" i="10" s="1"/>
  <c r="F2881" i="10"/>
  <c r="E2881" i="10" a="1"/>
  <c r="E2881" i="10" s="1"/>
  <c r="F2880" i="10"/>
  <c r="E2880" i="10" a="1"/>
  <c r="E2880" i="10" s="1"/>
  <c r="F2879" i="10"/>
  <c r="E2879" i="10" a="1"/>
  <c r="E2879" i="10" s="1"/>
  <c r="F2878" i="10"/>
  <c r="E2878" i="10" a="1"/>
  <c r="E2878" i="10" s="1"/>
  <c r="F2877" i="10"/>
  <c r="E2877" i="10" a="1"/>
  <c r="E2877" i="10" s="1"/>
  <c r="F2876" i="10"/>
  <c r="E2876" i="10" a="1"/>
  <c r="E2876" i="10" s="1"/>
  <c r="F2875" i="10"/>
  <c r="E2875" i="10" a="1"/>
  <c r="E2875" i="10" s="1"/>
  <c r="F2874" i="10"/>
  <c r="E2874" i="10" a="1"/>
  <c r="E2874" i="10" s="1"/>
  <c r="F2873" i="10"/>
  <c r="E2873" i="10" a="1"/>
  <c r="E2873" i="10" s="1"/>
  <c r="F2872" i="10"/>
  <c r="E2872" i="10" a="1"/>
  <c r="E2872" i="10" s="1"/>
  <c r="F2871" i="10"/>
  <c r="E2871" i="10" a="1"/>
  <c r="E2871" i="10" s="1"/>
  <c r="F2870" i="10"/>
  <c r="E2870" i="10" a="1"/>
  <c r="E2870" i="10" s="1"/>
  <c r="F2869" i="10"/>
  <c r="E2869" i="10" a="1"/>
  <c r="E2869" i="10" s="1"/>
  <c r="F2868" i="10"/>
  <c r="E2868" i="10" a="1"/>
  <c r="E2868" i="10" s="1"/>
  <c r="F2867" i="10"/>
  <c r="E2867" i="10" a="1"/>
  <c r="E2867" i="10" s="1"/>
  <c r="F2866" i="10"/>
  <c r="E2866" i="10" a="1"/>
  <c r="E2866" i="10" s="1"/>
  <c r="F2865" i="10"/>
  <c r="E2865" i="10" a="1"/>
  <c r="E2865" i="10" s="1"/>
  <c r="F2864" i="10"/>
  <c r="E2864" i="10" a="1"/>
  <c r="E2864" i="10" s="1"/>
  <c r="F2863" i="10"/>
  <c r="E2863" i="10" a="1"/>
  <c r="E2863" i="10" s="1"/>
  <c r="F2862" i="10"/>
  <c r="E2862" i="10" a="1"/>
  <c r="E2862" i="10" s="1"/>
  <c r="F2861" i="10"/>
  <c r="E2861" i="10" a="1"/>
  <c r="E2861" i="10" s="1"/>
  <c r="F2860" i="10"/>
  <c r="E2860" i="10" a="1"/>
  <c r="E2860" i="10" s="1"/>
  <c r="F2859" i="10"/>
  <c r="E2859" i="10" a="1"/>
  <c r="E2859" i="10" s="1"/>
  <c r="F2858" i="10"/>
  <c r="E2858" i="10" a="1"/>
  <c r="E2858" i="10" s="1"/>
  <c r="F2857" i="10"/>
  <c r="E2857" i="10" a="1"/>
  <c r="E2857" i="10" s="1"/>
  <c r="F2856" i="10"/>
  <c r="E2856" i="10" a="1"/>
  <c r="E2856" i="10" s="1"/>
  <c r="F2855" i="10"/>
  <c r="E2855" i="10" a="1"/>
  <c r="E2855" i="10" s="1"/>
  <c r="F2854" i="10"/>
  <c r="E2854" i="10" a="1"/>
  <c r="E2854" i="10" s="1"/>
  <c r="F2853" i="10"/>
  <c r="E2853" i="10" a="1"/>
  <c r="E2853" i="10" s="1"/>
  <c r="F2852" i="10"/>
  <c r="E2852" i="10" a="1"/>
  <c r="E2852" i="10" s="1"/>
  <c r="F2851" i="10"/>
  <c r="E2851" i="10" a="1"/>
  <c r="E2851" i="10" s="1"/>
  <c r="F2850" i="10"/>
  <c r="E2850" i="10" a="1"/>
  <c r="E2850" i="10" s="1"/>
  <c r="F2849" i="10"/>
  <c r="E2849" i="10" a="1"/>
  <c r="E2849" i="10" s="1"/>
  <c r="F2848" i="10"/>
  <c r="E2848" i="10" a="1"/>
  <c r="E2848" i="10" s="1"/>
  <c r="F2847" i="10"/>
  <c r="E2847" i="10" a="1"/>
  <c r="E2847" i="10" s="1"/>
  <c r="F2846" i="10"/>
  <c r="E2846" i="10" a="1"/>
  <c r="E2846" i="10" s="1"/>
  <c r="F2845" i="10"/>
  <c r="E2845" i="10" a="1"/>
  <c r="E2845" i="10" s="1"/>
  <c r="F2844" i="10"/>
  <c r="E2844" i="10" a="1"/>
  <c r="E2844" i="10" s="1"/>
  <c r="F2843" i="10"/>
  <c r="E2843" i="10" a="1"/>
  <c r="E2843" i="10" s="1"/>
  <c r="F2842" i="10"/>
  <c r="E2842" i="10" a="1"/>
  <c r="E2842" i="10" s="1"/>
  <c r="F2841" i="10"/>
  <c r="E2841" i="10" a="1"/>
  <c r="E2841" i="10" s="1"/>
  <c r="F2840" i="10"/>
  <c r="E2840" i="10" a="1"/>
  <c r="E2840" i="10" s="1"/>
  <c r="F2839" i="10"/>
  <c r="E2839" i="10" a="1"/>
  <c r="E2839" i="10" s="1"/>
  <c r="F2838" i="10"/>
  <c r="E2838" i="10" a="1"/>
  <c r="E2838" i="10" s="1"/>
  <c r="F2837" i="10"/>
  <c r="E2837" i="10" a="1"/>
  <c r="E2837" i="10" s="1"/>
  <c r="F2836" i="10"/>
  <c r="E2836" i="10" a="1"/>
  <c r="E2836" i="10" s="1"/>
  <c r="F2835" i="10"/>
  <c r="E2835" i="10" a="1"/>
  <c r="E2835" i="10" s="1"/>
  <c r="F2834" i="10"/>
  <c r="E2834" i="10" a="1"/>
  <c r="E2834" i="10" s="1"/>
  <c r="F2833" i="10"/>
  <c r="E2833" i="10" a="1"/>
  <c r="E2833" i="10" s="1"/>
  <c r="F2832" i="10"/>
  <c r="E2832" i="10" a="1"/>
  <c r="E2832" i="10" s="1"/>
  <c r="F2831" i="10"/>
  <c r="E2831" i="10" a="1"/>
  <c r="E2831" i="10" s="1"/>
  <c r="F2830" i="10"/>
  <c r="E2830" i="10" a="1"/>
  <c r="E2830" i="10" s="1"/>
  <c r="F2829" i="10"/>
  <c r="E2829" i="10" a="1"/>
  <c r="E2829" i="10" s="1"/>
  <c r="F2828" i="10"/>
  <c r="E2828" i="10" a="1"/>
  <c r="E2828" i="10" s="1"/>
  <c r="F2827" i="10"/>
  <c r="E2827" i="10" a="1"/>
  <c r="E2827" i="10" s="1"/>
  <c r="F2826" i="10"/>
  <c r="E2826" i="10" a="1"/>
  <c r="E2826" i="10" s="1"/>
  <c r="F2825" i="10"/>
  <c r="E2825" i="10" a="1"/>
  <c r="E2825" i="10" s="1"/>
  <c r="F2824" i="10"/>
  <c r="E2824" i="10" a="1"/>
  <c r="E2824" i="10" s="1"/>
  <c r="F2823" i="10"/>
  <c r="E2823" i="10" a="1"/>
  <c r="E2823" i="10" s="1"/>
  <c r="F2822" i="10"/>
  <c r="E2822" i="10" a="1"/>
  <c r="E2822" i="10" s="1"/>
  <c r="F2821" i="10"/>
  <c r="E2821" i="10" a="1"/>
  <c r="E2821" i="10" s="1"/>
  <c r="F2820" i="10"/>
  <c r="E2820" i="10" a="1"/>
  <c r="E2820" i="10" s="1"/>
  <c r="F2819" i="10"/>
  <c r="E2819" i="10" a="1"/>
  <c r="E2819" i="10" s="1"/>
  <c r="F2818" i="10"/>
  <c r="E2818" i="10" a="1"/>
  <c r="E2818" i="10" s="1"/>
  <c r="F2817" i="10"/>
  <c r="E2817" i="10" a="1"/>
  <c r="E2817" i="10" s="1"/>
  <c r="F2816" i="10"/>
  <c r="E2816" i="10" a="1"/>
  <c r="E2816" i="10" s="1"/>
  <c r="F2815" i="10"/>
  <c r="E2815" i="10" a="1"/>
  <c r="E2815" i="10" s="1"/>
  <c r="F2814" i="10"/>
  <c r="E2814" i="10" a="1"/>
  <c r="E2814" i="10" s="1"/>
  <c r="F2813" i="10"/>
  <c r="E2813" i="10" a="1"/>
  <c r="E2813" i="10" s="1"/>
  <c r="F2812" i="10"/>
  <c r="E2812" i="10" a="1"/>
  <c r="E2812" i="10" s="1"/>
  <c r="F2811" i="10"/>
  <c r="E2811" i="10" a="1"/>
  <c r="E2811" i="10" s="1"/>
  <c r="F2810" i="10"/>
  <c r="E2810" i="10" a="1"/>
  <c r="E2810" i="10" s="1"/>
  <c r="F2809" i="10"/>
  <c r="E2809" i="10" a="1"/>
  <c r="E2809" i="10" s="1"/>
  <c r="F2808" i="10"/>
  <c r="E2808" i="10" a="1"/>
  <c r="E2808" i="10" s="1"/>
  <c r="F2807" i="10"/>
  <c r="E2807" i="10" a="1"/>
  <c r="E2807" i="10" s="1"/>
  <c r="F2806" i="10"/>
  <c r="E2806" i="10" a="1"/>
  <c r="E2806" i="10" s="1"/>
  <c r="F2805" i="10"/>
  <c r="E2805" i="10" a="1"/>
  <c r="E2805" i="10" s="1"/>
  <c r="F2804" i="10"/>
  <c r="E2804" i="10" a="1"/>
  <c r="E2804" i="10" s="1"/>
  <c r="F2803" i="10"/>
  <c r="E2803" i="10" a="1"/>
  <c r="E2803" i="10" s="1"/>
  <c r="F2802" i="10"/>
  <c r="E2802" i="10" a="1"/>
  <c r="E2802" i="10" s="1"/>
  <c r="F2801" i="10"/>
  <c r="E2801" i="10" a="1"/>
  <c r="E2801" i="10" s="1"/>
  <c r="F2800" i="10"/>
  <c r="E2800" i="10" a="1"/>
  <c r="E2800" i="10" s="1"/>
  <c r="F2799" i="10"/>
  <c r="E2799" i="10" a="1"/>
  <c r="E2799" i="10" s="1"/>
  <c r="F2798" i="10"/>
  <c r="E2798" i="10" a="1"/>
  <c r="E2798" i="10" s="1"/>
  <c r="F2797" i="10"/>
  <c r="E2797" i="10" a="1"/>
  <c r="E2797" i="10" s="1"/>
  <c r="F2796" i="10"/>
  <c r="E2796" i="10" a="1"/>
  <c r="E2796" i="10" s="1"/>
  <c r="F2795" i="10"/>
  <c r="E2795" i="10" a="1"/>
  <c r="E2795" i="10" s="1"/>
  <c r="F2794" i="10"/>
  <c r="E2794" i="10" a="1"/>
  <c r="E2794" i="10" s="1"/>
  <c r="F2793" i="10"/>
  <c r="E2793" i="10" a="1"/>
  <c r="E2793" i="10" s="1"/>
  <c r="F2792" i="10"/>
  <c r="E2792" i="10" a="1"/>
  <c r="E2792" i="10" s="1"/>
  <c r="F2791" i="10"/>
  <c r="E2791" i="10" a="1"/>
  <c r="E2791" i="10" s="1"/>
  <c r="F2790" i="10"/>
  <c r="E2790" i="10" a="1"/>
  <c r="E2790" i="10" s="1"/>
  <c r="F2789" i="10"/>
  <c r="E2789" i="10" a="1"/>
  <c r="E2789" i="10" s="1"/>
  <c r="F2788" i="10"/>
  <c r="E2788" i="10" a="1"/>
  <c r="E2788" i="10" s="1"/>
  <c r="F2787" i="10"/>
  <c r="E2787" i="10" a="1"/>
  <c r="E2787" i="10" s="1"/>
  <c r="F2786" i="10"/>
  <c r="E2786" i="10" a="1"/>
  <c r="E2786" i="10" s="1"/>
  <c r="F2785" i="10"/>
  <c r="E2785" i="10" a="1"/>
  <c r="E2785" i="10" s="1"/>
  <c r="F2784" i="10"/>
  <c r="E2784" i="10" a="1"/>
  <c r="E2784" i="10" s="1"/>
  <c r="F2783" i="10"/>
  <c r="E2783" i="10" a="1"/>
  <c r="E2783" i="10" s="1"/>
  <c r="F2782" i="10"/>
  <c r="E2782" i="10" a="1"/>
  <c r="E2782" i="10" s="1"/>
  <c r="F2781" i="10"/>
  <c r="E2781" i="10" a="1"/>
  <c r="E2781" i="10" s="1"/>
  <c r="F2780" i="10"/>
  <c r="E2780" i="10" a="1"/>
  <c r="E2780" i="10" s="1"/>
  <c r="F2779" i="10"/>
  <c r="E2779" i="10" a="1"/>
  <c r="E2779" i="10" s="1"/>
  <c r="F2778" i="10"/>
  <c r="E2778" i="10" a="1"/>
  <c r="E2778" i="10" s="1"/>
  <c r="F2777" i="10"/>
  <c r="E2777" i="10" a="1"/>
  <c r="E2777" i="10" s="1"/>
  <c r="F2776" i="10"/>
  <c r="E2776" i="10" a="1"/>
  <c r="E2776" i="10" s="1"/>
  <c r="F2775" i="10"/>
  <c r="E2775" i="10" a="1"/>
  <c r="E2775" i="10" s="1"/>
  <c r="F2774" i="10"/>
  <c r="E2774" i="10" a="1"/>
  <c r="E2774" i="10" s="1"/>
  <c r="F2773" i="10"/>
  <c r="E2773" i="10" a="1"/>
  <c r="E2773" i="10" s="1"/>
  <c r="F2772" i="10"/>
  <c r="E2772" i="10" a="1"/>
  <c r="E2772" i="10" s="1"/>
  <c r="F2771" i="10"/>
  <c r="E2771" i="10" a="1"/>
  <c r="E2771" i="10" s="1"/>
  <c r="F2770" i="10"/>
  <c r="E2770" i="10" a="1"/>
  <c r="E2770" i="10" s="1"/>
  <c r="F2769" i="10"/>
  <c r="E2769" i="10" a="1"/>
  <c r="E2769" i="10" s="1"/>
  <c r="F2768" i="10"/>
  <c r="E2768" i="10" a="1"/>
  <c r="E2768" i="10" s="1"/>
  <c r="F2767" i="10"/>
  <c r="E2767" i="10" a="1"/>
  <c r="E2767" i="10" s="1"/>
  <c r="F2766" i="10"/>
  <c r="E2766" i="10" a="1"/>
  <c r="E2766" i="10" s="1"/>
  <c r="F2765" i="10"/>
  <c r="E2765" i="10" a="1"/>
  <c r="E2765" i="10" s="1"/>
  <c r="F2764" i="10"/>
  <c r="E2764" i="10" a="1"/>
  <c r="E2764" i="10" s="1"/>
  <c r="F2763" i="10"/>
  <c r="E2763" i="10" a="1"/>
  <c r="E2763" i="10" s="1"/>
  <c r="F2762" i="10"/>
  <c r="E2762" i="10" a="1"/>
  <c r="E2762" i="10" s="1"/>
  <c r="F2761" i="10"/>
  <c r="E2761" i="10" a="1"/>
  <c r="E2761" i="10" s="1"/>
  <c r="F2760" i="10"/>
  <c r="E2760" i="10" a="1"/>
  <c r="E2760" i="10" s="1"/>
  <c r="F2759" i="10"/>
  <c r="E2759" i="10" a="1"/>
  <c r="E2759" i="10" s="1"/>
  <c r="F2758" i="10"/>
  <c r="E2758" i="10" a="1"/>
  <c r="E2758" i="10" s="1"/>
  <c r="F2757" i="10"/>
  <c r="E2757" i="10" a="1"/>
  <c r="E2757" i="10" s="1"/>
  <c r="F2756" i="10"/>
  <c r="E2756" i="10" a="1"/>
  <c r="E2756" i="10" s="1"/>
  <c r="F2755" i="10"/>
  <c r="E2755" i="10" a="1"/>
  <c r="E2755" i="10" s="1"/>
  <c r="F2754" i="10"/>
  <c r="E2754" i="10" a="1"/>
  <c r="E2754" i="10" s="1"/>
  <c r="F2753" i="10"/>
  <c r="E2753" i="10" a="1"/>
  <c r="E2753" i="10" s="1"/>
  <c r="F2752" i="10"/>
  <c r="E2752" i="10" a="1"/>
  <c r="E2752" i="10" s="1"/>
  <c r="F2751" i="10"/>
  <c r="E2751" i="10" a="1"/>
  <c r="E2751" i="10" s="1"/>
  <c r="F2750" i="10"/>
  <c r="E2750" i="10" a="1"/>
  <c r="E2750" i="10" s="1"/>
  <c r="F2749" i="10"/>
  <c r="E2749" i="10" a="1"/>
  <c r="E2749" i="10" s="1"/>
  <c r="F2748" i="10"/>
  <c r="E2748" i="10" a="1"/>
  <c r="E2748" i="10" s="1"/>
  <c r="F2747" i="10"/>
  <c r="E2747" i="10" a="1"/>
  <c r="E2747" i="10" s="1"/>
  <c r="F2746" i="10"/>
  <c r="E2746" i="10" a="1"/>
  <c r="E2746" i="10" s="1"/>
  <c r="F2745" i="10"/>
  <c r="E2745" i="10" a="1"/>
  <c r="E2745" i="10" s="1"/>
  <c r="F2744" i="10"/>
  <c r="E2744" i="10" a="1"/>
  <c r="E2744" i="10" s="1"/>
  <c r="F2743" i="10"/>
  <c r="E2743" i="10" a="1"/>
  <c r="E2743" i="10" s="1"/>
  <c r="F2742" i="10"/>
  <c r="E2742" i="10" a="1"/>
  <c r="E2742" i="10" s="1"/>
  <c r="F2741" i="10"/>
  <c r="E2741" i="10" a="1"/>
  <c r="E2741" i="10" s="1"/>
  <c r="F2740" i="10"/>
  <c r="E2740" i="10" a="1"/>
  <c r="E2740" i="10" s="1"/>
  <c r="F2739" i="10"/>
  <c r="E2739" i="10" a="1"/>
  <c r="E2739" i="10" s="1"/>
  <c r="F2738" i="10"/>
  <c r="E2738" i="10" a="1"/>
  <c r="E2738" i="10" s="1"/>
  <c r="F2737" i="10"/>
  <c r="E2737" i="10" a="1"/>
  <c r="E2737" i="10" s="1"/>
  <c r="F2736" i="10"/>
  <c r="E2736" i="10" a="1"/>
  <c r="E2736" i="10" s="1"/>
  <c r="F2735" i="10"/>
  <c r="E2735" i="10" a="1"/>
  <c r="E2735" i="10" s="1"/>
  <c r="F2734" i="10"/>
  <c r="E2734" i="10" a="1"/>
  <c r="E2734" i="10" s="1"/>
  <c r="F2733" i="10"/>
  <c r="E2733" i="10" a="1"/>
  <c r="E2733" i="10" s="1"/>
  <c r="F2732" i="10"/>
  <c r="E2732" i="10" a="1"/>
  <c r="E2732" i="10" s="1"/>
  <c r="F2731" i="10"/>
  <c r="E2731" i="10" a="1"/>
  <c r="E2731" i="10" s="1"/>
  <c r="F2730" i="10"/>
  <c r="E2730" i="10" a="1"/>
  <c r="E2730" i="10" s="1"/>
  <c r="F2729" i="10"/>
  <c r="E2729" i="10" a="1"/>
  <c r="E2729" i="10" s="1"/>
  <c r="F2728" i="10"/>
  <c r="E2728" i="10" a="1"/>
  <c r="E2728" i="10" s="1"/>
  <c r="F2727" i="10"/>
  <c r="E2727" i="10" a="1"/>
  <c r="E2727" i="10" s="1"/>
  <c r="F2726" i="10"/>
  <c r="E2726" i="10" a="1"/>
  <c r="E2726" i="10" s="1"/>
  <c r="F2725" i="10"/>
  <c r="E2725" i="10" a="1"/>
  <c r="E2725" i="10" s="1"/>
  <c r="F2724" i="10"/>
  <c r="E2724" i="10" a="1"/>
  <c r="E2724" i="10" s="1"/>
  <c r="F2723" i="10"/>
  <c r="E2723" i="10" a="1"/>
  <c r="E2723" i="10" s="1"/>
  <c r="F2722" i="10"/>
  <c r="E2722" i="10" a="1"/>
  <c r="E2722" i="10" s="1"/>
  <c r="F2721" i="10"/>
  <c r="E2721" i="10" a="1"/>
  <c r="E2721" i="10" s="1"/>
  <c r="F2720" i="10"/>
  <c r="E2720" i="10" a="1"/>
  <c r="E2720" i="10" s="1"/>
  <c r="F2719" i="10"/>
  <c r="E2719" i="10" a="1"/>
  <c r="E2719" i="10" s="1"/>
  <c r="F2718" i="10"/>
  <c r="E2718" i="10" a="1"/>
  <c r="E2718" i="10" s="1"/>
  <c r="F2717" i="10"/>
  <c r="E2717" i="10" a="1"/>
  <c r="E2717" i="10" s="1"/>
  <c r="F2716" i="10"/>
  <c r="E2716" i="10" a="1"/>
  <c r="E2716" i="10" s="1"/>
  <c r="F2715" i="10"/>
  <c r="E2715" i="10" a="1"/>
  <c r="E2715" i="10" s="1"/>
  <c r="F2714" i="10"/>
  <c r="E2714" i="10" a="1"/>
  <c r="E2714" i="10" s="1"/>
  <c r="F2713" i="10"/>
  <c r="E2713" i="10" a="1"/>
  <c r="E2713" i="10" s="1"/>
  <c r="F2712" i="10"/>
  <c r="E2712" i="10" a="1"/>
  <c r="E2712" i="10" s="1"/>
  <c r="F2711" i="10"/>
  <c r="E2711" i="10" a="1"/>
  <c r="E2711" i="10" s="1"/>
  <c r="F2710" i="10"/>
  <c r="E2710" i="10" a="1"/>
  <c r="E2710" i="10" s="1"/>
  <c r="F2709" i="10"/>
  <c r="E2709" i="10" a="1"/>
  <c r="E2709" i="10" s="1"/>
  <c r="F2708" i="10"/>
  <c r="E2708" i="10" a="1"/>
  <c r="E2708" i="10" s="1"/>
  <c r="F2707" i="10"/>
  <c r="E2707" i="10" a="1"/>
  <c r="E2707" i="10" s="1"/>
  <c r="F2706" i="10"/>
  <c r="E2706" i="10" a="1"/>
  <c r="E2706" i="10" s="1"/>
  <c r="F2705" i="10"/>
  <c r="E2705" i="10" a="1"/>
  <c r="E2705" i="10" s="1"/>
  <c r="F2704" i="10"/>
  <c r="E2704" i="10" a="1"/>
  <c r="E2704" i="10" s="1"/>
  <c r="F2703" i="10"/>
  <c r="E2703" i="10" a="1"/>
  <c r="E2703" i="10" s="1"/>
  <c r="F2702" i="10"/>
  <c r="E2702" i="10" a="1"/>
  <c r="E2702" i="10" s="1"/>
  <c r="F2701" i="10"/>
  <c r="E2701" i="10" a="1"/>
  <c r="E2701" i="10" s="1"/>
  <c r="F2700" i="10"/>
  <c r="E2700" i="10" a="1"/>
  <c r="E2700" i="10" s="1"/>
  <c r="F2699" i="10"/>
  <c r="E2699" i="10" a="1"/>
  <c r="E2699" i="10" s="1"/>
  <c r="F2698" i="10"/>
  <c r="E2698" i="10" a="1"/>
  <c r="E2698" i="10" s="1"/>
  <c r="F2697" i="10"/>
  <c r="E2697" i="10" a="1"/>
  <c r="E2697" i="10" s="1"/>
  <c r="F2696" i="10"/>
  <c r="E2696" i="10" a="1"/>
  <c r="E2696" i="10" s="1"/>
  <c r="F2695" i="10"/>
  <c r="E2695" i="10" a="1"/>
  <c r="E2695" i="10" s="1"/>
  <c r="F2694" i="10"/>
  <c r="E2694" i="10" a="1"/>
  <c r="E2694" i="10" s="1"/>
  <c r="F2693" i="10"/>
  <c r="E2693" i="10" a="1"/>
  <c r="E2693" i="10" s="1"/>
  <c r="F2692" i="10"/>
  <c r="E2692" i="10" a="1"/>
  <c r="E2692" i="10" s="1"/>
  <c r="F2691" i="10"/>
  <c r="E2691" i="10" a="1"/>
  <c r="E2691" i="10" s="1"/>
  <c r="F2690" i="10"/>
  <c r="E2690" i="10" a="1"/>
  <c r="E2690" i="10" s="1"/>
  <c r="F2689" i="10"/>
  <c r="E2689" i="10" a="1"/>
  <c r="E2689" i="10" s="1"/>
  <c r="F2688" i="10"/>
  <c r="E2688" i="10" a="1"/>
  <c r="E2688" i="10" s="1"/>
  <c r="F2687" i="10"/>
  <c r="E2687" i="10" a="1"/>
  <c r="E2687" i="10" s="1"/>
  <c r="F2686" i="10"/>
  <c r="E2686" i="10" a="1"/>
  <c r="E2686" i="10" s="1"/>
  <c r="F2685" i="10"/>
  <c r="E2685" i="10" a="1"/>
  <c r="E2685" i="10" s="1"/>
  <c r="F2684" i="10"/>
  <c r="E2684" i="10" a="1"/>
  <c r="E2684" i="10" s="1"/>
  <c r="F2683" i="10"/>
  <c r="E2683" i="10" a="1"/>
  <c r="E2683" i="10" s="1"/>
  <c r="F2682" i="10"/>
  <c r="E2682" i="10" a="1"/>
  <c r="E2682" i="10" s="1"/>
  <c r="F2681" i="10"/>
  <c r="E2681" i="10" a="1"/>
  <c r="E2681" i="10" s="1"/>
  <c r="F2680" i="10"/>
  <c r="E2680" i="10" a="1"/>
  <c r="E2680" i="10" s="1"/>
  <c r="F2679" i="10"/>
  <c r="E2679" i="10" a="1"/>
  <c r="E2679" i="10" s="1"/>
  <c r="F2678" i="10"/>
  <c r="E2678" i="10" a="1"/>
  <c r="E2678" i="10" s="1"/>
  <c r="F2677" i="10"/>
  <c r="E2677" i="10" a="1"/>
  <c r="E2677" i="10" s="1"/>
  <c r="F2676" i="10"/>
  <c r="E2676" i="10" a="1"/>
  <c r="E2676" i="10" s="1"/>
  <c r="F2675" i="10"/>
  <c r="E2675" i="10" a="1"/>
  <c r="E2675" i="10" s="1"/>
  <c r="F2674" i="10"/>
  <c r="E2674" i="10" a="1"/>
  <c r="E2674" i="10" s="1"/>
  <c r="F2673" i="10"/>
  <c r="E2673" i="10" a="1"/>
  <c r="E2673" i="10" s="1"/>
  <c r="F2672" i="10"/>
  <c r="E2672" i="10" a="1"/>
  <c r="E2672" i="10" s="1"/>
  <c r="F2671" i="10"/>
  <c r="E2671" i="10" a="1"/>
  <c r="E2671" i="10" s="1"/>
  <c r="F2670" i="10"/>
  <c r="E2670" i="10" a="1"/>
  <c r="E2670" i="10" s="1"/>
  <c r="F2669" i="10"/>
  <c r="E2669" i="10" a="1"/>
  <c r="E2669" i="10" s="1"/>
  <c r="F2668" i="10"/>
  <c r="E2668" i="10" a="1"/>
  <c r="E2668" i="10" s="1"/>
  <c r="F2667" i="10"/>
  <c r="E2667" i="10" a="1"/>
  <c r="E2667" i="10" s="1"/>
  <c r="F2666" i="10"/>
  <c r="E2666" i="10" a="1"/>
  <c r="E2666" i="10" s="1"/>
  <c r="F2665" i="10"/>
  <c r="E2665" i="10" a="1"/>
  <c r="E2665" i="10" s="1"/>
  <c r="F2664" i="10"/>
  <c r="E2664" i="10" a="1"/>
  <c r="E2664" i="10" s="1"/>
  <c r="F2663" i="10"/>
  <c r="E2663" i="10" a="1"/>
  <c r="E2663" i="10" s="1"/>
  <c r="F2662" i="10"/>
  <c r="E2662" i="10" a="1"/>
  <c r="E2662" i="10" s="1"/>
  <c r="F2661" i="10"/>
  <c r="E2661" i="10" a="1"/>
  <c r="E2661" i="10" s="1"/>
  <c r="F2660" i="10"/>
  <c r="E2660" i="10" a="1"/>
  <c r="E2660" i="10" s="1"/>
  <c r="F2659" i="10"/>
  <c r="E2659" i="10" a="1"/>
  <c r="E2659" i="10" s="1"/>
  <c r="F2658" i="10"/>
  <c r="E2658" i="10" a="1"/>
  <c r="E2658" i="10" s="1"/>
  <c r="F2657" i="10"/>
  <c r="E2657" i="10" a="1"/>
  <c r="E2657" i="10" s="1"/>
  <c r="F2656" i="10"/>
  <c r="E2656" i="10" a="1"/>
  <c r="E2656" i="10" s="1"/>
  <c r="F2655" i="10"/>
  <c r="E2655" i="10" a="1"/>
  <c r="E2655" i="10" s="1"/>
  <c r="F2654" i="10"/>
  <c r="E2654" i="10" a="1"/>
  <c r="E2654" i="10" s="1"/>
  <c r="F2653" i="10"/>
  <c r="E2653" i="10" a="1"/>
  <c r="E2653" i="10" s="1"/>
  <c r="F2652" i="10"/>
  <c r="E2652" i="10" a="1"/>
  <c r="E2652" i="10" s="1"/>
  <c r="F2651" i="10"/>
  <c r="E2651" i="10" a="1"/>
  <c r="E2651" i="10" s="1"/>
  <c r="F2650" i="10"/>
  <c r="E2650" i="10" a="1"/>
  <c r="E2650" i="10" s="1"/>
  <c r="F2649" i="10"/>
  <c r="E2649" i="10" a="1"/>
  <c r="E2649" i="10" s="1"/>
  <c r="F2648" i="10"/>
  <c r="E2648" i="10" a="1"/>
  <c r="E2648" i="10" s="1"/>
  <c r="F2647" i="10"/>
  <c r="E2647" i="10" a="1"/>
  <c r="E2647" i="10" s="1"/>
  <c r="F2646" i="10"/>
  <c r="E2646" i="10" a="1"/>
  <c r="E2646" i="10" s="1"/>
  <c r="F2645" i="10"/>
  <c r="E2645" i="10" a="1"/>
  <c r="E2645" i="10" s="1"/>
  <c r="F2644" i="10"/>
  <c r="E2644" i="10" a="1"/>
  <c r="E2644" i="10" s="1"/>
  <c r="F2643" i="10"/>
  <c r="E2643" i="10" a="1"/>
  <c r="E2643" i="10" s="1"/>
  <c r="F2642" i="10"/>
  <c r="E2642" i="10" a="1"/>
  <c r="E2642" i="10" s="1"/>
  <c r="F2641" i="10"/>
  <c r="E2641" i="10" a="1"/>
  <c r="E2641" i="10" s="1"/>
  <c r="F2640" i="10"/>
  <c r="E2640" i="10" a="1"/>
  <c r="E2640" i="10" s="1"/>
  <c r="F2639" i="10"/>
  <c r="E2639" i="10" a="1"/>
  <c r="E2639" i="10" s="1"/>
  <c r="F2638" i="10"/>
  <c r="E2638" i="10" a="1"/>
  <c r="E2638" i="10" s="1"/>
  <c r="F2637" i="10"/>
  <c r="E2637" i="10" a="1"/>
  <c r="E2637" i="10" s="1"/>
  <c r="F2636" i="10"/>
  <c r="E2636" i="10" a="1"/>
  <c r="E2636" i="10" s="1"/>
  <c r="F2635" i="10"/>
  <c r="E2635" i="10" a="1"/>
  <c r="E2635" i="10" s="1"/>
  <c r="F2634" i="10"/>
  <c r="E2634" i="10" a="1"/>
  <c r="E2634" i="10" s="1"/>
  <c r="F2633" i="10"/>
  <c r="E2633" i="10" a="1"/>
  <c r="E2633" i="10" s="1"/>
  <c r="F2632" i="10"/>
  <c r="E2632" i="10" a="1"/>
  <c r="E2632" i="10" s="1"/>
  <c r="F2631" i="10"/>
  <c r="E2631" i="10" a="1"/>
  <c r="E2631" i="10" s="1"/>
  <c r="F2630" i="10"/>
  <c r="E2630" i="10" a="1"/>
  <c r="E2630" i="10" s="1"/>
  <c r="F2629" i="10"/>
  <c r="E2629" i="10" a="1"/>
  <c r="E2629" i="10" s="1"/>
  <c r="F2628" i="10"/>
  <c r="E2628" i="10" a="1"/>
  <c r="E2628" i="10" s="1"/>
  <c r="F2627" i="10"/>
  <c r="E2627" i="10" a="1"/>
  <c r="E2627" i="10" s="1"/>
  <c r="F2626" i="10"/>
  <c r="E2626" i="10" a="1"/>
  <c r="E2626" i="10" s="1"/>
  <c r="F2625" i="10"/>
  <c r="E2625" i="10" a="1"/>
  <c r="E2625" i="10" s="1"/>
  <c r="F2624" i="10"/>
  <c r="E2624" i="10" a="1"/>
  <c r="E2624" i="10" s="1"/>
  <c r="F2623" i="10"/>
  <c r="E2623" i="10" a="1"/>
  <c r="E2623" i="10" s="1"/>
  <c r="F2622" i="10"/>
  <c r="E2622" i="10" a="1"/>
  <c r="E2622" i="10" s="1"/>
  <c r="F2621" i="10"/>
  <c r="E2621" i="10" a="1"/>
  <c r="E2621" i="10" s="1"/>
  <c r="F2620" i="10"/>
  <c r="E2620" i="10" a="1"/>
  <c r="E2620" i="10" s="1"/>
  <c r="F2619" i="10"/>
  <c r="E2619" i="10" a="1"/>
  <c r="E2619" i="10" s="1"/>
  <c r="F2618" i="10"/>
  <c r="E2618" i="10" a="1"/>
  <c r="E2618" i="10" s="1"/>
  <c r="F2617" i="10"/>
  <c r="E2617" i="10" a="1"/>
  <c r="E2617" i="10" s="1"/>
  <c r="F2616" i="10"/>
  <c r="E2616" i="10" a="1"/>
  <c r="E2616" i="10" s="1"/>
  <c r="F2615" i="10"/>
  <c r="E2615" i="10" a="1"/>
  <c r="E2615" i="10" s="1"/>
  <c r="F2614" i="10"/>
  <c r="E2614" i="10" a="1"/>
  <c r="E2614" i="10" s="1"/>
  <c r="F2613" i="10"/>
  <c r="E2613" i="10" a="1"/>
  <c r="E2613" i="10" s="1"/>
  <c r="F2612" i="10"/>
  <c r="E2612" i="10" a="1"/>
  <c r="E2612" i="10" s="1"/>
  <c r="F2611" i="10"/>
  <c r="E2611" i="10" a="1"/>
  <c r="E2611" i="10" s="1"/>
  <c r="F2610" i="10"/>
  <c r="E2610" i="10" a="1"/>
  <c r="E2610" i="10" s="1"/>
  <c r="F2609" i="10"/>
  <c r="E2609" i="10" a="1"/>
  <c r="E2609" i="10" s="1"/>
  <c r="F2608" i="10"/>
  <c r="E2608" i="10" a="1"/>
  <c r="E2608" i="10" s="1"/>
  <c r="F2607" i="10"/>
  <c r="E2607" i="10" a="1"/>
  <c r="E2607" i="10" s="1"/>
  <c r="F2606" i="10"/>
  <c r="E2606" i="10" a="1"/>
  <c r="E2606" i="10" s="1"/>
  <c r="F2605" i="10"/>
  <c r="E2605" i="10" a="1"/>
  <c r="E2605" i="10" s="1"/>
  <c r="F2604" i="10"/>
  <c r="E2604" i="10" a="1"/>
  <c r="E2604" i="10" s="1"/>
  <c r="F2603" i="10"/>
  <c r="E2603" i="10" a="1"/>
  <c r="E2603" i="10" s="1"/>
  <c r="F2602" i="10"/>
  <c r="E2602" i="10" a="1"/>
  <c r="E2602" i="10" s="1"/>
  <c r="F2601" i="10"/>
  <c r="E2601" i="10" a="1"/>
  <c r="E2601" i="10" s="1"/>
  <c r="F2600" i="10"/>
  <c r="E2600" i="10" a="1"/>
  <c r="E2600" i="10" s="1"/>
  <c r="F2599" i="10"/>
  <c r="E2599" i="10" a="1"/>
  <c r="E2599" i="10" s="1"/>
  <c r="F2598" i="10"/>
  <c r="E2598" i="10" a="1"/>
  <c r="E2598" i="10" s="1"/>
  <c r="F2597" i="10"/>
  <c r="E2597" i="10" a="1"/>
  <c r="E2597" i="10" s="1"/>
  <c r="F2596" i="10"/>
  <c r="E2596" i="10" a="1"/>
  <c r="E2596" i="10" s="1"/>
  <c r="F2595" i="10"/>
  <c r="E2595" i="10" a="1"/>
  <c r="E2595" i="10" s="1"/>
  <c r="F2594" i="10"/>
  <c r="E2594" i="10" a="1"/>
  <c r="E2594" i="10" s="1"/>
  <c r="F2593" i="10"/>
  <c r="E2593" i="10" a="1"/>
  <c r="E2593" i="10" s="1"/>
  <c r="F2592" i="10"/>
  <c r="E2592" i="10" a="1"/>
  <c r="E2592" i="10" s="1"/>
  <c r="F2591" i="10"/>
  <c r="E2591" i="10" a="1"/>
  <c r="E2591" i="10" s="1"/>
  <c r="F2590" i="10"/>
  <c r="E2590" i="10" a="1"/>
  <c r="E2590" i="10" s="1"/>
  <c r="F2589" i="10"/>
  <c r="E2589" i="10" a="1"/>
  <c r="E2589" i="10" s="1"/>
  <c r="F2588" i="10"/>
  <c r="E2588" i="10" a="1"/>
  <c r="E2588" i="10" s="1"/>
  <c r="F2587" i="10"/>
  <c r="E2587" i="10" a="1"/>
  <c r="E2587" i="10" s="1"/>
  <c r="F2586" i="10"/>
  <c r="E2586" i="10" a="1"/>
  <c r="E2586" i="10" s="1"/>
  <c r="F2585" i="10"/>
  <c r="E2585" i="10" a="1"/>
  <c r="E2585" i="10" s="1"/>
  <c r="F2584" i="10"/>
  <c r="E2584" i="10" a="1"/>
  <c r="E2584" i="10" s="1"/>
  <c r="F2583" i="10"/>
  <c r="E2583" i="10" a="1"/>
  <c r="E2583" i="10" s="1"/>
  <c r="F2582" i="10"/>
  <c r="E2582" i="10" a="1"/>
  <c r="E2582" i="10" s="1"/>
  <c r="F2581" i="10"/>
  <c r="E2581" i="10" a="1"/>
  <c r="E2581" i="10" s="1"/>
  <c r="F2580" i="10"/>
  <c r="E2580" i="10" a="1"/>
  <c r="E2580" i="10" s="1"/>
  <c r="F2579" i="10"/>
  <c r="E2579" i="10" a="1"/>
  <c r="E2579" i="10" s="1"/>
  <c r="F2578" i="10"/>
  <c r="E2578" i="10" a="1"/>
  <c r="E2578" i="10" s="1"/>
  <c r="F2577" i="10"/>
  <c r="E2577" i="10" a="1"/>
  <c r="E2577" i="10" s="1"/>
  <c r="F2576" i="10"/>
  <c r="E2576" i="10" a="1"/>
  <c r="E2576" i="10" s="1"/>
  <c r="F2575" i="10"/>
  <c r="E2575" i="10" a="1"/>
  <c r="E2575" i="10" s="1"/>
  <c r="F2574" i="10"/>
  <c r="E2574" i="10" a="1"/>
  <c r="E2574" i="10" s="1"/>
  <c r="F2573" i="10"/>
  <c r="E2573" i="10" a="1"/>
  <c r="E2573" i="10" s="1"/>
  <c r="F2572" i="10"/>
  <c r="E2572" i="10" a="1"/>
  <c r="E2572" i="10" s="1"/>
  <c r="F2571" i="10"/>
  <c r="E2571" i="10" a="1"/>
  <c r="E2571" i="10" s="1"/>
  <c r="F2570" i="10"/>
  <c r="E2570" i="10" a="1"/>
  <c r="E2570" i="10" s="1"/>
  <c r="F2569" i="10"/>
  <c r="E2569" i="10" a="1"/>
  <c r="E2569" i="10" s="1"/>
  <c r="F2568" i="10"/>
  <c r="E2568" i="10" a="1"/>
  <c r="E2568" i="10" s="1"/>
  <c r="F2567" i="10"/>
  <c r="E2567" i="10" a="1"/>
  <c r="E2567" i="10" s="1"/>
  <c r="F2566" i="10"/>
  <c r="E2566" i="10" a="1"/>
  <c r="E2566" i="10" s="1"/>
  <c r="F2565" i="10"/>
  <c r="E2565" i="10" a="1"/>
  <c r="E2565" i="10" s="1"/>
  <c r="F2564" i="10"/>
  <c r="E2564" i="10" a="1"/>
  <c r="E2564" i="10" s="1"/>
  <c r="F2563" i="10"/>
  <c r="E2563" i="10" a="1"/>
  <c r="E2563" i="10" s="1"/>
  <c r="F2562" i="10"/>
  <c r="E2562" i="10" a="1"/>
  <c r="E2562" i="10" s="1"/>
  <c r="F2561" i="10"/>
  <c r="E2561" i="10" a="1"/>
  <c r="E2561" i="10" s="1"/>
  <c r="F2560" i="10"/>
  <c r="E2560" i="10" a="1"/>
  <c r="E2560" i="10" s="1"/>
  <c r="F2559" i="10"/>
  <c r="E2559" i="10" a="1"/>
  <c r="E2559" i="10" s="1"/>
  <c r="F2558" i="10"/>
  <c r="E2558" i="10" a="1"/>
  <c r="E2558" i="10" s="1"/>
  <c r="F2557" i="10"/>
  <c r="E2557" i="10" a="1"/>
  <c r="E2557" i="10" s="1"/>
  <c r="F2556" i="10"/>
  <c r="E2556" i="10" a="1"/>
  <c r="E2556" i="10" s="1"/>
  <c r="F2555" i="10"/>
  <c r="E2555" i="10" a="1"/>
  <c r="E2555" i="10" s="1"/>
  <c r="F2554" i="10"/>
  <c r="E2554" i="10" a="1"/>
  <c r="E2554" i="10" s="1"/>
  <c r="F2553" i="10"/>
  <c r="E2553" i="10" a="1"/>
  <c r="E2553" i="10" s="1"/>
  <c r="F2552" i="10"/>
  <c r="E2552" i="10" a="1"/>
  <c r="E2552" i="10" s="1"/>
  <c r="F2551" i="10"/>
  <c r="E2551" i="10" a="1"/>
  <c r="E2551" i="10" s="1"/>
  <c r="F2550" i="10"/>
  <c r="E2550" i="10" a="1"/>
  <c r="E2550" i="10" s="1"/>
  <c r="F2549" i="10"/>
  <c r="E2549" i="10" a="1"/>
  <c r="E2549" i="10" s="1"/>
  <c r="F2548" i="10"/>
  <c r="E2548" i="10" a="1"/>
  <c r="E2548" i="10" s="1"/>
  <c r="F2547" i="10"/>
  <c r="E2547" i="10" a="1"/>
  <c r="E2547" i="10" s="1"/>
  <c r="F2546" i="10"/>
  <c r="E2546" i="10" a="1"/>
  <c r="E2546" i="10" s="1"/>
  <c r="F2545" i="10"/>
  <c r="E2545" i="10" a="1"/>
  <c r="E2545" i="10" s="1"/>
  <c r="F2544" i="10"/>
  <c r="E2544" i="10" a="1"/>
  <c r="E2544" i="10" s="1"/>
  <c r="F2543" i="10"/>
  <c r="E2543" i="10" a="1"/>
  <c r="E2543" i="10" s="1"/>
  <c r="F2542" i="10"/>
  <c r="E2542" i="10" a="1"/>
  <c r="E2542" i="10" s="1"/>
  <c r="F2541" i="10"/>
  <c r="E2541" i="10" a="1"/>
  <c r="E2541" i="10" s="1"/>
  <c r="F2540" i="10"/>
  <c r="E2540" i="10" a="1"/>
  <c r="E2540" i="10" s="1"/>
  <c r="F2539" i="10"/>
  <c r="E2539" i="10" a="1"/>
  <c r="E2539" i="10" s="1"/>
  <c r="F2538" i="10"/>
  <c r="E2538" i="10" a="1"/>
  <c r="E2538" i="10" s="1"/>
  <c r="F2537" i="10"/>
  <c r="E2537" i="10" a="1"/>
  <c r="E2537" i="10" s="1"/>
  <c r="F2536" i="10"/>
  <c r="E2536" i="10" a="1"/>
  <c r="E2536" i="10" s="1"/>
  <c r="F2535" i="10"/>
  <c r="E2535" i="10" a="1"/>
  <c r="E2535" i="10" s="1"/>
  <c r="F2534" i="10"/>
  <c r="E2534" i="10" a="1"/>
  <c r="E2534" i="10" s="1"/>
  <c r="F2533" i="10"/>
  <c r="E2533" i="10" a="1"/>
  <c r="E2533" i="10" s="1"/>
  <c r="F2532" i="10"/>
  <c r="E2532" i="10" a="1"/>
  <c r="E2532" i="10" s="1"/>
  <c r="F2531" i="10"/>
  <c r="E2531" i="10" a="1"/>
  <c r="E2531" i="10" s="1"/>
  <c r="F2530" i="10"/>
  <c r="E2530" i="10" a="1"/>
  <c r="E2530" i="10" s="1"/>
  <c r="F2529" i="10"/>
  <c r="E2529" i="10" a="1"/>
  <c r="E2529" i="10" s="1"/>
  <c r="F2528" i="10"/>
  <c r="E2528" i="10" a="1"/>
  <c r="E2528" i="10" s="1"/>
  <c r="F2527" i="10"/>
  <c r="E2527" i="10" a="1"/>
  <c r="E2527" i="10" s="1"/>
  <c r="F2526" i="10"/>
  <c r="E2526" i="10" a="1"/>
  <c r="E2526" i="10" s="1"/>
  <c r="F2525" i="10"/>
  <c r="E2525" i="10" a="1"/>
  <c r="E2525" i="10" s="1"/>
  <c r="F2524" i="10"/>
  <c r="E2524" i="10" a="1"/>
  <c r="E2524" i="10" s="1"/>
  <c r="F2523" i="10"/>
  <c r="E2523" i="10" a="1"/>
  <c r="E2523" i="10" s="1"/>
  <c r="F2522" i="10"/>
  <c r="E2522" i="10" a="1"/>
  <c r="E2522" i="10" s="1"/>
  <c r="F2521" i="10"/>
  <c r="E2521" i="10" a="1"/>
  <c r="E2521" i="10" s="1"/>
  <c r="F2520" i="10"/>
  <c r="E2520" i="10" a="1"/>
  <c r="E2520" i="10" s="1"/>
  <c r="F2519" i="10"/>
  <c r="E2519" i="10" a="1"/>
  <c r="E2519" i="10" s="1"/>
  <c r="F2518" i="10"/>
  <c r="E2518" i="10" a="1"/>
  <c r="E2518" i="10" s="1"/>
  <c r="F2517" i="10"/>
  <c r="E2517" i="10" a="1"/>
  <c r="E2517" i="10" s="1"/>
  <c r="F2516" i="10"/>
  <c r="E2516" i="10" a="1"/>
  <c r="E2516" i="10" s="1"/>
  <c r="F2515" i="10"/>
  <c r="E2515" i="10" a="1"/>
  <c r="E2515" i="10" s="1"/>
  <c r="F2514" i="10"/>
  <c r="E2514" i="10" a="1"/>
  <c r="E2514" i="10" s="1"/>
  <c r="F2513" i="10"/>
  <c r="E2513" i="10" a="1"/>
  <c r="E2513" i="10" s="1"/>
  <c r="F2512" i="10"/>
  <c r="E2512" i="10" a="1"/>
  <c r="E2512" i="10" s="1"/>
  <c r="F2511" i="10"/>
  <c r="E2511" i="10" a="1"/>
  <c r="E2511" i="10" s="1"/>
  <c r="F2510" i="10"/>
  <c r="E2510" i="10" a="1"/>
  <c r="E2510" i="10" s="1"/>
  <c r="F2509" i="10"/>
  <c r="E2509" i="10" a="1"/>
  <c r="E2509" i="10" s="1"/>
  <c r="F2508" i="10"/>
  <c r="E2508" i="10" a="1"/>
  <c r="E2508" i="10" s="1"/>
  <c r="F2507" i="10"/>
  <c r="E2507" i="10" a="1"/>
  <c r="E2507" i="10" s="1"/>
  <c r="F2506" i="10"/>
  <c r="E2506" i="10" a="1"/>
  <c r="E2506" i="10" s="1"/>
  <c r="F2505" i="10"/>
  <c r="E2505" i="10" a="1"/>
  <c r="E2505" i="10" s="1"/>
  <c r="F2504" i="10"/>
  <c r="E2504" i="10" a="1"/>
  <c r="E2504" i="10" s="1"/>
  <c r="F2503" i="10"/>
  <c r="E2503" i="10" a="1"/>
  <c r="E2503" i="10" s="1"/>
  <c r="F2502" i="10"/>
  <c r="E2502" i="10" a="1"/>
  <c r="E2502" i="10" s="1"/>
  <c r="F2501" i="10"/>
  <c r="E2501" i="10" a="1"/>
  <c r="E2501" i="10" s="1"/>
  <c r="F2500" i="10"/>
  <c r="E2500" i="10" a="1"/>
  <c r="E2500" i="10" s="1"/>
  <c r="F2499" i="10"/>
  <c r="E2499" i="10" a="1"/>
  <c r="E2499" i="10" s="1"/>
  <c r="F2498" i="10"/>
  <c r="E2498" i="10" a="1"/>
  <c r="E2498" i="10" s="1"/>
  <c r="F2497" i="10"/>
  <c r="E2497" i="10" a="1"/>
  <c r="E2497" i="10" s="1"/>
  <c r="F2496" i="10"/>
  <c r="E2496" i="10" a="1"/>
  <c r="E2496" i="10" s="1"/>
  <c r="F2495" i="10"/>
  <c r="E2495" i="10" a="1"/>
  <c r="E2495" i="10" s="1"/>
  <c r="F2494" i="10"/>
  <c r="E2494" i="10" a="1"/>
  <c r="E2494" i="10" s="1"/>
  <c r="F2493" i="10"/>
  <c r="E2493" i="10" a="1"/>
  <c r="E2493" i="10" s="1"/>
  <c r="F2492" i="10"/>
  <c r="E2492" i="10" a="1"/>
  <c r="E2492" i="10" s="1"/>
  <c r="F2491" i="10"/>
  <c r="E2491" i="10" a="1"/>
  <c r="E2491" i="10" s="1"/>
  <c r="F2490" i="10"/>
  <c r="E2490" i="10" a="1"/>
  <c r="E2490" i="10" s="1"/>
  <c r="F2489" i="10"/>
  <c r="E2489" i="10" a="1"/>
  <c r="E2489" i="10" s="1"/>
  <c r="F2488" i="10"/>
  <c r="E2488" i="10" a="1"/>
  <c r="E2488" i="10" s="1"/>
  <c r="F2487" i="10"/>
  <c r="E2487" i="10" a="1"/>
  <c r="E2487" i="10" s="1"/>
  <c r="F2486" i="10"/>
  <c r="E2486" i="10" a="1"/>
  <c r="E2486" i="10" s="1"/>
  <c r="F2485" i="10"/>
  <c r="E2485" i="10" a="1"/>
  <c r="E2485" i="10" s="1"/>
  <c r="F2484" i="10"/>
  <c r="E2484" i="10" a="1"/>
  <c r="E2484" i="10" s="1"/>
  <c r="F2483" i="10"/>
  <c r="E2483" i="10" a="1"/>
  <c r="E2483" i="10" s="1"/>
  <c r="F2482" i="10"/>
  <c r="E2482" i="10" a="1"/>
  <c r="E2482" i="10" s="1"/>
  <c r="F2481" i="10"/>
  <c r="E2481" i="10" a="1"/>
  <c r="E2481" i="10" s="1"/>
  <c r="F2480" i="10"/>
  <c r="E2480" i="10" a="1"/>
  <c r="E2480" i="10" s="1"/>
  <c r="F2479" i="10"/>
  <c r="E2479" i="10" a="1"/>
  <c r="E2479" i="10" s="1"/>
  <c r="F2478" i="10"/>
  <c r="E2478" i="10" a="1"/>
  <c r="E2478" i="10" s="1"/>
  <c r="F2477" i="10"/>
  <c r="E2477" i="10" a="1"/>
  <c r="E2477" i="10" s="1"/>
  <c r="F2476" i="10"/>
  <c r="E2476" i="10" a="1"/>
  <c r="E2476" i="10" s="1"/>
  <c r="F2475" i="10"/>
  <c r="E2475" i="10" a="1"/>
  <c r="E2475" i="10" s="1"/>
  <c r="F2474" i="10"/>
  <c r="E2474" i="10" a="1"/>
  <c r="E2474" i="10" s="1"/>
  <c r="F2473" i="10"/>
  <c r="E2473" i="10" a="1"/>
  <c r="E2473" i="10" s="1"/>
  <c r="F2472" i="10"/>
  <c r="E2472" i="10" a="1"/>
  <c r="E2472" i="10" s="1"/>
  <c r="F2471" i="10"/>
  <c r="E2471" i="10" a="1"/>
  <c r="E2471" i="10" s="1"/>
  <c r="F2470" i="10"/>
  <c r="E2470" i="10" a="1"/>
  <c r="E2470" i="10" s="1"/>
  <c r="F2469" i="10"/>
  <c r="E2469" i="10" a="1"/>
  <c r="E2469" i="10" s="1"/>
  <c r="F2468" i="10"/>
  <c r="E2468" i="10" a="1"/>
  <c r="E2468" i="10" s="1"/>
  <c r="F2467" i="10"/>
  <c r="E2467" i="10" a="1"/>
  <c r="E2467" i="10" s="1"/>
  <c r="F2466" i="10"/>
  <c r="E2466" i="10" a="1"/>
  <c r="E2466" i="10" s="1"/>
  <c r="F2465" i="10"/>
  <c r="E2465" i="10" a="1"/>
  <c r="E2465" i="10" s="1"/>
  <c r="F2464" i="10"/>
  <c r="E2464" i="10" a="1"/>
  <c r="E2464" i="10" s="1"/>
  <c r="F2463" i="10"/>
  <c r="E2463" i="10" a="1"/>
  <c r="E2463" i="10" s="1"/>
  <c r="F2462" i="10"/>
  <c r="E2462" i="10" a="1"/>
  <c r="E2462" i="10" s="1"/>
  <c r="F2461" i="10"/>
  <c r="E2461" i="10" a="1"/>
  <c r="E2461" i="10" s="1"/>
  <c r="F2460" i="10"/>
  <c r="E2460" i="10" a="1"/>
  <c r="E2460" i="10" s="1"/>
  <c r="F2459" i="10"/>
  <c r="E2459" i="10" a="1"/>
  <c r="E2459" i="10" s="1"/>
  <c r="F2458" i="10"/>
  <c r="E2458" i="10" a="1"/>
  <c r="E2458" i="10" s="1"/>
  <c r="F2457" i="10"/>
  <c r="E2457" i="10" a="1"/>
  <c r="E2457" i="10" s="1"/>
  <c r="F2456" i="10"/>
  <c r="E2456" i="10" a="1"/>
  <c r="E2456" i="10" s="1"/>
  <c r="F2455" i="10"/>
  <c r="E2455" i="10" a="1"/>
  <c r="E2455" i="10" s="1"/>
  <c r="F2454" i="10"/>
  <c r="E2454" i="10" a="1"/>
  <c r="E2454" i="10" s="1"/>
  <c r="F2453" i="10"/>
  <c r="E2453" i="10" a="1"/>
  <c r="E2453" i="10" s="1"/>
  <c r="F2452" i="10"/>
  <c r="E2452" i="10" a="1"/>
  <c r="E2452" i="10" s="1"/>
  <c r="F2451" i="10"/>
  <c r="E2451" i="10" a="1"/>
  <c r="E2451" i="10" s="1"/>
  <c r="F2450" i="10"/>
  <c r="E2450" i="10" a="1"/>
  <c r="E2450" i="10" s="1"/>
  <c r="F2449" i="10"/>
  <c r="E2449" i="10" a="1"/>
  <c r="E2449" i="10" s="1"/>
  <c r="F2448" i="10"/>
  <c r="E2448" i="10" a="1"/>
  <c r="E2448" i="10" s="1"/>
  <c r="F2447" i="10"/>
  <c r="E2447" i="10" a="1"/>
  <c r="E2447" i="10" s="1"/>
  <c r="F2446" i="10"/>
  <c r="E2446" i="10" a="1"/>
  <c r="E2446" i="10" s="1"/>
  <c r="F2445" i="10"/>
  <c r="E2445" i="10" a="1"/>
  <c r="E2445" i="10" s="1"/>
  <c r="F2444" i="10"/>
  <c r="E2444" i="10" a="1"/>
  <c r="E2444" i="10" s="1"/>
  <c r="F2443" i="10"/>
  <c r="E2443" i="10" a="1"/>
  <c r="E2443" i="10" s="1"/>
  <c r="F2442" i="10"/>
  <c r="E2442" i="10" a="1"/>
  <c r="E2442" i="10" s="1"/>
  <c r="F2441" i="10"/>
  <c r="E2441" i="10" a="1"/>
  <c r="E2441" i="10" s="1"/>
  <c r="F2440" i="10"/>
  <c r="E2440" i="10" a="1"/>
  <c r="E2440" i="10" s="1"/>
  <c r="F2439" i="10"/>
  <c r="E2439" i="10" a="1"/>
  <c r="E2439" i="10" s="1"/>
  <c r="F2438" i="10"/>
  <c r="E2438" i="10" a="1"/>
  <c r="E2438" i="10" s="1"/>
  <c r="F2437" i="10"/>
  <c r="E2437" i="10" a="1"/>
  <c r="E2437" i="10" s="1"/>
  <c r="F2436" i="10"/>
  <c r="E2436" i="10" a="1"/>
  <c r="E2436" i="10" s="1"/>
  <c r="F2435" i="10"/>
  <c r="E2435" i="10" a="1"/>
  <c r="E2435" i="10" s="1"/>
  <c r="F2434" i="10"/>
  <c r="E2434" i="10" a="1"/>
  <c r="E2434" i="10" s="1"/>
  <c r="F2433" i="10"/>
  <c r="E2433" i="10" a="1"/>
  <c r="E2433" i="10" s="1"/>
  <c r="F2432" i="10"/>
  <c r="E2432" i="10" a="1"/>
  <c r="E2432" i="10" s="1"/>
  <c r="F2431" i="10"/>
  <c r="E2431" i="10" a="1"/>
  <c r="E2431" i="10" s="1"/>
  <c r="F2430" i="10"/>
  <c r="E2430" i="10" a="1"/>
  <c r="E2430" i="10" s="1"/>
  <c r="F2429" i="10"/>
  <c r="E2429" i="10" a="1"/>
  <c r="E2429" i="10" s="1"/>
  <c r="F2428" i="10"/>
  <c r="E2428" i="10" a="1"/>
  <c r="E2428" i="10" s="1"/>
  <c r="F2427" i="10"/>
  <c r="E2427" i="10" a="1"/>
  <c r="E2427" i="10" s="1"/>
  <c r="F2426" i="10"/>
  <c r="E2426" i="10" a="1"/>
  <c r="E2426" i="10" s="1"/>
  <c r="F2425" i="10"/>
  <c r="E2425" i="10" a="1"/>
  <c r="E2425" i="10" s="1"/>
  <c r="F2424" i="10"/>
  <c r="E2424" i="10" a="1"/>
  <c r="E2424" i="10" s="1"/>
  <c r="F2423" i="10"/>
  <c r="E2423" i="10" a="1"/>
  <c r="E2423" i="10" s="1"/>
  <c r="F2422" i="10"/>
  <c r="E2422" i="10" a="1"/>
  <c r="E2422" i="10" s="1"/>
  <c r="F2421" i="10"/>
  <c r="E2421" i="10" a="1"/>
  <c r="E2421" i="10" s="1"/>
  <c r="F2420" i="10"/>
  <c r="E2420" i="10" a="1"/>
  <c r="E2420" i="10" s="1"/>
  <c r="F2419" i="10"/>
  <c r="E2419" i="10" a="1"/>
  <c r="E2419" i="10" s="1"/>
  <c r="F2418" i="10"/>
  <c r="E2418" i="10" a="1"/>
  <c r="E2418" i="10" s="1"/>
  <c r="F2417" i="10"/>
  <c r="E2417" i="10" a="1"/>
  <c r="E2417" i="10" s="1"/>
  <c r="F2416" i="10"/>
  <c r="E2416" i="10" a="1"/>
  <c r="E2416" i="10" s="1"/>
  <c r="F2415" i="10"/>
  <c r="E2415" i="10" a="1"/>
  <c r="E2415" i="10" s="1"/>
  <c r="F2414" i="10"/>
  <c r="E2414" i="10" a="1"/>
  <c r="E2414" i="10" s="1"/>
  <c r="F2413" i="10"/>
  <c r="E2413" i="10" a="1"/>
  <c r="E2413" i="10" s="1"/>
  <c r="F2412" i="10"/>
  <c r="E2412" i="10" a="1"/>
  <c r="E2412" i="10" s="1"/>
  <c r="F2411" i="10"/>
  <c r="E2411" i="10" a="1"/>
  <c r="E2411" i="10" s="1"/>
  <c r="F2410" i="10"/>
  <c r="E2410" i="10" a="1"/>
  <c r="E2410" i="10" s="1"/>
  <c r="F2409" i="10"/>
  <c r="E2409" i="10" a="1"/>
  <c r="E2409" i="10" s="1"/>
  <c r="F2408" i="10"/>
  <c r="E2408" i="10" a="1"/>
  <c r="E2408" i="10" s="1"/>
  <c r="F2407" i="10"/>
  <c r="E2407" i="10" a="1"/>
  <c r="E2407" i="10" s="1"/>
  <c r="F2406" i="10"/>
  <c r="E2406" i="10" a="1"/>
  <c r="E2406" i="10" s="1"/>
  <c r="F2405" i="10"/>
  <c r="E2405" i="10" a="1"/>
  <c r="E2405" i="10" s="1"/>
  <c r="F2404" i="10"/>
  <c r="E2404" i="10" a="1"/>
  <c r="E2404" i="10" s="1"/>
  <c r="F2403" i="10"/>
  <c r="E2403" i="10" a="1"/>
  <c r="E2403" i="10" s="1"/>
  <c r="F2402" i="10"/>
  <c r="E2402" i="10" a="1"/>
  <c r="E2402" i="10" s="1"/>
  <c r="F2401" i="10"/>
  <c r="E2401" i="10" a="1"/>
  <c r="E2401" i="10" s="1"/>
  <c r="F2400" i="10"/>
  <c r="E2400" i="10" a="1"/>
  <c r="E2400" i="10" s="1"/>
  <c r="F2399" i="10"/>
  <c r="E2399" i="10" a="1"/>
  <c r="E2399" i="10" s="1"/>
  <c r="F2398" i="10"/>
  <c r="E2398" i="10" a="1"/>
  <c r="E2398" i="10" s="1"/>
  <c r="F2397" i="10"/>
  <c r="E2397" i="10" a="1"/>
  <c r="E2397" i="10" s="1"/>
  <c r="F2396" i="10"/>
  <c r="E2396" i="10" a="1"/>
  <c r="E2396" i="10" s="1"/>
  <c r="F2395" i="10"/>
  <c r="E2395" i="10" a="1"/>
  <c r="E2395" i="10" s="1"/>
  <c r="F2394" i="10"/>
  <c r="E2394" i="10" a="1"/>
  <c r="E2394" i="10" s="1"/>
  <c r="F2393" i="10"/>
  <c r="E2393" i="10" a="1"/>
  <c r="E2393" i="10" s="1"/>
  <c r="F2392" i="10"/>
  <c r="E2392" i="10" a="1"/>
  <c r="E2392" i="10" s="1"/>
  <c r="F2391" i="10"/>
  <c r="E2391" i="10" a="1"/>
  <c r="E2391" i="10" s="1"/>
  <c r="F2390" i="10"/>
  <c r="E2390" i="10" a="1"/>
  <c r="E2390" i="10" s="1"/>
  <c r="F2389" i="10"/>
  <c r="E2389" i="10" a="1"/>
  <c r="E2389" i="10" s="1"/>
  <c r="F2388" i="10"/>
  <c r="E2388" i="10" a="1"/>
  <c r="E2388" i="10" s="1"/>
  <c r="F2387" i="10"/>
  <c r="E2387" i="10" a="1"/>
  <c r="E2387" i="10" s="1"/>
  <c r="F2386" i="10"/>
  <c r="E2386" i="10" a="1"/>
  <c r="E2386" i="10" s="1"/>
  <c r="F2385" i="10"/>
  <c r="E2385" i="10" a="1"/>
  <c r="E2385" i="10" s="1"/>
  <c r="F2384" i="10"/>
  <c r="E2384" i="10" a="1"/>
  <c r="E2384" i="10" s="1"/>
  <c r="F2383" i="10"/>
  <c r="E2383" i="10" a="1"/>
  <c r="E2383" i="10" s="1"/>
  <c r="F2382" i="10"/>
  <c r="E2382" i="10" a="1"/>
  <c r="E2382" i="10" s="1"/>
  <c r="F2381" i="10"/>
  <c r="E2381" i="10" a="1"/>
  <c r="E2381" i="10" s="1"/>
  <c r="F2380" i="10"/>
  <c r="E2380" i="10" a="1"/>
  <c r="E2380" i="10" s="1"/>
  <c r="F2379" i="10"/>
  <c r="E2379" i="10" a="1"/>
  <c r="E2379" i="10" s="1"/>
  <c r="F2378" i="10"/>
  <c r="E2378" i="10" a="1"/>
  <c r="E2378" i="10" s="1"/>
  <c r="F2377" i="10"/>
  <c r="E2377" i="10" a="1"/>
  <c r="E2377" i="10" s="1"/>
  <c r="F2376" i="10"/>
  <c r="E2376" i="10" a="1"/>
  <c r="E2376" i="10" s="1"/>
  <c r="F2375" i="10"/>
  <c r="E2375" i="10" a="1"/>
  <c r="E2375" i="10" s="1"/>
  <c r="F2374" i="10"/>
  <c r="E2374" i="10" a="1"/>
  <c r="E2374" i="10" s="1"/>
  <c r="F2373" i="10"/>
  <c r="E2373" i="10" a="1"/>
  <c r="E2373" i="10" s="1"/>
  <c r="F2372" i="10"/>
  <c r="E2372" i="10" a="1"/>
  <c r="E2372" i="10" s="1"/>
  <c r="F2371" i="10"/>
  <c r="E2371" i="10" a="1"/>
  <c r="E2371" i="10" s="1"/>
  <c r="F2370" i="10"/>
  <c r="E2370" i="10" a="1"/>
  <c r="E2370" i="10" s="1"/>
  <c r="F2369" i="10"/>
  <c r="E2369" i="10" a="1"/>
  <c r="E2369" i="10" s="1"/>
  <c r="F2368" i="10"/>
  <c r="E2368" i="10" a="1"/>
  <c r="E2368" i="10" s="1"/>
  <c r="F2367" i="10"/>
  <c r="E2367" i="10" a="1"/>
  <c r="E2367" i="10" s="1"/>
  <c r="F2366" i="10"/>
  <c r="E2366" i="10" a="1"/>
  <c r="E2366" i="10" s="1"/>
  <c r="F2365" i="10"/>
  <c r="E2365" i="10" a="1"/>
  <c r="E2365" i="10" s="1"/>
  <c r="F2364" i="10"/>
  <c r="E2364" i="10" a="1"/>
  <c r="E2364" i="10" s="1"/>
  <c r="F2363" i="10"/>
  <c r="E2363" i="10" a="1"/>
  <c r="E2363" i="10" s="1"/>
  <c r="F2362" i="10"/>
  <c r="E2362" i="10" a="1"/>
  <c r="E2362" i="10" s="1"/>
  <c r="F2361" i="10"/>
  <c r="E2361" i="10" a="1"/>
  <c r="E2361" i="10" s="1"/>
  <c r="F2360" i="10"/>
  <c r="E2360" i="10" a="1"/>
  <c r="E2360" i="10" s="1"/>
  <c r="F2359" i="10"/>
  <c r="E2359" i="10" a="1"/>
  <c r="E2359" i="10" s="1"/>
  <c r="F2358" i="10"/>
  <c r="E2358" i="10" a="1"/>
  <c r="E2358" i="10" s="1"/>
  <c r="F2357" i="10"/>
  <c r="E2357" i="10" a="1"/>
  <c r="E2357" i="10" s="1"/>
  <c r="F2356" i="10"/>
  <c r="E2356" i="10" a="1"/>
  <c r="E2356" i="10" s="1"/>
  <c r="F2355" i="10"/>
  <c r="E2355" i="10" a="1"/>
  <c r="E2355" i="10" s="1"/>
  <c r="F2354" i="10"/>
  <c r="E2354" i="10" a="1"/>
  <c r="E2354" i="10" s="1"/>
  <c r="F2353" i="10"/>
  <c r="E2353" i="10" a="1"/>
  <c r="E2353" i="10" s="1"/>
  <c r="F2352" i="10"/>
  <c r="E2352" i="10" a="1"/>
  <c r="E2352" i="10" s="1"/>
  <c r="F2351" i="10"/>
  <c r="E2351" i="10" a="1"/>
  <c r="E2351" i="10" s="1"/>
  <c r="F2350" i="10"/>
  <c r="E2350" i="10" a="1"/>
  <c r="E2350" i="10" s="1"/>
  <c r="F2349" i="10"/>
  <c r="E2349" i="10" a="1"/>
  <c r="E2349" i="10" s="1"/>
  <c r="F2348" i="10"/>
  <c r="E2348" i="10" a="1"/>
  <c r="E2348" i="10" s="1"/>
  <c r="F2347" i="10"/>
  <c r="E2347" i="10" a="1"/>
  <c r="E2347" i="10" s="1"/>
  <c r="F2346" i="10"/>
  <c r="E2346" i="10" a="1"/>
  <c r="E2346" i="10" s="1"/>
  <c r="F2345" i="10"/>
  <c r="E2345" i="10" a="1"/>
  <c r="E2345" i="10" s="1"/>
  <c r="F2344" i="10"/>
  <c r="E2344" i="10" a="1"/>
  <c r="E2344" i="10" s="1"/>
  <c r="F2343" i="10"/>
  <c r="E2343" i="10" a="1"/>
  <c r="E2343" i="10" s="1"/>
  <c r="F2342" i="10"/>
  <c r="E2342" i="10" a="1"/>
  <c r="E2342" i="10" s="1"/>
  <c r="F2341" i="10"/>
  <c r="E2341" i="10" a="1"/>
  <c r="E2341" i="10" s="1"/>
  <c r="F2340" i="10"/>
  <c r="E2340" i="10" a="1"/>
  <c r="E2340" i="10" s="1"/>
  <c r="F2339" i="10"/>
  <c r="E2339" i="10" a="1"/>
  <c r="E2339" i="10" s="1"/>
  <c r="F2338" i="10"/>
  <c r="E2338" i="10" a="1"/>
  <c r="E2338" i="10" s="1"/>
  <c r="F2337" i="10"/>
  <c r="E2337" i="10" a="1"/>
  <c r="E2337" i="10" s="1"/>
  <c r="F2336" i="10"/>
  <c r="E2336" i="10" a="1"/>
  <c r="E2336" i="10" s="1"/>
  <c r="F2335" i="10"/>
  <c r="E2335" i="10" a="1"/>
  <c r="E2335" i="10" s="1"/>
  <c r="F2334" i="10"/>
  <c r="E2334" i="10" a="1"/>
  <c r="E2334" i="10" s="1"/>
  <c r="F2333" i="10"/>
  <c r="E2333" i="10" a="1"/>
  <c r="E2333" i="10" s="1"/>
  <c r="F2332" i="10"/>
  <c r="E2332" i="10" a="1"/>
  <c r="E2332" i="10" s="1"/>
  <c r="F2331" i="10"/>
  <c r="E2331" i="10" a="1"/>
  <c r="E2331" i="10" s="1"/>
  <c r="F2330" i="10"/>
  <c r="E2330" i="10" a="1"/>
  <c r="E2330" i="10" s="1"/>
  <c r="F2329" i="10"/>
  <c r="E2329" i="10" a="1"/>
  <c r="E2329" i="10" s="1"/>
  <c r="F2328" i="10"/>
  <c r="E2328" i="10" a="1"/>
  <c r="E2328" i="10" s="1"/>
  <c r="F2327" i="10"/>
  <c r="E2327" i="10" a="1"/>
  <c r="E2327" i="10" s="1"/>
  <c r="F2326" i="10"/>
  <c r="E2326" i="10" a="1"/>
  <c r="E2326" i="10" s="1"/>
  <c r="F2325" i="10"/>
  <c r="E2325" i="10" a="1"/>
  <c r="E2325" i="10" s="1"/>
  <c r="F2324" i="10"/>
  <c r="E2324" i="10" a="1"/>
  <c r="E2324" i="10" s="1"/>
  <c r="F2323" i="10"/>
  <c r="E2323" i="10" a="1"/>
  <c r="E2323" i="10" s="1"/>
  <c r="F2322" i="10"/>
  <c r="E2322" i="10" a="1"/>
  <c r="E2322" i="10" s="1"/>
  <c r="F2321" i="10"/>
  <c r="E2321" i="10" a="1"/>
  <c r="E2321" i="10" s="1"/>
  <c r="F2320" i="10"/>
  <c r="E2320" i="10" a="1"/>
  <c r="E2320" i="10" s="1"/>
  <c r="F2319" i="10"/>
  <c r="E2319" i="10" a="1"/>
  <c r="E2319" i="10" s="1"/>
  <c r="F2318" i="10"/>
  <c r="E2318" i="10" a="1"/>
  <c r="E2318" i="10" s="1"/>
  <c r="F2317" i="10"/>
  <c r="E2317" i="10" a="1"/>
  <c r="E2317" i="10" s="1"/>
  <c r="F2316" i="10"/>
  <c r="E2316" i="10" a="1"/>
  <c r="E2316" i="10" s="1"/>
  <c r="F2315" i="10"/>
  <c r="E2315" i="10" a="1"/>
  <c r="E2315" i="10" s="1"/>
  <c r="F2314" i="10"/>
  <c r="E2314" i="10" a="1"/>
  <c r="E2314" i="10" s="1"/>
  <c r="F2313" i="10"/>
  <c r="E2313" i="10" a="1"/>
  <c r="E2313" i="10" s="1"/>
  <c r="F2312" i="10"/>
  <c r="E2312" i="10" a="1"/>
  <c r="E2312" i="10" s="1"/>
  <c r="F2311" i="10"/>
  <c r="E2311" i="10" a="1"/>
  <c r="E2311" i="10" s="1"/>
  <c r="F2310" i="10"/>
  <c r="E2310" i="10" a="1"/>
  <c r="E2310" i="10" s="1"/>
  <c r="F2309" i="10"/>
  <c r="E2309" i="10" a="1"/>
  <c r="E2309" i="10" s="1"/>
  <c r="F2308" i="10"/>
  <c r="E2308" i="10" a="1"/>
  <c r="E2308" i="10" s="1"/>
  <c r="F2307" i="10"/>
  <c r="E2307" i="10" a="1"/>
  <c r="E2307" i="10" s="1"/>
  <c r="F2306" i="10"/>
  <c r="E2306" i="10" a="1"/>
  <c r="E2306" i="10" s="1"/>
  <c r="F2305" i="10"/>
  <c r="E2305" i="10" a="1"/>
  <c r="E2305" i="10" s="1"/>
  <c r="F2304" i="10"/>
  <c r="E2304" i="10" a="1"/>
  <c r="E2304" i="10" s="1"/>
  <c r="F2303" i="10"/>
  <c r="E2303" i="10" a="1"/>
  <c r="E2303" i="10" s="1"/>
  <c r="F2302" i="10"/>
  <c r="E2302" i="10" a="1"/>
  <c r="E2302" i="10" s="1"/>
  <c r="F2301" i="10"/>
  <c r="E2301" i="10" a="1"/>
  <c r="E2301" i="10" s="1"/>
  <c r="F2300" i="10"/>
  <c r="E2300" i="10" a="1"/>
  <c r="E2300" i="10" s="1"/>
  <c r="F2299" i="10"/>
  <c r="E2299" i="10" a="1"/>
  <c r="E2299" i="10" s="1"/>
  <c r="F2298" i="10"/>
  <c r="E2298" i="10" a="1"/>
  <c r="E2298" i="10" s="1"/>
  <c r="F2297" i="10"/>
  <c r="E2297" i="10" a="1"/>
  <c r="E2297" i="10" s="1"/>
  <c r="F2296" i="10"/>
  <c r="E2296" i="10" a="1"/>
  <c r="E2296" i="10" s="1"/>
  <c r="F2295" i="10"/>
  <c r="E2295" i="10" a="1"/>
  <c r="E2295" i="10" s="1"/>
  <c r="F2294" i="10"/>
  <c r="E2294" i="10" a="1"/>
  <c r="E2294" i="10" s="1"/>
  <c r="F2293" i="10"/>
  <c r="E2293" i="10" a="1"/>
  <c r="E2293" i="10" s="1"/>
  <c r="F2292" i="10"/>
  <c r="E2292" i="10" a="1"/>
  <c r="E2292" i="10" s="1"/>
  <c r="F2291" i="10"/>
  <c r="E2291" i="10" a="1"/>
  <c r="E2291" i="10" s="1"/>
  <c r="F2290" i="10"/>
  <c r="E2290" i="10" a="1"/>
  <c r="E2290" i="10" s="1"/>
  <c r="F2289" i="10"/>
  <c r="E2289" i="10" a="1"/>
  <c r="E2289" i="10" s="1"/>
  <c r="F2288" i="10"/>
  <c r="E2288" i="10" a="1"/>
  <c r="E2288" i="10" s="1"/>
  <c r="F2287" i="10"/>
  <c r="E2287" i="10" a="1"/>
  <c r="E2287" i="10" s="1"/>
  <c r="F2286" i="10"/>
  <c r="E2286" i="10" a="1"/>
  <c r="E2286" i="10" s="1"/>
  <c r="F2285" i="10"/>
  <c r="E2285" i="10" a="1"/>
  <c r="E2285" i="10" s="1"/>
  <c r="F2284" i="10"/>
  <c r="E2284" i="10" a="1"/>
  <c r="E2284" i="10" s="1"/>
  <c r="F2283" i="10"/>
  <c r="E2283" i="10" a="1"/>
  <c r="E2283" i="10" s="1"/>
  <c r="F2282" i="10"/>
  <c r="E2282" i="10" a="1"/>
  <c r="E2282" i="10" s="1"/>
  <c r="F2281" i="10"/>
  <c r="E2281" i="10" a="1"/>
  <c r="E2281" i="10" s="1"/>
  <c r="F2280" i="10"/>
  <c r="E2280" i="10" a="1"/>
  <c r="E2280" i="10" s="1"/>
  <c r="F2279" i="10"/>
  <c r="E2279" i="10" a="1"/>
  <c r="E2279" i="10" s="1"/>
  <c r="F2278" i="10"/>
  <c r="E2278" i="10" a="1"/>
  <c r="E2278" i="10" s="1"/>
  <c r="F2277" i="10"/>
  <c r="E2277" i="10" a="1"/>
  <c r="E2277" i="10" s="1"/>
  <c r="F2276" i="10"/>
  <c r="E2276" i="10" a="1"/>
  <c r="E2276" i="10" s="1"/>
  <c r="F2275" i="10"/>
  <c r="E2275" i="10" a="1"/>
  <c r="E2275" i="10" s="1"/>
  <c r="F2274" i="10"/>
  <c r="E2274" i="10" a="1"/>
  <c r="E2274" i="10" s="1"/>
  <c r="F2273" i="10"/>
  <c r="E2273" i="10" a="1"/>
  <c r="E2273" i="10" s="1"/>
  <c r="F2272" i="10"/>
  <c r="E2272" i="10" a="1"/>
  <c r="E2272" i="10" s="1"/>
  <c r="F2271" i="10"/>
  <c r="E2271" i="10" a="1"/>
  <c r="E2271" i="10" s="1"/>
  <c r="F2270" i="10"/>
  <c r="E2270" i="10" a="1"/>
  <c r="E2270" i="10" s="1"/>
  <c r="F2269" i="10"/>
  <c r="E2269" i="10" a="1"/>
  <c r="E2269" i="10" s="1"/>
  <c r="F2268" i="10"/>
  <c r="E2268" i="10" a="1"/>
  <c r="E2268" i="10" s="1"/>
  <c r="F2267" i="10"/>
  <c r="E2267" i="10" a="1"/>
  <c r="E2267" i="10" s="1"/>
  <c r="F2266" i="10"/>
  <c r="E2266" i="10" a="1"/>
  <c r="E2266" i="10" s="1"/>
  <c r="F2265" i="10"/>
  <c r="E2265" i="10" a="1"/>
  <c r="E2265" i="10" s="1"/>
  <c r="F2264" i="10"/>
  <c r="E2264" i="10" a="1"/>
  <c r="E2264" i="10" s="1"/>
  <c r="F2263" i="10"/>
  <c r="E2263" i="10" a="1"/>
  <c r="E2263" i="10" s="1"/>
  <c r="F2262" i="10"/>
  <c r="E2262" i="10" a="1"/>
  <c r="E2262" i="10" s="1"/>
  <c r="F2261" i="10"/>
  <c r="E2261" i="10" a="1"/>
  <c r="E2261" i="10" s="1"/>
  <c r="F2260" i="10"/>
  <c r="E2260" i="10" a="1"/>
  <c r="E2260" i="10" s="1"/>
  <c r="F2259" i="10"/>
  <c r="E2259" i="10" a="1"/>
  <c r="E2259" i="10" s="1"/>
  <c r="F2258" i="10"/>
  <c r="E2258" i="10" a="1"/>
  <c r="E2258" i="10" s="1"/>
  <c r="F2257" i="10"/>
  <c r="E2257" i="10" a="1"/>
  <c r="E2257" i="10" s="1"/>
  <c r="F2256" i="10"/>
  <c r="E2256" i="10" a="1"/>
  <c r="E2256" i="10" s="1"/>
  <c r="F2255" i="10"/>
  <c r="E2255" i="10" a="1"/>
  <c r="E2255" i="10" s="1"/>
  <c r="F2254" i="10"/>
  <c r="E2254" i="10" a="1"/>
  <c r="E2254" i="10" s="1"/>
  <c r="F2253" i="10"/>
  <c r="E2253" i="10" a="1"/>
  <c r="E2253" i="10" s="1"/>
  <c r="F2252" i="10"/>
  <c r="E2252" i="10" a="1"/>
  <c r="E2252" i="10" s="1"/>
  <c r="F2251" i="10"/>
  <c r="E2251" i="10" a="1"/>
  <c r="E2251" i="10" s="1"/>
  <c r="F2250" i="10"/>
  <c r="E2250" i="10" a="1"/>
  <c r="E2250" i="10" s="1"/>
  <c r="F2249" i="10"/>
  <c r="E2249" i="10" a="1"/>
  <c r="E2249" i="10" s="1"/>
  <c r="F2248" i="10"/>
  <c r="E2248" i="10" a="1"/>
  <c r="E2248" i="10" s="1"/>
  <c r="F2247" i="10"/>
  <c r="E2247" i="10" a="1"/>
  <c r="E2247" i="10" s="1"/>
  <c r="F2246" i="10"/>
  <c r="E2246" i="10" a="1"/>
  <c r="E2246" i="10" s="1"/>
  <c r="F2245" i="10"/>
  <c r="E2245" i="10" a="1"/>
  <c r="E2245" i="10" s="1"/>
  <c r="F2244" i="10"/>
  <c r="E2244" i="10" a="1"/>
  <c r="E2244" i="10" s="1"/>
  <c r="F2243" i="10"/>
  <c r="E2243" i="10" a="1"/>
  <c r="E2243" i="10" s="1"/>
  <c r="F2242" i="10"/>
  <c r="E2242" i="10" a="1"/>
  <c r="E2242" i="10" s="1"/>
  <c r="F2241" i="10"/>
  <c r="E2241" i="10" a="1"/>
  <c r="E2241" i="10" s="1"/>
  <c r="F2240" i="10"/>
  <c r="E2240" i="10" a="1"/>
  <c r="E2240" i="10" s="1"/>
  <c r="F2239" i="10"/>
  <c r="E2239" i="10" a="1"/>
  <c r="E2239" i="10" s="1"/>
  <c r="F2238" i="10"/>
  <c r="E2238" i="10" a="1"/>
  <c r="E2238" i="10" s="1"/>
  <c r="F2237" i="10"/>
  <c r="E2237" i="10" a="1"/>
  <c r="E2237" i="10" s="1"/>
  <c r="F2236" i="10"/>
  <c r="E2236" i="10" a="1"/>
  <c r="E2236" i="10" s="1"/>
  <c r="F2235" i="10"/>
  <c r="E2235" i="10" a="1"/>
  <c r="E2235" i="10" s="1"/>
  <c r="F2234" i="10"/>
  <c r="E2234" i="10" a="1"/>
  <c r="E2234" i="10" s="1"/>
  <c r="F2233" i="10"/>
  <c r="E2233" i="10" a="1"/>
  <c r="E2233" i="10" s="1"/>
  <c r="F2232" i="10"/>
  <c r="E2232" i="10" a="1"/>
  <c r="E2232" i="10" s="1"/>
  <c r="F2231" i="10"/>
  <c r="E2231" i="10" a="1"/>
  <c r="E2231" i="10" s="1"/>
  <c r="F2230" i="10"/>
  <c r="E2230" i="10" a="1"/>
  <c r="E2230" i="10" s="1"/>
  <c r="F2229" i="10"/>
  <c r="E2229" i="10" a="1"/>
  <c r="E2229" i="10" s="1"/>
  <c r="F2228" i="10"/>
  <c r="E2228" i="10" a="1"/>
  <c r="E2228" i="10" s="1"/>
  <c r="F2227" i="10"/>
  <c r="E2227" i="10" a="1"/>
  <c r="E2227" i="10" s="1"/>
  <c r="F2226" i="10"/>
  <c r="E2226" i="10" a="1"/>
  <c r="E2226" i="10" s="1"/>
  <c r="F2225" i="10"/>
  <c r="E2225" i="10" a="1"/>
  <c r="E2225" i="10" s="1"/>
  <c r="F2224" i="10"/>
  <c r="E2224" i="10" a="1"/>
  <c r="E2224" i="10" s="1"/>
  <c r="F2223" i="10"/>
  <c r="E2223" i="10" a="1"/>
  <c r="E2223" i="10" s="1"/>
  <c r="F2222" i="10"/>
  <c r="E2222" i="10" a="1"/>
  <c r="E2222" i="10" s="1"/>
  <c r="F2221" i="10"/>
  <c r="E2221" i="10" a="1"/>
  <c r="E2221" i="10" s="1"/>
  <c r="F2220" i="10"/>
  <c r="E2220" i="10" a="1"/>
  <c r="E2220" i="10" s="1"/>
  <c r="F2219" i="10"/>
  <c r="E2219" i="10" a="1"/>
  <c r="E2219" i="10" s="1"/>
  <c r="F2218" i="10"/>
  <c r="E2218" i="10" a="1"/>
  <c r="E2218" i="10" s="1"/>
  <c r="F2217" i="10"/>
  <c r="E2217" i="10" a="1"/>
  <c r="E2217" i="10" s="1"/>
  <c r="F2216" i="10"/>
  <c r="E2216" i="10" a="1"/>
  <c r="E2216" i="10" s="1"/>
  <c r="F2215" i="10"/>
  <c r="E2215" i="10" a="1"/>
  <c r="E2215" i="10" s="1"/>
  <c r="F2214" i="10"/>
  <c r="E2214" i="10" a="1"/>
  <c r="E2214" i="10" s="1"/>
  <c r="F2213" i="10"/>
  <c r="E2213" i="10" a="1"/>
  <c r="E2213" i="10" s="1"/>
  <c r="F2212" i="10"/>
  <c r="E2212" i="10" a="1"/>
  <c r="E2212" i="10" s="1"/>
  <c r="F2211" i="10"/>
  <c r="E2211" i="10" a="1"/>
  <c r="E2211" i="10" s="1"/>
  <c r="F2210" i="10"/>
  <c r="E2210" i="10" a="1"/>
  <c r="E2210" i="10" s="1"/>
  <c r="F2209" i="10"/>
  <c r="E2209" i="10" a="1"/>
  <c r="E2209" i="10" s="1"/>
  <c r="F2208" i="10"/>
  <c r="E2208" i="10" a="1"/>
  <c r="E2208" i="10" s="1"/>
  <c r="F2207" i="10"/>
  <c r="E2207" i="10" a="1"/>
  <c r="E2207" i="10" s="1"/>
  <c r="F2206" i="10"/>
  <c r="E2206" i="10" a="1"/>
  <c r="E2206" i="10" s="1"/>
  <c r="F2205" i="10"/>
  <c r="E2205" i="10" a="1"/>
  <c r="E2205" i="10" s="1"/>
  <c r="F2204" i="10"/>
  <c r="E2204" i="10" a="1"/>
  <c r="E2204" i="10" s="1"/>
  <c r="F2203" i="10"/>
  <c r="E2203" i="10" a="1"/>
  <c r="E2203" i="10" s="1"/>
  <c r="F2202" i="10"/>
  <c r="E2202" i="10" a="1"/>
  <c r="E2202" i="10" s="1"/>
  <c r="F2201" i="10"/>
  <c r="E2201" i="10" a="1"/>
  <c r="E2201" i="10" s="1"/>
  <c r="F2200" i="10"/>
  <c r="E2200" i="10" a="1"/>
  <c r="E2200" i="10" s="1"/>
  <c r="F2199" i="10"/>
  <c r="E2199" i="10" a="1"/>
  <c r="E2199" i="10" s="1"/>
  <c r="F2198" i="10"/>
  <c r="E2198" i="10" a="1"/>
  <c r="E2198" i="10" s="1"/>
  <c r="F2197" i="10"/>
  <c r="E2197" i="10" a="1"/>
  <c r="E2197" i="10" s="1"/>
  <c r="F2196" i="10"/>
  <c r="E2196" i="10" a="1"/>
  <c r="E2196" i="10" s="1"/>
  <c r="F2195" i="10"/>
  <c r="E2195" i="10" a="1"/>
  <c r="E2195" i="10" s="1"/>
  <c r="F2194" i="10"/>
  <c r="E2194" i="10" a="1"/>
  <c r="E2194" i="10" s="1"/>
  <c r="F2193" i="10"/>
  <c r="E2193" i="10" a="1"/>
  <c r="E2193" i="10" s="1"/>
  <c r="F2192" i="10"/>
  <c r="E2192" i="10" a="1"/>
  <c r="E2192" i="10" s="1"/>
  <c r="F2191" i="10"/>
  <c r="E2191" i="10" a="1"/>
  <c r="E2191" i="10" s="1"/>
  <c r="F2190" i="10"/>
  <c r="E2190" i="10" a="1"/>
  <c r="E2190" i="10" s="1"/>
  <c r="F2189" i="10"/>
  <c r="E2189" i="10" a="1"/>
  <c r="E2189" i="10" s="1"/>
  <c r="F2188" i="10"/>
  <c r="E2188" i="10" a="1"/>
  <c r="E2188" i="10" s="1"/>
  <c r="F2187" i="10"/>
  <c r="E2187" i="10" a="1"/>
  <c r="E2187" i="10" s="1"/>
  <c r="F2186" i="10"/>
  <c r="E2186" i="10" a="1"/>
  <c r="E2186" i="10" s="1"/>
  <c r="F2185" i="10"/>
  <c r="E2185" i="10" a="1"/>
  <c r="E2185" i="10" s="1"/>
  <c r="F2184" i="10"/>
  <c r="E2184" i="10" a="1"/>
  <c r="E2184" i="10" s="1"/>
  <c r="F2183" i="10"/>
  <c r="E2183" i="10" a="1"/>
  <c r="E2183" i="10" s="1"/>
  <c r="F2182" i="10"/>
  <c r="E2182" i="10" a="1"/>
  <c r="E2182" i="10" s="1"/>
  <c r="F2181" i="10"/>
  <c r="E2181" i="10" a="1"/>
  <c r="E2181" i="10" s="1"/>
  <c r="F2180" i="10"/>
  <c r="E2180" i="10" a="1"/>
  <c r="E2180" i="10" s="1"/>
  <c r="F2179" i="10"/>
  <c r="E2179" i="10" a="1"/>
  <c r="E2179" i="10" s="1"/>
  <c r="F2178" i="10"/>
  <c r="E2178" i="10" a="1"/>
  <c r="E2178" i="10" s="1"/>
  <c r="F2177" i="10"/>
  <c r="E2177" i="10" a="1"/>
  <c r="E2177" i="10" s="1"/>
  <c r="F2176" i="10"/>
  <c r="E2176" i="10" a="1"/>
  <c r="E2176" i="10" s="1"/>
  <c r="F2175" i="10"/>
  <c r="E2175" i="10" a="1"/>
  <c r="E2175" i="10" s="1"/>
  <c r="F2174" i="10"/>
  <c r="E2174" i="10" a="1"/>
  <c r="E2174" i="10" s="1"/>
  <c r="F2173" i="10"/>
  <c r="E2173" i="10" a="1"/>
  <c r="E2173" i="10" s="1"/>
  <c r="F2172" i="10"/>
  <c r="E2172" i="10" a="1"/>
  <c r="E2172" i="10" s="1"/>
  <c r="F2171" i="10"/>
  <c r="E2171" i="10" a="1"/>
  <c r="E2171" i="10" s="1"/>
  <c r="F2170" i="10"/>
  <c r="E2170" i="10" a="1"/>
  <c r="E2170" i="10" s="1"/>
  <c r="F2169" i="10"/>
  <c r="E2169" i="10" a="1"/>
  <c r="E2169" i="10" s="1"/>
  <c r="F2168" i="10"/>
  <c r="E2168" i="10" a="1"/>
  <c r="E2168" i="10" s="1"/>
  <c r="F2167" i="10"/>
  <c r="E2167" i="10" a="1"/>
  <c r="E2167" i="10" s="1"/>
  <c r="F2166" i="10"/>
  <c r="E2166" i="10" a="1"/>
  <c r="E2166" i="10" s="1"/>
  <c r="F2165" i="10"/>
  <c r="E2165" i="10" a="1"/>
  <c r="E2165" i="10" s="1"/>
  <c r="F2164" i="10"/>
  <c r="E2164" i="10" a="1"/>
  <c r="E2164" i="10" s="1"/>
  <c r="F2163" i="10"/>
  <c r="E2163" i="10" a="1"/>
  <c r="E2163" i="10" s="1"/>
  <c r="F2162" i="10"/>
  <c r="E2162" i="10" a="1"/>
  <c r="E2162" i="10" s="1"/>
  <c r="F2161" i="10"/>
  <c r="E2161" i="10" a="1"/>
  <c r="E2161" i="10" s="1"/>
  <c r="F2160" i="10"/>
  <c r="E2160" i="10" a="1"/>
  <c r="E2160" i="10" s="1"/>
  <c r="F2159" i="10"/>
  <c r="E2159" i="10" a="1"/>
  <c r="E2159" i="10" s="1"/>
  <c r="F2158" i="10"/>
  <c r="E2158" i="10" a="1"/>
  <c r="E2158" i="10" s="1"/>
  <c r="F2157" i="10"/>
  <c r="E2157" i="10" a="1"/>
  <c r="E2157" i="10" s="1"/>
  <c r="F2156" i="10"/>
  <c r="E2156" i="10" a="1"/>
  <c r="E2156" i="10" s="1"/>
  <c r="F2155" i="10"/>
  <c r="E2155" i="10" a="1"/>
  <c r="E2155" i="10" s="1"/>
  <c r="F2154" i="10"/>
  <c r="E2154" i="10" a="1"/>
  <c r="E2154" i="10" s="1"/>
  <c r="F2153" i="10"/>
  <c r="E2153" i="10" a="1"/>
  <c r="E2153" i="10" s="1"/>
  <c r="F2152" i="10"/>
  <c r="E2152" i="10" a="1"/>
  <c r="E2152" i="10" s="1"/>
  <c r="F2151" i="10"/>
  <c r="E2151" i="10" a="1"/>
  <c r="E2151" i="10" s="1"/>
  <c r="F2150" i="10"/>
  <c r="E2150" i="10" a="1"/>
  <c r="E2150" i="10" s="1"/>
  <c r="F2149" i="10"/>
  <c r="E2149" i="10" a="1"/>
  <c r="E2149" i="10" s="1"/>
  <c r="F2148" i="10"/>
  <c r="E2148" i="10" a="1"/>
  <c r="E2148" i="10" s="1"/>
  <c r="F2147" i="10"/>
  <c r="E2147" i="10" a="1"/>
  <c r="E2147" i="10" s="1"/>
  <c r="F2146" i="10"/>
  <c r="E2146" i="10" a="1"/>
  <c r="E2146" i="10" s="1"/>
  <c r="F2145" i="10"/>
  <c r="E2145" i="10" a="1"/>
  <c r="E2145" i="10" s="1"/>
  <c r="F2144" i="10"/>
  <c r="E2144" i="10" a="1"/>
  <c r="E2144" i="10" s="1"/>
  <c r="F2143" i="10"/>
  <c r="E2143" i="10" a="1"/>
  <c r="E2143" i="10" s="1"/>
  <c r="F2142" i="10"/>
  <c r="E2142" i="10" a="1"/>
  <c r="E2142" i="10" s="1"/>
  <c r="F2141" i="10"/>
  <c r="E2141" i="10" a="1"/>
  <c r="E2141" i="10" s="1"/>
  <c r="F2140" i="10"/>
  <c r="E2140" i="10" a="1"/>
  <c r="E2140" i="10" s="1"/>
  <c r="F2139" i="10"/>
  <c r="E2139" i="10" a="1"/>
  <c r="E2139" i="10" s="1"/>
  <c r="F2138" i="10"/>
  <c r="E2138" i="10" a="1"/>
  <c r="E2138" i="10" s="1"/>
  <c r="F2137" i="10"/>
  <c r="E2137" i="10" a="1"/>
  <c r="E2137" i="10" s="1"/>
  <c r="F2136" i="10"/>
  <c r="E2136" i="10" a="1"/>
  <c r="E2136" i="10" s="1"/>
  <c r="F2135" i="10"/>
  <c r="E2135" i="10" a="1"/>
  <c r="E2135" i="10" s="1"/>
  <c r="F2134" i="10"/>
  <c r="E2134" i="10" a="1"/>
  <c r="E2134" i="10" s="1"/>
  <c r="F2133" i="10"/>
  <c r="E2133" i="10" a="1"/>
  <c r="E2133" i="10" s="1"/>
  <c r="F2132" i="10"/>
  <c r="E2132" i="10" a="1"/>
  <c r="E2132" i="10" s="1"/>
  <c r="F2131" i="10"/>
  <c r="E2131" i="10" a="1"/>
  <c r="E2131" i="10" s="1"/>
  <c r="F2130" i="10"/>
  <c r="E2130" i="10" a="1"/>
  <c r="E2130" i="10" s="1"/>
  <c r="F2129" i="10"/>
  <c r="E2129" i="10" a="1"/>
  <c r="E2129" i="10" s="1"/>
  <c r="F2128" i="10"/>
  <c r="E2128" i="10" a="1"/>
  <c r="E2128" i="10" s="1"/>
  <c r="F2127" i="10"/>
  <c r="E2127" i="10" a="1"/>
  <c r="E2127" i="10" s="1"/>
  <c r="F2126" i="10"/>
  <c r="E2126" i="10" a="1"/>
  <c r="E2126" i="10" s="1"/>
  <c r="F2125" i="10"/>
  <c r="E2125" i="10" a="1"/>
  <c r="E2125" i="10" s="1"/>
  <c r="F2124" i="10"/>
  <c r="E2124" i="10" a="1"/>
  <c r="E2124" i="10" s="1"/>
  <c r="F2123" i="10"/>
  <c r="E2123" i="10" a="1"/>
  <c r="E2123" i="10" s="1"/>
  <c r="F2122" i="10"/>
  <c r="E2122" i="10" a="1"/>
  <c r="E2122" i="10" s="1"/>
  <c r="F2121" i="10"/>
  <c r="E2121" i="10" a="1"/>
  <c r="E2121" i="10" s="1"/>
  <c r="F2120" i="10"/>
  <c r="E2120" i="10" a="1"/>
  <c r="E2120" i="10" s="1"/>
  <c r="F2119" i="10"/>
  <c r="E2119" i="10" a="1"/>
  <c r="E2119" i="10" s="1"/>
  <c r="F2118" i="10"/>
  <c r="E2118" i="10" a="1"/>
  <c r="E2118" i="10" s="1"/>
  <c r="F2117" i="10"/>
  <c r="E2117" i="10" a="1"/>
  <c r="E2117" i="10" s="1"/>
  <c r="F2116" i="10"/>
  <c r="E2116" i="10" a="1"/>
  <c r="E2116" i="10" s="1"/>
  <c r="F2115" i="10"/>
  <c r="E2115" i="10" a="1"/>
  <c r="E2115" i="10" s="1"/>
  <c r="F2114" i="10"/>
  <c r="E2114" i="10" a="1"/>
  <c r="E2114" i="10" s="1"/>
  <c r="F2113" i="10"/>
  <c r="E2113" i="10" a="1"/>
  <c r="E2113" i="10" s="1"/>
  <c r="F2112" i="10"/>
  <c r="E2112" i="10" a="1"/>
  <c r="E2112" i="10" s="1"/>
  <c r="F2111" i="10"/>
  <c r="E2111" i="10" a="1"/>
  <c r="E2111" i="10" s="1"/>
  <c r="F2110" i="10"/>
  <c r="E2110" i="10" a="1"/>
  <c r="E2110" i="10" s="1"/>
  <c r="F2109" i="10"/>
  <c r="E2109" i="10" a="1"/>
  <c r="E2109" i="10" s="1"/>
  <c r="F2108" i="10"/>
  <c r="E2108" i="10" a="1"/>
  <c r="E2108" i="10" s="1"/>
  <c r="F2107" i="10"/>
  <c r="E2107" i="10" a="1"/>
  <c r="E2107" i="10" s="1"/>
  <c r="F2106" i="10"/>
  <c r="E2106" i="10" a="1"/>
  <c r="E2106" i="10" s="1"/>
  <c r="F2105" i="10"/>
  <c r="E2105" i="10" a="1"/>
  <c r="E2105" i="10" s="1"/>
  <c r="F2104" i="10"/>
  <c r="E2104" i="10" a="1"/>
  <c r="E2104" i="10" s="1"/>
  <c r="F2103" i="10"/>
  <c r="E2103" i="10" a="1"/>
  <c r="E2103" i="10" s="1"/>
  <c r="F2102" i="10"/>
  <c r="E2102" i="10" a="1"/>
  <c r="E2102" i="10" s="1"/>
  <c r="F2101" i="10"/>
  <c r="E2101" i="10" a="1"/>
  <c r="E2101" i="10" s="1"/>
  <c r="F2100" i="10"/>
  <c r="E2100" i="10" a="1"/>
  <c r="E2100" i="10" s="1"/>
  <c r="F2099" i="10"/>
  <c r="E2099" i="10" a="1"/>
  <c r="E2099" i="10" s="1"/>
  <c r="F2098" i="10"/>
  <c r="E2098" i="10" a="1"/>
  <c r="E2098" i="10" s="1"/>
  <c r="F2097" i="10"/>
  <c r="E2097" i="10" a="1"/>
  <c r="E2097" i="10" s="1"/>
  <c r="F2096" i="10"/>
  <c r="E2096" i="10" a="1"/>
  <c r="E2096" i="10" s="1"/>
  <c r="F2095" i="10"/>
  <c r="E2095" i="10" a="1"/>
  <c r="E2095" i="10" s="1"/>
  <c r="F2094" i="10"/>
  <c r="E2094" i="10" a="1"/>
  <c r="E2094" i="10" s="1"/>
  <c r="F2093" i="10"/>
  <c r="E2093" i="10" a="1"/>
  <c r="E2093" i="10" s="1"/>
  <c r="F2092" i="10"/>
  <c r="E2092" i="10" a="1"/>
  <c r="E2092" i="10" s="1"/>
  <c r="F2091" i="10"/>
  <c r="E2091" i="10" a="1"/>
  <c r="E2091" i="10" s="1"/>
  <c r="F2090" i="10"/>
  <c r="E2090" i="10" a="1"/>
  <c r="E2090" i="10" s="1"/>
  <c r="F2089" i="10"/>
  <c r="E2089" i="10" a="1"/>
  <c r="E2089" i="10" s="1"/>
  <c r="F2088" i="10"/>
  <c r="E2088" i="10" a="1"/>
  <c r="E2088" i="10" s="1"/>
  <c r="F2087" i="10"/>
  <c r="E2087" i="10" a="1"/>
  <c r="E2087" i="10" s="1"/>
  <c r="F2086" i="10"/>
  <c r="E2086" i="10" a="1"/>
  <c r="E2086" i="10" s="1"/>
  <c r="F2085" i="10"/>
  <c r="E2085" i="10" a="1"/>
  <c r="E2085" i="10" s="1"/>
  <c r="F2084" i="10"/>
  <c r="E2084" i="10" a="1"/>
  <c r="E2084" i="10" s="1"/>
  <c r="F2083" i="10"/>
  <c r="E2083" i="10" a="1"/>
  <c r="E2083" i="10" s="1"/>
  <c r="F2082" i="10"/>
  <c r="E2082" i="10" a="1"/>
  <c r="E2082" i="10" s="1"/>
  <c r="F2081" i="10"/>
  <c r="E2081" i="10" a="1"/>
  <c r="E2081" i="10" s="1"/>
  <c r="F2080" i="10"/>
  <c r="E2080" i="10" a="1"/>
  <c r="E2080" i="10" s="1"/>
  <c r="F2079" i="10"/>
  <c r="E2079" i="10" a="1"/>
  <c r="E2079" i="10" s="1"/>
  <c r="F2078" i="10"/>
  <c r="E2078" i="10" a="1"/>
  <c r="E2078" i="10" s="1"/>
  <c r="F2077" i="10"/>
  <c r="E2077" i="10" a="1"/>
  <c r="E2077" i="10" s="1"/>
  <c r="F2076" i="10"/>
  <c r="E2076" i="10" a="1"/>
  <c r="E2076" i="10" s="1"/>
  <c r="F2075" i="10"/>
  <c r="E2075" i="10" a="1"/>
  <c r="E2075" i="10" s="1"/>
  <c r="F2074" i="10"/>
  <c r="E2074" i="10" a="1"/>
  <c r="E2074" i="10" s="1"/>
  <c r="F2073" i="10"/>
  <c r="E2073" i="10" a="1"/>
  <c r="E2073" i="10" s="1"/>
  <c r="F2072" i="10"/>
  <c r="E2072" i="10" a="1"/>
  <c r="E2072" i="10" s="1"/>
  <c r="F2071" i="10"/>
  <c r="E2071" i="10" a="1"/>
  <c r="E2071" i="10" s="1"/>
  <c r="F2070" i="10"/>
  <c r="E2070" i="10" a="1"/>
  <c r="E2070" i="10" s="1"/>
  <c r="F2069" i="10"/>
  <c r="E2069" i="10" a="1"/>
  <c r="E2069" i="10" s="1"/>
  <c r="F2068" i="10"/>
  <c r="E2068" i="10" a="1"/>
  <c r="E2068" i="10" s="1"/>
  <c r="F2067" i="10"/>
  <c r="E2067" i="10" a="1"/>
  <c r="E2067" i="10" s="1"/>
  <c r="F2066" i="10"/>
  <c r="E2066" i="10" a="1"/>
  <c r="E2066" i="10" s="1"/>
  <c r="F2065" i="10"/>
  <c r="E2065" i="10" a="1"/>
  <c r="E2065" i="10" s="1"/>
  <c r="F2064" i="10"/>
  <c r="E2064" i="10" a="1"/>
  <c r="E2064" i="10" s="1"/>
  <c r="F2063" i="10"/>
  <c r="E2063" i="10" a="1"/>
  <c r="E2063" i="10" s="1"/>
  <c r="F2062" i="10"/>
  <c r="E2062" i="10" a="1"/>
  <c r="E2062" i="10" s="1"/>
  <c r="F2061" i="10"/>
  <c r="E2061" i="10" a="1"/>
  <c r="E2061" i="10" s="1"/>
  <c r="F2060" i="10"/>
  <c r="E2060" i="10" a="1"/>
  <c r="E2060" i="10" s="1"/>
  <c r="F2059" i="10"/>
  <c r="E2059" i="10" a="1"/>
  <c r="E2059" i="10" s="1"/>
  <c r="F2058" i="10"/>
  <c r="E2058" i="10" a="1"/>
  <c r="E2058" i="10" s="1"/>
  <c r="F2057" i="10"/>
  <c r="E2057" i="10" a="1"/>
  <c r="E2057" i="10" s="1"/>
  <c r="F2056" i="10"/>
  <c r="E2056" i="10" a="1"/>
  <c r="E2056" i="10" s="1"/>
  <c r="F2055" i="10"/>
  <c r="E2055" i="10" a="1"/>
  <c r="E2055" i="10" s="1"/>
  <c r="F2054" i="10"/>
  <c r="E2054" i="10" a="1"/>
  <c r="E2054" i="10" s="1"/>
  <c r="F2053" i="10"/>
  <c r="E2053" i="10" a="1"/>
  <c r="E2053" i="10" s="1"/>
  <c r="F2052" i="10"/>
  <c r="E2052" i="10" a="1"/>
  <c r="E2052" i="10" s="1"/>
  <c r="F2051" i="10"/>
  <c r="E2051" i="10" a="1"/>
  <c r="E2051" i="10" s="1"/>
  <c r="F2050" i="10"/>
  <c r="E2050" i="10" a="1"/>
  <c r="E2050" i="10" s="1"/>
  <c r="F2049" i="10"/>
  <c r="E2049" i="10" a="1"/>
  <c r="E2049" i="10" s="1"/>
  <c r="F2048" i="10"/>
  <c r="E2048" i="10" a="1"/>
  <c r="E2048" i="10" s="1"/>
  <c r="F2047" i="10"/>
  <c r="E2047" i="10" a="1"/>
  <c r="E2047" i="10" s="1"/>
  <c r="F2046" i="10"/>
  <c r="E2046" i="10" a="1"/>
  <c r="E2046" i="10" s="1"/>
  <c r="F2045" i="10"/>
  <c r="E2045" i="10" a="1"/>
  <c r="E2045" i="10" s="1"/>
  <c r="F2044" i="10"/>
  <c r="E2044" i="10" a="1"/>
  <c r="E2044" i="10" s="1"/>
  <c r="F2043" i="10"/>
  <c r="E2043" i="10" a="1"/>
  <c r="E2043" i="10" s="1"/>
  <c r="F2042" i="10"/>
  <c r="E2042" i="10" a="1"/>
  <c r="E2042" i="10" s="1"/>
  <c r="F2041" i="10"/>
  <c r="E2041" i="10" a="1"/>
  <c r="E2041" i="10" s="1"/>
  <c r="F2040" i="10"/>
  <c r="E2040" i="10" a="1"/>
  <c r="E2040" i="10" s="1"/>
  <c r="F2039" i="10"/>
  <c r="E2039" i="10" a="1"/>
  <c r="E2039" i="10" s="1"/>
  <c r="F2038" i="10"/>
  <c r="E2038" i="10" a="1"/>
  <c r="E2038" i="10" s="1"/>
  <c r="F2037" i="10"/>
  <c r="E2037" i="10" a="1"/>
  <c r="E2037" i="10" s="1"/>
  <c r="F2036" i="10"/>
  <c r="E2036" i="10" a="1"/>
  <c r="E2036" i="10" s="1"/>
  <c r="F2035" i="10"/>
  <c r="E2035" i="10" a="1"/>
  <c r="E2035" i="10" s="1"/>
  <c r="F2034" i="10"/>
  <c r="E2034" i="10" a="1"/>
  <c r="E2034" i="10" s="1"/>
  <c r="F2033" i="10"/>
  <c r="E2033" i="10" a="1"/>
  <c r="E2033" i="10" s="1"/>
  <c r="F2032" i="10"/>
  <c r="E2032" i="10" a="1"/>
  <c r="E2032" i="10" s="1"/>
  <c r="F2031" i="10"/>
  <c r="E2031" i="10" a="1"/>
  <c r="E2031" i="10" s="1"/>
  <c r="F2030" i="10"/>
  <c r="E2030" i="10" a="1"/>
  <c r="E2030" i="10" s="1"/>
  <c r="F2029" i="10"/>
  <c r="E2029" i="10" a="1"/>
  <c r="E2029" i="10" s="1"/>
  <c r="F2028" i="10"/>
  <c r="E2028" i="10" a="1"/>
  <c r="E2028" i="10" s="1"/>
  <c r="F2027" i="10"/>
  <c r="E2027" i="10" a="1"/>
  <c r="E2027" i="10" s="1"/>
  <c r="F2026" i="10"/>
  <c r="E2026" i="10" a="1"/>
  <c r="E2026" i="10" s="1"/>
  <c r="F2025" i="10"/>
  <c r="E2025" i="10" a="1"/>
  <c r="E2025" i="10" s="1"/>
  <c r="F2024" i="10"/>
  <c r="E2024" i="10" a="1"/>
  <c r="E2024" i="10" s="1"/>
  <c r="F2023" i="10"/>
  <c r="E2023" i="10" a="1"/>
  <c r="E2023" i="10" s="1"/>
  <c r="F2022" i="10"/>
  <c r="E2022" i="10" a="1"/>
  <c r="E2022" i="10" s="1"/>
  <c r="F2021" i="10"/>
  <c r="E2021" i="10" a="1"/>
  <c r="E2021" i="10" s="1"/>
  <c r="F2020" i="10"/>
  <c r="E2020" i="10" a="1"/>
  <c r="E2020" i="10" s="1"/>
  <c r="F2019" i="10"/>
  <c r="E2019" i="10" a="1"/>
  <c r="E2019" i="10" s="1"/>
  <c r="F2018" i="10"/>
  <c r="E2018" i="10" a="1"/>
  <c r="E2018" i="10" s="1"/>
  <c r="F2017" i="10"/>
  <c r="E2017" i="10" a="1"/>
  <c r="E2017" i="10" s="1"/>
  <c r="F2016" i="10"/>
  <c r="E2016" i="10" a="1"/>
  <c r="E2016" i="10" s="1"/>
  <c r="F2015" i="10"/>
  <c r="E2015" i="10" a="1"/>
  <c r="E2015" i="10" s="1"/>
  <c r="F2014" i="10"/>
  <c r="E2014" i="10" a="1"/>
  <c r="E2014" i="10" s="1"/>
  <c r="F2013" i="10"/>
  <c r="E2013" i="10" a="1"/>
  <c r="E2013" i="10" s="1"/>
  <c r="F2012" i="10"/>
  <c r="E2012" i="10" a="1"/>
  <c r="E2012" i="10" s="1"/>
  <c r="F2011" i="10"/>
  <c r="E2011" i="10" a="1"/>
  <c r="E2011" i="10" s="1"/>
  <c r="F2010" i="10"/>
  <c r="E2010" i="10" a="1"/>
  <c r="E2010" i="10" s="1"/>
  <c r="F2009" i="10"/>
  <c r="E2009" i="10" a="1"/>
  <c r="E2009" i="10" s="1"/>
  <c r="F2008" i="10"/>
  <c r="E2008" i="10" a="1"/>
  <c r="E2008" i="10" s="1"/>
  <c r="F2007" i="10"/>
  <c r="E2007" i="10" a="1"/>
  <c r="E2007" i="10" s="1"/>
  <c r="F2006" i="10"/>
  <c r="E2006" i="10" a="1"/>
  <c r="E2006" i="10" s="1"/>
  <c r="F2005" i="10"/>
  <c r="E2005" i="10" a="1"/>
  <c r="E2005" i="10" s="1"/>
  <c r="F2004" i="10"/>
  <c r="E2004" i="10" a="1"/>
  <c r="E2004" i="10" s="1"/>
  <c r="F2003" i="10"/>
  <c r="E2003" i="10" a="1"/>
  <c r="E2003" i="10" s="1"/>
  <c r="F2002" i="10"/>
  <c r="E2002" i="10" a="1"/>
  <c r="E2002" i="10" s="1"/>
  <c r="F2001" i="10"/>
  <c r="E2001" i="10" a="1"/>
  <c r="E2001" i="10" s="1"/>
  <c r="F2000" i="10"/>
  <c r="E2000" i="10" a="1"/>
  <c r="E2000" i="10" s="1"/>
  <c r="F1999" i="10"/>
  <c r="E1999" i="10" a="1"/>
  <c r="E1999" i="10" s="1"/>
  <c r="F1998" i="10"/>
  <c r="E1998" i="10" a="1"/>
  <c r="E1998" i="10" s="1"/>
  <c r="F1997" i="10"/>
  <c r="E1997" i="10" a="1"/>
  <c r="E1997" i="10" s="1"/>
  <c r="F1996" i="10"/>
  <c r="E1996" i="10" a="1"/>
  <c r="E1996" i="10" s="1"/>
  <c r="F1995" i="10"/>
  <c r="E1995" i="10" a="1"/>
  <c r="E1995" i="10" s="1"/>
  <c r="F1994" i="10"/>
  <c r="E1994" i="10" a="1"/>
  <c r="E1994" i="10" s="1"/>
  <c r="F1993" i="10"/>
  <c r="E1993" i="10" a="1"/>
  <c r="E1993" i="10" s="1"/>
  <c r="F1992" i="10"/>
  <c r="E1992" i="10" a="1"/>
  <c r="E1992" i="10" s="1"/>
  <c r="F1991" i="10"/>
  <c r="E1991" i="10" a="1"/>
  <c r="E1991" i="10" s="1"/>
  <c r="F1990" i="10"/>
  <c r="E1990" i="10" a="1"/>
  <c r="E1990" i="10" s="1"/>
  <c r="F1989" i="10"/>
  <c r="E1989" i="10" a="1"/>
  <c r="E1989" i="10" s="1"/>
  <c r="F1988" i="10"/>
  <c r="E1988" i="10" a="1"/>
  <c r="E1988" i="10" s="1"/>
  <c r="F1987" i="10"/>
  <c r="E1987" i="10" a="1"/>
  <c r="E1987" i="10" s="1"/>
  <c r="F1986" i="10"/>
  <c r="E1986" i="10" a="1"/>
  <c r="E1986" i="10" s="1"/>
  <c r="F1985" i="10"/>
  <c r="E1985" i="10" a="1"/>
  <c r="E1985" i="10" s="1"/>
  <c r="F1984" i="10"/>
  <c r="E1984" i="10" a="1"/>
  <c r="E1984" i="10" s="1"/>
  <c r="F1983" i="10"/>
  <c r="E1983" i="10" a="1"/>
  <c r="E1983" i="10" s="1"/>
  <c r="F1982" i="10"/>
  <c r="E1982" i="10" a="1"/>
  <c r="E1982" i="10" s="1"/>
  <c r="F1981" i="10"/>
  <c r="E1981" i="10" a="1"/>
  <c r="E1981" i="10" s="1"/>
  <c r="F1980" i="10"/>
  <c r="E1980" i="10" a="1"/>
  <c r="E1980" i="10" s="1"/>
  <c r="F1979" i="10"/>
  <c r="E1979" i="10" a="1"/>
  <c r="E1979" i="10" s="1"/>
  <c r="F1978" i="10"/>
  <c r="E1978" i="10" a="1"/>
  <c r="E1978" i="10" s="1"/>
  <c r="F1977" i="10"/>
  <c r="E1977" i="10" a="1"/>
  <c r="E1977" i="10" s="1"/>
  <c r="F1976" i="10"/>
  <c r="E1976" i="10" a="1"/>
  <c r="E1976" i="10" s="1"/>
  <c r="F1975" i="10"/>
  <c r="E1975" i="10" a="1"/>
  <c r="E1975" i="10" s="1"/>
  <c r="F1974" i="10"/>
  <c r="E1974" i="10" a="1"/>
  <c r="E1974" i="10" s="1"/>
  <c r="F1973" i="10"/>
  <c r="E1973" i="10" a="1"/>
  <c r="E1973" i="10" s="1"/>
  <c r="F1972" i="10"/>
  <c r="E1972" i="10" a="1"/>
  <c r="E1972" i="10" s="1"/>
  <c r="F1971" i="10"/>
  <c r="E1971" i="10" a="1"/>
  <c r="E1971" i="10" s="1"/>
  <c r="F1970" i="10"/>
  <c r="E1970" i="10" a="1"/>
  <c r="E1970" i="10" s="1"/>
  <c r="F1969" i="10"/>
  <c r="E1969" i="10" a="1"/>
  <c r="E1969" i="10" s="1"/>
  <c r="F1968" i="10"/>
  <c r="E1968" i="10" a="1"/>
  <c r="E1968" i="10" s="1"/>
  <c r="F1967" i="10"/>
  <c r="E1967" i="10" a="1"/>
  <c r="E1967" i="10" s="1"/>
  <c r="F1966" i="10"/>
  <c r="E1966" i="10" a="1"/>
  <c r="E1966" i="10" s="1"/>
  <c r="F1965" i="10"/>
  <c r="E1965" i="10" a="1"/>
  <c r="E1965" i="10" s="1"/>
  <c r="F1964" i="10"/>
  <c r="E1964" i="10" a="1"/>
  <c r="E1964" i="10" s="1"/>
  <c r="F1963" i="10"/>
  <c r="E1963" i="10" a="1"/>
  <c r="E1963" i="10" s="1"/>
  <c r="F1962" i="10"/>
  <c r="E1962" i="10" a="1"/>
  <c r="E1962" i="10" s="1"/>
  <c r="F1961" i="10"/>
  <c r="E1961" i="10" a="1"/>
  <c r="E1961" i="10" s="1"/>
  <c r="F1960" i="10"/>
  <c r="E1960" i="10" a="1"/>
  <c r="E1960" i="10" s="1"/>
  <c r="F1959" i="10"/>
  <c r="E1959" i="10" a="1"/>
  <c r="E1959" i="10" s="1"/>
  <c r="F1958" i="10"/>
  <c r="E1958" i="10" a="1"/>
  <c r="E1958" i="10" s="1"/>
  <c r="F1957" i="10"/>
  <c r="E1957" i="10" a="1"/>
  <c r="E1957" i="10" s="1"/>
  <c r="F1956" i="10"/>
  <c r="E1956" i="10" a="1"/>
  <c r="E1956" i="10" s="1"/>
  <c r="F1955" i="10"/>
  <c r="E1955" i="10" a="1"/>
  <c r="E1955" i="10" s="1"/>
  <c r="F1954" i="10"/>
  <c r="E1954" i="10" a="1"/>
  <c r="E1954" i="10" s="1"/>
  <c r="F1953" i="10"/>
  <c r="E1953" i="10" a="1"/>
  <c r="E1953" i="10" s="1"/>
  <c r="F1952" i="10"/>
  <c r="E1952" i="10" a="1"/>
  <c r="E1952" i="10" s="1"/>
  <c r="F1951" i="10"/>
  <c r="E1951" i="10" a="1"/>
  <c r="E1951" i="10" s="1"/>
  <c r="F1950" i="10"/>
  <c r="E1950" i="10" a="1"/>
  <c r="E1950" i="10" s="1"/>
  <c r="F1949" i="10"/>
  <c r="E1949" i="10" a="1"/>
  <c r="E1949" i="10" s="1"/>
  <c r="F1948" i="10"/>
  <c r="E1948" i="10" a="1"/>
  <c r="E1948" i="10" s="1"/>
  <c r="F1947" i="10"/>
  <c r="E1947" i="10" a="1"/>
  <c r="E1947" i="10" s="1"/>
  <c r="F1946" i="10"/>
  <c r="E1946" i="10" a="1"/>
  <c r="E1946" i="10" s="1"/>
  <c r="F1945" i="10"/>
  <c r="E1945" i="10" a="1"/>
  <c r="E1945" i="10" s="1"/>
  <c r="F1944" i="10"/>
  <c r="E1944" i="10" a="1"/>
  <c r="E1944" i="10" s="1"/>
  <c r="F1943" i="10"/>
  <c r="E1943" i="10" a="1"/>
  <c r="E1943" i="10" s="1"/>
  <c r="F1942" i="10"/>
  <c r="E1942" i="10" a="1"/>
  <c r="E1942" i="10" s="1"/>
  <c r="F1941" i="10"/>
  <c r="E1941" i="10" a="1"/>
  <c r="E1941" i="10" s="1"/>
  <c r="F1940" i="10"/>
  <c r="E1940" i="10" a="1"/>
  <c r="E1940" i="10" s="1"/>
  <c r="F1939" i="10"/>
  <c r="E1939" i="10" a="1"/>
  <c r="E1939" i="10" s="1"/>
  <c r="F1938" i="10"/>
  <c r="E1938" i="10" a="1"/>
  <c r="E1938" i="10" s="1"/>
  <c r="F1937" i="10"/>
  <c r="E1937" i="10" a="1"/>
  <c r="E1937" i="10" s="1"/>
  <c r="F1936" i="10"/>
  <c r="E1936" i="10" a="1"/>
  <c r="E1936" i="10" s="1"/>
  <c r="F1935" i="10"/>
  <c r="E1935" i="10" a="1"/>
  <c r="E1935" i="10" s="1"/>
  <c r="F1934" i="10"/>
  <c r="E1934" i="10" a="1"/>
  <c r="E1934" i="10" s="1"/>
  <c r="F1933" i="10"/>
  <c r="E1933" i="10" a="1"/>
  <c r="E1933" i="10" s="1"/>
  <c r="F1932" i="10"/>
  <c r="E1932" i="10" a="1"/>
  <c r="E1932" i="10" s="1"/>
  <c r="F1931" i="10"/>
  <c r="E1931" i="10" a="1"/>
  <c r="E1931" i="10" s="1"/>
  <c r="F1930" i="10"/>
  <c r="E1930" i="10" a="1"/>
  <c r="E1930" i="10" s="1"/>
  <c r="F1929" i="10"/>
  <c r="E1929" i="10" a="1"/>
  <c r="E1929" i="10" s="1"/>
  <c r="F1928" i="10"/>
  <c r="E1928" i="10" a="1"/>
  <c r="E1928" i="10" s="1"/>
  <c r="F1927" i="10"/>
  <c r="E1927" i="10" a="1"/>
  <c r="E1927" i="10" s="1"/>
  <c r="F1926" i="10"/>
  <c r="E1926" i="10" a="1"/>
  <c r="E1926" i="10" s="1"/>
  <c r="F1925" i="10"/>
  <c r="E1925" i="10" a="1"/>
  <c r="E1925" i="10" s="1"/>
  <c r="F1924" i="10"/>
  <c r="E1924" i="10" a="1"/>
  <c r="E1924" i="10" s="1"/>
  <c r="F1923" i="10"/>
  <c r="E1923" i="10" a="1"/>
  <c r="E1923" i="10" s="1"/>
  <c r="F1922" i="10"/>
  <c r="E1922" i="10" a="1"/>
  <c r="E1922" i="10" s="1"/>
  <c r="F1921" i="10"/>
  <c r="E1921" i="10" a="1"/>
  <c r="E1921" i="10" s="1"/>
  <c r="F1920" i="10"/>
  <c r="E1920" i="10" a="1"/>
  <c r="E1920" i="10" s="1"/>
  <c r="F1919" i="10"/>
  <c r="E1919" i="10" a="1"/>
  <c r="E1919" i="10" s="1"/>
  <c r="F1918" i="10"/>
  <c r="E1918" i="10" a="1"/>
  <c r="E1918" i="10" s="1"/>
  <c r="F1917" i="10"/>
  <c r="E1917" i="10" a="1"/>
  <c r="E1917" i="10" s="1"/>
  <c r="F1916" i="10"/>
  <c r="E1916" i="10" a="1"/>
  <c r="E1916" i="10" s="1"/>
  <c r="F1915" i="10"/>
  <c r="E1915" i="10" a="1"/>
  <c r="E1915" i="10" s="1"/>
  <c r="F1914" i="10"/>
  <c r="E1914" i="10" a="1"/>
  <c r="E1914" i="10" s="1"/>
  <c r="F1913" i="10"/>
  <c r="E1913" i="10" a="1"/>
  <c r="E1913" i="10" s="1"/>
  <c r="F1912" i="10"/>
  <c r="E1912" i="10" a="1"/>
  <c r="E1912" i="10" s="1"/>
  <c r="F1911" i="10"/>
  <c r="E1911" i="10" a="1"/>
  <c r="E1911" i="10" s="1"/>
  <c r="F1910" i="10"/>
  <c r="E1910" i="10" a="1"/>
  <c r="E1910" i="10" s="1"/>
  <c r="F1909" i="10"/>
  <c r="E1909" i="10" a="1"/>
  <c r="E1909" i="10" s="1"/>
  <c r="F1908" i="10"/>
  <c r="E1908" i="10" a="1"/>
  <c r="E1908" i="10" s="1"/>
  <c r="F1907" i="10"/>
  <c r="E1907" i="10" a="1"/>
  <c r="E1907" i="10" s="1"/>
  <c r="F1906" i="10"/>
  <c r="E1906" i="10" a="1"/>
  <c r="E1906" i="10" s="1"/>
  <c r="F1905" i="10"/>
  <c r="E1905" i="10" a="1"/>
  <c r="E1905" i="10" s="1"/>
  <c r="F1904" i="10"/>
  <c r="E1904" i="10" a="1"/>
  <c r="E1904" i="10" s="1"/>
  <c r="F1903" i="10"/>
  <c r="E1903" i="10" a="1"/>
  <c r="E1903" i="10" s="1"/>
  <c r="F1902" i="10"/>
  <c r="E1902" i="10" a="1"/>
  <c r="E1902" i="10" s="1"/>
  <c r="F1901" i="10"/>
  <c r="E1901" i="10" a="1"/>
  <c r="E1901" i="10" s="1"/>
  <c r="F1900" i="10"/>
  <c r="E1900" i="10" a="1"/>
  <c r="E1900" i="10" s="1"/>
  <c r="F1899" i="10"/>
  <c r="E1899" i="10" a="1"/>
  <c r="E1899" i="10" s="1"/>
  <c r="F1898" i="10"/>
  <c r="E1898" i="10" a="1"/>
  <c r="E1898" i="10" s="1"/>
  <c r="F1897" i="10"/>
  <c r="E1897" i="10" a="1"/>
  <c r="E1897" i="10" s="1"/>
  <c r="F1896" i="10"/>
  <c r="E1896" i="10" a="1"/>
  <c r="E1896" i="10" s="1"/>
  <c r="F1895" i="10"/>
  <c r="E1895" i="10" a="1"/>
  <c r="E1895" i="10" s="1"/>
  <c r="F1894" i="10"/>
  <c r="E1894" i="10" a="1"/>
  <c r="E1894" i="10" s="1"/>
  <c r="F1893" i="10"/>
  <c r="E1893" i="10" a="1"/>
  <c r="E1893" i="10" s="1"/>
  <c r="F1892" i="10"/>
  <c r="E1892" i="10" a="1"/>
  <c r="E1892" i="10" s="1"/>
  <c r="F1891" i="10"/>
  <c r="E1891" i="10" a="1"/>
  <c r="E1891" i="10" s="1"/>
  <c r="F1890" i="10"/>
  <c r="E1890" i="10" a="1"/>
  <c r="E1890" i="10" s="1"/>
  <c r="F1889" i="10"/>
  <c r="E1889" i="10" a="1"/>
  <c r="E1889" i="10" s="1"/>
  <c r="F1888" i="10"/>
  <c r="E1888" i="10" a="1"/>
  <c r="E1888" i="10" s="1"/>
  <c r="F1887" i="10"/>
  <c r="E1887" i="10" a="1"/>
  <c r="E1887" i="10" s="1"/>
  <c r="F1886" i="10"/>
  <c r="E1886" i="10" a="1"/>
  <c r="E1886" i="10" s="1"/>
  <c r="F1885" i="10"/>
  <c r="E1885" i="10" a="1"/>
  <c r="E1885" i="10" s="1"/>
  <c r="F1884" i="10"/>
  <c r="E1884" i="10" a="1"/>
  <c r="E1884" i="10" s="1"/>
  <c r="F1883" i="10"/>
  <c r="E1883" i="10" a="1"/>
  <c r="E1883" i="10" s="1"/>
  <c r="F1882" i="10"/>
  <c r="E1882" i="10" a="1"/>
  <c r="E1882" i="10" s="1"/>
  <c r="F1881" i="10"/>
  <c r="E1881" i="10" a="1"/>
  <c r="E1881" i="10" s="1"/>
  <c r="F1880" i="10"/>
  <c r="E1880" i="10" a="1"/>
  <c r="E1880" i="10" s="1"/>
  <c r="F1879" i="10"/>
  <c r="E1879" i="10" a="1"/>
  <c r="E1879" i="10" s="1"/>
  <c r="F1878" i="10"/>
  <c r="E1878" i="10" a="1"/>
  <c r="E1878" i="10" s="1"/>
  <c r="F1877" i="10"/>
  <c r="E1877" i="10" a="1"/>
  <c r="E1877" i="10" s="1"/>
  <c r="F1876" i="10"/>
  <c r="E1876" i="10" a="1"/>
  <c r="E1876" i="10" s="1"/>
  <c r="F1875" i="10"/>
  <c r="E1875" i="10" a="1"/>
  <c r="E1875" i="10" s="1"/>
  <c r="F1874" i="10"/>
  <c r="E1874" i="10" a="1"/>
  <c r="E1874" i="10" s="1"/>
  <c r="F1873" i="10"/>
  <c r="E1873" i="10" a="1"/>
  <c r="E1873" i="10" s="1"/>
  <c r="F1872" i="10"/>
  <c r="E1872" i="10" a="1"/>
  <c r="E1872" i="10" s="1"/>
  <c r="F1871" i="10"/>
  <c r="E1871" i="10" a="1"/>
  <c r="E1871" i="10" s="1"/>
  <c r="F1870" i="10"/>
  <c r="E1870" i="10" a="1"/>
  <c r="E1870" i="10" s="1"/>
  <c r="F1869" i="10"/>
  <c r="E1869" i="10" a="1"/>
  <c r="E1869" i="10" s="1"/>
  <c r="F1868" i="10"/>
  <c r="E1868" i="10" a="1"/>
  <c r="E1868" i="10" s="1"/>
  <c r="F1867" i="10"/>
  <c r="E1867" i="10" a="1"/>
  <c r="E1867" i="10" s="1"/>
  <c r="F1866" i="10"/>
  <c r="E1866" i="10" a="1"/>
  <c r="E1866" i="10" s="1"/>
  <c r="F1865" i="10"/>
  <c r="E1865" i="10" a="1"/>
  <c r="E1865" i="10" s="1"/>
  <c r="F1864" i="10"/>
  <c r="E1864" i="10" a="1"/>
  <c r="E1864" i="10" s="1"/>
  <c r="F1863" i="10"/>
  <c r="E1863" i="10" a="1"/>
  <c r="E1863" i="10" s="1"/>
  <c r="F1862" i="10"/>
  <c r="E1862" i="10" a="1"/>
  <c r="E1862" i="10" s="1"/>
  <c r="F1861" i="10"/>
  <c r="E1861" i="10" a="1"/>
  <c r="E1861" i="10" s="1"/>
  <c r="F1860" i="10"/>
  <c r="E1860" i="10" a="1"/>
  <c r="E1860" i="10" s="1"/>
  <c r="F1859" i="10"/>
  <c r="E1859" i="10" a="1"/>
  <c r="E1859" i="10" s="1"/>
  <c r="F1858" i="10"/>
  <c r="E1858" i="10" a="1"/>
  <c r="E1858" i="10" s="1"/>
  <c r="F1857" i="10"/>
  <c r="E1857" i="10" a="1"/>
  <c r="E1857" i="10" s="1"/>
  <c r="F1856" i="10"/>
  <c r="E1856" i="10" a="1"/>
  <c r="E1856" i="10" s="1"/>
  <c r="F1855" i="10"/>
  <c r="E1855" i="10" a="1"/>
  <c r="E1855" i="10" s="1"/>
  <c r="F1854" i="10"/>
  <c r="E1854" i="10" a="1"/>
  <c r="E1854" i="10" s="1"/>
  <c r="F1853" i="10"/>
  <c r="E1853" i="10" a="1"/>
  <c r="E1853" i="10" s="1"/>
  <c r="F1852" i="10"/>
  <c r="E1852" i="10" a="1"/>
  <c r="E1852" i="10" s="1"/>
  <c r="F1851" i="10"/>
  <c r="E1851" i="10" a="1"/>
  <c r="E1851" i="10" s="1"/>
  <c r="F1850" i="10"/>
  <c r="E1850" i="10" a="1"/>
  <c r="E1850" i="10" s="1"/>
  <c r="F1849" i="10"/>
  <c r="E1849" i="10" a="1"/>
  <c r="E1849" i="10" s="1"/>
  <c r="F1848" i="10"/>
  <c r="E1848" i="10" a="1"/>
  <c r="E1848" i="10" s="1"/>
  <c r="F1847" i="10"/>
  <c r="E1847" i="10" a="1"/>
  <c r="E1847" i="10" s="1"/>
  <c r="F1846" i="10"/>
  <c r="E1846" i="10" a="1"/>
  <c r="E1846" i="10" s="1"/>
  <c r="F1845" i="10"/>
  <c r="E1845" i="10" a="1"/>
  <c r="E1845" i="10" s="1"/>
  <c r="F1844" i="10"/>
  <c r="E1844" i="10" a="1"/>
  <c r="E1844" i="10" s="1"/>
  <c r="F1843" i="10"/>
  <c r="E1843" i="10" a="1"/>
  <c r="E1843" i="10" s="1"/>
  <c r="F1842" i="10"/>
  <c r="E1842" i="10" a="1"/>
  <c r="E1842" i="10" s="1"/>
  <c r="F1841" i="10"/>
  <c r="E1841" i="10" a="1"/>
  <c r="E1841" i="10" s="1"/>
  <c r="F1840" i="10"/>
  <c r="E1840" i="10" a="1"/>
  <c r="E1840" i="10" s="1"/>
  <c r="F1839" i="10"/>
  <c r="E1839" i="10" a="1"/>
  <c r="E1839" i="10" s="1"/>
  <c r="F1838" i="10"/>
  <c r="E1838" i="10" a="1"/>
  <c r="E1838" i="10" s="1"/>
  <c r="F1837" i="10"/>
  <c r="E1837" i="10" a="1"/>
  <c r="E1837" i="10" s="1"/>
  <c r="F1836" i="10"/>
  <c r="E1836" i="10" a="1"/>
  <c r="E1836" i="10" s="1"/>
  <c r="F1835" i="10"/>
  <c r="E1835" i="10" a="1"/>
  <c r="E1835" i="10" s="1"/>
  <c r="F1834" i="10"/>
  <c r="E1834" i="10" a="1"/>
  <c r="E1834" i="10" s="1"/>
  <c r="F1833" i="10"/>
  <c r="E1833" i="10" a="1"/>
  <c r="E1833" i="10" s="1"/>
  <c r="F1832" i="10"/>
  <c r="E1832" i="10" a="1"/>
  <c r="E1832" i="10" s="1"/>
  <c r="F1831" i="10"/>
  <c r="E1831" i="10" a="1"/>
  <c r="E1831" i="10" s="1"/>
  <c r="F1830" i="10"/>
  <c r="E1830" i="10" a="1"/>
  <c r="E1830" i="10" s="1"/>
  <c r="F1829" i="10"/>
  <c r="E1829" i="10" a="1"/>
  <c r="E1829" i="10" s="1"/>
  <c r="F1828" i="10"/>
  <c r="E1828" i="10" a="1"/>
  <c r="E1828" i="10" s="1"/>
  <c r="F1827" i="10"/>
  <c r="E1827" i="10" a="1"/>
  <c r="E1827" i="10" s="1"/>
  <c r="F1826" i="10"/>
  <c r="E1826" i="10" a="1"/>
  <c r="E1826" i="10" s="1"/>
  <c r="F1825" i="10"/>
  <c r="E1825" i="10" a="1"/>
  <c r="E1825" i="10" s="1"/>
  <c r="F1824" i="10"/>
  <c r="E1824" i="10" a="1"/>
  <c r="E1824" i="10" s="1"/>
  <c r="F1823" i="10"/>
  <c r="E1823" i="10" a="1"/>
  <c r="E1823" i="10" s="1"/>
  <c r="F1822" i="10"/>
  <c r="E1822" i="10" a="1"/>
  <c r="E1822" i="10" s="1"/>
  <c r="F1821" i="10"/>
  <c r="E1821" i="10" a="1"/>
  <c r="E1821" i="10" s="1"/>
  <c r="F1820" i="10"/>
  <c r="E1820" i="10" a="1"/>
  <c r="E1820" i="10" s="1"/>
  <c r="F1819" i="10"/>
  <c r="E1819" i="10" a="1"/>
  <c r="E1819" i="10" s="1"/>
  <c r="F1818" i="10"/>
  <c r="E1818" i="10" a="1"/>
  <c r="E1818" i="10" s="1"/>
  <c r="F1817" i="10"/>
  <c r="E1817" i="10" a="1"/>
  <c r="E1817" i="10" s="1"/>
  <c r="F1816" i="10"/>
  <c r="E1816" i="10" a="1"/>
  <c r="E1816" i="10" s="1"/>
  <c r="F1815" i="10"/>
  <c r="E1815" i="10" a="1"/>
  <c r="E1815" i="10" s="1"/>
  <c r="F1814" i="10"/>
  <c r="E1814" i="10" a="1"/>
  <c r="E1814" i="10" s="1"/>
  <c r="F1813" i="10"/>
  <c r="E1813" i="10" a="1"/>
  <c r="E1813" i="10" s="1"/>
  <c r="F1812" i="10"/>
  <c r="E1812" i="10" a="1"/>
  <c r="E1812" i="10" s="1"/>
  <c r="F1811" i="10"/>
  <c r="E1811" i="10" a="1"/>
  <c r="E1811" i="10" s="1"/>
  <c r="F1810" i="10"/>
  <c r="E1810" i="10" a="1"/>
  <c r="E1810" i="10" s="1"/>
  <c r="F1809" i="10"/>
  <c r="E1809" i="10" a="1"/>
  <c r="E1809" i="10" s="1"/>
  <c r="F1808" i="10"/>
  <c r="E1808" i="10" a="1"/>
  <c r="E1808" i="10" s="1"/>
  <c r="F1807" i="10"/>
  <c r="E1807" i="10" a="1"/>
  <c r="E1807" i="10" s="1"/>
  <c r="F1806" i="10"/>
  <c r="E1806" i="10" a="1"/>
  <c r="E1806" i="10" s="1"/>
  <c r="F1805" i="10"/>
  <c r="E1805" i="10" a="1"/>
  <c r="E1805" i="10" s="1"/>
  <c r="F1804" i="10"/>
  <c r="E1804" i="10" a="1"/>
  <c r="E1804" i="10" s="1"/>
  <c r="F1803" i="10"/>
  <c r="E1803" i="10" a="1"/>
  <c r="E1803" i="10" s="1"/>
  <c r="F1802" i="10"/>
  <c r="E1802" i="10" a="1"/>
  <c r="E1802" i="10" s="1"/>
  <c r="F1801" i="10"/>
  <c r="E1801" i="10" a="1"/>
  <c r="E1801" i="10" s="1"/>
  <c r="F1800" i="10"/>
  <c r="E1800" i="10" a="1"/>
  <c r="E1800" i="10" s="1"/>
  <c r="F1799" i="10"/>
  <c r="E1799" i="10" a="1"/>
  <c r="E1799" i="10" s="1"/>
  <c r="F1798" i="10"/>
  <c r="E1798" i="10" a="1"/>
  <c r="E1798" i="10" s="1"/>
  <c r="F1797" i="10"/>
  <c r="E1797" i="10" a="1"/>
  <c r="E1797" i="10" s="1"/>
  <c r="F1796" i="10"/>
  <c r="E1796" i="10" a="1"/>
  <c r="E1796" i="10" s="1"/>
  <c r="F1795" i="10"/>
  <c r="E1795" i="10" a="1"/>
  <c r="E1795" i="10" s="1"/>
  <c r="F1794" i="10"/>
  <c r="E1794" i="10" a="1"/>
  <c r="E1794" i="10" s="1"/>
  <c r="F1793" i="10"/>
  <c r="E1793" i="10" a="1"/>
  <c r="E1793" i="10" s="1"/>
  <c r="F1792" i="10"/>
  <c r="E1792" i="10" a="1"/>
  <c r="E1792" i="10" s="1"/>
  <c r="F1791" i="10"/>
  <c r="E1791" i="10" a="1"/>
  <c r="E1791" i="10" s="1"/>
  <c r="F1790" i="10"/>
  <c r="E1790" i="10" a="1"/>
  <c r="E1790" i="10" s="1"/>
  <c r="F1789" i="10"/>
  <c r="E1789" i="10" a="1"/>
  <c r="E1789" i="10" s="1"/>
  <c r="F1788" i="10"/>
  <c r="E1788" i="10" a="1"/>
  <c r="E1788" i="10" s="1"/>
  <c r="F1787" i="10"/>
  <c r="E1787" i="10" a="1"/>
  <c r="E1787" i="10" s="1"/>
  <c r="F1786" i="10"/>
  <c r="E1786" i="10" a="1"/>
  <c r="E1786" i="10" s="1"/>
  <c r="F1785" i="10"/>
  <c r="E1785" i="10" a="1"/>
  <c r="E1785" i="10" s="1"/>
  <c r="F1784" i="10"/>
  <c r="E1784" i="10" a="1"/>
  <c r="E1784" i="10" s="1"/>
  <c r="F1783" i="10"/>
  <c r="E1783" i="10" a="1"/>
  <c r="E1783" i="10" s="1"/>
  <c r="F1782" i="10"/>
  <c r="E1782" i="10" a="1"/>
  <c r="E1782" i="10" s="1"/>
  <c r="F1781" i="10"/>
  <c r="E1781" i="10" a="1"/>
  <c r="E1781" i="10" s="1"/>
  <c r="F1780" i="10"/>
  <c r="E1780" i="10" a="1"/>
  <c r="E1780" i="10" s="1"/>
  <c r="F1779" i="10"/>
  <c r="E1779" i="10" a="1"/>
  <c r="E1779" i="10" s="1"/>
  <c r="F1778" i="10"/>
  <c r="E1778" i="10" a="1"/>
  <c r="E1778" i="10" s="1"/>
  <c r="F1777" i="10"/>
  <c r="E1777" i="10" a="1"/>
  <c r="E1777" i="10" s="1"/>
  <c r="F1776" i="10"/>
  <c r="E1776" i="10" a="1"/>
  <c r="E1776" i="10" s="1"/>
  <c r="F1775" i="10"/>
  <c r="E1775" i="10" a="1"/>
  <c r="E1775" i="10" s="1"/>
  <c r="F1774" i="10"/>
  <c r="E1774" i="10" a="1"/>
  <c r="E1774" i="10" s="1"/>
  <c r="F1773" i="10"/>
  <c r="E1773" i="10" a="1"/>
  <c r="E1773" i="10" s="1"/>
  <c r="F1772" i="10"/>
  <c r="E1772" i="10" a="1"/>
  <c r="E1772" i="10" s="1"/>
  <c r="F1771" i="10"/>
  <c r="E1771" i="10" a="1"/>
  <c r="E1771" i="10" s="1"/>
  <c r="F1770" i="10"/>
  <c r="E1770" i="10" a="1"/>
  <c r="E1770" i="10" s="1"/>
  <c r="F1769" i="10"/>
  <c r="E1769" i="10" a="1"/>
  <c r="E1769" i="10" s="1"/>
  <c r="F1768" i="10"/>
  <c r="E1768" i="10" a="1"/>
  <c r="E1768" i="10" s="1"/>
  <c r="F1767" i="10"/>
  <c r="E1767" i="10" a="1"/>
  <c r="E1767" i="10" s="1"/>
  <c r="F1766" i="10"/>
  <c r="E1766" i="10" a="1"/>
  <c r="E1766" i="10" s="1"/>
  <c r="F1765" i="10"/>
  <c r="E1765" i="10" a="1"/>
  <c r="E1765" i="10" s="1"/>
  <c r="F1764" i="10"/>
  <c r="E1764" i="10" a="1"/>
  <c r="E1764" i="10" s="1"/>
  <c r="F1763" i="10"/>
  <c r="E1763" i="10" a="1"/>
  <c r="E1763" i="10" s="1"/>
  <c r="F1762" i="10"/>
  <c r="E1762" i="10" a="1"/>
  <c r="E1762" i="10" s="1"/>
  <c r="F1761" i="10"/>
  <c r="E1761" i="10" a="1"/>
  <c r="E1761" i="10" s="1"/>
  <c r="F1760" i="10"/>
  <c r="E1760" i="10" a="1"/>
  <c r="E1760" i="10" s="1"/>
  <c r="F1759" i="10"/>
  <c r="E1759" i="10" a="1"/>
  <c r="E1759" i="10" s="1"/>
  <c r="F1758" i="10"/>
  <c r="E1758" i="10" a="1"/>
  <c r="E1758" i="10" s="1"/>
  <c r="F1757" i="10"/>
  <c r="E1757" i="10" a="1"/>
  <c r="E1757" i="10" s="1"/>
  <c r="F1756" i="10"/>
  <c r="E1756" i="10" a="1"/>
  <c r="E1756" i="10" s="1"/>
  <c r="F1755" i="10"/>
  <c r="E1755" i="10" a="1"/>
  <c r="E1755" i="10" s="1"/>
  <c r="F1754" i="10"/>
  <c r="E1754" i="10" a="1"/>
  <c r="E1754" i="10" s="1"/>
  <c r="F1753" i="10"/>
  <c r="E1753" i="10" a="1"/>
  <c r="E1753" i="10" s="1"/>
  <c r="F1752" i="10"/>
  <c r="E1752" i="10" a="1"/>
  <c r="E1752" i="10" s="1"/>
  <c r="F1751" i="10"/>
  <c r="E1751" i="10" a="1"/>
  <c r="E1751" i="10" s="1"/>
  <c r="F1750" i="10"/>
  <c r="E1750" i="10" a="1"/>
  <c r="E1750" i="10" s="1"/>
  <c r="F1749" i="10"/>
  <c r="E1749" i="10" a="1"/>
  <c r="E1749" i="10" s="1"/>
  <c r="F1748" i="10"/>
  <c r="E1748" i="10" a="1"/>
  <c r="E1748" i="10" s="1"/>
  <c r="F1747" i="10"/>
  <c r="E1747" i="10" a="1"/>
  <c r="E1747" i="10" s="1"/>
  <c r="F1746" i="10"/>
  <c r="E1746" i="10" a="1"/>
  <c r="E1746" i="10" s="1"/>
  <c r="F1745" i="10"/>
  <c r="E1745" i="10" a="1"/>
  <c r="E1745" i="10" s="1"/>
  <c r="F1744" i="10"/>
  <c r="E1744" i="10" a="1"/>
  <c r="E1744" i="10" s="1"/>
  <c r="F1743" i="10"/>
  <c r="E1743" i="10" a="1"/>
  <c r="E1743" i="10" s="1"/>
  <c r="F1742" i="10"/>
  <c r="E1742" i="10" a="1"/>
  <c r="E1742" i="10" s="1"/>
  <c r="F1741" i="10"/>
  <c r="E1741" i="10" a="1"/>
  <c r="E1741" i="10" s="1"/>
  <c r="F1740" i="10"/>
  <c r="E1740" i="10" a="1"/>
  <c r="E1740" i="10" s="1"/>
  <c r="F1739" i="10"/>
  <c r="E1739" i="10" a="1"/>
  <c r="E1739" i="10" s="1"/>
  <c r="F1738" i="10"/>
  <c r="E1738" i="10" a="1"/>
  <c r="E1738" i="10" s="1"/>
  <c r="F1737" i="10"/>
  <c r="E1737" i="10" a="1"/>
  <c r="E1737" i="10" s="1"/>
  <c r="F1736" i="10"/>
  <c r="E1736" i="10" a="1"/>
  <c r="E1736" i="10" s="1"/>
  <c r="F1735" i="10"/>
  <c r="E1735" i="10" a="1"/>
  <c r="E1735" i="10" s="1"/>
  <c r="F1734" i="10"/>
  <c r="E1734" i="10" a="1"/>
  <c r="E1734" i="10" s="1"/>
  <c r="F1733" i="10"/>
  <c r="E1733" i="10" a="1"/>
  <c r="E1733" i="10" s="1"/>
  <c r="F1732" i="10"/>
  <c r="E1732" i="10" a="1"/>
  <c r="E1732" i="10" s="1"/>
  <c r="F1731" i="10"/>
  <c r="E1731" i="10" a="1"/>
  <c r="E1731" i="10" s="1"/>
  <c r="F1730" i="10"/>
  <c r="E1730" i="10" a="1"/>
  <c r="E1730" i="10" s="1"/>
  <c r="F1729" i="10"/>
  <c r="E1729" i="10" a="1"/>
  <c r="E1729" i="10" s="1"/>
  <c r="F1728" i="10"/>
  <c r="E1728" i="10" a="1"/>
  <c r="E1728" i="10" s="1"/>
  <c r="F1727" i="10"/>
  <c r="E1727" i="10" a="1"/>
  <c r="E1727" i="10" s="1"/>
  <c r="F1726" i="10"/>
  <c r="E1726" i="10" a="1"/>
  <c r="E1726" i="10" s="1"/>
  <c r="F1725" i="10"/>
  <c r="E1725" i="10" a="1"/>
  <c r="E1725" i="10" s="1"/>
  <c r="F1724" i="10"/>
  <c r="E1724" i="10" a="1"/>
  <c r="E1724" i="10" s="1"/>
  <c r="F1723" i="10"/>
  <c r="E1723" i="10" a="1"/>
  <c r="E1723" i="10" s="1"/>
  <c r="F1722" i="10"/>
  <c r="E1722" i="10" a="1"/>
  <c r="E1722" i="10" s="1"/>
  <c r="F1721" i="10"/>
  <c r="E1721" i="10" a="1"/>
  <c r="E1721" i="10" s="1"/>
  <c r="F1720" i="10"/>
  <c r="E1720" i="10" a="1"/>
  <c r="E1720" i="10" s="1"/>
  <c r="F1719" i="10"/>
  <c r="E1719" i="10" a="1"/>
  <c r="E1719" i="10" s="1"/>
  <c r="F1718" i="10"/>
  <c r="E1718" i="10" a="1"/>
  <c r="E1718" i="10" s="1"/>
  <c r="F1717" i="10"/>
  <c r="E1717" i="10" a="1"/>
  <c r="E1717" i="10" s="1"/>
  <c r="F1716" i="10"/>
  <c r="E1716" i="10" a="1"/>
  <c r="E1716" i="10" s="1"/>
  <c r="F1715" i="10"/>
  <c r="E1715" i="10" a="1"/>
  <c r="E1715" i="10" s="1"/>
  <c r="F1714" i="10"/>
  <c r="E1714" i="10" a="1"/>
  <c r="E1714" i="10" s="1"/>
  <c r="F1713" i="10"/>
  <c r="E1713" i="10" a="1"/>
  <c r="E1713" i="10" s="1"/>
  <c r="F1712" i="10"/>
  <c r="E1712" i="10" a="1"/>
  <c r="E1712" i="10" s="1"/>
  <c r="F1711" i="10"/>
  <c r="E1711" i="10" a="1"/>
  <c r="E1711" i="10" s="1"/>
  <c r="F1710" i="10"/>
  <c r="E1710" i="10" a="1"/>
  <c r="E1710" i="10" s="1"/>
  <c r="F1709" i="10"/>
  <c r="E1709" i="10" a="1"/>
  <c r="E1709" i="10" s="1"/>
  <c r="F1708" i="10"/>
  <c r="E1708" i="10" a="1"/>
  <c r="E1708" i="10" s="1"/>
  <c r="F1707" i="10"/>
  <c r="E1707" i="10" a="1"/>
  <c r="E1707" i="10" s="1"/>
  <c r="F1706" i="10"/>
  <c r="E1706" i="10" a="1"/>
  <c r="E1706" i="10" s="1"/>
  <c r="F1705" i="10"/>
  <c r="E1705" i="10" a="1"/>
  <c r="E1705" i="10" s="1"/>
  <c r="F1704" i="10"/>
  <c r="E1704" i="10" a="1"/>
  <c r="E1704" i="10" s="1"/>
  <c r="F1703" i="10"/>
  <c r="E1703" i="10" a="1"/>
  <c r="E1703" i="10" s="1"/>
  <c r="F1702" i="10"/>
  <c r="E1702" i="10" a="1"/>
  <c r="E1702" i="10" s="1"/>
  <c r="F1701" i="10"/>
  <c r="E1701" i="10" a="1"/>
  <c r="E1701" i="10" s="1"/>
  <c r="F1700" i="10"/>
  <c r="E1700" i="10" a="1"/>
  <c r="E1700" i="10" s="1"/>
  <c r="F1699" i="10"/>
  <c r="E1699" i="10" a="1"/>
  <c r="E1699" i="10" s="1"/>
  <c r="F1698" i="10"/>
  <c r="E1698" i="10" a="1"/>
  <c r="E1698" i="10" s="1"/>
  <c r="F1697" i="10"/>
  <c r="E1697" i="10" a="1"/>
  <c r="E1697" i="10" s="1"/>
  <c r="F1696" i="10"/>
  <c r="E1696" i="10" a="1"/>
  <c r="E1696" i="10" s="1"/>
  <c r="F1695" i="10"/>
  <c r="E1695" i="10" a="1"/>
  <c r="E1695" i="10" s="1"/>
  <c r="F1694" i="10"/>
  <c r="E1694" i="10" a="1"/>
  <c r="E1694" i="10" s="1"/>
  <c r="F1693" i="10"/>
  <c r="E1693" i="10" a="1"/>
  <c r="E1693" i="10" s="1"/>
  <c r="F1692" i="10"/>
  <c r="E1692" i="10" a="1"/>
  <c r="E1692" i="10" s="1"/>
  <c r="F1691" i="10"/>
  <c r="E1691" i="10" a="1"/>
  <c r="E1691" i="10" s="1"/>
  <c r="F1690" i="10"/>
  <c r="E1690" i="10" a="1"/>
  <c r="E1690" i="10" s="1"/>
  <c r="F1689" i="10"/>
  <c r="E1689" i="10" a="1"/>
  <c r="E1689" i="10" s="1"/>
  <c r="F1688" i="10"/>
  <c r="E1688" i="10" a="1"/>
  <c r="E1688" i="10" s="1"/>
  <c r="F1687" i="10"/>
  <c r="E1687" i="10" a="1"/>
  <c r="E1687" i="10" s="1"/>
  <c r="F1686" i="10"/>
  <c r="E1686" i="10" a="1"/>
  <c r="E1686" i="10" s="1"/>
  <c r="F1685" i="10"/>
  <c r="E1685" i="10" a="1"/>
  <c r="E1685" i="10" s="1"/>
  <c r="F1684" i="10"/>
  <c r="E1684" i="10" a="1"/>
  <c r="E1684" i="10" s="1"/>
  <c r="F1683" i="10"/>
  <c r="E1683" i="10" a="1"/>
  <c r="E1683" i="10" s="1"/>
  <c r="F1682" i="10"/>
  <c r="E1682" i="10" a="1"/>
  <c r="E1682" i="10" s="1"/>
  <c r="F1681" i="10"/>
  <c r="E1681" i="10" a="1"/>
  <c r="E1681" i="10" s="1"/>
  <c r="F1680" i="10"/>
  <c r="E1680" i="10" a="1"/>
  <c r="E1680" i="10" s="1"/>
  <c r="F1679" i="10"/>
  <c r="E1679" i="10" a="1"/>
  <c r="E1679" i="10" s="1"/>
  <c r="F1678" i="10"/>
  <c r="E1678" i="10" a="1"/>
  <c r="E1678" i="10" s="1"/>
  <c r="F1677" i="10"/>
  <c r="E1677" i="10" a="1"/>
  <c r="E1677" i="10" s="1"/>
  <c r="F1676" i="10"/>
  <c r="E1676" i="10" a="1"/>
  <c r="E1676" i="10" s="1"/>
  <c r="F1675" i="10"/>
  <c r="E1675" i="10" a="1"/>
  <c r="E1675" i="10" s="1"/>
  <c r="F1674" i="10"/>
  <c r="E1674" i="10" a="1"/>
  <c r="E1674" i="10" s="1"/>
  <c r="F1673" i="10"/>
  <c r="E1673" i="10" a="1"/>
  <c r="E1673" i="10" s="1"/>
  <c r="F1672" i="10"/>
  <c r="E1672" i="10" a="1"/>
  <c r="E1672" i="10" s="1"/>
  <c r="F1671" i="10"/>
  <c r="E1671" i="10" a="1"/>
  <c r="E1671" i="10" s="1"/>
  <c r="F1670" i="10"/>
  <c r="E1670" i="10" a="1"/>
  <c r="E1670" i="10" s="1"/>
  <c r="F1669" i="10"/>
  <c r="E1669" i="10" a="1"/>
  <c r="E1669" i="10" s="1"/>
  <c r="F1668" i="10"/>
  <c r="E1668" i="10" a="1"/>
  <c r="E1668" i="10" s="1"/>
  <c r="F1667" i="10"/>
  <c r="E1667" i="10" a="1"/>
  <c r="E1667" i="10" s="1"/>
  <c r="F1666" i="10"/>
  <c r="E1666" i="10" a="1"/>
  <c r="E1666" i="10" s="1"/>
  <c r="F1665" i="10"/>
  <c r="E1665" i="10" a="1"/>
  <c r="E1665" i="10" s="1"/>
  <c r="F1664" i="10"/>
  <c r="E1664" i="10" a="1"/>
  <c r="E1664" i="10" s="1"/>
  <c r="F1663" i="10"/>
  <c r="E1663" i="10" a="1"/>
  <c r="E1663" i="10" s="1"/>
  <c r="F1662" i="10"/>
  <c r="E1662" i="10" a="1"/>
  <c r="E1662" i="10" s="1"/>
  <c r="F1661" i="10"/>
  <c r="E1661" i="10" a="1"/>
  <c r="E1661" i="10" s="1"/>
  <c r="F1660" i="10"/>
  <c r="E1660" i="10" a="1"/>
  <c r="E1660" i="10" s="1"/>
  <c r="F1659" i="10"/>
  <c r="E1659" i="10" a="1"/>
  <c r="E1659" i="10" s="1"/>
  <c r="F1658" i="10"/>
  <c r="E1658" i="10" a="1"/>
  <c r="E1658" i="10" s="1"/>
  <c r="F1657" i="10"/>
  <c r="E1657" i="10" a="1"/>
  <c r="E1657" i="10" s="1"/>
  <c r="F1656" i="10"/>
  <c r="E1656" i="10" a="1"/>
  <c r="E1656" i="10" s="1"/>
  <c r="F1655" i="10"/>
  <c r="E1655" i="10" a="1"/>
  <c r="E1655" i="10" s="1"/>
  <c r="F1654" i="10"/>
  <c r="E1654" i="10" a="1"/>
  <c r="E1654" i="10" s="1"/>
  <c r="F1653" i="10"/>
  <c r="E1653" i="10" a="1"/>
  <c r="E1653" i="10" s="1"/>
  <c r="F1652" i="10"/>
  <c r="E1652" i="10" a="1"/>
  <c r="E1652" i="10" s="1"/>
  <c r="F1651" i="10"/>
  <c r="E1651" i="10" a="1"/>
  <c r="E1651" i="10" s="1"/>
  <c r="F1650" i="10"/>
  <c r="E1650" i="10" a="1"/>
  <c r="E1650" i="10" s="1"/>
  <c r="F1649" i="10"/>
  <c r="E1649" i="10" a="1"/>
  <c r="E1649" i="10" s="1"/>
  <c r="F1648" i="10"/>
  <c r="E1648" i="10" a="1"/>
  <c r="E1648" i="10" s="1"/>
  <c r="F1647" i="10"/>
  <c r="E1647" i="10" a="1"/>
  <c r="E1647" i="10" s="1"/>
  <c r="F1646" i="10"/>
  <c r="E1646" i="10" a="1"/>
  <c r="E1646" i="10" s="1"/>
  <c r="F1645" i="10"/>
  <c r="E1645" i="10" a="1"/>
  <c r="E1645" i="10" s="1"/>
  <c r="F1644" i="10"/>
  <c r="E1644" i="10" a="1"/>
  <c r="E1644" i="10" s="1"/>
  <c r="F1643" i="10"/>
  <c r="E1643" i="10" a="1"/>
  <c r="E1643" i="10" s="1"/>
  <c r="F1642" i="10"/>
  <c r="E1642" i="10" a="1"/>
  <c r="E1642" i="10" s="1"/>
  <c r="F1641" i="10"/>
  <c r="E1641" i="10" a="1"/>
  <c r="E1641" i="10" s="1"/>
  <c r="F1640" i="10"/>
  <c r="E1640" i="10" a="1"/>
  <c r="E1640" i="10" s="1"/>
  <c r="F1639" i="10"/>
  <c r="E1639" i="10" a="1"/>
  <c r="E1639" i="10" s="1"/>
  <c r="F1638" i="10"/>
  <c r="E1638" i="10" a="1"/>
  <c r="E1638" i="10" s="1"/>
  <c r="F1637" i="10"/>
  <c r="E1637" i="10" a="1"/>
  <c r="E1637" i="10" s="1"/>
  <c r="F1636" i="10"/>
  <c r="E1636" i="10" a="1"/>
  <c r="E1636" i="10" s="1"/>
  <c r="F1635" i="10"/>
  <c r="E1635" i="10" a="1"/>
  <c r="E1635" i="10" s="1"/>
  <c r="F1634" i="10"/>
  <c r="E1634" i="10" a="1"/>
  <c r="E1634" i="10" s="1"/>
  <c r="F1633" i="10"/>
  <c r="E1633" i="10" a="1"/>
  <c r="E1633" i="10" s="1"/>
  <c r="F1632" i="10"/>
  <c r="E1632" i="10" a="1"/>
  <c r="E1632" i="10" s="1"/>
  <c r="F1631" i="10"/>
  <c r="E1631" i="10" a="1"/>
  <c r="E1631" i="10" s="1"/>
  <c r="F1630" i="10"/>
  <c r="E1630" i="10" a="1"/>
  <c r="E1630" i="10" s="1"/>
  <c r="F1629" i="10"/>
  <c r="E1629" i="10" a="1"/>
  <c r="E1629" i="10" s="1"/>
  <c r="F1628" i="10"/>
  <c r="E1628" i="10" a="1"/>
  <c r="E1628" i="10" s="1"/>
  <c r="F1627" i="10"/>
  <c r="E1627" i="10" a="1"/>
  <c r="E1627" i="10" s="1"/>
  <c r="F1626" i="10"/>
  <c r="E1626" i="10" a="1"/>
  <c r="E1626" i="10" s="1"/>
  <c r="F1625" i="10"/>
  <c r="E1625" i="10" a="1"/>
  <c r="E1625" i="10" s="1"/>
  <c r="F1624" i="10"/>
  <c r="E1624" i="10" a="1"/>
  <c r="E1624" i="10" s="1"/>
  <c r="F1623" i="10"/>
  <c r="E1623" i="10" a="1"/>
  <c r="E1623" i="10" s="1"/>
  <c r="F1622" i="10"/>
  <c r="E1622" i="10" a="1"/>
  <c r="E1622" i="10" s="1"/>
  <c r="F1621" i="10"/>
  <c r="E1621" i="10" a="1"/>
  <c r="E1621" i="10" s="1"/>
  <c r="F1620" i="10"/>
  <c r="E1620" i="10" a="1"/>
  <c r="E1620" i="10" s="1"/>
  <c r="F1619" i="10"/>
  <c r="E1619" i="10" a="1"/>
  <c r="E1619" i="10" s="1"/>
  <c r="F1618" i="10"/>
  <c r="E1618" i="10" a="1"/>
  <c r="E1618" i="10" s="1"/>
  <c r="F1617" i="10"/>
  <c r="E1617" i="10" a="1"/>
  <c r="E1617" i="10" s="1"/>
  <c r="F1616" i="10"/>
  <c r="E1616" i="10" a="1"/>
  <c r="E1616" i="10" s="1"/>
  <c r="F1615" i="10"/>
  <c r="E1615" i="10" a="1"/>
  <c r="E1615" i="10" s="1"/>
  <c r="F1614" i="10"/>
  <c r="E1614" i="10" a="1"/>
  <c r="E1614" i="10" s="1"/>
  <c r="F1613" i="10"/>
  <c r="E1613" i="10" a="1"/>
  <c r="E1613" i="10" s="1"/>
  <c r="F1612" i="10"/>
  <c r="E1612" i="10" a="1"/>
  <c r="E1612" i="10" s="1"/>
  <c r="F1611" i="10"/>
  <c r="E1611" i="10" a="1"/>
  <c r="E1611" i="10" s="1"/>
  <c r="F1610" i="10"/>
  <c r="E1610" i="10" a="1"/>
  <c r="E1610" i="10" s="1"/>
  <c r="F1609" i="10"/>
  <c r="E1609" i="10" a="1"/>
  <c r="E1609" i="10" s="1"/>
  <c r="F1608" i="10"/>
  <c r="E1608" i="10" a="1"/>
  <c r="E1608" i="10" s="1"/>
  <c r="F1607" i="10"/>
  <c r="E1607" i="10" a="1"/>
  <c r="E1607" i="10" s="1"/>
  <c r="F1606" i="10"/>
  <c r="E1606" i="10" a="1"/>
  <c r="E1606" i="10" s="1"/>
  <c r="F1605" i="10"/>
  <c r="E1605" i="10" a="1"/>
  <c r="E1605" i="10" s="1"/>
  <c r="F1604" i="10"/>
  <c r="E1604" i="10" a="1"/>
  <c r="E1604" i="10" s="1"/>
  <c r="F1603" i="10"/>
  <c r="E1603" i="10" a="1"/>
  <c r="E1603" i="10" s="1"/>
  <c r="F1602" i="10"/>
  <c r="E1602" i="10" a="1"/>
  <c r="E1602" i="10" s="1"/>
  <c r="F1601" i="10"/>
  <c r="E1601" i="10" a="1"/>
  <c r="E1601" i="10" s="1"/>
  <c r="F1600" i="10"/>
  <c r="E1600" i="10" a="1"/>
  <c r="E1600" i="10" s="1"/>
  <c r="F1599" i="10"/>
  <c r="E1599" i="10" a="1"/>
  <c r="E1599" i="10" s="1"/>
  <c r="F1598" i="10"/>
  <c r="E1598" i="10" a="1"/>
  <c r="E1598" i="10" s="1"/>
  <c r="F1597" i="10"/>
  <c r="E1597" i="10" a="1"/>
  <c r="E1597" i="10" s="1"/>
  <c r="F1596" i="10"/>
  <c r="E1596" i="10" a="1"/>
  <c r="E1596" i="10" s="1"/>
  <c r="F1595" i="10"/>
  <c r="E1595" i="10" a="1"/>
  <c r="E1595" i="10" s="1"/>
  <c r="F1594" i="10"/>
  <c r="E1594" i="10" a="1"/>
  <c r="E1594" i="10" s="1"/>
  <c r="F1593" i="10"/>
  <c r="E1593" i="10" a="1"/>
  <c r="E1593" i="10" s="1"/>
  <c r="F1592" i="10"/>
  <c r="E1592" i="10" a="1"/>
  <c r="E1592" i="10" s="1"/>
  <c r="F1591" i="10"/>
  <c r="E1591" i="10" a="1"/>
  <c r="E1591" i="10" s="1"/>
  <c r="F1590" i="10"/>
  <c r="E1590" i="10" a="1"/>
  <c r="E1590" i="10" s="1"/>
  <c r="F1589" i="10"/>
  <c r="E1589" i="10" a="1"/>
  <c r="E1589" i="10" s="1"/>
  <c r="F1588" i="10"/>
  <c r="E1588" i="10" a="1"/>
  <c r="E1588" i="10" s="1"/>
  <c r="F1587" i="10"/>
  <c r="E1587" i="10" a="1"/>
  <c r="E1587" i="10" s="1"/>
  <c r="F1586" i="10"/>
  <c r="E1586" i="10" a="1"/>
  <c r="E1586" i="10" s="1"/>
  <c r="F1585" i="10"/>
  <c r="E1585" i="10" a="1"/>
  <c r="E1585" i="10" s="1"/>
  <c r="F1584" i="10"/>
  <c r="E1584" i="10" a="1"/>
  <c r="E1584" i="10" s="1"/>
  <c r="F1583" i="10"/>
  <c r="E1583" i="10" a="1"/>
  <c r="E1583" i="10" s="1"/>
  <c r="F1582" i="10"/>
  <c r="E1582" i="10" a="1"/>
  <c r="E1582" i="10" s="1"/>
  <c r="F1581" i="10"/>
  <c r="E1581" i="10" a="1"/>
  <c r="E1581" i="10" s="1"/>
  <c r="F1580" i="10"/>
  <c r="E1580" i="10" a="1"/>
  <c r="E1580" i="10" s="1"/>
  <c r="F1579" i="10"/>
  <c r="E1579" i="10" a="1"/>
  <c r="E1579" i="10" s="1"/>
  <c r="F1578" i="10"/>
  <c r="E1578" i="10" a="1"/>
  <c r="E1578" i="10" s="1"/>
  <c r="F1577" i="10"/>
  <c r="E1577" i="10" a="1"/>
  <c r="E1577" i="10" s="1"/>
  <c r="F1576" i="10"/>
  <c r="E1576" i="10" a="1"/>
  <c r="E1576" i="10" s="1"/>
  <c r="F1575" i="10"/>
  <c r="E1575" i="10" a="1"/>
  <c r="E1575" i="10" s="1"/>
  <c r="F1574" i="10"/>
  <c r="E1574" i="10" a="1"/>
  <c r="E1574" i="10" s="1"/>
  <c r="F1573" i="10"/>
  <c r="E1573" i="10" a="1"/>
  <c r="E1573" i="10" s="1"/>
  <c r="F1572" i="10"/>
  <c r="E1572" i="10" a="1"/>
  <c r="E1572" i="10" s="1"/>
  <c r="F1571" i="10"/>
  <c r="E1571" i="10" a="1"/>
  <c r="E1571" i="10" s="1"/>
  <c r="F1570" i="10"/>
  <c r="E1570" i="10" a="1"/>
  <c r="E1570" i="10" s="1"/>
  <c r="F1569" i="10"/>
  <c r="E1569" i="10" a="1"/>
  <c r="E1569" i="10" s="1"/>
  <c r="F1568" i="10"/>
  <c r="E1568" i="10" a="1"/>
  <c r="E1568" i="10" s="1"/>
  <c r="F1567" i="10"/>
  <c r="E1567" i="10" a="1"/>
  <c r="E1567" i="10" s="1"/>
  <c r="F1566" i="10"/>
  <c r="E1566" i="10" a="1"/>
  <c r="E1566" i="10" s="1"/>
  <c r="F1565" i="10"/>
  <c r="E1565" i="10" a="1"/>
  <c r="E1565" i="10" s="1"/>
  <c r="F1564" i="10"/>
  <c r="E1564" i="10" a="1"/>
  <c r="E1564" i="10" s="1"/>
  <c r="F1563" i="10"/>
  <c r="E1563" i="10" a="1"/>
  <c r="E1563" i="10" s="1"/>
  <c r="F1562" i="10"/>
  <c r="E1562" i="10" a="1"/>
  <c r="E1562" i="10" s="1"/>
  <c r="F1561" i="10"/>
  <c r="E1561" i="10" a="1"/>
  <c r="E1561" i="10" s="1"/>
  <c r="F1560" i="10"/>
  <c r="E1560" i="10" a="1"/>
  <c r="E1560" i="10" s="1"/>
  <c r="F1559" i="10"/>
  <c r="E1559" i="10" a="1"/>
  <c r="E1559" i="10" s="1"/>
  <c r="F1558" i="10"/>
  <c r="E1558" i="10" a="1"/>
  <c r="E1558" i="10" s="1"/>
  <c r="F1557" i="10"/>
  <c r="E1557" i="10" a="1"/>
  <c r="E1557" i="10" s="1"/>
  <c r="F1556" i="10"/>
  <c r="E1556" i="10" a="1"/>
  <c r="E1556" i="10" s="1"/>
  <c r="F1555" i="10"/>
  <c r="E1555" i="10" a="1"/>
  <c r="E1555" i="10" s="1"/>
  <c r="F1554" i="10"/>
  <c r="E1554" i="10" a="1"/>
  <c r="E1554" i="10" s="1"/>
  <c r="F1553" i="10"/>
  <c r="E1553" i="10" a="1"/>
  <c r="E1553" i="10" s="1"/>
  <c r="F1552" i="10"/>
  <c r="E1552" i="10" a="1"/>
  <c r="E1552" i="10" s="1"/>
  <c r="F1551" i="10"/>
  <c r="E1551" i="10" a="1"/>
  <c r="E1551" i="10" s="1"/>
  <c r="F1550" i="10"/>
  <c r="E1550" i="10" a="1"/>
  <c r="E1550" i="10" s="1"/>
  <c r="F1549" i="10"/>
  <c r="E1549" i="10" a="1"/>
  <c r="E1549" i="10" s="1"/>
  <c r="F1548" i="10"/>
  <c r="E1548" i="10" a="1"/>
  <c r="E1548" i="10" s="1"/>
  <c r="F1547" i="10"/>
  <c r="E1547" i="10" a="1"/>
  <c r="E1547" i="10" s="1"/>
  <c r="F1546" i="10"/>
  <c r="E1546" i="10" a="1"/>
  <c r="E1546" i="10" s="1"/>
  <c r="F1545" i="10"/>
  <c r="E1545" i="10" a="1"/>
  <c r="E1545" i="10" s="1"/>
  <c r="F1544" i="10"/>
  <c r="E1544" i="10" a="1"/>
  <c r="E1544" i="10" s="1"/>
  <c r="F1543" i="10"/>
  <c r="E1543" i="10" a="1"/>
  <c r="E1543" i="10" s="1"/>
  <c r="F1542" i="10"/>
  <c r="E1542" i="10" a="1"/>
  <c r="E1542" i="10" s="1"/>
  <c r="F1541" i="10"/>
  <c r="E1541" i="10" a="1"/>
  <c r="E1541" i="10" s="1"/>
  <c r="F1540" i="10"/>
  <c r="E1540" i="10" a="1"/>
  <c r="E1540" i="10" s="1"/>
  <c r="F1539" i="10"/>
  <c r="E1539" i="10" a="1"/>
  <c r="E1539" i="10" s="1"/>
  <c r="F1538" i="10"/>
  <c r="E1538" i="10" a="1"/>
  <c r="E1538" i="10" s="1"/>
  <c r="F1537" i="10"/>
  <c r="E1537" i="10" a="1"/>
  <c r="E1537" i="10" s="1"/>
  <c r="F1536" i="10"/>
  <c r="E1536" i="10" a="1"/>
  <c r="E1536" i="10" s="1"/>
  <c r="F1535" i="10"/>
  <c r="E1535" i="10" a="1"/>
  <c r="E1535" i="10" s="1"/>
  <c r="F1534" i="10"/>
  <c r="E1534" i="10" a="1"/>
  <c r="E1534" i="10" s="1"/>
  <c r="F1533" i="10"/>
  <c r="E1533" i="10" a="1"/>
  <c r="E1533" i="10" s="1"/>
  <c r="F1532" i="10"/>
  <c r="E1532" i="10" a="1"/>
  <c r="E1532" i="10" s="1"/>
  <c r="F1531" i="10"/>
  <c r="E1531" i="10" a="1"/>
  <c r="E1531" i="10" s="1"/>
  <c r="F1530" i="10"/>
  <c r="E1530" i="10" a="1"/>
  <c r="E1530" i="10" s="1"/>
  <c r="F1529" i="10"/>
  <c r="E1529" i="10" a="1"/>
  <c r="E1529" i="10" s="1"/>
  <c r="F1528" i="10"/>
  <c r="E1528" i="10" a="1"/>
  <c r="E1528" i="10" s="1"/>
  <c r="F1527" i="10"/>
  <c r="E1527" i="10" a="1"/>
  <c r="E1527" i="10" s="1"/>
  <c r="F1526" i="10"/>
  <c r="E1526" i="10" a="1"/>
  <c r="E1526" i="10" s="1"/>
  <c r="F1525" i="10"/>
  <c r="E1525" i="10" a="1"/>
  <c r="E1525" i="10" s="1"/>
  <c r="F1524" i="10"/>
  <c r="E1524" i="10" a="1"/>
  <c r="E1524" i="10" s="1"/>
  <c r="F1523" i="10"/>
  <c r="E1523" i="10" a="1"/>
  <c r="E1523" i="10" s="1"/>
  <c r="F1522" i="10"/>
  <c r="E1522" i="10" a="1"/>
  <c r="E1522" i="10" s="1"/>
  <c r="F1521" i="10"/>
  <c r="E1521" i="10" a="1"/>
  <c r="E1521" i="10" s="1"/>
  <c r="F1520" i="10"/>
  <c r="E1520" i="10" a="1"/>
  <c r="E1520" i="10" s="1"/>
  <c r="F1519" i="10"/>
  <c r="E1519" i="10" a="1"/>
  <c r="E1519" i="10" s="1"/>
  <c r="F1518" i="10"/>
  <c r="E1518" i="10" a="1"/>
  <c r="E1518" i="10" s="1"/>
  <c r="F1517" i="10"/>
  <c r="E1517" i="10" a="1"/>
  <c r="E1517" i="10" s="1"/>
  <c r="F1516" i="10"/>
  <c r="E1516" i="10" a="1"/>
  <c r="E1516" i="10" s="1"/>
  <c r="F1515" i="10"/>
  <c r="E1515" i="10" a="1"/>
  <c r="E1515" i="10" s="1"/>
  <c r="F1514" i="10"/>
  <c r="E1514" i="10" a="1"/>
  <c r="E1514" i="10" s="1"/>
  <c r="F1513" i="10"/>
  <c r="E1513" i="10" a="1"/>
  <c r="E1513" i="10" s="1"/>
  <c r="F1512" i="10"/>
  <c r="E1512" i="10" a="1"/>
  <c r="E1512" i="10" s="1"/>
  <c r="F1511" i="10"/>
  <c r="E1511" i="10" a="1"/>
  <c r="E1511" i="10" s="1"/>
  <c r="F1510" i="10"/>
  <c r="E1510" i="10" a="1"/>
  <c r="E1510" i="10" s="1"/>
  <c r="F1509" i="10"/>
  <c r="E1509" i="10" a="1"/>
  <c r="E1509" i="10" s="1"/>
  <c r="F1508" i="10"/>
  <c r="E1508" i="10" a="1"/>
  <c r="E1508" i="10" s="1"/>
  <c r="F1507" i="10"/>
  <c r="E1507" i="10" a="1"/>
  <c r="E1507" i="10" s="1"/>
  <c r="F1506" i="10"/>
  <c r="E1506" i="10" a="1"/>
  <c r="E1506" i="10" s="1"/>
  <c r="F1505" i="10"/>
  <c r="E1505" i="10" a="1"/>
  <c r="E1505" i="10" s="1"/>
  <c r="F1504" i="10"/>
  <c r="E1504" i="10" a="1"/>
  <c r="E1504" i="10" s="1"/>
  <c r="F1503" i="10"/>
  <c r="E1503" i="10" a="1"/>
  <c r="E1503" i="10" s="1"/>
  <c r="F1502" i="10"/>
  <c r="E1502" i="10" a="1"/>
  <c r="E1502" i="10" s="1"/>
  <c r="F1501" i="10"/>
  <c r="E1501" i="10" a="1"/>
  <c r="E1501" i="10" s="1"/>
  <c r="F1500" i="10"/>
  <c r="E1500" i="10" a="1"/>
  <c r="E1500" i="10" s="1"/>
  <c r="F1499" i="10"/>
  <c r="E1499" i="10" a="1"/>
  <c r="E1499" i="10" s="1"/>
  <c r="F1498" i="10"/>
  <c r="E1498" i="10" a="1"/>
  <c r="E1498" i="10" s="1"/>
  <c r="F1497" i="10"/>
  <c r="E1497" i="10" a="1"/>
  <c r="E1497" i="10" s="1"/>
  <c r="F1496" i="10"/>
  <c r="E1496" i="10" a="1"/>
  <c r="E1496" i="10" s="1"/>
  <c r="F1495" i="10"/>
  <c r="E1495" i="10" a="1"/>
  <c r="E1495" i="10" s="1"/>
  <c r="F1494" i="10"/>
  <c r="E1494" i="10" a="1"/>
  <c r="E1494" i="10" s="1"/>
  <c r="F1493" i="10"/>
  <c r="E1493" i="10" a="1"/>
  <c r="E1493" i="10" s="1"/>
  <c r="F1492" i="10"/>
  <c r="E1492" i="10" a="1"/>
  <c r="E1492" i="10" s="1"/>
  <c r="F1491" i="10"/>
  <c r="E1491" i="10" a="1"/>
  <c r="E1491" i="10" s="1"/>
  <c r="F1490" i="10"/>
  <c r="E1490" i="10" a="1"/>
  <c r="E1490" i="10" s="1"/>
  <c r="F1489" i="10"/>
  <c r="E1489" i="10" a="1"/>
  <c r="E1489" i="10" s="1"/>
  <c r="F1488" i="10"/>
  <c r="E1488" i="10" a="1"/>
  <c r="E1488" i="10" s="1"/>
  <c r="F1487" i="10"/>
  <c r="E1487" i="10" a="1"/>
  <c r="E1487" i="10" s="1"/>
  <c r="F1486" i="10"/>
  <c r="E1486" i="10" a="1"/>
  <c r="E1486" i="10" s="1"/>
  <c r="F1485" i="10"/>
  <c r="E1485" i="10" a="1"/>
  <c r="E1485" i="10" s="1"/>
  <c r="F1484" i="10"/>
  <c r="E1484" i="10" a="1"/>
  <c r="E1484" i="10" s="1"/>
  <c r="F1483" i="10"/>
  <c r="E1483" i="10" a="1"/>
  <c r="E1483" i="10" s="1"/>
  <c r="F1482" i="10"/>
  <c r="E1482" i="10" a="1"/>
  <c r="E1482" i="10" s="1"/>
  <c r="F1481" i="10"/>
  <c r="E1481" i="10" a="1"/>
  <c r="E1481" i="10" s="1"/>
  <c r="F1480" i="10"/>
  <c r="E1480" i="10" a="1"/>
  <c r="E1480" i="10" s="1"/>
  <c r="F1479" i="10"/>
  <c r="E1479" i="10" a="1"/>
  <c r="E1479" i="10" s="1"/>
  <c r="F1478" i="10"/>
  <c r="E1478" i="10" a="1"/>
  <c r="E1478" i="10" s="1"/>
  <c r="F1477" i="10"/>
  <c r="E1477" i="10" a="1"/>
  <c r="E1477" i="10" s="1"/>
  <c r="F1476" i="10"/>
  <c r="E1476" i="10" a="1"/>
  <c r="E1476" i="10" s="1"/>
  <c r="F1475" i="10"/>
  <c r="E1475" i="10" a="1"/>
  <c r="E1475" i="10" s="1"/>
  <c r="F1474" i="10"/>
  <c r="E1474" i="10" a="1"/>
  <c r="E1474" i="10" s="1"/>
  <c r="F1473" i="10"/>
  <c r="E1473" i="10" a="1"/>
  <c r="E1473" i="10" s="1"/>
  <c r="F1472" i="10"/>
  <c r="E1472" i="10" a="1"/>
  <c r="E1472" i="10" s="1"/>
  <c r="F1471" i="10"/>
  <c r="E1471" i="10" a="1"/>
  <c r="E1471" i="10" s="1"/>
  <c r="F1470" i="10"/>
  <c r="E1470" i="10" a="1"/>
  <c r="E1470" i="10" s="1"/>
  <c r="F1469" i="10"/>
  <c r="E1469" i="10" a="1"/>
  <c r="E1469" i="10" s="1"/>
  <c r="F1468" i="10"/>
  <c r="E1468" i="10" a="1"/>
  <c r="E1468" i="10" s="1"/>
  <c r="F1467" i="10"/>
  <c r="E1467" i="10" a="1"/>
  <c r="E1467" i="10" s="1"/>
  <c r="F1466" i="10"/>
  <c r="E1466" i="10" a="1"/>
  <c r="E1466" i="10" s="1"/>
  <c r="F1465" i="10"/>
  <c r="E1465" i="10" a="1"/>
  <c r="E1465" i="10" s="1"/>
  <c r="F1464" i="10"/>
  <c r="E1464" i="10" a="1"/>
  <c r="E1464" i="10" s="1"/>
  <c r="F1463" i="10"/>
  <c r="E1463" i="10" a="1"/>
  <c r="E1463" i="10" s="1"/>
  <c r="F1462" i="10"/>
  <c r="E1462" i="10" a="1"/>
  <c r="E1462" i="10" s="1"/>
  <c r="F1461" i="10"/>
  <c r="E1461" i="10" a="1"/>
  <c r="E1461" i="10" s="1"/>
  <c r="F1460" i="10"/>
  <c r="E1460" i="10" a="1"/>
  <c r="E1460" i="10" s="1"/>
  <c r="F1459" i="10"/>
  <c r="E1459" i="10" a="1"/>
  <c r="E1459" i="10" s="1"/>
  <c r="F1458" i="10"/>
  <c r="E1458" i="10" a="1"/>
  <c r="E1458" i="10" s="1"/>
  <c r="F1457" i="10"/>
  <c r="E1457" i="10" a="1"/>
  <c r="E1457" i="10" s="1"/>
  <c r="F1456" i="10"/>
  <c r="E1456" i="10" a="1"/>
  <c r="E1456" i="10" s="1"/>
  <c r="F1455" i="10"/>
  <c r="E1455" i="10" a="1"/>
  <c r="E1455" i="10" s="1"/>
  <c r="F1454" i="10"/>
  <c r="E1454" i="10" a="1"/>
  <c r="E1454" i="10" s="1"/>
  <c r="F1453" i="10"/>
  <c r="E1453" i="10" a="1"/>
  <c r="E1453" i="10" s="1"/>
  <c r="F1452" i="10"/>
  <c r="E1452" i="10" a="1"/>
  <c r="E1452" i="10" s="1"/>
  <c r="F1451" i="10"/>
  <c r="E1451" i="10" a="1"/>
  <c r="E1451" i="10" s="1"/>
  <c r="F1450" i="10"/>
  <c r="E1450" i="10" a="1"/>
  <c r="E1450" i="10" s="1"/>
  <c r="F1449" i="10"/>
  <c r="E1449" i="10" a="1"/>
  <c r="E1449" i="10" s="1"/>
  <c r="F1448" i="10"/>
  <c r="E1448" i="10" a="1"/>
  <c r="E1448" i="10" s="1"/>
  <c r="F1447" i="10"/>
  <c r="E1447" i="10" a="1"/>
  <c r="E1447" i="10" s="1"/>
  <c r="F1446" i="10"/>
  <c r="E1446" i="10" a="1"/>
  <c r="E1446" i="10" s="1"/>
  <c r="F1445" i="10"/>
  <c r="E1445" i="10" a="1"/>
  <c r="E1445" i="10" s="1"/>
  <c r="F1444" i="10"/>
  <c r="E1444" i="10" a="1"/>
  <c r="E1444" i="10" s="1"/>
  <c r="F1443" i="10"/>
  <c r="E1443" i="10" a="1"/>
  <c r="E1443" i="10" s="1"/>
  <c r="F1442" i="10"/>
  <c r="E1442" i="10" a="1"/>
  <c r="E1442" i="10" s="1"/>
  <c r="F1441" i="10"/>
  <c r="E1441" i="10" a="1"/>
  <c r="E1441" i="10" s="1"/>
  <c r="F1440" i="10"/>
  <c r="E1440" i="10" a="1"/>
  <c r="E1440" i="10" s="1"/>
  <c r="F1439" i="10"/>
  <c r="E1439" i="10" a="1"/>
  <c r="E1439" i="10" s="1"/>
  <c r="F1438" i="10"/>
  <c r="E1438" i="10" a="1"/>
  <c r="E1438" i="10" s="1"/>
  <c r="F1437" i="10"/>
  <c r="E1437" i="10" a="1"/>
  <c r="E1437" i="10" s="1"/>
  <c r="F1436" i="10"/>
  <c r="E1436" i="10" a="1"/>
  <c r="E1436" i="10" s="1"/>
  <c r="F1435" i="10"/>
  <c r="E1435" i="10" a="1"/>
  <c r="E1435" i="10" s="1"/>
  <c r="F1434" i="10"/>
  <c r="E1434" i="10" a="1"/>
  <c r="E1434" i="10" s="1"/>
  <c r="F1433" i="10"/>
  <c r="E1433" i="10" a="1"/>
  <c r="E1433" i="10" s="1"/>
  <c r="F1432" i="10"/>
  <c r="E1432" i="10" a="1"/>
  <c r="E1432" i="10" s="1"/>
  <c r="F1431" i="10"/>
  <c r="E1431" i="10" a="1"/>
  <c r="E1431" i="10" s="1"/>
  <c r="F1430" i="10"/>
  <c r="E1430" i="10" a="1"/>
  <c r="E1430" i="10" s="1"/>
  <c r="F1429" i="10"/>
  <c r="E1429" i="10" a="1"/>
  <c r="E1429" i="10" s="1"/>
  <c r="F1428" i="10"/>
  <c r="E1428" i="10" a="1"/>
  <c r="E1428" i="10" s="1"/>
  <c r="F1427" i="10"/>
  <c r="E1427" i="10" a="1"/>
  <c r="E1427" i="10" s="1"/>
  <c r="F1426" i="10"/>
  <c r="E1426" i="10" a="1"/>
  <c r="E1426" i="10" s="1"/>
  <c r="F1425" i="10"/>
  <c r="E1425" i="10" a="1"/>
  <c r="E1425" i="10" s="1"/>
  <c r="F1424" i="10"/>
  <c r="E1424" i="10" a="1"/>
  <c r="E1424" i="10" s="1"/>
  <c r="F1423" i="10"/>
  <c r="E1423" i="10" a="1"/>
  <c r="E1423" i="10" s="1"/>
  <c r="F1422" i="10"/>
  <c r="E1422" i="10" a="1"/>
  <c r="E1422" i="10" s="1"/>
  <c r="F1421" i="10"/>
  <c r="E1421" i="10" a="1"/>
  <c r="E1421" i="10" s="1"/>
  <c r="F1420" i="10"/>
  <c r="E1420" i="10" a="1"/>
  <c r="E1420" i="10" s="1"/>
  <c r="F1419" i="10"/>
  <c r="E1419" i="10" a="1"/>
  <c r="E1419" i="10" s="1"/>
  <c r="F1418" i="10"/>
  <c r="E1418" i="10" a="1"/>
  <c r="E1418" i="10" s="1"/>
  <c r="F1417" i="10"/>
  <c r="E1417" i="10" a="1"/>
  <c r="E1417" i="10" s="1"/>
  <c r="F1416" i="10"/>
  <c r="E1416" i="10" a="1"/>
  <c r="E1416" i="10" s="1"/>
  <c r="F1415" i="10"/>
  <c r="E1415" i="10" a="1"/>
  <c r="E1415" i="10" s="1"/>
  <c r="F1414" i="10"/>
  <c r="E1414" i="10" a="1"/>
  <c r="E1414" i="10" s="1"/>
  <c r="F1413" i="10"/>
  <c r="E1413" i="10" a="1"/>
  <c r="E1413" i="10" s="1"/>
  <c r="F1412" i="10"/>
  <c r="E1412" i="10" a="1"/>
  <c r="E1412" i="10" s="1"/>
  <c r="F1411" i="10"/>
  <c r="E1411" i="10" a="1"/>
  <c r="E1411" i="10" s="1"/>
  <c r="F1410" i="10"/>
  <c r="E1410" i="10" a="1"/>
  <c r="E1410" i="10" s="1"/>
  <c r="F1409" i="10"/>
  <c r="E1409" i="10" a="1"/>
  <c r="E1409" i="10" s="1"/>
  <c r="F1408" i="10"/>
  <c r="E1408" i="10" a="1"/>
  <c r="E1408" i="10" s="1"/>
  <c r="F1407" i="10"/>
  <c r="E1407" i="10" a="1"/>
  <c r="E1407" i="10" s="1"/>
  <c r="F1406" i="10"/>
  <c r="E1406" i="10" a="1"/>
  <c r="E1406" i="10" s="1"/>
  <c r="F1405" i="10"/>
  <c r="E1405" i="10" a="1"/>
  <c r="E1405" i="10" s="1"/>
  <c r="F1404" i="10"/>
  <c r="E1404" i="10" a="1"/>
  <c r="E1404" i="10" s="1"/>
  <c r="F1403" i="10"/>
  <c r="E1403" i="10" a="1"/>
  <c r="E1403" i="10" s="1"/>
  <c r="F1402" i="10"/>
  <c r="E1402" i="10" a="1"/>
  <c r="E1402" i="10" s="1"/>
  <c r="F1401" i="10"/>
  <c r="E1401" i="10" a="1"/>
  <c r="E1401" i="10" s="1"/>
  <c r="F1400" i="10"/>
  <c r="E1400" i="10" a="1"/>
  <c r="E1400" i="10" s="1"/>
  <c r="F1399" i="10"/>
  <c r="E1399" i="10" a="1"/>
  <c r="E1399" i="10" s="1"/>
  <c r="F1398" i="10"/>
  <c r="E1398" i="10" a="1"/>
  <c r="E1398" i="10" s="1"/>
  <c r="F1397" i="10"/>
  <c r="E1397" i="10" a="1"/>
  <c r="E1397" i="10" s="1"/>
  <c r="F1396" i="10"/>
  <c r="E1396" i="10" a="1"/>
  <c r="E1396" i="10" s="1"/>
  <c r="F1395" i="10"/>
  <c r="E1395" i="10" a="1"/>
  <c r="E1395" i="10" s="1"/>
  <c r="F1394" i="10"/>
  <c r="E1394" i="10" a="1"/>
  <c r="E1394" i="10" s="1"/>
  <c r="F1393" i="10"/>
  <c r="E1393" i="10" a="1"/>
  <c r="E1393" i="10" s="1"/>
  <c r="F1392" i="10"/>
  <c r="E1392" i="10" a="1"/>
  <c r="E1392" i="10" s="1"/>
  <c r="F1391" i="10"/>
  <c r="E1391" i="10" a="1"/>
  <c r="E1391" i="10" s="1"/>
  <c r="F1390" i="10"/>
  <c r="E1390" i="10" a="1"/>
  <c r="E1390" i="10" s="1"/>
  <c r="F1389" i="10"/>
  <c r="E1389" i="10" a="1"/>
  <c r="E1389" i="10" s="1"/>
  <c r="F1388" i="10"/>
  <c r="E1388" i="10" a="1"/>
  <c r="E1388" i="10" s="1"/>
  <c r="F1387" i="10"/>
  <c r="E1387" i="10" a="1"/>
  <c r="E1387" i="10" s="1"/>
  <c r="F1386" i="10"/>
  <c r="E1386" i="10" a="1"/>
  <c r="E1386" i="10" s="1"/>
  <c r="F1385" i="10"/>
  <c r="E1385" i="10" a="1"/>
  <c r="E1385" i="10" s="1"/>
  <c r="F1384" i="10"/>
  <c r="E1384" i="10" a="1"/>
  <c r="E1384" i="10" s="1"/>
  <c r="F1383" i="10"/>
  <c r="E1383" i="10" a="1"/>
  <c r="E1383" i="10" s="1"/>
  <c r="F1382" i="10"/>
  <c r="E1382" i="10" a="1"/>
  <c r="E1382" i="10" s="1"/>
  <c r="F1381" i="10"/>
  <c r="E1381" i="10" a="1"/>
  <c r="E1381" i="10" s="1"/>
  <c r="F1380" i="10"/>
  <c r="E1380" i="10" a="1"/>
  <c r="E1380" i="10" s="1"/>
  <c r="F1379" i="10"/>
  <c r="E1379" i="10" a="1"/>
  <c r="E1379" i="10" s="1"/>
  <c r="F1378" i="10"/>
  <c r="E1378" i="10" a="1"/>
  <c r="E1378" i="10" s="1"/>
  <c r="F1377" i="10"/>
  <c r="E1377" i="10" a="1"/>
  <c r="E1377" i="10" s="1"/>
  <c r="F1376" i="10"/>
  <c r="E1376" i="10" a="1"/>
  <c r="E1376" i="10" s="1"/>
  <c r="F1375" i="10"/>
  <c r="E1375" i="10" a="1"/>
  <c r="E1375" i="10" s="1"/>
  <c r="F1374" i="10"/>
  <c r="E1374" i="10" a="1"/>
  <c r="E1374" i="10" s="1"/>
  <c r="F1373" i="10"/>
  <c r="E1373" i="10" a="1"/>
  <c r="E1373" i="10" s="1"/>
  <c r="F1372" i="10"/>
  <c r="E1372" i="10" a="1"/>
  <c r="E1372" i="10" s="1"/>
  <c r="F1371" i="10"/>
  <c r="E1371" i="10" a="1"/>
  <c r="E1371" i="10" s="1"/>
  <c r="F1370" i="10"/>
  <c r="E1370" i="10" a="1"/>
  <c r="E1370" i="10" s="1"/>
  <c r="F1369" i="10"/>
  <c r="E1369" i="10" a="1"/>
  <c r="E1369" i="10" s="1"/>
  <c r="F1368" i="10"/>
  <c r="E1368" i="10" a="1"/>
  <c r="E1368" i="10" s="1"/>
  <c r="F1367" i="10"/>
  <c r="E1367" i="10" a="1"/>
  <c r="E1367" i="10" s="1"/>
  <c r="F1366" i="10"/>
  <c r="E1366" i="10" a="1"/>
  <c r="E1366" i="10" s="1"/>
  <c r="F1365" i="10"/>
  <c r="E1365" i="10" a="1"/>
  <c r="E1365" i="10" s="1"/>
  <c r="F1364" i="10"/>
  <c r="E1364" i="10" a="1"/>
  <c r="E1364" i="10" s="1"/>
  <c r="F1363" i="10"/>
  <c r="E1363" i="10" a="1"/>
  <c r="E1363" i="10" s="1"/>
  <c r="F1362" i="10"/>
  <c r="E1362" i="10" a="1"/>
  <c r="E1362" i="10" s="1"/>
  <c r="F1361" i="10"/>
  <c r="E1361" i="10" a="1"/>
  <c r="E1361" i="10" s="1"/>
  <c r="F1360" i="10"/>
  <c r="E1360" i="10" a="1"/>
  <c r="E1360" i="10" s="1"/>
  <c r="F1359" i="10"/>
  <c r="E1359" i="10" a="1"/>
  <c r="E1359" i="10" s="1"/>
  <c r="F1358" i="10"/>
  <c r="E1358" i="10" a="1"/>
  <c r="E1358" i="10" s="1"/>
  <c r="F1357" i="10"/>
  <c r="E1357" i="10" a="1"/>
  <c r="E1357" i="10" s="1"/>
  <c r="F1356" i="10"/>
  <c r="E1356" i="10" a="1"/>
  <c r="E1356" i="10" s="1"/>
  <c r="F1355" i="10"/>
  <c r="E1355" i="10" a="1"/>
  <c r="E1355" i="10" s="1"/>
  <c r="F1354" i="10"/>
  <c r="E1354" i="10" a="1"/>
  <c r="E1354" i="10" s="1"/>
  <c r="F1353" i="10"/>
  <c r="E1353" i="10" a="1"/>
  <c r="E1353" i="10" s="1"/>
  <c r="F1352" i="10"/>
  <c r="E1352" i="10" a="1"/>
  <c r="E1352" i="10" s="1"/>
  <c r="F1351" i="10"/>
  <c r="E1351" i="10" a="1"/>
  <c r="E1351" i="10" s="1"/>
  <c r="F1350" i="10"/>
  <c r="E1350" i="10" a="1"/>
  <c r="E1350" i="10" s="1"/>
  <c r="F1349" i="10"/>
  <c r="E1349" i="10" a="1"/>
  <c r="E1349" i="10" s="1"/>
  <c r="F1348" i="10"/>
  <c r="E1348" i="10" a="1"/>
  <c r="E1348" i="10" s="1"/>
  <c r="F1347" i="10"/>
  <c r="E1347" i="10" a="1"/>
  <c r="E1347" i="10" s="1"/>
  <c r="F1346" i="10"/>
  <c r="E1346" i="10" a="1"/>
  <c r="E1346" i="10" s="1"/>
  <c r="F1345" i="10"/>
  <c r="E1345" i="10" a="1"/>
  <c r="E1345" i="10" s="1"/>
  <c r="F1344" i="10"/>
  <c r="E1344" i="10" a="1"/>
  <c r="E1344" i="10" s="1"/>
  <c r="F1343" i="10"/>
  <c r="E1343" i="10" a="1"/>
  <c r="E1343" i="10" s="1"/>
  <c r="F1342" i="10"/>
  <c r="E1342" i="10" a="1"/>
  <c r="E1342" i="10" s="1"/>
  <c r="F1341" i="10"/>
  <c r="E1341" i="10" a="1"/>
  <c r="E1341" i="10" s="1"/>
  <c r="F1340" i="10"/>
  <c r="E1340" i="10" a="1"/>
  <c r="E1340" i="10" s="1"/>
  <c r="F1339" i="10"/>
  <c r="E1339" i="10" a="1"/>
  <c r="E1339" i="10" s="1"/>
  <c r="F1338" i="10"/>
  <c r="E1338" i="10" a="1"/>
  <c r="E1338" i="10" s="1"/>
  <c r="F1337" i="10"/>
  <c r="E1337" i="10" a="1"/>
  <c r="E1337" i="10" s="1"/>
  <c r="F1336" i="10"/>
  <c r="E1336" i="10" a="1"/>
  <c r="E1336" i="10" s="1"/>
  <c r="F1335" i="10"/>
  <c r="E1335" i="10" a="1"/>
  <c r="E1335" i="10" s="1"/>
  <c r="F1334" i="10"/>
  <c r="E1334" i="10" a="1"/>
  <c r="E1334" i="10" s="1"/>
  <c r="F1333" i="10"/>
  <c r="E1333" i="10" a="1"/>
  <c r="E1333" i="10" s="1"/>
  <c r="F1332" i="10"/>
  <c r="E1332" i="10" a="1"/>
  <c r="E1332" i="10" s="1"/>
  <c r="F1331" i="10"/>
  <c r="E1331" i="10" a="1"/>
  <c r="E1331" i="10" s="1"/>
  <c r="F1330" i="10"/>
  <c r="E1330" i="10" a="1"/>
  <c r="E1330" i="10" s="1"/>
  <c r="F1329" i="10"/>
  <c r="E1329" i="10" a="1"/>
  <c r="E1329" i="10" s="1"/>
  <c r="F1328" i="10"/>
  <c r="E1328" i="10" a="1"/>
  <c r="E1328" i="10" s="1"/>
  <c r="F1327" i="10"/>
  <c r="E1327" i="10" a="1"/>
  <c r="E1327" i="10" s="1"/>
  <c r="F1326" i="10"/>
  <c r="E1326" i="10" a="1"/>
  <c r="E1326" i="10" s="1"/>
  <c r="F1325" i="10"/>
  <c r="E1325" i="10" a="1"/>
  <c r="E1325" i="10" s="1"/>
  <c r="F1324" i="10"/>
  <c r="E1324" i="10" a="1"/>
  <c r="E1324" i="10" s="1"/>
  <c r="F1323" i="10"/>
  <c r="E1323" i="10" a="1"/>
  <c r="E1323" i="10" s="1"/>
  <c r="F1322" i="10"/>
  <c r="E1322" i="10" a="1"/>
  <c r="E1322" i="10" s="1"/>
  <c r="F1321" i="10"/>
  <c r="E1321" i="10" a="1"/>
  <c r="E1321" i="10" s="1"/>
  <c r="F1320" i="10"/>
  <c r="E1320" i="10" a="1"/>
  <c r="E1320" i="10" s="1"/>
  <c r="F1319" i="10"/>
  <c r="E1319" i="10" a="1"/>
  <c r="E1319" i="10" s="1"/>
  <c r="F1318" i="10"/>
  <c r="E1318" i="10" a="1"/>
  <c r="E1318" i="10" s="1"/>
  <c r="F1317" i="10"/>
  <c r="E1317" i="10" a="1"/>
  <c r="E1317" i="10" s="1"/>
  <c r="F1316" i="10"/>
  <c r="E1316" i="10" a="1"/>
  <c r="E1316" i="10" s="1"/>
  <c r="F1315" i="10"/>
  <c r="E1315" i="10" a="1"/>
  <c r="E1315" i="10" s="1"/>
  <c r="F1314" i="10"/>
  <c r="E1314" i="10" a="1"/>
  <c r="E1314" i="10" s="1"/>
  <c r="F1313" i="10"/>
  <c r="E1313" i="10" a="1"/>
  <c r="E1313" i="10" s="1"/>
  <c r="F1312" i="10"/>
  <c r="E1312" i="10" a="1"/>
  <c r="E1312" i="10" s="1"/>
  <c r="F1311" i="10"/>
  <c r="E1311" i="10" a="1"/>
  <c r="E1311" i="10" s="1"/>
  <c r="F1310" i="10"/>
  <c r="E1310" i="10" a="1"/>
  <c r="E1310" i="10" s="1"/>
  <c r="F1309" i="10"/>
  <c r="E1309" i="10" a="1"/>
  <c r="E1309" i="10" s="1"/>
  <c r="F1308" i="10"/>
  <c r="E1308" i="10" a="1"/>
  <c r="E1308" i="10" s="1"/>
  <c r="F1307" i="10"/>
  <c r="E1307" i="10" a="1"/>
  <c r="E1307" i="10" s="1"/>
  <c r="F1306" i="10"/>
  <c r="E1306" i="10" a="1"/>
  <c r="E1306" i="10" s="1"/>
  <c r="F1305" i="10"/>
  <c r="E1305" i="10" a="1"/>
  <c r="E1305" i="10" s="1"/>
  <c r="F1304" i="10"/>
  <c r="E1304" i="10" a="1"/>
  <c r="E1304" i="10" s="1"/>
  <c r="F1303" i="10"/>
  <c r="E1303" i="10" a="1"/>
  <c r="E1303" i="10" s="1"/>
  <c r="F1302" i="10"/>
  <c r="E1302" i="10" a="1"/>
  <c r="E1302" i="10" s="1"/>
  <c r="F1301" i="10"/>
  <c r="E1301" i="10" a="1"/>
  <c r="E1301" i="10" s="1"/>
  <c r="F1300" i="10"/>
  <c r="E1300" i="10" a="1"/>
  <c r="E1300" i="10" s="1"/>
  <c r="F1299" i="10"/>
  <c r="E1299" i="10" a="1"/>
  <c r="E1299" i="10" s="1"/>
  <c r="F1298" i="10"/>
  <c r="E1298" i="10" a="1"/>
  <c r="E1298" i="10" s="1"/>
  <c r="F1297" i="10"/>
  <c r="E1297" i="10" a="1"/>
  <c r="E1297" i="10" s="1"/>
  <c r="F1296" i="10"/>
  <c r="E1296" i="10" a="1"/>
  <c r="E1296" i="10" s="1"/>
  <c r="F1295" i="10"/>
  <c r="E1295" i="10" a="1"/>
  <c r="E1295" i="10" s="1"/>
  <c r="F1294" i="10"/>
  <c r="E1294" i="10" a="1"/>
  <c r="E1294" i="10" s="1"/>
  <c r="F1293" i="10"/>
  <c r="E1293" i="10" a="1"/>
  <c r="E1293" i="10" s="1"/>
  <c r="F1292" i="10"/>
  <c r="E1292" i="10" a="1"/>
  <c r="E1292" i="10" s="1"/>
  <c r="F1291" i="10"/>
  <c r="E1291" i="10" a="1"/>
  <c r="E1291" i="10" s="1"/>
  <c r="F1290" i="10"/>
  <c r="E1290" i="10" a="1"/>
  <c r="E1290" i="10" s="1"/>
  <c r="F1289" i="10"/>
  <c r="E1289" i="10" a="1"/>
  <c r="E1289" i="10" s="1"/>
  <c r="F1288" i="10"/>
  <c r="E1288" i="10" a="1"/>
  <c r="E1288" i="10" s="1"/>
  <c r="F1287" i="10"/>
  <c r="E1287" i="10" a="1"/>
  <c r="E1287" i="10" s="1"/>
  <c r="F1286" i="10"/>
  <c r="E1286" i="10" a="1"/>
  <c r="E1286" i="10" s="1"/>
  <c r="F1285" i="10"/>
  <c r="E1285" i="10" a="1"/>
  <c r="E1285" i="10" s="1"/>
  <c r="F1284" i="10"/>
  <c r="E1284" i="10" a="1"/>
  <c r="E1284" i="10" s="1"/>
  <c r="F1283" i="10"/>
  <c r="E1283" i="10" a="1"/>
  <c r="E1283" i="10" s="1"/>
  <c r="F1282" i="10"/>
  <c r="E1282" i="10" a="1"/>
  <c r="E1282" i="10" s="1"/>
  <c r="F1281" i="10"/>
  <c r="E1281" i="10" a="1"/>
  <c r="E1281" i="10" s="1"/>
  <c r="F1280" i="10"/>
  <c r="E1280" i="10" a="1"/>
  <c r="E1280" i="10" s="1"/>
  <c r="F1279" i="10"/>
  <c r="E1279" i="10" a="1"/>
  <c r="E1279" i="10" s="1"/>
  <c r="F1278" i="10"/>
  <c r="E1278" i="10" a="1"/>
  <c r="E1278" i="10" s="1"/>
  <c r="F1277" i="10"/>
  <c r="E1277" i="10" a="1"/>
  <c r="E1277" i="10" s="1"/>
  <c r="F1276" i="10"/>
  <c r="E1276" i="10" a="1"/>
  <c r="E1276" i="10" s="1"/>
  <c r="F1275" i="10"/>
  <c r="E1275" i="10" a="1"/>
  <c r="E1275" i="10" s="1"/>
  <c r="F1274" i="10"/>
  <c r="E1274" i="10" a="1"/>
  <c r="E1274" i="10" s="1"/>
  <c r="F1273" i="10"/>
  <c r="E1273" i="10" a="1"/>
  <c r="E1273" i="10" s="1"/>
  <c r="F1272" i="10"/>
  <c r="E1272" i="10" a="1"/>
  <c r="E1272" i="10" s="1"/>
  <c r="F1271" i="10"/>
  <c r="E1271" i="10" a="1"/>
  <c r="E1271" i="10" s="1"/>
  <c r="F1270" i="10"/>
  <c r="E1270" i="10" a="1"/>
  <c r="E1270" i="10" s="1"/>
  <c r="F1269" i="10"/>
  <c r="E1269" i="10" a="1"/>
  <c r="E1269" i="10" s="1"/>
  <c r="F1268" i="10"/>
  <c r="E1268" i="10" a="1"/>
  <c r="E1268" i="10" s="1"/>
  <c r="F1267" i="10"/>
  <c r="E1267" i="10" a="1"/>
  <c r="E1267" i="10" s="1"/>
  <c r="F1266" i="10"/>
  <c r="E1266" i="10" a="1"/>
  <c r="E1266" i="10" s="1"/>
  <c r="F1265" i="10"/>
  <c r="E1265" i="10" a="1"/>
  <c r="E1265" i="10" s="1"/>
  <c r="F1264" i="10"/>
  <c r="E1264" i="10" a="1"/>
  <c r="E1264" i="10" s="1"/>
  <c r="F1263" i="10"/>
  <c r="E1263" i="10" a="1"/>
  <c r="E1263" i="10" s="1"/>
  <c r="F1262" i="10"/>
  <c r="E1262" i="10" a="1"/>
  <c r="E1262" i="10" s="1"/>
  <c r="F1261" i="10"/>
  <c r="E1261" i="10" a="1"/>
  <c r="E1261" i="10" s="1"/>
  <c r="F1260" i="10"/>
  <c r="E1260" i="10" a="1"/>
  <c r="E1260" i="10" s="1"/>
  <c r="F1259" i="10"/>
  <c r="E1259" i="10" a="1"/>
  <c r="E1259" i="10" s="1"/>
  <c r="F1258" i="10"/>
  <c r="E1258" i="10" a="1"/>
  <c r="E1258" i="10" s="1"/>
  <c r="F1257" i="10"/>
  <c r="E1257" i="10" a="1"/>
  <c r="E1257" i="10" s="1"/>
  <c r="F1256" i="10"/>
  <c r="E1256" i="10" a="1"/>
  <c r="E1256" i="10" s="1"/>
  <c r="F1255" i="10"/>
  <c r="E1255" i="10" a="1"/>
  <c r="E1255" i="10" s="1"/>
  <c r="F1254" i="10"/>
  <c r="E1254" i="10" a="1"/>
  <c r="E1254" i="10" s="1"/>
  <c r="F1253" i="10"/>
  <c r="E1253" i="10" a="1"/>
  <c r="E1253" i="10" s="1"/>
  <c r="F1252" i="10"/>
  <c r="E1252" i="10" a="1"/>
  <c r="E1252" i="10" s="1"/>
  <c r="F1251" i="10"/>
  <c r="E1251" i="10" a="1"/>
  <c r="E1251" i="10" s="1"/>
  <c r="F1250" i="10"/>
  <c r="E1250" i="10" a="1"/>
  <c r="E1250" i="10" s="1"/>
  <c r="F1249" i="10"/>
  <c r="E1249" i="10" a="1"/>
  <c r="E1249" i="10" s="1"/>
  <c r="F1248" i="10"/>
  <c r="E1248" i="10" a="1"/>
  <c r="E1248" i="10" s="1"/>
  <c r="F1247" i="10"/>
  <c r="E1247" i="10" a="1"/>
  <c r="E1247" i="10" s="1"/>
  <c r="F1246" i="10"/>
  <c r="E1246" i="10" a="1"/>
  <c r="E1246" i="10" s="1"/>
  <c r="F1245" i="10"/>
  <c r="E1245" i="10" a="1"/>
  <c r="E1245" i="10" s="1"/>
  <c r="F1244" i="10"/>
  <c r="E1244" i="10" a="1"/>
  <c r="E1244" i="10" s="1"/>
  <c r="F1243" i="10"/>
  <c r="E1243" i="10" a="1"/>
  <c r="E1243" i="10" s="1"/>
  <c r="F1242" i="10"/>
  <c r="E1242" i="10" a="1"/>
  <c r="E1242" i="10" s="1"/>
  <c r="F1241" i="10"/>
  <c r="E1241" i="10" a="1"/>
  <c r="E1241" i="10" s="1"/>
  <c r="F1240" i="10"/>
  <c r="E1240" i="10" a="1"/>
  <c r="E1240" i="10" s="1"/>
  <c r="F1239" i="10"/>
  <c r="E1239" i="10" a="1"/>
  <c r="E1239" i="10" s="1"/>
  <c r="F1238" i="10"/>
  <c r="E1238" i="10" a="1"/>
  <c r="E1238" i="10" s="1"/>
  <c r="F1237" i="10"/>
  <c r="E1237" i="10" a="1"/>
  <c r="E1237" i="10" s="1"/>
  <c r="F1236" i="10"/>
  <c r="E1236" i="10" a="1"/>
  <c r="E1236" i="10" s="1"/>
  <c r="F1235" i="10"/>
  <c r="E1235" i="10" a="1"/>
  <c r="E1235" i="10" s="1"/>
  <c r="F1234" i="10"/>
  <c r="E1234" i="10" a="1"/>
  <c r="E1234" i="10" s="1"/>
  <c r="F1233" i="10"/>
  <c r="E1233" i="10" a="1"/>
  <c r="E1233" i="10" s="1"/>
  <c r="F1232" i="10"/>
  <c r="E1232" i="10" a="1"/>
  <c r="E1232" i="10" s="1"/>
  <c r="F1231" i="10"/>
  <c r="E1231" i="10" a="1"/>
  <c r="E1231" i="10" s="1"/>
  <c r="F1230" i="10"/>
  <c r="E1230" i="10" a="1"/>
  <c r="E1230" i="10" s="1"/>
  <c r="F1229" i="10"/>
  <c r="E1229" i="10" a="1"/>
  <c r="E1229" i="10" s="1"/>
  <c r="F1228" i="10"/>
  <c r="E1228" i="10" a="1"/>
  <c r="E1228" i="10" s="1"/>
  <c r="F1227" i="10"/>
  <c r="E1227" i="10" a="1"/>
  <c r="E1227" i="10" s="1"/>
  <c r="F1226" i="10"/>
  <c r="E1226" i="10" a="1"/>
  <c r="E1226" i="10" s="1"/>
  <c r="F1225" i="10"/>
  <c r="E1225" i="10" a="1"/>
  <c r="E1225" i="10" s="1"/>
  <c r="F1224" i="10"/>
  <c r="E1224" i="10" a="1"/>
  <c r="E1224" i="10" s="1"/>
  <c r="F1223" i="10"/>
  <c r="E1223" i="10" a="1"/>
  <c r="E1223" i="10" s="1"/>
  <c r="F1222" i="10"/>
  <c r="E1222" i="10" a="1"/>
  <c r="E1222" i="10" s="1"/>
  <c r="F1221" i="10"/>
  <c r="E1221" i="10" a="1"/>
  <c r="E1221" i="10" s="1"/>
  <c r="F1220" i="10"/>
  <c r="E1220" i="10" a="1"/>
  <c r="E1220" i="10" s="1"/>
  <c r="F1219" i="10"/>
  <c r="E1219" i="10" a="1"/>
  <c r="E1219" i="10" s="1"/>
  <c r="F1218" i="10"/>
  <c r="E1218" i="10" a="1"/>
  <c r="E1218" i="10" s="1"/>
  <c r="F1217" i="10"/>
  <c r="E1217" i="10" a="1"/>
  <c r="E1217" i="10" s="1"/>
  <c r="F1216" i="10"/>
  <c r="E1216" i="10" a="1"/>
  <c r="E1216" i="10" s="1"/>
  <c r="F1215" i="10"/>
  <c r="E1215" i="10" a="1"/>
  <c r="E1215" i="10" s="1"/>
  <c r="F1214" i="10"/>
  <c r="E1214" i="10" a="1"/>
  <c r="E1214" i="10" s="1"/>
  <c r="F1213" i="10"/>
  <c r="E1213" i="10" a="1"/>
  <c r="E1213" i="10" s="1"/>
  <c r="F1212" i="10"/>
  <c r="E1212" i="10" a="1"/>
  <c r="E1212" i="10" s="1"/>
  <c r="F1211" i="10"/>
  <c r="E1211" i="10" a="1"/>
  <c r="E1211" i="10" s="1"/>
  <c r="F1210" i="10"/>
  <c r="E1210" i="10" a="1"/>
  <c r="E1210" i="10" s="1"/>
  <c r="F1209" i="10"/>
  <c r="E1209" i="10" a="1"/>
  <c r="E1209" i="10" s="1"/>
  <c r="F1208" i="10"/>
  <c r="E1208" i="10" a="1"/>
  <c r="E1208" i="10" s="1"/>
  <c r="F1207" i="10"/>
  <c r="E1207" i="10" a="1"/>
  <c r="E1207" i="10" s="1"/>
  <c r="F1206" i="10"/>
  <c r="E1206" i="10" a="1"/>
  <c r="E1206" i="10" s="1"/>
  <c r="F1205" i="10"/>
  <c r="E1205" i="10" a="1"/>
  <c r="E1205" i="10" s="1"/>
  <c r="F1204" i="10"/>
  <c r="E1204" i="10" a="1"/>
  <c r="E1204" i="10" s="1"/>
  <c r="F1203" i="10"/>
  <c r="E1203" i="10" a="1"/>
  <c r="E1203" i="10" s="1"/>
  <c r="F1202" i="10"/>
  <c r="E1202" i="10" a="1"/>
  <c r="E1202" i="10" s="1"/>
  <c r="F1201" i="10"/>
  <c r="E1201" i="10" a="1"/>
  <c r="E1201" i="10" s="1"/>
  <c r="F1200" i="10"/>
  <c r="E1200" i="10" a="1"/>
  <c r="E1200" i="10" s="1"/>
  <c r="F1199" i="10"/>
  <c r="E1199" i="10" a="1"/>
  <c r="E1199" i="10" s="1"/>
  <c r="F1198" i="10"/>
  <c r="E1198" i="10" a="1"/>
  <c r="E1198" i="10" s="1"/>
  <c r="F1197" i="10"/>
  <c r="E1197" i="10" a="1"/>
  <c r="E1197" i="10" s="1"/>
  <c r="F1196" i="10"/>
  <c r="E1196" i="10" a="1"/>
  <c r="E1196" i="10" s="1"/>
  <c r="F1195" i="10"/>
  <c r="E1195" i="10" a="1"/>
  <c r="E1195" i="10" s="1"/>
  <c r="F1194" i="10"/>
  <c r="E1194" i="10" a="1"/>
  <c r="E1194" i="10" s="1"/>
  <c r="F1193" i="10"/>
  <c r="E1193" i="10" a="1"/>
  <c r="E1193" i="10" s="1"/>
  <c r="F1192" i="10"/>
  <c r="E1192" i="10" a="1"/>
  <c r="E1192" i="10" s="1"/>
  <c r="F1191" i="10"/>
  <c r="E1191" i="10" a="1"/>
  <c r="E1191" i="10" s="1"/>
  <c r="F1190" i="10"/>
  <c r="E1190" i="10" a="1"/>
  <c r="E1190" i="10" s="1"/>
  <c r="F1189" i="10"/>
  <c r="E1189" i="10" a="1"/>
  <c r="E1189" i="10" s="1"/>
  <c r="F1188" i="10"/>
  <c r="E1188" i="10" a="1"/>
  <c r="E1188" i="10" s="1"/>
  <c r="F1187" i="10"/>
  <c r="E1187" i="10" a="1"/>
  <c r="E1187" i="10" s="1"/>
  <c r="F1186" i="10"/>
  <c r="E1186" i="10" a="1"/>
  <c r="E1186" i="10" s="1"/>
  <c r="F1185" i="10"/>
  <c r="E1185" i="10" a="1"/>
  <c r="E1185" i="10" s="1"/>
  <c r="F1184" i="10"/>
  <c r="E1184" i="10" a="1"/>
  <c r="E1184" i="10" s="1"/>
  <c r="F1183" i="10"/>
  <c r="E1183" i="10" a="1"/>
  <c r="E1183" i="10" s="1"/>
  <c r="F1182" i="10"/>
  <c r="E1182" i="10" a="1"/>
  <c r="E1182" i="10" s="1"/>
  <c r="F1181" i="10"/>
  <c r="E1181" i="10" a="1"/>
  <c r="E1181" i="10" s="1"/>
  <c r="F1180" i="10"/>
  <c r="E1180" i="10" a="1"/>
  <c r="E1180" i="10" s="1"/>
  <c r="F1179" i="10"/>
  <c r="E1179" i="10" a="1"/>
  <c r="E1179" i="10" s="1"/>
  <c r="F1178" i="10"/>
  <c r="E1178" i="10" a="1"/>
  <c r="E1178" i="10" s="1"/>
  <c r="F1177" i="10"/>
  <c r="E1177" i="10" a="1"/>
  <c r="E1177" i="10" s="1"/>
  <c r="F1176" i="10"/>
  <c r="E1176" i="10" a="1"/>
  <c r="E1176" i="10" s="1"/>
  <c r="F1175" i="10"/>
  <c r="E1175" i="10" a="1"/>
  <c r="E1175" i="10" s="1"/>
  <c r="F1174" i="10"/>
  <c r="E1174" i="10" a="1"/>
  <c r="E1174" i="10" s="1"/>
  <c r="F1173" i="10"/>
  <c r="E1173" i="10" a="1"/>
  <c r="E1173" i="10" s="1"/>
  <c r="F1172" i="10"/>
  <c r="E1172" i="10" a="1"/>
  <c r="E1172" i="10" s="1"/>
  <c r="F1171" i="10"/>
  <c r="E1171" i="10" a="1"/>
  <c r="E1171" i="10" s="1"/>
  <c r="F1170" i="10"/>
  <c r="E1170" i="10" a="1"/>
  <c r="E1170" i="10" s="1"/>
  <c r="F1169" i="10"/>
  <c r="E1169" i="10" a="1"/>
  <c r="E1169" i="10" s="1"/>
  <c r="F1168" i="10"/>
  <c r="E1168" i="10" a="1"/>
  <c r="E1168" i="10" s="1"/>
  <c r="F1167" i="10"/>
  <c r="E1167" i="10" a="1"/>
  <c r="E1167" i="10" s="1"/>
  <c r="F1166" i="10"/>
  <c r="E1166" i="10" a="1"/>
  <c r="E1166" i="10" s="1"/>
  <c r="F1165" i="10"/>
  <c r="E1165" i="10" a="1"/>
  <c r="E1165" i="10" s="1"/>
  <c r="F1164" i="10"/>
  <c r="E1164" i="10" a="1"/>
  <c r="E1164" i="10" s="1"/>
  <c r="F1163" i="10"/>
  <c r="E1163" i="10" a="1"/>
  <c r="E1163" i="10" s="1"/>
  <c r="F1162" i="10"/>
  <c r="E1162" i="10" a="1"/>
  <c r="E1162" i="10" s="1"/>
  <c r="F1161" i="10"/>
  <c r="E1161" i="10" a="1"/>
  <c r="E1161" i="10" s="1"/>
  <c r="F1160" i="10"/>
  <c r="E1160" i="10" a="1"/>
  <c r="E1160" i="10" s="1"/>
  <c r="F1159" i="10"/>
  <c r="E1159" i="10" a="1"/>
  <c r="E1159" i="10" s="1"/>
  <c r="F1158" i="10"/>
  <c r="E1158" i="10" a="1"/>
  <c r="E1158" i="10" s="1"/>
  <c r="F1157" i="10"/>
  <c r="E1157" i="10" a="1"/>
  <c r="E1157" i="10" s="1"/>
  <c r="F1156" i="10"/>
  <c r="E1156" i="10" a="1"/>
  <c r="E1156" i="10" s="1"/>
  <c r="F1155" i="10"/>
  <c r="E1155" i="10" a="1"/>
  <c r="E1155" i="10" s="1"/>
  <c r="F1154" i="10"/>
  <c r="E1154" i="10" a="1"/>
  <c r="E1154" i="10" s="1"/>
  <c r="F1153" i="10"/>
  <c r="E1153" i="10" a="1"/>
  <c r="E1153" i="10" s="1"/>
  <c r="F1152" i="10"/>
  <c r="E1152" i="10" a="1"/>
  <c r="E1152" i="10" s="1"/>
  <c r="F1151" i="10"/>
  <c r="E1151" i="10" a="1"/>
  <c r="E1151" i="10" s="1"/>
  <c r="F1150" i="10"/>
  <c r="E1150" i="10" a="1"/>
  <c r="E1150" i="10" s="1"/>
  <c r="F1149" i="10"/>
  <c r="E1149" i="10" a="1"/>
  <c r="E1149" i="10" s="1"/>
  <c r="F1148" i="10"/>
  <c r="E1148" i="10" a="1"/>
  <c r="E1148" i="10" s="1"/>
  <c r="F1147" i="10"/>
  <c r="E1147" i="10" a="1"/>
  <c r="E1147" i="10" s="1"/>
  <c r="F1146" i="10"/>
  <c r="E1146" i="10" a="1"/>
  <c r="E1146" i="10" s="1"/>
  <c r="F1145" i="10"/>
  <c r="E1145" i="10" a="1"/>
  <c r="E1145" i="10" s="1"/>
  <c r="F1144" i="10"/>
  <c r="E1144" i="10" a="1"/>
  <c r="E1144" i="10" s="1"/>
  <c r="F1143" i="10"/>
  <c r="E1143" i="10" a="1"/>
  <c r="E1143" i="10" s="1"/>
  <c r="F1142" i="10"/>
  <c r="E1142" i="10" a="1"/>
  <c r="E1142" i="10" s="1"/>
  <c r="F1141" i="10"/>
  <c r="E1141" i="10" a="1"/>
  <c r="E1141" i="10" s="1"/>
  <c r="F1140" i="10"/>
  <c r="E1140" i="10" a="1"/>
  <c r="E1140" i="10" s="1"/>
  <c r="F1139" i="10"/>
  <c r="E1139" i="10" a="1"/>
  <c r="E1139" i="10" s="1"/>
  <c r="F1138" i="10"/>
  <c r="E1138" i="10" a="1"/>
  <c r="E1138" i="10" s="1"/>
  <c r="F1137" i="10"/>
  <c r="E1137" i="10" a="1"/>
  <c r="E1137" i="10" s="1"/>
  <c r="F1136" i="10"/>
  <c r="E1136" i="10" a="1"/>
  <c r="E1136" i="10" s="1"/>
  <c r="F1135" i="10"/>
  <c r="E1135" i="10" a="1"/>
  <c r="E1135" i="10" s="1"/>
  <c r="F1134" i="10"/>
  <c r="E1134" i="10" a="1"/>
  <c r="E1134" i="10" s="1"/>
  <c r="F1133" i="10"/>
  <c r="E1133" i="10" a="1"/>
  <c r="E1133" i="10" s="1"/>
  <c r="F1132" i="10"/>
  <c r="E1132" i="10" a="1"/>
  <c r="E1132" i="10" s="1"/>
  <c r="F1131" i="10"/>
  <c r="E1131" i="10" a="1"/>
  <c r="E1131" i="10" s="1"/>
  <c r="F1130" i="10"/>
  <c r="E1130" i="10" a="1"/>
  <c r="E1130" i="10" s="1"/>
  <c r="F1129" i="10"/>
  <c r="E1129" i="10" a="1"/>
  <c r="E1129" i="10" s="1"/>
  <c r="F1128" i="10"/>
  <c r="E1128" i="10" a="1"/>
  <c r="E1128" i="10" s="1"/>
  <c r="F1127" i="10"/>
  <c r="E1127" i="10" a="1"/>
  <c r="E1127" i="10" s="1"/>
  <c r="F1126" i="10"/>
  <c r="E1126" i="10" a="1"/>
  <c r="E1126" i="10" s="1"/>
  <c r="F1125" i="10"/>
  <c r="E1125" i="10" a="1"/>
  <c r="E1125" i="10" s="1"/>
  <c r="F1124" i="10"/>
  <c r="E1124" i="10" a="1"/>
  <c r="E1124" i="10" s="1"/>
  <c r="F1123" i="10"/>
  <c r="E1123" i="10" a="1"/>
  <c r="E1123" i="10" s="1"/>
  <c r="F1122" i="10"/>
  <c r="E1122" i="10" a="1"/>
  <c r="E1122" i="10" s="1"/>
  <c r="F1121" i="10"/>
  <c r="E1121" i="10" a="1"/>
  <c r="E1121" i="10" s="1"/>
  <c r="F1120" i="10"/>
  <c r="E1120" i="10" a="1"/>
  <c r="E1120" i="10" s="1"/>
  <c r="F1119" i="10"/>
  <c r="E1119" i="10" a="1"/>
  <c r="E1119" i="10" s="1"/>
  <c r="F1118" i="10"/>
  <c r="E1118" i="10" a="1"/>
  <c r="E1118" i="10" s="1"/>
  <c r="F1117" i="10"/>
  <c r="E1117" i="10" a="1"/>
  <c r="E1117" i="10" s="1"/>
  <c r="F1116" i="10"/>
  <c r="E1116" i="10" a="1"/>
  <c r="E1116" i="10" s="1"/>
  <c r="F1115" i="10"/>
  <c r="E1115" i="10" a="1"/>
  <c r="E1115" i="10" s="1"/>
  <c r="F1114" i="10"/>
  <c r="E1114" i="10" a="1"/>
  <c r="E1114" i="10" s="1"/>
  <c r="F1113" i="10"/>
  <c r="E1113" i="10" a="1"/>
  <c r="E1113" i="10" s="1"/>
  <c r="F1112" i="10"/>
  <c r="E1112" i="10" a="1"/>
  <c r="E1112" i="10" s="1"/>
  <c r="F1111" i="10"/>
  <c r="E1111" i="10" a="1"/>
  <c r="E1111" i="10" s="1"/>
  <c r="F1110" i="10"/>
  <c r="E1110" i="10" a="1"/>
  <c r="E1110" i="10" s="1"/>
  <c r="F1109" i="10"/>
  <c r="E1109" i="10" a="1"/>
  <c r="E1109" i="10" s="1"/>
  <c r="F1108" i="10"/>
  <c r="E1108" i="10" a="1"/>
  <c r="E1108" i="10" s="1"/>
  <c r="F1107" i="10"/>
  <c r="E1107" i="10" a="1"/>
  <c r="E1107" i="10" s="1"/>
  <c r="F1106" i="10"/>
  <c r="E1106" i="10" a="1"/>
  <c r="E1106" i="10" s="1"/>
  <c r="F1105" i="10"/>
  <c r="E1105" i="10" a="1"/>
  <c r="E1105" i="10" s="1"/>
  <c r="F1104" i="10"/>
  <c r="E1104" i="10" a="1"/>
  <c r="E1104" i="10" s="1"/>
  <c r="F1103" i="10"/>
  <c r="E1103" i="10" a="1"/>
  <c r="E1103" i="10" s="1"/>
  <c r="F1102" i="10"/>
  <c r="E1102" i="10" a="1"/>
  <c r="E1102" i="10" s="1"/>
  <c r="F1101" i="10"/>
  <c r="E1101" i="10" a="1"/>
  <c r="E1101" i="10" s="1"/>
  <c r="F1100" i="10"/>
  <c r="E1100" i="10" a="1"/>
  <c r="E1100" i="10" s="1"/>
  <c r="F1099" i="10"/>
  <c r="E1099" i="10" a="1"/>
  <c r="E1099" i="10" s="1"/>
  <c r="F1098" i="10"/>
  <c r="E1098" i="10" a="1"/>
  <c r="E1098" i="10" s="1"/>
  <c r="F1097" i="10"/>
  <c r="E1097" i="10" a="1"/>
  <c r="E1097" i="10" s="1"/>
  <c r="F1096" i="10"/>
  <c r="E1096" i="10" a="1"/>
  <c r="E1096" i="10" s="1"/>
  <c r="F1095" i="10"/>
  <c r="E1095" i="10" a="1"/>
  <c r="E1095" i="10" s="1"/>
  <c r="F1094" i="10"/>
  <c r="E1094" i="10" a="1"/>
  <c r="E1094" i="10" s="1"/>
  <c r="F1093" i="10"/>
  <c r="E1093" i="10" a="1"/>
  <c r="E1093" i="10" s="1"/>
  <c r="F1092" i="10"/>
  <c r="E1092" i="10" a="1"/>
  <c r="E1092" i="10" s="1"/>
  <c r="F1091" i="10"/>
  <c r="E1091" i="10" a="1"/>
  <c r="E1091" i="10" s="1"/>
  <c r="F1090" i="10"/>
  <c r="E1090" i="10" a="1"/>
  <c r="E1090" i="10" s="1"/>
  <c r="F1089" i="10"/>
  <c r="E1089" i="10" a="1"/>
  <c r="E1089" i="10" s="1"/>
  <c r="F1088" i="10"/>
  <c r="E1088" i="10" a="1"/>
  <c r="E1088" i="10" s="1"/>
  <c r="F1087" i="10"/>
  <c r="E1087" i="10" a="1"/>
  <c r="E1087" i="10" s="1"/>
  <c r="F1086" i="10"/>
  <c r="E1086" i="10" a="1"/>
  <c r="E1086" i="10" s="1"/>
  <c r="F1085" i="10"/>
  <c r="E1085" i="10" a="1"/>
  <c r="E1085" i="10" s="1"/>
  <c r="F1084" i="10"/>
  <c r="E1084" i="10" a="1"/>
  <c r="E1084" i="10" s="1"/>
  <c r="F1083" i="10"/>
  <c r="E1083" i="10" a="1"/>
  <c r="E1083" i="10" s="1"/>
  <c r="F1082" i="10"/>
  <c r="E1082" i="10" a="1"/>
  <c r="E1082" i="10" s="1"/>
  <c r="F1081" i="10"/>
  <c r="E1081" i="10" a="1"/>
  <c r="E1081" i="10" s="1"/>
  <c r="F1080" i="10"/>
  <c r="E1080" i="10" a="1"/>
  <c r="E1080" i="10" s="1"/>
  <c r="F1079" i="10"/>
  <c r="E1079" i="10" a="1"/>
  <c r="E1079" i="10" s="1"/>
  <c r="F1078" i="10"/>
  <c r="E1078" i="10" a="1"/>
  <c r="E1078" i="10" s="1"/>
  <c r="F1077" i="10"/>
  <c r="E1077" i="10" a="1"/>
  <c r="E1077" i="10" s="1"/>
  <c r="F1076" i="10"/>
  <c r="E1076" i="10" a="1"/>
  <c r="E1076" i="10" s="1"/>
  <c r="F1075" i="10"/>
  <c r="E1075" i="10" a="1"/>
  <c r="E1075" i="10" s="1"/>
  <c r="F1074" i="10"/>
  <c r="E1074" i="10" a="1"/>
  <c r="E1074" i="10" s="1"/>
  <c r="F1073" i="10"/>
  <c r="E1073" i="10" a="1"/>
  <c r="E1073" i="10" s="1"/>
  <c r="F1072" i="10"/>
  <c r="E1072" i="10" a="1"/>
  <c r="E1072" i="10" s="1"/>
  <c r="F1071" i="10"/>
  <c r="E1071" i="10" a="1"/>
  <c r="E1071" i="10" s="1"/>
  <c r="F1070" i="10"/>
  <c r="E1070" i="10" a="1"/>
  <c r="E1070" i="10" s="1"/>
  <c r="F1069" i="10"/>
  <c r="E1069" i="10" a="1"/>
  <c r="E1069" i="10" s="1"/>
  <c r="F1068" i="10"/>
  <c r="E1068" i="10" a="1"/>
  <c r="E1068" i="10" s="1"/>
  <c r="F1067" i="10"/>
  <c r="E1067" i="10" a="1"/>
  <c r="E1067" i="10" s="1"/>
  <c r="F1066" i="10"/>
  <c r="E1066" i="10" a="1"/>
  <c r="E1066" i="10" s="1"/>
  <c r="F1065" i="10"/>
  <c r="E1065" i="10" a="1"/>
  <c r="E1065" i="10" s="1"/>
  <c r="F1064" i="10"/>
  <c r="E1064" i="10" a="1"/>
  <c r="E1064" i="10" s="1"/>
  <c r="F1063" i="10"/>
  <c r="E1063" i="10" a="1"/>
  <c r="E1063" i="10" s="1"/>
  <c r="F1062" i="10"/>
  <c r="E1062" i="10" a="1"/>
  <c r="E1062" i="10" s="1"/>
  <c r="F1061" i="10"/>
  <c r="E1061" i="10" a="1"/>
  <c r="E1061" i="10" s="1"/>
  <c r="F1060" i="10"/>
  <c r="E1060" i="10" a="1"/>
  <c r="E1060" i="10" s="1"/>
  <c r="F1059" i="10"/>
  <c r="E1059" i="10" a="1"/>
  <c r="E1059" i="10" s="1"/>
  <c r="F1058" i="10"/>
  <c r="E1058" i="10" a="1"/>
  <c r="E1058" i="10" s="1"/>
  <c r="F1057" i="10"/>
  <c r="E1057" i="10" a="1"/>
  <c r="E1057" i="10" s="1"/>
  <c r="F1056" i="10"/>
  <c r="E1056" i="10" a="1"/>
  <c r="E1056" i="10" s="1"/>
  <c r="F1055" i="10"/>
  <c r="E1055" i="10" a="1"/>
  <c r="E1055" i="10" s="1"/>
  <c r="F1054" i="10"/>
  <c r="E1054" i="10" a="1"/>
  <c r="E1054" i="10" s="1"/>
  <c r="F1053" i="10"/>
  <c r="E1053" i="10" a="1"/>
  <c r="E1053" i="10" s="1"/>
  <c r="F1052" i="10"/>
  <c r="E1052" i="10" a="1"/>
  <c r="E1052" i="10" s="1"/>
  <c r="F1051" i="10"/>
  <c r="E1051" i="10" a="1"/>
  <c r="E1051" i="10" s="1"/>
  <c r="F1050" i="10"/>
  <c r="E1050" i="10" a="1"/>
  <c r="E1050" i="10" s="1"/>
  <c r="F1049" i="10"/>
  <c r="E1049" i="10" a="1"/>
  <c r="E1049" i="10" s="1"/>
  <c r="F1048" i="10"/>
  <c r="E1048" i="10" a="1"/>
  <c r="E1048" i="10" s="1"/>
  <c r="F1047" i="10"/>
  <c r="E1047" i="10" a="1"/>
  <c r="E1047" i="10" s="1"/>
  <c r="F1046" i="10"/>
  <c r="E1046" i="10" a="1"/>
  <c r="E1046" i="10" s="1"/>
  <c r="F1045" i="10"/>
  <c r="E1045" i="10" a="1"/>
  <c r="E1045" i="10" s="1"/>
  <c r="F1044" i="10"/>
  <c r="E1044" i="10" a="1"/>
  <c r="E1044" i="10" s="1"/>
  <c r="F1043" i="10"/>
  <c r="E1043" i="10" a="1"/>
  <c r="E1043" i="10" s="1"/>
  <c r="F1042" i="10"/>
  <c r="E1042" i="10" a="1"/>
  <c r="E1042" i="10" s="1"/>
  <c r="F1041" i="10"/>
  <c r="E1041" i="10" a="1"/>
  <c r="E1041" i="10" s="1"/>
  <c r="F1040" i="10"/>
  <c r="E1040" i="10" a="1"/>
  <c r="E1040" i="10" s="1"/>
  <c r="F1039" i="10"/>
  <c r="E1039" i="10" a="1"/>
  <c r="E1039" i="10" s="1"/>
  <c r="F1038" i="10"/>
  <c r="E1038" i="10" a="1"/>
  <c r="E1038" i="10" s="1"/>
  <c r="F1037" i="10"/>
  <c r="E1037" i="10" a="1"/>
  <c r="E1037" i="10" s="1"/>
  <c r="F1036" i="10"/>
  <c r="E1036" i="10" a="1"/>
  <c r="E1036" i="10" s="1"/>
  <c r="F1035" i="10"/>
  <c r="E1035" i="10" a="1"/>
  <c r="E1035" i="10" s="1"/>
  <c r="F1034" i="10"/>
  <c r="E1034" i="10" a="1"/>
  <c r="E1034" i="10" s="1"/>
  <c r="F1033" i="10"/>
  <c r="E1033" i="10" a="1"/>
  <c r="E1033" i="10" s="1"/>
  <c r="F1032" i="10"/>
  <c r="E1032" i="10" a="1"/>
  <c r="E1032" i="10" s="1"/>
  <c r="F1031" i="10"/>
  <c r="E1031" i="10" a="1"/>
  <c r="E1031" i="10" s="1"/>
  <c r="F1030" i="10"/>
  <c r="E1030" i="10" a="1"/>
  <c r="E1030" i="10" s="1"/>
  <c r="F1029" i="10"/>
  <c r="E1029" i="10" a="1"/>
  <c r="E1029" i="10" s="1"/>
  <c r="F1028" i="10"/>
  <c r="E1028" i="10" a="1"/>
  <c r="E1028" i="10" s="1"/>
  <c r="F1027" i="10"/>
  <c r="E1027" i="10" a="1"/>
  <c r="E1027" i="10" s="1"/>
  <c r="F1026" i="10"/>
  <c r="E1026" i="10" a="1"/>
  <c r="E1026" i="10" s="1"/>
  <c r="F1025" i="10"/>
  <c r="E1025" i="10" a="1"/>
  <c r="E1025" i="10" s="1"/>
  <c r="F1024" i="10"/>
  <c r="E1024" i="10" a="1"/>
  <c r="E1024" i="10" s="1"/>
  <c r="F1023" i="10"/>
  <c r="E1023" i="10" a="1"/>
  <c r="E1023" i="10" s="1"/>
  <c r="F1022" i="10"/>
  <c r="E1022" i="10" a="1"/>
  <c r="E1022" i="10" s="1"/>
  <c r="F1021" i="10"/>
  <c r="E1021" i="10" a="1"/>
  <c r="E1021" i="10" s="1"/>
  <c r="F1020" i="10"/>
  <c r="E1020" i="10" a="1"/>
  <c r="E1020" i="10" s="1"/>
  <c r="F1019" i="10"/>
  <c r="E1019" i="10" a="1"/>
  <c r="E1019" i="10" s="1"/>
  <c r="F1018" i="10"/>
  <c r="E1018" i="10" a="1"/>
  <c r="E1018" i="10" s="1"/>
  <c r="F1017" i="10"/>
  <c r="E1017" i="10" a="1"/>
  <c r="E1017" i="10" s="1"/>
  <c r="F1016" i="10"/>
  <c r="E1016" i="10" a="1"/>
  <c r="E1016" i="10" s="1"/>
  <c r="F1015" i="10"/>
  <c r="E1015" i="10" a="1"/>
  <c r="E1015" i="10" s="1"/>
  <c r="F1014" i="10"/>
  <c r="E1014" i="10" a="1"/>
  <c r="E1014" i="10" s="1"/>
  <c r="F1013" i="10"/>
  <c r="E1013" i="10" a="1"/>
  <c r="E1013" i="10" s="1"/>
  <c r="F1012" i="10"/>
  <c r="E1012" i="10" a="1"/>
  <c r="E1012" i="10" s="1"/>
  <c r="F1011" i="10"/>
  <c r="E1011" i="10" a="1"/>
  <c r="E1011" i="10" s="1"/>
  <c r="F1010" i="10"/>
  <c r="E1010" i="10" a="1"/>
  <c r="E1010" i="10" s="1"/>
  <c r="F1009" i="10"/>
  <c r="E1009" i="10" a="1"/>
  <c r="E1009" i="10" s="1"/>
  <c r="F1008" i="10"/>
  <c r="E1008" i="10" a="1"/>
  <c r="E1008" i="10" s="1"/>
  <c r="F1007" i="10"/>
  <c r="E1007" i="10" a="1"/>
  <c r="E1007" i="10" s="1"/>
  <c r="F1006" i="10"/>
  <c r="E1006" i="10" a="1"/>
  <c r="E1006" i="10" s="1"/>
  <c r="F1005" i="10"/>
  <c r="E1005" i="10" a="1"/>
  <c r="E1005" i="10" s="1"/>
  <c r="F1004" i="10"/>
  <c r="E1004" i="10" a="1"/>
  <c r="E1004" i="10" s="1"/>
  <c r="F1003" i="10"/>
  <c r="E1003" i="10" a="1"/>
  <c r="E1003" i="10" s="1"/>
  <c r="F1002" i="10"/>
  <c r="E1002" i="10" a="1"/>
  <c r="E1002" i="10" s="1"/>
  <c r="F1001" i="10"/>
  <c r="E1001" i="10" a="1"/>
  <c r="E1001" i="10" s="1"/>
  <c r="F1000" i="10"/>
  <c r="E1000" i="10" a="1"/>
  <c r="E1000" i="10" s="1"/>
  <c r="F999" i="10"/>
  <c r="E999" i="10" a="1"/>
  <c r="E999" i="10" s="1"/>
  <c r="F998" i="10"/>
  <c r="E998" i="10" a="1"/>
  <c r="E998" i="10" s="1"/>
  <c r="F997" i="10"/>
  <c r="E997" i="10" a="1"/>
  <c r="E997" i="10" s="1"/>
  <c r="F996" i="10"/>
  <c r="E996" i="10" a="1"/>
  <c r="E996" i="10" s="1"/>
  <c r="F995" i="10"/>
  <c r="E995" i="10" a="1"/>
  <c r="E995" i="10" s="1"/>
  <c r="F994" i="10"/>
  <c r="E994" i="10" a="1"/>
  <c r="E994" i="10" s="1"/>
  <c r="F993" i="10"/>
  <c r="E993" i="10" a="1"/>
  <c r="E993" i="10" s="1"/>
  <c r="F992" i="10"/>
  <c r="E992" i="10" a="1"/>
  <c r="E992" i="10" s="1"/>
  <c r="F991" i="10"/>
  <c r="E991" i="10" a="1"/>
  <c r="E991" i="10" s="1"/>
  <c r="F990" i="10"/>
  <c r="E990" i="10" a="1"/>
  <c r="E990" i="10" s="1"/>
  <c r="F989" i="10"/>
  <c r="E989" i="10" a="1"/>
  <c r="E989" i="10" s="1"/>
  <c r="F988" i="10"/>
  <c r="E988" i="10" a="1"/>
  <c r="E988" i="10" s="1"/>
  <c r="F987" i="10"/>
  <c r="E987" i="10" a="1"/>
  <c r="E987" i="10" s="1"/>
  <c r="F986" i="10"/>
  <c r="E986" i="10" a="1"/>
  <c r="E986" i="10" s="1"/>
  <c r="F985" i="10"/>
  <c r="E985" i="10" a="1"/>
  <c r="E985" i="10" s="1"/>
  <c r="F984" i="10"/>
  <c r="E984" i="10" a="1"/>
  <c r="E984" i="10" s="1"/>
  <c r="F983" i="10"/>
  <c r="E983" i="10" a="1"/>
  <c r="E983" i="10" s="1"/>
  <c r="F982" i="10"/>
  <c r="E982" i="10" a="1"/>
  <c r="E982" i="10" s="1"/>
  <c r="F981" i="10"/>
  <c r="E981" i="10" a="1"/>
  <c r="E981" i="10" s="1"/>
  <c r="F980" i="10"/>
  <c r="E980" i="10" a="1"/>
  <c r="E980" i="10" s="1"/>
  <c r="F979" i="10"/>
  <c r="E979" i="10" a="1"/>
  <c r="E979" i="10" s="1"/>
  <c r="F978" i="10"/>
  <c r="E978" i="10" a="1"/>
  <c r="E978" i="10" s="1"/>
  <c r="F977" i="10"/>
  <c r="E977" i="10" a="1"/>
  <c r="E977" i="10" s="1"/>
  <c r="F976" i="10"/>
  <c r="E976" i="10" a="1"/>
  <c r="E976" i="10" s="1"/>
  <c r="F975" i="10"/>
  <c r="E975" i="10" a="1"/>
  <c r="E975" i="10" s="1"/>
  <c r="F974" i="10"/>
  <c r="E974" i="10" a="1"/>
  <c r="E974" i="10" s="1"/>
  <c r="F973" i="10"/>
  <c r="E973" i="10" a="1"/>
  <c r="E973" i="10" s="1"/>
  <c r="F972" i="10"/>
  <c r="E972" i="10" a="1"/>
  <c r="E972" i="10" s="1"/>
  <c r="F971" i="10"/>
  <c r="E971" i="10" a="1"/>
  <c r="E971" i="10" s="1"/>
  <c r="F970" i="10"/>
  <c r="E970" i="10" a="1"/>
  <c r="E970" i="10" s="1"/>
  <c r="F969" i="10"/>
  <c r="E969" i="10" a="1"/>
  <c r="E969" i="10" s="1"/>
  <c r="F968" i="10"/>
  <c r="E968" i="10" a="1"/>
  <c r="E968" i="10" s="1"/>
  <c r="F967" i="10"/>
  <c r="E967" i="10" a="1"/>
  <c r="E967" i="10" s="1"/>
  <c r="F966" i="10"/>
  <c r="E966" i="10" a="1"/>
  <c r="E966" i="10" s="1"/>
  <c r="F965" i="10"/>
  <c r="E965" i="10" a="1"/>
  <c r="E965" i="10" s="1"/>
  <c r="F964" i="10"/>
  <c r="E964" i="10" a="1"/>
  <c r="E964" i="10" s="1"/>
  <c r="F963" i="10"/>
  <c r="E963" i="10" a="1"/>
  <c r="E963" i="10" s="1"/>
  <c r="F962" i="10"/>
  <c r="E962" i="10" a="1"/>
  <c r="E962" i="10" s="1"/>
  <c r="F961" i="10"/>
  <c r="E961" i="10" a="1"/>
  <c r="E961" i="10" s="1"/>
  <c r="F960" i="10"/>
  <c r="E960" i="10" a="1"/>
  <c r="E960" i="10" s="1"/>
  <c r="F959" i="10"/>
  <c r="E959" i="10" a="1"/>
  <c r="E959" i="10" s="1"/>
  <c r="F958" i="10"/>
  <c r="E958" i="10" a="1"/>
  <c r="E958" i="10" s="1"/>
  <c r="F957" i="10"/>
  <c r="E957" i="10" a="1"/>
  <c r="E957" i="10" s="1"/>
  <c r="F956" i="10"/>
  <c r="E956" i="10" a="1"/>
  <c r="E956" i="10" s="1"/>
  <c r="F955" i="10"/>
  <c r="E955" i="10" a="1"/>
  <c r="E955" i="10" s="1"/>
  <c r="F954" i="10"/>
  <c r="E954" i="10" a="1"/>
  <c r="E954" i="10" s="1"/>
  <c r="F953" i="10"/>
  <c r="E953" i="10" a="1"/>
  <c r="E953" i="10" s="1"/>
  <c r="F952" i="10"/>
  <c r="E952" i="10" a="1"/>
  <c r="E952" i="10" s="1"/>
  <c r="F951" i="10"/>
  <c r="E951" i="10" a="1"/>
  <c r="E951" i="10" s="1"/>
  <c r="F950" i="10"/>
  <c r="E950" i="10" a="1"/>
  <c r="E950" i="10" s="1"/>
  <c r="F949" i="10"/>
  <c r="E949" i="10" a="1"/>
  <c r="E949" i="10" s="1"/>
  <c r="F948" i="10"/>
  <c r="E948" i="10" a="1"/>
  <c r="E948" i="10" s="1"/>
  <c r="F947" i="10"/>
  <c r="E947" i="10" a="1"/>
  <c r="E947" i="10" s="1"/>
  <c r="F946" i="10"/>
  <c r="E946" i="10" a="1"/>
  <c r="E946" i="10" s="1"/>
  <c r="F945" i="10"/>
  <c r="E945" i="10" a="1"/>
  <c r="E945" i="10" s="1"/>
  <c r="F944" i="10"/>
  <c r="E944" i="10" a="1"/>
  <c r="E944" i="10" s="1"/>
  <c r="F943" i="10"/>
  <c r="E943" i="10" a="1"/>
  <c r="E943" i="10" s="1"/>
  <c r="F942" i="10"/>
  <c r="E942" i="10" a="1"/>
  <c r="E942" i="10" s="1"/>
  <c r="F941" i="10"/>
  <c r="E941" i="10" a="1"/>
  <c r="E941" i="10" s="1"/>
  <c r="F940" i="10"/>
  <c r="E940" i="10" a="1"/>
  <c r="E940" i="10" s="1"/>
  <c r="F939" i="10"/>
  <c r="E939" i="10" a="1"/>
  <c r="E939" i="10" s="1"/>
  <c r="F938" i="10"/>
  <c r="E938" i="10" a="1"/>
  <c r="E938" i="10" s="1"/>
  <c r="F937" i="10"/>
  <c r="E937" i="10" a="1"/>
  <c r="E937" i="10" s="1"/>
  <c r="F936" i="10"/>
  <c r="E936" i="10" a="1"/>
  <c r="E936" i="10" s="1"/>
  <c r="F935" i="10"/>
  <c r="E935" i="10" a="1"/>
  <c r="E935" i="10" s="1"/>
  <c r="F934" i="10"/>
  <c r="E934" i="10" a="1"/>
  <c r="E934" i="10" s="1"/>
  <c r="F933" i="10"/>
  <c r="E933" i="10" a="1"/>
  <c r="E933" i="10" s="1"/>
  <c r="F932" i="10"/>
  <c r="E932" i="10" a="1"/>
  <c r="E932" i="10" s="1"/>
  <c r="F931" i="10"/>
  <c r="E931" i="10" a="1"/>
  <c r="E931" i="10" s="1"/>
  <c r="F930" i="10"/>
  <c r="E930" i="10" a="1"/>
  <c r="E930" i="10" s="1"/>
  <c r="F929" i="10"/>
  <c r="E929" i="10" a="1"/>
  <c r="E929" i="10" s="1"/>
  <c r="F928" i="10"/>
  <c r="E928" i="10" a="1"/>
  <c r="E928" i="10" s="1"/>
  <c r="F927" i="10"/>
  <c r="E927" i="10" a="1"/>
  <c r="E927" i="10" s="1"/>
  <c r="F926" i="10"/>
  <c r="E926" i="10" a="1"/>
  <c r="E926" i="10" s="1"/>
  <c r="F925" i="10"/>
  <c r="E925" i="10" a="1"/>
  <c r="E925" i="10" s="1"/>
  <c r="F924" i="10"/>
  <c r="E924" i="10" a="1"/>
  <c r="E924" i="10" s="1"/>
  <c r="F923" i="10"/>
  <c r="E923" i="10" a="1"/>
  <c r="E923" i="10" s="1"/>
  <c r="F922" i="10"/>
  <c r="E922" i="10" a="1"/>
  <c r="E922" i="10" s="1"/>
  <c r="F921" i="10"/>
  <c r="E921" i="10" a="1"/>
  <c r="E921" i="10" s="1"/>
  <c r="F920" i="10"/>
  <c r="E920" i="10" a="1"/>
  <c r="E920" i="10" s="1"/>
  <c r="F919" i="10"/>
  <c r="E919" i="10" a="1"/>
  <c r="E919" i="10" s="1"/>
  <c r="F918" i="10"/>
  <c r="E918" i="10" a="1"/>
  <c r="E918" i="10" s="1"/>
  <c r="F917" i="10"/>
  <c r="E917" i="10" a="1"/>
  <c r="E917" i="10" s="1"/>
  <c r="F916" i="10"/>
  <c r="E916" i="10" a="1"/>
  <c r="E916" i="10" s="1"/>
  <c r="F915" i="10"/>
  <c r="E915" i="10" a="1"/>
  <c r="E915" i="10" s="1"/>
  <c r="F914" i="10"/>
  <c r="E914" i="10" a="1"/>
  <c r="E914" i="10" s="1"/>
  <c r="F913" i="10"/>
  <c r="E913" i="10" a="1"/>
  <c r="E913" i="10" s="1"/>
  <c r="F912" i="10"/>
  <c r="E912" i="10" a="1"/>
  <c r="E912" i="10" s="1"/>
  <c r="F911" i="10"/>
  <c r="E911" i="10" a="1"/>
  <c r="E911" i="10" s="1"/>
  <c r="F910" i="10"/>
  <c r="E910" i="10" a="1"/>
  <c r="E910" i="10" s="1"/>
  <c r="F909" i="10"/>
  <c r="E909" i="10" a="1"/>
  <c r="E909" i="10" s="1"/>
  <c r="F908" i="10"/>
  <c r="E908" i="10" a="1"/>
  <c r="E908" i="10" s="1"/>
  <c r="F907" i="10"/>
  <c r="E907" i="10" a="1"/>
  <c r="E907" i="10" s="1"/>
  <c r="F906" i="10"/>
  <c r="E906" i="10" a="1"/>
  <c r="E906" i="10" s="1"/>
  <c r="F905" i="10"/>
  <c r="E905" i="10" a="1"/>
  <c r="E905" i="10" s="1"/>
  <c r="F904" i="10"/>
  <c r="E904" i="10" a="1"/>
  <c r="E904" i="10" s="1"/>
  <c r="F903" i="10"/>
  <c r="E903" i="10" a="1"/>
  <c r="E903" i="10" s="1"/>
  <c r="F902" i="10"/>
  <c r="E902" i="10" a="1"/>
  <c r="E902" i="10" s="1"/>
  <c r="F901" i="10"/>
  <c r="E901" i="10" a="1"/>
  <c r="E901" i="10" s="1"/>
  <c r="F900" i="10"/>
  <c r="E900" i="10" a="1"/>
  <c r="E900" i="10" s="1"/>
  <c r="F899" i="10"/>
  <c r="E899" i="10" a="1"/>
  <c r="E899" i="10" s="1"/>
  <c r="F898" i="10"/>
  <c r="E898" i="10" a="1"/>
  <c r="E898" i="10" s="1"/>
  <c r="F897" i="10"/>
  <c r="E897" i="10" a="1"/>
  <c r="E897" i="10" s="1"/>
  <c r="F896" i="10"/>
  <c r="E896" i="10" a="1"/>
  <c r="E896" i="10" s="1"/>
  <c r="F895" i="10"/>
  <c r="E895" i="10" a="1"/>
  <c r="E895" i="10" s="1"/>
  <c r="F894" i="10"/>
  <c r="E894" i="10" a="1"/>
  <c r="E894" i="10" s="1"/>
  <c r="F893" i="10"/>
  <c r="E893" i="10" a="1"/>
  <c r="E893" i="10" s="1"/>
  <c r="F892" i="10"/>
  <c r="E892" i="10" a="1"/>
  <c r="E892" i="10" s="1"/>
  <c r="F891" i="10"/>
  <c r="E891" i="10" a="1"/>
  <c r="E891" i="10" s="1"/>
  <c r="F890" i="10"/>
  <c r="E890" i="10" a="1"/>
  <c r="E890" i="10" s="1"/>
  <c r="F889" i="10"/>
  <c r="E889" i="10" a="1"/>
  <c r="E889" i="10" s="1"/>
  <c r="F888" i="10"/>
  <c r="E888" i="10" a="1"/>
  <c r="E888" i="10" s="1"/>
  <c r="F887" i="10"/>
  <c r="E887" i="10" a="1"/>
  <c r="E887" i="10" s="1"/>
  <c r="F886" i="10"/>
  <c r="E886" i="10" a="1"/>
  <c r="E886" i="10" s="1"/>
  <c r="F885" i="10"/>
  <c r="E885" i="10" a="1"/>
  <c r="E885" i="10" s="1"/>
  <c r="F884" i="10"/>
  <c r="E884" i="10" a="1"/>
  <c r="E884" i="10" s="1"/>
  <c r="F883" i="10"/>
  <c r="E883" i="10" a="1"/>
  <c r="E883" i="10" s="1"/>
  <c r="F882" i="10"/>
  <c r="E882" i="10" a="1"/>
  <c r="E882" i="10" s="1"/>
  <c r="F881" i="10"/>
  <c r="E881" i="10" a="1"/>
  <c r="E881" i="10" s="1"/>
  <c r="F880" i="10"/>
  <c r="E880" i="10" a="1"/>
  <c r="E880" i="10" s="1"/>
  <c r="F879" i="10"/>
  <c r="E879" i="10" a="1"/>
  <c r="E879" i="10" s="1"/>
  <c r="F878" i="10"/>
  <c r="E878" i="10" a="1"/>
  <c r="E878" i="10" s="1"/>
  <c r="F877" i="10"/>
  <c r="E877" i="10" a="1"/>
  <c r="E877" i="10" s="1"/>
  <c r="F876" i="10"/>
  <c r="E876" i="10" a="1"/>
  <c r="E876" i="10" s="1"/>
  <c r="F875" i="10"/>
  <c r="E875" i="10" a="1"/>
  <c r="E875" i="10" s="1"/>
  <c r="F874" i="10"/>
  <c r="E874" i="10" a="1"/>
  <c r="E874" i="10" s="1"/>
  <c r="F873" i="10"/>
  <c r="E873" i="10" a="1"/>
  <c r="E873" i="10" s="1"/>
  <c r="F872" i="10"/>
  <c r="E872" i="10" a="1"/>
  <c r="E872" i="10" s="1"/>
  <c r="F871" i="10"/>
  <c r="E871" i="10" a="1"/>
  <c r="E871" i="10" s="1"/>
  <c r="F870" i="10"/>
  <c r="E870" i="10" a="1"/>
  <c r="E870" i="10" s="1"/>
  <c r="F869" i="10"/>
  <c r="E869" i="10" a="1"/>
  <c r="E869" i="10" s="1"/>
  <c r="F868" i="10"/>
  <c r="E868" i="10" a="1"/>
  <c r="E868" i="10" s="1"/>
  <c r="F867" i="10"/>
  <c r="E867" i="10" a="1"/>
  <c r="E867" i="10" s="1"/>
  <c r="F866" i="10"/>
  <c r="E866" i="10" a="1"/>
  <c r="E866" i="10" s="1"/>
  <c r="F865" i="10"/>
  <c r="E865" i="10" a="1"/>
  <c r="E865" i="10" s="1"/>
  <c r="F864" i="10"/>
  <c r="E864" i="10" a="1"/>
  <c r="E864" i="10" s="1"/>
  <c r="F863" i="10"/>
  <c r="E863" i="10" a="1"/>
  <c r="E863" i="10" s="1"/>
  <c r="F862" i="10"/>
  <c r="E862" i="10" a="1"/>
  <c r="E862" i="10" s="1"/>
  <c r="F861" i="10"/>
  <c r="E861" i="10" a="1"/>
  <c r="E861" i="10" s="1"/>
  <c r="F860" i="10"/>
  <c r="E860" i="10" a="1"/>
  <c r="E860" i="10" s="1"/>
  <c r="F859" i="10"/>
  <c r="E859" i="10" a="1"/>
  <c r="E859" i="10" s="1"/>
  <c r="F858" i="10"/>
  <c r="E858" i="10" a="1"/>
  <c r="E858" i="10" s="1"/>
  <c r="F857" i="10"/>
  <c r="E857" i="10" a="1"/>
  <c r="E857" i="10" s="1"/>
  <c r="F856" i="10"/>
  <c r="E856" i="10" a="1"/>
  <c r="E856" i="10" s="1"/>
  <c r="F855" i="10"/>
  <c r="E855" i="10" a="1"/>
  <c r="E855" i="10" s="1"/>
  <c r="F854" i="10"/>
  <c r="E854" i="10" a="1"/>
  <c r="E854" i="10" s="1"/>
  <c r="F853" i="10"/>
  <c r="E853" i="10" a="1"/>
  <c r="E853" i="10" s="1"/>
  <c r="F852" i="10"/>
  <c r="E852" i="10" a="1"/>
  <c r="E852" i="10" s="1"/>
  <c r="F851" i="10"/>
  <c r="E851" i="10" a="1"/>
  <c r="E851" i="10" s="1"/>
  <c r="F850" i="10"/>
  <c r="E850" i="10" a="1"/>
  <c r="E850" i="10" s="1"/>
  <c r="F849" i="10"/>
  <c r="E849" i="10" a="1"/>
  <c r="E849" i="10" s="1"/>
  <c r="F848" i="10"/>
  <c r="E848" i="10" a="1"/>
  <c r="E848" i="10" s="1"/>
  <c r="F847" i="10"/>
  <c r="E847" i="10" a="1"/>
  <c r="E847" i="10" s="1"/>
  <c r="F846" i="10"/>
  <c r="E846" i="10" a="1"/>
  <c r="E846" i="10" s="1"/>
  <c r="F845" i="10"/>
  <c r="E845" i="10" a="1"/>
  <c r="E845" i="10" s="1"/>
  <c r="F844" i="10"/>
  <c r="E844" i="10" a="1"/>
  <c r="E844" i="10" s="1"/>
  <c r="F843" i="10"/>
  <c r="E843" i="10" a="1"/>
  <c r="E843" i="10" s="1"/>
  <c r="F842" i="10"/>
  <c r="E842" i="10" a="1"/>
  <c r="E842" i="10" s="1"/>
  <c r="F841" i="10"/>
  <c r="E841" i="10" a="1"/>
  <c r="E841" i="10" s="1"/>
  <c r="F840" i="10"/>
  <c r="E840" i="10" a="1"/>
  <c r="E840" i="10" s="1"/>
  <c r="F839" i="10"/>
  <c r="E839" i="10" a="1"/>
  <c r="E839" i="10" s="1"/>
  <c r="F838" i="10"/>
  <c r="E838" i="10" a="1"/>
  <c r="E838" i="10" s="1"/>
  <c r="F837" i="10"/>
  <c r="E837" i="10" a="1"/>
  <c r="E837" i="10" s="1"/>
  <c r="F836" i="10"/>
  <c r="E836" i="10" a="1"/>
  <c r="E836" i="10" s="1"/>
  <c r="F835" i="10"/>
  <c r="E835" i="10" a="1"/>
  <c r="E835" i="10" s="1"/>
  <c r="F834" i="10"/>
  <c r="E834" i="10" a="1"/>
  <c r="E834" i="10" s="1"/>
  <c r="F833" i="10"/>
  <c r="E833" i="10" a="1"/>
  <c r="E833" i="10" s="1"/>
  <c r="F832" i="10"/>
  <c r="E832" i="10" a="1"/>
  <c r="E832" i="10" s="1"/>
  <c r="F831" i="10"/>
  <c r="E831" i="10" a="1"/>
  <c r="E831" i="10" s="1"/>
  <c r="F830" i="10"/>
  <c r="E830" i="10" a="1"/>
  <c r="E830" i="10" s="1"/>
  <c r="F829" i="10"/>
  <c r="E829" i="10" a="1"/>
  <c r="E829" i="10" s="1"/>
  <c r="F828" i="10"/>
  <c r="E828" i="10" a="1"/>
  <c r="E828" i="10" s="1"/>
  <c r="F827" i="10"/>
  <c r="E827" i="10" a="1"/>
  <c r="E827" i="10" s="1"/>
  <c r="F826" i="10"/>
  <c r="E826" i="10" a="1"/>
  <c r="E826" i="10" s="1"/>
  <c r="F825" i="10"/>
  <c r="E825" i="10" a="1"/>
  <c r="E825" i="10" s="1"/>
  <c r="F824" i="10"/>
  <c r="E824" i="10" a="1"/>
  <c r="E824" i="10" s="1"/>
  <c r="F823" i="10"/>
  <c r="E823" i="10" a="1"/>
  <c r="E823" i="10" s="1"/>
  <c r="F822" i="10"/>
  <c r="E822" i="10" a="1"/>
  <c r="E822" i="10" s="1"/>
  <c r="F821" i="10"/>
  <c r="E821" i="10" a="1"/>
  <c r="E821" i="10" s="1"/>
  <c r="F820" i="10"/>
  <c r="E820" i="10" a="1"/>
  <c r="E820" i="10" s="1"/>
  <c r="F819" i="10"/>
  <c r="E819" i="10" a="1"/>
  <c r="E819" i="10" s="1"/>
  <c r="F818" i="10"/>
  <c r="E818" i="10" a="1"/>
  <c r="E818" i="10" s="1"/>
  <c r="F817" i="10"/>
  <c r="E817" i="10" a="1"/>
  <c r="E817" i="10" s="1"/>
  <c r="F816" i="10"/>
  <c r="E816" i="10" a="1"/>
  <c r="E816" i="10" s="1"/>
  <c r="F815" i="10"/>
  <c r="E815" i="10" a="1"/>
  <c r="E815" i="10" s="1"/>
  <c r="F814" i="10"/>
  <c r="E814" i="10" a="1"/>
  <c r="E814" i="10" s="1"/>
  <c r="F813" i="10"/>
  <c r="E813" i="10" a="1"/>
  <c r="E813" i="10" s="1"/>
  <c r="F812" i="10"/>
  <c r="E812" i="10" a="1"/>
  <c r="E812" i="10" s="1"/>
  <c r="F811" i="10"/>
  <c r="E811" i="10" a="1"/>
  <c r="E811" i="10" s="1"/>
  <c r="F810" i="10"/>
  <c r="E810" i="10" a="1"/>
  <c r="E810" i="10" s="1"/>
  <c r="F809" i="10"/>
  <c r="E809" i="10" a="1"/>
  <c r="E809" i="10" s="1"/>
  <c r="F808" i="10"/>
  <c r="E808" i="10" a="1"/>
  <c r="E808" i="10" s="1"/>
  <c r="F807" i="10"/>
  <c r="E807" i="10" a="1"/>
  <c r="E807" i="10" s="1"/>
  <c r="F806" i="10"/>
  <c r="E806" i="10" a="1"/>
  <c r="E806" i="10" s="1"/>
  <c r="F805" i="10"/>
  <c r="E805" i="10" a="1"/>
  <c r="E805" i="10" s="1"/>
  <c r="F804" i="10"/>
  <c r="E804" i="10" a="1"/>
  <c r="E804" i="10" s="1"/>
  <c r="F803" i="10"/>
  <c r="E803" i="10" a="1"/>
  <c r="E803" i="10" s="1"/>
  <c r="F802" i="10"/>
  <c r="E802" i="10" a="1"/>
  <c r="E802" i="10" s="1"/>
  <c r="F801" i="10"/>
  <c r="E801" i="10" a="1"/>
  <c r="E801" i="10" s="1"/>
  <c r="F800" i="10"/>
  <c r="E800" i="10" a="1"/>
  <c r="E800" i="10" s="1"/>
  <c r="F799" i="10"/>
  <c r="E799" i="10" a="1"/>
  <c r="E799" i="10" s="1"/>
  <c r="F798" i="10"/>
  <c r="E798" i="10" a="1"/>
  <c r="E798" i="10" s="1"/>
  <c r="F797" i="10"/>
  <c r="E797" i="10" a="1"/>
  <c r="E797" i="10" s="1"/>
  <c r="F796" i="10"/>
  <c r="E796" i="10" a="1"/>
  <c r="E796" i="10" s="1"/>
  <c r="F795" i="10"/>
  <c r="E795" i="10" a="1"/>
  <c r="E795" i="10" s="1"/>
  <c r="F794" i="10"/>
  <c r="E794" i="10" a="1"/>
  <c r="E794" i="10" s="1"/>
  <c r="F793" i="10"/>
  <c r="E793" i="10" a="1"/>
  <c r="E793" i="10" s="1"/>
  <c r="F792" i="10"/>
  <c r="E792" i="10" a="1"/>
  <c r="E792" i="10" s="1"/>
  <c r="F791" i="10"/>
  <c r="E791" i="10" a="1"/>
  <c r="E791" i="10" s="1"/>
  <c r="F790" i="10"/>
  <c r="E790" i="10" a="1"/>
  <c r="E790" i="10" s="1"/>
  <c r="F789" i="10"/>
  <c r="E789" i="10" a="1"/>
  <c r="E789" i="10" s="1"/>
  <c r="F788" i="10"/>
  <c r="E788" i="10" a="1"/>
  <c r="E788" i="10" s="1"/>
  <c r="F787" i="10"/>
  <c r="E787" i="10" a="1"/>
  <c r="E787" i="10" s="1"/>
  <c r="F786" i="10"/>
  <c r="E786" i="10" a="1"/>
  <c r="E786" i="10" s="1"/>
  <c r="F785" i="10"/>
  <c r="E785" i="10" a="1"/>
  <c r="E785" i="10" s="1"/>
  <c r="F784" i="10"/>
  <c r="E784" i="10" a="1"/>
  <c r="E784" i="10" s="1"/>
  <c r="F783" i="10"/>
  <c r="E783" i="10" a="1"/>
  <c r="E783" i="10" s="1"/>
  <c r="F782" i="10"/>
  <c r="E782" i="10" a="1"/>
  <c r="E782" i="10" s="1"/>
  <c r="F781" i="10"/>
  <c r="E781" i="10" a="1"/>
  <c r="E781" i="10" s="1"/>
  <c r="F780" i="10"/>
  <c r="E780" i="10" a="1"/>
  <c r="E780" i="10" s="1"/>
  <c r="F779" i="10"/>
  <c r="E779" i="10" a="1"/>
  <c r="E779" i="10" s="1"/>
  <c r="F778" i="10"/>
  <c r="E778" i="10" a="1"/>
  <c r="E778" i="10" s="1"/>
  <c r="F777" i="10"/>
  <c r="E777" i="10" a="1"/>
  <c r="E777" i="10" s="1"/>
  <c r="F776" i="10"/>
  <c r="E776" i="10" a="1"/>
  <c r="E776" i="10" s="1"/>
  <c r="F775" i="10"/>
  <c r="E775" i="10" a="1"/>
  <c r="E775" i="10" s="1"/>
  <c r="F774" i="10"/>
  <c r="E774" i="10" a="1"/>
  <c r="E774" i="10" s="1"/>
  <c r="F773" i="10"/>
  <c r="E773" i="10" a="1"/>
  <c r="E773" i="10" s="1"/>
  <c r="F772" i="10"/>
  <c r="E772" i="10" a="1"/>
  <c r="E772" i="10" s="1"/>
  <c r="F771" i="10"/>
  <c r="E771" i="10" a="1"/>
  <c r="E771" i="10" s="1"/>
  <c r="F770" i="10"/>
  <c r="E770" i="10" a="1"/>
  <c r="E770" i="10" s="1"/>
  <c r="F769" i="10"/>
  <c r="E769" i="10" a="1"/>
  <c r="E769" i="10" s="1"/>
  <c r="F768" i="10"/>
  <c r="E768" i="10" a="1"/>
  <c r="E768" i="10" s="1"/>
  <c r="F767" i="10"/>
  <c r="E767" i="10" a="1"/>
  <c r="E767" i="10" s="1"/>
  <c r="F766" i="10"/>
  <c r="E766" i="10" a="1"/>
  <c r="E766" i="10" s="1"/>
  <c r="F765" i="10"/>
  <c r="E765" i="10" a="1"/>
  <c r="E765" i="10" s="1"/>
  <c r="F764" i="10"/>
  <c r="E764" i="10" a="1"/>
  <c r="E764" i="10" s="1"/>
  <c r="F763" i="10"/>
  <c r="E763" i="10" a="1"/>
  <c r="E763" i="10" s="1"/>
  <c r="F762" i="10"/>
  <c r="E762" i="10" a="1"/>
  <c r="E762" i="10" s="1"/>
  <c r="F761" i="10"/>
  <c r="E761" i="10" a="1"/>
  <c r="E761" i="10" s="1"/>
  <c r="F760" i="10"/>
  <c r="E760" i="10" a="1"/>
  <c r="E760" i="10" s="1"/>
  <c r="F759" i="10"/>
  <c r="E759" i="10" a="1"/>
  <c r="E759" i="10" s="1"/>
  <c r="F758" i="10"/>
  <c r="E758" i="10" a="1"/>
  <c r="E758" i="10" s="1"/>
  <c r="F757" i="10"/>
  <c r="E757" i="10" a="1"/>
  <c r="E757" i="10" s="1"/>
  <c r="F756" i="10"/>
  <c r="E756" i="10" a="1"/>
  <c r="E756" i="10" s="1"/>
  <c r="F755" i="10"/>
  <c r="E755" i="10" a="1"/>
  <c r="E755" i="10" s="1"/>
  <c r="F754" i="10"/>
  <c r="E754" i="10" a="1"/>
  <c r="E754" i="10" s="1"/>
  <c r="F753" i="10"/>
  <c r="E753" i="10" a="1"/>
  <c r="E753" i="10" s="1"/>
  <c r="F752" i="10"/>
  <c r="E752" i="10" a="1"/>
  <c r="E752" i="10" s="1"/>
  <c r="F751" i="10"/>
  <c r="E751" i="10" a="1"/>
  <c r="E751" i="10" s="1"/>
  <c r="F750" i="10"/>
  <c r="E750" i="10" a="1"/>
  <c r="E750" i="10" s="1"/>
  <c r="F749" i="10"/>
  <c r="E749" i="10" a="1"/>
  <c r="E749" i="10" s="1"/>
  <c r="F748" i="10"/>
  <c r="E748" i="10" a="1"/>
  <c r="E748" i="10" s="1"/>
  <c r="F747" i="10"/>
  <c r="E747" i="10" a="1"/>
  <c r="E747" i="10" s="1"/>
  <c r="F746" i="10"/>
  <c r="E746" i="10" a="1"/>
  <c r="E746" i="10" s="1"/>
  <c r="F745" i="10"/>
  <c r="E745" i="10" a="1"/>
  <c r="E745" i="10" s="1"/>
  <c r="F744" i="10"/>
  <c r="E744" i="10" a="1"/>
  <c r="E744" i="10" s="1"/>
  <c r="F743" i="10"/>
  <c r="E743" i="10" a="1"/>
  <c r="E743" i="10" s="1"/>
  <c r="F742" i="10"/>
  <c r="E742" i="10" a="1"/>
  <c r="E742" i="10" s="1"/>
  <c r="F741" i="10"/>
  <c r="E741" i="10" a="1"/>
  <c r="E741" i="10" s="1"/>
  <c r="F740" i="10"/>
  <c r="E740" i="10" a="1"/>
  <c r="E740" i="10" s="1"/>
  <c r="F739" i="10"/>
  <c r="E739" i="10" a="1"/>
  <c r="E739" i="10" s="1"/>
  <c r="F738" i="10"/>
  <c r="E738" i="10" a="1"/>
  <c r="E738" i="10" s="1"/>
  <c r="F737" i="10"/>
  <c r="E737" i="10" a="1"/>
  <c r="E737" i="10" s="1"/>
  <c r="F736" i="10"/>
  <c r="E736" i="10" a="1"/>
  <c r="E736" i="10" s="1"/>
  <c r="F735" i="10"/>
  <c r="E735" i="10" a="1"/>
  <c r="E735" i="10" s="1"/>
  <c r="F734" i="10"/>
  <c r="E734" i="10" a="1"/>
  <c r="E734" i="10" s="1"/>
  <c r="F733" i="10"/>
  <c r="E733" i="10" a="1"/>
  <c r="E733" i="10" s="1"/>
  <c r="F732" i="10"/>
  <c r="E732" i="10" a="1"/>
  <c r="E732" i="10" s="1"/>
  <c r="F731" i="10"/>
  <c r="E731" i="10" a="1"/>
  <c r="E731" i="10" s="1"/>
  <c r="F730" i="10"/>
  <c r="E730" i="10" a="1"/>
  <c r="E730" i="10" s="1"/>
  <c r="F729" i="10"/>
  <c r="E729" i="10" a="1"/>
  <c r="E729" i="10" s="1"/>
  <c r="F728" i="10"/>
  <c r="E728" i="10" a="1"/>
  <c r="E728" i="10" s="1"/>
  <c r="F727" i="10"/>
  <c r="E727" i="10" a="1"/>
  <c r="E727" i="10" s="1"/>
  <c r="F726" i="10"/>
  <c r="E726" i="10" a="1"/>
  <c r="E726" i="10" s="1"/>
  <c r="F725" i="10"/>
  <c r="E725" i="10" a="1"/>
  <c r="E725" i="10" s="1"/>
  <c r="F724" i="10"/>
  <c r="E724" i="10" a="1"/>
  <c r="E724" i="10" s="1"/>
  <c r="F723" i="10"/>
  <c r="E723" i="10" a="1"/>
  <c r="E723" i="10" s="1"/>
  <c r="F722" i="10"/>
  <c r="E722" i="10" a="1"/>
  <c r="E722" i="10" s="1"/>
  <c r="F721" i="10"/>
  <c r="E721" i="10" a="1"/>
  <c r="E721" i="10" s="1"/>
  <c r="F720" i="10"/>
  <c r="E720" i="10" a="1"/>
  <c r="E720" i="10" s="1"/>
  <c r="F719" i="10"/>
  <c r="E719" i="10" a="1"/>
  <c r="E719" i="10" s="1"/>
  <c r="F718" i="10"/>
  <c r="E718" i="10" a="1"/>
  <c r="E718" i="10" s="1"/>
  <c r="F717" i="10"/>
  <c r="E717" i="10" a="1"/>
  <c r="E717" i="10" s="1"/>
  <c r="F716" i="10"/>
  <c r="E716" i="10" a="1"/>
  <c r="E716" i="10" s="1"/>
  <c r="F715" i="10"/>
  <c r="E715" i="10" a="1"/>
  <c r="E715" i="10" s="1"/>
  <c r="F714" i="10"/>
  <c r="E714" i="10" a="1"/>
  <c r="E714" i="10" s="1"/>
  <c r="F713" i="10"/>
  <c r="E713" i="10" a="1"/>
  <c r="E713" i="10" s="1"/>
  <c r="F712" i="10"/>
  <c r="E712" i="10" a="1"/>
  <c r="E712" i="10" s="1"/>
  <c r="F711" i="10"/>
  <c r="E711" i="10" a="1"/>
  <c r="E711" i="10" s="1"/>
  <c r="F710" i="10"/>
  <c r="E710" i="10" a="1"/>
  <c r="E710" i="10" s="1"/>
  <c r="F709" i="10"/>
  <c r="E709" i="10" a="1"/>
  <c r="E709" i="10" s="1"/>
  <c r="F708" i="10"/>
  <c r="E708" i="10" a="1"/>
  <c r="E708" i="10" s="1"/>
  <c r="F707" i="10"/>
  <c r="E707" i="10" a="1"/>
  <c r="E707" i="10" s="1"/>
  <c r="F706" i="10"/>
  <c r="E706" i="10" a="1"/>
  <c r="E706" i="10" s="1"/>
  <c r="F705" i="10"/>
  <c r="E705" i="10" a="1"/>
  <c r="E705" i="10" s="1"/>
  <c r="F704" i="10"/>
  <c r="E704" i="10" a="1"/>
  <c r="E704" i="10" s="1"/>
  <c r="F703" i="10"/>
  <c r="E703" i="10" a="1"/>
  <c r="E703" i="10" s="1"/>
  <c r="F702" i="10"/>
  <c r="E702" i="10" a="1"/>
  <c r="E702" i="10" s="1"/>
  <c r="F701" i="10"/>
  <c r="E701" i="10" a="1"/>
  <c r="E701" i="10" s="1"/>
  <c r="F700" i="10"/>
  <c r="E700" i="10" a="1"/>
  <c r="E700" i="10" s="1"/>
  <c r="F699" i="10"/>
  <c r="E699" i="10" a="1"/>
  <c r="E699" i="10" s="1"/>
  <c r="F698" i="10"/>
  <c r="E698" i="10" a="1"/>
  <c r="E698" i="10" s="1"/>
  <c r="F697" i="10"/>
  <c r="E697" i="10" a="1"/>
  <c r="E697" i="10" s="1"/>
  <c r="F696" i="10"/>
  <c r="E696" i="10" a="1"/>
  <c r="E696" i="10" s="1"/>
  <c r="F695" i="10"/>
  <c r="E695" i="10" a="1"/>
  <c r="E695" i="10" s="1"/>
  <c r="F694" i="10"/>
  <c r="E694" i="10" a="1"/>
  <c r="E694" i="10" s="1"/>
  <c r="F693" i="10"/>
  <c r="E693" i="10" a="1"/>
  <c r="E693" i="10" s="1"/>
  <c r="F692" i="10"/>
  <c r="E692" i="10" a="1"/>
  <c r="E692" i="10" s="1"/>
  <c r="F691" i="10"/>
  <c r="E691" i="10" a="1"/>
  <c r="E691" i="10" s="1"/>
  <c r="F690" i="10"/>
  <c r="E690" i="10" a="1"/>
  <c r="E690" i="10" s="1"/>
  <c r="F689" i="10"/>
  <c r="E689" i="10" a="1"/>
  <c r="E689" i="10" s="1"/>
  <c r="F688" i="10"/>
  <c r="E688" i="10" a="1"/>
  <c r="E688" i="10" s="1"/>
  <c r="F687" i="10"/>
  <c r="E687" i="10" a="1"/>
  <c r="E687" i="10" s="1"/>
  <c r="F686" i="10"/>
  <c r="E686" i="10" a="1"/>
  <c r="E686" i="10" s="1"/>
  <c r="F685" i="10"/>
  <c r="E685" i="10" a="1"/>
  <c r="E685" i="10" s="1"/>
  <c r="F684" i="10"/>
  <c r="E684" i="10" a="1"/>
  <c r="E684" i="10" s="1"/>
  <c r="F683" i="10"/>
  <c r="E683" i="10" a="1"/>
  <c r="E683" i="10" s="1"/>
  <c r="F682" i="10"/>
  <c r="E682" i="10" a="1"/>
  <c r="E682" i="10" s="1"/>
  <c r="F681" i="10"/>
  <c r="E681" i="10" a="1"/>
  <c r="E681" i="10" s="1"/>
  <c r="F680" i="10"/>
  <c r="E680" i="10" a="1"/>
  <c r="E680" i="10" s="1"/>
  <c r="F679" i="10"/>
  <c r="E679" i="10" a="1"/>
  <c r="E679" i="10" s="1"/>
  <c r="F678" i="10"/>
  <c r="E678" i="10" a="1"/>
  <c r="E678" i="10" s="1"/>
  <c r="F677" i="10"/>
  <c r="E677" i="10" a="1"/>
  <c r="E677" i="10" s="1"/>
  <c r="F676" i="10"/>
  <c r="E676" i="10" a="1"/>
  <c r="E676" i="10" s="1"/>
  <c r="F675" i="10"/>
  <c r="E675" i="10" a="1"/>
  <c r="E675" i="10" s="1"/>
  <c r="F674" i="10"/>
  <c r="E674" i="10" a="1"/>
  <c r="E674" i="10" s="1"/>
  <c r="F673" i="10"/>
  <c r="E673" i="10" a="1"/>
  <c r="E673" i="10" s="1"/>
  <c r="F672" i="10"/>
  <c r="E672" i="10" a="1"/>
  <c r="E672" i="10" s="1"/>
  <c r="F671" i="10"/>
  <c r="E671" i="10" a="1"/>
  <c r="E671" i="10" s="1"/>
  <c r="F670" i="10"/>
  <c r="E670" i="10" a="1"/>
  <c r="E670" i="10" s="1"/>
  <c r="F669" i="10"/>
  <c r="E669" i="10" a="1"/>
  <c r="E669" i="10" s="1"/>
  <c r="F668" i="10"/>
  <c r="E668" i="10" a="1"/>
  <c r="E668" i="10" s="1"/>
  <c r="F667" i="10"/>
  <c r="E667" i="10" a="1"/>
  <c r="E667" i="10" s="1"/>
  <c r="F666" i="10"/>
  <c r="E666" i="10" a="1"/>
  <c r="E666" i="10" s="1"/>
  <c r="F665" i="10"/>
  <c r="E665" i="10" a="1"/>
  <c r="E665" i="10" s="1"/>
  <c r="F664" i="10"/>
  <c r="E664" i="10" a="1"/>
  <c r="E664" i="10" s="1"/>
  <c r="F663" i="10"/>
  <c r="E663" i="10" a="1"/>
  <c r="E663" i="10" s="1"/>
  <c r="F662" i="10"/>
  <c r="E662" i="10" a="1"/>
  <c r="E662" i="10" s="1"/>
  <c r="F661" i="10"/>
  <c r="E661" i="10" a="1"/>
  <c r="E661" i="10" s="1"/>
  <c r="F660" i="10"/>
  <c r="E660" i="10" a="1"/>
  <c r="E660" i="10" s="1"/>
  <c r="F659" i="10"/>
  <c r="E659" i="10" a="1"/>
  <c r="E659" i="10" s="1"/>
  <c r="F658" i="10"/>
  <c r="E658" i="10" a="1"/>
  <c r="E658" i="10" s="1"/>
  <c r="F657" i="10"/>
  <c r="E657" i="10" a="1"/>
  <c r="E657" i="10" s="1"/>
  <c r="F656" i="10"/>
  <c r="E656" i="10" a="1"/>
  <c r="E656" i="10" s="1"/>
  <c r="F655" i="10"/>
  <c r="E655" i="10" a="1"/>
  <c r="E655" i="10" s="1"/>
  <c r="F654" i="10"/>
  <c r="E654" i="10" a="1"/>
  <c r="E654" i="10" s="1"/>
  <c r="F653" i="10"/>
  <c r="E653" i="10" a="1"/>
  <c r="E653" i="10" s="1"/>
  <c r="F652" i="10"/>
  <c r="E652" i="10" a="1"/>
  <c r="E652" i="10" s="1"/>
  <c r="F651" i="10"/>
  <c r="E651" i="10" a="1"/>
  <c r="E651" i="10" s="1"/>
  <c r="F650" i="10"/>
  <c r="E650" i="10" a="1"/>
  <c r="E650" i="10" s="1"/>
  <c r="F649" i="10"/>
  <c r="E649" i="10" a="1"/>
  <c r="E649" i="10" s="1"/>
  <c r="F648" i="10"/>
  <c r="E648" i="10" a="1"/>
  <c r="E648" i="10" s="1"/>
  <c r="F647" i="10"/>
  <c r="E647" i="10" a="1"/>
  <c r="E647" i="10" s="1"/>
  <c r="F646" i="10"/>
  <c r="E646" i="10" a="1"/>
  <c r="E646" i="10" s="1"/>
  <c r="F645" i="10"/>
  <c r="E645" i="10" a="1"/>
  <c r="E645" i="10" s="1"/>
  <c r="F644" i="10"/>
  <c r="E644" i="10" a="1"/>
  <c r="E644" i="10" s="1"/>
  <c r="F643" i="10"/>
  <c r="E643" i="10" a="1"/>
  <c r="E643" i="10" s="1"/>
  <c r="F642" i="10"/>
  <c r="E642" i="10" a="1"/>
  <c r="E642" i="10" s="1"/>
  <c r="F641" i="10"/>
  <c r="E641" i="10" a="1"/>
  <c r="E641" i="10" s="1"/>
  <c r="F640" i="10"/>
  <c r="E640" i="10" a="1"/>
  <c r="E640" i="10" s="1"/>
  <c r="F639" i="10"/>
  <c r="E639" i="10" a="1"/>
  <c r="E639" i="10" s="1"/>
  <c r="F638" i="10"/>
  <c r="E638" i="10" a="1"/>
  <c r="E638" i="10" s="1"/>
  <c r="F637" i="10"/>
  <c r="E637" i="10" a="1"/>
  <c r="E637" i="10" s="1"/>
  <c r="F636" i="10"/>
  <c r="E636" i="10" a="1"/>
  <c r="E636" i="10" s="1"/>
  <c r="F635" i="10"/>
  <c r="E635" i="10" a="1"/>
  <c r="E635" i="10" s="1"/>
  <c r="F634" i="10"/>
  <c r="E634" i="10" a="1"/>
  <c r="E634" i="10" s="1"/>
  <c r="F633" i="10"/>
  <c r="E633" i="10" a="1"/>
  <c r="E633" i="10" s="1"/>
  <c r="F632" i="10"/>
  <c r="E632" i="10" a="1"/>
  <c r="E632" i="10" s="1"/>
  <c r="F631" i="10"/>
  <c r="E631" i="10" a="1"/>
  <c r="E631" i="10" s="1"/>
  <c r="F630" i="10"/>
  <c r="E630" i="10" a="1"/>
  <c r="E630" i="10" s="1"/>
  <c r="F629" i="10"/>
  <c r="E629" i="10" a="1"/>
  <c r="E629" i="10" s="1"/>
  <c r="F628" i="10"/>
  <c r="E628" i="10" a="1"/>
  <c r="E628" i="10" s="1"/>
  <c r="F627" i="10"/>
  <c r="E627" i="10" a="1"/>
  <c r="E627" i="10" s="1"/>
  <c r="F626" i="10"/>
  <c r="E626" i="10" a="1"/>
  <c r="E626" i="10" s="1"/>
  <c r="F625" i="10"/>
  <c r="E625" i="10" a="1"/>
  <c r="E625" i="10" s="1"/>
  <c r="F624" i="10"/>
  <c r="E624" i="10" a="1"/>
  <c r="E624" i="10" s="1"/>
  <c r="F623" i="10"/>
  <c r="E623" i="10" a="1"/>
  <c r="E623" i="10" s="1"/>
  <c r="F622" i="10"/>
  <c r="E622" i="10" a="1"/>
  <c r="E622" i="10" s="1"/>
  <c r="F621" i="10"/>
  <c r="E621" i="10" a="1"/>
  <c r="E621" i="10" s="1"/>
  <c r="F620" i="10"/>
  <c r="E620" i="10" a="1"/>
  <c r="E620" i="10" s="1"/>
  <c r="F619" i="10"/>
  <c r="E619" i="10" a="1"/>
  <c r="E619" i="10" s="1"/>
  <c r="F618" i="10"/>
  <c r="E618" i="10" a="1"/>
  <c r="E618" i="10" s="1"/>
  <c r="F617" i="10"/>
  <c r="E617" i="10" a="1"/>
  <c r="E617" i="10" s="1"/>
  <c r="F616" i="10"/>
  <c r="E616" i="10" a="1"/>
  <c r="E616" i="10" s="1"/>
  <c r="F615" i="10"/>
  <c r="E615" i="10" a="1"/>
  <c r="E615" i="10" s="1"/>
  <c r="F614" i="10"/>
  <c r="E614" i="10" a="1"/>
  <c r="E614" i="10" s="1"/>
  <c r="F613" i="10"/>
  <c r="E613" i="10" a="1"/>
  <c r="E613" i="10" s="1"/>
  <c r="F612" i="10"/>
  <c r="E612" i="10" a="1"/>
  <c r="E612" i="10" s="1"/>
  <c r="F611" i="10"/>
  <c r="E611" i="10" a="1"/>
  <c r="E611" i="10" s="1"/>
  <c r="F610" i="10"/>
  <c r="E610" i="10" a="1"/>
  <c r="E610" i="10" s="1"/>
  <c r="F609" i="10"/>
  <c r="E609" i="10" a="1"/>
  <c r="E609" i="10" s="1"/>
  <c r="F608" i="10"/>
  <c r="E608" i="10" a="1"/>
  <c r="E608" i="10" s="1"/>
  <c r="F607" i="10"/>
  <c r="E607" i="10" a="1"/>
  <c r="E607" i="10" s="1"/>
  <c r="F606" i="10"/>
  <c r="E606" i="10" a="1"/>
  <c r="E606" i="10" s="1"/>
  <c r="F605" i="10"/>
  <c r="E605" i="10" a="1"/>
  <c r="E605" i="10" s="1"/>
  <c r="F604" i="10"/>
  <c r="E604" i="10" a="1"/>
  <c r="E604" i="10" s="1"/>
  <c r="F603" i="10"/>
  <c r="E603" i="10" a="1"/>
  <c r="E603" i="10" s="1"/>
  <c r="F602" i="10"/>
  <c r="E602" i="10" a="1"/>
  <c r="E602" i="10" s="1"/>
  <c r="F601" i="10"/>
  <c r="E601" i="10" a="1"/>
  <c r="E601" i="10" s="1"/>
  <c r="F600" i="10"/>
  <c r="E600" i="10" a="1"/>
  <c r="E600" i="10" s="1"/>
  <c r="F599" i="10"/>
  <c r="E599" i="10" a="1"/>
  <c r="E599" i="10" s="1"/>
  <c r="F598" i="10"/>
  <c r="E598" i="10" a="1"/>
  <c r="E598" i="10" s="1"/>
  <c r="F597" i="10"/>
  <c r="E597" i="10" a="1"/>
  <c r="E597" i="10" s="1"/>
  <c r="F596" i="10"/>
  <c r="E596" i="10" a="1"/>
  <c r="E596" i="10" s="1"/>
  <c r="F595" i="10"/>
  <c r="E595" i="10" a="1"/>
  <c r="E595" i="10" s="1"/>
  <c r="F594" i="10"/>
  <c r="E594" i="10" a="1"/>
  <c r="E594" i="10" s="1"/>
  <c r="F593" i="10"/>
  <c r="E593" i="10" a="1"/>
  <c r="E593" i="10" s="1"/>
  <c r="F592" i="10"/>
  <c r="E592" i="10" a="1"/>
  <c r="E592" i="10" s="1"/>
  <c r="F591" i="10"/>
  <c r="E591" i="10" a="1"/>
  <c r="E591" i="10" s="1"/>
  <c r="F590" i="10"/>
  <c r="E590" i="10" a="1"/>
  <c r="E590" i="10" s="1"/>
  <c r="F589" i="10"/>
  <c r="E589" i="10" a="1"/>
  <c r="E589" i="10" s="1"/>
  <c r="F588" i="10"/>
  <c r="E588" i="10" a="1"/>
  <c r="E588" i="10" s="1"/>
  <c r="F587" i="10"/>
  <c r="E587" i="10" a="1"/>
  <c r="E587" i="10" s="1"/>
  <c r="F586" i="10"/>
  <c r="E586" i="10" a="1"/>
  <c r="E586" i="10" s="1"/>
  <c r="F585" i="10"/>
  <c r="E585" i="10" a="1"/>
  <c r="E585" i="10" s="1"/>
  <c r="F584" i="10"/>
  <c r="E584" i="10" a="1"/>
  <c r="E584" i="10" s="1"/>
  <c r="F583" i="10"/>
  <c r="E583" i="10" a="1"/>
  <c r="E583" i="10" s="1"/>
  <c r="F582" i="10"/>
  <c r="E582" i="10" a="1"/>
  <c r="E582" i="10" s="1"/>
  <c r="F581" i="10"/>
  <c r="E581" i="10" a="1"/>
  <c r="E581" i="10" s="1"/>
  <c r="F580" i="10"/>
  <c r="E580" i="10" a="1"/>
  <c r="E580" i="10" s="1"/>
  <c r="F579" i="10"/>
  <c r="E579" i="10" a="1"/>
  <c r="E579" i="10" s="1"/>
  <c r="F578" i="10"/>
  <c r="E578" i="10" a="1"/>
  <c r="E578" i="10" s="1"/>
  <c r="F577" i="10"/>
  <c r="E577" i="10" a="1"/>
  <c r="E577" i="10" s="1"/>
  <c r="F576" i="10"/>
  <c r="E576" i="10" a="1"/>
  <c r="E576" i="10" s="1"/>
  <c r="F575" i="10"/>
  <c r="E575" i="10" a="1"/>
  <c r="E575" i="10" s="1"/>
  <c r="F574" i="10"/>
  <c r="E574" i="10" a="1"/>
  <c r="E574" i="10" s="1"/>
  <c r="F573" i="10"/>
  <c r="E573" i="10" a="1"/>
  <c r="E573" i="10" s="1"/>
  <c r="F572" i="10"/>
  <c r="E572" i="10" a="1"/>
  <c r="E572" i="10" s="1"/>
  <c r="F571" i="10"/>
  <c r="E571" i="10" a="1"/>
  <c r="E571" i="10" s="1"/>
  <c r="F570" i="10"/>
  <c r="E570" i="10" a="1"/>
  <c r="E570" i="10" s="1"/>
  <c r="F569" i="10"/>
  <c r="E569" i="10" a="1"/>
  <c r="E569" i="10" s="1"/>
  <c r="F568" i="10"/>
  <c r="E568" i="10" a="1"/>
  <c r="E568" i="10" s="1"/>
  <c r="F567" i="10"/>
  <c r="E567" i="10" a="1"/>
  <c r="E567" i="10" s="1"/>
  <c r="F566" i="10"/>
  <c r="E566" i="10" a="1"/>
  <c r="E566" i="10" s="1"/>
  <c r="F565" i="10"/>
  <c r="E565" i="10" a="1"/>
  <c r="E565" i="10" s="1"/>
  <c r="F564" i="10"/>
  <c r="E564" i="10" a="1"/>
  <c r="E564" i="10" s="1"/>
  <c r="F563" i="10"/>
  <c r="E563" i="10" a="1"/>
  <c r="E563" i="10" s="1"/>
  <c r="F562" i="10"/>
  <c r="E562" i="10" a="1"/>
  <c r="E562" i="10" s="1"/>
  <c r="F561" i="10"/>
  <c r="E561" i="10" a="1"/>
  <c r="E561" i="10" s="1"/>
  <c r="F560" i="10"/>
  <c r="E560" i="10" a="1"/>
  <c r="E560" i="10" s="1"/>
  <c r="F559" i="10"/>
  <c r="E559" i="10" a="1"/>
  <c r="E559" i="10" s="1"/>
  <c r="F558" i="10"/>
  <c r="E558" i="10" a="1"/>
  <c r="E558" i="10" s="1"/>
  <c r="F557" i="10"/>
  <c r="E557" i="10" a="1"/>
  <c r="E557" i="10" s="1"/>
  <c r="F556" i="10"/>
  <c r="E556" i="10" a="1"/>
  <c r="E556" i="10" s="1"/>
  <c r="F555" i="10"/>
  <c r="E555" i="10" a="1"/>
  <c r="E555" i="10" s="1"/>
  <c r="F554" i="10"/>
  <c r="E554" i="10" a="1"/>
  <c r="E554" i="10" s="1"/>
  <c r="F553" i="10"/>
  <c r="E553" i="10" a="1"/>
  <c r="E553" i="10" s="1"/>
  <c r="F552" i="10"/>
  <c r="E552" i="10" a="1"/>
  <c r="E552" i="10" s="1"/>
  <c r="F551" i="10"/>
  <c r="E551" i="10" a="1"/>
  <c r="E551" i="10" s="1"/>
  <c r="F550" i="10"/>
  <c r="E550" i="10" a="1"/>
  <c r="E550" i="10" s="1"/>
  <c r="F549" i="10"/>
  <c r="E549" i="10" a="1"/>
  <c r="E549" i="10" s="1"/>
  <c r="F548" i="10"/>
  <c r="E548" i="10" a="1"/>
  <c r="E548" i="10" s="1"/>
  <c r="F547" i="10"/>
  <c r="E547" i="10" a="1"/>
  <c r="E547" i="10" s="1"/>
  <c r="F546" i="10"/>
  <c r="E546" i="10" a="1"/>
  <c r="E546" i="10" s="1"/>
  <c r="F545" i="10"/>
  <c r="E545" i="10" a="1"/>
  <c r="E545" i="10" s="1"/>
  <c r="F544" i="10"/>
  <c r="E544" i="10" a="1"/>
  <c r="E544" i="10" s="1"/>
  <c r="F543" i="10"/>
  <c r="E543" i="10" a="1"/>
  <c r="E543" i="10" s="1"/>
  <c r="F542" i="10"/>
  <c r="E542" i="10" a="1"/>
  <c r="E542" i="10" s="1"/>
  <c r="F541" i="10"/>
  <c r="E541" i="10" a="1"/>
  <c r="E541" i="10" s="1"/>
  <c r="F540" i="10"/>
  <c r="E540" i="10" a="1"/>
  <c r="E540" i="10" s="1"/>
  <c r="F539" i="10"/>
  <c r="E539" i="10" a="1"/>
  <c r="E539" i="10" s="1"/>
  <c r="F538" i="10"/>
  <c r="E538" i="10" a="1"/>
  <c r="E538" i="10" s="1"/>
  <c r="F537" i="10"/>
  <c r="E537" i="10" a="1"/>
  <c r="E537" i="10" s="1"/>
  <c r="F536" i="10"/>
  <c r="E536" i="10" a="1"/>
  <c r="E536" i="10" s="1"/>
  <c r="F535" i="10"/>
  <c r="E535" i="10" a="1"/>
  <c r="E535" i="10" s="1"/>
  <c r="F534" i="10"/>
  <c r="E534" i="10" a="1"/>
  <c r="E534" i="10" s="1"/>
  <c r="F533" i="10"/>
  <c r="E533" i="10" a="1"/>
  <c r="E533" i="10" s="1"/>
  <c r="F532" i="10"/>
  <c r="E532" i="10" a="1"/>
  <c r="E532" i="10" s="1"/>
  <c r="F531" i="10"/>
  <c r="E531" i="10" a="1"/>
  <c r="E531" i="10" s="1"/>
  <c r="F530" i="10"/>
  <c r="E530" i="10" a="1"/>
  <c r="E530" i="10" s="1"/>
  <c r="F529" i="10"/>
  <c r="E529" i="10" a="1"/>
  <c r="E529" i="10" s="1"/>
  <c r="F528" i="10"/>
  <c r="E528" i="10" a="1"/>
  <c r="E528" i="10" s="1"/>
  <c r="F527" i="10"/>
  <c r="E527" i="10" a="1"/>
  <c r="E527" i="10" s="1"/>
  <c r="F526" i="10"/>
  <c r="E526" i="10" a="1"/>
  <c r="E526" i="10" s="1"/>
  <c r="F525" i="10"/>
  <c r="E525" i="10" a="1"/>
  <c r="E525" i="10" s="1"/>
  <c r="F524" i="10"/>
  <c r="E524" i="10" a="1"/>
  <c r="E524" i="10" s="1"/>
  <c r="F523" i="10"/>
  <c r="E523" i="10" a="1"/>
  <c r="E523" i="10" s="1"/>
  <c r="F522" i="10"/>
  <c r="E522" i="10" a="1"/>
  <c r="E522" i="10" s="1"/>
  <c r="F521" i="10"/>
  <c r="E521" i="10" a="1"/>
  <c r="E521" i="10" s="1"/>
  <c r="F520" i="10"/>
  <c r="E520" i="10" a="1"/>
  <c r="E520" i="10" s="1"/>
  <c r="F519" i="10"/>
  <c r="E519" i="10" a="1"/>
  <c r="E519" i="10" s="1"/>
  <c r="F518" i="10"/>
  <c r="E518" i="10" a="1"/>
  <c r="E518" i="10" s="1"/>
  <c r="F517" i="10"/>
  <c r="E517" i="10" a="1"/>
  <c r="E517" i="10" s="1"/>
  <c r="F516" i="10"/>
  <c r="E516" i="10" a="1"/>
  <c r="E516" i="10" s="1"/>
  <c r="F515" i="10"/>
  <c r="E515" i="10" a="1"/>
  <c r="E515" i="10" s="1"/>
  <c r="F514" i="10"/>
  <c r="E514" i="10" a="1"/>
  <c r="E514" i="10" s="1"/>
  <c r="F513" i="10"/>
  <c r="E513" i="10" a="1"/>
  <c r="E513" i="10" s="1"/>
  <c r="F512" i="10"/>
  <c r="E512" i="10" a="1"/>
  <c r="E512" i="10" s="1"/>
  <c r="F511" i="10"/>
  <c r="E511" i="10" a="1"/>
  <c r="E511" i="10" s="1"/>
  <c r="F510" i="10"/>
  <c r="E510" i="10" a="1"/>
  <c r="E510" i="10" s="1"/>
  <c r="F509" i="10"/>
  <c r="E509" i="10" a="1"/>
  <c r="E509" i="10" s="1"/>
  <c r="F508" i="10"/>
  <c r="E508" i="10" a="1"/>
  <c r="E508" i="10" s="1"/>
  <c r="F507" i="10"/>
  <c r="E507" i="10" a="1"/>
  <c r="E507" i="10" s="1"/>
  <c r="F506" i="10"/>
  <c r="E506" i="10" a="1"/>
  <c r="E506" i="10" s="1"/>
  <c r="F505" i="10"/>
  <c r="E505" i="10" a="1"/>
  <c r="E505" i="10" s="1"/>
  <c r="F504" i="10"/>
  <c r="E504" i="10" a="1"/>
  <c r="E504" i="10" s="1"/>
  <c r="F503" i="10"/>
  <c r="E503" i="10" a="1"/>
  <c r="E503" i="10" s="1"/>
  <c r="F502" i="10"/>
  <c r="E502" i="10" a="1"/>
  <c r="E502" i="10" s="1"/>
  <c r="F501" i="10"/>
  <c r="E501" i="10" a="1"/>
  <c r="E501" i="10" s="1"/>
  <c r="F500" i="10"/>
  <c r="E500" i="10" a="1"/>
  <c r="E500" i="10" s="1"/>
  <c r="F499" i="10"/>
  <c r="E499" i="10" a="1"/>
  <c r="E499" i="10" s="1"/>
  <c r="F498" i="10"/>
  <c r="E498" i="10" a="1"/>
  <c r="E498" i="10" s="1"/>
  <c r="F497" i="10"/>
  <c r="E497" i="10" a="1"/>
  <c r="E497" i="10" s="1"/>
  <c r="F496" i="10"/>
  <c r="E496" i="10" a="1"/>
  <c r="E496" i="10" s="1"/>
  <c r="F495" i="10"/>
  <c r="E495" i="10" a="1"/>
  <c r="E495" i="10" s="1"/>
  <c r="F494" i="10"/>
  <c r="E494" i="10" a="1"/>
  <c r="E494" i="10" s="1"/>
  <c r="F493" i="10"/>
  <c r="E493" i="10" a="1"/>
  <c r="E493" i="10" s="1"/>
  <c r="F492" i="10"/>
  <c r="E492" i="10" a="1"/>
  <c r="E492" i="10" s="1"/>
  <c r="F491" i="10"/>
  <c r="E491" i="10" a="1"/>
  <c r="E491" i="10" s="1"/>
  <c r="F490" i="10"/>
  <c r="E490" i="10" a="1"/>
  <c r="E490" i="10" s="1"/>
  <c r="F489" i="10"/>
  <c r="E489" i="10" a="1"/>
  <c r="E489" i="10" s="1"/>
  <c r="F488" i="10"/>
  <c r="E488" i="10" a="1"/>
  <c r="E488" i="10" s="1"/>
  <c r="F487" i="10"/>
  <c r="E487" i="10" a="1"/>
  <c r="E487" i="10" s="1"/>
  <c r="F486" i="10"/>
  <c r="E486" i="10" a="1"/>
  <c r="E486" i="10" s="1"/>
  <c r="F485" i="10"/>
  <c r="E485" i="10" a="1"/>
  <c r="E485" i="10" s="1"/>
  <c r="F484" i="10"/>
  <c r="E484" i="10" a="1"/>
  <c r="E484" i="10" s="1"/>
  <c r="F483" i="10"/>
  <c r="E483" i="10" a="1"/>
  <c r="E483" i="10" s="1"/>
  <c r="F482" i="10"/>
  <c r="E482" i="10" a="1"/>
  <c r="E482" i="10" s="1"/>
  <c r="F481" i="10"/>
  <c r="E481" i="10" a="1"/>
  <c r="E481" i="10" s="1"/>
  <c r="F480" i="10"/>
  <c r="E480" i="10" a="1"/>
  <c r="E480" i="10" s="1"/>
  <c r="F479" i="10"/>
  <c r="E479" i="10" a="1"/>
  <c r="E479" i="10" s="1"/>
  <c r="F478" i="10"/>
  <c r="E478" i="10" a="1"/>
  <c r="E478" i="10" s="1"/>
  <c r="F477" i="10"/>
  <c r="E477" i="10" a="1"/>
  <c r="E477" i="10" s="1"/>
  <c r="F476" i="10"/>
  <c r="E476" i="10" a="1"/>
  <c r="E476" i="10" s="1"/>
  <c r="F475" i="10"/>
  <c r="E475" i="10" a="1"/>
  <c r="E475" i="10" s="1"/>
  <c r="F474" i="10"/>
  <c r="E474" i="10" a="1"/>
  <c r="E474" i="10" s="1"/>
  <c r="F473" i="10"/>
  <c r="E473" i="10" a="1"/>
  <c r="E473" i="10" s="1"/>
  <c r="F472" i="10"/>
  <c r="E472" i="10" a="1"/>
  <c r="E472" i="10" s="1"/>
  <c r="F471" i="10"/>
  <c r="E471" i="10" a="1"/>
  <c r="E471" i="10" s="1"/>
  <c r="F470" i="10"/>
  <c r="E470" i="10" a="1"/>
  <c r="E470" i="10" s="1"/>
  <c r="F469" i="10"/>
  <c r="E469" i="10" a="1"/>
  <c r="E469" i="10" s="1"/>
  <c r="F468" i="10"/>
  <c r="E468" i="10" a="1"/>
  <c r="E468" i="10" s="1"/>
  <c r="F467" i="10"/>
  <c r="E467" i="10" a="1"/>
  <c r="E467" i="10" s="1"/>
  <c r="F466" i="10"/>
  <c r="E466" i="10" a="1"/>
  <c r="E466" i="10" s="1"/>
  <c r="F465" i="10"/>
  <c r="E465" i="10" a="1"/>
  <c r="E465" i="10" s="1"/>
  <c r="F464" i="10"/>
  <c r="E464" i="10" a="1"/>
  <c r="E464" i="10" s="1"/>
  <c r="F463" i="10"/>
  <c r="E463" i="10" a="1"/>
  <c r="E463" i="10" s="1"/>
  <c r="F462" i="10"/>
  <c r="E462" i="10" a="1"/>
  <c r="E462" i="10" s="1"/>
  <c r="F461" i="10"/>
  <c r="E461" i="10" a="1"/>
  <c r="E461" i="10" s="1"/>
  <c r="F460" i="10"/>
  <c r="E460" i="10" a="1"/>
  <c r="E460" i="10" s="1"/>
  <c r="F459" i="10"/>
  <c r="E459" i="10" a="1"/>
  <c r="E459" i="10" s="1"/>
  <c r="F458" i="10"/>
  <c r="E458" i="10" a="1"/>
  <c r="E458" i="10" s="1"/>
  <c r="F457" i="10"/>
  <c r="E457" i="10" a="1"/>
  <c r="E457" i="10" s="1"/>
  <c r="F456" i="10"/>
  <c r="E456" i="10" a="1"/>
  <c r="E456" i="10" s="1"/>
  <c r="F455" i="10"/>
  <c r="E455" i="10" a="1"/>
  <c r="E455" i="10" s="1"/>
  <c r="F454" i="10"/>
  <c r="E454" i="10" a="1"/>
  <c r="E454" i="10" s="1"/>
  <c r="F453" i="10"/>
  <c r="E453" i="10" a="1"/>
  <c r="E453" i="10" s="1"/>
  <c r="F452" i="10"/>
  <c r="E452" i="10" a="1"/>
  <c r="E452" i="10" s="1"/>
  <c r="F451" i="10"/>
  <c r="E451" i="10" a="1"/>
  <c r="E451" i="10" s="1"/>
  <c r="F450" i="10"/>
  <c r="E450" i="10" a="1"/>
  <c r="E450" i="10" s="1"/>
  <c r="F449" i="10"/>
  <c r="E449" i="10" a="1"/>
  <c r="E449" i="10" s="1"/>
  <c r="F448" i="10"/>
  <c r="E448" i="10" a="1"/>
  <c r="E448" i="10" s="1"/>
  <c r="F447" i="10"/>
  <c r="E447" i="10" a="1"/>
  <c r="E447" i="10" s="1"/>
  <c r="F446" i="10"/>
  <c r="E446" i="10" a="1"/>
  <c r="E446" i="10" s="1"/>
  <c r="F445" i="10"/>
  <c r="E445" i="10" a="1"/>
  <c r="E445" i="10" s="1"/>
  <c r="F444" i="10"/>
  <c r="E444" i="10" a="1"/>
  <c r="E444" i="10" s="1"/>
  <c r="F443" i="10"/>
  <c r="E443" i="10" a="1"/>
  <c r="E443" i="10" s="1"/>
  <c r="F442" i="10"/>
  <c r="E442" i="10" a="1"/>
  <c r="E442" i="10" s="1"/>
  <c r="F441" i="10"/>
  <c r="E441" i="10" a="1"/>
  <c r="E441" i="10" s="1"/>
  <c r="F440" i="10"/>
  <c r="E440" i="10" a="1"/>
  <c r="E440" i="10" s="1"/>
  <c r="F439" i="10"/>
  <c r="E439" i="10" a="1"/>
  <c r="E439" i="10" s="1"/>
  <c r="F438" i="10"/>
  <c r="E438" i="10" a="1"/>
  <c r="E438" i="10" s="1"/>
  <c r="F437" i="10"/>
  <c r="E437" i="10" a="1"/>
  <c r="E437" i="10" s="1"/>
  <c r="F436" i="10"/>
  <c r="E436" i="10" a="1"/>
  <c r="E436" i="10" s="1"/>
  <c r="F435" i="10"/>
  <c r="E435" i="10" a="1"/>
  <c r="E435" i="10" s="1"/>
  <c r="F434" i="10"/>
  <c r="E434" i="10" a="1"/>
  <c r="E434" i="10" s="1"/>
  <c r="F433" i="10"/>
  <c r="E433" i="10" a="1"/>
  <c r="E433" i="10" s="1"/>
  <c r="F432" i="10"/>
  <c r="E432" i="10" a="1"/>
  <c r="E432" i="10" s="1"/>
  <c r="F431" i="10"/>
  <c r="E431" i="10" a="1"/>
  <c r="E431" i="10" s="1"/>
  <c r="F430" i="10"/>
  <c r="E430" i="10" a="1"/>
  <c r="E430" i="10" s="1"/>
  <c r="F429" i="10"/>
  <c r="E429" i="10" a="1"/>
  <c r="E429" i="10" s="1"/>
  <c r="F428" i="10"/>
  <c r="E428" i="10" a="1"/>
  <c r="E428" i="10" s="1"/>
  <c r="F427" i="10"/>
  <c r="E427" i="10" a="1"/>
  <c r="E427" i="10" s="1"/>
  <c r="F426" i="10"/>
  <c r="E426" i="10" a="1"/>
  <c r="E426" i="10" s="1"/>
  <c r="F425" i="10"/>
  <c r="E425" i="10" a="1"/>
  <c r="E425" i="10" s="1"/>
  <c r="F424" i="10"/>
  <c r="E424" i="10" a="1"/>
  <c r="E424" i="10" s="1"/>
  <c r="F423" i="10"/>
  <c r="E423" i="10" a="1"/>
  <c r="E423" i="10" s="1"/>
  <c r="F422" i="10"/>
  <c r="E422" i="10" a="1"/>
  <c r="E422" i="10" s="1"/>
  <c r="F421" i="10"/>
  <c r="E421" i="10" a="1"/>
  <c r="E421" i="10" s="1"/>
  <c r="F420" i="10"/>
  <c r="E420" i="10" a="1"/>
  <c r="E420" i="10" s="1"/>
  <c r="F419" i="10"/>
  <c r="E419" i="10" a="1"/>
  <c r="E419" i="10" s="1"/>
  <c r="F418" i="10"/>
  <c r="E418" i="10" a="1"/>
  <c r="E418" i="10" s="1"/>
  <c r="F417" i="10"/>
  <c r="E417" i="10" a="1"/>
  <c r="E417" i="10" s="1"/>
  <c r="F416" i="10"/>
  <c r="E416" i="10" a="1"/>
  <c r="E416" i="10" s="1"/>
  <c r="F415" i="10"/>
  <c r="E415" i="10" a="1"/>
  <c r="E415" i="10" s="1"/>
  <c r="F414" i="10"/>
  <c r="E414" i="10" a="1"/>
  <c r="E414" i="10" s="1"/>
  <c r="F413" i="10"/>
  <c r="E413" i="10" a="1"/>
  <c r="E413" i="10" s="1"/>
  <c r="F412" i="10"/>
  <c r="E412" i="10" a="1"/>
  <c r="E412" i="10" s="1"/>
  <c r="F411" i="10"/>
  <c r="E411" i="10" a="1"/>
  <c r="E411" i="10" s="1"/>
  <c r="F410" i="10"/>
  <c r="E410" i="10" a="1"/>
  <c r="E410" i="10" s="1"/>
  <c r="F409" i="10"/>
  <c r="E409" i="10" a="1"/>
  <c r="E409" i="10" s="1"/>
  <c r="F408" i="10"/>
  <c r="E408" i="10" a="1"/>
  <c r="E408" i="10" s="1"/>
  <c r="F407" i="10"/>
  <c r="E407" i="10" a="1"/>
  <c r="E407" i="10" s="1"/>
  <c r="F406" i="10"/>
  <c r="E406" i="10" a="1"/>
  <c r="E406" i="10" s="1"/>
  <c r="F405" i="10"/>
  <c r="E405" i="10" a="1"/>
  <c r="E405" i="10" s="1"/>
  <c r="F404" i="10"/>
  <c r="E404" i="10" a="1"/>
  <c r="E404" i="10" s="1"/>
  <c r="F403" i="10"/>
  <c r="E403" i="10" a="1"/>
  <c r="E403" i="10" s="1"/>
  <c r="F402" i="10"/>
  <c r="E402" i="10" a="1"/>
  <c r="E402" i="10" s="1"/>
  <c r="F401" i="10"/>
  <c r="E401" i="10" a="1"/>
  <c r="E401" i="10" s="1"/>
  <c r="F400" i="10"/>
  <c r="E400" i="10" a="1"/>
  <c r="E400" i="10" s="1"/>
  <c r="F399" i="10"/>
  <c r="E399" i="10" a="1"/>
  <c r="E399" i="10" s="1"/>
  <c r="F398" i="10"/>
  <c r="E398" i="10" a="1"/>
  <c r="E398" i="10" s="1"/>
  <c r="F397" i="10"/>
  <c r="E397" i="10" a="1"/>
  <c r="E397" i="10" s="1"/>
  <c r="F396" i="10"/>
  <c r="E396" i="10" a="1"/>
  <c r="E396" i="10" s="1"/>
  <c r="F395" i="10"/>
  <c r="E395" i="10" a="1"/>
  <c r="E395" i="10" s="1"/>
  <c r="F394" i="10"/>
  <c r="E394" i="10" a="1"/>
  <c r="E394" i="10" s="1"/>
  <c r="F393" i="10"/>
  <c r="E393" i="10" a="1"/>
  <c r="E393" i="10" s="1"/>
  <c r="F392" i="10"/>
  <c r="E392" i="10" a="1"/>
  <c r="E392" i="10" s="1"/>
  <c r="F391" i="10"/>
  <c r="E391" i="10" a="1"/>
  <c r="E391" i="10" s="1"/>
  <c r="F390" i="10"/>
  <c r="E390" i="10" a="1"/>
  <c r="E390" i="10" s="1"/>
  <c r="F389" i="10"/>
  <c r="E389" i="10" a="1"/>
  <c r="E389" i="10" s="1"/>
  <c r="F388" i="10"/>
  <c r="E388" i="10" a="1"/>
  <c r="E388" i="10" s="1"/>
  <c r="F387" i="10"/>
  <c r="E387" i="10" a="1"/>
  <c r="E387" i="10" s="1"/>
  <c r="F386" i="10"/>
  <c r="E386" i="10" a="1"/>
  <c r="E386" i="10" s="1"/>
  <c r="F385" i="10"/>
  <c r="E385" i="10" a="1"/>
  <c r="E385" i="10" s="1"/>
  <c r="F384" i="10"/>
  <c r="E384" i="10" a="1"/>
  <c r="E384" i="10" s="1"/>
  <c r="F383" i="10"/>
  <c r="E383" i="10" a="1"/>
  <c r="E383" i="10" s="1"/>
  <c r="F382" i="10"/>
  <c r="E382" i="10" a="1"/>
  <c r="E382" i="10" s="1"/>
  <c r="F381" i="10"/>
  <c r="E381" i="10" a="1"/>
  <c r="E381" i="10" s="1"/>
  <c r="F380" i="10"/>
  <c r="E380" i="10" a="1"/>
  <c r="E380" i="10" s="1"/>
  <c r="F379" i="10"/>
  <c r="E379" i="10" a="1"/>
  <c r="E379" i="10" s="1"/>
  <c r="F378" i="10"/>
  <c r="E378" i="10" a="1"/>
  <c r="E378" i="10" s="1"/>
  <c r="F377" i="10"/>
  <c r="E377" i="10" a="1"/>
  <c r="E377" i="10" s="1"/>
  <c r="F376" i="10"/>
  <c r="E376" i="10" a="1"/>
  <c r="E376" i="10" s="1"/>
  <c r="F375" i="10"/>
  <c r="E375" i="10" a="1"/>
  <c r="E375" i="10" s="1"/>
  <c r="F374" i="10"/>
  <c r="E374" i="10" a="1"/>
  <c r="E374" i="10" s="1"/>
  <c r="F373" i="10"/>
  <c r="E373" i="10" a="1"/>
  <c r="E373" i="10" s="1"/>
  <c r="F372" i="10"/>
  <c r="E372" i="10" a="1"/>
  <c r="E372" i="10" s="1"/>
  <c r="F371" i="10"/>
  <c r="E371" i="10" a="1"/>
  <c r="E371" i="10" s="1"/>
  <c r="F370" i="10"/>
  <c r="E370" i="10" a="1"/>
  <c r="E370" i="10" s="1"/>
  <c r="F369" i="10"/>
  <c r="E369" i="10" a="1"/>
  <c r="E369" i="10" s="1"/>
  <c r="F368" i="10"/>
  <c r="E368" i="10" a="1"/>
  <c r="E368" i="10" s="1"/>
  <c r="F367" i="10"/>
  <c r="E367" i="10" a="1"/>
  <c r="E367" i="10" s="1"/>
  <c r="F366" i="10"/>
  <c r="E366" i="10" a="1"/>
  <c r="E366" i="10" s="1"/>
  <c r="F365" i="10"/>
  <c r="E365" i="10" a="1"/>
  <c r="E365" i="10" s="1"/>
  <c r="F364" i="10"/>
  <c r="E364" i="10" a="1"/>
  <c r="E364" i="10" s="1"/>
  <c r="F363" i="10"/>
  <c r="E363" i="10" a="1"/>
  <c r="E363" i="10" s="1"/>
  <c r="F362" i="10"/>
  <c r="E362" i="10" a="1"/>
  <c r="E362" i="10" s="1"/>
  <c r="F361" i="10"/>
  <c r="E361" i="10" a="1"/>
  <c r="E361" i="10" s="1"/>
  <c r="F360" i="10"/>
  <c r="E360" i="10" a="1"/>
  <c r="E360" i="10" s="1"/>
  <c r="F359" i="10"/>
  <c r="E359" i="10" a="1"/>
  <c r="E359" i="10" s="1"/>
  <c r="F358" i="10"/>
  <c r="E358" i="10" a="1"/>
  <c r="E358" i="10" s="1"/>
  <c r="F357" i="10"/>
  <c r="E357" i="10" a="1"/>
  <c r="E357" i="10" s="1"/>
  <c r="F356" i="10"/>
  <c r="E356" i="10" a="1"/>
  <c r="E356" i="10" s="1"/>
  <c r="F355" i="10"/>
  <c r="E355" i="10" a="1"/>
  <c r="E355" i="10" s="1"/>
  <c r="F354" i="10"/>
  <c r="E354" i="10" a="1"/>
  <c r="E354" i="10" s="1"/>
  <c r="F353" i="10"/>
  <c r="E353" i="10" a="1"/>
  <c r="E353" i="10" s="1"/>
  <c r="F352" i="10"/>
  <c r="E352" i="10" a="1"/>
  <c r="E352" i="10" s="1"/>
  <c r="F351" i="10"/>
  <c r="E351" i="10" a="1"/>
  <c r="E351" i="10" s="1"/>
  <c r="F350" i="10"/>
  <c r="E350" i="10" a="1"/>
  <c r="E350" i="10" s="1"/>
  <c r="F349" i="10"/>
  <c r="E349" i="10" a="1"/>
  <c r="E349" i="10" s="1"/>
  <c r="F348" i="10"/>
  <c r="E348" i="10" a="1"/>
  <c r="E348" i="10" s="1"/>
  <c r="F347" i="10"/>
  <c r="E347" i="10" a="1"/>
  <c r="E347" i="10" s="1"/>
  <c r="F346" i="10"/>
  <c r="E346" i="10" a="1"/>
  <c r="E346" i="10" s="1"/>
  <c r="F345" i="10"/>
  <c r="E345" i="10" a="1"/>
  <c r="E345" i="10" s="1"/>
  <c r="F344" i="10"/>
  <c r="E344" i="10" a="1"/>
  <c r="E344" i="10" s="1"/>
  <c r="F343" i="10"/>
  <c r="E343" i="10" a="1"/>
  <c r="E343" i="10" s="1"/>
  <c r="F342" i="10"/>
  <c r="E342" i="10" a="1"/>
  <c r="E342" i="10" s="1"/>
  <c r="F341" i="10"/>
  <c r="E341" i="10" a="1"/>
  <c r="E341" i="10" s="1"/>
  <c r="F340" i="10"/>
  <c r="E340" i="10" a="1"/>
  <c r="E340" i="10" s="1"/>
  <c r="F339" i="10"/>
  <c r="E339" i="10" a="1"/>
  <c r="E339" i="10" s="1"/>
  <c r="F338" i="10"/>
  <c r="E338" i="10" a="1"/>
  <c r="E338" i="10" s="1"/>
  <c r="F337" i="10"/>
  <c r="E337" i="10" a="1"/>
  <c r="E337" i="10" s="1"/>
  <c r="F336" i="10"/>
  <c r="E336" i="10" a="1"/>
  <c r="E336" i="10" s="1"/>
  <c r="F335" i="10"/>
  <c r="E335" i="10" a="1"/>
  <c r="E335" i="10" s="1"/>
  <c r="F334" i="10"/>
  <c r="E334" i="10" a="1"/>
  <c r="E334" i="10" s="1"/>
  <c r="F333" i="10"/>
  <c r="E333" i="10" a="1"/>
  <c r="E333" i="10" s="1"/>
  <c r="F332" i="10"/>
  <c r="E332" i="10" a="1"/>
  <c r="E332" i="10" s="1"/>
  <c r="F331" i="10"/>
  <c r="E331" i="10" a="1"/>
  <c r="E331" i="10" s="1"/>
  <c r="F330" i="10"/>
  <c r="E330" i="10" a="1"/>
  <c r="E330" i="10" s="1"/>
  <c r="F329" i="10"/>
  <c r="E329" i="10" a="1"/>
  <c r="E329" i="10" s="1"/>
  <c r="F328" i="10"/>
  <c r="E328" i="10" a="1"/>
  <c r="E328" i="10" s="1"/>
  <c r="F327" i="10"/>
  <c r="E327" i="10" a="1"/>
  <c r="E327" i="10" s="1"/>
  <c r="F326" i="10"/>
  <c r="E326" i="10" a="1"/>
  <c r="E326" i="10" s="1"/>
  <c r="F325" i="10"/>
  <c r="E325" i="10" a="1"/>
  <c r="E325" i="10" s="1"/>
  <c r="F324" i="10"/>
  <c r="E324" i="10" a="1"/>
  <c r="E324" i="10" s="1"/>
  <c r="F323" i="10"/>
  <c r="E323" i="10" a="1"/>
  <c r="E323" i="10" s="1"/>
  <c r="F322" i="10"/>
  <c r="E322" i="10" a="1"/>
  <c r="E322" i="10" s="1"/>
  <c r="F321" i="10"/>
  <c r="E321" i="10" a="1"/>
  <c r="E321" i="10" s="1"/>
  <c r="F320" i="10"/>
  <c r="E320" i="10" a="1"/>
  <c r="E320" i="10" s="1"/>
  <c r="F319" i="10"/>
  <c r="E319" i="10" a="1"/>
  <c r="E319" i="10" s="1"/>
  <c r="F318" i="10"/>
  <c r="E318" i="10" a="1"/>
  <c r="E318" i="10" s="1"/>
  <c r="F317" i="10"/>
  <c r="E317" i="10" a="1"/>
  <c r="E317" i="10" s="1"/>
  <c r="F316" i="10"/>
  <c r="E316" i="10" a="1"/>
  <c r="E316" i="10" s="1"/>
  <c r="F315" i="10"/>
  <c r="E315" i="10" a="1"/>
  <c r="E315" i="10" s="1"/>
  <c r="F314" i="10"/>
  <c r="E314" i="10" a="1"/>
  <c r="E314" i="10" s="1"/>
  <c r="F313" i="10"/>
  <c r="E313" i="10" a="1"/>
  <c r="E313" i="10" s="1"/>
  <c r="F312" i="10"/>
  <c r="E312" i="10" a="1"/>
  <c r="E312" i="10" s="1"/>
  <c r="F311" i="10"/>
  <c r="E311" i="10" a="1"/>
  <c r="E311" i="10" s="1"/>
  <c r="F310" i="10"/>
  <c r="E310" i="10" a="1"/>
  <c r="E310" i="10" s="1"/>
  <c r="F309" i="10"/>
  <c r="E309" i="10" a="1"/>
  <c r="E309" i="10" s="1"/>
  <c r="F308" i="10"/>
  <c r="E308" i="10" a="1"/>
  <c r="E308" i="10" s="1"/>
  <c r="F307" i="10"/>
  <c r="E307" i="10" a="1"/>
  <c r="E307" i="10" s="1"/>
  <c r="F306" i="10"/>
  <c r="E306" i="10" a="1"/>
  <c r="E306" i="10" s="1"/>
  <c r="F305" i="10"/>
  <c r="E305" i="10" a="1"/>
  <c r="E305" i="10" s="1"/>
  <c r="F304" i="10"/>
  <c r="E304" i="10" a="1"/>
  <c r="E304" i="10" s="1"/>
  <c r="F303" i="10"/>
  <c r="E303" i="10" a="1"/>
  <c r="E303" i="10" s="1"/>
  <c r="F302" i="10"/>
  <c r="E302" i="10" a="1"/>
  <c r="E302" i="10" s="1"/>
  <c r="F301" i="10"/>
  <c r="E301" i="10" a="1"/>
  <c r="E301" i="10" s="1"/>
  <c r="F300" i="10"/>
  <c r="E300" i="10" a="1"/>
  <c r="E300" i="10" s="1"/>
  <c r="F299" i="10"/>
  <c r="E299" i="10" a="1"/>
  <c r="E299" i="10" s="1"/>
  <c r="F298" i="10"/>
  <c r="E298" i="10" a="1"/>
  <c r="E298" i="10" s="1"/>
  <c r="F297" i="10"/>
  <c r="E297" i="10" a="1"/>
  <c r="E297" i="10" s="1"/>
  <c r="F296" i="10"/>
  <c r="E296" i="10" a="1"/>
  <c r="E296" i="10" s="1"/>
  <c r="F295" i="10"/>
  <c r="E295" i="10" a="1"/>
  <c r="E295" i="10" s="1"/>
  <c r="F294" i="10"/>
  <c r="E294" i="10" a="1"/>
  <c r="E294" i="10" s="1"/>
  <c r="F293" i="10"/>
  <c r="E293" i="10" a="1"/>
  <c r="E293" i="10" s="1"/>
  <c r="F292" i="10"/>
  <c r="E292" i="10" a="1"/>
  <c r="E292" i="10" s="1"/>
  <c r="F291" i="10"/>
  <c r="E291" i="10" a="1"/>
  <c r="E291" i="10" s="1"/>
  <c r="F290" i="10"/>
  <c r="E290" i="10" a="1"/>
  <c r="E290" i="10" s="1"/>
  <c r="F289" i="10"/>
  <c r="E289" i="10" a="1"/>
  <c r="E289" i="10" s="1"/>
  <c r="F288" i="10"/>
  <c r="E288" i="10" a="1"/>
  <c r="E288" i="10" s="1"/>
  <c r="F287" i="10"/>
  <c r="E287" i="10" a="1"/>
  <c r="E287" i="10" s="1"/>
  <c r="F286" i="10"/>
  <c r="E286" i="10" a="1"/>
  <c r="E286" i="10" s="1"/>
  <c r="F285" i="10"/>
  <c r="E285" i="10" a="1"/>
  <c r="E285" i="10" s="1"/>
  <c r="F284" i="10"/>
  <c r="E284" i="10" a="1"/>
  <c r="E284" i="10" s="1"/>
  <c r="F283" i="10"/>
  <c r="E283" i="10" a="1"/>
  <c r="E283" i="10" s="1"/>
  <c r="F282" i="10"/>
  <c r="E282" i="10" a="1"/>
  <c r="E282" i="10" s="1"/>
  <c r="F281" i="10"/>
  <c r="E281" i="10" a="1"/>
  <c r="E281" i="10" s="1"/>
  <c r="F280" i="10"/>
  <c r="E280" i="10" a="1"/>
  <c r="E280" i="10" s="1"/>
  <c r="F279" i="10"/>
  <c r="E279" i="10" a="1"/>
  <c r="E279" i="10" s="1"/>
  <c r="F278" i="10"/>
  <c r="E278" i="10" a="1"/>
  <c r="E278" i="10" s="1"/>
  <c r="F277" i="10"/>
  <c r="E277" i="10" a="1"/>
  <c r="E277" i="10" s="1"/>
  <c r="F276" i="10"/>
  <c r="E276" i="10" a="1"/>
  <c r="E276" i="10" s="1"/>
  <c r="F275" i="10"/>
  <c r="E275" i="10" a="1"/>
  <c r="E275" i="10" s="1"/>
  <c r="F274" i="10"/>
  <c r="E274" i="10" a="1"/>
  <c r="E274" i="10" s="1"/>
  <c r="F273" i="10"/>
  <c r="E273" i="10" a="1"/>
  <c r="E273" i="10" s="1"/>
  <c r="F272" i="10"/>
  <c r="E272" i="10" a="1"/>
  <c r="E272" i="10" s="1"/>
  <c r="F271" i="10"/>
  <c r="E271" i="10" a="1"/>
  <c r="E271" i="10" s="1"/>
  <c r="F270" i="10"/>
  <c r="E270" i="10" a="1"/>
  <c r="E270" i="10" s="1"/>
  <c r="F269" i="10"/>
  <c r="E269" i="10" a="1"/>
  <c r="E269" i="10" s="1"/>
  <c r="F268" i="10"/>
  <c r="E268" i="10" a="1"/>
  <c r="E268" i="10" s="1"/>
  <c r="F267" i="10"/>
  <c r="E267" i="10" a="1"/>
  <c r="E267" i="10" s="1"/>
  <c r="F266" i="10"/>
  <c r="E266" i="10" a="1"/>
  <c r="E266" i="10" s="1"/>
  <c r="F265" i="10"/>
  <c r="E265" i="10" a="1"/>
  <c r="E265" i="10" s="1"/>
  <c r="F264" i="10"/>
  <c r="E264" i="10" a="1"/>
  <c r="E264" i="10" s="1"/>
  <c r="F263" i="10"/>
  <c r="E263" i="10" a="1"/>
  <c r="E263" i="10" s="1"/>
  <c r="F262" i="10"/>
  <c r="E262" i="10" a="1"/>
  <c r="E262" i="10" s="1"/>
  <c r="F261" i="10"/>
  <c r="E261" i="10" a="1"/>
  <c r="E261" i="10" s="1"/>
  <c r="F260" i="10"/>
  <c r="E260" i="10" a="1"/>
  <c r="E260" i="10" s="1"/>
  <c r="F259" i="10"/>
  <c r="E259" i="10" a="1"/>
  <c r="E259" i="10" s="1"/>
  <c r="F258" i="10"/>
  <c r="E258" i="10" a="1"/>
  <c r="E258" i="10" s="1"/>
  <c r="F257" i="10"/>
  <c r="E257" i="10" a="1"/>
  <c r="E257" i="10" s="1"/>
  <c r="F256" i="10"/>
  <c r="E256" i="10" a="1"/>
  <c r="E256" i="10" s="1"/>
  <c r="F255" i="10"/>
  <c r="E255" i="10" a="1"/>
  <c r="E255" i="10" s="1"/>
  <c r="F254" i="10"/>
  <c r="E254" i="10" a="1"/>
  <c r="E254" i="10" s="1"/>
  <c r="F253" i="10"/>
  <c r="E253" i="10" a="1"/>
  <c r="E253" i="10" s="1"/>
  <c r="F252" i="10"/>
  <c r="E252" i="10" a="1"/>
  <c r="E252" i="10" s="1"/>
  <c r="F251" i="10"/>
  <c r="E251" i="10" a="1"/>
  <c r="E251" i="10" s="1"/>
  <c r="F250" i="10"/>
  <c r="E250" i="10" a="1"/>
  <c r="E250" i="10" s="1"/>
  <c r="F249" i="10"/>
  <c r="E249" i="10" a="1"/>
  <c r="E249" i="10" s="1"/>
  <c r="F248" i="10"/>
  <c r="E248" i="10" a="1"/>
  <c r="E248" i="10" s="1"/>
  <c r="F247" i="10"/>
  <c r="E247" i="10" a="1"/>
  <c r="E247" i="10" s="1"/>
  <c r="F246" i="10"/>
  <c r="E246" i="10" a="1"/>
  <c r="E246" i="10" s="1"/>
  <c r="F245" i="10"/>
  <c r="E245" i="10" a="1"/>
  <c r="E245" i="10" s="1"/>
  <c r="F244" i="10"/>
  <c r="E244" i="10" a="1"/>
  <c r="E244" i="10" s="1"/>
  <c r="F243" i="10"/>
  <c r="E243" i="10" a="1"/>
  <c r="E243" i="10" s="1"/>
  <c r="F242" i="10"/>
  <c r="E242" i="10" a="1"/>
  <c r="E242" i="10" s="1"/>
  <c r="F241" i="10"/>
  <c r="E241" i="10" a="1"/>
  <c r="E241" i="10" s="1"/>
  <c r="F240" i="10"/>
  <c r="E240" i="10" a="1"/>
  <c r="E240" i="10" s="1"/>
  <c r="F239" i="10"/>
  <c r="E239" i="10" a="1"/>
  <c r="E239" i="10" s="1"/>
  <c r="F238" i="10"/>
  <c r="E238" i="10" a="1"/>
  <c r="E238" i="10" s="1"/>
  <c r="F237" i="10"/>
  <c r="E237" i="10" a="1"/>
  <c r="E237" i="10" s="1"/>
  <c r="F236" i="10"/>
  <c r="E236" i="10" a="1"/>
  <c r="E236" i="10" s="1"/>
  <c r="F235" i="10"/>
  <c r="E235" i="10" a="1"/>
  <c r="E235" i="10" s="1"/>
  <c r="F234" i="10"/>
  <c r="E234" i="10" a="1"/>
  <c r="E234" i="10" s="1"/>
  <c r="F233" i="10"/>
  <c r="E233" i="10" a="1"/>
  <c r="E233" i="10" s="1"/>
  <c r="F232" i="10"/>
  <c r="E232" i="10" a="1"/>
  <c r="E232" i="10" s="1"/>
  <c r="F231" i="10"/>
  <c r="E231" i="10" a="1"/>
  <c r="E231" i="10" s="1"/>
  <c r="F230" i="10"/>
  <c r="E230" i="10" a="1"/>
  <c r="E230" i="10" s="1"/>
  <c r="F229" i="10"/>
  <c r="E229" i="10" a="1"/>
  <c r="E229" i="10" s="1"/>
  <c r="F228" i="10"/>
  <c r="E228" i="10" a="1"/>
  <c r="E228" i="10" s="1"/>
  <c r="F227" i="10"/>
  <c r="E227" i="10" a="1"/>
  <c r="E227" i="10" s="1"/>
  <c r="F226" i="10"/>
  <c r="E226" i="10" a="1"/>
  <c r="E226" i="10" s="1"/>
  <c r="F225" i="10"/>
  <c r="E225" i="10" a="1"/>
  <c r="E225" i="10" s="1"/>
  <c r="F224" i="10"/>
  <c r="E224" i="10" a="1"/>
  <c r="E224" i="10" s="1"/>
  <c r="F223" i="10"/>
  <c r="E223" i="10" a="1"/>
  <c r="E223" i="10" s="1"/>
  <c r="F222" i="10"/>
  <c r="E222" i="10" a="1"/>
  <c r="E222" i="10" s="1"/>
  <c r="F221" i="10"/>
  <c r="E221" i="10" a="1"/>
  <c r="E221" i="10" s="1"/>
  <c r="F220" i="10"/>
  <c r="E220" i="10" a="1"/>
  <c r="E220" i="10" s="1"/>
  <c r="F219" i="10"/>
  <c r="E219" i="10" a="1"/>
  <c r="E219" i="10" s="1"/>
  <c r="F218" i="10"/>
  <c r="E218" i="10" a="1"/>
  <c r="E218" i="10" s="1"/>
  <c r="F217" i="10"/>
  <c r="E217" i="10" a="1"/>
  <c r="E217" i="10" s="1"/>
  <c r="F216" i="10"/>
  <c r="E216" i="10" a="1"/>
  <c r="E216" i="10" s="1"/>
  <c r="F215" i="10"/>
  <c r="E215" i="10" a="1"/>
  <c r="E215" i="10" s="1"/>
  <c r="F214" i="10"/>
  <c r="E214" i="10" a="1"/>
  <c r="E214" i="10" s="1"/>
  <c r="F213" i="10"/>
  <c r="E213" i="10" a="1"/>
  <c r="E213" i="10" s="1"/>
  <c r="F212" i="10"/>
  <c r="E212" i="10" a="1"/>
  <c r="E212" i="10" s="1"/>
  <c r="F211" i="10"/>
  <c r="E211" i="10" a="1"/>
  <c r="E211" i="10" s="1"/>
  <c r="F210" i="10"/>
  <c r="E210" i="10" a="1"/>
  <c r="E210" i="10" s="1"/>
  <c r="F209" i="10"/>
  <c r="E209" i="10" a="1"/>
  <c r="E209" i="10" s="1"/>
  <c r="F208" i="10"/>
  <c r="E208" i="10" a="1"/>
  <c r="E208" i="10" s="1"/>
  <c r="F207" i="10"/>
  <c r="E207" i="10" a="1"/>
  <c r="E207" i="10" s="1"/>
  <c r="F206" i="10"/>
  <c r="E206" i="10" a="1"/>
  <c r="E206" i="10" s="1"/>
  <c r="F205" i="10"/>
  <c r="E205" i="10" a="1"/>
  <c r="E205" i="10" s="1"/>
  <c r="F204" i="10"/>
  <c r="E204" i="10" a="1"/>
  <c r="E204" i="10" s="1"/>
  <c r="F203" i="10"/>
  <c r="E203" i="10" a="1"/>
  <c r="E203" i="10" s="1"/>
  <c r="F202" i="10"/>
  <c r="E202" i="10" a="1"/>
  <c r="E202" i="10" s="1"/>
  <c r="F201" i="10"/>
  <c r="E201" i="10" a="1"/>
  <c r="E201" i="10" s="1"/>
  <c r="F200" i="10"/>
  <c r="E200" i="10" a="1"/>
  <c r="E200" i="10" s="1"/>
  <c r="F199" i="10"/>
  <c r="E199" i="10" a="1"/>
  <c r="E199" i="10" s="1"/>
  <c r="F198" i="10"/>
  <c r="E198" i="10" a="1"/>
  <c r="E198" i="10" s="1"/>
  <c r="F197" i="10"/>
  <c r="E197" i="10" a="1"/>
  <c r="E197" i="10" s="1"/>
  <c r="F196" i="10"/>
  <c r="E196" i="10" a="1"/>
  <c r="E196" i="10" s="1"/>
  <c r="F195" i="10"/>
  <c r="E195" i="10" a="1"/>
  <c r="E195" i="10" s="1"/>
  <c r="F194" i="10"/>
  <c r="E194" i="10" a="1"/>
  <c r="E194" i="10" s="1"/>
  <c r="F193" i="10"/>
  <c r="E193" i="10" a="1"/>
  <c r="E193" i="10" s="1"/>
  <c r="F192" i="10"/>
  <c r="E192" i="10" a="1"/>
  <c r="E192" i="10" s="1"/>
  <c r="F191" i="10"/>
  <c r="E191" i="10" a="1"/>
  <c r="E191" i="10" s="1"/>
  <c r="F190" i="10"/>
  <c r="E190" i="10" a="1"/>
  <c r="E190" i="10" s="1"/>
  <c r="F189" i="10"/>
  <c r="E189" i="10" a="1"/>
  <c r="E189" i="10" s="1"/>
  <c r="F188" i="10"/>
  <c r="E188" i="10" a="1"/>
  <c r="E188" i="10" s="1"/>
  <c r="F187" i="10"/>
  <c r="E187" i="10" a="1"/>
  <c r="E187" i="10" s="1"/>
  <c r="F186" i="10"/>
  <c r="E186" i="10" a="1"/>
  <c r="E186" i="10" s="1"/>
  <c r="F185" i="10"/>
  <c r="E185" i="10" a="1"/>
  <c r="E185" i="10" s="1"/>
  <c r="F184" i="10"/>
  <c r="E184" i="10" a="1"/>
  <c r="E184" i="10" s="1"/>
  <c r="F183" i="10"/>
  <c r="E183" i="10" a="1"/>
  <c r="E183" i="10" s="1"/>
  <c r="F182" i="10"/>
  <c r="E182" i="10" a="1"/>
  <c r="E182" i="10" s="1"/>
  <c r="F181" i="10"/>
  <c r="E181" i="10" a="1"/>
  <c r="E181" i="10" s="1"/>
  <c r="F180" i="10"/>
  <c r="E180" i="10" a="1"/>
  <c r="E180" i="10" s="1"/>
  <c r="F179" i="10"/>
  <c r="E179" i="10" a="1"/>
  <c r="E179" i="10" s="1"/>
  <c r="F178" i="10"/>
  <c r="E178" i="10" a="1"/>
  <c r="E178" i="10" s="1"/>
  <c r="F177" i="10"/>
  <c r="E177" i="10" a="1"/>
  <c r="E177" i="10" s="1"/>
  <c r="F176" i="10"/>
  <c r="E176" i="10" a="1"/>
  <c r="E176" i="10" s="1"/>
  <c r="F175" i="10"/>
  <c r="E175" i="10" a="1"/>
  <c r="E175" i="10" s="1"/>
  <c r="F174" i="10"/>
  <c r="E174" i="10" a="1"/>
  <c r="E174" i="10" s="1"/>
  <c r="F173" i="10"/>
  <c r="E173" i="10" a="1"/>
  <c r="E173" i="10" s="1"/>
  <c r="F172" i="10"/>
  <c r="E172" i="10" a="1"/>
  <c r="E172" i="10" s="1"/>
  <c r="F171" i="10"/>
  <c r="E171" i="10" a="1"/>
  <c r="E171" i="10" s="1"/>
  <c r="F170" i="10"/>
  <c r="E170" i="10" a="1"/>
  <c r="E170" i="10" s="1"/>
  <c r="F169" i="10"/>
  <c r="E169" i="10" a="1"/>
  <c r="E169" i="10" s="1"/>
  <c r="F168" i="10"/>
  <c r="E168" i="10" a="1"/>
  <c r="E168" i="10" s="1"/>
  <c r="F167" i="10"/>
  <c r="E167" i="10" a="1"/>
  <c r="E167" i="10" s="1"/>
  <c r="F166" i="10"/>
  <c r="E166" i="10" a="1"/>
  <c r="E166" i="10" s="1"/>
  <c r="F165" i="10"/>
  <c r="E165" i="10" a="1"/>
  <c r="E165" i="10" s="1"/>
  <c r="F164" i="10"/>
  <c r="E164" i="10" a="1"/>
  <c r="E164" i="10" s="1"/>
  <c r="F163" i="10"/>
  <c r="E163" i="10" a="1"/>
  <c r="E163" i="10" s="1"/>
  <c r="F162" i="10"/>
  <c r="E162" i="10" a="1"/>
  <c r="E162" i="10" s="1"/>
  <c r="F161" i="10"/>
  <c r="E161" i="10" a="1"/>
  <c r="E161" i="10" s="1"/>
  <c r="F160" i="10"/>
  <c r="E160" i="10" a="1"/>
  <c r="E160" i="10" s="1"/>
  <c r="F159" i="10"/>
  <c r="E159" i="10" a="1"/>
  <c r="E159" i="10" s="1"/>
  <c r="F158" i="10"/>
  <c r="E158" i="10" a="1"/>
  <c r="E158" i="10" s="1"/>
  <c r="F157" i="10"/>
  <c r="E157" i="10" a="1"/>
  <c r="E157" i="10" s="1"/>
  <c r="F156" i="10"/>
  <c r="E156" i="10" a="1"/>
  <c r="E156" i="10" s="1"/>
  <c r="F155" i="10"/>
  <c r="E155" i="10" a="1"/>
  <c r="E155" i="10" s="1"/>
  <c r="F154" i="10"/>
  <c r="E154" i="10" a="1"/>
  <c r="E154" i="10" s="1"/>
  <c r="F153" i="10"/>
  <c r="E153" i="10" a="1"/>
  <c r="E153" i="10" s="1"/>
  <c r="F152" i="10"/>
  <c r="E152" i="10" a="1"/>
  <c r="E152" i="10" s="1"/>
  <c r="F151" i="10"/>
  <c r="E151" i="10" a="1"/>
  <c r="E151" i="10" s="1"/>
  <c r="F150" i="10"/>
  <c r="E150" i="10" a="1"/>
  <c r="E150" i="10" s="1"/>
  <c r="F149" i="10"/>
  <c r="E149" i="10" a="1"/>
  <c r="E149" i="10" s="1"/>
  <c r="F148" i="10"/>
  <c r="E148" i="10" a="1"/>
  <c r="E148" i="10" s="1"/>
  <c r="F147" i="10"/>
  <c r="E147" i="10" a="1"/>
  <c r="E147" i="10" s="1"/>
  <c r="F146" i="10"/>
  <c r="E146" i="10" a="1"/>
  <c r="E146" i="10" s="1"/>
  <c r="F145" i="10"/>
  <c r="E145" i="10" a="1"/>
  <c r="E145" i="10" s="1"/>
  <c r="F144" i="10"/>
  <c r="E144" i="10" a="1"/>
  <c r="E144" i="10" s="1"/>
  <c r="F143" i="10"/>
  <c r="E143" i="10" a="1"/>
  <c r="E143" i="10" s="1"/>
  <c r="F142" i="10"/>
  <c r="E142" i="10" a="1"/>
  <c r="E142" i="10" s="1"/>
  <c r="F141" i="10"/>
  <c r="E141" i="10" a="1"/>
  <c r="E141" i="10" s="1"/>
  <c r="F140" i="10"/>
  <c r="E140" i="10" a="1"/>
  <c r="E140" i="10" s="1"/>
  <c r="F139" i="10"/>
  <c r="E139" i="10" a="1"/>
  <c r="E139" i="10" s="1"/>
  <c r="F138" i="10"/>
  <c r="E138" i="10" a="1"/>
  <c r="E138" i="10" s="1"/>
  <c r="F137" i="10"/>
  <c r="E137" i="10" a="1"/>
  <c r="E137" i="10" s="1"/>
  <c r="F136" i="10"/>
  <c r="E136" i="10" a="1"/>
  <c r="E136" i="10" s="1"/>
  <c r="F135" i="10"/>
  <c r="E135" i="10" a="1"/>
  <c r="E135" i="10" s="1"/>
  <c r="F134" i="10"/>
  <c r="E134" i="10" a="1"/>
  <c r="E134" i="10" s="1"/>
  <c r="F133" i="10"/>
  <c r="E133" i="10" a="1"/>
  <c r="E133" i="10" s="1"/>
  <c r="F132" i="10"/>
  <c r="E132" i="10" a="1"/>
  <c r="E132" i="10" s="1"/>
  <c r="F131" i="10"/>
  <c r="E131" i="10" a="1"/>
  <c r="E131" i="10" s="1"/>
  <c r="F130" i="10"/>
  <c r="E130" i="10" a="1"/>
  <c r="E130" i="10" s="1"/>
  <c r="F129" i="10"/>
  <c r="E129" i="10" a="1"/>
  <c r="E129" i="10" s="1"/>
  <c r="F128" i="10"/>
  <c r="E128" i="10" a="1"/>
  <c r="E128" i="10" s="1"/>
  <c r="F127" i="10"/>
  <c r="E127" i="10" a="1"/>
  <c r="E127" i="10" s="1"/>
  <c r="F126" i="10"/>
  <c r="E126" i="10" a="1"/>
  <c r="E126" i="10" s="1"/>
  <c r="F125" i="10"/>
  <c r="E125" i="10" a="1"/>
  <c r="E125" i="10" s="1"/>
  <c r="F124" i="10"/>
  <c r="E124" i="10" a="1"/>
  <c r="E124" i="10" s="1"/>
  <c r="F123" i="10"/>
  <c r="E123" i="10" a="1"/>
  <c r="E123" i="10" s="1"/>
  <c r="F122" i="10"/>
  <c r="E122" i="10" a="1"/>
  <c r="E122" i="10" s="1"/>
  <c r="F121" i="10"/>
  <c r="E121" i="10" a="1"/>
  <c r="E121" i="10" s="1"/>
  <c r="F120" i="10"/>
  <c r="E120" i="10" a="1"/>
  <c r="E120" i="10" s="1"/>
  <c r="F119" i="10"/>
  <c r="E119" i="10" a="1"/>
  <c r="E119" i="10" s="1"/>
  <c r="F118" i="10"/>
  <c r="E118" i="10" a="1"/>
  <c r="E118" i="10" s="1"/>
  <c r="F117" i="10"/>
  <c r="E117" i="10" a="1"/>
  <c r="E117" i="10" s="1"/>
  <c r="F116" i="10"/>
  <c r="E116" i="10" a="1"/>
  <c r="E116" i="10" s="1"/>
  <c r="F115" i="10"/>
  <c r="E115" i="10" a="1"/>
  <c r="E115" i="10" s="1"/>
  <c r="F114" i="10"/>
  <c r="E114" i="10" a="1"/>
  <c r="E114" i="10" s="1"/>
  <c r="F113" i="10"/>
  <c r="E113" i="10" a="1"/>
  <c r="E113" i="10" s="1"/>
  <c r="F112" i="10"/>
  <c r="E112" i="10" a="1"/>
  <c r="E112" i="10" s="1"/>
  <c r="F111" i="10"/>
  <c r="E111" i="10" a="1"/>
  <c r="E111" i="10" s="1"/>
  <c r="F110" i="10"/>
  <c r="E110" i="10" a="1"/>
  <c r="E110" i="10" s="1"/>
  <c r="F109" i="10"/>
  <c r="E109" i="10" a="1"/>
  <c r="E109" i="10" s="1"/>
  <c r="F108" i="10"/>
  <c r="E108" i="10" a="1"/>
  <c r="E108" i="10" s="1"/>
  <c r="F107" i="10"/>
  <c r="E107" i="10" a="1"/>
  <c r="E107" i="10" s="1"/>
  <c r="F106" i="10"/>
  <c r="E106" i="10" a="1"/>
  <c r="E106" i="10" s="1"/>
  <c r="F105" i="10"/>
  <c r="E105" i="10" a="1"/>
  <c r="E105" i="10" s="1"/>
  <c r="F104" i="10"/>
  <c r="E104" i="10" a="1"/>
  <c r="E104" i="10" s="1"/>
  <c r="F103" i="10"/>
  <c r="E103" i="10" a="1"/>
  <c r="E103" i="10" s="1"/>
  <c r="F102" i="10"/>
  <c r="E102" i="10" a="1"/>
  <c r="E102" i="10" s="1"/>
  <c r="F101" i="10"/>
  <c r="E101" i="10" a="1"/>
  <c r="E101" i="10" s="1"/>
  <c r="F100" i="10"/>
  <c r="E100" i="10" a="1"/>
  <c r="E100" i="10" s="1"/>
  <c r="F99" i="10"/>
  <c r="E99" i="10" a="1"/>
  <c r="E99" i="10" s="1"/>
  <c r="F98" i="10"/>
  <c r="E98" i="10" a="1"/>
  <c r="E98" i="10" s="1"/>
  <c r="F97" i="10"/>
  <c r="E97" i="10" a="1"/>
  <c r="E97" i="10" s="1"/>
  <c r="F96" i="10"/>
  <c r="E96" i="10" a="1"/>
  <c r="E96" i="10" s="1"/>
  <c r="F95" i="10"/>
  <c r="E95" i="10" a="1"/>
  <c r="E95" i="10" s="1"/>
  <c r="F94" i="10"/>
  <c r="E94" i="10" a="1"/>
  <c r="E94" i="10" s="1"/>
  <c r="F93" i="10"/>
  <c r="E93" i="10" a="1"/>
  <c r="E93" i="10" s="1"/>
  <c r="F92" i="10"/>
  <c r="E92" i="10" a="1"/>
  <c r="E92" i="10" s="1"/>
  <c r="F91" i="10"/>
  <c r="E91" i="10" a="1"/>
  <c r="E91" i="10" s="1"/>
  <c r="F90" i="10"/>
  <c r="E90" i="10" a="1"/>
  <c r="E90" i="10" s="1"/>
  <c r="F89" i="10"/>
  <c r="E89" i="10" a="1"/>
  <c r="E89" i="10" s="1"/>
  <c r="F88" i="10"/>
  <c r="E88" i="10" a="1"/>
  <c r="E88" i="10" s="1"/>
  <c r="F87" i="10"/>
  <c r="E87" i="10" a="1"/>
  <c r="E87" i="10" s="1"/>
  <c r="F86" i="10"/>
  <c r="E86" i="10" a="1"/>
  <c r="E86" i="10" s="1"/>
  <c r="F85" i="10"/>
  <c r="E85" i="10" a="1"/>
  <c r="E85" i="10" s="1"/>
  <c r="F84" i="10"/>
  <c r="E84" i="10" a="1"/>
  <c r="E84" i="10" s="1"/>
  <c r="F83" i="10"/>
  <c r="E83" i="10" a="1"/>
  <c r="E83" i="10" s="1"/>
  <c r="F82" i="10"/>
  <c r="E82" i="10" a="1"/>
  <c r="E82" i="10" s="1"/>
  <c r="F81" i="10"/>
  <c r="E81" i="10" a="1"/>
  <c r="E81" i="10" s="1"/>
  <c r="F80" i="10"/>
  <c r="E80" i="10" a="1"/>
  <c r="E80" i="10" s="1"/>
  <c r="F79" i="10"/>
  <c r="E79" i="10" a="1"/>
  <c r="E79" i="10" s="1"/>
  <c r="F78" i="10"/>
  <c r="E78" i="10" a="1"/>
  <c r="E78" i="10" s="1"/>
  <c r="F77" i="10"/>
  <c r="E77" i="10" a="1"/>
  <c r="E77" i="10" s="1"/>
  <c r="F76" i="10"/>
  <c r="E76" i="10" a="1"/>
  <c r="E76" i="10" s="1"/>
  <c r="F75" i="10"/>
  <c r="E75" i="10" a="1"/>
  <c r="E75" i="10" s="1"/>
  <c r="F74" i="10"/>
  <c r="E74" i="10" a="1"/>
  <c r="E74" i="10" s="1"/>
  <c r="F73" i="10"/>
  <c r="E73" i="10" a="1"/>
  <c r="E73" i="10" s="1"/>
  <c r="F72" i="10"/>
  <c r="E72" i="10" a="1"/>
  <c r="E72" i="10" s="1"/>
  <c r="F71" i="10"/>
  <c r="E71" i="10" a="1"/>
  <c r="E71" i="10" s="1"/>
  <c r="F70" i="10"/>
  <c r="E70" i="10" a="1"/>
  <c r="E70" i="10" s="1"/>
  <c r="F69" i="10"/>
  <c r="E69" i="10" a="1"/>
  <c r="E69" i="10" s="1"/>
  <c r="F68" i="10"/>
  <c r="E68" i="10" a="1"/>
  <c r="E68" i="10" s="1"/>
  <c r="F67" i="10"/>
  <c r="E67" i="10" a="1"/>
  <c r="E67" i="10" s="1"/>
  <c r="F66" i="10"/>
  <c r="E66" i="10" a="1"/>
  <c r="E66" i="10" s="1"/>
  <c r="F65" i="10"/>
  <c r="E65" i="10" a="1"/>
  <c r="E65" i="10" s="1"/>
  <c r="F64" i="10"/>
  <c r="E64" i="10" a="1"/>
  <c r="E64" i="10" s="1"/>
  <c r="F63" i="10"/>
  <c r="E63" i="10" a="1"/>
  <c r="E63" i="10" s="1"/>
  <c r="F62" i="10"/>
  <c r="E62" i="10" a="1"/>
  <c r="E62" i="10" s="1"/>
  <c r="F61" i="10"/>
  <c r="E61" i="10" a="1"/>
  <c r="E61" i="10" s="1"/>
  <c r="F60" i="10"/>
  <c r="E60" i="10" a="1"/>
  <c r="E60" i="10" s="1"/>
  <c r="F59" i="10"/>
  <c r="E59" i="10" a="1"/>
  <c r="E59" i="10" s="1"/>
  <c r="F58" i="10"/>
  <c r="E58" i="10" a="1"/>
  <c r="E58" i="10" s="1"/>
  <c r="F57" i="10"/>
  <c r="E57" i="10" a="1"/>
  <c r="E57" i="10" s="1"/>
  <c r="F56" i="10"/>
  <c r="E56" i="10" a="1"/>
  <c r="E56" i="10" s="1"/>
  <c r="F55" i="10"/>
  <c r="E55" i="10" a="1"/>
  <c r="E55" i="10" s="1"/>
  <c r="F54" i="10"/>
  <c r="E54" i="10" a="1"/>
  <c r="E54" i="10" s="1"/>
  <c r="F53" i="10"/>
  <c r="E53" i="10" a="1"/>
  <c r="E53" i="10" s="1"/>
  <c r="F52" i="10"/>
  <c r="E52" i="10" a="1"/>
  <c r="E52" i="10" s="1"/>
  <c r="F51" i="10"/>
  <c r="E51" i="10" a="1"/>
  <c r="E51" i="10" s="1"/>
  <c r="F50" i="10"/>
  <c r="E50" i="10" a="1"/>
  <c r="E50" i="10" s="1"/>
  <c r="F49" i="10"/>
  <c r="E49" i="10" a="1"/>
  <c r="E49" i="10" s="1"/>
  <c r="F48" i="10"/>
  <c r="E48" i="10" a="1"/>
  <c r="E48" i="10" s="1"/>
  <c r="F47" i="10"/>
  <c r="E47" i="10" a="1"/>
  <c r="E47" i="10" s="1"/>
  <c r="F46" i="10"/>
  <c r="E46" i="10" a="1"/>
  <c r="E46" i="10" s="1"/>
  <c r="F45" i="10"/>
  <c r="E45" i="10" a="1"/>
  <c r="E45" i="10" s="1"/>
  <c r="F44" i="10"/>
  <c r="E44" i="10" a="1"/>
  <c r="E44" i="10" s="1"/>
  <c r="F43" i="10"/>
  <c r="E43" i="10" a="1"/>
  <c r="E43" i="10" s="1"/>
  <c r="F42" i="10"/>
  <c r="E42" i="10" a="1"/>
  <c r="E42" i="10" s="1"/>
  <c r="F41" i="10"/>
  <c r="E41" i="10" a="1"/>
  <c r="E41" i="10" s="1"/>
  <c r="F40" i="10"/>
  <c r="E40" i="10" a="1"/>
  <c r="E40" i="10" s="1"/>
  <c r="F39" i="10"/>
  <c r="E39" i="10" a="1"/>
  <c r="E39" i="10" s="1"/>
  <c r="F38" i="10"/>
  <c r="E38" i="10" a="1"/>
  <c r="E38" i="10" s="1"/>
  <c r="F37" i="10"/>
  <c r="E37" i="10" a="1"/>
  <c r="E37" i="10" s="1"/>
  <c r="F36" i="10"/>
  <c r="E36" i="10" a="1"/>
  <c r="E36" i="10" s="1"/>
  <c r="F35" i="10"/>
  <c r="E35" i="10" a="1"/>
  <c r="E35" i="10" s="1"/>
  <c r="F34" i="10"/>
  <c r="E34" i="10" a="1"/>
  <c r="E34" i="10" s="1"/>
  <c r="F33" i="10"/>
  <c r="E33" i="10" a="1"/>
  <c r="E33" i="10" s="1"/>
  <c r="F32" i="10"/>
  <c r="E32" i="10" a="1"/>
  <c r="E32" i="10" s="1"/>
  <c r="F31" i="10"/>
  <c r="E31" i="10" a="1"/>
  <c r="E31" i="10" s="1"/>
  <c r="F30" i="10"/>
  <c r="E30" i="10" a="1"/>
  <c r="E30" i="10" s="1"/>
  <c r="F29" i="10"/>
  <c r="E29" i="10" a="1"/>
  <c r="E29" i="10" s="1"/>
  <c r="F28" i="10"/>
  <c r="E28" i="10" a="1"/>
  <c r="E28" i="10" s="1"/>
  <c r="F27" i="10"/>
  <c r="E27" i="10" a="1"/>
  <c r="E27" i="10" s="1"/>
  <c r="F26" i="10"/>
  <c r="E26" i="10" a="1"/>
  <c r="E26" i="10" s="1"/>
  <c r="F25" i="10"/>
  <c r="E25" i="10" a="1"/>
  <c r="E25" i="10" s="1"/>
  <c r="F24" i="10"/>
  <c r="E24" i="10" a="1"/>
  <c r="E24" i="10" s="1"/>
  <c r="F23" i="10"/>
  <c r="E23" i="10" a="1"/>
  <c r="E23" i="10" s="1"/>
  <c r="F22" i="10"/>
  <c r="E22" i="10" a="1"/>
  <c r="E22" i="10" s="1"/>
  <c r="F21" i="10"/>
  <c r="E21" i="10" a="1"/>
  <c r="E21" i="10" s="1"/>
  <c r="F20" i="10"/>
  <c r="E20" i="10" a="1"/>
  <c r="E20" i="10" s="1"/>
  <c r="F19" i="10"/>
  <c r="E19" i="10" a="1"/>
  <c r="E19" i="10" s="1"/>
  <c r="F18" i="10"/>
  <c r="E18" i="10" a="1"/>
  <c r="E18" i="10" s="1"/>
  <c r="F17" i="10"/>
  <c r="E17" i="10" a="1"/>
  <c r="E17" i="10" s="1"/>
  <c r="F16" i="10"/>
  <c r="E16" i="10" a="1"/>
  <c r="E16" i="10" s="1"/>
  <c r="F15" i="10"/>
  <c r="E15" i="10" a="1"/>
  <c r="E15" i="10" s="1"/>
  <c r="F14" i="10"/>
  <c r="E14" i="10" a="1"/>
  <c r="E14" i="10" s="1"/>
  <c r="F13" i="10"/>
  <c r="E13" i="10" a="1"/>
  <c r="E13" i="10" s="1"/>
  <c r="F12" i="10"/>
  <c r="E12" i="10" a="1"/>
  <c r="E12" i="10" s="1"/>
  <c r="F11" i="10"/>
  <c r="E11" i="10" a="1"/>
  <c r="E11" i="10" s="1"/>
  <c r="F10" i="10"/>
  <c r="E10" i="10" a="1"/>
  <c r="E10" i="10" s="1"/>
  <c r="F3009" i="2"/>
  <c r="E3009" i="2" a="1"/>
  <c r="E3009" i="2" s="1"/>
  <c r="K3009" i="2" s="1" a="1"/>
  <c r="K3009" i="2" s="1"/>
  <c r="F3008" i="2"/>
  <c r="E3008" i="2" a="1"/>
  <c r="E3008" i="2" s="1"/>
  <c r="K3008" i="2" s="1" a="1"/>
  <c r="K3008" i="2" s="1"/>
  <c r="F3007" i="2"/>
  <c r="E3007" i="2" a="1"/>
  <c r="E3007" i="2" s="1"/>
  <c r="K3007" i="2" s="1" a="1"/>
  <c r="K3007" i="2" s="1"/>
  <c r="F3006" i="2"/>
  <c r="E3006" i="2" a="1"/>
  <c r="E3006" i="2" s="1"/>
  <c r="F3005" i="2"/>
  <c r="E3005" i="2" a="1"/>
  <c r="E3005" i="2" s="1"/>
  <c r="K3005" i="2" s="1" a="1"/>
  <c r="K3005" i="2" s="1"/>
  <c r="F3004" i="2"/>
  <c r="E3004" i="2" a="1"/>
  <c r="E3004" i="2" s="1"/>
  <c r="K3004" i="2" s="1" a="1"/>
  <c r="K3004" i="2" s="1"/>
  <c r="F3003" i="2"/>
  <c r="E3003" i="2" a="1"/>
  <c r="E3003" i="2" s="1"/>
  <c r="K3003" i="2" s="1" a="1"/>
  <c r="K3003" i="2" s="1"/>
  <c r="F3002" i="2"/>
  <c r="E3002" i="2" a="1"/>
  <c r="E3002" i="2" s="1"/>
  <c r="K3002" i="2" s="1" a="1"/>
  <c r="K3002" i="2" s="1"/>
  <c r="F3001" i="2"/>
  <c r="E3001" i="2" a="1"/>
  <c r="E3001" i="2" s="1"/>
  <c r="K3001" i="2" s="1" a="1"/>
  <c r="K3001" i="2" s="1"/>
  <c r="F3000" i="2"/>
  <c r="E3000" i="2" a="1"/>
  <c r="E3000" i="2" s="1"/>
  <c r="K3000" i="2" s="1" a="1"/>
  <c r="K3000" i="2" s="1"/>
  <c r="F2999" i="2"/>
  <c r="E2999" i="2" a="1"/>
  <c r="E2999" i="2" s="1"/>
  <c r="K2999" i="2" s="1" a="1"/>
  <c r="K2999" i="2" s="1"/>
  <c r="F2998" i="2"/>
  <c r="E2998" i="2" a="1"/>
  <c r="E2998" i="2" s="1"/>
  <c r="K2998" i="2" s="1" a="1"/>
  <c r="K2998" i="2" s="1"/>
  <c r="F2997" i="2"/>
  <c r="E2997" i="2" a="1"/>
  <c r="E2997" i="2" s="1"/>
  <c r="K2997" i="2" s="1" a="1"/>
  <c r="K2997" i="2" s="1"/>
  <c r="F2996" i="2"/>
  <c r="E2996" i="2" a="1"/>
  <c r="E2996" i="2" s="1"/>
  <c r="K2996" i="2" s="1" a="1"/>
  <c r="K2996" i="2" s="1"/>
  <c r="F2995" i="2"/>
  <c r="E2995" i="2" a="1"/>
  <c r="E2995" i="2" s="1"/>
  <c r="K2995" i="2" s="1" a="1"/>
  <c r="K2995" i="2" s="1"/>
  <c r="F2994" i="2"/>
  <c r="E2994" i="2" a="1"/>
  <c r="E2994" i="2" s="1"/>
  <c r="K2994" i="2" s="1" a="1"/>
  <c r="K2994" i="2" s="1"/>
  <c r="F2993" i="2"/>
  <c r="E2993" i="2" a="1"/>
  <c r="E2993" i="2" s="1"/>
  <c r="K2993" i="2" s="1" a="1"/>
  <c r="K2993" i="2" s="1"/>
  <c r="F2992" i="2"/>
  <c r="E2992" i="2" a="1"/>
  <c r="E2992" i="2" s="1"/>
  <c r="K2992" i="2" s="1" a="1"/>
  <c r="K2992" i="2" s="1"/>
  <c r="F2991" i="2"/>
  <c r="E2991" i="2" a="1"/>
  <c r="E2991" i="2" s="1"/>
  <c r="K2991" i="2" s="1" a="1"/>
  <c r="K2991" i="2" s="1"/>
  <c r="F2990" i="2"/>
  <c r="E2990" i="2" a="1"/>
  <c r="E2990" i="2" s="1"/>
  <c r="K2990" i="2" s="1" a="1"/>
  <c r="K2990" i="2" s="1"/>
  <c r="F2989" i="2"/>
  <c r="E2989" i="2" a="1"/>
  <c r="E2989" i="2" s="1"/>
  <c r="K2989" i="2" s="1" a="1"/>
  <c r="K2989" i="2" s="1"/>
  <c r="F2988" i="2"/>
  <c r="E2988" i="2" a="1"/>
  <c r="E2988" i="2" s="1"/>
  <c r="K2988" i="2" s="1" a="1"/>
  <c r="K2988" i="2" s="1"/>
  <c r="F2987" i="2"/>
  <c r="E2987" i="2" a="1"/>
  <c r="E2987" i="2" s="1"/>
  <c r="K2987" i="2" s="1" a="1"/>
  <c r="K2987" i="2" s="1"/>
  <c r="F2986" i="2"/>
  <c r="E2986" i="2" a="1"/>
  <c r="E2986" i="2" s="1"/>
  <c r="K2986" i="2" s="1" a="1"/>
  <c r="K2986" i="2" s="1"/>
  <c r="F2985" i="2"/>
  <c r="E2985" i="2" a="1"/>
  <c r="E2985" i="2" s="1"/>
  <c r="K2985" i="2" s="1" a="1"/>
  <c r="K2985" i="2" s="1"/>
  <c r="F2984" i="2"/>
  <c r="E2984" i="2" a="1"/>
  <c r="E2984" i="2" s="1"/>
  <c r="K2984" i="2" s="1" a="1"/>
  <c r="K2984" i="2" s="1"/>
  <c r="F2983" i="2"/>
  <c r="E2983" i="2" a="1"/>
  <c r="E2983" i="2" s="1"/>
  <c r="K2983" i="2" s="1" a="1"/>
  <c r="K2983" i="2" s="1"/>
  <c r="F2982" i="2"/>
  <c r="E2982" i="2" a="1"/>
  <c r="E2982" i="2" s="1"/>
  <c r="K2982" i="2" s="1" a="1"/>
  <c r="K2982" i="2" s="1"/>
  <c r="F2981" i="2"/>
  <c r="E2981" i="2" a="1"/>
  <c r="E2981" i="2" s="1"/>
  <c r="K2981" i="2" s="1" a="1"/>
  <c r="K2981" i="2" s="1"/>
  <c r="F2980" i="2"/>
  <c r="E2980" i="2" a="1"/>
  <c r="E2980" i="2" s="1"/>
  <c r="K2980" i="2" s="1" a="1"/>
  <c r="K2980" i="2" s="1"/>
  <c r="F2979" i="2"/>
  <c r="E2979" i="2" a="1"/>
  <c r="E2979" i="2" s="1"/>
  <c r="K2979" i="2" s="1" a="1"/>
  <c r="K2979" i="2" s="1"/>
  <c r="F2978" i="2"/>
  <c r="E2978" i="2" a="1"/>
  <c r="E2978" i="2" s="1"/>
  <c r="K2978" i="2" s="1" a="1"/>
  <c r="K2978" i="2" s="1"/>
  <c r="F2977" i="2"/>
  <c r="E2977" i="2" a="1"/>
  <c r="E2977" i="2" s="1"/>
  <c r="K2977" i="2" s="1" a="1"/>
  <c r="K2977" i="2" s="1"/>
  <c r="F2976" i="2"/>
  <c r="E2976" i="2" a="1"/>
  <c r="E2976" i="2" s="1"/>
  <c r="K2976" i="2" s="1" a="1"/>
  <c r="K2976" i="2" s="1"/>
  <c r="F2975" i="2"/>
  <c r="E2975" i="2" a="1"/>
  <c r="E2975" i="2" s="1"/>
  <c r="K2975" i="2" s="1" a="1"/>
  <c r="K2975" i="2" s="1"/>
  <c r="F2974" i="2"/>
  <c r="E2974" i="2" a="1"/>
  <c r="E2974" i="2" s="1"/>
  <c r="K2974" i="2" s="1" a="1"/>
  <c r="K2974" i="2" s="1"/>
  <c r="F2973" i="2"/>
  <c r="E2973" i="2" a="1"/>
  <c r="E2973" i="2" s="1"/>
  <c r="K2973" i="2" s="1" a="1"/>
  <c r="K2973" i="2" s="1"/>
  <c r="F2972" i="2"/>
  <c r="E2972" i="2" a="1"/>
  <c r="E2972" i="2" s="1"/>
  <c r="K2972" i="2" s="1" a="1"/>
  <c r="K2972" i="2" s="1"/>
  <c r="F2971" i="2"/>
  <c r="E2971" i="2" a="1"/>
  <c r="E2971" i="2" s="1"/>
  <c r="K2971" i="2" s="1" a="1"/>
  <c r="K2971" i="2" s="1"/>
  <c r="F2970" i="2"/>
  <c r="E2970" i="2" a="1"/>
  <c r="E2970" i="2" s="1"/>
  <c r="K2970" i="2" s="1" a="1"/>
  <c r="K2970" i="2" s="1"/>
  <c r="F2969" i="2"/>
  <c r="E2969" i="2" a="1"/>
  <c r="E2969" i="2" s="1"/>
  <c r="K2969" i="2" s="1" a="1"/>
  <c r="K2969" i="2" s="1"/>
  <c r="F2968" i="2"/>
  <c r="E2968" i="2" a="1"/>
  <c r="E2968" i="2" s="1"/>
  <c r="K2968" i="2" s="1" a="1"/>
  <c r="K2968" i="2" s="1"/>
  <c r="F2967" i="2"/>
  <c r="E2967" i="2" a="1"/>
  <c r="E2967" i="2" s="1"/>
  <c r="K2967" i="2" s="1" a="1"/>
  <c r="K2967" i="2" s="1"/>
  <c r="F2966" i="2"/>
  <c r="E2966" i="2" a="1"/>
  <c r="E2966" i="2" s="1"/>
  <c r="K2966" i="2" s="1" a="1"/>
  <c r="K2966" i="2" s="1"/>
  <c r="F2965" i="2"/>
  <c r="E2965" i="2" a="1"/>
  <c r="E2965" i="2" s="1"/>
  <c r="K2965" i="2" s="1" a="1"/>
  <c r="K2965" i="2" s="1"/>
  <c r="F2964" i="2"/>
  <c r="E2964" i="2" a="1"/>
  <c r="E2964" i="2" s="1"/>
  <c r="K2964" i="2" s="1" a="1"/>
  <c r="K2964" i="2" s="1"/>
  <c r="F2963" i="2"/>
  <c r="E2963" i="2" a="1"/>
  <c r="E2963" i="2" s="1"/>
  <c r="K2963" i="2" s="1" a="1"/>
  <c r="K2963" i="2" s="1"/>
  <c r="F2962" i="2"/>
  <c r="E2962" i="2" a="1"/>
  <c r="E2962" i="2" s="1"/>
  <c r="K2962" i="2" s="1" a="1"/>
  <c r="K2962" i="2" s="1"/>
  <c r="F2961" i="2"/>
  <c r="E2961" i="2" a="1"/>
  <c r="E2961" i="2" s="1"/>
  <c r="K2961" i="2" s="1" a="1"/>
  <c r="K2961" i="2" s="1"/>
  <c r="F2960" i="2"/>
  <c r="E2960" i="2" a="1"/>
  <c r="E2960" i="2" s="1"/>
  <c r="K2960" i="2" s="1" a="1"/>
  <c r="K2960" i="2" s="1"/>
  <c r="F2959" i="2"/>
  <c r="E2959" i="2" a="1"/>
  <c r="E2959" i="2" s="1"/>
  <c r="K2959" i="2" s="1" a="1"/>
  <c r="K2959" i="2" s="1"/>
  <c r="F2958" i="2"/>
  <c r="E2958" i="2" a="1"/>
  <c r="E2958" i="2" s="1"/>
  <c r="K2958" i="2" s="1" a="1"/>
  <c r="K2958" i="2" s="1"/>
  <c r="F2957" i="2"/>
  <c r="E2957" i="2" a="1"/>
  <c r="E2957" i="2" s="1"/>
  <c r="K2957" i="2" s="1" a="1"/>
  <c r="K2957" i="2" s="1"/>
  <c r="F2956" i="2"/>
  <c r="E2956" i="2" a="1"/>
  <c r="E2956" i="2" s="1"/>
  <c r="K2956" i="2" s="1" a="1"/>
  <c r="K2956" i="2" s="1"/>
  <c r="F2955" i="2"/>
  <c r="E2955" i="2" a="1"/>
  <c r="E2955" i="2" s="1"/>
  <c r="K2955" i="2" s="1" a="1"/>
  <c r="K2955" i="2" s="1"/>
  <c r="F2954" i="2"/>
  <c r="E2954" i="2" a="1"/>
  <c r="E2954" i="2" s="1"/>
  <c r="K2954" i="2" s="1" a="1"/>
  <c r="K2954" i="2" s="1"/>
  <c r="F2953" i="2"/>
  <c r="E2953" i="2" a="1"/>
  <c r="E2953" i="2" s="1"/>
  <c r="K2953" i="2" s="1" a="1"/>
  <c r="K2953" i="2" s="1"/>
  <c r="F2952" i="2"/>
  <c r="E2952" i="2" a="1"/>
  <c r="E2952" i="2" s="1"/>
  <c r="K2952" i="2" s="1" a="1"/>
  <c r="K2952" i="2" s="1"/>
  <c r="F2951" i="2"/>
  <c r="E2951" i="2" a="1"/>
  <c r="E2951" i="2" s="1"/>
  <c r="K2951" i="2" s="1" a="1"/>
  <c r="K2951" i="2" s="1"/>
  <c r="F2950" i="2"/>
  <c r="E2950" i="2" a="1"/>
  <c r="E2950" i="2" s="1"/>
  <c r="K2950" i="2" s="1" a="1"/>
  <c r="K2950" i="2" s="1"/>
  <c r="F2949" i="2"/>
  <c r="E2949" i="2" a="1"/>
  <c r="E2949" i="2" s="1"/>
  <c r="K2949" i="2" s="1" a="1"/>
  <c r="K2949" i="2" s="1"/>
  <c r="F2948" i="2"/>
  <c r="E2948" i="2" a="1"/>
  <c r="E2948" i="2" s="1"/>
  <c r="K2948" i="2" s="1" a="1"/>
  <c r="K2948" i="2" s="1"/>
  <c r="F2947" i="2"/>
  <c r="E2947" i="2" a="1"/>
  <c r="E2947" i="2" s="1"/>
  <c r="K2947" i="2" s="1" a="1"/>
  <c r="K2947" i="2" s="1"/>
  <c r="F2946" i="2"/>
  <c r="E2946" i="2" a="1"/>
  <c r="E2946" i="2" s="1"/>
  <c r="K2946" i="2" s="1" a="1"/>
  <c r="K2946" i="2" s="1"/>
  <c r="F2945" i="2"/>
  <c r="E2945" i="2" a="1"/>
  <c r="E2945" i="2" s="1"/>
  <c r="K2945" i="2" s="1" a="1"/>
  <c r="K2945" i="2" s="1"/>
  <c r="F2944" i="2"/>
  <c r="E2944" i="2" a="1"/>
  <c r="E2944" i="2" s="1"/>
  <c r="K2944" i="2" s="1" a="1"/>
  <c r="K2944" i="2" s="1"/>
  <c r="F2943" i="2"/>
  <c r="E2943" i="2" a="1"/>
  <c r="E2943" i="2" s="1"/>
  <c r="K2943" i="2" s="1" a="1"/>
  <c r="K2943" i="2" s="1"/>
  <c r="F2942" i="2"/>
  <c r="E2942" i="2" a="1"/>
  <c r="E2942" i="2" s="1"/>
  <c r="K2942" i="2" s="1" a="1"/>
  <c r="K2942" i="2" s="1"/>
  <c r="F2941" i="2"/>
  <c r="E2941" i="2" a="1"/>
  <c r="E2941" i="2" s="1"/>
  <c r="K2941" i="2" s="1" a="1"/>
  <c r="K2941" i="2" s="1"/>
  <c r="F2940" i="2"/>
  <c r="E2940" i="2" a="1"/>
  <c r="E2940" i="2" s="1"/>
  <c r="K2940" i="2" s="1" a="1"/>
  <c r="K2940" i="2" s="1"/>
  <c r="F2939" i="2"/>
  <c r="E2939" i="2" a="1"/>
  <c r="E2939" i="2" s="1"/>
  <c r="K2939" i="2" s="1" a="1"/>
  <c r="K2939" i="2" s="1"/>
  <c r="F2938" i="2"/>
  <c r="E2938" i="2" a="1"/>
  <c r="E2938" i="2" s="1"/>
  <c r="K2938" i="2" s="1" a="1"/>
  <c r="K2938" i="2" s="1"/>
  <c r="F2937" i="2"/>
  <c r="E2937" i="2" a="1"/>
  <c r="E2937" i="2" s="1"/>
  <c r="K2937" i="2" s="1" a="1"/>
  <c r="K2937" i="2" s="1"/>
  <c r="F2936" i="2"/>
  <c r="E2936" i="2" a="1"/>
  <c r="E2936" i="2" s="1"/>
  <c r="K2936" i="2" s="1" a="1"/>
  <c r="K2936" i="2" s="1"/>
  <c r="F2935" i="2"/>
  <c r="E2935" i="2" a="1"/>
  <c r="E2935" i="2" s="1"/>
  <c r="K2935" i="2" s="1" a="1"/>
  <c r="K2935" i="2" s="1"/>
  <c r="F2934" i="2"/>
  <c r="E2934" i="2" a="1"/>
  <c r="E2934" i="2" s="1"/>
  <c r="K2934" i="2" s="1" a="1"/>
  <c r="K2934" i="2" s="1"/>
  <c r="F2933" i="2"/>
  <c r="E2933" i="2" a="1"/>
  <c r="E2933" i="2" s="1"/>
  <c r="K2933" i="2" s="1" a="1"/>
  <c r="K2933" i="2" s="1"/>
  <c r="F2932" i="2"/>
  <c r="E2932" i="2" a="1"/>
  <c r="E2932" i="2" s="1"/>
  <c r="K2932" i="2" s="1" a="1"/>
  <c r="K2932" i="2" s="1"/>
  <c r="F2931" i="2"/>
  <c r="E2931" i="2" a="1"/>
  <c r="E2931" i="2" s="1"/>
  <c r="K2931" i="2" s="1" a="1"/>
  <c r="K2931" i="2" s="1"/>
  <c r="F2930" i="2"/>
  <c r="E2930" i="2" a="1"/>
  <c r="E2930" i="2" s="1"/>
  <c r="K2930" i="2" s="1" a="1"/>
  <c r="K2930" i="2" s="1"/>
  <c r="F2929" i="2"/>
  <c r="E2929" i="2" a="1"/>
  <c r="E2929" i="2" s="1"/>
  <c r="K2929" i="2" s="1" a="1"/>
  <c r="K2929" i="2" s="1"/>
  <c r="F2928" i="2"/>
  <c r="E2928" i="2" a="1"/>
  <c r="E2928" i="2" s="1"/>
  <c r="K2928" i="2" s="1" a="1"/>
  <c r="K2928" i="2" s="1"/>
  <c r="F2927" i="2"/>
  <c r="E2927" i="2" a="1"/>
  <c r="E2927" i="2" s="1"/>
  <c r="K2927" i="2" s="1" a="1"/>
  <c r="K2927" i="2" s="1"/>
  <c r="F2926" i="2"/>
  <c r="E2926" i="2" a="1"/>
  <c r="E2926" i="2" s="1"/>
  <c r="K2926" i="2" s="1" a="1"/>
  <c r="K2926" i="2" s="1"/>
  <c r="F2925" i="2"/>
  <c r="E2925" i="2" a="1"/>
  <c r="E2925" i="2" s="1"/>
  <c r="K2925" i="2" s="1" a="1"/>
  <c r="K2925" i="2" s="1"/>
  <c r="F2924" i="2"/>
  <c r="E2924" i="2" a="1"/>
  <c r="E2924" i="2" s="1"/>
  <c r="K2924" i="2" s="1" a="1"/>
  <c r="K2924" i="2" s="1"/>
  <c r="F2923" i="2"/>
  <c r="E2923" i="2" a="1"/>
  <c r="E2923" i="2" s="1"/>
  <c r="K2923" i="2" s="1" a="1"/>
  <c r="K2923" i="2" s="1"/>
  <c r="F2922" i="2"/>
  <c r="E2922" i="2" a="1"/>
  <c r="E2922" i="2" s="1"/>
  <c r="K2922" i="2" s="1" a="1"/>
  <c r="K2922" i="2" s="1"/>
  <c r="F2921" i="2"/>
  <c r="E2921" i="2" a="1"/>
  <c r="E2921" i="2" s="1"/>
  <c r="K2921" i="2" s="1" a="1"/>
  <c r="K2921" i="2" s="1"/>
  <c r="F2920" i="2"/>
  <c r="E2920" i="2" a="1"/>
  <c r="E2920" i="2" s="1"/>
  <c r="K2920" i="2" s="1" a="1"/>
  <c r="K2920" i="2" s="1"/>
  <c r="F2919" i="2"/>
  <c r="E2919" i="2" a="1"/>
  <c r="E2919" i="2" s="1"/>
  <c r="K2919" i="2" s="1" a="1"/>
  <c r="K2919" i="2" s="1"/>
  <c r="F2918" i="2"/>
  <c r="E2918" i="2" a="1"/>
  <c r="E2918" i="2" s="1"/>
  <c r="K2918" i="2" s="1" a="1"/>
  <c r="K2918" i="2" s="1"/>
  <c r="F2917" i="2"/>
  <c r="E2917" i="2" a="1"/>
  <c r="E2917" i="2" s="1"/>
  <c r="K2917" i="2" s="1" a="1"/>
  <c r="K2917" i="2" s="1"/>
  <c r="F2916" i="2"/>
  <c r="E2916" i="2" a="1"/>
  <c r="E2916" i="2" s="1"/>
  <c r="K2916" i="2" s="1" a="1"/>
  <c r="K2916" i="2" s="1"/>
  <c r="F2915" i="2"/>
  <c r="E2915" i="2" a="1"/>
  <c r="E2915" i="2" s="1"/>
  <c r="K2915" i="2" s="1" a="1"/>
  <c r="K2915" i="2" s="1"/>
  <c r="F2914" i="2"/>
  <c r="E2914" i="2" a="1"/>
  <c r="E2914" i="2" s="1"/>
  <c r="K2914" i="2" s="1" a="1"/>
  <c r="K2914" i="2" s="1"/>
  <c r="F2913" i="2"/>
  <c r="E2913" i="2" a="1"/>
  <c r="E2913" i="2" s="1"/>
  <c r="K2913" i="2" s="1" a="1"/>
  <c r="K2913" i="2" s="1"/>
  <c r="F2912" i="2"/>
  <c r="E2912" i="2" a="1"/>
  <c r="E2912" i="2" s="1"/>
  <c r="K2912" i="2" s="1" a="1"/>
  <c r="K2912" i="2" s="1"/>
  <c r="F2911" i="2"/>
  <c r="E2911" i="2" a="1"/>
  <c r="E2911" i="2" s="1"/>
  <c r="K2911" i="2" s="1" a="1"/>
  <c r="K2911" i="2" s="1"/>
  <c r="F2910" i="2"/>
  <c r="E2910" i="2" a="1"/>
  <c r="E2910" i="2" s="1"/>
  <c r="K2910" i="2" s="1" a="1"/>
  <c r="K2910" i="2" s="1"/>
  <c r="F2909" i="2"/>
  <c r="E2909" i="2" a="1"/>
  <c r="E2909" i="2" s="1"/>
  <c r="K2909" i="2" s="1" a="1"/>
  <c r="K2909" i="2" s="1"/>
  <c r="F2908" i="2"/>
  <c r="E2908" i="2" a="1"/>
  <c r="E2908" i="2" s="1"/>
  <c r="K2908" i="2" s="1" a="1"/>
  <c r="K2908" i="2" s="1"/>
  <c r="F2907" i="2"/>
  <c r="E2907" i="2" a="1"/>
  <c r="E2907" i="2" s="1"/>
  <c r="K2907" i="2" s="1" a="1"/>
  <c r="K2907" i="2" s="1"/>
  <c r="F2906" i="2"/>
  <c r="E2906" i="2" a="1"/>
  <c r="E2906" i="2" s="1"/>
  <c r="K2906" i="2" s="1" a="1"/>
  <c r="K2906" i="2" s="1"/>
  <c r="F2905" i="2"/>
  <c r="E2905" i="2" a="1"/>
  <c r="E2905" i="2" s="1"/>
  <c r="K2905" i="2" s="1" a="1"/>
  <c r="K2905" i="2" s="1"/>
  <c r="F2904" i="2"/>
  <c r="E2904" i="2" a="1"/>
  <c r="E2904" i="2" s="1"/>
  <c r="K2904" i="2" s="1" a="1"/>
  <c r="K2904" i="2" s="1"/>
  <c r="F2903" i="2"/>
  <c r="E2903" i="2" a="1"/>
  <c r="E2903" i="2" s="1"/>
  <c r="K2903" i="2" s="1" a="1"/>
  <c r="K2903" i="2" s="1"/>
  <c r="F2902" i="2"/>
  <c r="E2902" i="2" a="1"/>
  <c r="E2902" i="2" s="1"/>
  <c r="K2902" i="2" s="1" a="1"/>
  <c r="K2902" i="2" s="1"/>
  <c r="F2901" i="2"/>
  <c r="E2901" i="2" a="1"/>
  <c r="E2901" i="2" s="1"/>
  <c r="K2901" i="2" s="1" a="1"/>
  <c r="K2901" i="2" s="1"/>
  <c r="F2900" i="2"/>
  <c r="E2900" i="2" a="1"/>
  <c r="E2900" i="2" s="1"/>
  <c r="K2900" i="2" s="1" a="1"/>
  <c r="K2900" i="2" s="1"/>
  <c r="F2899" i="2"/>
  <c r="E2899" i="2" a="1"/>
  <c r="E2899" i="2" s="1"/>
  <c r="K2899" i="2" s="1" a="1"/>
  <c r="K2899" i="2" s="1"/>
  <c r="F2898" i="2"/>
  <c r="E2898" i="2" a="1"/>
  <c r="E2898" i="2" s="1"/>
  <c r="K2898" i="2" s="1" a="1"/>
  <c r="K2898" i="2" s="1"/>
  <c r="F2897" i="2"/>
  <c r="E2897" i="2" a="1"/>
  <c r="E2897" i="2" s="1"/>
  <c r="K2897" i="2" s="1" a="1"/>
  <c r="K2897" i="2" s="1"/>
  <c r="F2896" i="2"/>
  <c r="E2896" i="2" a="1"/>
  <c r="E2896" i="2" s="1"/>
  <c r="K2896" i="2" s="1" a="1"/>
  <c r="K2896" i="2" s="1"/>
  <c r="F2895" i="2"/>
  <c r="E2895" i="2" a="1"/>
  <c r="E2895" i="2" s="1"/>
  <c r="K2895" i="2" s="1" a="1"/>
  <c r="K2895" i="2" s="1"/>
  <c r="F2894" i="2"/>
  <c r="E2894" i="2" a="1"/>
  <c r="E2894" i="2" s="1"/>
  <c r="K2894" i="2" s="1" a="1"/>
  <c r="K2894" i="2" s="1"/>
  <c r="F2893" i="2"/>
  <c r="E2893" i="2" a="1"/>
  <c r="E2893" i="2" s="1"/>
  <c r="K2893" i="2" s="1" a="1"/>
  <c r="K2893" i="2" s="1"/>
  <c r="F2892" i="2"/>
  <c r="E2892" i="2" a="1"/>
  <c r="E2892" i="2" s="1"/>
  <c r="K2892" i="2" s="1" a="1"/>
  <c r="K2892" i="2" s="1"/>
  <c r="F2891" i="2"/>
  <c r="E2891" i="2" a="1"/>
  <c r="E2891" i="2" s="1"/>
  <c r="K2891" i="2" s="1" a="1"/>
  <c r="K2891" i="2" s="1"/>
  <c r="F2890" i="2"/>
  <c r="E2890" i="2" a="1"/>
  <c r="E2890" i="2" s="1"/>
  <c r="K2890" i="2" s="1" a="1"/>
  <c r="K2890" i="2" s="1"/>
  <c r="F2889" i="2"/>
  <c r="E2889" i="2" a="1"/>
  <c r="E2889" i="2" s="1"/>
  <c r="K2889" i="2" s="1" a="1"/>
  <c r="K2889" i="2" s="1"/>
  <c r="F2888" i="2"/>
  <c r="E2888" i="2" a="1"/>
  <c r="E2888" i="2" s="1"/>
  <c r="K2888" i="2" s="1" a="1"/>
  <c r="K2888" i="2" s="1"/>
  <c r="F2887" i="2"/>
  <c r="E2887" i="2" a="1"/>
  <c r="E2887" i="2" s="1"/>
  <c r="K2887" i="2" s="1" a="1"/>
  <c r="K2887" i="2" s="1"/>
  <c r="F2886" i="2"/>
  <c r="E2886" i="2" a="1"/>
  <c r="E2886" i="2" s="1"/>
  <c r="K2886" i="2" s="1" a="1"/>
  <c r="K2886" i="2" s="1"/>
  <c r="F2885" i="2"/>
  <c r="E2885" i="2" a="1"/>
  <c r="E2885" i="2" s="1"/>
  <c r="K2885" i="2" s="1" a="1"/>
  <c r="K2885" i="2" s="1"/>
  <c r="F2884" i="2"/>
  <c r="E2884" i="2" a="1"/>
  <c r="E2884" i="2" s="1"/>
  <c r="K2884" i="2" s="1" a="1"/>
  <c r="K2884" i="2" s="1"/>
  <c r="F2883" i="2"/>
  <c r="E2883" i="2" a="1"/>
  <c r="E2883" i="2" s="1"/>
  <c r="K2883" i="2" s="1" a="1"/>
  <c r="K2883" i="2" s="1"/>
  <c r="F2882" i="2"/>
  <c r="E2882" i="2" a="1"/>
  <c r="E2882" i="2" s="1"/>
  <c r="K2882" i="2" s="1" a="1"/>
  <c r="K2882" i="2" s="1"/>
  <c r="F2881" i="2"/>
  <c r="E2881" i="2" a="1"/>
  <c r="E2881" i="2" s="1"/>
  <c r="K2881" i="2" s="1" a="1"/>
  <c r="K2881" i="2" s="1"/>
  <c r="F2880" i="2"/>
  <c r="E2880" i="2" a="1"/>
  <c r="E2880" i="2" s="1"/>
  <c r="K2880" i="2" s="1" a="1"/>
  <c r="K2880" i="2" s="1"/>
  <c r="F2879" i="2"/>
  <c r="E2879" i="2" a="1"/>
  <c r="E2879" i="2" s="1"/>
  <c r="K2879" i="2" s="1" a="1"/>
  <c r="K2879" i="2" s="1"/>
  <c r="F2878" i="2"/>
  <c r="E2878" i="2" a="1"/>
  <c r="E2878" i="2" s="1"/>
  <c r="K2878" i="2" s="1" a="1"/>
  <c r="K2878" i="2" s="1"/>
  <c r="F2877" i="2"/>
  <c r="E2877" i="2" a="1"/>
  <c r="E2877" i="2" s="1"/>
  <c r="K2877" i="2" s="1" a="1"/>
  <c r="K2877" i="2" s="1"/>
  <c r="F2876" i="2"/>
  <c r="E2876" i="2" a="1"/>
  <c r="E2876" i="2" s="1"/>
  <c r="K2876" i="2" s="1" a="1"/>
  <c r="K2876" i="2" s="1"/>
  <c r="F2875" i="2"/>
  <c r="E2875" i="2" a="1"/>
  <c r="E2875" i="2" s="1"/>
  <c r="K2875" i="2" s="1" a="1"/>
  <c r="K2875" i="2" s="1"/>
  <c r="F2874" i="2"/>
  <c r="E2874" i="2" a="1"/>
  <c r="E2874" i="2" s="1"/>
  <c r="K2874" i="2" s="1" a="1"/>
  <c r="K2874" i="2" s="1"/>
  <c r="F2873" i="2"/>
  <c r="E2873" i="2" a="1"/>
  <c r="E2873" i="2" s="1"/>
  <c r="K2873" i="2" s="1" a="1"/>
  <c r="K2873" i="2" s="1"/>
  <c r="F2872" i="2"/>
  <c r="E2872" i="2" a="1"/>
  <c r="E2872" i="2" s="1"/>
  <c r="K2872" i="2" s="1" a="1"/>
  <c r="K2872" i="2" s="1"/>
  <c r="F2871" i="2"/>
  <c r="E2871" i="2" a="1"/>
  <c r="E2871" i="2" s="1"/>
  <c r="K2871" i="2" s="1" a="1"/>
  <c r="K2871" i="2" s="1"/>
  <c r="F2870" i="2"/>
  <c r="E2870" i="2" a="1"/>
  <c r="E2870" i="2" s="1"/>
  <c r="K2870" i="2" s="1" a="1"/>
  <c r="K2870" i="2" s="1"/>
  <c r="F2869" i="2"/>
  <c r="E2869" i="2" a="1"/>
  <c r="E2869" i="2" s="1"/>
  <c r="K2869" i="2" s="1" a="1"/>
  <c r="K2869" i="2" s="1"/>
  <c r="F2868" i="2"/>
  <c r="E2868" i="2" a="1"/>
  <c r="E2868" i="2" s="1"/>
  <c r="K2868" i="2" s="1" a="1"/>
  <c r="K2868" i="2" s="1"/>
  <c r="F2867" i="2"/>
  <c r="E2867" i="2" a="1"/>
  <c r="E2867" i="2" s="1"/>
  <c r="K2867" i="2" s="1" a="1"/>
  <c r="K2867" i="2" s="1"/>
  <c r="F2866" i="2"/>
  <c r="E2866" i="2" a="1"/>
  <c r="E2866" i="2" s="1"/>
  <c r="K2866" i="2" s="1" a="1"/>
  <c r="K2866" i="2" s="1"/>
  <c r="F2865" i="2"/>
  <c r="E2865" i="2" a="1"/>
  <c r="E2865" i="2" s="1"/>
  <c r="K2865" i="2" s="1" a="1"/>
  <c r="K2865" i="2" s="1"/>
  <c r="F2864" i="2"/>
  <c r="E2864" i="2" a="1"/>
  <c r="E2864" i="2" s="1"/>
  <c r="K2864" i="2" s="1" a="1"/>
  <c r="K2864" i="2" s="1"/>
  <c r="F2863" i="2"/>
  <c r="E2863" i="2" a="1"/>
  <c r="E2863" i="2" s="1"/>
  <c r="K2863" i="2" s="1" a="1"/>
  <c r="K2863" i="2" s="1"/>
  <c r="F2862" i="2"/>
  <c r="E2862" i="2" a="1"/>
  <c r="E2862" i="2" s="1"/>
  <c r="K2862" i="2" s="1" a="1"/>
  <c r="K2862" i="2" s="1"/>
  <c r="F2861" i="2"/>
  <c r="E2861" i="2" a="1"/>
  <c r="E2861" i="2" s="1"/>
  <c r="K2861" i="2" s="1" a="1"/>
  <c r="K2861" i="2" s="1"/>
  <c r="F2860" i="2"/>
  <c r="E2860" i="2" a="1"/>
  <c r="E2860" i="2" s="1"/>
  <c r="K2860" i="2" s="1" a="1"/>
  <c r="K2860" i="2" s="1"/>
  <c r="F2859" i="2"/>
  <c r="E2859" i="2" a="1"/>
  <c r="E2859" i="2" s="1"/>
  <c r="K2859" i="2" s="1" a="1"/>
  <c r="K2859" i="2" s="1"/>
  <c r="F2858" i="2"/>
  <c r="E2858" i="2" a="1"/>
  <c r="E2858" i="2" s="1"/>
  <c r="K2858" i="2" s="1" a="1"/>
  <c r="K2858" i="2" s="1"/>
  <c r="F2857" i="2"/>
  <c r="E2857" i="2" a="1"/>
  <c r="E2857" i="2" s="1"/>
  <c r="K2857" i="2" s="1" a="1"/>
  <c r="K2857" i="2" s="1"/>
  <c r="F2856" i="2"/>
  <c r="E2856" i="2" a="1"/>
  <c r="E2856" i="2" s="1"/>
  <c r="K2856" i="2" s="1" a="1"/>
  <c r="K2856" i="2" s="1"/>
  <c r="F2855" i="2"/>
  <c r="E2855" i="2" a="1"/>
  <c r="E2855" i="2" s="1"/>
  <c r="K2855" i="2" s="1" a="1"/>
  <c r="K2855" i="2" s="1"/>
  <c r="F2854" i="2"/>
  <c r="E2854" i="2" a="1"/>
  <c r="E2854" i="2" s="1"/>
  <c r="K2854" i="2" s="1" a="1"/>
  <c r="K2854" i="2" s="1"/>
  <c r="F2853" i="2"/>
  <c r="E2853" i="2" a="1"/>
  <c r="E2853" i="2" s="1"/>
  <c r="K2853" i="2" s="1" a="1"/>
  <c r="K2853" i="2" s="1"/>
  <c r="F2852" i="2"/>
  <c r="E2852" i="2" a="1"/>
  <c r="E2852" i="2" s="1"/>
  <c r="K2852" i="2" s="1" a="1"/>
  <c r="K2852" i="2" s="1"/>
  <c r="F2851" i="2"/>
  <c r="E2851" i="2" a="1"/>
  <c r="E2851" i="2" s="1"/>
  <c r="K2851" i="2" s="1" a="1"/>
  <c r="K2851" i="2" s="1"/>
  <c r="F2850" i="2"/>
  <c r="E2850" i="2" a="1"/>
  <c r="E2850" i="2" s="1"/>
  <c r="K2850" i="2" s="1" a="1"/>
  <c r="K2850" i="2" s="1"/>
  <c r="F2849" i="2"/>
  <c r="E2849" i="2" a="1"/>
  <c r="E2849" i="2" s="1"/>
  <c r="K2849" i="2" s="1" a="1"/>
  <c r="K2849" i="2" s="1"/>
  <c r="F2848" i="2"/>
  <c r="E2848" i="2" a="1"/>
  <c r="E2848" i="2" s="1"/>
  <c r="K2848" i="2" s="1" a="1"/>
  <c r="K2848" i="2" s="1"/>
  <c r="F2847" i="2"/>
  <c r="E2847" i="2" a="1"/>
  <c r="E2847" i="2" s="1"/>
  <c r="K2847" i="2" s="1" a="1"/>
  <c r="K2847" i="2" s="1"/>
  <c r="F2846" i="2"/>
  <c r="E2846" i="2" a="1"/>
  <c r="E2846" i="2" s="1"/>
  <c r="K2846" i="2" s="1" a="1"/>
  <c r="K2846" i="2" s="1"/>
  <c r="F2845" i="2"/>
  <c r="E2845" i="2" a="1"/>
  <c r="E2845" i="2" s="1"/>
  <c r="K2845" i="2" s="1" a="1"/>
  <c r="K2845" i="2" s="1"/>
  <c r="F2844" i="2"/>
  <c r="E2844" i="2" a="1"/>
  <c r="E2844" i="2" s="1"/>
  <c r="K2844" i="2" s="1" a="1"/>
  <c r="K2844" i="2" s="1"/>
  <c r="F2843" i="2"/>
  <c r="E2843" i="2" a="1"/>
  <c r="E2843" i="2" s="1"/>
  <c r="K2843" i="2" s="1" a="1"/>
  <c r="K2843" i="2" s="1"/>
  <c r="F2842" i="2"/>
  <c r="E2842" i="2" a="1"/>
  <c r="E2842" i="2" s="1"/>
  <c r="K2842" i="2" s="1" a="1"/>
  <c r="K2842" i="2" s="1"/>
  <c r="F2841" i="2"/>
  <c r="E2841" i="2" a="1"/>
  <c r="E2841" i="2" s="1"/>
  <c r="K2841" i="2" s="1" a="1"/>
  <c r="K2841" i="2" s="1"/>
  <c r="F2840" i="2"/>
  <c r="E2840" i="2" a="1"/>
  <c r="E2840" i="2" s="1"/>
  <c r="K2840" i="2" s="1" a="1"/>
  <c r="K2840" i="2" s="1"/>
  <c r="F2839" i="2"/>
  <c r="E2839" i="2" a="1"/>
  <c r="E2839" i="2" s="1"/>
  <c r="K2839" i="2" s="1" a="1"/>
  <c r="K2839" i="2" s="1"/>
  <c r="F2838" i="2"/>
  <c r="E2838" i="2" a="1"/>
  <c r="E2838" i="2" s="1"/>
  <c r="K2838" i="2" s="1" a="1"/>
  <c r="K2838" i="2" s="1"/>
  <c r="F2837" i="2"/>
  <c r="E2837" i="2" a="1"/>
  <c r="E2837" i="2" s="1"/>
  <c r="K2837" i="2" s="1" a="1"/>
  <c r="K2837" i="2" s="1"/>
  <c r="F2836" i="2"/>
  <c r="E2836" i="2" a="1"/>
  <c r="E2836" i="2" s="1"/>
  <c r="K2836" i="2" s="1" a="1"/>
  <c r="K2836" i="2" s="1"/>
  <c r="F2835" i="2"/>
  <c r="E2835" i="2" a="1"/>
  <c r="E2835" i="2" s="1"/>
  <c r="K2835" i="2" s="1" a="1"/>
  <c r="K2835" i="2" s="1"/>
  <c r="F2834" i="2"/>
  <c r="E2834" i="2" a="1"/>
  <c r="E2834" i="2" s="1"/>
  <c r="K2834" i="2" s="1" a="1"/>
  <c r="K2834" i="2" s="1"/>
  <c r="F2833" i="2"/>
  <c r="E2833" i="2" a="1"/>
  <c r="E2833" i="2" s="1"/>
  <c r="K2833" i="2" s="1" a="1"/>
  <c r="K2833" i="2" s="1"/>
  <c r="F2832" i="2"/>
  <c r="E2832" i="2" a="1"/>
  <c r="E2832" i="2" s="1"/>
  <c r="K2832" i="2" s="1" a="1"/>
  <c r="K2832" i="2" s="1"/>
  <c r="F2831" i="2"/>
  <c r="E2831" i="2" a="1"/>
  <c r="E2831" i="2" s="1"/>
  <c r="K2831" i="2" s="1" a="1"/>
  <c r="K2831" i="2" s="1"/>
  <c r="F2830" i="2"/>
  <c r="E2830" i="2" a="1"/>
  <c r="E2830" i="2" s="1"/>
  <c r="K2830" i="2" s="1" a="1"/>
  <c r="K2830" i="2" s="1"/>
  <c r="F2829" i="2"/>
  <c r="E2829" i="2" a="1"/>
  <c r="E2829" i="2" s="1"/>
  <c r="K2829" i="2" s="1" a="1"/>
  <c r="K2829" i="2" s="1"/>
  <c r="F2828" i="2"/>
  <c r="E2828" i="2" a="1"/>
  <c r="E2828" i="2" s="1"/>
  <c r="K2828" i="2" s="1" a="1"/>
  <c r="K2828" i="2" s="1"/>
  <c r="F2827" i="2"/>
  <c r="E2827" i="2" a="1"/>
  <c r="E2827" i="2" s="1"/>
  <c r="K2827" i="2" s="1" a="1"/>
  <c r="K2827" i="2" s="1"/>
  <c r="F2826" i="2"/>
  <c r="E2826" i="2" a="1"/>
  <c r="E2826" i="2" s="1"/>
  <c r="K2826" i="2" s="1" a="1"/>
  <c r="K2826" i="2" s="1"/>
  <c r="F2825" i="2"/>
  <c r="E2825" i="2" a="1"/>
  <c r="E2825" i="2" s="1"/>
  <c r="K2825" i="2" s="1" a="1"/>
  <c r="K2825" i="2" s="1"/>
  <c r="F2824" i="2"/>
  <c r="E2824" i="2" a="1"/>
  <c r="E2824" i="2" s="1"/>
  <c r="K2824" i="2" s="1" a="1"/>
  <c r="K2824" i="2" s="1"/>
  <c r="F2823" i="2"/>
  <c r="E2823" i="2" a="1"/>
  <c r="E2823" i="2" s="1"/>
  <c r="K2823" i="2" s="1" a="1"/>
  <c r="K2823" i="2" s="1"/>
  <c r="F2822" i="2"/>
  <c r="E2822" i="2" a="1"/>
  <c r="E2822" i="2" s="1"/>
  <c r="K2822" i="2" s="1" a="1"/>
  <c r="K2822" i="2" s="1"/>
  <c r="F2821" i="2"/>
  <c r="E2821" i="2" a="1"/>
  <c r="E2821" i="2" s="1"/>
  <c r="K2821" i="2" s="1" a="1"/>
  <c r="K2821" i="2" s="1"/>
  <c r="F2820" i="2"/>
  <c r="E2820" i="2" a="1"/>
  <c r="E2820" i="2" s="1"/>
  <c r="K2820" i="2" s="1" a="1"/>
  <c r="K2820" i="2" s="1"/>
  <c r="F2819" i="2"/>
  <c r="E2819" i="2" a="1"/>
  <c r="E2819" i="2" s="1"/>
  <c r="K2819" i="2" s="1" a="1"/>
  <c r="K2819" i="2" s="1"/>
  <c r="F2818" i="2"/>
  <c r="E2818" i="2" a="1"/>
  <c r="E2818" i="2" s="1"/>
  <c r="K2818" i="2" s="1" a="1"/>
  <c r="K2818" i="2" s="1"/>
  <c r="F2817" i="2"/>
  <c r="E2817" i="2" a="1"/>
  <c r="E2817" i="2" s="1"/>
  <c r="K2817" i="2" s="1" a="1"/>
  <c r="K2817" i="2" s="1"/>
  <c r="F2816" i="2"/>
  <c r="E2816" i="2" a="1"/>
  <c r="E2816" i="2" s="1"/>
  <c r="K2816" i="2" s="1" a="1"/>
  <c r="K2816" i="2" s="1"/>
  <c r="F2815" i="2"/>
  <c r="E2815" i="2" a="1"/>
  <c r="E2815" i="2" s="1"/>
  <c r="K2815" i="2" s="1" a="1"/>
  <c r="K2815" i="2" s="1"/>
  <c r="F2814" i="2"/>
  <c r="E2814" i="2" a="1"/>
  <c r="E2814" i="2" s="1"/>
  <c r="K2814" i="2" s="1" a="1"/>
  <c r="K2814" i="2" s="1"/>
  <c r="F2813" i="2"/>
  <c r="E2813" i="2" a="1"/>
  <c r="E2813" i="2" s="1"/>
  <c r="K2813" i="2" s="1" a="1"/>
  <c r="K2813" i="2" s="1"/>
  <c r="F2812" i="2"/>
  <c r="E2812" i="2" a="1"/>
  <c r="E2812" i="2" s="1"/>
  <c r="K2812" i="2" s="1" a="1"/>
  <c r="K2812" i="2" s="1"/>
  <c r="F2811" i="2"/>
  <c r="E2811" i="2" a="1"/>
  <c r="E2811" i="2" s="1"/>
  <c r="K2811" i="2" s="1" a="1"/>
  <c r="K2811" i="2" s="1"/>
  <c r="F2810" i="2"/>
  <c r="E2810" i="2" a="1"/>
  <c r="E2810" i="2" s="1"/>
  <c r="K2810" i="2" s="1" a="1"/>
  <c r="K2810" i="2" s="1"/>
  <c r="F2809" i="2"/>
  <c r="E2809" i="2" a="1"/>
  <c r="E2809" i="2" s="1"/>
  <c r="K2809" i="2" s="1" a="1"/>
  <c r="K2809" i="2" s="1"/>
  <c r="F2808" i="2"/>
  <c r="E2808" i="2" a="1"/>
  <c r="E2808" i="2" s="1"/>
  <c r="K2808" i="2" s="1" a="1"/>
  <c r="K2808" i="2" s="1"/>
  <c r="F2807" i="2"/>
  <c r="E2807" i="2" a="1"/>
  <c r="E2807" i="2" s="1"/>
  <c r="K2807" i="2" s="1" a="1"/>
  <c r="K2807" i="2" s="1"/>
  <c r="F2806" i="2"/>
  <c r="E2806" i="2" a="1"/>
  <c r="E2806" i="2" s="1"/>
  <c r="K2806" i="2" s="1" a="1"/>
  <c r="K2806" i="2" s="1"/>
  <c r="F2805" i="2"/>
  <c r="E2805" i="2" a="1"/>
  <c r="E2805" i="2" s="1"/>
  <c r="K2805" i="2" s="1" a="1"/>
  <c r="K2805" i="2" s="1"/>
  <c r="F2804" i="2"/>
  <c r="E2804" i="2" a="1"/>
  <c r="E2804" i="2" s="1"/>
  <c r="K2804" i="2" s="1" a="1"/>
  <c r="K2804" i="2" s="1"/>
  <c r="F2803" i="2"/>
  <c r="E2803" i="2" a="1"/>
  <c r="E2803" i="2" s="1"/>
  <c r="K2803" i="2" s="1" a="1"/>
  <c r="K2803" i="2" s="1"/>
  <c r="F2802" i="2"/>
  <c r="E2802" i="2" a="1"/>
  <c r="E2802" i="2" s="1"/>
  <c r="K2802" i="2" s="1" a="1"/>
  <c r="K2802" i="2" s="1"/>
  <c r="F2801" i="2"/>
  <c r="E2801" i="2" a="1"/>
  <c r="E2801" i="2" s="1"/>
  <c r="K2801" i="2" s="1" a="1"/>
  <c r="K2801" i="2" s="1"/>
  <c r="F2800" i="2"/>
  <c r="E2800" i="2" a="1"/>
  <c r="E2800" i="2" s="1"/>
  <c r="K2800" i="2" s="1" a="1"/>
  <c r="K2800" i="2" s="1"/>
  <c r="F2799" i="2"/>
  <c r="E2799" i="2" a="1"/>
  <c r="E2799" i="2" s="1"/>
  <c r="K2799" i="2" s="1" a="1"/>
  <c r="K2799" i="2" s="1"/>
  <c r="F2798" i="2"/>
  <c r="E2798" i="2" a="1"/>
  <c r="E2798" i="2" s="1"/>
  <c r="K2798" i="2" s="1" a="1"/>
  <c r="K2798" i="2" s="1"/>
  <c r="F2797" i="2"/>
  <c r="E2797" i="2" a="1"/>
  <c r="E2797" i="2" s="1"/>
  <c r="K2797" i="2" s="1" a="1"/>
  <c r="K2797" i="2" s="1"/>
  <c r="F2796" i="2"/>
  <c r="E2796" i="2" a="1"/>
  <c r="E2796" i="2" s="1"/>
  <c r="K2796" i="2" s="1" a="1"/>
  <c r="K2796" i="2" s="1"/>
  <c r="F2795" i="2"/>
  <c r="E2795" i="2" a="1"/>
  <c r="E2795" i="2" s="1"/>
  <c r="K2795" i="2" s="1" a="1"/>
  <c r="K2795" i="2" s="1"/>
  <c r="F2794" i="2"/>
  <c r="E2794" i="2" a="1"/>
  <c r="E2794" i="2" s="1"/>
  <c r="K2794" i="2" s="1" a="1"/>
  <c r="K2794" i="2" s="1"/>
  <c r="F2793" i="2"/>
  <c r="E2793" i="2" a="1"/>
  <c r="E2793" i="2" s="1"/>
  <c r="K2793" i="2" s="1" a="1"/>
  <c r="K2793" i="2" s="1"/>
  <c r="F2792" i="2"/>
  <c r="E2792" i="2" a="1"/>
  <c r="E2792" i="2" s="1"/>
  <c r="K2792" i="2" s="1" a="1"/>
  <c r="K2792" i="2" s="1"/>
  <c r="F2791" i="2"/>
  <c r="E2791" i="2" a="1"/>
  <c r="E2791" i="2" s="1"/>
  <c r="K2791" i="2" s="1" a="1"/>
  <c r="K2791" i="2" s="1"/>
  <c r="F2790" i="2"/>
  <c r="E2790" i="2" a="1"/>
  <c r="E2790" i="2" s="1"/>
  <c r="K2790" i="2" s="1" a="1"/>
  <c r="K2790" i="2" s="1"/>
  <c r="F2789" i="2"/>
  <c r="E2789" i="2" a="1"/>
  <c r="E2789" i="2" s="1"/>
  <c r="K2789" i="2" s="1" a="1"/>
  <c r="K2789" i="2" s="1"/>
  <c r="F2788" i="2"/>
  <c r="E2788" i="2" a="1"/>
  <c r="E2788" i="2" s="1"/>
  <c r="K2788" i="2" s="1" a="1"/>
  <c r="K2788" i="2" s="1"/>
  <c r="F2787" i="2"/>
  <c r="E2787" i="2" a="1"/>
  <c r="E2787" i="2" s="1"/>
  <c r="K2787" i="2" s="1" a="1"/>
  <c r="K2787" i="2" s="1"/>
  <c r="F2786" i="2"/>
  <c r="E2786" i="2" a="1"/>
  <c r="E2786" i="2" s="1"/>
  <c r="K2786" i="2" s="1" a="1"/>
  <c r="K2786" i="2" s="1"/>
  <c r="F2785" i="2"/>
  <c r="E2785" i="2" a="1"/>
  <c r="E2785" i="2" s="1"/>
  <c r="K2785" i="2" s="1" a="1"/>
  <c r="K2785" i="2" s="1"/>
  <c r="F2784" i="2"/>
  <c r="E2784" i="2" a="1"/>
  <c r="E2784" i="2" s="1"/>
  <c r="K2784" i="2" s="1" a="1"/>
  <c r="K2784" i="2" s="1"/>
  <c r="F2783" i="2"/>
  <c r="E2783" i="2" a="1"/>
  <c r="E2783" i="2" s="1"/>
  <c r="K2783" i="2" s="1" a="1"/>
  <c r="K2783" i="2" s="1"/>
  <c r="F2782" i="2"/>
  <c r="E2782" i="2" a="1"/>
  <c r="E2782" i="2" s="1"/>
  <c r="K2782" i="2" s="1" a="1"/>
  <c r="K2782" i="2" s="1"/>
  <c r="F2781" i="2"/>
  <c r="E2781" i="2" a="1"/>
  <c r="E2781" i="2" s="1"/>
  <c r="K2781" i="2" s="1" a="1"/>
  <c r="K2781" i="2" s="1"/>
  <c r="F2780" i="2"/>
  <c r="E2780" i="2" a="1"/>
  <c r="E2780" i="2" s="1"/>
  <c r="K2780" i="2" s="1" a="1"/>
  <c r="K2780" i="2" s="1"/>
  <c r="F2779" i="2"/>
  <c r="E2779" i="2" a="1"/>
  <c r="E2779" i="2" s="1"/>
  <c r="K2779" i="2" s="1" a="1"/>
  <c r="K2779" i="2" s="1"/>
  <c r="F2778" i="2"/>
  <c r="E2778" i="2" a="1"/>
  <c r="E2778" i="2" s="1"/>
  <c r="K2778" i="2" s="1" a="1"/>
  <c r="K2778" i="2" s="1"/>
  <c r="F2777" i="2"/>
  <c r="E2777" i="2" a="1"/>
  <c r="E2777" i="2" s="1"/>
  <c r="K2777" i="2" s="1" a="1"/>
  <c r="K2777" i="2" s="1"/>
  <c r="F2776" i="2"/>
  <c r="E2776" i="2" a="1"/>
  <c r="E2776" i="2" s="1"/>
  <c r="K2776" i="2" s="1" a="1"/>
  <c r="K2776" i="2" s="1"/>
  <c r="F2775" i="2"/>
  <c r="E2775" i="2" a="1"/>
  <c r="E2775" i="2" s="1"/>
  <c r="K2775" i="2" s="1" a="1"/>
  <c r="K2775" i="2" s="1"/>
  <c r="F2774" i="2"/>
  <c r="E2774" i="2" a="1"/>
  <c r="E2774" i="2" s="1"/>
  <c r="K2774" i="2" s="1" a="1"/>
  <c r="K2774" i="2" s="1"/>
  <c r="F2773" i="2"/>
  <c r="E2773" i="2" a="1"/>
  <c r="E2773" i="2" s="1"/>
  <c r="K2773" i="2" s="1" a="1"/>
  <c r="K2773" i="2" s="1"/>
  <c r="F2772" i="2"/>
  <c r="E2772" i="2" a="1"/>
  <c r="E2772" i="2" s="1"/>
  <c r="K2772" i="2" s="1" a="1"/>
  <c r="K2772" i="2" s="1"/>
  <c r="F2771" i="2"/>
  <c r="E2771" i="2" a="1"/>
  <c r="E2771" i="2" s="1"/>
  <c r="K2771" i="2" s="1" a="1"/>
  <c r="K2771" i="2" s="1"/>
  <c r="F2770" i="2"/>
  <c r="E2770" i="2" a="1"/>
  <c r="E2770" i="2" s="1"/>
  <c r="K2770" i="2" s="1" a="1"/>
  <c r="K2770" i="2" s="1"/>
  <c r="F2769" i="2"/>
  <c r="E2769" i="2" a="1"/>
  <c r="E2769" i="2" s="1"/>
  <c r="K2769" i="2" s="1" a="1"/>
  <c r="K2769" i="2" s="1"/>
  <c r="F2768" i="2"/>
  <c r="E2768" i="2" a="1"/>
  <c r="E2768" i="2" s="1"/>
  <c r="K2768" i="2" s="1" a="1"/>
  <c r="K2768" i="2" s="1"/>
  <c r="F2767" i="2"/>
  <c r="E2767" i="2" a="1"/>
  <c r="E2767" i="2" s="1"/>
  <c r="K2767" i="2" s="1" a="1"/>
  <c r="K2767" i="2" s="1"/>
  <c r="F2766" i="2"/>
  <c r="E2766" i="2" a="1"/>
  <c r="E2766" i="2" s="1"/>
  <c r="K2766" i="2" s="1" a="1"/>
  <c r="K2766" i="2" s="1"/>
  <c r="F2765" i="2"/>
  <c r="E2765" i="2" a="1"/>
  <c r="E2765" i="2" s="1"/>
  <c r="K2765" i="2" s="1" a="1"/>
  <c r="K2765" i="2" s="1"/>
  <c r="F2764" i="2"/>
  <c r="E2764" i="2" a="1"/>
  <c r="E2764" i="2" s="1"/>
  <c r="K2764" i="2" s="1" a="1"/>
  <c r="K2764" i="2" s="1"/>
  <c r="F2763" i="2"/>
  <c r="E2763" i="2" a="1"/>
  <c r="E2763" i="2" s="1"/>
  <c r="K2763" i="2" s="1" a="1"/>
  <c r="K2763" i="2" s="1"/>
  <c r="F2762" i="2"/>
  <c r="E2762" i="2" a="1"/>
  <c r="E2762" i="2" s="1"/>
  <c r="K2762" i="2" s="1" a="1"/>
  <c r="K2762" i="2" s="1"/>
  <c r="F2761" i="2"/>
  <c r="E2761" i="2" a="1"/>
  <c r="E2761" i="2" s="1"/>
  <c r="K2761" i="2" s="1" a="1"/>
  <c r="K2761" i="2" s="1"/>
  <c r="F2760" i="2"/>
  <c r="E2760" i="2" a="1"/>
  <c r="E2760" i="2" s="1"/>
  <c r="K2760" i="2" s="1" a="1"/>
  <c r="K2760" i="2" s="1"/>
  <c r="F2759" i="2"/>
  <c r="E2759" i="2" a="1"/>
  <c r="E2759" i="2" s="1"/>
  <c r="K2759" i="2" s="1" a="1"/>
  <c r="K2759" i="2" s="1"/>
  <c r="F2758" i="2"/>
  <c r="E2758" i="2" a="1"/>
  <c r="E2758" i="2" s="1"/>
  <c r="K2758" i="2" s="1" a="1"/>
  <c r="K2758" i="2" s="1"/>
  <c r="F2757" i="2"/>
  <c r="E2757" i="2" a="1"/>
  <c r="E2757" i="2" s="1"/>
  <c r="K2757" i="2" s="1" a="1"/>
  <c r="K2757" i="2" s="1"/>
  <c r="F2756" i="2"/>
  <c r="E2756" i="2" a="1"/>
  <c r="E2756" i="2" s="1"/>
  <c r="K2756" i="2" s="1" a="1"/>
  <c r="K2756" i="2" s="1"/>
  <c r="F2755" i="2"/>
  <c r="E2755" i="2" a="1"/>
  <c r="E2755" i="2" s="1"/>
  <c r="K2755" i="2" s="1" a="1"/>
  <c r="K2755" i="2" s="1"/>
  <c r="F2754" i="2"/>
  <c r="E2754" i="2" a="1"/>
  <c r="E2754" i="2" s="1"/>
  <c r="K2754" i="2" s="1" a="1"/>
  <c r="K2754" i="2" s="1"/>
  <c r="F2753" i="2"/>
  <c r="E2753" i="2" a="1"/>
  <c r="E2753" i="2" s="1"/>
  <c r="K2753" i="2" s="1" a="1"/>
  <c r="K2753" i="2" s="1"/>
  <c r="F2752" i="2"/>
  <c r="E2752" i="2" a="1"/>
  <c r="E2752" i="2" s="1"/>
  <c r="K2752" i="2" s="1" a="1"/>
  <c r="K2752" i="2" s="1"/>
  <c r="F2751" i="2"/>
  <c r="E2751" i="2" a="1"/>
  <c r="E2751" i="2" s="1"/>
  <c r="K2751" i="2" s="1" a="1"/>
  <c r="K2751" i="2" s="1"/>
  <c r="F2750" i="2"/>
  <c r="E2750" i="2" a="1"/>
  <c r="E2750" i="2" s="1"/>
  <c r="K2750" i="2" s="1" a="1"/>
  <c r="K2750" i="2" s="1"/>
  <c r="F2749" i="2"/>
  <c r="E2749" i="2" a="1"/>
  <c r="E2749" i="2" s="1"/>
  <c r="K2749" i="2" s="1" a="1"/>
  <c r="K2749" i="2" s="1"/>
  <c r="F2748" i="2"/>
  <c r="E2748" i="2" a="1"/>
  <c r="E2748" i="2" s="1"/>
  <c r="K2748" i="2" s="1" a="1"/>
  <c r="K2748" i="2" s="1"/>
  <c r="F2747" i="2"/>
  <c r="E2747" i="2" a="1"/>
  <c r="E2747" i="2" s="1"/>
  <c r="K2747" i="2" s="1" a="1"/>
  <c r="K2747" i="2" s="1"/>
  <c r="F2746" i="2"/>
  <c r="E2746" i="2" a="1"/>
  <c r="E2746" i="2" s="1"/>
  <c r="K2746" i="2" s="1" a="1"/>
  <c r="K2746" i="2" s="1"/>
  <c r="F2745" i="2"/>
  <c r="E2745" i="2" a="1"/>
  <c r="E2745" i="2" s="1"/>
  <c r="K2745" i="2" s="1" a="1"/>
  <c r="K2745" i="2" s="1"/>
  <c r="F2744" i="2"/>
  <c r="E2744" i="2" a="1"/>
  <c r="E2744" i="2" s="1"/>
  <c r="K2744" i="2" s="1" a="1"/>
  <c r="K2744" i="2" s="1"/>
  <c r="F2743" i="2"/>
  <c r="E2743" i="2" a="1"/>
  <c r="E2743" i="2" s="1"/>
  <c r="K2743" i="2" s="1" a="1"/>
  <c r="K2743" i="2" s="1"/>
  <c r="F2742" i="2"/>
  <c r="E2742" i="2" a="1"/>
  <c r="E2742" i="2" s="1"/>
  <c r="K2742" i="2" s="1" a="1"/>
  <c r="K2742" i="2" s="1"/>
  <c r="F2741" i="2"/>
  <c r="E2741" i="2" a="1"/>
  <c r="E2741" i="2" s="1"/>
  <c r="K2741" i="2" s="1" a="1"/>
  <c r="K2741" i="2" s="1"/>
  <c r="F2740" i="2"/>
  <c r="E2740" i="2" a="1"/>
  <c r="E2740" i="2" s="1"/>
  <c r="K2740" i="2" s="1" a="1"/>
  <c r="K2740" i="2" s="1"/>
  <c r="F2739" i="2"/>
  <c r="E2739" i="2" a="1"/>
  <c r="E2739" i="2" s="1"/>
  <c r="K2739" i="2" s="1" a="1"/>
  <c r="K2739" i="2" s="1"/>
  <c r="F2738" i="2"/>
  <c r="E2738" i="2" a="1"/>
  <c r="E2738" i="2" s="1"/>
  <c r="K2738" i="2" s="1" a="1"/>
  <c r="K2738" i="2" s="1"/>
  <c r="F2737" i="2"/>
  <c r="E2737" i="2" a="1"/>
  <c r="E2737" i="2" s="1"/>
  <c r="K2737" i="2" s="1" a="1"/>
  <c r="K2737" i="2" s="1"/>
  <c r="F2736" i="2"/>
  <c r="E2736" i="2" a="1"/>
  <c r="E2736" i="2" s="1"/>
  <c r="K2736" i="2" s="1" a="1"/>
  <c r="K2736" i="2" s="1"/>
  <c r="F2735" i="2"/>
  <c r="E2735" i="2" a="1"/>
  <c r="E2735" i="2" s="1"/>
  <c r="K2735" i="2" s="1" a="1"/>
  <c r="K2735" i="2" s="1"/>
  <c r="F2734" i="2"/>
  <c r="E2734" i="2" a="1"/>
  <c r="E2734" i="2" s="1"/>
  <c r="K2734" i="2" s="1" a="1"/>
  <c r="K2734" i="2" s="1"/>
  <c r="F2733" i="2"/>
  <c r="E2733" i="2" a="1"/>
  <c r="E2733" i="2" s="1"/>
  <c r="K2733" i="2" s="1" a="1"/>
  <c r="K2733" i="2" s="1"/>
  <c r="F2732" i="2"/>
  <c r="E2732" i="2" a="1"/>
  <c r="E2732" i="2" s="1"/>
  <c r="K2732" i="2" s="1" a="1"/>
  <c r="K2732" i="2" s="1"/>
  <c r="F2731" i="2"/>
  <c r="E2731" i="2" a="1"/>
  <c r="E2731" i="2" s="1"/>
  <c r="K2731" i="2" s="1" a="1"/>
  <c r="K2731" i="2" s="1"/>
  <c r="F2730" i="2"/>
  <c r="E2730" i="2" a="1"/>
  <c r="E2730" i="2" s="1"/>
  <c r="K2730" i="2" s="1" a="1"/>
  <c r="K2730" i="2" s="1"/>
  <c r="F2729" i="2"/>
  <c r="E2729" i="2" a="1"/>
  <c r="E2729" i="2" s="1"/>
  <c r="K2729" i="2" s="1" a="1"/>
  <c r="K2729" i="2" s="1"/>
  <c r="F2728" i="2"/>
  <c r="E2728" i="2" a="1"/>
  <c r="E2728" i="2" s="1"/>
  <c r="K2728" i="2" s="1" a="1"/>
  <c r="K2728" i="2" s="1"/>
  <c r="F2727" i="2"/>
  <c r="E2727" i="2" a="1"/>
  <c r="E2727" i="2" s="1"/>
  <c r="K2727" i="2" s="1" a="1"/>
  <c r="K2727" i="2" s="1"/>
  <c r="F2726" i="2"/>
  <c r="E2726" i="2" a="1"/>
  <c r="E2726" i="2" s="1"/>
  <c r="K2726" i="2" s="1" a="1"/>
  <c r="K2726" i="2" s="1"/>
  <c r="F2725" i="2"/>
  <c r="E2725" i="2" a="1"/>
  <c r="E2725" i="2" s="1"/>
  <c r="K2725" i="2" s="1" a="1"/>
  <c r="K2725" i="2" s="1"/>
  <c r="F2724" i="2"/>
  <c r="E2724" i="2" a="1"/>
  <c r="E2724" i="2" s="1"/>
  <c r="K2724" i="2" s="1" a="1"/>
  <c r="K2724" i="2" s="1"/>
  <c r="F2723" i="2"/>
  <c r="E2723" i="2" a="1"/>
  <c r="E2723" i="2" s="1"/>
  <c r="K2723" i="2" s="1" a="1"/>
  <c r="K2723" i="2" s="1"/>
  <c r="F2722" i="2"/>
  <c r="E2722" i="2" a="1"/>
  <c r="E2722" i="2" s="1"/>
  <c r="K2722" i="2" s="1" a="1"/>
  <c r="K2722" i="2" s="1"/>
  <c r="F2721" i="2"/>
  <c r="E2721" i="2" a="1"/>
  <c r="E2721" i="2" s="1"/>
  <c r="K2721" i="2" s="1" a="1"/>
  <c r="K2721" i="2" s="1"/>
  <c r="F2720" i="2"/>
  <c r="E2720" i="2" a="1"/>
  <c r="E2720" i="2" s="1"/>
  <c r="K2720" i="2" s="1" a="1"/>
  <c r="K2720" i="2" s="1"/>
  <c r="F2719" i="2"/>
  <c r="E2719" i="2" a="1"/>
  <c r="E2719" i="2" s="1"/>
  <c r="K2719" i="2" s="1" a="1"/>
  <c r="K2719" i="2" s="1"/>
  <c r="F2718" i="2"/>
  <c r="E2718" i="2" a="1"/>
  <c r="E2718" i="2" s="1"/>
  <c r="K2718" i="2" s="1" a="1"/>
  <c r="K2718" i="2" s="1"/>
  <c r="F2717" i="2"/>
  <c r="E2717" i="2" a="1"/>
  <c r="E2717" i="2" s="1"/>
  <c r="K2717" i="2" s="1" a="1"/>
  <c r="K2717" i="2" s="1"/>
  <c r="F2716" i="2"/>
  <c r="E2716" i="2" a="1"/>
  <c r="E2716" i="2" s="1"/>
  <c r="K2716" i="2" s="1" a="1"/>
  <c r="K2716" i="2" s="1"/>
  <c r="F2715" i="2"/>
  <c r="E2715" i="2" a="1"/>
  <c r="E2715" i="2" s="1"/>
  <c r="K2715" i="2" s="1" a="1"/>
  <c r="K2715" i="2" s="1"/>
  <c r="F2714" i="2"/>
  <c r="E2714" i="2" a="1"/>
  <c r="E2714" i="2" s="1"/>
  <c r="K2714" i="2" s="1" a="1"/>
  <c r="K2714" i="2" s="1"/>
  <c r="F2713" i="2"/>
  <c r="E2713" i="2" a="1"/>
  <c r="E2713" i="2" s="1"/>
  <c r="K2713" i="2" s="1" a="1"/>
  <c r="K2713" i="2" s="1"/>
  <c r="F2712" i="2"/>
  <c r="E2712" i="2" a="1"/>
  <c r="E2712" i="2" s="1"/>
  <c r="K2712" i="2" s="1" a="1"/>
  <c r="K2712" i="2" s="1"/>
  <c r="F2711" i="2"/>
  <c r="E2711" i="2" a="1"/>
  <c r="E2711" i="2" s="1"/>
  <c r="K2711" i="2" s="1" a="1"/>
  <c r="K2711" i="2" s="1"/>
  <c r="F2710" i="2"/>
  <c r="E2710" i="2" a="1"/>
  <c r="E2710" i="2" s="1"/>
  <c r="K2710" i="2" s="1" a="1"/>
  <c r="K2710" i="2" s="1"/>
  <c r="F2709" i="2"/>
  <c r="E2709" i="2" a="1"/>
  <c r="E2709" i="2" s="1"/>
  <c r="K2709" i="2" s="1" a="1"/>
  <c r="K2709" i="2" s="1"/>
  <c r="F2708" i="2"/>
  <c r="E2708" i="2" a="1"/>
  <c r="E2708" i="2" s="1"/>
  <c r="K2708" i="2" s="1" a="1"/>
  <c r="K2708" i="2" s="1"/>
  <c r="F2707" i="2"/>
  <c r="E2707" i="2" a="1"/>
  <c r="E2707" i="2" s="1"/>
  <c r="K2707" i="2" s="1" a="1"/>
  <c r="K2707" i="2" s="1"/>
  <c r="F2706" i="2"/>
  <c r="E2706" i="2" a="1"/>
  <c r="E2706" i="2" s="1"/>
  <c r="K2706" i="2" s="1" a="1"/>
  <c r="K2706" i="2" s="1"/>
  <c r="F2705" i="2"/>
  <c r="E2705" i="2" a="1"/>
  <c r="E2705" i="2" s="1"/>
  <c r="K2705" i="2" s="1" a="1"/>
  <c r="K2705" i="2" s="1"/>
  <c r="F2704" i="2"/>
  <c r="E2704" i="2" a="1"/>
  <c r="E2704" i="2" s="1"/>
  <c r="K2704" i="2" s="1" a="1"/>
  <c r="K2704" i="2" s="1"/>
  <c r="F2703" i="2"/>
  <c r="E2703" i="2" a="1"/>
  <c r="E2703" i="2" s="1"/>
  <c r="K2703" i="2" s="1" a="1"/>
  <c r="K2703" i="2" s="1"/>
  <c r="F2702" i="2"/>
  <c r="E2702" i="2" a="1"/>
  <c r="E2702" i="2" s="1"/>
  <c r="K2702" i="2" s="1" a="1"/>
  <c r="K2702" i="2" s="1"/>
  <c r="F2701" i="2"/>
  <c r="E2701" i="2" a="1"/>
  <c r="E2701" i="2" s="1"/>
  <c r="K2701" i="2" s="1" a="1"/>
  <c r="K2701" i="2" s="1"/>
  <c r="F2700" i="2"/>
  <c r="E2700" i="2" a="1"/>
  <c r="E2700" i="2" s="1"/>
  <c r="K2700" i="2" s="1" a="1"/>
  <c r="K2700" i="2" s="1"/>
  <c r="F2699" i="2"/>
  <c r="E2699" i="2" a="1"/>
  <c r="E2699" i="2" s="1"/>
  <c r="K2699" i="2" s="1" a="1"/>
  <c r="K2699" i="2" s="1"/>
  <c r="F2698" i="2"/>
  <c r="E2698" i="2" a="1"/>
  <c r="E2698" i="2" s="1"/>
  <c r="K2698" i="2" s="1" a="1"/>
  <c r="K2698" i="2" s="1"/>
  <c r="F2697" i="2"/>
  <c r="E2697" i="2" a="1"/>
  <c r="E2697" i="2" s="1"/>
  <c r="K2697" i="2" s="1" a="1"/>
  <c r="K2697" i="2" s="1"/>
  <c r="F2696" i="2"/>
  <c r="E2696" i="2" a="1"/>
  <c r="E2696" i="2" s="1"/>
  <c r="K2696" i="2" s="1" a="1"/>
  <c r="K2696" i="2" s="1"/>
  <c r="F2695" i="2"/>
  <c r="E2695" i="2" a="1"/>
  <c r="E2695" i="2" s="1"/>
  <c r="K2695" i="2" s="1" a="1"/>
  <c r="K2695" i="2" s="1"/>
  <c r="F2694" i="2"/>
  <c r="E2694" i="2" a="1"/>
  <c r="E2694" i="2" s="1"/>
  <c r="K2694" i="2" s="1" a="1"/>
  <c r="K2694" i="2" s="1"/>
  <c r="F2693" i="2"/>
  <c r="E2693" i="2" a="1"/>
  <c r="E2693" i="2" s="1"/>
  <c r="K2693" i="2" s="1" a="1"/>
  <c r="K2693" i="2" s="1"/>
  <c r="F2692" i="2"/>
  <c r="E2692" i="2" a="1"/>
  <c r="E2692" i="2" s="1"/>
  <c r="K2692" i="2" s="1" a="1"/>
  <c r="K2692" i="2" s="1"/>
  <c r="F2691" i="2"/>
  <c r="E2691" i="2" a="1"/>
  <c r="E2691" i="2" s="1"/>
  <c r="K2691" i="2" s="1" a="1"/>
  <c r="K2691" i="2" s="1"/>
  <c r="F2690" i="2"/>
  <c r="E2690" i="2" a="1"/>
  <c r="E2690" i="2" s="1"/>
  <c r="K2690" i="2" s="1" a="1"/>
  <c r="K2690" i="2" s="1"/>
  <c r="F2689" i="2"/>
  <c r="E2689" i="2" a="1"/>
  <c r="E2689" i="2" s="1"/>
  <c r="K2689" i="2" s="1" a="1"/>
  <c r="K2689" i="2" s="1"/>
  <c r="F2688" i="2"/>
  <c r="E2688" i="2" a="1"/>
  <c r="E2688" i="2" s="1"/>
  <c r="K2688" i="2" s="1" a="1"/>
  <c r="K2688" i="2" s="1"/>
  <c r="F2687" i="2"/>
  <c r="E2687" i="2" a="1"/>
  <c r="E2687" i="2" s="1"/>
  <c r="K2687" i="2" s="1" a="1"/>
  <c r="K2687" i="2" s="1"/>
  <c r="F2686" i="2"/>
  <c r="E2686" i="2" a="1"/>
  <c r="E2686" i="2" s="1"/>
  <c r="K2686" i="2" s="1" a="1"/>
  <c r="K2686" i="2" s="1"/>
  <c r="F2685" i="2"/>
  <c r="E2685" i="2" a="1"/>
  <c r="E2685" i="2" s="1"/>
  <c r="K2685" i="2" s="1" a="1"/>
  <c r="K2685" i="2" s="1"/>
  <c r="F2684" i="2"/>
  <c r="E2684" i="2" a="1"/>
  <c r="E2684" i="2" s="1"/>
  <c r="K2684" i="2" s="1" a="1"/>
  <c r="K2684" i="2" s="1"/>
  <c r="F2683" i="2"/>
  <c r="E2683" i="2" a="1"/>
  <c r="E2683" i="2" s="1"/>
  <c r="K2683" i="2" s="1" a="1"/>
  <c r="K2683" i="2" s="1"/>
  <c r="F2682" i="2"/>
  <c r="E2682" i="2" a="1"/>
  <c r="E2682" i="2" s="1"/>
  <c r="K2682" i="2" s="1" a="1"/>
  <c r="K2682" i="2" s="1"/>
  <c r="F2681" i="2"/>
  <c r="E2681" i="2" a="1"/>
  <c r="E2681" i="2" s="1"/>
  <c r="K2681" i="2" s="1" a="1"/>
  <c r="K2681" i="2" s="1"/>
  <c r="F2680" i="2"/>
  <c r="E2680" i="2" a="1"/>
  <c r="E2680" i="2" s="1"/>
  <c r="K2680" i="2" s="1" a="1"/>
  <c r="K2680" i="2" s="1"/>
  <c r="F2679" i="2"/>
  <c r="E2679" i="2" a="1"/>
  <c r="E2679" i="2" s="1"/>
  <c r="K2679" i="2" s="1" a="1"/>
  <c r="K2679" i="2" s="1"/>
  <c r="F2678" i="2"/>
  <c r="E2678" i="2" a="1"/>
  <c r="E2678" i="2" s="1"/>
  <c r="K2678" i="2" s="1" a="1"/>
  <c r="K2678" i="2" s="1"/>
  <c r="F2677" i="2"/>
  <c r="E2677" i="2" a="1"/>
  <c r="E2677" i="2" s="1"/>
  <c r="K2677" i="2" s="1" a="1"/>
  <c r="K2677" i="2" s="1"/>
  <c r="F2676" i="2"/>
  <c r="E2676" i="2" a="1"/>
  <c r="E2676" i="2" s="1"/>
  <c r="K2676" i="2" s="1" a="1"/>
  <c r="K2676" i="2" s="1"/>
  <c r="F2675" i="2"/>
  <c r="E2675" i="2" a="1"/>
  <c r="E2675" i="2" s="1"/>
  <c r="K2675" i="2" s="1" a="1"/>
  <c r="K2675" i="2" s="1"/>
  <c r="F2674" i="2"/>
  <c r="E2674" i="2" a="1"/>
  <c r="E2674" i="2" s="1"/>
  <c r="K2674" i="2" s="1" a="1"/>
  <c r="K2674" i="2" s="1"/>
  <c r="F2673" i="2"/>
  <c r="E2673" i="2" a="1"/>
  <c r="E2673" i="2" s="1"/>
  <c r="K2673" i="2" s="1" a="1"/>
  <c r="K2673" i="2" s="1"/>
  <c r="F2672" i="2"/>
  <c r="E2672" i="2" a="1"/>
  <c r="E2672" i="2" s="1"/>
  <c r="K2672" i="2" s="1" a="1"/>
  <c r="K2672" i="2" s="1"/>
  <c r="F2671" i="2"/>
  <c r="E2671" i="2" a="1"/>
  <c r="E2671" i="2" s="1"/>
  <c r="K2671" i="2" s="1" a="1"/>
  <c r="K2671" i="2" s="1"/>
  <c r="F2670" i="2"/>
  <c r="E2670" i="2" a="1"/>
  <c r="E2670" i="2" s="1"/>
  <c r="K2670" i="2" s="1" a="1"/>
  <c r="K2670" i="2" s="1"/>
  <c r="F2669" i="2"/>
  <c r="E2669" i="2" a="1"/>
  <c r="E2669" i="2" s="1"/>
  <c r="K2669" i="2" s="1" a="1"/>
  <c r="K2669" i="2" s="1"/>
  <c r="F2668" i="2"/>
  <c r="E2668" i="2" a="1"/>
  <c r="E2668" i="2" s="1"/>
  <c r="K2668" i="2" s="1" a="1"/>
  <c r="K2668" i="2" s="1"/>
  <c r="F2667" i="2"/>
  <c r="E2667" i="2" a="1"/>
  <c r="E2667" i="2" s="1"/>
  <c r="K2667" i="2" s="1" a="1"/>
  <c r="K2667" i="2" s="1"/>
  <c r="F2666" i="2"/>
  <c r="E2666" i="2" a="1"/>
  <c r="E2666" i="2" s="1"/>
  <c r="K2666" i="2" s="1" a="1"/>
  <c r="K2666" i="2" s="1"/>
  <c r="F2665" i="2"/>
  <c r="E2665" i="2" a="1"/>
  <c r="E2665" i="2" s="1"/>
  <c r="K2665" i="2" s="1" a="1"/>
  <c r="K2665" i="2" s="1"/>
  <c r="F2664" i="2"/>
  <c r="E2664" i="2" a="1"/>
  <c r="E2664" i="2" s="1"/>
  <c r="K2664" i="2" s="1" a="1"/>
  <c r="K2664" i="2" s="1"/>
  <c r="F2663" i="2"/>
  <c r="E2663" i="2" a="1"/>
  <c r="E2663" i="2" s="1"/>
  <c r="K2663" i="2" s="1" a="1"/>
  <c r="K2663" i="2" s="1"/>
  <c r="F2662" i="2"/>
  <c r="E2662" i="2" a="1"/>
  <c r="E2662" i="2" s="1"/>
  <c r="K2662" i="2" s="1" a="1"/>
  <c r="K2662" i="2" s="1"/>
  <c r="F2661" i="2"/>
  <c r="E2661" i="2" a="1"/>
  <c r="E2661" i="2" s="1"/>
  <c r="K2661" i="2" s="1" a="1"/>
  <c r="K2661" i="2" s="1"/>
  <c r="F2660" i="2"/>
  <c r="E2660" i="2" a="1"/>
  <c r="E2660" i="2" s="1"/>
  <c r="K2660" i="2" s="1" a="1"/>
  <c r="K2660" i="2" s="1"/>
  <c r="F2659" i="2"/>
  <c r="E2659" i="2" a="1"/>
  <c r="E2659" i="2" s="1"/>
  <c r="K2659" i="2" s="1" a="1"/>
  <c r="K2659" i="2" s="1"/>
  <c r="F2658" i="2"/>
  <c r="E2658" i="2" a="1"/>
  <c r="E2658" i="2" s="1"/>
  <c r="K2658" i="2" s="1" a="1"/>
  <c r="K2658" i="2" s="1"/>
  <c r="F2657" i="2"/>
  <c r="E2657" i="2" a="1"/>
  <c r="E2657" i="2" s="1"/>
  <c r="K2657" i="2" s="1" a="1"/>
  <c r="K2657" i="2" s="1"/>
  <c r="F2656" i="2"/>
  <c r="E2656" i="2" a="1"/>
  <c r="E2656" i="2" s="1"/>
  <c r="K2656" i="2" s="1" a="1"/>
  <c r="K2656" i="2" s="1"/>
  <c r="F2655" i="2"/>
  <c r="E2655" i="2" a="1"/>
  <c r="E2655" i="2" s="1"/>
  <c r="K2655" i="2" s="1" a="1"/>
  <c r="K2655" i="2" s="1"/>
  <c r="F2654" i="2"/>
  <c r="E2654" i="2" a="1"/>
  <c r="E2654" i="2" s="1"/>
  <c r="K2654" i="2" s="1" a="1"/>
  <c r="K2654" i="2" s="1"/>
  <c r="F2653" i="2"/>
  <c r="E2653" i="2" a="1"/>
  <c r="E2653" i="2" s="1"/>
  <c r="K2653" i="2" s="1" a="1"/>
  <c r="K2653" i="2" s="1"/>
  <c r="F2652" i="2"/>
  <c r="E2652" i="2" a="1"/>
  <c r="E2652" i="2" s="1"/>
  <c r="K2652" i="2" s="1" a="1"/>
  <c r="K2652" i="2" s="1"/>
  <c r="F2651" i="2"/>
  <c r="E2651" i="2" a="1"/>
  <c r="E2651" i="2" s="1"/>
  <c r="K2651" i="2" s="1" a="1"/>
  <c r="K2651" i="2" s="1"/>
  <c r="F2650" i="2"/>
  <c r="E2650" i="2" a="1"/>
  <c r="E2650" i="2" s="1"/>
  <c r="K2650" i="2" s="1" a="1"/>
  <c r="K2650" i="2" s="1"/>
  <c r="F2649" i="2"/>
  <c r="E2649" i="2" a="1"/>
  <c r="E2649" i="2" s="1"/>
  <c r="K2649" i="2" s="1" a="1"/>
  <c r="K2649" i="2" s="1"/>
  <c r="F2648" i="2"/>
  <c r="E2648" i="2" a="1"/>
  <c r="E2648" i="2" s="1"/>
  <c r="K2648" i="2" s="1" a="1"/>
  <c r="K2648" i="2" s="1"/>
  <c r="F2647" i="2"/>
  <c r="E2647" i="2" a="1"/>
  <c r="E2647" i="2" s="1"/>
  <c r="K2647" i="2" s="1" a="1"/>
  <c r="K2647" i="2" s="1"/>
  <c r="F2646" i="2"/>
  <c r="E2646" i="2" a="1"/>
  <c r="E2646" i="2" s="1"/>
  <c r="K2646" i="2" s="1" a="1"/>
  <c r="K2646" i="2" s="1"/>
  <c r="F2645" i="2"/>
  <c r="E2645" i="2" a="1"/>
  <c r="E2645" i="2" s="1"/>
  <c r="K2645" i="2" s="1" a="1"/>
  <c r="K2645" i="2" s="1"/>
  <c r="F2644" i="2"/>
  <c r="E2644" i="2" a="1"/>
  <c r="E2644" i="2" s="1"/>
  <c r="K2644" i="2" s="1" a="1"/>
  <c r="K2644" i="2" s="1"/>
  <c r="F2643" i="2"/>
  <c r="E2643" i="2" a="1"/>
  <c r="E2643" i="2" s="1"/>
  <c r="K2643" i="2" s="1" a="1"/>
  <c r="K2643" i="2" s="1"/>
  <c r="F2642" i="2"/>
  <c r="E2642" i="2" a="1"/>
  <c r="E2642" i="2" s="1"/>
  <c r="K2642" i="2" s="1" a="1"/>
  <c r="K2642" i="2" s="1"/>
  <c r="F2641" i="2"/>
  <c r="E2641" i="2" a="1"/>
  <c r="E2641" i="2" s="1"/>
  <c r="K2641" i="2" s="1" a="1"/>
  <c r="K2641" i="2" s="1"/>
  <c r="F2640" i="2"/>
  <c r="E2640" i="2" a="1"/>
  <c r="E2640" i="2" s="1"/>
  <c r="K2640" i="2" s="1" a="1"/>
  <c r="K2640" i="2" s="1"/>
  <c r="F2639" i="2"/>
  <c r="E2639" i="2" a="1"/>
  <c r="E2639" i="2" s="1"/>
  <c r="K2639" i="2" s="1" a="1"/>
  <c r="K2639" i="2" s="1"/>
  <c r="F2638" i="2"/>
  <c r="E2638" i="2" a="1"/>
  <c r="E2638" i="2" s="1"/>
  <c r="K2638" i="2" s="1" a="1"/>
  <c r="K2638" i="2" s="1"/>
  <c r="F2637" i="2"/>
  <c r="E2637" i="2" a="1"/>
  <c r="E2637" i="2" s="1"/>
  <c r="K2637" i="2" s="1" a="1"/>
  <c r="K2637" i="2" s="1"/>
  <c r="F2636" i="2"/>
  <c r="E2636" i="2" a="1"/>
  <c r="E2636" i="2" s="1"/>
  <c r="K2636" i="2" s="1" a="1"/>
  <c r="K2636" i="2" s="1"/>
  <c r="F2635" i="2"/>
  <c r="E2635" i="2" a="1"/>
  <c r="E2635" i="2" s="1"/>
  <c r="K2635" i="2" s="1" a="1"/>
  <c r="K2635" i="2" s="1"/>
  <c r="F2634" i="2"/>
  <c r="E2634" i="2" a="1"/>
  <c r="E2634" i="2" s="1"/>
  <c r="K2634" i="2" s="1" a="1"/>
  <c r="K2634" i="2" s="1"/>
  <c r="F2633" i="2"/>
  <c r="E2633" i="2" a="1"/>
  <c r="E2633" i="2" s="1"/>
  <c r="K2633" i="2" s="1" a="1"/>
  <c r="K2633" i="2" s="1"/>
  <c r="F2632" i="2"/>
  <c r="E2632" i="2" a="1"/>
  <c r="E2632" i="2" s="1"/>
  <c r="K2632" i="2" s="1" a="1"/>
  <c r="K2632" i="2" s="1"/>
  <c r="F2631" i="2"/>
  <c r="E2631" i="2" a="1"/>
  <c r="E2631" i="2" s="1"/>
  <c r="K2631" i="2" s="1" a="1"/>
  <c r="K2631" i="2" s="1"/>
  <c r="F2630" i="2"/>
  <c r="E2630" i="2" a="1"/>
  <c r="E2630" i="2" s="1"/>
  <c r="K2630" i="2" s="1" a="1"/>
  <c r="K2630" i="2" s="1"/>
  <c r="F2629" i="2"/>
  <c r="E2629" i="2" a="1"/>
  <c r="E2629" i="2" s="1"/>
  <c r="K2629" i="2" s="1" a="1"/>
  <c r="K2629" i="2" s="1"/>
  <c r="F2628" i="2"/>
  <c r="E2628" i="2" a="1"/>
  <c r="E2628" i="2" s="1"/>
  <c r="K2628" i="2" s="1" a="1"/>
  <c r="K2628" i="2" s="1"/>
  <c r="F2627" i="2"/>
  <c r="E2627" i="2" a="1"/>
  <c r="E2627" i="2" s="1"/>
  <c r="K2627" i="2" s="1" a="1"/>
  <c r="K2627" i="2" s="1"/>
  <c r="F2626" i="2"/>
  <c r="E2626" i="2" a="1"/>
  <c r="E2626" i="2" s="1"/>
  <c r="K2626" i="2" s="1" a="1"/>
  <c r="K2626" i="2" s="1"/>
  <c r="F2625" i="2"/>
  <c r="E2625" i="2" a="1"/>
  <c r="E2625" i="2" s="1"/>
  <c r="K2625" i="2" s="1" a="1"/>
  <c r="K2625" i="2" s="1"/>
  <c r="F2624" i="2"/>
  <c r="E2624" i="2" a="1"/>
  <c r="E2624" i="2" s="1"/>
  <c r="K2624" i="2" s="1" a="1"/>
  <c r="K2624" i="2" s="1"/>
  <c r="F2623" i="2"/>
  <c r="E2623" i="2" a="1"/>
  <c r="E2623" i="2" s="1"/>
  <c r="K2623" i="2" s="1" a="1"/>
  <c r="K2623" i="2" s="1"/>
  <c r="F2622" i="2"/>
  <c r="E2622" i="2" a="1"/>
  <c r="E2622" i="2" s="1"/>
  <c r="K2622" i="2" s="1" a="1"/>
  <c r="K2622" i="2" s="1"/>
  <c r="F2621" i="2"/>
  <c r="E2621" i="2" a="1"/>
  <c r="E2621" i="2" s="1"/>
  <c r="K2621" i="2" s="1" a="1"/>
  <c r="K2621" i="2" s="1"/>
  <c r="F2620" i="2"/>
  <c r="E2620" i="2" a="1"/>
  <c r="E2620" i="2" s="1"/>
  <c r="K2620" i="2" s="1" a="1"/>
  <c r="K2620" i="2" s="1"/>
  <c r="F2619" i="2"/>
  <c r="E2619" i="2" a="1"/>
  <c r="E2619" i="2" s="1"/>
  <c r="K2619" i="2" s="1" a="1"/>
  <c r="K2619" i="2" s="1"/>
  <c r="F2618" i="2"/>
  <c r="E2618" i="2" a="1"/>
  <c r="E2618" i="2" s="1"/>
  <c r="K2618" i="2" s="1" a="1"/>
  <c r="K2618" i="2" s="1"/>
  <c r="F2617" i="2"/>
  <c r="E2617" i="2" a="1"/>
  <c r="E2617" i="2" s="1"/>
  <c r="K2617" i="2" s="1" a="1"/>
  <c r="K2617" i="2" s="1"/>
  <c r="F2616" i="2"/>
  <c r="E2616" i="2" a="1"/>
  <c r="E2616" i="2" s="1"/>
  <c r="K2616" i="2" s="1" a="1"/>
  <c r="K2616" i="2" s="1"/>
  <c r="F2615" i="2"/>
  <c r="E2615" i="2" a="1"/>
  <c r="E2615" i="2" s="1"/>
  <c r="K2615" i="2" s="1" a="1"/>
  <c r="K2615" i="2" s="1"/>
  <c r="F2614" i="2"/>
  <c r="E2614" i="2" a="1"/>
  <c r="E2614" i="2" s="1"/>
  <c r="K2614" i="2" s="1" a="1"/>
  <c r="K2614" i="2" s="1"/>
  <c r="F2613" i="2"/>
  <c r="E2613" i="2" a="1"/>
  <c r="E2613" i="2" s="1"/>
  <c r="K2613" i="2" s="1" a="1"/>
  <c r="K2613" i="2" s="1"/>
  <c r="F2612" i="2"/>
  <c r="E2612" i="2" a="1"/>
  <c r="E2612" i="2" s="1"/>
  <c r="K2612" i="2" s="1" a="1"/>
  <c r="K2612" i="2" s="1"/>
  <c r="F2611" i="2"/>
  <c r="E2611" i="2" a="1"/>
  <c r="E2611" i="2" s="1"/>
  <c r="K2611" i="2" s="1" a="1"/>
  <c r="K2611" i="2" s="1"/>
  <c r="F2610" i="2"/>
  <c r="E2610" i="2" a="1"/>
  <c r="E2610" i="2" s="1"/>
  <c r="K2610" i="2" s="1" a="1"/>
  <c r="K2610" i="2" s="1"/>
  <c r="F2609" i="2"/>
  <c r="E2609" i="2" a="1"/>
  <c r="E2609" i="2" s="1"/>
  <c r="K2609" i="2" s="1" a="1"/>
  <c r="K2609" i="2" s="1"/>
  <c r="F2608" i="2"/>
  <c r="E2608" i="2" a="1"/>
  <c r="E2608" i="2" s="1"/>
  <c r="K2608" i="2" s="1" a="1"/>
  <c r="K2608" i="2" s="1"/>
  <c r="F2607" i="2"/>
  <c r="E2607" i="2" a="1"/>
  <c r="E2607" i="2" s="1"/>
  <c r="K2607" i="2" s="1" a="1"/>
  <c r="K2607" i="2" s="1"/>
  <c r="F2606" i="2"/>
  <c r="E2606" i="2" a="1"/>
  <c r="E2606" i="2" s="1"/>
  <c r="K2606" i="2" s="1" a="1"/>
  <c r="K2606" i="2" s="1"/>
  <c r="F2605" i="2"/>
  <c r="E2605" i="2" a="1"/>
  <c r="E2605" i="2" s="1"/>
  <c r="K2605" i="2" s="1" a="1"/>
  <c r="K2605" i="2" s="1"/>
  <c r="F2604" i="2"/>
  <c r="E2604" i="2" a="1"/>
  <c r="E2604" i="2" s="1"/>
  <c r="K2604" i="2" s="1" a="1"/>
  <c r="K2604" i="2" s="1"/>
  <c r="F2603" i="2"/>
  <c r="E2603" i="2" a="1"/>
  <c r="E2603" i="2" s="1"/>
  <c r="K2603" i="2" s="1" a="1"/>
  <c r="K2603" i="2" s="1"/>
  <c r="F2602" i="2"/>
  <c r="E2602" i="2" a="1"/>
  <c r="E2602" i="2" s="1"/>
  <c r="K2602" i="2" s="1" a="1"/>
  <c r="K2602" i="2" s="1"/>
  <c r="F2601" i="2"/>
  <c r="E2601" i="2" a="1"/>
  <c r="E2601" i="2" s="1"/>
  <c r="K2601" i="2" s="1" a="1"/>
  <c r="K2601" i="2" s="1"/>
  <c r="F2600" i="2"/>
  <c r="E2600" i="2" a="1"/>
  <c r="E2600" i="2" s="1"/>
  <c r="K2600" i="2" s="1" a="1"/>
  <c r="K2600" i="2" s="1"/>
  <c r="F2599" i="2"/>
  <c r="E2599" i="2" a="1"/>
  <c r="E2599" i="2" s="1"/>
  <c r="K2599" i="2" s="1" a="1"/>
  <c r="K2599" i="2" s="1"/>
  <c r="F2598" i="2"/>
  <c r="E2598" i="2" a="1"/>
  <c r="E2598" i="2" s="1"/>
  <c r="K2598" i="2" s="1" a="1"/>
  <c r="K2598" i="2" s="1"/>
  <c r="F2597" i="2"/>
  <c r="E2597" i="2" a="1"/>
  <c r="E2597" i="2" s="1"/>
  <c r="K2597" i="2" s="1" a="1"/>
  <c r="K2597" i="2" s="1"/>
  <c r="F2596" i="2"/>
  <c r="E2596" i="2" a="1"/>
  <c r="E2596" i="2" s="1"/>
  <c r="K2596" i="2" s="1" a="1"/>
  <c r="K2596" i="2" s="1"/>
  <c r="F2595" i="2"/>
  <c r="E2595" i="2" a="1"/>
  <c r="E2595" i="2" s="1"/>
  <c r="K2595" i="2" s="1" a="1"/>
  <c r="K2595" i="2" s="1"/>
  <c r="F2594" i="2"/>
  <c r="E2594" i="2" a="1"/>
  <c r="E2594" i="2" s="1"/>
  <c r="K2594" i="2" s="1" a="1"/>
  <c r="K2594" i="2" s="1"/>
  <c r="F2593" i="2"/>
  <c r="E2593" i="2" a="1"/>
  <c r="E2593" i="2" s="1"/>
  <c r="K2593" i="2" s="1" a="1"/>
  <c r="K2593" i="2" s="1"/>
  <c r="F2592" i="2"/>
  <c r="E2592" i="2" a="1"/>
  <c r="E2592" i="2" s="1"/>
  <c r="K2592" i="2" s="1" a="1"/>
  <c r="K2592" i="2" s="1"/>
  <c r="F2591" i="2"/>
  <c r="E2591" i="2" a="1"/>
  <c r="E2591" i="2" s="1"/>
  <c r="K2591" i="2" s="1" a="1"/>
  <c r="K2591" i="2" s="1"/>
  <c r="F2590" i="2"/>
  <c r="E2590" i="2" a="1"/>
  <c r="E2590" i="2" s="1"/>
  <c r="K2590" i="2" s="1" a="1"/>
  <c r="K2590" i="2" s="1"/>
  <c r="F2589" i="2"/>
  <c r="E2589" i="2" a="1"/>
  <c r="E2589" i="2" s="1"/>
  <c r="K2589" i="2" s="1" a="1"/>
  <c r="K2589" i="2" s="1"/>
  <c r="F2588" i="2"/>
  <c r="E2588" i="2" a="1"/>
  <c r="E2588" i="2" s="1"/>
  <c r="K2588" i="2" s="1" a="1"/>
  <c r="K2588" i="2" s="1"/>
  <c r="F2587" i="2"/>
  <c r="E2587" i="2" a="1"/>
  <c r="E2587" i="2" s="1"/>
  <c r="K2587" i="2" s="1" a="1"/>
  <c r="K2587" i="2" s="1"/>
  <c r="F2586" i="2"/>
  <c r="E2586" i="2" a="1"/>
  <c r="E2586" i="2" s="1"/>
  <c r="K2586" i="2" s="1" a="1"/>
  <c r="K2586" i="2" s="1"/>
  <c r="F2585" i="2"/>
  <c r="E2585" i="2" a="1"/>
  <c r="E2585" i="2" s="1"/>
  <c r="K2585" i="2" s="1" a="1"/>
  <c r="K2585" i="2" s="1"/>
  <c r="F2584" i="2"/>
  <c r="E2584" i="2" a="1"/>
  <c r="E2584" i="2" s="1"/>
  <c r="K2584" i="2" s="1" a="1"/>
  <c r="K2584" i="2" s="1"/>
  <c r="F2583" i="2"/>
  <c r="E2583" i="2" a="1"/>
  <c r="E2583" i="2" s="1"/>
  <c r="K2583" i="2" s="1" a="1"/>
  <c r="K2583" i="2" s="1"/>
  <c r="F2582" i="2"/>
  <c r="E2582" i="2" a="1"/>
  <c r="E2582" i="2" s="1"/>
  <c r="K2582" i="2" s="1" a="1"/>
  <c r="K2582" i="2" s="1"/>
  <c r="F2581" i="2"/>
  <c r="E2581" i="2" a="1"/>
  <c r="E2581" i="2" s="1"/>
  <c r="K2581" i="2" s="1" a="1"/>
  <c r="K2581" i="2" s="1"/>
  <c r="F2580" i="2"/>
  <c r="E2580" i="2" a="1"/>
  <c r="E2580" i="2" s="1"/>
  <c r="K2580" i="2" s="1" a="1"/>
  <c r="K2580" i="2" s="1"/>
  <c r="F2579" i="2"/>
  <c r="E2579" i="2" a="1"/>
  <c r="E2579" i="2" s="1"/>
  <c r="K2579" i="2" s="1" a="1"/>
  <c r="K2579" i="2" s="1"/>
  <c r="F2578" i="2"/>
  <c r="E2578" i="2" a="1"/>
  <c r="E2578" i="2" s="1"/>
  <c r="K2578" i="2" s="1" a="1"/>
  <c r="K2578" i="2" s="1"/>
  <c r="F2577" i="2"/>
  <c r="E2577" i="2" a="1"/>
  <c r="E2577" i="2" s="1"/>
  <c r="K2577" i="2" s="1" a="1"/>
  <c r="K2577" i="2" s="1"/>
  <c r="F2576" i="2"/>
  <c r="E2576" i="2" a="1"/>
  <c r="E2576" i="2" s="1"/>
  <c r="K2576" i="2" s="1" a="1"/>
  <c r="K2576" i="2" s="1"/>
  <c r="F2575" i="2"/>
  <c r="E2575" i="2" a="1"/>
  <c r="E2575" i="2" s="1"/>
  <c r="K2575" i="2" s="1" a="1"/>
  <c r="K2575" i="2" s="1"/>
  <c r="F2574" i="2"/>
  <c r="E2574" i="2" a="1"/>
  <c r="E2574" i="2" s="1"/>
  <c r="K2574" i="2" s="1" a="1"/>
  <c r="K2574" i="2" s="1"/>
  <c r="F2573" i="2"/>
  <c r="E2573" i="2" a="1"/>
  <c r="E2573" i="2" s="1"/>
  <c r="K2573" i="2" s="1" a="1"/>
  <c r="K2573" i="2" s="1"/>
  <c r="F2572" i="2"/>
  <c r="E2572" i="2" a="1"/>
  <c r="E2572" i="2" s="1"/>
  <c r="K2572" i="2" s="1" a="1"/>
  <c r="K2572" i="2" s="1"/>
  <c r="F2571" i="2"/>
  <c r="E2571" i="2" a="1"/>
  <c r="E2571" i="2" s="1"/>
  <c r="K2571" i="2" s="1" a="1"/>
  <c r="K2571" i="2" s="1"/>
  <c r="F2570" i="2"/>
  <c r="E2570" i="2" a="1"/>
  <c r="E2570" i="2" s="1"/>
  <c r="K2570" i="2" s="1" a="1"/>
  <c r="K2570" i="2" s="1"/>
  <c r="F2569" i="2"/>
  <c r="E2569" i="2" a="1"/>
  <c r="E2569" i="2" s="1"/>
  <c r="K2569" i="2" s="1" a="1"/>
  <c r="K2569" i="2" s="1"/>
  <c r="F2568" i="2"/>
  <c r="E2568" i="2" a="1"/>
  <c r="E2568" i="2" s="1"/>
  <c r="K2568" i="2" s="1" a="1"/>
  <c r="K2568" i="2" s="1"/>
  <c r="F2567" i="2"/>
  <c r="E2567" i="2" a="1"/>
  <c r="E2567" i="2" s="1"/>
  <c r="K2567" i="2" s="1" a="1"/>
  <c r="K2567" i="2" s="1"/>
  <c r="F2566" i="2"/>
  <c r="E2566" i="2" a="1"/>
  <c r="E2566" i="2" s="1"/>
  <c r="K2566" i="2" s="1" a="1"/>
  <c r="K2566" i="2" s="1"/>
  <c r="F2565" i="2"/>
  <c r="E2565" i="2" a="1"/>
  <c r="E2565" i="2" s="1"/>
  <c r="K2565" i="2" s="1" a="1"/>
  <c r="K2565" i="2" s="1"/>
  <c r="F2564" i="2"/>
  <c r="E2564" i="2" a="1"/>
  <c r="E2564" i="2" s="1"/>
  <c r="K2564" i="2" s="1" a="1"/>
  <c r="K2564" i="2" s="1"/>
  <c r="F2563" i="2"/>
  <c r="E2563" i="2" a="1"/>
  <c r="E2563" i="2" s="1"/>
  <c r="K2563" i="2" s="1" a="1"/>
  <c r="K2563" i="2" s="1"/>
  <c r="F2562" i="2"/>
  <c r="E2562" i="2" a="1"/>
  <c r="E2562" i="2" s="1"/>
  <c r="K2562" i="2" s="1" a="1"/>
  <c r="K2562" i="2" s="1"/>
  <c r="F2561" i="2"/>
  <c r="E2561" i="2" a="1"/>
  <c r="E2561" i="2" s="1"/>
  <c r="K2561" i="2" s="1" a="1"/>
  <c r="K2561" i="2" s="1"/>
  <c r="F2560" i="2"/>
  <c r="E2560" i="2" a="1"/>
  <c r="E2560" i="2" s="1"/>
  <c r="K2560" i="2" s="1" a="1"/>
  <c r="K2560" i="2" s="1"/>
  <c r="F2559" i="2"/>
  <c r="E2559" i="2" a="1"/>
  <c r="E2559" i="2" s="1"/>
  <c r="K2559" i="2" s="1" a="1"/>
  <c r="K2559" i="2" s="1"/>
  <c r="F2558" i="2"/>
  <c r="E2558" i="2" a="1"/>
  <c r="E2558" i="2" s="1"/>
  <c r="K2558" i="2" s="1" a="1"/>
  <c r="K2558" i="2" s="1"/>
  <c r="F2557" i="2"/>
  <c r="E2557" i="2" a="1"/>
  <c r="E2557" i="2" s="1"/>
  <c r="K2557" i="2" s="1" a="1"/>
  <c r="K2557" i="2" s="1"/>
  <c r="F2556" i="2"/>
  <c r="E2556" i="2" a="1"/>
  <c r="E2556" i="2" s="1"/>
  <c r="K2556" i="2" s="1" a="1"/>
  <c r="K2556" i="2" s="1"/>
  <c r="F2555" i="2"/>
  <c r="E2555" i="2" a="1"/>
  <c r="E2555" i="2" s="1"/>
  <c r="K2555" i="2" s="1" a="1"/>
  <c r="K2555" i="2" s="1"/>
  <c r="F2554" i="2"/>
  <c r="E2554" i="2" a="1"/>
  <c r="E2554" i="2" s="1"/>
  <c r="K2554" i="2" s="1" a="1"/>
  <c r="K2554" i="2" s="1"/>
  <c r="F2553" i="2"/>
  <c r="E2553" i="2" a="1"/>
  <c r="E2553" i="2" s="1"/>
  <c r="K2553" i="2" s="1" a="1"/>
  <c r="K2553" i="2" s="1"/>
  <c r="F2552" i="2"/>
  <c r="E2552" i="2" a="1"/>
  <c r="E2552" i="2" s="1"/>
  <c r="K2552" i="2" s="1" a="1"/>
  <c r="K2552" i="2" s="1"/>
  <c r="F2551" i="2"/>
  <c r="E2551" i="2" a="1"/>
  <c r="E2551" i="2" s="1"/>
  <c r="K2551" i="2" s="1" a="1"/>
  <c r="K2551" i="2" s="1"/>
  <c r="F2550" i="2"/>
  <c r="E2550" i="2" a="1"/>
  <c r="E2550" i="2" s="1"/>
  <c r="K2550" i="2" s="1" a="1"/>
  <c r="K2550" i="2" s="1"/>
  <c r="F2549" i="2"/>
  <c r="E2549" i="2" a="1"/>
  <c r="E2549" i="2" s="1"/>
  <c r="K2549" i="2" s="1" a="1"/>
  <c r="K2549" i="2" s="1"/>
  <c r="F2548" i="2"/>
  <c r="E2548" i="2" a="1"/>
  <c r="E2548" i="2" s="1"/>
  <c r="K2548" i="2" s="1" a="1"/>
  <c r="K2548" i="2" s="1"/>
  <c r="F2547" i="2"/>
  <c r="E2547" i="2" a="1"/>
  <c r="E2547" i="2" s="1"/>
  <c r="K2547" i="2" s="1" a="1"/>
  <c r="K2547" i="2" s="1"/>
  <c r="F2546" i="2"/>
  <c r="E2546" i="2" a="1"/>
  <c r="E2546" i="2" s="1"/>
  <c r="K2546" i="2" s="1" a="1"/>
  <c r="K2546" i="2" s="1"/>
  <c r="F2545" i="2"/>
  <c r="E2545" i="2" a="1"/>
  <c r="E2545" i="2" s="1"/>
  <c r="K2545" i="2" s="1" a="1"/>
  <c r="K2545" i="2" s="1"/>
  <c r="F2544" i="2"/>
  <c r="E2544" i="2" a="1"/>
  <c r="E2544" i="2" s="1"/>
  <c r="K2544" i="2" s="1" a="1"/>
  <c r="K2544" i="2" s="1"/>
  <c r="F2543" i="2"/>
  <c r="E2543" i="2" a="1"/>
  <c r="E2543" i="2" s="1"/>
  <c r="K2543" i="2" s="1" a="1"/>
  <c r="K2543" i="2" s="1"/>
  <c r="F2542" i="2"/>
  <c r="E2542" i="2" a="1"/>
  <c r="E2542" i="2" s="1"/>
  <c r="K2542" i="2" s="1" a="1"/>
  <c r="K2542" i="2" s="1"/>
  <c r="F2541" i="2"/>
  <c r="E2541" i="2" a="1"/>
  <c r="E2541" i="2" s="1"/>
  <c r="K2541" i="2" s="1" a="1"/>
  <c r="K2541" i="2" s="1"/>
  <c r="F2540" i="2"/>
  <c r="E2540" i="2" a="1"/>
  <c r="E2540" i="2" s="1"/>
  <c r="K2540" i="2" s="1" a="1"/>
  <c r="K2540" i="2" s="1"/>
  <c r="F2539" i="2"/>
  <c r="E2539" i="2" a="1"/>
  <c r="E2539" i="2" s="1"/>
  <c r="K2539" i="2" s="1" a="1"/>
  <c r="K2539" i="2" s="1"/>
  <c r="F2538" i="2"/>
  <c r="E2538" i="2" a="1"/>
  <c r="E2538" i="2" s="1"/>
  <c r="K2538" i="2" s="1" a="1"/>
  <c r="K2538" i="2" s="1"/>
  <c r="F2537" i="2"/>
  <c r="E2537" i="2" a="1"/>
  <c r="E2537" i="2" s="1"/>
  <c r="K2537" i="2" s="1" a="1"/>
  <c r="K2537" i="2" s="1"/>
  <c r="F2536" i="2"/>
  <c r="E2536" i="2" a="1"/>
  <c r="E2536" i="2" s="1"/>
  <c r="K2536" i="2" s="1" a="1"/>
  <c r="K2536" i="2" s="1"/>
  <c r="F2535" i="2"/>
  <c r="E2535" i="2" a="1"/>
  <c r="E2535" i="2" s="1"/>
  <c r="K2535" i="2" s="1" a="1"/>
  <c r="K2535" i="2" s="1"/>
  <c r="F2534" i="2"/>
  <c r="E2534" i="2" a="1"/>
  <c r="E2534" i="2" s="1"/>
  <c r="K2534" i="2" s="1" a="1"/>
  <c r="K2534" i="2" s="1"/>
  <c r="F2533" i="2"/>
  <c r="E2533" i="2" a="1"/>
  <c r="E2533" i="2" s="1"/>
  <c r="K2533" i="2" s="1" a="1"/>
  <c r="K2533" i="2" s="1"/>
  <c r="F2532" i="2"/>
  <c r="E2532" i="2" a="1"/>
  <c r="E2532" i="2" s="1"/>
  <c r="K2532" i="2" s="1" a="1"/>
  <c r="K2532" i="2" s="1"/>
  <c r="F2531" i="2"/>
  <c r="E2531" i="2" a="1"/>
  <c r="E2531" i="2" s="1"/>
  <c r="K2531" i="2" s="1" a="1"/>
  <c r="K2531" i="2" s="1"/>
  <c r="F2530" i="2"/>
  <c r="E2530" i="2" a="1"/>
  <c r="E2530" i="2" s="1"/>
  <c r="K2530" i="2" s="1" a="1"/>
  <c r="K2530" i="2" s="1"/>
  <c r="F2529" i="2"/>
  <c r="E2529" i="2" a="1"/>
  <c r="E2529" i="2" s="1"/>
  <c r="K2529" i="2" s="1" a="1"/>
  <c r="K2529" i="2" s="1"/>
  <c r="F2528" i="2"/>
  <c r="E2528" i="2" a="1"/>
  <c r="E2528" i="2" s="1"/>
  <c r="K2528" i="2" s="1" a="1"/>
  <c r="K2528" i="2" s="1"/>
  <c r="F2527" i="2"/>
  <c r="E2527" i="2" a="1"/>
  <c r="E2527" i="2" s="1"/>
  <c r="K2527" i="2" s="1" a="1"/>
  <c r="K2527" i="2" s="1"/>
  <c r="F2526" i="2"/>
  <c r="E2526" i="2" a="1"/>
  <c r="E2526" i="2" s="1"/>
  <c r="K2526" i="2" s="1" a="1"/>
  <c r="K2526" i="2" s="1"/>
  <c r="F2525" i="2"/>
  <c r="E2525" i="2" a="1"/>
  <c r="E2525" i="2" s="1"/>
  <c r="K2525" i="2" s="1" a="1"/>
  <c r="K2525" i="2" s="1"/>
  <c r="F2524" i="2"/>
  <c r="E2524" i="2" a="1"/>
  <c r="E2524" i="2" s="1"/>
  <c r="K2524" i="2" s="1" a="1"/>
  <c r="K2524" i="2" s="1"/>
  <c r="F2523" i="2"/>
  <c r="E2523" i="2" a="1"/>
  <c r="E2523" i="2" s="1"/>
  <c r="K2523" i="2" s="1" a="1"/>
  <c r="K2523" i="2" s="1"/>
  <c r="F2522" i="2"/>
  <c r="E2522" i="2" a="1"/>
  <c r="E2522" i="2" s="1"/>
  <c r="K2522" i="2" s="1" a="1"/>
  <c r="K2522" i="2" s="1"/>
  <c r="F2521" i="2"/>
  <c r="E2521" i="2" a="1"/>
  <c r="E2521" i="2" s="1"/>
  <c r="K2521" i="2" s="1" a="1"/>
  <c r="K2521" i="2" s="1"/>
  <c r="F2520" i="2"/>
  <c r="E2520" i="2" a="1"/>
  <c r="E2520" i="2" s="1"/>
  <c r="K2520" i="2" s="1" a="1"/>
  <c r="K2520" i="2" s="1"/>
  <c r="F2519" i="2"/>
  <c r="E2519" i="2" a="1"/>
  <c r="E2519" i="2" s="1"/>
  <c r="K2519" i="2" s="1" a="1"/>
  <c r="K2519" i="2" s="1"/>
  <c r="F2518" i="2"/>
  <c r="E2518" i="2" a="1"/>
  <c r="E2518" i="2" s="1"/>
  <c r="K2518" i="2" s="1" a="1"/>
  <c r="K2518" i="2" s="1"/>
  <c r="F2517" i="2"/>
  <c r="E2517" i="2" a="1"/>
  <c r="E2517" i="2" s="1"/>
  <c r="K2517" i="2" s="1" a="1"/>
  <c r="K2517" i="2" s="1"/>
  <c r="F2516" i="2"/>
  <c r="E2516" i="2" a="1"/>
  <c r="E2516" i="2" s="1"/>
  <c r="K2516" i="2" s="1" a="1"/>
  <c r="K2516" i="2" s="1"/>
  <c r="F2515" i="2"/>
  <c r="E2515" i="2" a="1"/>
  <c r="E2515" i="2" s="1"/>
  <c r="K2515" i="2" s="1" a="1"/>
  <c r="K2515" i="2" s="1"/>
  <c r="F2514" i="2"/>
  <c r="E2514" i="2" a="1"/>
  <c r="E2514" i="2" s="1"/>
  <c r="K2514" i="2" s="1" a="1"/>
  <c r="K2514" i="2" s="1"/>
  <c r="F2513" i="2"/>
  <c r="E2513" i="2" a="1"/>
  <c r="E2513" i="2" s="1"/>
  <c r="K2513" i="2" s="1" a="1"/>
  <c r="K2513" i="2" s="1"/>
  <c r="F2512" i="2"/>
  <c r="E2512" i="2" a="1"/>
  <c r="E2512" i="2" s="1"/>
  <c r="K2512" i="2" s="1" a="1"/>
  <c r="K2512" i="2" s="1"/>
  <c r="F2511" i="2"/>
  <c r="E2511" i="2" a="1"/>
  <c r="E2511" i="2" s="1"/>
  <c r="K2511" i="2" s="1" a="1"/>
  <c r="K2511" i="2" s="1"/>
  <c r="F2510" i="2"/>
  <c r="E2510" i="2" a="1"/>
  <c r="E2510" i="2" s="1"/>
  <c r="K2510" i="2" s="1" a="1"/>
  <c r="K2510" i="2" s="1"/>
  <c r="F2509" i="2"/>
  <c r="E2509" i="2" a="1"/>
  <c r="E2509" i="2" s="1"/>
  <c r="K2509" i="2" s="1" a="1"/>
  <c r="K2509" i="2" s="1"/>
  <c r="F2508" i="2"/>
  <c r="E2508" i="2" a="1"/>
  <c r="E2508" i="2" s="1"/>
  <c r="K2508" i="2" s="1" a="1"/>
  <c r="K2508" i="2" s="1"/>
  <c r="F2507" i="2"/>
  <c r="E2507" i="2" a="1"/>
  <c r="E2507" i="2" s="1"/>
  <c r="K2507" i="2" s="1" a="1"/>
  <c r="K2507" i="2" s="1"/>
  <c r="F2506" i="2"/>
  <c r="E2506" i="2" a="1"/>
  <c r="E2506" i="2" s="1"/>
  <c r="K2506" i="2" s="1" a="1"/>
  <c r="K2506" i="2" s="1"/>
  <c r="F2505" i="2"/>
  <c r="E2505" i="2" a="1"/>
  <c r="E2505" i="2" s="1"/>
  <c r="K2505" i="2" s="1" a="1"/>
  <c r="K2505" i="2" s="1"/>
  <c r="F2504" i="2"/>
  <c r="E2504" i="2" a="1"/>
  <c r="E2504" i="2" s="1"/>
  <c r="K2504" i="2" s="1" a="1"/>
  <c r="K2504" i="2" s="1"/>
  <c r="F2503" i="2"/>
  <c r="E2503" i="2" a="1"/>
  <c r="E2503" i="2" s="1"/>
  <c r="K2503" i="2" s="1" a="1"/>
  <c r="K2503" i="2" s="1"/>
  <c r="F2502" i="2"/>
  <c r="E2502" i="2" a="1"/>
  <c r="E2502" i="2" s="1"/>
  <c r="K2502" i="2" s="1" a="1"/>
  <c r="K2502" i="2" s="1"/>
  <c r="F2501" i="2"/>
  <c r="E2501" i="2" a="1"/>
  <c r="E2501" i="2" s="1"/>
  <c r="K2501" i="2" s="1" a="1"/>
  <c r="K2501" i="2" s="1"/>
  <c r="F2500" i="2"/>
  <c r="E2500" i="2" a="1"/>
  <c r="E2500" i="2" s="1"/>
  <c r="K2500" i="2" s="1" a="1"/>
  <c r="K2500" i="2" s="1"/>
  <c r="F2499" i="2"/>
  <c r="E2499" i="2" a="1"/>
  <c r="E2499" i="2" s="1"/>
  <c r="K2499" i="2" s="1" a="1"/>
  <c r="K2499" i="2" s="1"/>
  <c r="F2498" i="2"/>
  <c r="E2498" i="2" a="1"/>
  <c r="E2498" i="2" s="1"/>
  <c r="K2498" i="2" s="1" a="1"/>
  <c r="K2498" i="2" s="1"/>
  <c r="F2497" i="2"/>
  <c r="E2497" i="2" a="1"/>
  <c r="E2497" i="2" s="1"/>
  <c r="K2497" i="2" s="1" a="1"/>
  <c r="K2497" i="2" s="1"/>
  <c r="F2496" i="2"/>
  <c r="E2496" i="2" a="1"/>
  <c r="E2496" i="2" s="1"/>
  <c r="K2496" i="2" s="1" a="1"/>
  <c r="K2496" i="2" s="1"/>
  <c r="F2495" i="2"/>
  <c r="E2495" i="2" a="1"/>
  <c r="E2495" i="2" s="1"/>
  <c r="K2495" i="2" s="1" a="1"/>
  <c r="K2495" i="2" s="1"/>
  <c r="F2494" i="2"/>
  <c r="E2494" i="2" a="1"/>
  <c r="E2494" i="2" s="1"/>
  <c r="K2494" i="2" s="1" a="1"/>
  <c r="K2494" i="2" s="1"/>
  <c r="F2493" i="2"/>
  <c r="E2493" i="2" a="1"/>
  <c r="E2493" i="2" s="1"/>
  <c r="K2493" i="2" s="1" a="1"/>
  <c r="K2493" i="2" s="1"/>
  <c r="F2492" i="2"/>
  <c r="E2492" i="2" a="1"/>
  <c r="E2492" i="2" s="1"/>
  <c r="K2492" i="2" s="1" a="1"/>
  <c r="K2492" i="2" s="1"/>
  <c r="F2491" i="2"/>
  <c r="E2491" i="2" a="1"/>
  <c r="E2491" i="2" s="1"/>
  <c r="K2491" i="2" s="1" a="1"/>
  <c r="K2491" i="2" s="1"/>
  <c r="F2490" i="2"/>
  <c r="E2490" i="2" a="1"/>
  <c r="E2490" i="2" s="1"/>
  <c r="K2490" i="2" s="1" a="1"/>
  <c r="K2490" i="2" s="1"/>
  <c r="F2489" i="2"/>
  <c r="E2489" i="2" a="1"/>
  <c r="E2489" i="2" s="1"/>
  <c r="K2489" i="2" s="1" a="1"/>
  <c r="K2489" i="2" s="1"/>
  <c r="F2488" i="2"/>
  <c r="E2488" i="2" a="1"/>
  <c r="E2488" i="2" s="1"/>
  <c r="K2488" i="2" s="1" a="1"/>
  <c r="K2488" i="2" s="1"/>
  <c r="F2487" i="2"/>
  <c r="E2487" i="2" a="1"/>
  <c r="E2487" i="2" s="1"/>
  <c r="K2487" i="2" s="1" a="1"/>
  <c r="K2487" i="2" s="1"/>
  <c r="F2486" i="2"/>
  <c r="E2486" i="2" a="1"/>
  <c r="E2486" i="2" s="1"/>
  <c r="K2486" i="2" s="1" a="1"/>
  <c r="K2486" i="2" s="1"/>
  <c r="F2485" i="2"/>
  <c r="E2485" i="2" a="1"/>
  <c r="E2485" i="2" s="1"/>
  <c r="K2485" i="2" s="1" a="1"/>
  <c r="K2485" i="2" s="1"/>
  <c r="F2484" i="2"/>
  <c r="E2484" i="2" a="1"/>
  <c r="E2484" i="2" s="1"/>
  <c r="K2484" i="2" s="1" a="1"/>
  <c r="K2484" i="2" s="1"/>
  <c r="F2483" i="2"/>
  <c r="E2483" i="2" a="1"/>
  <c r="E2483" i="2" s="1"/>
  <c r="K2483" i="2" s="1" a="1"/>
  <c r="K2483" i="2" s="1"/>
  <c r="F2482" i="2"/>
  <c r="E2482" i="2" a="1"/>
  <c r="E2482" i="2" s="1"/>
  <c r="K2482" i="2" s="1" a="1"/>
  <c r="K2482" i="2" s="1"/>
  <c r="F2481" i="2"/>
  <c r="E2481" i="2" a="1"/>
  <c r="E2481" i="2" s="1"/>
  <c r="K2481" i="2" s="1" a="1"/>
  <c r="K2481" i="2" s="1"/>
  <c r="F2480" i="2"/>
  <c r="E2480" i="2" a="1"/>
  <c r="E2480" i="2" s="1"/>
  <c r="K2480" i="2" s="1" a="1"/>
  <c r="K2480" i="2" s="1"/>
  <c r="F2479" i="2"/>
  <c r="E2479" i="2" a="1"/>
  <c r="E2479" i="2" s="1"/>
  <c r="K2479" i="2" s="1" a="1"/>
  <c r="K2479" i="2" s="1"/>
  <c r="F2478" i="2"/>
  <c r="E2478" i="2" a="1"/>
  <c r="E2478" i="2" s="1"/>
  <c r="K2478" i="2" s="1" a="1"/>
  <c r="K2478" i="2" s="1"/>
  <c r="F2477" i="2"/>
  <c r="E2477" i="2" a="1"/>
  <c r="E2477" i="2" s="1"/>
  <c r="K2477" i="2" s="1" a="1"/>
  <c r="K2477" i="2" s="1"/>
  <c r="F2476" i="2"/>
  <c r="E2476" i="2" a="1"/>
  <c r="E2476" i="2" s="1"/>
  <c r="K2476" i="2" s="1" a="1"/>
  <c r="K2476" i="2" s="1"/>
  <c r="F2475" i="2"/>
  <c r="E2475" i="2" a="1"/>
  <c r="E2475" i="2" s="1"/>
  <c r="K2475" i="2" s="1" a="1"/>
  <c r="K2475" i="2" s="1"/>
  <c r="F2474" i="2"/>
  <c r="E2474" i="2" a="1"/>
  <c r="E2474" i="2" s="1"/>
  <c r="K2474" i="2" s="1" a="1"/>
  <c r="K2474" i="2" s="1"/>
  <c r="F2473" i="2"/>
  <c r="E2473" i="2" a="1"/>
  <c r="E2473" i="2" s="1"/>
  <c r="K2473" i="2" s="1" a="1"/>
  <c r="K2473" i="2" s="1"/>
  <c r="F2472" i="2"/>
  <c r="E2472" i="2" a="1"/>
  <c r="E2472" i="2" s="1"/>
  <c r="K2472" i="2" s="1" a="1"/>
  <c r="K2472" i="2" s="1"/>
  <c r="F2471" i="2"/>
  <c r="E2471" i="2" a="1"/>
  <c r="E2471" i="2" s="1"/>
  <c r="K2471" i="2" s="1" a="1"/>
  <c r="K2471" i="2" s="1"/>
  <c r="F2470" i="2"/>
  <c r="E2470" i="2" a="1"/>
  <c r="E2470" i="2" s="1"/>
  <c r="K2470" i="2" s="1" a="1"/>
  <c r="K2470" i="2" s="1"/>
  <c r="F2469" i="2"/>
  <c r="E2469" i="2" a="1"/>
  <c r="E2469" i="2" s="1"/>
  <c r="K2469" i="2" s="1" a="1"/>
  <c r="K2469" i="2" s="1"/>
  <c r="F2468" i="2"/>
  <c r="E2468" i="2" a="1"/>
  <c r="E2468" i="2" s="1"/>
  <c r="K2468" i="2" s="1" a="1"/>
  <c r="K2468" i="2" s="1"/>
  <c r="F2467" i="2"/>
  <c r="E2467" i="2" a="1"/>
  <c r="E2467" i="2" s="1"/>
  <c r="K2467" i="2" s="1" a="1"/>
  <c r="K2467" i="2" s="1"/>
  <c r="F2466" i="2"/>
  <c r="E2466" i="2" a="1"/>
  <c r="E2466" i="2" s="1"/>
  <c r="K2466" i="2" s="1" a="1"/>
  <c r="K2466" i="2" s="1"/>
  <c r="F2465" i="2"/>
  <c r="E2465" i="2" a="1"/>
  <c r="E2465" i="2" s="1"/>
  <c r="K2465" i="2" s="1" a="1"/>
  <c r="K2465" i="2" s="1"/>
  <c r="F2464" i="2"/>
  <c r="E2464" i="2" a="1"/>
  <c r="E2464" i="2" s="1"/>
  <c r="K2464" i="2" s="1" a="1"/>
  <c r="K2464" i="2" s="1"/>
  <c r="F2463" i="2"/>
  <c r="E2463" i="2" a="1"/>
  <c r="E2463" i="2" s="1"/>
  <c r="K2463" i="2" s="1" a="1"/>
  <c r="K2463" i="2" s="1"/>
  <c r="F2462" i="2"/>
  <c r="E2462" i="2" a="1"/>
  <c r="E2462" i="2" s="1"/>
  <c r="K2462" i="2" s="1" a="1"/>
  <c r="K2462" i="2" s="1"/>
  <c r="F2461" i="2"/>
  <c r="E2461" i="2" a="1"/>
  <c r="E2461" i="2" s="1"/>
  <c r="K2461" i="2" s="1" a="1"/>
  <c r="K2461" i="2" s="1"/>
  <c r="F2460" i="2"/>
  <c r="E2460" i="2" a="1"/>
  <c r="E2460" i="2" s="1"/>
  <c r="K2460" i="2" s="1" a="1"/>
  <c r="K2460" i="2" s="1"/>
  <c r="F2459" i="2"/>
  <c r="E2459" i="2" a="1"/>
  <c r="E2459" i="2" s="1"/>
  <c r="K2459" i="2" s="1" a="1"/>
  <c r="K2459" i="2" s="1"/>
  <c r="F2458" i="2"/>
  <c r="E2458" i="2" a="1"/>
  <c r="E2458" i="2" s="1"/>
  <c r="K2458" i="2" s="1" a="1"/>
  <c r="K2458" i="2" s="1"/>
  <c r="F2457" i="2"/>
  <c r="E2457" i="2" a="1"/>
  <c r="E2457" i="2" s="1"/>
  <c r="K2457" i="2" s="1" a="1"/>
  <c r="K2457" i="2" s="1"/>
  <c r="F2456" i="2"/>
  <c r="E2456" i="2" a="1"/>
  <c r="E2456" i="2" s="1"/>
  <c r="K2456" i="2" s="1" a="1"/>
  <c r="K2456" i="2" s="1"/>
  <c r="F2455" i="2"/>
  <c r="E2455" i="2" a="1"/>
  <c r="E2455" i="2" s="1"/>
  <c r="K2455" i="2" s="1" a="1"/>
  <c r="K2455" i="2" s="1"/>
  <c r="F2454" i="2"/>
  <c r="E2454" i="2" a="1"/>
  <c r="E2454" i="2" s="1"/>
  <c r="K2454" i="2" s="1" a="1"/>
  <c r="K2454" i="2" s="1"/>
  <c r="F2453" i="2"/>
  <c r="E2453" i="2" a="1"/>
  <c r="E2453" i="2" s="1"/>
  <c r="K2453" i="2" s="1" a="1"/>
  <c r="K2453" i="2" s="1"/>
  <c r="F2452" i="2"/>
  <c r="E2452" i="2" a="1"/>
  <c r="E2452" i="2" s="1"/>
  <c r="K2452" i="2" s="1" a="1"/>
  <c r="K2452" i="2" s="1"/>
  <c r="F2451" i="2"/>
  <c r="E2451" i="2" a="1"/>
  <c r="E2451" i="2" s="1"/>
  <c r="K2451" i="2" s="1" a="1"/>
  <c r="K2451" i="2" s="1"/>
  <c r="F2450" i="2"/>
  <c r="E2450" i="2" a="1"/>
  <c r="E2450" i="2" s="1"/>
  <c r="K2450" i="2" s="1" a="1"/>
  <c r="K2450" i="2" s="1"/>
  <c r="F2449" i="2"/>
  <c r="E2449" i="2" a="1"/>
  <c r="E2449" i="2" s="1"/>
  <c r="K2449" i="2" s="1" a="1"/>
  <c r="K2449" i="2" s="1"/>
  <c r="F2448" i="2"/>
  <c r="E2448" i="2" a="1"/>
  <c r="E2448" i="2" s="1"/>
  <c r="K2448" i="2" s="1" a="1"/>
  <c r="K2448" i="2" s="1"/>
  <c r="F2447" i="2"/>
  <c r="E2447" i="2" a="1"/>
  <c r="E2447" i="2" s="1"/>
  <c r="K2447" i="2" s="1" a="1"/>
  <c r="K2447" i="2" s="1"/>
  <c r="F2446" i="2"/>
  <c r="E2446" i="2" a="1"/>
  <c r="E2446" i="2" s="1"/>
  <c r="K2446" i="2" s="1" a="1"/>
  <c r="K2446" i="2" s="1"/>
  <c r="F2445" i="2"/>
  <c r="E2445" i="2" a="1"/>
  <c r="E2445" i="2" s="1"/>
  <c r="K2445" i="2" s="1" a="1"/>
  <c r="K2445" i="2" s="1"/>
  <c r="F2444" i="2"/>
  <c r="E2444" i="2" a="1"/>
  <c r="E2444" i="2" s="1"/>
  <c r="K2444" i="2" s="1" a="1"/>
  <c r="K2444" i="2" s="1"/>
  <c r="F2443" i="2"/>
  <c r="E2443" i="2" a="1"/>
  <c r="E2443" i="2" s="1"/>
  <c r="K2443" i="2" s="1" a="1"/>
  <c r="K2443" i="2" s="1"/>
  <c r="F2442" i="2"/>
  <c r="E2442" i="2" a="1"/>
  <c r="E2442" i="2" s="1"/>
  <c r="K2442" i="2" s="1" a="1"/>
  <c r="K2442" i="2" s="1"/>
  <c r="F2441" i="2"/>
  <c r="E2441" i="2" a="1"/>
  <c r="E2441" i="2" s="1"/>
  <c r="K2441" i="2" s="1" a="1"/>
  <c r="K2441" i="2" s="1"/>
  <c r="F2440" i="2"/>
  <c r="E2440" i="2" a="1"/>
  <c r="E2440" i="2" s="1"/>
  <c r="K2440" i="2" s="1" a="1"/>
  <c r="K2440" i="2" s="1"/>
  <c r="F2439" i="2"/>
  <c r="E2439" i="2" a="1"/>
  <c r="E2439" i="2" s="1"/>
  <c r="K2439" i="2" s="1" a="1"/>
  <c r="K2439" i="2" s="1"/>
  <c r="F2438" i="2"/>
  <c r="E2438" i="2" a="1"/>
  <c r="E2438" i="2" s="1"/>
  <c r="K2438" i="2" s="1" a="1"/>
  <c r="K2438" i="2" s="1"/>
  <c r="F2437" i="2"/>
  <c r="E2437" i="2" a="1"/>
  <c r="E2437" i="2" s="1"/>
  <c r="K2437" i="2" s="1" a="1"/>
  <c r="K2437" i="2" s="1"/>
  <c r="F2436" i="2"/>
  <c r="E2436" i="2" a="1"/>
  <c r="E2436" i="2" s="1"/>
  <c r="K2436" i="2" s="1" a="1"/>
  <c r="K2436" i="2" s="1"/>
  <c r="F2435" i="2"/>
  <c r="E2435" i="2" a="1"/>
  <c r="E2435" i="2" s="1"/>
  <c r="K2435" i="2" s="1" a="1"/>
  <c r="K2435" i="2" s="1"/>
  <c r="F2434" i="2"/>
  <c r="E2434" i="2" a="1"/>
  <c r="E2434" i="2" s="1"/>
  <c r="K2434" i="2" s="1" a="1"/>
  <c r="K2434" i="2" s="1"/>
  <c r="F2433" i="2"/>
  <c r="E2433" i="2" a="1"/>
  <c r="E2433" i="2" s="1"/>
  <c r="K2433" i="2" s="1" a="1"/>
  <c r="K2433" i="2" s="1"/>
  <c r="F2432" i="2"/>
  <c r="E2432" i="2" a="1"/>
  <c r="E2432" i="2" s="1"/>
  <c r="K2432" i="2" s="1" a="1"/>
  <c r="K2432" i="2" s="1"/>
  <c r="F2431" i="2"/>
  <c r="E2431" i="2" a="1"/>
  <c r="E2431" i="2" s="1"/>
  <c r="K2431" i="2" s="1" a="1"/>
  <c r="K2431" i="2" s="1"/>
  <c r="F2430" i="2"/>
  <c r="E2430" i="2" a="1"/>
  <c r="E2430" i="2" s="1"/>
  <c r="K2430" i="2" s="1" a="1"/>
  <c r="K2430" i="2" s="1"/>
  <c r="F2429" i="2"/>
  <c r="E2429" i="2" a="1"/>
  <c r="E2429" i="2" s="1"/>
  <c r="K2429" i="2" s="1" a="1"/>
  <c r="K2429" i="2" s="1"/>
  <c r="F2428" i="2"/>
  <c r="E2428" i="2" a="1"/>
  <c r="E2428" i="2" s="1"/>
  <c r="K2428" i="2" s="1" a="1"/>
  <c r="K2428" i="2" s="1"/>
  <c r="F2427" i="2"/>
  <c r="E2427" i="2" a="1"/>
  <c r="E2427" i="2" s="1"/>
  <c r="K2427" i="2" s="1" a="1"/>
  <c r="K2427" i="2" s="1"/>
  <c r="F2426" i="2"/>
  <c r="E2426" i="2" a="1"/>
  <c r="E2426" i="2" s="1"/>
  <c r="K2426" i="2" s="1" a="1"/>
  <c r="K2426" i="2" s="1"/>
  <c r="F2425" i="2"/>
  <c r="E2425" i="2" a="1"/>
  <c r="E2425" i="2" s="1"/>
  <c r="K2425" i="2" s="1" a="1"/>
  <c r="K2425" i="2" s="1"/>
  <c r="F2424" i="2"/>
  <c r="E2424" i="2" a="1"/>
  <c r="E2424" i="2" s="1"/>
  <c r="K2424" i="2" s="1" a="1"/>
  <c r="K2424" i="2" s="1"/>
  <c r="F2423" i="2"/>
  <c r="E2423" i="2" a="1"/>
  <c r="E2423" i="2" s="1"/>
  <c r="K2423" i="2" s="1" a="1"/>
  <c r="K2423" i="2" s="1"/>
  <c r="F2422" i="2"/>
  <c r="E2422" i="2" a="1"/>
  <c r="E2422" i="2" s="1"/>
  <c r="K2422" i="2" s="1" a="1"/>
  <c r="K2422" i="2" s="1"/>
  <c r="F2421" i="2"/>
  <c r="E2421" i="2" a="1"/>
  <c r="E2421" i="2" s="1"/>
  <c r="K2421" i="2" s="1" a="1"/>
  <c r="K2421" i="2" s="1"/>
  <c r="F2420" i="2"/>
  <c r="E2420" i="2" a="1"/>
  <c r="E2420" i="2" s="1"/>
  <c r="K2420" i="2" s="1" a="1"/>
  <c r="K2420" i="2" s="1"/>
  <c r="F2419" i="2"/>
  <c r="E2419" i="2" a="1"/>
  <c r="E2419" i="2" s="1"/>
  <c r="K2419" i="2" s="1" a="1"/>
  <c r="K2419" i="2" s="1"/>
  <c r="F2418" i="2"/>
  <c r="E2418" i="2" a="1"/>
  <c r="E2418" i="2" s="1"/>
  <c r="K2418" i="2" s="1" a="1"/>
  <c r="K2418" i="2" s="1"/>
  <c r="F2417" i="2"/>
  <c r="E2417" i="2" a="1"/>
  <c r="E2417" i="2" s="1"/>
  <c r="K2417" i="2" s="1" a="1"/>
  <c r="K2417" i="2" s="1"/>
  <c r="F2416" i="2"/>
  <c r="E2416" i="2" a="1"/>
  <c r="E2416" i="2" s="1"/>
  <c r="K2416" i="2" s="1" a="1"/>
  <c r="K2416" i="2" s="1"/>
  <c r="F2415" i="2"/>
  <c r="E2415" i="2" a="1"/>
  <c r="E2415" i="2" s="1"/>
  <c r="K2415" i="2" s="1" a="1"/>
  <c r="K2415" i="2" s="1"/>
  <c r="F2414" i="2"/>
  <c r="E2414" i="2" a="1"/>
  <c r="E2414" i="2" s="1"/>
  <c r="K2414" i="2" s="1" a="1"/>
  <c r="K2414" i="2" s="1"/>
  <c r="F2413" i="2"/>
  <c r="E2413" i="2" a="1"/>
  <c r="E2413" i="2" s="1"/>
  <c r="K2413" i="2" s="1" a="1"/>
  <c r="K2413" i="2" s="1"/>
  <c r="F2412" i="2"/>
  <c r="E2412" i="2" a="1"/>
  <c r="E2412" i="2" s="1"/>
  <c r="K2412" i="2" s="1" a="1"/>
  <c r="K2412" i="2" s="1"/>
  <c r="F2411" i="2"/>
  <c r="E2411" i="2" a="1"/>
  <c r="E2411" i="2" s="1"/>
  <c r="K2411" i="2" s="1" a="1"/>
  <c r="K2411" i="2" s="1"/>
  <c r="F2410" i="2"/>
  <c r="E2410" i="2" a="1"/>
  <c r="E2410" i="2" s="1"/>
  <c r="K2410" i="2" s="1" a="1"/>
  <c r="K2410" i="2" s="1"/>
  <c r="F2409" i="2"/>
  <c r="E2409" i="2" a="1"/>
  <c r="E2409" i="2" s="1"/>
  <c r="K2409" i="2" s="1" a="1"/>
  <c r="K2409" i="2" s="1"/>
  <c r="F2408" i="2"/>
  <c r="E2408" i="2" a="1"/>
  <c r="E2408" i="2" s="1"/>
  <c r="K2408" i="2" s="1" a="1"/>
  <c r="K2408" i="2" s="1"/>
  <c r="F2407" i="2"/>
  <c r="E2407" i="2" a="1"/>
  <c r="E2407" i="2" s="1"/>
  <c r="K2407" i="2" s="1" a="1"/>
  <c r="K2407" i="2" s="1"/>
  <c r="F2406" i="2"/>
  <c r="E2406" i="2" a="1"/>
  <c r="E2406" i="2" s="1"/>
  <c r="K2406" i="2" s="1" a="1"/>
  <c r="K2406" i="2" s="1"/>
  <c r="F2405" i="2"/>
  <c r="E2405" i="2" a="1"/>
  <c r="E2405" i="2" s="1"/>
  <c r="K2405" i="2" s="1" a="1"/>
  <c r="K2405" i="2" s="1"/>
  <c r="F2404" i="2"/>
  <c r="E2404" i="2" a="1"/>
  <c r="E2404" i="2" s="1"/>
  <c r="K2404" i="2" s="1" a="1"/>
  <c r="K2404" i="2" s="1"/>
  <c r="F2403" i="2"/>
  <c r="E2403" i="2" a="1"/>
  <c r="E2403" i="2" s="1"/>
  <c r="K2403" i="2" s="1" a="1"/>
  <c r="K2403" i="2" s="1"/>
  <c r="F2402" i="2"/>
  <c r="E2402" i="2" a="1"/>
  <c r="E2402" i="2" s="1"/>
  <c r="K2402" i="2" s="1" a="1"/>
  <c r="K2402" i="2" s="1"/>
  <c r="F2401" i="2"/>
  <c r="E2401" i="2" a="1"/>
  <c r="E2401" i="2" s="1"/>
  <c r="K2401" i="2" s="1" a="1"/>
  <c r="K2401" i="2" s="1"/>
  <c r="F2400" i="2"/>
  <c r="E2400" i="2" a="1"/>
  <c r="E2400" i="2" s="1"/>
  <c r="K2400" i="2" s="1" a="1"/>
  <c r="K2400" i="2" s="1"/>
  <c r="F2399" i="2"/>
  <c r="E2399" i="2" a="1"/>
  <c r="E2399" i="2" s="1"/>
  <c r="K2399" i="2" s="1" a="1"/>
  <c r="K2399" i="2" s="1"/>
  <c r="F2398" i="2"/>
  <c r="E2398" i="2" a="1"/>
  <c r="E2398" i="2" s="1"/>
  <c r="K2398" i="2" s="1" a="1"/>
  <c r="K2398" i="2" s="1"/>
  <c r="F2397" i="2"/>
  <c r="E2397" i="2" a="1"/>
  <c r="E2397" i="2" s="1"/>
  <c r="K2397" i="2" s="1" a="1"/>
  <c r="K2397" i="2" s="1"/>
  <c r="F2396" i="2"/>
  <c r="E2396" i="2" a="1"/>
  <c r="E2396" i="2" s="1"/>
  <c r="K2396" i="2" s="1" a="1"/>
  <c r="K2396" i="2" s="1"/>
  <c r="F2395" i="2"/>
  <c r="E2395" i="2" a="1"/>
  <c r="E2395" i="2" s="1"/>
  <c r="K2395" i="2" s="1" a="1"/>
  <c r="K2395" i="2" s="1"/>
  <c r="F2394" i="2"/>
  <c r="E2394" i="2" a="1"/>
  <c r="E2394" i="2" s="1"/>
  <c r="K2394" i="2" s="1" a="1"/>
  <c r="K2394" i="2" s="1"/>
  <c r="F2393" i="2"/>
  <c r="E2393" i="2" a="1"/>
  <c r="E2393" i="2" s="1"/>
  <c r="K2393" i="2" s="1" a="1"/>
  <c r="K2393" i="2" s="1"/>
  <c r="F2392" i="2"/>
  <c r="E2392" i="2" a="1"/>
  <c r="E2392" i="2" s="1"/>
  <c r="K2392" i="2" s="1" a="1"/>
  <c r="K2392" i="2" s="1"/>
  <c r="F2391" i="2"/>
  <c r="E2391" i="2" a="1"/>
  <c r="E2391" i="2" s="1"/>
  <c r="K2391" i="2" s="1" a="1"/>
  <c r="K2391" i="2" s="1"/>
  <c r="F2390" i="2"/>
  <c r="E2390" i="2" a="1"/>
  <c r="E2390" i="2" s="1"/>
  <c r="K2390" i="2" s="1" a="1"/>
  <c r="K2390" i="2" s="1"/>
  <c r="F2389" i="2"/>
  <c r="E2389" i="2" a="1"/>
  <c r="E2389" i="2" s="1"/>
  <c r="K2389" i="2" s="1" a="1"/>
  <c r="K2389" i="2" s="1"/>
  <c r="F2388" i="2"/>
  <c r="E2388" i="2" a="1"/>
  <c r="E2388" i="2" s="1"/>
  <c r="K2388" i="2" s="1" a="1"/>
  <c r="K2388" i="2" s="1"/>
  <c r="F2387" i="2"/>
  <c r="E2387" i="2" a="1"/>
  <c r="E2387" i="2" s="1"/>
  <c r="K2387" i="2" s="1" a="1"/>
  <c r="K2387" i="2" s="1"/>
  <c r="F2386" i="2"/>
  <c r="E2386" i="2" a="1"/>
  <c r="E2386" i="2" s="1"/>
  <c r="K2386" i="2" s="1" a="1"/>
  <c r="K2386" i="2" s="1"/>
  <c r="F2385" i="2"/>
  <c r="E2385" i="2" a="1"/>
  <c r="E2385" i="2" s="1"/>
  <c r="K2385" i="2" s="1" a="1"/>
  <c r="K2385" i="2" s="1"/>
  <c r="F2384" i="2"/>
  <c r="E2384" i="2" a="1"/>
  <c r="E2384" i="2" s="1"/>
  <c r="K2384" i="2" s="1" a="1"/>
  <c r="K2384" i="2" s="1"/>
  <c r="F2383" i="2"/>
  <c r="E2383" i="2" a="1"/>
  <c r="E2383" i="2" s="1"/>
  <c r="K2383" i="2" s="1" a="1"/>
  <c r="K2383" i="2" s="1"/>
  <c r="F2382" i="2"/>
  <c r="E2382" i="2" a="1"/>
  <c r="E2382" i="2" s="1"/>
  <c r="K2382" i="2" s="1" a="1"/>
  <c r="K2382" i="2" s="1"/>
  <c r="F2381" i="2"/>
  <c r="E2381" i="2" a="1"/>
  <c r="E2381" i="2" s="1"/>
  <c r="K2381" i="2" s="1" a="1"/>
  <c r="K2381" i="2" s="1"/>
  <c r="F2380" i="2"/>
  <c r="E2380" i="2" a="1"/>
  <c r="E2380" i="2" s="1"/>
  <c r="K2380" i="2" s="1" a="1"/>
  <c r="K2380" i="2" s="1"/>
  <c r="F2379" i="2"/>
  <c r="E2379" i="2" a="1"/>
  <c r="E2379" i="2" s="1"/>
  <c r="K2379" i="2" s="1" a="1"/>
  <c r="K2379" i="2" s="1"/>
  <c r="F2378" i="2"/>
  <c r="E2378" i="2" a="1"/>
  <c r="E2378" i="2" s="1"/>
  <c r="K2378" i="2" s="1" a="1"/>
  <c r="K2378" i="2" s="1"/>
  <c r="F2377" i="2"/>
  <c r="E2377" i="2" a="1"/>
  <c r="E2377" i="2" s="1"/>
  <c r="K2377" i="2" s="1" a="1"/>
  <c r="K2377" i="2" s="1"/>
  <c r="F2376" i="2"/>
  <c r="E2376" i="2" a="1"/>
  <c r="E2376" i="2" s="1"/>
  <c r="K2376" i="2" s="1" a="1"/>
  <c r="K2376" i="2" s="1"/>
  <c r="F2375" i="2"/>
  <c r="E2375" i="2" a="1"/>
  <c r="E2375" i="2" s="1"/>
  <c r="K2375" i="2" s="1" a="1"/>
  <c r="K2375" i="2" s="1"/>
  <c r="F2374" i="2"/>
  <c r="E2374" i="2" a="1"/>
  <c r="E2374" i="2" s="1"/>
  <c r="K2374" i="2" s="1" a="1"/>
  <c r="K2374" i="2" s="1"/>
  <c r="F2373" i="2"/>
  <c r="E2373" i="2" a="1"/>
  <c r="E2373" i="2" s="1"/>
  <c r="K2373" i="2" s="1" a="1"/>
  <c r="K2373" i="2" s="1"/>
  <c r="F2372" i="2"/>
  <c r="E2372" i="2" a="1"/>
  <c r="E2372" i="2" s="1"/>
  <c r="K2372" i="2" s="1" a="1"/>
  <c r="K2372" i="2" s="1"/>
  <c r="F2371" i="2"/>
  <c r="E2371" i="2" a="1"/>
  <c r="E2371" i="2" s="1"/>
  <c r="K2371" i="2" s="1" a="1"/>
  <c r="K2371" i="2" s="1"/>
  <c r="F2370" i="2"/>
  <c r="E2370" i="2" a="1"/>
  <c r="E2370" i="2" s="1"/>
  <c r="K2370" i="2" s="1" a="1"/>
  <c r="K2370" i="2" s="1"/>
  <c r="F2369" i="2"/>
  <c r="E2369" i="2" a="1"/>
  <c r="E2369" i="2" s="1"/>
  <c r="K2369" i="2" s="1" a="1"/>
  <c r="K2369" i="2" s="1"/>
  <c r="F2368" i="2"/>
  <c r="E2368" i="2" a="1"/>
  <c r="E2368" i="2" s="1"/>
  <c r="K2368" i="2" s="1" a="1"/>
  <c r="K2368" i="2" s="1"/>
  <c r="F2367" i="2"/>
  <c r="E2367" i="2" a="1"/>
  <c r="E2367" i="2" s="1"/>
  <c r="K2367" i="2" s="1" a="1"/>
  <c r="K2367" i="2" s="1"/>
  <c r="F2366" i="2"/>
  <c r="E2366" i="2" a="1"/>
  <c r="E2366" i="2" s="1"/>
  <c r="K2366" i="2" s="1" a="1"/>
  <c r="K2366" i="2" s="1"/>
  <c r="F2365" i="2"/>
  <c r="E2365" i="2" a="1"/>
  <c r="E2365" i="2" s="1"/>
  <c r="K2365" i="2" s="1" a="1"/>
  <c r="K2365" i="2" s="1"/>
  <c r="F2364" i="2"/>
  <c r="E2364" i="2" a="1"/>
  <c r="E2364" i="2" s="1"/>
  <c r="K2364" i="2" s="1" a="1"/>
  <c r="K2364" i="2" s="1"/>
  <c r="F2363" i="2"/>
  <c r="E2363" i="2" a="1"/>
  <c r="E2363" i="2" s="1"/>
  <c r="K2363" i="2" s="1" a="1"/>
  <c r="K2363" i="2" s="1"/>
  <c r="F2362" i="2"/>
  <c r="E2362" i="2" a="1"/>
  <c r="E2362" i="2" s="1"/>
  <c r="K2362" i="2" s="1" a="1"/>
  <c r="K2362" i="2" s="1"/>
  <c r="F2361" i="2"/>
  <c r="E2361" i="2" a="1"/>
  <c r="E2361" i="2" s="1"/>
  <c r="K2361" i="2" s="1" a="1"/>
  <c r="K2361" i="2" s="1"/>
  <c r="F2360" i="2"/>
  <c r="E2360" i="2" a="1"/>
  <c r="E2360" i="2" s="1"/>
  <c r="K2360" i="2" s="1" a="1"/>
  <c r="K2360" i="2" s="1"/>
  <c r="F2359" i="2"/>
  <c r="E2359" i="2" a="1"/>
  <c r="E2359" i="2" s="1"/>
  <c r="K2359" i="2" s="1" a="1"/>
  <c r="K2359" i="2" s="1"/>
  <c r="F2358" i="2"/>
  <c r="E2358" i="2" a="1"/>
  <c r="E2358" i="2" s="1"/>
  <c r="K2358" i="2" s="1" a="1"/>
  <c r="K2358" i="2" s="1"/>
  <c r="F2357" i="2"/>
  <c r="E2357" i="2" a="1"/>
  <c r="E2357" i="2" s="1"/>
  <c r="K2357" i="2" s="1" a="1"/>
  <c r="K2357" i="2" s="1"/>
  <c r="F2356" i="2"/>
  <c r="E2356" i="2" a="1"/>
  <c r="E2356" i="2" s="1"/>
  <c r="K2356" i="2" s="1" a="1"/>
  <c r="K2356" i="2" s="1"/>
  <c r="F2355" i="2"/>
  <c r="E2355" i="2" a="1"/>
  <c r="E2355" i="2" s="1"/>
  <c r="K2355" i="2" s="1" a="1"/>
  <c r="K2355" i="2" s="1"/>
  <c r="F2354" i="2"/>
  <c r="E2354" i="2" a="1"/>
  <c r="E2354" i="2" s="1"/>
  <c r="K2354" i="2" s="1" a="1"/>
  <c r="K2354" i="2" s="1"/>
  <c r="F2353" i="2"/>
  <c r="E2353" i="2" a="1"/>
  <c r="E2353" i="2" s="1"/>
  <c r="K2353" i="2" s="1" a="1"/>
  <c r="K2353" i="2" s="1"/>
  <c r="F2352" i="2"/>
  <c r="E2352" i="2" a="1"/>
  <c r="E2352" i="2" s="1"/>
  <c r="K2352" i="2" s="1" a="1"/>
  <c r="K2352" i="2" s="1"/>
  <c r="F2351" i="2"/>
  <c r="E2351" i="2" a="1"/>
  <c r="E2351" i="2" s="1"/>
  <c r="K2351" i="2" s="1" a="1"/>
  <c r="K2351" i="2" s="1"/>
  <c r="F2350" i="2"/>
  <c r="E2350" i="2" a="1"/>
  <c r="E2350" i="2" s="1"/>
  <c r="K2350" i="2" s="1" a="1"/>
  <c r="K2350" i="2" s="1"/>
  <c r="F2349" i="2"/>
  <c r="E2349" i="2" a="1"/>
  <c r="E2349" i="2" s="1"/>
  <c r="K2349" i="2" s="1" a="1"/>
  <c r="K2349" i="2" s="1"/>
  <c r="F2348" i="2"/>
  <c r="E2348" i="2" a="1"/>
  <c r="E2348" i="2" s="1"/>
  <c r="K2348" i="2" s="1" a="1"/>
  <c r="K2348" i="2" s="1"/>
  <c r="F2347" i="2"/>
  <c r="E2347" i="2" a="1"/>
  <c r="E2347" i="2" s="1"/>
  <c r="K2347" i="2" s="1" a="1"/>
  <c r="K2347" i="2" s="1"/>
  <c r="F2346" i="2"/>
  <c r="E2346" i="2" a="1"/>
  <c r="E2346" i="2" s="1"/>
  <c r="K2346" i="2" s="1" a="1"/>
  <c r="K2346" i="2" s="1"/>
  <c r="F2345" i="2"/>
  <c r="E2345" i="2" a="1"/>
  <c r="E2345" i="2" s="1"/>
  <c r="K2345" i="2" s="1" a="1"/>
  <c r="K2345" i="2" s="1"/>
  <c r="F2344" i="2"/>
  <c r="E2344" i="2" a="1"/>
  <c r="E2344" i="2" s="1"/>
  <c r="K2344" i="2" s="1" a="1"/>
  <c r="K2344" i="2" s="1"/>
  <c r="F2343" i="2"/>
  <c r="E2343" i="2" a="1"/>
  <c r="E2343" i="2" s="1"/>
  <c r="K2343" i="2" s="1" a="1"/>
  <c r="K2343" i="2" s="1"/>
  <c r="F2342" i="2"/>
  <c r="E2342" i="2" a="1"/>
  <c r="E2342" i="2" s="1"/>
  <c r="K2342" i="2" s="1" a="1"/>
  <c r="K2342" i="2" s="1"/>
  <c r="F2341" i="2"/>
  <c r="E2341" i="2" a="1"/>
  <c r="E2341" i="2" s="1"/>
  <c r="K2341" i="2" s="1" a="1"/>
  <c r="K2341" i="2" s="1"/>
  <c r="F2340" i="2"/>
  <c r="E2340" i="2" a="1"/>
  <c r="E2340" i="2" s="1"/>
  <c r="K2340" i="2" s="1" a="1"/>
  <c r="K2340" i="2" s="1"/>
  <c r="F2339" i="2"/>
  <c r="E2339" i="2" a="1"/>
  <c r="E2339" i="2" s="1"/>
  <c r="K2339" i="2" s="1" a="1"/>
  <c r="K2339" i="2" s="1"/>
  <c r="F2338" i="2"/>
  <c r="E2338" i="2" a="1"/>
  <c r="E2338" i="2" s="1"/>
  <c r="K2338" i="2" s="1" a="1"/>
  <c r="K2338" i="2" s="1"/>
  <c r="F2337" i="2"/>
  <c r="E2337" i="2" a="1"/>
  <c r="E2337" i="2" s="1"/>
  <c r="K2337" i="2" s="1" a="1"/>
  <c r="K2337" i="2" s="1"/>
  <c r="F2336" i="2"/>
  <c r="E2336" i="2" a="1"/>
  <c r="E2336" i="2" s="1"/>
  <c r="K2336" i="2" s="1" a="1"/>
  <c r="K2336" i="2" s="1"/>
  <c r="F2335" i="2"/>
  <c r="E2335" i="2" a="1"/>
  <c r="E2335" i="2" s="1"/>
  <c r="K2335" i="2" s="1" a="1"/>
  <c r="K2335" i="2" s="1"/>
  <c r="F2334" i="2"/>
  <c r="E2334" i="2" a="1"/>
  <c r="E2334" i="2" s="1"/>
  <c r="K2334" i="2" s="1" a="1"/>
  <c r="K2334" i="2" s="1"/>
  <c r="F2333" i="2"/>
  <c r="E2333" i="2" a="1"/>
  <c r="E2333" i="2" s="1"/>
  <c r="K2333" i="2" s="1" a="1"/>
  <c r="K2333" i="2" s="1"/>
  <c r="F2332" i="2"/>
  <c r="E2332" i="2" a="1"/>
  <c r="E2332" i="2" s="1"/>
  <c r="K2332" i="2" s="1" a="1"/>
  <c r="K2332" i="2" s="1"/>
  <c r="F2331" i="2"/>
  <c r="E2331" i="2" a="1"/>
  <c r="E2331" i="2" s="1"/>
  <c r="K2331" i="2" s="1" a="1"/>
  <c r="K2331" i="2" s="1"/>
  <c r="F2330" i="2"/>
  <c r="E2330" i="2" a="1"/>
  <c r="E2330" i="2" s="1"/>
  <c r="K2330" i="2" s="1" a="1"/>
  <c r="K2330" i="2" s="1"/>
  <c r="F2329" i="2"/>
  <c r="E2329" i="2" a="1"/>
  <c r="E2329" i="2" s="1"/>
  <c r="K2329" i="2" s="1" a="1"/>
  <c r="K2329" i="2" s="1"/>
  <c r="F2328" i="2"/>
  <c r="E2328" i="2" a="1"/>
  <c r="E2328" i="2" s="1"/>
  <c r="K2328" i="2" s="1" a="1"/>
  <c r="K2328" i="2" s="1"/>
  <c r="F2327" i="2"/>
  <c r="E2327" i="2" a="1"/>
  <c r="E2327" i="2" s="1"/>
  <c r="K2327" i="2" s="1" a="1"/>
  <c r="K2327" i="2" s="1"/>
  <c r="F2326" i="2"/>
  <c r="E2326" i="2" a="1"/>
  <c r="E2326" i="2" s="1"/>
  <c r="K2326" i="2" s="1" a="1"/>
  <c r="K2326" i="2" s="1"/>
  <c r="F2325" i="2"/>
  <c r="E2325" i="2" a="1"/>
  <c r="E2325" i="2" s="1"/>
  <c r="K2325" i="2" s="1" a="1"/>
  <c r="K2325" i="2" s="1"/>
  <c r="F2324" i="2"/>
  <c r="E2324" i="2" a="1"/>
  <c r="E2324" i="2" s="1"/>
  <c r="K2324" i="2" s="1" a="1"/>
  <c r="K2324" i="2" s="1"/>
  <c r="F2323" i="2"/>
  <c r="E2323" i="2" a="1"/>
  <c r="E2323" i="2" s="1"/>
  <c r="K2323" i="2" s="1" a="1"/>
  <c r="K2323" i="2" s="1"/>
  <c r="F2322" i="2"/>
  <c r="E2322" i="2" a="1"/>
  <c r="E2322" i="2" s="1"/>
  <c r="K2322" i="2" s="1" a="1"/>
  <c r="K2322" i="2" s="1"/>
  <c r="F2321" i="2"/>
  <c r="E2321" i="2" a="1"/>
  <c r="E2321" i="2" s="1"/>
  <c r="K2321" i="2" s="1" a="1"/>
  <c r="K2321" i="2" s="1"/>
  <c r="F2320" i="2"/>
  <c r="E2320" i="2" a="1"/>
  <c r="E2320" i="2" s="1"/>
  <c r="K2320" i="2" s="1" a="1"/>
  <c r="K2320" i="2" s="1"/>
  <c r="F2319" i="2"/>
  <c r="E2319" i="2" a="1"/>
  <c r="E2319" i="2" s="1"/>
  <c r="K2319" i="2" s="1" a="1"/>
  <c r="K2319" i="2" s="1"/>
  <c r="F2318" i="2"/>
  <c r="E2318" i="2" a="1"/>
  <c r="E2318" i="2" s="1"/>
  <c r="K2318" i="2" s="1" a="1"/>
  <c r="K2318" i="2" s="1"/>
  <c r="F2317" i="2"/>
  <c r="E2317" i="2" a="1"/>
  <c r="E2317" i="2" s="1"/>
  <c r="K2317" i="2" s="1" a="1"/>
  <c r="K2317" i="2" s="1"/>
  <c r="F2316" i="2"/>
  <c r="E2316" i="2" a="1"/>
  <c r="E2316" i="2" s="1"/>
  <c r="K2316" i="2" s="1" a="1"/>
  <c r="K2316" i="2" s="1"/>
  <c r="F2315" i="2"/>
  <c r="E2315" i="2" a="1"/>
  <c r="E2315" i="2" s="1"/>
  <c r="K2315" i="2" s="1" a="1"/>
  <c r="K2315" i="2" s="1"/>
  <c r="F2314" i="2"/>
  <c r="E2314" i="2" a="1"/>
  <c r="E2314" i="2" s="1"/>
  <c r="K2314" i="2" s="1" a="1"/>
  <c r="K2314" i="2" s="1"/>
  <c r="F2313" i="2"/>
  <c r="E2313" i="2" a="1"/>
  <c r="E2313" i="2" s="1"/>
  <c r="K2313" i="2" s="1" a="1"/>
  <c r="K2313" i="2" s="1"/>
  <c r="F2312" i="2"/>
  <c r="E2312" i="2" a="1"/>
  <c r="E2312" i="2" s="1"/>
  <c r="K2312" i="2" s="1" a="1"/>
  <c r="K2312" i="2" s="1"/>
  <c r="F2311" i="2"/>
  <c r="E2311" i="2" a="1"/>
  <c r="E2311" i="2" s="1"/>
  <c r="K2311" i="2" s="1" a="1"/>
  <c r="K2311" i="2" s="1"/>
  <c r="F2310" i="2"/>
  <c r="E2310" i="2" a="1"/>
  <c r="E2310" i="2" s="1"/>
  <c r="K2310" i="2" s="1" a="1"/>
  <c r="K2310" i="2" s="1"/>
  <c r="F2309" i="2"/>
  <c r="E2309" i="2" a="1"/>
  <c r="E2309" i="2" s="1"/>
  <c r="K2309" i="2" s="1" a="1"/>
  <c r="K2309" i="2" s="1"/>
  <c r="F2308" i="2"/>
  <c r="E2308" i="2" a="1"/>
  <c r="E2308" i="2" s="1"/>
  <c r="K2308" i="2" s="1" a="1"/>
  <c r="K2308" i="2" s="1"/>
  <c r="F2307" i="2"/>
  <c r="E2307" i="2" a="1"/>
  <c r="E2307" i="2" s="1"/>
  <c r="K2307" i="2" s="1" a="1"/>
  <c r="K2307" i="2" s="1"/>
  <c r="F2306" i="2"/>
  <c r="E2306" i="2" a="1"/>
  <c r="E2306" i="2" s="1"/>
  <c r="K2306" i="2" s="1" a="1"/>
  <c r="K2306" i="2" s="1"/>
  <c r="F2305" i="2"/>
  <c r="E2305" i="2" a="1"/>
  <c r="E2305" i="2" s="1"/>
  <c r="K2305" i="2" s="1" a="1"/>
  <c r="K2305" i="2" s="1"/>
  <c r="F2304" i="2"/>
  <c r="E2304" i="2" a="1"/>
  <c r="E2304" i="2" s="1"/>
  <c r="K2304" i="2" s="1" a="1"/>
  <c r="K2304" i="2" s="1"/>
  <c r="F2303" i="2"/>
  <c r="E2303" i="2" a="1"/>
  <c r="E2303" i="2" s="1"/>
  <c r="K2303" i="2" s="1" a="1"/>
  <c r="K2303" i="2" s="1"/>
  <c r="F2302" i="2"/>
  <c r="E2302" i="2" a="1"/>
  <c r="E2302" i="2" s="1"/>
  <c r="K2302" i="2" s="1" a="1"/>
  <c r="K2302" i="2" s="1"/>
  <c r="F2301" i="2"/>
  <c r="E2301" i="2" a="1"/>
  <c r="E2301" i="2" s="1"/>
  <c r="K2301" i="2" s="1" a="1"/>
  <c r="K2301" i="2" s="1"/>
  <c r="F2300" i="2"/>
  <c r="E2300" i="2" a="1"/>
  <c r="E2300" i="2" s="1"/>
  <c r="K2300" i="2" s="1" a="1"/>
  <c r="K2300" i="2" s="1"/>
  <c r="F2299" i="2"/>
  <c r="E2299" i="2" a="1"/>
  <c r="E2299" i="2" s="1"/>
  <c r="K2299" i="2" s="1" a="1"/>
  <c r="K2299" i="2" s="1"/>
  <c r="F2298" i="2"/>
  <c r="E2298" i="2" a="1"/>
  <c r="E2298" i="2" s="1"/>
  <c r="K2298" i="2" s="1" a="1"/>
  <c r="K2298" i="2" s="1"/>
  <c r="F2297" i="2"/>
  <c r="E2297" i="2" a="1"/>
  <c r="E2297" i="2" s="1"/>
  <c r="K2297" i="2" s="1" a="1"/>
  <c r="K2297" i="2" s="1"/>
  <c r="F2296" i="2"/>
  <c r="E2296" i="2" a="1"/>
  <c r="E2296" i="2" s="1"/>
  <c r="K2296" i="2" s="1" a="1"/>
  <c r="K2296" i="2" s="1"/>
  <c r="F2295" i="2"/>
  <c r="E2295" i="2" a="1"/>
  <c r="E2295" i="2" s="1"/>
  <c r="K2295" i="2" s="1" a="1"/>
  <c r="K2295" i="2" s="1"/>
  <c r="F2294" i="2"/>
  <c r="E2294" i="2" a="1"/>
  <c r="E2294" i="2" s="1"/>
  <c r="K2294" i="2" s="1" a="1"/>
  <c r="K2294" i="2" s="1"/>
  <c r="F2293" i="2"/>
  <c r="E2293" i="2" a="1"/>
  <c r="E2293" i="2" s="1"/>
  <c r="K2293" i="2" s="1" a="1"/>
  <c r="K2293" i="2" s="1"/>
  <c r="F2292" i="2"/>
  <c r="E2292" i="2" a="1"/>
  <c r="E2292" i="2" s="1"/>
  <c r="K2292" i="2" s="1" a="1"/>
  <c r="K2292" i="2" s="1"/>
  <c r="F2291" i="2"/>
  <c r="E2291" i="2" a="1"/>
  <c r="E2291" i="2" s="1"/>
  <c r="K2291" i="2" s="1" a="1"/>
  <c r="K2291" i="2" s="1"/>
  <c r="F2290" i="2"/>
  <c r="E2290" i="2" a="1"/>
  <c r="E2290" i="2" s="1"/>
  <c r="K2290" i="2" s="1" a="1"/>
  <c r="K2290" i="2" s="1"/>
  <c r="F2289" i="2"/>
  <c r="E2289" i="2" a="1"/>
  <c r="E2289" i="2" s="1"/>
  <c r="K2289" i="2" s="1" a="1"/>
  <c r="K2289" i="2" s="1"/>
  <c r="F2288" i="2"/>
  <c r="E2288" i="2" a="1"/>
  <c r="E2288" i="2" s="1"/>
  <c r="K2288" i="2" s="1" a="1"/>
  <c r="K2288" i="2" s="1"/>
  <c r="F2287" i="2"/>
  <c r="E2287" i="2" a="1"/>
  <c r="E2287" i="2" s="1"/>
  <c r="K2287" i="2" s="1" a="1"/>
  <c r="K2287" i="2" s="1"/>
  <c r="F2286" i="2"/>
  <c r="E2286" i="2" a="1"/>
  <c r="E2286" i="2" s="1"/>
  <c r="K2286" i="2" s="1" a="1"/>
  <c r="K2286" i="2" s="1"/>
  <c r="F2285" i="2"/>
  <c r="E2285" i="2" a="1"/>
  <c r="E2285" i="2" s="1"/>
  <c r="K2285" i="2" s="1" a="1"/>
  <c r="K2285" i="2" s="1"/>
  <c r="F2284" i="2"/>
  <c r="E2284" i="2" a="1"/>
  <c r="E2284" i="2" s="1"/>
  <c r="K2284" i="2" s="1" a="1"/>
  <c r="K2284" i="2" s="1"/>
  <c r="F2283" i="2"/>
  <c r="E2283" i="2" a="1"/>
  <c r="E2283" i="2" s="1"/>
  <c r="K2283" i="2" s="1" a="1"/>
  <c r="K2283" i="2" s="1"/>
  <c r="F2282" i="2"/>
  <c r="E2282" i="2" a="1"/>
  <c r="E2282" i="2" s="1"/>
  <c r="K2282" i="2" s="1" a="1"/>
  <c r="K2282" i="2" s="1"/>
  <c r="F2281" i="2"/>
  <c r="E2281" i="2" a="1"/>
  <c r="E2281" i="2" s="1"/>
  <c r="K2281" i="2" s="1" a="1"/>
  <c r="K2281" i="2" s="1"/>
  <c r="F2280" i="2"/>
  <c r="E2280" i="2" a="1"/>
  <c r="E2280" i="2" s="1"/>
  <c r="K2280" i="2" s="1" a="1"/>
  <c r="K2280" i="2" s="1"/>
  <c r="F2279" i="2"/>
  <c r="E2279" i="2" a="1"/>
  <c r="E2279" i="2" s="1"/>
  <c r="K2279" i="2" s="1" a="1"/>
  <c r="K2279" i="2" s="1"/>
  <c r="F2278" i="2"/>
  <c r="E2278" i="2" a="1"/>
  <c r="E2278" i="2" s="1"/>
  <c r="K2278" i="2" s="1" a="1"/>
  <c r="K2278" i="2" s="1"/>
  <c r="F2277" i="2"/>
  <c r="E2277" i="2" a="1"/>
  <c r="E2277" i="2" s="1"/>
  <c r="K2277" i="2" s="1" a="1"/>
  <c r="K2277" i="2" s="1"/>
  <c r="F2276" i="2"/>
  <c r="E2276" i="2" a="1"/>
  <c r="E2276" i="2" s="1"/>
  <c r="K2276" i="2" s="1" a="1"/>
  <c r="K2276" i="2" s="1"/>
  <c r="F2275" i="2"/>
  <c r="E2275" i="2" a="1"/>
  <c r="E2275" i="2" s="1"/>
  <c r="K2275" i="2" s="1" a="1"/>
  <c r="K2275" i="2" s="1"/>
  <c r="F2274" i="2"/>
  <c r="E2274" i="2" a="1"/>
  <c r="E2274" i="2" s="1"/>
  <c r="K2274" i="2" s="1" a="1"/>
  <c r="K2274" i="2" s="1"/>
  <c r="F2273" i="2"/>
  <c r="E2273" i="2" a="1"/>
  <c r="E2273" i="2" s="1"/>
  <c r="K2273" i="2" s="1" a="1"/>
  <c r="K2273" i="2" s="1"/>
  <c r="F2272" i="2"/>
  <c r="E2272" i="2" a="1"/>
  <c r="E2272" i="2" s="1"/>
  <c r="K2272" i="2" s="1" a="1"/>
  <c r="K2272" i="2" s="1"/>
  <c r="F2271" i="2"/>
  <c r="E2271" i="2" a="1"/>
  <c r="E2271" i="2" s="1"/>
  <c r="K2271" i="2" s="1" a="1"/>
  <c r="K2271" i="2" s="1"/>
  <c r="F2270" i="2"/>
  <c r="E2270" i="2" a="1"/>
  <c r="E2270" i="2" s="1"/>
  <c r="K2270" i="2" s="1" a="1"/>
  <c r="K2270" i="2" s="1"/>
  <c r="F2269" i="2"/>
  <c r="E2269" i="2" a="1"/>
  <c r="E2269" i="2" s="1"/>
  <c r="K2269" i="2" s="1" a="1"/>
  <c r="K2269" i="2" s="1"/>
  <c r="F2268" i="2"/>
  <c r="E2268" i="2" a="1"/>
  <c r="E2268" i="2" s="1"/>
  <c r="K2268" i="2" s="1" a="1"/>
  <c r="K2268" i="2" s="1"/>
  <c r="F2267" i="2"/>
  <c r="E2267" i="2" a="1"/>
  <c r="E2267" i="2" s="1"/>
  <c r="K2267" i="2" s="1" a="1"/>
  <c r="K2267" i="2" s="1"/>
  <c r="F2266" i="2"/>
  <c r="E2266" i="2" a="1"/>
  <c r="E2266" i="2" s="1"/>
  <c r="K2266" i="2" s="1" a="1"/>
  <c r="K2266" i="2" s="1"/>
  <c r="F2265" i="2"/>
  <c r="E2265" i="2" a="1"/>
  <c r="E2265" i="2" s="1"/>
  <c r="K2265" i="2" s="1" a="1"/>
  <c r="K2265" i="2" s="1"/>
  <c r="F2264" i="2"/>
  <c r="E2264" i="2" a="1"/>
  <c r="E2264" i="2" s="1"/>
  <c r="K2264" i="2" s="1" a="1"/>
  <c r="K2264" i="2" s="1"/>
  <c r="F2263" i="2"/>
  <c r="E2263" i="2" a="1"/>
  <c r="E2263" i="2" s="1"/>
  <c r="K2263" i="2" s="1" a="1"/>
  <c r="K2263" i="2" s="1"/>
  <c r="F2262" i="2"/>
  <c r="E2262" i="2" a="1"/>
  <c r="E2262" i="2" s="1"/>
  <c r="K2262" i="2" s="1" a="1"/>
  <c r="K2262" i="2" s="1"/>
  <c r="F2261" i="2"/>
  <c r="E2261" i="2" a="1"/>
  <c r="E2261" i="2" s="1"/>
  <c r="K2261" i="2" s="1" a="1"/>
  <c r="K2261" i="2" s="1"/>
  <c r="F2260" i="2"/>
  <c r="E2260" i="2" a="1"/>
  <c r="E2260" i="2" s="1"/>
  <c r="K2260" i="2" s="1" a="1"/>
  <c r="K2260" i="2" s="1"/>
  <c r="F2259" i="2"/>
  <c r="E2259" i="2" a="1"/>
  <c r="E2259" i="2" s="1"/>
  <c r="K2259" i="2" s="1" a="1"/>
  <c r="K2259" i="2" s="1"/>
  <c r="F2258" i="2"/>
  <c r="E2258" i="2" a="1"/>
  <c r="E2258" i="2" s="1"/>
  <c r="K2258" i="2" s="1" a="1"/>
  <c r="K2258" i="2" s="1"/>
  <c r="F2257" i="2"/>
  <c r="E2257" i="2" a="1"/>
  <c r="E2257" i="2" s="1"/>
  <c r="K2257" i="2" s="1" a="1"/>
  <c r="K2257" i="2" s="1"/>
  <c r="F2256" i="2"/>
  <c r="E2256" i="2" a="1"/>
  <c r="E2256" i="2" s="1"/>
  <c r="K2256" i="2" s="1" a="1"/>
  <c r="K2256" i="2" s="1"/>
  <c r="F2255" i="2"/>
  <c r="E2255" i="2" a="1"/>
  <c r="E2255" i="2" s="1"/>
  <c r="K2255" i="2" s="1" a="1"/>
  <c r="K2255" i="2" s="1"/>
  <c r="F2254" i="2"/>
  <c r="E2254" i="2" a="1"/>
  <c r="E2254" i="2" s="1"/>
  <c r="K2254" i="2" s="1" a="1"/>
  <c r="K2254" i="2" s="1"/>
  <c r="F2253" i="2"/>
  <c r="E2253" i="2" a="1"/>
  <c r="E2253" i="2" s="1"/>
  <c r="K2253" i="2" s="1" a="1"/>
  <c r="K2253" i="2" s="1"/>
  <c r="F2252" i="2"/>
  <c r="E2252" i="2" a="1"/>
  <c r="E2252" i="2" s="1"/>
  <c r="K2252" i="2" s="1" a="1"/>
  <c r="K2252" i="2" s="1"/>
  <c r="F2251" i="2"/>
  <c r="E2251" i="2" a="1"/>
  <c r="E2251" i="2" s="1"/>
  <c r="K2251" i="2" s="1" a="1"/>
  <c r="K2251" i="2" s="1"/>
  <c r="F2250" i="2"/>
  <c r="E2250" i="2" a="1"/>
  <c r="E2250" i="2" s="1"/>
  <c r="K2250" i="2" s="1" a="1"/>
  <c r="K2250" i="2" s="1"/>
  <c r="F2249" i="2"/>
  <c r="E2249" i="2" a="1"/>
  <c r="E2249" i="2" s="1"/>
  <c r="K2249" i="2" s="1" a="1"/>
  <c r="K2249" i="2" s="1"/>
  <c r="F2248" i="2"/>
  <c r="E2248" i="2" a="1"/>
  <c r="E2248" i="2" s="1"/>
  <c r="K2248" i="2" s="1" a="1"/>
  <c r="K2248" i="2" s="1"/>
  <c r="F2247" i="2"/>
  <c r="E2247" i="2" a="1"/>
  <c r="E2247" i="2" s="1"/>
  <c r="K2247" i="2" s="1" a="1"/>
  <c r="K2247" i="2" s="1"/>
  <c r="F2246" i="2"/>
  <c r="E2246" i="2" a="1"/>
  <c r="E2246" i="2" s="1"/>
  <c r="K2246" i="2" s="1" a="1"/>
  <c r="K2246" i="2" s="1"/>
  <c r="F2245" i="2"/>
  <c r="E2245" i="2" a="1"/>
  <c r="E2245" i="2" s="1"/>
  <c r="K2245" i="2" s="1" a="1"/>
  <c r="K2245" i="2" s="1"/>
  <c r="F2244" i="2"/>
  <c r="E2244" i="2" a="1"/>
  <c r="E2244" i="2" s="1"/>
  <c r="K2244" i="2" s="1" a="1"/>
  <c r="K2244" i="2" s="1"/>
  <c r="F2243" i="2"/>
  <c r="E2243" i="2" a="1"/>
  <c r="E2243" i="2" s="1"/>
  <c r="K2243" i="2" s="1" a="1"/>
  <c r="K2243" i="2" s="1"/>
  <c r="F2242" i="2"/>
  <c r="E2242" i="2" a="1"/>
  <c r="E2242" i="2" s="1"/>
  <c r="K2242" i="2" s="1" a="1"/>
  <c r="K2242" i="2" s="1"/>
  <c r="F2241" i="2"/>
  <c r="E2241" i="2" a="1"/>
  <c r="E2241" i="2" s="1"/>
  <c r="K2241" i="2" s="1" a="1"/>
  <c r="K2241" i="2" s="1"/>
  <c r="F2240" i="2"/>
  <c r="E2240" i="2" a="1"/>
  <c r="E2240" i="2" s="1"/>
  <c r="K2240" i="2" s="1" a="1"/>
  <c r="K2240" i="2" s="1"/>
  <c r="F2239" i="2"/>
  <c r="E2239" i="2" a="1"/>
  <c r="E2239" i="2" s="1"/>
  <c r="K2239" i="2" s="1" a="1"/>
  <c r="K2239" i="2" s="1"/>
  <c r="F2238" i="2"/>
  <c r="E2238" i="2" a="1"/>
  <c r="E2238" i="2" s="1"/>
  <c r="K2238" i="2" s="1" a="1"/>
  <c r="K2238" i="2" s="1"/>
  <c r="F2237" i="2"/>
  <c r="E2237" i="2" a="1"/>
  <c r="E2237" i="2" s="1"/>
  <c r="K2237" i="2" s="1" a="1"/>
  <c r="K2237" i="2" s="1"/>
  <c r="F2236" i="2"/>
  <c r="E2236" i="2" a="1"/>
  <c r="E2236" i="2" s="1"/>
  <c r="K2236" i="2" s="1" a="1"/>
  <c r="K2236" i="2" s="1"/>
  <c r="F2235" i="2"/>
  <c r="E2235" i="2" a="1"/>
  <c r="E2235" i="2" s="1"/>
  <c r="K2235" i="2" s="1" a="1"/>
  <c r="K2235" i="2" s="1"/>
  <c r="F2234" i="2"/>
  <c r="E2234" i="2" a="1"/>
  <c r="E2234" i="2" s="1"/>
  <c r="K2234" i="2" s="1" a="1"/>
  <c r="K2234" i="2" s="1"/>
  <c r="F2233" i="2"/>
  <c r="E2233" i="2" a="1"/>
  <c r="E2233" i="2" s="1"/>
  <c r="K2233" i="2" s="1" a="1"/>
  <c r="K2233" i="2" s="1"/>
  <c r="F2232" i="2"/>
  <c r="E2232" i="2" a="1"/>
  <c r="E2232" i="2" s="1"/>
  <c r="K2232" i="2" s="1" a="1"/>
  <c r="K2232" i="2" s="1"/>
  <c r="F2231" i="2"/>
  <c r="E2231" i="2" a="1"/>
  <c r="E2231" i="2" s="1"/>
  <c r="K2231" i="2" s="1" a="1"/>
  <c r="K2231" i="2" s="1"/>
  <c r="F2230" i="2"/>
  <c r="E2230" i="2" a="1"/>
  <c r="E2230" i="2" s="1"/>
  <c r="K2230" i="2" s="1" a="1"/>
  <c r="K2230" i="2" s="1"/>
  <c r="F2229" i="2"/>
  <c r="E2229" i="2" a="1"/>
  <c r="E2229" i="2" s="1"/>
  <c r="K2229" i="2" s="1" a="1"/>
  <c r="K2229" i="2" s="1"/>
  <c r="F2228" i="2"/>
  <c r="E2228" i="2" a="1"/>
  <c r="E2228" i="2" s="1"/>
  <c r="K2228" i="2" s="1" a="1"/>
  <c r="K2228" i="2" s="1"/>
  <c r="F2227" i="2"/>
  <c r="E2227" i="2" a="1"/>
  <c r="E2227" i="2" s="1"/>
  <c r="K2227" i="2" s="1" a="1"/>
  <c r="K2227" i="2" s="1"/>
  <c r="F2226" i="2"/>
  <c r="E2226" i="2" a="1"/>
  <c r="E2226" i="2" s="1"/>
  <c r="K2226" i="2" s="1" a="1"/>
  <c r="K2226" i="2" s="1"/>
  <c r="F2225" i="2"/>
  <c r="E2225" i="2" a="1"/>
  <c r="E2225" i="2" s="1"/>
  <c r="K2225" i="2" s="1" a="1"/>
  <c r="K2225" i="2" s="1"/>
  <c r="F2224" i="2"/>
  <c r="E2224" i="2" a="1"/>
  <c r="E2224" i="2" s="1"/>
  <c r="K2224" i="2" s="1" a="1"/>
  <c r="K2224" i="2" s="1"/>
  <c r="F2223" i="2"/>
  <c r="E2223" i="2" a="1"/>
  <c r="E2223" i="2" s="1"/>
  <c r="K2223" i="2" s="1" a="1"/>
  <c r="K2223" i="2" s="1"/>
  <c r="F2222" i="2"/>
  <c r="E2222" i="2" a="1"/>
  <c r="E2222" i="2" s="1"/>
  <c r="K2222" i="2" s="1" a="1"/>
  <c r="K2222" i="2" s="1"/>
  <c r="F2221" i="2"/>
  <c r="E2221" i="2" a="1"/>
  <c r="E2221" i="2" s="1"/>
  <c r="K2221" i="2" s="1" a="1"/>
  <c r="K2221" i="2" s="1"/>
  <c r="F2220" i="2"/>
  <c r="E2220" i="2" a="1"/>
  <c r="E2220" i="2" s="1"/>
  <c r="K2220" i="2" s="1" a="1"/>
  <c r="K2220" i="2" s="1"/>
  <c r="F2219" i="2"/>
  <c r="E2219" i="2" a="1"/>
  <c r="E2219" i="2" s="1"/>
  <c r="K2219" i="2" s="1" a="1"/>
  <c r="K2219" i="2" s="1"/>
  <c r="F2218" i="2"/>
  <c r="E2218" i="2" a="1"/>
  <c r="E2218" i="2" s="1"/>
  <c r="K2218" i="2" s="1" a="1"/>
  <c r="K2218" i="2" s="1"/>
  <c r="F2217" i="2"/>
  <c r="E2217" i="2" a="1"/>
  <c r="E2217" i="2" s="1"/>
  <c r="K2217" i="2" s="1" a="1"/>
  <c r="K2217" i="2" s="1"/>
  <c r="F2216" i="2"/>
  <c r="E2216" i="2" a="1"/>
  <c r="E2216" i="2" s="1"/>
  <c r="K2216" i="2" s="1" a="1"/>
  <c r="K2216" i="2" s="1"/>
  <c r="F2215" i="2"/>
  <c r="E2215" i="2" a="1"/>
  <c r="E2215" i="2" s="1"/>
  <c r="K2215" i="2" s="1" a="1"/>
  <c r="K2215" i="2" s="1"/>
  <c r="F2214" i="2"/>
  <c r="E2214" i="2" a="1"/>
  <c r="E2214" i="2" s="1"/>
  <c r="K2214" i="2" s="1" a="1"/>
  <c r="K2214" i="2" s="1"/>
  <c r="F2213" i="2"/>
  <c r="E2213" i="2" a="1"/>
  <c r="E2213" i="2" s="1"/>
  <c r="K2213" i="2" s="1" a="1"/>
  <c r="K2213" i="2" s="1"/>
  <c r="F2212" i="2"/>
  <c r="E2212" i="2" a="1"/>
  <c r="E2212" i="2" s="1"/>
  <c r="K2212" i="2" s="1" a="1"/>
  <c r="K2212" i="2" s="1"/>
  <c r="F2211" i="2"/>
  <c r="E2211" i="2" a="1"/>
  <c r="E2211" i="2" s="1"/>
  <c r="K2211" i="2" s="1" a="1"/>
  <c r="K2211" i="2" s="1"/>
  <c r="F2210" i="2"/>
  <c r="E2210" i="2" a="1"/>
  <c r="E2210" i="2" s="1"/>
  <c r="K2210" i="2" s="1" a="1"/>
  <c r="K2210" i="2" s="1"/>
  <c r="F2209" i="2"/>
  <c r="E2209" i="2" a="1"/>
  <c r="E2209" i="2" s="1"/>
  <c r="K2209" i="2" s="1" a="1"/>
  <c r="K2209" i="2" s="1"/>
  <c r="F2208" i="2"/>
  <c r="E2208" i="2" a="1"/>
  <c r="E2208" i="2" s="1"/>
  <c r="K2208" i="2" s="1" a="1"/>
  <c r="K2208" i="2" s="1"/>
  <c r="F2207" i="2"/>
  <c r="E2207" i="2" a="1"/>
  <c r="E2207" i="2" s="1"/>
  <c r="K2207" i="2" s="1" a="1"/>
  <c r="K2207" i="2" s="1"/>
  <c r="F2206" i="2"/>
  <c r="E2206" i="2" a="1"/>
  <c r="E2206" i="2" s="1"/>
  <c r="K2206" i="2" s="1" a="1"/>
  <c r="K2206" i="2" s="1"/>
  <c r="F2205" i="2"/>
  <c r="E2205" i="2" a="1"/>
  <c r="E2205" i="2" s="1"/>
  <c r="K2205" i="2" s="1" a="1"/>
  <c r="K2205" i="2" s="1"/>
  <c r="F2204" i="2"/>
  <c r="E2204" i="2" a="1"/>
  <c r="E2204" i="2" s="1"/>
  <c r="K2204" i="2" s="1" a="1"/>
  <c r="K2204" i="2" s="1"/>
  <c r="F2203" i="2"/>
  <c r="E2203" i="2" a="1"/>
  <c r="E2203" i="2" s="1"/>
  <c r="K2203" i="2" s="1" a="1"/>
  <c r="K2203" i="2" s="1"/>
  <c r="F2202" i="2"/>
  <c r="E2202" i="2" a="1"/>
  <c r="E2202" i="2" s="1"/>
  <c r="K2202" i="2" s="1" a="1"/>
  <c r="K2202" i="2" s="1"/>
  <c r="F2201" i="2"/>
  <c r="E2201" i="2" a="1"/>
  <c r="E2201" i="2" s="1"/>
  <c r="K2201" i="2" s="1" a="1"/>
  <c r="K2201" i="2" s="1"/>
  <c r="F2200" i="2"/>
  <c r="E2200" i="2" a="1"/>
  <c r="E2200" i="2" s="1"/>
  <c r="K2200" i="2" s="1" a="1"/>
  <c r="K2200" i="2" s="1"/>
  <c r="F2199" i="2"/>
  <c r="E2199" i="2" a="1"/>
  <c r="E2199" i="2" s="1"/>
  <c r="K2199" i="2" s="1" a="1"/>
  <c r="K2199" i="2" s="1"/>
  <c r="F2198" i="2"/>
  <c r="E2198" i="2" a="1"/>
  <c r="E2198" i="2" s="1"/>
  <c r="K2198" i="2" s="1" a="1"/>
  <c r="K2198" i="2" s="1"/>
  <c r="F2197" i="2"/>
  <c r="E2197" i="2" a="1"/>
  <c r="E2197" i="2" s="1"/>
  <c r="K2197" i="2" s="1" a="1"/>
  <c r="K2197" i="2" s="1"/>
  <c r="F2196" i="2"/>
  <c r="E2196" i="2" a="1"/>
  <c r="E2196" i="2" s="1"/>
  <c r="K2196" i="2" s="1" a="1"/>
  <c r="K2196" i="2" s="1"/>
  <c r="F2195" i="2"/>
  <c r="E2195" i="2" a="1"/>
  <c r="E2195" i="2" s="1"/>
  <c r="K2195" i="2" s="1" a="1"/>
  <c r="K2195" i="2" s="1"/>
  <c r="F2194" i="2"/>
  <c r="E2194" i="2" a="1"/>
  <c r="E2194" i="2" s="1"/>
  <c r="K2194" i="2" s="1" a="1"/>
  <c r="K2194" i="2" s="1"/>
  <c r="F2193" i="2"/>
  <c r="E2193" i="2" a="1"/>
  <c r="E2193" i="2" s="1"/>
  <c r="K2193" i="2" s="1" a="1"/>
  <c r="K2193" i="2" s="1"/>
  <c r="F2192" i="2"/>
  <c r="E2192" i="2" a="1"/>
  <c r="E2192" i="2" s="1"/>
  <c r="K2192" i="2" s="1" a="1"/>
  <c r="K2192" i="2" s="1"/>
  <c r="F2191" i="2"/>
  <c r="E2191" i="2" a="1"/>
  <c r="E2191" i="2" s="1"/>
  <c r="K2191" i="2" s="1" a="1"/>
  <c r="K2191" i="2" s="1"/>
  <c r="F2190" i="2"/>
  <c r="E2190" i="2" a="1"/>
  <c r="E2190" i="2" s="1"/>
  <c r="K2190" i="2" s="1" a="1"/>
  <c r="K2190" i="2" s="1"/>
  <c r="F2189" i="2"/>
  <c r="E2189" i="2" a="1"/>
  <c r="E2189" i="2" s="1"/>
  <c r="K2189" i="2" s="1" a="1"/>
  <c r="K2189" i="2" s="1"/>
  <c r="F2188" i="2"/>
  <c r="E2188" i="2" a="1"/>
  <c r="E2188" i="2" s="1"/>
  <c r="K2188" i="2" s="1" a="1"/>
  <c r="K2188" i="2" s="1"/>
  <c r="F2187" i="2"/>
  <c r="E2187" i="2" a="1"/>
  <c r="E2187" i="2" s="1"/>
  <c r="K2187" i="2" s="1" a="1"/>
  <c r="K2187" i="2" s="1"/>
  <c r="F2186" i="2"/>
  <c r="E2186" i="2" a="1"/>
  <c r="E2186" i="2" s="1"/>
  <c r="K2186" i="2" s="1" a="1"/>
  <c r="K2186" i="2" s="1"/>
  <c r="F2185" i="2"/>
  <c r="E2185" i="2" a="1"/>
  <c r="E2185" i="2" s="1"/>
  <c r="K2185" i="2" s="1" a="1"/>
  <c r="K2185" i="2" s="1"/>
  <c r="F2184" i="2"/>
  <c r="E2184" i="2" a="1"/>
  <c r="E2184" i="2" s="1"/>
  <c r="K2184" i="2" s="1" a="1"/>
  <c r="K2184" i="2" s="1"/>
  <c r="F2183" i="2"/>
  <c r="E2183" i="2" a="1"/>
  <c r="E2183" i="2" s="1"/>
  <c r="K2183" i="2" s="1" a="1"/>
  <c r="K2183" i="2" s="1"/>
  <c r="F2182" i="2"/>
  <c r="E2182" i="2" a="1"/>
  <c r="E2182" i="2" s="1"/>
  <c r="K2182" i="2" s="1" a="1"/>
  <c r="K2182" i="2" s="1"/>
  <c r="F2181" i="2"/>
  <c r="E2181" i="2" a="1"/>
  <c r="E2181" i="2" s="1"/>
  <c r="K2181" i="2" s="1" a="1"/>
  <c r="K2181" i="2" s="1"/>
  <c r="F2180" i="2"/>
  <c r="E2180" i="2" a="1"/>
  <c r="E2180" i="2" s="1"/>
  <c r="K2180" i="2" s="1" a="1"/>
  <c r="K2180" i="2" s="1"/>
  <c r="F2179" i="2"/>
  <c r="E2179" i="2" a="1"/>
  <c r="E2179" i="2" s="1"/>
  <c r="K2179" i="2" s="1" a="1"/>
  <c r="K2179" i="2" s="1"/>
  <c r="F2178" i="2"/>
  <c r="E2178" i="2" a="1"/>
  <c r="E2178" i="2" s="1"/>
  <c r="K2178" i="2" s="1" a="1"/>
  <c r="K2178" i="2" s="1"/>
  <c r="F2177" i="2"/>
  <c r="E2177" i="2" a="1"/>
  <c r="E2177" i="2" s="1"/>
  <c r="K2177" i="2" s="1" a="1"/>
  <c r="K2177" i="2" s="1"/>
  <c r="F2176" i="2"/>
  <c r="E2176" i="2" a="1"/>
  <c r="E2176" i="2" s="1"/>
  <c r="K2176" i="2" s="1" a="1"/>
  <c r="K2176" i="2" s="1"/>
  <c r="F2175" i="2"/>
  <c r="E2175" i="2" a="1"/>
  <c r="E2175" i="2" s="1"/>
  <c r="K2175" i="2" s="1" a="1"/>
  <c r="K2175" i="2" s="1"/>
  <c r="F2174" i="2"/>
  <c r="E2174" i="2" a="1"/>
  <c r="E2174" i="2" s="1"/>
  <c r="K2174" i="2" s="1" a="1"/>
  <c r="K2174" i="2" s="1"/>
  <c r="F2173" i="2"/>
  <c r="E2173" i="2" a="1"/>
  <c r="E2173" i="2" s="1"/>
  <c r="K2173" i="2" s="1" a="1"/>
  <c r="K2173" i="2" s="1"/>
  <c r="F2172" i="2"/>
  <c r="E2172" i="2" a="1"/>
  <c r="E2172" i="2" s="1"/>
  <c r="K2172" i="2" s="1" a="1"/>
  <c r="K2172" i="2" s="1"/>
  <c r="F2171" i="2"/>
  <c r="E2171" i="2" a="1"/>
  <c r="E2171" i="2" s="1"/>
  <c r="K2171" i="2" s="1" a="1"/>
  <c r="K2171" i="2" s="1"/>
  <c r="F2170" i="2"/>
  <c r="E2170" i="2" a="1"/>
  <c r="E2170" i="2" s="1"/>
  <c r="K2170" i="2" s="1" a="1"/>
  <c r="K2170" i="2" s="1"/>
  <c r="F2169" i="2"/>
  <c r="E2169" i="2" a="1"/>
  <c r="E2169" i="2" s="1"/>
  <c r="K2169" i="2" s="1" a="1"/>
  <c r="K2169" i="2" s="1"/>
  <c r="F2168" i="2"/>
  <c r="E2168" i="2" a="1"/>
  <c r="E2168" i="2" s="1"/>
  <c r="K2168" i="2" s="1" a="1"/>
  <c r="K2168" i="2" s="1"/>
  <c r="F2167" i="2"/>
  <c r="E2167" i="2" a="1"/>
  <c r="E2167" i="2" s="1"/>
  <c r="K2167" i="2" s="1" a="1"/>
  <c r="K2167" i="2" s="1"/>
  <c r="F2166" i="2"/>
  <c r="E2166" i="2" a="1"/>
  <c r="E2166" i="2" s="1"/>
  <c r="K2166" i="2" s="1" a="1"/>
  <c r="K2166" i="2" s="1"/>
  <c r="F2165" i="2"/>
  <c r="E2165" i="2" a="1"/>
  <c r="E2165" i="2" s="1"/>
  <c r="K2165" i="2" s="1" a="1"/>
  <c r="K2165" i="2" s="1"/>
  <c r="F2164" i="2"/>
  <c r="E2164" i="2" a="1"/>
  <c r="E2164" i="2" s="1"/>
  <c r="K2164" i="2" s="1" a="1"/>
  <c r="K2164" i="2" s="1"/>
  <c r="F2163" i="2"/>
  <c r="E2163" i="2" a="1"/>
  <c r="E2163" i="2" s="1"/>
  <c r="K2163" i="2" s="1" a="1"/>
  <c r="K2163" i="2" s="1"/>
  <c r="F2162" i="2"/>
  <c r="E2162" i="2" a="1"/>
  <c r="E2162" i="2" s="1"/>
  <c r="K2162" i="2" s="1" a="1"/>
  <c r="K2162" i="2" s="1"/>
  <c r="F2161" i="2"/>
  <c r="E2161" i="2" a="1"/>
  <c r="E2161" i="2" s="1"/>
  <c r="K2161" i="2" s="1" a="1"/>
  <c r="K2161" i="2" s="1"/>
  <c r="F2160" i="2"/>
  <c r="E2160" i="2" a="1"/>
  <c r="E2160" i="2" s="1"/>
  <c r="K2160" i="2" s="1" a="1"/>
  <c r="K2160" i="2" s="1"/>
  <c r="F2159" i="2"/>
  <c r="E2159" i="2" a="1"/>
  <c r="E2159" i="2" s="1"/>
  <c r="K2159" i="2" s="1" a="1"/>
  <c r="K2159" i="2" s="1"/>
  <c r="F2158" i="2"/>
  <c r="E2158" i="2" a="1"/>
  <c r="E2158" i="2" s="1"/>
  <c r="K2158" i="2" s="1" a="1"/>
  <c r="K2158" i="2" s="1"/>
  <c r="F2157" i="2"/>
  <c r="E2157" i="2" a="1"/>
  <c r="E2157" i="2" s="1"/>
  <c r="K2157" i="2" s="1" a="1"/>
  <c r="K2157" i="2" s="1"/>
  <c r="F2156" i="2"/>
  <c r="E2156" i="2" a="1"/>
  <c r="E2156" i="2" s="1"/>
  <c r="K2156" i="2" s="1" a="1"/>
  <c r="K2156" i="2" s="1"/>
  <c r="F2155" i="2"/>
  <c r="E2155" i="2" a="1"/>
  <c r="E2155" i="2" s="1"/>
  <c r="K2155" i="2" s="1" a="1"/>
  <c r="K2155" i="2" s="1"/>
  <c r="F2154" i="2"/>
  <c r="E2154" i="2" a="1"/>
  <c r="E2154" i="2" s="1"/>
  <c r="K2154" i="2" s="1" a="1"/>
  <c r="K2154" i="2" s="1"/>
  <c r="F2153" i="2"/>
  <c r="E2153" i="2" a="1"/>
  <c r="E2153" i="2" s="1"/>
  <c r="K2153" i="2" s="1" a="1"/>
  <c r="K2153" i="2" s="1"/>
  <c r="F2152" i="2"/>
  <c r="E2152" i="2" a="1"/>
  <c r="E2152" i="2" s="1"/>
  <c r="K2152" i="2" s="1" a="1"/>
  <c r="K2152" i="2" s="1"/>
  <c r="F2151" i="2"/>
  <c r="E2151" i="2" a="1"/>
  <c r="E2151" i="2" s="1"/>
  <c r="K2151" i="2" s="1" a="1"/>
  <c r="K2151" i="2" s="1"/>
  <c r="F2150" i="2"/>
  <c r="E2150" i="2" a="1"/>
  <c r="E2150" i="2" s="1"/>
  <c r="K2150" i="2" s="1" a="1"/>
  <c r="K2150" i="2" s="1"/>
  <c r="F2149" i="2"/>
  <c r="E2149" i="2" a="1"/>
  <c r="E2149" i="2" s="1"/>
  <c r="K2149" i="2" s="1" a="1"/>
  <c r="K2149" i="2" s="1"/>
  <c r="F2148" i="2"/>
  <c r="E2148" i="2" a="1"/>
  <c r="E2148" i="2" s="1"/>
  <c r="K2148" i="2" s="1" a="1"/>
  <c r="K2148" i="2" s="1"/>
  <c r="F2147" i="2"/>
  <c r="E2147" i="2" a="1"/>
  <c r="E2147" i="2" s="1"/>
  <c r="K2147" i="2" s="1" a="1"/>
  <c r="K2147" i="2" s="1"/>
  <c r="F2146" i="2"/>
  <c r="E2146" i="2" a="1"/>
  <c r="E2146" i="2" s="1"/>
  <c r="K2146" i="2" s="1" a="1"/>
  <c r="K2146" i="2" s="1"/>
  <c r="F2145" i="2"/>
  <c r="E2145" i="2" a="1"/>
  <c r="E2145" i="2" s="1"/>
  <c r="K2145" i="2" s="1" a="1"/>
  <c r="K2145" i="2" s="1"/>
  <c r="F2144" i="2"/>
  <c r="E2144" i="2" a="1"/>
  <c r="E2144" i="2" s="1"/>
  <c r="K2144" i="2" s="1" a="1"/>
  <c r="K2144" i="2" s="1"/>
  <c r="F2143" i="2"/>
  <c r="E2143" i="2" a="1"/>
  <c r="E2143" i="2" s="1"/>
  <c r="K2143" i="2" s="1" a="1"/>
  <c r="K2143" i="2" s="1"/>
  <c r="F2142" i="2"/>
  <c r="E2142" i="2" a="1"/>
  <c r="E2142" i="2" s="1"/>
  <c r="K2142" i="2" s="1" a="1"/>
  <c r="K2142" i="2" s="1"/>
  <c r="F2141" i="2"/>
  <c r="E2141" i="2" a="1"/>
  <c r="E2141" i="2" s="1"/>
  <c r="K2141" i="2" s="1" a="1"/>
  <c r="K2141" i="2" s="1"/>
  <c r="F2140" i="2"/>
  <c r="E2140" i="2" a="1"/>
  <c r="E2140" i="2" s="1"/>
  <c r="K2140" i="2" s="1" a="1"/>
  <c r="K2140" i="2" s="1"/>
  <c r="F2139" i="2"/>
  <c r="E2139" i="2" a="1"/>
  <c r="E2139" i="2" s="1"/>
  <c r="K2139" i="2" s="1" a="1"/>
  <c r="K2139" i="2" s="1"/>
  <c r="F2138" i="2"/>
  <c r="E2138" i="2" a="1"/>
  <c r="E2138" i="2" s="1"/>
  <c r="K2138" i="2" s="1" a="1"/>
  <c r="K2138" i="2" s="1"/>
  <c r="F2137" i="2"/>
  <c r="E2137" i="2" a="1"/>
  <c r="E2137" i="2" s="1"/>
  <c r="K2137" i="2" s="1" a="1"/>
  <c r="K2137" i="2" s="1"/>
  <c r="F2136" i="2"/>
  <c r="E2136" i="2" a="1"/>
  <c r="E2136" i="2" s="1"/>
  <c r="K2136" i="2" s="1" a="1"/>
  <c r="K2136" i="2" s="1"/>
  <c r="F2135" i="2"/>
  <c r="E2135" i="2" a="1"/>
  <c r="E2135" i="2" s="1"/>
  <c r="K2135" i="2" s="1" a="1"/>
  <c r="K2135" i="2" s="1"/>
  <c r="F2134" i="2"/>
  <c r="E2134" i="2" a="1"/>
  <c r="E2134" i="2" s="1"/>
  <c r="K2134" i="2" s="1" a="1"/>
  <c r="K2134" i="2" s="1"/>
  <c r="F2133" i="2"/>
  <c r="E2133" i="2" a="1"/>
  <c r="E2133" i="2" s="1"/>
  <c r="K2133" i="2" s="1" a="1"/>
  <c r="K2133" i="2" s="1"/>
  <c r="F2132" i="2"/>
  <c r="E2132" i="2" a="1"/>
  <c r="E2132" i="2" s="1"/>
  <c r="K2132" i="2" s="1" a="1"/>
  <c r="K2132" i="2" s="1"/>
  <c r="F2131" i="2"/>
  <c r="E2131" i="2" a="1"/>
  <c r="E2131" i="2" s="1"/>
  <c r="K2131" i="2" s="1" a="1"/>
  <c r="K2131" i="2" s="1"/>
  <c r="F2130" i="2"/>
  <c r="E2130" i="2" a="1"/>
  <c r="E2130" i="2" s="1"/>
  <c r="K2130" i="2" s="1" a="1"/>
  <c r="K2130" i="2" s="1"/>
  <c r="F2129" i="2"/>
  <c r="E2129" i="2" a="1"/>
  <c r="E2129" i="2" s="1"/>
  <c r="K2129" i="2" s="1" a="1"/>
  <c r="K2129" i="2" s="1"/>
  <c r="F2128" i="2"/>
  <c r="E2128" i="2" a="1"/>
  <c r="E2128" i="2" s="1"/>
  <c r="K2128" i="2" s="1" a="1"/>
  <c r="K2128" i="2" s="1"/>
  <c r="F2127" i="2"/>
  <c r="E2127" i="2" a="1"/>
  <c r="E2127" i="2" s="1"/>
  <c r="K2127" i="2" s="1" a="1"/>
  <c r="K2127" i="2" s="1"/>
  <c r="F2126" i="2"/>
  <c r="E2126" i="2" a="1"/>
  <c r="E2126" i="2" s="1"/>
  <c r="K2126" i="2" s="1" a="1"/>
  <c r="K2126" i="2" s="1"/>
  <c r="F2125" i="2"/>
  <c r="E2125" i="2" a="1"/>
  <c r="E2125" i="2" s="1"/>
  <c r="K2125" i="2" s="1" a="1"/>
  <c r="K2125" i="2" s="1"/>
  <c r="F2124" i="2"/>
  <c r="E2124" i="2" a="1"/>
  <c r="E2124" i="2" s="1"/>
  <c r="K2124" i="2" s="1" a="1"/>
  <c r="K2124" i="2" s="1"/>
  <c r="F2123" i="2"/>
  <c r="E2123" i="2" a="1"/>
  <c r="E2123" i="2" s="1"/>
  <c r="K2123" i="2" s="1" a="1"/>
  <c r="K2123" i="2" s="1"/>
  <c r="F2122" i="2"/>
  <c r="E2122" i="2" a="1"/>
  <c r="E2122" i="2" s="1"/>
  <c r="K2122" i="2" s="1" a="1"/>
  <c r="K2122" i="2" s="1"/>
  <c r="F2121" i="2"/>
  <c r="E2121" i="2" a="1"/>
  <c r="E2121" i="2" s="1"/>
  <c r="K2121" i="2" s="1" a="1"/>
  <c r="K2121" i="2" s="1"/>
  <c r="F2120" i="2"/>
  <c r="E2120" i="2" a="1"/>
  <c r="E2120" i="2" s="1"/>
  <c r="K2120" i="2" s="1" a="1"/>
  <c r="K2120" i="2" s="1"/>
  <c r="F2119" i="2"/>
  <c r="E2119" i="2" a="1"/>
  <c r="E2119" i="2" s="1"/>
  <c r="K2119" i="2" s="1" a="1"/>
  <c r="K2119" i="2" s="1"/>
  <c r="F2118" i="2"/>
  <c r="E2118" i="2" a="1"/>
  <c r="E2118" i="2" s="1"/>
  <c r="K2118" i="2" s="1" a="1"/>
  <c r="K2118" i="2" s="1"/>
  <c r="F2117" i="2"/>
  <c r="E2117" i="2" a="1"/>
  <c r="E2117" i="2" s="1"/>
  <c r="K2117" i="2" s="1" a="1"/>
  <c r="K2117" i="2" s="1"/>
  <c r="F2116" i="2"/>
  <c r="E2116" i="2" a="1"/>
  <c r="E2116" i="2" s="1"/>
  <c r="K2116" i="2" s="1" a="1"/>
  <c r="K2116" i="2" s="1"/>
  <c r="F2115" i="2"/>
  <c r="E2115" i="2" a="1"/>
  <c r="E2115" i="2" s="1"/>
  <c r="K2115" i="2" s="1" a="1"/>
  <c r="K2115" i="2" s="1"/>
  <c r="F2114" i="2"/>
  <c r="E2114" i="2" a="1"/>
  <c r="E2114" i="2" s="1"/>
  <c r="K2114" i="2" s="1" a="1"/>
  <c r="K2114" i="2" s="1"/>
  <c r="F2113" i="2"/>
  <c r="E2113" i="2" a="1"/>
  <c r="E2113" i="2" s="1"/>
  <c r="K2113" i="2" s="1" a="1"/>
  <c r="K2113" i="2" s="1"/>
  <c r="F2112" i="2"/>
  <c r="E2112" i="2" a="1"/>
  <c r="E2112" i="2" s="1"/>
  <c r="K2112" i="2" s="1" a="1"/>
  <c r="K2112" i="2" s="1"/>
  <c r="F2111" i="2"/>
  <c r="E2111" i="2" a="1"/>
  <c r="E2111" i="2" s="1"/>
  <c r="K2111" i="2" s="1" a="1"/>
  <c r="K2111" i="2" s="1"/>
  <c r="F2110" i="2"/>
  <c r="E2110" i="2" a="1"/>
  <c r="E2110" i="2" s="1"/>
  <c r="K2110" i="2" s="1" a="1"/>
  <c r="K2110" i="2" s="1"/>
  <c r="F2109" i="2"/>
  <c r="E2109" i="2" a="1"/>
  <c r="E2109" i="2" s="1"/>
  <c r="K2109" i="2" s="1" a="1"/>
  <c r="K2109" i="2" s="1"/>
  <c r="F2108" i="2"/>
  <c r="E2108" i="2" a="1"/>
  <c r="E2108" i="2" s="1"/>
  <c r="K2108" i="2" s="1" a="1"/>
  <c r="K2108" i="2" s="1"/>
  <c r="F2107" i="2"/>
  <c r="E2107" i="2" a="1"/>
  <c r="E2107" i="2" s="1"/>
  <c r="K2107" i="2" s="1" a="1"/>
  <c r="K2107" i="2" s="1"/>
  <c r="F2106" i="2"/>
  <c r="E2106" i="2" a="1"/>
  <c r="E2106" i="2" s="1"/>
  <c r="K2106" i="2" s="1" a="1"/>
  <c r="K2106" i="2" s="1"/>
  <c r="F2105" i="2"/>
  <c r="E2105" i="2" a="1"/>
  <c r="E2105" i="2" s="1"/>
  <c r="K2105" i="2" s="1" a="1"/>
  <c r="K2105" i="2" s="1"/>
  <c r="F2104" i="2"/>
  <c r="E2104" i="2" a="1"/>
  <c r="E2104" i="2" s="1"/>
  <c r="K2104" i="2" s="1" a="1"/>
  <c r="K2104" i="2" s="1"/>
  <c r="F2103" i="2"/>
  <c r="E2103" i="2" a="1"/>
  <c r="E2103" i="2" s="1"/>
  <c r="K2103" i="2" s="1" a="1"/>
  <c r="K2103" i="2" s="1"/>
  <c r="F2102" i="2"/>
  <c r="E2102" i="2" a="1"/>
  <c r="E2102" i="2" s="1"/>
  <c r="K2102" i="2" s="1" a="1"/>
  <c r="K2102" i="2" s="1"/>
  <c r="F2101" i="2"/>
  <c r="E2101" i="2" a="1"/>
  <c r="E2101" i="2" s="1"/>
  <c r="K2101" i="2" s="1" a="1"/>
  <c r="K2101" i="2" s="1"/>
  <c r="F2100" i="2"/>
  <c r="E2100" i="2" a="1"/>
  <c r="E2100" i="2" s="1"/>
  <c r="K2100" i="2" s="1" a="1"/>
  <c r="K2100" i="2" s="1"/>
  <c r="F2099" i="2"/>
  <c r="E2099" i="2" a="1"/>
  <c r="E2099" i="2" s="1"/>
  <c r="K2099" i="2" s="1" a="1"/>
  <c r="K2099" i="2" s="1"/>
  <c r="F2098" i="2"/>
  <c r="E2098" i="2" a="1"/>
  <c r="E2098" i="2" s="1"/>
  <c r="K2098" i="2" s="1" a="1"/>
  <c r="K2098" i="2" s="1"/>
  <c r="F2097" i="2"/>
  <c r="E2097" i="2" a="1"/>
  <c r="E2097" i="2" s="1"/>
  <c r="K2097" i="2" s="1" a="1"/>
  <c r="K2097" i="2" s="1"/>
  <c r="F2096" i="2"/>
  <c r="E2096" i="2" a="1"/>
  <c r="E2096" i="2" s="1"/>
  <c r="K2096" i="2" s="1" a="1"/>
  <c r="K2096" i="2" s="1"/>
  <c r="F2095" i="2"/>
  <c r="E2095" i="2" a="1"/>
  <c r="E2095" i="2" s="1"/>
  <c r="K2095" i="2" s="1" a="1"/>
  <c r="K2095" i="2" s="1"/>
  <c r="F2094" i="2"/>
  <c r="E2094" i="2" a="1"/>
  <c r="E2094" i="2" s="1"/>
  <c r="K2094" i="2" s="1" a="1"/>
  <c r="K2094" i="2" s="1"/>
  <c r="F2093" i="2"/>
  <c r="E2093" i="2" a="1"/>
  <c r="E2093" i="2" s="1"/>
  <c r="K2093" i="2" s="1" a="1"/>
  <c r="K2093" i="2" s="1"/>
  <c r="F2092" i="2"/>
  <c r="E2092" i="2" a="1"/>
  <c r="E2092" i="2" s="1"/>
  <c r="K2092" i="2" s="1" a="1"/>
  <c r="K2092" i="2" s="1"/>
  <c r="F2091" i="2"/>
  <c r="E2091" i="2" a="1"/>
  <c r="E2091" i="2" s="1"/>
  <c r="K2091" i="2" s="1" a="1"/>
  <c r="K2091" i="2" s="1"/>
  <c r="F2090" i="2"/>
  <c r="E2090" i="2" a="1"/>
  <c r="E2090" i="2" s="1"/>
  <c r="K2090" i="2" s="1" a="1"/>
  <c r="K2090" i="2" s="1"/>
  <c r="F2089" i="2"/>
  <c r="E2089" i="2" a="1"/>
  <c r="E2089" i="2" s="1"/>
  <c r="K2089" i="2" s="1" a="1"/>
  <c r="K2089" i="2" s="1"/>
  <c r="F2088" i="2"/>
  <c r="E2088" i="2" a="1"/>
  <c r="E2088" i="2" s="1"/>
  <c r="K2088" i="2" s="1" a="1"/>
  <c r="K2088" i="2" s="1"/>
  <c r="F2087" i="2"/>
  <c r="E2087" i="2" a="1"/>
  <c r="E2087" i="2" s="1"/>
  <c r="K2087" i="2" s="1" a="1"/>
  <c r="K2087" i="2" s="1"/>
  <c r="F2086" i="2"/>
  <c r="E2086" i="2" a="1"/>
  <c r="E2086" i="2" s="1"/>
  <c r="K2086" i="2" s="1" a="1"/>
  <c r="K2086" i="2" s="1"/>
  <c r="F2085" i="2"/>
  <c r="E2085" i="2" a="1"/>
  <c r="E2085" i="2" s="1"/>
  <c r="K2085" i="2" s="1" a="1"/>
  <c r="K2085" i="2" s="1"/>
  <c r="F2084" i="2"/>
  <c r="E2084" i="2" a="1"/>
  <c r="E2084" i="2" s="1"/>
  <c r="K2084" i="2" s="1" a="1"/>
  <c r="K2084" i="2" s="1"/>
  <c r="F2083" i="2"/>
  <c r="E2083" i="2" a="1"/>
  <c r="E2083" i="2" s="1"/>
  <c r="K2083" i="2" s="1" a="1"/>
  <c r="K2083" i="2" s="1"/>
  <c r="F2082" i="2"/>
  <c r="E2082" i="2" a="1"/>
  <c r="E2082" i="2" s="1"/>
  <c r="K2082" i="2" s="1" a="1"/>
  <c r="K2082" i="2" s="1"/>
  <c r="F2081" i="2"/>
  <c r="E2081" i="2" a="1"/>
  <c r="E2081" i="2" s="1"/>
  <c r="K2081" i="2" s="1" a="1"/>
  <c r="K2081" i="2" s="1"/>
  <c r="F2080" i="2"/>
  <c r="E2080" i="2" a="1"/>
  <c r="E2080" i="2" s="1"/>
  <c r="K2080" i="2" s="1" a="1"/>
  <c r="K2080" i="2" s="1"/>
  <c r="F2079" i="2"/>
  <c r="E2079" i="2" a="1"/>
  <c r="E2079" i="2" s="1"/>
  <c r="K2079" i="2" s="1" a="1"/>
  <c r="K2079" i="2" s="1"/>
  <c r="F2078" i="2"/>
  <c r="E2078" i="2" a="1"/>
  <c r="E2078" i="2" s="1"/>
  <c r="K2078" i="2" s="1" a="1"/>
  <c r="K2078" i="2" s="1"/>
  <c r="F2077" i="2"/>
  <c r="E2077" i="2" a="1"/>
  <c r="E2077" i="2" s="1"/>
  <c r="K2077" i="2" s="1" a="1"/>
  <c r="K2077" i="2" s="1"/>
  <c r="F2076" i="2"/>
  <c r="E2076" i="2" a="1"/>
  <c r="E2076" i="2" s="1"/>
  <c r="K2076" i="2" s="1" a="1"/>
  <c r="K2076" i="2" s="1"/>
  <c r="F2075" i="2"/>
  <c r="E2075" i="2" a="1"/>
  <c r="E2075" i="2" s="1"/>
  <c r="K2075" i="2" s="1" a="1"/>
  <c r="K2075" i="2" s="1"/>
  <c r="F2074" i="2"/>
  <c r="E2074" i="2" a="1"/>
  <c r="E2074" i="2" s="1"/>
  <c r="K2074" i="2" s="1" a="1"/>
  <c r="K2074" i="2" s="1"/>
  <c r="F2073" i="2"/>
  <c r="E2073" i="2" a="1"/>
  <c r="E2073" i="2" s="1"/>
  <c r="K2073" i="2" s="1" a="1"/>
  <c r="K2073" i="2" s="1"/>
  <c r="F2072" i="2"/>
  <c r="E2072" i="2" a="1"/>
  <c r="E2072" i="2" s="1"/>
  <c r="K2072" i="2" s="1" a="1"/>
  <c r="K2072" i="2" s="1"/>
  <c r="F2071" i="2"/>
  <c r="E2071" i="2" a="1"/>
  <c r="E2071" i="2" s="1"/>
  <c r="K2071" i="2" s="1" a="1"/>
  <c r="K2071" i="2" s="1"/>
  <c r="F2070" i="2"/>
  <c r="E2070" i="2" a="1"/>
  <c r="E2070" i="2" s="1"/>
  <c r="K2070" i="2" s="1" a="1"/>
  <c r="K2070" i="2" s="1"/>
  <c r="F2069" i="2"/>
  <c r="E2069" i="2" a="1"/>
  <c r="E2069" i="2" s="1"/>
  <c r="K2069" i="2" s="1" a="1"/>
  <c r="K2069" i="2" s="1"/>
  <c r="F2068" i="2"/>
  <c r="E2068" i="2" a="1"/>
  <c r="E2068" i="2" s="1"/>
  <c r="K2068" i="2" s="1" a="1"/>
  <c r="K2068" i="2" s="1"/>
  <c r="F2067" i="2"/>
  <c r="E2067" i="2" a="1"/>
  <c r="E2067" i="2" s="1"/>
  <c r="K2067" i="2" s="1" a="1"/>
  <c r="K2067" i="2" s="1"/>
  <c r="F2066" i="2"/>
  <c r="E2066" i="2" a="1"/>
  <c r="E2066" i="2" s="1"/>
  <c r="K2066" i="2" s="1" a="1"/>
  <c r="K2066" i="2" s="1"/>
  <c r="F2065" i="2"/>
  <c r="E2065" i="2" a="1"/>
  <c r="E2065" i="2" s="1"/>
  <c r="K2065" i="2" s="1" a="1"/>
  <c r="K2065" i="2" s="1"/>
  <c r="F2064" i="2"/>
  <c r="E2064" i="2" a="1"/>
  <c r="E2064" i="2" s="1"/>
  <c r="K2064" i="2" s="1" a="1"/>
  <c r="K2064" i="2" s="1"/>
  <c r="F2063" i="2"/>
  <c r="E2063" i="2" a="1"/>
  <c r="E2063" i="2" s="1"/>
  <c r="K2063" i="2" s="1" a="1"/>
  <c r="K2063" i="2" s="1"/>
  <c r="F2062" i="2"/>
  <c r="E2062" i="2" a="1"/>
  <c r="E2062" i="2" s="1"/>
  <c r="K2062" i="2" s="1" a="1"/>
  <c r="K2062" i="2" s="1"/>
  <c r="F2061" i="2"/>
  <c r="E2061" i="2" a="1"/>
  <c r="E2061" i="2" s="1"/>
  <c r="K2061" i="2" s="1" a="1"/>
  <c r="K2061" i="2" s="1"/>
  <c r="F2060" i="2"/>
  <c r="E2060" i="2" a="1"/>
  <c r="E2060" i="2" s="1"/>
  <c r="K2060" i="2" s="1" a="1"/>
  <c r="K2060" i="2" s="1"/>
  <c r="F2059" i="2"/>
  <c r="E2059" i="2" a="1"/>
  <c r="E2059" i="2" s="1"/>
  <c r="K2059" i="2" s="1" a="1"/>
  <c r="K2059" i="2" s="1"/>
  <c r="F2058" i="2"/>
  <c r="E2058" i="2" a="1"/>
  <c r="E2058" i="2" s="1"/>
  <c r="K2058" i="2" s="1" a="1"/>
  <c r="K2058" i="2" s="1"/>
  <c r="F2057" i="2"/>
  <c r="E2057" i="2" a="1"/>
  <c r="E2057" i="2" s="1"/>
  <c r="K2057" i="2" s="1" a="1"/>
  <c r="K2057" i="2" s="1"/>
  <c r="F2056" i="2"/>
  <c r="E2056" i="2" a="1"/>
  <c r="E2056" i="2" s="1"/>
  <c r="K2056" i="2" s="1" a="1"/>
  <c r="K2056" i="2" s="1"/>
  <c r="F2055" i="2"/>
  <c r="E2055" i="2" a="1"/>
  <c r="E2055" i="2" s="1"/>
  <c r="K2055" i="2" s="1" a="1"/>
  <c r="K2055" i="2" s="1"/>
  <c r="F2054" i="2"/>
  <c r="E2054" i="2" a="1"/>
  <c r="E2054" i="2" s="1"/>
  <c r="K2054" i="2" s="1" a="1"/>
  <c r="K2054" i="2" s="1"/>
  <c r="F2053" i="2"/>
  <c r="E2053" i="2" a="1"/>
  <c r="E2053" i="2" s="1"/>
  <c r="K2053" i="2" s="1" a="1"/>
  <c r="K2053" i="2" s="1"/>
  <c r="F2052" i="2"/>
  <c r="E2052" i="2" a="1"/>
  <c r="E2052" i="2" s="1"/>
  <c r="K2052" i="2" s="1" a="1"/>
  <c r="K2052" i="2" s="1"/>
  <c r="F2051" i="2"/>
  <c r="E2051" i="2" a="1"/>
  <c r="E2051" i="2" s="1"/>
  <c r="K2051" i="2" s="1" a="1"/>
  <c r="K2051" i="2" s="1"/>
  <c r="F2050" i="2"/>
  <c r="E2050" i="2" a="1"/>
  <c r="E2050" i="2" s="1"/>
  <c r="K2050" i="2" s="1" a="1"/>
  <c r="K2050" i="2" s="1"/>
  <c r="F2049" i="2"/>
  <c r="E2049" i="2" a="1"/>
  <c r="E2049" i="2" s="1"/>
  <c r="K2049" i="2" s="1" a="1"/>
  <c r="K2049" i="2" s="1"/>
  <c r="F2048" i="2"/>
  <c r="E2048" i="2" a="1"/>
  <c r="E2048" i="2" s="1"/>
  <c r="K2048" i="2" s="1" a="1"/>
  <c r="K2048" i="2" s="1"/>
  <c r="F2047" i="2"/>
  <c r="E2047" i="2" a="1"/>
  <c r="E2047" i="2" s="1"/>
  <c r="K2047" i="2" s="1" a="1"/>
  <c r="K2047" i="2" s="1"/>
  <c r="F2046" i="2"/>
  <c r="E2046" i="2" a="1"/>
  <c r="E2046" i="2" s="1"/>
  <c r="K2046" i="2" s="1" a="1"/>
  <c r="K2046" i="2" s="1"/>
  <c r="F2045" i="2"/>
  <c r="E2045" i="2" a="1"/>
  <c r="E2045" i="2" s="1"/>
  <c r="K2045" i="2" s="1" a="1"/>
  <c r="K2045" i="2" s="1"/>
  <c r="F2044" i="2"/>
  <c r="E2044" i="2" a="1"/>
  <c r="E2044" i="2" s="1"/>
  <c r="K2044" i="2" s="1" a="1"/>
  <c r="K2044" i="2" s="1"/>
  <c r="F2043" i="2"/>
  <c r="E2043" i="2" a="1"/>
  <c r="E2043" i="2" s="1"/>
  <c r="K2043" i="2" s="1" a="1"/>
  <c r="K2043" i="2" s="1"/>
  <c r="F2042" i="2"/>
  <c r="E2042" i="2" a="1"/>
  <c r="E2042" i="2" s="1"/>
  <c r="K2042" i="2" s="1" a="1"/>
  <c r="K2042" i="2" s="1"/>
  <c r="F2041" i="2"/>
  <c r="E2041" i="2" a="1"/>
  <c r="E2041" i="2" s="1"/>
  <c r="K2041" i="2" s="1" a="1"/>
  <c r="K2041" i="2" s="1"/>
  <c r="F2040" i="2"/>
  <c r="E2040" i="2" a="1"/>
  <c r="E2040" i="2" s="1"/>
  <c r="K2040" i="2" s="1" a="1"/>
  <c r="K2040" i="2" s="1"/>
  <c r="F2039" i="2"/>
  <c r="E2039" i="2" a="1"/>
  <c r="E2039" i="2" s="1"/>
  <c r="K2039" i="2" s="1" a="1"/>
  <c r="K2039" i="2" s="1"/>
  <c r="F2038" i="2"/>
  <c r="E2038" i="2" a="1"/>
  <c r="E2038" i="2" s="1"/>
  <c r="K2038" i="2" s="1" a="1"/>
  <c r="K2038" i="2" s="1"/>
  <c r="F2037" i="2"/>
  <c r="E2037" i="2" a="1"/>
  <c r="E2037" i="2" s="1"/>
  <c r="K2037" i="2" s="1" a="1"/>
  <c r="K2037" i="2" s="1"/>
  <c r="F2036" i="2"/>
  <c r="E2036" i="2" a="1"/>
  <c r="E2036" i="2" s="1"/>
  <c r="K2036" i="2" s="1" a="1"/>
  <c r="K2036" i="2" s="1"/>
  <c r="F2035" i="2"/>
  <c r="E2035" i="2" a="1"/>
  <c r="E2035" i="2" s="1"/>
  <c r="K2035" i="2" s="1" a="1"/>
  <c r="K2035" i="2" s="1"/>
  <c r="F2034" i="2"/>
  <c r="E2034" i="2" a="1"/>
  <c r="E2034" i="2" s="1"/>
  <c r="K2034" i="2" s="1" a="1"/>
  <c r="K2034" i="2" s="1"/>
  <c r="F2033" i="2"/>
  <c r="E2033" i="2" a="1"/>
  <c r="E2033" i="2" s="1"/>
  <c r="K2033" i="2" s="1" a="1"/>
  <c r="K2033" i="2" s="1"/>
  <c r="F2032" i="2"/>
  <c r="E2032" i="2" a="1"/>
  <c r="E2032" i="2" s="1"/>
  <c r="K2032" i="2" s="1" a="1"/>
  <c r="K2032" i="2" s="1"/>
  <c r="F2031" i="2"/>
  <c r="E2031" i="2" a="1"/>
  <c r="E2031" i="2" s="1"/>
  <c r="K2031" i="2" s="1" a="1"/>
  <c r="K2031" i="2" s="1"/>
  <c r="F2030" i="2"/>
  <c r="E2030" i="2" a="1"/>
  <c r="E2030" i="2" s="1"/>
  <c r="K2030" i="2" s="1" a="1"/>
  <c r="K2030" i="2" s="1"/>
  <c r="F2029" i="2"/>
  <c r="E2029" i="2" a="1"/>
  <c r="E2029" i="2" s="1"/>
  <c r="K2029" i="2" s="1" a="1"/>
  <c r="K2029" i="2" s="1"/>
  <c r="F2028" i="2"/>
  <c r="E2028" i="2" a="1"/>
  <c r="E2028" i="2" s="1"/>
  <c r="K2028" i="2" s="1" a="1"/>
  <c r="K2028" i="2" s="1"/>
  <c r="F2027" i="2"/>
  <c r="E2027" i="2" a="1"/>
  <c r="E2027" i="2" s="1"/>
  <c r="K2027" i="2" s="1" a="1"/>
  <c r="K2027" i="2" s="1"/>
  <c r="F2026" i="2"/>
  <c r="E2026" i="2" a="1"/>
  <c r="E2026" i="2" s="1"/>
  <c r="K2026" i="2" s="1" a="1"/>
  <c r="K2026" i="2" s="1"/>
  <c r="F2025" i="2"/>
  <c r="E2025" i="2" a="1"/>
  <c r="E2025" i="2" s="1"/>
  <c r="K2025" i="2" s="1" a="1"/>
  <c r="K2025" i="2" s="1"/>
  <c r="F2024" i="2"/>
  <c r="E2024" i="2" a="1"/>
  <c r="E2024" i="2" s="1"/>
  <c r="K2024" i="2" s="1" a="1"/>
  <c r="K2024" i="2" s="1"/>
  <c r="F2023" i="2"/>
  <c r="E2023" i="2" a="1"/>
  <c r="E2023" i="2" s="1"/>
  <c r="K2023" i="2" s="1" a="1"/>
  <c r="K2023" i="2" s="1"/>
  <c r="F2022" i="2"/>
  <c r="E2022" i="2" a="1"/>
  <c r="E2022" i="2" s="1"/>
  <c r="K2022" i="2" s="1" a="1"/>
  <c r="K2022" i="2" s="1"/>
  <c r="F2021" i="2"/>
  <c r="E2021" i="2" a="1"/>
  <c r="E2021" i="2" s="1"/>
  <c r="K2021" i="2" s="1" a="1"/>
  <c r="K2021" i="2" s="1"/>
  <c r="F2020" i="2"/>
  <c r="E2020" i="2" a="1"/>
  <c r="E2020" i="2" s="1"/>
  <c r="K2020" i="2" s="1" a="1"/>
  <c r="K2020" i="2" s="1"/>
  <c r="F2019" i="2"/>
  <c r="E2019" i="2" a="1"/>
  <c r="E2019" i="2" s="1"/>
  <c r="K2019" i="2" s="1" a="1"/>
  <c r="K2019" i="2" s="1"/>
  <c r="F2018" i="2"/>
  <c r="E2018" i="2" a="1"/>
  <c r="E2018" i="2" s="1"/>
  <c r="K2018" i="2" s="1" a="1"/>
  <c r="K2018" i="2" s="1"/>
  <c r="F2017" i="2"/>
  <c r="E2017" i="2" a="1"/>
  <c r="E2017" i="2" s="1"/>
  <c r="K2017" i="2" s="1" a="1"/>
  <c r="K2017" i="2" s="1"/>
  <c r="F2016" i="2"/>
  <c r="E2016" i="2" a="1"/>
  <c r="E2016" i="2" s="1"/>
  <c r="K2016" i="2" s="1" a="1"/>
  <c r="K2016" i="2" s="1"/>
  <c r="F2015" i="2"/>
  <c r="E2015" i="2" a="1"/>
  <c r="E2015" i="2" s="1"/>
  <c r="K2015" i="2" s="1" a="1"/>
  <c r="K2015" i="2" s="1"/>
  <c r="F2014" i="2"/>
  <c r="E2014" i="2" a="1"/>
  <c r="E2014" i="2" s="1"/>
  <c r="K2014" i="2" s="1" a="1"/>
  <c r="K2014" i="2" s="1"/>
  <c r="F2013" i="2"/>
  <c r="E2013" i="2" a="1"/>
  <c r="E2013" i="2" s="1"/>
  <c r="K2013" i="2" s="1" a="1"/>
  <c r="K2013" i="2" s="1"/>
  <c r="F2012" i="2"/>
  <c r="E2012" i="2" a="1"/>
  <c r="E2012" i="2" s="1"/>
  <c r="K2012" i="2" s="1" a="1"/>
  <c r="K2012" i="2" s="1"/>
  <c r="F2011" i="2"/>
  <c r="E2011" i="2" a="1"/>
  <c r="E2011" i="2" s="1"/>
  <c r="K2011" i="2" s="1" a="1"/>
  <c r="K2011" i="2" s="1"/>
  <c r="F2010" i="2"/>
  <c r="E2010" i="2" a="1"/>
  <c r="E2010" i="2" s="1"/>
  <c r="K2010" i="2" s="1" a="1"/>
  <c r="K2010" i="2" s="1"/>
  <c r="F2009" i="2"/>
  <c r="E2009" i="2" a="1"/>
  <c r="E2009" i="2" s="1"/>
  <c r="K2009" i="2" s="1" a="1"/>
  <c r="K2009" i="2" s="1"/>
  <c r="F2008" i="2"/>
  <c r="E2008" i="2" a="1"/>
  <c r="E2008" i="2" s="1"/>
  <c r="K2008" i="2" s="1" a="1"/>
  <c r="K2008" i="2" s="1"/>
  <c r="F2007" i="2"/>
  <c r="E2007" i="2" a="1"/>
  <c r="E2007" i="2" s="1"/>
  <c r="K2007" i="2" s="1" a="1"/>
  <c r="K2007" i="2" s="1"/>
  <c r="F2006" i="2"/>
  <c r="E2006" i="2" a="1"/>
  <c r="E2006" i="2" s="1"/>
  <c r="K2006" i="2" s="1" a="1"/>
  <c r="K2006" i="2" s="1"/>
  <c r="F2005" i="2"/>
  <c r="E2005" i="2" a="1"/>
  <c r="E2005" i="2" s="1"/>
  <c r="K2005" i="2" s="1" a="1"/>
  <c r="K2005" i="2" s="1"/>
  <c r="F2004" i="2"/>
  <c r="E2004" i="2" a="1"/>
  <c r="E2004" i="2" s="1"/>
  <c r="K2004" i="2" s="1" a="1"/>
  <c r="K2004" i="2" s="1"/>
  <c r="F2003" i="2"/>
  <c r="E2003" i="2" a="1"/>
  <c r="E2003" i="2" s="1"/>
  <c r="K2003" i="2" s="1" a="1"/>
  <c r="K2003" i="2" s="1"/>
  <c r="F2002" i="2"/>
  <c r="E2002" i="2" a="1"/>
  <c r="E2002" i="2" s="1"/>
  <c r="K2002" i="2" s="1" a="1"/>
  <c r="K2002" i="2" s="1"/>
  <c r="F2001" i="2"/>
  <c r="E2001" i="2" a="1"/>
  <c r="E2001" i="2" s="1"/>
  <c r="K2001" i="2" s="1" a="1"/>
  <c r="K2001" i="2" s="1"/>
  <c r="F2000" i="2"/>
  <c r="E2000" i="2" a="1"/>
  <c r="E2000" i="2" s="1"/>
  <c r="K2000" i="2" s="1" a="1"/>
  <c r="K2000" i="2" s="1"/>
  <c r="F1999" i="2"/>
  <c r="E1999" i="2" a="1"/>
  <c r="E1999" i="2" s="1"/>
  <c r="K1999" i="2" s="1" a="1"/>
  <c r="K1999" i="2" s="1"/>
  <c r="F1998" i="2"/>
  <c r="E1998" i="2" a="1"/>
  <c r="E1998" i="2" s="1"/>
  <c r="K1998" i="2" s="1" a="1"/>
  <c r="K1998" i="2" s="1"/>
  <c r="F1997" i="2"/>
  <c r="E1997" i="2" a="1"/>
  <c r="E1997" i="2" s="1"/>
  <c r="K1997" i="2" s="1" a="1"/>
  <c r="K1997" i="2" s="1"/>
  <c r="F1996" i="2"/>
  <c r="E1996" i="2" a="1"/>
  <c r="E1996" i="2" s="1"/>
  <c r="K1996" i="2" s="1" a="1"/>
  <c r="K1996" i="2" s="1"/>
  <c r="F1995" i="2"/>
  <c r="E1995" i="2" a="1"/>
  <c r="E1995" i="2" s="1"/>
  <c r="K1995" i="2" s="1" a="1"/>
  <c r="K1995" i="2" s="1"/>
  <c r="F1994" i="2"/>
  <c r="E1994" i="2" a="1"/>
  <c r="E1994" i="2" s="1"/>
  <c r="K1994" i="2" s="1" a="1"/>
  <c r="K1994" i="2" s="1"/>
  <c r="F1993" i="2"/>
  <c r="E1993" i="2" a="1"/>
  <c r="E1993" i="2" s="1"/>
  <c r="K1993" i="2" s="1" a="1"/>
  <c r="K1993" i="2" s="1"/>
  <c r="F1992" i="2"/>
  <c r="E1992" i="2" a="1"/>
  <c r="E1992" i="2" s="1"/>
  <c r="K1992" i="2" s="1" a="1"/>
  <c r="K1992" i="2" s="1"/>
  <c r="F1991" i="2"/>
  <c r="E1991" i="2" a="1"/>
  <c r="E1991" i="2" s="1"/>
  <c r="K1991" i="2" s="1" a="1"/>
  <c r="K1991" i="2" s="1"/>
  <c r="F1990" i="2"/>
  <c r="E1990" i="2" a="1"/>
  <c r="E1990" i="2" s="1"/>
  <c r="K1990" i="2" s="1" a="1"/>
  <c r="K1990" i="2" s="1"/>
  <c r="F1989" i="2"/>
  <c r="E1989" i="2" a="1"/>
  <c r="E1989" i="2" s="1"/>
  <c r="K1989" i="2" s="1" a="1"/>
  <c r="K1989" i="2" s="1"/>
  <c r="F1988" i="2"/>
  <c r="E1988" i="2" a="1"/>
  <c r="E1988" i="2" s="1"/>
  <c r="K1988" i="2" s="1" a="1"/>
  <c r="K1988" i="2" s="1"/>
  <c r="F1987" i="2"/>
  <c r="E1987" i="2" a="1"/>
  <c r="E1987" i="2" s="1"/>
  <c r="K1987" i="2" s="1" a="1"/>
  <c r="K1987" i="2" s="1"/>
  <c r="F1986" i="2"/>
  <c r="E1986" i="2" a="1"/>
  <c r="E1986" i="2" s="1"/>
  <c r="K1986" i="2" s="1" a="1"/>
  <c r="K1986" i="2" s="1"/>
  <c r="F1985" i="2"/>
  <c r="E1985" i="2" a="1"/>
  <c r="E1985" i="2" s="1"/>
  <c r="K1985" i="2" s="1" a="1"/>
  <c r="K1985" i="2" s="1"/>
  <c r="F1984" i="2"/>
  <c r="E1984" i="2" a="1"/>
  <c r="E1984" i="2" s="1"/>
  <c r="K1984" i="2" s="1" a="1"/>
  <c r="K1984" i="2" s="1"/>
  <c r="F1983" i="2"/>
  <c r="E1983" i="2" a="1"/>
  <c r="E1983" i="2" s="1"/>
  <c r="K1983" i="2" s="1" a="1"/>
  <c r="K1983" i="2" s="1"/>
  <c r="F1982" i="2"/>
  <c r="E1982" i="2" a="1"/>
  <c r="E1982" i="2" s="1"/>
  <c r="K1982" i="2" s="1" a="1"/>
  <c r="K1982" i="2" s="1"/>
  <c r="F1981" i="2"/>
  <c r="E1981" i="2" a="1"/>
  <c r="E1981" i="2" s="1"/>
  <c r="K1981" i="2" s="1" a="1"/>
  <c r="K1981" i="2" s="1"/>
  <c r="F1980" i="2"/>
  <c r="E1980" i="2" a="1"/>
  <c r="E1980" i="2" s="1"/>
  <c r="K1980" i="2" s="1" a="1"/>
  <c r="K1980" i="2" s="1"/>
  <c r="F1979" i="2"/>
  <c r="E1979" i="2" a="1"/>
  <c r="E1979" i="2" s="1"/>
  <c r="K1979" i="2" s="1" a="1"/>
  <c r="K1979" i="2" s="1"/>
  <c r="F1978" i="2"/>
  <c r="E1978" i="2" a="1"/>
  <c r="E1978" i="2" s="1"/>
  <c r="K1978" i="2" s="1" a="1"/>
  <c r="K1978" i="2" s="1"/>
  <c r="F1977" i="2"/>
  <c r="E1977" i="2" a="1"/>
  <c r="E1977" i="2" s="1"/>
  <c r="K1977" i="2" s="1" a="1"/>
  <c r="K1977" i="2" s="1"/>
  <c r="F1976" i="2"/>
  <c r="E1976" i="2" a="1"/>
  <c r="E1976" i="2" s="1"/>
  <c r="K1976" i="2" s="1" a="1"/>
  <c r="K1976" i="2" s="1"/>
  <c r="F1975" i="2"/>
  <c r="E1975" i="2" a="1"/>
  <c r="E1975" i="2" s="1"/>
  <c r="K1975" i="2" s="1" a="1"/>
  <c r="K1975" i="2" s="1"/>
  <c r="F1974" i="2"/>
  <c r="E1974" i="2" a="1"/>
  <c r="E1974" i="2" s="1"/>
  <c r="K1974" i="2" s="1" a="1"/>
  <c r="K1974" i="2" s="1"/>
  <c r="F1973" i="2"/>
  <c r="E1973" i="2" a="1"/>
  <c r="E1973" i="2" s="1"/>
  <c r="K1973" i="2" s="1" a="1"/>
  <c r="K1973" i="2" s="1"/>
  <c r="F1972" i="2"/>
  <c r="E1972" i="2" a="1"/>
  <c r="E1972" i="2" s="1"/>
  <c r="K1972" i="2" s="1" a="1"/>
  <c r="K1972" i="2" s="1"/>
  <c r="F1971" i="2"/>
  <c r="E1971" i="2" a="1"/>
  <c r="E1971" i="2" s="1"/>
  <c r="K1971" i="2" s="1" a="1"/>
  <c r="K1971" i="2" s="1"/>
  <c r="F1970" i="2"/>
  <c r="E1970" i="2" a="1"/>
  <c r="E1970" i="2" s="1"/>
  <c r="K1970" i="2" s="1" a="1"/>
  <c r="K1970" i="2" s="1"/>
  <c r="F1969" i="2"/>
  <c r="E1969" i="2" a="1"/>
  <c r="E1969" i="2" s="1"/>
  <c r="K1969" i="2" s="1" a="1"/>
  <c r="K1969" i="2" s="1"/>
  <c r="F1968" i="2"/>
  <c r="E1968" i="2" a="1"/>
  <c r="E1968" i="2" s="1"/>
  <c r="K1968" i="2" s="1" a="1"/>
  <c r="K1968" i="2" s="1"/>
  <c r="F1967" i="2"/>
  <c r="E1967" i="2" a="1"/>
  <c r="E1967" i="2" s="1"/>
  <c r="K1967" i="2" s="1" a="1"/>
  <c r="K1967" i="2" s="1"/>
  <c r="F1966" i="2"/>
  <c r="E1966" i="2" a="1"/>
  <c r="E1966" i="2" s="1"/>
  <c r="K1966" i="2" s="1" a="1"/>
  <c r="K1966" i="2" s="1"/>
  <c r="F1965" i="2"/>
  <c r="E1965" i="2" a="1"/>
  <c r="E1965" i="2" s="1"/>
  <c r="K1965" i="2" s="1" a="1"/>
  <c r="K1965" i="2" s="1"/>
  <c r="F1964" i="2"/>
  <c r="E1964" i="2" a="1"/>
  <c r="E1964" i="2" s="1"/>
  <c r="K1964" i="2" s="1" a="1"/>
  <c r="K1964" i="2" s="1"/>
  <c r="F1963" i="2"/>
  <c r="E1963" i="2" a="1"/>
  <c r="E1963" i="2" s="1"/>
  <c r="K1963" i="2" s="1" a="1"/>
  <c r="K1963" i="2" s="1"/>
  <c r="F1962" i="2"/>
  <c r="E1962" i="2" a="1"/>
  <c r="E1962" i="2" s="1"/>
  <c r="K1962" i="2" s="1" a="1"/>
  <c r="K1962" i="2" s="1"/>
  <c r="F1961" i="2"/>
  <c r="E1961" i="2" a="1"/>
  <c r="E1961" i="2" s="1"/>
  <c r="K1961" i="2" s="1" a="1"/>
  <c r="K1961" i="2" s="1"/>
  <c r="F1960" i="2"/>
  <c r="E1960" i="2" a="1"/>
  <c r="E1960" i="2" s="1"/>
  <c r="K1960" i="2" s="1" a="1"/>
  <c r="K1960" i="2" s="1"/>
  <c r="F1959" i="2"/>
  <c r="E1959" i="2" a="1"/>
  <c r="E1959" i="2" s="1"/>
  <c r="K1959" i="2" s="1" a="1"/>
  <c r="K1959" i="2" s="1"/>
  <c r="F1958" i="2"/>
  <c r="E1958" i="2" a="1"/>
  <c r="E1958" i="2" s="1"/>
  <c r="K1958" i="2" s="1" a="1"/>
  <c r="K1958" i="2" s="1"/>
  <c r="F1957" i="2"/>
  <c r="E1957" i="2" a="1"/>
  <c r="E1957" i="2" s="1"/>
  <c r="K1957" i="2" s="1" a="1"/>
  <c r="K1957" i="2" s="1"/>
  <c r="F1956" i="2"/>
  <c r="E1956" i="2" a="1"/>
  <c r="E1956" i="2" s="1"/>
  <c r="K1956" i="2" s="1" a="1"/>
  <c r="K1956" i="2" s="1"/>
  <c r="F1955" i="2"/>
  <c r="E1955" i="2" a="1"/>
  <c r="E1955" i="2" s="1"/>
  <c r="K1955" i="2" s="1" a="1"/>
  <c r="K1955" i="2" s="1"/>
  <c r="F1954" i="2"/>
  <c r="E1954" i="2" a="1"/>
  <c r="E1954" i="2" s="1"/>
  <c r="K1954" i="2" s="1" a="1"/>
  <c r="K1954" i="2" s="1"/>
  <c r="F1953" i="2"/>
  <c r="E1953" i="2" a="1"/>
  <c r="E1953" i="2" s="1"/>
  <c r="K1953" i="2" s="1" a="1"/>
  <c r="K1953" i="2" s="1"/>
  <c r="F1952" i="2"/>
  <c r="E1952" i="2" a="1"/>
  <c r="E1952" i="2" s="1"/>
  <c r="K1952" i="2" s="1" a="1"/>
  <c r="K1952" i="2" s="1"/>
  <c r="F1951" i="2"/>
  <c r="E1951" i="2" a="1"/>
  <c r="E1951" i="2" s="1"/>
  <c r="K1951" i="2" s="1" a="1"/>
  <c r="K1951" i="2" s="1"/>
  <c r="F1950" i="2"/>
  <c r="E1950" i="2" a="1"/>
  <c r="E1950" i="2" s="1"/>
  <c r="K1950" i="2" s="1" a="1"/>
  <c r="K1950" i="2" s="1"/>
  <c r="F1949" i="2"/>
  <c r="E1949" i="2" a="1"/>
  <c r="E1949" i="2" s="1"/>
  <c r="K1949" i="2" s="1" a="1"/>
  <c r="K1949" i="2" s="1"/>
  <c r="F1948" i="2"/>
  <c r="E1948" i="2" a="1"/>
  <c r="E1948" i="2" s="1"/>
  <c r="K1948" i="2" s="1" a="1"/>
  <c r="K1948" i="2" s="1"/>
  <c r="F1947" i="2"/>
  <c r="E1947" i="2" a="1"/>
  <c r="E1947" i="2" s="1"/>
  <c r="K1947" i="2" s="1" a="1"/>
  <c r="K1947" i="2" s="1"/>
  <c r="F1946" i="2"/>
  <c r="E1946" i="2" a="1"/>
  <c r="E1946" i="2" s="1"/>
  <c r="K1946" i="2" s="1" a="1"/>
  <c r="K1946" i="2" s="1"/>
  <c r="F1945" i="2"/>
  <c r="E1945" i="2" a="1"/>
  <c r="E1945" i="2" s="1"/>
  <c r="K1945" i="2" s="1" a="1"/>
  <c r="K1945" i="2" s="1"/>
  <c r="F1944" i="2"/>
  <c r="E1944" i="2" a="1"/>
  <c r="E1944" i="2" s="1"/>
  <c r="K1944" i="2" s="1" a="1"/>
  <c r="K1944" i="2" s="1"/>
  <c r="F1943" i="2"/>
  <c r="E1943" i="2" a="1"/>
  <c r="E1943" i="2" s="1"/>
  <c r="K1943" i="2" s="1" a="1"/>
  <c r="K1943" i="2" s="1"/>
  <c r="F1942" i="2"/>
  <c r="E1942" i="2" a="1"/>
  <c r="E1942" i="2" s="1"/>
  <c r="K1942" i="2" s="1" a="1"/>
  <c r="K1942" i="2" s="1"/>
  <c r="F1941" i="2"/>
  <c r="E1941" i="2" a="1"/>
  <c r="E1941" i="2" s="1"/>
  <c r="K1941" i="2" s="1" a="1"/>
  <c r="K1941" i="2" s="1"/>
  <c r="F1940" i="2"/>
  <c r="E1940" i="2" a="1"/>
  <c r="E1940" i="2" s="1"/>
  <c r="K1940" i="2" s="1" a="1"/>
  <c r="K1940" i="2" s="1"/>
  <c r="F1939" i="2"/>
  <c r="E1939" i="2" a="1"/>
  <c r="E1939" i="2" s="1"/>
  <c r="K1939" i="2" s="1" a="1"/>
  <c r="K1939" i="2" s="1"/>
  <c r="F1938" i="2"/>
  <c r="E1938" i="2" a="1"/>
  <c r="E1938" i="2" s="1"/>
  <c r="K1938" i="2" s="1" a="1"/>
  <c r="K1938" i="2" s="1"/>
  <c r="F1937" i="2"/>
  <c r="E1937" i="2" a="1"/>
  <c r="E1937" i="2" s="1"/>
  <c r="K1937" i="2" s="1" a="1"/>
  <c r="K1937" i="2" s="1"/>
  <c r="F1936" i="2"/>
  <c r="E1936" i="2" a="1"/>
  <c r="E1936" i="2" s="1"/>
  <c r="K1936" i="2" s="1" a="1"/>
  <c r="K1936" i="2" s="1"/>
  <c r="F1935" i="2"/>
  <c r="E1935" i="2" a="1"/>
  <c r="E1935" i="2" s="1"/>
  <c r="K1935" i="2" s="1" a="1"/>
  <c r="K1935" i="2" s="1"/>
  <c r="F1934" i="2"/>
  <c r="E1934" i="2" a="1"/>
  <c r="E1934" i="2" s="1"/>
  <c r="K1934" i="2" s="1" a="1"/>
  <c r="K1934" i="2" s="1"/>
  <c r="F1933" i="2"/>
  <c r="E1933" i="2" a="1"/>
  <c r="E1933" i="2" s="1"/>
  <c r="K1933" i="2" s="1" a="1"/>
  <c r="K1933" i="2" s="1"/>
  <c r="F1932" i="2"/>
  <c r="E1932" i="2" a="1"/>
  <c r="E1932" i="2" s="1"/>
  <c r="K1932" i="2" s="1" a="1"/>
  <c r="K1932" i="2" s="1"/>
  <c r="F1931" i="2"/>
  <c r="E1931" i="2" a="1"/>
  <c r="E1931" i="2" s="1"/>
  <c r="K1931" i="2" s="1" a="1"/>
  <c r="K1931" i="2" s="1"/>
  <c r="F1930" i="2"/>
  <c r="E1930" i="2" a="1"/>
  <c r="E1930" i="2" s="1"/>
  <c r="K1930" i="2" s="1" a="1"/>
  <c r="K1930" i="2" s="1"/>
  <c r="F1929" i="2"/>
  <c r="E1929" i="2" a="1"/>
  <c r="E1929" i="2" s="1"/>
  <c r="K1929" i="2" s="1" a="1"/>
  <c r="K1929" i="2" s="1"/>
  <c r="F1928" i="2"/>
  <c r="E1928" i="2" a="1"/>
  <c r="E1928" i="2" s="1"/>
  <c r="K1928" i="2" s="1" a="1"/>
  <c r="K1928" i="2" s="1"/>
  <c r="F1927" i="2"/>
  <c r="E1927" i="2" a="1"/>
  <c r="E1927" i="2" s="1"/>
  <c r="K1927" i="2" s="1" a="1"/>
  <c r="K1927" i="2" s="1"/>
  <c r="F1926" i="2"/>
  <c r="E1926" i="2" a="1"/>
  <c r="E1926" i="2" s="1"/>
  <c r="K1926" i="2" s="1" a="1"/>
  <c r="K1926" i="2" s="1"/>
  <c r="F1925" i="2"/>
  <c r="E1925" i="2" a="1"/>
  <c r="E1925" i="2" s="1"/>
  <c r="K1925" i="2" s="1" a="1"/>
  <c r="K1925" i="2" s="1"/>
  <c r="F1924" i="2"/>
  <c r="E1924" i="2" a="1"/>
  <c r="E1924" i="2" s="1"/>
  <c r="K1924" i="2" s="1" a="1"/>
  <c r="K1924" i="2" s="1"/>
  <c r="F1923" i="2"/>
  <c r="E1923" i="2" a="1"/>
  <c r="E1923" i="2" s="1"/>
  <c r="K1923" i="2" s="1" a="1"/>
  <c r="K1923" i="2" s="1"/>
  <c r="F1922" i="2"/>
  <c r="E1922" i="2" a="1"/>
  <c r="E1922" i="2" s="1"/>
  <c r="K1922" i="2" s="1" a="1"/>
  <c r="K1922" i="2" s="1"/>
  <c r="F1921" i="2"/>
  <c r="E1921" i="2" a="1"/>
  <c r="E1921" i="2" s="1"/>
  <c r="K1921" i="2" s="1" a="1"/>
  <c r="K1921" i="2" s="1"/>
  <c r="F1920" i="2"/>
  <c r="E1920" i="2" a="1"/>
  <c r="E1920" i="2" s="1"/>
  <c r="K1920" i="2" s="1" a="1"/>
  <c r="K1920" i="2" s="1"/>
  <c r="F1919" i="2"/>
  <c r="E1919" i="2" a="1"/>
  <c r="E1919" i="2" s="1"/>
  <c r="K1919" i="2" s="1" a="1"/>
  <c r="K1919" i="2" s="1"/>
  <c r="F1918" i="2"/>
  <c r="E1918" i="2" a="1"/>
  <c r="E1918" i="2" s="1"/>
  <c r="K1918" i="2" s="1" a="1"/>
  <c r="K1918" i="2" s="1"/>
  <c r="F1917" i="2"/>
  <c r="E1917" i="2" a="1"/>
  <c r="E1917" i="2" s="1"/>
  <c r="K1917" i="2" s="1" a="1"/>
  <c r="K1917" i="2" s="1"/>
  <c r="F1916" i="2"/>
  <c r="E1916" i="2" a="1"/>
  <c r="E1916" i="2" s="1"/>
  <c r="K1916" i="2" s="1" a="1"/>
  <c r="K1916" i="2" s="1"/>
  <c r="F1915" i="2"/>
  <c r="E1915" i="2" a="1"/>
  <c r="E1915" i="2" s="1"/>
  <c r="K1915" i="2" s="1" a="1"/>
  <c r="K1915" i="2" s="1"/>
  <c r="F1914" i="2"/>
  <c r="E1914" i="2" a="1"/>
  <c r="E1914" i="2" s="1"/>
  <c r="K1914" i="2" s="1" a="1"/>
  <c r="K1914" i="2" s="1"/>
  <c r="F1913" i="2"/>
  <c r="E1913" i="2" a="1"/>
  <c r="E1913" i="2" s="1"/>
  <c r="K1913" i="2" s="1" a="1"/>
  <c r="K1913" i="2" s="1"/>
  <c r="F1912" i="2"/>
  <c r="E1912" i="2" a="1"/>
  <c r="E1912" i="2" s="1"/>
  <c r="K1912" i="2" s="1" a="1"/>
  <c r="K1912" i="2" s="1"/>
  <c r="F1911" i="2"/>
  <c r="E1911" i="2" a="1"/>
  <c r="E1911" i="2" s="1"/>
  <c r="K1911" i="2" s="1" a="1"/>
  <c r="K1911" i="2" s="1"/>
  <c r="F1910" i="2"/>
  <c r="E1910" i="2" a="1"/>
  <c r="E1910" i="2" s="1"/>
  <c r="K1910" i="2" s="1" a="1"/>
  <c r="K1910" i="2" s="1"/>
  <c r="F1909" i="2"/>
  <c r="E1909" i="2" a="1"/>
  <c r="E1909" i="2" s="1"/>
  <c r="K1909" i="2" s="1" a="1"/>
  <c r="K1909" i="2" s="1"/>
  <c r="F1908" i="2"/>
  <c r="E1908" i="2" a="1"/>
  <c r="E1908" i="2" s="1"/>
  <c r="K1908" i="2" s="1" a="1"/>
  <c r="K1908" i="2" s="1"/>
  <c r="F1907" i="2"/>
  <c r="E1907" i="2" a="1"/>
  <c r="E1907" i="2" s="1"/>
  <c r="K1907" i="2" s="1" a="1"/>
  <c r="K1907" i="2" s="1"/>
  <c r="F1906" i="2"/>
  <c r="E1906" i="2" a="1"/>
  <c r="E1906" i="2" s="1"/>
  <c r="K1906" i="2" s="1" a="1"/>
  <c r="K1906" i="2" s="1"/>
  <c r="F1905" i="2"/>
  <c r="E1905" i="2" a="1"/>
  <c r="E1905" i="2" s="1"/>
  <c r="K1905" i="2" s="1" a="1"/>
  <c r="K1905" i="2" s="1"/>
  <c r="F1904" i="2"/>
  <c r="E1904" i="2" a="1"/>
  <c r="E1904" i="2" s="1"/>
  <c r="K1904" i="2" s="1" a="1"/>
  <c r="K1904" i="2" s="1"/>
  <c r="F1903" i="2"/>
  <c r="E1903" i="2" a="1"/>
  <c r="E1903" i="2" s="1"/>
  <c r="K1903" i="2" s="1" a="1"/>
  <c r="K1903" i="2" s="1"/>
  <c r="F1902" i="2"/>
  <c r="E1902" i="2" a="1"/>
  <c r="E1902" i="2" s="1"/>
  <c r="K1902" i="2" s="1" a="1"/>
  <c r="K1902" i="2" s="1"/>
  <c r="F1901" i="2"/>
  <c r="E1901" i="2" a="1"/>
  <c r="E1901" i="2" s="1"/>
  <c r="K1901" i="2" s="1" a="1"/>
  <c r="K1901" i="2" s="1"/>
  <c r="F1900" i="2"/>
  <c r="E1900" i="2" a="1"/>
  <c r="E1900" i="2" s="1"/>
  <c r="K1900" i="2" s="1" a="1"/>
  <c r="K1900" i="2" s="1"/>
  <c r="F1899" i="2"/>
  <c r="E1899" i="2" a="1"/>
  <c r="E1899" i="2" s="1"/>
  <c r="K1899" i="2" s="1" a="1"/>
  <c r="K1899" i="2" s="1"/>
  <c r="F1898" i="2"/>
  <c r="E1898" i="2" a="1"/>
  <c r="E1898" i="2" s="1"/>
  <c r="K1898" i="2" s="1" a="1"/>
  <c r="K1898" i="2" s="1"/>
  <c r="F1897" i="2"/>
  <c r="E1897" i="2" a="1"/>
  <c r="E1897" i="2" s="1"/>
  <c r="K1897" i="2" s="1" a="1"/>
  <c r="K1897" i="2" s="1"/>
  <c r="F1896" i="2"/>
  <c r="E1896" i="2" a="1"/>
  <c r="E1896" i="2" s="1"/>
  <c r="K1896" i="2" s="1" a="1"/>
  <c r="K1896" i="2" s="1"/>
  <c r="F1895" i="2"/>
  <c r="E1895" i="2" a="1"/>
  <c r="E1895" i="2" s="1"/>
  <c r="K1895" i="2" s="1" a="1"/>
  <c r="K1895" i="2" s="1"/>
  <c r="F1894" i="2"/>
  <c r="E1894" i="2" a="1"/>
  <c r="E1894" i="2" s="1"/>
  <c r="K1894" i="2" s="1" a="1"/>
  <c r="K1894" i="2" s="1"/>
  <c r="F1893" i="2"/>
  <c r="E1893" i="2" a="1"/>
  <c r="E1893" i="2" s="1"/>
  <c r="K1893" i="2" s="1" a="1"/>
  <c r="K1893" i="2" s="1"/>
  <c r="F1892" i="2"/>
  <c r="E1892" i="2" a="1"/>
  <c r="E1892" i="2" s="1"/>
  <c r="K1892" i="2" s="1" a="1"/>
  <c r="K1892" i="2" s="1"/>
  <c r="F1891" i="2"/>
  <c r="E1891" i="2" a="1"/>
  <c r="E1891" i="2" s="1"/>
  <c r="K1891" i="2" s="1" a="1"/>
  <c r="K1891" i="2" s="1"/>
  <c r="F1890" i="2"/>
  <c r="E1890" i="2" a="1"/>
  <c r="E1890" i="2" s="1"/>
  <c r="K1890" i="2" s="1" a="1"/>
  <c r="K1890" i="2" s="1"/>
  <c r="F1889" i="2"/>
  <c r="E1889" i="2" a="1"/>
  <c r="E1889" i="2" s="1"/>
  <c r="K1889" i="2" s="1" a="1"/>
  <c r="K1889" i="2" s="1"/>
  <c r="F1888" i="2"/>
  <c r="E1888" i="2" a="1"/>
  <c r="E1888" i="2" s="1"/>
  <c r="K1888" i="2" s="1" a="1"/>
  <c r="K1888" i="2" s="1"/>
  <c r="F1887" i="2"/>
  <c r="E1887" i="2" a="1"/>
  <c r="E1887" i="2" s="1"/>
  <c r="K1887" i="2" s="1" a="1"/>
  <c r="K1887" i="2" s="1"/>
  <c r="F1886" i="2"/>
  <c r="E1886" i="2" a="1"/>
  <c r="E1886" i="2" s="1"/>
  <c r="K1886" i="2" s="1" a="1"/>
  <c r="K1886" i="2" s="1"/>
  <c r="F1885" i="2"/>
  <c r="E1885" i="2" a="1"/>
  <c r="E1885" i="2" s="1"/>
  <c r="K1885" i="2" s="1" a="1"/>
  <c r="K1885" i="2" s="1"/>
  <c r="F1884" i="2"/>
  <c r="E1884" i="2" a="1"/>
  <c r="E1884" i="2" s="1"/>
  <c r="K1884" i="2" s="1" a="1"/>
  <c r="K1884" i="2" s="1"/>
  <c r="F1883" i="2"/>
  <c r="E1883" i="2" a="1"/>
  <c r="E1883" i="2" s="1"/>
  <c r="K1883" i="2" s="1" a="1"/>
  <c r="K1883" i="2" s="1"/>
  <c r="F1882" i="2"/>
  <c r="E1882" i="2" a="1"/>
  <c r="E1882" i="2" s="1"/>
  <c r="K1882" i="2" s="1" a="1"/>
  <c r="K1882" i="2" s="1"/>
  <c r="F1881" i="2"/>
  <c r="E1881" i="2" a="1"/>
  <c r="E1881" i="2" s="1"/>
  <c r="K1881" i="2" s="1" a="1"/>
  <c r="K1881" i="2" s="1"/>
  <c r="F1880" i="2"/>
  <c r="E1880" i="2" a="1"/>
  <c r="E1880" i="2" s="1"/>
  <c r="K1880" i="2" s="1" a="1"/>
  <c r="K1880" i="2" s="1"/>
  <c r="F1879" i="2"/>
  <c r="E1879" i="2" a="1"/>
  <c r="E1879" i="2" s="1"/>
  <c r="K1879" i="2" s="1" a="1"/>
  <c r="K1879" i="2" s="1"/>
  <c r="F1878" i="2"/>
  <c r="E1878" i="2" a="1"/>
  <c r="E1878" i="2" s="1"/>
  <c r="K1878" i="2" s="1" a="1"/>
  <c r="K1878" i="2" s="1"/>
  <c r="F1877" i="2"/>
  <c r="E1877" i="2" a="1"/>
  <c r="E1877" i="2" s="1"/>
  <c r="K1877" i="2" s="1" a="1"/>
  <c r="K1877" i="2" s="1"/>
  <c r="F1876" i="2"/>
  <c r="E1876" i="2" a="1"/>
  <c r="E1876" i="2" s="1"/>
  <c r="K1876" i="2" s="1" a="1"/>
  <c r="K1876" i="2" s="1"/>
  <c r="F1875" i="2"/>
  <c r="E1875" i="2" a="1"/>
  <c r="E1875" i="2" s="1"/>
  <c r="K1875" i="2" s="1" a="1"/>
  <c r="K1875" i="2" s="1"/>
  <c r="F1874" i="2"/>
  <c r="E1874" i="2" a="1"/>
  <c r="E1874" i="2" s="1"/>
  <c r="K1874" i="2" s="1" a="1"/>
  <c r="K1874" i="2" s="1"/>
  <c r="F1873" i="2"/>
  <c r="E1873" i="2" a="1"/>
  <c r="E1873" i="2" s="1"/>
  <c r="K1873" i="2" s="1" a="1"/>
  <c r="K1873" i="2" s="1"/>
  <c r="F1872" i="2"/>
  <c r="E1872" i="2" a="1"/>
  <c r="E1872" i="2" s="1"/>
  <c r="K1872" i="2" s="1" a="1"/>
  <c r="K1872" i="2" s="1"/>
  <c r="F1871" i="2"/>
  <c r="E1871" i="2" a="1"/>
  <c r="E1871" i="2" s="1"/>
  <c r="K1871" i="2" s="1" a="1"/>
  <c r="K1871" i="2" s="1"/>
  <c r="F1870" i="2"/>
  <c r="E1870" i="2" a="1"/>
  <c r="E1870" i="2" s="1"/>
  <c r="K1870" i="2" s="1" a="1"/>
  <c r="K1870" i="2" s="1"/>
  <c r="F1869" i="2"/>
  <c r="E1869" i="2" a="1"/>
  <c r="E1869" i="2" s="1"/>
  <c r="K1869" i="2" s="1" a="1"/>
  <c r="K1869" i="2" s="1"/>
  <c r="F1868" i="2"/>
  <c r="E1868" i="2" a="1"/>
  <c r="E1868" i="2" s="1"/>
  <c r="K1868" i="2" s="1" a="1"/>
  <c r="K1868" i="2" s="1"/>
  <c r="F1867" i="2"/>
  <c r="E1867" i="2" a="1"/>
  <c r="E1867" i="2" s="1"/>
  <c r="K1867" i="2" s="1" a="1"/>
  <c r="K1867" i="2" s="1"/>
  <c r="F1866" i="2"/>
  <c r="E1866" i="2" a="1"/>
  <c r="E1866" i="2" s="1"/>
  <c r="K1866" i="2" s="1" a="1"/>
  <c r="K1866" i="2" s="1"/>
  <c r="F1865" i="2"/>
  <c r="E1865" i="2" a="1"/>
  <c r="E1865" i="2" s="1"/>
  <c r="K1865" i="2" s="1" a="1"/>
  <c r="K1865" i="2" s="1"/>
  <c r="F1864" i="2"/>
  <c r="E1864" i="2" a="1"/>
  <c r="E1864" i="2" s="1"/>
  <c r="K1864" i="2" s="1" a="1"/>
  <c r="K1864" i="2" s="1"/>
  <c r="F1863" i="2"/>
  <c r="E1863" i="2" a="1"/>
  <c r="E1863" i="2" s="1"/>
  <c r="K1863" i="2" s="1" a="1"/>
  <c r="K1863" i="2" s="1"/>
  <c r="F1862" i="2"/>
  <c r="E1862" i="2" a="1"/>
  <c r="E1862" i="2" s="1"/>
  <c r="K1862" i="2" s="1" a="1"/>
  <c r="K1862" i="2" s="1"/>
  <c r="F1861" i="2"/>
  <c r="E1861" i="2" a="1"/>
  <c r="E1861" i="2" s="1"/>
  <c r="K1861" i="2" s="1" a="1"/>
  <c r="K1861" i="2" s="1"/>
  <c r="F1860" i="2"/>
  <c r="E1860" i="2" a="1"/>
  <c r="E1860" i="2" s="1"/>
  <c r="K1860" i="2" s="1" a="1"/>
  <c r="K1860" i="2" s="1"/>
  <c r="F1859" i="2"/>
  <c r="E1859" i="2" a="1"/>
  <c r="E1859" i="2" s="1"/>
  <c r="K1859" i="2" s="1" a="1"/>
  <c r="K1859" i="2" s="1"/>
  <c r="F1858" i="2"/>
  <c r="E1858" i="2" a="1"/>
  <c r="E1858" i="2" s="1"/>
  <c r="K1858" i="2" s="1" a="1"/>
  <c r="K1858" i="2" s="1"/>
  <c r="F1857" i="2"/>
  <c r="E1857" i="2" a="1"/>
  <c r="E1857" i="2" s="1"/>
  <c r="K1857" i="2" s="1" a="1"/>
  <c r="K1857" i="2" s="1"/>
  <c r="F1856" i="2"/>
  <c r="E1856" i="2" a="1"/>
  <c r="E1856" i="2" s="1"/>
  <c r="K1856" i="2" s="1" a="1"/>
  <c r="K1856" i="2" s="1"/>
  <c r="F1855" i="2"/>
  <c r="E1855" i="2" a="1"/>
  <c r="E1855" i="2" s="1"/>
  <c r="K1855" i="2" s="1" a="1"/>
  <c r="K1855" i="2" s="1"/>
  <c r="F1854" i="2"/>
  <c r="E1854" i="2" a="1"/>
  <c r="E1854" i="2" s="1"/>
  <c r="K1854" i="2" s="1" a="1"/>
  <c r="K1854" i="2" s="1"/>
  <c r="F1853" i="2"/>
  <c r="E1853" i="2" a="1"/>
  <c r="E1853" i="2" s="1"/>
  <c r="K1853" i="2" s="1" a="1"/>
  <c r="K1853" i="2" s="1"/>
  <c r="F1852" i="2"/>
  <c r="E1852" i="2" a="1"/>
  <c r="E1852" i="2" s="1"/>
  <c r="K1852" i="2" s="1" a="1"/>
  <c r="K1852" i="2" s="1"/>
  <c r="F1851" i="2"/>
  <c r="E1851" i="2" a="1"/>
  <c r="E1851" i="2" s="1"/>
  <c r="K1851" i="2" s="1" a="1"/>
  <c r="K1851" i="2" s="1"/>
  <c r="F1850" i="2"/>
  <c r="E1850" i="2" a="1"/>
  <c r="E1850" i="2" s="1"/>
  <c r="K1850" i="2" s="1" a="1"/>
  <c r="K1850" i="2" s="1"/>
  <c r="F1849" i="2"/>
  <c r="E1849" i="2" a="1"/>
  <c r="E1849" i="2" s="1"/>
  <c r="K1849" i="2" s="1" a="1"/>
  <c r="K1849" i="2" s="1"/>
  <c r="F1848" i="2"/>
  <c r="E1848" i="2" a="1"/>
  <c r="E1848" i="2" s="1"/>
  <c r="K1848" i="2" s="1" a="1"/>
  <c r="K1848" i="2" s="1"/>
  <c r="F1847" i="2"/>
  <c r="E1847" i="2" a="1"/>
  <c r="E1847" i="2" s="1"/>
  <c r="K1847" i="2" s="1" a="1"/>
  <c r="K1847" i="2" s="1"/>
  <c r="F1846" i="2"/>
  <c r="E1846" i="2" a="1"/>
  <c r="E1846" i="2" s="1"/>
  <c r="K1846" i="2" s="1" a="1"/>
  <c r="K1846" i="2" s="1"/>
  <c r="F1845" i="2"/>
  <c r="E1845" i="2" a="1"/>
  <c r="E1845" i="2" s="1"/>
  <c r="K1845" i="2" s="1" a="1"/>
  <c r="K1845" i="2" s="1"/>
  <c r="F1844" i="2"/>
  <c r="E1844" i="2" a="1"/>
  <c r="E1844" i="2" s="1"/>
  <c r="K1844" i="2" s="1" a="1"/>
  <c r="K1844" i="2" s="1"/>
  <c r="F1843" i="2"/>
  <c r="E1843" i="2" a="1"/>
  <c r="E1843" i="2" s="1"/>
  <c r="K1843" i="2" s="1" a="1"/>
  <c r="K1843" i="2" s="1"/>
  <c r="F1842" i="2"/>
  <c r="E1842" i="2" a="1"/>
  <c r="E1842" i="2" s="1"/>
  <c r="K1842" i="2" s="1" a="1"/>
  <c r="K1842" i="2" s="1"/>
  <c r="F1841" i="2"/>
  <c r="E1841" i="2" a="1"/>
  <c r="E1841" i="2" s="1"/>
  <c r="K1841" i="2" s="1" a="1"/>
  <c r="K1841" i="2" s="1"/>
  <c r="F1840" i="2"/>
  <c r="E1840" i="2" a="1"/>
  <c r="E1840" i="2" s="1"/>
  <c r="K1840" i="2" s="1" a="1"/>
  <c r="K1840" i="2" s="1"/>
  <c r="F1839" i="2"/>
  <c r="E1839" i="2" a="1"/>
  <c r="E1839" i="2" s="1"/>
  <c r="K1839" i="2" s="1" a="1"/>
  <c r="K1839" i="2" s="1"/>
  <c r="F1838" i="2"/>
  <c r="E1838" i="2" a="1"/>
  <c r="E1838" i="2" s="1"/>
  <c r="K1838" i="2" s="1" a="1"/>
  <c r="K1838" i="2" s="1"/>
  <c r="F1837" i="2"/>
  <c r="E1837" i="2" a="1"/>
  <c r="E1837" i="2" s="1"/>
  <c r="K1837" i="2" s="1" a="1"/>
  <c r="K1837" i="2" s="1"/>
  <c r="F1836" i="2"/>
  <c r="E1836" i="2" a="1"/>
  <c r="E1836" i="2" s="1"/>
  <c r="K1836" i="2" s="1" a="1"/>
  <c r="K1836" i="2" s="1"/>
  <c r="F1835" i="2"/>
  <c r="E1835" i="2" a="1"/>
  <c r="E1835" i="2" s="1"/>
  <c r="K1835" i="2" s="1" a="1"/>
  <c r="K1835" i="2" s="1"/>
  <c r="F1834" i="2"/>
  <c r="E1834" i="2" a="1"/>
  <c r="E1834" i="2" s="1"/>
  <c r="K1834" i="2" s="1" a="1"/>
  <c r="K1834" i="2" s="1"/>
  <c r="F1833" i="2"/>
  <c r="E1833" i="2" a="1"/>
  <c r="E1833" i="2" s="1"/>
  <c r="K1833" i="2" s="1" a="1"/>
  <c r="K1833" i="2" s="1"/>
  <c r="F1832" i="2"/>
  <c r="E1832" i="2" a="1"/>
  <c r="E1832" i="2" s="1"/>
  <c r="K1832" i="2" s="1" a="1"/>
  <c r="K1832" i="2" s="1"/>
  <c r="F1831" i="2"/>
  <c r="E1831" i="2" a="1"/>
  <c r="E1831" i="2" s="1"/>
  <c r="K1831" i="2" s="1" a="1"/>
  <c r="K1831" i="2" s="1"/>
  <c r="F1830" i="2"/>
  <c r="E1830" i="2" a="1"/>
  <c r="E1830" i="2" s="1"/>
  <c r="K1830" i="2" s="1" a="1"/>
  <c r="K1830" i="2" s="1"/>
  <c r="F1829" i="2"/>
  <c r="E1829" i="2" a="1"/>
  <c r="E1829" i="2" s="1"/>
  <c r="K1829" i="2" s="1" a="1"/>
  <c r="K1829" i="2" s="1"/>
  <c r="F1828" i="2"/>
  <c r="E1828" i="2" a="1"/>
  <c r="E1828" i="2" s="1"/>
  <c r="K1828" i="2" s="1" a="1"/>
  <c r="K1828" i="2" s="1"/>
  <c r="F1827" i="2"/>
  <c r="E1827" i="2" a="1"/>
  <c r="E1827" i="2" s="1"/>
  <c r="K1827" i="2" s="1" a="1"/>
  <c r="K1827" i="2" s="1"/>
  <c r="F1826" i="2"/>
  <c r="E1826" i="2" a="1"/>
  <c r="E1826" i="2" s="1"/>
  <c r="K1826" i="2" s="1" a="1"/>
  <c r="K1826" i="2" s="1"/>
  <c r="F1825" i="2"/>
  <c r="E1825" i="2" a="1"/>
  <c r="E1825" i="2" s="1"/>
  <c r="K1825" i="2" s="1" a="1"/>
  <c r="K1825" i="2" s="1"/>
  <c r="F1824" i="2"/>
  <c r="E1824" i="2" a="1"/>
  <c r="E1824" i="2" s="1"/>
  <c r="K1824" i="2" s="1" a="1"/>
  <c r="K1824" i="2" s="1"/>
  <c r="F1823" i="2"/>
  <c r="E1823" i="2" a="1"/>
  <c r="E1823" i="2" s="1"/>
  <c r="K1823" i="2" s="1" a="1"/>
  <c r="K1823" i="2" s="1"/>
  <c r="F1822" i="2"/>
  <c r="E1822" i="2" a="1"/>
  <c r="E1822" i="2" s="1"/>
  <c r="K1822" i="2" s="1" a="1"/>
  <c r="K1822" i="2" s="1"/>
  <c r="F1821" i="2"/>
  <c r="E1821" i="2" a="1"/>
  <c r="E1821" i="2" s="1"/>
  <c r="K1821" i="2" s="1" a="1"/>
  <c r="K1821" i="2" s="1"/>
  <c r="F1820" i="2"/>
  <c r="E1820" i="2" a="1"/>
  <c r="E1820" i="2" s="1"/>
  <c r="K1820" i="2" s="1" a="1"/>
  <c r="K1820" i="2" s="1"/>
  <c r="F1819" i="2"/>
  <c r="E1819" i="2" a="1"/>
  <c r="E1819" i="2" s="1"/>
  <c r="K1819" i="2" s="1" a="1"/>
  <c r="K1819" i="2" s="1"/>
  <c r="F1818" i="2"/>
  <c r="E1818" i="2" a="1"/>
  <c r="E1818" i="2" s="1"/>
  <c r="K1818" i="2" s="1" a="1"/>
  <c r="K1818" i="2" s="1"/>
  <c r="F1817" i="2"/>
  <c r="E1817" i="2" a="1"/>
  <c r="E1817" i="2" s="1"/>
  <c r="K1817" i="2" s="1" a="1"/>
  <c r="K1817" i="2" s="1"/>
  <c r="F1816" i="2"/>
  <c r="E1816" i="2" a="1"/>
  <c r="E1816" i="2" s="1"/>
  <c r="K1816" i="2" s="1" a="1"/>
  <c r="K1816" i="2" s="1"/>
  <c r="F1815" i="2"/>
  <c r="E1815" i="2" a="1"/>
  <c r="E1815" i="2" s="1"/>
  <c r="K1815" i="2" s="1" a="1"/>
  <c r="K1815" i="2" s="1"/>
  <c r="F1814" i="2"/>
  <c r="E1814" i="2" a="1"/>
  <c r="E1814" i="2" s="1"/>
  <c r="K1814" i="2" s="1" a="1"/>
  <c r="K1814" i="2" s="1"/>
  <c r="F1813" i="2"/>
  <c r="E1813" i="2" a="1"/>
  <c r="E1813" i="2" s="1"/>
  <c r="K1813" i="2" s="1" a="1"/>
  <c r="K1813" i="2" s="1"/>
  <c r="F1812" i="2"/>
  <c r="E1812" i="2" a="1"/>
  <c r="E1812" i="2" s="1"/>
  <c r="K1812" i="2" s="1" a="1"/>
  <c r="K1812" i="2" s="1"/>
  <c r="F1811" i="2"/>
  <c r="E1811" i="2" a="1"/>
  <c r="E1811" i="2" s="1"/>
  <c r="K1811" i="2" s="1" a="1"/>
  <c r="K1811" i="2" s="1"/>
  <c r="F1810" i="2"/>
  <c r="E1810" i="2" a="1"/>
  <c r="E1810" i="2" s="1"/>
  <c r="K1810" i="2" s="1" a="1"/>
  <c r="K1810" i="2" s="1"/>
  <c r="F1809" i="2"/>
  <c r="E1809" i="2" a="1"/>
  <c r="E1809" i="2" s="1"/>
  <c r="K1809" i="2" s="1" a="1"/>
  <c r="K1809" i="2" s="1"/>
  <c r="F1808" i="2"/>
  <c r="E1808" i="2" a="1"/>
  <c r="E1808" i="2" s="1"/>
  <c r="K1808" i="2" s="1" a="1"/>
  <c r="K1808" i="2" s="1"/>
  <c r="F1807" i="2"/>
  <c r="E1807" i="2" a="1"/>
  <c r="E1807" i="2" s="1"/>
  <c r="K1807" i="2" s="1" a="1"/>
  <c r="K1807" i="2" s="1"/>
  <c r="F1806" i="2"/>
  <c r="E1806" i="2" a="1"/>
  <c r="E1806" i="2" s="1"/>
  <c r="K1806" i="2" s="1" a="1"/>
  <c r="K1806" i="2" s="1"/>
  <c r="F1805" i="2"/>
  <c r="E1805" i="2" a="1"/>
  <c r="E1805" i="2" s="1"/>
  <c r="K1805" i="2" s="1" a="1"/>
  <c r="K1805" i="2" s="1"/>
  <c r="F1804" i="2"/>
  <c r="E1804" i="2" a="1"/>
  <c r="E1804" i="2" s="1"/>
  <c r="K1804" i="2" s="1" a="1"/>
  <c r="K1804" i="2" s="1"/>
  <c r="F1803" i="2"/>
  <c r="E1803" i="2" a="1"/>
  <c r="E1803" i="2" s="1"/>
  <c r="K1803" i="2" s="1" a="1"/>
  <c r="K1803" i="2" s="1"/>
  <c r="F1802" i="2"/>
  <c r="E1802" i="2" a="1"/>
  <c r="E1802" i="2" s="1"/>
  <c r="K1802" i="2" s="1" a="1"/>
  <c r="K1802" i="2" s="1"/>
  <c r="F1801" i="2"/>
  <c r="E1801" i="2" a="1"/>
  <c r="E1801" i="2" s="1"/>
  <c r="K1801" i="2" s="1" a="1"/>
  <c r="K1801" i="2" s="1"/>
  <c r="F1800" i="2"/>
  <c r="E1800" i="2" a="1"/>
  <c r="E1800" i="2" s="1"/>
  <c r="K1800" i="2" s="1" a="1"/>
  <c r="K1800" i="2" s="1"/>
  <c r="F1799" i="2"/>
  <c r="E1799" i="2" a="1"/>
  <c r="E1799" i="2" s="1"/>
  <c r="K1799" i="2" s="1" a="1"/>
  <c r="K1799" i="2" s="1"/>
  <c r="F1798" i="2"/>
  <c r="E1798" i="2" a="1"/>
  <c r="E1798" i="2" s="1"/>
  <c r="K1798" i="2" s="1" a="1"/>
  <c r="K1798" i="2" s="1"/>
  <c r="F1797" i="2"/>
  <c r="E1797" i="2" a="1"/>
  <c r="E1797" i="2" s="1"/>
  <c r="K1797" i="2" s="1" a="1"/>
  <c r="K1797" i="2" s="1"/>
  <c r="F1796" i="2"/>
  <c r="E1796" i="2" a="1"/>
  <c r="E1796" i="2" s="1"/>
  <c r="K1796" i="2" s="1" a="1"/>
  <c r="K1796" i="2" s="1"/>
  <c r="F1795" i="2"/>
  <c r="E1795" i="2" a="1"/>
  <c r="E1795" i="2" s="1"/>
  <c r="K1795" i="2" s="1" a="1"/>
  <c r="K1795" i="2" s="1"/>
  <c r="F1794" i="2"/>
  <c r="E1794" i="2" a="1"/>
  <c r="E1794" i="2" s="1"/>
  <c r="K1794" i="2" s="1" a="1"/>
  <c r="K1794" i="2" s="1"/>
  <c r="F1793" i="2"/>
  <c r="E1793" i="2" a="1"/>
  <c r="E1793" i="2" s="1"/>
  <c r="K1793" i="2" s="1" a="1"/>
  <c r="K1793" i="2" s="1"/>
  <c r="F1792" i="2"/>
  <c r="E1792" i="2" a="1"/>
  <c r="E1792" i="2" s="1"/>
  <c r="K1792" i="2" s="1" a="1"/>
  <c r="K1792" i="2" s="1"/>
  <c r="F1791" i="2"/>
  <c r="E1791" i="2" a="1"/>
  <c r="E1791" i="2" s="1"/>
  <c r="K1791" i="2" s="1" a="1"/>
  <c r="K1791" i="2" s="1"/>
  <c r="F1790" i="2"/>
  <c r="E1790" i="2" a="1"/>
  <c r="E1790" i="2" s="1"/>
  <c r="K1790" i="2" s="1" a="1"/>
  <c r="K1790" i="2" s="1"/>
  <c r="F1789" i="2"/>
  <c r="E1789" i="2" a="1"/>
  <c r="E1789" i="2" s="1"/>
  <c r="K1789" i="2" s="1" a="1"/>
  <c r="K1789" i="2" s="1"/>
  <c r="F1788" i="2"/>
  <c r="E1788" i="2" a="1"/>
  <c r="E1788" i="2" s="1"/>
  <c r="K1788" i="2" s="1" a="1"/>
  <c r="K1788" i="2" s="1"/>
  <c r="F1787" i="2"/>
  <c r="E1787" i="2" a="1"/>
  <c r="E1787" i="2" s="1"/>
  <c r="K1787" i="2" s="1" a="1"/>
  <c r="K1787" i="2" s="1"/>
  <c r="F1786" i="2"/>
  <c r="E1786" i="2" a="1"/>
  <c r="E1786" i="2" s="1"/>
  <c r="K1786" i="2" s="1" a="1"/>
  <c r="K1786" i="2" s="1"/>
  <c r="F1785" i="2"/>
  <c r="E1785" i="2" a="1"/>
  <c r="E1785" i="2" s="1"/>
  <c r="K1785" i="2" s="1" a="1"/>
  <c r="K1785" i="2" s="1"/>
  <c r="F1784" i="2"/>
  <c r="E1784" i="2" a="1"/>
  <c r="E1784" i="2" s="1"/>
  <c r="K1784" i="2" s="1" a="1"/>
  <c r="K1784" i="2" s="1"/>
  <c r="F1783" i="2"/>
  <c r="E1783" i="2" a="1"/>
  <c r="E1783" i="2" s="1"/>
  <c r="K1783" i="2" s="1" a="1"/>
  <c r="K1783" i="2" s="1"/>
  <c r="F1782" i="2"/>
  <c r="E1782" i="2" a="1"/>
  <c r="E1782" i="2" s="1"/>
  <c r="K1782" i="2" s="1" a="1"/>
  <c r="K1782" i="2" s="1"/>
  <c r="F1781" i="2"/>
  <c r="E1781" i="2" a="1"/>
  <c r="E1781" i="2" s="1"/>
  <c r="K1781" i="2" s="1" a="1"/>
  <c r="K1781" i="2" s="1"/>
  <c r="F1780" i="2"/>
  <c r="E1780" i="2" a="1"/>
  <c r="E1780" i="2" s="1"/>
  <c r="K1780" i="2" s="1" a="1"/>
  <c r="K1780" i="2" s="1"/>
  <c r="F1779" i="2"/>
  <c r="E1779" i="2" a="1"/>
  <c r="E1779" i="2" s="1"/>
  <c r="K1779" i="2" s="1" a="1"/>
  <c r="K1779" i="2" s="1"/>
  <c r="F1778" i="2"/>
  <c r="E1778" i="2" a="1"/>
  <c r="E1778" i="2" s="1"/>
  <c r="K1778" i="2" s="1" a="1"/>
  <c r="K1778" i="2" s="1"/>
  <c r="F1777" i="2"/>
  <c r="E1777" i="2" a="1"/>
  <c r="E1777" i="2" s="1"/>
  <c r="K1777" i="2" s="1" a="1"/>
  <c r="K1777" i="2" s="1"/>
  <c r="F1776" i="2"/>
  <c r="E1776" i="2" a="1"/>
  <c r="E1776" i="2" s="1"/>
  <c r="K1776" i="2" s="1" a="1"/>
  <c r="K1776" i="2" s="1"/>
  <c r="F1775" i="2"/>
  <c r="E1775" i="2" a="1"/>
  <c r="E1775" i="2" s="1"/>
  <c r="K1775" i="2" s="1" a="1"/>
  <c r="K1775" i="2" s="1"/>
  <c r="F1774" i="2"/>
  <c r="E1774" i="2" a="1"/>
  <c r="E1774" i="2" s="1"/>
  <c r="K1774" i="2" s="1" a="1"/>
  <c r="K1774" i="2" s="1"/>
  <c r="F1773" i="2"/>
  <c r="E1773" i="2" a="1"/>
  <c r="E1773" i="2" s="1"/>
  <c r="K1773" i="2" s="1" a="1"/>
  <c r="K1773" i="2" s="1"/>
  <c r="F1772" i="2"/>
  <c r="E1772" i="2" a="1"/>
  <c r="E1772" i="2" s="1"/>
  <c r="K1772" i="2" s="1" a="1"/>
  <c r="K1772" i="2" s="1"/>
  <c r="F1771" i="2"/>
  <c r="E1771" i="2" a="1"/>
  <c r="E1771" i="2" s="1"/>
  <c r="K1771" i="2" s="1" a="1"/>
  <c r="K1771" i="2" s="1"/>
  <c r="F1770" i="2"/>
  <c r="E1770" i="2" a="1"/>
  <c r="E1770" i="2" s="1"/>
  <c r="K1770" i="2" s="1" a="1"/>
  <c r="K1770" i="2" s="1"/>
  <c r="F1769" i="2"/>
  <c r="E1769" i="2" a="1"/>
  <c r="E1769" i="2" s="1"/>
  <c r="K1769" i="2" s="1" a="1"/>
  <c r="K1769" i="2" s="1"/>
  <c r="F1768" i="2"/>
  <c r="E1768" i="2" a="1"/>
  <c r="E1768" i="2" s="1"/>
  <c r="K1768" i="2" s="1" a="1"/>
  <c r="K1768" i="2" s="1"/>
  <c r="F1767" i="2"/>
  <c r="E1767" i="2" a="1"/>
  <c r="E1767" i="2" s="1"/>
  <c r="K1767" i="2" s="1" a="1"/>
  <c r="K1767" i="2" s="1"/>
  <c r="F1766" i="2"/>
  <c r="E1766" i="2" a="1"/>
  <c r="E1766" i="2" s="1"/>
  <c r="K1766" i="2" s="1" a="1"/>
  <c r="K1766" i="2" s="1"/>
  <c r="F1765" i="2"/>
  <c r="E1765" i="2" a="1"/>
  <c r="E1765" i="2" s="1"/>
  <c r="K1765" i="2" s="1" a="1"/>
  <c r="K1765" i="2" s="1"/>
  <c r="F1764" i="2"/>
  <c r="E1764" i="2" a="1"/>
  <c r="E1764" i="2" s="1"/>
  <c r="K1764" i="2" s="1" a="1"/>
  <c r="K1764" i="2" s="1"/>
  <c r="F1763" i="2"/>
  <c r="E1763" i="2" a="1"/>
  <c r="E1763" i="2" s="1"/>
  <c r="K1763" i="2" s="1" a="1"/>
  <c r="K1763" i="2" s="1"/>
  <c r="F1762" i="2"/>
  <c r="E1762" i="2" a="1"/>
  <c r="E1762" i="2" s="1"/>
  <c r="K1762" i="2" s="1" a="1"/>
  <c r="K1762" i="2" s="1"/>
  <c r="F1761" i="2"/>
  <c r="E1761" i="2" a="1"/>
  <c r="E1761" i="2" s="1"/>
  <c r="K1761" i="2" s="1" a="1"/>
  <c r="K1761" i="2" s="1"/>
  <c r="F1760" i="2"/>
  <c r="E1760" i="2" a="1"/>
  <c r="E1760" i="2" s="1"/>
  <c r="K1760" i="2" s="1" a="1"/>
  <c r="K1760" i="2" s="1"/>
  <c r="F1759" i="2"/>
  <c r="E1759" i="2" a="1"/>
  <c r="E1759" i="2" s="1"/>
  <c r="K1759" i="2" s="1" a="1"/>
  <c r="K1759" i="2" s="1"/>
  <c r="F1758" i="2"/>
  <c r="E1758" i="2" a="1"/>
  <c r="E1758" i="2" s="1"/>
  <c r="K1758" i="2" s="1" a="1"/>
  <c r="K1758" i="2" s="1"/>
  <c r="F1757" i="2"/>
  <c r="E1757" i="2" a="1"/>
  <c r="E1757" i="2" s="1"/>
  <c r="K1757" i="2" s="1" a="1"/>
  <c r="K1757" i="2" s="1"/>
  <c r="F1756" i="2"/>
  <c r="E1756" i="2" a="1"/>
  <c r="E1756" i="2" s="1"/>
  <c r="K1756" i="2" s="1" a="1"/>
  <c r="K1756" i="2" s="1"/>
  <c r="F1755" i="2"/>
  <c r="E1755" i="2" a="1"/>
  <c r="E1755" i="2" s="1"/>
  <c r="K1755" i="2" s="1" a="1"/>
  <c r="K1755" i="2" s="1"/>
  <c r="F1754" i="2"/>
  <c r="E1754" i="2" a="1"/>
  <c r="E1754" i="2" s="1"/>
  <c r="K1754" i="2" s="1" a="1"/>
  <c r="K1754" i="2" s="1"/>
  <c r="F1753" i="2"/>
  <c r="E1753" i="2" a="1"/>
  <c r="E1753" i="2" s="1"/>
  <c r="K1753" i="2" s="1" a="1"/>
  <c r="K1753" i="2" s="1"/>
  <c r="F1752" i="2"/>
  <c r="E1752" i="2" a="1"/>
  <c r="E1752" i="2" s="1"/>
  <c r="K1752" i="2" s="1" a="1"/>
  <c r="K1752" i="2" s="1"/>
  <c r="F1751" i="2"/>
  <c r="E1751" i="2" a="1"/>
  <c r="E1751" i="2" s="1"/>
  <c r="K1751" i="2" s="1" a="1"/>
  <c r="K1751" i="2" s="1"/>
  <c r="F1750" i="2"/>
  <c r="E1750" i="2" a="1"/>
  <c r="E1750" i="2" s="1"/>
  <c r="K1750" i="2" s="1" a="1"/>
  <c r="K1750" i="2" s="1"/>
  <c r="F1749" i="2"/>
  <c r="E1749" i="2" a="1"/>
  <c r="E1749" i="2" s="1"/>
  <c r="K1749" i="2" s="1" a="1"/>
  <c r="K1749" i="2" s="1"/>
  <c r="F1748" i="2"/>
  <c r="E1748" i="2" a="1"/>
  <c r="E1748" i="2" s="1"/>
  <c r="K1748" i="2" s="1" a="1"/>
  <c r="K1748" i="2" s="1"/>
  <c r="F1747" i="2"/>
  <c r="E1747" i="2" a="1"/>
  <c r="E1747" i="2" s="1"/>
  <c r="K1747" i="2" s="1" a="1"/>
  <c r="K1747" i="2" s="1"/>
  <c r="F1746" i="2"/>
  <c r="E1746" i="2" a="1"/>
  <c r="E1746" i="2" s="1"/>
  <c r="K1746" i="2" s="1" a="1"/>
  <c r="K1746" i="2" s="1"/>
  <c r="F1745" i="2"/>
  <c r="E1745" i="2" a="1"/>
  <c r="E1745" i="2" s="1"/>
  <c r="K1745" i="2" s="1" a="1"/>
  <c r="K1745" i="2" s="1"/>
  <c r="F1744" i="2"/>
  <c r="E1744" i="2" a="1"/>
  <c r="E1744" i="2" s="1"/>
  <c r="K1744" i="2" s="1" a="1"/>
  <c r="K1744" i="2" s="1"/>
  <c r="F1743" i="2"/>
  <c r="E1743" i="2" a="1"/>
  <c r="E1743" i="2" s="1"/>
  <c r="K1743" i="2" s="1" a="1"/>
  <c r="K1743" i="2" s="1"/>
  <c r="F1742" i="2"/>
  <c r="E1742" i="2" a="1"/>
  <c r="E1742" i="2" s="1"/>
  <c r="K1742" i="2" s="1" a="1"/>
  <c r="K1742" i="2" s="1"/>
  <c r="F1741" i="2"/>
  <c r="E1741" i="2" a="1"/>
  <c r="E1741" i="2" s="1"/>
  <c r="K1741" i="2" s="1" a="1"/>
  <c r="K1741" i="2" s="1"/>
  <c r="F1740" i="2"/>
  <c r="E1740" i="2" a="1"/>
  <c r="E1740" i="2" s="1"/>
  <c r="K1740" i="2" s="1" a="1"/>
  <c r="K1740" i="2" s="1"/>
  <c r="F1739" i="2"/>
  <c r="E1739" i="2" a="1"/>
  <c r="E1739" i="2" s="1"/>
  <c r="K1739" i="2" s="1" a="1"/>
  <c r="K1739" i="2" s="1"/>
  <c r="F1738" i="2"/>
  <c r="E1738" i="2" a="1"/>
  <c r="E1738" i="2" s="1"/>
  <c r="K1738" i="2" s="1" a="1"/>
  <c r="K1738" i="2" s="1"/>
  <c r="F1737" i="2"/>
  <c r="E1737" i="2" a="1"/>
  <c r="E1737" i="2" s="1"/>
  <c r="K1737" i="2" s="1" a="1"/>
  <c r="K1737" i="2" s="1"/>
  <c r="F1736" i="2"/>
  <c r="E1736" i="2" a="1"/>
  <c r="E1736" i="2" s="1"/>
  <c r="K1736" i="2" s="1" a="1"/>
  <c r="K1736" i="2" s="1"/>
  <c r="F1735" i="2"/>
  <c r="E1735" i="2" a="1"/>
  <c r="E1735" i="2" s="1"/>
  <c r="K1735" i="2" s="1" a="1"/>
  <c r="K1735" i="2" s="1"/>
  <c r="F1734" i="2"/>
  <c r="E1734" i="2" a="1"/>
  <c r="E1734" i="2" s="1"/>
  <c r="K1734" i="2" s="1" a="1"/>
  <c r="K1734" i="2" s="1"/>
  <c r="F1733" i="2"/>
  <c r="E1733" i="2" a="1"/>
  <c r="E1733" i="2" s="1"/>
  <c r="K1733" i="2" s="1" a="1"/>
  <c r="K1733" i="2" s="1"/>
  <c r="F1732" i="2"/>
  <c r="E1732" i="2" a="1"/>
  <c r="E1732" i="2" s="1"/>
  <c r="K1732" i="2" s="1" a="1"/>
  <c r="K1732" i="2" s="1"/>
  <c r="F1731" i="2"/>
  <c r="E1731" i="2" a="1"/>
  <c r="E1731" i="2" s="1"/>
  <c r="K1731" i="2" s="1" a="1"/>
  <c r="K1731" i="2" s="1"/>
  <c r="F1730" i="2"/>
  <c r="E1730" i="2" a="1"/>
  <c r="E1730" i="2" s="1"/>
  <c r="K1730" i="2" s="1" a="1"/>
  <c r="K1730" i="2" s="1"/>
  <c r="F1729" i="2"/>
  <c r="E1729" i="2" a="1"/>
  <c r="E1729" i="2" s="1"/>
  <c r="K1729" i="2" s="1" a="1"/>
  <c r="K1729" i="2" s="1"/>
  <c r="F1728" i="2"/>
  <c r="E1728" i="2" a="1"/>
  <c r="E1728" i="2" s="1"/>
  <c r="K1728" i="2" s="1" a="1"/>
  <c r="K1728" i="2" s="1"/>
  <c r="F1727" i="2"/>
  <c r="E1727" i="2" a="1"/>
  <c r="E1727" i="2" s="1"/>
  <c r="K1727" i="2" s="1" a="1"/>
  <c r="K1727" i="2" s="1"/>
  <c r="F1726" i="2"/>
  <c r="E1726" i="2" a="1"/>
  <c r="E1726" i="2" s="1"/>
  <c r="K1726" i="2" s="1" a="1"/>
  <c r="K1726" i="2" s="1"/>
  <c r="F1725" i="2"/>
  <c r="E1725" i="2" a="1"/>
  <c r="E1725" i="2" s="1"/>
  <c r="K1725" i="2" s="1" a="1"/>
  <c r="K1725" i="2" s="1"/>
  <c r="F1724" i="2"/>
  <c r="E1724" i="2" a="1"/>
  <c r="E1724" i="2" s="1"/>
  <c r="K1724" i="2" s="1" a="1"/>
  <c r="K1724" i="2" s="1"/>
  <c r="F1723" i="2"/>
  <c r="E1723" i="2" a="1"/>
  <c r="E1723" i="2" s="1"/>
  <c r="K1723" i="2" s="1" a="1"/>
  <c r="K1723" i="2" s="1"/>
  <c r="F1722" i="2"/>
  <c r="E1722" i="2" a="1"/>
  <c r="E1722" i="2" s="1"/>
  <c r="K1722" i="2" s="1" a="1"/>
  <c r="K1722" i="2" s="1"/>
  <c r="F1721" i="2"/>
  <c r="E1721" i="2" a="1"/>
  <c r="E1721" i="2" s="1"/>
  <c r="K1721" i="2" s="1" a="1"/>
  <c r="K1721" i="2" s="1"/>
  <c r="F1720" i="2"/>
  <c r="E1720" i="2" a="1"/>
  <c r="E1720" i="2" s="1"/>
  <c r="K1720" i="2" s="1" a="1"/>
  <c r="K1720" i="2" s="1"/>
  <c r="F1719" i="2"/>
  <c r="E1719" i="2" a="1"/>
  <c r="E1719" i="2" s="1"/>
  <c r="K1719" i="2" s="1" a="1"/>
  <c r="K1719" i="2" s="1"/>
  <c r="F1718" i="2"/>
  <c r="E1718" i="2" a="1"/>
  <c r="E1718" i="2" s="1"/>
  <c r="K1718" i="2" s="1" a="1"/>
  <c r="K1718" i="2" s="1"/>
  <c r="F1717" i="2"/>
  <c r="E1717" i="2" a="1"/>
  <c r="E1717" i="2" s="1"/>
  <c r="K1717" i="2" s="1" a="1"/>
  <c r="K1717" i="2" s="1"/>
  <c r="F1716" i="2"/>
  <c r="E1716" i="2" a="1"/>
  <c r="E1716" i="2" s="1"/>
  <c r="K1716" i="2" s="1" a="1"/>
  <c r="K1716" i="2" s="1"/>
  <c r="F1715" i="2"/>
  <c r="E1715" i="2" a="1"/>
  <c r="E1715" i="2" s="1"/>
  <c r="K1715" i="2" s="1" a="1"/>
  <c r="K1715" i="2" s="1"/>
  <c r="F1714" i="2"/>
  <c r="E1714" i="2" a="1"/>
  <c r="E1714" i="2" s="1"/>
  <c r="K1714" i="2" s="1" a="1"/>
  <c r="K1714" i="2" s="1"/>
  <c r="F1713" i="2"/>
  <c r="E1713" i="2" a="1"/>
  <c r="E1713" i="2" s="1"/>
  <c r="K1713" i="2" s="1" a="1"/>
  <c r="K1713" i="2" s="1"/>
  <c r="F1712" i="2"/>
  <c r="E1712" i="2" a="1"/>
  <c r="E1712" i="2" s="1"/>
  <c r="K1712" i="2" s="1" a="1"/>
  <c r="K1712" i="2" s="1"/>
  <c r="F1711" i="2"/>
  <c r="E1711" i="2" a="1"/>
  <c r="E1711" i="2" s="1"/>
  <c r="K1711" i="2" s="1" a="1"/>
  <c r="K1711" i="2" s="1"/>
  <c r="F1710" i="2"/>
  <c r="E1710" i="2" a="1"/>
  <c r="E1710" i="2" s="1"/>
  <c r="K1710" i="2" s="1" a="1"/>
  <c r="K1710" i="2" s="1"/>
  <c r="F1709" i="2"/>
  <c r="E1709" i="2" a="1"/>
  <c r="E1709" i="2" s="1"/>
  <c r="K1709" i="2" s="1" a="1"/>
  <c r="K1709" i="2" s="1"/>
  <c r="F1708" i="2"/>
  <c r="E1708" i="2" a="1"/>
  <c r="E1708" i="2" s="1"/>
  <c r="K1708" i="2" s="1" a="1"/>
  <c r="K1708" i="2" s="1"/>
  <c r="F1707" i="2"/>
  <c r="E1707" i="2" a="1"/>
  <c r="E1707" i="2" s="1"/>
  <c r="K1707" i="2" s="1" a="1"/>
  <c r="K1707" i="2" s="1"/>
  <c r="F1706" i="2"/>
  <c r="E1706" i="2" a="1"/>
  <c r="E1706" i="2" s="1"/>
  <c r="K1706" i="2" s="1" a="1"/>
  <c r="K1706" i="2" s="1"/>
  <c r="F1705" i="2"/>
  <c r="E1705" i="2" a="1"/>
  <c r="E1705" i="2" s="1"/>
  <c r="K1705" i="2" s="1" a="1"/>
  <c r="K1705" i="2" s="1"/>
  <c r="F1704" i="2"/>
  <c r="E1704" i="2" a="1"/>
  <c r="E1704" i="2" s="1"/>
  <c r="K1704" i="2" s="1" a="1"/>
  <c r="K1704" i="2" s="1"/>
  <c r="F1703" i="2"/>
  <c r="E1703" i="2" a="1"/>
  <c r="E1703" i="2" s="1"/>
  <c r="K1703" i="2" s="1" a="1"/>
  <c r="K1703" i="2" s="1"/>
  <c r="F1702" i="2"/>
  <c r="E1702" i="2" a="1"/>
  <c r="E1702" i="2" s="1"/>
  <c r="K1702" i="2" s="1" a="1"/>
  <c r="K1702" i="2" s="1"/>
  <c r="F1701" i="2"/>
  <c r="E1701" i="2" a="1"/>
  <c r="E1701" i="2" s="1"/>
  <c r="K1701" i="2" s="1" a="1"/>
  <c r="K1701" i="2" s="1"/>
  <c r="F1700" i="2"/>
  <c r="E1700" i="2" a="1"/>
  <c r="E1700" i="2" s="1"/>
  <c r="K1700" i="2" s="1" a="1"/>
  <c r="K1700" i="2" s="1"/>
  <c r="F1699" i="2"/>
  <c r="E1699" i="2" a="1"/>
  <c r="E1699" i="2" s="1"/>
  <c r="K1699" i="2" s="1" a="1"/>
  <c r="K1699" i="2" s="1"/>
  <c r="F1698" i="2"/>
  <c r="E1698" i="2" a="1"/>
  <c r="E1698" i="2" s="1"/>
  <c r="K1698" i="2" s="1" a="1"/>
  <c r="K1698" i="2" s="1"/>
  <c r="F1697" i="2"/>
  <c r="E1697" i="2" a="1"/>
  <c r="E1697" i="2" s="1"/>
  <c r="K1697" i="2" s="1" a="1"/>
  <c r="K1697" i="2" s="1"/>
  <c r="F1696" i="2"/>
  <c r="E1696" i="2" a="1"/>
  <c r="E1696" i="2" s="1"/>
  <c r="K1696" i="2" s="1" a="1"/>
  <c r="K1696" i="2" s="1"/>
  <c r="F1695" i="2"/>
  <c r="E1695" i="2" a="1"/>
  <c r="E1695" i="2" s="1"/>
  <c r="K1695" i="2" s="1" a="1"/>
  <c r="K1695" i="2" s="1"/>
  <c r="F1694" i="2"/>
  <c r="E1694" i="2" a="1"/>
  <c r="E1694" i="2" s="1"/>
  <c r="K1694" i="2" s="1" a="1"/>
  <c r="K1694" i="2" s="1"/>
  <c r="F1693" i="2"/>
  <c r="E1693" i="2" a="1"/>
  <c r="E1693" i="2" s="1"/>
  <c r="K1693" i="2" s="1" a="1"/>
  <c r="K1693" i="2" s="1"/>
  <c r="F1692" i="2"/>
  <c r="E1692" i="2" a="1"/>
  <c r="E1692" i="2" s="1"/>
  <c r="K1692" i="2" s="1" a="1"/>
  <c r="K1692" i="2" s="1"/>
  <c r="F1691" i="2"/>
  <c r="E1691" i="2" a="1"/>
  <c r="E1691" i="2" s="1"/>
  <c r="K1691" i="2" s="1" a="1"/>
  <c r="K1691" i="2" s="1"/>
  <c r="F1690" i="2"/>
  <c r="E1690" i="2" a="1"/>
  <c r="E1690" i="2" s="1"/>
  <c r="K1690" i="2" s="1" a="1"/>
  <c r="K1690" i="2" s="1"/>
  <c r="F1689" i="2"/>
  <c r="E1689" i="2" a="1"/>
  <c r="E1689" i="2" s="1"/>
  <c r="K1689" i="2" s="1" a="1"/>
  <c r="K1689" i="2" s="1"/>
  <c r="F1688" i="2"/>
  <c r="E1688" i="2" a="1"/>
  <c r="E1688" i="2" s="1"/>
  <c r="K1688" i="2" s="1" a="1"/>
  <c r="K1688" i="2" s="1"/>
  <c r="F1687" i="2"/>
  <c r="E1687" i="2" a="1"/>
  <c r="E1687" i="2" s="1"/>
  <c r="K1687" i="2" s="1" a="1"/>
  <c r="K1687" i="2" s="1"/>
  <c r="F1686" i="2"/>
  <c r="E1686" i="2" a="1"/>
  <c r="E1686" i="2" s="1"/>
  <c r="K1686" i="2" s="1" a="1"/>
  <c r="K1686" i="2" s="1"/>
  <c r="F1685" i="2"/>
  <c r="E1685" i="2" a="1"/>
  <c r="E1685" i="2" s="1"/>
  <c r="K1685" i="2" s="1" a="1"/>
  <c r="K1685" i="2" s="1"/>
  <c r="F1684" i="2"/>
  <c r="E1684" i="2" a="1"/>
  <c r="E1684" i="2" s="1"/>
  <c r="K1684" i="2" s="1" a="1"/>
  <c r="K1684" i="2" s="1"/>
  <c r="F1683" i="2"/>
  <c r="E1683" i="2" a="1"/>
  <c r="E1683" i="2" s="1"/>
  <c r="K1683" i="2" s="1" a="1"/>
  <c r="K1683" i="2" s="1"/>
  <c r="F1682" i="2"/>
  <c r="E1682" i="2" a="1"/>
  <c r="E1682" i="2" s="1"/>
  <c r="K1682" i="2" s="1" a="1"/>
  <c r="K1682" i="2" s="1"/>
  <c r="F1681" i="2"/>
  <c r="E1681" i="2" a="1"/>
  <c r="E1681" i="2" s="1"/>
  <c r="K1681" i="2" s="1" a="1"/>
  <c r="K1681" i="2" s="1"/>
  <c r="F1680" i="2"/>
  <c r="E1680" i="2" a="1"/>
  <c r="E1680" i="2" s="1"/>
  <c r="K1680" i="2" s="1" a="1"/>
  <c r="K1680" i="2" s="1"/>
  <c r="F1679" i="2"/>
  <c r="E1679" i="2" a="1"/>
  <c r="E1679" i="2" s="1"/>
  <c r="K1679" i="2" s="1" a="1"/>
  <c r="K1679" i="2" s="1"/>
  <c r="F1678" i="2"/>
  <c r="E1678" i="2" a="1"/>
  <c r="E1678" i="2" s="1"/>
  <c r="K1678" i="2" s="1" a="1"/>
  <c r="K1678" i="2" s="1"/>
  <c r="F1677" i="2"/>
  <c r="E1677" i="2" a="1"/>
  <c r="E1677" i="2" s="1"/>
  <c r="K1677" i="2" s="1" a="1"/>
  <c r="K1677" i="2" s="1"/>
  <c r="F1676" i="2"/>
  <c r="E1676" i="2" a="1"/>
  <c r="E1676" i="2" s="1"/>
  <c r="K1676" i="2" s="1" a="1"/>
  <c r="K1676" i="2" s="1"/>
  <c r="F1675" i="2"/>
  <c r="E1675" i="2" a="1"/>
  <c r="E1675" i="2" s="1"/>
  <c r="K1675" i="2" s="1" a="1"/>
  <c r="K1675" i="2" s="1"/>
  <c r="F1674" i="2"/>
  <c r="E1674" i="2" a="1"/>
  <c r="E1674" i="2" s="1"/>
  <c r="K1674" i="2" s="1" a="1"/>
  <c r="K1674" i="2" s="1"/>
  <c r="F1673" i="2"/>
  <c r="E1673" i="2" a="1"/>
  <c r="E1673" i="2" s="1"/>
  <c r="K1673" i="2" s="1" a="1"/>
  <c r="K1673" i="2" s="1"/>
  <c r="F1672" i="2"/>
  <c r="E1672" i="2" a="1"/>
  <c r="E1672" i="2" s="1"/>
  <c r="K1672" i="2" s="1" a="1"/>
  <c r="K1672" i="2" s="1"/>
  <c r="F1671" i="2"/>
  <c r="E1671" i="2" a="1"/>
  <c r="E1671" i="2" s="1"/>
  <c r="K1671" i="2" s="1" a="1"/>
  <c r="K1671" i="2" s="1"/>
  <c r="F1670" i="2"/>
  <c r="E1670" i="2" a="1"/>
  <c r="E1670" i="2" s="1"/>
  <c r="K1670" i="2" s="1" a="1"/>
  <c r="K1670" i="2" s="1"/>
  <c r="F1669" i="2"/>
  <c r="E1669" i="2" a="1"/>
  <c r="E1669" i="2" s="1"/>
  <c r="K1669" i="2" s="1" a="1"/>
  <c r="K1669" i="2" s="1"/>
  <c r="F1668" i="2"/>
  <c r="E1668" i="2" a="1"/>
  <c r="E1668" i="2" s="1"/>
  <c r="K1668" i="2" s="1" a="1"/>
  <c r="K1668" i="2" s="1"/>
  <c r="F1667" i="2"/>
  <c r="E1667" i="2" a="1"/>
  <c r="E1667" i="2" s="1"/>
  <c r="K1667" i="2" s="1" a="1"/>
  <c r="K1667" i="2" s="1"/>
  <c r="F1666" i="2"/>
  <c r="E1666" i="2" a="1"/>
  <c r="E1666" i="2" s="1"/>
  <c r="K1666" i="2" s="1" a="1"/>
  <c r="K1666" i="2" s="1"/>
  <c r="F1665" i="2"/>
  <c r="E1665" i="2" a="1"/>
  <c r="E1665" i="2" s="1"/>
  <c r="K1665" i="2" s="1" a="1"/>
  <c r="K1665" i="2" s="1"/>
  <c r="F1664" i="2"/>
  <c r="E1664" i="2" a="1"/>
  <c r="E1664" i="2" s="1"/>
  <c r="K1664" i="2" s="1" a="1"/>
  <c r="K1664" i="2" s="1"/>
  <c r="F1663" i="2"/>
  <c r="E1663" i="2" a="1"/>
  <c r="E1663" i="2" s="1"/>
  <c r="K1663" i="2" s="1" a="1"/>
  <c r="K1663" i="2" s="1"/>
  <c r="F1662" i="2"/>
  <c r="E1662" i="2" a="1"/>
  <c r="E1662" i="2" s="1"/>
  <c r="K1662" i="2" s="1" a="1"/>
  <c r="K1662" i="2" s="1"/>
  <c r="F1661" i="2"/>
  <c r="E1661" i="2" a="1"/>
  <c r="E1661" i="2" s="1"/>
  <c r="K1661" i="2" s="1" a="1"/>
  <c r="K1661" i="2" s="1"/>
  <c r="F1660" i="2"/>
  <c r="E1660" i="2" a="1"/>
  <c r="E1660" i="2" s="1"/>
  <c r="K1660" i="2" s="1" a="1"/>
  <c r="K1660" i="2" s="1"/>
  <c r="F1659" i="2"/>
  <c r="E1659" i="2" a="1"/>
  <c r="E1659" i="2" s="1"/>
  <c r="K1659" i="2" s="1" a="1"/>
  <c r="K1659" i="2" s="1"/>
  <c r="F1658" i="2"/>
  <c r="E1658" i="2" a="1"/>
  <c r="E1658" i="2" s="1"/>
  <c r="K1658" i="2" s="1" a="1"/>
  <c r="K1658" i="2" s="1"/>
  <c r="F1657" i="2"/>
  <c r="E1657" i="2" a="1"/>
  <c r="E1657" i="2" s="1"/>
  <c r="K1657" i="2" s="1" a="1"/>
  <c r="K1657" i="2" s="1"/>
  <c r="F1656" i="2"/>
  <c r="E1656" i="2" a="1"/>
  <c r="E1656" i="2" s="1"/>
  <c r="K1656" i="2" s="1" a="1"/>
  <c r="K1656" i="2" s="1"/>
  <c r="F1655" i="2"/>
  <c r="E1655" i="2" a="1"/>
  <c r="E1655" i="2" s="1"/>
  <c r="K1655" i="2" s="1" a="1"/>
  <c r="K1655" i="2" s="1"/>
  <c r="F1654" i="2"/>
  <c r="E1654" i="2" a="1"/>
  <c r="E1654" i="2" s="1"/>
  <c r="K1654" i="2" s="1" a="1"/>
  <c r="K1654" i="2" s="1"/>
  <c r="F1653" i="2"/>
  <c r="E1653" i="2" a="1"/>
  <c r="E1653" i="2" s="1"/>
  <c r="K1653" i="2" s="1" a="1"/>
  <c r="K1653" i="2" s="1"/>
  <c r="F1652" i="2"/>
  <c r="E1652" i="2" a="1"/>
  <c r="E1652" i="2" s="1"/>
  <c r="K1652" i="2" s="1" a="1"/>
  <c r="K1652" i="2" s="1"/>
  <c r="F1651" i="2"/>
  <c r="E1651" i="2" a="1"/>
  <c r="E1651" i="2" s="1"/>
  <c r="K1651" i="2" s="1" a="1"/>
  <c r="K1651" i="2" s="1"/>
  <c r="F1650" i="2"/>
  <c r="E1650" i="2" a="1"/>
  <c r="E1650" i="2" s="1"/>
  <c r="K1650" i="2" s="1" a="1"/>
  <c r="K1650" i="2" s="1"/>
  <c r="F1649" i="2"/>
  <c r="E1649" i="2" a="1"/>
  <c r="E1649" i="2" s="1"/>
  <c r="K1649" i="2" s="1" a="1"/>
  <c r="K1649" i="2" s="1"/>
  <c r="F1648" i="2"/>
  <c r="E1648" i="2" a="1"/>
  <c r="E1648" i="2" s="1"/>
  <c r="K1648" i="2" s="1" a="1"/>
  <c r="K1648" i="2" s="1"/>
  <c r="F1647" i="2"/>
  <c r="E1647" i="2" a="1"/>
  <c r="E1647" i="2" s="1"/>
  <c r="K1647" i="2" s="1" a="1"/>
  <c r="K1647" i="2" s="1"/>
  <c r="F1646" i="2"/>
  <c r="E1646" i="2" a="1"/>
  <c r="E1646" i="2" s="1"/>
  <c r="K1646" i="2" s="1" a="1"/>
  <c r="K1646" i="2" s="1"/>
  <c r="F1645" i="2"/>
  <c r="E1645" i="2" a="1"/>
  <c r="E1645" i="2" s="1"/>
  <c r="K1645" i="2" s="1" a="1"/>
  <c r="K1645" i="2" s="1"/>
  <c r="F1644" i="2"/>
  <c r="E1644" i="2" a="1"/>
  <c r="E1644" i="2" s="1"/>
  <c r="K1644" i="2" s="1" a="1"/>
  <c r="K1644" i="2" s="1"/>
  <c r="F1643" i="2"/>
  <c r="E1643" i="2" a="1"/>
  <c r="E1643" i="2" s="1"/>
  <c r="K1643" i="2" s="1" a="1"/>
  <c r="K1643" i="2" s="1"/>
  <c r="F1642" i="2"/>
  <c r="E1642" i="2" a="1"/>
  <c r="E1642" i="2" s="1"/>
  <c r="K1642" i="2" s="1" a="1"/>
  <c r="K1642" i="2" s="1"/>
  <c r="F1641" i="2"/>
  <c r="E1641" i="2" a="1"/>
  <c r="E1641" i="2" s="1"/>
  <c r="K1641" i="2" s="1" a="1"/>
  <c r="K1641" i="2" s="1"/>
  <c r="F1640" i="2"/>
  <c r="E1640" i="2" a="1"/>
  <c r="E1640" i="2" s="1"/>
  <c r="K1640" i="2" s="1" a="1"/>
  <c r="K1640" i="2" s="1"/>
  <c r="F1639" i="2"/>
  <c r="E1639" i="2" a="1"/>
  <c r="E1639" i="2" s="1"/>
  <c r="K1639" i="2" s="1" a="1"/>
  <c r="K1639" i="2" s="1"/>
  <c r="F1638" i="2"/>
  <c r="E1638" i="2" a="1"/>
  <c r="E1638" i="2" s="1"/>
  <c r="K1638" i="2" s="1" a="1"/>
  <c r="K1638" i="2" s="1"/>
  <c r="F1637" i="2"/>
  <c r="E1637" i="2" a="1"/>
  <c r="E1637" i="2" s="1"/>
  <c r="K1637" i="2" s="1" a="1"/>
  <c r="K1637" i="2" s="1"/>
  <c r="F1636" i="2"/>
  <c r="E1636" i="2" a="1"/>
  <c r="E1636" i="2" s="1"/>
  <c r="K1636" i="2" s="1" a="1"/>
  <c r="K1636" i="2" s="1"/>
  <c r="F1635" i="2"/>
  <c r="E1635" i="2" a="1"/>
  <c r="E1635" i="2" s="1"/>
  <c r="K1635" i="2" s="1" a="1"/>
  <c r="K1635" i="2" s="1"/>
  <c r="F1634" i="2"/>
  <c r="E1634" i="2" a="1"/>
  <c r="E1634" i="2" s="1"/>
  <c r="K1634" i="2" s="1" a="1"/>
  <c r="K1634" i="2" s="1"/>
  <c r="F1633" i="2"/>
  <c r="E1633" i="2" a="1"/>
  <c r="E1633" i="2" s="1"/>
  <c r="K1633" i="2" s="1" a="1"/>
  <c r="K1633" i="2" s="1"/>
  <c r="F1632" i="2"/>
  <c r="E1632" i="2" a="1"/>
  <c r="E1632" i="2" s="1"/>
  <c r="K1632" i="2" s="1" a="1"/>
  <c r="K1632" i="2" s="1"/>
  <c r="F1631" i="2"/>
  <c r="E1631" i="2" a="1"/>
  <c r="E1631" i="2" s="1"/>
  <c r="K1631" i="2" s="1" a="1"/>
  <c r="K1631" i="2" s="1"/>
  <c r="F1630" i="2"/>
  <c r="E1630" i="2" a="1"/>
  <c r="E1630" i="2" s="1"/>
  <c r="K1630" i="2" s="1" a="1"/>
  <c r="K1630" i="2" s="1"/>
  <c r="F1629" i="2"/>
  <c r="E1629" i="2" a="1"/>
  <c r="E1629" i="2" s="1"/>
  <c r="K1629" i="2" s="1" a="1"/>
  <c r="K1629" i="2" s="1"/>
  <c r="F1628" i="2"/>
  <c r="E1628" i="2" a="1"/>
  <c r="E1628" i="2" s="1"/>
  <c r="K1628" i="2" s="1" a="1"/>
  <c r="K1628" i="2" s="1"/>
  <c r="F1627" i="2"/>
  <c r="E1627" i="2" a="1"/>
  <c r="E1627" i="2" s="1"/>
  <c r="K1627" i="2" s="1" a="1"/>
  <c r="K1627" i="2" s="1"/>
  <c r="F1626" i="2"/>
  <c r="E1626" i="2" a="1"/>
  <c r="E1626" i="2" s="1"/>
  <c r="K1626" i="2" s="1" a="1"/>
  <c r="K1626" i="2" s="1"/>
  <c r="F1625" i="2"/>
  <c r="E1625" i="2" a="1"/>
  <c r="E1625" i="2" s="1"/>
  <c r="K1625" i="2" s="1" a="1"/>
  <c r="K1625" i="2" s="1"/>
  <c r="F1624" i="2"/>
  <c r="E1624" i="2" a="1"/>
  <c r="E1624" i="2" s="1"/>
  <c r="K1624" i="2" s="1" a="1"/>
  <c r="K1624" i="2" s="1"/>
  <c r="F1623" i="2"/>
  <c r="E1623" i="2" a="1"/>
  <c r="E1623" i="2" s="1"/>
  <c r="K1623" i="2" s="1" a="1"/>
  <c r="K1623" i="2" s="1"/>
  <c r="F1622" i="2"/>
  <c r="E1622" i="2" a="1"/>
  <c r="E1622" i="2" s="1"/>
  <c r="K1622" i="2" s="1" a="1"/>
  <c r="K1622" i="2" s="1"/>
  <c r="F1621" i="2"/>
  <c r="E1621" i="2" a="1"/>
  <c r="E1621" i="2" s="1"/>
  <c r="K1621" i="2" s="1" a="1"/>
  <c r="K1621" i="2" s="1"/>
  <c r="F1620" i="2"/>
  <c r="E1620" i="2" a="1"/>
  <c r="E1620" i="2" s="1"/>
  <c r="K1620" i="2" s="1" a="1"/>
  <c r="K1620" i="2" s="1"/>
  <c r="F1619" i="2"/>
  <c r="E1619" i="2" a="1"/>
  <c r="E1619" i="2" s="1"/>
  <c r="K1619" i="2" s="1" a="1"/>
  <c r="K1619" i="2" s="1"/>
  <c r="F1618" i="2"/>
  <c r="E1618" i="2" a="1"/>
  <c r="E1618" i="2" s="1"/>
  <c r="K1618" i="2" s="1" a="1"/>
  <c r="K1618" i="2" s="1"/>
  <c r="F1617" i="2"/>
  <c r="E1617" i="2" a="1"/>
  <c r="E1617" i="2" s="1"/>
  <c r="K1617" i="2" s="1" a="1"/>
  <c r="K1617" i="2" s="1"/>
  <c r="F1616" i="2"/>
  <c r="E1616" i="2" a="1"/>
  <c r="E1616" i="2" s="1"/>
  <c r="K1616" i="2" s="1" a="1"/>
  <c r="K1616" i="2" s="1"/>
  <c r="F1615" i="2"/>
  <c r="E1615" i="2" a="1"/>
  <c r="E1615" i="2" s="1"/>
  <c r="K1615" i="2" s="1" a="1"/>
  <c r="K1615" i="2" s="1"/>
  <c r="F1614" i="2"/>
  <c r="E1614" i="2" a="1"/>
  <c r="E1614" i="2" s="1"/>
  <c r="K1614" i="2" s="1" a="1"/>
  <c r="K1614" i="2" s="1"/>
  <c r="F1613" i="2"/>
  <c r="E1613" i="2" a="1"/>
  <c r="E1613" i="2" s="1"/>
  <c r="K1613" i="2" s="1" a="1"/>
  <c r="K1613" i="2" s="1"/>
  <c r="F1612" i="2"/>
  <c r="E1612" i="2" a="1"/>
  <c r="E1612" i="2" s="1"/>
  <c r="K1612" i="2" s="1" a="1"/>
  <c r="K1612" i="2" s="1"/>
  <c r="F1611" i="2"/>
  <c r="E1611" i="2" a="1"/>
  <c r="E1611" i="2" s="1"/>
  <c r="K1611" i="2" s="1" a="1"/>
  <c r="K1611" i="2" s="1"/>
  <c r="F1610" i="2"/>
  <c r="E1610" i="2" a="1"/>
  <c r="E1610" i="2" s="1"/>
  <c r="K1610" i="2" s="1" a="1"/>
  <c r="K1610" i="2" s="1"/>
  <c r="F1609" i="2"/>
  <c r="E1609" i="2" a="1"/>
  <c r="E1609" i="2" s="1"/>
  <c r="K1609" i="2" s="1" a="1"/>
  <c r="K1609" i="2" s="1"/>
  <c r="F1608" i="2"/>
  <c r="E1608" i="2" a="1"/>
  <c r="E1608" i="2" s="1"/>
  <c r="K1608" i="2" s="1" a="1"/>
  <c r="K1608" i="2" s="1"/>
  <c r="F1607" i="2"/>
  <c r="E1607" i="2" a="1"/>
  <c r="E1607" i="2" s="1"/>
  <c r="K1607" i="2" s="1" a="1"/>
  <c r="K1607" i="2" s="1"/>
  <c r="F1606" i="2"/>
  <c r="E1606" i="2" a="1"/>
  <c r="E1606" i="2" s="1"/>
  <c r="K1606" i="2" s="1" a="1"/>
  <c r="K1606" i="2" s="1"/>
  <c r="F1605" i="2"/>
  <c r="E1605" i="2" a="1"/>
  <c r="E1605" i="2" s="1"/>
  <c r="K1605" i="2" s="1" a="1"/>
  <c r="K1605" i="2" s="1"/>
  <c r="F1604" i="2"/>
  <c r="E1604" i="2" a="1"/>
  <c r="E1604" i="2" s="1"/>
  <c r="K1604" i="2" s="1" a="1"/>
  <c r="K1604" i="2" s="1"/>
  <c r="F1603" i="2"/>
  <c r="E1603" i="2" a="1"/>
  <c r="E1603" i="2" s="1"/>
  <c r="K1603" i="2" s="1" a="1"/>
  <c r="K1603" i="2" s="1"/>
  <c r="F1602" i="2"/>
  <c r="E1602" i="2" a="1"/>
  <c r="E1602" i="2" s="1"/>
  <c r="K1602" i="2" s="1" a="1"/>
  <c r="K1602" i="2" s="1"/>
  <c r="F1601" i="2"/>
  <c r="E1601" i="2" a="1"/>
  <c r="E1601" i="2" s="1"/>
  <c r="K1601" i="2" s="1" a="1"/>
  <c r="K1601" i="2" s="1"/>
  <c r="F1600" i="2"/>
  <c r="E1600" i="2" a="1"/>
  <c r="E1600" i="2" s="1"/>
  <c r="K1600" i="2" s="1" a="1"/>
  <c r="K1600" i="2" s="1"/>
  <c r="F1599" i="2"/>
  <c r="E1599" i="2" a="1"/>
  <c r="E1599" i="2" s="1"/>
  <c r="K1599" i="2" s="1" a="1"/>
  <c r="K1599" i="2" s="1"/>
  <c r="F1598" i="2"/>
  <c r="E1598" i="2" a="1"/>
  <c r="E1598" i="2" s="1"/>
  <c r="K1598" i="2" s="1" a="1"/>
  <c r="K1598" i="2" s="1"/>
  <c r="F1597" i="2"/>
  <c r="E1597" i="2" a="1"/>
  <c r="E1597" i="2" s="1"/>
  <c r="K1597" i="2" s="1" a="1"/>
  <c r="K1597" i="2" s="1"/>
  <c r="F1596" i="2"/>
  <c r="E1596" i="2" a="1"/>
  <c r="E1596" i="2" s="1"/>
  <c r="K1596" i="2" s="1" a="1"/>
  <c r="K1596" i="2" s="1"/>
  <c r="F1595" i="2"/>
  <c r="E1595" i="2" a="1"/>
  <c r="E1595" i="2" s="1"/>
  <c r="K1595" i="2" s="1" a="1"/>
  <c r="K1595" i="2" s="1"/>
  <c r="F1594" i="2"/>
  <c r="E1594" i="2" a="1"/>
  <c r="E1594" i="2" s="1"/>
  <c r="K1594" i="2" s="1" a="1"/>
  <c r="K1594" i="2" s="1"/>
  <c r="F1593" i="2"/>
  <c r="E1593" i="2" a="1"/>
  <c r="E1593" i="2" s="1"/>
  <c r="K1593" i="2" s="1" a="1"/>
  <c r="K1593" i="2" s="1"/>
  <c r="F1592" i="2"/>
  <c r="E1592" i="2" a="1"/>
  <c r="E1592" i="2" s="1"/>
  <c r="K1592" i="2" s="1" a="1"/>
  <c r="K1592" i="2" s="1"/>
  <c r="F1591" i="2"/>
  <c r="E1591" i="2" a="1"/>
  <c r="E1591" i="2" s="1"/>
  <c r="K1591" i="2" s="1" a="1"/>
  <c r="K1591" i="2" s="1"/>
  <c r="F1590" i="2"/>
  <c r="E1590" i="2" a="1"/>
  <c r="E1590" i="2" s="1"/>
  <c r="K1590" i="2" s="1" a="1"/>
  <c r="K1590" i="2" s="1"/>
  <c r="F1589" i="2"/>
  <c r="E1589" i="2" a="1"/>
  <c r="E1589" i="2" s="1"/>
  <c r="K1589" i="2" s="1" a="1"/>
  <c r="K1589" i="2" s="1"/>
  <c r="F1588" i="2"/>
  <c r="E1588" i="2" a="1"/>
  <c r="E1588" i="2" s="1"/>
  <c r="K1588" i="2" s="1" a="1"/>
  <c r="K1588" i="2" s="1"/>
  <c r="F1587" i="2"/>
  <c r="E1587" i="2" a="1"/>
  <c r="E1587" i="2" s="1"/>
  <c r="K1587" i="2" s="1" a="1"/>
  <c r="K1587" i="2" s="1"/>
  <c r="F1586" i="2"/>
  <c r="E1586" i="2" a="1"/>
  <c r="E1586" i="2" s="1"/>
  <c r="K1586" i="2" s="1" a="1"/>
  <c r="K1586" i="2" s="1"/>
  <c r="F1585" i="2"/>
  <c r="E1585" i="2" a="1"/>
  <c r="E1585" i="2" s="1"/>
  <c r="K1585" i="2" s="1" a="1"/>
  <c r="K1585" i="2" s="1"/>
  <c r="F1584" i="2"/>
  <c r="E1584" i="2" a="1"/>
  <c r="E1584" i="2" s="1"/>
  <c r="K1584" i="2" s="1" a="1"/>
  <c r="K1584" i="2" s="1"/>
  <c r="F1583" i="2"/>
  <c r="E1583" i="2" a="1"/>
  <c r="E1583" i="2" s="1"/>
  <c r="K1583" i="2" s="1" a="1"/>
  <c r="K1583" i="2" s="1"/>
  <c r="F1582" i="2"/>
  <c r="E1582" i="2" a="1"/>
  <c r="E1582" i="2" s="1"/>
  <c r="K1582" i="2" s="1" a="1"/>
  <c r="K1582" i="2" s="1"/>
  <c r="F1581" i="2"/>
  <c r="E1581" i="2" a="1"/>
  <c r="E1581" i="2" s="1"/>
  <c r="K1581" i="2" s="1" a="1"/>
  <c r="K1581" i="2" s="1"/>
  <c r="F1580" i="2"/>
  <c r="E1580" i="2" a="1"/>
  <c r="E1580" i="2" s="1"/>
  <c r="K1580" i="2" s="1" a="1"/>
  <c r="K1580" i="2" s="1"/>
  <c r="F1579" i="2"/>
  <c r="E1579" i="2" a="1"/>
  <c r="E1579" i="2" s="1"/>
  <c r="K1579" i="2" s="1" a="1"/>
  <c r="K1579" i="2" s="1"/>
  <c r="F1578" i="2"/>
  <c r="E1578" i="2" a="1"/>
  <c r="E1578" i="2" s="1"/>
  <c r="K1578" i="2" s="1" a="1"/>
  <c r="K1578" i="2" s="1"/>
  <c r="F1577" i="2"/>
  <c r="E1577" i="2" a="1"/>
  <c r="E1577" i="2" s="1"/>
  <c r="K1577" i="2" s="1" a="1"/>
  <c r="K1577" i="2" s="1"/>
  <c r="F1576" i="2"/>
  <c r="E1576" i="2" a="1"/>
  <c r="E1576" i="2" s="1"/>
  <c r="K1576" i="2" s="1" a="1"/>
  <c r="K1576" i="2" s="1"/>
  <c r="F1575" i="2"/>
  <c r="E1575" i="2" a="1"/>
  <c r="E1575" i="2" s="1"/>
  <c r="K1575" i="2" s="1" a="1"/>
  <c r="K1575" i="2" s="1"/>
  <c r="F1574" i="2"/>
  <c r="E1574" i="2" a="1"/>
  <c r="E1574" i="2" s="1"/>
  <c r="K1574" i="2" s="1" a="1"/>
  <c r="K1574" i="2" s="1"/>
  <c r="F1573" i="2"/>
  <c r="E1573" i="2" a="1"/>
  <c r="E1573" i="2" s="1"/>
  <c r="K1573" i="2" s="1" a="1"/>
  <c r="K1573" i="2" s="1"/>
  <c r="F1572" i="2"/>
  <c r="E1572" i="2" a="1"/>
  <c r="E1572" i="2" s="1"/>
  <c r="K1572" i="2" s="1" a="1"/>
  <c r="K1572" i="2" s="1"/>
  <c r="F1571" i="2"/>
  <c r="E1571" i="2" a="1"/>
  <c r="E1571" i="2" s="1"/>
  <c r="K1571" i="2" s="1" a="1"/>
  <c r="K1571" i="2" s="1"/>
  <c r="F1570" i="2"/>
  <c r="E1570" i="2" a="1"/>
  <c r="E1570" i="2" s="1"/>
  <c r="K1570" i="2" s="1" a="1"/>
  <c r="K1570" i="2" s="1"/>
  <c r="F1569" i="2"/>
  <c r="E1569" i="2" a="1"/>
  <c r="E1569" i="2" s="1"/>
  <c r="K1569" i="2" s="1" a="1"/>
  <c r="K1569" i="2" s="1"/>
  <c r="F1568" i="2"/>
  <c r="E1568" i="2" a="1"/>
  <c r="E1568" i="2" s="1"/>
  <c r="K1568" i="2" s="1" a="1"/>
  <c r="K1568" i="2" s="1"/>
  <c r="F1567" i="2"/>
  <c r="E1567" i="2" a="1"/>
  <c r="E1567" i="2" s="1"/>
  <c r="K1567" i="2" s="1" a="1"/>
  <c r="K1567" i="2" s="1"/>
  <c r="F1566" i="2"/>
  <c r="E1566" i="2" a="1"/>
  <c r="E1566" i="2" s="1"/>
  <c r="K1566" i="2" s="1" a="1"/>
  <c r="K1566" i="2" s="1"/>
  <c r="F1565" i="2"/>
  <c r="E1565" i="2" a="1"/>
  <c r="E1565" i="2" s="1"/>
  <c r="K1565" i="2" s="1" a="1"/>
  <c r="K1565" i="2" s="1"/>
  <c r="F1564" i="2"/>
  <c r="E1564" i="2" a="1"/>
  <c r="E1564" i="2" s="1"/>
  <c r="K1564" i="2" s="1" a="1"/>
  <c r="K1564" i="2" s="1"/>
  <c r="F1563" i="2"/>
  <c r="E1563" i="2" a="1"/>
  <c r="E1563" i="2" s="1"/>
  <c r="K1563" i="2" s="1" a="1"/>
  <c r="K1563" i="2" s="1"/>
  <c r="F1562" i="2"/>
  <c r="E1562" i="2" a="1"/>
  <c r="E1562" i="2" s="1"/>
  <c r="K1562" i="2" s="1" a="1"/>
  <c r="K1562" i="2" s="1"/>
  <c r="F1561" i="2"/>
  <c r="E1561" i="2" a="1"/>
  <c r="E1561" i="2" s="1"/>
  <c r="K1561" i="2" s="1" a="1"/>
  <c r="K1561" i="2" s="1"/>
  <c r="F1560" i="2"/>
  <c r="E1560" i="2" a="1"/>
  <c r="E1560" i="2" s="1"/>
  <c r="K1560" i="2" s="1" a="1"/>
  <c r="K1560" i="2" s="1"/>
  <c r="F1559" i="2"/>
  <c r="E1559" i="2" a="1"/>
  <c r="E1559" i="2" s="1"/>
  <c r="K1559" i="2" s="1" a="1"/>
  <c r="K1559" i="2" s="1"/>
  <c r="F1558" i="2"/>
  <c r="E1558" i="2" a="1"/>
  <c r="E1558" i="2" s="1"/>
  <c r="K1558" i="2" s="1" a="1"/>
  <c r="K1558" i="2" s="1"/>
  <c r="F1557" i="2"/>
  <c r="E1557" i="2" a="1"/>
  <c r="E1557" i="2" s="1"/>
  <c r="K1557" i="2" s="1" a="1"/>
  <c r="K1557" i="2" s="1"/>
  <c r="F1556" i="2"/>
  <c r="E1556" i="2" a="1"/>
  <c r="E1556" i="2" s="1"/>
  <c r="K1556" i="2" s="1" a="1"/>
  <c r="K1556" i="2" s="1"/>
  <c r="F1555" i="2"/>
  <c r="E1555" i="2" a="1"/>
  <c r="E1555" i="2" s="1"/>
  <c r="K1555" i="2" s="1" a="1"/>
  <c r="K1555" i="2" s="1"/>
  <c r="F1554" i="2"/>
  <c r="E1554" i="2" a="1"/>
  <c r="E1554" i="2" s="1"/>
  <c r="K1554" i="2" s="1" a="1"/>
  <c r="K1554" i="2" s="1"/>
  <c r="F1553" i="2"/>
  <c r="E1553" i="2" a="1"/>
  <c r="E1553" i="2" s="1"/>
  <c r="K1553" i="2" s="1" a="1"/>
  <c r="K1553" i="2" s="1"/>
  <c r="F1552" i="2"/>
  <c r="E1552" i="2" a="1"/>
  <c r="E1552" i="2" s="1"/>
  <c r="K1552" i="2" s="1" a="1"/>
  <c r="K1552" i="2" s="1"/>
  <c r="F1551" i="2"/>
  <c r="E1551" i="2" a="1"/>
  <c r="E1551" i="2" s="1"/>
  <c r="K1551" i="2" s="1" a="1"/>
  <c r="K1551" i="2" s="1"/>
  <c r="F1550" i="2"/>
  <c r="E1550" i="2" a="1"/>
  <c r="E1550" i="2" s="1"/>
  <c r="K1550" i="2" s="1" a="1"/>
  <c r="K1550" i="2" s="1"/>
  <c r="F1549" i="2"/>
  <c r="E1549" i="2" a="1"/>
  <c r="E1549" i="2" s="1"/>
  <c r="K1549" i="2" s="1" a="1"/>
  <c r="K1549" i="2" s="1"/>
  <c r="F1548" i="2"/>
  <c r="E1548" i="2" a="1"/>
  <c r="E1548" i="2" s="1"/>
  <c r="K1548" i="2" s="1" a="1"/>
  <c r="K1548" i="2" s="1"/>
  <c r="F1547" i="2"/>
  <c r="E1547" i="2" a="1"/>
  <c r="E1547" i="2" s="1"/>
  <c r="K1547" i="2" s="1" a="1"/>
  <c r="K1547" i="2" s="1"/>
  <c r="F1546" i="2"/>
  <c r="E1546" i="2" a="1"/>
  <c r="E1546" i="2" s="1"/>
  <c r="K1546" i="2" s="1" a="1"/>
  <c r="K1546" i="2" s="1"/>
  <c r="F1545" i="2"/>
  <c r="E1545" i="2" a="1"/>
  <c r="E1545" i="2" s="1"/>
  <c r="K1545" i="2" s="1" a="1"/>
  <c r="K1545" i="2" s="1"/>
  <c r="F1544" i="2"/>
  <c r="E1544" i="2" a="1"/>
  <c r="E1544" i="2" s="1"/>
  <c r="K1544" i="2" s="1" a="1"/>
  <c r="K1544" i="2" s="1"/>
  <c r="F1543" i="2"/>
  <c r="E1543" i="2" a="1"/>
  <c r="E1543" i="2" s="1"/>
  <c r="K1543" i="2" s="1" a="1"/>
  <c r="K1543" i="2" s="1"/>
  <c r="F1542" i="2"/>
  <c r="E1542" i="2" a="1"/>
  <c r="E1542" i="2" s="1"/>
  <c r="K1542" i="2" s="1" a="1"/>
  <c r="K1542" i="2" s="1"/>
  <c r="F1541" i="2"/>
  <c r="E1541" i="2" a="1"/>
  <c r="E1541" i="2" s="1"/>
  <c r="K1541" i="2" s="1" a="1"/>
  <c r="K1541" i="2" s="1"/>
  <c r="F1540" i="2"/>
  <c r="E1540" i="2" a="1"/>
  <c r="E1540" i="2" s="1"/>
  <c r="K1540" i="2" s="1" a="1"/>
  <c r="K1540" i="2" s="1"/>
  <c r="F1539" i="2"/>
  <c r="E1539" i="2" a="1"/>
  <c r="E1539" i="2" s="1"/>
  <c r="K1539" i="2" s="1" a="1"/>
  <c r="K1539" i="2" s="1"/>
  <c r="F1538" i="2"/>
  <c r="E1538" i="2" a="1"/>
  <c r="E1538" i="2" s="1"/>
  <c r="K1538" i="2" s="1" a="1"/>
  <c r="K1538" i="2" s="1"/>
  <c r="F1537" i="2"/>
  <c r="E1537" i="2" a="1"/>
  <c r="E1537" i="2" s="1"/>
  <c r="K1537" i="2" s="1" a="1"/>
  <c r="K1537" i="2" s="1"/>
  <c r="F1536" i="2"/>
  <c r="E1536" i="2" a="1"/>
  <c r="E1536" i="2" s="1"/>
  <c r="K1536" i="2" s="1" a="1"/>
  <c r="K1536" i="2" s="1"/>
  <c r="F1535" i="2"/>
  <c r="E1535" i="2" a="1"/>
  <c r="E1535" i="2" s="1"/>
  <c r="K1535" i="2" s="1" a="1"/>
  <c r="K1535" i="2" s="1"/>
  <c r="F1534" i="2"/>
  <c r="E1534" i="2" a="1"/>
  <c r="E1534" i="2" s="1"/>
  <c r="K1534" i="2" s="1" a="1"/>
  <c r="K1534" i="2" s="1"/>
  <c r="F1533" i="2"/>
  <c r="E1533" i="2" a="1"/>
  <c r="E1533" i="2" s="1"/>
  <c r="K1533" i="2" s="1" a="1"/>
  <c r="K1533" i="2" s="1"/>
  <c r="F1532" i="2"/>
  <c r="E1532" i="2" a="1"/>
  <c r="E1532" i="2" s="1"/>
  <c r="K1532" i="2" s="1" a="1"/>
  <c r="K1532" i="2" s="1"/>
  <c r="F1531" i="2"/>
  <c r="E1531" i="2" a="1"/>
  <c r="E1531" i="2" s="1"/>
  <c r="K1531" i="2" s="1" a="1"/>
  <c r="K1531" i="2" s="1"/>
  <c r="F1530" i="2"/>
  <c r="E1530" i="2" a="1"/>
  <c r="E1530" i="2" s="1"/>
  <c r="K1530" i="2" s="1" a="1"/>
  <c r="K1530" i="2" s="1"/>
  <c r="F1529" i="2"/>
  <c r="E1529" i="2" a="1"/>
  <c r="E1529" i="2" s="1"/>
  <c r="K1529" i="2" s="1" a="1"/>
  <c r="K1529" i="2" s="1"/>
  <c r="F1528" i="2"/>
  <c r="E1528" i="2" a="1"/>
  <c r="E1528" i="2" s="1"/>
  <c r="K1528" i="2" s="1" a="1"/>
  <c r="K1528" i="2" s="1"/>
  <c r="F1527" i="2"/>
  <c r="E1527" i="2" a="1"/>
  <c r="E1527" i="2" s="1"/>
  <c r="K1527" i="2" s="1" a="1"/>
  <c r="K1527" i="2" s="1"/>
  <c r="F1526" i="2"/>
  <c r="E1526" i="2" a="1"/>
  <c r="E1526" i="2" s="1"/>
  <c r="K1526" i="2" s="1" a="1"/>
  <c r="K1526" i="2" s="1"/>
  <c r="F1525" i="2"/>
  <c r="E1525" i="2" a="1"/>
  <c r="E1525" i="2" s="1"/>
  <c r="K1525" i="2" s="1" a="1"/>
  <c r="K1525" i="2" s="1"/>
  <c r="F1524" i="2"/>
  <c r="E1524" i="2" a="1"/>
  <c r="E1524" i="2" s="1"/>
  <c r="K1524" i="2" s="1" a="1"/>
  <c r="K1524" i="2" s="1"/>
  <c r="F1523" i="2"/>
  <c r="E1523" i="2" a="1"/>
  <c r="E1523" i="2" s="1"/>
  <c r="K1523" i="2" s="1" a="1"/>
  <c r="K1523" i="2" s="1"/>
  <c r="F1522" i="2"/>
  <c r="E1522" i="2" a="1"/>
  <c r="E1522" i="2" s="1"/>
  <c r="K1522" i="2" s="1" a="1"/>
  <c r="K1522" i="2" s="1"/>
  <c r="F1521" i="2"/>
  <c r="E1521" i="2" a="1"/>
  <c r="E1521" i="2" s="1"/>
  <c r="K1521" i="2" s="1" a="1"/>
  <c r="K1521" i="2" s="1"/>
  <c r="F1520" i="2"/>
  <c r="E1520" i="2" a="1"/>
  <c r="E1520" i="2" s="1"/>
  <c r="K1520" i="2" s="1" a="1"/>
  <c r="K1520" i="2" s="1"/>
  <c r="F1519" i="2"/>
  <c r="E1519" i="2" a="1"/>
  <c r="E1519" i="2" s="1"/>
  <c r="K1519" i="2" s="1" a="1"/>
  <c r="K1519" i="2" s="1"/>
  <c r="F1518" i="2"/>
  <c r="E1518" i="2" a="1"/>
  <c r="E1518" i="2" s="1"/>
  <c r="K1518" i="2" s="1" a="1"/>
  <c r="K1518" i="2" s="1"/>
  <c r="F1517" i="2"/>
  <c r="E1517" i="2" a="1"/>
  <c r="E1517" i="2" s="1"/>
  <c r="K1517" i="2" s="1" a="1"/>
  <c r="K1517" i="2" s="1"/>
  <c r="F1516" i="2"/>
  <c r="E1516" i="2" a="1"/>
  <c r="E1516" i="2" s="1"/>
  <c r="K1516" i="2" s="1" a="1"/>
  <c r="K1516" i="2" s="1"/>
  <c r="F1515" i="2"/>
  <c r="E1515" i="2" a="1"/>
  <c r="E1515" i="2" s="1"/>
  <c r="K1515" i="2" s="1" a="1"/>
  <c r="K1515" i="2" s="1"/>
  <c r="F1514" i="2"/>
  <c r="E1514" i="2" a="1"/>
  <c r="E1514" i="2" s="1"/>
  <c r="K1514" i="2" s="1" a="1"/>
  <c r="K1514" i="2" s="1"/>
  <c r="F1513" i="2"/>
  <c r="E1513" i="2" a="1"/>
  <c r="E1513" i="2" s="1"/>
  <c r="K1513" i="2" s="1" a="1"/>
  <c r="K1513" i="2" s="1"/>
  <c r="F1512" i="2"/>
  <c r="E1512" i="2" a="1"/>
  <c r="E1512" i="2" s="1"/>
  <c r="K1512" i="2" s="1" a="1"/>
  <c r="K1512" i="2" s="1"/>
  <c r="F1511" i="2"/>
  <c r="E1511" i="2" a="1"/>
  <c r="E1511" i="2" s="1"/>
  <c r="K1511" i="2" s="1" a="1"/>
  <c r="K1511" i="2" s="1"/>
  <c r="F1510" i="2"/>
  <c r="E1510" i="2" a="1"/>
  <c r="E1510" i="2" s="1"/>
  <c r="K1510" i="2" s="1" a="1"/>
  <c r="K1510" i="2" s="1"/>
  <c r="F1509" i="2"/>
  <c r="E1509" i="2" a="1"/>
  <c r="E1509" i="2" s="1"/>
  <c r="K1509" i="2" s="1" a="1"/>
  <c r="K1509" i="2" s="1"/>
  <c r="F1508" i="2"/>
  <c r="E1508" i="2" a="1"/>
  <c r="E1508" i="2" s="1"/>
  <c r="K1508" i="2" s="1" a="1"/>
  <c r="K1508" i="2" s="1"/>
  <c r="F1507" i="2"/>
  <c r="E1507" i="2" a="1"/>
  <c r="E1507" i="2" s="1"/>
  <c r="K1507" i="2" s="1" a="1"/>
  <c r="K1507" i="2" s="1"/>
  <c r="F1506" i="2"/>
  <c r="E1506" i="2" a="1"/>
  <c r="E1506" i="2" s="1"/>
  <c r="K1506" i="2" s="1" a="1"/>
  <c r="K1506" i="2" s="1"/>
  <c r="F1505" i="2"/>
  <c r="E1505" i="2" a="1"/>
  <c r="E1505" i="2" s="1"/>
  <c r="K1505" i="2" s="1" a="1"/>
  <c r="K1505" i="2" s="1"/>
  <c r="F1504" i="2"/>
  <c r="E1504" i="2" a="1"/>
  <c r="E1504" i="2" s="1"/>
  <c r="K1504" i="2" s="1" a="1"/>
  <c r="K1504" i="2" s="1"/>
  <c r="F1503" i="2"/>
  <c r="E1503" i="2" a="1"/>
  <c r="E1503" i="2" s="1"/>
  <c r="K1503" i="2" s="1" a="1"/>
  <c r="K1503" i="2" s="1"/>
  <c r="F1502" i="2"/>
  <c r="E1502" i="2" a="1"/>
  <c r="E1502" i="2" s="1"/>
  <c r="K1502" i="2" s="1" a="1"/>
  <c r="K1502" i="2" s="1"/>
  <c r="F1501" i="2"/>
  <c r="E1501" i="2" a="1"/>
  <c r="E1501" i="2" s="1"/>
  <c r="K1501" i="2" s="1" a="1"/>
  <c r="K1501" i="2" s="1"/>
  <c r="F1500" i="2"/>
  <c r="E1500" i="2" a="1"/>
  <c r="E1500" i="2" s="1"/>
  <c r="K1500" i="2" s="1" a="1"/>
  <c r="K1500" i="2" s="1"/>
  <c r="F1499" i="2"/>
  <c r="E1499" i="2" a="1"/>
  <c r="E1499" i="2" s="1"/>
  <c r="K1499" i="2" s="1" a="1"/>
  <c r="K1499" i="2" s="1"/>
  <c r="F1498" i="2"/>
  <c r="E1498" i="2" a="1"/>
  <c r="E1498" i="2" s="1"/>
  <c r="K1498" i="2" s="1" a="1"/>
  <c r="K1498" i="2" s="1"/>
  <c r="F1497" i="2"/>
  <c r="E1497" i="2" a="1"/>
  <c r="E1497" i="2" s="1"/>
  <c r="K1497" i="2" s="1" a="1"/>
  <c r="K1497" i="2" s="1"/>
  <c r="F1496" i="2"/>
  <c r="E1496" i="2" a="1"/>
  <c r="E1496" i="2" s="1"/>
  <c r="K1496" i="2" s="1" a="1"/>
  <c r="K1496" i="2" s="1"/>
  <c r="F1495" i="2"/>
  <c r="E1495" i="2" a="1"/>
  <c r="E1495" i="2" s="1"/>
  <c r="K1495" i="2" s="1" a="1"/>
  <c r="K1495" i="2" s="1"/>
  <c r="F1494" i="2"/>
  <c r="E1494" i="2" a="1"/>
  <c r="E1494" i="2" s="1"/>
  <c r="K1494" i="2" s="1" a="1"/>
  <c r="K1494" i="2" s="1"/>
  <c r="F1493" i="2"/>
  <c r="E1493" i="2" a="1"/>
  <c r="E1493" i="2" s="1"/>
  <c r="K1493" i="2" s="1" a="1"/>
  <c r="K1493" i="2" s="1"/>
  <c r="F1492" i="2"/>
  <c r="E1492" i="2" a="1"/>
  <c r="E1492" i="2" s="1"/>
  <c r="K1492" i="2" s="1" a="1"/>
  <c r="K1492" i="2" s="1"/>
  <c r="F1491" i="2"/>
  <c r="E1491" i="2" a="1"/>
  <c r="E1491" i="2" s="1"/>
  <c r="K1491" i="2" s="1" a="1"/>
  <c r="K1491" i="2" s="1"/>
  <c r="F1490" i="2"/>
  <c r="E1490" i="2" a="1"/>
  <c r="E1490" i="2" s="1"/>
  <c r="K1490" i="2" s="1" a="1"/>
  <c r="K1490" i="2" s="1"/>
  <c r="F1489" i="2"/>
  <c r="E1489" i="2" a="1"/>
  <c r="E1489" i="2" s="1"/>
  <c r="K1489" i="2" s="1" a="1"/>
  <c r="K1489" i="2" s="1"/>
  <c r="F1488" i="2"/>
  <c r="E1488" i="2" a="1"/>
  <c r="E1488" i="2" s="1"/>
  <c r="K1488" i="2" s="1" a="1"/>
  <c r="K1488" i="2" s="1"/>
  <c r="F1487" i="2"/>
  <c r="E1487" i="2" a="1"/>
  <c r="E1487" i="2" s="1"/>
  <c r="K1487" i="2" s="1" a="1"/>
  <c r="K1487" i="2" s="1"/>
  <c r="F1486" i="2"/>
  <c r="E1486" i="2" a="1"/>
  <c r="E1486" i="2" s="1"/>
  <c r="K1486" i="2" s="1" a="1"/>
  <c r="K1486" i="2" s="1"/>
  <c r="F1485" i="2"/>
  <c r="E1485" i="2" a="1"/>
  <c r="E1485" i="2" s="1"/>
  <c r="K1485" i="2" s="1" a="1"/>
  <c r="K1485" i="2" s="1"/>
  <c r="F1484" i="2"/>
  <c r="E1484" i="2" a="1"/>
  <c r="E1484" i="2" s="1"/>
  <c r="K1484" i="2" s="1" a="1"/>
  <c r="K1484" i="2" s="1"/>
  <c r="F1483" i="2"/>
  <c r="E1483" i="2" a="1"/>
  <c r="E1483" i="2" s="1"/>
  <c r="K1483" i="2" s="1" a="1"/>
  <c r="K1483" i="2" s="1"/>
  <c r="F1482" i="2"/>
  <c r="E1482" i="2" a="1"/>
  <c r="E1482" i="2" s="1"/>
  <c r="K1482" i="2" s="1" a="1"/>
  <c r="K1482" i="2" s="1"/>
  <c r="F1481" i="2"/>
  <c r="E1481" i="2" a="1"/>
  <c r="E1481" i="2" s="1"/>
  <c r="K1481" i="2" s="1" a="1"/>
  <c r="K1481" i="2" s="1"/>
  <c r="F1480" i="2"/>
  <c r="E1480" i="2" a="1"/>
  <c r="E1480" i="2" s="1"/>
  <c r="K1480" i="2" s="1" a="1"/>
  <c r="K1480" i="2" s="1"/>
  <c r="F1479" i="2"/>
  <c r="E1479" i="2" a="1"/>
  <c r="E1479" i="2" s="1"/>
  <c r="K1479" i="2" s="1" a="1"/>
  <c r="K1479" i="2" s="1"/>
  <c r="F1478" i="2"/>
  <c r="E1478" i="2" a="1"/>
  <c r="E1478" i="2" s="1"/>
  <c r="K1478" i="2" s="1" a="1"/>
  <c r="K1478" i="2" s="1"/>
  <c r="F1477" i="2"/>
  <c r="E1477" i="2" a="1"/>
  <c r="E1477" i="2" s="1"/>
  <c r="K1477" i="2" s="1" a="1"/>
  <c r="K1477" i="2" s="1"/>
  <c r="F1476" i="2"/>
  <c r="E1476" i="2" a="1"/>
  <c r="E1476" i="2" s="1"/>
  <c r="K1476" i="2" s="1" a="1"/>
  <c r="K1476" i="2" s="1"/>
  <c r="F1475" i="2"/>
  <c r="E1475" i="2" a="1"/>
  <c r="E1475" i="2" s="1"/>
  <c r="K1475" i="2" s="1" a="1"/>
  <c r="K1475" i="2" s="1"/>
  <c r="F1474" i="2"/>
  <c r="E1474" i="2" a="1"/>
  <c r="E1474" i="2" s="1"/>
  <c r="K1474" i="2" s="1" a="1"/>
  <c r="K1474" i="2" s="1"/>
  <c r="F1473" i="2"/>
  <c r="E1473" i="2" a="1"/>
  <c r="E1473" i="2" s="1"/>
  <c r="K1473" i="2" s="1" a="1"/>
  <c r="K1473" i="2" s="1"/>
  <c r="F1472" i="2"/>
  <c r="E1472" i="2" a="1"/>
  <c r="E1472" i="2" s="1"/>
  <c r="K1472" i="2" s="1" a="1"/>
  <c r="K1472" i="2" s="1"/>
  <c r="F1471" i="2"/>
  <c r="E1471" i="2" a="1"/>
  <c r="E1471" i="2" s="1"/>
  <c r="K1471" i="2" s="1" a="1"/>
  <c r="K1471" i="2" s="1"/>
  <c r="F1470" i="2"/>
  <c r="E1470" i="2" a="1"/>
  <c r="E1470" i="2" s="1"/>
  <c r="K1470" i="2" s="1" a="1"/>
  <c r="K1470" i="2" s="1"/>
  <c r="F1469" i="2"/>
  <c r="E1469" i="2" a="1"/>
  <c r="E1469" i="2" s="1"/>
  <c r="K1469" i="2" s="1" a="1"/>
  <c r="K1469" i="2" s="1"/>
  <c r="F1468" i="2"/>
  <c r="E1468" i="2" a="1"/>
  <c r="E1468" i="2" s="1"/>
  <c r="K1468" i="2" s="1" a="1"/>
  <c r="K1468" i="2" s="1"/>
  <c r="F1467" i="2"/>
  <c r="E1467" i="2" a="1"/>
  <c r="E1467" i="2" s="1"/>
  <c r="K1467" i="2" s="1" a="1"/>
  <c r="K1467" i="2" s="1"/>
  <c r="F1466" i="2"/>
  <c r="E1466" i="2" a="1"/>
  <c r="E1466" i="2" s="1"/>
  <c r="K1466" i="2" s="1" a="1"/>
  <c r="K1466" i="2" s="1"/>
  <c r="F1465" i="2"/>
  <c r="E1465" i="2" a="1"/>
  <c r="E1465" i="2" s="1"/>
  <c r="K1465" i="2" s="1" a="1"/>
  <c r="K1465" i="2" s="1"/>
  <c r="F1464" i="2"/>
  <c r="E1464" i="2" a="1"/>
  <c r="E1464" i="2" s="1"/>
  <c r="K1464" i="2" s="1" a="1"/>
  <c r="K1464" i="2" s="1"/>
  <c r="F1463" i="2"/>
  <c r="E1463" i="2" a="1"/>
  <c r="E1463" i="2" s="1"/>
  <c r="K1463" i="2" s="1" a="1"/>
  <c r="K1463" i="2" s="1"/>
  <c r="F1462" i="2"/>
  <c r="E1462" i="2" a="1"/>
  <c r="E1462" i="2" s="1"/>
  <c r="K1462" i="2" s="1" a="1"/>
  <c r="K1462" i="2" s="1"/>
  <c r="F1461" i="2"/>
  <c r="E1461" i="2" a="1"/>
  <c r="E1461" i="2" s="1"/>
  <c r="K1461" i="2" s="1" a="1"/>
  <c r="K1461" i="2" s="1"/>
  <c r="F1460" i="2"/>
  <c r="E1460" i="2" a="1"/>
  <c r="E1460" i="2" s="1"/>
  <c r="K1460" i="2" s="1" a="1"/>
  <c r="K1460" i="2" s="1"/>
  <c r="F1459" i="2"/>
  <c r="E1459" i="2" a="1"/>
  <c r="E1459" i="2" s="1"/>
  <c r="K1459" i="2" s="1" a="1"/>
  <c r="K1459" i="2" s="1"/>
  <c r="F1458" i="2"/>
  <c r="E1458" i="2" a="1"/>
  <c r="E1458" i="2" s="1"/>
  <c r="K1458" i="2" s="1" a="1"/>
  <c r="K1458" i="2" s="1"/>
  <c r="F1457" i="2"/>
  <c r="E1457" i="2" a="1"/>
  <c r="E1457" i="2" s="1"/>
  <c r="K1457" i="2" s="1" a="1"/>
  <c r="K1457" i="2" s="1"/>
  <c r="F1456" i="2"/>
  <c r="E1456" i="2" a="1"/>
  <c r="E1456" i="2" s="1"/>
  <c r="K1456" i="2" s="1" a="1"/>
  <c r="K1456" i="2" s="1"/>
  <c r="F1455" i="2"/>
  <c r="E1455" i="2" a="1"/>
  <c r="E1455" i="2" s="1"/>
  <c r="K1455" i="2" s="1" a="1"/>
  <c r="K1455" i="2" s="1"/>
  <c r="F1454" i="2"/>
  <c r="E1454" i="2" a="1"/>
  <c r="E1454" i="2" s="1"/>
  <c r="K1454" i="2" s="1" a="1"/>
  <c r="K1454" i="2" s="1"/>
  <c r="F1453" i="2"/>
  <c r="E1453" i="2" a="1"/>
  <c r="E1453" i="2" s="1"/>
  <c r="K1453" i="2" s="1" a="1"/>
  <c r="K1453" i="2" s="1"/>
  <c r="F1452" i="2"/>
  <c r="E1452" i="2" a="1"/>
  <c r="E1452" i="2" s="1"/>
  <c r="K1452" i="2" s="1" a="1"/>
  <c r="K1452" i="2" s="1"/>
  <c r="F1451" i="2"/>
  <c r="E1451" i="2" a="1"/>
  <c r="E1451" i="2" s="1"/>
  <c r="K1451" i="2" s="1" a="1"/>
  <c r="K1451" i="2" s="1"/>
  <c r="F1450" i="2"/>
  <c r="E1450" i="2" a="1"/>
  <c r="E1450" i="2" s="1"/>
  <c r="K1450" i="2" s="1" a="1"/>
  <c r="K1450" i="2" s="1"/>
  <c r="F1449" i="2"/>
  <c r="E1449" i="2" a="1"/>
  <c r="E1449" i="2" s="1"/>
  <c r="K1449" i="2" s="1" a="1"/>
  <c r="K1449" i="2" s="1"/>
  <c r="F1448" i="2"/>
  <c r="E1448" i="2" a="1"/>
  <c r="E1448" i="2" s="1"/>
  <c r="K1448" i="2" s="1" a="1"/>
  <c r="K1448" i="2" s="1"/>
  <c r="F1447" i="2"/>
  <c r="E1447" i="2" a="1"/>
  <c r="E1447" i="2" s="1"/>
  <c r="K1447" i="2" s="1" a="1"/>
  <c r="K1447" i="2" s="1"/>
  <c r="F1446" i="2"/>
  <c r="E1446" i="2" a="1"/>
  <c r="E1446" i="2" s="1"/>
  <c r="K1446" i="2" s="1" a="1"/>
  <c r="K1446" i="2" s="1"/>
  <c r="F1445" i="2"/>
  <c r="E1445" i="2" a="1"/>
  <c r="E1445" i="2" s="1"/>
  <c r="K1445" i="2" s="1" a="1"/>
  <c r="K1445" i="2" s="1"/>
  <c r="F1444" i="2"/>
  <c r="E1444" i="2" a="1"/>
  <c r="E1444" i="2" s="1"/>
  <c r="K1444" i="2" s="1" a="1"/>
  <c r="K1444" i="2" s="1"/>
  <c r="F1443" i="2"/>
  <c r="E1443" i="2" a="1"/>
  <c r="E1443" i="2" s="1"/>
  <c r="K1443" i="2" s="1" a="1"/>
  <c r="K1443" i="2" s="1"/>
  <c r="F1442" i="2"/>
  <c r="E1442" i="2" a="1"/>
  <c r="E1442" i="2" s="1"/>
  <c r="K1442" i="2" s="1" a="1"/>
  <c r="K1442" i="2" s="1"/>
  <c r="F1441" i="2"/>
  <c r="E1441" i="2" a="1"/>
  <c r="E1441" i="2" s="1"/>
  <c r="K1441" i="2" s="1" a="1"/>
  <c r="K1441" i="2" s="1"/>
  <c r="F1440" i="2"/>
  <c r="E1440" i="2" a="1"/>
  <c r="E1440" i="2" s="1"/>
  <c r="K1440" i="2" s="1" a="1"/>
  <c r="K1440" i="2" s="1"/>
  <c r="F1439" i="2"/>
  <c r="E1439" i="2" a="1"/>
  <c r="E1439" i="2" s="1"/>
  <c r="K1439" i="2" s="1" a="1"/>
  <c r="K1439" i="2" s="1"/>
  <c r="F1438" i="2"/>
  <c r="E1438" i="2" a="1"/>
  <c r="E1438" i="2" s="1"/>
  <c r="K1438" i="2" s="1" a="1"/>
  <c r="K1438" i="2" s="1"/>
  <c r="F1437" i="2"/>
  <c r="E1437" i="2" a="1"/>
  <c r="E1437" i="2" s="1"/>
  <c r="K1437" i="2" s="1" a="1"/>
  <c r="K1437" i="2" s="1"/>
  <c r="F1436" i="2"/>
  <c r="E1436" i="2" a="1"/>
  <c r="E1436" i="2" s="1"/>
  <c r="K1436" i="2" s="1" a="1"/>
  <c r="K1436" i="2" s="1"/>
  <c r="F1435" i="2"/>
  <c r="E1435" i="2" a="1"/>
  <c r="E1435" i="2" s="1"/>
  <c r="K1435" i="2" s="1" a="1"/>
  <c r="K1435" i="2" s="1"/>
  <c r="F1434" i="2"/>
  <c r="E1434" i="2" a="1"/>
  <c r="E1434" i="2" s="1"/>
  <c r="K1434" i="2" s="1" a="1"/>
  <c r="K1434" i="2" s="1"/>
  <c r="F1433" i="2"/>
  <c r="E1433" i="2" a="1"/>
  <c r="E1433" i="2" s="1"/>
  <c r="K1433" i="2" s="1" a="1"/>
  <c r="K1433" i="2" s="1"/>
  <c r="F1432" i="2"/>
  <c r="E1432" i="2" a="1"/>
  <c r="E1432" i="2" s="1"/>
  <c r="K1432" i="2" s="1" a="1"/>
  <c r="K1432" i="2" s="1"/>
  <c r="F1431" i="2"/>
  <c r="E1431" i="2" a="1"/>
  <c r="E1431" i="2" s="1"/>
  <c r="K1431" i="2" s="1" a="1"/>
  <c r="K1431" i="2" s="1"/>
  <c r="F1430" i="2"/>
  <c r="E1430" i="2" a="1"/>
  <c r="E1430" i="2" s="1"/>
  <c r="K1430" i="2" s="1" a="1"/>
  <c r="K1430" i="2" s="1"/>
  <c r="F1429" i="2"/>
  <c r="E1429" i="2" a="1"/>
  <c r="E1429" i="2" s="1"/>
  <c r="K1429" i="2" s="1" a="1"/>
  <c r="K1429" i="2" s="1"/>
  <c r="F1428" i="2"/>
  <c r="E1428" i="2" a="1"/>
  <c r="E1428" i="2" s="1"/>
  <c r="K1428" i="2" s="1" a="1"/>
  <c r="K1428" i="2" s="1"/>
  <c r="F1427" i="2"/>
  <c r="E1427" i="2" a="1"/>
  <c r="E1427" i="2" s="1"/>
  <c r="K1427" i="2" s="1" a="1"/>
  <c r="K1427" i="2" s="1"/>
  <c r="F1426" i="2"/>
  <c r="E1426" i="2" a="1"/>
  <c r="E1426" i="2" s="1"/>
  <c r="K1426" i="2" s="1" a="1"/>
  <c r="K1426" i="2" s="1"/>
  <c r="F1425" i="2"/>
  <c r="E1425" i="2" a="1"/>
  <c r="E1425" i="2" s="1"/>
  <c r="K1425" i="2" s="1" a="1"/>
  <c r="K1425" i="2" s="1"/>
  <c r="F1424" i="2"/>
  <c r="E1424" i="2" a="1"/>
  <c r="E1424" i="2" s="1"/>
  <c r="K1424" i="2" s="1" a="1"/>
  <c r="K1424" i="2" s="1"/>
  <c r="F1423" i="2"/>
  <c r="E1423" i="2" a="1"/>
  <c r="E1423" i="2" s="1"/>
  <c r="K1423" i="2" s="1" a="1"/>
  <c r="K1423" i="2" s="1"/>
  <c r="F1422" i="2"/>
  <c r="E1422" i="2" a="1"/>
  <c r="E1422" i="2" s="1"/>
  <c r="K1422" i="2" s="1" a="1"/>
  <c r="K1422" i="2" s="1"/>
  <c r="F1421" i="2"/>
  <c r="E1421" i="2" a="1"/>
  <c r="E1421" i="2" s="1"/>
  <c r="K1421" i="2" s="1" a="1"/>
  <c r="K1421" i="2" s="1"/>
  <c r="F1420" i="2"/>
  <c r="E1420" i="2" a="1"/>
  <c r="E1420" i="2" s="1"/>
  <c r="K1420" i="2" s="1" a="1"/>
  <c r="K1420" i="2" s="1"/>
  <c r="F1419" i="2"/>
  <c r="E1419" i="2" a="1"/>
  <c r="E1419" i="2" s="1"/>
  <c r="K1419" i="2" s="1" a="1"/>
  <c r="K1419" i="2" s="1"/>
  <c r="F1418" i="2"/>
  <c r="E1418" i="2" a="1"/>
  <c r="E1418" i="2" s="1"/>
  <c r="K1418" i="2" s="1" a="1"/>
  <c r="K1418" i="2" s="1"/>
  <c r="F1417" i="2"/>
  <c r="E1417" i="2" a="1"/>
  <c r="E1417" i="2" s="1"/>
  <c r="K1417" i="2" s="1" a="1"/>
  <c r="K1417" i="2" s="1"/>
  <c r="F1416" i="2"/>
  <c r="E1416" i="2" a="1"/>
  <c r="E1416" i="2" s="1"/>
  <c r="K1416" i="2" s="1" a="1"/>
  <c r="K1416" i="2" s="1"/>
  <c r="F1415" i="2"/>
  <c r="E1415" i="2" a="1"/>
  <c r="E1415" i="2" s="1"/>
  <c r="K1415" i="2" s="1" a="1"/>
  <c r="K1415" i="2" s="1"/>
  <c r="F1414" i="2"/>
  <c r="E1414" i="2" a="1"/>
  <c r="E1414" i="2" s="1"/>
  <c r="K1414" i="2" s="1" a="1"/>
  <c r="K1414" i="2" s="1"/>
  <c r="F1413" i="2"/>
  <c r="E1413" i="2" a="1"/>
  <c r="E1413" i="2" s="1"/>
  <c r="K1413" i="2" s="1" a="1"/>
  <c r="K1413" i="2" s="1"/>
  <c r="F1412" i="2"/>
  <c r="E1412" i="2" a="1"/>
  <c r="E1412" i="2" s="1"/>
  <c r="K1412" i="2" s="1" a="1"/>
  <c r="K1412" i="2" s="1"/>
  <c r="F1411" i="2"/>
  <c r="E1411" i="2" a="1"/>
  <c r="E1411" i="2" s="1"/>
  <c r="K1411" i="2" s="1" a="1"/>
  <c r="K1411" i="2" s="1"/>
  <c r="F1410" i="2"/>
  <c r="E1410" i="2" a="1"/>
  <c r="E1410" i="2" s="1"/>
  <c r="K1410" i="2" s="1" a="1"/>
  <c r="K1410" i="2" s="1"/>
  <c r="F1409" i="2"/>
  <c r="E1409" i="2" a="1"/>
  <c r="E1409" i="2" s="1"/>
  <c r="K1409" i="2" s="1" a="1"/>
  <c r="K1409" i="2" s="1"/>
  <c r="F1408" i="2"/>
  <c r="E1408" i="2" a="1"/>
  <c r="E1408" i="2" s="1"/>
  <c r="K1408" i="2" s="1" a="1"/>
  <c r="K1408" i="2" s="1"/>
  <c r="F1407" i="2"/>
  <c r="E1407" i="2" a="1"/>
  <c r="E1407" i="2" s="1"/>
  <c r="K1407" i="2" s="1" a="1"/>
  <c r="K1407" i="2" s="1"/>
  <c r="F1406" i="2"/>
  <c r="E1406" i="2" a="1"/>
  <c r="E1406" i="2" s="1"/>
  <c r="K1406" i="2" s="1" a="1"/>
  <c r="K1406" i="2" s="1"/>
  <c r="F1405" i="2"/>
  <c r="E1405" i="2" a="1"/>
  <c r="E1405" i="2" s="1"/>
  <c r="K1405" i="2" s="1" a="1"/>
  <c r="K1405" i="2" s="1"/>
  <c r="F1404" i="2"/>
  <c r="E1404" i="2" a="1"/>
  <c r="E1404" i="2" s="1"/>
  <c r="K1404" i="2" s="1" a="1"/>
  <c r="K1404" i="2" s="1"/>
  <c r="F1403" i="2"/>
  <c r="E1403" i="2" a="1"/>
  <c r="E1403" i="2" s="1"/>
  <c r="K1403" i="2" s="1" a="1"/>
  <c r="K1403" i="2" s="1"/>
  <c r="F1402" i="2"/>
  <c r="E1402" i="2" a="1"/>
  <c r="E1402" i="2" s="1"/>
  <c r="K1402" i="2" s="1" a="1"/>
  <c r="K1402" i="2" s="1"/>
  <c r="F1401" i="2"/>
  <c r="E1401" i="2" a="1"/>
  <c r="E1401" i="2" s="1"/>
  <c r="K1401" i="2" s="1" a="1"/>
  <c r="K1401" i="2" s="1"/>
  <c r="F1400" i="2"/>
  <c r="E1400" i="2" a="1"/>
  <c r="E1400" i="2" s="1"/>
  <c r="K1400" i="2" s="1" a="1"/>
  <c r="K1400" i="2" s="1"/>
  <c r="F1399" i="2"/>
  <c r="E1399" i="2" a="1"/>
  <c r="E1399" i="2" s="1"/>
  <c r="K1399" i="2" s="1" a="1"/>
  <c r="K1399" i="2" s="1"/>
  <c r="F1398" i="2"/>
  <c r="E1398" i="2" a="1"/>
  <c r="E1398" i="2" s="1"/>
  <c r="K1398" i="2" s="1" a="1"/>
  <c r="K1398" i="2" s="1"/>
  <c r="F1397" i="2"/>
  <c r="E1397" i="2" a="1"/>
  <c r="E1397" i="2" s="1"/>
  <c r="K1397" i="2" s="1" a="1"/>
  <c r="K1397" i="2" s="1"/>
  <c r="F1396" i="2"/>
  <c r="E1396" i="2" a="1"/>
  <c r="E1396" i="2" s="1"/>
  <c r="K1396" i="2" s="1" a="1"/>
  <c r="K1396" i="2" s="1"/>
  <c r="F1395" i="2"/>
  <c r="E1395" i="2" a="1"/>
  <c r="E1395" i="2" s="1"/>
  <c r="K1395" i="2" s="1" a="1"/>
  <c r="K1395" i="2" s="1"/>
  <c r="F1394" i="2"/>
  <c r="E1394" i="2" a="1"/>
  <c r="E1394" i="2" s="1"/>
  <c r="K1394" i="2" s="1" a="1"/>
  <c r="K1394" i="2" s="1"/>
  <c r="F1393" i="2"/>
  <c r="E1393" i="2" a="1"/>
  <c r="E1393" i="2" s="1"/>
  <c r="K1393" i="2" s="1" a="1"/>
  <c r="K1393" i="2" s="1"/>
  <c r="F1392" i="2"/>
  <c r="E1392" i="2" a="1"/>
  <c r="E1392" i="2" s="1"/>
  <c r="K1392" i="2" s="1" a="1"/>
  <c r="K1392" i="2" s="1"/>
  <c r="F1391" i="2"/>
  <c r="E1391" i="2" a="1"/>
  <c r="E1391" i="2" s="1"/>
  <c r="K1391" i="2" s="1" a="1"/>
  <c r="K1391" i="2" s="1"/>
  <c r="F1390" i="2"/>
  <c r="E1390" i="2" a="1"/>
  <c r="E1390" i="2" s="1"/>
  <c r="K1390" i="2" s="1" a="1"/>
  <c r="K1390" i="2" s="1"/>
  <c r="F1389" i="2"/>
  <c r="E1389" i="2" a="1"/>
  <c r="E1389" i="2" s="1"/>
  <c r="K1389" i="2" s="1" a="1"/>
  <c r="K1389" i="2" s="1"/>
  <c r="F1388" i="2"/>
  <c r="E1388" i="2" a="1"/>
  <c r="E1388" i="2" s="1"/>
  <c r="K1388" i="2" s="1" a="1"/>
  <c r="K1388" i="2" s="1"/>
  <c r="F1387" i="2"/>
  <c r="E1387" i="2" a="1"/>
  <c r="E1387" i="2" s="1"/>
  <c r="K1387" i="2" s="1" a="1"/>
  <c r="K1387" i="2" s="1"/>
  <c r="F1386" i="2"/>
  <c r="E1386" i="2" a="1"/>
  <c r="E1386" i="2" s="1"/>
  <c r="K1386" i="2" s="1" a="1"/>
  <c r="K1386" i="2" s="1"/>
  <c r="F1385" i="2"/>
  <c r="E1385" i="2" a="1"/>
  <c r="E1385" i="2" s="1"/>
  <c r="K1385" i="2" s="1" a="1"/>
  <c r="K1385" i="2" s="1"/>
  <c r="F1384" i="2"/>
  <c r="E1384" i="2" a="1"/>
  <c r="E1384" i="2" s="1"/>
  <c r="K1384" i="2" s="1" a="1"/>
  <c r="K1384" i="2" s="1"/>
  <c r="F1383" i="2"/>
  <c r="E1383" i="2" a="1"/>
  <c r="E1383" i="2" s="1"/>
  <c r="K1383" i="2" s="1" a="1"/>
  <c r="K1383" i="2" s="1"/>
  <c r="F1382" i="2"/>
  <c r="E1382" i="2" a="1"/>
  <c r="E1382" i="2" s="1"/>
  <c r="K1382" i="2" s="1" a="1"/>
  <c r="K1382" i="2" s="1"/>
  <c r="F1381" i="2"/>
  <c r="E1381" i="2" a="1"/>
  <c r="E1381" i="2" s="1"/>
  <c r="K1381" i="2" s="1" a="1"/>
  <c r="K1381" i="2" s="1"/>
  <c r="F1380" i="2"/>
  <c r="E1380" i="2" a="1"/>
  <c r="E1380" i="2" s="1"/>
  <c r="K1380" i="2" s="1" a="1"/>
  <c r="K1380" i="2" s="1"/>
  <c r="F1379" i="2"/>
  <c r="E1379" i="2" a="1"/>
  <c r="E1379" i="2" s="1"/>
  <c r="K1379" i="2" s="1" a="1"/>
  <c r="K1379" i="2" s="1"/>
  <c r="F1378" i="2"/>
  <c r="E1378" i="2" a="1"/>
  <c r="E1378" i="2" s="1"/>
  <c r="K1378" i="2" s="1" a="1"/>
  <c r="K1378" i="2" s="1"/>
  <c r="F1377" i="2"/>
  <c r="E1377" i="2" a="1"/>
  <c r="E1377" i="2" s="1"/>
  <c r="K1377" i="2" s="1" a="1"/>
  <c r="K1377" i="2" s="1"/>
  <c r="F1376" i="2"/>
  <c r="E1376" i="2" a="1"/>
  <c r="E1376" i="2" s="1"/>
  <c r="K1376" i="2" s="1" a="1"/>
  <c r="K1376" i="2" s="1"/>
  <c r="F1375" i="2"/>
  <c r="E1375" i="2" a="1"/>
  <c r="E1375" i="2" s="1"/>
  <c r="K1375" i="2" s="1" a="1"/>
  <c r="K1375" i="2" s="1"/>
  <c r="F1374" i="2"/>
  <c r="E1374" i="2" a="1"/>
  <c r="E1374" i="2" s="1"/>
  <c r="K1374" i="2" s="1" a="1"/>
  <c r="K1374" i="2" s="1"/>
  <c r="F1373" i="2"/>
  <c r="E1373" i="2" a="1"/>
  <c r="E1373" i="2" s="1"/>
  <c r="K1373" i="2" s="1" a="1"/>
  <c r="K1373" i="2" s="1"/>
  <c r="F1372" i="2"/>
  <c r="E1372" i="2" a="1"/>
  <c r="E1372" i="2" s="1"/>
  <c r="K1372" i="2" s="1" a="1"/>
  <c r="K1372" i="2" s="1"/>
  <c r="F1371" i="2"/>
  <c r="E1371" i="2" a="1"/>
  <c r="E1371" i="2" s="1"/>
  <c r="K1371" i="2" s="1" a="1"/>
  <c r="K1371" i="2" s="1"/>
  <c r="F1370" i="2"/>
  <c r="E1370" i="2" a="1"/>
  <c r="E1370" i="2" s="1"/>
  <c r="K1370" i="2" s="1" a="1"/>
  <c r="K1370" i="2" s="1"/>
  <c r="F1369" i="2"/>
  <c r="E1369" i="2" a="1"/>
  <c r="E1369" i="2" s="1"/>
  <c r="K1369" i="2" s="1" a="1"/>
  <c r="K1369" i="2" s="1"/>
  <c r="F1368" i="2"/>
  <c r="E1368" i="2" a="1"/>
  <c r="E1368" i="2" s="1"/>
  <c r="K1368" i="2" s="1" a="1"/>
  <c r="K1368" i="2" s="1"/>
  <c r="F1367" i="2"/>
  <c r="E1367" i="2" a="1"/>
  <c r="E1367" i="2" s="1"/>
  <c r="K1367" i="2" s="1" a="1"/>
  <c r="K1367" i="2" s="1"/>
  <c r="F1366" i="2"/>
  <c r="E1366" i="2" a="1"/>
  <c r="E1366" i="2" s="1"/>
  <c r="K1366" i="2" s="1" a="1"/>
  <c r="K1366" i="2" s="1"/>
  <c r="F1365" i="2"/>
  <c r="E1365" i="2" a="1"/>
  <c r="E1365" i="2" s="1"/>
  <c r="K1365" i="2" s="1" a="1"/>
  <c r="K1365" i="2" s="1"/>
  <c r="F1364" i="2"/>
  <c r="E1364" i="2" a="1"/>
  <c r="E1364" i="2" s="1"/>
  <c r="K1364" i="2" s="1" a="1"/>
  <c r="K1364" i="2" s="1"/>
  <c r="F1363" i="2"/>
  <c r="E1363" i="2" a="1"/>
  <c r="E1363" i="2" s="1"/>
  <c r="K1363" i="2" s="1" a="1"/>
  <c r="K1363" i="2" s="1"/>
  <c r="F1362" i="2"/>
  <c r="E1362" i="2" a="1"/>
  <c r="E1362" i="2" s="1"/>
  <c r="K1362" i="2" s="1" a="1"/>
  <c r="K1362" i="2" s="1"/>
  <c r="F1361" i="2"/>
  <c r="E1361" i="2" a="1"/>
  <c r="E1361" i="2" s="1"/>
  <c r="K1361" i="2" s="1" a="1"/>
  <c r="K1361" i="2" s="1"/>
  <c r="F1360" i="2"/>
  <c r="E1360" i="2" a="1"/>
  <c r="E1360" i="2" s="1"/>
  <c r="K1360" i="2" s="1" a="1"/>
  <c r="K1360" i="2" s="1"/>
  <c r="F1359" i="2"/>
  <c r="E1359" i="2" a="1"/>
  <c r="E1359" i="2" s="1"/>
  <c r="K1359" i="2" s="1" a="1"/>
  <c r="K1359" i="2" s="1"/>
  <c r="F1358" i="2"/>
  <c r="E1358" i="2" a="1"/>
  <c r="E1358" i="2" s="1"/>
  <c r="K1358" i="2" s="1" a="1"/>
  <c r="K1358" i="2" s="1"/>
  <c r="F1357" i="2"/>
  <c r="E1357" i="2" a="1"/>
  <c r="E1357" i="2" s="1"/>
  <c r="K1357" i="2" s="1" a="1"/>
  <c r="K1357" i="2" s="1"/>
  <c r="F1356" i="2"/>
  <c r="E1356" i="2" a="1"/>
  <c r="E1356" i="2" s="1"/>
  <c r="K1356" i="2" s="1" a="1"/>
  <c r="K1356" i="2" s="1"/>
  <c r="F1355" i="2"/>
  <c r="E1355" i="2" a="1"/>
  <c r="E1355" i="2" s="1"/>
  <c r="K1355" i="2" s="1" a="1"/>
  <c r="K1355" i="2" s="1"/>
  <c r="F1354" i="2"/>
  <c r="E1354" i="2" a="1"/>
  <c r="E1354" i="2" s="1"/>
  <c r="K1354" i="2" s="1" a="1"/>
  <c r="K1354" i="2" s="1"/>
  <c r="F1353" i="2"/>
  <c r="E1353" i="2" a="1"/>
  <c r="E1353" i="2" s="1"/>
  <c r="K1353" i="2" s="1" a="1"/>
  <c r="K1353" i="2" s="1"/>
  <c r="F1352" i="2"/>
  <c r="E1352" i="2" a="1"/>
  <c r="E1352" i="2" s="1"/>
  <c r="K1352" i="2" s="1" a="1"/>
  <c r="K1352" i="2" s="1"/>
  <c r="F1351" i="2"/>
  <c r="E1351" i="2" a="1"/>
  <c r="E1351" i="2" s="1"/>
  <c r="K1351" i="2" s="1" a="1"/>
  <c r="K1351" i="2" s="1"/>
  <c r="F1350" i="2"/>
  <c r="E1350" i="2" a="1"/>
  <c r="E1350" i="2" s="1"/>
  <c r="K1350" i="2" s="1" a="1"/>
  <c r="K1350" i="2" s="1"/>
  <c r="F1349" i="2"/>
  <c r="E1349" i="2" a="1"/>
  <c r="E1349" i="2" s="1"/>
  <c r="K1349" i="2" s="1" a="1"/>
  <c r="K1349" i="2" s="1"/>
  <c r="F1348" i="2"/>
  <c r="E1348" i="2" a="1"/>
  <c r="E1348" i="2" s="1"/>
  <c r="K1348" i="2" s="1" a="1"/>
  <c r="K1348" i="2" s="1"/>
  <c r="F1347" i="2"/>
  <c r="E1347" i="2" a="1"/>
  <c r="E1347" i="2" s="1"/>
  <c r="K1347" i="2" s="1" a="1"/>
  <c r="K1347" i="2" s="1"/>
  <c r="F1346" i="2"/>
  <c r="E1346" i="2" a="1"/>
  <c r="E1346" i="2" s="1"/>
  <c r="K1346" i="2" s="1" a="1"/>
  <c r="K1346" i="2" s="1"/>
  <c r="F1345" i="2"/>
  <c r="E1345" i="2" a="1"/>
  <c r="E1345" i="2" s="1"/>
  <c r="K1345" i="2" s="1" a="1"/>
  <c r="K1345" i="2" s="1"/>
  <c r="F1344" i="2"/>
  <c r="E1344" i="2" a="1"/>
  <c r="E1344" i="2" s="1"/>
  <c r="K1344" i="2" s="1" a="1"/>
  <c r="K1344" i="2" s="1"/>
  <c r="F1343" i="2"/>
  <c r="E1343" i="2" a="1"/>
  <c r="E1343" i="2" s="1"/>
  <c r="K1343" i="2" s="1" a="1"/>
  <c r="K1343" i="2" s="1"/>
  <c r="F1342" i="2"/>
  <c r="E1342" i="2" a="1"/>
  <c r="E1342" i="2" s="1"/>
  <c r="K1342" i="2" s="1" a="1"/>
  <c r="K1342" i="2" s="1"/>
  <c r="F1341" i="2"/>
  <c r="E1341" i="2" a="1"/>
  <c r="E1341" i="2" s="1"/>
  <c r="K1341" i="2" s="1" a="1"/>
  <c r="K1341" i="2" s="1"/>
  <c r="F1340" i="2"/>
  <c r="E1340" i="2" a="1"/>
  <c r="E1340" i="2" s="1"/>
  <c r="K1340" i="2" s="1" a="1"/>
  <c r="K1340" i="2" s="1"/>
  <c r="F1339" i="2"/>
  <c r="E1339" i="2" a="1"/>
  <c r="E1339" i="2" s="1"/>
  <c r="K1339" i="2" s="1" a="1"/>
  <c r="K1339" i="2" s="1"/>
  <c r="F1338" i="2"/>
  <c r="E1338" i="2" a="1"/>
  <c r="E1338" i="2" s="1"/>
  <c r="K1338" i="2" s="1" a="1"/>
  <c r="K1338" i="2" s="1"/>
  <c r="F1337" i="2"/>
  <c r="E1337" i="2" a="1"/>
  <c r="E1337" i="2" s="1"/>
  <c r="K1337" i="2" s="1" a="1"/>
  <c r="K1337" i="2" s="1"/>
  <c r="F1336" i="2"/>
  <c r="E1336" i="2" a="1"/>
  <c r="E1336" i="2" s="1"/>
  <c r="K1336" i="2" s="1" a="1"/>
  <c r="K1336" i="2" s="1"/>
  <c r="F1335" i="2"/>
  <c r="E1335" i="2" a="1"/>
  <c r="E1335" i="2" s="1"/>
  <c r="K1335" i="2" s="1" a="1"/>
  <c r="K1335" i="2" s="1"/>
  <c r="F1334" i="2"/>
  <c r="E1334" i="2" a="1"/>
  <c r="E1334" i="2" s="1"/>
  <c r="K1334" i="2" s="1" a="1"/>
  <c r="K1334" i="2" s="1"/>
  <c r="F1333" i="2"/>
  <c r="E1333" i="2" a="1"/>
  <c r="E1333" i="2" s="1"/>
  <c r="K1333" i="2" s="1" a="1"/>
  <c r="K1333" i="2" s="1"/>
  <c r="F1332" i="2"/>
  <c r="E1332" i="2" a="1"/>
  <c r="E1332" i="2" s="1"/>
  <c r="K1332" i="2" s="1" a="1"/>
  <c r="K1332" i="2" s="1"/>
  <c r="F1331" i="2"/>
  <c r="E1331" i="2" a="1"/>
  <c r="E1331" i="2" s="1"/>
  <c r="K1331" i="2" s="1" a="1"/>
  <c r="K1331" i="2" s="1"/>
  <c r="F1330" i="2"/>
  <c r="E1330" i="2" a="1"/>
  <c r="E1330" i="2" s="1"/>
  <c r="K1330" i="2" s="1" a="1"/>
  <c r="K1330" i="2" s="1"/>
  <c r="F1329" i="2"/>
  <c r="E1329" i="2" a="1"/>
  <c r="E1329" i="2" s="1"/>
  <c r="K1329" i="2" s="1" a="1"/>
  <c r="K1329" i="2" s="1"/>
  <c r="F1328" i="2"/>
  <c r="E1328" i="2" a="1"/>
  <c r="E1328" i="2" s="1"/>
  <c r="K1328" i="2" s="1" a="1"/>
  <c r="K1328" i="2" s="1"/>
  <c r="F1327" i="2"/>
  <c r="E1327" i="2" a="1"/>
  <c r="E1327" i="2" s="1"/>
  <c r="K1327" i="2" s="1" a="1"/>
  <c r="K1327" i="2" s="1"/>
  <c r="F1326" i="2"/>
  <c r="E1326" i="2" a="1"/>
  <c r="E1326" i="2" s="1"/>
  <c r="K1326" i="2" s="1" a="1"/>
  <c r="K1326" i="2" s="1"/>
  <c r="F1325" i="2"/>
  <c r="E1325" i="2" a="1"/>
  <c r="E1325" i="2" s="1"/>
  <c r="K1325" i="2" s="1" a="1"/>
  <c r="K1325" i="2" s="1"/>
  <c r="F1324" i="2"/>
  <c r="E1324" i="2" a="1"/>
  <c r="E1324" i="2" s="1"/>
  <c r="K1324" i="2" s="1" a="1"/>
  <c r="K1324" i="2" s="1"/>
  <c r="F1323" i="2"/>
  <c r="E1323" i="2" a="1"/>
  <c r="E1323" i="2" s="1"/>
  <c r="K1323" i="2" s="1" a="1"/>
  <c r="K1323" i="2" s="1"/>
  <c r="F1322" i="2"/>
  <c r="E1322" i="2" a="1"/>
  <c r="E1322" i="2" s="1"/>
  <c r="K1322" i="2" s="1" a="1"/>
  <c r="K1322" i="2" s="1"/>
  <c r="F1321" i="2"/>
  <c r="E1321" i="2" a="1"/>
  <c r="E1321" i="2" s="1"/>
  <c r="K1321" i="2" s="1" a="1"/>
  <c r="K1321" i="2" s="1"/>
  <c r="F1320" i="2"/>
  <c r="E1320" i="2" a="1"/>
  <c r="E1320" i="2" s="1"/>
  <c r="K1320" i="2" s="1" a="1"/>
  <c r="K1320" i="2" s="1"/>
  <c r="F1319" i="2"/>
  <c r="E1319" i="2" a="1"/>
  <c r="E1319" i="2" s="1"/>
  <c r="K1319" i="2" s="1" a="1"/>
  <c r="K1319" i="2" s="1"/>
  <c r="F1318" i="2"/>
  <c r="E1318" i="2" a="1"/>
  <c r="E1318" i="2" s="1"/>
  <c r="K1318" i="2" s="1" a="1"/>
  <c r="K1318" i="2" s="1"/>
  <c r="F1317" i="2"/>
  <c r="E1317" i="2" a="1"/>
  <c r="E1317" i="2" s="1"/>
  <c r="K1317" i="2" s="1" a="1"/>
  <c r="K1317" i="2" s="1"/>
  <c r="F1316" i="2"/>
  <c r="E1316" i="2" a="1"/>
  <c r="E1316" i="2" s="1"/>
  <c r="K1316" i="2" s="1" a="1"/>
  <c r="K1316" i="2" s="1"/>
  <c r="F1315" i="2"/>
  <c r="E1315" i="2" a="1"/>
  <c r="E1315" i="2" s="1"/>
  <c r="K1315" i="2" s="1" a="1"/>
  <c r="K1315" i="2" s="1"/>
  <c r="F1314" i="2"/>
  <c r="E1314" i="2" a="1"/>
  <c r="E1314" i="2" s="1"/>
  <c r="K1314" i="2" s="1" a="1"/>
  <c r="K1314" i="2" s="1"/>
  <c r="F1313" i="2"/>
  <c r="E1313" i="2" a="1"/>
  <c r="E1313" i="2" s="1"/>
  <c r="K1313" i="2" s="1" a="1"/>
  <c r="K1313" i="2" s="1"/>
  <c r="F1312" i="2"/>
  <c r="E1312" i="2" a="1"/>
  <c r="E1312" i="2" s="1"/>
  <c r="K1312" i="2" s="1" a="1"/>
  <c r="K1312" i="2" s="1"/>
  <c r="F1311" i="2"/>
  <c r="E1311" i="2" a="1"/>
  <c r="E1311" i="2" s="1"/>
  <c r="K1311" i="2" s="1" a="1"/>
  <c r="K1311" i="2" s="1"/>
  <c r="F1310" i="2"/>
  <c r="E1310" i="2" a="1"/>
  <c r="E1310" i="2" s="1"/>
  <c r="K1310" i="2" s="1" a="1"/>
  <c r="K1310" i="2" s="1"/>
  <c r="F1309" i="2"/>
  <c r="E1309" i="2" a="1"/>
  <c r="E1309" i="2" s="1"/>
  <c r="K1309" i="2" s="1" a="1"/>
  <c r="K1309" i="2" s="1"/>
  <c r="F1308" i="2"/>
  <c r="E1308" i="2" a="1"/>
  <c r="E1308" i="2" s="1"/>
  <c r="K1308" i="2" s="1" a="1"/>
  <c r="K1308" i="2" s="1"/>
  <c r="F1307" i="2"/>
  <c r="E1307" i="2" a="1"/>
  <c r="E1307" i="2" s="1"/>
  <c r="K1307" i="2" s="1" a="1"/>
  <c r="K1307" i="2" s="1"/>
  <c r="F1306" i="2"/>
  <c r="E1306" i="2" a="1"/>
  <c r="E1306" i="2" s="1"/>
  <c r="K1306" i="2" s="1" a="1"/>
  <c r="K1306" i="2" s="1"/>
  <c r="F1305" i="2"/>
  <c r="E1305" i="2" a="1"/>
  <c r="E1305" i="2" s="1"/>
  <c r="K1305" i="2" s="1" a="1"/>
  <c r="K1305" i="2" s="1"/>
  <c r="F1304" i="2"/>
  <c r="E1304" i="2" a="1"/>
  <c r="E1304" i="2" s="1"/>
  <c r="K1304" i="2" s="1" a="1"/>
  <c r="K1304" i="2" s="1"/>
  <c r="F1303" i="2"/>
  <c r="E1303" i="2" a="1"/>
  <c r="E1303" i="2" s="1"/>
  <c r="K1303" i="2" s="1" a="1"/>
  <c r="K1303" i="2" s="1"/>
  <c r="F1302" i="2"/>
  <c r="E1302" i="2" a="1"/>
  <c r="E1302" i="2" s="1"/>
  <c r="K1302" i="2" s="1" a="1"/>
  <c r="K1302" i="2" s="1"/>
  <c r="F1301" i="2"/>
  <c r="E1301" i="2" a="1"/>
  <c r="E1301" i="2" s="1"/>
  <c r="K1301" i="2" s="1" a="1"/>
  <c r="K1301" i="2" s="1"/>
  <c r="F1300" i="2"/>
  <c r="E1300" i="2" a="1"/>
  <c r="E1300" i="2" s="1"/>
  <c r="K1300" i="2" s="1" a="1"/>
  <c r="K1300" i="2" s="1"/>
  <c r="F1299" i="2"/>
  <c r="E1299" i="2" a="1"/>
  <c r="E1299" i="2" s="1"/>
  <c r="K1299" i="2" s="1" a="1"/>
  <c r="K1299" i="2" s="1"/>
  <c r="F1298" i="2"/>
  <c r="E1298" i="2" a="1"/>
  <c r="E1298" i="2" s="1"/>
  <c r="K1298" i="2" s="1" a="1"/>
  <c r="K1298" i="2" s="1"/>
  <c r="F1297" i="2"/>
  <c r="E1297" i="2" a="1"/>
  <c r="E1297" i="2" s="1"/>
  <c r="K1297" i="2" s="1" a="1"/>
  <c r="K1297" i="2" s="1"/>
  <c r="F1296" i="2"/>
  <c r="E1296" i="2" a="1"/>
  <c r="E1296" i="2" s="1"/>
  <c r="K1296" i="2" s="1" a="1"/>
  <c r="K1296" i="2" s="1"/>
  <c r="F1295" i="2"/>
  <c r="E1295" i="2" a="1"/>
  <c r="E1295" i="2" s="1"/>
  <c r="K1295" i="2" s="1" a="1"/>
  <c r="K1295" i="2" s="1"/>
  <c r="F1294" i="2"/>
  <c r="E1294" i="2" a="1"/>
  <c r="E1294" i="2" s="1"/>
  <c r="K1294" i="2" s="1" a="1"/>
  <c r="K1294" i="2" s="1"/>
  <c r="F1293" i="2"/>
  <c r="E1293" i="2" a="1"/>
  <c r="E1293" i="2" s="1"/>
  <c r="K1293" i="2" s="1" a="1"/>
  <c r="K1293" i="2" s="1"/>
  <c r="F1292" i="2"/>
  <c r="E1292" i="2" a="1"/>
  <c r="E1292" i="2" s="1"/>
  <c r="K1292" i="2" s="1" a="1"/>
  <c r="K1292" i="2" s="1"/>
  <c r="F1291" i="2"/>
  <c r="E1291" i="2" a="1"/>
  <c r="E1291" i="2" s="1"/>
  <c r="K1291" i="2" s="1" a="1"/>
  <c r="K1291" i="2" s="1"/>
  <c r="F1290" i="2"/>
  <c r="E1290" i="2" a="1"/>
  <c r="E1290" i="2" s="1"/>
  <c r="K1290" i="2" s="1" a="1"/>
  <c r="K1290" i="2" s="1"/>
  <c r="F1289" i="2"/>
  <c r="E1289" i="2" a="1"/>
  <c r="E1289" i="2" s="1"/>
  <c r="K1289" i="2" s="1" a="1"/>
  <c r="K1289" i="2" s="1"/>
  <c r="F1288" i="2"/>
  <c r="E1288" i="2" a="1"/>
  <c r="E1288" i="2" s="1"/>
  <c r="K1288" i="2" s="1" a="1"/>
  <c r="K1288" i="2" s="1"/>
  <c r="F1287" i="2"/>
  <c r="E1287" i="2" a="1"/>
  <c r="E1287" i="2" s="1"/>
  <c r="K1287" i="2" s="1" a="1"/>
  <c r="K1287" i="2" s="1"/>
  <c r="F1286" i="2"/>
  <c r="E1286" i="2" a="1"/>
  <c r="E1286" i="2" s="1"/>
  <c r="K1286" i="2" s="1" a="1"/>
  <c r="K1286" i="2" s="1"/>
  <c r="F1285" i="2"/>
  <c r="E1285" i="2" a="1"/>
  <c r="E1285" i="2" s="1"/>
  <c r="K1285" i="2" s="1" a="1"/>
  <c r="K1285" i="2" s="1"/>
  <c r="F1284" i="2"/>
  <c r="E1284" i="2" a="1"/>
  <c r="E1284" i="2" s="1"/>
  <c r="K1284" i="2" s="1" a="1"/>
  <c r="K1284" i="2" s="1"/>
  <c r="F1283" i="2"/>
  <c r="E1283" i="2" a="1"/>
  <c r="E1283" i="2" s="1"/>
  <c r="K1283" i="2" s="1" a="1"/>
  <c r="K1283" i="2" s="1"/>
  <c r="F1282" i="2"/>
  <c r="E1282" i="2" a="1"/>
  <c r="E1282" i="2" s="1"/>
  <c r="K1282" i="2" s="1" a="1"/>
  <c r="K1282" i="2" s="1"/>
  <c r="F1281" i="2"/>
  <c r="E1281" i="2" a="1"/>
  <c r="E1281" i="2" s="1"/>
  <c r="K1281" i="2" s="1" a="1"/>
  <c r="K1281" i="2" s="1"/>
  <c r="F1280" i="2"/>
  <c r="E1280" i="2" a="1"/>
  <c r="E1280" i="2" s="1"/>
  <c r="K1280" i="2" s="1" a="1"/>
  <c r="K1280" i="2" s="1"/>
  <c r="F1279" i="2"/>
  <c r="E1279" i="2" a="1"/>
  <c r="E1279" i="2" s="1"/>
  <c r="K1279" i="2" s="1" a="1"/>
  <c r="K1279" i="2" s="1"/>
  <c r="F1278" i="2"/>
  <c r="E1278" i="2" a="1"/>
  <c r="E1278" i="2" s="1"/>
  <c r="K1278" i="2" s="1" a="1"/>
  <c r="K1278" i="2" s="1"/>
  <c r="F1277" i="2"/>
  <c r="E1277" i="2" a="1"/>
  <c r="E1277" i="2" s="1"/>
  <c r="K1277" i="2" s="1" a="1"/>
  <c r="K1277" i="2" s="1"/>
  <c r="F1276" i="2"/>
  <c r="E1276" i="2" a="1"/>
  <c r="E1276" i="2" s="1"/>
  <c r="K1276" i="2" s="1" a="1"/>
  <c r="K1276" i="2" s="1"/>
  <c r="F1275" i="2"/>
  <c r="E1275" i="2" a="1"/>
  <c r="E1275" i="2" s="1"/>
  <c r="K1275" i="2" s="1" a="1"/>
  <c r="K1275" i="2" s="1"/>
  <c r="F1274" i="2"/>
  <c r="E1274" i="2" a="1"/>
  <c r="E1274" i="2" s="1"/>
  <c r="K1274" i="2" s="1" a="1"/>
  <c r="K1274" i="2" s="1"/>
  <c r="F1273" i="2"/>
  <c r="E1273" i="2" a="1"/>
  <c r="E1273" i="2" s="1"/>
  <c r="K1273" i="2" s="1" a="1"/>
  <c r="K1273" i="2" s="1"/>
  <c r="F1272" i="2"/>
  <c r="E1272" i="2" a="1"/>
  <c r="E1272" i="2" s="1"/>
  <c r="K1272" i="2" s="1" a="1"/>
  <c r="K1272" i="2" s="1"/>
  <c r="F1271" i="2"/>
  <c r="E1271" i="2" a="1"/>
  <c r="E1271" i="2" s="1"/>
  <c r="K1271" i="2" s="1" a="1"/>
  <c r="K1271" i="2" s="1"/>
  <c r="F1270" i="2"/>
  <c r="E1270" i="2" a="1"/>
  <c r="E1270" i="2" s="1"/>
  <c r="K1270" i="2" s="1" a="1"/>
  <c r="K1270" i="2" s="1"/>
  <c r="F1269" i="2"/>
  <c r="E1269" i="2" a="1"/>
  <c r="E1269" i="2" s="1"/>
  <c r="K1269" i="2" s="1" a="1"/>
  <c r="K1269" i="2" s="1"/>
  <c r="F1268" i="2"/>
  <c r="E1268" i="2" a="1"/>
  <c r="E1268" i="2" s="1"/>
  <c r="K1268" i="2" s="1" a="1"/>
  <c r="K1268" i="2" s="1"/>
  <c r="F1267" i="2"/>
  <c r="E1267" i="2" a="1"/>
  <c r="E1267" i="2" s="1"/>
  <c r="K1267" i="2" s="1" a="1"/>
  <c r="K1267" i="2" s="1"/>
  <c r="F1266" i="2"/>
  <c r="E1266" i="2" a="1"/>
  <c r="E1266" i="2" s="1"/>
  <c r="K1266" i="2" s="1" a="1"/>
  <c r="K1266" i="2" s="1"/>
  <c r="F1265" i="2"/>
  <c r="E1265" i="2" a="1"/>
  <c r="E1265" i="2" s="1"/>
  <c r="K1265" i="2" s="1" a="1"/>
  <c r="K1265" i="2" s="1"/>
  <c r="F1264" i="2"/>
  <c r="E1264" i="2" a="1"/>
  <c r="E1264" i="2" s="1"/>
  <c r="K1264" i="2" s="1" a="1"/>
  <c r="K1264" i="2" s="1"/>
  <c r="F1263" i="2"/>
  <c r="E1263" i="2" a="1"/>
  <c r="E1263" i="2" s="1"/>
  <c r="K1263" i="2" s="1" a="1"/>
  <c r="K1263" i="2" s="1"/>
  <c r="F1262" i="2"/>
  <c r="E1262" i="2" a="1"/>
  <c r="E1262" i="2" s="1"/>
  <c r="K1262" i="2" s="1" a="1"/>
  <c r="K1262" i="2" s="1"/>
  <c r="F1261" i="2"/>
  <c r="E1261" i="2" a="1"/>
  <c r="E1261" i="2" s="1"/>
  <c r="K1261" i="2" s="1" a="1"/>
  <c r="K1261" i="2" s="1"/>
  <c r="F1260" i="2"/>
  <c r="E1260" i="2" a="1"/>
  <c r="E1260" i="2" s="1"/>
  <c r="K1260" i="2" s="1" a="1"/>
  <c r="K1260" i="2" s="1"/>
  <c r="F1259" i="2"/>
  <c r="E1259" i="2" a="1"/>
  <c r="E1259" i="2" s="1"/>
  <c r="K1259" i="2" s="1" a="1"/>
  <c r="K1259" i="2" s="1"/>
  <c r="F1258" i="2"/>
  <c r="E1258" i="2" a="1"/>
  <c r="E1258" i="2" s="1"/>
  <c r="K1258" i="2" s="1" a="1"/>
  <c r="K1258" i="2" s="1"/>
  <c r="F1257" i="2"/>
  <c r="E1257" i="2" a="1"/>
  <c r="E1257" i="2" s="1"/>
  <c r="K1257" i="2" s="1" a="1"/>
  <c r="K1257" i="2" s="1"/>
  <c r="F1256" i="2"/>
  <c r="E1256" i="2" a="1"/>
  <c r="E1256" i="2" s="1"/>
  <c r="K1256" i="2" s="1" a="1"/>
  <c r="K1256" i="2" s="1"/>
  <c r="F1255" i="2"/>
  <c r="E1255" i="2" a="1"/>
  <c r="E1255" i="2" s="1"/>
  <c r="K1255" i="2" s="1" a="1"/>
  <c r="K1255" i="2" s="1"/>
  <c r="F1254" i="2"/>
  <c r="E1254" i="2" a="1"/>
  <c r="E1254" i="2" s="1"/>
  <c r="K1254" i="2" s="1" a="1"/>
  <c r="K1254" i="2" s="1"/>
  <c r="F1253" i="2"/>
  <c r="E1253" i="2" a="1"/>
  <c r="E1253" i="2" s="1"/>
  <c r="K1253" i="2" s="1" a="1"/>
  <c r="K1253" i="2" s="1"/>
  <c r="F1252" i="2"/>
  <c r="E1252" i="2" a="1"/>
  <c r="E1252" i="2" s="1"/>
  <c r="K1252" i="2" s="1" a="1"/>
  <c r="K1252" i="2" s="1"/>
  <c r="F1251" i="2"/>
  <c r="E1251" i="2" a="1"/>
  <c r="E1251" i="2" s="1"/>
  <c r="K1251" i="2" s="1" a="1"/>
  <c r="K1251" i="2" s="1"/>
  <c r="F1250" i="2"/>
  <c r="E1250" i="2" a="1"/>
  <c r="E1250" i="2" s="1"/>
  <c r="K1250" i="2" s="1" a="1"/>
  <c r="K1250" i="2" s="1"/>
  <c r="F1249" i="2"/>
  <c r="E1249" i="2" a="1"/>
  <c r="E1249" i="2" s="1"/>
  <c r="K1249" i="2" s="1" a="1"/>
  <c r="K1249" i="2" s="1"/>
  <c r="F1248" i="2"/>
  <c r="E1248" i="2" a="1"/>
  <c r="E1248" i="2" s="1"/>
  <c r="K1248" i="2" s="1" a="1"/>
  <c r="K1248" i="2" s="1"/>
  <c r="F1247" i="2"/>
  <c r="E1247" i="2" a="1"/>
  <c r="E1247" i="2" s="1"/>
  <c r="K1247" i="2" s="1" a="1"/>
  <c r="K1247" i="2" s="1"/>
  <c r="F1246" i="2"/>
  <c r="E1246" i="2" a="1"/>
  <c r="E1246" i="2" s="1"/>
  <c r="K1246" i="2" s="1" a="1"/>
  <c r="K1246" i="2" s="1"/>
  <c r="F1245" i="2"/>
  <c r="E1245" i="2" a="1"/>
  <c r="E1245" i="2" s="1"/>
  <c r="K1245" i="2" s="1" a="1"/>
  <c r="K1245" i="2" s="1"/>
  <c r="F1244" i="2"/>
  <c r="E1244" i="2" a="1"/>
  <c r="E1244" i="2" s="1"/>
  <c r="K1244" i="2" s="1" a="1"/>
  <c r="K1244" i="2" s="1"/>
  <c r="F1243" i="2"/>
  <c r="E1243" i="2" a="1"/>
  <c r="E1243" i="2" s="1"/>
  <c r="K1243" i="2" s="1" a="1"/>
  <c r="K1243" i="2" s="1"/>
  <c r="F1242" i="2"/>
  <c r="E1242" i="2" a="1"/>
  <c r="E1242" i="2" s="1"/>
  <c r="K1242" i="2" s="1" a="1"/>
  <c r="K1242" i="2" s="1"/>
  <c r="F1241" i="2"/>
  <c r="E1241" i="2" a="1"/>
  <c r="E1241" i="2" s="1"/>
  <c r="K1241" i="2" s="1" a="1"/>
  <c r="K1241" i="2" s="1"/>
  <c r="F1240" i="2"/>
  <c r="E1240" i="2" a="1"/>
  <c r="E1240" i="2" s="1"/>
  <c r="K1240" i="2" s="1" a="1"/>
  <c r="K1240" i="2" s="1"/>
  <c r="F1239" i="2"/>
  <c r="E1239" i="2" a="1"/>
  <c r="E1239" i="2" s="1"/>
  <c r="K1239" i="2" s="1" a="1"/>
  <c r="K1239" i="2" s="1"/>
  <c r="F1238" i="2"/>
  <c r="E1238" i="2" a="1"/>
  <c r="E1238" i="2" s="1"/>
  <c r="K1238" i="2" s="1" a="1"/>
  <c r="K1238" i="2" s="1"/>
  <c r="F1237" i="2"/>
  <c r="E1237" i="2" a="1"/>
  <c r="E1237" i="2" s="1"/>
  <c r="K1237" i="2" s="1" a="1"/>
  <c r="K1237" i="2" s="1"/>
  <c r="F1236" i="2"/>
  <c r="E1236" i="2" a="1"/>
  <c r="E1236" i="2" s="1"/>
  <c r="K1236" i="2" s="1" a="1"/>
  <c r="K1236" i="2" s="1"/>
  <c r="F1235" i="2"/>
  <c r="E1235" i="2" a="1"/>
  <c r="E1235" i="2" s="1"/>
  <c r="K1235" i="2" s="1" a="1"/>
  <c r="K1235" i="2" s="1"/>
  <c r="F1234" i="2"/>
  <c r="E1234" i="2" a="1"/>
  <c r="E1234" i="2" s="1"/>
  <c r="K1234" i="2" s="1" a="1"/>
  <c r="K1234" i="2" s="1"/>
  <c r="F1233" i="2"/>
  <c r="E1233" i="2" a="1"/>
  <c r="E1233" i="2" s="1"/>
  <c r="K1233" i="2" s="1" a="1"/>
  <c r="K1233" i="2" s="1"/>
  <c r="F1232" i="2"/>
  <c r="E1232" i="2" a="1"/>
  <c r="E1232" i="2" s="1"/>
  <c r="K1232" i="2" s="1" a="1"/>
  <c r="K1232" i="2" s="1"/>
  <c r="F1231" i="2"/>
  <c r="E1231" i="2" a="1"/>
  <c r="E1231" i="2" s="1"/>
  <c r="K1231" i="2" s="1" a="1"/>
  <c r="K1231" i="2" s="1"/>
  <c r="F1230" i="2"/>
  <c r="E1230" i="2" a="1"/>
  <c r="E1230" i="2" s="1"/>
  <c r="K1230" i="2" s="1" a="1"/>
  <c r="K1230" i="2" s="1"/>
  <c r="F1229" i="2"/>
  <c r="E1229" i="2" a="1"/>
  <c r="E1229" i="2" s="1"/>
  <c r="K1229" i="2" s="1" a="1"/>
  <c r="K1229" i="2" s="1"/>
  <c r="F1228" i="2"/>
  <c r="E1228" i="2" a="1"/>
  <c r="E1228" i="2" s="1"/>
  <c r="K1228" i="2" s="1" a="1"/>
  <c r="K1228" i="2" s="1"/>
  <c r="F1227" i="2"/>
  <c r="E1227" i="2" a="1"/>
  <c r="E1227" i="2" s="1"/>
  <c r="K1227" i="2" s="1" a="1"/>
  <c r="K1227" i="2" s="1"/>
  <c r="F1226" i="2"/>
  <c r="E1226" i="2" a="1"/>
  <c r="E1226" i="2" s="1"/>
  <c r="K1226" i="2" s="1" a="1"/>
  <c r="K1226" i="2" s="1"/>
  <c r="F1225" i="2"/>
  <c r="E1225" i="2" a="1"/>
  <c r="E1225" i="2" s="1"/>
  <c r="K1225" i="2" s="1" a="1"/>
  <c r="K1225" i="2" s="1"/>
  <c r="F1224" i="2"/>
  <c r="E1224" i="2" a="1"/>
  <c r="E1224" i="2" s="1"/>
  <c r="K1224" i="2" s="1" a="1"/>
  <c r="K1224" i="2" s="1"/>
  <c r="F1223" i="2"/>
  <c r="E1223" i="2" a="1"/>
  <c r="E1223" i="2" s="1"/>
  <c r="K1223" i="2" s="1" a="1"/>
  <c r="K1223" i="2" s="1"/>
  <c r="F1222" i="2"/>
  <c r="E1222" i="2" a="1"/>
  <c r="E1222" i="2" s="1"/>
  <c r="K1222" i="2" s="1" a="1"/>
  <c r="K1222" i="2" s="1"/>
  <c r="F1221" i="2"/>
  <c r="E1221" i="2" a="1"/>
  <c r="E1221" i="2" s="1"/>
  <c r="K1221" i="2" s="1" a="1"/>
  <c r="K1221" i="2" s="1"/>
  <c r="F1220" i="2"/>
  <c r="E1220" i="2" a="1"/>
  <c r="E1220" i="2" s="1"/>
  <c r="K1220" i="2" s="1" a="1"/>
  <c r="K1220" i="2" s="1"/>
  <c r="F1219" i="2"/>
  <c r="E1219" i="2" a="1"/>
  <c r="E1219" i="2" s="1"/>
  <c r="K1219" i="2" s="1" a="1"/>
  <c r="K1219" i="2" s="1"/>
  <c r="F1218" i="2"/>
  <c r="E1218" i="2" a="1"/>
  <c r="E1218" i="2" s="1"/>
  <c r="K1218" i="2" s="1" a="1"/>
  <c r="K1218" i="2" s="1"/>
  <c r="F1217" i="2"/>
  <c r="E1217" i="2" a="1"/>
  <c r="E1217" i="2" s="1"/>
  <c r="K1217" i="2" s="1" a="1"/>
  <c r="K1217" i="2" s="1"/>
  <c r="F1216" i="2"/>
  <c r="E1216" i="2" a="1"/>
  <c r="E1216" i="2" s="1"/>
  <c r="K1216" i="2" s="1" a="1"/>
  <c r="K1216" i="2" s="1"/>
  <c r="F1215" i="2"/>
  <c r="E1215" i="2" a="1"/>
  <c r="E1215" i="2" s="1"/>
  <c r="K1215" i="2" s="1" a="1"/>
  <c r="K1215" i="2" s="1"/>
  <c r="F1214" i="2"/>
  <c r="E1214" i="2" a="1"/>
  <c r="E1214" i="2" s="1"/>
  <c r="K1214" i="2" s="1" a="1"/>
  <c r="K1214" i="2" s="1"/>
  <c r="F1213" i="2"/>
  <c r="E1213" i="2" a="1"/>
  <c r="E1213" i="2" s="1"/>
  <c r="K1213" i="2" s="1" a="1"/>
  <c r="K1213" i="2" s="1"/>
  <c r="F1212" i="2"/>
  <c r="E1212" i="2" a="1"/>
  <c r="E1212" i="2" s="1"/>
  <c r="K1212" i="2" s="1" a="1"/>
  <c r="K1212" i="2" s="1"/>
  <c r="F1211" i="2"/>
  <c r="E1211" i="2" a="1"/>
  <c r="E1211" i="2" s="1"/>
  <c r="K1211" i="2" s="1" a="1"/>
  <c r="K1211" i="2" s="1"/>
  <c r="F1210" i="2"/>
  <c r="E1210" i="2" a="1"/>
  <c r="E1210" i="2" s="1"/>
  <c r="K1210" i="2" s="1" a="1"/>
  <c r="K1210" i="2" s="1"/>
  <c r="F1209" i="2"/>
  <c r="E1209" i="2" a="1"/>
  <c r="E1209" i="2" s="1"/>
  <c r="K1209" i="2" s="1" a="1"/>
  <c r="K1209" i="2" s="1"/>
  <c r="F1208" i="2"/>
  <c r="E1208" i="2" a="1"/>
  <c r="E1208" i="2" s="1"/>
  <c r="K1208" i="2" s="1" a="1"/>
  <c r="K1208" i="2" s="1"/>
  <c r="F1207" i="2"/>
  <c r="E1207" i="2" a="1"/>
  <c r="E1207" i="2" s="1"/>
  <c r="K1207" i="2" s="1" a="1"/>
  <c r="K1207" i="2" s="1"/>
  <c r="F1206" i="2"/>
  <c r="E1206" i="2" a="1"/>
  <c r="E1206" i="2" s="1"/>
  <c r="K1206" i="2" s="1" a="1"/>
  <c r="K1206" i="2" s="1"/>
  <c r="F1205" i="2"/>
  <c r="E1205" i="2" a="1"/>
  <c r="E1205" i="2" s="1"/>
  <c r="K1205" i="2" s="1" a="1"/>
  <c r="K1205" i="2" s="1"/>
  <c r="F1204" i="2"/>
  <c r="E1204" i="2" a="1"/>
  <c r="E1204" i="2" s="1"/>
  <c r="K1204" i="2" s="1" a="1"/>
  <c r="K1204" i="2" s="1"/>
  <c r="F1203" i="2"/>
  <c r="E1203" i="2" a="1"/>
  <c r="E1203" i="2" s="1"/>
  <c r="K1203" i="2" s="1" a="1"/>
  <c r="K1203" i="2" s="1"/>
  <c r="F1202" i="2"/>
  <c r="E1202" i="2" a="1"/>
  <c r="E1202" i="2" s="1"/>
  <c r="K1202" i="2" s="1" a="1"/>
  <c r="K1202" i="2" s="1"/>
  <c r="F1201" i="2"/>
  <c r="E1201" i="2" a="1"/>
  <c r="E1201" i="2" s="1"/>
  <c r="K1201" i="2" s="1" a="1"/>
  <c r="K1201" i="2" s="1"/>
  <c r="F1200" i="2"/>
  <c r="E1200" i="2" a="1"/>
  <c r="E1200" i="2" s="1"/>
  <c r="K1200" i="2" s="1" a="1"/>
  <c r="K1200" i="2" s="1"/>
  <c r="F1199" i="2"/>
  <c r="E1199" i="2" a="1"/>
  <c r="E1199" i="2" s="1"/>
  <c r="K1199" i="2" s="1" a="1"/>
  <c r="K1199" i="2" s="1"/>
  <c r="F1198" i="2"/>
  <c r="E1198" i="2" a="1"/>
  <c r="E1198" i="2" s="1"/>
  <c r="K1198" i="2" s="1" a="1"/>
  <c r="K1198" i="2" s="1"/>
  <c r="F1197" i="2"/>
  <c r="E1197" i="2" a="1"/>
  <c r="E1197" i="2" s="1"/>
  <c r="K1197" i="2" s="1" a="1"/>
  <c r="K1197" i="2" s="1"/>
  <c r="F1196" i="2"/>
  <c r="E1196" i="2" a="1"/>
  <c r="E1196" i="2" s="1"/>
  <c r="K1196" i="2" s="1" a="1"/>
  <c r="K1196" i="2" s="1"/>
  <c r="F1195" i="2"/>
  <c r="E1195" i="2" a="1"/>
  <c r="E1195" i="2" s="1"/>
  <c r="K1195" i="2" s="1" a="1"/>
  <c r="K1195" i="2" s="1"/>
  <c r="F1194" i="2"/>
  <c r="E1194" i="2" a="1"/>
  <c r="E1194" i="2" s="1"/>
  <c r="K1194" i="2" s="1" a="1"/>
  <c r="K1194" i="2" s="1"/>
  <c r="F1193" i="2"/>
  <c r="E1193" i="2" a="1"/>
  <c r="E1193" i="2" s="1"/>
  <c r="K1193" i="2" s="1" a="1"/>
  <c r="K1193" i="2" s="1"/>
  <c r="F1192" i="2"/>
  <c r="E1192" i="2" a="1"/>
  <c r="E1192" i="2" s="1"/>
  <c r="K1192" i="2" s="1" a="1"/>
  <c r="K1192" i="2" s="1"/>
  <c r="F1191" i="2"/>
  <c r="E1191" i="2" a="1"/>
  <c r="E1191" i="2" s="1"/>
  <c r="K1191" i="2" s="1" a="1"/>
  <c r="K1191" i="2" s="1"/>
  <c r="F1190" i="2"/>
  <c r="E1190" i="2" a="1"/>
  <c r="E1190" i="2" s="1"/>
  <c r="K1190" i="2" s="1" a="1"/>
  <c r="K1190" i="2" s="1"/>
  <c r="F1189" i="2"/>
  <c r="E1189" i="2" a="1"/>
  <c r="E1189" i="2" s="1"/>
  <c r="K1189" i="2" s="1" a="1"/>
  <c r="K1189" i="2" s="1"/>
  <c r="F1188" i="2"/>
  <c r="E1188" i="2" a="1"/>
  <c r="E1188" i="2" s="1"/>
  <c r="K1188" i="2" s="1" a="1"/>
  <c r="K1188" i="2" s="1"/>
  <c r="F1187" i="2"/>
  <c r="E1187" i="2" a="1"/>
  <c r="E1187" i="2" s="1"/>
  <c r="K1187" i="2" s="1" a="1"/>
  <c r="K1187" i="2" s="1"/>
  <c r="F1186" i="2"/>
  <c r="E1186" i="2" a="1"/>
  <c r="E1186" i="2" s="1"/>
  <c r="K1186" i="2" s="1" a="1"/>
  <c r="K1186" i="2" s="1"/>
  <c r="F1185" i="2"/>
  <c r="E1185" i="2" a="1"/>
  <c r="E1185" i="2" s="1"/>
  <c r="K1185" i="2" s="1" a="1"/>
  <c r="K1185" i="2" s="1"/>
  <c r="F1184" i="2"/>
  <c r="E1184" i="2" a="1"/>
  <c r="E1184" i="2" s="1"/>
  <c r="K1184" i="2" s="1" a="1"/>
  <c r="K1184" i="2" s="1"/>
  <c r="F1183" i="2"/>
  <c r="E1183" i="2" a="1"/>
  <c r="E1183" i="2" s="1"/>
  <c r="K1183" i="2" s="1" a="1"/>
  <c r="K1183" i="2" s="1"/>
  <c r="F1182" i="2"/>
  <c r="E1182" i="2" a="1"/>
  <c r="E1182" i="2" s="1"/>
  <c r="K1182" i="2" s="1" a="1"/>
  <c r="K1182" i="2" s="1"/>
  <c r="F1181" i="2"/>
  <c r="E1181" i="2" a="1"/>
  <c r="E1181" i="2" s="1"/>
  <c r="K1181" i="2" s="1" a="1"/>
  <c r="K1181" i="2" s="1"/>
  <c r="F1180" i="2"/>
  <c r="E1180" i="2" a="1"/>
  <c r="E1180" i="2" s="1"/>
  <c r="K1180" i="2" s="1" a="1"/>
  <c r="K1180" i="2" s="1"/>
  <c r="F1179" i="2"/>
  <c r="E1179" i="2" a="1"/>
  <c r="E1179" i="2" s="1"/>
  <c r="K1179" i="2" s="1" a="1"/>
  <c r="K1179" i="2" s="1"/>
  <c r="F1178" i="2"/>
  <c r="E1178" i="2" a="1"/>
  <c r="E1178" i="2" s="1"/>
  <c r="K1178" i="2" s="1" a="1"/>
  <c r="K1178" i="2" s="1"/>
  <c r="F1177" i="2"/>
  <c r="E1177" i="2" a="1"/>
  <c r="E1177" i="2" s="1"/>
  <c r="K1177" i="2" s="1" a="1"/>
  <c r="K1177" i="2" s="1"/>
  <c r="F1176" i="2"/>
  <c r="E1176" i="2" a="1"/>
  <c r="E1176" i="2" s="1"/>
  <c r="K1176" i="2" s="1" a="1"/>
  <c r="K1176" i="2" s="1"/>
  <c r="F1175" i="2"/>
  <c r="E1175" i="2" a="1"/>
  <c r="E1175" i="2" s="1"/>
  <c r="K1175" i="2" s="1" a="1"/>
  <c r="K1175" i="2" s="1"/>
  <c r="F1174" i="2"/>
  <c r="E1174" i="2" a="1"/>
  <c r="E1174" i="2" s="1"/>
  <c r="K1174" i="2" s="1" a="1"/>
  <c r="K1174" i="2" s="1"/>
  <c r="F1173" i="2"/>
  <c r="E1173" i="2" a="1"/>
  <c r="E1173" i="2" s="1"/>
  <c r="K1173" i="2" s="1" a="1"/>
  <c r="K1173" i="2" s="1"/>
  <c r="F1172" i="2"/>
  <c r="E1172" i="2" a="1"/>
  <c r="E1172" i="2" s="1"/>
  <c r="K1172" i="2" s="1" a="1"/>
  <c r="K1172" i="2" s="1"/>
  <c r="F1171" i="2"/>
  <c r="E1171" i="2" a="1"/>
  <c r="E1171" i="2" s="1"/>
  <c r="K1171" i="2" s="1" a="1"/>
  <c r="K1171" i="2" s="1"/>
  <c r="F1170" i="2"/>
  <c r="E1170" i="2" a="1"/>
  <c r="E1170" i="2" s="1"/>
  <c r="K1170" i="2" s="1" a="1"/>
  <c r="K1170" i="2" s="1"/>
  <c r="F1169" i="2"/>
  <c r="E1169" i="2" a="1"/>
  <c r="E1169" i="2" s="1"/>
  <c r="K1169" i="2" s="1" a="1"/>
  <c r="K1169" i="2" s="1"/>
  <c r="F1168" i="2"/>
  <c r="E1168" i="2" a="1"/>
  <c r="E1168" i="2" s="1"/>
  <c r="K1168" i="2" s="1" a="1"/>
  <c r="K1168" i="2" s="1"/>
  <c r="F1167" i="2"/>
  <c r="E1167" i="2" a="1"/>
  <c r="E1167" i="2" s="1"/>
  <c r="K1167" i="2" s="1" a="1"/>
  <c r="K1167" i="2" s="1"/>
  <c r="F1166" i="2"/>
  <c r="E1166" i="2" a="1"/>
  <c r="E1166" i="2" s="1"/>
  <c r="K1166" i="2" s="1" a="1"/>
  <c r="K1166" i="2" s="1"/>
  <c r="F1165" i="2"/>
  <c r="E1165" i="2" a="1"/>
  <c r="E1165" i="2" s="1"/>
  <c r="K1165" i="2" s="1" a="1"/>
  <c r="K1165" i="2" s="1"/>
  <c r="F1164" i="2"/>
  <c r="E1164" i="2" a="1"/>
  <c r="E1164" i="2" s="1"/>
  <c r="K1164" i="2" s="1" a="1"/>
  <c r="K1164" i="2" s="1"/>
  <c r="F1163" i="2"/>
  <c r="E1163" i="2" a="1"/>
  <c r="E1163" i="2" s="1"/>
  <c r="K1163" i="2" s="1" a="1"/>
  <c r="K1163" i="2" s="1"/>
  <c r="F1162" i="2"/>
  <c r="E1162" i="2" a="1"/>
  <c r="E1162" i="2" s="1"/>
  <c r="K1162" i="2" s="1" a="1"/>
  <c r="K1162" i="2" s="1"/>
  <c r="F1161" i="2"/>
  <c r="E1161" i="2" a="1"/>
  <c r="E1161" i="2" s="1"/>
  <c r="K1161" i="2" s="1" a="1"/>
  <c r="K1161" i="2" s="1"/>
  <c r="F1160" i="2"/>
  <c r="E1160" i="2" a="1"/>
  <c r="E1160" i="2" s="1"/>
  <c r="K1160" i="2" s="1" a="1"/>
  <c r="K1160" i="2" s="1"/>
  <c r="F1159" i="2"/>
  <c r="E1159" i="2" a="1"/>
  <c r="E1159" i="2" s="1"/>
  <c r="K1159" i="2" s="1" a="1"/>
  <c r="K1159" i="2" s="1"/>
  <c r="F1158" i="2"/>
  <c r="E1158" i="2" a="1"/>
  <c r="E1158" i="2" s="1"/>
  <c r="K1158" i="2" s="1" a="1"/>
  <c r="K1158" i="2" s="1"/>
  <c r="F1157" i="2"/>
  <c r="E1157" i="2" a="1"/>
  <c r="E1157" i="2" s="1"/>
  <c r="K1157" i="2" s="1" a="1"/>
  <c r="K1157" i="2" s="1"/>
  <c r="F1156" i="2"/>
  <c r="E1156" i="2" a="1"/>
  <c r="E1156" i="2" s="1"/>
  <c r="K1156" i="2" s="1" a="1"/>
  <c r="K1156" i="2" s="1"/>
  <c r="F1155" i="2"/>
  <c r="E1155" i="2" a="1"/>
  <c r="E1155" i="2" s="1"/>
  <c r="K1155" i="2" s="1" a="1"/>
  <c r="K1155" i="2" s="1"/>
  <c r="F1154" i="2"/>
  <c r="E1154" i="2" a="1"/>
  <c r="E1154" i="2" s="1"/>
  <c r="K1154" i="2" s="1" a="1"/>
  <c r="K1154" i="2" s="1"/>
  <c r="F1153" i="2"/>
  <c r="E1153" i="2" a="1"/>
  <c r="E1153" i="2" s="1"/>
  <c r="K1153" i="2" s="1" a="1"/>
  <c r="K1153" i="2" s="1"/>
  <c r="F1152" i="2"/>
  <c r="E1152" i="2" a="1"/>
  <c r="E1152" i="2" s="1"/>
  <c r="K1152" i="2" s="1" a="1"/>
  <c r="K1152" i="2" s="1"/>
  <c r="F1151" i="2"/>
  <c r="E1151" i="2" a="1"/>
  <c r="E1151" i="2" s="1"/>
  <c r="K1151" i="2" s="1" a="1"/>
  <c r="K1151" i="2" s="1"/>
  <c r="F1150" i="2"/>
  <c r="E1150" i="2" a="1"/>
  <c r="E1150" i="2" s="1"/>
  <c r="K1150" i="2" s="1" a="1"/>
  <c r="K1150" i="2" s="1"/>
  <c r="F1149" i="2"/>
  <c r="E1149" i="2" a="1"/>
  <c r="E1149" i="2" s="1"/>
  <c r="K1149" i="2" s="1" a="1"/>
  <c r="K1149" i="2" s="1"/>
  <c r="F1148" i="2"/>
  <c r="E1148" i="2" a="1"/>
  <c r="E1148" i="2" s="1"/>
  <c r="K1148" i="2" s="1" a="1"/>
  <c r="K1148" i="2" s="1"/>
  <c r="F1147" i="2"/>
  <c r="E1147" i="2" a="1"/>
  <c r="E1147" i="2" s="1"/>
  <c r="K1147" i="2" s="1" a="1"/>
  <c r="K1147" i="2" s="1"/>
  <c r="F1146" i="2"/>
  <c r="E1146" i="2" a="1"/>
  <c r="E1146" i="2" s="1"/>
  <c r="K1146" i="2" s="1" a="1"/>
  <c r="K1146" i="2" s="1"/>
  <c r="F1145" i="2"/>
  <c r="E1145" i="2" a="1"/>
  <c r="E1145" i="2" s="1"/>
  <c r="K1145" i="2" s="1" a="1"/>
  <c r="K1145" i="2" s="1"/>
  <c r="F1144" i="2"/>
  <c r="E1144" i="2" a="1"/>
  <c r="E1144" i="2" s="1"/>
  <c r="K1144" i="2" s="1" a="1"/>
  <c r="K1144" i="2" s="1"/>
  <c r="F1143" i="2"/>
  <c r="E1143" i="2" a="1"/>
  <c r="E1143" i="2" s="1"/>
  <c r="K1143" i="2" s="1" a="1"/>
  <c r="K1143" i="2" s="1"/>
  <c r="F1142" i="2"/>
  <c r="E1142" i="2" a="1"/>
  <c r="E1142" i="2" s="1"/>
  <c r="K1142" i="2" s="1" a="1"/>
  <c r="K1142" i="2" s="1"/>
  <c r="F1141" i="2"/>
  <c r="E1141" i="2" a="1"/>
  <c r="E1141" i="2" s="1"/>
  <c r="K1141" i="2" s="1" a="1"/>
  <c r="K1141" i="2" s="1"/>
  <c r="F1140" i="2"/>
  <c r="E1140" i="2" a="1"/>
  <c r="E1140" i="2" s="1"/>
  <c r="K1140" i="2" s="1" a="1"/>
  <c r="K1140" i="2" s="1"/>
  <c r="F1139" i="2"/>
  <c r="E1139" i="2" a="1"/>
  <c r="E1139" i="2" s="1"/>
  <c r="K1139" i="2" s="1" a="1"/>
  <c r="K1139" i="2" s="1"/>
  <c r="F1138" i="2"/>
  <c r="E1138" i="2" a="1"/>
  <c r="E1138" i="2" s="1"/>
  <c r="K1138" i="2" s="1" a="1"/>
  <c r="K1138" i="2" s="1"/>
  <c r="F1137" i="2"/>
  <c r="E1137" i="2" a="1"/>
  <c r="E1137" i="2" s="1"/>
  <c r="K1137" i="2" s="1" a="1"/>
  <c r="K1137" i="2" s="1"/>
  <c r="F1136" i="2"/>
  <c r="E1136" i="2" a="1"/>
  <c r="E1136" i="2" s="1"/>
  <c r="K1136" i="2" s="1" a="1"/>
  <c r="K1136" i="2" s="1"/>
  <c r="F1135" i="2"/>
  <c r="E1135" i="2" a="1"/>
  <c r="E1135" i="2" s="1"/>
  <c r="K1135" i="2" s="1" a="1"/>
  <c r="K1135" i="2" s="1"/>
  <c r="F1134" i="2"/>
  <c r="E1134" i="2" a="1"/>
  <c r="E1134" i="2" s="1"/>
  <c r="K1134" i="2" s="1" a="1"/>
  <c r="K1134" i="2" s="1"/>
  <c r="F1133" i="2"/>
  <c r="E1133" i="2" a="1"/>
  <c r="E1133" i="2" s="1"/>
  <c r="K1133" i="2" s="1" a="1"/>
  <c r="K1133" i="2" s="1"/>
  <c r="F1132" i="2"/>
  <c r="E1132" i="2" a="1"/>
  <c r="E1132" i="2" s="1"/>
  <c r="K1132" i="2" s="1" a="1"/>
  <c r="K1132" i="2" s="1"/>
  <c r="F1131" i="2"/>
  <c r="E1131" i="2" a="1"/>
  <c r="E1131" i="2" s="1"/>
  <c r="K1131" i="2" s="1" a="1"/>
  <c r="K1131" i="2" s="1"/>
  <c r="F1130" i="2"/>
  <c r="E1130" i="2" a="1"/>
  <c r="E1130" i="2" s="1"/>
  <c r="K1130" i="2" s="1" a="1"/>
  <c r="K1130" i="2" s="1"/>
  <c r="F1129" i="2"/>
  <c r="E1129" i="2" a="1"/>
  <c r="E1129" i="2" s="1"/>
  <c r="K1129" i="2" s="1" a="1"/>
  <c r="K1129" i="2" s="1"/>
  <c r="F1128" i="2"/>
  <c r="E1128" i="2" a="1"/>
  <c r="E1128" i="2" s="1"/>
  <c r="K1128" i="2" s="1" a="1"/>
  <c r="K1128" i="2" s="1"/>
  <c r="F1127" i="2"/>
  <c r="E1127" i="2" a="1"/>
  <c r="E1127" i="2" s="1"/>
  <c r="K1127" i="2" s="1" a="1"/>
  <c r="K1127" i="2" s="1"/>
  <c r="F1126" i="2"/>
  <c r="E1126" i="2" a="1"/>
  <c r="E1126" i="2" s="1"/>
  <c r="K1126" i="2" s="1" a="1"/>
  <c r="K1126" i="2" s="1"/>
  <c r="F1125" i="2"/>
  <c r="E1125" i="2" a="1"/>
  <c r="E1125" i="2" s="1"/>
  <c r="K1125" i="2" s="1" a="1"/>
  <c r="K1125" i="2" s="1"/>
  <c r="F1124" i="2"/>
  <c r="E1124" i="2" a="1"/>
  <c r="E1124" i="2" s="1"/>
  <c r="K1124" i="2" s="1" a="1"/>
  <c r="K1124" i="2" s="1"/>
  <c r="F1123" i="2"/>
  <c r="E1123" i="2" a="1"/>
  <c r="E1123" i="2" s="1"/>
  <c r="K1123" i="2" s="1" a="1"/>
  <c r="K1123" i="2" s="1"/>
  <c r="F1122" i="2"/>
  <c r="E1122" i="2" a="1"/>
  <c r="E1122" i="2" s="1"/>
  <c r="K1122" i="2" s="1" a="1"/>
  <c r="K1122" i="2" s="1"/>
  <c r="F1121" i="2"/>
  <c r="E1121" i="2" a="1"/>
  <c r="E1121" i="2" s="1"/>
  <c r="K1121" i="2" s="1" a="1"/>
  <c r="K1121" i="2" s="1"/>
  <c r="F1120" i="2"/>
  <c r="E1120" i="2" a="1"/>
  <c r="E1120" i="2" s="1"/>
  <c r="K1120" i="2" s="1" a="1"/>
  <c r="K1120" i="2" s="1"/>
  <c r="F1119" i="2"/>
  <c r="E1119" i="2" a="1"/>
  <c r="E1119" i="2" s="1"/>
  <c r="K1119" i="2" s="1" a="1"/>
  <c r="K1119" i="2" s="1"/>
  <c r="F1118" i="2"/>
  <c r="E1118" i="2" a="1"/>
  <c r="E1118" i="2" s="1"/>
  <c r="K1118" i="2" s="1" a="1"/>
  <c r="K1118" i="2" s="1"/>
  <c r="F1117" i="2"/>
  <c r="E1117" i="2" a="1"/>
  <c r="E1117" i="2" s="1"/>
  <c r="K1117" i="2" s="1" a="1"/>
  <c r="K1117" i="2" s="1"/>
  <c r="F1116" i="2"/>
  <c r="E1116" i="2" a="1"/>
  <c r="E1116" i="2" s="1"/>
  <c r="K1116" i="2" s="1" a="1"/>
  <c r="K1116" i="2" s="1"/>
  <c r="F1115" i="2"/>
  <c r="E1115" i="2" a="1"/>
  <c r="E1115" i="2" s="1"/>
  <c r="K1115" i="2" s="1" a="1"/>
  <c r="K1115" i="2" s="1"/>
  <c r="F1114" i="2"/>
  <c r="E1114" i="2" a="1"/>
  <c r="E1114" i="2" s="1"/>
  <c r="K1114" i="2" s="1" a="1"/>
  <c r="K1114" i="2" s="1"/>
  <c r="F1113" i="2"/>
  <c r="E1113" i="2" a="1"/>
  <c r="E1113" i="2" s="1"/>
  <c r="K1113" i="2" s="1" a="1"/>
  <c r="K1113" i="2" s="1"/>
  <c r="F1112" i="2"/>
  <c r="E1112" i="2" a="1"/>
  <c r="E1112" i="2" s="1"/>
  <c r="K1112" i="2" s="1" a="1"/>
  <c r="K1112" i="2" s="1"/>
  <c r="F1111" i="2"/>
  <c r="E1111" i="2" a="1"/>
  <c r="E1111" i="2" s="1"/>
  <c r="K1111" i="2" s="1" a="1"/>
  <c r="K1111" i="2" s="1"/>
  <c r="F1110" i="2"/>
  <c r="E1110" i="2" a="1"/>
  <c r="E1110" i="2" s="1"/>
  <c r="K1110" i="2" s="1" a="1"/>
  <c r="K1110" i="2" s="1"/>
  <c r="F1109" i="2"/>
  <c r="E1109" i="2" a="1"/>
  <c r="E1109" i="2" s="1"/>
  <c r="K1109" i="2" s="1" a="1"/>
  <c r="K1109" i="2" s="1"/>
  <c r="F1108" i="2"/>
  <c r="E1108" i="2" a="1"/>
  <c r="E1108" i="2" s="1"/>
  <c r="K1108" i="2" s="1" a="1"/>
  <c r="K1108" i="2" s="1"/>
  <c r="F1107" i="2"/>
  <c r="E1107" i="2" a="1"/>
  <c r="E1107" i="2" s="1"/>
  <c r="K1107" i="2" s="1" a="1"/>
  <c r="K1107" i="2" s="1"/>
  <c r="F1106" i="2"/>
  <c r="E1106" i="2" a="1"/>
  <c r="E1106" i="2" s="1"/>
  <c r="K1106" i="2" s="1" a="1"/>
  <c r="K1106" i="2" s="1"/>
  <c r="F1105" i="2"/>
  <c r="E1105" i="2" a="1"/>
  <c r="E1105" i="2" s="1"/>
  <c r="K1105" i="2" s="1" a="1"/>
  <c r="K1105" i="2" s="1"/>
  <c r="F1104" i="2"/>
  <c r="E1104" i="2" a="1"/>
  <c r="E1104" i="2" s="1"/>
  <c r="K1104" i="2" s="1" a="1"/>
  <c r="K1104" i="2" s="1"/>
  <c r="F1103" i="2"/>
  <c r="E1103" i="2" a="1"/>
  <c r="E1103" i="2" s="1"/>
  <c r="K1103" i="2" s="1" a="1"/>
  <c r="K1103" i="2" s="1"/>
  <c r="F1102" i="2"/>
  <c r="E1102" i="2" a="1"/>
  <c r="E1102" i="2" s="1"/>
  <c r="K1102" i="2" s="1" a="1"/>
  <c r="K1102" i="2" s="1"/>
  <c r="F1101" i="2"/>
  <c r="E1101" i="2" a="1"/>
  <c r="E1101" i="2" s="1"/>
  <c r="K1101" i="2" s="1" a="1"/>
  <c r="K1101" i="2" s="1"/>
  <c r="F1100" i="2"/>
  <c r="E1100" i="2" a="1"/>
  <c r="E1100" i="2" s="1"/>
  <c r="K1100" i="2" s="1" a="1"/>
  <c r="K1100" i="2" s="1"/>
  <c r="F1099" i="2"/>
  <c r="E1099" i="2" a="1"/>
  <c r="E1099" i="2" s="1"/>
  <c r="K1099" i="2" s="1" a="1"/>
  <c r="K1099" i="2" s="1"/>
  <c r="F1098" i="2"/>
  <c r="E1098" i="2" a="1"/>
  <c r="E1098" i="2" s="1"/>
  <c r="K1098" i="2" s="1" a="1"/>
  <c r="K1098" i="2" s="1"/>
  <c r="F1097" i="2"/>
  <c r="E1097" i="2" a="1"/>
  <c r="E1097" i="2" s="1"/>
  <c r="K1097" i="2" s="1" a="1"/>
  <c r="K1097" i="2" s="1"/>
  <c r="F1096" i="2"/>
  <c r="E1096" i="2" a="1"/>
  <c r="E1096" i="2" s="1"/>
  <c r="K1096" i="2" s="1" a="1"/>
  <c r="K1096" i="2" s="1"/>
  <c r="F1095" i="2"/>
  <c r="E1095" i="2" a="1"/>
  <c r="E1095" i="2" s="1"/>
  <c r="K1095" i="2" s="1" a="1"/>
  <c r="K1095" i="2" s="1"/>
  <c r="F1094" i="2"/>
  <c r="E1094" i="2" a="1"/>
  <c r="E1094" i="2" s="1"/>
  <c r="K1094" i="2" s="1" a="1"/>
  <c r="K1094" i="2" s="1"/>
  <c r="F1093" i="2"/>
  <c r="E1093" i="2" a="1"/>
  <c r="E1093" i="2" s="1"/>
  <c r="K1093" i="2" s="1" a="1"/>
  <c r="K1093" i="2" s="1"/>
  <c r="F1092" i="2"/>
  <c r="E1092" i="2" a="1"/>
  <c r="E1092" i="2" s="1"/>
  <c r="K1092" i="2" s="1" a="1"/>
  <c r="K1092" i="2" s="1"/>
  <c r="F1091" i="2"/>
  <c r="E1091" i="2" a="1"/>
  <c r="E1091" i="2" s="1"/>
  <c r="K1091" i="2" s="1" a="1"/>
  <c r="K1091" i="2" s="1"/>
  <c r="F1090" i="2"/>
  <c r="E1090" i="2" a="1"/>
  <c r="E1090" i="2" s="1"/>
  <c r="K1090" i="2" s="1" a="1"/>
  <c r="K1090" i="2" s="1"/>
  <c r="F1089" i="2"/>
  <c r="E1089" i="2" a="1"/>
  <c r="E1089" i="2" s="1"/>
  <c r="K1089" i="2" s="1" a="1"/>
  <c r="K1089" i="2" s="1"/>
  <c r="F1088" i="2"/>
  <c r="E1088" i="2" a="1"/>
  <c r="E1088" i="2" s="1"/>
  <c r="K1088" i="2" s="1" a="1"/>
  <c r="K1088" i="2" s="1"/>
  <c r="F1087" i="2"/>
  <c r="E1087" i="2" a="1"/>
  <c r="E1087" i="2" s="1"/>
  <c r="K1087" i="2" s="1" a="1"/>
  <c r="K1087" i="2" s="1"/>
  <c r="F1086" i="2"/>
  <c r="E1086" i="2" a="1"/>
  <c r="E1086" i="2" s="1"/>
  <c r="K1086" i="2" s="1" a="1"/>
  <c r="K1086" i="2" s="1"/>
  <c r="F1085" i="2"/>
  <c r="E1085" i="2" a="1"/>
  <c r="E1085" i="2" s="1"/>
  <c r="K1085" i="2" s="1" a="1"/>
  <c r="K1085" i="2" s="1"/>
  <c r="F1084" i="2"/>
  <c r="E1084" i="2" a="1"/>
  <c r="E1084" i="2" s="1"/>
  <c r="K1084" i="2" s="1" a="1"/>
  <c r="K1084" i="2" s="1"/>
  <c r="F1083" i="2"/>
  <c r="E1083" i="2" a="1"/>
  <c r="E1083" i="2" s="1"/>
  <c r="K1083" i="2" s="1" a="1"/>
  <c r="K1083" i="2" s="1"/>
  <c r="F1082" i="2"/>
  <c r="E1082" i="2" a="1"/>
  <c r="E1082" i="2" s="1"/>
  <c r="K1082" i="2" s="1" a="1"/>
  <c r="K1082" i="2" s="1"/>
  <c r="F1081" i="2"/>
  <c r="E1081" i="2" a="1"/>
  <c r="E1081" i="2" s="1"/>
  <c r="K1081" i="2" s="1" a="1"/>
  <c r="K1081" i="2" s="1"/>
  <c r="F1080" i="2"/>
  <c r="E1080" i="2" a="1"/>
  <c r="E1080" i="2" s="1"/>
  <c r="K1080" i="2" s="1" a="1"/>
  <c r="K1080" i="2" s="1"/>
  <c r="F1079" i="2"/>
  <c r="E1079" i="2" a="1"/>
  <c r="E1079" i="2" s="1"/>
  <c r="K1079" i="2" s="1" a="1"/>
  <c r="K1079" i="2" s="1"/>
  <c r="F1078" i="2"/>
  <c r="E1078" i="2" a="1"/>
  <c r="E1078" i="2" s="1"/>
  <c r="K1078" i="2" s="1" a="1"/>
  <c r="K1078" i="2" s="1"/>
  <c r="F1077" i="2"/>
  <c r="E1077" i="2" a="1"/>
  <c r="E1077" i="2" s="1"/>
  <c r="K1077" i="2" s="1" a="1"/>
  <c r="K1077" i="2" s="1"/>
  <c r="F1076" i="2"/>
  <c r="E1076" i="2" a="1"/>
  <c r="E1076" i="2" s="1"/>
  <c r="K1076" i="2" s="1" a="1"/>
  <c r="K1076" i="2" s="1"/>
  <c r="F1075" i="2"/>
  <c r="E1075" i="2" a="1"/>
  <c r="E1075" i="2" s="1"/>
  <c r="K1075" i="2" s="1" a="1"/>
  <c r="K1075" i="2" s="1"/>
  <c r="F1074" i="2"/>
  <c r="E1074" i="2" a="1"/>
  <c r="E1074" i="2" s="1"/>
  <c r="K1074" i="2" s="1" a="1"/>
  <c r="K1074" i="2" s="1"/>
  <c r="F1073" i="2"/>
  <c r="E1073" i="2" a="1"/>
  <c r="E1073" i="2" s="1"/>
  <c r="K1073" i="2" s="1" a="1"/>
  <c r="K1073" i="2" s="1"/>
  <c r="F1072" i="2"/>
  <c r="E1072" i="2" a="1"/>
  <c r="E1072" i="2" s="1"/>
  <c r="K1072" i="2" s="1" a="1"/>
  <c r="K1072" i="2" s="1"/>
  <c r="F1071" i="2"/>
  <c r="E1071" i="2" a="1"/>
  <c r="E1071" i="2" s="1"/>
  <c r="K1071" i="2" s="1" a="1"/>
  <c r="K1071" i="2" s="1"/>
  <c r="F1070" i="2"/>
  <c r="E1070" i="2" a="1"/>
  <c r="E1070" i="2" s="1"/>
  <c r="K1070" i="2" s="1" a="1"/>
  <c r="K1070" i="2" s="1"/>
  <c r="F1069" i="2"/>
  <c r="E1069" i="2" a="1"/>
  <c r="E1069" i="2" s="1"/>
  <c r="K1069" i="2" s="1" a="1"/>
  <c r="K1069" i="2" s="1"/>
  <c r="F1068" i="2"/>
  <c r="E1068" i="2" a="1"/>
  <c r="E1068" i="2" s="1"/>
  <c r="K1068" i="2" s="1" a="1"/>
  <c r="K1068" i="2" s="1"/>
  <c r="F1067" i="2"/>
  <c r="E1067" i="2" a="1"/>
  <c r="E1067" i="2" s="1"/>
  <c r="K1067" i="2" s="1" a="1"/>
  <c r="K1067" i="2" s="1"/>
  <c r="F1066" i="2"/>
  <c r="E1066" i="2" a="1"/>
  <c r="E1066" i="2" s="1"/>
  <c r="K1066" i="2" s="1" a="1"/>
  <c r="K1066" i="2" s="1"/>
  <c r="F1065" i="2"/>
  <c r="E1065" i="2" a="1"/>
  <c r="E1065" i="2" s="1"/>
  <c r="K1065" i="2" s="1" a="1"/>
  <c r="K1065" i="2" s="1"/>
  <c r="F1064" i="2"/>
  <c r="E1064" i="2" a="1"/>
  <c r="E1064" i="2" s="1"/>
  <c r="K1064" i="2" s="1" a="1"/>
  <c r="K1064" i="2" s="1"/>
  <c r="F1063" i="2"/>
  <c r="E1063" i="2" a="1"/>
  <c r="E1063" i="2" s="1"/>
  <c r="K1063" i="2" s="1" a="1"/>
  <c r="K1063" i="2" s="1"/>
  <c r="F1062" i="2"/>
  <c r="E1062" i="2" a="1"/>
  <c r="E1062" i="2" s="1"/>
  <c r="K1062" i="2" s="1" a="1"/>
  <c r="K1062" i="2" s="1"/>
  <c r="F1061" i="2"/>
  <c r="E1061" i="2" a="1"/>
  <c r="E1061" i="2" s="1"/>
  <c r="K1061" i="2" s="1" a="1"/>
  <c r="K1061" i="2" s="1"/>
  <c r="F1060" i="2"/>
  <c r="E1060" i="2" a="1"/>
  <c r="E1060" i="2" s="1"/>
  <c r="K1060" i="2" s="1" a="1"/>
  <c r="K1060" i="2" s="1"/>
  <c r="F1059" i="2"/>
  <c r="E1059" i="2" a="1"/>
  <c r="E1059" i="2" s="1"/>
  <c r="K1059" i="2" s="1" a="1"/>
  <c r="K1059" i="2" s="1"/>
  <c r="F1058" i="2"/>
  <c r="E1058" i="2" a="1"/>
  <c r="E1058" i="2" s="1"/>
  <c r="K1058" i="2" s="1" a="1"/>
  <c r="K1058" i="2" s="1"/>
  <c r="F1057" i="2"/>
  <c r="E1057" i="2" a="1"/>
  <c r="E1057" i="2" s="1"/>
  <c r="K1057" i="2" s="1" a="1"/>
  <c r="K1057" i="2" s="1"/>
  <c r="F1056" i="2"/>
  <c r="E1056" i="2" a="1"/>
  <c r="E1056" i="2" s="1"/>
  <c r="K1056" i="2" s="1" a="1"/>
  <c r="K1056" i="2" s="1"/>
  <c r="F1055" i="2"/>
  <c r="E1055" i="2" a="1"/>
  <c r="E1055" i="2" s="1"/>
  <c r="K1055" i="2" s="1" a="1"/>
  <c r="K1055" i="2" s="1"/>
  <c r="F1054" i="2"/>
  <c r="E1054" i="2" a="1"/>
  <c r="E1054" i="2" s="1"/>
  <c r="K1054" i="2" s="1" a="1"/>
  <c r="K1054" i="2" s="1"/>
  <c r="F1053" i="2"/>
  <c r="E1053" i="2" a="1"/>
  <c r="E1053" i="2" s="1"/>
  <c r="K1053" i="2" s="1" a="1"/>
  <c r="K1053" i="2" s="1"/>
  <c r="F1052" i="2"/>
  <c r="E1052" i="2" a="1"/>
  <c r="E1052" i="2" s="1"/>
  <c r="K1052" i="2" s="1" a="1"/>
  <c r="K1052" i="2" s="1"/>
  <c r="F1051" i="2"/>
  <c r="E1051" i="2" a="1"/>
  <c r="E1051" i="2" s="1"/>
  <c r="K1051" i="2" s="1" a="1"/>
  <c r="K1051" i="2" s="1"/>
  <c r="F1050" i="2"/>
  <c r="E1050" i="2" a="1"/>
  <c r="E1050" i="2" s="1"/>
  <c r="K1050" i="2" s="1" a="1"/>
  <c r="K1050" i="2" s="1"/>
  <c r="F1049" i="2"/>
  <c r="E1049" i="2" a="1"/>
  <c r="E1049" i="2" s="1"/>
  <c r="K1049" i="2" s="1" a="1"/>
  <c r="K1049" i="2" s="1"/>
  <c r="F1048" i="2"/>
  <c r="E1048" i="2" a="1"/>
  <c r="E1048" i="2" s="1"/>
  <c r="K1048" i="2" s="1" a="1"/>
  <c r="K1048" i="2" s="1"/>
  <c r="F1047" i="2"/>
  <c r="E1047" i="2" a="1"/>
  <c r="E1047" i="2" s="1"/>
  <c r="K1047" i="2" s="1" a="1"/>
  <c r="K1047" i="2" s="1"/>
  <c r="F1046" i="2"/>
  <c r="E1046" i="2" a="1"/>
  <c r="E1046" i="2" s="1"/>
  <c r="K1046" i="2" s="1" a="1"/>
  <c r="K1046" i="2" s="1"/>
  <c r="F1045" i="2"/>
  <c r="E1045" i="2" a="1"/>
  <c r="E1045" i="2" s="1"/>
  <c r="K1045" i="2" s="1" a="1"/>
  <c r="K1045" i="2" s="1"/>
  <c r="F1044" i="2"/>
  <c r="E1044" i="2" a="1"/>
  <c r="E1044" i="2" s="1"/>
  <c r="K1044" i="2" s="1" a="1"/>
  <c r="K1044" i="2" s="1"/>
  <c r="F1043" i="2"/>
  <c r="E1043" i="2" a="1"/>
  <c r="E1043" i="2" s="1"/>
  <c r="K1043" i="2" s="1" a="1"/>
  <c r="K1043" i="2" s="1"/>
  <c r="F1042" i="2"/>
  <c r="E1042" i="2" a="1"/>
  <c r="E1042" i="2" s="1"/>
  <c r="K1042" i="2" s="1" a="1"/>
  <c r="K1042" i="2" s="1"/>
  <c r="F1041" i="2"/>
  <c r="E1041" i="2" a="1"/>
  <c r="E1041" i="2" s="1"/>
  <c r="K1041" i="2" s="1" a="1"/>
  <c r="K1041" i="2" s="1"/>
  <c r="F1040" i="2"/>
  <c r="E1040" i="2" a="1"/>
  <c r="E1040" i="2" s="1"/>
  <c r="K1040" i="2" s="1" a="1"/>
  <c r="K1040" i="2" s="1"/>
  <c r="F1039" i="2"/>
  <c r="E1039" i="2" a="1"/>
  <c r="E1039" i="2" s="1"/>
  <c r="K1039" i="2" s="1" a="1"/>
  <c r="K1039" i="2" s="1"/>
  <c r="F1038" i="2"/>
  <c r="E1038" i="2" a="1"/>
  <c r="E1038" i="2" s="1"/>
  <c r="K1038" i="2" s="1" a="1"/>
  <c r="K1038" i="2" s="1"/>
  <c r="F1037" i="2"/>
  <c r="E1037" i="2" a="1"/>
  <c r="E1037" i="2" s="1"/>
  <c r="K1037" i="2" s="1" a="1"/>
  <c r="K1037" i="2" s="1"/>
  <c r="F1036" i="2"/>
  <c r="E1036" i="2" a="1"/>
  <c r="E1036" i="2" s="1"/>
  <c r="K1036" i="2" s="1" a="1"/>
  <c r="K1036" i="2" s="1"/>
  <c r="F1035" i="2"/>
  <c r="E1035" i="2" a="1"/>
  <c r="E1035" i="2" s="1"/>
  <c r="K1035" i="2" s="1" a="1"/>
  <c r="K1035" i="2" s="1"/>
  <c r="F1034" i="2"/>
  <c r="E1034" i="2" a="1"/>
  <c r="E1034" i="2" s="1"/>
  <c r="K1034" i="2" s="1" a="1"/>
  <c r="K1034" i="2" s="1"/>
  <c r="F1033" i="2"/>
  <c r="E1033" i="2" a="1"/>
  <c r="E1033" i="2" s="1"/>
  <c r="K1033" i="2" s="1" a="1"/>
  <c r="K1033" i="2" s="1"/>
  <c r="F1032" i="2"/>
  <c r="E1032" i="2" a="1"/>
  <c r="E1032" i="2" s="1"/>
  <c r="K1032" i="2" s="1" a="1"/>
  <c r="K1032" i="2" s="1"/>
  <c r="F1031" i="2"/>
  <c r="E1031" i="2" a="1"/>
  <c r="E1031" i="2" s="1"/>
  <c r="K1031" i="2" s="1" a="1"/>
  <c r="K1031" i="2" s="1"/>
  <c r="F1030" i="2"/>
  <c r="E1030" i="2" a="1"/>
  <c r="E1030" i="2" s="1"/>
  <c r="K1030" i="2" s="1" a="1"/>
  <c r="K1030" i="2" s="1"/>
  <c r="F1029" i="2"/>
  <c r="E1029" i="2" a="1"/>
  <c r="E1029" i="2" s="1"/>
  <c r="K1029" i="2" s="1" a="1"/>
  <c r="K1029" i="2" s="1"/>
  <c r="F1028" i="2"/>
  <c r="E1028" i="2" a="1"/>
  <c r="E1028" i="2" s="1"/>
  <c r="K1028" i="2" s="1" a="1"/>
  <c r="K1028" i="2" s="1"/>
  <c r="F1027" i="2"/>
  <c r="E1027" i="2" a="1"/>
  <c r="E1027" i="2" s="1"/>
  <c r="K1027" i="2" s="1" a="1"/>
  <c r="K1027" i="2" s="1"/>
  <c r="F1026" i="2"/>
  <c r="E1026" i="2" a="1"/>
  <c r="E1026" i="2" s="1"/>
  <c r="K1026" i="2" s="1" a="1"/>
  <c r="K1026" i="2" s="1"/>
  <c r="F1025" i="2"/>
  <c r="E1025" i="2" a="1"/>
  <c r="E1025" i="2" s="1"/>
  <c r="K1025" i="2" s="1" a="1"/>
  <c r="K1025" i="2" s="1"/>
  <c r="F1024" i="2"/>
  <c r="E1024" i="2" a="1"/>
  <c r="E1024" i="2" s="1"/>
  <c r="K1024" i="2" s="1" a="1"/>
  <c r="K1024" i="2" s="1"/>
  <c r="F1023" i="2"/>
  <c r="E1023" i="2" a="1"/>
  <c r="E1023" i="2" s="1"/>
  <c r="K1023" i="2" s="1" a="1"/>
  <c r="K1023" i="2" s="1"/>
  <c r="F1022" i="2"/>
  <c r="E1022" i="2" a="1"/>
  <c r="E1022" i="2" s="1"/>
  <c r="K1022" i="2" s="1" a="1"/>
  <c r="K1022" i="2" s="1"/>
  <c r="F1021" i="2"/>
  <c r="E1021" i="2" a="1"/>
  <c r="E1021" i="2" s="1"/>
  <c r="K1021" i="2" s="1" a="1"/>
  <c r="K1021" i="2" s="1"/>
  <c r="F1020" i="2"/>
  <c r="E1020" i="2" a="1"/>
  <c r="E1020" i="2" s="1"/>
  <c r="K1020" i="2" s="1" a="1"/>
  <c r="K1020" i="2" s="1"/>
  <c r="F1019" i="2"/>
  <c r="E1019" i="2" a="1"/>
  <c r="E1019" i="2" s="1"/>
  <c r="K1019" i="2" s="1" a="1"/>
  <c r="K1019" i="2" s="1"/>
  <c r="F1018" i="2"/>
  <c r="E1018" i="2" a="1"/>
  <c r="E1018" i="2" s="1"/>
  <c r="K1018" i="2" s="1" a="1"/>
  <c r="K1018" i="2" s="1"/>
  <c r="F1017" i="2"/>
  <c r="E1017" i="2" a="1"/>
  <c r="E1017" i="2" s="1"/>
  <c r="K1017" i="2" s="1" a="1"/>
  <c r="K1017" i="2" s="1"/>
  <c r="F1016" i="2"/>
  <c r="E1016" i="2" a="1"/>
  <c r="E1016" i="2" s="1"/>
  <c r="K1016" i="2" s="1" a="1"/>
  <c r="K1016" i="2" s="1"/>
  <c r="F1015" i="2"/>
  <c r="E1015" i="2" a="1"/>
  <c r="E1015" i="2" s="1"/>
  <c r="K1015" i="2" s="1" a="1"/>
  <c r="K1015" i="2" s="1"/>
  <c r="F1014" i="2"/>
  <c r="E1014" i="2" a="1"/>
  <c r="E1014" i="2" s="1"/>
  <c r="K1014" i="2" s="1" a="1"/>
  <c r="K1014" i="2" s="1"/>
  <c r="F1013" i="2"/>
  <c r="E1013" i="2" a="1"/>
  <c r="E1013" i="2" s="1"/>
  <c r="K1013" i="2" s="1" a="1"/>
  <c r="K1013" i="2" s="1"/>
  <c r="F1012" i="2"/>
  <c r="E1012" i="2" a="1"/>
  <c r="E1012" i="2" s="1"/>
  <c r="K1012" i="2" s="1" a="1"/>
  <c r="K1012" i="2" s="1"/>
  <c r="F1011" i="2"/>
  <c r="E1011" i="2" a="1"/>
  <c r="E1011" i="2" s="1"/>
  <c r="K1011" i="2" s="1" a="1"/>
  <c r="K1011" i="2" s="1"/>
  <c r="F1010" i="2"/>
  <c r="E1010" i="2" a="1"/>
  <c r="E1010" i="2" s="1"/>
  <c r="K1010" i="2" s="1" a="1"/>
  <c r="K1010" i="2" s="1"/>
  <c r="F1009" i="2"/>
  <c r="E1009" i="2" a="1"/>
  <c r="E1009" i="2" s="1"/>
  <c r="K1009" i="2" s="1" a="1"/>
  <c r="K1009" i="2" s="1"/>
  <c r="F1008" i="2"/>
  <c r="E1008" i="2" a="1"/>
  <c r="E1008" i="2" s="1"/>
  <c r="K1008" i="2" s="1" a="1"/>
  <c r="K1008" i="2" s="1"/>
  <c r="F1007" i="2"/>
  <c r="E1007" i="2" a="1"/>
  <c r="E1007" i="2" s="1"/>
  <c r="K1007" i="2" s="1" a="1"/>
  <c r="K1007" i="2" s="1"/>
  <c r="F1006" i="2"/>
  <c r="E1006" i="2" a="1"/>
  <c r="E1006" i="2" s="1"/>
  <c r="K1006" i="2" s="1" a="1"/>
  <c r="K1006" i="2" s="1"/>
  <c r="F1005" i="2"/>
  <c r="E1005" i="2" a="1"/>
  <c r="E1005" i="2" s="1"/>
  <c r="K1005" i="2" s="1" a="1"/>
  <c r="K1005" i="2" s="1"/>
  <c r="F1004" i="2"/>
  <c r="E1004" i="2" a="1"/>
  <c r="E1004" i="2" s="1"/>
  <c r="K1004" i="2" s="1" a="1"/>
  <c r="K1004" i="2" s="1"/>
  <c r="F1003" i="2"/>
  <c r="E1003" i="2" a="1"/>
  <c r="E1003" i="2" s="1"/>
  <c r="K1003" i="2" s="1" a="1"/>
  <c r="K1003" i="2" s="1"/>
  <c r="F1002" i="2"/>
  <c r="E1002" i="2" a="1"/>
  <c r="E1002" i="2" s="1"/>
  <c r="K1002" i="2" s="1" a="1"/>
  <c r="K1002" i="2" s="1"/>
  <c r="F1001" i="2"/>
  <c r="E1001" i="2" a="1"/>
  <c r="E1001" i="2" s="1"/>
  <c r="K1001" i="2" s="1" a="1"/>
  <c r="K1001" i="2" s="1"/>
  <c r="F1000" i="2"/>
  <c r="E1000" i="2" a="1"/>
  <c r="E1000" i="2" s="1"/>
  <c r="K1000" i="2" s="1" a="1"/>
  <c r="K1000" i="2" s="1"/>
  <c r="F999" i="2"/>
  <c r="E999" i="2" a="1"/>
  <c r="E999" i="2" s="1"/>
  <c r="K999" i="2" s="1" a="1"/>
  <c r="K999" i="2" s="1"/>
  <c r="F998" i="2"/>
  <c r="E998" i="2" a="1"/>
  <c r="E998" i="2" s="1"/>
  <c r="K998" i="2" s="1" a="1"/>
  <c r="K998" i="2" s="1"/>
  <c r="F997" i="2"/>
  <c r="E997" i="2" a="1"/>
  <c r="E997" i="2" s="1"/>
  <c r="K997" i="2" s="1" a="1"/>
  <c r="K997" i="2" s="1"/>
  <c r="F996" i="2"/>
  <c r="E996" i="2" a="1"/>
  <c r="E996" i="2" s="1"/>
  <c r="K996" i="2" s="1" a="1"/>
  <c r="K996" i="2" s="1"/>
  <c r="F995" i="2"/>
  <c r="E995" i="2" a="1"/>
  <c r="E995" i="2" s="1"/>
  <c r="K995" i="2" s="1" a="1"/>
  <c r="K995" i="2" s="1"/>
  <c r="F994" i="2"/>
  <c r="E994" i="2" a="1"/>
  <c r="E994" i="2" s="1"/>
  <c r="K994" i="2" s="1" a="1"/>
  <c r="K994" i="2" s="1"/>
  <c r="F993" i="2"/>
  <c r="E993" i="2" a="1"/>
  <c r="E993" i="2" s="1"/>
  <c r="K993" i="2" s="1" a="1"/>
  <c r="K993" i="2" s="1"/>
  <c r="F992" i="2"/>
  <c r="E992" i="2" a="1"/>
  <c r="E992" i="2" s="1"/>
  <c r="K992" i="2" s="1" a="1"/>
  <c r="K992" i="2" s="1"/>
  <c r="F991" i="2"/>
  <c r="E991" i="2" a="1"/>
  <c r="E991" i="2" s="1"/>
  <c r="K991" i="2" s="1" a="1"/>
  <c r="K991" i="2" s="1"/>
  <c r="F990" i="2"/>
  <c r="E990" i="2" a="1"/>
  <c r="E990" i="2" s="1"/>
  <c r="K990" i="2" s="1" a="1"/>
  <c r="K990" i="2" s="1"/>
  <c r="F989" i="2"/>
  <c r="E989" i="2" a="1"/>
  <c r="E989" i="2" s="1"/>
  <c r="K989" i="2" s="1" a="1"/>
  <c r="K989" i="2" s="1"/>
  <c r="F988" i="2"/>
  <c r="E988" i="2" a="1"/>
  <c r="E988" i="2" s="1"/>
  <c r="K988" i="2" s="1" a="1"/>
  <c r="K988" i="2" s="1"/>
  <c r="F987" i="2"/>
  <c r="E987" i="2" a="1"/>
  <c r="E987" i="2" s="1"/>
  <c r="K987" i="2" s="1" a="1"/>
  <c r="K987" i="2" s="1"/>
  <c r="F986" i="2"/>
  <c r="E986" i="2" a="1"/>
  <c r="E986" i="2" s="1"/>
  <c r="K986" i="2" s="1" a="1"/>
  <c r="K986" i="2" s="1"/>
  <c r="F985" i="2"/>
  <c r="E985" i="2" a="1"/>
  <c r="E985" i="2" s="1"/>
  <c r="K985" i="2" s="1" a="1"/>
  <c r="K985" i="2" s="1"/>
  <c r="F984" i="2"/>
  <c r="E984" i="2" a="1"/>
  <c r="E984" i="2" s="1"/>
  <c r="K984" i="2" s="1" a="1"/>
  <c r="K984" i="2" s="1"/>
  <c r="F983" i="2"/>
  <c r="E983" i="2" a="1"/>
  <c r="E983" i="2" s="1"/>
  <c r="K983" i="2" s="1" a="1"/>
  <c r="K983" i="2" s="1"/>
  <c r="F982" i="2"/>
  <c r="E982" i="2" a="1"/>
  <c r="E982" i="2" s="1"/>
  <c r="K982" i="2" s="1" a="1"/>
  <c r="K982" i="2" s="1"/>
  <c r="F981" i="2"/>
  <c r="E981" i="2" a="1"/>
  <c r="E981" i="2" s="1"/>
  <c r="K981" i="2" s="1" a="1"/>
  <c r="K981" i="2" s="1"/>
  <c r="F980" i="2"/>
  <c r="E980" i="2" a="1"/>
  <c r="E980" i="2" s="1"/>
  <c r="K980" i="2" s="1" a="1"/>
  <c r="K980" i="2" s="1"/>
  <c r="F979" i="2"/>
  <c r="E979" i="2" a="1"/>
  <c r="E979" i="2" s="1"/>
  <c r="K979" i="2" s="1" a="1"/>
  <c r="K979" i="2" s="1"/>
  <c r="F978" i="2"/>
  <c r="E978" i="2" a="1"/>
  <c r="E978" i="2" s="1"/>
  <c r="K978" i="2" s="1" a="1"/>
  <c r="K978" i="2" s="1"/>
  <c r="F977" i="2"/>
  <c r="E977" i="2" a="1"/>
  <c r="E977" i="2" s="1"/>
  <c r="K977" i="2" s="1" a="1"/>
  <c r="K977" i="2" s="1"/>
  <c r="F976" i="2"/>
  <c r="E976" i="2" a="1"/>
  <c r="E976" i="2" s="1"/>
  <c r="K976" i="2" s="1" a="1"/>
  <c r="K976" i="2" s="1"/>
  <c r="F975" i="2"/>
  <c r="E975" i="2" a="1"/>
  <c r="E975" i="2" s="1"/>
  <c r="K975" i="2" s="1" a="1"/>
  <c r="K975" i="2" s="1"/>
  <c r="F974" i="2"/>
  <c r="E974" i="2" a="1"/>
  <c r="E974" i="2" s="1"/>
  <c r="K974" i="2" s="1" a="1"/>
  <c r="K974" i="2" s="1"/>
  <c r="F973" i="2"/>
  <c r="E973" i="2" a="1"/>
  <c r="E973" i="2" s="1"/>
  <c r="K973" i="2" s="1" a="1"/>
  <c r="K973" i="2" s="1"/>
  <c r="F972" i="2"/>
  <c r="E972" i="2" a="1"/>
  <c r="E972" i="2" s="1"/>
  <c r="K972" i="2" s="1" a="1"/>
  <c r="K972" i="2" s="1"/>
  <c r="F971" i="2"/>
  <c r="E971" i="2" a="1"/>
  <c r="E971" i="2" s="1"/>
  <c r="K971" i="2" s="1" a="1"/>
  <c r="K971" i="2" s="1"/>
  <c r="F970" i="2"/>
  <c r="E970" i="2" a="1"/>
  <c r="E970" i="2" s="1"/>
  <c r="K970" i="2" s="1" a="1"/>
  <c r="K970" i="2" s="1"/>
  <c r="F969" i="2"/>
  <c r="E969" i="2" a="1"/>
  <c r="E969" i="2" s="1"/>
  <c r="K969" i="2" s="1" a="1"/>
  <c r="K969" i="2" s="1"/>
  <c r="F968" i="2"/>
  <c r="E968" i="2" a="1"/>
  <c r="E968" i="2" s="1"/>
  <c r="K968" i="2" s="1" a="1"/>
  <c r="K968" i="2" s="1"/>
  <c r="F967" i="2"/>
  <c r="E967" i="2" a="1"/>
  <c r="E967" i="2" s="1"/>
  <c r="K967" i="2" s="1" a="1"/>
  <c r="K967" i="2" s="1"/>
  <c r="F966" i="2"/>
  <c r="E966" i="2" a="1"/>
  <c r="E966" i="2" s="1"/>
  <c r="K966" i="2" s="1" a="1"/>
  <c r="K966" i="2" s="1"/>
  <c r="F965" i="2"/>
  <c r="E965" i="2" a="1"/>
  <c r="E965" i="2" s="1"/>
  <c r="K965" i="2" s="1" a="1"/>
  <c r="K965" i="2" s="1"/>
  <c r="F964" i="2"/>
  <c r="E964" i="2" a="1"/>
  <c r="E964" i="2" s="1"/>
  <c r="K964" i="2" s="1" a="1"/>
  <c r="K964" i="2" s="1"/>
  <c r="F963" i="2"/>
  <c r="E963" i="2" a="1"/>
  <c r="E963" i="2" s="1"/>
  <c r="K963" i="2" s="1" a="1"/>
  <c r="K963" i="2" s="1"/>
  <c r="F962" i="2"/>
  <c r="E962" i="2" a="1"/>
  <c r="E962" i="2" s="1"/>
  <c r="K962" i="2" s="1" a="1"/>
  <c r="K962" i="2" s="1"/>
  <c r="F961" i="2"/>
  <c r="E961" i="2" a="1"/>
  <c r="E961" i="2" s="1"/>
  <c r="K961" i="2" s="1" a="1"/>
  <c r="K961" i="2" s="1"/>
  <c r="F960" i="2"/>
  <c r="E960" i="2" a="1"/>
  <c r="E960" i="2" s="1"/>
  <c r="K960" i="2" s="1" a="1"/>
  <c r="K960" i="2" s="1"/>
  <c r="F959" i="2"/>
  <c r="E959" i="2" a="1"/>
  <c r="E959" i="2" s="1"/>
  <c r="K959" i="2" s="1" a="1"/>
  <c r="K959" i="2" s="1"/>
  <c r="F958" i="2"/>
  <c r="E958" i="2" a="1"/>
  <c r="E958" i="2" s="1"/>
  <c r="K958" i="2" s="1" a="1"/>
  <c r="K958" i="2" s="1"/>
  <c r="F957" i="2"/>
  <c r="E957" i="2" a="1"/>
  <c r="E957" i="2" s="1"/>
  <c r="K957" i="2" s="1" a="1"/>
  <c r="K957" i="2" s="1"/>
  <c r="F956" i="2"/>
  <c r="E956" i="2" a="1"/>
  <c r="E956" i="2" s="1"/>
  <c r="K956" i="2" s="1" a="1"/>
  <c r="K956" i="2" s="1"/>
  <c r="F955" i="2"/>
  <c r="E955" i="2" a="1"/>
  <c r="E955" i="2" s="1"/>
  <c r="K955" i="2" s="1" a="1"/>
  <c r="K955" i="2" s="1"/>
  <c r="F954" i="2"/>
  <c r="E954" i="2" a="1"/>
  <c r="E954" i="2" s="1"/>
  <c r="K954" i="2" s="1" a="1"/>
  <c r="K954" i="2" s="1"/>
  <c r="F953" i="2"/>
  <c r="E953" i="2" a="1"/>
  <c r="E953" i="2" s="1"/>
  <c r="K953" i="2" s="1" a="1"/>
  <c r="K953" i="2" s="1"/>
  <c r="F952" i="2"/>
  <c r="E952" i="2" a="1"/>
  <c r="E952" i="2" s="1"/>
  <c r="K952" i="2" s="1" a="1"/>
  <c r="K952" i="2" s="1"/>
  <c r="F951" i="2"/>
  <c r="E951" i="2" a="1"/>
  <c r="E951" i="2" s="1"/>
  <c r="K951" i="2" s="1" a="1"/>
  <c r="K951" i="2" s="1"/>
  <c r="F950" i="2"/>
  <c r="E950" i="2" a="1"/>
  <c r="E950" i="2" s="1"/>
  <c r="K950" i="2" s="1" a="1"/>
  <c r="K950" i="2" s="1"/>
  <c r="F949" i="2"/>
  <c r="E949" i="2" a="1"/>
  <c r="E949" i="2" s="1"/>
  <c r="K949" i="2" s="1" a="1"/>
  <c r="K949" i="2" s="1"/>
  <c r="F948" i="2"/>
  <c r="E948" i="2" a="1"/>
  <c r="E948" i="2" s="1"/>
  <c r="K948" i="2" s="1" a="1"/>
  <c r="K948" i="2" s="1"/>
  <c r="F947" i="2"/>
  <c r="E947" i="2" a="1"/>
  <c r="E947" i="2" s="1"/>
  <c r="K947" i="2" s="1" a="1"/>
  <c r="K947" i="2" s="1"/>
  <c r="F946" i="2"/>
  <c r="E946" i="2" a="1"/>
  <c r="E946" i="2" s="1"/>
  <c r="K946" i="2" s="1" a="1"/>
  <c r="K946" i="2" s="1"/>
  <c r="F945" i="2"/>
  <c r="E945" i="2" a="1"/>
  <c r="E945" i="2" s="1"/>
  <c r="K945" i="2" s="1" a="1"/>
  <c r="K945" i="2" s="1"/>
  <c r="F944" i="2"/>
  <c r="E944" i="2" a="1"/>
  <c r="E944" i="2" s="1"/>
  <c r="K944" i="2" s="1" a="1"/>
  <c r="K944" i="2" s="1"/>
  <c r="F943" i="2"/>
  <c r="E943" i="2" a="1"/>
  <c r="E943" i="2" s="1"/>
  <c r="K943" i="2" s="1" a="1"/>
  <c r="K943" i="2" s="1"/>
  <c r="F942" i="2"/>
  <c r="E942" i="2" a="1"/>
  <c r="E942" i="2" s="1"/>
  <c r="K942" i="2" s="1" a="1"/>
  <c r="K942" i="2" s="1"/>
  <c r="F941" i="2"/>
  <c r="E941" i="2" a="1"/>
  <c r="E941" i="2" s="1"/>
  <c r="K941" i="2" s="1" a="1"/>
  <c r="K941" i="2" s="1"/>
  <c r="F940" i="2"/>
  <c r="E940" i="2" a="1"/>
  <c r="E940" i="2" s="1"/>
  <c r="K940" i="2" s="1" a="1"/>
  <c r="K940" i="2" s="1"/>
  <c r="F939" i="2"/>
  <c r="E939" i="2" a="1"/>
  <c r="E939" i="2" s="1"/>
  <c r="K939" i="2" s="1" a="1"/>
  <c r="K939" i="2" s="1"/>
  <c r="F938" i="2"/>
  <c r="E938" i="2" a="1"/>
  <c r="E938" i="2" s="1"/>
  <c r="K938" i="2" s="1" a="1"/>
  <c r="K938" i="2" s="1"/>
  <c r="F937" i="2"/>
  <c r="E937" i="2" a="1"/>
  <c r="E937" i="2" s="1"/>
  <c r="K937" i="2" s="1" a="1"/>
  <c r="K937" i="2" s="1"/>
  <c r="F936" i="2"/>
  <c r="E936" i="2" a="1"/>
  <c r="E936" i="2" s="1"/>
  <c r="K936" i="2" s="1" a="1"/>
  <c r="K936" i="2" s="1"/>
  <c r="F935" i="2"/>
  <c r="E935" i="2" a="1"/>
  <c r="E935" i="2" s="1"/>
  <c r="K935" i="2" s="1" a="1"/>
  <c r="K935" i="2" s="1"/>
  <c r="F934" i="2"/>
  <c r="E934" i="2" a="1"/>
  <c r="E934" i="2" s="1"/>
  <c r="K934" i="2" s="1" a="1"/>
  <c r="K934" i="2" s="1"/>
  <c r="F933" i="2"/>
  <c r="E933" i="2" a="1"/>
  <c r="E933" i="2" s="1"/>
  <c r="K933" i="2" s="1" a="1"/>
  <c r="K933" i="2" s="1"/>
  <c r="F932" i="2"/>
  <c r="E932" i="2" a="1"/>
  <c r="E932" i="2" s="1"/>
  <c r="K932" i="2" s="1" a="1"/>
  <c r="K932" i="2" s="1"/>
  <c r="F931" i="2"/>
  <c r="E931" i="2" a="1"/>
  <c r="E931" i="2" s="1"/>
  <c r="K931" i="2" s="1" a="1"/>
  <c r="K931" i="2" s="1"/>
  <c r="F930" i="2"/>
  <c r="E930" i="2" a="1"/>
  <c r="E930" i="2" s="1"/>
  <c r="K930" i="2" s="1" a="1"/>
  <c r="K930" i="2" s="1"/>
  <c r="F929" i="2"/>
  <c r="E929" i="2" a="1"/>
  <c r="E929" i="2" s="1"/>
  <c r="K929" i="2" s="1" a="1"/>
  <c r="K929" i="2" s="1"/>
  <c r="F928" i="2"/>
  <c r="E928" i="2" a="1"/>
  <c r="E928" i="2" s="1"/>
  <c r="K928" i="2" s="1" a="1"/>
  <c r="K928" i="2" s="1"/>
  <c r="F927" i="2"/>
  <c r="E927" i="2" a="1"/>
  <c r="E927" i="2" s="1"/>
  <c r="K927" i="2" s="1" a="1"/>
  <c r="K927" i="2" s="1"/>
  <c r="F926" i="2"/>
  <c r="E926" i="2" a="1"/>
  <c r="E926" i="2" s="1"/>
  <c r="K926" i="2" s="1" a="1"/>
  <c r="K926" i="2" s="1"/>
  <c r="F925" i="2"/>
  <c r="E925" i="2" a="1"/>
  <c r="E925" i="2" s="1"/>
  <c r="K925" i="2" s="1" a="1"/>
  <c r="K925" i="2" s="1"/>
  <c r="F924" i="2"/>
  <c r="E924" i="2" a="1"/>
  <c r="E924" i="2" s="1"/>
  <c r="K924" i="2" s="1" a="1"/>
  <c r="K924" i="2" s="1"/>
  <c r="F923" i="2"/>
  <c r="E923" i="2" a="1"/>
  <c r="E923" i="2" s="1"/>
  <c r="K923" i="2" s="1" a="1"/>
  <c r="K923" i="2" s="1"/>
  <c r="F922" i="2"/>
  <c r="E922" i="2" a="1"/>
  <c r="E922" i="2" s="1"/>
  <c r="K922" i="2" s="1" a="1"/>
  <c r="K922" i="2" s="1"/>
  <c r="F921" i="2"/>
  <c r="E921" i="2" a="1"/>
  <c r="E921" i="2" s="1"/>
  <c r="K921" i="2" s="1" a="1"/>
  <c r="K921" i="2" s="1"/>
  <c r="F920" i="2"/>
  <c r="E920" i="2" a="1"/>
  <c r="E920" i="2" s="1"/>
  <c r="K920" i="2" s="1" a="1"/>
  <c r="K920" i="2" s="1"/>
  <c r="F919" i="2"/>
  <c r="E919" i="2" a="1"/>
  <c r="E919" i="2" s="1"/>
  <c r="K919" i="2" s="1" a="1"/>
  <c r="K919" i="2" s="1"/>
  <c r="F918" i="2"/>
  <c r="E918" i="2" a="1"/>
  <c r="E918" i="2" s="1"/>
  <c r="K918" i="2" s="1" a="1"/>
  <c r="K918" i="2" s="1"/>
  <c r="F917" i="2"/>
  <c r="E917" i="2" a="1"/>
  <c r="E917" i="2" s="1"/>
  <c r="K917" i="2" s="1" a="1"/>
  <c r="K917" i="2" s="1"/>
  <c r="F916" i="2"/>
  <c r="E916" i="2" a="1"/>
  <c r="E916" i="2" s="1"/>
  <c r="K916" i="2" s="1" a="1"/>
  <c r="K916" i="2" s="1"/>
  <c r="F915" i="2"/>
  <c r="E915" i="2" a="1"/>
  <c r="E915" i="2" s="1"/>
  <c r="K915" i="2" s="1" a="1"/>
  <c r="K915" i="2" s="1"/>
  <c r="F914" i="2"/>
  <c r="E914" i="2" a="1"/>
  <c r="E914" i="2" s="1"/>
  <c r="K914" i="2" s="1" a="1"/>
  <c r="K914" i="2" s="1"/>
  <c r="F913" i="2"/>
  <c r="E913" i="2" a="1"/>
  <c r="E913" i="2" s="1"/>
  <c r="K913" i="2" s="1" a="1"/>
  <c r="K913" i="2" s="1"/>
  <c r="F912" i="2"/>
  <c r="E912" i="2" a="1"/>
  <c r="E912" i="2" s="1"/>
  <c r="K912" i="2" s="1" a="1"/>
  <c r="K912" i="2" s="1"/>
  <c r="F911" i="2"/>
  <c r="E911" i="2" a="1"/>
  <c r="E911" i="2" s="1"/>
  <c r="K911" i="2" s="1" a="1"/>
  <c r="K911" i="2" s="1"/>
  <c r="F910" i="2"/>
  <c r="E910" i="2" a="1"/>
  <c r="E910" i="2" s="1"/>
  <c r="K910" i="2" s="1" a="1"/>
  <c r="K910" i="2" s="1"/>
  <c r="F909" i="2"/>
  <c r="E909" i="2" a="1"/>
  <c r="E909" i="2" s="1"/>
  <c r="K909" i="2" s="1" a="1"/>
  <c r="K909" i="2" s="1"/>
  <c r="F908" i="2"/>
  <c r="E908" i="2" a="1"/>
  <c r="E908" i="2" s="1"/>
  <c r="K908" i="2" s="1" a="1"/>
  <c r="K908" i="2" s="1"/>
  <c r="F907" i="2"/>
  <c r="E907" i="2" a="1"/>
  <c r="E907" i="2" s="1"/>
  <c r="K907" i="2" s="1" a="1"/>
  <c r="K907" i="2" s="1"/>
  <c r="F906" i="2"/>
  <c r="E906" i="2" a="1"/>
  <c r="E906" i="2" s="1"/>
  <c r="K906" i="2" s="1" a="1"/>
  <c r="K906" i="2" s="1"/>
  <c r="F905" i="2"/>
  <c r="E905" i="2" a="1"/>
  <c r="E905" i="2" s="1"/>
  <c r="K905" i="2" s="1" a="1"/>
  <c r="K905" i="2" s="1"/>
  <c r="F904" i="2"/>
  <c r="E904" i="2" a="1"/>
  <c r="E904" i="2" s="1"/>
  <c r="K904" i="2" s="1" a="1"/>
  <c r="K904" i="2" s="1"/>
  <c r="F903" i="2"/>
  <c r="E903" i="2" a="1"/>
  <c r="E903" i="2" s="1"/>
  <c r="K903" i="2" s="1" a="1"/>
  <c r="K903" i="2" s="1"/>
  <c r="F902" i="2"/>
  <c r="E902" i="2" a="1"/>
  <c r="E902" i="2" s="1"/>
  <c r="K902" i="2" s="1" a="1"/>
  <c r="K902" i="2" s="1"/>
  <c r="F901" i="2"/>
  <c r="E901" i="2" a="1"/>
  <c r="E901" i="2" s="1"/>
  <c r="K901" i="2" s="1" a="1"/>
  <c r="K901" i="2" s="1"/>
  <c r="F900" i="2"/>
  <c r="E900" i="2" a="1"/>
  <c r="E900" i="2" s="1"/>
  <c r="K900" i="2" s="1" a="1"/>
  <c r="K900" i="2" s="1"/>
  <c r="F899" i="2"/>
  <c r="E899" i="2" a="1"/>
  <c r="E899" i="2" s="1"/>
  <c r="K899" i="2" s="1" a="1"/>
  <c r="K899" i="2" s="1"/>
  <c r="F898" i="2"/>
  <c r="E898" i="2" a="1"/>
  <c r="E898" i="2" s="1"/>
  <c r="K898" i="2" s="1" a="1"/>
  <c r="K898" i="2" s="1"/>
  <c r="F897" i="2"/>
  <c r="E897" i="2" a="1"/>
  <c r="E897" i="2" s="1"/>
  <c r="K897" i="2" s="1" a="1"/>
  <c r="K897" i="2" s="1"/>
  <c r="F896" i="2"/>
  <c r="E896" i="2" a="1"/>
  <c r="E896" i="2" s="1"/>
  <c r="K896" i="2" s="1" a="1"/>
  <c r="K896" i="2" s="1"/>
  <c r="F895" i="2"/>
  <c r="E895" i="2" a="1"/>
  <c r="E895" i="2" s="1"/>
  <c r="K895" i="2" s="1" a="1"/>
  <c r="K895" i="2" s="1"/>
  <c r="F894" i="2"/>
  <c r="E894" i="2" a="1"/>
  <c r="E894" i="2" s="1"/>
  <c r="K894" i="2" s="1" a="1"/>
  <c r="K894" i="2" s="1"/>
  <c r="F893" i="2"/>
  <c r="E893" i="2" a="1"/>
  <c r="E893" i="2" s="1"/>
  <c r="K893" i="2" s="1" a="1"/>
  <c r="K893" i="2" s="1"/>
  <c r="F892" i="2"/>
  <c r="E892" i="2" a="1"/>
  <c r="E892" i="2" s="1"/>
  <c r="K892" i="2" s="1" a="1"/>
  <c r="K892" i="2" s="1"/>
  <c r="F891" i="2"/>
  <c r="E891" i="2" a="1"/>
  <c r="E891" i="2" s="1"/>
  <c r="K891" i="2" s="1" a="1"/>
  <c r="K891" i="2" s="1"/>
  <c r="F890" i="2"/>
  <c r="E890" i="2" a="1"/>
  <c r="E890" i="2" s="1"/>
  <c r="K890" i="2" s="1" a="1"/>
  <c r="K890" i="2" s="1"/>
  <c r="F889" i="2"/>
  <c r="E889" i="2" a="1"/>
  <c r="E889" i="2" s="1"/>
  <c r="K889" i="2" s="1" a="1"/>
  <c r="K889" i="2" s="1"/>
  <c r="F888" i="2"/>
  <c r="E888" i="2" a="1"/>
  <c r="E888" i="2" s="1"/>
  <c r="K888" i="2" s="1" a="1"/>
  <c r="K888" i="2" s="1"/>
  <c r="F887" i="2"/>
  <c r="E887" i="2" a="1"/>
  <c r="E887" i="2" s="1"/>
  <c r="K887" i="2" s="1" a="1"/>
  <c r="K887" i="2" s="1"/>
  <c r="F886" i="2"/>
  <c r="E886" i="2" a="1"/>
  <c r="E886" i="2" s="1"/>
  <c r="K886" i="2" s="1" a="1"/>
  <c r="K886" i="2" s="1"/>
  <c r="F885" i="2"/>
  <c r="E885" i="2" a="1"/>
  <c r="E885" i="2" s="1"/>
  <c r="K885" i="2" s="1" a="1"/>
  <c r="K885" i="2" s="1"/>
  <c r="F884" i="2"/>
  <c r="E884" i="2" a="1"/>
  <c r="E884" i="2" s="1"/>
  <c r="K884" i="2" s="1" a="1"/>
  <c r="K884" i="2" s="1"/>
  <c r="F883" i="2"/>
  <c r="E883" i="2" a="1"/>
  <c r="E883" i="2" s="1"/>
  <c r="K883" i="2" s="1" a="1"/>
  <c r="K883" i="2" s="1"/>
  <c r="F882" i="2"/>
  <c r="E882" i="2" a="1"/>
  <c r="E882" i="2" s="1"/>
  <c r="K882" i="2" s="1" a="1"/>
  <c r="K882" i="2" s="1"/>
  <c r="F881" i="2"/>
  <c r="E881" i="2" a="1"/>
  <c r="E881" i="2" s="1"/>
  <c r="K881" i="2" s="1" a="1"/>
  <c r="K881" i="2" s="1"/>
  <c r="F880" i="2"/>
  <c r="E880" i="2" a="1"/>
  <c r="E880" i="2" s="1"/>
  <c r="K880" i="2" s="1" a="1"/>
  <c r="K880" i="2" s="1"/>
  <c r="F879" i="2"/>
  <c r="E879" i="2" a="1"/>
  <c r="E879" i="2" s="1"/>
  <c r="K879" i="2" s="1" a="1"/>
  <c r="K879" i="2" s="1"/>
  <c r="F878" i="2"/>
  <c r="E878" i="2" a="1"/>
  <c r="E878" i="2" s="1"/>
  <c r="K878" i="2" s="1" a="1"/>
  <c r="K878" i="2" s="1"/>
  <c r="F877" i="2"/>
  <c r="E877" i="2" a="1"/>
  <c r="E877" i="2" s="1"/>
  <c r="K877" i="2" s="1" a="1"/>
  <c r="K877" i="2" s="1"/>
  <c r="F876" i="2"/>
  <c r="E876" i="2" a="1"/>
  <c r="E876" i="2" s="1"/>
  <c r="K876" i="2" s="1" a="1"/>
  <c r="K876" i="2" s="1"/>
  <c r="F875" i="2"/>
  <c r="E875" i="2" a="1"/>
  <c r="E875" i="2" s="1"/>
  <c r="K875" i="2" s="1" a="1"/>
  <c r="K875" i="2" s="1"/>
  <c r="F874" i="2"/>
  <c r="E874" i="2" a="1"/>
  <c r="E874" i="2" s="1"/>
  <c r="K874" i="2" s="1" a="1"/>
  <c r="K874" i="2" s="1"/>
  <c r="F873" i="2"/>
  <c r="E873" i="2" a="1"/>
  <c r="E873" i="2" s="1"/>
  <c r="K873" i="2" s="1" a="1"/>
  <c r="K873" i="2" s="1"/>
  <c r="F872" i="2"/>
  <c r="E872" i="2" a="1"/>
  <c r="E872" i="2" s="1"/>
  <c r="K872" i="2" s="1" a="1"/>
  <c r="K872" i="2" s="1"/>
  <c r="F871" i="2"/>
  <c r="E871" i="2" a="1"/>
  <c r="E871" i="2" s="1"/>
  <c r="K871" i="2" s="1" a="1"/>
  <c r="K871" i="2" s="1"/>
  <c r="F870" i="2"/>
  <c r="E870" i="2" a="1"/>
  <c r="E870" i="2" s="1"/>
  <c r="K870" i="2" s="1" a="1"/>
  <c r="K870" i="2" s="1"/>
  <c r="F869" i="2"/>
  <c r="E869" i="2" a="1"/>
  <c r="E869" i="2" s="1"/>
  <c r="K869" i="2" s="1" a="1"/>
  <c r="K869" i="2" s="1"/>
  <c r="F868" i="2"/>
  <c r="E868" i="2" a="1"/>
  <c r="E868" i="2" s="1"/>
  <c r="K868" i="2" s="1" a="1"/>
  <c r="K868" i="2" s="1"/>
  <c r="F867" i="2"/>
  <c r="E867" i="2" a="1"/>
  <c r="E867" i="2" s="1"/>
  <c r="K867" i="2" s="1" a="1"/>
  <c r="K867" i="2" s="1"/>
  <c r="F866" i="2"/>
  <c r="E866" i="2" a="1"/>
  <c r="E866" i="2" s="1"/>
  <c r="K866" i="2" s="1" a="1"/>
  <c r="K866" i="2" s="1"/>
  <c r="F865" i="2"/>
  <c r="E865" i="2" a="1"/>
  <c r="E865" i="2" s="1"/>
  <c r="K865" i="2" s="1" a="1"/>
  <c r="K865" i="2" s="1"/>
  <c r="F864" i="2"/>
  <c r="E864" i="2" a="1"/>
  <c r="E864" i="2" s="1"/>
  <c r="K864" i="2" s="1" a="1"/>
  <c r="K864" i="2" s="1"/>
  <c r="F863" i="2"/>
  <c r="E863" i="2" a="1"/>
  <c r="E863" i="2" s="1"/>
  <c r="K863" i="2" s="1" a="1"/>
  <c r="K863" i="2" s="1"/>
  <c r="F862" i="2"/>
  <c r="E862" i="2" a="1"/>
  <c r="E862" i="2" s="1"/>
  <c r="K862" i="2" s="1" a="1"/>
  <c r="K862" i="2" s="1"/>
  <c r="F861" i="2"/>
  <c r="E861" i="2" a="1"/>
  <c r="E861" i="2" s="1"/>
  <c r="K861" i="2" s="1" a="1"/>
  <c r="K861" i="2" s="1"/>
  <c r="F860" i="2"/>
  <c r="E860" i="2" a="1"/>
  <c r="E860" i="2" s="1"/>
  <c r="K860" i="2" s="1" a="1"/>
  <c r="K860" i="2" s="1"/>
  <c r="F859" i="2"/>
  <c r="E859" i="2" a="1"/>
  <c r="E859" i="2" s="1"/>
  <c r="K859" i="2" s="1" a="1"/>
  <c r="K859" i="2" s="1"/>
  <c r="F858" i="2"/>
  <c r="E858" i="2" a="1"/>
  <c r="E858" i="2" s="1"/>
  <c r="K858" i="2" s="1" a="1"/>
  <c r="K858" i="2" s="1"/>
  <c r="F857" i="2"/>
  <c r="E857" i="2" a="1"/>
  <c r="E857" i="2" s="1"/>
  <c r="K857" i="2" s="1" a="1"/>
  <c r="K857" i="2" s="1"/>
  <c r="F856" i="2"/>
  <c r="E856" i="2" a="1"/>
  <c r="E856" i="2" s="1"/>
  <c r="K856" i="2" s="1" a="1"/>
  <c r="K856" i="2" s="1"/>
  <c r="F855" i="2"/>
  <c r="E855" i="2" a="1"/>
  <c r="E855" i="2" s="1"/>
  <c r="K855" i="2" s="1" a="1"/>
  <c r="K855" i="2" s="1"/>
  <c r="F854" i="2"/>
  <c r="E854" i="2" a="1"/>
  <c r="E854" i="2" s="1"/>
  <c r="K854" i="2" s="1" a="1"/>
  <c r="K854" i="2" s="1"/>
  <c r="F853" i="2"/>
  <c r="E853" i="2" a="1"/>
  <c r="E853" i="2" s="1"/>
  <c r="K853" i="2" s="1" a="1"/>
  <c r="K853" i="2" s="1"/>
  <c r="F852" i="2"/>
  <c r="E852" i="2" a="1"/>
  <c r="E852" i="2" s="1"/>
  <c r="K852" i="2" s="1" a="1"/>
  <c r="K852" i="2" s="1"/>
  <c r="F851" i="2"/>
  <c r="E851" i="2" a="1"/>
  <c r="E851" i="2" s="1"/>
  <c r="K851" i="2" s="1" a="1"/>
  <c r="K851" i="2" s="1"/>
  <c r="F850" i="2"/>
  <c r="E850" i="2" a="1"/>
  <c r="E850" i="2" s="1"/>
  <c r="K850" i="2" s="1" a="1"/>
  <c r="K850" i="2" s="1"/>
  <c r="F849" i="2"/>
  <c r="E849" i="2" a="1"/>
  <c r="E849" i="2" s="1"/>
  <c r="K849" i="2" s="1" a="1"/>
  <c r="K849" i="2" s="1"/>
  <c r="F848" i="2"/>
  <c r="E848" i="2" a="1"/>
  <c r="E848" i="2" s="1"/>
  <c r="K848" i="2" s="1" a="1"/>
  <c r="K848" i="2" s="1"/>
  <c r="F847" i="2"/>
  <c r="E847" i="2" a="1"/>
  <c r="E847" i="2" s="1"/>
  <c r="K847" i="2" s="1" a="1"/>
  <c r="K847" i="2" s="1"/>
  <c r="F846" i="2"/>
  <c r="E846" i="2" a="1"/>
  <c r="E846" i="2" s="1"/>
  <c r="K846" i="2" s="1" a="1"/>
  <c r="K846" i="2" s="1"/>
  <c r="F845" i="2"/>
  <c r="E845" i="2" a="1"/>
  <c r="E845" i="2" s="1"/>
  <c r="K845" i="2" s="1" a="1"/>
  <c r="K845" i="2" s="1"/>
  <c r="F844" i="2"/>
  <c r="E844" i="2" a="1"/>
  <c r="E844" i="2" s="1"/>
  <c r="K844" i="2" s="1" a="1"/>
  <c r="K844" i="2" s="1"/>
  <c r="F843" i="2"/>
  <c r="E843" i="2" a="1"/>
  <c r="E843" i="2" s="1"/>
  <c r="K843" i="2" s="1" a="1"/>
  <c r="K843" i="2" s="1"/>
  <c r="F842" i="2"/>
  <c r="E842" i="2" a="1"/>
  <c r="E842" i="2" s="1"/>
  <c r="K842" i="2" s="1" a="1"/>
  <c r="K842" i="2" s="1"/>
  <c r="F841" i="2"/>
  <c r="E841" i="2" a="1"/>
  <c r="E841" i="2" s="1"/>
  <c r="K841" i="2" s="1" a="1"/>
  <c r="K841" i="2" s="1"/>
  <c r="F840" i="2"/>
  <c r="E840" i="2" a="1"/>
  <c r="E840" i="2" s="1"/>
  <c r="K840" i="2" s="1" a="1"/>
  <c r="K840" i="2" s="1"/>
  <c r="F839" i="2"/>
  <c r="E839" i="2" a="1"/>
  <c r="E839" i="2" s="1"/>
  <c r="K839" i="2" s="1" a="1"/>
  <c r="K839" i="2" s="1"/>
  <c r="F838" i="2"/>
  <c r="E838" i="2" a="1"/>
  <c r="E838" i="2" s="1"/>
  <c r="K838" i="2" s="1" a="1"/>
  <c r="K838" i="2" s="1"/>
  <c r="F837" i="2"/>
  <c r="E837" i="2" a="1"/>
  <c r="E837" i="2" s="1"/>
  <c r="K837" i="2" s="1" a="1"/>
  <c r="K837" i="2" s="1"/>
  <c r="F836" i="2"/>
  <c r="E836" i="2" a="1"/>
  <c r="E836" i="2" s="1"/>
  <c r="K836" i="2" s="1" a="1"/>
  <c r="K836" i="2" s="1"/>
  <c r="F835" i="2"/>
  <c r="E835" i="2" a="1"/>
  <c r="E835" i="2" s="1"/>
  <c r="K835" i="2" s="1" a="1"/>
  <c r="K835" i="2" s="1"/>
  <c r="F834" i="2"/>
  <c r="E834" i="2" a="1"/>
  <c r="E834" i="2" s="1"/>
  <c r="K834" i="2" s="1" a="1"/>
  <c r="K834" i="2" s="1"/>
  <c r="F833" i="2"/>
  <c r="E833" i="2" a="1"/>
  <c r="E833" i="2" s="1"/>
  <c r="K833" i="2" s="1" a="1"/>
  <c r="K833" i="2" s="1"/>
  <c r="F832" i="2"/>
  <c r="E832" i="2" a="1"/>
  <c r="E832" i="2" s="1"/>
  <c r="K832" i="2" s="1" a="1"/>
  <c r="K832" i="2" s="1"/>
  <c r="F831" i="2"/>
  <c r="E831" i="2" a="1"/>
  <c r="E831" i="2" s="1"/>
  <c r="K831" i="2" s="1" a="1"/>
  <c r="K831" i="2" s="1"/>
  <c r="F830" i="2"/>
  <c r="E830" i="2" a="1"/>
  <c r="E830" i="2" s="1"/>
  <c r="K830" i="2" s="1" a="1"/>
  <c r="K830" i="2" s="1"/>
  <c r="F829" i="2"/>
  <c r="E829" i="2" a="1"/>
  <c r="E829" i="2" s="1"/>
  <c r="K829" i="2" s="1" a="1"/>
  <c r="K829" i="2" s="1"/>
  <c r="F828" i="2"/>
  <c r="E828" i="2" a="1"/>
  <c r="E828" i="2" s="1"/>
  <c r="K828" i="2" s="1" a="1"/>
  <c r="K828" i="2" s="1"/>
  <c r="F827" i="2"/>
  <c r="E827" i="2" a="1"/>
  <c r="E827" i="2" s="1"/>
  <c r="K827" i="2" s="1" a="1"/>
  <c r="K827" i="2" s="1"/>
  <c r="F826" i="2"/>
  <c r="E826" i="2" a="1"/>
  <c r="E826" i="2" s="1"/>
  <c r="K826" i="2" s="1" a="1"/>
  <c r="K826" i="2" s="1"/>
  <c r="F825" i="2"/>
  <c r="E825" i="2" a="1"/>
  <c r="E825" i="2" s="1"/>
  <c r="K825" i="2" s="1" a="1"/>
  <c r="K825" i="2" s="1"/>
  <c r="F824" i="2"/>
  <c r="E824" i="2" a="1"/>
  <c r="E824" i="2" s="1"/>
  <c r="K824" i="2" s="1" a="1"/>
  <c r="K824" i="2" s="1"/>
  <c r="F823" i="2"/>
  <c r="E823" i="2" a="1"/>
  <c r="E823" i="2" s="1"/>
  <c r="K823" i="2" s="1" a="1"/>
  <c r="K823" i="2" s="1"/>
  <c r="F822" i="2"/>
  <c r="E822" i="2" a="1"/>
  <c r="E822" i="2" s="1"/>
  <c r="K822" i="2" s="1" a="1"/>
  <c r="K822" i="2" s="1"/>
  <c r="F821" i="2"/>
  <c r="E821" i="2" a="1"/>
  <c r="E821" i="2" s="1"/>
  <c r="K821" i="2" s="1" a="1"/>
  <c r="K821" i="2" s="1"/>
  <c r="F820" i="2"/>
  <c r="E820" i="2" a="1"/>
  <c r="E820" i="2" s="1"/>
  <c r="K820" i="2" s="1" a="1"/>
  <c r="K820" i="2" s="1"/>
  <c r="F819" i="2"/>
  <c r="E819" i="2" a="1"/>
  <c r="E819" i="2" s="1"/>
  <c r="K819" i="2" s="1" a="1"/>
  <c r="K819" i="2" s="1"/>
  <c r="F818" i="2"/>
  <c r="E818" i="2" a="1"/>
  <c r="E818" i="2" s="1"/>
  <c r="K818" i="2" s="1" a="1"/>
  <c r="K818" i="2" s="1"/>
  <c r="F817" i="2"/>
  <c r="E817" i="2" a="1"/>
  <c r="E817" i="2" s="1"/>
  <c r="K817" i="2" s="1" a="1"/>
  <c r="K817" i="2" s="1"/>
  <c r="F816" i="2"/>
  <c r="E816" i="2" a="1"/>
  <c r="E816" i="2" s="1"/>
  <c r="K816" i="2" s="1" a="1"/>
  <c r="K816" i="2" s="1"/>
  <c r="F815" i="2"/>
  <c r="E815" i="2" a="1"/>
  <c r="E815" i="2" s="1"/>
  <c r="K815" i="2" s="1" a="1"/>
  <c r="K815" i="2" s="1"/>
  <c r="F814" i="2"/>
  <c r="E814" i="2" a="1"/>
  <c r="E814" i="2" s="1"/>
  <c r="K814" i="2" s="1" a="1"/>
  <c r="K814" i="2" s="1"/>
  <c r="F813" i="2"/>
  <c r="E813" i="2" a="1"/>
  <c r="E813" i="2" s="1"/>
  <c r="K813" i="2" s="1" a="1"/>
  <c r="K813" i="2" s="1"/>
  <c r="F812" i="2"/>
  <c r="E812" i="2" a="1"/>
  <c r="E812" i="2" s="1"/>
  <c r="K812" i="2" s="1" a="1"/>
  <c r="K812" i="2" s="1"/>
  <c r="F811" i="2"/>
  <c r="E811" i="2" a="1"/>
  <c r="E811" i="2" s="1"/>
  <c r="K811" i="2" s="1" a="1"/>
  <c r="K811" i="2" s="1"/>
  <c r="F810" i="2"/>
  <c r="E810" i="2" a="1"/>
  <c r="E810" i="2" s="1"/>
  <c r="K810" i="2" s="1" a="1"/>
  <c r="K810" i="2" s="1"/>
  <c r="F809" i="2"/>
  <c r="E809" i="2" a="1"/>
  <c r="E809" i="2" s="1"/>
  <c r="K809" i="2" s="1" a="1"/>
  <c r="K809" i="2" s="1"/>
  <c r="F808" i="2"/>
  <c r="E808" i="2" a="1"/>
  <c r="E808" i="2" s="1"/>
  <c r="K808" i="2" s="1" a="1"/>
  <c r="K808" i="2" s="1"/>
  <c r="F807" i="2"/>
  <c r="E807" i="2" a="1"/>
  <c r="E807" i="2" s="1"/>
  <c r="K807" i="2" s="1" a="1"/>
  <c r="K807" i="2" s="1"/>
  <c r="F806" i="2"/>
  <c r="E806" i="2" a="1"/>
  <c r="E806" i="2" s="1"/>
  <c r="K806" i="2" s="1" a="1"/>
  <c r="K806" i="2" s="1"/>
  <c r="F805" i="2"/>
  <c r="E805" i="2" a="1"/>
  <c r="E805" i="2" s="1"/>
  <c r="K805" i="2" s="1" a="1"/>
  <c r="K805" i="2" s="1"/>
  <c r="F804" i="2"/>
  <c r="E804" i="2" a="1"/>
  <c r="E804" i="2" s="1"/>
  <c r="K804" i="2" s="1" a="1"/>
  <c r="K804" i="2" s="1"/>
  <c r="F803" i="2"/>
  <c r="E803" i="2" a="1"/>
  <c r="E803" i="2" s="1"/>
  <c r="K803" i="2" s="1" a="1"/>
  <c r="K803" i="2" s="1"/>
  <c r="F802" i="2"/>
  <c r="E802" i="2" a="1"/>
  <c r="E802" i="2" s="1"/>
  <c r="K802" i="2" s="1" a="1"/>
  <c r="K802" i="2" s="1"/>
  <c r="F801" i="2"/>
  <c r="E801" i="2" a="1"/>
  <c r="E801" i="2" s="1"/>
  <c r="K801" i="2" s="1" a="1"/>
  <c r="K801" i="2" s="1"/>
  <c r="F800" i="2"/>
  <c r="E800" i="2" a="1"/>
  <c r="E800" i="2" s="1"/>
  <c r="K800" i="2" s="1" a="1"/>
  <c r="K800" i="2" s="1"/>
  <c r="F799" i="2"/>
  <c r="E799" i="2" a="1"/>
  <c r="E799" i="2" s="1"/>
  <c r="K799" i="2" s="1" a="1"/>
  <c r="K799" i="2" s="1"/>
  <c r="F798" i="2"/>
  <c r="E798" i="2" a="1"/>
  <c r="E798" i="2" s="1"/>
  <c r="K798" i="2" s="1" a="1"/>
  <c r="K798" i="2" s="1"/>
  <c r="F797" i="2"/>
  <c r="E797" i="2" a="1"/>
  <c r="E797" i="2" s="1"/>
  <c r="K797" i="2" s="1" a="1"/>
  <c r="K797" i="2" s="1"/>
  <c r="F796" i="2"/>
  <c r="E796" i="2" a="1"/>
  <c r="E796" i="2" s="1"/>
  <c r="K796" i="2" s="1" a="1"/>
  <c r="K796" i="2" s="1"/>
  <c r="F795" i="2"/>
  <c r="E795" i="2" a="1"/>
  <c r="E795" i="2" s="1"/>
  <c r="K795" i="2" s="1" a="1"/>
  <c r="K795" i="2" s="1"/>
  <c r="F794" i="2"/>
  <c r="E794" i="2" a="1"/>
  <c r="E794" i="2" s="1"/>
  <c r="K794" i="2" s="1" a="1"/>
  <c r="K794" i="2" s="1"/>
  <c r="F793" i="2"/>
  <c r="E793" i="2" a="1"/>
  <c r="E793" i="2" s="1"/>
  <c r="K793" i="2" s="1" a="1"/>
  <c r="K793" i="2" s="1"/>
  <c r="F792" i="2"/>
  <c r="E792" i="2" a="1"/>
  <c r="E792" i="2" s="1"/>
  <c r="K792" i="2" s="1" a="1"/>
  <c r="K792" i="2" s="1"/>
  <c r="F791" i="2"/>
  <c r="E791" i="2" a="1"/>
  <c r="E791" i="2" s="1"/>
  <c r="K791" i="2" s="1" a="1"/>
  <c r="K791" i="2" s="1"/>
  <c r="F790" i="2"/>
  <c r="E790" i="2" a="1"/>
  <c r="E790" i="2" s="1"/>
  <c r="K790" i="2" s="1" a="1"/>
  <c r="K790" i="2" s="1"/>
  <c r="F789" i="2"/>
  <c r="E789" i="2" a="1"/>
  <c r="E789" i="2" s="1"/>
  <c r="K789" i="2" s="1" a="1"/>
  <c r="K789" i="2" s="1"/>
  <c r="F788" i="2"/>
  <c r="E788" i="2" a="1"/>
  <c r="E788" i="2" s="1"/>
  <c r="K788" i="2" s="1" a="1"/>
  <c r="K788" i="2" s="1"/>
  <c r="F787" i="2"/>
  <c r="E787" i="2" a="1"/>
  <c r="E787" i="2" s="1"/>
  <c r="K787" i="2" s="1" a="1"/>
  <c r="K787" i="2" s="1"/>
  <c r="F786" i="2"/>
  <c r="E786" i="2" a="1"/>
  <c r="E786" i="2" s="1"/>
  <c r="K786" i="2" s="1" a="1"/>
  <c r="K786" i="2" s="1"/>
  <c r="F785" i="2"/>
  <c r="E785" i="2" a="1"/>
  <c r="E785" i="2" s="1"/>
  <c r="K785" i="2" s="1" a="1"/>
  <c r="K785" i="2" s="1"/>
  <c r="F784" i="2"/>
  <c r="E784" i="2" a="1"/>
  <c r="E784" i="2" s="1"/>
  <c r="K784" i="2" s="1" a="1"/>
  <c r="K784" i="2" s="1"/>
  <c r="F783" i="2"/>
  <c r="E783" i="2" a="1"/>
  <c r="E783" i="2" s="1"/>
  <c r="K783" i="2" s="1" a="1"/>
  <c r="K783" i="2" s="1"/>
  <c r="F782" i="2"/>
  <c r="E782" i="2" a="1"/>
  <c r="E782" i="2" s="1"/>
  <c r="K782" i="2" s="1" a="1"/>
  <c r="K782" i="2" s="1"/>
  <c r="F781" i="2"/>
  <c r="E781" i="2" a="1"/>
  <c r="E781" i="2" s="1"/>
  <c r="K781" i="2" s="1" a="1"/>
  <c r="K781" i="2" s="1"/>
  <c r="F780" i="2"/>
  <c r="E780" i="2" a="1"/>
  <c r="E780" i="2" s="1"/>
  <c r="K780" i="2" s="1" a="1"/>
  <c r="K780" i="2" s="1"/>
  <c r="F779" i="2"/>
  <c r="E779" i="2" a="1"/>
  <c r="E779" i="2" s="1"/>
  <c r="K779" i="2" s="1" a="1"/>
  <c r="K779" i="2" s="1"/>
  <c r="F778" i="2"/>
  <c r="E778" i="2" a="1"/>
  <c r="E778" i="2" s="1"/>
  <c r="K778" i="2" s="1" a="1"/>
  <c r="K778" i="2" s="1"/>
  <c r="F777" i="2"/>
  <c r="E777" i="2" a="1"/>
  <c r="E777" i="2" s="1"/>
  <c r="K777" i="2" s="1" a="1"/>
  <c r="K777" i="2" s="1"/>
  <c r="F776" i="2"/>
  <c r="E776" i="2" a="1"/>
  <c r="E776" i="2" s="1"/>
  <c r="K776" i="2" s="1" a="1"/>
  <c r="K776" i="2" s="1"/>
  <c r="F775" i="2"/>
  <c r="E775" i="2" a="1"/>
  <c r="E775" i="2" s="1"/>
  <c r="K775" i="2" s="1" a="1"/>
  <c r="K775" i="2" s="1"/>
  <c r="F774" i="2"/>
  <c r="E774" i="2" a="1"/>
  <c r="E774" i="2" s="1"/>
  <c r="K774" i="2" s="1" a="1"/>
  <c r="K774" i="2" s="1"/>
  <c r="F773" i="2"/>
  <c r="E773" i="2" a="1"/>
  <c r="E773" i="2" s="1"/>
  <c r="K773" i="2" s="1" a="1"/>
  <c r="K773" i="2" s="1"/>
  <c r="F772" i="2"/>
  <c r="E772" i="2" a="1"/>
  <c r="E772" i="2" s="1"/>
  <c r="K772" i="2" s="1" a="1"/>
  <c r="K772" i="2" s="1"/>
  <c r="F771" i="2"/>
  <c r="E771" i="2" a="1"/>
  <c r="E771" i="2" s="1"/>
  <c r="K771" i="2" s="1" a="1"/>
  <c r="K771" i="2" s="1"/>
  <c r="F770" i="2"/>
  <c r="E770" i="2" a="1"/>
  <c r="E770" i="2" s="1"/>
  <c r="K770" i="2" s="1" a="1"/>
  <c r="K770" i="2" s="1"/>
  <c r="F769" i="2"/>
  <c r="E769" i="2" a="1"/>
  <c r="E769" i="2" s="1"/>
  <c r="K769" i="2" s="1" a="1"/>
  <c r="K769" i="2" s="1"/>
  <c r="F768" i="2"/>
  <c r="E768" i="2" a="1"/>
  <c r="E768" i="2" s="1"/>
  <c r="K768" i="2" s="1" a="1"/>
  <c r="K768" i="2" s="1"/>
  <c r="F767" i="2"/>
  <c r="E767" i="2" a="1"/>
  <c r="E767" i="2" s="1"/>
  <c r="K767" i="2" s="1" a="1"/>
  <c r="K767" i="2" s="1"/>
  <c r="F766" i="2"/>
  <c r="E766" i="2" a="1"/>
  <c r="E766" i="2" s="1"/>
  <c r="K766" i="2" s="1" a="1"/>
  <c r="K766" i="2" s="1"/>
  <c r="F765" i="2"/>
  <c r="E765" i="2" a="1"/>
  <c r="E765" i="2" s="1"/>
  <c r="K765" i="2" s="1" a="1"/>
  <c r="K765" i="2" s="1"/>
  <c r="F764" i="2"/>
  <c r="E764" i="2" a="1"/>
  <c r="E764" i="2" s="1"/>
  <c r="K764" i="2" s="1" a="1"/>
  <c r="K764" i="2" s="1"/>
  <c r="F763" i="2"/>
  <c r="E763" i="2" a="1"/>
  <c r="E763" i="2" s="1"/>
  <c r="K763" i="2" s="1" a="1"/>
  <c r="K763" i="2" s="1"/>
  <c r="F762" i="2"/>
  <c r="E762" i="2" a="1"/>
  <c r="E762" i="2" s="1"/>
  <c r="K762" i="2" s="1" a="1"/>
  <c r="K762" i="2" s="1"/>
  <c r="F761" i="2"/>
  <c r="E761" i="2" a="1"/>
  <c r="E761" i="2" s="1"/>
  <c r="K761" i="2" s="1" a="1"/>
  <c r="K761" i="2" s="1"/>
  <c r="F760" i="2"/>
  <c r="E760" i="2" a="1"/>
  <c r="E760" i="2" s="1"/>
  <c r="K760" i="2" s="1" a="1"/>
  <c r="K760" i="2" s="1"/>
  <c r="F759" i="2"/>
  <c r="E759" i="2" a="1"/>
  <c r="E759" i="2" s="1"/>
  <c r="K759" i="2" s="1" a="1"/>
  <c r="K759" i="2" s="1"/>
  <c r="F758" i="2"/>
  <c r="E758" i="2" a="1"/>
  <c r="E758" i="2" s="1"/>
  <c r="K758" i="2" s="1" a="1"/>
  <c r="K758" i="2" s="1"/>
  <c r="F757" i="2"/>
  <c r="E757" i="2" a="1"/>
  <c r="E757" i="2" s="1"/>
  <c r="K757" i="2" s="1" a="1"/>
  <c r="K757" i="2" s="1"/>
  <c r="F756" i="2"/>
  <c r="E756" i="2" a="1"/>
  <c r="E756" i="2" s="1"/>
  <c r="K756" i="2" s="1" a="1"/>
  <c r="K756" i="2" s="1"/>
  <c r="F755" i="2"/>
  <c r="E755" i="2" a="1"/>
  <c r="E755" i="2" s="1"/>
  <c r="K755" i="2" s="1" a="1"/>
  <c r="K755" i="2" s="1"/>
  <c r="F754" i="2"/>
  <c r="E754" i="2" a="1"/>
  <c r="E754" i="2" s="1"/>
  <c r="K754" i="2" s="1" a="1"/>
  <c r="K754" i="2" s="1"/>
  <c r="F753" i="2"/>
  <c r="E753" i="2" a="1"/>
  <c r="E753" i="2" s="1"/>
  <c r="K753" i="2" s="1" a="1"/>
  <c r="K753" i="2" s="1"/>
  <c r="F752" i="2"/>
  <c r="E752" i="2" a="1"/>
  <c r="E752" i="2" s="1"/>
  <c r="K752" i="2" s="1" a="1"/>
  <c r="K752" i="2" s="1"/>
  <c r="F751" i="2"/>
  <c r="E751" i="2" a="1"/>
  <c r="E751" i="2" s="1"/>
  <c r="K751" i="2" s="1" a="1"/>
  <c r="K751" i="2" s="1"/>
  <c r="F750" i="2"/>
  <c r="E750" i="2" a="1"/>
  <c r="E750" i="2" s="1"/>
  <c r="K750" i="2" s="1" a="1"/>
  <c r="K750" i="2" s="1"/>
  <c r="F749" i="2"/>
  <c r="E749" i="2" a="1"/>
  <c r="E749" i="2" s="1"/>
  <c r="K749" i="2" s="1" a="1"/>
  <c r="K749" i="2" s="1"/>
  <c r="F748" i="2"/>
  <c r="E748" i="2" a="1"/>
  <c r="E748" i="2" s="1"/>
  <c r="K748" i="2" s="1" a="1"/>
  <c r="K748" i="2" s="1"/>
  <c r="F747" i="2"/>
  <c r="E747" i="2" a="1"/>
  <c r="E747" i="2" s="1"/>
  <c r="K747" i="2" s="1" a="1"/>
  <c r="K747" i="2" s="1"/>
  <c r="F746" i="2"/>
  <c r="E746" i="2" a="1"/>
  <c r="E746" i="2" s="1"/>
  <c r="K746" i="2" s="1" a="1"/>
  <c r="K746" i="2" s="1"/>
  <c r="F745" i="2"/>
  <c r="E745" i="2" a="1"/>
  <c r="E745" i="2" s="1"/>
  <c r="K745" i="2" s="1" a="1"/>
  <c r="K745" i="2" s="1"/>
  <c r="F744" i="2"/>
  <c r="E744" i="2" a="1"/>
  <c r="E744" i="2" s="1"/>
  <c r="K744" i="2" s="1" a="1"/>
  <c r="K744" i="2" s="1"/>
  <c r="F743" i="2"/>
  <c r="E743" i="2" a="1"/>
  <c r="E743" i="2" s="1"/>
  <c r="K743" i="2" s="1" a="1"/>
  <c r="K743" i="2" s="1"/>
  <c r="F742" i="2"/>
  <c r="E742" i="2" a="1"/>
  <c r="E742" i="2" s="1"/>
  <c r="K742" i="2" s="1" a="1"/>
  <c r="K742" i="2" s="1"/>
  <c r="F741" i="2"/>
  <c r="E741" i="2" a="1"/>
  <c r="E741" i="2" s="1"/>
  <c r="K741" i="2" s="1" a="1"/>
  <c r="K741" i="2" s="1"/>
  <c r="F740" i="2"/>
  <c r="E740" i="2" a="1"/>
  <c r="E740" i="2" s="1"/>
  <c r="K740" i="2" s="1" a="1"/>
  <c r="K740" i="2" s="1"/>
  <c r="F739" i="2"/>
  <c r="E739" i="2" a="1"/>
  <c r="E739" i="2" s="1"/>
  <c r="K739" i="2" s="1" a="1"/>
  <c r="K739" i="2" s="1"/>
  <c r="F738" i="2"/>
  <c r="E738" i="2" a="1"/>
  <c r="E738" i="2" s="1"/>
  <c r="K738" i="2" s="1" a="1"/>
  <c r="K738" i="2" s="1"/>
  <c r="F737" i="2"/>
  <c r="E737" i="2" a="1"/>
  <c r="E737" i="2" s="1"/>
  <c r="K737" i="2" s="1" a="1"/>
  <c r="K737" i="2" s="1"/>
  <c r="F736" i="2"/>
  <c r="E736" i="2" a="1"/>
  <c r="E736" i="2" s="1"/>
  <c r="K736" i="2" s="1" a="1"/>
  <c r="K736" i="2" s="1"/>
  <c r="F735" i="2"/>
  <c r="E735" i="2" a="1"/>
  <c r="E735" i="2" s="1"/>
  <c r="K735" i="2" s="1" a="1"/>
  <c r="K735" i="2" s="1"/>
  <c r="F734" i="2"/>
  <c r="E734" i="2" a="1"/>
  <c r="E734" i="2" s="1"/>
  <c r="K734" i="2" s="1" a="1"/>
  <c r="K734" i="2" s="1"/>
  <c r="F733" i="2"/>
  <c r="E733" i="2" a="1"/>
  <c r="E733" i="2" s="1"/>
  <c r="K733" i="2" s="1" a="1"/>
  <c r="K733" i="2" s="1"/>
  <c r="F732" i="2"/>
  <c r="E732" i="2" a="1"/>
  <c r="E732" i="2" s="1"/>
  <c r="K732" i="2" s="1" a="1"/>
  <c r="K732" i="2" s="1"/>
  <c r="F731" i="2"/>
  <c r="E731" i="2" a="1"/>
  <c r="E731" i="2" s="1"/>
  <c r="K731" i="2" s="1" a="1"/>
  <c r="K731" i="2" s="1"/>
  <c r="F730" i="2"/>
  <c r="E730" i="2" a="1"/>
  <c r="E730" i="2" s="1"/>
  <c r="K730" i="2" s="1" a="1"/>
  <c r="K730" i="2" s="1"/>
  <c r="F729" i="2"/>
  <c r="E729" i="2" a="1"/>
  <c r="E729" i="2" s="1"/>
  <c r="K729" i="2" s="1" a="1"/>
  <c r="K729" i="2" s="1"/>
  <c r="F728" i="2"/>
  <c r="E728" i="2" a="1"/>
  <c r="E728" i="2" s="1"/>
  <c r="K728" i="2" s="1" a="1"/>
  <c r="K728" i="2" s="1"/>
  <c r="F727" i="2"/>
  <c r="E727" i="2" a="1"/>
  <c r="E727" i="2" s="1"/>
  <c r="K727" i="2" s="1" a="1"/>
  <c r="K727" i="2" s="1"/>
  <c r="F726" i="2"/>
  <c r="E726" i="2" a="1"/>
  <c r="E726" i="2" s="1"/>
  <c r="K726" i="2" s="1" a="1"/>
  <c r="K726" i="2" s="1"/>
  <c r="F725" i="2"/>
  <c r="E725" i="2" a="1"/>
  <c r="E725" i="2" s="1"/>
  <c r="K725" i="2" s="1" a="1"/>
  <c r="K725" i="2" s="1"/>
  <c r="F724" i="2"/>
  <c r="E724" i="2" a="1"/>
  <c r="E724" i="2" s="1"/>
  <c r="K724" i="2" s="1" a="1"/>
  <c r="K724" i="2" s="1"/>
  <c r="F723" i="2"/>
  <c r="E723" i="2" a="1"/>
  <c r="E723" i="2" s="1"/>
  <c r="K723" i="2" s="1" a="1"/>
  <c r="K723" i="2" s="1"/>
  <c r="F722" i="2"/>
  <c r="E722" i="2" a="1"/>
  <c r="E722" i="2" s="1"/>
  <c r="K722" i="2" s="1" a="1"/>
  <c r="K722" i="2" s="1"/>
  <c r="F721" i="2"/>
  <c r="E721" i="2" a="1"/>
  <c r="E721" i="2" s="1"/>
  <c r="K721" i="2" s="1" a="1"/>
  <c r="K721" i="2" s="1"/>
  <c r="F720" i="2"/>
  <c r="E720" i="2" a="1"/>
  <c r="E720" i="2" s="1"/>
  <c r="K720" i="2" s="1" a="1"/>
  <c r="K720" i="2" s="1"/>
  <c r="F719" i="2"/>
  <c r="E719" i="2" a="1"/>
  <c r="E719" i="2" s="1"/>
  <c r="K719" i="2" s="1" a="1"/>
  <c r="K719" i="2" s="1"/>
  <c r="F718" i="2"/>
  <c r="E718" i="2" a="1"/>
  <c r="E718" i="2" s="1"/>
  <c r="K718" i="2" s="1" a="1"/>
  <c r="K718" i="2" s="1"/>
  <c r="F717" i="2"/>
  <c r="E717" i="2" a="1"/>
  <c r="E717" i="2" s="1"/>
  <c r="K717" i="2" s="1" a="1"/>
  <c r="K717" i="2" s="1"/>
  <c r="F716" i="2"/>
  <c r="E716" i="2" a="1"/>
  <c r="E716" i="2" s="1"/>
  <c r="K716" i="2" s="1" a="1"/>
  <c r="K716" i="2" s="1"/>
  <c r="F715" i="2"/>
  <c r="E715" i="2" a="1"/>
  <c r="E715" i="2" s="1"/>
  <c r="K715" i="2" s="1" a="1"/>
  <c r="K715" i="2" s="1"/>
  <c r="F714" i="2"/>
  <c r="E714" i="2" a="1"/>
  <c r="E714" i="2" s="1"/>
  <c r="K714" i="2" s="1" a="1"/>
  <c r="K714" i="2" s="1"/>
  <c r="F713" i="2"/>
  <c r="E713" i="2" a="1"/>
  <c r="E713" i="2" s="1"/>
  <c r="K713" i="2" s="1" a="1"/>
  <c r="K713" i="2" s="1"/>
  <c r="F712" i="2"/>
  <c r="E712" i="2" a="1"/>
  <c r="E712" i="2" s="1"/>
  <c r="K712" i="2" s="1" a="1"/>
  <c r="K712" i="2" s="1"/>
  <c r="F711" i="2"/>
  <c r="E711" i="2" a="1"/>
  <c r="E711" i="2" s="1"/>
  <c r="K711" i="2" s="1" a="1"/>
  <c r="K711" i="2" s="1"/>
  <c r="F710" i="2"/>
  <c r="E710" i="2" a="1"/>
  <c r="E710" i="2" s="1"/>
  <c r="K710" i="2" s="1" a="1"/>
  <c r="K710" i="2" s="1"/>
  <c r="F709" i="2"/>
  <c r="E709" i="2" a="1"/>
  <c r="E709" i="2" s="1"/>
  <c r="K709" i="2" s="1" a="1"/>
  <c r="K709" i="2" s="1"/>
  <c r="F708" i="2"/>
  <c r="E708" i="2" a="1"/>
  <c r="E708" i="2" s="1"/>
  <c r="K708" i="2" s="1" a="1"/>
  <c r="K708" i="2" s="1"/>
  <c r="F707" i="2"/>
  <c r="E707" i="2" a="1"/>
  <c r="E707" i="2" s="1"/>
  <c r="K707" i="2" s="1" a="1"/>
  <c r="K707" i="2" s="1"/>
  <c r="F706" i="2"/>
  <c r="E706" i="2" a="1"/>
  <c r="E706" i="2" s="1"/>
  <c r="K706" i="2" s="1" a="1"/>
  <c r="K706" i="2" s="1"/>
  <c r="F705" i="2"/>
  <c r="E705" i="2" a="1"/>
  <c r="E705" i="2" s="1"/>
  <c r="K705" i="2" s="1" a="1"/>
  <c r="K705" i="2" s="1"/>
  <c r="F704" i="2"/>
  <c r="E704" i="2" a="1"/>
  <c r="E704" i="2" s="1"/>
  <c r="K704" i="2" s="1" a="1"/>
  <c r="K704" i="2" s="1"/>
  <c r="F703" i="2"/>
  <c r="E703" i="2" a="1"/>
  <c r="E703" i="2" s="1"/>
  <c r="K703" i="2" s="1" a="1"/>
  <c r="K703" i="2" s="1"/>
  <c r="F702" i="2"/>
  <c r="E702" i="2" a="1"/>
  <c r="E702" i="2" s="1"/>
  <c r="K702" i="2" s="1" a="1"/>
  <c r="K702" i="2" s="1"/>
  <c r="F701" i="2"/>
  <c r="E701" i="2" a="1"/>
  <c r="E701" i="2" s="1"/>
  <c r="K701" i="2" s="1" a="1"/>
  <c r="K701" i="2" s="1"/>
  <c r="F700" i="2"/>
  <c r="E700" i="2" a="1"/>
  <c r="E700" i="2" s="1"/>
  <c r="K700" i="2" s="1" a="1"/>
  <c r="K700" i="2" s="1"/>
  <c r="F699" i="2"/>
  <c r="E699" i="2" a="1"/>
  <c r="E699" i="2" s="1"/>
  <c r="K699" i="2" s="1" a="1"/>
  <c r="K699" i="2" s="1"/>
  <c r="F698" i="2"/>
  <c r="E698" i="2" a="1"/>
  <c r="E698" i="2" s="1"/>
  <c r="K698" i="2" s="1" a="1"/>
  <c r="K698" i="2" s="1"/>
  <c r="F697" i="2"/>
  <c r="E697" i="2" a="1"/>
  <c r="E697" i="2" s="1"/>
  <c r="K697" i="2" s="1" a="1"/>
  <c r="K697" i="2" s="1"/>
  <c r="F696" i="2"/>
  <c r="E696" i="2" a="1"/>
  <c r="E696" i="2" s="1"/>
  <c r="K696" i="2" s="1" a="1"/>
  <c r="K696" i="2" s="1"/>
  <c r="F695" i="2"/>
  <c r="E695" i="2" a="1"/>
  <c r="E695" i="2" s="1"/>
  <c r="K695" i="2" s="1" a="1"/>
  <c r="K695" i="2" s="1"/>
  <c r="F694" i="2"/>
  <c r="E694" i="2" a="1"/>
  <c r="E694" i="2" s="1"/>
  <c r="K694" i="2" s="1" a="1"/>
  <c r="K694" i="2" s="1"/>
  <c r="F693" i="2"/>
  <c r="E693" i="2" a="1"/>
  <c r="E693" i="2" s="1"/>
  <c r="K693" i="2" s="1" a="1"/>
  <c r="K693" i="2" s="1"/>
  <c r="F692" i="2"/>
  <c r="E692" i="2" a="1"/>
  <c r="E692" i="2" s="1"/>
  <c r="K692" i="2" s="1" a="1"/>
  <c r="K692" i="2" s="1"/>
  <c r="F691" i="2"/>
  <c r="E691" i="2" a="1"/>
  <c r="E691" i="2" s="1"/>
  <c r="K691" i="2" s="1" a="1"/>
  <c r="K691" i="2" s="1"/>
  <c r="F690" i="2"/>
  <c r="E690" i="2" a="1"/>
  <c r="E690" i="2" s="1"/>
  <c r="K690" i="2" s="1" a="1"/>
  <c r="K690" i="2" s="1"/>
  <c r="F689" i="2"/>
  <c r="E689" i="2" a="1"/>
  <c r="E689" i="2" s="1"/>
  <c r="K689" i="2" s="1" a="1"/>
  <c r="K689" i="2" s="1"/>
  <c r="F688" i="2"/>
  <c r="E688" i="2" a="1"/>
  <c r="E688" i="2" s="1"/>
  <c r="K688" i="2" s="1" a="1"/>
  <c r="K688" i="2" s="1"/>
  <c r="F687" i="2"/>
  <c r="E687" i="2" a="1"/>
  <c r="E687" i="2" s="1"/>
  <c r="K687" i="2" s="1" a="1"/>
  <c r="K687" i="2" s="1"/>
  <c r="F686" i="2"/>
  <c r="E686" i="2" a="1"/>
  <c r="E686" i="2" s="1"/>
  <c r="K686" i="2" s="1" a="1"/>
  <c r="K686" i="2" s="1"/>
  <c r="F685" i="2"/>
  <c r="E685" i="2" a="1"/>
  <c r="E685" i="2" s="1"/>
  <c r="K685" i="2" s="1" a="1"/>
  <c r="K685" i="2" s="1"/>
  <c r="F684" i="2"/>
  <c r="E684" i="2" a="1"/>
  <c r="E684" i="2" s="1"/>
  <c r="K684" i="2" s="1" a="1"/>
  <c r="K684" i="2" s="1"/>
  <c r="F683" i="2"/>
  <c r="E683" i="2" a="1"/>
  <c r="E683" i="2" s="1"/>
  <c r="K683" i="2" s="1" a="1"/>
  <c r="K683" i="2" s="1"/>
  <c r="F682" i="2"/>
  <c r="E682" i="2" a="1"/>
  <c r="E682" i="2" s="1"/>
  <c r="K682" i="2" s="1" a="1"/>
  <c r="K682" i="2" s="1"/>
  <c r="F681" i="2"/>
  <c r="E681" i="2" a="1"/>
  <c r="E681" i="2" s="1"/>
  <c r="K681" i="2" s="1" a="1"/>
  <c r="K681" i="2" s="1"/>
  <c r="F680" i="2"/>
  <c r="E680" i="2" a="1"/>
  <c r="E680" i="2" s="1"/>
  <c r="K680" i="2" s="1" a="1"/>
  <c r="K680" i="2" s="1"/>
  <c r="F679" i="2"/>
  <c r="E679" i="2" a="1"/>
  <c r="E679" i="2" s="1"/>
  <c r="K679" i="2" s="1" a="1"/>
  <c r="K679" i="2" s="1"/>
  <c r="F678" i="2"/>
  <c r="E678" i="2" a="1"/>
  <c r="E678" i="2" s="1"/>
  <c r="K678" i="2" s="1" a="1"/>
  <c r="K678" i="2" s="1"/>
  <c r="F677" i="2"/>
  <c r="E677" i="2" a="1"/>
  <c r="E677" i="2" s="1"/>
  <c r="K677" i="2" s="1" a="1"/>
  <c r="K677" i="2" s="1"/>
  <c r="F676" i="2"/>
  <c r="E676" i="2" a="1"/>
  <c r="E676" i="2" s="1"/>
  <c r="K676" i="2" s="1" a="1"/>
  <c r="K676" i="2" s="1"/>
  <c r="F675" i="2"/>
  <c r="E675" i="2" a="1"/>
  <c r="E675" i="2" s="1"/>
  <c r="K675" i="2" s="1" a="1"/>
  <c r="K675" i="2" s="1"/>
  <c r="F674" i="2"/>
  <c r="E674" i="2" a="1"/>
  <c r="E674" i="2" s="1"/>
  <c r="K674" i="2" s="1" a="1"/>
  <c r="K674" i="2" s="1"/>
  <c r="F673" i="2"/>
  <c r="E673" i="2" a="1"/>
  <c r="E673" i="2" s="1"/>
  <c r="K673" i="2" s="1" a="1"/>
  <c r="K673" i="2" s="1"/>
  <c r="F672" i="2"/>
  <c r="E672" i="2" a="1"/>
  <c r="E672" i="2" s="1"/>
  <c r="K672" i="2" s="1" a="1"/>
  <c r="K672" i="2" s="1"/>
  <c r="F671" i="2"/>
  <c r="E671" i="2" a="1"/>
  <c r="E671" i="2" s="1"/>
  <c r="K671" i="2" s="1" a="1"/>
  <c r="K671" i="2" s="1"/>
  <c r="F670" i="2"/>
  <c r="E670" i="2" a="1"/>
  <c r="E670" i="2" s="1"/>
  <c r="K670" i="2" s="1" a="1"/>
  <c r="K670" i="2" s="1"/>
  <c r="F669" i="2"/>
  <c r="E669" i="2" a="1"/>
  <c r="E669" i="2" s="1"/>
  <c r="K669" i="2" s="1" a="1"/>
  <c r="K669" i="2" s="1"/>
  <c r="F668" i="2"/>
  <c r="E668" i="2" a="1"/>
  <c r="E668" i="2" s="1"/>
  <c r="K668" i="2" s="1" a="1"/>
  <c r="K668" i="2" s="1"/>
  <c r="F667" i="2"/>
  <c r="E667" i="2" a="1"/>
  <c r="E667" i="2" s="1"/>
  <c r="K667" i="2" s="1" a="1"/>
  <c r="K667" i="2" s="1"/>
  <c r="F666" i="2"/>
  <c r="E666" i="2" a="1"/>
  <c r="E666" i="2" s="1"/>
  <c r="K666" i="2" s="1" a="1"/>
  <c r="K666" i="2" s="1"/>
  <c r="F665" i="2"/>
  <c r="E665" i="2" a="1"/>
  <c r="E665" i="2" s="1"/>
  <c r="K665" i="2" s="1" a="1"/>
  <c r="K665" i="2" s="1"/>
  <c r="F664" i="2"/>
  <c r="E664" i="2" a="1"/>
  <c r="E664" i="2" s="1"/>
  <c r="K664" i="2" s="1" a="1"/>
  <c r="K664" i="2" s="1"/>
  <c r="F663" i="2"/>
  <c r="E663" i="2" a="1"/>
  <c r="E663" i="2" s="1"/>
  <c r="K663" i="2" s="1" a="1"/>
  <c r="K663" i="2" s="1"/>
  <c r="F662" i="2"/>
  <c r="E662" i="2" a="1"/>
  <c r="E662" i="2" s="1"/>
  <c r="K662" i="2" s="1" a="1"/>
  <c r="K662" i="2" s="1"/>
  <c r="F661" i="2"/>
  <c r="E661" i="2" a="1"/>
  <c r="E661" i="2" s="1"/>
  <c r="K661" i="2" s="1" a="1"/>
  <c r="K661" i="2" s="1"/>
  <c r="F660" i="2"/>
  <c r="E660" i="2" a="1"/>
  <c r="E660" i="2" s="1"/>
  <c r="K660" i="2" s="1" a="1"/>
  <c r="K660" i="2" s="1"/>
  <c r="F659" i="2"/>
  <c r="E659" i="2" a="1"/>
  <c r="E659" i="2" s="1"/>
  <c r="K659" i="2" s="1" a="1"/>
  <c r="K659" i="2" s="1"/>
  <c r="F658" i="2"/>
  <c r="E658" i="2" a="1"/>
  <c r="E658" i="2" s="1"/>
  <c r="K658" i="2" s="1" a="1"/>
  <c r="K658" i="2" s="1"/>
  <c r="F657" i="2"/>
  <c r="E657" i="2" a="1"/>
  <c r="E657" i="2" s="1"/>
  <c r="K657" i="2" s="1" a="1"/>
  <c r="K657" i="2" s="1"/>
  <c r="F656" i="2"/>
  <c r="E656" i="2" a="1"/>
  <c r="E656" i="2" s="1"/>
  <c r="K656" i="2" s="1" a="1"/>
  <c r="K656" i="2" s="1"/>
  <c r="F655" i="2"/>
  <c r="E655" i="2" a="1"/>
  <c r="E655" i="2" s="1"/>
  <c r="K655" i="2" s="1" a="1"/>
  <c r="K655" i="2" s="1"/>
  <c r="F654" i="2"/>
  <c r="E654" i="2" a="1"/>
  <c r="E654" i="2" s="1"/>
  <c r="K654" i="2" s="1" a="1"/>
  <c r="K654" i="2" s="1"/>
  <c r="F653" i="2"/>
  <c r="E653" i="2" a="1"/>
  <c r="E653" i="2" s="1"/>
  <c r="K653" i="2" s="1" a="1"/>
  <c r="K653" i="2" s="1"/>
  <c r="F652" i="2"/>
  <c r="E652" i="2" a="1"/>
  <c r="E652" i="2" s="1"/>
  <c r="K652" i="2" s="1" a="1"/>
  <c r="K652" i="2" s="1"/>
  <c r="F651" i="2"/>
  <c r="E651" i="2" a="1"/>
  <c r="E651" i="2" s="1"/>
  <c r="K651" i="2" s="1" a="1"/>
  <c r="K651" i="2" s="1"/>
  <c r="F650" i="2"/>
  <c r="E650" i="2" a="1"/>
  <c r="E650" i="2" s="1"/>
  <c r="K650" i="2" s="1" a="1"/>
  <c r="K650" i="2" s="1"/>
  <c r="F649" i="2"/>
  <c r="E649" i="2" a="1"/>
  <c r="E649" i="2" s="1"/>
  <c r="K649" i="2" s="1" a="1"/>
  <c r="K649" i="2" s="1"/>
  <c r="F648" i="2"/>
  <c r="E648" i="2" a="1"/>
  <c r="E648" i="2" s="1"/>
  <c r="K648" i="2" s="1" a="1"/>
  <c r="K648" i="2" s="1"/>
  <c r="F647" i="2"/>
  <c r="E647" i="2" a="1"/>
  <c r="E647" i="2" s="1"/>
  <c r="K647" i="2" s="1" a="1"/>
  <c r="K647" i="2" s="1"/>
  <c r="F646" i="2"/>
  <c r="E646" i="2" a="1"/>
  <c r="E646" i="2" s="1"/>
  <c r="K646" i="2" s="1" a="1"/>
  <c r="K646" i="2" s="1"/>
  <c r="F645" i="2"/>
  <c r="E645" i="2" a="1"/>
  <c r="E645" i="2" s="1"/>
  <c r="K645" i="2" s="1" a="1"/>
  <c r="K645" i="2" s="1"/>
  <c r="F644" i="2"/>
  <c r="E644" i="2" a="1"/>
  <c r="E644" i="2" s="1"/>
  <c r="K644" i="2" s="1" a="1"/>
  <c r="K644" i="2" s="1"/>
  <c r="F643" i="2"/>
  <c r="E643" i="2" a="1"/>
  <c r="E643" i="2" s="1"/>
  <c r="K643" i="2" s="1" a="1"/>
  <c r="K643" i="2" s="1"/>
  <c r="F642" i="2"/>
  <c r="E642" i="2" a="1"/>
  <c r="E642" i="2" s="1"/>
  <c r="K642" i="2" s="1" a="1"/>
  <c r="K642" i="2" s="1"/>
  <c r="F641" i="2"/>
  <c r="E641" i="2" a="1"/>
  <c r="E641" i="2" s="1"/>
  <c r="K641" i="2" s="1" a="1"/>
  <c r="K641" i="2" s="1"/>
  <c r="F640" i="2"/>
  <c r="E640" i="2" a="1"/>
  <c r="E640" i="2" s="1"/>
  <c r="K640" i="2" s="1" a="1"/>
  <c r="K640" i="2" s="1"/>
  <c r="F639" i="2"/>
  <c r="E639" i="2" a="1"/>
  <c r="E639" i="2" s="1"/>
  <c r="K639" i="2" s="1" a="1"/>
  <c r="K639" i="2" s="1"/>
  <c r="F638" i="2"/>
  <c r="E638" i="2" a="1"/>
  <c r="E638" i="2" s="1"/>
  <c r="K638" i="2" s="1" a="1"/>
  <c r="K638" i="2" s="1"/>
  <c r="F637" i="2"/>
  <c r="E637" i="2" a="1"/>
  <c r="E637" i="2" s="1"/>
  <c r="K637" i="2" s="1" a="1"/>
  <c r="K637" i="2" s="1"/>
  <c r="F636" i="2"/>
  <c r="E636" i="2" a="1"/>
  <c r="E636" i="2" s="1"/>
  <c r="K636" i="2" s="1" a="1"/>
  <c r="K636" i="2" s="1"/>
  <c r="F635" i="2"/>
  <c r="E635" i="2" a="1"/>
  <c r="E635" i="2" s="1"/>
  <c r="K635" i="2" s="1" a="1"/>
  <c r="K635" i="2" s="1"/>
  <c r="F634" i="2"/>
  <c r="E634" i="2" a="1"/>
  <c r="E634" i="2" s="1"/>
  <c r="K634" i="2" s="1" a="1"/>
  <c r="K634" i="2" s="1"/>
  <c r="F633" i="2"/>
  <c r="E633" i="2" a="1"/>
  <c r="E633" i="2" s="1"/>
  <c r="K633" i="2" s="1" a="1"/>
  <c r="K633" i="2" s="1"/>
  <c r="F632" i="2"/>
  <c r="E632" i="2" a="1"/>
  <c r="E632" i="2" s="1"/>
  <c r="K632" i="2" s="1" a="1"/>
  <c r="K632" i="2" s="1"/>
  <c r="F631" i="2"/>
  <c r="E631" i="2" a="1"/>
  <c r="E631" i="2" s="1"/>
  <c r="K631" i="2" s="1" a="1"/>
  <c r="K631" i="2" s="1"/>
  <c r="F630" i="2"/>
  <c r="E630" i="2" a="1"/>
  <c r="E630" i="2" s="1"/>
  <c r="K630" i="2" s="1" a="1"/>
  <c r="K630" i="2" s="1"/>
  <c r="F629" i="2"/>
  <c r="E629" i="2" a="1"/>
  <c r="E629" i="2" s="1"/>
  <c r="K629" i="2" s="1" a="1"/>
  <c r="K629" i="2" s="1"/>
  <c r="F628" i="2"/>
  <c r="E628" i="2" a="1"/>
  <c r="E628" i="2" s="1"/>
  <c r="K628" i="2" s="1" a="1"/>
  <c r="K628" i="2" s="1"/>
  <c r="F627" i="2"/>
  <c r="E627" i="2" a="1"/>
  <c r="E627" i="2" s="1"/>
  <c r="K627" i="2" s="1" a="1"/>
  <c r="K627" i="2" s="1"/>
  <c r="F626" i="2"/>
  <c r="E626" i="2" a="1"/>
  <c r="E626" i="2" s="1"/>
  <c r="K626" i="2" s="1" a="1"/>
  <c r="K626" i="2" s="1"/>
  <c r="F625" i="2"/>
  <c r="E625" i="2" a="1"/>
  <c r="E625" i="2" s="1"/>
  <c r="K625" i="2" s="1" a="1"/>
  <c r="K625" i="2" s="1"/>
  <c r="F624" i="2"/>
  <c r="E624" i="2" a="1"/>
  <c r="E624" i="2" s="1"/>
  <c r="K624" i="2" s="1" a="1"/>
  <c r="K624" i="2" s="1"/>
  <c r="F623" i="2"/>
  <c r="E623" i="2" a="1"/>
  <c r="E623" i="2" s="1"/>
  <c r="K623" i="2" s="1" a="1"/>
  <c r="K623" i="2" s="1"/>
  <c r="F622" i="2"/>
  <c r="E622" i="2" a="1"/>
  <c r="E622" i="2" s="1"/>
  <c r="K622" i="2" s="1" a="1"/>
  <c r="K622" i="2" s="1"/>
  <c r="F621" i="2"/>
  <c r="E621" i="2" a="1"/>
  <c r="E621" i="2" s="1"/>
  <c r="K621" i="2" s="1" a="1"/>
  <c r="K621" i="2" s="1"/>
  <c r="F620" i="2"/>
  <c r="E620" i="2" a="1"/>
  <c r="E620" i="2" s="1"/>
  <c r="K620" i="2" s="1" a="1"/>
  <c r="K620" i="2" s="1"/>
  <c r="F619" i="2"/>
  <c r="E619" i="2" a="1"/>
  <c r="E619" i="2" s="1"/>
  <c r="K619" i="2" s="1" a="1"/>
  <c r="K619" i="2" s="1"/>
  <c r="F618" i="2"/>
  <c r="E618" i="2" a="1"/>
  <c r="E618" i="2" s="1"/>
  <c r="K618" i="2" s="1" a="1"/>
  <c r="K618" i="2" s="1"/>
  <c r="F617" i="2"/>
  <c r="E617" i="2" a="1"/>
  <c r="E617" i="2" s="1"/>
  <c r="K617" i="2" s="1" a="1"/>
  <c r="K617" i="2" s="1"/>
  <c r="F616" i="2"/>
  <c r="E616" i="2" a="1"/>
  <c r="E616" i="2" s="1"/>
  <c r="K616" i="2" s="1" a="1"/>
  <c r="K616" i="2" s="1"/>
  <c r="F615" i="2"/>
  <c r="E615" i="2" a="1"/>
  <c r="E615" i="2" s="1"/>
  <c r="K615" i="2" s="1" a="1"/>
  <c r="K615" i="2" s="1"/>
  <c r="F614" i="2"/>
  <c r="E614" i="2" a="1"/>
  <c r="E614" i="2" s="1"/>
  <c r="K614" i="2" s="1" a="1"/>
  <c r="K614" i="2" s="1"/>
  <c r="F613" i="2"/>
  <c r="E613" i="2" a="1"/>
  <c r="E613" i="2" s="1"/>
  <c r="K613" i="2" s="1" a="1"/>
  <c r="K613" i="2" s="1"/>
  <c r="F612" i="2"/>
  <c r="E612" i="2" a="1"/>
  <c r="E612" i="2" s="1"/>
  <c r="K612" i="2" s="1" a="1"/>
  <c r="K612" i="2" s="1"/>
  <c r="F611" i="2"/>
  <c r="E611" i="2" a="1"/>
  <c r="E611" i="2" s="1"/>
  <c r="K611" i="2" s="1" a="1"/>
  <c r="K611" i="2" s="1"/>
  <c r="F610" i="2"/>
  <c r="E610" i="2" a="1"/>
  <c r="E610" i="2" s="1"/>
  <c r="K610" i="2" s="1" a="1"/>
  <c r="K610" i="2" s="1"/>
  <c r="F609" i="2"/>
  <c r="E609" i="2" a="1"/>
  <c r="E609" i="2" s="1"/>
  <c r="K609" i="2" s="1" a="1"/>
  <c r="K609" i="2" s="1"/>
  <c r="F608" i="2"/>
  <c r="E608" i="2" a="1"/>
  <c r="E608" i="2" s="1"/>
  <c r="K608" i="2" s="1" a="1"/>
  <c r="K608" i="2" s="1"/>
  <c r="F607" i="2"/>
  <c r="E607" i="2" a="1"/>
  <c r="E607" i="2" s="1"/>
  <c r="K607" i="2" s="1" a="1"/>
  <c r="K607" i="2" s="1"/>
  <c r="F606" i="2"/>
  <c r="E606" i="2" a="1"/>
  <c r="E606" i="2" s="1"/>
  <c r="K606" i="2" s="1" a="1"/>
  <c r="K606" i="2" s="1"/>
  <c r="F605" i="2"/>
  <c r="E605" i="2" a="1"/>
  <c r="E605" i="2" s="1"/>
  <c r="K605" i="2" s="1" a="1"/>
  <c r="K605" i="2" s="1"/>
  <c r="F604" i="2"/>
  <c r="E604" i="2" a="1"/>
  <c r="E604" i="2" s="1"/>
  <c r="K604" i="2" s="1" a="1"/>
  <c r="K604" i="2" s="1"/>
  <c r="F603" i="2"/>
  <c r="E603" i="2" a="1"/>
  <c r="E603" i="2" s="1"/>
  <c r="K603" i="2" s="1" a="1"/>
  <c r="K603" i="2" s="1"/>
  <c r="F602" i="2"/>
  <c r="E602" i="2" a="1"/>
  <c r="E602" i="2" s="1"/>
  <c r="K602" i="2" s="1" a="1"/>
  <c r="K602" i="2" s="1"/>
  <c r="F601" i="2"/>
  <c r="E601" i="2" a="1"/>
  <c r="E601" i="2" s="1"/>
  <c r="K601" i="2" s="1" a="1"/>
  <c r="K601" i="2" s="1"/>
  <c r="F600" i="2"/>
  <c r="E600" i="2" a="1"/>
  <c r="E600" i="2" s="1"/>
  <c r="K600" i="2" s="1" a="1"/>
  <c r="K600" i="2" s="1"/>
  <c r="F599" i="2"/>
  <c r="E599" i="2" a="1"/>
  <c r="E599" i="2" s="1"/>
  <c r="K599" i="2" s="1" a="1"/>
  <c r="K599" i="2" s="1"/>
  <c r="F598" i="2"/>
  <c r="E598" i="2" a="1"/>
  <c r="E598" i="2" s="1"/>
  <c r="K598" i="2" s="1" a="1"/>
  <c r="K598" i="2" s="1"/>
  <c r="F597" i="2"/>
  <c r="E597" i="2" a="1"/>
  <c r="E597" i="2" s="1"/>
  <c r="K597" i="2" s="1" a="1"/>
  <c r="K597" i="2" s="1"/>
  <c r="F596" i="2"/>
  <c r="E596" i="2" a="1"/>
  <c r="E596" i="2" s="1"/>
  <c r="K596" i="2" s="1" a="1"/>
  <c r="K596" i="2" s="1"/>
  <c r="F595" i="2"/>
  <c r="E595" i="2" a="1"/>
  <c r="E595" i="2" s="1"/>
  <c r="K595" i="2" s="1" a="1"/>
  <c r="K595" i="2" s="1"/>
  <c r="F594" i="2"/>
  <c r="E594" i="2" a="1"/>
  <c r="E594" i="2" s="1"/>
  <c r="K594" i="2" s="1" a="1"/>
  <c r="K594" i="2" s="1"/>
  <c r="F593" i="2"/>
  <c r="E593" i="2" a="1"/>
  <c r="E593" i="2" s="1"/>
  <c r="K593" i="2" s="1" a="1"/>
  <c r="K593" i="2" s="1"/>
  <c r="F592" i="2"/>
  <c r="E592" i="2" a="1"/>
  <c r="E592" i="2" s="1"/>
  <c r="K592" i="2" s="1" a="1"/>
  <c r="K592" i="2" s="1"/>
  <c r="F591" i="2"/>
  <c r="E591" i="2" a="1"/>
  <c r="E591" i="2" s="1"/>
  <c r="K591" i="2" s="1" a="1"/>
  <c r="K591" i="2" s="1"/>
  <c r="F590" i="2"/>
  <c r="E590" i="2" a="1"/>
  <c r="E590" i="2" s="1"/>
  <c r="K590" i="2" s="1" a="1"/>
  <c r="K590" i="2" s="1"/>
  <c r="F589" i="2"/>
  <c r="E589" i="2" a="1"/>
  <c r="E589" i="2" s="1"/>
  <c r="K589" i="2" s="1" a="1"/>
  <c r="K589" i="2" s="1"/>
  <c r="F588" i="2"/>
  <c r="E588" i="2" a="1"/>
  <c r="E588" i="2" s="1"/>
  <c r="K588" i="2" s="1" a="1"/>
  <c r="K588" i="2" s="1"/>
  <c r="F587" i="2"/>
  <c r="E587" i="2" a="1"/>
  <c r="E587" i="2" s="1"/>
  <c r="K587" i="2" s="1" a="1"/>
  <c r="K587" i="2" s="1"/>
  <c r="F586" i="2"/>
  <c r="E586" i="2" a="1"/>
  <c r="E586" i="2" s="1"/>
  <c r="K586" i="2" s="1" a="1"/>
  <c r="K586" i="2" s="1"/>
  <c r="F585" i="2"/>
  <c r="E585" i="2" a="1"/>
  <c r="E585" i="2" s="1"/>
  <c r="K585" i="2" s="1" a="1"/>
  <c r="K585" i="2" s="1"/>
  <c r="F584" i="2"/>
  <c r="E584" i="2" a="1"/>
  <c r="E584" i="2" s="1"/>
  <c r="K584" i="2" s="1" a="1"/>
  <c r="K584" i="2" s="1"/>
  <c r="F583" i="2"/>
  <c r="E583" i="2" a="1"/>
  <c r="E583" i="2" s="1"/>
  <c r="K583" i="2" s="1" a="1"/>
  <c r="K583" i="2" s="1"/>
  <c r="F582" i="2"/>
  <c r="E582" i="2" a="1"/>
  <c r="E582" i="2" s="1"/>
  <c r="K582" i="2" s="1" a="1"/>
  <c r="K582" i="2" s="1"/>
  <c r="F581" i="2"/>
  <c r="E581" i="2" a="1"/>
  <c r="E581" i="2" s="1"/>
  <c r="K581" i="2" s="1" a="1"/>
  <c r="K581" i="2" s="1"/>
  <c r="F580" i="2"/>
  <c r="E580" i="2" a="1"/>
  <c r="E580" i="2" s="1"/>
  <c r="K580" i="2" s="1" a="1"/>
  <c r="K580" i="2" s="1"/>
  <c r="F579" i="2"/>
  <c r="E579" i="2" a="1"/>
  <c r="E579" i="2" s="1"/>
  <c r="K579" i="2" s="1" a="1"/>
  <c r="K579" i="2" s="1"/>
  <c r="F578" i="2"/>
  <c r="E578" i="2" a="1"/>
  <c r="E578" i="2" s="1"/>
  <c r="K578" i="2" s="1" a="1"/>
  <c r="K578" i="2" s="1"/>
  <c r="F577" i="2"/>
  <c r="E577" i="2" a="1"/>
  <c r="E577" i="2" s="1"/>
  <c r="K577" i="2" s="1" a="1"/>
  <c r="K577" i="2" s="1"/>
  <c r="F576" i="2"/>
  <c r="E576" i="2" a="1"/>
  <c r="E576" i="2" s="1"/>
  <c r="K576" i="2" s="1" a="1"/>
  <c r="K576" i="2" s="1"/>
  <c r="F575" i="2"/>
  <c r="E575" i="2" a="1"/>
  <c r="E575" i="2" s="1"/>
  <c r="K575" i="2" s="1" a="1"/>
  <c r="K575" i="2" s="1"/>
  <c r="F574" i="2"/>
  <c r="E574" i="2" a="1"/>
  <c r="E574" i="2" s="1"/>
  <c r="K574" i="2" s="1" a="1"/>
  <c r="K574" i="2" s="1"/>
  <c r="F573" i="2"/>
  <c r="E573" i="2" a="1"/>
  <c r="E573" i="2" s="1"/>
  <c r="K573" i="2" s="1" a="1"/>
  <c r="K573" i="2" s="1"/>
  <c r="F572" i="2"/>
  <c r="E572" i="2" a="1"/>
  <c r="E572" i="2" s="1"/>
  <c r="K572" i="2" s="1" a="1"/>
  <c r="K572" i="2" s="1"/>
  <c r="F571" i="2"/>
  <c r="E571" i="2" a="1"/>
  <c r="E571" i="2" s="1"/>
  <c r="K571" i="2" s="1" a="1"/>
  <c r="K571" i="2" s="1"/>
  <c r="F570" i="2"/>
  <c r="E570" i="2" a="1"/>
  <c r="E570" i="2" s="1"/>
  <c r="K570" i="2" s="1" a="1"/>
  <c r="K570" i="2" s="1"/>
  <c r="F569" i="2"/>
  <c r="E569" i="2" a="1"/>
  <c r="E569" i="2" s="1"/>
  <c r="K569" i="2" s="1" a="1"/>
  <c r="K569" i="2" s="1"/>
  <c r="F568" i="2"/>
  <c r="E568" i="2" a="1"/>
  <c r="E568" i="2" s="1"/>
  <c r="K568" i="2" s="1" a="1"/>
  <c r="K568" i="2" s="1"/>
  <c r="F567" i="2"/>
  <c r="E567" i="2" a="1"/>
  <c r="E567" i="2" s="1"/>
  <c r="K567" i="2" s="1" a="1"/>
  <c r="K567" i="2" s="1"/>
  <c r="F566" i="2"/>
  <c r="E566" i="2" a="1"/>
  <c r="E566" i="2" s="1"/>
  <c r="K566" i="2" s="1" a="1"/>
  <c r="K566" i="2" s="1"/>
  <c r="F565" i="2"/>
  <c r="E565" i="2" a="1"/>
  <c r="E565" i="2" s="1"/>
  <c r="K565" i="2" s="1" a="1"/>
  <c r="K565" i="2" s="1"/>
  <c r="F564" i="2"/>
  <c r="E564" i="2" a="1"/>
  <c r="E564" i="2" s="1"/>
  <c r="K564" i="2" s="1" a="1"/>
  <c r="K564" i="2" s="1"/>
  <c r="F563" i="2"/>
  <c r="E563" i="2" a="1"/>
  <c r="E563" i="2" s="1"/>
  <c r="K563" i="2" s="1" a="1"/>
  <c r="K563" i="2" s="1"/>
  <c r="F562" i="2"/>
  <c r="E562" i="2" a="1"/>
  <c r="E562" i="2" s="1"/>
  <c r="K562" i="2" s="1" a="1"/>
  <c r="K562" i="2" s="1"/>
  <c r="F561" i="2"/>
  <c r="E561" i="2" a="1"/>
  <c r="E561" i="2" s="1"/>
  <c r="K561" i="2" s="1" a="1"/>
  <c r="K561" i="2" s="1"/>
  <c r="F560" i="2"/>
  <c r="E560" i="2" a="1"/>
  <c r="E560" i="2" s="1"/>
  <c r="K560" i="2" s="1" a="1"/>
  <c r="K560" i="2" s="1"/>
  <c r="F559" i="2"/>
  <c r="E559" i="2" a="1"/>
  <c r="E559" i="2" s="1"/>
  <c r="K559" i="2" s="1" a="1"/>
  <c r="K559" i="2" s="1"/>
  <c r="F558" i="2"/>
  <c r="E558" i="2" a="1"/>
  <c r="E558" i="2" s="1"/>
  <c r="K558" i="2" s="1" a="1"/>
  <c r="K558" i="2" s="1"/>
  <c r="F557" i="2"/>
  <c r="E557" i="2" a="1"/>
  <c r="E557" i="2" s="1"/>
  <c r="K557" i="2" s="1" a="1"/>
  <c r="K557" i="2" s="1"/>
  <c r="F556" i="2"/>
  <c r="E556" i="2" a="1"/>
  <c r="E556" i="2" s="1"/>
  <c r="K556" i="2" s="1" a="1"/>
  <c r="K556" i="2" s="1"/>
  <c r="F555" i="2"/>
  <c r="E555" i="2" a="1"/>
  <c r="E555" i="2" s="1"/>
  <c r="K555" i="2" s="1" a="1"/>
  <c r="K555" i="2" s="1"/>
  <c r="F554" i="2"/>
  <c r="E554" i="2" a="1"/>
  <c r="E554" i="2" s="1"/>
  <c r="K554" i="2" s="1" a="1"/>
  <c r="K554" i="2" s="1"/>
  <c r="F553" i="2"/>
  <c r="E553" i="2" a="1"/>
  <c r="E553" i="2" s="1"/>
  <c r="K553" i="2" s="1" a="1"/>
  <c r="K553" i="2" s="1"/>
  <c r="F552" i="2"/>
  <c r="E552" i="2" a="1"/>
  <c r="E552" i="2" s="1"/>
  <c r="K552" i="2" s="1" a="1"/>
  <c r="K552" i="2" s="1"/>
  <c r="F551" i="2"/>
  <c r="E551" i="2" a="1"/>
  <c r="E551" i="2" s="1"/>
  <c r="K551" i="2" s="1" a="1"/>
  <c r="K551" i="2" s="1"/>
  <c r="F550" i="2"/>
  <c r="E550" i="2" a="1"/>
  <c r="E550" i="2" s="1"/>
  <c r="K550" i="2" s="1" a="1"/>
  <c r="K550" i="2" s="1"/>
  <c r="F549" i="2"/>
  <c r="E549" i="2" a="1"/>
  <c r="E549" i="2" s="1"/>
  <c r="K549" i="2" s="1" a="1"/>
  <c r="K549" i="2" s="1"/>
  <c r="F548" i="2"/>
  <c r="E548" i="2" a="1"/>
  <c r="E548" i="2" s="1"/>
  <c r="K548" i="2" s="1" a="1"/>
  <c r="K548" i="2" s="1"/>
  <c r="F547" i="2"/>
  <c r="E547" i="2" a="1"/>
  <c r="E547" i="2" s="1"/>
  <c r="K547" i="2" s="1" a="1"/>
  <c r="K547" i="2" s="1"/>
  <c r="F546" i="2"/>
  <c r="E546" i="2" a="1"/>
  <c r="E546" i="2" s="1"/>
  <c r="K546" i="2" s="1" a="1"/>
  <c r="K546" i="2" s="1"/>
  <c r="F545" i="2"/>
  <c r="E545" i="2" a="1"/>
  <c r="E545" i="2" s="1"/>
  <c r="K545" i="2" s="1" a="1"/>
  <c r="K545" i="2" s="1"/>
  <c r="F544" i="2"/>
  <c r="E544" i="2" a="1"/>
  <c r="E544" i="2" s="1"/>
  <c r="K544" i="2" s="1" a="1"/>
  <c r="K544" i="2" s="1"/>
  <c r="F543" i="2"/>
  <c r="E543" i="2" a="1"/>
  <c r="E543" i="2" s="1"/>
  <c r="K543" i="2" s="1" a="1"/>
  <c r="K543" i="2" s="1"/>
  <c r="F542" i="2"/>
  <c r="E542" i="2" a="1"/>
  <c r="E542" i="2" s="1"/>
  <c r="K542" i="2" s="1" a="1"/>
  <c r="K542" i="2" s="1"/>
  <c r="F541" i="2"/>
  <c r="E541" i="2" a="1"/>
  <c r="E541" i="2" s="1"/>
  <c r="K541" i="2" s="1" a="1"/>
  <c r="K541" i="2" s="1"/>
  <c r="F540" i="2"/>
  <c r="E540" i="2" a="1"/>
  <c r="E540" i="2" s="1"/>
  <c r="K540" i="2" s="1" a="1"/>
  <c r="K540" i="2" s="1"/>
  <c r="F539" i="2"/>
  <c r="E539" i="2" a="1"/>
  <c r="E539" i="2" s="1"/>
  <c r="K539" i="2" s="1" a="1"/>
  <c r="K539" i="2" s="1"/>
  <c r="F538" i="2"/>
  <c r="E538" i="2" a="1"/>
  <c r="E538" i="2" s="1"/>
  <c r="K538" i="2" s="1" a="1"/>
  <c r="K538" i="2" s="1"/>
  <c r="F537" i="2"/>
  <c r="E537" i="2" a="1"/>
  <c r="E537" i="2" s="1"/>
  <c r="K537" i="2" s="1" a="1"/>
  <c r="K537" i="2" s="1"/>
  <c r="F536" i="2"/>
  <c r="E536" i="2" a="1"/>
  <c r="E536" i="2" s="1"/>
  <c r="K536" i="2" s="1" a="1"/>
  <c r="K536" i="2" s="1"/>
  <c r="F535" i="2"/>
  <c r="E535" i="2" a="1"/>
  <c r="E535" i="2" s="1"/>
  <c r="K535" i="2" s="1" a="1"/>
  <c r="K535" i="2" s="1"/>
  <c r="F534" i="2"/>
  <c r="E534" i="2" a="1"/>
  <c r="E534" i="2" s="1"/>
  <c r="K534" i="2" s="1" a="1"/>
  <c r="K534" i="2" s="1"/>
  <c r="F533" i="2"/>
  <c r="E533" i="2" a="1"/>
  <c r="E533" i="2" s="1"/>
  <c r="K533" i="2" s="1" a="1"/>
  <c r="K533" i="2" s="1"/>
  <c r="F532" i="2"/>
  <c r="E532" i="2" a="1"/>
  <c r="E532" i="2" s="1"/>
  <c r="K532" i="2" s="1" a="1"/>
  <c r="K532" i="2" s="1"/>
  <c r="F531" i="2"/>
  <c r="E531" i="2" a="1"/>
  <c r="E531" i="2" s="1"/>
  <c r="K531" i="2" s="1" a="1"/>
  <c r="K531" i="2" s="1"/>
  <c r="F530" i="2"/>
  <c r="E530" i="2" a="1"/>
  <c r="E530" i="2" s="1"/>
  <c r="K530" i="2" s="1" a="1"/>
  <c r="K530" i="2" s="1"/>
  <c r="F529" i="2"/>
  <c r="E529" i="2" a="1"/>
  <c r="E529" i="2" s="1"/>
  <c r="K529" i="2" s="1" a="1"/>
  <c r="K529" i="2" s="1"/>
  <c r="F528" i="2"/>
  <c r="E528" i="2" a="1"/>
  <c r="E528" i="2" s="1"/>
  <c r="K528" i="2" s="1" a="1"/>
  <c r="K528" i="2" s="1"/>
  <c r="F527" i="2"/>
  <c r="E527" i="2" a="1"/>
  <c r="E527" i="2" s="1"/>
  <c r="K527" i="2" s="1" a="1"/>
  <c r="K527" i="2" s="1"/>
  <c r="F526" i="2"/>
  <c r="E526" i="2" a="1"/>
  <c r="E526" i="2" s="1"/>
  <c r="K526" i="2" s="1" a="1"/>
  <c r="K526" i="2" s="1"/>
  <c r="F525" i="2"/>
  <c r="E525" i="2" a="1"/>
  <c r="E525" i="2" s="1"/>
  <c r="K525" i="2" s="1" a="1"/>
  <c r="K525" i="2" s="1"/>
  <c r="F524" i="2"/>
  <c r="E524" i="2" a="1"/>
  <c r="E524" i="2" s="1"/>
  <c r="K524" i="2" s="1" a="1"/>
  <c r="K524" i="2" s="1"/>
  <c r="F523" i="2"/>
  <c r="E523" i="2" a="1"/>
  <c r="E523" i="2" s="1"/>
  <c r="K523" i="2" s="1" a="1"/>
  <c r="K523" i="2" s="1"/>
  <c r="F522" i="2"/>
  <c r="E522" i="2" a="1"/>
  <c r="E522" i="2" s="1"/>
  <c r="K522" i="2" s="1" a="1"/>
  <c r="K522" i="2" s="1"/>
  <c r="F521" i="2"/>
  <c r="E521" i="2" a="1"/>
  <c r="E521" i="2" s="1"/>
  <c r="K521" i="2" s="1" a="1"/>
  <c r="K521" i="2" s="1"/>
  <c r="F520" i="2"/>
  <c r="E520" i="2" a="1"/>
  <c r="E520" i="2" s="1"/>
  <c r="K520" i="2" s="1" a="1"/>
  <c r="K520" i="2" s="1"/>
  <c r="F519" i="2"/>
  <c r="E519" i="2" a="1"/>
  <c r="E519" i="2" s="1"/>
  <c r="K519" i="2" s="1" a="1"/>
  <c r="K519" i="2" s="1"/>
  <c r="F518" i="2"/>
  <c r="E518" i="2" a="1"/>
  <c r="E518" i="2" s="1"/>
  <c r="K518" i="2" s="1" a="1"/>
  <c r="K518" i="2" s="1"/>
  <c r="F517" i="2"/>
  <c r="E517" i="2" a="1"/>
  <c r="E517" i="2" s="1"/>
  <c r="K517" i="2" s="1" a="1"/>
  <c r="K517" i="2" s="1"/>
  <c r="F516" i="2"/>
  <c r="E516" i="2" a="1"/>
  <c r="E516" i="2" s="1"/>
  <c r="K516" i="2" s="1" a="1"/>
  <c r="K516" i="2" s="1"/>
  <c r="F515" i="2"/>
  <c r="E515" i="2" a="1"/>
  <c r="E515" i="2" s="1"/>
  <c r="K515" i="2" s="1" a="1"/>
  <c r="K515" i="2" s="1"/>
  <c r="F514" i="2"/>
  <c r="E514" i="2" a="1"/>
  <c r="E514" i="2" s="1"/>
  <c r="K514" i="2" s="1" a="1"/>
  <c r="K514" i="2" s="1"/>
  <c r="F513" i="2"/>
  <c r="E513" i="2" a="1"/>
  <c r="E513" i="2" s="1"/>
  <c r="K513" i="2" s="1" a="1"/>
  <c r="K513" i="2" s="1"/>
  <c r="F512" i="2"/>
  <c r="E512" i="2" a="1"/>
  <c r="E512" i="2" s="1"/>
  <c r="K512" i="2" s="1" a="1"/>
  <c r="K512" i="2" s="1"/>
  <c r="F511" i="2"/>
  <c r="E511" i="2" a="1"/>
  <c r="E511" i="2" s="1"/>
  <c r="K511" i="2" s="1" a="1"/>
  <c r="K511" i="2" s="1"/>
  <c r="F510" i="2"/>
  <c r="E510" i="2" a="1"/>
  <c r="E510" i="2" s="1"/>
  <c r="K510" i="2" s="1" a="1"/>
  <c r="K510" i="2" s="1"/>
  <c r="F509" i="2"/>
  <c r="E509" i="2" a="1"/>
  <c r="E509" i="2" s="1"/>
  <c r="K509" i="2" s="1" a="1"/>
  <c r="K509" i="2" s="1"/>
  <c r="F508" i="2"/>
  <c r="E508" i="2" a="1"/>
  <c r="E508" i="2" s="1"/>
  <c r="K508" i="2" s="1" a="1"/>
  <c r="K508" i="2" s="1"/>
  <c r="F507" i="2"/>
  <c r="E507" i="2" a="1"/>
  <c r="E507" i="2" s="1"/>
  <c r="K507" i="2" s="1" a="1"/>
  <c r="K507" i="2" s="1"/>
  <c r="F506" i="2"/>
  <c r="E506" i="2" a="1"/>
  <c r="E506" i="2" s="1"/>
  <c r="K506" i="2" s="1" a="1"/>
  <c r="K506" i="2" s="1"/>
  <c r="F505" i="2"/>
  <c r="E505" i="2" a="1"/>
  <c r="E505" i="2" s="1"/>
  <c r="K505" i="2" s="1" a="1"/>
  <c r="K505" i="2" s="1"/>
  <c r="F504" i="2"/>
  <c r="E504" i="2" a="1"/>
  <c r="E504" i="2" s="1"/>
  <c r="K504" i="2" s="1" a="1"/>
  <c r="K504" i="2" s="1"/>
  <c r="F503" i="2"/>
  <c r="E503" i="2" a="1"/>
  <c r="E503" i="2" s="1"/>
  <c r="K503" i="2" s="1" a="1"/>
  <c r="K503" i="2" s="1"/>
  <c r="F502" i="2"/>
  <c r="E502" i="2" a="1"/>
  <c r="E502" i="2" s="1"/>
  <c r="K502" i="2" s="1" a="1"/>
  <c r="K502" i="2" s="1"/>
  <c r="F501" i="2"/>
  <c r="E501" i="2" a="1"/>
  <c r="E501" i="2" s="1"/>
  <c r="K501" i="2" s="1" a="1"/>
  <c r="K501" i="2" s="1"/>
  <c r="F500" i="2"/>
  <c r="E500" i="2" a="1"/>
  <c r="E500" i="2" s="1"/>
  <c r="K500" i="2" s="1" a="1"/>
  <c r="K500" i="2" s="1"/>
  <c r="F499" i="2"/>
  <c r="E499" i="2" a="1"/>
  <c r="E499" i="2" s="1"/>
  <c r="K499" i="2" s="1" a="1"/>
  <c r="K499" i="2" s="1"/>
  <c r="F498" i="2"/>
  <c r="E498" i="2" a="1"/>
  <c r="E498" i="2" s="1"/>
  <c r="K498" i="2" s="1" a="1"/>
  <c r="K498" i="2" s="1"/>
  <c r="F497" i="2"/>
  <c r="E497" i="2" a="1"/>
  <c r="E497" i="2" s="1"/>
  <c r="K497" i="2" s="1" a="1"/>
  <c r="K497" i="2" s="1"/>
  <c r="F496" i="2"/>
  <c r="E496" i="2" a="1"/>
  <c r="E496" i="2" s="1"/>
  <c r="K496" i="2" s="1" a="1"/>
  <c r="K496" i="2" s="1"/>
  <c r="F495" i="2"/>
  <c r="E495" i="2" a="1"/>
  <c r="E495" i="2" s="1"/>
  <c r="K495" i="2" s="1" a="1"/>
  <c r="K495" i="2" s="1"/>
  <c r="F494" i="2"/>
  <c r="E494" i="2" a="1"/>
  <c r="E494" i="2" s="1"/>
  <c r="K494" i="2" s="1" a="1"/>
  <c r="K494" i="2" s="1"/>
  <c r="F493" i="2"/>
  <c r="E493" i="2" a="1"/>
  <c r="E493" i="2" s="1"/>
  <c r="K493" i="2" s="1" a="1"/>
  <c r="K493" i="2" s="1"/>
  <c r="F492" i="2"/>
  <c r="E492" i="2" a="1"/>
  <c r="E492" i="2" s="1"/>
  <c r="K492" i="2" s="1" a="1"/>
  <c r="K492" i="2" s="1"/>
  <c r="F491" i="2"/>
  <c r="E491" i="2" a="1"/>
  <c r="E491" i="2" s="1"/>
  <c r="K491" i="2" s="1" a="1"/>
  <c r="K491" i="2" s="1"/>
  <c r="F490" i="2"/>
  <c r="E490" i="2" a="1"/>
  <c r="E490" i="2" s="1"/>
  <c r="K490" i="2" s="1" a="1"/>
  <c r="K490" i="2" s="1"/>
  <c r="F489" i="2"/>
  <c r="E489" i="2" a="1"/>
  <c r="E489" i="2" s="1"/>
  <c r="K489" i="2" s="1" a="1"/>
  <c r="K489" i="2" s="1"/>
  <c r="F488" i="2"/>
  <c r="E488" i="2" a="1"/>
  <c r="E488" i="2" s="1"/>
  <c r="K488" i="2" s="1" a="1"/>
  <c r="K488" i="2" s="1"/>
  <c r="F487" i="2"/>
  <c r="E487" i="2" a="1"/>
  <c r="E487" i="2" s="1"/>
  <c r="K487" i="2" s="1" a="1"/>
  <c r="K487" i="2" s="1"/>
  <c r="F486" i="2"/>
  <c r="E486" i="2" a="1"/>
  <c r="E486" i="2" s="1"/>
  <c r="K486" i="2" s="1" a="1"/>
  <c r="K486" i="2" s="1"/>
  <c r="F485" i="2"/>
  <c r="E485" i="2" a="1"/>
  <c r="E485" i="2" s="1"/>
  <c r="K485" i="2" s="1" a="1"/>
  <c r="K485" i="2" s="1"/>
  <c r="F484" i="2"/>
  <c r="E484" i="2" a="1"/>
  <c r="E484" i="2" s="1"/>
  <c r="K484" i="2" s="1" a="1"/>
  <c r="K484" i="2" s="1"/>
  <c r="F483" i="2"/>
  <c r="E483" i="2" a="1"/>
  <c r="E483" i="2" s="1"/>
  <c r="K483" i="2" s="1" a="1"/>
  <c r="K483" i="2" s="1"/>
  <c r="F482" i="2"/>
  <c r="E482" i="2" a="1"/>
  <c r="E482" i="2" s="1"/>
  <c r="K482" i="2" s="1" a="1"/>
  <c r="K482" i="2" s="1"/>
  <c r="F481" i="2"/>
  <c r="E481" i="2" a="1"/>
  <c r="E481" i="2" s="1"/>
  <c r="K481" i="2" s="1" a="1"/>
  <c r="K481" i="2" s="1"/>
  <c r="F480" i="2"/>
  <c r="E480" i="2" a="1"/>
  <c r="E480" i="2" s="1"/>
  <c r="K480" i="2" s="1" a="1"/>
  <c r="K480" i="2" s="1"/>
  <c r="F479" i="2"/>
  <c r="E479" i="2" a="1"/>
  <c r="E479" i="2" s="1"/>
  <c r="K479" i="2" s="1" a="1"/>
  <c r="K479" i="2" s="1"/>
  <c r="F478" i="2"/>
  <c r="E478" i="2" a="1"/>
  <c r="E478" i="2" s="1"/>
  <c r="K478" i="2" s="1" a="1"/>
  <c r="K478" i="2" s="1"/>
  <c r="F477" i="2"/>
  <c r="E477" i="2" a="1"/>
  <c r="E477" i="2" s="1"/>
  <c r="K477" i="2" s="1" a="1"/>
  <c r="K477" i="2" s="1"/>
  <c r="F476" i="2"/>
  <c r="E476" i="2" a="1"/>
  <c r="E476" i="2" s="1"/>
  <c r="K476" i="2" s="1" a="1"/>
  <c r="K476" i="2" s="1"/>
  <c r="F475" i="2"/>
  <c r="E475" i="2" a="1"/>
  <c r="E475" i="2" s="1"/>
  <c r="K475" i="2" s="1" a="1"/>
  <c r="K475" i="2" s="1"/>
  <c r="F474" i="2"/>
  <c r="E474" i="2" a="1"/>
  <c r="E474" i="2" s="1"/>
  <c r="K474" i="2" s="1" a="1"/>
  <c r="K474" i="2" s="1"/>
  <c r="F473" i="2"/>
  <c r="E473" i="2" a="1"/>
  <c r="E473" i="2" s="1"/>
  <c r="K473" i="2" s="1" a="1"/>
  <c r="K473" i="2" s="1"/>
  <c r="F472" i="2"/>
  <c r="E472" i="2" a="1"/>
  <c r="E472" i="2" s="1"/>
  <c r="K472" i="2" s="1" a="1"/>
  <c r="K472" i="2" s="1"/>
  <c r="F471" i="2"/>
  <c r="E471" i="2" a="1"/>
  <c r="E471" i="2" s="1"/>
  <c r="K471" i="2" s="1" a="1"/>
  <c r="K471" i="2" s="1"/>
  <c r="F470" i="2"/>
  <c r="E470" i="2" a="1"/>
  <c r="E470" i="2" s="1"/>
  <c r="K470" i="2" s="1" a="1"/>
  <c r="K470" i="2" s="1"/>
  <c r="F469" i="2"/>
  <c r="E469" i="2" a="1"/>
  <c r="E469" i="2" s="1"/>
  <c r="K469" i="2" s="1" a="1"/>
  <c r="K469" i="2" s="1"/>
  <c r="F468" i="2"/>
  <c r="E468" i="2" a="1"/>
  <c r="E468" i="2" s="1"/>
  <c r="K468" i="2" s="1" a="1"/>
  <c r="K468" i="2" s="1"/>
  <c r="F467" i="2"/>
  <c r="E467" i="2" a="1"/>
  <c r="E467" i="2" s="1"/>
  <c r="K467" i="2" s="1" a="1"/>
  <c r="K467" i="2" s="1"/>
  <c r="F466" i="2"/>
  <c r="E466" i="2" a="1"/>
  <c r="E466" i="2" s="1"/>
  <c r="K466" i="2" s="1" a="1"/>
  <c r="K466" i="2" s="1"/>
  <c r="F465" i="2"/>
  <c r="E465" i="2" a="1"/>
  <c r="E465" i="2" s="1"/>
  <c r="K465" i="2" s="1" a="1"/>
  <c r="K465" i="2" s="1"/>
  <c r="F464" i="2"/>
  <c r="E464" i="2" a="1"/>
  <c r="E464" i="2" s="1"/>
  <c r="K464" i="2" s="1" a="1"/>
  <c r="K464" i="2" s="1"/>
  <c r="F463" i="2"/>
  <c r="E463" i="2" a="1"/>
  <c r="E463" i="2" s="1"/>
  <c r="K463" i="2" s="1" a="1"/>
  <c r="K463" i="2" s="1"/>
  <c r="F462" i="2"/>
  <c r="E462" i="2" a="1"/>
  <c r="E462" i="2" s="1"/>
  <c r="K462" i="2" s="1" a="1"/>
  <c r="K462" i="2" s="1"/>
  <c r="F461" i="2"/>
  <c r="E461" i="2" a="1"/>
  <c r="E461" i="2" s="1"/>
  <c r="K461" i="2" s="1" a="1"/>
  <c r="K461" i="2" s="1"/>
  <c r="F460" i="2"/>
  <c r="E460" i="2" a="1"/>
  <c r="E460" i="2" s="1"/>
  <c r="K460" i="2" s="1" a="1"/>
  <c r="K460" i="2" s="1"/>
  <c r="F459" i="2"/>
  <c r="E459" i="2" a="1"/>
  <c r="E459" i="2" s="1"/>
  <c r="K459" i="2" s="1" a="1"/>
  <c r="K459" i="2" s="1"/>
  <c r="F458" i="2"/>
  <c r="E458" i="2" a="1"/>
  <c r="E458" i="2" s="1"/>
  <c r="K458" i="2" s="1" a="1"/>
  <c r="K458" i="2" s="1"/>
  <c r="F457" i="2"/>
  <c r="E457" i="2" a="1"/>
  <c r="E457" i="2" s="1"/>
  <c r="K457" i="2" s="1" a="1"/>
  <c r="K457" i="2" s="1"/>
  <c r="F456" i="2"/>
  <c r="E456" i="2" a="1"/>
  <c r="E456" i="2" s="1"/>
  <c r="K456" i="2" s="1" a="1"/>
  <c r="K456" i="2" s="1"/>
  <c r="F455" i="2"/>
  <c r="E455" i="2" a="1"/>
  <c r="E455" i="2" s="1"/>
  <c r="K455" i="2" s="1" a="1"/>
  <c r="K455" i="2" s="1"/>
  <c r="F454" i="2"/>
  <c r="E454" i="2" a="1"/>
  <c r="E454" i="2" s="1"/>
  <c r="K454" i="2" s="1" a="1"/>
  <c r="K454" i="2" s="1"/>
  <c r="F453" i="2"/>
  <c r="E453" i="2" a="1"/>
  <c r="E453" i="2" s="1"/>
  <c r="K453" i="2" s="1" a="1"/>
  <c r="K453" i="2" s="1"/>
  <c r="F452" i="2"/>
  <c r="E452" i="2" a="1"/>
  <c r="E452" i="2" s="1"/>
  <c r="K452" i="2" s="1" a="1"/>
  <c r="K452" i="2" s="1"/>
  <c r="F451" i="2"/>
  <c r="E451" i="2" a="1"/>
  <c r="E451" i="2" s="1"/>
  <c r="K451" i="2" s="1" a="1"/>
  <c r="K451" i="2" s="1"/>
  <c r="F450" i="2"/>
  <c r="E450" i="2" a="1"/>
  <c r="E450" i="2" s="1"/>
  <c r="K450" i="2" s="1" a="1"/>
  <c r="K450" i="2" s="1"/>
  <c r="F449" i="2"/>
  <c r="E449" i="2" a="1"/>
  <c r="E449" i="2" s="1"/>
  <c r="K449" i="2" s="1" a="1"/>
  <c r="K449" i="2" s="1"/>
  <c r="F448" i="2"/>
  <c r="E448" i="2" a="1"/>
  <c r="E448" i="2" s="1"/>
  <c r="K448" i="2" s="1" a="1"/>
  <c r="K448" i="2" s="1"/>
  <c r="F447" i="2"/>
  <c r="E447" i="2" a="1"/>
  <c r="E447" i="2" s="1"/>
  <c r="K447" i="2" s="1" a="1"/>
  <c r="K447" i="2" s="1"/>
  <c r="F446" i="2"/>
  <c r="E446" i="2" a="1"/>
  <c r="E446" i="2" s="1"/>
  <c r="K446" i="2" s="1" a="1"/>
  <c r="K446" i="2" s="1"/>
  <c r="F445" i="2"/>
  <c r="E445" i="2" a="1"/>
  <c r="E445" i="2" s="1"/>
  <c r="K445" i="2" s="1" a="1"/>
  <c r="K445" i="2" s="1"/>
  <c r="F444" i="2"/>
  <c r="E444" i="2" a="1"/>
  <c r="E444" i="2" s="1"/>
  <c r="K444" i="2" s="1" a="1"/>
  <c r="K444" i="2" s="1"/>
  <c r="F443" i="2"/>
  <c r="E443" i="2" a="1"/>
  <c r="E443" i="2" s="1"/>
  <c r="K443" i="2" s="1" a="1"/>
  <c r="K443" i="2" s="1"/>
  <c r="F442" i="2"/>
  <c r="E442" i="2" a="1"/>
  <c r="E442" i="2" s="1"/>
  <c r="K442" i="2" s="1" a="1"/>
  <c r="K442" i="2" s="1"/>
  <c r="F441" i="2"/>
  <c r="E441" i="2" a="1"/>
  <c r="E441" i="2" s="1"/>
  <c r="K441" i="2" s="1" a="1"/>
  <c r="K441" i="2" s="1"/>
  <c r="F440" i="2"/>
  <c r="E440" i="2" a="1"/>
  <c r="E440" i="2" s="1"/>
  <c r="K440" i="2" s="1" a="1"/>
  <c r="K440" i="2" s="1"/>
  <c r="F439" i="2"/>
  <c r="E439" i="2" a="1"/>
  <c r="E439" i="2" s="1"/>
  <c r="K439" i="2" s="1" a="1"/>
  <c r="K439" i="2" s="1"/>
  <c r="F438" i="2"/>
  <c r="E438" i="2" a="1"/>
  <c r="E438" i="2" s="1"/>
  <c r="K438" i="2" s="1" a="1"/>
  <c r="K438" i="2" s="1"/>
  <c r="F437" i="2"/>
  <c r="E437" i="2" a="1"/>
  <c r="E437" i="2" s="1"/>
  <c r="K437" i="2" s="1" a="1"/>
  <c r="K437" i="2" s="1"/>
  <c r="F436" i="2"/>
  <c r="E436" i="2" a="1"/>
  <c r="E436" i="2" s="1"/>
  <c r="K436" i="2" s="1" a="1"/>
  <c r="K436" i="2" s="1"/>
  <c r="F435" i="2"/>
  <c r="E435" i="2" a="1"/>
  <c r="E435" i="2" s="1"/>
  <c r="K435" i="2" s="1" a="1"/>
  <c r="K435" i="2" s="1"/>
  <c r="F434" i="2"/>
  <c r="E434" i="2" a="1"/>
  <c r="E434" i="2" s="1"/>
  <c r="K434" i="2" s="1" a="1"/>
  <c r="K434" i="2" s="1"/>
  <c r="F433" i="2"/>
  <c r="E433" i="2" a="1"/>
  <c r="E433" i="2" s="1"/>
  <c r="K433" i="2" s="1" a="1"/>
  <c r="K433" i="2" s="1"/>
  <c r="F432" i="2"/>
  <c r="E432" i="2" a="1"/>
  <c r="E432" i="2" s="1"/>
  <c r="K432" i="2" s="1" a="1"/>
  <c r="K432" i="2" s="1"/>
  <c r="F431" i="2"/>
  <c r="E431" i="2" a="1"/>
  <c r="E431" i="2" s="1"/>
  <c r="K431" i="2" s="1" a="1"/>
  <c r="K431" i="2" s="1"/>
  <c r="F430" i="2"/>
  <c r="E430" i="2" a="1"/>
  <c r="E430" i="2" s="1"/>
  <c r="K430" i="2" s="1" a="1"/>
  <c r="K430" i="2" s="1"/>
  <c r="F429" i="2"/>
  <c r="E429" i="2" a="1"/>
  <c r="E429" i="2" s="1"/>
  <c r="K429" i="2" s="1" a="1"/>
  <c r="K429" i="2" s="1"/>
  <c r="F428" i="2"/>
  <c r="E428" i="2" a="1"/>
  <c r="E428" i="2" s="1"/>
  <c r="K428" i="2" s="1" a="1"/>
  <c r="K428" i="2" s="1"/>
  <c r="F427" i="2"/>
  <c r="E427" i="2" a="1"/>
  <c r="E427" i="2" s="1"/>
  <c r="K427" i="2" s="1" a="1"/>
  <c r="K427" i="2" s="1"/>
  <c r="F426" i="2"/>
  <c r="E426" i="2" a="1"/>
  <c r="E426" i="2" s="1"/>
  <c r="K426" i="2" s="1" a="1"/>
  <c r="K426" i="2" s="1"/>
  <c r="F425" i="2"/>
  <c r="E425" i="2" a="1"/>
  <c r="E425" i="2" s="1"/>
  <c r="K425" i="2" s="1" a="1"/>
  <c r="K425" i="2" s="1"/>
  <c r="F424" i="2"/>
  <c r="E424" i="2" a="1"/>
  <c r="E424" i="2" s="1"/>
  <c r="K424" i="2" s="1" a="1"/>
  <c r="K424" i="2" s="1"/>
  <c r="F423" i="2"/>
  <c r="E423" i="2" a="1"/>
  <c r="E423" i="2" s="1"/>
  <c r="K423" i="2" s="1" a="1"/>
  <c r="K423" i="2" s="1"/>
  <c r="F422" i="2"/>
  <c r="E422" i="2" a="1"/>
  <c r="E422" i="2" s="1"/>
  <c r="K422" i="2" s="1" a="1"/>
  <c r="K422" i="2" s="1"/>
  <c r="F421" i="2"/>
  <c r="E421" i="2" a="1"/>
  <c r="E421" i="2" s="1"/>
  <c r="K421" i="2" s="1" a="1"/>
  <c r="K421" i="2" s="1"/>
  <c r="F420" i="2"/>
  <c r="E420" i="2" a="1"/>
  <c r="E420" i="2" s="1"/>
  <c r="K420" i="2" s="1" a="1"/>
  <c r="K420" i="2" s="1"/>
  <c r="F419" i="2"/>
  <c r="E419" i="2" a="1"/>
  <c r="E419" i="2" s="1"/>
  <c r="K419" i="2" s="1" a="1"/>
  <c r="K419" i="2" s="1"/>
  <c r="F418" i="2"/>
  <c r="E418" i="2" a="1"/>
  <c r="E418" i="2" s="1"/>
  <c r="K418" i="2" s="1" a="1"/>
  <c r="K418" i="2" s="1"/>
  <c r="F417" i="2"/>
  <c r="E417" i="2" a="1"/>
  <c r="E417" i="2" s="1"/>
  <c r="K417" i="2" s="1" a="1"/>
  <c r="K417" i="2" s="1"/>
  <c r="F416" i="2"/>
  <c r="E416" i="2" a="1"/>
  <c r="E416" i="2" s="1"/>
  <c r="K416" i="2" s="1" a="1"/>
  <c r="K416" i="2" s="1"/>
  <c r="F415" i="2"/>
  <c r="E415" i="2" a="1"/>
  <c r="E415" i="2" s="1"/>
  <c r="K415" i="2" s="1" a="1"/>
  <c r="K415" i="2" s="1"/>
  <c r="F414" i="2"/>
  <c r="E414" i="2" a="1"/>
  <c r="E414" i="2" s="1"/>
  <c r="K414" i="2" s="1" a="1"/>
  <c r="K414" i="2" s="1"/>
  <c r="F413" i="2"/>
  <c r="E413" i="2" a="1"/>
  <c r="E413" i="2" s="1"/>
  <c r="K413" i="2" s="1" a="1"/>
  <c r="K413" i="2" s="1"/>
  <c r="F412" i="2"/>
  <c r="E412" i="2" a="1"/>
  <c r="E412" i="2" s="1"/>
  <c r="K412" i="2" s="1" a="1"/>
  <c r="K412" i="2" s="1"/>
  <c r="F411" i="2"/>
  <c r="E411" i="2" a="1"/>
  <c r="E411" i="2" s="1"/>
  <c r="K411" i="2" s="1" a="1"/>
  <c r="K411" i="2" s="1"/>
  <c r="F410" i="2"/>
  <c r="E410" i="2" a="1"/>
  <c r="E410" i="2" s="1"/>
  <c r="K410" i="2" s="1" a="1"/>
  <c r="K410" i="2" s="1"/>
  <c r="F409" i="2"/>
  <c r="E409" i="2" a="1"/>
  <c r="E409" i="2" s="1"/>
  <c r="K409" i="2" s="1" a="1"/>
  <c r="K409" i="2" s="1"/>
  <c r="F408" i="2"/>
  <c r="E408" i="2" a="1"/>
  <c r="E408" i="2" s="1"/>
  <c r="K408" i="2" s="1" a="1"/>
  <c r="K408" i="2" s="1"/>
  <c r="F407" i="2"/>
  <c r="E407" i="2" a="1"/>
  <c r="E407" i="2" s="1"/>
  <c r="K407" i="2" s="1" a="1"/>
  <c r="K407" i="2" s="1"/>
  <c r="F406" i="2"/>
  <c r="E406" i="2" a="1"/>
  <c r="E406" i="2" s="1"/>
  <c r="K406" i="2" s="1" a="1"/>
  <c r="K406" i="2" s="1"/>
  <c r="F405" i="2"/>
  <c r="E405" i="2" a="1"/>
  <c r="E405" i="2" s="1"/>
  <c r="K405" i="2" s="1" a="1"/>
  <c r="K405" i="2" s="1"/>
  <c r="F404" i="2"/>
  <c r="E404" i="2" a="1"/>
  <c r="E404" i="2" s="1"/>
  <c r="K404" i="2" s="1" a="1"/>
  <c r="K404" i="2" s="1"/>
  <c r="F403" i="2"/>
  <c r="E403" i="2" a="1"/>
  <c r="E403" i="2" s="1"/>
  <c r="K403" i="2" s="1" a="1"/>
  <c r="K403" i="2" s="1"/>
  <c r="F402" i="2"/>
  <c r="E402" i="2" a="1"/>
  <c r="E402" i="2" s="1"/>
  <c r="K402" i="2" s="1" a="1"/>
  <c r="K402" i="2" s="1"/>
  <c r="F401" i="2"/>
  <c r="E401" i="2" a="1"/>
  <c r="E401" i="2" s="1"/>
  <c r="K401" i="2" s="1" a="1"/>
  <c r="K401" i="2" s="1"/>
  <c r="F400" i="2"/>
  <c r="E400" i="2" a="1"/>
  <c r="E400" i="2" s="1"/>
  <c r="K400" i="2" s="1" a="1"/>
  <c r="K400" i="2" s="1"/>
  <c r="F399" i="2"/>
  <c r="E399" i="2" a="1"/>
  <c r="E399" i="2" s="1"/>
  <c r="K399" i="2" s="1" a="1"/>
  <c r="K399" i="2" s="1"/>
  <c r="F398" i="2"/>
  <c r="E398" i="2" a="1"/>
  <c r="E398" i="2" s="1"/>
  <c r="K398" i="2" s="1" a="1"/>
  <c r="K398" i="2" s="1"/>
  <c r="F397" i="2"/>
  <c r="E397" i="2" a="1"/>
  <c r="E397" i="2" s="1"/>
  <c r="K397" i="2" s="1" a="1"/>
  <c r="K397" i="2" s="1"/>
  <c r="F396" i="2"/>
  <c r="E396" i="2" a="1"/>
  <c r="E396" i="2" s="1"/>
  <c r="K396" i="2" s="1" a="1"/>
  <c r="K396" i="2" s="1"/>
  <c r="F395" i="2"/>
  <c r="E395" i="2" a="1"/>
  <c r="E395" i="2" s="1"/>
  <c r="K395" i="2" s="1" a="1"/>
  <c r="K395" i="2" s="1"/>
  <c r="F394" i="2"/>
  <c r="E394" i="2" a="1"/>
  <c r="E394" i="2" s="1"/>
  <c r="K394" i="2" s="1" a="1"/>
  <c r="K394" i="2" s="1"/>
  <c r="F393" i="2"/>
  <c r="E393" i="2" a="1"/>
  <c r="E393" i="2" s="1"/>
  <c r="K393" i="2" s="1" a="1"/>
  <c r="K393" i="2" s="1"/>
  <c r="F392" i="2"/>
  <c r="E392" i="2" a="1"/>
  <c r="E392" i="2" s="1"/>
  <c r="K392" i="2" s="1" a="1"/>
  <c r="K392" i="2" s="1"/>
  <c r="F391" i="2"/>
  <c r="E391" i="2" a="1"/>
  <c r="E391" i="2" s="1"/>
  <c r="K391" i="2" s="1" a="1"/>
  <c r="K391" i="2" s="1"/>
  <c r="F390" i="2"/>
  <c r="E390" i="2" a="1"/>
  <c r="E390" i="2" s="1"/>
  <c r="K390" i="2" s="1" a="1"/>
  <c r="K390" i="2" s="1"/>
  <c r="F389" i="2"/>
  <c r="E389" i="2" a="1"/>
  <c r="E389" i="2" s="1"/>
  <c r="K389" i="2" s="1" a="1"/>
  <c r="K389" i="2" s="1"/>
  <c r="F388" i="2"/>
  <c r="E388" i="2" a="1"/>
  <c r="E388" i="2" s="1"/>
  <c r="K388" i="2" s="1" a="1"/>
  <c r="K388" i="2" s="1"/>
  <c r="F387" i="2"/>
  <c r="E387" i="2" a="1"/>
  <c r="E387" i="2" s="1"/>
  <c r="K387" i="2" s="1" a="1"/>
  <c r="K387" i="2" s="1"/>
  <c r="F386" i="2"/>
  <c r="E386" i="2" a="1"/>
  <c r="E386" i="2" s="1"/>
  <c r="K386" i="2" s="1" a="1"/>
  <c r="K386" i="2" s="1"/>
  <c r="F385" i="2"/>
  <c r="E385" i="2" a="1"/>
  <c r="E385" i="2" s="1"/>
  <c r="K385" i="2" s="1" a="1"/>
  <c r="K385" i="2" s="1"/>
  <c r="F384" i="2"/>
  <c r="E384" i="2" a="1"/>
  <c r="E384" i="2" s="1"/>
  <c r="K384" i="2" s="1" a="1"/>
  <c r="K384" i="2" s="1"/>
  <c r="F383" i="2"/>
  <c r="E383" i="2" a="1"/>
  <c r="E383" i="2" s="1"/>
  <c r="K383" i="2" s="1" a="1"/>
  <c r="K383" i="2" s="1"/>
  <c r="F382" i="2"/>
  <c r="E382" i="2" a="1"/>
  <c r="E382" i="2" s="1"/>
  <c r="K382" i="2" s="1" a="1"/>
  <c r="K382" i="2" s="1"/>
  <c r="F381" i="2"/>
  <c r="E381" i="2" a="1"/>
  <c r="E381" i="2" s="1"/>
  <c r="K381" i="2" s="1" a="1"/>
  <c r="K381" i="2" s="1"/>
  <c r="F380" i="2"/>
  <c r="E380" i="2" a="1"/>
  <c r="E380" i="2" s="1"/>
  <c r="K380" i="2" s="1" a="1"/>
  <c r="K380" i="2" s="1"/>
  <c r="F379" i="2"/>
  <c r="E379" i="2" a="1"/>
  <c r="E379" i="2" s="1"/>
  <c r="K379" i="2" s="1" a="1"/>
  <c r="K379" i="2" s="1"/>
  <c r="F378" i="2"/>
  <c r="E378" i="2" a="1"/>
  <c r="E378" i="2" s="1"/>
  <c r="K378" i="2" s="1" a="1"/>
  <c r="K378" i="2" s="1"/>
  <c r="F377" i="2"/>
  <c r="E377" i="2" a="1"/>
  <c r="E377" i="2" s="1"/>
  <c r="K377" i="2" s="1" a="1"/>
  <c r="K377" i="2" s="1"/>
  <c r="F376" i="2"/>
  <c r="E376" i="2" a="1"/>
  <c r="E376" i="2" s="1"/>
  <c r="K376" i="2" s="1" a="1"/>
  <c r="K376" i="2" s="1"/>
  <c r="F375" i="2"/>
  <c r="E375" i="2" a="1"/>
  <c r="E375" i="2" s="1"/>
  <c r="K375" i="2" s="1" a="1"/>
  <c r="K375" i="2" s="1"/>
  <c r="F374" i="2"/>
  <c r="E374" i="2" a="1"/>
  <c r="E374" i="2" s="1"/>
  <c r="K374" i="2" s="1" a="1"/>
  <c r="K374" i="2" s="1"/>
  <c r="F373" i="2"/>
  <c r="E373" i="2" a="1"/>
  <c r="E373" i="2" s="1"/>
  <c r="K373" i="2" s="1" a="1"/>
  <c r="K373" i="2" s="1"/>
  <c r="F372" i="2"/>
  <c r="E372" i="2" a="1"/>
  <c r="E372" i="2" s="1"/>
  <c r="K372" i="2" s="1" a="1"/>
  <c r="K372" i="2" s="1"/>
  <c r="F371" i="2"/>
  <c r="E371" i="2" a="1"/>
  <c r="E371" i="2" s="1"/>
  <c r="K371" i="2" s="1" a="1"/>
  <c r="K371" i="2" s="1"/>
  <c r="F370" i="2"/>
  <c r="E370" i="2" a="1"/>
  <c r="E370" i="2" s="1"/>
  <c r="K370" i="2" s="1" a="1"/>
  <c r="K370" i="2" s="1"/>
  <c r="F369" i="2"/>
  <c r="E369" i="2" a="1"/>
  <c r="E369" i="2" s="1"/>
  <c r="K369" i="2" s="1" a="1"/>
  <c r="K369" i="2" s="1"/>
  <c r="F368" i="2"/>
  <c r="E368" i="2" a="1"/>
  <c r="E368" i="2" s="1"/>
  <c r="K368" i="2" s="1" a="1"/>
  <c r="K368" i="2" s="1"/>
  <c r="F367" i="2"/>
  <c r="E367" i="2" a="1"/>
  <c r="E367" i="2" s="1"/>
  <c r="K367" i="2" s="1" a="1"/>
  <c r="K367" i="2" s="1"/>
  <c r="F366" i="2"/>
  <c r="E366" i="2" a="1"/>
  <c r="E366" i="2" s="1"/>
  <c r="K366" i="2" s="1" a="1"/>
  <c r="K366" i="2" s="1"/>
  <c r="F365" i="2"/>
  <c r="E365" i="2" a="1"/>
  <c r="E365" i="2" s="1"/>
  <c r="K365" i="2" s="1" a="1"/>
  <c r="K365" i="2" s="1"/>
  <c r="F364" i="2"/>
  <c r="E364" i="2" a="1"/>
  <c r="E364" i="2" s="1"/>
  <c r="K364" i="2" s="1" a="1"/>
  <c r="K364" i="2" s="1"/>
  <c r="F363" i="2"/>
  <c r="E363" i="2" a="1"/>
  <c r="E363" i="2" s="1"/>
  <c r="K363" i="2" s="1" a="1"/>
  <c r="K363" i="2" s="1"/>
  <c r="F362" i="2"/>
  <c r="E362" i="2" a="1"/>
  <c r="E362" i="2" s="1"/>
  <c r="K362" i="2" s="1" a="1"/>
  <c r="K362" i="2" s="1"/>
  <c r="F361" i="2"/>
  <c r="E361" i="2" a="1"/>
  <c r="E361" i="2" s="1"/>
  <c r="K361" i="2" s="1" a="1"/>
  <c r="K361" i="2" s="1"/>
  <c r="F360" i="2"/>
  <c r="E360" i="2" a="1"/>
  <c r="E360" i="2" s="1"/>
  <c r="K360" i="2" s="1" a="1"/>
  <c r="K360" i="2" s="1"/>
  <c r="F359" i="2"/>
  <c r="E359" i="2" a="1"/>
  <c r="E359" i="2" s="1"/>
  <c r="K359" i="2" s="1" a="1"/>
  <c r="K359" i="2" s="1"/>
  <c r="F358" i="2"/>
  <c r="E358" i="2" a="1"/>
  <c r="E358" i="2" s="1"/>
  <c r="K358" i="2" s="1" a="1"/>
  <c r="K358" i="2" s="1"/>
  <c r="F357" i="2"/>
  <c r="E357" i="2" a="1"/>
  <c r="E357" i="2" s="1"/>
  <c r="K357" i="2" s="1" a="1"/>
  <c r="K357" i="2" s="1"/>
  <c r="F356" i="2"/>
  <c r="E356" i="2" a="1"/>
  <c r="E356" i="2" s="1"/>
  <c r="K356" i="2" s="1" a="1"/>
  <c r="K356" i="2" s="1"/>
  <c r="F355" i="2"/>
  <c r="E355" i="2" a="1"/>
  <c r="E355" i="2" s="1"/>
  <c r="K355" i="2" s="1" a="1"/>
  <c r="K355" i="2" s="1"/>
  <c r="F354" i="2"/>
  <c r="E354" i="2" a="1"/>
  <c r="E354" i="2" s="1"/>
  <c r="K354" i="2" s="1" a="1"/>
  <c r="K354" i="2" s="1"/>
  <c r="F353" i="2"/>
  <c r="E353" i="2" a="1"/>
  <c r="E353" i="2" s="1"/>
  <c r="K353" i="2" s="1" a="1"/>
  <c r="K353" i="2" s="1"/>
  <c r="F352" i="2"/>
  <c r="E352" i="2" a="1"/>
  <c r="E352" i="2" s="1"/>
  <c r="K352" i="2" s="1" a="1"/>
  <c r="K352" i="2" s="1"/>
  <c r="F351" i="2"/>
  <c r="E351" i="2" a="1"/>
  <c r="E351" i="2" s="1"/>
  <c r="K351" i="2" s="1" a="1"/>
  <c r="K351" i="2" s="1"/>
  <c r="F350" i="2"/>
  <c r="E350" i="2" a="1"/>
  <c r="E350" i="2" s="1"/>
  <c r="K350" i="2" s="1" a="1"/>
  <c r="K350" i="2" s="1"/>
  <c r="F349" i="2"/>
  <c r="E349" i="2" a="1"/>
  <c r="E349" i="2" s="1"/>
  <c r="K349" i="2" s="1" a="1"/>
  <c r="K349" i="2" s="1"/>
  <c r="F348" i="2"/>
  <c r="E348" i="2" a="1"/>
  <c r="E348" i="2" s="1"/>
  <c r="K348" i="2" s="1" a="1"/>
  <c r="K348" i="2" s="1"/>
  <c r="F347" i="2"/>
  <c r="E347" i="2" a="1"/>
  <c r="E347" i="2" s="1"/>
  <c r="K347" i="2" s="1" a="1"/>
  <c r="K347" i="2" s="1"/>
  <c r="F346" i="2"/>
  <c r="E346" i="2" a="1"/>
  <c r="E346" i="2" s="1"/>
  <c r="K346" i="2" s="1" a="1"/>
  <c r="K346" i="2" s="1"/>
  <c r="F345" i="2"/>
  <c r="E345" i="2" a="1"/>
  <c r="E345" i="2" s="1"/>
  <c r="K345" i="2" s="1" a="1"/>
  <c r="K345" i="2" s="1"/>
  <c r="F344" i="2"/>
  <c r="E344" i="2" a="1"/>
  <c r="E344" i="2" s="1"/>
  <c r="K344" i="2" s="1" a="1"/>
  <c r="K344" i="2" s="1"/>
  <c r="F343" i="2"/>
  <c r="E343" i="2" a="1"/>
  <c r="E343" i="2" s="1"/>
  <c r="K343" i="2" s="1" a="1"/>
  <c r="K343" i="2" s="1"/>
  <c r="F342" i="2"/>
  <c r="E342" i="2" a="1"/>
  <c r="E342" i="2" s="1"/>
  <c r="K342" i="2" s="1" a="1"/>
  <c r="K342" i="2" s="1"/>
  <c r="F341" i="2"/>
  <c r="E341" i="2" a="1"/>
  <c r="E341" i="2" s="1"/>
  <c r="K341" i="2" s="1" a="1"/>
  <c r="K341" i="2" s="1"/>
  <c r="F340" i="2"/>
  <c r="E340" i="2" a="1"/>
  <c r="E340" i="2" s="1"/>
  <c r="K340" i="2" s="1" a="1"/>
  <c r="K340" i="2" s="1"/>
  <c r="F339" i="2"/>
  <c r="E339" i="2" a="1"/>
  <c r="E339" i="2" s="1"/>
  <c r="K339" i="2" s="1" a="1"/>
  <c r="K339" i="2" s="1"/>
  <c r="F338" i="2"/>
  <c r="E338" i="2" a="1"/>
  <c r="E338" i="2" s="1"/>
  <c r="K338" i="2" s="1" a="1"/>
  <c r="K338" i="2" s="1"/>
  <c r="F337" i="2"/>
  <c r="E337" i="2" a="1"/>
  <c r="E337" i="2" s="1"/>
  <c r="K337" i="2" s="1" a="1"/>
  <c r="K337" i="2" s="1"/>
  <c r="F336" i="2"/>
  <c r="E336" i="2" a="1"/>
  <c r="E336" i="2" s="1"/>
  <c r="K336" i="2" s="1" a="1"/>
  <c r="K336" i="2" s="1"/>
  <c r="F335" i="2"/>
  <c r="E335" i="2" a="1"/>
  <c r="E335" i="2" s="1"/>
  <c r="K335" i="2" s="1" a="1"/>
  <c r="K335" i="2" s="1"/>
  <c r="F334" i="2"/>
  <c r="E334" i="2" a="1"/>
  <c r="E334" i="2" s="1"/>
  <c r="K334" i="2" s="1" a="1"/>
  <c r="K334" i="2" s="1"/>
  <c r="F333" i="2"/>
  <c r="E333" i="2" a="1"/>
  <c r="E333" i="2" s="1"/>
  <c r="K333" i="2" s="1" a="1"/>
  <c r="K333" i="2" s="1"/>
  <c r="F332" i="2"/>
  <c r="E332" i="2" a="1"/>
  <c r="E332" i="2" s="1"/>
  <c r="K332" i="2" s="1" a="1"/>
  <c r="K332" i="2" s="1"/>
  <c r="F331" i="2"/>
  <c r="E331" i="2" a="1"/>
  <c r="E331" i="2" s="1"/>
  <c r="K331" i="2" s="1" a="1"/>
  <c r="K331" i="2" s="1"/>
  <c r="F330" i="2"/>
  <c r="E330" i="2" a="1"/>
  <c r="E330" i="2" s="1"/>
  <c r="K330" i="2" s="1" a="1"/>
  <c r="K330" i="2" s="1"/>
  <c r="F329" i="2"/>
  <c r="E329" i="2" a="1"/>
  <c r="E329" i="2" s="1"/>
  <c r="K329" i="2" s="1" a="1"/>
  <c r="K329" i="2" s="1"/>
  <c r="F328" i="2"/>
  <c r="E328" i="2" a="1"/>
  <c r="E328" i="2" s="1"/>
  <c r="K328" i="2" s="1" a="1"/>
  <c r="K328" i="2" s="1"/>
  <c r="F327" i="2"/>
  <c r="E327" i="2" a="1"/>
  <c r="E327" i="2" s="1"/>
  <c r="K327" i="2" s="1" a="1"/>
  <c r="K327" i="2" s="1"/>
  <c r="F326" i="2"/>
  <c r="E326" i="2" a="1"/>
  <c r="E326" i="2" s="1"/>
  <c r="K326" i="2" s="1" a="1"/>
  <c r="K326" i="2" s="1"/>
  <c r="F325" i="2"/>
  <c r="E325" i="2" a="1"/>
  <c r="E325" i="2" s="1"/>
  <c r="K325" i="2" s="1" a="1"/>
  <c r="K325" i="2" s="1"/>
  <c r="F324" i="2"/>
  <c r="E324" i="2" a="1"/>
  <c r="E324" i="2" s="1"/>
  <c r="K324" i="2" s="1" a="1"/>
  <c r="K324" i="2" s="1"/>
  <c r="F323" i="2"/>
  <c r="E323" i="2" a="1"/>
  <c r="E323" i="2" s="1"/>
  <c r="K323" i="2" s="1" a="1"/>
  <c r="K323" i="2" s="1"/>
  <c r="F322" i="2"/>
  <c r="E322" i="2" a="1"/>
  <c r="E322" i="2" s="1"/>
  <c r="K322" i="2" s="1" a="1"/>
  <c r="K322" i="2" s="1"/>
  <c r="F321" i="2"/>
  <c r="E321" i="2" a="1"/>
  <c r="E321" i="2" s="1"/>
  <c r="K321" i="2" s="1" a="1"/>
  <c r="K321" i="2" s="1"/>
  <c r="F320" i="2"/>
  <c r="E320" i="2" a="1"/>
  <c r="E320" i="2" s="1"/>
  <c r="K320" i="2" s="1" a="1"/>
  <c r="K320" i="2" s="1"/>
  <c r="F319" i="2"/>
  <c r="E319" i="2" a="1"/>
  <c r="E319" i="2" s="1"/>
  <c r="K319" i="2" s="1" a="1"/>
  <c r="K319" i="2" s="1"/>
  <c r="F318" i="2"/>
  <c r="E318" i="2" a="1"/>
  <c r="E318" i="2" s="1"/>
  <c r="K318" i="2" s="1" a="1"/>
  <c r="K318" i="2" s="1"/>
  <c r="F317" i="2"/>
  <c r="E317" i="2" a="1"/>
  <c r="E317" i="2" s="1"/>
  <c r="K317" i="2" s="1" a="1"/>
  <c r="K317" i="2" s="1"/>
  <c r="F316" i="2"/>
  <c r="E316" i="2" a="1"/>
  <c r="E316" i="2" s="1"/>
  <c r="K316" i="2" s="1" a="1"/>
  <c r="K316" i="2" s="1"/>
  <c r="F315" i="2"/>
  <c r="E315" i="2" a="1"/>
  <c r="E315" i="2" s="1"/>
  <c r="K315" i="2" s="1" a="1"/>
  <c r="K315" i="2" s="1"/>
  <c r="F314" i="2"/>
  <c r="E314" i="2" a="1"/>
  <c r="E314" i="2" s="1"/>
  <c r="K314" i="2" s="1" a="1"/>
  <c r="K314" i="2" s="1"/>
  <c r="F313" i="2"/>
  <c r="E313" i="2" a="1"/>
  <c r="E313" i="2" s="1"/>
  <c r="K313" i="2" s="1" a="1"/>
  <c r="K313" i="2" s="1"/>
  <c r="F312" i="2"/>
  <c r="E312" i="2" a="1"/>
  <c r="E312" i="2" s="1"/>
  <c r="K312" i="2" s="1" a="1"/>
  <c r="K312" i="2" s="1"/>
  <c r="F311" i="2"/>
  <c r="E311" i="2" a="1"/>
  <c r="E311" i="2" s="1"/>
  <c r="K311" i="2" s="1" a="1"/>
  <c r="K311" i="2" s="1"/>
  <c r="F310" i="2"/>
  <c r="E310" i="2" a="1"/>
  <c r="E310" i="2" s="1"/>
  <c r="K310" i="2" s="1" a="1"/>
  <c r="K310" i="2" s="1"/>
  <c r="F309" i="2"/>
  <c r="E309" i="2" a="1"/>
  <c r="E309" i="2" s="1"/>
  <c r="K309" i="2" s="1" a="1"/>
  <c r="K309" i="2" s="1"/>
  <c r="F308" i="2"/>
  <c r="E308" i="2" a="1"/>
  <c r="E308" i="2" s="1"/>
  <c r="K308" i="2" s="1" a="1"/>
  <c r="K308" i="2" s="1"/>
  <c r="F307" i="2"/>
  <c r="E307" i="2" a="1"/>
  <c r="E307" i="2" s="1"/>
  <c r="K307" i="2" s="1" a="1"/>
  <c r="K307" i="2" s="1"/>
  <c r="F306" i="2"/>
  <c r="E306" i="2" a="1"/>
  <c r="E306" i="2" s="1"/>
  <c r="K306" i="2" s="1" a="1"/>
  <c r="K306" i="2" s="1"/>
  <c r="F305" i="2"/>
  <c r="E305" i="2" a="1"/>
  <c r="E305" i="2" s="1"/>
  <c r="K305" i="2" s="1" a="1"/>
  <c r="K305" i="2" s="1"/>
  <c r="F304" i="2"/>
  <c r="E304" i="2" a="1"/>
  <c r="E304" i="2" s="1"/>
  <c r="K304" i="2" s="1" a="1"/>
  <c r="K304" i="2" s="1"/>
  <c r="F303" i="2"/>
  <c r="E303" i="2" a="1"/>
  <c r="E303" i="2" s="1"/>
  <c r="K303" i="2" s="1" a="1"/>
  <c r="K303" i="2" s="1"/>
  <c r="F302" i="2"/>
  <c r="E302" i="2" a="1"/>
  <c r="E302" i="2" s="1"/>
  <c r="K302" i="2" s="1" a="1"/>
  <c r="K302" i="2" s="1"/>
  <c r="F301" i="2"/>
  <c r="E301" i="2" a="1"/>
  <c r="E301" i="2" s="1"/>
  <c r="K301" i="2" s="1" a="1"/>
  <c r="K301" i="2" s="1"/>
  <c r="F300" i="2"/>
  <c r="E300" i="2" a="1"/>
  <c r="E300" i="2" s="1"/>
  <c r="K300" i="2" s="1" a="1"/>
  <c r="K300" i="2" s="1"/>
  <c r="F299" i="2"/>
  <c r="E299" i="2" a="1"/>
  <c r="E299" i="2" s="1"/>
  <c r="K299" i="2" s="1" a="1"/>
  <c r="K299" i="2" s="1"/>
  <c r="F298" i="2"/>
  <c r="E298" i="2" a="1"/>
  <c r="E298" i="2" s="1"/>
  <c r="K298" i="2" s="1" a="1"/>
  <c r="K298" i="2" s="1"/>
  <c r="F297" i="2"/>
  <c r="E297" i="2" a="1"/>
  <c r="E297" i="2" s="1"/>
  <c r="K297" i="2" s="1" a="1"/>
  <c r="K297" i="2" s="1"/>
  <c r="F296" i="2"/>
  <c r="E296" i="2" a="1"/>
  <c r="E296" i="2" s="1"/>
  <c r="K296" i="2" s="1" a="1"/>
  <c r="K296" i="2" s="1"/>
  <c r="F295" i="2"/>
  <c r="E295" i="2" a="1"/>
  <c r="E295" i="2" s="1"/>
  <c r="K295" i="2" s="1" a="1"/>
  <c r="K295" i="2" s="1"/>
  <c r="F294" i="2"/>
  <c r="E294" i="2" a="1"/>
  <c r="E294" i="2" s="1"/>
  <c r="K294" i="2" s="1" a="1"/>
  <c r="K294" i="2" s="1"/>
  <c r="F293" i="2"/>
  <c r="E293" i="2" a="1"/>
  <c r="E293" i="2" s="1"/>
  <c r="K293" i="2" s="1" a="1"/>
  <c r="K293" i="2" s="1"/>
  <c r="F292" i="2"/>
  <c r="E292" i="2" a="1"/>
  <c r="E292" i="2" s="1"/>
  <c r="K292" i="2" s="1" a="1"/>
  <c r="K292" i="2" s="1"/>
  <c r="F291" i="2"/>
  <c r="E291" i="2" a="1"/>
  <c r="E291" i="2" s="1"/>
  <c r="K291" i="2" s="1" a="1"/>
  <c r="K291" i="2" s="1"/>
  <c r="F290" i="2"/>
  <c r="E290" i="2" a="1"/>
  <c r="E290" i="2" s="1"/>
  <c r="K290" i="2" s="1" a="1"/>
  <c r="K290" i="2" s="1"/>
  <c r="F289" i="2"/>
  <c r="E289" i="2" a="1"/>
  <c r="E289" i="2" s="1"/>
  <c r="K289" i="2" s="1" a="1"/>
  <c r="K289" i="2" s="1"/>
  <c r="F288" i="2"/>
  <c r="E288" i="2" a="1"/>
  <c r="E288" i="2" s="1"/>
  <c r="K288" i="2" s="1" a="1"/>
  <c r="K288" i="2" s="1"/>
  <c r="F287" i="2"/>
  <c r="E287" i="2" a="1"/>
  <c r="E287" i="2" s="1"/>
  <c r="K287" i="2" s="1" a="1"/>
  <c r="K287" i="2" s="1"/>
  <c r="F286" i="2"/>
  <c r="E286" i="2" a="1"/>
  <c r="E286" i="2" s="1"/>
  <c r="K286" i="2" s="1" a="1"/>
  <c r="K286" i="2" s="1"/>
  <c r="F285" i="2"/>
  <c r="E285" i="2" a="1"/>
  <c r="E285" i="2" s="1"/>
  <c r="K285" i="2" s="1" a="1"/>
  <c r="K285" i="2" s="1"/>
  <c r="F284" i="2"/>
  <c r="E284" i="2" a="1"/>
  <c r="E284" i="2" s="1"/>
  <c r="K284" i="2" s="1" a="1"/>
  <c r="K284" i="2" s="1"/>
  <c r="F283" i="2"/>
  <c r="E283" i="2" a="1"/>
  <c r="E283" i="2" s="1"/>
  <c r="K283" i="2" s="1" a="1"/>
  <c r="K283" i="2" s="1"/>
  <c r="F282" i="2"/>
  <c r="E282" i="2" a="1"/>
  <c r="E282" i="2" s="1"/>
  <c r="K282" i="2" s="1" a="1"/>
  <c r="K282" i="2" s="1"/>
  <c r="F281" i="2"/>
  <c r="E281" i="2" a="1"/>
  <c r="E281" i="2" s="1"/>
  <c r="K281" i="2" s="1" a="1"/>
  <c r="K281" i="2" s="1"/>
  <c r="F280" i="2"/>
  <c r="E280" i="2" a="1"/>
  <c r="E280" i="2" s="1"/>
  <c r="K280" i="2" s="1" a="1"/>
  <c r="K280" i="2" s="1"/>
  <c r="F279" i="2"/>
  <c r="E279" i="2" a="1"/>
  <c r="E279" i="2" s="1"/>
  <c r="K279" i="2" s="1" a="1"/>
  <c r="K279" i="2" s="1"/>
  <c r="F278" i="2"/>
  <c r="E278" i="2" a="1"/>
  <c r="E278" i="2" s="1"/>
  <c r="K278" i="2" s="1" a="1"/>
  <c r="K278" i="2" s="1"/>
  <c r="F277" i="2"/>
  <c r="E277" i="2" a="1"/>
  <c r="E277" i="2" s="1"/>
  <c r="K277" i="2" s="1" a="1"/>
  <c r="K277" i="2" s="1"/>
  <c r="F276" i="2"/>
  <c r="E276" i="2" a="1"/>
  <c r="E276" i="2" s="1"/>
  <c r="K276" i="2" s="1" a="1"/>
  <c r="K276" i="2" s="1"/>
  <c r="F275" i="2"/>
  <c r="E275" i="2" a="1"/>
  <c r="E275" i="2" s="1"/>
  <c r="K275" i="2" s="1" a="1"/>
  <c r="K275" i="2" s="1"/>
  <c r="F274" i="2"/>
  <c r="E274" i="2" a="1"/>
  <c r="E274" i="2" s="1"/>
  <c r="K274" i="2" s="1" a="1"/>
  <c r="K274" i="2" s="1"/>
  <c r="F273" i="2"/>
  <c r="E273" i="2" a="1"/>
  <c r="E273" i="2" s="1"/>
  <c r="K273" i="2" s="1" a="1"/>
  <c r="K273" i="2" s="1"/>
  <c r="F272" i="2"/>
  <c r="E272" i="2" a="1"/>
  <c r="E272" i="2" s="1"/>
  <c r="K272" i="2" s="1" a="1"/>
  <c r="K272" i="2" s="1"/>
  <c r="F271" i="2"/>
  <c r="E271" i="2" a="1"/>
  <c r="E271" i="2" s="1"/>
  <c r="K271" i="2" s="1" a="1"/>
  <c r="K271" i="2" s="1"/>
  <c r="F270" i="2"/>
  <c r="E270" i="2" a="1"/>
  <c r="E270" i="2" s="1"/>
  <c r="K270" i="2" s="1" a="1"/>
  <c r="K270" i="2" s="1"/>
  <c r="F269" i="2"/>
  <c r="E269" i="2" a="1"/>
  <c r="E269" i="2" s="1"/>
  <c r="K269" i="2" s="1" a="1"/>
  <c r="K269" i="2" s="1"/>
  <c r="F268" i="2"/>
  <c r="E268" i="2" a="1"/>
  <c r="E268" i="2" s="1"/>
  <c r="K268" i="2" s="1" a="1"/>
  <c r="K268" i="2" s="1"/>
  <c r="F267" i="2"/>
  <c r="E267" i="2" a="1"/>
  <c r="E267" i="2" s="1"/>
  <c r="K267" i="2" s="1" a="1"/>
  <c r="K267" i="2" s="1"/>
  <c r="F266" i="2"/>
  <c r="E266" i="2" a="1"/>
  <c r="E266" i="2" s="1"/>
  <c r="K266" i="2" s="1" a="1"/>
  <c r="K266" i="2" s="1"/>
  <c r="F265" i="2"/>
  <c r="E265" i="2" a="1"/>
  <c r="E265" i="2" s="1"/>
  <c r="K265" i="2" s="1" a="1"/>
  <c r="K265" i="2" s="1"/>
  <c r="F264" i="2"/>
  <c r="E264" i="2" a="1"/>
  <c r="E264" i="2" s="1"/>
  <c r="K264" i="2" s="1" a="1"/>
  <c r="K264" i="2" s="1"/>
  <c r="F263" i="2"/>
  <c r="E263" i="2" a="1"/>
  <c r="E263" i="2" s="1"/>
  <c r="K263" i="2" s="1" a="1"/>
  <c r="K263" i="2" s="1"/>
  <c r="F262" i="2"/>
  <c r="E262" i="2" a="1"/>
  <c r="E262" i="2" s="1"/>
  <c r="K262" i="2" s="1" a="1"/>
  <c r="K262" i="2" s="1"/>
  <c r="F261" i="2"/>
  <c r="E261" i="2" a="1"/>
  <c r="E261" i="2" s="1"/>
  <c r="K261" i="2" s="1" a="1"/>
  <c r="K261" i="2" s="1"/>
  <c r="F260" i="2"/>
  <c r="E260" i="2" a="1"/>
  <c r="E260" i="2" s="1"/>
  <c r="K260" i="2" s="1" a="1"/>
  <c r="K260" i="2" s="1"/>
  <c r="F259" i="2"/>
  <c r="E259" i="2" a="1"/>
  <c r="E259" i="2" s="1"/>
  <c r="K259" i="2" s="1" a="1"/>
  <c r="K259" i="2" s="1"/>
  <c r="F258" i="2"/>
  <c r="E258" i="2" a="1"/>
  <c r="E258" i="2" s="1"/>
  <c r="K258" i="2" s="1" a="1"/>
  <c r="K258" i="2" s="1"/>
  <c r="F257" i="2"/>
  <c r="E257" i="2" a="1"/>
  <c r="E257" i="2" s="1"/>
  <c r="K257" i="2" s="1" a="1"/>
  <c r="K257" i="2" s="1"/>
  <c r="F256" i="2"/>
  <c r="E256" i="2" a="1"/>
  <c r="E256" i="2" s="1"/>
  <c r="K256" i="2" s="1" a="1"/>
  <c r="K256" i="2" s="1"/>
  <c r="F255" i="2"/>
  <c r="E255" i="2" a="1"/>
  <c r="E255" i="2" s="1"/>
  <c r="K255" i="2" s="1" a="1"/>
  <c r="K255" i="2" s="1"/>
  <c r="F254" i="2"/>
  <c r="E254" i="2" a="1"/>
  <c r="E254" i="2" s="1"/>
  <c r="K254" i="2" s="1" a="1"/>
  <c r="K254" i="2" s="1"/>
  <c r="F253" i="2"/>
  <c r="E253" i="2" a="1"/>
  <c r="E253" i="2" s="1"/>
  <c r="K253" i="2" s="1" a="1"/>
  <c r="K253" i="2" s="1"/>
  <c r="F252" i="2"/>
  <c r="E252" i="2" a="1"/>
  <c r="E252" i="2" s="1"/>
  <c r="K252" i="2" s="1" a="1"/>
  <c r="K252" i="2" s="1"/>
  <c r="F251" i="2"/>
  <c r="E251" i="2" a="1"/>
  <c r="E251" i="2" s="1"/>
  <c r="K251" i="2" s="1" a="1"/>
  <c r="K251" i="2" s="1"/>
  <c r="F250" i="2"/>
  <c r="E250" i="2" a="1"/>
  <c r="E250" i="2" s="1"/>
  <c r="K250" i="2" s="1" a="1"/>
  <c r="K250" i="2" s="1"/>
  <c r="F249" i="2"/>
  <c r="E249" i="2" a="1"/>
  <c r="E249" i="2" s="1"/>
  <c r="K249" i="2" s="1" a="1"/>
  <c r="K249" i="2" s="1"/>
  <c r="F248" i="2"/>
  <c r="E248" i="2" a="1"/>
  <c r="E248" i="2" s="1"/>
  <c r="K248" i="2" s="1" a="1"/>
  <c r="K248" i="2" s="1"/>
  <c r="F247" i="2"/>
  <c r="E247" i="2" a="1"/>
  <c r="E247" i="2" s="1"/>
  <c r="K247" i="2" s="1" a="1"/>
  <c r="K247" i="2" s="1"/>
  <c r="F246" i="2"/>
  <c r="E246" i="2" a="1"/>
  <c r="E246" i="2" s="1"/>
  <c r="K246" i="2" s="1" a="1"/>
  <c r="K246" i="2" s="1"/>
  <c r="F245" i="2"/>
  <c r="E245" i="2" a="1"/>
  <c r="E245" i="2" s="1"/>
  <c r="K245" i="2" s="1" a="1"/>
  <c r="K245" i="2" s="1"/>
  <c r="F244" i="2"/>
  <c r="E244" i="2" a="1"/>
  <c r="E244" i="2" s="1"/>
  <c r="K244" i="2" s="1" a="1"/>
  <c r="K244" i="2" s="1"/>
  <c r="F243" i="2"/>
  <c r="E243" i="2" a="1"/>
  <c r="E243" i="2" s="1"/>
  <c r="K243" i="2" s="1" a="1"/>
  <c r="K243" i="2" s="1"/>
  <c r="F242" i="2"/>
  <c r="E242" i="2" a="1"/>
  <c r="E242" i="2" s="1"/>
  <c r="K242" i="2" s="1" a="1"/>
  <c r="K242" i="2" s="1"/>
  <c r="F241" i="2"/>
  <c r="E241" i="2" a="1"/>
  <c r="E241" i="2" s="1"/>
  <c r="K241" i="2" s="1" a="1"/>
  <c r="K241" i="2" s="1"/>
  <c r="F240" i="2"/>
  <c r="E240" i="2" a="1"/>
  <c r="E240" i="2" s="1"/>
  <c r="K240" i="2" s="1" a="1"/>
  <c r="K240" i="2" s="1"/>
  <c r="F239" i="2"/>
  <c r="E239" i="2" a="1"/>
  <c r="E239" i="2" s="1"/>
  <c r="K239" i="2" s="1" a="1"/>
  <c r="K239" i="2" s="1"/>
  <c r="F238" i="2"/>
  <c r="E238" i="2" a="1"/>
  <c r="E238" i="2" s="1"/>
  <c r="K238" i="2" s="1" a="1"/>
  <c r="K238" i="2" s="1"/>
  <c r="F237" i="2"/>
  <c r="E237" i="2" a="1"/>
  <c r="E237" i="2" s="1"/>
  <c r="K237" i="2" s="1" a="1"/>
  <c r="K237" i="2" s="1"/>
  <c r="F236" i="2"/>
  <c r="E236" i="2" a="1"/>
  <c r="E236" i="2" s="1"/>
  <c r="K236" i="2" s="1" a="1"/>
  <c r="K236" i="2" s="1"/>
  <c r="F235" i="2"/>
  <c r="E235" i="2" a="1"/>
  <c r="E235" i="2" s="1"/>
  <c r="K235" i="2" s="1" a="1"/>
  <c r="K235" i="2" s="1"/>
  <c r="F234" i="2"/>
  <c r="E234" i="2" a="1"/>
  <c r="E234" i="2" s="1"/>
  <c r="K234" i="2" s="1" a="1"/>
  <c r="K234" i="2" s="1"/>
  <c r="F233" i="2"/>
  <c r="E233" i="2" a="1"/>
  <c r="E233" i="2" s="1"/>
  <c r="K233" i="2" s="1" a="1"/>
  <c r="K233" i="2" s="1"/>
  <c r="F232" i="2"/>
  <c r="E232" i="2" a="1"/>
  <c r="E232" i="2" s="1"/>
  <c r="K232" i="2" s="1" a="1"/>
  <c r="K232" i="2" s="1"/>
  <c r="F231" i="2"/>
  <c r="E231" i="2" a="1"/>
  <c r="E231" i="2" s="1"/>
  <c r="K231" i="2" s="1" a="1"/>
  <c r="K231" i="2" s="1"/>
  <c r="F230" i="2"/>
  <c r="E230" i="2" a="1"/>
  <c r="E230" i="2" s="1"/>
  <c r="K230" i="2" s="1" a="1"/>
  <c r="K230" i="2" s="1"/>
  <c r="F229" i="2"/>
  <c r="E229" i="2" a="1"/>
  <c r="E229" i="2" s="1"/>
  <c r="K229" i="2" s="1" a="1"/>
  <c r="K229" i="2" s="1"/>
  <c r="F228" i="2"/>
  <c r="E228" i="2" a="1"/>
  <c r="E228" i="2" s="1"/>
  <c r="K228" i="2" s="1" a="1"/>
  <c r="K228" i="2" s="1"/>
  <c r="F227" i="2"/>
  <c r="E227" i="2" a="1"/>
  <c r="E227" i="2" s="1"/>
  <c r="K227" i="2" s="1" a="1"/>
  <c r="K227" i="2" s="1"/>
  <c r="F226" i="2"/>
  <c r="E226" i="2" a="1"/>
  <c r="E226" i="2" s="1"/>
  <c r="K226" i="2" s="1" a="1"/>
  <c r="K226" i="2" s="1"/>
  <c r="F225" i="2"/>
  <c r="E225" i="2" a="1"/>
  <c r="E225" i="2" s="1"/>
  <c r="K225" i="2" s="1" a="1"/>
  <c r="K225" i="2" s="1"/>
  <c r="F224" i="2"/>
  <c r="E224" i="2" a="1"/>
  <c r="E224" i="2" s="1"/>
  <c r="K224" i="2" s="1" a="1"/>
  <c r="K224" i="2" s="1"/>
  <c r="F223" i="2"/>
  <c r="E223" i="2" a="1"/>
  <c r="E223" i="2" s="1"/>
  <c r="K223" i="2" s="1" a="1"/>
  <c r="K223" i="2" s="1"/>
  <c r="F222" i="2"/>
  <c r="E222" i="2" a="1"/>
  <c r="E222" i="2" s="1"/>
  <c r="K222" i="2" s="1" a="1"/>
  <c r="K222" i="2" s="1"/>
  <c r="F221" i="2"/>
  <c r="E221" i="2" a="1"/>
  <c r="E221" i="2" s="1"/>
  <c r="K221" i="2" s="1" a="1"/>
  <c r="K221" i="2" s="1"/>
  <c r="F220" i="2"/>
  <c r="E220" i="2" a="1"/>
  <c r="E220" i="2" s="1"/>
  <c r="K220" i="2" s="1" a="1"/>
  <c r="K220" i="2" s="1"/>
  <c r="F219" i="2"/>
  <c r="E219" i="2" a="1"/>
  <c r="E219" i="2" s="1"/>
  <c r="K219" i="2" s="1" a="1"/>
  <c r="K219" i="2" s="1"/>
  <c r="F218" i="2"/>
  <c r="E218" i="2" a="1"/>
  <c r="E218" i="2" s="1"/>
  <c r="K218" i="2" s="1" a="1"/>
  <c r="K218" i="2" s="1"/>
  <c r="F217" i="2"/>
  <c r="E217" i="2" a="1"/>
  <c r="E217" i="2" s="1"/>
  <c r="K217" i="2" s="1" a="1"/>
  <c r="K217" i="2" s="1"/>
  <c r="F216" i="2"/>
  <c r="E216" i="2" a="1"/>
  <c r="E216" i="2" s="1"/>
  <c r="K216" i="2" s="1" a="1"/>
  <c r="K216" i="2" s="1"/>
  <c r="F215" i="2"/>
  <c r="E215" i="2" a="1"/>
  <c r="E215" i="2" s="1"/>
  <c r="K215" i="2" s="1" a="1"/>
  <c r="K215" i="2" s="1"/>
  <c r="F214" i="2"/>
  <c r="E214" i="2" a="1"/>
  <c r="E214" i="2" s="1"/>
  <c r="K214" i="2" s="1" a="1"/>
  <c r="K214" i="2" s="1"/>
  <c r="F213" i="2"/>
  <c r="E213" i="2" a="1"/>
  <c r="E213" i="2" s="1"/>
  <c r="K213" i="2" s="1" a="1"/>
  <c r="K213" i="2" s="1"/>
  <c r="F212" i="2"/>
  <c r="E212" i="2" a="1"/>
  <c r="E212" i="2" s="1"/>
  <c r="K212" i="2" s="1" a="1"/>
  <c r="K212" i="2" s="1"/>
  <c r="F211" i="2"/>
  <c r="E211" i="2" a="1"/>
  <c r="E211" i="2" s="1"/>
  <c r="K211" i="2" s="1" a="1"/>
  <c r="K211" i="2" s="1"/>
  <c r="F210" i="2"/>
  <c r="E210" i="2" a="1"/>
  <c r="E210" i="2" s="1"/>
  <c r="K210" i="2" s="1" a="1"/>
  <c r="K210" i="2" s="1"/>
  <c r="F209" i="2"/>
  <c r="E209" i="2" a="1"/>
  <c r="E209" i="2" s="1"/>
  <c r="K209" i="2" s="1" a="1"/>
  <c r="K209" i="2" s="1"/>
  <c r="F208" i="2"/>
  <c r="E208" i="2" a="1"/>
  <c r="E208" i="2" s="1"/>
  <c r="K208" i="2" s="1" a="1"/>
  <c r="K208" i="2" s="1"/>
  <c r="F207" i="2"/>
  <c r="E207" i="2" a="1"/>
  <c r="E207" i="2" s="1"/>
  <c r="K207" i="2" s="1" a="1"/>
  <c r="K207" i="2" s="1"/>
  <c r="F206" i="2"/>
  <c r="E206" i="2" a="1"/>
  <c r="E206" i="2" s="1"/>
  <c r="K206" i="2" s="1" a="1"/>
  <c r="K206" i="2" s="1"/>
  <c r="F205" i="2"/>
  <c r="E205" i="2" a="1"/>
  <c r="E205" i="2" s="1"/>
  <c r="K205" i="2" s="1" a="1"/>
  <c r="K205" i="2" s="1"/>
  <c r="F204" i="2"/>
  <c r="E204" i="2" a="1"/>
  <c r="E204" i="2" s="1"/>
  <c r="K204" i="2" s="1" a="1"/>
  <c r="K204" i="2" s="1"/>
  <c r="F203" i="2"/>
  <c r="E203" i="2" a="1"/>
  <c r="E203" i="2" s="1"/>
  <c r="K203" i="2" s="1" a="1"/>
  <c r="K203" i="2" s="1"/>
  <c r="F202" i="2"/>
  <c r="E202" i="2" a="1"/>
  <c r="E202" i="2" s="1"/>
  <c r="K202" i="2" s="1" a="1"/>
  <c r="K202" i="2" s="1"/>
  <c r="F201" i="2"/>
  <c r="E201" i="2" a="1"/>
  <c r="E201" i="2" s="1"/>
  <c r="K201" i="2" s="1" a="1"/>
  <c r="K201" i="2" s="1"/>
  <c r="F200" i="2"/>
  <c r="E200" i="2" a="1"/>
  <c r="E200" i="2" s="1"/>
  <c r="K200" i="2" s="1" a="1"/>
  <c r="K200" i="2" s="1"/>
  <c r="F199" i="2"/>
  <c r="E199" i="2" a="1"/>
  <c r="E199" i="2" s="1"/>
  <c r="K199" i="2" s="1" a="1"/>
  <c r="K199" i="2" s="1"/>
  <c r="F198" i="2"/>
  <c r="E198" i="2" a="1"/>
  <c r="E198" i="2" s="1"/>
  <c r="K198" i="2" s="1" a="1"/>
  <c r="K198" i="2" s="1"/>
  <c r="F197" i="2"/>
  <c r="E197" i="2" a="1"/>
  <c r="E197" i="2" s="1"/>
  <c r="K197" i="2" s="1" a="1"/>
  <c r="K197" i="2" s="1"/>
  <c r="F196" i="2"/>
  <c r="E196" i="2" a="1"/>
  <c r="E196" i="2" s="1"/>
  <c r="K196" i="2" s="1" a="1"/>
  <c r="K196" i="2" s="1"/>
  <c r="F195" i="2"/>
  <c r="E195" i="2" a="1"/>
  <c r="E195" i="2" s="1"/>
  <c r="K195" i="2" s="1" a="1"/>
  <c r="K195" i="2" s="1"/>
  <c r="F194" i="2"/>
  <c r="E194" i="2" a="1"/>
  <c r="E194" i="2" s="1"/>
  <c r="K194" i="2" s="1" a="1"/>
  <c r="K194" i="2" s="1"/>
  <c r="F193" i="2"/>
  <c r="E193" i="2" a="1"/>
  <c r="E193" i="2" s="1"/>
  <c r="K193" i="2" s="1" a="1"/>
  <c r="K193" i="2" s="1"/>
  <c r="F192" i="2"/>
  <c r="E192" i="2" a="1"/>
  <c r="E192" i="2" s="1"/>
  <c r="K192" i="2" s="1" a="1"/>
  <c r="K192" i="2" s="1"/>
  <c r="F191" i="2"/>
  <c r="E191" i="2" a="1"/>
  <c r="E191" i="2" s="1"/>
  <c r="K191" i="2" s="1" a="1"/>
  <c r="K191" i="2" s="1"/>
  <c r="F190" i="2"/>
  <c r="E190" i="2" a="1"/>
  <c r="E190" i="2" s="1"/>
  <c r="K190" i="2" s="1" a="1"/>
  <c r="K190" i="2" s="1"/>
  <c r="F189" i="2"/>
  <c r="E189" i="2" a="1"/>
  <c r="E189" i="2" s="1"/>
  <c r="K189" i="2" s="1" a="1"/>
  <c r="K189" i="2" s="1"/>
  <c r="F188" i="2"/>
  <c r="E188" i="2" a="1"/>
  <c r="E188" i="2" s="1"/>
  <c r="K188" i="2" s="1" a="1"/>
  <c r="K188" i="2" s="1"/>
  <c r="F187" i="2"/>
  <c r="E187" i="2" a="1"/>
  <c r="E187" i="2" s="1"/>
  <c r="K187" i="2" s="1" a="1"/>
  <c r="K187" i="2" s="1"/>
  <c r="F186" i="2"/>
  <c r="E186" i="2" a="1"/>
  <c r="E186" i="2" s="1"/>
  <c r="K186" i="2" s="1" a="1"/>
  <c r="K186" i="2" s="1"/>
  <c r="F185" i="2"/>
  <c r="E185" i="2" a="1"/>
  <c r="E185" i="2" s="1"/>
  <c r="K185" i="2" s="1" a="1"/>
  <c r="K185" i="2" s="1"/>
  <c r="F184" i="2"/>
  <c r="E184" i="2" a="1"/>
  <c r="E184" i="2" s="1"/>
  <c r="K184" i="2" s="1" a="1"/>
  <c r="K184" i="2" s="1"/>
  <c r="F183" i="2"/>
  <c r="E183" i="2" a="1"/>
  <c r="E183" i="2" s="1"/>
  <c r="K183" i="2" s="1" a="1"/>
  <c r="K183" i="2" s="1"/>
  <c r="F182" i="2"/>
  <c r="E182" i="2" a="1"/>
  <c r="E182" i="2" s="1"/>
  <c r="K182" i="2" s="1" a="1"/>
  <c r="K182" i="2" s="1"/>
  <c r="F181" i="2"/>
  <c r="E181" i="2" a="1"/>
  <c r="E181" i="2" s="1"/>
  <c r="K181" i="2" s="1" a="1"/>
  <c r="K181" i="2" s="1"/>
  <c r="F180" i="2"/>
  <c r="E180" i="2" a="1"/>
  <c r="E180" i="2" s="1"/>
  <c r="K180" i="2" s="1" a="1"/>
  <c r="K180" i="2" s="1"/>
  <c r="F179" i="2"/>
  <c r="E179" i="2" a="1"/>
  <c r="E179" i="2" s="1"/>
  <c r="K179" i="2" s="1" a="1"/>
  <c r="K179" i="2" s="1"/>
  <c r="F178" i="2"/>
  <c r="E178" i="2" a="1"/>
  <c r="E178" i="2" s="1"/>
  <c r="K178" i="2" s="1" a="1"/>
  <c r="K178" i="2" s="1"/>
  <c r="F177" i="2"/>
  <c r="E177" i="2" a="1"/>
  <c r="E177" i="2" s="1"/>
  <c r="K177" i="2" s="1" a="1"/>
  <c r="K177" i="2" s="1"/>
  <c r="F176" i="2"/>
  <c r="E176" i="2" a="1"/>
  <c r="E176" i="2" s="1"/>
  <c r="K176" i="2" s="1" a="1"/>
  <c r="K176" i="2" s="1"/>
  <c r="F175" i="2"/>
  <c r="E175" i="2" a="1"/>
  <c r="E175" i="2" s="1"/>
  <c r="K175" i="2" s="1" a="1"/>
  <c r="K175" i="2" s="1"/>
  <c r="F174" i="2"/>
  <c r="E174" i="2" a="1"/>
  <c r="E174" i="2" s="1"/>
  <c r="K174" i="2" s="1" a="1"/>
  <c r="K174" i="2" s="1"/>
  <c r="F173" i="2"/>
  <c r="E173" i="2" a="1"/>
  <c r="E173" i="2" s="1"/>
  <c r="K173" i="2" s="1" a="1"/>
  <c r="K173" i="2" s="1"/>
  <c r="F172" i="2"/>
  <c r="E172" i="2" a="1"/>
  <c r="E172" i="2" s="1"/>
  <c r="K172" i="2" s="1" a="1"/>
  <c r="K172" i="2" s="1"/>
  <c r="F171" i="2"/>
  <c r="E171" i="2" a="1"/>
  <c r="E171" i="2" s="1"/>
  <c r="K171" i="2" s="1" a="1"/>
  <c r="K171" i="2" s="1"/>
  <c r="F170" i="2"/>
  <c r="E170" i="2" a="1"/>
  <c r="E170" i="2" s="1"/>
  <c r="K170" i="2" s="1" a="1"/>
  <c r="K170" i="2" s="1"/>
  <c r="F169" i="2"/>
  <c r="E169" i="2" a="1"/>
  <c r="E169" i="2" s="1"/>
  <c r="K169" i="2" s="1" a="1"/>
  <c r="K169" i="2" s="1"/>
  <c r="F168" i="2"/>
  <c r="E168" i="2" a="1"/>
  <c r="E168" i="2" s="1"/>
  <c r="K168" i="2" s="1" a="1"/>
  <c r="K168" i="2" s="1"/>
  <c r="F167" i="2"/>
  <c r="E167" i="2" a="1"/>
  <c r="E167" i="2" s="1"/>
  <c r="K167" i="2" s="1" a="1"/>
  <c r="K167" i="2" s="1"/>
  <c r="F166" i="2"/>
  <c r="E166" i="2" a="1"/>
  <c r="E166" i="2" s="1"/>
  <c r="K166" i="2" s="1" a="1"/>
  <c r="K166" i="2" s="1"/>
  <c r="F165" i="2"/>
  <c r="E165" i="2" a="1"/>
  <c r="E165" i="2" s="1"/>
  <c r="K165" i="2" s="1" a="1"/>
  <c r="K165" i="2" s="1"/>
  <c r="F164" i="2"/>
  <c r="E164" i="2" a="1"/>
  <c r="E164" i="2" s="1"/>
  <c r="K164" i="2" s="1" a="1"/>
  <c r="K164" i="2" s="1"/>
  <c r="F163" i="2"/>
  <c r="E163" i="2" a="1"/>
  <c r="E163" i="2" s="1"/>
  <c r="K163" i="2" s="1" a="1"/>
  <c r="K163" i="2" s="1"/>
  <c r="F162" i="2"/>
  <c r="E162" i="2" a="1"/>
  <c r="E162" i="2" s="1"/>
  <c r="K162" i="2" s="1" a="1"/>
  <c r="K162" i="2" s="1"/>
  <c r="F161" i="2"/>
  <c r="E161" i="2" a="1"/>
  <c r="E161" i="2" s="1"/>
  <c r="K161" i="2" s="1" a="1"/>
  <c r="K161" i="2" s="1"/>
  <c r="F160" i="2"/>
  <c r="E160" i="2" a="1"/>
  <c r="E160" i="2" s="1"/>
  <c r="K160" i="2" s="1" a="1"/>
  <c r="K160" i="2" s="1"/>
  <c r="F159" i="2"/>
  <c r="E159" i="2" a="1"/>
  <c r="E159" i="2" s="1"/>
  <c r="K159" i="2" s="1" a="1"/>
  <c r="K159" i="2" s="1"/>
  <c r="F158" i="2"/>
  <c r="E158" i="2" a="1"/>
  <c r="E158" i="2" s="1"/>
  <c r="K158" i="2" s="1" a="1"/>
  <c r="K158" i="2" s="1"/>
  <c r="F157" i="2"/>
  <c r="E157" i="2" a="1"/>
  <c r="E157" i="2" s="1"/>
  <c r="K157" i="2" s="1" a="1"/>
  <c r="K157" i="2" s="1"/>
  <c r="F156" i="2"/>
  <c r="E156" i="2" a="1"/>
  <c r="E156" i="2" s="1"/>
  <c r="K156" i="2" s="1" a="1"/>
  <c r="K156" i="2" s="1"/>
  <c r="F155" i="2"/>
  <c r="E155" i="2" a="1"/>
  <c r="E155" i="2" s="1"/>
  <c r="K155" i="2" s="1" a="1"/>
  <c r="K155" i="2" s="1"/>
  <c r="F154" i="2"/>
  <c r="E154" i="2" a="1"/>
  <c r="E154" i="2" s="1"/>
  <c r="K154" i="2" s="1" a="1"/>
  <c r="K154" i="2" s="1"/>
  <c r="F153" i="2"/>
  <c r="E153" i="2" a="1"/>
  <c r="E153" i="2" s="1"/>
  <c r="K153" i="2" s="1" a="1"/>
  <c r="K153" i="2" s="1"/>
  <c r="F152" i="2"/>
  <c r="E152" i="2" a="1"/>
  <c r="E152" i="2" s="1"/>
  <c r="K152" i="2" s="1" a="1"/>
  <c r="K152" i="2" s="1"/>
  <c r="F151" i="2"/>
  <c r="E151" i="2" a="1"/>
  <c r="E151" i="2" s="1"/>
  <c r="K151" i="2" s="1" a="1"/>
  <c r="K151" i="2" s="1"/>
  <c r="F150" i="2"/>
  <c r="E150" i="2" a="1"/>
  <c r="E150" i="2" s="1"/>
  <c r="K150" i="2" s="1" a="1"/>
  <c r="K150" i="2" s="1"/>
  <c r="F149" i="2"/>
  <c r="E149" i="2" a="1"/>
  <c r="E149" i="2" s="1"/>
  <c r="K149" i="2" s="1" a="1"/>
  <c r="K149" i="2" s="1"/>
  <c r="F148" i="2"/>
  <c r="E148" i="2" a="1"/>
  <c r="E148" i="2" s="1"/>
  <c r="K148" i="2" s="1" a="1"/>
  <c r="K148" i="2" s="1"/>
  <c r="F147" i="2"/>
  <c r="E147" i="2" a="1"/>
  <c r="E147" i="2" s="1"/>
  <c r="K147" i="2" s="1" a="1"/>
  <c r="K147" i="2" s="1"/>
  <c r="F146" i="2"/>
  <c r="E146" i="2" a="1"/>
  <c r="E146" i="2" s="1"/>
  <c r="K146" i="2" s="1" a="1"/>
  <c r="K146" i="2" s="1"/>
  <c r="F145" i="2"/>
  <c r="E145" i="2" a="1"/>
  <c r="E145" i="2" s="1"/>
  <c r="K145" i="2" s="1" a="1"/>
  <c r="K145" i="2" s="1"/>
  <c r="F144" i="2"/>
  <c r="E144" i="2" a="1"/>
  <c r="E144" i="2" s="1"/>
  <c r="K144" i="2" s="1" a="1"/>
  <c r="K144" i="2" s="1"/>
  <c r="F143" i="2"/>
  <c r="E143" i="2" a="1"/>
  <c r="E143" i="2" s="1"/>
  <c r="K143" i="2" s="1" a="1"/>
  <c r="K143" i="2" s="1"/>
  <c r="F142" i="2"/>
  <c r="E142" i="2" a="1"/>
  <c r="E142" i="2" s="1"/>
  <c r="K142" i="2" s="1" a="1"/>
  <c r="K142" i="2" s="1"/>
  <c r="F141" i="2"/>
  <c r="E141" i="2" a="1"/>
  <c r="E141" i="2" s="1"/>
  <c r="K141" i="2" s="1" a="1"/>
  <c r="K141" i="2" s="1"/>
  <c r="F140" i="2"/>
  <c r="E140" i="2" a="1"/>
  <c r="E140" i="2" s="1"/>
  <c r="K140" i="2" s="1" a="1"/>
  <c r="K140" i="2" s="1"/>
  <c r="F139" i="2"/>
  <c r="E139" i="2" a="1"/>
  <c r="E139" i="2" s="1"/>
  <c r="K139" i="2" s="1" a="1"/>
  <c r="K139" i="2" s="1"/>
  <c r="F138" i="2"/>
  <c r="E138" i="2" a="1"/>
  <c r="E138" i="2" s="1"/>
  <c r="K138" i="2" s="1" a="1"/>
  <c r="K138" i="2" s="1"/>
  <c r="F137" i="2"/>
  <c r="E137" i="2" a="1"/>
  <c r="E137" i="2" s="1"/>
  <c r="K137" i="2" s="1" a="1"/>
  <c r="K137" i="2" s="1"/>
  <c r="F136" i="2"/>
  <c r="E136" i="2" a="1"/>
  <c r="E136" i="2" s="1"/>
  <c r="K136" i="2" s="1" a="1"/>
  <c r="K136" i="2" s="1"/>
  <c r="F135" i="2"/>
  <c r="E135" i="2" a="1"/>
  <c r="E135" i="2" s="1"/>
  <c r="K135" i="2" s="1" a="1"/>
  <c r="K135" i="2" s="1"/>
  <c r="F134" i="2"/>
  <c r="E134" i="2" a="1"/>
  <c r="E134" i="2" s="1"/>
  <c r="K134" i="2" s="1" a="1"/>
  <c r="K134" i="2" s="1"/>
  <c r="F133" i="2"/>
  <c r="E133" i="2" a="1"/>
  <c r="E133" i="2" s="1"/>
  <c r="K133" i="2" s="1" a="1"/>
  <c r="K133" i="2" s="1"/>
  <c r="F132" i="2"/>
  <c r="E132" i="2" a="1"/>
  <c r="E132" i="2" s="1"/>
  <c r="K132" i="2" s="1" a="1"/>
  <c r="K132" i="2" s="1"/>
  <c r="F131" i="2"/>
  <c r="E131" i="2" a="1"/>
  <c r="E131" i="2" s="1"/>
  <c r="K131" i="2" s="1" a="1"/>
  <c r="K131" i="2" s="1"/>
  <c r="F130" i="2"/>
  <c r="E130" i="2" a="1"/>
  <c r="E130" i="2" s="1"/>
  <c r="K130" i="2" s="1" a="1"/>
  <c r="K130" i="2" s="1"/>
  <c r="F129" i="2"/>
  <c r="E129" i="2" a="1"/>
  <c r="E129" i="2" s="1"/>
  <c r="K129" i="2" s="1" a="1"/>
  <c r="K129" i="2" s="1"/>
  <c r="F128" i="2"/>
  <c r="E128" i="2" a="1"/>
  <c r="E128" i="2" s="1"/>
  <c r="K128" i="2" s="1" a="1"/>
  <c r="K128" i="2" s="1"/>
  <c r="F127" i="2"/>
  <c r="E127" i="2" a="1"/>
  <c r="E127" i="2" s="1"/>
  <c r="K127" i="2" s="1" a="1"/>
  <c r="K127" i="2" s="1"/>
  <c r="F126" i="2"/>
  <c r="E126" i="2" a="1"/>
  <c r="E126" i="2" s="1"/>
  <c r="K126" i="2" s="1" a="1"/>
  <c r="K126" i="2" s="1"/>
  <c r="F125" i="2"/>
  <c r="E125" i="2" a="1"/>
  <c r="E125" i="2" s="1"/>
  <c r="K125" i="2" s="1" a="1"/>
  <c r="K125" i="2" s="1"/>
  <c r="F124" i="2"/>
  <c r="E124" i="2" a="1"/>
  <c r="E124" i="2" s="1"/>
  <c r="K124" i="2" s="1" a="1"/>
  <c r="K124" i="2" s="1"/>
  <c r="F123" i="2"/>
  <c r="E123" i="2" a="1"/>
  <c r="E123" i="2" s="1"/>
  <c r="K123" i="2" s="1" a="1"/>
  <c r="K123" i="2" s="1"/>
  <c r="F122" i="2"/>
  <c r="E122" i="2" a="1"/>
  <c r="E122" i="2" s="1"/>
  <c r="K122" i="2" s="1" a="1"/>
  <c r="K122" i="2" s="1"/>
  <c r="F121" i="2"/>
  <c r="E121" i="2" a="1"/>
  <c r="E121" i="2" s="1"/>
  <c r="K121" i="2" s="1" a="1"/>
  <c r="K121" i="2" s="1"/>
  <c r="F120" i="2"/>
  <c r="E120" i="2" a="1"/>
  <c r="E120" i="2" s="1"/>
  <c r="K120" i="2" s="1" a="1"/>
  <c r="K120" i="2" s="1"/>
  <c r="F119" i="2"/>
  <c r="E119" i="2" a="1"/>
  <c r="E119" i="2" s="1"/>
  <c r="K119" i="2" s="1" a="1"/>
  <c r="K119" i="2" s="1"/>
  <c r="F118" i="2"/>
  <c r="E118" i="2" a="1"/>
  <c r="E118" i="2" s="1"/>
  <c r="K118" i="2" s="1" a="1"/>
  <c r="K118" i="2" s="1"/>
  <c r="F117" i="2"/>
  <c r="E117" i="2" a="1"/>
  <c r="E117" i="2" s="1"/>
  <c r="K117" i="2" s="1" a="1"/>
  <c r="K117" i="2" s="1"/>
  <c r="F116" i="2"/>
  <c r="E116" i="2" a="1"/>
  <c r="E116" i="2" s="1"/>
  <c r="K116" i="2" s="1" a="1"/>
  <c r="K116" i="2" s="1"/>
  <c r="F115" i="2"/>
  <c r="E115" i="2" a="1"/>
  <c r="E115" i="2" s="1"/>
  <c r="K115" i="2" s="1" a="1"/>
  <c r="K115" i="2" s="1"/>
  <c r="F114" i="2"/>
  <c r="E114" i="2" a="1"/>
  <c r="E114" i="2" s="1"/>
  <c r="K114" i="2" s="1" a="1"/>
  <c r="K114" i="2" s="1"/>
  <c r="F113" i="2"/>
  <c r="E113" i="2" a="1"/>
  <c r="E113" i="2" s="1"/>
  <c r="K113" i="2" s="1" a="1"/>
  <c r="K113" i="2" s="1"/>
  <c r="F112" i="2"/>
  <c r="E112" i="2" a="1"/>
  <c r="E112" i="2" s="1"/>
  <c r="K112" i="2" s="1" a="1"/>
  <c r="K112" i="2" s="1"/>
  <c r="F111" i="2"/>
  <c r="E111" i="2" a="1"/>
  <c r="E111" i="2" s="1"/>
  <c r="K111" i="2" s="1" a="1"/>
  <c r="K111" i="2" s="1"/>
  <c r="F110" i="2"/>
  <c r="E110" i="2" a="1"/>
  <c r="E110" i="2" s="1"/>
  <c r="K110" i="2" s="1" a="1"/>
  <c r="K110" i="2" s="1"/>
  <c r="F109" i="2"/>
  <c r="E109" i="2" a="1"/>
  <c r="E109" i="2" s="1"/>
  <c r="K109" i="2" s="1" a="1"/>
  <c r="K109" i="2" s="1"/>
  <c r="F108" i="2"/>
  <c r="E108" i="2" a="1"/>
  <c r="E108" i="2" s="1"/>
  <c r="K108" i="2" s="1" a="1"/>
  <c r="K108" i="2" s="1"/>
  <c r="F107" i="2"/>
  <c r="E107" i="2" a="1"/>
  <c r="E107" i="2" s="1"/>
  <c r="K107" i="2" s="1" a="1"/>
  <c r="K107" i="2" s="1"/>
  <c r="F106" i="2"/>
  <c r="E106" i="2" a="1"/>
  <c r="E106" i="2" s="1"/>
  <c r="K106" i="2" s="1" a="1"/>
  <c r="K106" i="2" s="1"/>
  <c r="F105" i="2"/>
  <c r="E105" i="2" a="1"/>
  <c r="E105" i="2" s="1"/>
  <c r="K105" i="2" s="1" a="1"/>
  <c r="K105" i="2" s="1"/>
  <c r="F104" i="2"/>
  <c r="E104" i="2" a="1"/>
  <c r="E104" i="2" s="1"/>
  <c r="K104" i="2" s="1" a="1"/>
  <c r="K104" i="2" s="1"/>
  <c r="F103" i="2"/>
  <c r="E103" i="2" a="1"/>
  <c r="E103" i="2" s="1"/>
  <c r="K103" i="2" s="1" a="1"/>
  <c r="K103" i="2" s="1"/>
  <c r="F102" i="2"/>
  <c r="E102" i="2" a="1"/>
  <c r="E102" i="2" s="1"/>
  <c r="K102" i="2" s="1" a="1"/>
  <c r="K102" i="2" s="1"/>
  <c r="F101" i="2"/>
  <c r="E101" i="2" a="1"/>
  <c r="E101" i="2" s="1"/>
  <c r="K101" i="2" s="1" a="1"/>
  <c r="K101" i="2" s="1"/>
  <c r="F100" i="2"/>
  <c r="E100" i="2" a="1"/>
  <c r="E100" i="2" s="1"/>
  <c r="K100" i="2" s="1" a="1"/>
  <c r="K100" i="2" s="1"/>
  <c r="F99" i="2"/>
  <c r="E99" i="2" a="1"/>
  <c r="E99" i="2" s="1"/>
  <c r="K99" i="2" s="1" a="1"/>
  <c r="K99" i="2" s="1"/>
  <c r="F98" i="2"/>
  <c r="E98" i="2" a="1"/>
  <c r="E98" i="2" s="1"/>
  <c r="K98" i="2" s="1" a="1"/>
  <c r="K98" i="2" s="1"/>
  <c r="F97" i="2"/>
  <c r="E97" i="2" a="1"/>
  <c r="E97" i="2" s="1"/>
  <c r="K97" i="2" s="1" a="1"/>
  <c r="K97" i="2" s="1"/>
  <c r="F96" i="2"/>
  <c r="E96" i="2" a="1"/>
  <c r="E96" i="2" s="1"/>
  <c r="K96" i="2" s="1" a="1"/>
  <c r="K96" i="2" s="1"/>
  <c r="F95" i="2"/>
  <c r="E95" i="2" a="1"/>
  <c r="E95" i="2" s="1"/>
  <c r="K95" i="2" s="1" a="1"/>
  <c r="K95" i="2" s="1"/>
  <c r="F94" i="2"/>
  <c r="E94" i="2" a="1"/>
  <c r="E94" i="2" s="1"/>
  <c r="K94" i="2" s="1" a="1"/>
  <c r="K94" i="2" s="1"/>
  <c r="F93" i="2"/>
  <c r="E93" i="2" a="1"/>
  <c r="E93" i="2" s="1"/>
  <c r="K93" i="2" s="1" a="1"/>
  <c r="K93" i="2" s="1"/>
  <c r="F92" i="2"/>
  <c r="E92" i="2" a="1"/>
  <c r="E92" i="2" s="1"/>
  <c r="K92" i="2" s="1" a="1"/>
  <c r="K92" i="2" s="1"/>
  <c r="F91" i="2"/>
  <c r="E91" i="2" a="1"/>
  <c r="E91" i="2" s="1"/>
  <c r="K91" i="2" s="1" a="1"/>
  <c r="K91" i="2" s="1"/>
  <c r="F90" i="2"/>
  <c r="E90" i="2" a="1"/>
  <c r="E90" i="2" s="1"/>
  <c r="K90" i="2" s="1" a="1"/>
  <c r="K90" i="2" s="1"/>
  <c r="F89" i="2"/>
  <c r="E89" i="2" a="1"/>
  <c r="E89" i="2" s="1"/>
  <c r="K89" i="2" s="1" a="1"/>
  <c r="K89" i="2" s="1"/>
  <c r="F88" i="2"/>
  <c r="E88" i="2" a="1"/>
  <c r="E88" i="2" s="1"/>
  <c r="K88" i="2" s="1" a="1"/>
  <c r="K88" i="2" s="1"/>
  <c r="F87" i="2"/>
  <c r="E87" i="2" a="1"/>
  <c r="E87" i="2" s="1"/>
  <c r="K87" i="2" s="1" a="1"/>
  <c r="K87" i="2" s="1"/>
  <c r="F86" i="2"/>
  <c r="E86" i="2" a="1"/>
  <c r="E86" i="2" s="1"/>
  <c r="K86" i="2" s="1" a="1"/>
  <c r="K86" i="2" s="1"/>
  <c r="F85" i="2"/>
  <c r="E85" i="2" a="1"/>
  <c r="E85" i="2" s="1"/>
  <c r="K85" i="2" s="1" a="1"/>
  <c r="K85" i="2" s="1"/>
  <c r="F84" i="2"/>
  <c r="E84" i="2" a="1"/>
  <c r="E84" i="2" s="1"/>
  <c r="K84" i="2" s="1" a="1"/>
  <c r="K84" i="2" s="1"/>
  <c r="F83" i="2"/>
  <c r="E83" i="2" a="1"/>
  <c r="E83" i="2" s="1"/>
  <c r="K83" i="2" s="1" a="1"/>
  <c r="K83" i="2" s="1"/>
  <c r="F82" i="2"/>
  <c r="E82" i="2" a="1"/>
  <c r="E82" i="2" s="1"/>
  <c r="K82" i="2" s="1" a="1"/>
  <c r="K82" i="2" s="1"/>
  <c r="F81" i="2"/>
  <c r="E81" i="2" a="1"/>
  <c r="E81" i="2" s="1"/>
  <c r="K81" i="2" s="1" a="1"/>
  <c r="K81" i="2" s="1"/>
  <c r="F80" i="2"/>
  <c r="E80" i="2" a="1"/>
  <c r="E80" i="2" s="1"/>
  <c r="K80" i="2" s="1" a="1"/>
  <c r="K80" i="2" s="1"/>
  <c r="F79" i="2"/>
  <c r="E79" i="2" a="1"/>
  <c r="E79" i="2" s="1"/>
  <c r="K79" i="2" s="1" a="1"/>
  <c r="K79" i="2" s="1"/>
  <c r="F78" i="2"/>
  <c r="E78" i="2" a="1"/>
  <c r="E78" i="2" s="1"/>
  <c r="K78" i="2" s="1" a="1"/>
  <c r="K78" i="2" s="1"/>
  <c r="F77" i="2"/>
  <c r="E77" i="2" a="1"/>
  <c r="E77" i="2" s="1"/>
  <c r="K77" i="2" s="1" a="1"/>
  <c r="K77" i="2" s="1"/>
  <c r="F76" i="2"/>
  <c r="E76" i="2" a="1"/>
  <c r="E76" i="2" s="1"/>
  <c r="K76" i="2" s="1" a="1"/>
  <c r="K76" i="2" s="1"/>
  <c r="F75" i="2"/>
  <c r="E75" i="2" a="1"/>
  <c r="E75" i="2" s="1"/>
  <c r="K75" i="2" s="1" a="1"/>
  <c r="K75" i="2" s="1"/>
  <c r="F74" i="2"/>
  <c r="E74" i="2" a="1"/>
  <c r="E74" i="2" s="1"/>
  <c r="K74" i="2" s="1" a="1"/>
  <c r="K74" i="2" s="1"/>
  <c r="F73" i="2"/>
  <c r="E73" i="2" a="1"/>
  <c r="E73" i="2" s="1"/>
  <c r="K73" i="2" s="1" a="1"/>
  <c r="K73" i="2" s="1"/>
  <c r="F72" i="2"/>
  <c r="E72" i="2" a="1"/>
  <c r="E72" i="2" s="1"/>
  <c r="K72" i="2" s="1" a="1"/>
  <c r="K72" i="2" s="1"/>
  <c r="F71" i="2"/>
  <c r="E71" i="2" a="1"/>
  <c r="E71" i="2" s="1"/>
  <c r="K71" i="2" s="1" a="1"/>
  <c r="K71" i="2" s="1"/>
  <c r="F70" i="2"/>
  <c r="E70" i="2" a="1"/>
  <c r="E70" i="2" s="1"/>
  <c r="K70" i="2" s="1" a="1"/>
  <c r="K70" i="2" s="1"/>
  <c r="F69" i="2"/>
  <c r="E69" i="2" a="1"/>
  <c r="E69" i="2" s="1"/>
  <c r="K69" i="2" s="1" a="1"/>
  <c r="K69" i="2" s="1"/>
  <c r="F68" i="2"/>
  <c r="E68" i="2" a="1"/>
  <c r="E68" i="2" s="1"/>
  <c r="K68" i="2" s="1" a="1"/>
  <c r="K68" i="2" s="1"/>
  <c r="F67" i="2"/>
  <c r="E67" i="2" a="1"/>
  <c r="E67" i="2" s="1"/>
  <c r="K67" i="2" s="1" a="1"/>
  <c r="K67" i="2" s="1"/>
  <c r="F66" i="2"/>
  <c r="E66" i="2" a="1"/>
  <c r="E66" i="2" s="1"/>
  <c r="K66" i="2" s="1" a="1"/>
  <c r="K66" i="2" s="1"/>
  <c r="F65" i="2"/>
  <c r="E65" i="2" a="1"/>
  <c r="E65" i="2" s="1"/>
  <c r="K65" i="2" s="1" a="1"/>
  <c r="K65" i="2" s="1"/>
  <c r="F64" i="2"/>
  <c r="E64" i="2" a="1"/>
  <c r="E64" i="2" s="1"/>
  <c r="K64" i="2" s="1" a="1"/>
  <c r="K64" i="2" s="1"/>
  <c r="F63" i="2"/>
  <c r="E63" i="2" a="1"/>
  <c r="E63" i="2" s="1"/>
  <c r="K63" i="2" s="1" a="1"/>
  <c r="K63" i="2" s="1"/>
  <c r="F62" i="2"/>
  <c r="E62" i="2" a="1"/>
  <c r="E62" i="2" s="1"/>
  <c r="K62" i="2" s="1" a="1"/>
  <c r="K62" i="2" s="1"/>
  <c r="F61" i="2"/>
  <c r="E61" i="2" a="1"/>
  <c r="E61" i="2" s="1"/>
  <c r="K61" i="2" s="1" a="1"/>
  <c r="K61" i="2" s="1"/>
  <c r="F60" i="2"/>
  <c r="E60" i="2" a="1"/>
  <c r="E60" i="2" s="1"/>
  <c r="K60" i="2" s="1" a="1"/>
  <c r="K60" i="2" s="1"/>
  <c r="F59" i="2"/>
  <c r="E59" i="2" a="1"/>
  <c r="E59" i="2" s="1"/>
  <c r="K59" i="2" s="1" a="1"/>
  <c r="K59" i="2" s="1"/>
  <c r="F58" i="2"/>
  <c r="E58" i="2" a="1"/>
  <c r="E58" i="2" s="1"/>
  <c r="K58" i="2" s="1" a="1"/>
  <c r="K58" i="2" s="1"/>
  <c r="F57" i="2"/>
  <c r="E57" i="2" a="1"/>
  <c r="E57" i="2" s="1"/>
  <c r="K57" i="2" s="1" a="1"/>
  <c r="K57" i="2" s="1"/>
  <c r="F56" i="2"/>
  <c r="E56" i="2" a="1"/>
  <c r="E56" i="2" s="1"/>
  <c r="K56" i="2" s="1" a="1"/>
  <c r="K56" i="2" s="1"/>
  <c r="F55" i="2"/>
  <c r="E55" i="2" a="1"/>
  <c r="E55" i="2" s="1"/>
  <c r="K55" i="2" s="1" a="1"/>
  <c r="K55" i="2" s="1"/>
  <c r="F54" i="2"/>
  <c r="E54" i="2" a="1"/>
  <c r="E54" i="2" s="1"/>
  <c r="K54" i="2" s="1" a="1"/>
  <c r="K54" i="2" s="1"/>
  <c r="F53" i="2"/>
  <c r="E53" i="2" a="1"/>
  <c r="E53" i="2" s="1"/>
  <c r="K53" i="2" s="1" a="1"/>
  <c r="K53" i="2" s="1"/>
  <c r="F52" i="2"/>
  <c r="E52" i="2" a="1"/>
  <c r="E52" i="2" s="1"/>
  <c r="K52" i="2" s="1" a="1"/>
  <c r="K52" i="2" s="1"/>
  <c r="F51" i="2"/>
  <c r="E51" i="2" a="1"/>
  <c r="E51" i="2" s="1"/>
  <c r="K51" i="2" s="1" a="1"/>
  <c r="K51" i="2" s="1"/>
  <c r="F50" i="2"/>
  <c r="E50" i="2" a="1"/>
  <c r="E50" i="2" s="1"/>
  <c r="K50" i="2" s="1" a="1"/>
  <c r="K50" i="2" s="1"/>
  <c r="F49" i="2"/>
  <c r="E49" i="2" a="1"/>
  <c r="E49" i="2" s="1"/>
  <c r="K49" i="2" s="1" a="1"/>
  <c r="K49" i="2" s="1"/>
  <c r="F48" i="2"/>
  <c r="E48" i="2" a="1"/>
  <c r="E48" i="2" s="1"/>
  <c r="K48" i="2" s="1" a="1"/>
  <c r="K48" i="2" s="1"/>
  <c r="F47" i="2"/>
  <c r="E47" i="2" a="1"/>
  <c r="E47" i="2" s="1"/>
  <c r="K47" i="2" s="1" a="1"/>
  <c r="K47" i="2" s="1"/>
  <c r="F46" i="2"/>
  <c r="E46" i="2" a="1"/>
  <c r="E46" i="2" s="1"/>
  <c r="K46" i="2" s="1" a="1"/>
  <c r="K46" i="2" s="1"/>
  <c r="F45" i="2"/>
  <c r="E45" i="2" a="1"/>
  <c r="E45" i="2" s="1"/>
  <c r="K45" i="2" s="1" a="1"/>
  <c r="K45" i="2" s="1"/>
  <c r="F44" i="2"/>
  <c r="E44" i="2" a="1"/>
  <c r="E44" i="2" s="1"/>
  <c r="K44" i="2" s="1" a="1"/>
  <c r="K44" i="2" s="1"/>
  <c r="F43" i="2"/>
  <c r="E43" i="2" a="1"/>
  <c r="E43" i="2" s="1"/>
  <c r="K43" i="2" s="1" a="1"/>
  <c r="K43" i="2" s="1"/>
  <c r="F42" i="2"/>
  <c r="E42" i="2" a="1"/>
  <c r="E42" i="2" s="1"/>
  <c r="K42" i="2" s="1" a="1"/>
  <c r="K42" i="2" s="1"/>
  <c r="F41" i="2"/>
  <c r="E41" i="2" a="1"/>
  <c r="E41" i="2" s="1"/>
  <c r="K41" i="2" s="1" a="1"/>
  <c r="K41" i="2" s="1"/>
  <c r="F40" i="2"/>
  <c r="E40" i="2" a="1"/>
  <c r="E40" i="2" s="1"/>
  <c r="K40" i="2" s="1" a="1"/>
  <c r="K40" i="2" s="1"/>
  <c r="F39" i="2"/>
  <c r="E39" i="2" a="1"/>
  <c r="E39" i="2" s="1"/>
  <c r="K39" i="2" s="1" a="1"/>
  <c r="K39" i="2" s="1"/>
  <c r="F38" i="2"/>
  <c r="E38" i="2" a="1"/>
  <c r="E38" i="2" s="1"/>
  <c r="K38" i="2" s="1" a="1"/>
  <c r="K38" i="2" s="1"/>
  <c r="F37" i="2"/>
  <c r="E37" i="2" a="1"/>
  <c r="E37" i="2" s="1"/>
  <c r="K37" i="2" s="1" a="1"/>
  <c r="K37" i="2" s="1"/>
  <c r="F36" i="2"/>
  <c r="E36" i="2" a="1"/>
  <c r="E36" i="2" s="1"/>
  <c r="K36" i="2" s="1" a="1"/>
  <c r="K36" i="2" s="1"/>
  <c r="F35" i="2"/>
  <c r="E35" i="2" a="1"/>
  <c r="E35" i="2" s="1"/>
  <c r="K35" i="2" s="1" a="1"/>
  <c r="K35" i="2" s="1"/>
  <c r="F34" i="2"/>
  <c r="E34" i="2" a="1"/>
  <c r="E34" i="2" s="1"/>
  <c r="K34" i="2" s="1" a="1"/>
  <c r="K34" i="2" s="1"/>
  <c r="F33" i="2"/>
  <c r="E33" i="2" a="1"/>
  <c r="E33" i="2" s="1"/>
  <c r="K33" i="2" s="1" a="1"/>
  <c r="K33" i="2" s="1"/>
  <c r="F32" i="2"/>
  <c r="E32" i="2" a="1"/>
  <c r="E32" i="2" s="1"/>
  <c r="K32" i="2" s="1" a="1"/>
  <c r="K32" i="2" s="1"/>
  <c r="F31" i="2"/>
  <c r="E31" i="2" a="1"/>
  <c r="E31" i="2" s="1"/>
  <c r="K31" i="2" s="1" a="1"/>
  <c r="K31" i="2" s="1"/>
  <c r="F30" i="2"/>
  <c r="E30" i="2" a="1"/>
  <c r="E30" i="2" s="1"/>
  <c r="K30" i="2" s="1" a="1"/>
  <c r="K30" i="2" s="1"/>
  <c r="F29" i="2"/>
  <c r="E29" i="2" a="1"/>
  <c r="E29" i="2" s="1"/>
  <c r="K29" i="2" s="1" a="1"/>
  <c r="K29" i="2" s="1"/>
  <c r="F28" i="2"/>
  <c r="E28" i="2" a="1"/>
  <c r="E28" i="2" s="1"/>
  <c r="K28" i="2" s="1" a="1"/>
  <c r="K28" i="2" s="1"/>
  <c r="F27" i="2"/>
  <c r="E27" i="2" a="1"/>
  <c r="E27" i="2" s="1"/>
  <c r="K27" i="2" s="1" a="1"/>
  <c r="K27" i="2" s="1"/>
  <c r="F26" i="2"/>
  <c r="E26" i="2" a="1"/>
  <c r="E26" i="2" s="1"/>
  <c r="K26" i="2" s="1" a="1"/>
  <c r="K26" i="2" s="1"/>
  <c r="F25" i="2"/>
  <c r="E25" i="2" a="1"/>
  <c r="E25" i="2" s="1"/>
  <c r="K25" i="2" s="1" a="1"/>
  <c r="K25" i="2" s="1"/>
  <c r="F24" i="2"/>
  <c r="E24" i="2" a="1"/>
  <c r="E24" i="2" s="1"/>
  <c r="K24" i="2" s="1" a="1"/>
  <c r="K24" i="2" s="1"/>
  <c r="F23" i="2"/>
  <c r="E23" i="2" a="1"/>
  <c r="E23" i="2" s="1"/>
  <c r="K23" i="2" s="1" a="1"/>
  <c r="K23" i="2" s="1"/>
  <c r="F22" i="2"/>
  <c r="E22" i="2" a="1"/>
  <c r="E22" i="2" s="1"/>
  <c r="K22" i="2" s="1" a="1"/>
  <c r="K22" i="2" s="1"/>
  <c r="F21" i="2"/>
  <c r="E21" i="2" a="1"/>
  <c r="E21" i="2" s="1"/>
  <c r="K21" i="2" s="1" a="1"/>
  <c r="K21" i="2" s="1"/>
  <c r="F20" i="2"/>
  <c r="E20" i="2" a="1"/>
  <c r="E20" i="2" s="1"/>
  <c r="K20" i="2" s="1" a="1"/>
  <c r="K20" i="2" s="1"/>
  <c r="F19" i="2"/>
  <c r="E19" i="2" a="1"/>
  <c r="E19" i="2" s="1"/>
  <c r="K19" i="2" s="1" a="1"/>
  <c r="K19" i="2" s="1"/>
  <c r="F18" i="2"/>
  <c r="E18" i="2" a="1"/>
  <c r="E18" i="2" s="1"/>
  <c r="K18" i="2" s="1" a="1"/>
  <c r="K18" i="2" s="1"/>
  <c r="F17" i="2"/>
  <c r="E17" i="2" a="1"/>
  <c r="E17" i="2" s="1"/>
  <c r="K17" i="2" s="1" a="1"/>
  <c r="K17" i="2" s="1"/>
  <c r="F16" i="2"/>
  <c r="E16" i="2" a="1"/>
  <c r="E16" i="2" s="1"/>
  <c r="K16" i="2" s="1" a="1"/>
  <c r="K16" i="2" s="1"/>
  <c r="F15" i="2"/>
  <c r="E15" i="2" a="1"/>
  <c r="E15" i="2" s="1"/>
  <c r="K15" i="2" s="1" a="1"/>
  <c r="K15" i="2" s="1"/>
  <c r="F14" i="2"/>
  <c r="E14" i="2" a="1"/>
  <c r="E14" i="2" s="1"/>
  <c r="K14" i="2" s="1" a="1"/>
  <c r="K14" i="2" s="1"/>
  <c r="F13" i="2"/>
  <c r="E13" i="2" a="1"/>
  <c r="E13" i="2" s="1"/>
  <c r="K13" i="2" s="1" a="1"/>
  <c r="K13" i="2" s="1"/>
  <c r="F12" i="2"/>
  <c r="E12" i="2" a="1"/>
  <c r="E12" i="2" s="1"/>
  <c r="K12" i="2" s="1" a="1"/>
  <c r="K12" i="2" s="1"/>
  <c r="F11" i="2"/>
  <c r="E11" i="2" a="1"/>
  <c r="E11" i="2" s="1"/>
  <c r="K11" i="2" s="1" a="1"/>
  <c r="K11" i="2" s="1"/>
  <c r="E10" i="2" a="1"/>
  <c r="E10" i="2" s="1"/>
  <c r="K10" i="2" s="1" a="1"/>
  <c r="K10" i="2" s="1"/>
  <c r="F10" i="2"/>
  <c r="K3008" i="10" l="1" a="1"/>
  <c r="K3008" i="10" s="1"/>
  <c r="K3006" i="2" a="1"/>
  <c r="K3006" i="2" s="1"/>
  <c r="L14" i="5" a="1"/>
  <c r="L14" i="5" s="1"/>
  <c r="L18" i="5" a="1"/>
  <c r="L18" i="5" s="1"/>
  <c r="L29" i="5" a="1"/>
  <c r="L29" i="5" s="1"/>
  <c r="L11" i="5" a="1"/>
  <c r="L11" i="5" s="1"/>
  <c r="L26" i="5" a="1"/>
  <c r="L26" i="5" s="1"/>
  <c r="L15" i="5" a="1"/>
  <c r="L15" i="5" s="1"/>
  <c r="L19" i="5" a="1"/>
  <c r="L19" i="5" s="1"/>
  <c r="L30" i="5" a="1"/>
  <c r="L30" i="5" s="1"/>
  <c r="L12" i="5" a="1"/>
  <c r="L12" i="5" s="1"/>
  <c r="L23" i="5" a="1"/>
  <c r="L23" i="5" s="1"/>
  <c r="L16" i="5" a="1"/>
  <c r="L16" i="5" s="1"/>
  <c r="L20" i="5" a="1"/>
  <c r="L20" i="5" s="1"/>
  <c r="L24" i="5" a="1"/>
  <c r="L24" i="5" s="1"/>
  <c r="L17" i="5" a="1"/>
  <c r="L17" i="5" s="1"/>
  <c r="L21" i="5" a="1"/>
  <c r="L21" i="5" s="1"/>
  <c r="L28" i="5" a="1"/>
  <c r="L28" i="5" s="1"/>
  <c r="L25" i="5" a="1"/>
  <c r="L25" i="5" s="1"/>
  <c r="M25" i="1"/>
  <c r="K25" i="1"/>
  <c r="I25" i="1"/>
  <c r="M26" i="1"/>
  <c r="K26" i="1"/>
  <c r="L1612" i="11" a="1"/>
  <c r="L1612" i="11" s="1"/>
  <c r="L1484" i="11" a="1"/>
  <c r="L1484" i="11" s="1"/>
  <c r="L1420" i="11" a="1"/>
  <c r="L1420" i="11" s="1"/>
  <c r="L1356" i="11" a="1"/>
  <c r="L1356" i="11" s="1"/>
  <c r="L1292" i="11" a="1"/>
  <c r="L1292" i="11" s="1"/>
  <c r="L1228" i="11" a="1"/>
  <c r="L1228" i="11" s="1"/>
  <c r="L1164" i="11" a="1"/>
  <c r="L1164" i="11" s="1"/>
  <c r="L1156" i="11" a="1"/>
  <c r="L1156" i="11" s="1"/>
  <c r="L1100" i="11" a="1"/>
  <c r="L1100" i="11" s="1"/>
  <c r="L1036" i="11" a="1"/>
  <c r="L1036" i="11" s="1"/>
  <c r="L972" i="11" a="1"/>
  <c r="L972" i="11" s="1"/>
  <c r="L908" i="11" a="1"/>
  <c r="L908" i="11" s="1"/>
  <c r="L844" i="11" a="1"/>
  <c r="L844" i="11" s="1"/>
  <c r="L780" i="11" a="1"/>
  <c r="L780" i="11" s="1"/>
  <c r="L716" i="11" a="1"/>
  <c r="L716" i="11" s="1"/>
  <c r="L652" i="11" a="1"/>
  <c r="L652" i="11" s="1"/>
  <c r="L524" i="11" a="1"/>
  <c r="L524" i="11" s="1"/>
  <c r="L469" i="11" a="1"/>
  <c r="L469" i="11" s="1"/>
  <c r="L437" i="11" a="1"/>
  <c r="L437" i="11" s="1"/>
  <c r="L405" i="11" a="1"/>
  <c r="L405" i="11" s="1"/>
  <c r="L373" i="11" a="1"/>
  <c r="L373" i="11" s="1"/>
  <c r="L341" i="11" a="1"/>
  <c r="L341" i="11" s="1"/>
  <c r="L309" i="11" a="1"/>
  <c r="L309" i="11" s="1"/>
  <c r="L277" i="11" a="1"/>
  <c r="L277" i="11" s="1"/>
  <c r="L245" i="11" a="1"/>
  <c r="L245" i="11" s="1"/>
  <c r="L213" i="11" a="1"/>
  <c r="L213" i="11" s="1"/>
  <c r="L181" i="11" a="1"/>
  <c r="L181" i="11" s="1"/>
  <c r="L149" i="11" a="1"/>
  <c r="L149" i="11" s="1"/>
  <c r="L117" i="11" a="1"/>
  <c r="L117" i="11" s="1"/>
  <c r="L85" i="11" a="1"/>
  <c r="L85" i="11" s="1"/>
  <c r="L53" i="11" a="1"/>
  <c r="L53" i="11" s="1"/>
  <c r="L21" i="11" a="1"/>
  <c r="L21" i="11" s="1"/>
  <c r="A12" i="1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11" i="11"/>
  <c r="F2" i="11"/>
  <c r="D2" i="11"/>
  <c r="A11" i="10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F2" i="10"/>
  <c r="D2" i="10"/>
  <c r="F2" i="2"/>
  <c r="L39" i="10" l="1" a="1"/>
  <c r="L39" i="10" s="1"/>
  <c r="L47" i="10" a="1"/>
  <c r="L47" i="10" s="1"/>
  <c r="L55" i="10" a="1"/>
  <c r="L55" i="10" s="1"/>
  <c r="L431" i="10" a="1"/>
  <c r="L431" i="10" s="1"/>
  <c r="L439" i="10" a="1"/>
  <c r="L439" i="10" s="1"/>
  <c r="L10" i="10" a="1"/>
  <c r="L10" i="10" s="1"/>
  <c r="L88" i="10" a="1"/>
  <c r="L88" i="10" s="1"/>
  <c r="L152" i="10" a="1"/>
  <c r="L152" i="10" s="1"/>
  <c r="L216" i="10" a="1"/>
  <c r="L216" i="10" s="1"/>
  <c r="L248" i="10" a="1"/>
  <c r="L248" i="10" s="1"/>
  <c r="L280" i="10" a="1"/>
  <c r="L280" i="10" s="1"/>
  <c r="L28" i="10" a="1"/>
  <c r="L28" i="10" s="1"/>
  <c r="L84" i="10" a="1"/>
  <c r="L84" i="10" s="1"/>
  <c r="L132" i="10" a="1"/>
  <c r="L132" i="10" s="1"/>
  <c r="L260" i="10" a="1"/>
  <c r="L260" i="10" s="1"/>
  <c r="L316" i="10" a="1"/>
  <c r="L316" i="10" s="1"/>
  <c r="L364" i="10" a="1"/>
  <c r="L364" i="10" s="1"/>
  <c r="L388" i="10" a="1"/>
  <c r="L388" i="10" s="1"/>
  <c r="L428" i="10" a="1"/>
  <c r="L428" i="10" s="1"/>
  <c r="L492" i="10" a="1"/>
  <c r="L492" i="10" s="1"/>
  <c r="L508" i="10" a="1"/>
  <c r="L508" i="10" s="1"/>
  <c r="L524" i="10" a="1"/>
  <c r="L524" i="10" s="1"/>
  <c r="L556" i="10" a="1"/>
  <c r="L556" i="10" s="1"/>
  <c r="L596" i="10" a="1"/>
  <c r="L596" i="10" s="1"/>
  <c r="L628" i="10" a="1"/>
  <c r="L628" i="10" s="1"/>
  <c r="L700" i="10" a="1"/>
  <c r="L700" i="10" s="1"/>
  <c r="L716" i="10" a="1"/>
  <c r="L716" i="10" s="1"/>
  <c r="L748" i="10" a="1"/>
  <c r="L748" i="10" s="1"/>
  <c r="L780" i="10" a="1"/>
  <c r="L780" i="10" s="1"/>
  <c r="L820" i="10" a="1"/>
  <c r="L820" i="10" s="1"/>
  <c r="L836" i="10" a="1"/>
  <c r="L836" i="10" s="1"/>
  <c r="L1060" i="10" a="1"/>
  <c r="L1060" i="10" s="1"/>
  <c r="L1124" i="10" a="1"/>
  <c r="L1124" i="10" s="1"/>
  <c r="L1372" i="10" a="1"/>
  <c r="L1372" i="10" s="1"/>
  <c r="L1460" i="10" a="1"/>
  <c r="L1460" i="10" s="1"/>
  <c r="L1612" i="10" a="1"/>
  <c r="L1612" i="10" s="1"/>
  <c r="L1636" i="10" a="1"/>
  <c r="L1636" i="10" s="1"/>
  <c r="L1660" i="10" a="1"/>
  <c r="L1660" i="10" s="1"/>
  <c r="L1684" i="10" a="1"/>
  <c r="L1684" i="10" s="1"/>
  <c r="L1708" i="10" a="1"/>
  <c r="L1708" i="10" s="1"/>
  <c r="L1788" i="10" a="1"/>
  <c r="L1788" i="10" s="1"/>
  <c r="L1812" i="10" a="1"/>
  <c r="L1812" i="10" s="1"/>
  <c r="L1892" i="10" a="1"/>
  <c r="L1892" i="10" s="1"/>
  <c r="L1916" i="10" a="1"/>
  <c r="L1916" i="10" s="1"/>
  <c r="L1988" i="10" a="1"/>
  <c r="L1988" i="10" s="1"/>
  <c r="L2012" i="10" a="1"/>
  <c r="L2012" i="10" s="1"/>
  <c r="L2028" i="10" a="1"/>
  <c r="L2028" i="10" s="1"/>
  <c r="L2052" i="10" a="1"/>
  <c r="L2052" i="10" s="1"/>
  <c r="L2076" i="10" a="1"/>
  <c r="L2076" i="10" s="1"/>
  <c r="L2100" i="10" a="1"/>
  <c r="L2100" i="10" s="1"/>
  <c r="L2124" i="10" a="1"/>
  <c r="L2124" i="10" s="1"/>
  <c r="L2140" i="10" a="1"/>
  <c r="L2140" i="10" s="1"/>
  <c r="L2204" i="10" a="1"/>
  <c r="L2204" i="10" s="1"/>
  <c r="L2228" i="10" a="1"/>
  <c r="L2228" i="10" s="1"/>
  <c r="L2252" i="10" a="1"/>
  <c r="L2252" i="10" s="1"/>
  <c r="L2404" i="10" a="1"/>
  <c r="L2404" i="10" s="1"/>
  <c r="L2428" i="10" a="1"/>
  <c r="L2428" i="10" s="1"/>
  <c r="L2452" i="10" a="1"/>
  <c r="L2452" i="10" s="1"/>
  <c r="L2476" i="10" a="1"/>
  <c r="L2476" i="10" s="1"/>
  <c r="L2500" i="10" a="1"/>
  <c r="L2500" i="10" s="1"/>
  <c r="L2524" i="10" a="1"/>
  <c r="L2524" i="10" s="1"/>
  <c r="L2572" i="10" a="1"/>
  <c r="L2572" i="10" s="1"/>
  <c r="L2724" i="10" a="1"/>
  <c r="L2724" i="10" s="1"/>
  <c r="L2748" i="10" a="1"/>
  <c r="L2748" i="10" s="1"/>
  <c r="L2852" i="10" a="1"/>
  <c r="L2852" i="10" s="1"/>
  <c r="L2876" i="10" a="1"/>
  <c r="L2876" i="10" s="1"/>
  <c r="L2900" i="10" a="1"/>
  <c r="L2900" i="10" s="1"/>
  <c r="L23" i="10" a="1"/>
  <c r="L23" i="10" s="1"/>
  <c r="L71" i="10" a="1"/>
  <c r="L71" i="10" s="1"/>
  <c r="L127" i="10" a="1"/>
  <c r="L127" i="10" s="1"/>
  <c r="L143" i="10" a="1"/>
  <c r="L143" i="10" s="1"/>
  <c r="L215" i="10" a="1"/>
  <c r="L215" i="10" s="1"/>
  <c r="L239" i="10" a="1"/>
  <c r="L239" i="10" s="1"/>
  <c r="L383" i="10" a="1"/>
  <c r="L383" i="10" s="1"/>
  <c r="L447" i="10" a="1"/>
  <c r="L447" i="10" s="1"/>
  <c r="L495" i="10" a="1"/>
  <c r="L495" i="10" s="1"/>
  <c r="L519" i="10" a="1"/>
  <c r="L519" i="10" s="1"/>
  <c r="L575" i="10" a="1"/>
  <c r="L575" i="10" s="1"/>
  <c r="L599" i="10" a="1"/>
  <c r="L599" i="10" s="1"/>
  <c r="L623" i="10" a="1"/>
  <c r="L623" i="10" s="1"/>
  <c r="L647" i="10" a="1"/>
  <c r="L647" i="10" s="1"/>
  <c r="L671" i="10" a="1"/>
  <c r="L671" i="10" s="1"/>
  <c r="L815" i="10" a="1"/>
  <c r="L815" i="10" s="1"/>
  <c r="L871" i="10" a="1"/>
  <c r="L871" i="10" s="1"/>
  <c r="L903" i="10" a="1"/>
  <c r="L903" i="10" s="1"/>
  <c r="L927" i="10" a="1"/>
  <c r="L927" i="10" s="1"/>
  <c r="L1007" i="10" a="1"/>
  <c r="L1007" i="10" s="1"/>
  <c r="L1047" i="10" a="1"/>
  <c r="L1047" i="10" s="1"/>
  <c r="L1103" i="10" a="1"/>
  <c r="L1103" i="10" s="1"/>
  <c r="L1207" i="10" a="1"/>
  <c r="L1207" i="10" s="1"/>
  <c r="L1279" i="10" a="1"/>
  <c r="L1279" i="10" s="1"/>
  <c r="L1327" i="10" a="1"/>
  <c r="L1327" i="10" s="1"/>
  <c r="L1583" i="10" a="1"/>
  <c r="L1583" i="10" s="1"/>
  <c r="L1655" i="10" a="1"/>
  <c r="L1655" i="10" s="1"/>
  <c r="L1679" i="10" a="1"/>
  <c r="L1679" i="10" s="1"/>
  <c r="L1775" i="10" a="1"/>
  <c r="L1775" i="10" s="1"/>
  <c r="L1831" i="10" a="1"/>
  <c r="L1831" i="10" s="1"/>
  <c r="L1855" i="10" a="1"/>
  <c r="L1855" i="10" s="1"/>
  <c r="L1919" i="10" a="1"/>
  <c r="L1919" i="10" s="1"/>
  <c r="L1951" i="10" a="1"/>
  <c r="L1951" i="10" s="1"/>
  <c r="L1975" i="10" a="1"/>
  <c r="L1975" i="10" s="1"/>
  <c r="L1999" i="10" a="1"/>
  <c r="L1999" i="10" s="1"/>
  <c r="L2263" i="10" a="1"/>
  <c r="L2263" i="10" s="1"/>
  <c r="L2319" i="10" a="1"/>
  <c r="L2319" i="10" s="1"/>
  <c r="L2351" i="10" a="1"/>
  <c r="L2351" i="10" s="1"/>
  <c r="L2375" i="10" a="1"/>
  <c r="L2375" i="10" s="1"/>
  <c r="L2447" i="10" a="1"/>
  <c r="L2447" i="10" s="1"/>
  <c r="L2527" i="10" a="1"/>
  <c r="L2527" i="10" s="1"/>
  <c r="L2551" i="10" a="1"/>
  <c r="L2551" i="10" s="1"/>
  <c r="L2591" i="10" a="1"/>
  <c r="L2591" i="10" s="1"/>
  <c r="L2639" i="10" a="1"/>
  <c r="L2639" i="10" s="1"/>
  <c r="L2695" i="10" a="1"/>
  <c r="L2695" i="10" s="1"/>
  <c r="L2735" i="10" a="1"/>
  <c r="L2735" i="10" s="1"/>
  <c r="L2783" i="10" a="1"/>
  <c r="L2783" i="10" s="1"/>
  <c r="L2815" i="10" a="1"/>
  <c r="L2815" i="10" s="1"/>
  <c r="L2839" i="10" a="1"/>
  <c r="L2839" i="10" s="1"/>
  <c r="L2887" i="10" a="1"/>
  <c r="L2887" i="10" s="1"/>
  <c r="L2919" i="10" a="1"/>
  <c r="L2919" i="10" s="1"/>
  <c r="L2935" i="10" a="1"/>
  <c r="L2935" i="10" s="1"/>
  <c r="L2967" i="10" a="1"/>
  <c r="L2967" i="10" s="1"/>
  <c r="L2991" i="10" a="1"/>
  <c r="L2991" i="10" s="1"/>
  <c r="L24" i="10" a="1"/>
  <c r="L24" i="10" s="1"/>
  <c r="L64" i="10" a="1"/>
  <c r="L64" i="10" s="1"/>
  <c r="L104" i="10" a="1"/>
  <c r="L104" i="10" s="1"/>
  <c r="L168" i="10" a="1"/>
  <c r="L168" i="10" s="1"/>
  <c r="L192" i="10" a="1"/>
  <c r="L192" i="10" s="1"/>
  <c r="L272" i="10" a="1"/>
  <c r="L272" i="10" s="1"/>
  <c r="L288" i="10" a="1"/>
  <c r="L288" i="10" s="1"/>
  <c r="L304" i="10" a="1"/>
  <c r="L304" i="10" s="1"/>
  <c r="L320" i="10" a="1"/>
  <c r="L320" i="10" s="1"/>
  <c r="L376" i="10" a="1"/>
  <c r="L376" i="10" s="1"/>
  <c r="L392" i="10" a="1"/>
  <c r="L392" i="10" s="1"/>
  <c r="L408" i="10" a="1"/>
  <c r="L408" i="10" s="1"/>
  <c r="L416" i="10" a="1"/>
  <c r="L416" i="10" s="1"/>
  <c r="L432" i="10" a="1"/>
  <c r="L432" i="10" s="1"/>
  <c r="L448" i="10" a="1"/>
  <c r="L448" i="10" s="1"/>
  <c r="L464" i="10" a="1"/>
  <c r="L464" i="10" s="1"/>
  <c r="L480" i="10" a="1"/>
  <c r="L480" i="10" s="1"/>
  <c r="L504" i="10" a="1"/>
  <c r="L504" i="10" s="1"/>
  <c r="L520" i="10" a="1"/>
  <c r="L520" i="10" s="1"/>
  <c r="L536" i="10" a="1"/>
  <c r="L536" i="10" s="1"/>
  <c r="L552" i="10" a="1"/>
  <c r="L552" i="10" s="1"/>
  <c r="L568" i="10" a="1"/>
  <c r="L568" i="10" s="1"/>
  <c r="L576" i="10" a="1"/>
  <c r="L576" i="10" s="1"/>
  <c r="L592" i="10" a="1"/>
  <c r="L592" i="10" s="1"/>
  <c r="L608" i="10" a="1"/>
  <c r="L608" i="10" s="1"/>
  <c r="L624" i="10" a="1"/>
  <c r="L624" i="10" s="1"/>
  <c r="L640" i="10" a="1"/>
  <c r="L640" i="10" s="1"/>
  <c r="L656" i="10" a="1"/>
  <c r="L656" i="10" s="1"/>
  <c r="L728" i="10" a="1"/>
  <c r="L728" i="10" s="1"/>
  <c r="L744" i="10" a="1"/>
  <c r="L744" i="10" s="1"/>
  <c r="L760" i="10" a="1"/>
  <c r="L760" i="10" s="1"/>
  <c r="L792" i="10" a="1"/>
  <c r="L792" i="10" s="1"/>
  <c r="L800" i="10" a="1"/>
  <c r="L800" i="10" s="1"/>
  <c r="L816" i="10" a="1"/>
  <c r="L816" i="10" s="1"/>
  <c r="L984" i="10" a="1"/>
  <c r="L984" i="10" s="1"/>
  <c r="L1000" i="10" a="1"/>
  <c r="L1000" i="10" s="1"/>
  <c r="L1032" i="10" a="1"/>
  <c r="L1032" i="10" s="1"/>
  <c r="L1056" i="10" a="1"/>
  <c r="L1056" i="10" s="1"/>
  <c r="L1144" i="10" a="1"/>
  <c r="L1144" i="10" s="1"/>
  <c r="L1192" i="10" a="1"/>
  <c r="L1192" i="10" s="1"/>
  <c r="L1216" i="10" a="1"/>
  <c r="L1216" i="10" s="1"/>
  <c r="L1232" i="10" a="1"/>
  <c r="L1232" i="10" s="1"/>
  <c r="L1248" i="10" a="1"/>
  <c r="L1248" i="10" s="1"/>
  <c r="L1264" i="10" a="1"/>
  <c r="L1264" i="10" s="1"/>
  <c r="L1288" i="10" a="1"/>
  <c r="L1288" i="10" s="1"/>
  <c r="L1344" i="10" a="1"/>
  <c r="L1344" i="10" s="1"/>
  <c r="L1368" i="10" a="1"/>
  <c r="L1368" i="10" s="1"/>
  <c r="L1384" i="10" a="1"/>
  <c r="L1384" i="10" s="1"/>
  <c r="L1400" i="10" a="1"/>
  <c r="L1400" i="10" s="1"/>
  <c r="L1416" i="10" a="1"/>
  <c r="L1416" i="10" s="1"/>
  <c r="L1440" i="10" a="1"/>
  <c r="L1440" i="10" s="1"/>
  <c r="L1456" i="10" a="1"/>
  <c r="L1456" i="10" s="1"/>
  <c r="L1472" i="10" a="1"/>
  <c r="L1472" i="10" s="1"/>
  <c r="L1488" i="10" a="1"/>
  <c r="L1488" i="10" s="1"/>
  <c r="L1504" i="10" a="1"/>
  <c r="L1504" i="10" s="1"/>
  <c r="L1520" i="10" a="1"/>
  <c r="L1520" i="10" s="1"/>
  <c r="L1536" i="10" a="1"/>
  <c r="L1536" i="10" s="1"/>
  <c r="L1552" i="10" a="1"/>
  <c r="L1552" i="10" s="1"/>
  <c r="L1568" i="10" a="1"/>
  <c r="L1568" i="10" s="1"/>
  <c r="L1608" i="10" a="1"/>
  <c r="L1608" i="10" s="1"/>
  <c r="L1632" i="10" a="1"/>
  <c r="L1632" i="10" s="1"/>
  <c r="L1648" i="10" a="1"/>
  <c r="L1648" i="10" s="1"/>
  <c r="L1664" i="10" a="1"/>
  <c r="L1664" i="10" s="1"/>
  <c r="L1680" i="10" a="1"/>
  <c r="L1680" i="10" s="1"/>
  <c r="L1688" i="10" a="1"/>
  <c r="L1688" i="10" s="1"/>
  <c r="L1704" i="10" a="1"/>
  <c r="L1704" i="10" s="1"/>
  <c r="L1760" i="10" a="1"/>
  <c r="L1760" i="10" s="1"/>
  <c r="L1776" i="10" a="1"/>
  <c r="L1776" i="10" s="1"/>
  <c r="L1808" i="10" a="1"/>
  <c r="L1808" i="10" s="1"/>
  <c r="L1872" i="10" a="1"/>
  <c r="L1872" i="10" s="1"/>
  <c r="L1888" i="10" a="1"/>
  <c r="L1888" i="10" s="1"/>
  <c r="L1904" i="10" a="1"/>
  <c r="L1904" i="10" s="1"/>
  <c r="L1920" i="10" a="1"/>
  <c r="L1920" i="10" s="1"/>
  <c r="L1936" i="10" a="1"/>
  <c r="L1936" i="10" s="1"/>
  <c r="L1944" i="10" a="1"/>
  <c r="L1944" i="10" s="1"/>
  <c r="L1976" i="10" a="1"/>
  <c r="L1976" i="10" s="1"/>
  <c r="L2056" i="10" a="1"/>
  <c r="L2056" i="10" s="1"/>
  <c r="L2072" i="10" a="1"/>
  <c r="L2072" i="10" s="1"/>
  <c r="L2088" i="10" a="1"/>
  <c r="L2088" i="10" s="1"/>
  <c r="L2104" i="10" a="1"/>
  <c r="L2104" i="10" s="1"/>
  <c r="L2120" i="10" a="1"/>
  <c r="L2120" i="10" s="1"/>
  <c r="L2136" i="10" a="1"/>
  <c r="L2136" i="10" s="1"/>
  <c r="L2144" i="10" a="1"/>
  <c r="L2144" i="10" s="1"/>
  <c r="L2160" i="10" a="1"/>
  <c r="L2160" i="10" s="1"/>
  <c r="L2176" i="10" a="1"/>
  <c r="L2176" i="10" s="1"/>
  <c r="L2288" i="10" a="1"/>
  <c r="L2288" i="10" s="1"/>
  <c r="L2304" i="10" a="1"/>
  <c r="L2304" i="10" s="1"/>
  <c r="L2320" i="10" a="1"/>
  <c r="L2320" i="10" s="1"/>
  <c r="L2344" i="10" a="1"/>
  <c r="L2344" i="10" s="1"/>
  <c r="L2432" i="10" a="1"/>
  <c r="L2432" i="10" s="1"/>
  <c r="L2440" i="10" a="1"/>
  <c r="L2440" i="10" s="1"/>
  <c r="L2456" i="10" a="1"/>
  <c r="L2456" i="10" s="1"/>
  <c r="L2472" i="10" a="1"/>
  <c r="L2472" i="10" s="1"/>
  <c r="L2496" i="10" a="1"/>
  <c r="L2496" i="10" s="1"/>
  <c r="L2512" i="10" a="1"/>
  <c r="L2512" i="10" s="1"/>
  <c r="L2560" i="10" a="1"/>
  <c r="L2560" i="10" s="1"/>
  <c r="L2592" i="10" a="1"/>
  <c r="L2592" i="10" s="1"/>
  <c r="L2616" i="10" a="1"/>
  <c r="L2616" i="10" s="1"/>
  <c r="L2632" i="10" a="1"/>
  <c r="L2632" i="10" s="1"/>
  <c r="L2648" i="10" a="1"/>
  <c r="L2648" i="10" s="1"/>
  <c r="L2704" i="10" a="1"/>
  <c r="L2704" i="10" s="1"/>
  <c r="L2712" i="10" a="1"/>
  <c r="L2712" i="10" s="1"/>
  <c r="L2728" i="10" a="1"/>
  <c r="L2728" i="10" s="1"/>
  <c r="L2744" i="10" a="1"/>
  <c r="L2744" i="10" s="1"/>
  <c r="L2760" i="10" a="1"/>
  <c r="L2760" i="10" s="1"/>
  <c r="L2776" i="10" a="1"/>
  <c r="L2776" i="10" s="1"/>
  <c r="L2784" i="10" a="1"/>
  <c r="L2784" i="10" s="1"/>
  <c r="L2848" i="10" a="1"/>
  <c r="L2848" i="10" s="1"/>
  <c r="L2880" i="10" a="1"/>
  <c r="L2880" i="10" s="1"/>
  <c r="L2896" i="10" a="1"/>
  <c r="L2896" i="10" s="1"/>
  <c r="L2912" i="10" a="1"/>
  <c r="L2912" i="10" s="1"/>
  <c r="L2928" i="10" a="1"/>
  <c r="L2928" i="10" s="1"/>
  <c r="L2952" i="10" a="1"/>
  <c r="L2952" i="10" s="1"/>
  <c r="L2968" i="10" a="1"/>
  <c r="L2968" i="10" s="1"/>
  <c r="L2984" i="10" a="1"/>
  <c r="L2984" i="10" s="1"/>
  <c r="L3000" i="10" a="1"/>
  <c r="L3000" i="10" s="1"/>
  <c r="L14" i="10" a="1"/>
  <c r="L14" i="10" s="1"/>
  <c r="L22" i="10" a="1"/>
  <c r="L22" i="10" s="1"/>
  <c r="L30" i="10" a="1"/>
  <c r="L30" i="10" s="1"/>
  <c r="L38" i="10" a="1"/>
  <c r="L38" i="10" s="1"/>
  <c r="L46" i="10" a="1"/>
  <c r="L46" i="10" s="1"/>
  <c r="L54" i="10" a="1"/>
  <c r="L54" i="10" s="1"/>
  <c r="L62" i="10" a="1"/>
  <c r="L62" i="10" s="1"/>
  <c r="L70" i="10" a="1"/>
  <c r="L70" i="10" s="1"/>
  <c r="L78" i="10" a="1"/>
  <c r="L78" i="10" s="1"/>
  <c r="L86" i="10" a="1"/>
  <c r="L86" i="10" s="1"/>
  <c r="L94" i="10" a="1"/>
  <c r="L94" i="10" s="1"/>
  <c r="L102" i="10" a="1"/>
  <c r="L102" i="10" s="1"/>
  <c r="L110" i="10" a="1"/>
  <c r="L110" i="10" s="1"/>
  <c r="L118" i="10" a="1"/>
  <c r="L118" i="10" s="1"/>
  <c r="L126" i="10" a="1"/>
  <c r="L126" i="10" s="1"/>
  <c r="L134" i="10" a="1"/>
  <c r="L134" i="10" s="1"/>
  <c r="L142" i="10" a="1"/>
  <c r="L142" i="10" s="1"/>
  <c r="L150" i="10" a="1"/>
  <c r="L150" i="10" s="1"/>
  <c r="L158" i="10" a="1"/>
  <c r="L158" i="10" s="1"/>
  <c r="L166" i="10" a="1"/>
  <c r="L166" i="10" s="1"/>
  <c r="L230" i="10" a="1"/>
  <c r="L230" i="10" s="1"/>
  <c r="L238" i="10" a="1"/>
  <c r="L238" i="10" s="1"/>
  <c r="L246" i="10" a="1"/>
  <c r="L246" i="10" s="1"/>
  <c r="L254" i="10" a="1"/>
  <c r="L254" i="10" s="1"/>
  <c r="L262" i="10" a="1"/>
  <c r="L262" i="10" s="1"/>
  <c r="L270" i="10" a="1"/>
  <c r="L270" i="10" s="1"/>
  <c r="L278" i="10" a="1"/>
  <c r="L278" i="10" s="1"/>
  <c r="L286" i="10" a="1"/>
  <c r="L286" i="10" s="1"/>
  <c r="L294" i="10" a="1"/>
  <c r="L294" i="10" s="1"/>
  <c r="L302" i="10" a="1"/>
  <c r="L302" i="10" s="1"/>
  <c r="L310" i="10" a="1"/>
  <c r="L310" i="10" s="1"/>
  <c r="L318" i="10" a="1"/>
  <c r="L318" i="10" s="1"/>
  <c r="L326" i="10" a="1"/>
  <c r="L326" i="10" s="1"/>
  <c r="L334" i="10" a="1"/>
  <c r="L334" i="10" s="1"/>
  <c r="L350" i="10" a="1"/>
  <c r="L350" i="10" s="1"/>
  <c r="L358" i="10" a="1"/>
  <c r="L358" i="10" s="1"/>
  <c r="L366" i="10" a="1"/>
  <c r="L366" i="10" s="1"/>
  <c r="L374" i="10" a="1"/>
  <c r="L374" i="10" s="1"/>
  <c r="L382" i="10" a="1"/>
  <c r="L382" i="10" s="1"/>
  <c r="L390" i="10" a="1"/>
  <c r="L390" i="10" s="1"/>
  <c r="L398" i="10" a="1"/>
  <c r="L398" i="10" s="1"/>
  <c r="L406" i="10" a="1"/>
  <c r="L406" i="10" s="1"/>
  <c r="L414" i="10" a="1"/>
  <c r="L414" i="10" s="1"/>
  <c r="L454" i="10" a="1"/>
  <c r="L454" i="10" s="1"/>
  <c r="L462" i="10" a="1"/>
  <c r="L462" i="10" s="1"/>
  <c r="L470" i="10" a="1"/>
  <c r="L470" i="10" s="1"/>
  <c r="L478" i="10" a="1"/>
  <c r="L478" i="10" s="1"/>
  <c r="L486" i="10" a="1"/>
  <c r="L486" i="10" s="1"/>
  <c r="L494" i="10" a="1"/>
  <c r="L494" i="10" s="1"/>
  <c r="L550" i="10" a="1"/>
  <c r="L550" i="10" s="1"/>
  <c r="L558" i="10" a="1"/>
  <c r="L558" i="10" s="1"/>
  <c r="L566" i="10" a="1"/>
  <c r="L566" i="10" s="1"/>
  <c r="L574" i="10" a="1"/>
  <c r="L574" i="10" s="1"/>
  <c r="L582" i="10" a="1"/>
  <c r="L582" i="10" s="1"/>
  <c r="L590" i="10" a="1"/>
  <c r="L590" i="10" s="1"/>
  <c r="L598" i="10" a="1"/>
  <c r="L598" i="10" s="1"/>
  <c r="L606" i="10" a="1"/>
  <c r="L606" i="10" s="1"/>
  <c r="L614" i="10" a="1"/>
  <c r="L614" i="10" s="1"/>
  <c r="L622" i="10" a="1"/>
  <c r="L622" i="10" s="1"/>
  <c r="L630" i="10" a="1"/>
  <c r="L630" i="10" s="1"/>
  <c r="L638" i="10" a="1"/>
  <c r="L638" i="10" s="1"/>
  <c r="L646" i="10" a="1"/>
  <c r="L646" i="10" s="1"/>
  <c r="L694" i="10" a="1"/>
  <c r="L694" i="10" s="1"/>
  <c r="L702" i="10" a="1"/>
  <c r="L702" i="10" s="1"/>
  <c r="L710" i="10" a="1"/>
  <c r="L710" i="10" s="1"/>
  <c r="L718" i="10" a="1"/>
  <c r="L718" i="10" s="1"/>
  <c r="L726" i="10" a="1"/>
  <c r="L726" i="10" s="1"/>
  <c r="L734" i="10" a="1"/>
  <c r="L734" i="10" s="1"/>
  <c r="L742" i="10" a="1"/>
  <c r="L742" i="10" s="1"/>
  <c r="L750" i="10" a="1"/>
  <c r="L750" i="10" s="1"/>
  <c r="L758" i="10" a="1"/>
  <c r="L758" i="10" s="1"/>
  <c r="L766" i="10" a="1"/>
  <c r="L766" i="10" s="1"/>
  <c r="L774" i="10" a="1"/>
  <c r="L774" i="10" s="1"/>
  <c r="L782" i="10" a="1"/>
  <c r="L782" i="10" s="1"/>
  <c r="L790" i="10" a="1"/>
  <c r="L790" i="10" s="1"/>
  <c r="L798" i="10" a="1"/>
  <c r="L798" i="10" s="1"/>
  <c r="L806" i="10" a="1"/>
  <c r="L806" i="10" s="1"/>
  <c r="L814" i="10" a="1"/>
  <c r="L814" i="10" s="1"/>
  <c r="L822" i="10" a="1"/>
  <c r="L822" i="10" s="1"/>
  <c r="L830" i="10" a="1"/>
  <c r="L830" i="10" s="1"/>
  <c r="L838" i="10" a="1"/>
  <c r="L838" i="10" s="1"/>
  <c r="L846" i="10" a="1"/>
  <c r="L846" i="10" s="1"/>
  <c r="L854" i="10" a="1"/>
  <c r="L854" i="10" s="1"/>
  <c r="L862" i="10" a="1"/>
  <c r="L862" i="10" s="1"/>
  <c r="L894" i="10" a="1"/>
  <c r="L894" i="10" s="1"/>
  <c r="L990" i="10" a="1"/>
  <c r="L990" i="10" s="1"/>
  <c r="L998" i="10" a="1"/>
  <c r="L998" i="10" s="1"/>
  <c r="L1006" i="10" a="1"/>
  <c r="L1006" i="10" s="1"/>
  <c r="L1014" i="10" a="1"/>
  <c r="L1014" i="10" s="1"/>
  <c r="L1022" i="10" a="1"/>
  <c r="L1022" i="10" s="1"/>
  <c r="L1030" i="10" a="1"/>
  <c r="L1030" i="10" s="1"/>
  <c r="L1038" i="10" a="1"/>
  <c r="L1038" i="10" s="1"/>
  <c r="L1046" i="10" a="1"/>
  <c r="L1046" i="10" s="1"/>
  <c r="L1054" i="10" a="1"/>
  <c r="L1054" i="10" s="1"/>
  <c r="L1062" i="10" a="1"/>
  <c r="L1062" i="10" s="1"/>
  <c r="L1070" i="10" a="1"/>
  <c r="L1070" i="10" s="1"/>
  <c r="L1078" i="10" a="1"/>
  <c r="L1078" i="10" s="1"/>
  <c r="L1086" i="10" a="1"/>
  <c r="L1086" i="10" s="1"/>
  <c r="L1094" i="10" a="1"/>
  <c r="L1094" i="10" s="1"/>
  <c r="L1142" i="10" a="1"/>
  <c r="L1142" i="10" s="1"/>
  <c r="L1150" i="10" a="1"/>
  <c r="L1150" i="10" s="1"/>
  <c r="L1158" i="10" a="1"/>
  <c r="L1158" i="10" s="1"/>
  <c r="L1166" i="10" a="1"/>
  <c r="L1166" i="10" s="1"/>
  <c r="L1174" i="10" a="1"/>
  <c r="L1174" i="10" s="1"/>
  <c r="L1182" i="10" a="1"/>
  <c r="L1182" i="10" s="1"/>
  <c r="L1190" i="10" a="1"/>
  <c r="L1190" i="10" s="1"/>
  <c r="L1198" i="10" a="1"/>
  <c r="L1198" i="10" s="1"/>
  <c r="L1206" i="10" a="1"/>
  <c r="L1206" i="10" s="1"/>
  <c r="L1214" i="10" a="1"/>
  <c r="L1214" i="10" s="1"/>
  <c r="L1222" i="10" a="1"/>
  <c r="L1222" i="10" s="1"/>
  <c r="L1230" i="10" a="1"/>
  <c r="L1230" i="10" s="1"/>
  <c r="L1238" i="10" a="1"/>
  <c r="L1238" i="10" s="1"/>
  <c r="L1246" i="10" a="1"/>
  <c r="L1246" i="10" s="1"/>
  <c r="L1254" i="10" a="1"/>
  <c r="L1254" i="10" s="1"/>
  <c r="L1262" i="10" a="1"/>
  <c r="L1262" i="10" s="1"/>
  <c r="L1270" i="10" a="1"/>
  <c r="L1270" i="10" s="1"/>
  <c r="L1278" i="10" a="1"/>
  <c r="L1278" i="10" s="1"/>
  <c r="L17" i="10" a="1"/>
  <c r="L17" i="10" s="1"/>
  <c r="L25" i="10" a="1"/>
  <c r="L25" i="10" s="1"/>
  <c r="L33" i="10" a="1"/>
  <c r="L33" i="10" s="1"/>
  <c r="L41" i="10" a="1"/>
  <c r="L41" i="10" s="1"/>
  <c r="L49" i="10" a="1"/>
  <c r="L49" i="10" s="1"/>
  <c r="L57" i="10" a="1"/>
  <c r="L57" i="10" s="1"/>
  <c r="L65" i="10" a="1"/>
  <c r="L65" i="10" s="1"/>
  <c r="L73" i="10" a="1"/>
  <c r="L73" i="10" s="1"/>
  <c r="L81" i="10" a="1"/>
  <c r="L81" i="10" s="1"/>
  <c r="L89" i="10" a="1"/>
  <c r="L89" i="10" s="1"/>
  <c r="L97" i="10" a="1"/>
  <c r="L97" i="10" s="1"/>
  <c r="L105" i="10" a="1"/>
  <c r="L105" i="10" s="1"/>
  <c r="L113" i="10" a="1"/>
  <c r="L113" i="10" s="1"/>
  <c r="L121" i="10" a="1"/>
  <c r="L121" i="10" s="1"/>
  <c r="L129" i="10" a="1"/>
  <c r="L129" i="10" s="1"/>
  <c r="L137" i="10" a="1"/>
  <c r="L137" i="10" s="1"/>
  <c r="L145" i="10" a="1"/>
  <c r="L145" i="10" s="1"/>
  <c r="L153" i="10" a="1"/>
  <c r="L153" i="10" s="1"/>
  <c r="L161" i="10" a="1"/>
  <c r="L161" i="10" s="1"/>
  <c r="L169" i="10" a="1"/>
  <c r="L169" i="10" s="1"/>
  <c r="L177" i="10" a="1"/>
  <c r="L177" i="10" s="1"/>
  <c r="L185" i="10" a="1"/>
  <c r="L185" i="10" s="1"/>
  <c r="L193" i="10" a="1"/>
  <c r="L193" i="10" s="1"/>
  <c r="L201" i="10" a="1"/>
  <c r="L201" i="10" s="1"/>
  <c r="L209" i="10" a="1"/>
  <c r="L209" i="10" s="1"/>
  <c r="L217" i="10" a="1"/>
  <c r="L217" i="10" s="1"/>
  <c r="L225" i="10" a="1"/>
  <c r="L225" i="10" s="1"/>
  <c r="L233" i="10" a="1"/>
  <c r="L233" i="10" s="1"/>
  <c r="L241" i="10" a="1"/>
  <c r="L241" i="10" s="1"/>
  <c r="L249" i="10" a="1"/>
  <c r="L249" i="10" s="1"/>
  <c r="L257" i="10" a="1"/>
  <c r="L257" i="10" s="1"/>
  <c r="L265" i="10" a="1"/>
  <c r="L265" i="10" s="1"/>
  <c r="L273" i="10" a="1"/>
  <c r="L273" i="10" s="1"/>
  <c r="L281" i="10" a="1"/>
  <c r="L281" i="10" s="1"/>
  <c r="L289" i="10" a="1"/>
  <c r="L289" i="10" s="1"/>
  <c r="L297" i="10" a="1"/>
  <c r="L297" i="10" s="1"/>
  <c r="L305" i="10" a="1"/>
  <c r="L305" i="10" s="1"/>
  <c r="L313" i="10" a="1"/>
  <c r="L313" i="10" s="1"/>
  <c r="L321" i="10" a="1"/>
  <c r="L321" i="10" s="1"/>
  <c r="L329" i="10" a="1"/>
  <c r="L329" i="10" s="1"/>
  <c r="L337" i="10" a="1"/>
  <c r="L337" i="10" s="1"/>
  <c r="L345" i="10" a="1"/>
  <c r="L345" i="10" s="1"/>
  <c r="L353" i="10" a="1"/>
  <c r="L353" i="10" s="1"/>
  <c r="L361" i="10" a="1"/>
  <c r="L361" i="10" s="1"/>
  <c r="L369" i="10" a="1"/>
  <c r="L369" i="10" s="1"/>
  <c r="L377" i="10" a="1"/>
  <c r="L377" i="10" s="1"/>
  <c r="L385" i="10" a="1"/>
  <c r="L385" i="10" s="1"/>
  <c r="L393" i="10" a="1"/>
  <c r="L393" i="10" s="1"/>
  <c r="L401" i="10" a="1"/>
  <c r="L401" i="10" s="1"/>
  <c r="L409" i="10" a="1"/>
  <c r="L409" i="10" s="1"/>
  <c r="L417" i="10" a="1"/>
  <c r="L417" i="10" s="1"/>
  <c r="L425" i="10" a="1"/>
  <c r="L425" i="10" s="1"/>
  <c r="L433" i="10" a="1"/>
  <c r="L433" i="10" s="1"/>
  <c r="L441" i="10" a="1"/>
  <c r="L441" i="10" s="1"/>
  <c r="L449" i="10" a="1"/>
  <c r="L449" i="10" s="1"/>
  <c r="L457" i="10" a="1"/>
  <c r="L457" i="10" s="1"/>
  <c r="L465" i="10" a="1"/>
  <c r="L465" i="10" s="1"/>
  <c r="L473" i="10" a="1"/>
  <c r="L473" i="10" s="1"/>
  <c r="L481" i="10" a="1"/>
  <c r="L481" i="10" s="1"/>
  <c r="L489" i="10" a="1"/>
  <c r="L489" i="10" s="1"/>
  <c r="L497" i="10" a="1"/>
  <c r="L497" i="10" s="1"/>
  <c r="L505" i="10" a="1"/>
  <c r="L505" i="10" s="1"/>
  <c r="L513" i="10" a="1"/>
  <c r="L513" i="10" s="1"/>
  <c r="L521" i="10" a="1"/>
  <c r="L521" i="10" s="1"/>
  <c r="L529" i="10" a="1"/>
  <c r="L529" i="10" s="1"/>
  <c r="L537" i="10" a="1"/>
  <c r="L537" i="10" s="1"/>
  <c r="L545" i="10" a="1"/>
  <c r="L545" i="10" s="1"/>
  <c r="L553" i="10" a="1"/>
  <c r="L553" i="10" s="1"/>
  <c r="L561" i="10" a="1"/>
  <c r="L561" i="10" s="1"/>
  <c r="L569" i="10" a="1"/>
  <c r="L569" i="10" s="1"/>
  <c r="L577" i="10" a="1"/>
  <c r="L577" i="10" s="1"/>
  <c r="L585" i="10" a="1"/>
  <c r="L585" i="10" s="1"/>
  <c r="L593" i="10" a="1"/>
  <c r="L593" i="10" s="1"/>
  <c r="L601" i="10" a="1"/>
  <c r="L601" i="10" s="1"/>
  <c r="L609" i="10" a="1"/>
  <c r="L609" i="10" s="1"/>
  <c r="L617" i="10" a="1"/>
  <c r="L617" i="10" s="1"/>
  <c r="L625" i="10" a="1"/>
  <c r="L625" i="10" s="1"/>
  <c r="L633" i="10" a="1"/>
  <c r="L633" i="10" s="1"/>
  <c r="L641" i="10" a="1"/>
  <c r="L641" i="10" s="1"/>
  <c r="L649" i="10" a="1"/>
  <c r="L649" i="10" s="1"/>
  <c r="L657" i="10" a="1"/>
  <c r="L657" i="10" s="1"/>
  <c r="L665" i="10" a="1"/>
  <c r="L665" i="10" s="1"/>
  <c r="L673" i="10" a="1"/>
  <c r="L673" i="10" s="1"/>
  <c r="L681" i="10" a="1"/>
  <c r="L681" i="10" s="1"/>
  <c r="L689" i="10" a="1"/>
  <c r="L689" i="10" s="1"/>
  <c r="L697" i="10" a="1"/>
  <c r="L697" i="10" s="1"/>
  <c r="L705" i="10" a="1"/>
  <c r="L705" i="10" s="1"/>
  <c r="L713" i="10" a="1"/>
  <c r="L713" i="10" s="1"/>
  <c r="L721" i="10" a="1"/>
  <c r="L721" i="10" s="1"/>
  <c r="L729" i="10" a="1"/>
  <c r="L729" i="10" s="1"/>
  <c r="L737" i="10" a="1"/>
  <c r="L737" i="10" s="1"/>
  <c r="L745" i="10" a="1"/>
  <c r="L745" i="10" s="1"/>
  <c r="L753" i="10" a="1"/>
  <c r="L753" i="10" s="1"/>
  <c r="L761" i="10" a="1"/>
  <c r="L761" i="10" s="1"/>
  <c r="L769" i="10" a="1"/>
  <c r="L769" i="10" s="1"/>
  <c r="L777" i="10" a="1"/>
  <c r="L777" i="10" s="1"/>
  <c r="L785" i="10" a="1"/>
  <c r="L785" i="10" s="1"/>
  <c r="L793" i="10" a="1"/>
  <c r="L793" i="10" s="1"/>
  <c r="L801" i="10" a="1"/>
  <c r="L801" i="10" s="1"/>
  <c r="L809" i="10" a="1"/>
  <c r="L809" i="10" s="1"/>
  <c r="L817" i="10" a="1"/>
  <c r="L817" i="10" s="1"/>
  <c r="L825" i="10" a="1"/>
  <c r="L825" i="10" s="1"/>
  <c r="L833" i="10" a="1"/>
  <c r="L833" i="10" s="1"/>
  <c r="L841" i="10" a="1"/>
  <c r="L841" i="10" s="1"/>
  <c r="L849" i="10" a="1"/>
  <c r="L849" i="10" s="1"/>
  <c r="L857" i="10" a="1"/>
  <c r="L857" i="10" s="1"/>
  <c r="L865" i="10" a="1"/>
  <c r="L865" i="10" s="1"/>
  <c r="L873" i="10" a="1"/>
  <c r="L873" i="10" s="1"/>
  <c r="L881" i="10" a="1"/>
  <c r="L881" i="10" s="1"/>
  <c r="L889" i="10" a="1"/>
  <c r="L889" i="10" s="1"/>
  <c r="L897" i="10" a="1"/>
  <c r="L897" i="10" s="1"/>
  <c r="L905" i="10" a="1"/>
  <c r="L905" i="10" s="1"/>
  <c r="L913" i="10" a="1"/>
  <c r="L913" i="10" s="1"/>
  <c r="L921" i="10" a="1"/>
  <c r="L921" i="10" s="1"/>
  <c r="L929" i="10" a="1"/>
  <c r="L929" i="10" s="1"/>
  <c r="L937" i="10" a="1"/>
  <c r="L937" i="10" s="1"/>
  <c r="L945" i="10" a="1"/>
  <c r="L945" i="10" s="1"/>
  <c r="L953" i="10" a="1"/>
  <c r="L953" i="10" s="1"/>
  <c r="L961" i="10" a="1"/>
  <c r="L961" i="10" s="1"/>
  <c r="L969" i="10" a="1"/>
  <c r="L969" i="10" s="1"/>
  <c r="L977" i="10" a="1"/>
  <c r="L977" i="10" s="1"/>
  <c r="L985" i="10" a="1"/>
  <c r="L985" i="10" s="1"/>
  <c r="L993" i="10" a="1"/>
  <c r="L993" i="10" s="1"/>
  <c r="L1001" i="10" a="1"/>
  <c r="L1001" i="10" s="1"/>
  <c r="L1009" i="10" a="1"/>
  <c r="L1009" i="10" s="1"/>
  <c r="L1017" i="10" a="1"/>
  <c r="L1017" i="10" s="1"/>
  <c r="L1025" i="10" a="1"/>
  <c r="L1025" i="10" s="1"/>
  <c r="L1033" i="10" a="1"/>
  <c r="L1033" i="10" s="1"/>
  <c r="L1041" i="10" a="1"/>
  <c r="L1041" i="10" s="1"/>
  <c r="L1049" i="10" a="1"/>
  <c r="L1049" i="10" s="1"/>
  <c r="L1057" i="10" a="1"/>
  <c r="L1057" i="10" s="1"/>
  <c r="L1065" i="10" a="1"/>
  <c r="L1065" i="10" s="1"/>
  <c r="L1073" i="10" a="1"/>
  <c r="L1073" i="10" s="1"/>
  <c r="L1081" i="10" a="1"/>
  <c r="L1081" i="10" s="1"/>
  <c r="L1089" i="10" a="1"/>
  <c r="L1089" i="10" s="1"/>
  <c r="L1097" i="10" a="1"/>
  <c r="L1097" i="10" s="1"/>
  <c r="L1105" i="10" a="1"/>
  <c r="L1105" i="10" s="1"/>
  <c r="L1113" i="10" a="1"/>
  <c r="L1113" i="10" s="1"/>
  <c r="L1121" i="10" a="1"/>
  <c r="L1121" i="10" s="1"/>
  <c r="L1129" i="10" a="1"/>
  <c r="L1129" i="10" s="1"/>
  <c r="L1137" i="10" a="1"/>
  <c r="L1137" i="10" s="1"/>
  <c r="L1145" i="10" a="1"/>
  <c r="L1145" i="10" s="1"/>
  <c r="L1153" i="10" a="1"/>
  <c r="L1153" i="10" s="1"/>
  <c r="L1161" i="10" a="1"/>
  <c r="L1161" i="10" s="1"/>
  <c r="L1169" i="10" a="1"/>
  <c r="L1169" i="10" s="1"/>
  <c r="L1177" i="10" a="1"/>
  <c r="L1177" i="10" s="1"/>
  <c r="L1185" i="10" a="1"/>
  <c r="L1185" i="10" s="1"/>
  <c r="L1193" i="10" a="1"/>
  <c r="L1193" i="10" s="1"/>
  <c r="L1201" i="10" a="1"/>
  <c r="L1201" i="10" s="1"/>
  <c r="L1209" i="10" a="1"/>
  <c r="L1209" i="10" s="1"/>
  <c r="L1217" i="10" a="1"/>
  <c r="L1217" i="10" s="1"/>
  <c r="L1225" i="10" a="1"/>
  <c r="L1225" i="10" s="1"/>
  <c r="L1233" i="10" a="1"/>
  <c r="L1233" i="10" s="1"/>
  <c r="L1241" i="10" a="1"/>
  <c r="L1241" i="10" s="1"/>
  <c r="L1249" i="10" a="1"/>
  <c r="L1249" i="10" s="1"/>
  <c r="L1257" i="10" a="1"/>
  <c r="L1257" i="10" s="1"/>
  <c r="L1265" i="10" a="1"/>
  <c r="L1265" i="10" s="1"/>
  <c r="L1273" i="10" a="1"/>
  <c r="L1273" i="10" s="1"/>
  <c r="L1281" i="10" a="1"/>
  <c r="L1281" i="10" s="1"/>
  <c r="L1289" i="10" a="1"/>
  <c r="L1289" i="10" s="1"/>
  <c r="L1297" i="10" a="1"/>
  <c r="L1297" i="10" s="1"/>
  <c r="L1305" i="10" a="1"/>
  <c r="L1305" i="10" s="1"/>
  <c r="L1313" i="10" a="1"/>
  <c r="L1313" i="10" s="1"/>
  <c r="L1321" i="10" a="1"/>
  <c r="L1321" i="10" s="1"/>
  <c r="L1329" i="10" a="1"/>
  <c r="L1329" i="10" s="1"/>
  <c r="L1337" i="10" a="1"/>
  <c r="L1337" i="10" s="1"/>
  <c r="L1345" i="10" a="1"/>
  <c r="L1345" i="10" s="1"/>
  <c r="L1353" i="10" a="1"/>
  <c r="L1353" i="10" s="1"/>
  <c r="L1361" i="10" a="1"/>
  <c r="L1361" i="10" s="1"/>
  <c r="L1369" i="10" a="1"/>
  <c r="L1369" i="10" s="1"/>
  <c r="L1377" i="10" a="1"/>
  <c r="L1377" i="10" s="1"/>
  <c r="L1385" i="10" a="1"/>
  <c r="L1385" i="10" s="1"/>
  <c r="L1393" i="10" a="1"/>
  <c r="L1393" i="10" s="1"/>
  <c r="L1401" i="10" a="1"/>
  <c r="L1401" i="10" s="1"/>
  <c r="L1409" i="10" a="1"/>
  <c r="L1409" i="10" s="1"/>
  <c r="L1417" i="10" a="1"/>
  <c r="L1417" i="10" s="1"/>
  <c r="L1425" i="10" a="1"/>
  <c r="L1425" i="10" s="1"/>
  <c r="L1433" i="10" a="1"/>
  <c r="L1433" i="10" s="1"/>
  <c r="L1441" i="10" a="1"/>
  <c r="L1441" i="10" s="1"/>
  <c r="L1449" i="10" a="1"/>
  <c r="L1449" i="10" s="1"/>
  <c r="L1457" i="10" a="1"/>
  <c r="L1457" i="10" s="1"/>
  <c r="L1465" i="10" a="1"/>
  <c r="L1465" i="10" s="1"/>
  <c r="L1473" i="10" a="1"/>
  <c r="L1473" i="10" s="1"/>
  <c r="L1481" i="10" a="1"/>
  <c r="L1481" i="10" s="1"/>
  <c r="L1489" i="10" a="1"/>
  <c r="L1489" i="10" s="1"/>
  <c r="L1497" i="10" a="1"/>
  <c r="L1497" i="10" s="1"/>
  <c r="L1505" i="10" a="1"/>
  <c r="L1505" i="10" s="1"/>
  <c r="L1513" i="10" a="1"/>
  <c r="L1513" i="10" s="1"/>
  <c r="L1521" i="10" a="1"/>
  <c r="L1521" i="10" s="1"/>
  <c r="L1529" i="10" a="1"/>
  <c r="L1529" i="10" s="1"/>
  <c r="L1537" i="10" a="1"/>
  <c r="L1537" i="10" s="1"/>
  <c r="L1545" i="10" a="1"/>
  <c r="L1545" i="10" s="1"/>
  <c r="L1553" i="10" a="1"/>
  <c r="L1553" i="10" s="1"/>
  <c r="L1561" i="10" a="1"/>
  <c r="L1561" i="10" s="1"/>
  <c r="L1569" i="10" a="1"/>
  <c r="L1569" i="10" s="1"/>
  <c r="L1577" i="10" a="1"/>
  <c r="L1577" i="10" s="1"/>
  <c r="L1585" i="10" a="1"/>
  <c r="L1585" i="10" s="1"/>
  <c r="L1593" i="10" a="1"/>
  <c r="L1593" i="10" s="1"/>
  <c r="L1601" i="10" a="1"/>
  <c r="L1601" i="10" s="1"/>
  <c r="L1609" i="10" a="1"/>
  <c r="L1609" i="10" s="1"/>
  <c r="L1617" i="10" a="1"/>
  <c r="L1617" i="10" s="1"/>
  <c r="L1625" i="10" a="1"/>
  <c r="L1625" i="10" s="1"/>
  <c r="L1633" i="10" a="1"/>
  <c r="L1633" i="10" s="1"/>
  <c r="L1641" i="10" a="1"/>
  <c r="L1641" i="10" s="1"/>
  <c r="L1649" i="10" a="1"/>
  <c r="L1649" i="10" s="1"/>
  <c r="L1657" i="10" a="1"/>
  <c r="L1657" i="10" s="1"/>
  <c r="L1665" i="10" a="1"/>
  <c r="L1665" i="10" s="1"/>
  <c r="L1673" i="10" a="1"/>
  <c r="L1673" i="10" s="1"/>
  <c r="L1681" i="10" a="1"/>
  <c r="L1681" i="10" s="1"/>
  <c r="L1689" i="10" a="1"/>
  <c r="L1689" i="10" s="1"/>
  <c r="L1697" i="10" a="1"/>
  <c r="L1697" i="10" s="1"/>
  <c r="L1705" i="10" a="1"/>
  <c r="L1705" i="10" s="1"/>
  <c r="L1713" i="10" a="1"/>
  <c r="L1713" i="10" s="1"/>
  <c r="L1721" i="10" a="1"/>
  <c r="L1721" i="10" s="1"/>
  <c r="L1729" i="10" a="1"/>
  <c r="L1729" i="10" s="1"/>
  <c r="L1737" i="10" a="1"/>
  <c r="L1737" i="10" s="1"/>
  <c r="L1745" i="10" a="1"/>
  <c r="L1745" i="10" s="1"/>
  <c r="L1753" i="10" a="1"/>
  <c r="L1753" i="10" s="1"/>
  <c r="L1761" i="10" a="1"/>
  <c r="L1761" i="10" s="1"/>
  <c r="L1769" i="10" a="1"/>
  <c r="L1769" i="10" s="1"/>
  <c r="L1777" i="10" a="1"/>
  <c r="L1777" i="10" s="1"/>
  <c r="L1785" i="10" a="1"/>
  <c r="L1785" i="10" s="1"/>
  <c r="L1793" i="10" a="1"/>
  <c r="L1793" i="10" s="1"/>
  <c r="L1801" i="10" a="1"/>
  <c r="L1801" i="10" s="1"/>
  <c r="L1809" i="10" a="1"/>
  <c r="L1809" i="10" s="1"/>
  <c r="L1817" i="10" a="1"/>
  <c r="L1817" i="10" s="1"/>
  <c r="L1825" i="10" a="1"/>
  <c r="L1825" i="10" s="1"/>
  <c r="L1833" i="10" a="1"/>
  <c r="L1833" i="10" s="1"/>
  <c r="L1841" i="10" a="1"/>
  <c r="L1841" i="10" s="1"/>
  <c r="L1849" i="10" a="1"/>
  <c r="L1849" i="10" s="1"/>
  <c r="L1857" i="10" a="1"/>
  <c r="L1857" i="10" s="1"/>
  <c r="L1865" i="10" a="1"/>
  <c r="L1865" i="10" s="1"/>
  <c r="L1873" i="10" a="1"/>
  <c r="L1873" i="10" s="1"/>
  <c r="L1881" i="10" a="1"/>
  <c r="L1881" i="10" s="1"/>
  <c r="L1889" i="10" a="1"/>
  <c r="L1889" i="10" s="1"/>
  <c r="L1897" i="10" a="1"/>
  <c r="L1897" i="10" s="1"/>
  <c r="L1905" i="10" a="1"/>
  <c r="L1905" i="10" s="1"/>
  <c r="L1913" i="10" a="1"/>
  <c r="L1913" i="10" s="1"/>
  <c r="L1921" i="10" a="1"/>
  <c r="L1921" i="10" s="1"/>
  <c r="L1929" i="10" a="1"/>
  <c r="L1929" i="10" s="1"/>
  <c r="L1937" i="10" a="1"/>
  <c r="L1937" i="10" s="1"/>
  <c r="L1945" i="10" a="1"/>
  <c r="L1945" i="10" s="1"/>
  <c r="L1953" i="10" a="1"/>
  <c r="L1953" i="10" s="1"/>
  <c r="L1961" i="10" a="1"/>
  <c r="L1961" i="10" s="1"/>
  <c r="L1969" i="10" a="1"/>
  <c r="L1969" i="10" s="1"/>
  <c r="L1977" i="10" a="1"/>
  <c r="L1977" i="10" s="1"/>
  <c r="L1985" i="10" a="1"/>
  <c r="L1985" i="10" s="1"/>
  <c r="L1993" i="10" a="1"/>
  <c r="L1993" i="10" s="1"/>
  <c r="L2001" i="10" a="1"/>
  <c r="L2001" i="10" s="1"/>
  <c r="L2009" i="10" a="1"/>
  <c r="L2009" i="10" s="1"/>
  <c r="L2017" i="10" a="1"/>
  <c r="L2017" i="10" s="1"/>
  <c r="L2025" i="10" a="1"/>
  <c r="L2025" i="10" s="1"/>
  <c r="L2033" i="10" a="1"/>
  <c r="L2033" i="10" s="1"/>
  <c r="L2041" i="10" a="1"/>
  <c r="L2041" i="10" s="1"/>
  <c r="L2049" i="10" a="1"/>
  <c r="L2049" i="10" s="1"/>
  <c r="L2057" i="10" a="1"/>
  <c r="L2057" i="10" s="1"/>
  <c r="L2065" i="10" a="1"/>
  <c r="L2065" i="10" s="1"/>
  <c r="L2073" i="10" a="1"/>
  <c r="L2073" i="10" s="1"/>
  <c r="L2081" i="10" a="1"/>
  <c r="L2081" i="10" s="1"/>
  <c r="L2089" i="10" a="1"/>
  <c r="L2089" i="10" s="1"/>
  <c r="L2097" i="10" a="1"/>
  <c r="L2097" i="10" s="1"/>
  <c r="L2105" i="10" a="1"/>
  <c r="L2105" i="10" s="1"/>
  <c r="L2113" i="10" a="1"/>
  <c r="L2113" i="10" s="1"/>
  <c r="L2121" i="10" a="1"/>
  <c r="L2121" i="10" s="1"/>
  <c r="L2129" i="10" a="1"/>
  <c r="L2129" i="10" s="1"/>
  <c r="L2137" i="10" a="1"/>
  <c r="L2137" i="10" s="1"/>
  <c r="L2145" i="10" a="1"/>
  <c r="L2145" i="10" s="1"/>
  <c r="L2153" i="10" a="1"/>
  <c r="L2153" i="10" s="1"/>
  <c r="L2161" i="10" a="1"/>
  <c r="L2161" i="10" s="1"/>
  <c r="L2169" i="10" a="1"/>
  <c r="L2169" i="10" s="1"/>
  <c r="L2177" i="10" a="1"/>
  <c r="L2177" i="10" s="1"/>
  <c r="L2185" i="10" a="1"/>
  <c r="L2185" i="10" s="1"/>
  <c r="L2193" i="10" a="1"/>
  <c r="L2193" i="10" s="1"/>
  <c r="L2201" i="10" a="1"/>
  <c r="L2201" i="10" s="1"/>
  <c r="L2209" i="10" a="1"/>
  <c r="L2209" i="10" s="1"/>
  <c r="L2217" i="10" a="1"/>
  <c r="L2217" i="10" s="1"/>
  <c r="L2225" i="10" a="1"/>
  <c r="L2225" i="10" s="1"/>
  <c r="L2233" i="10" a="1"/>
  <c r="L2233" i="10" s="1"/>
  <c r="L2241" i="10" a="1"/>
  <c r="L2241" i="10" s="1"/>
  <c r="L2249" i="10" a="1"/>
  <c r="L2249" i="10" s="1"/>
  <c r="L2257" i="10" a="1"/>
  <c r="L2257" i="10" s="1"/>
  <c r="L2265" i="10" a="1"/>
  <c r="L2265" i="10" s="1"/>
  <c r="L2273" i="10" a="1"/>
  <c r="L2273" i="10" s="1"/>
  <c r="L2281" i="10" a="1"/>
  <c r="L2281" i="10" s="1"/>
  <c r="L2289" i="10" a="1"/>
  <c r="L2289" i="10" s="1"/>
  <c r="L2297" i="10" a="1"/>
  <c r="L2297" i="10" s="1"/>
  <c r="L2305" i="10" a="1"/>
  <c r="L2305" i="10" s="1"/>
  <c r="L2313" i="10" a="1"/>
  <c r="L2313" i="10" s="1"/>
  <c r="L2321" i="10" a="1"/>
  <c r="L2321" i="10" s="1"/>
  <c r="L2329" i="10" a="1"/>
  <c r="L2329" i="10" s="1"/>
  <c r="L2337" i="10" a="1"/>
  <c r="L2337" i="10" s="1"/>
  <c r="L2345" i="10" a="1"/>
  <c r="L2345" i="10" s="1"/>
  <c r="L2353" i="10" a="1"/>
  <c r="L2353" i="10" s="1"/>
  <c r="L2361" i="10" a="1"/>
  <c r="L2361" i="10" s="1"/>
  <c r="L2369" i="10" a="1"/>
  <c r="L2369" i="10" s="1"/>
  <c r="L2377" i="10" a="1"/>
  <c r="L2377" i="10" s="1"/>
  <c r="L2385" i="10" a="1"/>
  <c r="L2385" i="10" s="1"/>
  <c r="L2393" i="10" a="1"/>
  <c r="L2393" i="10" s="1"/>
  <c r="L2401" i="10" a="1"/>
  <c r="L2401" i="10" s="1"/>
  <c r="L2409" i="10" a="1"/>
  <c r="L2409" i="10" s="1"/>
  <c r="L2417" i="10" a="1"/>
  <c r="L2417" i="10" s="1"/>
  <c r="L2425" i="10" a="1"/>
  <c r="L2425" i="10" s="1"/>
  <c r="L2433" i="10" a="1"/>
  <c r="L2433" i="10" s="1"/>
  <c r="L2441" i="10" a="1"/>
  <c r="L2441" i="10" s="1"/>
  <c r="L2449" i="10" a="1"/>
  <c r="L2449" i="10" s="1"/>
  <c r="L2457" i="10" a="1"/>
  <c r="L2457" i="10" s="1"/>
  <c r="L2465" i="10" a="1"/>
  <c r="L2465" i="10" s="1"/>
  <c r="L2473" i="10" a="1"/>
  <c r="L2473" i="10" s="1"/>
  <c r="L2481" i="10" a="1"/>
  <c r="L2481" i="10" s="1"/>
  <c r="L2489" i="10" a="1"/>
  <c r="L2489" i="10" s="1"/>
  <c r="L2497" i="10" a="1"/>
  <c r="L2497" i="10" s="1"/>
  <c r="L2505" i="10" a="1"/>
  <c r="L2505" i="10" s="1"/>
  <c r="L2513" i="10" a="1"/>
  <c r="L2513" i="10" s="1"/>
  <c r="L2521" i="10" a="1"/>
  <c r="L2521" i="10" s="1"/>
  <c r="L2529" i="10" a="1"/>
  <c r="L2529" i="10" s="1"/>
  <c r="L2537" i="10" a="1"/>
  <c r="L2537" i="10" s="1"/>
  <c r="L2545" i="10" a="1"/>
  <c r="L2545" i="10" s="1"/>
  <c r="L2553" i="10" a="1"/>
  <c r="L2553" i="10" s="1"/>
  <c r="L2561" i="10" a="1"/>
  <c r="L2561" i="10" s="1"/>
  <c r="L2569" i="10" a="1"/>
  <c r="L2569" i="10" s="1"/>
  <c r="L2577" i="10" a="1"/>
  <c r="L2577" i="10" s="1"/>
  <c r="L2585" i="10" a="1"/>
  <c r="L2585" i="10" s="1"/>
  <c r="L2593" i="10" a="1"/>
  <c r="L2593" i="10" s="1"/>
  <c r="L2601" i="10" a="1"/>
  <c r="L2601" i="10" s="1"/>
  <c r="L2609" i="10" a="1"/>
  <c r="L2609" i="10" s="1"/>
  <c r="L2617" i="10" a="1"/>
  <c r="L2617" i="10" s="1"/>
  <c r="L2625" i="10" a="1"/>
  <c r="L2625" i="10" s="1"/>
  <c r="L2633" i="10" a="1"/>
  <c r="L2633" i="10" s="1"/>
  <c r="L2641" i="10" a="1"/>
  <c r="L2641" i="10" s="1"/>
  <c r="L2649" i="10" a="1"/>
  <c r="L2649" i="10" s="1"/>
  <c r="L2657" i="10" a="1"/>
  <c r="L2657" i="10" s="1"/>
  <c r="L2665" i="10" a="1"/>
  <c r="L2665" i="10" s="1"/>
  <c r="L2673" i="10" a="1"/>
  <c r="L2673" i="10" s="1"/>
  <c r="L2681" i="10" a="1"/>
  <c r="L2681" i="10" s="1"/>
  <c r="L2689" i="10" a="1"/>
  <c r="L2689" i="10" s="1"/>
  <c r="L2697" i="10" a="1"/>
  <c r="L2697" i="10" s="1"/>
  <c r="L2705" i="10" a="1"/>
  <c r="L2705" i="10" s="1"/>
  <c r="L2713" i="10" a="1"/>
  <c r="L2713" i="10" s="1"/>
  <c r="L2721" i="10" a="1"/>
  <c r="L2721" i="10" s="1"/>
  <c r="L2729" i="10" a="1"/>
  <c r="L2729" i="10" s="1"/>
  <c r="L2737" i="10" a="1"/>
  <c r="L2737" i="10" s="1"/>
  <c r="L2745" i="10" a="1"/>
  <c r="L2745" i="10" s="1"/>
  <c r="L2753" i="10" a="1"/>
  <c r="L2753" i="10" s="1"/>
  <c r="L2761" i="10" a="1"/>
  <c r="L2761" i="10" s="1"/>
  <c r="L2769" i="10" a="1"/>
  <c r="L2769" i="10" s="1"/>
  <c r="L2777" i="10" a="1"/>
  <c r="L2777" i="10" s="1"/>
  <c r="L2785" i="10" a="1"/>
  <c r="L2785" i="10" s="1"/>
  <c r="L2793" i="10" a="1"/>
  <c r="L2793" i="10" s="1"/>
  <c r="L2801" i="10" a="1"/>
  <c r="L2801" i="10" s="1"/>
  <c r="L2809" i="10" a="1"/>
  <c r="L2809" i="10" s="1"/>
  <c r="L2817" i="10" a="1"/>
  <c r="L2817" i="10" s="1"/>
  <c r="L2825" i="10" a="1"/>
  <c r="L2825" i="10" s="1"/>
  <c r="L2833" i="10" a="1"/>
  <c r="L2833" i="10" s="1"/>
  <c r="L2841" i="10" a="1"/>
  <c r="L2841" i="10" s="1"/>
  <c r="L2849" i="10" a="1"/>
  <c r="L2849" i="10" s="1"/>
  <c r="L2857" i="10" a="1"/>
  <c r="L2857" i="10" s="1"/>
  <c r="L2865" i="10" a="1"/>
  <c r="L2865" i="10" s="1"/>
  <c r="L2873" i="10" a="1"/>
  <c r="L2873" i="10" s="1"/>
  <c r="L2881" i="10" a="1"/>
  <c r="L2881" i="10" s="1"/>
  <c r="L2889" i="10" a="1"/>
  <c r="L2889" i="10" s="1"/>
  <c r="L2897" i="10" a="1"/>
  <c r="L2897" i="10" s="1"/>
  <c r="L2905" i="10" a="1"/>
  <c r="L2905" i="10" s="1"/>
  <c r="L2913" i="10" a="1"/>
  <c r="L2913" i="10" s="1"/>
  <c r="L2921" i="10" a="1"/>
  <c r="L2921" i="10" s="1"/>
  <c r="L2929" i="10" a="1"/>
  <c r="L2929" i="10" s="1"/>
  <c r="L2937" i="10" a="1"/>
  <c r="L2937" i="10" s="1"/>
  <c r="L2945" i="10" a="1"/>
  <c r="L2945" i="10" s="1"/>
  <c r="L2953" i="10" a="1"/>
  <c r="L2953" i="10" s="1"/>
  <c r="L2961" i="10" a="1"/>
  <c r="L2961" i="10" s="1"/>
  <c r="L2969" i="10" a="1"/>
  <c r="L2969" i="10" s="1"/>
  <c r="L2977" i="10" a="1"/>
  <c r="L2977" i="10" s="1"/>
  <c r="L2985" i="10" a="1"/>
  <c r="L2985" i="10" s="1"/>
  <c r="L2993" i="10" a="1"/>
  <c r="L2993" i="10" s="1"/>
  <c r="L3001" i="10" a="1"/>
  <c r="L3001" i="10" s="1"/>
  <c r="L3009" i="10" a="1"/>
  <c r="L3009" i="10" s="1"/>
  <c r="L44" i="10" a="1"/>
  <c r="L44" i="10" s="1"/>
  <c r="L76" i="10" a="1"/>
  <c r="L76" i="10" s="1"/>
  <c r="L188" i="10" a="1"/>
  <c r="L188" i="10" s="1"/>
  <c r="L212" i="10" a="1"/>
  <c r="L212" i="10" s="1"/>
  <c r="L236" i="10" a="1"/>
  <c r="L236" i="10" s="1"/>
  <c r="L284" i="10" a="1"/>
  <c r="L284" i="10" s="1"/>
  <c r="L308" i="10" a="1"/>
  <c r="L308" i="10" s="1"/>
  <c r="L356" i="10" a="1"/>
  <c r="L356" i="10" s="1"/>
  <c r="L404" i="10" a="1"/>
  <c r="L404" i="10" s="1"/>
  <c r="L444" i="10" a="1"/>
  <c r="L444" i="10" s="1"/>
  <c r="L564" i="10" a="1"/>
  <c r="L564" i="10" s="1"/>
  <c r="L580" i="10" a="1"/>
  <c r="L580" i="10" s="1"/>
  <c r="L604" i="10" a="1"/>
  <c r="L604" i="10" s="1"/>
  <c r="L676" i="10" a="1"/>
  <c r="L676" i="10" s="1"/>
  <c r="L692" i="10" a="1"/>
  <c r="L692" i="10" s="1"/>
  <c r="L756" i="10" a="1"/>
  <c r="L756" i="10" s="1"/>
  <c r="L892" i="10" a="1"/>
  <c r="L892" i="10" s="1"/>
  <c r="L964" i="10" a="1"/>
  <c r="L964" i="10" s="1"/>
  <c r="L1068" i="10" a="1"/>
  <c r="L1068" i="10" s="1"/>
  <c r="L1132" i="10" a="1"/>
  <c r="L1132" i="10" s="1"/>
  <c r="L1156" i="10" a="1"/>
  <c r="L1156" i="10" s="1"/>
  <c r="L1180" i="10" a="1"/>
  <c r="L1180" i="10" s="1"/>
  <c r="L1204" i="10" a="1"/>
  <c r="L1204" i="10" s="1"/>
  <c r="L1244" i="10" a="1"/>
  <c r="L1244" i="10" s="1"/>
  <c r="L1348" i="10" a="1"/>
  <c r="L1348" i="10" s="1"/>
  <c r="L1388" i="10" a="1"/>
  <c r="L1388" i="10" s="1"/>
  <c r="L1420" i="10" a="1"/>
  <c r="L1420" i="10" s="1"/>
  <c r="L1444" i="10" a="1"/>
  <c r="L1444" i="10" s="1"/>
  <c r="L1468" i="10" a="1"/>
  <c r="L1468" i="10" s="1"/>
  <c r="L1500" i="10" a="1"/>
  <c r="L1500" i="10" s="1"/>
  <c r="L1524" i="10" a="1"/>
  <c r="L1524" i="10" s="1"/>
  <c r="L1596" i="10" a="1"/>
  <c r="L1596" i="10" s="1"/>
  <c r="L1756" i="10" a="1"/>
  <c r="L1756" i="10" s="1"/>
  <c r="L1780" i="10" a="1"/>
  <c r="L1780" i="10" s="1"/>
  <c r="L1868" i="10" a="1"/>
  <c r="L1868" i="10" s="1"/>
  <c r="L1924" i="10" a="1"/>
  <c r="L1924" i="10" s="1"/>
  <c r="L1980" i="10" a="1"/>
  <c r="L1980" i="10" s="1"/>
  <c r="L2268" i="10" a="1"/>
  <c r="L2268" i="10" s="1"/>
  <c r="L2292" i="10" a="1"/>
  <c r="L2292" i="10" s="1"/>
  <c r="L2324" i="10" a="1"/>
  <c r="L2324" i="10" s="1"/>
  <c r="L2380" i="10" a="1"/>
  <c r="L2380" i="10" s="1"/>
  <c r="L2436" i="10" a="1"/>
  <c r="L2436" i="10" s="1"/>
  <c r="L2484" i="10" a="1"/>
  <c r="L2484" i="10" s="1"/>
  <c r="L2540" i="10" a="1"/>
  <c r="L2540" i="10" s="1"/>
  <c r="L2604" i="10" a="1"/>
  <c r="L2604" i="10" s="1"/>
  <c r="L2732" i="10" a="1"/>
  <c r="L2732" i="10" s="1"/>
  <c r="L2892" i="10" a="1"/>
  <c r="L2892" i="10" s="1"/>
  <c r="L2972" i="10" a="1"/>
  <c r="L2972" i="10" s="1"/>
  <c r="L79" i="10" a="1"/>
  <c r="L79" i="10" s="1"/>
  <c r="L103" i="10" a="1"/>
  <c r="L103" i="10" s="1"/>
  <c r="L135" i="10" a="1"/>
  <c r="L135" i="10" s="1"/>
  <c r="L159" i="10" a="1"/>
  <c r="L159" i="10" s="1"/>
  <c r="L191" i="10" a="1"/>
  <c r="L191" i="10" s="1"/>
  <c r="L303" i="10" a="1"/>
  <c r="L303" i="10" s="1"/>
  <c r="L423" i="10" a="1"/>
  <c r="L423" i="10" s="1"/>
  <c r="L479" i="10" a="1"/>
  <c r="L479" i="10" s="1"/>
  <c r="L511" i="10" a="1"/>
  <c r="L511" i="10" s="1"/>
  <c r="L567" i="10" a="1"/>
  <c r="L567" i="10" s="1"/>
  <c r="L687" i="10" a="1"/>
  <c r="L687" i="10" s="1"/>
  <c r="L719" i="10" a="1"/>
  <c r="L719" i="10" s="1"/>
  <c r="L783" i="10" a="1"/>
  <c r="L783" i="10" s="1"/>
  <c r="L807" i="10" a="1"/>
  <c r="L807" i="10" s="1"/>
  <c r="L887" i="10" a="1"/>
  <c r="L887" i="10" s="1"/>
  <c r="L951" i="10" a="1"/>
  <c r="L951" i="10" s="1"/>
  <c r="L975" i="10" a="1"/>
  <c r="L975" i="10" s="1"/>
  <c r="L1039" i="10" a="1"/>
  <c r="L1039" i="10" s="1"/>
  <c r="L1095" i="10" a="1"/>
  <c r="L1095" i="10" s="1"/>
  <c r="L1271" i="10" a="1"/>
  <c r="L1271" i="10" s="1"/>
  <c r="L1295" i="10" a="1"/>
  <c r="L1295" i="10" s="1"/>
  <c r="L1319" i="10" a="1"/>
  <c r="L1319" i="10" s="1"/>
  <c r="L1351" i="10" a="1"/>
  <c r="L1351" i="10" s="1"/>
  <c r="L1375" i="10" a="1"/>
  <c r="L1375" i="10" s="1"/>
  <c r="L1415" i="10" a="1"/>
  <c r="L1415" i="10" s="1"/>
  <c r="L1447" i="10" a="1"/>
  <c r="L1447" i="10" s="1"/>
  <c r="L1471" i="10" a="1"/>
  <c r="L1471" i="10" s="1"/>
  <c r="L1503" i="10" a="1"/>
  <c r="L1503" i="10" s="1"/>
  <c r="L1535" i="10" a="1"/>
  <c r="L1535" i="10" s="1"/>
  <c r="L1591" i="10" a="1"/>
  <c r="L1591" i="10" s="1"/>
  <c r="L1647" i="10" a="1"/>
  <c r="L1647" i="10" s="1"/>
  <c r="L1671" i="10" a="1"/>
  <c r="L1671" i="10" s="1"/>
  <c r="L1735" i="10" a="1"/>
  <c r="L1735" i="10" s="1"/>
  <c r="L1791" i="10" a="1"/>
  <c r="L1791" i="10" s="1"/>
  <c r="L1895" i="10" a="1"/>
  <c r="L1895" i="10" s="1"/>
  <c r="L1959" i="10" a="1"/>
  <c r="L1959" i="10" s="1"/>
  <c r="L1983" i="10" a="1"/>
  <c r="L1983" i="10" s="1"/>
  <c r="L2023" i="10" a="1"/>
  <c r="L2023" i="10" s="1"/>
  <c r="L2047" i="10" a="1"/>
  <c r="L2047" i="10" s="1"/>
  <c r="L2111" i="10" a="1"/>
  <c r="L2111" i="10" s="1"/>
  <c r="L2167" i="10" a="1"/>
  <c r="L2167" i="10" s="1"/>
  <c r="L2223" i="10" a="1"/>
  <c r="L2223" i="10" s="1"/>
  <c r="L2271" i="10" a="1"/>
  <c r="L2271" i="10" s="1"/>
  <c r="L2495" i="10" a="1"/>
  <c r="L2495" i="10" s="1"/>
  <c r="L2559" i="10" a="1"/>
  <c r="L2559" i="10" s="1"/>
  <c r="L2623" i="10" a="1"/>
  <c r="L2623" i="10" s="1"/>
  <c r="L2703" i="10" a="1"/>
  <c r="L2703" i="10" s="1"/>
  <c r="L2727" i="10" a="1"/>
  <c r="L2727" i="10" s="1"/>
  <c r="L2791" i="10" a="1"/>
  <c r="L2791" i="10" s="1"/>
  <c r="L2871" i="10" a="1"/>
  <c r="L2871" i="10" s="1"/>
  <c r="L2959" i="10" a="1"/>
  <c r="L2959" i="10" s="1"/>
  <c r="L2983" i="10" a="1"/>
  <c r="L2983" i="10" s="1"/>
  <c r="L33" i="11" a="1"/>
  <c r="L33" i="11" s="1"/>
  <c r="L65" i="11" a="1"/>
  <c r="L65" i="11" s="1"/>
  <c r="L89" i="11" a="1"/>
  <c r="L89" i="11" s="1"/>
  <c r="L113" i="11" a="1"/>
  <c r="L113" i="11" s="1"/>
  <c r="L145" i="11" a="1"/>
  <c r="L145" i="11" s="1"/>
  <c r="L169" i="11" a="1"/>
  <c r="L169" i="11" s="1"/>
  <c r="L193" i="11" a="1"/>
  <c r="L193" i="11" s="1"/>
  <c r="L217" i="11" a="1"/>
  <c r="L217" i="11" s="1"/>
  <c r="L249" i="11" a="1"/>
  <c r="L249" i="11" s="1"/>
  <c r="L265" i="11" a="1"/>
  <c r="L265" i="11" s="1"/>
  <c r="L321" i="11" a="1"/>
  <c r="L321" i="11" s="1"/>
  <c r="L369" i="11" a="1"/>
  <c r="L369" i="11" s="1"/>
  <c r="L393" i="11" a="1"/>
  <c r="L393" i="11" s="1"/>
  <c r="L417" i="11" a="1"/>
  <c r="L417" i="11" s="1"/>
  <c r="L465" i="11" a="1"/>
  <c r="L465" i="11" s="1"/>
  <c r="L489" i="11" a="1"/>
  <c r="L489" i="11" s="1"/>
  <c r="L497" i="11" a="1"/>
  <c r="L497" i="11" s="1"/>
  <c r="L505" i="11" a="1"/>
  <c r="L505" i="11" s="1"/>
  <c r="L513" i="11" a="1"/>
  <c r="L513" i="11" s="1"/>
  <c r="L521" i="11" a="1"/>
  <c r="L521" i="11" s="1"/>
  <c r="L529" i="11" a="1"/>
  <c r="L529" i="11" s="1"/>
  <c r="L537" i="11" a="1"/>
  <c r="L537" i="11" s="1"/>
  <c r="L545" i="11" a="1"/>
  <c r="L545" i="11" s="1"/>
  <c r="L553" i="11" a="1"/>
  <c r="L553" i="11" s="1"/>
  <c r="L561" i="11" a="1"/>
  <c r="L561" i="11" s="1"/>
  <c r="L569" i="11" a="1"/>
  <c r="L569" i="11" s="1"/>
  <c r="L577" i="11" a="1"/>
  <c r="L577" i="11" s="1"/>
  <c r="L585" i="11" a="1"/>
  <c r="L585" i="11" s="1"/>
  <c r="L593" i="11" a="1"/>
  <c r="L593" i="11" s="1"/>
  <c r="L601" i="11" a="1"/>
  <c r="L601" i="11" s="1"/>
  <c r="L609" i="11" a="1"/>
  <c r="L609" i="11" s="1"/>
  <c r="L617" i="11" a="1"/>
  <c r="L617" i="11" s="1"/>
  <c r="L625" i="11" a="1"/>
  <c r="L625" i="11" s="1"/>
  <c r="L633" i="11" a="1"/>
  <c r="L633" i="11" s="1"/>
  <c r="L641" i="11" a="1"/>
  <c r="L641" i="11" s="1"/>
  <c r="L649" i="11" a="1"/>
  <c r="L649" i="11" s="1"/>
  <c r="L657" i="11" a="1"/>
  <c r="L657" i="11" s="1"/>
  <c r="L665" i="11" a="1"/>
  <c r="L665" i="11" s="1"/>
  <c r="L673" i="11" a="1"/>
  <c r="L673" i="11" s="1"/>
  <c r="L681" i="11" a="1"/>
  <c r="L681" i="11" s="1"/>
  <c r="L689" i="11" a="1"/>
  <c r="L689" i="11" s="1"/>
  <c r="L697" i="11" a="1"/>
  <c r="L697" i="11" s="1"/>
  <c r="L705" i="11" a="1"/>
  <c r="L705" i="11" s="1"/>
  <c r="L713" i="11" a="1"/>
  <c r="L713" i="11" s="1"/>
  <c r="L721" i="11" a="1"/>
  <c r="L721" i="11" s="1"/>
  <c r="L729" i="11" a="1"/>
  <c r="L729" i="11" s="1"/>
  <c r="L737" i="11" a="1"/>
  <c r="L737" i="11" s="1"/>
  <c r="L745" i="11" a="1"/>
  <c r="L745" i="11" s="1"/>
  <c r="L753" i="11" a="1"/>
  <c r="L753" i="11" s="1"/>
  <c r="L761" i="11" a="1"/>
  <c r="L761" i="11" s="1"/>
  <c r="L769" i="11" a="1"/>
  <c r="L769" i="11" s="1"/>
  <c r="L777" i="11" a="1"/>
  <c r="L777" i="11" s="1"/>
  <c r="L785" i="11" a="1"/>
  <c r="L785" i="11" s="1"/>
  <c r="L793" i="11" a="1"/>
  <c r="L793" i="11" s="1"/>
  <c r="L801" i="11" a="1"/>
  <c r="L801" i="11" s="1"/>
  <c r="L809" i="11" a="1"/>
  <c r="L809" i="11" s="1"/>
  <c r="L817" i="11" a="1"/>
  <c r="L817" i="11" s="1"/>
  <c r="L825" i="11" a="1"/>
  <c r="L825" i="11" s="1"/>
  <c r="L833" i="11" a="1"/>
  <c r="L833" i="11" s="1"/>
  <c r="L841" i="11" a="1"/>
  <c r="L841" i="11" s="1"/>
  <c r="L849" i="11" a="1"/>
  <c r="L849" i="11" s="1"/>
  <c r="L857" i="11" a="1"/>
  <c r="L857" i="11" s="1"/>
  <c r="L865" i="11" a="1"/>
  <c r="L865" i="11" s="1"/>
  <c r="L873" i="11" a="1"/>
  <c r="L873" i="11" s="1"/>
  <c r="L881" i="11" a="1"/>
  <c r="L881" i="11" s="1"/>
  <c r="L889" i="11" a="1"/>
  <c r="L889" i="11" s="1"/>
  <c r="L897" i="11" a="1"/>
  <c r="L897" i="11" s="1"/>
  <c r="L905" i="11" a="1"/>
  <c r="L905" i="11" s="1"/>
  <c r="L913" i="11" a="1"/>
  <c r="L913" i="11" s="1"/>
  <c r="L921" i="11" a="1"/>
  <c r="L921" i="11" s="1"/>
  <c r="L929" i="11" a="1"/>
  <c r="L929" i="11" s="1"/>
  <c r="L937" i="11" a="1"/>
  <c r="L937" i="11" s="1"/>
  <c r="L945" i="11" a="1"/>
  <c r="L945" i="11" s="1"/>
  <c r="L953" i="11" a="1"/>
  <c r="L953" i="11" s="1"/>
  <c r="L961" i="11" a="1"/>
  <c r="L961" i="11" s="1"/>
  <c r="L969" i="11" a="1"/>
  <c r="L969" i="11" s="1"/>
  <c r="L977" i="11" a="1"/>
  <c r="L977" i="11" s="1"/>
  <c r="L985" i="11" a="1"/>
  <c r="L985" i="11" s="1"/>
  <c r="L993" i="11" a="1"/>
  <c r="L993" i="11" s="1"/>
  <c r="L1001" i="11" a="1"/>
  <c r="L1001" i="11" s="1"/>
  <c r="L1009" i="11" a="1"/>
  <c r="L1009" i="11" s="1"/>
  <c r="L1017" i="11" a="1"/>
  <c r="L1017" i="11" s="1"/>
  <c r="L1025" i="11" a="1"/>
  <c r="L1025" i="11" s="1"/>
  <c r="L1033" i="11" a="1"/>
  <c r="L1033" i="11" s="1"/>
  <c r="L1041" i="11" a="1"/>
  <c r="L1041" i="11" s="1"/>
  <c r="L1049" i="11" a="1"/>
  <c r="L1049" i="11" s="1"/>
  <c r="L1057" i="11" a="1"/>
  <c r="L1057" i="11" s="1"/>
  <c r="L1065" i="11" a="1"/>
  <c r="L1065" i="11" s="1"/>
  <c r="L1073" i="11" a="1"/>
  <c r="L1073" i="11" s="1"/>
  <c r="L1081" i="11" a="1"/>
  <c r="L1081" i="11" s="1"/>
  <c r="L1089" i="11" a="1"/>
  <c r="L1089" i="11" s="1"/>
  <c r="L1097" i="11" a="1"/>
  <c r="L1097" i="11" s="1"/>
  <c r="L1105" i="11" a="1"/>
  <c r="L1105" i="11" s="1"/>
  <c r="L1113" i="11" a="1"/>
  <c r="L1113" i="11" s="1"/>
  <c r="L1121" i="11" a="1"/>
  <c r="L1121" i="11" s="1"/>
  <c r="L1129" i="11" a="1"/>
  <c r="L1129" i="11" s="1"/>
  <c r="L1137" i="11" a="1"/>
  <c r="L1137" i="11" s="1"/>
  <c r="L1145" i="11" a="1"/>
  <c r="L1145" i="11" s="1"/>
  <c r="L1153" i="11" a="1"/>
  <c r="L1153" i="11" s="1"/>
  <c r="L1161" i="11" a="1"/>
  <c r="L1161" i="11" s="1"/>
  <c r="L1169" i="11" a="1"/>
  <c r="L1169" i="11" s="1"/>
  <c r="L1177" i="11" a="1"/>
  <c r="L1177" i="11" s="1"/>
  <c r="L1185" i="11" a="1"/>
  <c r="L1185" i="11" s="1"/>
  <c r="L1193" i="11" a="1"/>
  <c r="L1193" i="11" s="1"/>
  <c r="L1201" i="11" a="1"/>
  <c r="L1201" i="11" s="1"/>
  <c r="L1209" i="11" a="1"/>
  <c r="L1209" i="11" s="1"/>
  <c r="L1217" i="11" a="1"/>
  <c r="L1217" i="11" s="1"/>
  <c r="L1225" i="11" a="1"/>
  <c r="L1225" i="11" s="1"/>
  <c r="L1233" i="11" a="1"/>
  <c r="L1233" i="11" s="1"/>
  <c r="L1241" i="11" a="1"/>
  <c r="L1241" i="11" s="1"/>
  <c r="L1249" i="11" a="1"/>
  <c r="L1249" i="11" s="1"/>
  <c r="L1257" i="11" a="1"/>
  <c r="L1257" i="11" s="1"/>
  <c r="L1265" i="11" a="1"/>
  <c r="L1265" i="11" s="1"/>
  <c r="L1273" i="11" a="1"/>
  <c r="L1273" i="11" s="1"/>
  <c r="L1281" i="11" a="1"/>
  <c r="L1281" i="11" s="1"/>
  <c r="L1289" i="11" a="1"/>
  <c r="L1289" i="11" s="1"/>
  <c r="L1297" i="11" a="1"/>
  <c r="L1297" i="11" s="1"/>
  <c r="L1305" i="11" a="1"/>
  <c r="L1305" i="11" s="1"/>
  <c r="L1313" i="11" a="1"/>
  <c r="L1313" i="11" s="1"/>
  <c r="L1321" i="11" a="1"/>
  <c r="L1321" i="11" s="1"/>
  <c r="L1329" i="11" a="1"/>
  <c r="L1329" i="11" s="1"/>
  <c r="L1337" i="11" a="1"/>
  <c r="L1337" i="11" s="1"/>
  <c r="L1345" i="11" a="1"/>
  <c r="L1345" i="11" s="1"/>
  <c r="L1353" i="11" a="1"/>
  <c r="L1353" i="11" s="1"/>
  <c r="L1361" i="11" a="1"/>
  <c r="L1361" i="11" s="1"/>
  <c r="L1369" i="11" a="1"/>
  <c r="L1369" i="11" s="1"/>
  <c r="L1377" i="11" a="1"/>
  <c r="L1377" i="11" s="1"/>
  <c r="L1385" i="11" a="1"/>
  <c r="L1385" i="11" s="1"/>
  <c r="L1393" i="11" a="1"/>
  <c r="L1393" i="11" s="1"/>
  <c r="L1401" i="11" a="1"/>
  <c r="L1401" i="11" s="1"/>
  <c r="L1409" i="11" a="1"/>
  <c r="L1409" i="11" s="1"/>
  <c r="L1417" i="11" a="1"/>
  <c r="L1417" i="11" s="1"/>
  <c r="L1425" i="11" a="1"/>
  <c r="L1425" i="11" s="1"/>
  <c r="L1433" i="11" a="1"/>
  <c r="L1433" i="11" s="1"/>
  <c r="L1441" i="11" a="1"/>
  <c r="L1441" i="11" s="1"/>
  <c r="L1449" i="11" a="1"/>
  <c r="L1449" i="11" s="1"/>
  <c r="L1457" i="11" a="1"/>
  <c r="L1457" i="11" s="1"/>
  <c r="L1465" i="11" a="1"/>
  <c r="L1465" i="11" s="1"/>
  <c r="L1473" i="11" a="1"/>
  <c r="L1473" i="11" s="1"/>
  <c r="L1481" i="11" a="1"/>
  <c r="L1481" i="11" s="1"/>
  <c r="L1489" i="11" a="1"/>
  <c r="L1489" i="11" s="1"/>
  <c r="L1497" i="11" a="1"/>
  <c r="L1497" i="11" s="1"/>
  <c r="L1505" i="11" a="1"/>
  <c r="L1505" i="11" s="1"/>
  <c r="L1513" i="11" a="1"/>
  <c r="L1513" i="11" s="1"/>
  <c r="L1521" i="11" a="1"/>
  <c r="L1521" i="11" s="1"/>
  <c r="L1529" i="11" a="1"/>
  <c r="L1529" i="11" s="1"/>
  <c r="L1537" i="11" a="1"/>
  <c r="L1537" i="11" s="1"/>
  <c r="L1545" i="11" a="1"/>
  <c r="L1545" i="11" s="1"/>
  <c r="L1553" i="11" a="1"/>
  <c r="L1553" i="11" s="1"/>
  <c r="L1561" i="11" a="1"/>
  <c r="L1561" i="11" s="1"/>
  <c r="L1569" i="11" a="1"/>
  <c r="L1569" i="11" s="1"/>
  <c r="L1577" i="11" a="1"/>
  <c r="L1577" i="11" s="1"/>
  <c r="L1585" i="11" a="1"/>
  <c r="L1585" i="11" s="1"/>
  <c r="L1593" i="11" a="1"/>
  <c r="L1593" i="11" s="1"/>
  <c r="L1601" i="11" a="1"/>
  <c r="L1601" i="11" s="1"/>
  <c r="L1609" i="11" a="1"/>
  <c r="L1609" i="11" s="1"/>
  <c r="L1617" i="11" a="1"/>
  <c r="L1617" i="11" s="1"/>
  <c r="L1625" i="11" a="1"/>
  <c r="L1625" i="11" s="1"/>
  <c r="L1633" i="11" a="1"/>
  <c r="L1633" i="11" s="1"/>
  <c r="L1641" i="11" a="1"/>
  <c r="L1641" i="11" s="1"/>
  <c r="L1649" i="11" a="1"/>
  <c r="L1649" i="11" s="1"/>
  <c r="L1657" i="11" a="1"/>
  <c r="L1657" i="11" s="1"/>
  <c r="L1665" i="11" a="1"/>
  <c r="L1665" i="11" s="1"/>
  <c r="L1673" i="11" a="1"/>
  <c r="L1673" i="11" s="1"/>
  <c r="L1681" i="11" a="1"/>
  <c r="L1681" i="11" s="1"/>
  <c r="L1689" i="11" a="1"/>
  <c r="L1689" i="11" s="1"/>
  <c r="L1697" i="11" a="1"/>
  <c r="L1697" i="11" s="1"/>
  <c r="L1705" i="11" a="1"/>
  <c r="L1705" i="11" s="1"/>
  <c r="L1713" i="11" a="1"/>
  <c r="L1713" i="11" s="1"/>
  <c r="L1721" i="11" a="1"/>
  <c r="L1721" i="11" s="1"/>
  <c r="L1729" i="11" a="1"/>
  <c r="L1729" i="11" s="1"/>
  <c r="L1737" i="11" a="1"/>
  <c r="L1737" i="11" s="1"/>
  <c r="L1745" i="11" a="1"/>
  <c r="L1745" i="11" s="1"/>
  <c r="L1753" i="11" a="1"/>
  <c r="L1753" i="11" s="1"/>
  <c r="L1761" i="11" a="1"/>
  <c r="L1761" i="11" s="1"/>
  <c r="L1769" i="11" a="1"/>
  <c r="L1769" i="11" s="1"/>
  <c r="L1777" i="11" a="1"/>
  <c r="L1777" i="11" s="1"/>
  <c r="L1785" i="11" a="1"/>
  <c r="L1785" i="11" s="1"/>
  <c r="L1793" i="11" a="1"/>
  <c r="L1793" i="11" s="1"/>
  <c r="L1801" i="11" a="1"/>
  <c r="L1801" i="11" s="1"/>
  <c r="L1809" i="11" a="1"/>
  <c r="L1809" i="11" s="1"/>
  <c r="L1817" i="11" a="1"/>
  <c r="L1817" i="11" s="1"/>
  <c r="L1825" i="11" a="1"/>
  <c r="L1825" i="11" s="1"/>
  <c r="L1833" i="11" a="1"/>
  <c r="L1833" i="11" s="1"/>
  <c r="L1841" i="11" a="1"/>
  <c r="L1841" i="11" s="1"/>
  <c r="L1849" i="11" a="1"/>
  <c r="L1849" i="11" s="1"/>
  <c r="L1857" i="11" a="1"/>
  <c r="L1857" i="11" s="1"/>
  <c r="L1865" i="11" a="1"/>
  <c r="L1865" i="11" s="1"/>
  <c r="L1873" i="11" a="1"/>
  <c r="L1873" i="11" s="1"/>
  <c r="L1881" i="11" a="1"/>
  <c r="L1881" i="11" s="1"/>
  <c r="L1889" i="11" a="1"/>
  <c r="L1889" i="11" s="1"/>
  <c r="L1897" i="11" a="1"/>
  <c r="L1897" i="11" s="1"/>
  <c r="L1905" i="11" a="1"/>
  <c r="L1905" i="11" s="1"/>
  <c r="L1913" i="11" a="1"/>
  <c r="L1913" i="11" s="1"/>
  <c r="L1921" i="11" a="1"/>
  <c r="L1921" i="11" s="1"/>
  <c r="L1929" i="11" a="1"/>
  <c r="L1929" i="11" s="1"/>
  <c r="L1937" i="11" a="1"/>
  <c r="L1937" i="11" s="1"/>
  <c r="L1945" i="11" a="1"/>
  <c r="L1945" i="11" s="1"/>
  <c r="L1953" i="11" a="1"/>
  <c r="L1953" i="11" s="1"/>
  <c r="L1961" i="11" a="1"/>
  <c r="L1961" i="11" s="1"/>
  <c r="L1969" i="11" a="1"/>
  <c r="L1969" i="11" s="1"/>
  <c r="L1977" i="11" a="1"/>
  <c r="L1977" i="11" s="1"/>
  <c r="L1985" i="11" a="1"/>
  <c r="L1985" i="11" s="1"/>
  <c r="L1993" i="11" a="1"/>
  <c r="L1993" i="11" s="1"/>
  <c r="L2001" i="11" a="1"/>
  <c r="L2001" i="11" s="1"/>
  <c r="L2009" i="11" a="1"/>
  <c r="L2009" i="11" s="1"/>
  <c r="L2017" i="11" a="1"/>
  <c r="L2017" i="11" s="1"/>
  <c r="L2025" i="11" a="1"/>
  <c r="L2025" i="11" s="1"/>
  <c r="L2033" i="11" a="1"/>
  <c r="L2033" i="11" s="1"/>
  <c r="L2041" i="11" a="1"/>
  <c r="L2041" i="11" s="1"/>
  <c r="L2049" i="11" a="1"/>
  <c r="L2049" i="11" s="1"/>
  <c r="L2057" i="11" a="1"/>
  <c r="L2057" i="11" s="1"/>
  <c r="L2065" i="11" a="1"/>
  <c r="L2065" i="11" s="1"/>
  <c r="L2073" i="11" a="1"/>
  <c r="L2073" i="11" s="1"/>
  <c r="L2081" i="11" a="1"/>
  <c r="L2081" i="11" s="1"/>
  <c r="L2089" i="11" a="1"/>
  <c r="L2089" i="11" s="1"/>
  <c r="L2097" i="11" a="1"/>
  <c r="L2097" i="11" s="1"/>
  <c r="L2105" i="11" a="1"/>
  <c r="L2105" i="11" s="1"/>
  <c r="L2113" i="11" a="1"/>
  <c r="L2113" i="11" s="1"/>
  <c r="L2121" i="11" a="1"/>
  <c r="L2121" i="11" s="1"/>
  <c r="L2129" i="11" a="1"/>
  <c r="L2129" i="11" s="1"/>
  <c r="L2137" i="11" a="1"/>
  <c r="L2137" i="11" s="1"/>
  <c r="L2145" i="11" a="1"/>
  <c r="L2145" i="11" s="1"/>
  <c r="L2153" i="11" a="1"/>
  <c r="L2153" i="11" s="1"/>
  <c r="L2161" i="11" a="1"/>
  <c r="L2161" i="11" s="1"/>
  <c r="L2169" i="11" a="1"/>
  <c r="L2169" i="11" s="1"/>
  <c r="L2177" i="11" a="1"/>
  <c r="L2177" i="11" s="1"/>
  <c r="L2185" i="11" a="1"/>
  <c r="L2185" i="11" s="1"/>
  <c r="L2193" i="11" a="1"/>
  <c r="L2193" i="11" s="1"/>
  <c r="L2201" i="11" a="1"/>
  <c r="L2201" i="11" s="1"/>
  <c r="L2209" i="11" a="1"/>
  <c r="L2209" i="11" s="1"/>
  <c r="L2217" i="11" a="1"/>
  <c r="L2217" i="11" s="1"/>
  <c r="L2225" i="11" a="1"/>
  <c r="L2225" i="11" s="1"/>
  <c r="L2233" i="11" a="1"/>
  <c r="L2233" i="11" s="1"/>
  <c r="L2241" i="11" a="1"/>
  <c r="L2241" i="11" s="1"/>
  <c r="L2249" i="11" a="1"/>
  <c r="L2249" i="11" s="1"/>
  <c r="L2257" i="11" a="1"/>
  <c r="L2257" i="11" s="1"/>
  <c r="L2265" i="11" a="1"/>
  <c r="L2265" i="11" s="1"/>
  <c r="L2273" i="11" a="1"/>
  <c r="L2273" i="11" s="1"/>
  <c r="L2281" i="11" a="1"/>
  <c r="L2281" i="11" s="1"/>
  <c r="L2289" i="11" a="1"/>
  <c r="L2289" i="11" s="1"/>
  <c r="L2297" i="11" a="1"/>
  <c r="L2297" i="11" s="1"/>
  <c r="L2305" i="11" a="1"/>
  <c r="L2305" i="11" s="1"/>
  <c r="L2313" i="11" a="1"/>
  <c r="L2313" i="11" s="1"/>
  <c r="L2321" i="11" a="1"/>
  <c r="L2321" i="11" s="1"/>
  <c r="L2329" i="11" a="1"/>
  <c r="L2329" i="11" s="1"/>
  <c r="L2337" i="11" a="1"/>
  <c r="L2337" i="11" s="1"/>
  <c r="L2345" i="11" a="1"/>
  <c r="L2345" i="11" s="1"/>
  <c r="L2353" i="11" a="1"/>
  <c r="L2353" i="11" s="1"/>
  <c r="L2361" i="11" a="1"/>
  <c r="L2361" i="11" s="1"/>
  <c r="L2369" i="11" a="1"/>
  <c r="L2369" i="11" s="1"/>
  <c r="L2377" i="11" a="1"/>
  <c r="L2377" i="11" s="1"/>
  <c r="L2385" i="11" a="1"/>
  <c r="L2385" i="11" s="1"/>
  <c r="L2393" i="11" a="1"/>
  <c r="L2393" i="11" s="1"/>
  <c r="L2401" i="11" a="1"/>
  <c r="L2401" i="11" s="1"/>
  <c r="L2409" i="11" a="1"/>
  <c r="L2409" i="11" s="1"/>
  <c r="L2417" i="11" a="1"/>
  <c r="L2417" i="11" s="1"/>
  <c r="L2425" i="11" a="1"/>
  <c r="L2425" i="11" s="1"/>
  <c r="L2433" i="11" a="1"/>
  <c r="L2433" i="11" s="1"/>
  <c r="L2441" i="11" a="1"/>
  <c r="L2441" i="11" s="1"/>
  <c r="L2449" i="11" a="1"/>
  <c r="L2449" i="11" s="1"/>
  <c r="L2457" i="11" a="1"/>
  <c r="L2457" i="11" s="1"/>
  <c r="L2465" i="11" a="1"/>
  <c r="L2465" i="11" s="1"/>
  <c r="L2473" i="11" a="1"/>
  <c r="L2473" i="11" s="1"/>
  <c r="L2481" i="11" a="1"/>
  <c r="L2481" i="11" s="1"/>
  <c r="L2489" i="11" a="1"/>
  <c r="L2489" i="11" s="1"/>
  <c r="L2497" i="11" a="1"/>
  <c r="L2497" i="11" s="1"/>
  <c r="L2505" i="11" a="1"/>
  <c r="L2505" i="11" s="1"/>
  <c r="L2513" i="11" a="1"/>
  <c r="L2513" i="11" s="1"/>
  <c r="L2521" i="11" a="1"/>
  <c r="L2521" i="11" s="1"/>
  <c r="L2529" i="11" a="1"/>
  <c r="L2529" i="11" s="1"/>
  <c r="L2537" i="11" a="1"/>
  <c r="L2537" i="11" s="1"/>
  <c r="L2545" i="11" a="1"/>
  <c r="L2545" i="11" s="1"/>
  <c r="L2553" i="11" a="1"/>
  <c r="L2553" i="11" s="1"/>
  <c r="L2561" i="11" a="1"/>
  <c r="L2561" i="11" s="1"/>
  <c r="L2569" i="11" a="1"/>
  <c r="L2569" i="11" s="1"/>
  <c r="L2577" i="11" a="1"/>
  <c r="L2577" i="11" s="1"/>
  <c r="L2585" i="11" a="1"/>
  <c r="L2585" i="11" s="1"/>
  <c r="L2593" i="11" a="1"/>
  <c r="L2593" i="11" s="1"/>
  <c r="L2601" i="11" a="1"/>
  <c r="L2601" i="11" s="1"/>
  <c r="L2609" i="11" a="1"/>
  <c r="L2609" i="11" s="1"/>
  <c r="L2617" i="11" a="1"/>
  <c r="L2617" i="11" s="1"/>
  <c r="L2625" i="11" a="1"/>
  <c r="L2625" i="11" s="1"/>
  <c r="L2633" i="11" a="1"/>
  <c r="L2633" i="11" s="1"/>
  <c r="L2641" i="11" a="1"/>
  <c r="L2641" i="11" s="1"/>
  <c r="L2649" i="11" a="1"/>
  <c r="L2649" i="11" s="1"/>
  <c r="L2657" i="11" a="1"/>
  <c r="L2657" i="11" s="1"/>
  <c r="L2665" i="11" a="1"/>
  <c r="L2665" i="11" s="1"/>
  <c r="L2673" i="11" a="1"/>
  <c r="L2673" i="11" s="1"/>
  <c r="L2681" i="11" a="1"/>
  <c r="L2681" i="11" s="1"/>
  <c r="L2689" i="11" a="1"/>
  <c r="L2689" i="11" s="1"/>
  <c r="L2697" i="11" a="1"/>
  <c r="L2697" i="11" s="1"/>
  <c r="L2705" i="11" a="1"/>
  <c r="L2705" i="11" s="1"/>
  <c r="L2713" i="11" a="1"/>
  <c r="L2713" i="11" s="1"/>
  <c r="L2721" i="11" a="1"/>
  <c r="L2721" i="11" s="1"/>
  <c r="L2729" i="11" a="1"/>
  <c r="L2729" i="11" s="1"/>
  <c r="L2737" i="11" a="1"/>
  <c r="L2737" i="11" s="1"/>
  <c r="L2745" i="11" a="1"/>
  <c r="L2745" i="11" s="1"/>
  <c r="L2753" i="11" a="1"/>
  <c r="L2753" i="11" s="1"/>
  <c r="L2761" i="11" a="1"/>
  <c r="L2761" i="11" s="1"/>
  <c r="L2769" i="11" a="1"/>
  <c r="L2769" i="11" s="1"/>
  <c r="L2777" i="11" a="1"/>
  <c r="L2777" i="11" s="1"/>
  <c r="L2785" i="11" a="1"/>
  <c r="L2785" i="11" s="1"/>
  <c r="L2793" i="11" a="1"/>
  <c r="L2793" i="11" s="1"/>
  <c r="L2801" i="11" a="1"/>
  <c r="L2801" i="11" s="1"/>
  <c r="L2809" i="11" a="1"/>
  <c r="L2809" i="11" s="1"/>
  <c r="L2817" i="11" a="1"/>
  <c r="L2817" i="11" s="1"/>
  <c r="L2825" i="11" a="1"/>
  <c r="L2825" i="11" s="1"/>
  <c r="L2833" i="11" a="1"/>
  <c r="L2833" i="11" s="1"/>
  <c r="L2841" i="11" a="1"/>
  <c r="L2841" i="11" s="1"/>
  <c r="L2849" i="11" a="1"/>
  <c r="L2849" i="11" s="1"/>
  <c r="L2857" i="11" a="1"/>
  <c r="L2857" i="11" s="1"/>
  <c r="L2865" i="11" a="1"/>
  <c r="L2865" i="11" s="1"/>
  <c r="L2873" i="11" a="1"/>
  <c r="L2873" i="11" s="1"/>
  <c r="L2881" i="11" a="1"/>
  <c r="L2881" i="11" s="1"/>
  <c r="L2889" i="11" a="1"/>
  <c r="L2889" i="11" s="1"/>
  <c r="L2897" i="11" a="1"/>
  <c r="L2897" i="11" s="1"/>
  <c r="L2905" i="11" a="1"/>
  <c r="L2905" i="11" s="1"/>
  <c r="L2913" i="11" a="1"/>
  <c r="L2913" i="11" s="1"/>
  <c r="L2921" i="11" a="1"/>
  <c r="L2921" i="11" s="1"/>
  <c r="L2929" i="11" a="1"/>
  <c r="L2929" i="11" s="1"/>
  <c r="L2937" i="11" a="1"/>
  <c r="L2937" i="11" s="1"/>
  <c r="L2945" i="11" a="1"/>
  <c r="L2945" i="11" s="1"/>
  <c r="L2953" i="11" a="1"/>
  <c r="L2953" i="11" s="1"/>
  <c r="L2961" i="11" a="1"/>
  <c r="L2961" i="11" s="1"/>
  <c r="L2969" i="11" a="1"/>
  <c r="L2969" i="11" s="1"/>
  <c r="L2977" i="11" a="1"/>
  <c r="L2977" i="11" s="1"/>
  <c r="L2985" i="11" a="1"/>
  <c r="L2985" i="11" s="1"/>
  <c r="L2993" i="11" a="1"/>
  <c r="L2993" i="11" s="1"/>
  <c r="L3001" i="11" a="1"/>
  <c r="L3001" i="11" s="1"/>
  <c r="L3009" i="11" a="1"/>
  <c r="L3009" i="11" s="1"/>
  <c r="L796" i="10" a="1"/>
  <c r="L796" i="10" s="1"/>
  <c r="L844" i="10" a="1"/>
  <c r="L844" i="10" s="1"/>
  <c r="L868" i="10" a="1"/>
  <c r="L868" i="10" s="1"/>
  <c r="L916" i="10" a="1"/>
  <c r="L916" i="10" s="1"/>
  <c r="L940" i="10" a="1"/>
  <c r="L940" i="10" s="1"/>
  <c r="L988" i="10" a="1"/>
  <c r="L988" i="10" s="1"/>
  <c r="L1012" i="10" a="1"/>
  <c r="L1012" i="10" s="1"/>
  <c r="L1036" i="10" a="1"/>
  <c r="L1036" i="10" s="1"/>
  <c r="L1076" i="10" a="1"/>
  <c r="L1076" i="10" s="1"/>
  <c r="L1100" i="10" a="1"/>
  <c r="L1100" i="10" s="1"/>
  <c r="L1148" i="10" a="1"/>
  <c r="L1148" i="10" s="1"/>
  <c r="L1172" i="10" a="1"/>
  <c r="L1172" i="10" s="1"/>
  <c r="L1196" i="10" a="1"/>
  <c r="L1196" i="10" s="1"/>
  <c r="L1220" i="10" a="1"/>
  <c r="L1220" i="10" s="1"/>
  <c r="L1268" i="10" a="1"/>
  <c r="L1268" i="10" s="1"/>
  <c r="L1292" i="10" a="1"/>
  <c r="L1292" i="10" s="1"/>
  <c r="L1316" i="10" a="1"/>
  <c r="L1316" i="10" s="1"/>
  <c r="L1340" i="10" a="1"/>
  <c r="L1340" i="10" s="1"/>
  <c r="L1380" i="10" a="1"/>
  <c r="L1380" i="10" s="1"/>
  <c r="L1396" i="10" a="1"/>
  <c r="L1396" i="10" s="1"/>
  <c r="L1428" i="10" a="1"/>
  <c r="L1428" i="10" s="1"/>
  <c r="L1476" i="10" a="1"/>
  <c r="L1476" i="10" s="1"/>
  <c r="L1516" i="10" a="1"/>
  <c r="L1516" i="10" s="1"/>
  <c r="L1540" i="10" a="1"/>
  <c r="L1540" i="10" s="1"/>
  <c r="L1564" i="10" a="1"/>
  <c r="L1564" i="10" s="1"/>
  <c r="L1588" i="10" a="1"/>
  <c r="L1588" i="10" s="1"/>
  <c r="L1620" i="10" a="1"/>
  <c r="L1620" i="10" s="1"/>
  <c r="L1644" i="10" a="1"/>
  <c r="L1644" i="10" s="1"/>
  <c r="L1676" i="10" a="1"/>
  <c r="L1676" i="10" s="1"/>
  <c r="L1700" i="10" a="1"/>
  <c r="L1700" i="10" s="1"/>
  <c r="L1724" i="10" a="1"/>
  <c r="L1724" i="10" s="1"/>
  <c r="L1852" i="10" a="1"/>
  <c r="L1852" i="10" s="1"/>
  <c r="L1908" i="10" a="1"/>
  <c r="L1908" i="10" s="1"/>
  <c r="L2004" i="10" a="1"/>
  <c r="L2004" i="10" s="1"/>
  <c r="L2092" i="10" a="1"/>
  <c r="L2092" i="10" s="1"/>
  <c r="L2308" i="10" a="1"/>
  <c r="L2308" i="10" s="1"/>
  <c r="L2332" i="10" a="1"/>
  <c r="L2332" i="10" s="1"/>
  <c r="L2356" i="10" a="1"/>
  <c r="L2356" i="10" s="1"/>
  <c r="L2468" i="10" a="1"/>
  <c r="L2468" i="10" s="1"/>
  <c r="L2532" i="10" a="1"/>
  <c r="L2532" i="10" s="1"/>
  <c r="L2628" i="10" a="1"/>
  <c r="L2628" i="10" s="1"/>
  <c r="L2652" i="10" a="1"/>
  <c r="L2652" i="10" s="1"/>
  <c r="L2708" i="10" a="1"/>
  <c r="L2708" i="10" s="1"/>
  <c r="L2772" i="10" a="1"/>
  <c r="L2772" i="10" s="1"/>
  <c r="L2796" i="10" a="1"/>
  <c r="L2796" i="10" s="1"/>
  <c r="L2844" i="10" a="1"/>
  <c r="L2844" i="10" s="1"/>
  <c r="L2956" i="10" a="1"/>
  <c r="L2956" i="10" s="1"/>
  <c r="L2980" i="10" a="1"/>
  <c r="L2980" i="10" s="1"/>
  <c r="L3004" i="10" a="1"/>
  <c r="L3004" i="10" s="1"/>
  <c r="L87" i="10" a="1"/>
  <c r="L87" i="10" s="1"/>
  <c r="L119" i="10" a="1"/>
  <c r="L119" i="10" s="1"/>
  <c r="L183" i="10" a="1"/>
  <c r="L183" i="10" s="1"/>
  <c r="L207" i="10" a="1"/>
  <c r="L207" i="10" s="1"/>
  <c r="L359" i="10" a="1"/>
  <c r="L359" i="10" s="1"/>
  <c r="L407" i="10" a="1"/>
  <c r="L407" i="10" s="1"/>
  <c r="L455" i="10" a="1"/>
  <c r="L455" i="10" s="1"/>
  <c r="L487" i="10" a="1"/>
  <c r="L487" i="10" s="1"/>
  <c r="L503" i="10" a="1"/>
  <c r="L503" i="10" s="1"/>
  <c r="L591" i="10" a="1"/>
  <c r="L591" i="10" s="1"/>
  <c r="L615" i="10" a="1"/>
  <c r="L615" i="10" s="1"/>
  <c r="L759" i="10" a="1"/>
  <c r="L759" i="10" s="1"/>
  <c r="L791" i="10" a="1"/>
  <c r="L791" i="10" s="1"/>
  <c r="L823" i="10" a="1"/>
  <c r="L823" i="10" s="1"/>
  <c r="L847" i="10" a="1"/>
  <c r="L847" i="10" s="1"/>
  <c r="L879" i="10" a="1"/>
  <c r="L879" i="10" s="1"/>
  <c r="L1023" i="10" a="1"/>
  <c r="L1023" i="10" s="1"/>
  <c r="L1055" i="10" a="1"/>
  <c r="L1055" i="10" s="1"/>
  <c r="L1087" i="10" a="1"/>
  <c r="L1087" i="10" s="1"/>
  <c r="L1111" i="10" a="1"/>
  <c r="L1111" i="10" s="1"/>
  <c r="L1151" i="10" a="1"/>
  <c r="L1151" i="10" s="1"/>
  <c r="L1215" i="10" a="1"/>
  <c r="L1215" i="10" s="1"/>
  <c r="L1239" i="10" a="1"/>
  <c r="L1239" i="10" s="1"/>
  <c r="L1303" i="10" a="1"/>
  <c r="L1303" i="10" s="1"/>
  <c r="L1367" i="10" a="1"/>
  <c r="L1367" i="10" s="1"/>
  <c r="L1391" i="10" a="1"/>
  <c r="L1391" i="10" s="1"/>
  <c r="L1423" i="10" a="1"/>
  <c r="L1423" i="10" s="1"/>
  <c r="L1463" i="10" a="1"/>
  <c r="L1463" i="10" s="1"/>
  <c r="L1487" i="10" a="1"/>
  <c r="L1487" i="10" s="1"/>
  <c r="L1543" i="10" a="1"/>
  <c r="L1543" i="10" s="1"/>
  <c r="L1559" i="10" a="1"/>
  <c r="L1559" i="10" s="1"/>
  <c r="L1623" i="10" a="1"/>
  <c r="L1623" i="10" s="1"/>
  <c r="L1687" i="10" a="1"/>
  <c r="L1687" i="10" s="1"/>
  <c r="L1743" i="10" a="1"/>
  <c r="L1743" i="10" s="1"/>
  <c r="L1767" i="10" a="1"/>
  <c r="L1767" i="10" s="1"/>
  <c r="L1799" i="10" a="1"/>
  <c r="L1799" i="10" s="1"/>
  <c r="L1871" i="10" a="1"/>
  <c r="L1871" i="10" s="1"/>
  <c r="L1903" i="10" a="1"/>
  <c r="L1903" i="10" s="1"/>
  <c r="L1935" i="10" a="1"/>
  <c r="L1935" i="10" s="1"/>
  <c r="L2015" i="10" a="1"/>
  <c r="L2015" i="10" s="1"/>
  <c r="L2063" i="10" a="1"/>
  <c r="L2063" i="10" s="1"/>
  <c r="L2127" i="10" a="1"/>
  <c r="L2127" i="10" s="1"/>
  <c r="L2143" i="10" a="1"/>
  <c r="L2143" i="10" s="1"/>
  <c r="L2183" i="10" a="1"/>
  <c r="L2183" i="10" s="1"/>
  <c r="L2231" i="10" a="1"/>
  <c r="L2231" i="10" s="1"/>
  <c r="L2255" i="10" a="1"/>
  <c r="L2255" i="10" s="1"/>
  <c r="L2287" i="10" a="1"/>
  <c r="L2287" i="10" s="1"/>
  <c r="L2311" i="10" a="1"/>
  <c r="L2311" i="10" s="1"/>
  <c r="L2343" i="10" a="1"/>
  <c r="L2343" i="10" s="1"/>
  <c r="L2367" i="10" a="1"/>
  <c r="L2367" i="10" s="1"/>
  <c r="L2423" i="10" a="1"/>
  <c r="L2423" i="10" s="1"/>
  <c r="L2487" i="10" a="1"/>
  <c r="L2487" i="10" s="1"/>
  <c r="L2607" i="10" a="1"/>
  <c r="L2607" i="10" s="1"/>
  <c r="L2687" i="10" a="1"/>
  <c r="L2687" i="10" s="1"/>
  <c r="L2719" i="10" a="1"/>
  <c r="L2719" i="10" s="1"/>
  <c r="L2847" i="10" a="1"/>
  <c r="L2847" i="10" s="1"/>
  <c r="L2911" i="10" a="1"/>
  <c r="L2911" i="10" s="1"/>
  <c r="L2943" i="10" a="1"/>
  <c r="L2943" i="10" s="1"/>
  <c r="L17" i="11" a="1"/>
  <c r="L17" i="11" s="1"/>
  <c r="L41" i="11" a="1"/>
  <c r="L41" i="11" s="1"/>
  <c r="L57" i="11" a="1"/>
  <c r="L57" i="11" s="1"/>
  <c r="L73" i="11" a="1"/>
  <c r="L73" i="11" s="1"/>
  <c r="L105" i="11" a="1"/>
  <c r="L105" i="11" s="1"/>
  <c r="L129" i="11" a="1"/>
  <c r="L129" i="11" s="1"/>
  <c r="L153" i="11" a="1"/>
  <c r="L153" i="11" s="1"/>
  <c r="L161" i="11" a="1"/>
  <c r="L161" i="11" s="1"/>
  <c r="L201" i="11" a="1"/>
  <c r="L201" i="11" s="1"/>
  <c r="L209" i="11" a="1"/>
  <c r="L209" i="11" s="1"/>
  <c r="L233" i="11" a="1"/>
  <c r="L233" i="11" s="1"/>
  <c r="L257" i="11" a="1"/>
  <c r="L257" i="11" s="1"/>
  <c r="L289" i="11" a="1"/>
  <c r="L289" i="11" s="1"/>
  <c r="L313" i="11" a="1"/>
  <c r="L313" i="11" s="1"/>
  <c r="L337" i="11" a="1"/>
  <c r="L337" i="11" s="1"/>
  <c r="L361" i="11" a="1"/>
  <c r="L361" i="11" s="1"/>
  <c r="L401" i="11" a="1"/>
  <c r="L401" i="11" s="1"/>
  <c r="L433" i="11" a="1"/>
  <c r="L433" i="11" s="1"/>
  <c r="L457" i="11" a="1"/>
  <c r="L457" i="11" s="1"/>
  <c r="L18" i="10" a="1"/>
  <c r="L18" i="10" s="1"/>
  <c r="L50" i="10" a="1"/>
  <c r="L50" i="10" s="1"/>
  <c r="L66" i="10" a="1"/>
  <c r="L66" i="10" s="1"/>
  <c r="L74" i="10" a="1"/>
  <c r="L74" i="10" s="1"/>
  <c r="L82" i="10" a="1"/>
  <c r="L82" i="10" s="1"/>
  <c r="L90" i="10" a="1"/>
  <c r="L90" i="10" s="1"/>
  <c r="L98" i="10" a="1"/>
  <c r="L98" i="10" s="1"/>
  <c r="L106" i="10" a="1"/>
  <c r="L106" i="10" s="1"/>
  <c r="L114" i="10" a="1"/>
  <c r="L114" i="10" s="1"/>
  <c r="L122" i="10" a="1"/>
  <c r="L122" i="10" s="1"/>
  <c r="L130" i="10" a="1"/>
  <c r="L130" i="10" s="1"/>
  <c r="L138" i="10" a="1"/>
  <c r="L138" i="10" s="1"/>
  <c r="L146" i="10" a="1"/>
  <c r="L146" i="10" s="1"/>
  <c r="L154" i="10" a="1"/>
  <c r="L154" i="10" s="1"/>
  <c r="L162" i="10" a="1"/>
  <c r="L162" i="10" s="1"/>
  <c r="L170" i="10" a="1"/>
  <c r="L170" i="10" s="1"/>
  <c r="L178" i="10" a="1"/>
  <c r="L178" i="10" s="1"/>
  <c r="L186" i="10" a="1"/>
  <c r="L186" i="10" s="1"/>
  <c r="L194" i="10" a="1"/>
  <c r="L194" i="10" s="1"/>
  <c r="L202" i="10" a="1"/>
  <c r="L202" i="10" s="1"/>
  <c r="L210" i="10" a="1"/>
  <c r="L210" i="10" s="1"/>
  <c r="L218" i="10" a="1"/>
  <c r="L218" i="10" s="1"/>
  <c r="L226" i="10" a="1"/>
  <c r="L226" i="10" s="1"/>
  <c r="L234" i="10" a="1"/>
  <c r="L234" i="10" s="1"/>
  <c r="L242" i="10" a="1"/>
  <c r="L242" i="10" s="1"/>
  <c r="L250" i="10" a="1"/>
  <c r="L250" i="10" s="1"/>
  <c r="L258" i="10" a="1"/>
  <c r="L258" i="10" s="1"/>
  <c r="L266" i="10" a="1"/>
  <c r="L266" i="10" s="1"/>
  <c r="L274" i="10" a="1"/>
  <c r="L274" i="10" s="1"/>
  <c r="L282" i="10" a="1"/>
  <c r="L282" i="10" s="1"/>
  <c r="L290" i="10" a="1"/>
  <c r="L290" i="10" s="1"/>
  <c r="L298" i="10" a="1"/>
  <c r="L298" i="10" s="1"/>
  <c r="L306" i="10" a="1"/>
  <c r="L306" i="10" s="1"/>
  <c r="L314" i="10" a="1"/>
  <c r="L314" i="10" s="1"/>
  <c r="L322" i="10" a="1"/>
  <c r="L322" i="10" s="1"/>
  <c r="L330" i="10" a="1"/>
  <c r="L330" i="10" s="1"/>
  <c r="L338" i="10" a="1"/>
  <c r="L338" i="10" s="1"/>
  <c r="L346" i="10" a="1"/>
  <c r="L346" i="10" s="1"/>
  <c r="L354" i="10" a="1"/>
  <c r="L354" i="10" s="1"/>
  <c r="L362" i="10" a="1"/>
  <c r="L362" i="10" s="1"/>
  <c r="L370" i="10" a="1"/>
  <c r="L370" i="10" s="1"/>
  <c r="L378" i="10" a="1"/>
  <c r="L378" i="10" s="1"/>
  <c r="L386" i="10" a="1"/>
  <c r="L386" i="10" s="1"/>
  <c r="L394" i="10" a="1"/>
  <c r="L394" i="10" s="1"/>
  <c r="L402" i="10" a="1"/>
  <c r="L402" i="10" s="1"/>
  <c r="L410" i="10" a="1"/>
  <c r="L410" i="10" s="1"/>
  <c r="L418" i="10" a="1"/>
  <c r="L418" i="10" s="1"/>
  <c r="L762" i="10" a="1"/>
  <c r="L762" i="10" s="1"/>
  <c r="L770" i="10" a="1"/>
  <c r="L770" i="10" s="1"/>
  <c r="L778" i="10" a="1"/>
  <c r="L778" i="10" s="1"/>
  <c r="L786" i="10" a="1"/>
  <c r="L786" i="10" s="1"/>
  <c r="L794" i="10" a="1"/>
  <c r="L794" i="10" s="1"/>
  <c r="L802" i="10" a="1"/>
  <c r="L802" i="10" s="1"/>
  <c r="L810" i="10" a="1"/>
  <c r="L810" i="10" s="1"/>
  <c r="L818" i="10" a="1"/>
  <c r="L818" i="10" s="1"/>
  <c r="L826" i="10" a="1"/>
  <c r="L826" i="10" s="1"/>
  <c r="L834" i="10" a="1"/>
  <c r="L834" i="10" s="1"/>
  <c r="L842" i="10" a="1"/>
  <c r="L842" i="10" s="1"/>
  <c r="L850" i="10" a="1"/>
  <c r="L850" i="10" s="1"/>
  <c r="L858" i="10" a="1"/>
  <c r="L858" i="10" s="1"/>
  <c r="L866" i="10" a="1"/>
  <c r="L866" i="10" s="1"/>
  <c r="L874" i="10" a="1"/>
  <c r="L874" i="10" s="1"/>
  <c r="L882" i="10" a="1"/>
  <c r="L882" i="10" s="1"/>
  <c r="L890" i="10" a="1"/>
  <c r="L890" i="10" s="1"/>
  <c r="L898" i="10" a="1"/>
  <c r="L898" i="10" s="1"/>
  <c r="L906" i="10" a="1"/>
  <c r="L906" i="10" s="1"/>
  <c r="L914" i="10" a="1"/>
  <c r="L914" i="10" s="1"/>
  <c r="L922" i="10" a="1"/>
  <c r="L922" i="10" s="1"/>
  <c r="L930" i="10" a="1"/>
  <c r="L930" i="10" s="1"/>
  <c r="L938" i="10" a="1"/>
  <c r="L938" i="10" s="1"/>
  <c r="L946" i="10" a="1"/>
  <c r="L946" i="10" s="1"/>
  <c r="L954" i="10" a="1"/>
  <c r="L954" i="10" s="1"/>
  <c r="L962" i="10" a="1"/>
  <c r="L962" i="10" s="1"/>
  <c r="L970" i="10" a="1"/>
  <c r="L970" i="10" s="1"/>
  <c r="L978" i="10" a="1"/>
  <c r="L978" i="10" s="1"/>
  <c r="L986" i="10" a="1"/>
  <c r="L986" i="10" s="1"/>
  <c r="L994" i="10" a="1"/>
  <c r="L994" i="10" s="1"/>
  <c r="L1002" i="10" a="1"/>
  <c r="L1002" i="10" s="1"/>
  <c r="L1010" i="10" a="1"/>
  <c r="L1010" i="10" s="1"/>
  <c r="L1018" i="10" a="1"/>
  <c r="L1018" i="10" s="1"/>
  <c r="L1026" i="10" a="1"/>
  <c r="L1026" i="10" s="1"/>
  <c r="L1034" i="10" a="1"/>
  <c r="L1034" i="10" s="1"/>
  <c r="L1042" i="10" a="1"/>
  <c r="L1042" i="10" s="1"/>
  <c r="L1050" i="10" a="1"/>
  <c r="L1050" i="10" s="1"/>
  <c r="L1058" i="10" a="1"/>
  <c r="L1058" i="10" s="1"/>
  <c r="L1066" i="10" a="1"/>
  <c r="L1066" i="10" s="1"/>
  <c r="L1074" i="10" a="1"/>
  <c r="L1074" i="10" s="1"/>
  <c r="L1082" i="10" a="1"/>
  <c r="L1082" i="10" s="1"/>
  <c r="L1090" i="10" a="1"/>
  <c r="L1090" i="10" s="1"/>
  <c r="L1098" i="10" a="1"/>
  <c r="L1098" i="10" s="1"/>
  <c r="L1106" i="10" a="1"/>
  <c r="L1106" i="10" s="1"/>
  <c r="L1114" i="10" a="1"/>
  <c r="L1114" i="10" s="1"/>
  <c r="L1122" i="10" a="1"/>
  <c r="L1122" i="10" s="1"/>
  <c r="L1130" i="10" a="1"/>
  <c r="L1130" i="10" s="1"/>
  <c r="L1138" i="10" a="1"/>
  <c r="L1138" i="10" s="1"/>
  <c r="L1146" i="10" a="1"/>
  <c r="L1146" i="10" s="1"/>
  <c r="L1154" i="10" a="1"/>
  <c r="L1154" i="10" s="1"/>
  <c r="L1162" i="10" a="1"/>
  <c r="L1162" i="10" s="1"/>
  <c r="L1170" i="10" a="1"/>
  <c r="L1170" i="10" s="1"/>
  <c r="L1178" i="10" a="1"/>
  <c r="L1178" i="10" s="1"/>
  <c r="L1186" i="10" a="1"/>
  <c r="L1186" i="10" s="1"/>
  <c r="L1194" i="10" a="1"/>
  <c r="L1194" i="10" s="1"/>
  <c r="L1202" i="10" a="1"/>
  <c r="L1202" i="10" s="1"/>
  <c r="L1210" i="10" a="1"/>
  <c r="L1210" i="10" s="1"/>
  <c r="L1218" i="10" a="1"/>
  <c r="L1218" i="10" s="1"/>
  <c r="L1226" i="10" a="1"/>
  <c r="L1226" i="10" s="1"/>
  <c r="L1234" i="10" a="1"/>
  <c r="L1234" i="10" s="1"/>
  <c r="L1242" i="10" a="1"/>
  <c r="L1242" i="10" s="1"/>
  <c r="L1250" i="10" a="1"/>
  <c r="L1250" i="10" s="1"/>
  <c r="L1258" i="10" a="1"/>
  <c r="L1258" i="10" s="1"/>
  <c r="L1266" i="10" a="1"/>
  <c r="L1266" i="10" s="1"/>
  <c r="L1274" i="10" a="1"/>
  <c r="L1274" i="10" s="1"/>
  <c r="L1282" i="10" a="1"/>
  <c r="L1282" i="10" s="1"/>
  <c r="L1290" i="10" a="1"/>
  <c r="L1290" i="10" s="1"/>
  <c r="L1298" i="10" a="1"/>
  <c r="L1298" i="10" s="1"/>
  <c r="L1306" i="10" a="1"/>
  <c r="L1306" i="10" s="1"/>
  <c r="L1314" i="10" a="1"/>
  <c r="L1314" i="10" s="1"/>
  <c r="L1322" i="10" a="1"/>
  <c r="L1322" i="10" s="1"/>
  <c r="L1330" i="10" a="1"/>
  <c r="L1330" i="10" s="1"/>
  <c r="L1338" i="10" a="1"/>
  <c r="L1338" i="10" s="1"/>
  <c r="L1346" i="10" a="1"/>
  <c r="L1346" i="10" s="1"/>
  <c r="L1354" i="10" a="1"/>
  <c r="L1354" i="10" s="1"/>
  <c r="L1362" i="10" a="1"/>
  <c r="L1362" i="10" s="1"/>
  <c r="L1370" i="10" a="1"/>
  <c r="L1370" i="10" s="1"/>
  <c r="L1378" i="10" a="1"/>
  <c r="L1378" i="10" s="1"/>
  <c r="L1386" i="10" a="1"/>
  <c r="L1386" i="10" s="1"/>
  <c r="L1394" i="10" a="1"/>
  <c r="L1394" i="10" s="1"/>
  <c r="L1402" i="10" a="1"/>
  <c r="L1402" i="10" s="1"/>
  <c r="L1410" i="10" a="1"/>
  <c r="L1410" i="10" s="1"/>
  <c r="L1418" i="10" a="1"/>
  <c r="L1418" i="10" s="1"/>
  <c r="L1426" i="10" a="1"/>
  <c r="L1426" i="10" s="1"/>
  <c r="L1434" i="10" a="1"/>
  <c r="L1434" i="10" s="1"/>
  <c r="L1442" i="10" a="1"/>
  <c r="L1442" i="10" s="1"/>
  <c r="L1450" i="10" a="1"/>
  <c r="L1450" i="10" s="1"/>
  <c r="L1458" i="10" a="1"/>
  <c r="L1458" i="10" s="1"/>
  <c r="L1466" i="10" a="1"/>
  <c r="L1466" i="10" s="1"/>
  <c r="L1474" i="10" a="1"/>
  <c r="L1474" i="10" s="1"/>
  <c r="L1482" i="10" a="1"/>
  <c r="L1482" i="10" s="1"/>
  <c r="L1490" i="10" a="1"/>
  <c r="L1490" i="10" s="1"/>
  <c r="L1498" i="10" a="1"/>
  <c r="L1498" i="10" s="1"/>
  <c r="L1506" i="10" a="1"/>
  <c r="L1506" i="10" s="1"/>
  <c r="L1514" i="10" a="1"/>
  <c r="L1514" i="10" s="1"/>
  <c r="L1522" i="10" a="1"/>
  <c r="L1522" i="10" s="1"/>
  <c r="L1530" i="10" a="1"/>
  <c r="L1530" i="10" s="1"/>
  <c r="L1538" i="10" a="1"/>
  <c r="L1538" i="10" s="1"/>
  <c r="L1546" i="10" a="1"/>
  <c r="L1546" i="10" s="1"/>
  <c r="L1554" i="10" a="1"/>
  <c r="L1554" i="10" s="1"/>
  <c r="L1562" i="10" a="1"/>
  <c r="L1562" i="10" s="1"/>
  <c r="L1570" i="10" a="1"/>
  <c r="L1570" i="10" s="1"/>
  <c r="L1578" i="10" a="1"/>
  <c r="L1578" i="10" s="1"/>
  <c r="L1586" i="10" a="1"/>
  <c r="L1586" i="10" s="1"/>
  <c r="L1594" i="10" a="1"/>
  <c r="L1594" i="10" s="1"/>
  <c r="L1602" i="10" a="1"/>
  <c r="L1602" i="10" s="1"/>
  <c r="L1610" i="10" a="1"/>
  <c r="L1610" i="10" s="1"/>
  <c r="L1618" i="10" a="1"/>
  <c r="L1618" i="10" s="1"/>
  <c r="L1626" i="10" a="1"/>
  <c r="L1626" i="10" s="1"/>
  <c r="L1634" i="10" a="1"/>
  <c r="L1634" i="10" s="1"/>
  <c r="L1642" i="10" a="1"/>
  <c r="L1642" i="10" s="1"/>
  <c r="L1650" i="10" a="1"/>
  <c r="L1650" i="10" s="1"/>
  <c r="L1658" i="10" a="1"/>
  <c r="L1658" i="10" s="1"/>
  <c r="L1666" i="10" a="1"/>
  <c r="L1666" i="10" s="1"/>
  <c r="L1674" i="10" a="1"/>
  <c r="L1674" i="10" s="1"/>
  <c r="L1682" i="10" a="1"/>
  <c r="L1682" i="10" s="1"/>
  <c r="L1690" i="10" a="1"/>
  <c r="L1690" i="10" s="1"/>
  <c r="L1698" i="10" a="1"/>
  <c r="L1698" i="10" s="1"/>
  <c r="L1706" i="10" a="1"/>
  <c r="L1706" i="10" s="1"/>
  <c r="L1714" i="10" a="1"/>
  <c r="L1714" i="10" s="1"/>
  <c r="L1722" i="10" a="1"/>
  <c r="L1722" i="10" s="1"/>
  <c r="L1730" i="10" a="1"/>
  <c r="L1730" i="10" s="1"/>
  <c r="L1738" i="10" a="1"/>
  <c r="L1738" i="10" s="1"/>
  <c r="L1746" i="10" a="1"/>
  <c r="L1746" i="10" s="1"/>
  <c r="L1754" i="10" a="1"/>
  <c r="L1754" i="10" s="1"/>
  <c r="L1762" i="10" a="1"/>
  <c r="L1762" i="10" s="1"/>
  <c r="L1770" i="10" a="1"/>
  <c r="L1770" i="10" s="1"/>
  <c r="L1778" i="10" a="1"/>
  <c r="L1778" i="10" s="1"/>
  <c r="L1786" i="10" a="1"/>
  <c r="L1786" i="10" s="1"/>
  <c r="L1794" i="10" a="1"/>
  <c r="L1794" i="10" s="1"/>
  <c r="L1802" i="10" a="1"/>
  <c r="L1802" i="10" s="1"/>
  <c r="L1810" i="10" a="1"/>
  <c r="L1810" i="10" s="1"/>
  <c r="L1818" i="10" a="1"/>
  <c r="L1818" i="10" s="1"/>
  <c r="L1826" i="10" a="1"/>
  <c r="L1826" i="10" s="1"/>
  <c r="L1834" i="10" a="1"/>
  <c r="L1834" i="10" s="1"/>
  <c r="L1842" i="10" a="1"/>
  <c r="L1842" i="10" s="1"/>
  <c r="L1850" i="10" a="1"/>
  <c r="L1850" i="10" s="1"/>
  <c r="L1858" i="10" a="1"/>
  <c r="L1858" i="10" s="1"/>
  <c r="L1866" i="10" a="1"/>
  <c r="L1866" i="10" s="1"/>
  <c r="L1874" i="10" a="1"/>
  <c r="L1874" i="10" s="1"/>
  <c r="L1882" i="10" a="1"/>
  <c r="L1882" i="10" s="1"/>
  <c r="L1890" i="10" a="1"/>
  <c r="L1890" i="10" s="1"/>
  <c r="L1898" i="10" a="1"/>
  <c r="L1898" i="10" s="1"/>
  <c r="L1906" i="10" a="1"/>
  <c r="L1906" i="10" s="1"/>
  <c r="L1914" i="10" a="1"/>
  <c r="L1914" i="10" s="1"/>
  <c r="L1922" i="10" a="1"/>
  <c r="L1922" i="10" s="1"/>
  <c r="L1930" i="10" a="1"/>
  <c r="L1930" i="10" s="1"/>
  <c r="L1938" i="10" a="1"/>
  <c r="L1938" i="10" s="1"/>
  <c r="L1946" i="10" a="1"/>
  <c r="L1946" i="10" s="1"/>
  <c r="L1954" i="10" a="1"/>
  <c r="L1954" i="10" s="1"/>
  <c r="L1962" i="10" a="1"/>
  <c r="L1962" i="10" s="1"/>
  <c r="L1970" i="10" a="1"/>
  <c r="L1970" i="10" s="1"/>
  <c r="L1978" i="10" a="1"/>
  <c r="L1978" i="10" s="1"/>
  <c r="L1986" i="10" a="1"/>
  <c r="L1986" i="10" s="1"/>
  <c r="L1994" i="10" a="1"/>
  <c r="L1994" i="10" s="1"/>
  <c r="L2002" i="10" a="1"/>
  <c r="L2002" i="10" s="1"/>
  <c r="L2010" i="10" a="1"/>
  <c r="L2010" i="10" s="1"/>
  <c r="L2018" i="10" a="1"/>
  <c r="L2018" i="10" s="1"/>
  <c r="L2026" i="10" a="1"/>
  <c r="L2026" i="10" s="1"/>
  <c r="L2034" i="10" a="1"/>
  <c r="L2034" i="10" s="1"/>
  <c r="L2042" i="10" a="1"/>
  <c r="L2042" i="10" s="1"/>
  <c r="L2050" i="10" a="1"/>
  <c r="L2050" i="10" s="1"/>
  <c r="L2058" i="10" a="1"/>
  <c r="L2058" i="10" s="1"/>
  <c r="L2066" i="10" a="1"/>
  <c r="L2066" i="10" s="1"/>
  <c r="L2074" i="10" a="1"/>
  <c r="L2074" i="10" s="1"/>
  <c r="L2082" i="10" a="1"/>
  <c r="L2082" i="10" s="1"/>
  <c r="L2090" i="10" a="1"/>
  <c r="L2090" i="10" s="1"/>
  <c r="L2098" i="10" a="1"/>
  <c r="L2098" i="10" s="1"/>
  <c r="L2106" i="10" a="1"/>
  <c r="L2106" i="10" s="1"/>
  <c r="L2114" i="10" a="1"/>
  <c r="L2114" i="10" s="1"/>
  <c r="L2122" i="10" a="1"/>
  <c r="L2122" i="10" s="1"/>
  <c r="L2130" i="10" a="1"/>
  <c r="L2130" i="10" s="1"/>
  <c r="L2138" i="10" a="1"/>
  <c r="L2138" i="10" s="1"/>
  <c r="L2146" i="10" a="1"/>
  <c r="L2146" i="10" s="1"/>
  <c r="L2154" i="10" a="1"/>
  <c r="L2154" i="10" s="1"/>
  <c r="L2162" i="10" a="1"/>
  <c r="L2162" i="10" s="1"/>
  <c r="L2170" i="10" a="1"/>
  <c r="L2170" i="10" s="1"/>
  <c r="L2178" i="10" a="1"/>
  <c r="L2178" i="10" s="1"/>
  <c r="L2186" i="10" a="1"/>
  <c r="L2186" i="10" s="1"/>
  <c r="L2194" i="10" a="1"/>
  <c r="L2194" i="10" s="1"/>
  <c r="L2202" i="10" a="1"/>
  <c r="L2202" i="10" s="1"/>
  <c r="L2210" i="10" a="1"/>
  <c r="L2210" i="10" s="1"/>
  <c r="L2218" i="10" a="1"/>
  <c r="L2218" i="10" s="1"/>
  <c r="L2226" i="10" a="1"/>
  <c r="L2226" i="10" s="1"/>
  <c r="L2234" i="10" a="1"/>
  <c r="L2234" i="10" s="1"/>
  <c r="L2242" i="10" a="1"/>
  <c r="L2242" i="10" s="1"/>
  <c r="L2250" i="10" a="1"/>
  <c r="L2250" i="10" s="1"/>
  <c r="L2258" i="10" a="1"/>
  <c r="L2258" i="10" s="1"/>
  <c r="L2266" i="10" a="1"/>
  <c r="L2266" i="10" s="1"/>
  <c r="L2274" i="10" a="1"/>
  <c r="L2274" i="10" s="1"/>
  <c r="L2282" i="10" a="1"/>
  <c r="L2282" i="10" s="1"/>
  <c r="L2290" i="10" a="1"/>
  <c r="L2290" i="10" s="1"/>
  <c r="L2298" i="10" a="1"/>
  <c r="L2298" i="10" s="1"/>
  <c r="L2306" i="10" a="1"/>
  <c r="L2306" i="10" s="1"/>
  <c r="L2314" i="10" a="1"/>
  <c r="L2314" i="10" s="1"/>
  <c r="L2322" i="10" a="1"/>
  <c r="L2322" i="10" s="1"/>
  <c r="L2330" i="10" a="1"/>
  <c r="L2330" i="10" s="1"/>
  <c r="L2338" i="10" a="1"/>
  <c r="L2338" i="10" s="1"/>
  <c r="L2346" i="10" a="1"/>
  <c r="L2346" i="10" s="1"/>
  <c r="L2354" i="10" a="1"/>
  <c r="L2354" i="10" s="1"/>
  <c r="L2362" i="10" a="1"/>
  <c r="L2362" i="10" s="1"/>
  <c r="L2370" i="10" a="1"/>
  <c r="L2370" i="10" s="1"/>
  <c r="L2378" i="10" a="1"/>
  <c r="L2378" i="10" s="1"/>
  <c r="L2386" i="10" a="1"/>
  <c r="L2386" i="10" s="1"/>
  <c r="L2394" i="10" a="1"/>
  <c r="L2394" i="10" s="1"/>
  <c r="L2402" i="10" a="1"/>
  <c r="L2402" i="10" s="1"/>
  <c r="L2410" i="10" a="1"/>
  <c r="L2410" i="10" s="1"/>
  <c r="L2418" i="10" a="1"/>
  <c r="L2418" i="10" s="1"/>
  <c r="L2426" i="10" a="1"/>
  <c r="L2426" i="10" s="1"/>
  <c r="L2434" i="10" a="1"/>
  <c r="L2434" i="10" s="1"/>
  <c r="L2442" i="10" a="1"/>
  <c r="L2442" i="10" s="1"/>
  <c r="L2450" i="10" a="1"/>
  <c r="L2450" i="10" s="1"/>
  <c r="L2458" i="10" a="1"/>
  <c r="L2458" i="10" s="1"/>
  <c r="L2466" i="10" a="1"/>
  <c r="L2466" i="10" s="1"/>
  <c r="L2474" i="10" a="1"/>
  <c r="L2474" i="10" s="1"/>
  <c r="L2482" i="10" a="1"/>
  <c r="L2482" i="10" s="1"/>
  <c r="L2490" i="10" a="1"/>
  <c r="L2490" i="10" s="1"/>
  <c r="L2498" i="10" a="1"/>
  <c r="L2498" i="10" s="1"/>
  <c r="L2506" i="10" a="1"/>
  <c r="L2506" i="10" s="1"/>
  <c r="L2514" i="10" a="1"/>
  <c r="L2514" i="10" s="1"/>
  <c r="L2522" i="10" a="1"/>
  <c r="L2522" i="10" s="1"/>
  <c r="L2530" i="10" a="1"/>
  <c r="L2530" i="10" s="1"/>
  <c r="L2538" i="10" a="1"/>
  <c r="L2538" i="10" s="1"/>
  <c r="L2546" i="10" a="1"/>
  <c r="L2546" i="10" s="1"/>
  <c r="L2554" i="10" a="1"/>
  <c r="L2554" i="10" s="1"/>
  <c r="L2562" i="10" a="1"/>
  <c r="L2562" i="10" s="1"/>
  <c r="L2570" i="10" a="1"/>
  <c r="L2570" i="10" s="1"/>
  <c r="L2578" i="10" a="1"/>
  <c r="L2578" i="10" s="1"/>
  <c r="L2586" i="10" a="1"/>
  <c r="L2586" i="10" s="1"/>
  <c r="L2594" i="10" a="1"/>
  <c r="L2594" i="10" s="1"/>
  <c r="L2602" i="10" a="1"/>
  <c r="L2602" i="10" s="1"/>
  <c r="L2610" i="10" a="1"/>
  <c r="L2610" i="10" s="1"/>
  <c r="L2618" i="10" a="1"/>
  <c r="L2618" i="10" s="1"/>
  <c r="L2626" i="10" a="1"/>
  <c r="L2626" i="10" s="1"/>
  <c r="L2634" i="10" a="1"/>
  <c r="L2634" i="10" s="1"/>
  <c r="L2642" i="10" a="1"/>
  <c r="L2642" i="10" s="1"/>
  <c r="L2650" i="10" a="1"/>
  <c r="L2650" i="10" s="1"/>
  <c r="L2658" i="10" a="1"/>
  <c r="L2658" i="10" s="1"/>
  <c r="L2666" i="10" a="1"/>
  <c r="L2666" i="10" s="1"/>
  <c r="L2674" i="10" a="1"/>
  <c r="L2674" i="10" s="1"/>
  <c r="L2682" i="10" a="1"/>
  <c r="L2682" i="10" s="1"/>
  <c r="L2690" i="10" a="1"/>
  <c r="L2690" i="10" s="1"/>
  <c r="L2698" i="10" a="1"/>
  <c r="L2698" i="10" s="1"/>
  <c r="L2706" i="10" a="1"/>
  <c r="L2706" i="10" s="1"/>
  <c r="L2714" i="10" a="1"/>
  <c r="L2714" i="10" s="1"/>
  <c r="L2722" i="10" a="1"/>
  <c r="L2722" i="10" s="1"/>
  <c r="L2730" i="10" a="1"/>
  <c r="L2730" i="10" s="1"/>
  <c r="L2738" i="10" a="1"/>
  <c r="L2738" i="10" s="1"/>
  <c r="L2746" i="10" a="1"/>
  <c r="L2746" i="10" s="1"/>
  <c r="L2754" i="10" a="1"/>
  <c r="L2754" i="10" s="1"/>
  <c r="L2762" i="10" a="1"/>
  <c r="L2762" i="10" s="1"/>
  <c r="L2770" i="10" a="1"/>
  <c r="L2770" i="10" s="1"/>
  <c r="L2778" i="10" a="1"/>
  <c r="L2778" i="10" s="1"/>
  <c r="L2786" i="10" a="1"/>
  <c r="L2786" i="10" s="1"/>
  <c r="L2794" i="10" a="1"/>
  <c r="L2794" i="10" s="1"/>
  <c r="L2802" i="10" a="1"/>
  <c r="L2802" i="10" s="1"/>
  <c r="L2810" i="10" a="1"/>
  <c r="L2810" i="10" s="1"/>
  <c r="L2818" i="10" a="1"/>
  <c r="L2818" i="10" s="1"/>
  <c r="L2826" i="10" a="1"/>
  <c r="L2826" i="10" s="1"/>
  <c r="L2834" i="10" a="1"/>
  <c r="L2834" i="10" s="1"/>
  <c r="L2842" i="10" a="1"/>
  <c r="L2842" i="10" s="1"/>
  <c r="L2850" i="10" a="1"/>
  <c r="L2850" i="10" s="1"/>
  <c r="L2858" i="10" a="1"/>
  <c r="L2858" i="10" s="1"/>
  <c r="L2866" i="10" a="1"/>
  <c r="L2866" i="10" s="1"/>
  <c r="L2874" i="10" a="1"/>
  <c r="L2874" i="10" s="1"/>
  <c r="L2882" i="10" a="1"/>
  <c r="L2882" i="10" s="1"/>
  <c r="L2890" i="10" a="1"/>
  <c r="L2890" i="10" s="1"/>
  <c r="L2898" i="10" a="1"/>
  <c r="L2898" i="10" s="1"/>
  <c r="L2906" i="10" a="1"/>
  <c r="L2906" i="10" s="1"/>
  <c r="L2914" i="10" a="1"/>
  <c r="L2914" i="10" s="1"/>
  <c r="L2922" i="10" a="1"/>
  <c r="L2922" i="10" s="1"/>
  <c r="L2930" i="10" a="1"/>
  <c r="L2930" i="10" s="1"/>
  <c r="L2938" i="10" a="1"/>
  <c r="L2938" i="10" s="1"/>
  <c r="L2946" i="10" a="1"/>
  <c r="L2946" i="10" s="1"/>
  <c r="L2954" i="10" a="1"/>
  <c r="L2954" i="10" s="1"/>
  <c r="L2962" i="10" a="1"/>
  <c r="L2962" i="10" s="1"/>
  <c r="L2970" i="10" a="1"/>
  <c r="L2970" i="10" s="1"/>
  <c r="L2978" i="10" a="1"/>
  <c r="L2978" i="10" s="1"/>
  <c r="L2986" i="10" a="1"/>
  <c r="L2986" i="10" s="1"/>
  <c r="L2994" i="10" a="1"/>
  <c r="L2994" i="10" s="1"/>
  <c r="L3002" i="10" a="1"/>
  <c r="L3002" i="10" s="1"/>
  <c r="L20" i="10" a="1"/>
  <c r="L20" i="10" s="1"/>
  <c r="L68" i="10" a="1"/>
  <c r="L68" i="10" s="1"/>
  <c r="L100" i="10" a="1"/>
  <c r="L100" i="10" s="1"/>
  <c r="L148" i="10" a="1"/>
  <c r="L148" i="10" s="1"/>
  <c r="L172" i="10" a="1"/>
  <c r="L172" i="10" s="1"/>
  <c r="L268" i="10" a="1"/>
  <c r="L268" i="10" s="1"/>
  <c r="L292" i="10" a="1"/>
  <c r="L292" i="10" s="1"/>
  <c r="L348" i="10" a="1"/>
  <c r="L348" i="10" s="1"/>
  <c r="L412" i="10" a="1"/>
  <c r="L412" i="10" s="1"/>
  <c r="L452" i="10" a="1"/>
  <c r="L452" i="10" s="1"/>
  <c r="L1556" i="10" a="1"/>
  <c r="L1556" i="10" s="1"/>
  <c r="L1580" i="10" a="1"/>
  <c r="L1580" i="10" s="1"/>
  <c r="L1628" i="10" a="1"/>
  <c r="L1628" i="10" s="1"/>
  <c r="L1748" i="10" a="1"/>
  <c r="L1748" i="10" s="1"/>
  <c r="L1804" i="10" a="1"/>
  <c r="L1804" i="10" s="1"/>
  <c r="L1836" i="10" a="1"/>
  <c r="L1836" i="10" s="1"/>
  <c r="L1860" i="10" a="1"/>
  <c r="L1860" i="10" s="1"/>
  <c r="L1884" i="10" a="1"/>
  <c r="L1884" i="10" s="1"/>
  <c r="L1948" i="10" a="1"/>
  <c r="L1948" i="10" s="1"/>
  <c r="L1972" i="10" a="1"/>
  <c r="L1972" i="10" s="1"/>
  <c r="L2276" i="10" a="1"/>
  <c r="L2276" i="10" s="1"/>
  <c r="L2492" i="10" a="1"/>
  <c r="L2492" i="10" s="1"/>
  <c r="L2548" i="10" a="1"/>
  <c r="L2548" i="10" s="1"/>
  <c r="L2676" i="10" a="1"/>
  <c r="L2676" i="10" s="1"/>
  <c r="L2700" i="10" a="1"/>
  <c r="L2700" i="10" s="1"/>
  <c r="L2756" i="10" a="1"/>
  <c r="L2756" i="10" s="1"/>
  <c r="L2780" i="10" a="1"/>
  <c r="L2780" i="10" s="1"/>
  <c r="L2820" i="10" a="1"/>
  <c r="L2820" i="10" s="1"/>
  <c r="L2916" i="10" a="1"/>
  <c r="L2916" i="10" s="1"/>
  <c r="L2940" i="10" a="1"/>
  <c r="L2940" i="10" s="1"/>
  <c r="L2964" i="10" a="1"/>
  <c r="L2964" i="10" s="1"/>
  <c r="L2996" i="10" a="1"/>
  <c r="L2996" i="10" s="1"/>
  <c r="L111" i="10" a="1"/>
  <c r="L111" i="10" s="1"/>
  <c r="L247" i="10" a="1"/>
  <c r="L247" i="10" s="1"/>
  <c r="L271" i="10" a="1"/>
  <c r="L271" i="10" s="1"/>
  <c r="L295" i="10" a="1"/>
  <c r="L295" i="10" s="1"/>
  <c r="L327" i="10" a="1"/>
  <c r="L327" i="10" s="1"/>
  <c r="L351" i="10" a="1"/>
  <c r="L351" i="10" s="1"/>
  <c r="L375" i="10" a="1"/>
  <c r="L375" i="10" s="1"/>
  <c r="L399" i="10" a="1"/>
  <c r="L399" i="10" s="1"/>
  <c r="L535" i="10" a="1"/>
  <c r="L535" i="10" s="1"/>
  <c r="L631" i="10" a="1"/>
  <c r="L631" i="10" s="1"/>
  <c r="L655" i="10" a="1"/>
  <c r="L655" i="10" s="1"/>
  <c r="L711" i="10" a="1"/>
  <c r="L711" i="10" s="1"/>
  <c r="L735" i="10" a="1"/>
  <c r="L735" i="10" s="1"/>
  <c r="L767" i="10" a="1"/>
  <c r="L767" i="10" s="1"/>
  <c r="L831" i="10" a="1"/>
  <c r="L831" i="10" s="1"/>
  <c r="L895" i="10" a="1"/>
  <c r="L895" i="10" s="1"/>
  <c r="L919" i="10" a="1"/>
  <c r="L919" i="10" s="1"/>
  <c r="L943" i="10" a="1"/>
  <c r="L943" i="10" s="1"/>
  <c r="L983" i="10" a="1"/>
  <c r="L983" i="10" s="1"/>
  <c r="L1063" i="10" a="1"/>
  <c r="L1063" i="10" s="1"/>
  <c r="L1127" i="10" a="1"/>
  <c r="L1127" i="10" s="1"/>
  <c r="L1175" i="10" a="1"/>
  <c r="L1175" i="10" s="1"/>
  <c r="L1231" i="10" a="1"/>
  <c r="L1231" i="10" s="1"/>
  <c r="L1383" i="10" a="1"/>
  <c r="L1383" i="10" s="1"/>
  <c r="L1439" i="10" a="1"/>
  <c r="L1439" i="10" s="1"/>
  <c r="L1495" i="10" a="1"/>
  <c r="L1495" i="10" s="1"/>
  <c r="L1519" i="10" a="1"/>
  <c r="L1519" i="10" s="1"/>
  <c r="L1551" i="10" a="1"/>
  <c r="L1551" i="10" s="1"/>
  <c r="L1599" i="10" a="1"/>
  <c r="L1599" i="10" s="1"/>
  <c r="L1663" i="10" a="1"/>
  <c r="L1663" i="10" s="1"/>
  <c r="L1703" i="10" a="1"/>
  <c r="L1703" i="10" s="1"/>
  <c r="L1727" i="10" a="1"/>
  <c r="L1727" i="10" s="1"/>
  <c r="L1751" i="10" a="1"/>
  <c r="L1751" i="10" s="1"/>
  <c r="L1847" i="10" a="1"/>
  <c r="L1847" i="10" s="1"/>
  <c r="L1879" i="10" a="1"/>
  <c r="L1879" i="10" s="1"/>
  <c r="L1911" i="10" a="1"/>
  <c r="L1911" i="10" s="1"/>
  <c r="L1943" i="10" a="1"/>
  <c r="L1943" i="10" s="1"/>
  <c r="L1967" i="10" a="1"/>
  <c r="L1967" i="10" s="1"/>
  <c r="L2055" i="10" a="1"/>
  <c r="L2055" i="10" s="1"/>
  <c r="L2079" i="10" a="1"/>
  <c r="L2079" i="10" s="1"/>
  <c r="L2119" i="10" a="1"/>
  <c r="L2119" i="10" s="1"/>
  <c r="L2151" i="10" a="1"/>
  <c r="L2151" i="10" s="1"/>
  <c r="L2175" i="10" a="1"/>
  <c r="L2175" i="10" s="1"/>
  <c r="L2239" i="10" a="1"/>
  <c r="L2239" i="10" s="1"/>
  <c r="L2303" i="10" a="1"/>
  <c r="L2303" i="10" s="1"/>
  <c r="L2335" i="10" a="1"/>
  <c r="L2335" i="10" s="1"/>
  <c r="L2359" i="10" a="1"/>
  <c r="L2359" i="10" s="1"/>
  <c r="L2391" i="10" a="1"/>
  <c r="L2391" i="10" s="1"/>
  <c r="L2431" i="10" a="1"/>
  <c r="L2431" i="10" s="1"/>
  <c r="L2455" i="10" a="1"/>
  <c r="L2455" i="10" s="1"/>
  <c r="L2511" i="10" a="1"/>
  <c r="L2511" i="10" s="1"/>
  <c r="L2567" i="10" a="1"/>
  <c r="L2567" i="10" s="1"/>
  <c r="L2647" i="10" a="1"/>
  <c r="L2647" i="10" s="1"/>
  <c r="L2671" i="10" a="1"/>
  <c r="L2671" i="10" s="1"/>
  <c r="L2759" i="10" a="1"/>
  <c r="L2759" i="10" s="1"/>
  <c r="L2823" i="10" a="1"/>
  <c r="L2823" i="10" s="1"/>
  <c r="L2927" i="10" a="1"/>
  <c r="L2927" i="10" s="1"/>
  <c r="L25" i="11" a="1"/>
  <c r="L25" i="11" s="1"/>
  <c r="L49" i="11" a="1"/>
  <c r="L49" i="11" s="1"/>
  <c r="L81" i="11" a="1"/>
  <c r="L81" i="11" s="1"/>
  <c r="L97" i="11" a="1"/>
  <c r="L97" i="11" s="1"/>
  <c r="L121" i="11" a="1"/>
  <c r="L121" i="11" s="1"/>
  <c r="L137" i="11" a="1"/>
  <c r="L137" i="11" s="1"/>
  <c r="L177" i="11" a="1"/>
  <c r="L177" i="11" s="1"/>
  <c r="L185" i="11" a="1"/>
  <c r="L185" i="11" s="1"/>
  <c r="L225" i="11" a="1"/>
  <c r="L225" i="11" s="1"/>
  <c r="L241" i="11" a="1"/>
  <c r="L241" i="11" s="1"/>
  <c r="L273" i="11" a="1"/>
  <c r="L273" i="11" s="1"/>
  <c r="L281" i="11" a="1"/>
  <c r="L281" i="11" s="1"/>
  <c r="L297" i="11" a="1"/>
  <c r="L297" i="11" s="1"/>
  <c r="L305" i="11" a="1"/>
  <c r="L305" i="11" s="1"/>
  <c r="L329" i="11" a="1"/>
  <c r="L329" i="11" s="1"/>
  <c r="L345" i="11" a="1"/>
  <c r="L345" i="11" s="1"/>
  <c r="L353" i="11" a="1"/>
  <c r="L353" i="11" s="1"/>
  <c r="L377" i="11" a="1"/>
  <c r="L377" i="11" s="1"/>
  <c r="L385" i="11" a="1"/>
  <c r="L385" i="11" s="1"/>
  <c r="L409" i="11" a="1"/>
  <c r="L409" i="11" s="1"/>
  <c r="L425" i="11" a="1"/>
  <c r="L425" i="11" s="1"/>
  <c r="L441" i="11" a="1"/>
  <c r="L441" i="11" s="1"/>
  <c r="L449" i="11" a="1"/>
  <c r="L449" i="11" s="1"/>
  <c r="L473" i="11" a="1"/>
  <c r="L473" i="11" s="1"/>
  <c r="L481" i="11" a="1"/>
  <c r="L481" i="11" s="1"/>
  <c r="L26" i="10" a="1"/>
  <c r="L26" i="10" s="1"/>
  <c r="L34" i="10" a="1"/>
  <c r="L34" i="10" s="1"/>
  <c r="L42" i="10" a="1"/>
  <c r="L42" i="10" s="1"/>
  <c r="L58" i="10" a="1"/>
  <c r="L58" i="10" s="1"/>
  <c r="L426" i="10" a="1"/>
  <c r="L426" i="10" s="1"/>
  <c r="L434" i="10" a="1"/>
  <c r="L434" i="10" s="1"/>
  <c r="L442" i="10" a="1"/>
  <c r="L442" i="10" s="1"/>
  <c r="L450" i="10" a="1"/>
  <c r="L450" i="10" s="1"/>
  <c r="L458" i="10" a="1"/>
  <c r="L458" i="10" s="1"/>
  <c r="L466" i="10" a="1"/>
  <c r="L466" i="10" s="1"/>
  <c r="L474" i="10" a="1"/>
  <c r="L474" i="10" s="1"/>
  <c r="L482" i="10" a="1"/>
  <c r="L482" i="10" s="1"/>
  <c r="L490" i="10" a="1"/>
  <c r="L490" i="10" s="1"/>
  <c r="L498" i="10" a="1"/>
  <c r="L498" i="10" s="1"/>
  <c r="L506" i="10" a="1"/>
  <c r="L506" i="10" s="1"/>
  <c r="L514" i="10" a="1"/>
  <c r="L514" i="10" s="1"/>
  <c r="L522" i="10" a="1"/>
  <c r="L522" i="10" s="1"/>
  <c r="L530" i="10" a="1"/>
  <c r="L530" i="10" s="1"/>
  <c r="L538" i="10" a="1"/>
  <c r="L538" i="10" s="1"/>
  <c r="L546" i="10" a="1"/>
  <c r="L546" i="10" s="1"/>
  <c r="L554" i="10" a="1"/>
  <c r="L554" i="10" s="1"/>
  <c r="L562" i="10" a="1"/>
  <c r="L562" i="10" s="1"/>
  <c r="L570" i="10" a="1"/>
  <c r="L570" i="10" s="1"/>
  <c r="L578" i="10" a="1"/>
  <c r="L578" i="10" s="1"/>
  <c r="L586" i="10" a="1"/>
  <c r="L586" i="10" s="1"/>
  <c r="L594" i="10" a="1"/>
  <c r="L594" i="10" s="1"/>
  <c r="L602" i="10" a="1"/>
  <c r="L602" i="10" s="1"/>
  <c r="L610" i="10" a="1"/>
  <c r="L610" i="10" s="1"/>
  <c r="L618" i="10" a="1"/>
  <c r="L618" i="10" s="1"/>
  <c r="L626" i="10" a="1"/>
  <c r="L626" i="10" s="1"/>
  <c r="L634" i="10" a="1"/>
  <c r="L634" i="10" s="1"/>
  <c r="L642" i="10" a="1"/>
  <c r="L642" i="10" s="1"/>
  <c r="L650" i="10" a="1"/>
  <c r="L650" i="10" s="1"/>
  <c r="L658" i="10" a="1"/>
  <c r="L658" i="10" s="1"/>
  <c r="L666" i="10" a="1"/>
  <c r="L666" i="10" s="1"/>
  <c r="L674" i="10" a="1"/>
  <c r="L674" i="10" s="1"/>
  <c r="L682" i="10" a="1"/>
  <c r="L682" i="10" s="1"/>
  <c r="L690" i="10" a="1"/>
  <c r="L690" i="10" s="1"/>
  <c r="L698" i="10" a="1"/>
  <c r="L698" i="10" s="1"/>
  <c r="L706" i="10" a="1"/>
  <c r="L706" i="10" s="1"/>
  <c r="L714" i="10" a="1"/>
  <c r="L714" i="10" s="1"/>
  <c r="L722" i="10" a="1"/>
  <c r="L722" i="10" s="1"/>
  <c r="L730" i="10" a="1"/>
  <c r="L730" i="10" s="1"/>
  <c r="L738" i="10" a="1"/>
  <c r="L738" i="10" s="1"/>
  <c r="L746" i="10" a="1"/>
  <c r="L746" i="10" s="1"/>
  <c r="L754" i="10" a="1"/>
  <c r="L754" i="10" s="1"/>
  <c r="L13" i="10" a="1"/>
  <c r="L13" i="10" s="1"/>
  <c r="L21" i="10" a="1"/>
  <c r="L21" i="10" s="1"/>
  <c r="L29" i="10" a="1"/>
  <c r="L29" i="10" s="1"/>
  <c r="L37" i="10" a="1"/>
  <c r="L37" i="10" s="1"/>
  <c r="L45" i="10" a="1"/>
  <c r="L45" i="10" s="1"/>
  <c r="L53" i="10" a="1"/>
  <c r="L53" i="10" s="1"/>
  <c r="L61" i="10" a="1"/>
  <c r="L61" i="10" s="1"/>
  <c r="L69" i="10" a="1"/>
  <c r="L69" i="10" s="1"/>
  <c r="L77" i="10" a="1"/>
  <c r="L77" i="10" s="1"/>
  <c r="L85" i="10" a="1"/>
  <c r="L85" i="10" s="1"/>
  <c r="L93" i="10" a="1"/>
  <c r="L93" i="10" s="1"/>
  <c r="L101" i="10" a="1"/>
  <c r="L101" i="10" s="1"/>
  <c r="L109" i="10" a="1"/>
  <c r="L109" i="10" s="1"/>
  <c r="L117" i="10" a="1"/>
  <c r="L117" i="10" s="1"/>
  <c r="L125" i="10" a="1"/>
  <c r="L125" i="10" s="1"/>
  <c r="L133" i="10" a="1"/>
  <c r="L133" i="10" s="1"/>
  <c r="L141" i="10" a="1"/>
  <c r="L141" i="10" s="1"/>
  <c r="L149" i="10" a="1"/>
  <c r="L149" i="10" s="1"/>
  <c r="L157" i="10" a="1"/>
  <c r="L157" i="10" s="1"/>
  <c r="L165" i="10" a="1"/>
  <c r="L165" i="10" s="1"/>
  <c r="L173" i="10" a="1"/>
  <c r="L173" i="10" s="1"/>
  <c r="L181" i="10" a="1"/>
  <c r="L181" i="10" s="1"/>
  <c r="L189" i="10" a="1"/>
  <c r="L189" i="10" s="1"/>
  <c r="L197" i="10" a="1"/>
  <c r="L197" i="10" s="1"/>
  <c r="L205" i="10" a="1"/>
  <c r="L205" i="10" s="1"/>
  <c r="L213" i="10" a="1"/>
  <c r="L213" i="10" s="1"/>
  <c r="L221" i="10" a="1"/>
  <c r="L221" i="10" s="1"/>
  <c r="L229" i="10" a="1"/>
  <c r="L229" i="10" s="1"/>
  <c r="L237" i="10" a="1"/>
  <c r="L237" i="10" s="1"/>
  <c r="L245" i="10" a="1"/>
  <c r="L245" i="10" s="1"/>
  <c r="L253" i="10" a="1"/>
  <c r="L253" i="10" s="1"/>
  <c r="L261" i="10" a="1"/>
  <c r="L261" i="10" s="1"/>
  <c r="L269" i="10" a="1"/>
  <c r="L269" i="10" s="1"/>
  <c r="L277" i="10" a="1"/>
  <c r="L277" i="10" s="1"/>
  <c r="L285" i="10" a="1"/>
  <c r="L285" i="10" s="1"/>
  <c r="L293" i="10" a="1"/>
  <c r="L293" i="10" s="1"/>
  <c r="L301" i="10" a="1"/>
  <c r="L301" i="10" s="1"/>
  <c r="L309" i="10" a="1"/>
  <c r="L309" i="10" s="1"/>
  <c r="L317" i="10" a="1"/>
  <c r="L317" i="10" s="1"/>
  <c r="L325" i="10" a="1"/>
  <c r="L325" i="10" s="1"/>
  <c r="L333" i="10" a="1"/>
  <c r="L333" i="10" s="1"/>
  <c r="L341" i="10" a="1"/>
  <c r="L341" i="10" s="1"/>
  <c r="L349" i="10" a="1"/>
  <c r="L349" i="10" s="1"/>
  <c r="L357" i="10" a="1"/>
  <c r="L357" i="10" s="1"/>
  <c r="L365" i="10" a="1"/>
  <c r="L365" i="10" s="1"/>
  <c r="L373" i="10" a="1"/>
  <c r="L373" i="10" s="1"/>
  <c r="L381" i="10" a="1"/>
  <c r="L381" i="10" s="1"/>
  <c r="L389" i="10" a="1"/>
  <c r="L389" i="10" s="1"/>
  <c r="L397" i="10" a="1"/>
  <c r="L397" i="10" s="1"/>
  <c r="L405" i="10" a="1"/>
  <c r="L405" i="10" s="1"/>
  <c r="L413" i="10" a="1"/>
  <c r="L413" i="10" s="1"/>
  <c r="L421" i="10" a="1"/>
  <c r="L421" i="10" s="1"/>
  <c r="L429" i="10" a="1"/>
  <c r="L429" i="10" s="1"/>
  <c r="L437" i="10" a="1"/>
  <c r="L437" i="10" s="1"/>
  <c r="L445" i="10" a="1"/>
  <c r="L445" i="10" s="1"/>
  <c r="L453" i="10" a="1"/>
  <c r="L453" i="10" s="1"/>
  <c r="L461" i="10" a="1"/>
  <c r="L461" i="10" s="1"/>
  <c r="L469" i="10" a="1"/>
  <c r="L469" i="10" s="1"/>
  <c r="L477" i="10" a="1"/>
  <c r="L477" i="10" s="1"/>
  <c r="L485" i="10" a="1"/>
  <c r="L485" i="10" s="1"/>
  <c r="L493" i="10" a="1"/>
  <c r="L493" i="10" s="1"/>
  <c r="L501" i="10" a="1"/>
  <c r="L501" i="10" s="1"/>
  <c r="L509" i="10" a="1"/>
  <c r="L509" i="10" s="1"/>
  <c r="L517" i="10" a="1"/>
  <c r="L517" i="10" s="1"/>
  <c r="L525" i="10" a="1"/>
  <c r="L525" i="10" s="1"/>
  <c r="L533" i="10" a="1"/>
  <c r="L533" i="10" s="1"/>
  <c r="L541" i="10" a="1"/>
  <c r="L541" i="10" s="1"/>
  <c r="L549" i="10" a="1"/>
  <c r="L549" i="10" s="1"/>
  <c r="L557" i="10" a="1"/>
  <c r="L557" i="10" s="1"/>
  <c r="L565" i="10" a="1"/>
  <c r="L565" i="10" s="1"/>
  <c r="L573" i="10" a="1"/>
  <c r="L573" i="10" s="1"/>
  <c r="L581" i="10" a="1"/>
  <c r="L581" i="10" s="1"/>
  <c r="L589" i="10" a="1"/>
  <c r="L589" i="10" s="1"/>
  <c r="L597" i="10" a="1"/>
  <c r="L597" i="10" s="1"/>
  <c r="L605" i="10" a="1"/>
  <c r="L605" i="10" s="1"/>
  <c r="L613" i="10" a="1"/>
  <c r="L613" i="10" s="1"/>
  <c r="L621" i="10" a="1"/>
  <c r="L621" i="10" s="1"/>
  <c r="L629" i="10" a="1"/>
  <c r="L629" i="10" s="1"/>
  <c r="L637" i="10" a="1"/>
  <c r="L637" i="10" s="1"/>
  <c r="L645" i="10" a="1"/>
  <c r="L645" i="10" s="1"/>
  <c r="L653" i="10" a="1"/>
  <c r="L653" i="10" s="1"/>
  <c r="L661" i="10" a="1"/>
  <c r="L661" i="10" s="1"/>
  <c r="L669" i="10" a="1"/>
  <c r="L669" i="10" s="1"/>
  <c r="L677" i="10" a="1"/>
  <c r="L677" i="10" s="1"/>
  <c r="L685" i="10" a="1"/>
  <c r="L685" i="10" s="1"/>
  <c r="L693" i="10" a="1"/>
  <c r="L693" i="10" s="1"/>
  <c r="L701" i="10" a="1"/>
  <c r="L701" i="10" s="1"/>
  <c r="L709" i="10" a="1"/>
  <c r="L709" i="10" s="1"/>
  <c r="L717" i="10" a="1"/>
  <c r="L717" i="10" s="1"/>
  <c r="L725" i="10" a="1"/>
  <c r="L725" i="10" s="1"/>
  <c r="L733" i="10" a="1"/>
  <c r="L733" i="10" s="1"/>
  <c r="L741" i="10" a="1"/>
  <c r="L741" i="10" s="1"/>
  <c r="L749" i="10" a="1"/>
  <c r="L749" i="10" s="1"/>
  <c r="L757" i="10" a="1"/>
  <c r="L757" i="10" s="1"/>
  <c r="L765" i="10" a="1"/>
  <c r="L765" i="10" s="1"/>
  <c r="L773" i="10" a="1"/>
  <c r="L773" i="10" s="1"/>
  <c r="L781" i="10" a="1"/>
  <c r="L781" i="10" s="1"/>
  <c r="L789" i="10" a="1"/>
  <c r="L789" i="10" s="1"/>
  <c r="L797" i="10" a="1"/>
  <c r="L797" i="10" s="1"/>
  <c r="L805" i="10" a="1"/>
  <c r="L805" i="10" s="1"/>
  <c r="L813" i="10" a="1"/>
  <c r="L813" i="10" s="1"/>
  <c r="L821" i="10" a="1"/>
  <c r="L821" i="10" s="1"/>
  <c r="L829" i="10" a="1"/>
  <c r="L829" i="10" s="1"/>
  <c r="L837" i="10" a="1"/>
  <c r="L837" i="10" s="1"/>
  <c r="L845" i="10" a="1"/>
  <c r="L845" i="10" s="1"/>
  <c r="L853" i="10" a="1"/>
  <c r="L853" i="10" s="1"/>
  <c r="L861" i="10" a="1"/>
  <c r="L861" i="10" s="1"/>
  <c r="L869" i="10" a="1"/>
  <c r="L869" i="10" s="1"/>
  <c r="L877" i="10" a="1"/>
  <c r="L877" i="10" s="1"/>
  <c r="L885" i="10" a="1"/>
  <c r="L885" i="10" s="1"/>
  <c r="L893" i="10" a="1"/>
  <c r="L893" i="10" s="1"/>
  <c r="L901" i="10" a="1"/>
  <c r="L901" i="10" s="1"/>
  <c r="L909" i="10" a="1"/>
  <c r="L909" i="10" s="1"/>
  <c r="L917" i="10" a="1"/>
  <c r="L917" i="10" s="1"/>
  <c r="L925" i="10" a="1"/>
  <c r="L925" i="10" s="1"/>
  <c r="L933" i="10" a="1"/>
  <c r="L933" i="10" s="1"/>
  <c r="L941" i="10" a="1"/>
  <c r="L941" i="10" s="1"/>
  <c r="L949" i="10" a="1"/>
  <c r="L949" i="10" s="1"/>
  <c r="L957" i="10" a="1"/>
  <c r="L957" i="10" s="1"/>
  <c r="L965" i="10" a="1"/>
  <c r="L965" i="10" s="1"/>
  <c r="L973" i="10" a="1"/>
  <c r="L973" i="10" s="1"/>
  <c r="L981" i="10" a="1"/>
  <c r="L981" i="10" s="1"/>
  <c r="L989" i="10" a="1"/>
  <c r="L989" i="10" s="1"/>
  <c r="L997" i="10" a="1"/>
  <c r="L997" i="10" s="1"/>
  <c r="L1005" i="10" a="1"/>
  <c r="L1005" i="10" s="1"/>
  <c r="L1013" i="10" a="1"/>
  <c r="L1013" i="10" s="1"/>
  <c r="L1021" i="10" a="1"/>
  <c r="L1021" i="10" s="1"/>
  <c r="L1029" i="10" a="1"/>
  <c r="L1029" i="10" s="1"/>
  <c r="L1037" i="10" a="1"/>
  <c r="L1037" i="10" s="1"/>
  <c r="L1045" i="10" a="1"/>
  <c r="L1045" i="10" s="1"/>
  <c r="L1053" i="10" a="1"/>
  <c r="L1053" i="10" s="1"/>
  <c r="L1061" i="10" a="1"/>
  <c r="L1061" i="10" s="1"/>
  <c r="L1069" i="10" a="1"/>
  <c r="L1069" i="10" s="1"/>
  <c r="L1077" i="10" a="1"/>
  <c r="L1077" i="10" s="1"/>
  <c r="L1085" i="10" a="1"/>
  <c r="L1085" i="10" s="1"/>
  <c r="L1093" i="10" a="1"/>
  <c r="L1093" i="10" s="1"/>
  <c r="L1101" i="10" a="1"/>
  <c r="L1101" i="10" s="1"/>
  <c r="L1109" i="10" a="1"/>
  <c r="L1109" i="10" s="1"/>
  <c r="L1117" i="10" a="1"/>
  <c r="L1117" i="10" s="1"/>
  <c r="L1125" i="10" a="1"/>
  <c r="L1125" i="10" s="1"/>
  <c r="L1133" i="10" a="1"/>
  <c r="L1133" i="10" s="1"/>
  <c r="L1141" i="10" a="1"/>
  <c r="L1141" i="10" s="1"/>
  <c r="L1149" i="10" a="1"/>
  <c r="L1149" i="10" s="1"/>
  <c r="L1157" i="10" a="1"/>
  <c r="L1157" i="10" s="1"/>
  <c r="L1165" i="10" a="1"/>
  <c r="L1165" i="10" s="1"/>
  <c r="L1173" i="10" a="1"/>
  <c r="L1173" i="10" s="1"/>
  <c r="L1181" i="10" a="1"/>
  <c r="L1181" i="10" s="1"/>
  <c r="L1189" i="10" a="1"/>
  <c r="L1189" i="10" s="1"/>
  <c r="L1197" i="10" a="1"/>
  <c r="L1197" i="10" s="1"/>
  <c r="L1205" i="10" a="1"/>
  <c r="L1205" i="10" s="1"/>
  <c r="L1213" i="10" a="1"/>
  <c r="L1213" i="10" s="1"/>
  <c r="L1221" i="10" a="1"/>
  <c r="L1221" i="10" s="1"/>
  <c r="L1229" i="10" a="1"/>
  <c r="L1229" i="10" s="1"/>
  <c r="L1237" i="10" a="1"/>
  <c r="L1237" i="10" s="1"/>
  <c r="L1245" i="10" a="1"/>
  <c r="L1245" i="10" s="1"/>
  <c r="L1253" i="10" a="1"/>
  <c r="L1253" i="10" s="1"/>
  <c r="L1261" i="10" a="1"/>
  <c r="L1261" i="10" s="1"/>
  <c r="L1269" i="10" a="1"/>
  <c r="L1269" i="10" s="1"/>
  <c r="L1277" i="10" a="1"/>
  <c r="L1277" i="10" s="1"/>
  <c r="L1285" i="10" a="1"/>
  <c r="L1285" i="10" s="1"/>
  <c r="L1293" i="10" a="1"/>
  <c r="L1293" i="10" s="1"/>
  <c r="L1301" i="10" a="1"/>
  <c r="L1301" i="10" s="1"/>
  <c r="L1309" i="10" a="1"/>
  <c r="L1309" i="10" s="1"/>
  <c r="L1317" i="10" a="1"/>
  <c r="L1317" i="10" s="1"/>
  <c r="L1325" i="10" a="1"/>
  <c r="L1325" i="10" s="1"/>
  <c r="L1333" i="10" a="1"/>
  <c r="L1333" i="10" s="1"/>
  <c r="L1341" i="10" a="1"/>
  <c r="L1341" i="10" s="1"/>
  <c r="L1349" i="10" a="1"/>
  <c r="L1349" i="10" s="1"/>
  <c r="L1357" i="10" a="1"/>
  <c r="L1357" i="10" s="1"/>
  <c r="L1365" i="10" a="1"/>
  <c r="L1365" i="10" s="1"/>
  <c r="L1373" i="10" a="1"/>
  <c r="L1373" i="10" s="1"/>
  <c r="L1381" i="10" a="1"/>
  <c r="L1381" i="10" s="1"/>
  <c r="L1389" i="10" a="1"/>
  <c r="L1389" i="10" s="1"/>
  <c r="L1397" i="10" a="1"/>
  <c r="L1397" i="10" s="1"/>
  <c r="L1405" i="10" a="1"/>
  <c r="L1405" i="10" s="1"/>
  <c r="L1413" i="10" a="1"/>
  <c r="L1413" i="10" s="1"/>
  <c r="L1421" i="10" a="1"/>
  <c r="L1421" i="10" s="1"/>
  <c r="L1429" i="10" a="1"/>
  <c r="L1429" i="10" s="1"/>
  <c r="L1437" i="10" a="1"/>
  <c r="L1437" i="10" s="1"/>
  <c r="L1445" i="10" a="1"/>
  <c r="L1445" i="10" s="1"/>
  <c r="L1453" i="10" a="1"/>
  <c r="L1453" i="10" s="1"/>
  <c r="L1461" i="10" a="1"/>
  <c r="L1461" i="10" s="1"/>
  <c r="L1469" i="10" a="1"/>
  <c r="L1469" i="10" s="1"/>
  <c r="L1477" i="10" a="1"/>
  <c r="L1477" i="10" s="1"/>
  <c r="L1485" i="10" a="1"/>
  <c r="L1485" i="10" s="1"/>
  <c r="L1493" i="10" a="1"/>
  <c r="L1493" i="10" s="1"/>
  <c r="L1501" i="10" a="1"/>
  <c r="L1501" i="10" s="1"/>
  <c r="L1509" i="10" a="1"/>
  <c r="L1509" i="10" s="1"/>
  <c r="L1517" i="10" a="1"/>
  <c r="L1517" i="10" s="1"/>
  <c r="L1525" i="10" a="1"/>
  <c r="L1525" i="10" s="1"/>
  <c r="L1533" i="10" a="1"/>
  <c r="L1533" i="10" s="1"/>
  <c r="L1541" i="10" a="1"/>
  <c r="L1541" i="10" s="1"/>
  <c r="L1549" i="10" a="1"/>
  <c r="L1549" i="10" s="1"/>
  <c r="L1557" i="10" a="1"/>
  <c r="L1557" i="10" s="1"/>
  <c r="L1565" i="10" a="1"/>
  <c r="L1565" i="10" s="1"/>
  <c r="L1573" i="10" a="1"/>
  <c r="L1573" i="10" s="1"/>
  <c r="L1581" i="10" a="1"/>
  <c r="L1581" i="10" s="1"/>
  <c r="L1589" i="10" a="1"/>
  <c r="L1589" i="10" s="1"/>
  <c r="L1597" i="10" a="1"/>
  <c r="L1597" i="10" s="1"/>
  <c r="L1605" i="10" a="1"/>
  <c r="L1605" i="10" s="1"/>
  <c r="L1613" i="10" a="1"/>
  <c r="L1613" i="10" s="1"/>
  <c r="L1621" i="10" a="1"/>
  <c r="L1621" i="10" s="1"/>
  <c r="L1629" i="10" a="1"/>
  <c r="L1629" i="10" s="1"/>
  <c r="L1637" i="10" a="1"/>
  <c r="L1637" i="10" s="1"/>
  <c r="L1645" i="10" a="1"/>
  <c r="L1645" i="10" s="1"/>
  <c r="L1653" i="10" a="1"/>
  <c r="L1653" i="10" s="1"/>
  <c r="L1661" i="10" a="1"/>
  <c r="L1661" i="10" s="1"/>
  <c r="L1669" i="10" a="1"/>
  <c r="L1669" i="10" s="1"/>
  <c r="L1677" i="10" a="1"/>
  <c r="L1677" i="10" s="1"/>
  <c r="L1685" i="10" a="1"/>
  <c r="L1685" i="10" s="1"/>
  <c r="L1693" i="10" a="1"/>
  <c r="L1693" i="10" s="1"/>
  <c r="L1701" i="10" a="1"/>
  <c r="L1701" i="10" s="1"/>
  <c r="L1709" i="10" a="1"/>
  <c r="L1709" i="10" s="1"/>
  <c r="L1717" i="10" a="1"/>
  <c r="L1717" i="10" s="1"/>
  <c r="L1725" i="10" a="1"/>
  <c r="L1725" i="10" s="1"/>
  <c r="L1733" i="10" a="1"/>
  <c r="L1733" i="10" s="1"/>
  <c r="L1741" i="10" a="1"/>
  <c r="L1741" i="10" s="1"/>
  <c r="L1749" i="10" a="1"/>
  <c r="L1749" i="10" s="1"/>
  <c r="L1757" i="10" a="1"/>
  <c r="L1757" i="10" s="1"/>
  <c r="L1765" i="10" a="1"/>
  <c r="L1765" i="10" s="1"/>
  <c r="L1773" i="10" a="1"/>
  <c r="L1773" i="10" s="1"/>
  <c r="L1781" i="10" a="1"/>
  <c r="L1781" i="10" s="1"/>
  <c r="L1789" i="10" a="1"/>
  <c r="L1789" i="10" s="1"/>
  <c r="L1797" i="10" a="1"/>
  <c r="L1797" i="10" s="1"/>
  <c r="L1805" i="10" a="1"/>
  <c r="L1805" i="10" s="1"/>
  <c r="L1813" i="10" a="1"/>
  <c r="L1813" i="10" s="1"/>
  <c r="L1821" i="10" a="1"/>
  <c r="L1821" i="10" s="1"/>
  <c r="L1829" i="10" a="1"/>
  <c r="L1829" i="10" s="1"/>
  <c r="L1837" i="10" a="1"/>
  <c r="L1837" i="10" s="1"/>
  <c r="L1845" i="10" a="1"/>
  <c r="L1845" i="10" s="1"/>
  <c r="L1853" i="10" a="1"/>
  <c r="L1853" i="10" s="1"/>
  <c r="L1861" i="10" a="1"/>
  <c r="L1861" i="10" s="1"/>
  <c r="L1869" i="10" a="1"/>
  <c r="L1869" i="10" s="1"/>
  <c r="L1877" i="10" a="1"/>
  <c r="L1877" i="10" s="1"/>
  <c r="L1885" i="10" a="1"/>
  <c r="L1885" i="10" s="1"/>
  <c r="L1893" i="10" a="1"/>
  <c r="L1893" i="10" s="1"/>
  <c r="L1901" i="10" a="1"/>
  <c r="L1901" i="10" s="1"/>
  <c r="L1909" i="10" a="1"/>
  <c r="L1909" i="10" s="1"/>
  <c r="L1917" i="10" a="1"/>
  <c r="L1917" i="10" s="1"/>
  <c r="L1925" i="10" a="1"/>
  <c r="L1925" i="10" s="1"/>
  <c r="L1933" i="10" a="1"/>
  <c r="L1933" i="10" s="1"/>
  <c r="L1941" i="10" a="1"/>
  <c r="L1941" i="10" s="1"/>
  <c r="L1949" i="10" a="1"/>
  <c r="L1949" i="10" s="1"/>
  <c r="L1957" i="10" a="1"/>
  <c r="L1957" i="10" s="1"/>
  <c r="L1965" i="10" a="1"/>
  <c r="L1965" i="10" s="1"/>
  <c r="L1973" i="10" a="1"/>
  <c r="L1973" i="10" s="1"/>
  <c r="L1981" i="10" a="1"/>
  <c r="L1981" i="10" s="1"/>
  <c r="L1989" i="10" a="1"/>
  <c r="L1989" i="10" s="1"/>
  <c r="L1997" i="10" a="1"/>
  <c r="L1997" i="10" s="1"/>
  <c r="L2005" i="10" a="1"/>
  <c r="L2005" i="10" s="1"/>
  <c r="L2013" i="10" a="1"/>
  <c r="L2013" i="10" s="1"/>
  <c r="L2021" i="10" a="1"/>
  <c r="L2021" i="10" s="1"/>
  <c r="L2029" i="10" a="1"/>
  <c r="L2029" i="10" s="1"/>
  <c r="L2037" i="10" a="1"/>
  <c r="L2037" i="10" s="1"/>
  <c r="L2045" i="10" a="1"/>
  <c r="L2045" i="10" s="1"/>
  <c r="L2053" i="10" a="1"/>
  <c r="L2053" i="10" s="1"/>
  <c r="L2061" i="10" a="1"/>
  <c r="L2061" i="10" s="1"/>
  <c r="L2069" i="10" a="1"/>
  <c r="L2069" i="10" s="1"/>
  <c r="L2077" i="10" a="1"/>
  <c r="L2077" i="10" s="1"/>
  <c r="L2085" i="10" a="1"/>
  <c r="L2085" i="10" s="1"/>
  <c r="L2093" i="10" a="1"/>
  <c r="L2093" i="10" s="1"/>
  <c r="L2101" i="10" a="1"/>
  <c r="L2101" i="10" s="1"/>
  <c r="L2109" i="10" a="1"/>
  <c r="L2109" i="10" s="1"/>
  <c r="L2117" i="10" a="1"/>
  <c r="L2117" i="10" s="1"/>
  <c r="L2125" i="10" a="1"/>
  <c r="L2125" i="10" s="1"/>
  <c r="L2133" i="10" a="1"/>
  <c r="L2133" i="10" s="1"/>
  <c r="L2141" i="10" a="1"/>
  <c r="L2141" i="10" s="1"/>
  <c r="L2149" i="10" a="1"/>
  <c r="L2149" i="10" s="1"/>
  <c r="L2157" i="10" a="1"/>
  <c r="L2157" i="10" s="1"/>
  <c r="L2165" i="10" a="1"/>
  <c r="L2165" i="10" s="1"/>
  <c r="L2173" i="10" a="1"/>
  <c r="L2173" i="10" s="1"/>
  <c r="L2181" i="10" a="1"/>
  <c r="L2181" i="10" s="1"/>
  <c r="L2189" i="10" a="1"/>
  <c r="L2189" i="10" s="1"/>
  <c r="L2197" i="10" a="1"/>
  <c r="L2197" i="10" s="1"/>
  <c r="L2205" i="10" a="1"/>
  <c r="L2205" i="10" s="1"/>
  <c r="L2213" i="10" a="1"/>
  <c r="L2213" i="10" s="1"/>
  <c r="L2221" i="10" a="1"/>
  <c r="L2221" i="10" s="1"/>
  <c r="L2229" i="10" a="1"/>
  <c r="L2229" i="10" s="1"/>
  <c r="L2237" i="10" a="1"/>
  <c r="L2237" i="10" s="1"/>
  <c r="L2245" i="10" a="1"/>
  <c r="L2245" i="10" s="1"/>
  <c r="L2253" i="10" a="1"/>
  <c r="L2253" i="10" s="1"/>
  <c r="L2261" i="10" a="1"/>
  <c r="L2261" i="10" s="1"/>
  <c r="L2269" i="10" a="1"/>
  <c r="L2269" i="10" s="1"/>
  <c r="L2277" i="10" a="1"/>
  <c r="L2277" i="10" s="1"/>
  <c r="L2285" i="10" a="1"/>
  <c r="L2285" i="10" s="1"/>
  <c r="L2293" i="10" a="1"/>
  <c r="L2293" i="10" s="1"/>
  <c r="L2301" i="10" a="1"/>
  <c r="L2301" i="10" s="1"/>
  <c r="L2309" i="10" a="1"/>
  <c r="L2309" i="10" s="1"/>
  <c r="L2317" i="10" a="1"/>
  <c r="L2317" i="10" s="1"/>
  <c r="L2325" i="10" a="1"/>
  <c r="L2325" i="10" s="1"/>
  <c r="L2333" i="10" a="1"/>
  <c r="L2333" i="10" s="1"/>
  <c r="L2341" i="10" a="1"/>
  <c r="L2341" i="10" s="1"/>
  <c r="L2349" i="10" a="1"/>
  <c r="L2349" i="10" s="1"/>
  <c r="L2357" i="10" a="1"/>
  <c r="L2357" i="10" s="1"/>
  <c r="L2365" i="10" a="1"/>
  <c r="L2365" i="10" s="1"/>
  <c r="L2373" i="10" a="1"/>
  <c r="L2373" i="10" s="1"/>
  <c r="L2381" i="10" a="1"/>
  <c r="L2381" i="10" s="1"/>
  <c r="L2389" i="10" a="1"/>
  <c r="L2389" i="10" s="1"/>
  <c r="L2397" i="10" a="1"/>
  <c r="L2397" i="10" s="1"/>
  <c r="L2405" i="10" a="1"/>
  <c r="L2405" i="10" s="1"/>
  <c r="L2413" i="10" a="1"/>
  <c r="L2413" i="10" s="1"/>
  <c r="L2421" i="10" a="1"/>
  <c r="L2421" i="10" s="1"/>
  <c r="L2429" i="10" a="1"/>
  <c r="L2429" i="10" s="1"/>
  <c r="L2437" i="10" a="1"/>
  <c r="L2437" i="10" s="1"/>
  <c r="L2445" i="10" a="1"/>
  <c r="L2445" i="10" s="1"/>
  <c r="L2453" i="10" a="1"/>
  <c r="L2453" i="10" s="1"/>
  <c r="L2461" i="10" a="1"/>
  <c r="L2461" i="10" s="1"/>
  <c r="L2469" i="10" a="1"/>
  <c r="L2469" i="10" s="1"/>
  <c r="L2477" i="10" a="1"/>
  <c r="L2477" i="10" s="1"/>
  <c r="L2485" i="10" a="1"/>
  <c r="L2485" i="10" s="1"/>
  <c r="L2493" i="10" a="1"/>
  <c r="L2493" i="10" s="1"/>
  <c r="L2501" i="10" a="1"/>
  <c r="L2501" i="10" s="1"/>
  <c r="L2509" i="10" a="1"/>
  <c r="L2509" i="10" s="1"/>
  <c r="L2517" i="10" a="1"/>
  <c r="L2517" i="10" s="1"/>
  <c r="L2525" i="10" a="1"/>
  <c r="L2525" i="10" s="1"/>
  <c r="L2533" i="10" a="1"/>
  <c r="L2533" i="10" s="1"/>
  <c r="L2541" i="10" a="1"/>
  <c r="L2541" i="10" s="1"/>
  <c r="L2549" i="10" a="1"/>
  <c r="L2549" i="10" s="1"/>
  <c r="L2557" i="10" a="1"/>
  <c r="L2557" i="10" s="1"/>
  <c r="L2565" i="10" a="1"/>
  <c r="L2565" i="10" s="1"/>
  <c r="L2573" i="10" a="1"/>
  <c r="L2573" i="10" s="1"/>
  <c r="L2581" i="10" a="1"/>
  <c r="L2581" i="10" s="1"/>
  <c r="L2589" i="10" a="1"/>
  <c r="L2589" i="10" s="1"/>
  <c r="L2597" i="10" a="1"/>
  <c r="L2597" i="10" s="1"/>
  <c r="L2605" i="10" a="1"/>
  <c r="L2605" i="10" s="1"/>
  <c r="L2613" i="10" a="1"/>
  <c r="L2613" i="10" s="1"/>
  <c r="L2621" i="10" a="1"/>
  <c r="L2621" i="10" s="1"/>
  <c r="L2629" i="10" a="1"/>
  <c r="L2629" i="10" s="1"/>
  <c r="L2637" i="10" a="1"/>
  <c r="L2637" i="10" s="1"/>
  <c r="L2645" i="10" a="1"/>
  <c r="L2645" i="10" s="1"/>
  <c r="L2653" i="10" a="1"/>
  <c r="L2653" i="10" s="1"/>
  <c r="L2661" i="10" a="1"/>
  <c r="L2661" i="10" s="1"/>
  <c r="L2669" i="10" a="1"/>
  <c r="L2669" i="10" s="1"/>
  <c r="L2677" i="10" a="1"/>
  <c r="L2677" i="10" s="1"/>
  <c r="L2685" i="10" a="1"/>
  <c r="L2685" i="10" s="1"/>
  <c r="L2693" i="10" a="1"/>
  <c r="L2693" i="10" s="1"/>
  <c r="L2701" i="10" a="1"/>
  <c r="L2701" i="10" s="1"/>
  <c r="L2709" i="10" a="1"/>
  <c r="L2709" i="10" s="1"/>
  <c r="L2717" i="10" a="1"/>
  <c r="L2717" i="10" s="1"/>
  <c r="L2725" i="10" a="1"/>
  <c r="L2725" i="10" s="1"/>
  <c r="L2733" i="10" a="1"/>
  <c r="L2733" i="10" s="1"/>
  <c r="L2741" i="10" a="1"/>
  <c r="L2741" i="10" s="1"/>
  <c r="L2749" i="10" a="1"/>
  <c r="L2749" i="10" s="1"/>
  <c r="L2757" i="10" a="1"/>
  <c r="L2757" i="10" s="1"/>
  <c r="L2765" i="10" a="1"/>
  <c r="L2765" i="10" s="1"/>
  <c r="L2773" i="10" a="1"/>
  <c r="L2773" i="10" s="1"/>
  <c r="L2781" i="10" a="1"/>
  <c r="L2781" i="10" s="1"/>
  <c r="L2789" i="10" a="1"/>
  <c r="L2789" i="10" s="1"/>
  <c r="L2797" i="10" a="1"/>
  <c r="L2797" i="10" s="1"/>
  <c r="L2805" i="10" a="1"/>
  <c r="L2805" i="10" s="1"/>
  <c r="L2813" i="10" a="1"/>
  <c r="L2813" i="10" s="1"/>
  <c r="L2821" i="10" a="1"/>
  <c r="L2821" i="10" s="1"/>
  <c r="L2829" i="10" a="1"/>
  <c r="L2829" i="10" s="1"/>
  <c r="L2837" i="10" a="1"/>
  <c r="L2837" i="10" s="1"/>
  <c r="L2845" i="10" a="1"/>
  <c r="L2845" i="10" s="1"/>
  <c r="L2853" i="10" a="1"/>
  <c r="L2853" i="10" s="1"/>
  <c r="L2861" i="10" a="1"/>
  <c r="L2861" i="10" s="1"/>
  <c r="L2869" i="10" a="1"/>
  <c r="L2869" i="10" s="1"/>
  <c r="L2877" i="10" a="1"/>
  <c r="L2877" i="10" s="1"/>
  <c r="L2885" i="10" a="1"/>
  <c r="L2885" i="10" s="1"/>
  <c r="L2893" i="10" a="1"/>
  <c r="L2893" i="10" s="1"/>
  <c r="L2901" i="10" a="1"/>
  <c r="L2901" i="10" s="1"/>
  <c r="L2909" i="10" a="1"/>
  <c r="L2909" i="10" s="1"/>
  <c r="L2917" i="10" a="1"/>
  <c r="L2917" i="10" s="1"/>
  <c r="L2925" i="10" a="1"/>
  <c r="L2925" i="10" s="1"/>
  <c r="L2933" i="10" a="1"/>
  <c r="L2933" i="10" s="1"/>
  <c r="L2941" i="10" a="1"/>
  <c r="L2941" i="10" s="1"/>
  <c r="L2949" i="10" a="1"/>
  <c r="L2949" i="10" s="1"/>
  <c r="L2957" i="10" a="1"/>
  <c r="L2957" i="10" s="1"/>
  <c r="L2965" i="10" a="1"/>
  <c r="L2965" i="10" s="1"/>
  <c r="L2973" i="10" a="1"/>
  <c r="L2973" i="10" s="1"/>
  <c r="L2981" i="10" a="1"/>
  <c r="L2981" i="10" s="1"/>
  <c r="L2989" i="10" a="1"/>
  <c r="L2989" i="10" s="1"/>
  <c r="L2997" i="10" a="1"/>
  <c r="L2997" i="10" s="1"/>
  <c r="L3005" i="10" a="1"/>
  <c r="L3005" i="10" s="1"/>
  <c r="L52" i="10" a="1"/>
  <c r="L52" i="10" s="1"/>
  <c r="L124" i="10" a="1"/>
  <c r="L124" i="10" s="1"/>
  <c r="L180" i="10" a="1"/>
  <c r="L180" i="10" s="1"/>
  <c r="L252" i="10" a="1"/>
  <c r="L252" i="10" s="1"/>
  <c r="L300" i="10" a="1"/>
  <c r="L300" i="10" s="1"/>
  <c r="L324" i="10" a="1"/>
  <c r="L324" i="10" s="1"/>
  <c r="L340" i="10" a="1"/>
  <c r="L340" i="10" s="1"/>
  <c r="L420" i="10" a="1"/>
  <c r="L420" i="10" s="1"/>
  <c r="L436" i="10" a="1"/>
  <c r="L436" i="10" s="1"/>
  <c r="L476" i="10" a="1"/>
  <c r="L476" i="10" s="1"/>
  <c r="L500" i="10" a="1"/>
  <c r="L500" i="10" s="1"/>
  <c r="L516" i="10" a="1"/>
  <c r="L516" i="10" s="1"/>
  <c r="L636" i="10" a="1"/>
  <c r="L636" i="10" s="1"/>
  <c r="L652" i="10" a="1"/>
  <c r="L652" i="10" s="1"/>
  <c r="L732" i="10" a="1"/>
  <c r="L732" i="10" s="1"/>
  <c r="L764" i="10" a="1"/>
  <c r="L764" i="10" s="1"/>
  <c r="L804" i="10" a="1"/>
  <c r="L804" i="10" s="1"/>
  <c r="L852" i="10" a="1"/>
  <c r="L852" i="10" s="1"/>
  <c r="L876" i="10" a="1"/>
  <c r="L876" i="10" s="1"/>
  <c r="L900" i="10" a="1"/>
  <c r="L900" i="10" s="1"/>
  <c r="L924" i="10" a="1"/>
  <c r="L924" i="10" s="1"/>
  <c r="L948" i="10" a="1"/>
  <c r="L948" i="10" s="1"/>
  <c r="L972" i="10" a="1"/>
  <c r="L972" i="10" s="1"/>
  <c r="L996" i="10" a="1"/>
  <c r="L996" i="10" s="1"/>
  <c r="L1020" i="10" a="1"/>
  <c r="L1020" i="10" s="1"/>
  <c r="L1044" i="10" a="1"/>
  <c r="L1044" i="10" s="1"/>
  <c r="L1092" i="10" a="1"/>
  <c r="L1092" i="10" s="1"/>
  <c r="L1116" i="10" a="1"/>
  <c r="L1116" i="10" s="1"/>
  <c r="L1140" i="10" a="1"/>
  <c r="L1140" i="10" s="1"/>
  <c r="L1228" i="10" a="1"/>
  <c r="L1228" i="10" s="1"/>
  <c r="L1252" i="10" a="1"/>
  <c r="L1252" i="10" s="1"/>
  <c r="L1276" i="10" a="1"/>
  <c r="L1276" i="10" s="1"/>
  <c r="L1300" i="10" a="1"/>
  <c r="L1300" i="10" s="1"/>
  <c r="L1332" i="10" a="1"/>
  <c r="L1332" i="10" s="1"/>
  <c r="L1364" i="10" a="1"/>
  <c r="L1364" i="10" s="1"/>
  <c r="L1404" i="10" a="1"/>
  <c r="L1404" i="10" s="1"/>
  <c r="L1452" i="10" a="1"/>
  <c r="L1452" i="10" s="1"/>
  <c r="L1492" i="10" a="1"/>
  <c r="L1492" i="10" s="1"/>
  <c r="L1532" i="10" a="1"/>
  <c r="L1532" i="10" s="1"/>
  <c r="L1604" i="10" a="1"/>
  <c r="L1604" i="10" s="1"/>
  <c r="L1652" i="10" a="1"/>
  <c r="L1652" i="10" s="1"/>
  <c r="L1772" i="10" a="1"/>
  <c r="L1772" i="10" s="1"/>
  <c r="L1796" i="10" a="1"/>
  <c r="L1796" i="10" s="1"/>
  <c r="L1820" i="10" a="1"/>
  <c r="L1820" i="10" s="1"/>
  <c r="L1932" i="10" a="1"/>
  <c r="L1932" i="10" s="1"/>
  <c r="L1956" i="10" a="1"/>
  <c r="L1956" i="10" s="1"/>
  <c r="L2044" i="10" a="1"/>
  <c r="L2044" i="10" s="1"/>
  <c r="L2068" i="10" a="1"/>
  <c r="L2068" i="10" s="1"/>
  <c r="L2108" i="10" a="1"/>
  <c r="L2108" i="10" s="1"/>
  <c r="L2132" i="10" a="1"/>
  <c r="L2132" i="10" s="1"/>
  <c r="L2164" i="10" a="1"/>
  <c r="L2164" i="10" s="1"/>
  <c r="L2188" i="10" a="1"/>
  <c r="L2188" i="10" s="1"/>
  <c r="L2212" i="10" a="1"/>
  <c r="L2212" i="10" s="1"/>
  <c r="L2244" i="10" a="1"/>
  <c r="L2244" i="10" s="1"/>
  <c r="L2300" i="10" a="1"/>
  <c r="L2300" i="10" s="1"/>
  <c r="L2372" i="10" a="1"/>
  <c r="L2372" i="10" s="1"/>
  <c r="L2396" i="10" a="1"/>
  <c r="L2396" i="10" s="1"/>
  <c r="L2420" i="10" a="1"/>
  <c r="L2420" i="10" s="1"/>
  <c r="L2444" i="10" a="1"/>
  <c r="L2444" i="10" s="1"/>
  <c r="L2556" i="10" a="1"/>
  <c r="L2556" i="10" s="1"/>
  <c r="L2596" i="10" a="1"/>
  <c r="L2596" i="10" s="1"/>
  <c r="L2620" i="10" a="1"/>
  <c r="L2620" i="10" s="1"/>
  <c r="L2644" i="10" a="1"/>
  <c r="L2644" i="10" s="1"/>
  <c r="L2668" i="10" a="1"/>
  <c r="L2668" i="10" s="1"/>
  <c r="L2692" i="10" a="1"/>
  <c r="L2692" i="10" s="1"/>
  <c r="L2884" i="10" a="1"/>
  <c r="L2884" i="10" s="1"/>
  <c r="L2908" i="10" a="1"/>
  <c r="L2908" i="10" s="1"/>
  <c r="L2932" i="10" a="1"/>
  <c r="L2932" i="10" s="1"/>
  <c r="L2988" i="10" a="1"/>
  <c r="L2988" i="10" s="1"/>
  <c r="L63" i="10" a="1"/>
  <c r="L63" i="10" s="1"/>
  <c r="L151" i="10" a="1"/>
  <c r="L151" i="10" s="1"/>
  <c r="L175" i="10" a="1"/>
  <c r="L175" i="10" s="1"/>
  <c r="L199" i="10" a="1"/>
  <c r="L199" i="10" s="1"/>
  <c r="L263" i="10" a="1"/>
  <c r="L263" i="10" s="1"/>
  <c r="L287" i="10" a="1"/>
  <c r="L287" i="10" s="1"/>
  <c r="L343" i="10" a="1"/>
  <c r="L343" i="10" s="1"/>
  <c r="L367" i="10" a="1"/>
  <c r="L367" i="10" s="1"/>
  <c r="L391" i="10" a="1"/>
  <c r="L391" i="10" s="1"/>
  <c r="L415" i="10" a="1"/>
  <c r="L415" i="10" s="1"/>
  <c r="L471" i="10" a="1"/>
  <c r="L471" i="10" s="1"/>
  <c r="L607" i="10" a="1"/>
  <c r="L607" i="10" s="1"/>
  <c r="L695" i="10" a="1"/>
  <c r="L695" i="10" s="1"/>
  <c r="L727" i="10" a="1"/>
  <c r="L727" i="10" s="1"/>
  <c r="L751" i="10" a="1"/>
  <c r="L751" i="10" s="1"/>
  <c r="L775" i="10" a="1"/>
  <c r="L775" i="10" s="1"/>
  <c r="L839" i="10" a="1"/>
  <c r="L839" i="10" s="1"/>
  <c r="L863" i="10" a="1"/>
  <c r="L863" i="10" s="1"/>
  <c r="L967" i="10" a="1"/>
  <c r="L967" i="10" s="1"/>
  <c r="L999" i="10" a="1"/>
  <c r="L999" i="10" s="1"/>
  <c r="L1135" i="10" a="1"/>
  <c r="L1135" i="10" s="1"/>
  <c r="L1255" i="10" a="1"/>
  <c r="L1255" i="10" s="1"/>
  <c r="L1343" i="10" a="1"/>
  <c r="L1343" i="10" s="1"/>
  <c r="L1359" i="10" a="1"/>
  <c r="L1359" i="10" s="1"/>
  <c r="L1399" i="10" a="1"/>
  <c r="L1399" i="10" s="1"/>
  <c r="L1431" i="10" a="1"/>
  <c r="L1431" i="10" s="1"/>
  <c r="L1455" i="10" a="1"/>
  <c r="L1455" i="10" s="1"/>
  <c r="L1479" i="10" a="1"/>
  <c r="L1479" i="10" s="1"/>
  <c r="L1567" i="10" a="1"/>
  <c r="L1567" i="10" s="1"/>
  <c r="L1615" i="10" a="1"/>
  <c r="L1615" i="10" s="1"/>
  <c r="L1711" i="10" a="1"/>
  <c r="L1711" i="10" s="1"/>
  <c r="L1815" i="10" a="1"/>
  <c r="L1815" i="10" s="1"/>
  <c r="L1839" i="10" a="1"/>
  <c r="L1839" i="10" s="1"/>
  <c r="L1927" i="10" a="1"/>
  <c r="L1927" i="10" s="1"/>
  <c r="L2039" i="10" a="1"/>
  <c r="L2039" i="10" s="1"/>
  <c r="L2095" i="10" a="1"/>
  <c r="L2095" i="10" s="1"/>
  <c r="L2135" i="10" a="1"/>
  <c r="L2135" i="10" s="1"/>
  <c r="L2159" i="10" a="1"/>
  <c r="L2159" i="10" s="1"/>
  <c r="L2191" i="10" a="1"/>
  <c r="L2191" i="10" s="1"/>
  <c r="L2215" i="10" a="1"/>
  <c r="L2215" i="10" s="1"/>
  <c r="L2247" i="10" a="1"/>
  <c r="L2247" i="10" s="1"/>
  <c r="L2279" i="10" a="1"/>
  <c r="L2279" i="10" s="1"/>
  <c r="L2295" i="10" a="1"/>
  <c r="L2295" i="10" s="1"/>
  <c r="L2327" i="10" a="1"/>
  <c r="L2327" i="10" s="1"/>
  <c r="L2383" i="10" a="1"/>
  <c r="L2383" i="10" s="1"/>
  <c r="L2407" i="10" a="1"/>
  <c r="L2407" i="10" s="1"/>
  <c r="L2463" i="10" a="1"/>
  <c r="L2463" i="10" s="1"/>
  <c r="L2535" i="10" a="1"/>
  <c r="L2535" i="10" s="1"/>
  <c r="L2575" i="10" a="1"/>
  <c r="L2575" i="10" s="1"/>
  <c r="L2599" i="10" a="1"/>
  <c r="L2599" i="10" s="1"/>
  <c r="L2663" i="10" a="1"/>
  <c r="L2663" i="10" s="1"/>
  <c r="L2751" i="10" a="1"/>
  <c r="L2751" i="10" s="1"/>
  <c r="L2895" i="10" a="1"/>
  <c r="L2895" i="10" s="1"/>
  <c r="L2951" i="10" a="1"/>
  <c r="L2951" i="10" s="1"/>
  <c r="L40" i="10" a="1"/>
  <c r="L40" i="10" s="1"/>
  <c r="L80" i="10" a="1"/>
  <c r="L80" i="10" s="1"/>
  <c r="L96" i="10" a="1"/>
  <c r="L96" i="10" s="1"/>
  <c r="L112" i="10" a="1"/>
  <c r="L112" i="10" s="1"/>
  <c r="L128" i="10" a="1"/>
  <c r="L128" i="10" s="1"/>
  <c r="L160" i="10" a="1"/>
  <c r="L160" i="10" s="1"/>
  <c r="L208" i="10" a="1"/>
  <c r="L208" i="10" s="1"/>
  <c r="L336" i="10" a="1"/>
  <c r="L336" i="10" s="1"/>
  <c r="L352" i="10" a="1"/>
  <c r="L352" i="10" s="1"/>
  <c r="L368" i="10" a="1"/>
  <c r="L368" i="10" s="1"/>
  <c r="L384" i="10" a="1"/>
  <c r="L384" i="10" s="1"/>
  <c r="L400" i="10" a="1"/>
  <c r="L400" i="10" s="1"/>
  <c r="L424" i="10" a="1"/>
  <c r="L424" i="10" s="1"/>
  <c r="L496" i="10" a="1"/>
  <c r="L496" i="10" s="1"/>
  <c r="L544" i="10" a="1"/>
  <c r="L544" i="10" s="1"/>
  <c r="L584" i="10" a="1"/>
  <c r="L584" i="10" s="1"/>
  <c r="L616" i="10" a="1"/>
  <c r="L616" i="10" s="1"/>
  <c r="L664" i="10" a="1"/>
  <c r="L664" i="10" s="1"/>
  <c r="L712" i="10" a="1"/>
  <c r="L712" i="10" s="1"/>
  <c r="L824" i="10" a="1"/>
  <c r="L824" i="10" s="1"/>
  <c r="L840" i="10" a="1"/>
  <c r="L840" i="10" s="1"/>
  <c r="L888" i="10" a="1"/>
  <c r="L888" i="10" s="1"/>
  <c r="L904" i="10" a="1"/>
  <c r="L904" i="10" s="1"/>
  <c r="L968" i="10" a="1"/>
  <c r="L968" i="10" s="1"/>
  <c r="L1008" i="10" a="1"/>
  <c r="L1008" i="10" s="1"/>
  <c r="L1112" i="10" a="1"/>
  <c r="L1112" i="10" s="1"/>
  <c r="L1128" i="10" a="1"/>
  <c r="L1128" i="10" s="1"/>
  <c r="L1160" i="10" a="1"/>
  <c r="L1160" i="10" s="1"/>
  <c r="L1176" i="10" a="1"/>
  <c r="L1176" i="10" s="1"/>
  <c r="L1272" i="10" a="1"/>
  <c r="L1272" i="10" s="1"/>
  <c r="L1304" i="10" a="1"/>
  <c r="L1304" i="10" s="1"/>
  <c r="L1320" i="10" a="1"/>
  <c r="L1320" i="10" s="1"/>
  <c r="L1336" i="10" a="1"/>
  <c r="L1336" i="10" s="1"/>
  <c r="L1360" i="10" a="1"/>
  <c r="L1360" i="10" s="1"/>
  <c r="L1376" i="10" a="1"/>
  <c r="L1376" i="10" s="1"/>
  <c r="L1392" i="10" a="1"/>
  <c r="L1392" i="10" s="1"/>
  <c r="L1408" i="10" a="1"/>
  <c r="L1408" i="10" s="1"/>
  <c r="L1424" i="10" a="1"/>
  <c r="L1424" i="10" s="1"/>
  <c r="L1496" i="10" a="1"/>
  <c r="L1496" i="10" s="1"/>
  <c r="L1584" i="10" a="1"/>
  <c r="L1584" i="10" s="1"/>
  <c r="L1624" i="10" a="1"/>
  <c r="L1624" i="10" s="1"/>
  <c r="L1672" i="10" a="1"/>
  <c r="L1672" i="10" s="1"/>
  <c r="L1720" i="10" a="1"/>
  <c r="L1720" i="10" s="1"/>
  <c r="L1736" i="10" a="1"/>
  <c r="L1736" i="10" s="1"/>
  <c r="L1752" i="10" a="1"/>
  <c r="L1752" i="10" s="1"/>
  <c r="L1768" i="10" a="1"/>
  <c r="L1768" i="10" s="1"/>
  <c r="L1784" i="10" a="1"/>
  <c r="L1784" i="10" s="1"/>
  <c r="L1832" i="10" a="1"/>
  <c r="L1832" i="10" s="1"/>
  <c r="L2008" i="10" a="1"/>
  <c r="L2008" i="10" s="1"/>
  <c r="L2024" i="10" a="1"/>
  <c r="L2024" i="10" s="1"/>
  <c r="L2040" i="10" a="1"/>
  <c r="L2040" i="10" s="1"/>
  <c r="L2152" i="10" a="1"/>
  <c r="L2152" i="10" s="1"/>
  <c r="L2168" i="10" a="1"/>
  <c r="L2168" i="10" s="1"/>
  <c r="L2184" i="10" a="1"/>
  <c r="L2184" i="10" s="1"/>
  <c r="L2216" i="10" a="1"/>
  <c r="L2216" i="10" s="1"/>
  <c r="L2232" i="10" a="1"/>
  <c r="L2232" i="10" s="1"/>
  <c r="L2368" i="10" a="1"/>
  <c r="L2368" i="10" s="1"/>
  <c r="L2384" i="10" a="1"/>
  <c r="L2384" i="10" s="1"/>
  <c r="L2488" i="10" a="1"/>
  <c r="L2488" i="10" s="1"/>
  <c r="L2504" i="10" a="1"/>
  <c r="L2504" i="10" s="1"/>
  <c r="L2536" i="10" a="1"/>
  <c r="L2536" i="10" s="1"/>
  <c r="L2552" i="10" a="1"/>
  <c r="L2552" i="10" s="1"/>
  <c r="L2664" i="10" a="1"/>
  <c r="L2664" i="10" s="1"/>
  <c r="L2680" i="10" a="1"/>
  <c r="L2680" i="10" s="1"/>
  <c r="L2696" i="10" a="1"/>
  <c r="L2696" i="10" s="1"/>
  <c r="L2720" i="10" a="1"/>
  <c r="L2720" i="10" s="1"/>
  <c r="L2736" i="10" a="1"/>
  <c r="L2736" i="10" s="1"/>
  <c r="L2944" i="10" a="1"/>
  <c r="L2944" i="10" s="1"/>
  <c r="L18" i="11" a="1"/>
  <c r="L18" i="11" s="1"/>
  <c r="L26" i="11" a="1"/>
  <c r="L26" i="11" s="1"/>
  <c r="L34" i="11" a="1"/>
  <c r="L34" i="11" s="1"/>
  <c r="L42" i="11" a="1"/>
  <c r="L42" i="11" s="1"/>
  <c r="L50" i="11" a="1"/>
  <c r="L50" i="11" s="1"/>
  <c r="L58" i="11" a="1"/>
  <c r="L58" i="11" s="1"/>
  <c r="L66" i="11" a="1"/>
  <c r="L66" i="11" s="1"/>
  <c r="L74" i="11" a="1"/>
  <c r="L74" i="11" s="1"/>
  <c r="L82" i="11" a="1"/>
  <c r="L82" i="11" s="1"/>
  <c r="L90" i="11" a="1"/>
  <c r="L90" i="11" s="1"/>
  <c r="L98" i="11" a="1"/>
  <c r="L98" i="11" s="1"/>
  <c r="L106" i="11" a="1"/>
  <c r="L106" i="11" s="1"/>
  <c r="L114" i="11" a="1"/>
  <c r="L114" i="11" s="1"/>
  <c r="L122" i="11" a="1"/>
  <c r="L122" i="11" s="1"/>
  <c r="L130" i="11" a="1"/>
  <c r="L130" i="11" s="1"/>
  <c r="L138" i="11" a="1"/>
  <c r="L138" i="11" s="1"/>
  <c r="L146" i="11" a="1"/>
  <c r="L146" i="11" s="1"/>
  <c r="L154" i="11" a="1"/>
  <c r="L154" i="11" s="1"/>
  <c r="L162" i="11" a="1"/>
  <c r="L162" i="11" s="1"/>
  <c r="L170" i="11" a="1"/>
  <c r="L170" i="11" s="1"/>
  <c r="L178" i="11" a="1"/>
  <c r="L178" i="11" s="1"/>
  <c r="L186" i="11" a="1"/>
  <c r="L186" i="11" s="1"/>
  <c r="L194" i="11" a="1"/>
  <c r="L194" i="11" s="1"/>
  <c r="L202" i="11" a="1"/>
  <c r="L202" i="11" s="1"/>
  <c r="L210" i="11" a="1"/>
  <c r="L210" i="11" s="1"/>
  <c r="L218" i="11" a="1"/>
  <c r="L218" i="11" s="1"/>
  <c r="L226" i="11" a="1"/>
  <c r="L226" i="11" s="1"/>
  <c r="L234" i="11" a="1"/>
  <c r="L234" i="11" s="1"/>
  <c r="L242" i="11" a="1"/>
  <c r="L242" i="11" s="1"/>
  <c r="L250" i="11" a="1"/>
  <c r="L250" i="11" s="1"/>
  <c r="L258" i="11" a="1"/>
  <c r="L258" i="11" s="1"/>
  <c r="L266" i="11" a="1"/>
  <c r="L266" i="11" s="1"/>
  <c r="L274" i="11" a="1"/>
  <c r="L274" i="11" s="1"/>
  <c r="L282" i="11" a="1"/>
  <c r="L282" i="11" s="1"/>
  <c r="L290" i="11" a="1"/>
  <c r="L290" i="11" s="1"/>
  <c r="L298" i="11" a="1"/>
  <c r="L298" i="11" s="1"/>
  <c r="L306" i="11" a="1"/>
  <c r="L306" i="11" s="1"/>
  <c r="L314" i="11" a="1"/>
  <c r="L314" i="11" s="1"/>
  <c r="L322" i="11" a="1"/>
  <c r="L322" i="11" s="1"/>
  <c r="L330" i="11" a="1"/>
  <c r="L330" i="11" s="1"/>
  <c r="L338" i="11" a="1"/>
  <c r="L338" i="11" s="1"/>
  <c r="L346" i="11" a="1"/>
  <c r="L346" i="11" s="1"/>
  <c r="L354" i="11" a="1"/>
  <c r="L354" i="11" s="1"/>
  <c r="L362" i="11" a="1"/>
  <c r="L362" i="11" s="1"/>
  <c r="L370" i="11" a="1"/>
  <c r="L370" i="11" s="1"/>
  <c r="L378" i="11" a="1"/>
  <c r="L378" i="11" s="1"/>
  <c r="L386" i="11" a="1"/>
  <c r="L386" i="11" s="1"/>
  <c r="L394" i="11" a="1"/>
  <c r="L394" i="11" s="1"/>
  <c r="L402" i="11" a="1"/>
  <c r="L402" i="11" s="1"/>
  <c r="L410" i="11" a="1"/>
  <c r="L410" i="11" s="1"/>
  <c r="L418" i="11" a="1"/>
  <c r="L418" i="11" s="1"/>
  <c r="L426" i="11" a="1"/>
  <c r="L426" i="11" s="1"/>
  <c r="L434" i="11" a="1"/>
  <c r="L434" i="11" s="1"/>
  <c r="L442" i="11" a="1"/>
  <c r="L442" i="11" s="1"/>
  <c r="L450" i="11" a="1"/>
  <c r="L450" i="11" s="1"/>
  <c r="L458" i="11" a="1"/>
  <c r="L458" i="11" s="1"/>
  <c r="L466" i="11" a="1"/>
  <c r="L466" i="11" s="1"/>
  <c r="L474" i="11" a="1"/>
  <c r="L474" i="11" s="1"/>
  <c r="L482" i="11" a="1"/>
  <c r="L482" i="11" s="1"/>
  <c r="L490" i="11" a="1"/>
  <c r="L490" i="11" s="1"/>
  <c r="L498" i="11" a="1"/>
  <c r="L498" i="11" s="1"/>
  <c r="L506" i="11" a="1"/>
  <c r="L506" i="11" s="1"/>
  <c r="L514" i="11" a="1"/>
  <c r="L514" i="11" s="1"/>
  <c r="L522" i="11" a="1"/>
  <c r="L522" i="11" s="1"/>
  <c r="L530" i="11" a="1"/>
  <c r="L530" i="11" s="1"/>
  <c r="L538" i="11" a="1"/>
  <c r="L538" i="11" s="1"/>
  <c r="L546" i="11" a="1"/>
  <c r="L546" i="11" s="1"/>
  <c r="L554" i="11" a="1"/>
  <c r="L554" i="11" s="1"/>
  <c r="L562" i="11" a="1"/>
  <c r="L562" i="11" s="1"/>
  <c r="L570" i="11" a="1"/>
  <c r="L570" i="11" s="1"/>
  <c r="L578" i="11" a="1"/>
  <c r="L578" i="11" s="1"/>
  <c r="L586" i="11" a="1"/>
  <c r="L586" i="11" s="1"/>
  <c r="L594" i="11" a="1"/>
  <c r="L594" i="11" s="1"/>
  <c r="L602" i="11" a="1"/>
  <c r="L602" i="11" s="1"/>
  <c r="L610" i="11" a="1"/>
  <c r="L610" i="11" s="1"/>
  <c r="L618" i="11" a="1"/>
  <c r="L618" i="11" s="1"/>
  <c r="L626" i="11" a="1"/>
  <c r="L626" i="11" s="1"/>
  <c r="L634" i="11" a="1"/>
  <c r="L634" i="11" s="1"/>
  <c r="L642" i="11" a="1"/>
  <c r="L642" i="11" s="1"/>
  <c r="L650" i="11" a="1"/>
  <c r="L650" i="11" s="1"/>
  <c r="L658" i="11" a="1"/>
  <c r="L658" i="11" s="1"/>
  <c r="L666" i="11" a="1"/>
  <c r="L666" i="11" s="1"/>
  <c r="L674" i="11" a="1"/>
  <c r="L674" i="11" s="1"/>
  <c r="L682" i="11" a="1"/>
  <c r="L682" i="11" s="1"/>
  <c r="L690" i="11" a="1"/>
  <c r="L690" i="11" s="1"/>
  <c r="L698" i="11" a="1"/>
  <c r="L698" i="11" s="1"/>
  <c r="L706" i="11" a="1"/>
  <c r="L706" i="11" s="1"/>
  <c r="L714" i="11" a="1"/>
  <c r="L714" i="11" s="1"/>
  <c r="L722" i="11" a="1"/>
  <c r="L722" i="11" s="1"/>
  <c r="L730" i="11" a="1"/>
  <c r="L730" i="11" s="1"/>
  <c r="L738" i="11" a="1"/>
  <c r="L738" i="11" s="1"/>
  <c r="L746" i="11" a="1"/>
  <c r="L746" i="11" s="1"/>
  <c r="L754" i="11" a="1"/>
  <c r="L754" i="11" s="1"/>
  <c r="L762" i="11" a="1"/>
  <c r="L762" i="11" s="1"/>
  <c r="L770" i="11" a="1"/>
  <c r="L770" i="11" s="1"/>
  <c r="L778" i="11" a="1"/>
  <c r="L778" i="11" s="1"/>
  <c r="L786" i="11" a="1"/>
  <c r="L786" i="11" s="1"/>
  <c r="L794" i="11" a="1"/>
  <c r="L794" i="11" s="1"/>
  <c r="L802" i="11" a="1"/>
  <c r="L802" i="11" s="1"/>
  <c r="L810" i="11" a="1"/>
  <c r="L810" i="11" s="1"/>
  <c r="L818" i="11" a="1"/>
  <c r="L818" i="11" s="1"/>
  <c r="L826" i="11" a="1"/>
  <c r="L826" i="11" s="1"/>
  <c r="L834" i="11" a="1"/>
  <c r="L834" i="11" s="1"/>
  <c r="L842" i="11" a="1"/>
  <c r="L842" i="11" s="1"/>
  <c r="L850" i="11" a="1"/>
  <c r="L850" i="11" s="1"/>
  <c r="L858" i="11" a="1"/>
  <c r="L858" i="11" s="1"/>
  <c r="L866" i="11" a="1"/>
  <c r="L866" i="11" s="1"/>
  <c r="L874" i="11" a="1"/>
  <c r="L874" i="11" s="1"/>
  <c r="L882" i="11" a="1"/>
  <c r="L882" i="11" s="1"/>
  <c r="L890" i="11" a="1"/>
  <c r="L890" i="11" s="1"/>
  <c r="L898" i="11" a="1"/>
  <c r="L898" i="11" s="1"/>
  <c r="L906" i="11" a="1"/>
  <c r="L906" i="11" s="1"/>
  <c r="L914" i="11" a="1"/>
  <c r="L914" i="11" s="1"/>
  <c r="L922" i="11" a="1"/>
  <c r="L922" i="11" s="1"/>
  <c r="L930" i="11" a="1"/>
  <c r="L930" i="11" s="1"/>
  <c r="L938" i="11" a="1"/>
  <c r="L938" i="11" s="1"/>
  <c r="L946" i="11" a="1"/>
  <c r="L946" i="11" s="1"/>
  <c r="L954" i="11" a="1"/>
  <c r="L954" i="11" s="1"/>
  <c r="L962" i="11" a="1"/>
  <c r="L962" i="11" s="1"/>
  <c r="L970" i="11" a="1"/>
  <c r="L970" i="11" s="1"/>
  <c r="L978" i="11" a="1"/>
  <c r="L978" i="11" s="1"/>
  <c r="L986" i="11" a="1"/>
  <c r="L986" i="11" s="1"/>
  <c r="L994" i="11" a="1"/>
  <c r="L994" i="11" s="1"/>
  <c r="L1002" i="11" a="1"/>
  <c r="L1002" i="11" s="1"/>
  <c r="L1010" i="11" a="1"/>
  <c r="L1010" i="11" s="1"/>
  <c r="L1018" i="11" a="1"/>
  <c r="L1018" i="11" s="1"/>
  <c r="L1026" i="11" a="1"/>
  <c r="L1026" i="11" s="1"/>
  <c r="L1034" i="11" a="1"/>
  <c r="L1034" i="11" s="1"/>
  <c r="L1042" i="11" a="1"/>
  <c r="L1042" i="11" s="1"/>
  <c r="L1050" i="11" a="1"/>
  <c r="L1050" i="11" s="1"/>
  <c r="L1058" i="11" a="1"/>
  <c r="L1058" i="11" s="1"/>
  <c r="L1066" i="11" a="1"/>
  <c r="L1066" i="11" s="1"/>
  <c r="L1074" i="11" a="1"/>
  <c r="L1074" i="11" s="1"/>
  <c r="L1082" i="11" a="1"/>
  <c r="L1082" i="11" s="1"/>
  <c r="L1090" i="11" a="1"/>
  <c r="L1090" i="11" s="1"/>
  <c r="L1098" i="11" a="1"/>
  <c r="L1098" i="11" s="1"/>
  <c r="L1106" i="11" a="1"/>
  <c r="L1106" i="11" s="1"/>
  <c r="L1114" i="11" a="1"/>
  <c r="L1114" i="11" s="1"/>
  <c r="L1122" i="11" a="1"/>
  <c r="L1122" i="11" s="1"/>
  <c r="L1130" i="11" a="1"/>
  <c r="L1130" i="11" s="1"/>
  <c r="L1138" i="11" a="1"/>
  <c r="L1138" i="11" s="1"/>
  <c r="L1146" i="11" a="1"/>
  <c r="L1146" i="11" s="1"/>
  <c r="L1154" i="11" a="1"/>
  <c r="L1154" i="11" s="1"/>
  <c r="L1162" i="11" a="1"/>
  <c r="L1162" i="11" s="1"/>
  <c r="L1170" i="11" a="1"/>
  <c r="L1170" i="11" s="1"/>
  <c r="L1178" i="11" a="1"/>
  <c r="L1178" i="11" s="1"/>
  <c r="L1186" i="11" a="1"/>
  <c r="L1186" i="11" s="1"/>
  <c r="L1194" i="11" a="1"/>
  <c r="L1194" i="11" s="1"/>
  <c r="L1202" i="11" a="1"/>
  <c r="L1202" i="11" s="1"/>
  <c r="L1210" i="11" a="1"/>
  <c r="L1210" i="11" s="1"/>
  <c r="L1218" i="11" a="1"/>
  <c r="L1218" i="11" s="1"/>
  <c r="L1226" i="11" a="1"/>
  <c r="L1226" i="11" s="1"/>
  <c r="L1234" i="11" a="1"/>
  <c r="L1234" i="11" s="1"/>
  <c r="L1242" i="11" a="1"/>
  <c r="L1242" i="11" s="1"/>
  <c r="L1250" i="11" a="1"/>
  <c r="L1250" i="11" s="1"/>
  <c r="L1258" i="11" a="1"/>
  <c r="L1258" i="11" s="1"/>
  <c r="L1266" i="11" a="1"/>
  <c r="L1266" i="11" s="1"/>
  <c r="L1274" i="11" a="1"/>
  <c r="L1274" i="11" s="1"/>
  <c r="L1282" i="11" a="1"/>
  <c r="L1282" i="11" s="1"/>
  <c r="L1290" i="11" a="1"/>
  <c r="L1290" i="11" s="1"/>
  <c r="L1298" i="11" a="1"/>
  <c r="L1298" i="11" s="1"/>
  <c r="L1306" i="11" a="1"/>
  <c r="L1306" i="11" s="1"/>
  <c r="L1314" i="11" a="1"/>
  <c r="L1314" i="11" s="1"/>
  <c r="L1322" i="11" a="1"/>
  <c r="L1322" i="11" s="1"/>
  <c r="L1330" i="11" a="1"/>
  <c r="L1330" i="11" s="1"/>
  <c r="L1338" i="11" a="1"/>
  <c r="L1338" i="11" s="1"/>
  <c r="L1346" i="11" a="1"/>
  <c r="L1346" i="11" s="1"/>
  <c r="L1354" i="11" a="1"/>
  <c r="L1354" i="11" s="1"/>
  <c r="L1362" i="11" a="1"/>
  <c r="L1362" i="11" s="1"/>
  <c r="L1370" i="11" a="1"/>
  <c r="L1370" i="11" s="1"/>
  <c r="L1378" i="11" a="1"/>
  <c r="L1378" i="11" s="1"/>
  <c r="L1386" i="11" a="1"/>
  <c r="L1386" i="11" s="1"/>
  <c r="L1394" i="11" a="1"/>
  <c r="L1394" i="11" s="1"/>
  <c r="L1402" i="11" a="1"/>
  <c r="L1402" i="11" s="1"/>
  <c r="L1410" i="11" a="1"/>
  <c r="L1410" i="11" s="1"/>
  <c r="L1418" i="11" a="1"/>
  <c r="L1418" i="11" s="1"/>
  <c r="L1426" i="11" a="1"/>
  <c r="L1426" i="11" s="1"/>
  <c r="L1434" i="11" a="1"/>
  <c r="L1434" i="11" s="1"/>
  <c r="L1442" i="11" a="1"/>
  <c r="L1442" i="11" s="1"/>
  <c r="L1450" i="11" a="1"/>
  <c r="L1450" i="11" s="1"/>
  <c r="L1458" i="11" a="1"/>
  <c r="L1458" i="11" s="1"/>
  <c r="L1466" i="11" a="1"/>
  <c r="L1466" i="11" s="1"/>
  <c r="L1474" i="11" a="1"/>
  <c r="L1474" i="11" s="1"/>
  <c r="L1482" i="11" a="1"/>
  <c r="L1482" i="11" s="1"/>
  <c r="L1490" i="11" a="1"/>
  <c r="L1490" i="11" s="1"/>
  <c r="L1498" i="11" a="1"/>
  <c r="L1498" i="11" s="1"/>
  <c r="L1506" i="11" a="1"/>
  <c r="L1506" i="11" s="1"/>
  <c r="L1514" i="11" a="1"/>
  <c r="L1514" i="11" s="1"/>
  <c r="L1522" i="11" a="1"/>
  <c r="L1522" i="11" s="1"/>
  <c r="L1530" i="11" a="1"/>
  <c r="L1530" i="11" s="1"/>
  <c r="L1538" i="11" a="1"/>
  <c r="L1538" i="11" s="1"/>
  <c r="L1546" i="11" a="1"/>
  <c r="L1546" i="11" s="1"/>
  <c r="L1554" i="11" a="1"/>
  <c r="L1554" i="11" s="1"/>
  <c r="L1562" i="11" a="1"/>
  <c r="L1562" i="11" s="1"/>
  <c r="L1570" i="11" a="1"/>
  <c r="L1570" i="11" s="1"/>
  <c r="L1578" i="11" a="1"/>
  <c r="L1578" i="11" s="1"/>
  <c r="L1586" i="11" a="1"/>
  <c r="L1586" i="11" s="1"/>
  <c r="L1594" i="11" a="1"/>
  <c r="L1594" i="11" s="1"/>
  <c r="L1602" i="11" a="1"/>
  <c r="L1602" i="11" s="1"/>
  <c r="L1610" i="11" a="1"/>
  <c r="L1610" i="11" s="1"/>
  <c r="L1618" i="11" a="1"/>
  <c r="L1618" i="11" s="1"/>
  <c r="L1626" i="11" a="1"/>
  <c r="L1626" i="11" s="1"/>
  <c r="L1634" i="11" a="1"/>
  <c r="L1634" i="11" s="1"/>
  <c r="L1642" i="11" a="1"/>
  <c r="L1642" i="11" s="1"/>
  <c r="L1650" i="11" a="1"/>
  <c r="L1650" i="11" s="1"/>
  <c r="L1658" i="11" a="1"/>
  <c r="L1658" i="11" s="1"/>
  <c r="L1666" i="11" a="1"/>
  <c r="L1666" i="11" s="1"/>
  <c r="L1674" i="11" a="1"/>
  <c r="L1674" i="11" s="1"/>
  <c r="L1682" i="11" a="1"/>
  <c r="L1682" i="11" s="1"/>
  <c r="L1690" i="11" a="1"/>
  <c r="L1690" i="11" s="1"/>
  <c r="L1698" i="11" a="1"/>
  <c r="L1698" i="11" s="1"/>
  <c r="L1706" i="11" a="1"/>
  <c r="L1706" i="11" s="1"/>
  <c r="L1714" i="11" a="1"/>
  <c r="L1714" i="11" s="1"/>
  <c r="L1722" i="11" a="1"/>
  <c r="L1722" i="11" s="1"/>
  <c r="L1730" i="11" a="1"/>
  <c r="L1730" i="11" s="1"/>
  <c r="L1738" i="11" a="1"/>
  <c r="L1738" i="11" s="1"/>
  <c r="L1746" i="11" a="1"/>
  <c r="L1746" i="11" s="1"/>
  <c r="L1754" i="11" a="1"/>
  <c r="L1754" i="11" s="1"/>
  <c r="L1762" i="11" a="1"/>
  <c r="L1762" i="11" s="1"/>
  <c r="L1770" i="11" a="1"/>
  <c r="L1770" i="11" s="1"/>
  <c r="L1778" i="11" a="1"/>
  <c r="L1778" i="11" s="1"/>
  <c r="L1786" i="11" a="1"/>
  <c r="L1786" i="11" s="1"/>
  <c r="L1794" i="11" a="1"/>
  <c r="L1794" i="11" s="1"/>
  <c r="L1802" i="11" a="1"/>
  <c r="L1802" i="11" s="1"/>
  <c r="L1810" i="11" a="1"/>
  <c r="L1810" i="11" s="1"/>
  <c r="L1818" i="11" a="1"/>
  <c r="L1818" i="11" s="1"/>
  <c r="L1826" i="11" a="1"/>
  <c r="L1826" i="11" s="1"/>
  <c r="L1834" i="11" a="1"/>
  <c r="L1834" i="11" s="1"/>
  <c r="L1842" i="11" a="1"/>
  <c r="L1842" i="11" s="1"/>
  <c r="L1850" i="11" a="1"/>
  <c r="L1850" i="11" s="1"/>
  <c r="L1858" i="11" a="1"/>
  <c r="L1858" i="11" s="1"/>
  <c r="L1866" i="11" a="1"/>
  <c r="L1866" i="11" s="1"/>
  <c r="L1874" i="11" a="1"/>
  <c r="L1874" i="11" s="1"/>
  <c r="L1882" i="11" a="1"/>
  <c r="L1882" i="11" s="1"/>
  <c r="L1890" i="11" a="1"/>
  <c r="L1890" i="11" s="1"/>
  <c r="L1898" i="11" a="1"/>
  <c r="L1898" i="11" s="1"/>
  <c r="L1906" i="11" a="1"/>
  <c r="L1906" i="11" s="1"/>
  <c r="L1914" i="11" a="1"/>
  <c r="L1914" i="11" s="1"/>
  <c r="L1922" i="11" a="1"/>
  <c r="L1922" i="11" s="1"/>
  <c r="L1930" i="11" a="1"/>
  <c r="L1930" i="11" s="1"/>
  <c r="L1938" i="11" a="1"/>
  <c r="L1938" i="11" s="1"/>
  <c r="L1946" i="11" a="1"/>
  <c r="L1946" i="11" s="1"/>
  <c r="L1954" i="11" a="1"/>
  <c r="L1954" i="11" s="1"/>
  <c r="L1962" i="11" a="1"/>
  <c r="L1962" i="11" s="1"/>
  <c r="L1970" i="11" a="1"/>
  <c r="L1970" i="11" s="1"/>
  <c r="L1978" i="11" a="1"/>
  <c r="L1978" i="11" s="1"/>
  <c r="L1986" i="11" a="1"/>
  <c r="L1986" i="11" s="1"/>
  <c r="L1994" i="11" a="1"/>
  <c r="L1994" i="11" s="1"/>
  <c r="L2002" i="11" a="1"/>
  <c r="L2002" i="11" s="1"/>
  <c r="L2010" i="11" a="1"/>
  <c r="L2010" i="11" s="1"/>
  <c r="L2018" i="11" a="1"/>
  <c r="L2018" i="11" s="1"/>
  <c r="L2026" i="11" a="1"/>
  <c r="L2026" i="11" s="1"/>
  <c r="L2034" i="11" a="1"/>
  <c r="L2034" i="11" s="1"/>
  <c r="L2042" i="11" a="1"/>
  <c r="L2042" i="11" s="1"/>
  <c r="L2050" i="11" a="1"/>
  <c r="L2050" i="11" s="1"/>
  <c r="L2058" i="11" a="1"/>
  <c r="L2058" i="11" s="1"/>
  <c r="L2066" i="11" a="1"/>
  <c r="L2066" i="11" s="1"/>
  <c r="L2074" i="11" a="1"/>
  <c r="L2074" i="11" s="1"/>
  <c r="L2082" i="11" a="1"/>
  <c r="L2082" i="11" s="1"/>
  <c r="L2090" i="11" a="1"/>
  <c r="L2090" i="11" s="1"/>
  <c r="L2098" i="11" a="1"/>
  <c r="L2098" i="11" s="1"/>
  <c r="L2106" i="11" a="1"/>
  <c r="L2106" i="11" s="1"/>
  <c r="L2114" i="11" a="1"/>
  <c r="L2114" i="11" s="1"/>
  <c r="L2122" i="11" a="1"/>
  <c r="L2122" i="11" s="1"/>
  <c r="L2130" i="11" a="1"/>
  <c r="L2130" i="11" s="1"/>
  <c r="L2138" i="11" a="1"/>
  <c r="L2138" i="11" s="1"/>
  <c r="L2146" i="11" a="1"/>
  <c r="L2146" i="11" s="1"/>
  <c r="L2154" i="11" a="1"/>
  <c r="L2154" i="11" s="1"/>
  <c r="L2162" i="11" a="1"/>
  <c r="L2162" i="11" s="1"/>
  <c r="L2170" i="11" a="1"/>
  <c r="L2170" i="11" s="1"/>
  <c r="L2178" i="11" a="1"/>
  <c r="L2178" i="11" s="1"/>
  <c r="L2186" i="11" a="1"/>
  <c r="L2186" i="11" s="1"/>
  <c r="L2194" i="11" a="1"/>
  <c r="L2194" i="11" s="1"/>
  <c r="L2202" i="11" a="1"/>
  <c r="L2202" i="11" s="1"/>
  <c r="L2210" i="11" a="1"/>
  <c r="L2210" i="11" s="1"/>
  <c r="L2218" i="11" a="1"/>
  <c r="L2218" i="11" s="1"/>
  <c r="L2226" i="11" a="1"/>
  <c r="L2226" i="11" s="1"/>
  <c r="L2234" i="11" a="1"/>
  <c r="L2234" i="11" s="1"/>
  <c r="L2242" i="11" a="1"/>
  <c r="L2242" i="11" s="1"/>
  <c r="L2250" i="11" a="1"/>
  <c r="L2250" i="11" s="1"/>
  <c r="L2258" i="11" a="1"/>
  <c r="L2258" i="11" s="1"/>
  <c r="L2266" i="11" a="1"/>
  <c r="L2266" i="11" s="1"/>
  <c r="L2274" i="11" a="1"/>
  <c r="L2274" i="11" s="1"/>
  <c r="L2282" i="11" a="1"/>
  <c r="L2282" i="11" s="1"/>
  <c r="L2290" i="11" a="1"/>
  <c r="L2290" i="11" s="1"/>
  <c r="L2298" i="11" a="1"/>
  <c r="L2298" i="11" s="1"/>
  <c r="L2306" i="11" a="1"/>
  <c r="L2306" i="11" s="1"/>
  <c r="L2314" i="11" a="1"/>
  <c r="L2314" i="11" s="1"/>
  <c r="L2322" i="11" a="1"/>
  <c r="L2322" i="11" s="1"/>
  <c r="L2330" i="11" a="1"/>
  <c r="L2330" i="11" s="1"/>
  <c r="L2338" i="11" a="1"/>
  <c r="L2338" i="11" s="1"/>
  <c r="L2346" i="11" a="1"/>
  <c r="L2346" i="11" s="1"/>
  <c r="L2354" i="11" a="1"/>
  <c r="L2354" i="11" s="1"/>
  <c r="L2362" i="11" a="1"/>
  <c r="L2362" i="11" s="1"/>
  <c r="L2370" i="11" a="1"/>
  <c r="L2370" i="11" s="1"/>
  <c r="L2378" i="11" a="1"/>
  <c r="L2378" i="11" s="1"/>
  <c r="L2386" i="11" a="1"/>
  <c r="L2386" i="11" s="1"/>
  <c r="L2394" i="11" a="1"/>
  <c r="L2394" i="11" s="1"/>
  <c r="L2402" i="11" a="1"/>
  <c r="L2402" i="11" s="1"/>
  <c r="L2410" i="11" a="1"/>
  <c r="L2410" i="11" s="1"/>
  <c r="L2418" i="11" a="1"/>
  <c r="L2418" i="11" s="1"/>
  <c r="L2426" i="11" a="1"/>
  <c r="L2426" i="11" s="1"/>
  <c r="L2434" i="11" a="1"/>
  <c r="L2434" i="11" s="1"/>
  <c r="L2442" i="11" a="1"/>
  <c r="L2442" i="11" s="1"/>
  <c r="L2450" i="11" a="1"/>
  <c r="L2450" i="11" s="1"/>
  <c r="L2458" i="11" a="1"/>
  <c r="L2458" i="11" s="1"/>
  <c r="L2466" i="11" a="1"/>
  <c r="L2466" i="11" s="1"/>
  <c r="L2474" i="11" a="1"/>
  <c r="L2474" i="11" s="1"/>
  <c r="L2482" i="11" a="1"/>
  <c r="L2482" i="11" s="1"/>
  <c r="L2490" i="11" a="1"/>
  <c r="L2490" i="11" s="1"/>
  <c r="L2498" i="11" a="1"/>
  <c r="L2498" i="11" s="1"/>
  <c r="L2506" i="11" a="1"/>
  <c r="L2506" i="11" s="1"/>
  <c r="L2514" i="11" a="1"/>
  <c r="L2514" i="11" s="1"/>
  <c r="L2522" i="11" a="1"/>
  <c r="L2522" i="11" s="1"/>
  <c r="L2530" i="11" a="1"/>
  <c r="L2530" i="11" s="1"/>
  <c r="L2538" i="11" a="1"/>
  <c r="L2538" i="11" s="1"/>
  <c r="L2546" i="11" a="1"/>
  <c r="L2546" i="11" s="1"/>
  <c r="L2554" i="11" a="1"/>
  <c r="L2554" i="11" s="1"/>
  <c r="L2562" i="11" a="1"/>
  <c r="L2562" i="11" s="1"/>
  <c r="L2570" i="11" a="1"/>
  <c r="L2570" i="11" s="1"/>
  <c r="L2578" i="11" a="1"/>
  <c r="L2578" i="11" s="1"/>
  <c r="L2586" i="11" a="1"/>
  <c r="L2586" i="11" s="1"/>
  <c r="L2594" i="11" a="1"/>
  <c r="L2594" i="11" s="1"/>
  <c r="L2602" i="11" a="1"/>
  <c r="L2602" i="11" s="1"/>
  <c r="L2610" i="11" a="1"/>
  <c r="L2610" i="11" s="1"/>
  <c r="L2618" i="11" a="1"/>
  <c r="L2618" i="11" s="1"/>
  <c r="L2626" i="11" a="1"/>
  <c r="L2626" i="11" s="1"/>
  <c r="L2634" i="11" a="1"/>
  <c r="L2634" i="11" s="1"/>
  <c r="L2642" i="11" a="1"/>
  <c r="L2642" i="11" s="1"/>
  <c r="L2650" i="11" a="1"/>
  <c r="L2650" i="11" s="1"/>
  <c r="L2658" i="11" a="1"/>
  <c r="L2658" i="11" s="1"/>
  <c r="L2666" i="11" a="1"/>
  <c r="L2666" i="11" s="1"/>
  <c r="L2674" i="11" a="1"/>
  <c r="L2674" i="11" s="1"/>
  <c r="L2682" i="11" a="1"/>
  <c r="L2682" i="11" s="1"/>
  <c r="L2690" i="11" a="1"/>
  <c r="L2690" i="11" s="1"/>
  <c r="L2698" i="11" a="1"/>
  <c r="L2698" i="11" s="1"/>
  <c r="L2706" i="11" a="1"/>
  <c r="L2706" i="11" s="1"/>
  <c r="L2714" i="11" a="1"/>
  <c r="L2714" i="11" s="1"/>
  <c r="L2722" i="11" a="1"/>
  <c r="L2722" i="11" s="1"/>
  <c r="L2730" i="11" a="1"/>
  <c r="L2730" i="11" s="1"/>
  <c r="L2738" i="11" a="1"/>
  <c r="L2738" i="11" s="1"/>
  <c r="L2746" i="11" a="1"/>
  <c r="L2746" i="11" s="1"/>
  <c r="L2754" i="11" a="1"/>
  <c r="L2754" i="11" s="1"/>
  <c r="L2762" i="11" a="1"/>
  <c r="L2762" i="11" s="1"/>
  <c r="L2770" i="11" a="1"/>
  <c r="L2770" i="11" s="1"/>
  <c r="L2778" i="11" a="1"/>
  <c r="L2778" i="11" s="1"/>
  <c r="L2786" i="11" a="1"/>
  <c r="L2786" i="11" s="1"/>
  <c r="L2794" i="11" a="1"/>
  <c r="L2794" i="11" s="1"/>
  <c r="L2802" i="11" a="1"/>
  <c r="L2802" i="11" s="1"/>
  <c r="L2810" i="11" a="1"/>
  <c r="L2810" i="11" s="1"/>
  <c r="L2818" i="11" a="1"/>
  <c r="L2818" i="11" s="1"/>
  <c r="L2826" i="11" a="1"/>
  <c r="L2826" i="11" s="1"/>
  <c r="L2834" i="11" a="1"/>
  <c r="L2834" i="11" s="1"/>
  <c r="L2842" i="11" a="1"/>
  <c r="L2842" i="11" s="1"/>
  <c r="L2850" i="11" a="1"/>
  <c r="L2850" i="11" s="1"/>
  <c r="L2858" i="11" a="1"/>
  <c r="L2858" i="11" s="1"/>
  <c r="L2866" i="11" a="1"/>
  <c r="L2866" i="11" s="1"/>
  <c r="L2874" i="11" a="1"/>
  <c r="L2874" i="11" s="1"/>
  <c r="L2882" i="11" a="1"/>
  <c r="L2882" i="11" s="1"/>
  <c r="L2890" i="11" a="1"/>
  <c r="L2890" i="11" s="1"/>
  <c r="L2898" i="11" a="1"/>
  <c r="L2898" i="11" s="1"/>
  <c r="L2906" i="11" a="1"/>
  <c r="L2906" i="11" s="1"/>
  <c r="L2914" i="11" a="1"/>
  <c r="L2914" i="11" s="1"/>
  <c r="L2922" i="11" a="1"/>
  <c r="L2922" i="11" s="1"/>
  <c r="L2930" i="11" a="1"/>
  <c r="L2930" i="11" s="1"/>
  <c r="L2938" i="11" a="1"/>
  <c r="L2938" i="11" s="1"/>
  <c r="L2946" i="11" a="1"/>
  <c r="L2946" i="11" s="1"/>
  <c r="L2954" i="11" a="1"/>
  <c r="L2954" i="11" s="1"/>
  <c r="L2962" i="11" a="1"/>
  <c r="L2962" i="11" s="1"/>
  <c r="L2970" i="11" a="1"/>
  <c r="L2970" i="11" s="1"/>
  <c r="L2978" i="11" a="1"/>
  <c r="L2978" i="11" s="1"/>
  <c r="L2986" i="11" a="1"/>
  <c r="L2986" i="11" s="1"/>
  <c r="L2994" i="11" a="1"/>
  <c r="L2994" i="11" s="1"/>
  <c r="L3002" i="11" a="1"/>
  <c r="L3002" i="11" s="1"/>
  <c r="L12" i="10" a="1"/>
  <c r="L12" i="10" s="1"/>
  <c r="L36" i="10" a="1"/>
  <c r="L36" i="10" s="1"/>
  <c r="L60" i="10" a="1"/>
  <c r="L60" i="10" s="1"/>
  <c r="L108" i="10" a="1"/>
  <c r="L108" i="10" s="1"/>
  <c r="L156" i="10" a="1"/>
  <c r="L156" i="10" s="1"/>
  <c r="L196" i="10" a="1"/>
  <c r="L196" i="10" s="1"/>
  <c r="L220" i="10" a="1"/>
  <c r="L220" i="10" s="1"/>
  <c r="L244" i="10" a="1"/>
  <c r="L244" i="10" s="1"/>
  <c r="L332" i="10" a="1"/>
  <c r="L332" i="10" s="1"/>
  <c r="L380" i="10" a="1"/>
  <c r="L380" i="10" s="1"/>
  <c r="L468" i="10" a="1"/>
  <c r="L468" i="10" s="1"/>
  <c r="L484" i="10" a="1"/>
  <c r="L484" i="10" s="1"/>
  <c r="L540" i="10" a="1"/>
  <c r="L540" i="10" s="1"/>
  <c r="L620" i="10" a="1"/>
  <c r="L620" i="10" s="1"/>
  <c r="L644" i="10" a="1"/>
  <c r="L644" i="10" s="1"/>
  <c r="L660" i="10" a="1"/>
  <c r="L660" i="10" s="1"/>
  <c r="L684" i="10" a="1"/>
  <c r="L684" i="10" s="1"/>
  <c r="L708" i="10" a="1"/>
  <c r="L708" i="10" s="1"/>
  <c r="L724" i="10" a="1"/>
  <c r="L724" i="10" s="1"/>
  <c r="L740" i="10" a="1"/>
  <c r="L740" i="10" s="1"/>
  <c r="L772" i="10" a="1"/>
  <c r="L772" i="10" s="1"/>
  <c r="L788" i="10" a="1"/>
  <c r="L788" i="10" s="1"/>
  <c r="L812" i="10" a="1"/>
  <c r="L812" i="10" s="1"/>
  <c r="L860" i="10" a="1"/>
  <c r="L860" i="10" s="1"/>
  <c r="L884" i="10" a="1"/>
  <c r="L884" i="10" s="1"/>
  <c r="L932" i="10" a="1"/>
  <c r="L932" i="10" s="1"/>
  <c r="L956" i="10" a="1"/>
  <c r="L956" i="10" s="1"/>
  <c r="L980" i="10" a="1"/>
  <c r="L980" i="10" s="1"/>
  <c r="L1004" i="10" a="1"/>
  <c r="L1004" i="10" s="1"/>
  <c r="L1028" i="10" a="1"/>
  <c r="L1028" i="10" s="1"/>
  <c r="L1084" i="10" a="1"/>
  <c r="L1084" i="10" s="1"/>
  <c r="L1108" i="10" a="1"/>
  <c r="L1108" i="10" s="1"/>
  <c r="L1188" i="10" a="1"/>
  <c r="L1188" i="10" s="1"/>
  <c r="L1236" i="10" a="1"/>
  <c r="L1236" i="10" s="1"/>
  <c r="L1260" i="10" a="1"/>
  <c r="L1260" i="10" s="1"/>
  <c r="L1356" i="10" a="1"/>
  <c r="L1356" i="10" s="1"/>
  <c r="L1412" i="10" a="1"/>
  <c r="L1412" i="10" s="1"/>
  <c r="L1508" i="10" a="1"/>
  <c r="L1508" i="10" s="1"/>
  <c r="L1716" i="10" a="1"/>
  <c r="L1716" i="10" s="1"/>
  <c r="L1740" i="10" a="1"/>
  <c r="L1740" i="10" s="1"/>
  <c r="L1828" i="10" a="1"/>
  <c r="L1828" i="10" s="1"/>
  <c r="L1876" i="10" a="1"/>
  <c r="L1876" i="10" s="1"/>
  <c r="L1900" i="10" a="1"/>
  <c r="L1900" i="10" s="1"/>
  <c r="L1940" i="10" a="1"/>
  <c r="L1940" i="10" s="1"/>
  <c r="L1964" i="10" a="1"/>
  <c r="L1964" i="10" s="1"/>
  <c r="L2036" i="10" a="1"/>
  <c r="L2036" i="10" s="1"/>
  <c r="L2060" i="10" a="1"/>
  <c r="L2060" i="10" s="1"/>
  <c r="L2084" i="10" a="1"/>
  <c r="L2084" i="10" s="1"/>
  <c r="L2116" i="10" a="1"/>
  <c r="L2116" i="10" s="1"/>
  <c r="L2156" i="10" a="1"/>
  <c r="L2156" i="10" s="1"/>
  <c r="L2180" i="10" a="1"/>
  <c r="L2180" i="10" s="1"/>
  <c r="L2220" i="10" a="1"/>
  <c r="L2220" i="10" s="1"/>
  <c r="L2284" i="10" a="1"/>
  <c r="L2284" i="10" s="1"/>
  <c r="L2348" i="10" a="1"/>
  <c r="L2348" i="10" s="1"/>
  <c r="L2508" i="10" a="1"/>
  <c r="L2508" i="10" s="1"/>
  <c r="L2564" i="10" a="1"/>
  <c r="L2564" i="10" s="1"/>
  <c r="L2588" i="10" a="1"/>
  <c r="L2588" i="10" s="1"/>
  <c r="L2612" i="10" a="1"/>
  <c r="L2612" i="10" s="1"/>
  <c r="L2684" i="10" a="1"/>
  <c r="L2684" i="10" s="1"/>
  <c r="L2740" i="10" a="1"/>
  <c r="L2740" i="10" s="1"/>
  <c r="L2764" i="10" a="1"/>
  <c r="L2764" i="10" s="1"/>
  <c r="L2804" i="10" a="1"/>
  <c r="L2804" i="10" s="1"/>
  <c r="L2828" i="10" a="1"/>
  <c r="L2828" i="10" s="1"/>
  <c r="L2860" i="10" a="1"/>
  <c r="L2860" i="10" s="1"/>
  <c r="L31" i="10" a="1"/>
  <c r="L31" i="10" s="1"/>
  <c r="L95" i="10" a="1"/>
  <c r="L95" i="10" s="1"/>
  <c r="L231" i="10" a="1"/>
  <c r="L231" i="10" s="1"/>
  <c r="L255" i="10" a="1"/>
  <c r="L255" i="10" s="1"/>
  <c r="L319" i="10" a="1"/>
  <c r="L319" i="10" s="1"/>
  <c r="L335" i="10" a="1"/>
  <c r="L335" i="10" s="1"/>
  <c r="L463" i="10" a="1"/>
  <c r="L463" i="10" s="1"/>
  <c r="L527" i="10" a="1"/>
  <c r="L527" i="10" s="1"/>
  <c r="L551" i="10" a="1"/>
  <c r="L551" i="10" s="1"/>
  <c r="L583" i="10" a="1"/>
  <c r="L583" i="10" s="1"/>
  <c r="L639" i="10" a="1"/>
  <c r="L639" i="10" s="1"/>
  <c r="L663" i="10" a="1"/>
  <c r="L663" i="10" s="1"/>
  <c r="L911" i="10" a="1"/>
  <c r="L911" i="10" s="1"/>
  <c r="L1031" i="10" a="1"/>
  <c r="L1031" i="10" s="1"/>
  <c r="L1079" i="10" a="1"/>
  <c r="L1079" i="10" s="1"/>
  <c r="L1119" i="10" a="1"/>
  <c r="L1119" i="10" s="1"/>
  <c r="L1143" i="10" a="1"/>
  <c r="L1143" i="10" s="1"/>
  <c r="L1167" i="10" a="1"/>
  <c r="L1167" i="10" s="1"/>
  <c r="L1191" i="10" a="1"/>
  <c r="L1191" i="10" s="1"/>
  <c r="L1223" i="10" a="1"/>
  <c r="L1223" i="10" s="1"/>
  <c r="L1247" i="10" a="1"/>
  <c r="L1247" i="10" s="1"/>
  <c r="L1311" i="10" a="1"/>
  <c r="L1311" i="10" s="1"/>
  <c r="L1335" i="10" a="1"/>
  <c r="L1335" i="10" s="1"/>
  <c r="L1511" i="10" a="1"/>
  <c r="L1511" i="10" s="1"/>
  <c r="L1575" i="10" a="1"/>
  <c r="L1575" i="10" s="1"/>
  <c r="L1607" i="10" a="1"/>
  <c r="L1607" i="10" s="1"/>
  <c r="L1631" i="10" a="1"/>
  <c r="L1631" i="10" s="1"/>
  <c r="L1695" i="10" a="1"/>
  <c r="L1695" i="10" s="1"/>
  <c r="L1719" i="10" a="1"/>
  <c r="L1719" i="10" s="1"/>
  <c r="L1759" i="10" a="1"/>
  <c r="L1759" i="10" s="1"/>
  <c r="L1783" i="10" a="1"/>
  <c r="L1783" i="10" s="1"/>
  <c r="L1807" i="10" a="1"/>
  <c r="L1807" i="10" s="1"/>
  <c r="L1863" i="10" a="1"/>
  <c r="L1863" i="10" s="1"/>
  <c r="L1887" i="10" a="1"/>
  <c r="L1887" i="10" s="1"/>
  <c r="L2031" i="10" a="1"/>
  <c r="L2031" i="10" s="1"/>
  <c r="L2087" i="10" a="1"/>
  <c r="L2087" i="10" s="1"/>
  <c r="L2199" i="10" a="1"/>
  <c r="L2199" i="10" s="1"/>
  <c r="L2439" i="10" a="1"/>
  <c r="L2439" i="10" s="1"/>
  <c r="L2471" i="10" a="1"/>
  <c r="L2471" i="10" s="1"/>
  <c r="L2503" i="10" a="1"/>
  <c r="L2503" i="10" s="1"/>
  <c r="L2583" i="10" a="1"/>
  <c r="L2583" i="10" s="1"/>
  <c r="L2615" i="10" a="1"/>
  <c r="L2615" i="10" s="1"/>
  <c r="L2655" i="10" a="1"/>
  <c r="L2655" i="10" s="1"/>
  <c r="L2711" i="10" a="1"/>
  <c r="L2711" i="10" s="1"/>
  <c r="L2767" i="10" a="1"/>
  <c r="L2767" i="10" s="1"/>
  <c r="L2807" i="10" a="1"/>
  <c r="L2807" i="10" s="1"/>
  <c r="L2831" i="10" a="1"/>
  <c r="L2831" i="10" s="1"/>
  <c r="L2863" i="10" a="1"/>
  <c r="L2863" i="10" s="1"/>
  <c r="L3007" i="10" a="1"/>
  <c r="L3007" i="10" s="1"/>
  <c r="L56" i="10" a="1"/>
  <c r="L56" i="10" s="1"/>
  <c r="L72" i="10" a="1"/>
  <c r="L72" i="10" s="1"/>
  <c r="L136" i="10" a="1"/>
  <c r="L136" i="10" s="1"/>
  <c r="L184" i="10" a="1"/>
  <c r="L184" i="10" s="1"/>
  <c r="L256" i="10" a="1"/>
  <c r="L256" i="10" s="1"/>
  <c r="L296" i="10" a="1"/>
  <c r="L296" i="10" s="1"/>
  <c r="L312" i="10" a="1"/>
  <c r="L312" i="10" s="1"/>
  <c r="L328" i="10" a="1"/>
  <c r="L328" i="10" s="1"/>
  <c r="L344" i="10" a="1"/>
  <c r="L344" i="10" s="1"/>
  <c r="L456" i="10" a="1"/>
  <c r="L456" i="10" s="1"/>
  <c r="L472" i="10" a="1"/>
  <c r="L472" i="10" s="1"/>
  <c r="L512" i="10" a="1"/>
  <c r="L512" i="10" s="1"/>
  <c r="L528" i="10" a="1"/>
  <c r="L528" i="10" s="1"/>
  <c r="L560" i="10" a="1"/>
  <c r="L560" i="10" s="1"/>
  <c r="L600" i="10" a="1"/>
  <c r="L600" i="10" s="1"/>
  <c r="L632" i="10" a="1"/>
  <c r="L632" i="10" s="1"/>
  <c r="L648" i="10" a="1"/>
  <c r="L648" i="10" s="1"/>
  <c r="L680" i="10" a="1"/>
  <c r="L680" i="10" s="1"/>
  <c r="L696" i="10" a="1"/>
  <c r="L696" i="10" s="1"/>
  <c r="L776" i="10" a="1"/>
  <c r="L776" i="10" s="1"/>
  <c r="L808" i="10" a="1"/>
  <c r="L808" i="10" s="1"/>
  <c r="L832" i="10" a="1"/>
  <c r="L832" i="10" s="1"/>
  <c r="L848" i="10" a="1"/>
  <c r="L848" i="10" s="1"/>
  <c r="L864" i="10" a="1"/>
  <c r="L864" i="10" s="1"/>
  <c r="L880" i="10" a="1"/>
  <c r="L880" i="10" s="1"/>
  <c r="L896" i="10" a="1"/>
  <c r="L896" i="10" s="1"/>
  <c r="L912" i="10" a="1"/>
  <c r="L912" i="10" s="1"/>
  <c r="L928" i="10" a="1"/>
  <c r="L928" i="10" s="1"/>
  <c r="L944" i="10" a="1"/>
  <c r="L944" i="10" s="1"/>
  <c r="L960" i="10" a="1"/>
  <c r="L960" i="10" s="1"/>
  <c r="L976" i="10" a="1"/>
  <c r="L976" i="10" s="1"/>
  <c r="L992" i="10" a="1"/>
  <c r="L992" i="10" s="1"/>
  <c r="L1024" i="10" a="1"/>
  <c r="L1024" i="10" s="1"/>
  <c r="L1040" i="10" a="1"/>
  <c r="L1040" i="10" s="1"/>
  <c r="L1072" i="10" a="1"/>
  <c r="L1072" i="10" s="1"/>
  <c r="L1088" i="10" a="1"/>
  <c r="L1088" i="10" s="1"/>
  <c r="L1104" i="10" a="1"/>
  <c r="L1104" i="10" s="1"/>
  <c r="L1120" i="10" a="1"/>
  <c r="L1120" i="10" s="1"/>
  <c r="L1136" i="10" a="1"/>
  <c r="L1136" i="10" s="1"/>
  <c r="L1208" i="10" a="1"/>
  <c r="L1208" i="10" s="1"/>
  <c r="L1256" i="10" a="1"/>
  <c r="L1256" i="10" s="1"/>
  <c r="L1312" i="10" a="1"/>
  <c r="L1312" i="10" s="1"/>
  <c r="L1432" i="10" a="1"/>
  <c r="L1432" i="10" s="1"/>
  <c r="L1448" i="10" a="1"/>
  <c r="L1448" i="10" s="1"/>
  <c r="L1464" i="10" a="1"/>
  <c r="L1464" i="10" s="1"/>
  <c r="L1480" i="10" a="1"/>
  <c r="L1480" i="10" s="1"/>
  <c r="L1512" i="10" a="1"/>
  <c r="L1512" i="10" s="1"/>
  <c r="L1544" i="10" a="1"/>
  <c r="L1544" i="10" s="1"/>
  <c r="L1560" i="10" a="1"/>
  <c r="L1560" i="10" s="1"/>
  <c r="L1576" i="10" a="1"/>
  <c r="L1576" i="10" s="1"/>
  <c r="L1592" i="10" a="1"/>
  <c r="L1592" i="10" s="1"/>
  <c r="L1744" i="10" a="1"/>
  <c r="L1744" i="10" s="1"/>
  <c r="L1792" i="10" a="1"/>
  <c r="L1792" i="10" s="1"/>
  <c r="L1824" i="10" a="1"/>
  <c r="L1824" i="10" s="1"/>
  <c r="L1840" i="10" a="1"/>
  <c r="L1840" i="10" s="1"/>
  <c r="L1856" i="10" a="1"/>
  <c r="L1856" i="10" s="1"/>
  <c r="L1880" i="10" a="1"/>
  <c r="L1880" i="10" s="1"/>
  <c r="L1912" i="10" a="1"/>
  <c r="L1912" i="10" s="1"/>
  <c r="L1960" i="10" a="1"/>
  <c r="L1960" i="10" s="1"/>
  <c r="L1992" i="10" a="1"/>
  <c r="L1992" i="10" s="1"/>
  <c r="L2032" i="10" a="1"/>
  <c r="L2032" i="10" s="1"/>
  <c r="L2128" i="10" a="1"/>
  <c r="L2128" i="10" s="1"/>
  <c r="L2200" i="10" a="1"/>
  <c r="L2200" i="10" s="1"/>
  <c r="L2248" i="10" a="1"/>
  <c r="L2248" i="10" s="1"/>
  <c r="L2264" i="10" a="1"/>
  <c r="L2264" i="10" s="1"/>
  <c r="L2280" i="10" a="1"/>
  <c r="L2280" i="10" s="1"/>
  <c r="L2296" i="10" a="1"/>
  <c r="L2296" i="10" s="1"/>
  <c r="L2336" i="10" a="1"/>
  <c r="L2336" i="10" s="1"/>
  <c r="L2352" i="10" a="1"/>
  <c r="L2352" i="10" s="1"/>
  <c r="L2376" i="10" a="1"/>
  <c r="L2376" i="10" s="1"/>
  <c r="L2392" i="10" a="1"/>
  <c r="L2392" i="10" s="1"/>
  <c r="L2408" i="10" a="1"/>
  <c r="L2408" i="10" s="1"/>
  <c r="L2424" i="10" a="1"/>
  <c r="L2424" i="10" s="1"/>
  <c r="L2448" i="10" a="1"/>
  <c r="L2448" i="10" s="1"/>
  <c r="L2464" i="10" a="1"/>
  <c r="L2464" i="10" s="1"/>
  <c r="L2480" i="10" a="1"/>
  <c r="L2480" i="10" s="1"/>
  <c r="L2520" i="10" a="1"/>
  <c r="L2520" i="10" s="1"/>
  <c r="L2568" i="10" a="1"/>
  <c r="L2568" i="10" s="1"/>
  <c r="L2584" i="10" a="1"/>
  <c r="L2584" i="10" s="1"/>
  <c r="L2600" i="10" a="1"/>
  <c r="L2600" i="10" s="1"/>
  <c r="L2672" i="10" a="1"/>
  <c r="L2672" i="10" s="1"/>
  <c r="L2688" i="10" a="1"/>
  <c r="L2688" i="10" s="1"/>
  <c r="L2752" i="10" a="1"/>
  <c r="L2752" i="10" s="1"/>
  <c r="L2792" i="10" a="1"/>
  <c r="L2792" i="10" s="1"/>
  <c r="L2808" i="10" a="1"/>
  <c r="L2808" i="10" s="1"/>
  <c r="L2824" i="10" a="1"/>
  <c r="L2824" i="10" s="1"/>
  <c r="L2840" i="10" a="1"/>
  <c r="L2840" i="10" s="1"/>
  <c r="L2864" i="10" a="1"/>
  <c r="L2864" i="10" s="1"/>
  <c r="L2888" i="10" a="1"/>
  <c r="L2888" i="10" s="1"/>
  <c r="L2904" i="10" a="1"/>
  <c r="L2904" i="10" s="1"/>
  <c r="L2920" i="10" a="1"/>
  <c r="L2920" i="10" s="1"/>
  <c r="L2960" i="10" a="1"/>
  <c r="L2960" i="10" s="1"/>
  <c r="L2976" i="10" a="1"/>
  <c r="L2976" i="10" s="1"/>
  <c r="L2992" i="10" a="1"/>
  <c r="L2992" i="10" s="1"/>
  <c r="L3008" i="10" a="1"/>
  <c r="L3008" i="10" s="1"/>
  <c r="L11" i="10" a="1"/>
  <c r="L11" i="10" s="1"/>
  <c r="L19" i="10" a="1"/>
  <c r="L19" i="10" s="1"/>
  <c r="L27" i="10" a="1"/>
  <c r="L27" i="10" s="1"/>
  <c r="L35" i="10" a="1"/>
  <c r="L35" i="10" s="1"/>
  <c r="L43" i="10" a="1"/>
  <c r="L43" i="10" s="1"/>
  <c r="L51" i="10" a="1"/>
  <c r="L51" i="10" s="1"/>
  <c r="L59" i="10" a="1"/>
  <c r="L59" i="10" s="1"/>
  <c r="L67" i="10" a="1"/>
  <c r="L67" i="10" s="1"/>
  <c r="L75" i="10" a="1"/>
  <c r="L75" i="10" s="1"/>
  <c r="L83" i="10" a="1"/>
  <c r="L83" i="10" s="1"/>
  <c r="L91" i="10" a="1"/>
  <c r="L91" i="10" s="1"/>
  <c r="L99" i="10" a="1"/>
  <c r="L99" i="10" s="1"/>
  <c r="L107" i="10" a="1"/>
  <c r="L107" i="10" s="1"/>
  <c r="L115" i="10" a="1"/>
  <c r="L115" i="10" s="1"/>
  <c r="L123" i="10" a="1"/>
  <c r="L123" i="10" s="1"/>
  <c r="L131" i="10" a="1"/>
  <c r="L131" i="10" s="1"/>
  <c r="L139" i="10" a="1"/>
  <c r="L139" i="10" s="1"/>
  <c r="L147" i="10" a="1"/>
  <c r="L147" i="10" s="1"/>
  <c r="L155" i="10" a="1"/>
  <c r="L155" i="10" s="1"/>
  <c r="L163" i="10" a="1"/>
  <c r="L163" i="10" s="1"/>
  <c r="L171" i="10" a="1"/>
  <c r="L171" i="10" s="1"/>
  <c r="L179" i="10" a="1"/>
  <c r="L179" i="10" s="1"/>
  <c r="L187" i="10" a="1"/>
  <c r="L187" i="10" s="1"/>
  <c r="L195" i="10" a="1"/>
  <c r="L195" i="10" s="1"/>
  <c r="L203" i="10" a="1"/>
  <c r="L203" i="10" s="1"/>
  <c r="L211" i="10" a="1"/>
  <c r="L211" i="10" s="1"/>
  <c r="L219" i="10" a="1"/>
  <c r="L219" i="10" s="1"/>
  <c r="L227" i="10" a="1"/>
  <c r="L227" i="10" s="1"/>
  <c r="L235" i="10" a="1"/>
  <c r="L235" i="10" s="1"/>
  <c r="L243" i="10" a="1"/>
  <c r="L243" i="10" s="1"/>
  <c r="L251" i="10" a="1"/>
  <c r="L251" i="10" s="1"/>
  <c r="L259" i="10" a="1"/>
  <c r="L259" i="10" s="1"/>
  <c r="L267" i="10" a="1"/>
  <c r="L267" i="10" s="1"/>
  <c r="L275" i="10" a="1"/>
  <c r="L275" i="10" s="1"/>
  <c r="L283" i="10" a="1"/>
  <c r="L283" i="10" s="1"/>
  <c r="L291" i="10" a="1"/>
  <c r="L291" i="10" s="1"/>
  <c r="L299" i="10" a="1"/>
  <c r="L299" i="10" s="1"/>
  <c r="L307" i="10" a="1"/>
  <c r="L307" i="10" s="1"/>
  <c r="L315" i="10" a="1"/>
  <c r="L315" i="10" s="1"/>
  <c r="L323" i="10" a="1"/>
  <c r="L323" i="10" s="1"/>
  <c r="L331" i="10" a="1"/>
  <c r="L331" i="10" s="1"/>
  <c r="L339" i="10" a="1"/>
  <c r="L339" i="10" s="1"/>
  <c r="L347" i="10" a="1"/>
  <c r="L347" i="10" s="1"/>
  <c r="L355" i="10" a="1"/>
  <c r="L355" i="10" s="1"/>
  <c r="L363" i="10" a="1"/>
  <c r="L363" i="10" s="1"/>
  <c r="L371" i="10" a="1"/>
  <c r="L371" i="10" s="1"/>
  <c r="L379" i="10" a="1"/>
  <c r="L379" i="10" s="1"/>
  <c r="L387" i="10" a="1"/>
  <c r="L387" i="10" s="1"/>
  <c r="L395" i="10" a="1"/>
  <c r="L395" i="10" s="1"/>
  <c r="L403" i="10" a="1"/>
  <c r="L403" i="10" s="1"/>
  <c r="L411" i="10" a="1"/>
  <c r="L411" i="10" s="1"/>
  <c r="L419" i="10" a="1"/>
  <c r="L419" i="10" s="1"/>
  <c r="L427" i="10" a="1"/>
  <c r="L427" i="10" s="1"/>
  <c r="L435" i="10" a="1"/>
  <c r="L435" i="10" s="1"/>
  <c r="L443" i="10" a="1"/>
  <c r="L443" i="10" s="1"/>
  <c r="L451" i="10" a="1"/>
  <c r="L451" i="10" s="1"/>
  <c r="L459" i="10" a="1"/>
  <c r="L459" i="10" s="1"/>
  <c r="L467" i="10" a="1"/>
  <c r="L467" i="10" s="1"/>
  <c r="L475" i="10" a="1"/>
  <c r="L475" i="10" s="1"/>
  <c r="L483" i="10" a="1"/>
  <c r="L483" i="10" s="1"/>
  <c r="L491" i="10" a="1"/>
  <c r="L491" i="10" s="1"/>
  <c r="L499" i="10" a="1"/>
  <c r="L499" i="10" s="1"/>
  <c r="L507" i="10" a="1"/>
  <c r="L507" i="10" s="1"/>
  <c r="L515" i="10" a="1"/>
  <c r="L515" i="10" s="1"/>
  <c r="L523" i="10" a="1"/>
  <c r="L523" i="10" s="1"/>
  <c r="L531" i="10" a="1"/>
  <c r="L531" i="10" s="1"/>
  <c r="L539" i="10" a="1"/>
  <c r="L539" i="10" s="1"/>
  <c r="L547" i="10" a="1"/>
  <c r="L547" i="10" s="1"/>
  <c r="L555" i="10" a="1"/>
  <c r="L555" i="10" s="1"/>
  <c r="L563" i="10" a="1"/>
  <c r="L563" i="10" s="1"/>
  <c r="L571" i="10" a="1"/>
  <c r="L571" i="10" s="1"/>
  <c r="L579" i="10" a="1"/>
  <c r="L579" i="10" s="1"/>
  <c r="L587" i="10" a="1"/>
  <c r="L587" i="10" s="1"/>
  <c r="L595" i="10" a="1"/>
  <c r="L595" i="10" s="1"/>
  <c r="L603" i="10" a="1"/>
  <c r="L603" i="10" s="1"/>
  <c r="L611" i="10" a="1"/>
  <c r="L611" i="10" s="1"/>
  <c r="L619" i="10" a="1"/>
  <c r="L619" i="10" s="1"/>
  <c r="L627" i="10" a="1"/>
  <c r="L627" i="10" s="1"/>
  <c r="L635" i="10" a="1"/>
  <c r="L635" i="10" s="1"/>
  <c r="L643" i="10" a="1"/>
  <c r="L643" i="10" s="1"/>
  <c r="L651" i="10" a="1"/>
  <c r="L651" i="10" s="1"/>
  <c r="L659" i="10" a="1"/>
  <c r="L659" i="10" s="1"/>
  <c r="L667" i="10" a="1"/>
  <c r="L667" i="10" s="1"/>
  <c r="L675" i="10" a="1"/>
  <c r="L675" i="10" s="1"/>
  <c r="L683" i="10" a="1"/>
  <c r="L683" i="10" s="1"/>
  <c r="L691" i="10" a="1"/>
  <c r="L691" i="10" s="1"/>
  <c r="L699" i="10" a="1"/>
  <c r="L699" i="10" s="1"/>
  <c r="L707" i="10" a="1"/>
  <c r="L707" i="10" s="1"/>
  <c r="L715" i="10" a="1"/>
  <c r="L715" i="10" s="1"/>
  <c r="L723" i="10" a="1"/>
  <c r="L723" i="10" s="1"/>
  <c r="L731" i="10" a="1"/>
  <c r="L731" i="10" s="1"/>
  <c r="L739" i="10" a="1"/>
  <c r="L739" i="10" s="1"/>
  <c r="L747" i="10" a="1"/>
  <c r="L747" i="10" s="1"/>
  <c r="L755" i="10" a="1"/>
  <c r="L755" i="10" s="1"/>
  <c r="L763" i="10" a="1"/>
  <c r="L763" i="10" s="1"/>
  <c r="L771" i="10" a="1"/>
  <c r="L771" i="10" s="1"/>
  <c r="L779" i="10" a="1"/>
  <c r="L779" i="10" s="1"/>
  <c r="L787" i="10" a="1"/>
  <c r="L787" i="10" s="1"/>
  <c r="L795" i="10" a="1"/>
  <c r="L795" i="10" s="1"/>
  <c r="L803" i="10" a="1"/>
  <c r="L803" i="10" s="1"/>
  <c r="L811" i="10" a="1"/>
  <c r="L811" i="10" s="1"/>
  <c r="L819" i="10" a="1"/>
  <c r="L819" i="10" s="1"/>
  <c r="L827" i="10" a="1"/>
  <c r="L827" i="10" s="1"/>
  <c r="L835" i="10" a="1"/>
  <c r="L835" i="10" s="1"/>
  <c r="L843" i="10" a="1"/>
  <c r="L843" i="10" s="1"/>
  <c r="L851" i="10" a="1"/>
  <c r="L851" i="10" s="1"/>
  <c r="L859" i="10" a="1"/>
  <c r="L859" i="10" s="1"/>
  <c r="L867" i="10" a="1"/>
  <c r="L867" i="10" s="1"/>
  <c r="L875" i="10" a="1"/>
  <c r="L875" i="10" s="1"/>
  <c r="L883" i="10" a="1"/>
  <c r="L883" i="10" s="1"/>
  <c r="L891" i="10" a="1"/>
  <c r="L891" i="10" s="1"/>
  <c r="L899" i="10" a="1"/>
  <c r="L899" i="10" s="1"/>
  <c r="L907" i="10" a="1"/>
  <c r="L907" i="10" s="1"/>
  <c r="L915" i="10" a="1"/>
  <c r="L915" i="10" s="1"/>
  <c r="L923" i="10" a="1"/>
  <c r="L923" i="10" s="1"/>
  <c r="L931" i="10" a="1"/>
  <c r="L931" i="10" s="1"/>
  <c r="L939" i="10" a="1"/>
  <c r="L939" i="10" s="1"/>
  <c r="L947" i="10" a="1"/>
  <c r="L947" i="10" s="1"/>
  <c r="L955" i="10" a="1"/>
  <c r="L955" i="10" s="1"/>
  <c r="L963" i="10" a="1"/>
  <c r="L963" i="10" s="1"/>
  <c r="L971" i="10" a="1"/>
  <c r="L971" i="10" s="1"/>
  <c r="L979" i="10" a="1"/>
  <c r="L979" i="10" s="1"/>
  <c r="L987" i="10" a="1"/>
  <c r="L987" i="10" s="1"/>
  <c r="L995" i="10" a="1"/>
  <c r="L995" i="10" s="1"/>
  <c r="L1003" i="10" a="1"/>
  <c r="L1003" i="10" s="1"/>
  <c r="L1011" i="10" a="1"/>
  <c r="L1011" i="10" s="1"/>
  <c r="L1019" i="10" a="1"/>
  <c r="L1019" i="10" s="1"/>
  <c r="L1027" i="10" a="1"/>
  <c r="L1027" i="10" s="1"/>
  <c r="L1035" i="10" a="1"/>
  <c r="L1035" i="10" s="1"/>
  <c r="L1043" i="10" a="1"/>
  <c r="L1043" i="10" s="1"/>
  <c r="L1051" i="10" a="1"/>
  <c r="L1051" i="10" s="1"/>
  <c r="L1059" i="10" a="1"/>
  <c r="L1059" i="10" s="1"/>
  <c r="L1067" i="10" a="1"/>
  <c r="L1067" i="10" s="1"/>
  <c r="L1075" i="10" a="1"/>
  <c r="L1075" i="10" s="1"/>
  <c r="L1083" i="10" a="1"/>
  <c r="L1083" i="10" s="1"/>
  <c r="L1091" i="10" a="1"/>
  <c r="L1091" i="10" s="1"/>
  <c r="L1099" i="10" a="1"/>
  <c r="L1099" i="10" s="1"/>
  <c r="L1107" i="10" a="1"/>
  <c r="L1107" i="10" s="1"/>
  <c r="L1115" i="10" a="1"/>
  <c r="L1115" i="10" s="1"/>
  <c r="L1123" i="10" a="1"/>
  <c r="L1123" i="10" s="1"/>
  <c r="L1131" i="10" a="1"/>
  <c r="L1131" i="10" s="1"/>
  <c r="L1139" i="10" a="1"/>
  <c r="L1139" i="10" s="1"/>
  <c r="L1147" i="10" a="1"/>
  <c r="L1147" i="10" s="1"/>
  <c r="L1155" i="10" a="1"/>
  <c r="L1155" i="10" s="1"/>
  <c r="L1163" i="10" a="1"/>
  <c r="L1163" i="10" s="1"/>
  <c r="L1171" i="10" a="1"/>
  <c r="L1171" i="10" s="1"/>
  <c r="L1179" i="10" a="1"/>
  <c r="L1179" i="10" s="1"/>
  <c r="L1187" i="10" a="1"/>
  <c r="L1187" i="10" s="1"/>
  <c r="L1195" i="10" a="1"/>
  <c r="L1195" i="10" s="1"/>
  <c r="L1203" i="10" a="1"/>
  <c r="L1203" i="10" s="1"/>
  <c r="L1211" i="10" a="1"/>
  <c r="L1211" i="10" s="1"/>
  <c r="L1219" i="10" a="1"/>
  <c r="L1219" i="10" s="1"/>
  <c r="L1227" i="10" a="1"/>
  <c r="L1227" i="10" s="1"/>
  <c r="L1235" i="10" a="1"/>
  <c r="L1235" i="10" s="1"/>
  <c r="L1243" i="10" a="1"/>
  <c r="L1243" i="10" s="1"/>
  <c r="L1251" i="10" a="1"/>
  <c r="L1251" i="10" s="1"/>
  <c r="L1259" i="10" a="1"/>
  <c r="L1259" i="10" s="1"/>
  <c r="L1267" i="10" a="1"/>
  <c r="L1267" i="10" s="1"/>
  <c r="L1275" i="10" a="1"/>
  <c r="L1275" i="10" s="1"/>
  <c r="L1283" i="10" a="1"/>
  <c r="L1283" i="10" s="1"/>
  <c r="L1291" i="10" a="1"/>
  <c r="L1291" i="10" s="1"/>
  <c r="L1299" i="10" a="1"/>
  <c r="L1299" i="10" s="1"/>
  <c r="L1307" i="10" a="1"/>
  <c r="L1307" i="10" s="1"/>
  <c r="L1315" i="10" a="1"/>
  <c r="L1315" i="10" s="1"/>
  <c r="L1323" i="10" a="1"/>
  <c r="L1323" i="10" s="1"/>
  <c r="L1331" i="10" a="1"/>
  <c r="L1331" i="10" s="1"/>
  <c r="L1339" i="10" a="1"/>
  <c r="L1339" i="10" s="1"/>
  <c r="L1347" i="10" a="1"/>
  <c r="L1347" i="10" s="1"/>
  <c r="L1355" i="10" a="1"/>
  <c r="L1355" i="10" s="1"/>
  <c r="L1363" i="10" a="1"/>
  <c r="L1363" i="10" s="1"/>
  <c r="L1371" i="10" a="1"/>
  <c r="L1371" i="10" s="1"/>
  <c r="L1379" i="10" a="1"/>
  <c r="L1379" i="10" s="1"/>
  <c r="L1387" i="10" a="1"/>
  <c r="L1387" i="10" s="1"/>
  <c r="L1395" i="10" a="1"/>
  <c r="L1395" i="10" s="1"/>
  <c r="L1403" i="10" a="1"/>
  <c r="L1403" i="10" s="1"/>
  <c r="L1411" i="10" a="1"/>
  <c r="L1411" i="10" s="1"/>
  <c r="L1419" i="10" a="1"/>
  <c r="L1419" i="10" s="1"/>
  <c r="L1427" i="10" a="1"/>
  <c r="L1427" i="10" s="1"/>
  <c r="L1435" i="10" a="1"/>
  <c r="L1435" i="10" s="1"/>
  <c r="L1443" i="10" a="1"/>
  <c r="L1443" i="10" s="1"/>
  <c r="L1451" i="10" a="1"/>
  <c r="L1451" i="10" s="1"/>
  <c r="L1459" i="10" a="1"/>
  <c r="L1459" i="10" s="1"/>
  <c r="L1467" i="10" a="1"/>
  <c r="L1467" i="10" s="1"/>
  <c r="L1475" i="10" a="1"/>
  <c r="L1475" i="10" s="1"/>
  <c r="L1483" i="10" a="1"/>
  <c r="L1483" i="10" s="1"/>
  <c r="L1491" i="10" a="1"/>
  <c r="L1491" i="10" s="1"/>
  <c r="L1499" i="10" a="1"/>
  <c r="L1499" i="10" s="1"/>
  <c r="L1507" i="10" a="1"/>
  <c r="L1507" i="10" s="1"/>
  <c r="L1515" i="10" a="1"/>
  <c r="L1515" i="10" s="1"/>
  <c r="L1523" i="10" a="1"/>
  <c r="L1523" i="10" s="1"/>
  <c r="L1531" i="10" a="1"/>
  <c r="L1531" i="10" s="1"/>
  <c r="L1539" i="10" a="1"/>
  <c r="L1539" i="10" s="1"/>
  <c r="L1547" i="10" a="1"/>
  <c r="L1547" i="10" s="1"/>
  <c r="L1555" i="10" a="1"/>
  <c r="L1555" i="10" s="1"/>
  <c r="L1563" i="10" a="1"/>
  <c r="L1563" i="10" s="1"/>
  <c r="L1571" i="10" a="1"/>
  <c r="L1571" i="10" s="1"/>
  <c r="L1579" i="10" a="1"/>
  <c r="L1579" i="10" s="1"/>
  <c r="L1587" i="10" a="1"/>
  <c r="L1587" i="10" s="1"/>
  <c r="L1595" i="10" a="1"/>
  <c r="L1595" i="10" s="1"/>
  <c r="L1603" i="10" a="1"/>
  <c r="L1603" i="10" s="1"/>
  <c r="L1611" i="10" a="1"/>
  <c r="L1611" i="10" s="1"/>
  <c r="L1619" i="10" a="1"/>
  <c r="L1619" i="10" s="1"/>
  <c r="L1627" i="10" a="1"/>
  <c r="L1627" i="10" s="1"/>
  <c r="L1635" i="10" a="1"/>
  <c r="L1635" i="10" s="1"/>
  <c r="L1643" i="10" a="1"/>
  <c r="L1643" i="10" s="1"/>
  <c r="L1651" i="10" a="1"/>
  <c r="L1651" i="10" s="1"/>
  <c r="L1659" i="10" a="1"/>
  <c r="L1659" i="10" s="1"/>
  <c r="L1667" i="10" a="1"/>
  <c r="L1667" i="10" s="1"/>
  <c r="L1675" i="10" a="1"/>
  <c r="L1675" i="10" s="1"/>
  <c r="L1683" i="10" a="1"/>
  <c r="L1683" i="10" s="1"/>
  <c r="L1691" i="10" a="1"/>
  <c r="L1691" i="10" s="1"/>
  <c r="L1699" i="10" a="1"/>
  <c r="L1699" i="10" s="1"/>
  <c r="L1707" i="10" a="1"/>
  <c r="L1707" i="10" s="1"/>
  <c r="L1715" i="10" a="1"/>
  <c r="L1715" i="10" s="1"/>
  <c r="L1723" i="10" a="1"/>
  <c r="L1723" i="10" s="1"/>
  <c r="L1731" i="10" a="1"/>
  <c r="L1731" i="10" s="1"/>
  <c r="L1739" i="10" a="1"/>
  <c r="L1739" i="10" s="1"/>
  <c r="L1747" i="10" a="1"/>
  <c r="L1747" i="10" s="1"/>
  <c r="L1755" i="10" a="1"/>
  <c r="L1755" i="10" s="1"/>
  <c r="L1763" i="10" a="1"/>
  <c r="L1763" i="10" s="1"/>
  <c r="L1771" i="10" a="1"/>
  <c r="L1771" i="10" s="1"/>
  <c r="L1779" i="10" a="1"/>
  <c r="L1779" i="10" s="1"/>
  <c r="L1787" i="10" a="1"/>
  <c r="L1787" i="10" s="1"/>
  <c r="L1795" i="10" a="1"/>
  <c r="L1795" i="10" s="1"/>
  <c r="L1803" i="10" a="1"/>
  <c r="L1803" i="10" s="1"/>
  <c r="L1811" i="10" a="1"/>
  <c r="L1811" i="10" s="1"/>
  <c r="L1819" i="10" a="1"/>
  <c r="L1819" i="10" s="1"/>
  <c r="L1827" i="10" a="1"/>
  <c r="L1827" i="10" s="1"/>
  <c r="L1835" i="10" a="1"/>
  <c r="L1835" i="10" s="1"/>
  <c r="L1843" i="10" a="1"/>
  <c r="L1843" i="10" s="1"/>
  <c r="L1851" i="10" a="1"/>
  <c r="L1851" i="10" s="1"/>
  <c r="L1859" i="10" a="1"/>
  <c r="L1859" i="10" s="1"/>
  <c r="L1867" i="10" a="1"/>
  <c r="L1867" i="10" s="1"/>
  <c r="L1875" i="10" a="1"/>
  <c r="L1875" i="10" s="1"/>
  <c r="L1883" i="10" a="1"/>
  <c r="L1883" i="10" s="1"/>
  <c r="L1891" i="10" a="1"/>
  <c r="L1891" i="10" s="1"/>
  <c r="L1899" i="10" a="1"/>
  <c r="L1899" i="10" s="1"/>
  <c r="L1907" i="10" a="1"/>
  <c r="L1907" i="10" s="1"/>
  <c r="L1915" i="10" a="1"/>
  <c r="L1915" i="10" s="1"/>
  <c r="L1923" i="10" a="1"/>
  <c r="L1923" i="10" s="1"/>
  <c r="L1931" i="10" a="1"/>
  <c r="L1931" i="10" s="1"/>
  <c r="L1939" i="10" a="1"/>
  <c r="L1939" i="10" s="1"/>
  <c r="L1947" i="10" a="1"/>
  <c r="L1947" i="10" s="1"/>
  <c r="L1955" i="10" a="1"/>
  <c r="L1955" i="10" s="1"/>
  <c r="L1963" i="10" a="1"/>
  <c r="L1963" i="10" s="1"/>
  <c r="L1971" i="10" a="1"/>
  <c r="L1971" i="10" s="1"/>
  <c r="L1979" i="10" a="1"/>
  <c r="L1979" i="10" s="1"/>
  <c r="L1987" i="10" a="1"/>
  <c r="L1987" i="10" s="1"/>
  <c r="L1995" i="10" a="1"/>
  <c r="L1995" i="10" s="1"/>
  <c r="L2003" i="10" a="1"/>
  <c r="L2003" i="10" s="1"/>
  <c r="L2011" i="10" a="1"/>
  <c r="L2011" i="10" s="1"/>
  <c r="L2019" i="10" a="1"/>
  <c r="L2019" i="10" s="1"/>
  <c r="L2027" i="10" a="1"/>
  <c r="L2027" i="10" s="1"/>
  <c r="L2035" i="10" a="1"/>
  <c r="L2035" i="10" s="1"/>
  <c r="L2043" i="10" a="1"/>
  <c r="L2043" i="10" s="1"/>
  <c r="L2051" i="10" a="1"/>
  <c r="L2051" i="10" s="1"/>
  <c r="L2059" i="10" a="1"/>
  <c r="L2059" i="10" s="1"/>
  <c r="L2067" i="10" a="1"/>
  <c r="L2067" i="10" s="1"/>
  <c r="L2075" i="10" a="1"/>
  <c r="L2075" i="10" s="1"/>
  <c r="L2083" i="10" a="1"/>
  <c r="L2083" i="10" s="1"/>
  <c r="L2091" i="10" a="1"/>
  <c r="L2091" i="10" s="1"/>
  <c r="L2099" i="10" a="1"/>
  <c r="L2099" i="10" s="1"/>
  <c r="L2107" i="10" a="1"/>
  <c r="L2107" i="10" s="1"/>
  <c r="L2115" i="10" a="1"/>
  <c r="L2115" i="10" s="1"/>
  <c r="L2123" i="10" a="1"/>
  <c r="L2123" i="10" s="1"/>
  <c r="L2131" i="10" a="1"/>
  <c r="L2131" i="10" s="1"/>
  <c r="L2139" i="10" a="1"/>
  <c r="L2139" i="10" s="1"/>
  <c r="L2147" i="10" a="1"/>
  <c r="L2147" i="10" s="1"/>
  <c r="L2155" i="10" a="1"/>
  <c r="L2155" i="10" s="1"/>
  <c r="L2163" i="10" a="1"/>
  <c r="L2163" i="10" s="1"/>
  <c r="L2171" i="10" a="1"/>
  <c r="L2171" i="10" s="1"/>
  <c r="L2179" i="10" a="1"/>
  <c r="L2179" i="10" s="1"/>
  <c r="L2187" i="10" a="1"/>
  <c r="L2187" i="10" s="1"/>
  <c r="L2195" i="10" a="1"/>
  <c r="L2195" i="10" s="1"/>
  <c r="L2203" i="10" a="1"/>
  <c r="L2203" i="10" s="1"/>
  <c r="L2211" i="10" a="1"/>
  <c r="L2211" i="10" s="1"/>
  <c r="L2219" i="10" a="1"/>
  <c r="L2219" i="10" s="1"/>
  <c r="L2227" i="10" a="1"/>
  <c r="L2227" i="10" s="1"/>
  <c r="L2235" i="10" a="1"/>
  <c r="L2235" i="10" s="1"/>
  <c r="L2243" i="10" a="1"/>
  <c r="L2243" i="10" s="1"/>
  <c r="L2251" i="10" a="1"/>
  <c r="L2251" i="10" s="1"/>
  <c r="L2259" i="10" a="1"/>
  <c r="L2259" i="10" s="1"/>
  <c r="L2267" i="10" a="1"/>
  <c r="L2267" i="10" s="1"/>
  <c r="L2275" i="10" a="1"/>
  <c r="L2275" i="10" s="1"/>
  <c r="L2283" i="10" a="1"/>
  <c r="L2283" i="10" s="1"/>
  <c r="L2291" i="10" a="1"/>
  <c r="L2291" i="10" s="1"/>
  <c r="L2299" i="10" a="1"/>
  <c r="L2299" i="10" s="1"/>
  <c r="L2307" i="10" a="1"/>
  <c r="L2307" i="10" s="1"/>
  <c r="L2315" i="10" a="1"/>
  <c r="L2315" i="10" s="1"/>
  <c r="L2323" i="10" a="1"/>
  <c r="L2323" i="10" s="1"/>
  <c r="L2331" i="10" a="1"/>
  <c r="L2331" i="10" s="1"/>
  <c r="L2339" i="10" a="1"/>
  <c r="L2339" i="10" s="1"/>
  <c r="L2347" i="10" a="1"/>
  <c r="L2347" i="10" s="1"/>
  <c r="L2355" i="10" a="1"/>
  <c r="L2355" i="10" s="1"/>
  <c r="L2363" i="10" a="1"/>
  <c r="L2363" i="10" s="1"/>
  <c r="L2371" i="10" a="1"/>
  <c r="L2371" i="10" s="1"/>
  <c r="L2379" i="10" a="1"/>
  <c r="L2379" i="10" s="1"/>
  <c r="L2387" i="10" a="1"/>
  <c r="L2387" i="10" s="1"/>
  <c r="L2395" i="10" a="1"/>
  <c r="L2395" i="10" s="1"/>
  <c r="L2403" i="10" a="1"/>
  <c r="L2403" i="10" s="1"/>
  <c r="L2411" i="10" a="1"/>
  <c r="L2411" i="10" s="1"/>
  <c r="L2419" i="10" a="1"/>
  <c r="L2419" i="10" s="1"/>
  <c r="L2427" i="10" a="1"/>
  <c r="L2427" i="10" s="1"/>
  <c r="L2435" i="10" a="1"/>
  <c r="L2435" i="10" s="1"/>
  <c r="L2443" i="10" a="1"/>
  <c r="L2443" i="10" s="1"/>
  <c r="L2451" i="10" a="1"/>
  <c r="L2451" i="10" s="1"/>
  <c r="L2459" i="10" a="1"/>
  <c r="L2459" i="10" s="1"/>
  <c r="L2467" i="10" a="1"/>
  <c r="L2467" i="10" s="1"/>
  <c r="L2475" i="10" a="1"/>
  <c r="L2475" i="10" s="1"/>
  <c r="L2483" i="10" a="1"/>
  <c r="L2483" i="10" s="1"/>
  <c r="L2491" i="10" a="1"/>
  <c r="L2491" i="10" s="1"/>
  <c r="L2499" i="10" a="1"/>
  <c r="L2499" i="10" s="1"/>
  <c r="L2507" i="10" a="1"/>
  <c r="L2507" i="10" s="1"/>
  <c r="L2515" i="10" a="1"/>
  <c r="L2515" i="10" s="1"/>
  <c r="L2523" i="10" a="1"/>
  <c r="L2523" i="10" s="1"/>
  <c r="L2531" i="10" a="1"/>
  <c r="L2531" i="10" s="1"/>
  <c r="L2539" i="10" a="1"/>
  <c r="L2539" i="10" s="1"/>
  <c r="L2547" i="10" a="1"/>
  <c r="L2547" i="10" s="1"/>
  <c r="L2555" i="10" a="1"/>
  <c r="L2555" i="10" s="1"/>
  <c r="L2563" i="10" a="1"/>
  <c r="L2563" i="10" s="1"/>
  <c r="L2571" i="10" a="1"/>
  <c r="L2571" i="10" s="1"/>
  <c r="L2579" i="10" a="1"/>
  <c r="L2579" i="10" s="1"/>
  <c r="L2587" i="10" a="1"/>
  <c r="L2587" i="10" s="1"/>
  <c r="L2595" i="10" a="1"/>
  <c r="L2595" i="10" s="1"/>
  <c r="L2603" i="10" a="1"/>
  <c r="L2603" i="10" s="1"/>
  <c r="L2611" i="10" a="1"/>
  <c r="L2611" i="10" s="1"/>
  <c r="L2619" i="10" a="1"/>
  <c r="L2619" i="10" s="1"/>
  <c r="L2627" i="10" a="1"/>
  <c r="L2627" i="10" s="1"/>
  <c r="L2635" i="10" a="1"/>
  <c r="L2635" i="10" s="1"/>
  <c r="L2643" i="10" a="1"/>
  <c r="L2643" i="10" s="1"/>
  <c r="L2651" i="10" a="1"/>
  <c r="L2651" i="10" s="1"/>
  <c r="L2659" i="10" a="1"/>
  <c r="L2659" i="10" s="1"/>
  <c r="L2667" i="10" a="1"/>
  <c r="L2667" i="10" s="1"/>
  <c r="L2675" i="10" a="1"/>
  <c r="L2675" i="10" s="1"/>
  <c r="L2683" i="10" a="1"/>
  <c r="L2683" i="10" s="1"/>
  <c r="L2691" i="10" a="1"/>
  <c r="L2691" i="10" s="1"/>
  <c r="L2699" i="10" a="1"/>
  <c r="L2699" i="10" s="1"/>
  <c r="L2707" i="10" a="1"/>
  <c r="L2707" i="10" s="1"/>
  <c r="L2715" i="10" a="1"/>
  <c r="L2715" i="10" s="1"/>
  <c r="L2723" i="10" a="1"/>
  <c r="L2723" i="10" s="1"/>
  <c r="L2731" i="10" a="1"/>
  <c r="L2731" i="10" s="1"/>
  <c r="L2739" i="10" a="1"/>
  <c r="L2739" i="10" s="1"/>
  <c r="L2747" i="10" a="1"/>
  <c r="L2747" i="10" s="1"/>
  <c r="L2755" i="10" a="1"/>
  <c r="L2755" i="10" s="1"/>
  <c r="L2763" i="10" a="1"/>
  <c r="L2763" i="10" s="1"/>
  <c r="L2771" i="10" a="1"/>
  <c r="L2771" i="10" s="1"/>
  <c r="L2779" i="10" a="1"/>
  <c r="L2779" i="10" s="1"/>
  <c r="L2787" i="10" a="1"/>
  <c r="L2787" i="10" s="1"/>
  <c r="L2795" i="10" a="1"/>
  <c r="L2795" i="10" s="1"/>
  <c r="L2803" i="10" a="1"/>
  <c r="L2803" i="10" s="1"/>
  <c r="L2811" i="10" a="1"/>
  <c r="L2811" i="10" s="1"/>
  <c r="L2819" i="10" a="1"/>
  <c r="L2819" i="10" s="1"/>
  <c r="L2827" i="10" a="1"/>
  <c r="L2827" i="10" s="1"/>
  <c r="L2835" i="10" a="1"/>
  <c r="L2835" i="10" s="1"/>
  <c r="L2843" i="10" a="1"/>
  <c r="L2843" i="10" s="1"/>
  <c r="L2851" i="10" a="1"/>
  <c r="L2851" i="10" s="1"/>
  <c r="L2859" i="10" a="1"/>
  <c r="L2859" i="10" s="1"/>
  <c r="L2867" i="10" a="1"/>
  <c r="L2867" i="10" s="1"/>
  <c r="L2875" i="10" a="1"/>
  <c r="L2875" i="10" s="1"/>
  <c r="L2883" i="10" a="1"/>
  <c r="L2883" i="10" s="1"/>
  <c r="L2891" i="10" a="1"/>
  <c r="L2891" i="10" s="1"/>
  <c r="L2899" i="10" a="1"/>
  <c r="L2899" i="10" s="1"/>
  <c r="L2907" i="10" a="1"/>
  <c r="L2907" i="10" s="1"/>
  <c r="L2915" i="10" a="1"/>
  <c r="L2915" i="10" s="1"/>
  <c r="L2923" i="10" a="1"/>
  <c r="L2923" i="10" s="1"/>
  <c r="L2931" i="10" a="1"/>
  <c r="L2931" i="10" s="1"/>
  <c r="L2939" i="10" a="1"/>
  <c r="L2939" i="10" s="1"/>
  <c r="L2947" i="10" a="1"/>
  <c r="L2947" i="10" s="1"/>
  <c r="L2955" i="10" a="1"/>
  <c r="L2955" i="10" s="1"/>
  <c r="L2963" i="10" a="1"/>
  <c r="L2963" i="10" s="1"/>
  <c r="L2971" i="10" a="1"/>
  <c r="L2971" i="10" s="1"/>
  <c r="L2979" i="10" a="1"/>
  <c r="L2979" i="10" s="1"/>
  <c r="L2987" i="10" a="1"/>
  <c r="L2987" i="10" s="1"/>
  <c r="L2995" i="10" a="1"/>
  <c r="L2995" i="10" s="1"/>
  <c r="L3003" i="10" a="1"/>
  <c r="L3003" i="10" s="1"/>
  <c r="L92" i="10" a="1"/>
  <c r="L92" i="10" s="1"/>
  <c r="L116" i="10" a="1"/>
  <c r="L116" i="10" s="1"/>
  <c r="L140" i="10" a="1"/>
  <c r="L140" i="10" s="1"/>
  <c r="L164" i="10" a="1"/>
  <c r="L164" i="10" s="1"/>
  <c r="L204" i="10" a="1"/>
  <c r="L204" i="10" s="1"/>
  <c r="L228" i="10" a="1"/>
  <c r="L228" i="10" s="1"/>
  <c r="L276" i="10" a="1"/>
  <c r="L276" i="10" s="1"/>
  <c r="L372" i="10" a="1"/>
  <c r="L372" i="10" s="1"/>
  <c r="L396" i="10" a="1"/>
  <c r="L396" i="10" s="1"/>
  <c r="L460" i="10" a="1"/>
  <c r="L460" i="10" s="1"/>
  <c r="L532" i="10" a="1"/>
  <c r="L532" i="10" s="1"/>
  <c r="L548" i="10" a="1"/>
  <c r="L548" i="10" s="1"/>
  <c r="L572" i="10" a="1"/>
  <c r="L572" i="10" s="1"/>
  <c r="L588" i="10" a="1"/>
  <c r="L588" i="10" s="1"/>
  <c r="L612" i="10" a="1"/>
  <c r="L612" i="10" s="1"/>
  <c r="L668" i="10" a="1"/>
  <c r="L668" i="10" s="1"/>
  <c r="L828" i="10" a="1"/>
  <c r="L828" i="10" s="1"/>
  <c r="L908" i="10" a="1"/>
  <c r="L908" i="10" s="1"/>
  <c r="L1052" i="10" a="1"/>
  <c r="L1052" i="10" s="1"/>
  <c r="L1164" i="10" a="1"/>
  <c r="L1164" i="10" s="1"/>
  <c r="L1212" i="10" a="1"/>
  <c r="L1212" i="10" s="1"/>
  <c r="L1284" i="10" a="1"/>
  <c r="L1284" i="10" s="1"/>
  <c r="L1308" i="10" a="1"/>
  <c r="L1308" i="10" s="1"/>
  <c r="L1324" i="10" a="1"/>
  <c r="L1324" i="10" s="1"/>
  <c r="L1436" i="10" a="1"/>
  <c r="L1436" i="10" s="1"/>
  <c r="L1484" i="10" a="1"/>
  <c r="L1484" i="10" s="1"/>
  <c r="L1548" i="10" a="1"/>
  <c r="L1548" i="10" s="1"/>
  <c r="L1572" i="10" a="1"/>
  <c r="L1572" i="10" s="1"/>
  <c r="L1668" i="10" a="1"/>
  <c r="L1668" i="10" s="1"/>
  <c r="L1692" i="10" a="1"/>
  <c r="L1692" i="10" s="1"/>
  <c r="L1732" i="10" a="1"/>
  <c r="L1732" i="10" s="1"/>
  <c r="L1764" i="10" a="1"/>
  <c r="L1764" i="10" s="1"/>
  <c r="L1844" i="10" a="1"/>
  <c r="L1844" i="10" s="1"/>
  <c r="L1996" i="10" a="1"/>
  <c r="L1996" i="10" s="1"/>
  <c r="L2020" i="10" a="1"/>
  <c r="L2020" i="10" s="1"/>
  <c r="L2148" i="10" a="1"/>
  <c r="L2148" i="10" s="1"/>
  <c r="L2172" i="10" a="1"/>
  <c r="L2172" i="10" s="1"/>
  <c r="L2196" i="10" a="1"/>
  <c r="L2196" i="10" s="1"/>
  <c r="L2236" i="10" a="1"/>
  <c r="L2236" i="10" s="1"/>
  <c r="L2260" i="10" a="1"/>
  <c r="L2260" i="10" s="1"/>
  <c r="L2316" i="10" a="1"/>
  <c r="L2316" i="10" s="1"/>
  <c r="L2340" i="10" a="1"/>
  <c r="L2340" i="10" s="1"/>
  <c r="L2364" i="10" a="1"/>
  <c r="L2364" i="10" s="1"/>
  <c r="L2388" i="10" a="1"/>
  <c r="L2388" i="10" s="1"/>
  <c r="L2412" i="10" a="1"/>
  <c r="L2412" i="10" s="1"/>
  <c r="L2460" i="10" a="1"/>
  <c r="L2460" i="10" s="1"/>
  <c r="L2516" i="10" a="1"/>
  <c r="L2516" i="10" s="1"/>
  <c r="L2580" i="10" a="1"/>
  <c r="L2580" i="10" s="1"/>
  <c r="L2636" i="10" a="1"/>
  <c r="L2636" i="10" s="1"/>
  <c r="L2660" i="10" a="1"/>
  <c r="L2660" i="10" s="1"/>
  <c r="L2716" i="10" a="1"/>
  <c r="L2716" i="10" s="1"/>
  <c r="L2788" i="10" a="1"/>
  <c r="L2788" i="10" s="1"/>
  <c r="L2812" i="10" a="1"/>
  <c r="L2812" i="10" s="1"/>
  <c r="L2836" i="10" a="1"/>
  <c r="L2836" i="10" s="1"/>
  <c r="L2868" i="10" a="1"/>
  <c r="L2868" i="10" s="1"/>
  <c r="L2924" i="10" a="1"/>
  <c r="L2924" i="10" s="1"/>
  <c r="L2948" i="10" a="1"/>
  <c r="L2948" i="10" s="1"/>
  <c r="L15" i="10" a="1"/>
  <c r="L15" i="10" s="1"/>
  <c r="L167" i="10" a="1"/>
  <c r="L167" i="10" s="1"/>
  <c r="L223" i="10" a="1"/>
  <c r="L223" i="10" s="1"/>
  <c r="L279" i="10" a="1"/>
  <c r="L279" i="10" s="1"/>
  <c r="L311" i="10" a="1"/>
  <c r="L311" i="10" s="1"/>
  <c r="L543" i="10" a="1"/>
  <c r="L543" i="10" s="1"/>
  <c r="L559" i="10" a="1"/>
  <c r="L559" i="10" s="1"/>
  <c r="L679" i="10" a="1"/>
  <c r="L679" i="10" s="1"/>
  <c r="L703" i="10" a="1"/>
  <c r="L703" i="10" s="1"/>
  <c r="L743" i="10" a="1"/>
  <c r="L743" i="10" s="1"/>
  <c r="L799" i="10" a="1"/>
  <c r="L799" i="10" s="1"/>
  <c r="L855" i="10" a="1"/>
  <c r="L855" i="10" s="1"/>
  <c r="L935" i="10" a="1"/>
  <c r="L935" i="10" s="1"/>
  <c r="L959" i="10" a="1"/>
  <c r="L959" i="10" s="1"/>
  <c r="L991" i="10" a="1"/>
  <c r="L991" i="10" s="1"/>
  <c r="L1015" i="10" a="1"/>
  <c r="L1015" i="10" s="1"/>
  <c r="L1071" i="10" a="1"/>
  <c r="L1071" i="10" s="1"/>
  <c r="L1159" i="10" a="1"/>
  <c r="L1159" i="10" s="1"/>
  <c r="L1183" i="10" a="1"/>
  <c r="L1183" i="10" s="1"/>
  <c r="L1199" i="10" a="1"/>
  <c r="L1199" i="10" s="1"/>
  <c r="L1263" i="10" a="1"/>
  <c r="L1263" i="10" s="1"/>
  <c r="L1287" i="10" a="1"/>
  <c r="L1287" i="10" s="1"/>
  <c r="L1407" i="10" a="1"/>
  <c r="L1407" i="10" s="1"/>
  <c r="L1527" i="10" a="1"/>
  <c r="L1527" i="10" s="1"/>
  <c r="L1639" i="10" a="1"/>
  <c r="L1639" i="10" s="1"/>
  <c r="L1823" i="10" a="1"/>
  <c r="L1823" i="10" s="1"/>
  <c r="L1991" i="10" a="1"/>
  <c r="L1991" i="10" s="1"/>
  <c r="L2007" i="10" a="1"/>
  <c r="L2007" i="10" s="1"/>
  <c r="L2071" i="10" a="1"/>
  <c r="L2071" i="10" s="1"/>
  <c r="L2103" i="10" a="1"/>
  <c r="L2103" i="10" s="1"/>
  <c r="L2207" i="10" a="1"/>
  <c r="L2207" i="10" s="1"/>
  <c r="L2399" i="10" a="1"/>
  <c r="L2399" i="10" s="1"/>
  <c r="L2415" i="10" a="1"/>
  <c r="L2415" i="10" s="1"/>
  <c r="L2479" i="10" a="1"/>
  <c r="L2479" i="10" s="1"/>
  <c r="L2519" i="10" a="1"/>
  <c r="L2519" i="10" s="1"/>
  <c r="L2543" i="10" a="1"/>
  <c r="L2543" i="10" s="1"/>
  <c r="L2631" i="10" a="1"/>
  <c r="L2631" i="10" s="1"/>
  <c r="L2679" i="10" a="1"/>
  <c r="L2679" i="10" s="1"/>
  <c r="L2743" i="10" a="1"/>
  <c r="L2743" i="10" s="1"/>
  <c r="L2775" i="10" a="1"/>
  <c r="L2775" i="10" s="1"/>
  <c r="L2799" i="10" a="1"/>
  <c r="L2799" i="10" s="1"/>
  <c r="L2855" i="10" a="1"/>
  <c r="L2855" i="10" s="1"/>
  <c r="L2879" i="10" a="1"/>
  <c r="L2879" i="10" s="1"/>
  <c r="L2903" i="10" a="1"/>
  <c r="L2903" i="10" s="1"/>
  <c r="L2975" i="10" a="1"/>
  <c r="L2975" i="10" s="1"/>
  <c r="L2999" i="10" a="1"/>
  <c r="L2999" i="10" s="1"/>
  <c r="L16" i="10" a="1"/>
  <c r="L16" i="10" s="1"/>
  <c r="L32" i="10" a="1"/>
  <c r="L32" i="10" s="1"/>
  <c r="L48" i="10" a="1"/>
  <c r="L48" i="10" s="1"/>
  <c r="L120" i="10" a="1"/>
  <c r="L120" i="10" s="1"/>
  <c r="L144" i="10" a="1"/>
  <c r="L144" i="10" s="1"/>
  <c r="L176" i="10" a="1"/>
  <c r="L176" i="10" s="1"/>
  <c r="L200" i="10" a="1"/>
  <c r="L200" i="10" s="1"/>
  <c r="L224" i="10" a="1"/>
  <c r="L224" i="10" s="1"/>
  <c r="L232" i="10" a="1"/>
  <c r="L232" i="10" s="1"/>
  <c r="L240" i="10" a="1"/>
  <c r="L240" i="10" s="1"/>
  <c r="L264" i="10" a="1"/>
  <c r="L264" i="10" s="1"/>
  <c r="L360" i="10" a="1"/>
  <c r="L360" i="10" s="1"/>
  <c r="L440" i="10" a="1"/>
  <c r="L440" i="10" s="1"/>
  <c r="L488" i="10" a="1"/>
  <c r="L488" i="10" s="1"/>
  <c r="L672" i="10" a="1"/>
  <c r="L672" i="10" s="1"/>
  <c r="L688" i="10" a="1"/>
  <c r="L688" i="10" s="1"/>
  <c r="L704" i="10" a="1"/>
  <c r="L704" i="10" s="1"/>
  <c r="L720" i="10" a="1"/>
  <c r="L720" i="10" s="1"/>
  <c r="L736" i="10" a="1"/>
  <c r="L736" i="10" s="1"/>
  <c r="L752" i="10" a="1"/>
  <c r="L752" i="10" s="1"/>
  <c r="L768" i="10" a="1"/>
  <c r="L768" i="10" s="1"/>
  <c r="L784" i="10" a="1"/>
  <c r="L784" i="10" s="1"/>
  <c r="L856" i="10" a="1"/>
  <c r="L856" i="10" s="1"/>
  <c r="L872" i="10" a="1"/>
  <c r="L872" i="10" s="1"/>
  <c r="L920" i="10" a="1"/>
  <c r="L920" i="10" s="1"/>
  <c r="L936" i="10" a="1"/>
  <c r="L936" i="10" s="1"/>
  <c r="L952" i="10" a="1"/>
  <c r="L952" i="10" s="1"/>
  <c r="L1016" i="10" a="1"/>
  <c r="L1016" i="10" s="1"/>
  <c r="L1048" i="10" a="1"/>
  <c r="L1048" i="10" s="1"/>
  <c r="L1064" i="10" a="1"/>
  <c r="L1064" i="10" s="1"/>
  <c r="L1080" i="10" a="1"/>
  <c r="L1080" i="10" s="1"/>
  <c r="L1096" i="10" a="1"/>
  <c r="L1096" i="10" s="1"/>
  <c r="L1152" i="10" a="1"/>
  <c r="L1152" i="10" s="1"/>
  <c r="L1168" i="10" a="1"/>
  <c r="L1168" i="10" s="1"/>
  <c r="L1184" i="10" a="1"/>
  <c r="L1184" i="10" s="1"/>
  <c r="L1200" i="10" a="1"/>
  <c r="L1200" i="10" s="1"/>
  <c r="L1224" i="10" a="1"/>
  <c r="L1224" i="10" s="1"/>
  <c r="L1240" i="10" a="1"/>
  <c r="L1240" i="10" s="1"/>
  <c r="L1280" i="10" a="1"/>
  <c r="L1280" i="10" s="1"/>
  <c r="L1296" i="10" a="1"/>
  <c r="L1296" i="10" s="1"/>
  <c r="L1328" i="10" a="1"/>
  <c r="L1328" i="10" s="1"/>
  <c r="L1352" i="10" a="1"/>
  <c r="L1352" i="10" s="1"/>
  <c r="L1528" i="10" a="1"/>
  <c r="L1528" i="10" s="1"/>
  <c r="L1600" i="10" a="1"/>
  <c r="L1600" i="10" s="1"/>
  <c r="L1616" i="10" a="1"/>
  <c r="L1616" i="10" s="1"/>
  <c r="L1640" i="10" a="1"/>
  <c r="L1640" i="10" s="1"/>
  <c r="L1656" i="10" a="1"/>
  <c r="L1656" i="10" s="1"/>
  <c r="L1696" i="10" a="1"/>
  <c r="L1696" i="10" s="1"/>
  <c r="L1712" i="10" a="1"/>
  <c r="L1712" i="10" s="1"/>
  <c r="L1728" i="10" a="1"/>
  <c r="L1728" i="10" s="1"/>
  <c r="L1800" i="10" a="1"/>
  <c r="L1800" i="10" s="1"/>
  <c r="L1816" i="10" a="1"/>
  <c r="L1816" i="10" s="1"/>
  <c r="L1848" i="10" a="1"/>
  <c r="L1848" i="10" s="1"/>
  <c r="L1864" i="10" a="1"/>
  <c r="L1864" i="10" s="1"/>
  <c r="L1896" i="10" a="1"/>
  <c r="L1896" i="10" s="1"/>
  <c r="L1928" i="10" a="1"/>
  <c r="L1928" i="10" s="1"/>
  <c r="L1952" i="10" a="1"/>
  <c r="L1952" i="10" s="1"/>
  <c r="L1968" i="10" a="1"/>
  <c r="L1968" i="10" s="1"/>
  <c r="L1984" i="10" a="1"/>
  <c r="L1984" i="10" s="1"/>
  <c r="L2000" i="10" a="1"/>
  <c r="L2000" i="10" s="1"/>
  <c r="L2016" i="10" a="1"/>
  <c r="L2016" i="10" s="1"/>
  <c r="L2048" i="10" a="1"/>
  <c r="L2048" i="10" s="1"/>
  <c r="L2064" i="10" a="1"/>
  <c r="L2064" i="10" s="1"/>
  <c r="L2080" i="10" a="1"/>
  <c r="L2080" i="10" s="1"/>
  <c r="L2096" i="10" a="1"/>
  <c r="L2096" i="10" s="1"/>
  <c r="L2112" i="10" a="1"/>
  <c r="L2112" i="10" s="1"/>
  <c r="L2192" i="10" a="1"/>
  <c r="L2192" i="10" s="1"/>
  <c r="L2208" i="10" a="1"/>
  <c r="L2208" i="10" s="1"/>
  <c r="L2224" i="10" a="1"/>
  <c r="L2224" i="10" s="1"/>
  <c r="L2240" i="10" a="1"/>
  <c r="L2240" i="10" s="1"/>
  <c r="L2256" i="10" a="1"/>
  <c r="L2256" i="10" s="1"/>
  <c r="L2272" i="10" a="1"/>
  <c r="L2272" i="10" s="1"/>
  <c r="L2312" i="10" a="1"/>
  <c r="L2312" i="10" s="1"/>
  <c r="L2328" i="10" a="1"/>
  <c r="L2328" i="10" s="1"/>
  <c r="L2360" i="10" a="1"/>
  <c r="L2360" i="10" s="1"/>
  <c r="L2400" i="10" a="1"/>
  <c r="L2400" i="10" s="1"/>
  <c r="L2416" i="10" a="1"/>
  <c r="L2416" i="10" s="1"/>
  <c r="L2528" i="10" a="1"/>
  <c r="L2528" i="10" s="1"/>
  <c r="L2544" i="10" a="1"/>
  <c r="L2544" i="10" s="1"/>
  <c r="L2576" i="10" a="1"/>
  <c r="L2576" i="10" s="1"/>
  <c r="L2608" i="10" a="1"/>
  <c r="L2608" i="10" s="1"/>
  <c r="L2624" i="10" a="1"/>
  <c r="L2624" i="10" s="1"/>
  <c r="L2640" i="10" a="1"/>
  <c r="L2640" i="10" s="1"/>
  <c r="L2656" i="10" a="1"/>
  <c r="L2656" i="10" s="1"/>
  <c r="L2768" i="10" a="1"/>
  <c r="L2768" i="10" s="1"/>
  <c r="L2800" i="10" a="1"/>
  <c r="L2800" i="10" s="1"/>
  <c r="L2816" i="10" a="1"/>
  <c r="L2816" i="10" s="1"/>
  <c r="L2832" i="10" a="1"/>
  <c r="L2832" i="10" s="1"/>
  <c r="L2856" i="10" a="1"/>
  <c r="L2856" i="10" s="1"/>
  <c r="L2872" i="10" a="1"/>
  <c r="L2872" i="10" s="1"/>
  <c r="L2936" i="10" a="1"/>
  <c r="L2936" i="10" s="1"/>
  <c r="L174" i="10" a="1"/>
  <c r="L174" i="10" s="1"/>
  <c r="L182" i="10" a="1"/>
  <c r="L182" i="10" s="1"/>
  <c r="L190" i="10" a="1"/>
  <c r="L190" i="10" s="1"/>
  <c r="L198" i="10" a="1"/>
  <c r="L198" i="10" s="1"/>
  <c r="L206" i="10" a="1"/>
  <c r="L206" i="10" s="1"/>
  <c r="L214" i="10" a="1"/>
  <c r="L214" i="10" s="1"/>
  <c r="L222" i="10" a="1"/>
  <c r="L222" i="10" s="1"/>
  <c r="L342" i="10" a="1"/>
  <c r="L342" i="10" s="1"/>
  <c r="L422" i="10" a="1"/>
  <c r="L422" i="10" s="1"/>
  <c r="L430" i="10" a="1"/>
  <c r="L430" i="10" s="1"/>
  <c r="L438" i="10" a="1"/>
  <c r="L438" i="10" s="1"/>
  <c r="L446" i="10" a="1"/>
  <c r="L446" i="10" s="1"/>
  <c r="L502" i="10" a="1"/>
  <c r="L502" i="10" s="1"/>
  <c r="L510" i="10" a="1"/>
  <c r="L510" i="10" s="1"/>
  <c r="L518" i="10" a="1"/>
  <c r="L518" i="10" s="1"/>
  <c r="L526" i="10" a="1"/>
  <c r="L526" i="10" s="1"/>
  <c r="L534" i="10" a="1"/>
  <c r="L534" i="10" s="1"/>
  <c r="L542" i="10" a="1"/>
  <c r="L542" i="10" s="1"/>
  <c r="L654" i="10" a="1"/>
  <c r="L654" i="10" s="1"/>
  <c r="L662" i="10" a="1"/>
  <c r="L662" i="10" s="1"/>
  <c r="L670" i="10" a="1"/>
  <c r="L670" i="10" s="1"/>
  <c r="L678" i="10" a="1"/>
  <c r="L678" i="10" s="1"/>
  <c r="L686" i="10" a="1"/>
  <c r="L686" i="10" s="1"/>
  <c r="L870" i="10" a="1"/>
  <c r="L870" i="10" s="1"/>
  <c r="L878" i="10" a="1"/>
  <c r="L878" i="10" s="1"/>
  <c r="L886" i="10" a="1"/>
  <c r="L886" i="10" s="1"/>
  <c r="L902" i="10" a="1"/>
  <c r="L902" i="10" s="1"/>
  <c r="L910" i="10" a="1"/>
  <c r="L910" i="10" s="1"/>
  <c r="L918" i="10" a="1"/>
  <c r="L918" i="10" s="1"/>
  <c r="L926" i="10" a="1"/>
  <c r="L926" i="10" s="1"/>
  <c r="L934" i="10" a="1"/>
  <c r="L934" i="10" s="1"/>
  <c r="L942" i="10" a="1"/>
  <c r="L942" i="10" s="1"/>
  <c r="L950" i="10" a="1"/>
  <c r="L950" i="10" s="1"/>
  <c r="L958" i="10" a="1"/>
  <c r="L958" i="10" s="1"/>
  <c r="L966" i="10" a="1"/>
  <c r="L966" i="10" s="1"/>
  <c r="L974" i="10" a="1"/>
  <c r="L974" i="10" s="1"/>
  <c r="L982" i="10" a="1"/>
  <c r="L982" i="10" s="1"/>
  <c r="L1102" i="10" a="1"/>
  <c r="L1102" i="10" s="1"/>
  <c r="L1110" i="10" a="1"/>
  <c r="L1110" i="10" s="1"/>
  <c r="L1118" i="10" a="1"/>
  <c r="L1118" i="10" s="1"/>
  <c r="L1126" i="10" a="1"/>
  <c r="L1126" i="10" s="1"/>
  <c r="L1134" i="10" a="1"/>
  <c r="L1134" i="10" s="1"/>
  <c r="L1286" i="10" a="1"/>
  <c r="L1286" i="10" s="1"/>
  <c r="L1294" i="10" a="1"/>
  <c r="L1294" i="10" s="1"/>
  <c r="L1302" i="10" a="1"/>
  <c r="L1302" i="10" s="1"/>
  <c r="L1310" i="10" a="1"/>
  <c r="L1310" i="10" s="1"/>
  <c r="L1318" i="10" a="1"/>
  <c r="L1318" i="10" s="1"/>
  <c r="L1326" i="10" a="1"/>
  <c r="L1326" i="10" s="1"/>
  <c r="L1334" i="10" a="1"/>
  <c r="L1334" i="10" s="1"/>
  <c r="L1342" i="10" a="1"/>
  <c r="L1342" i="10" s="1"/>
  <c r="L1350" i="10" a="1"/>
  <c r="L1350" i="10" s="1"/>
  <c r="L1358" i="10" a="1"/>
  <c r="L1358" i="10" s="1"/>
  <c r="L1366" i="10" a="1"/>
  <c r="L1366" i="10" s="1"/>
  <c r="L1374" i="10" a="1"/>
  <c r="L1374" i="10" s="1"/>
  <c r="L1382" i="10" a="1"/>
  <c r="L1382" i="10" s="1"/>
  <c r="L1390" i="10" a="1"/>
  <c r="L1390" i="10" s="1"/>
  <c r="L1398" i="10" a="1"/>
  <c r="L1398" i="10" s="1"/>
  <c r="L1406" i="10" a="1"/>
  <c r="L1406" i="10" s="1"/>
  <c r="L1414" i="10" a="1"/>
  <c r="L1414" i="10" s="1"/>
  <c r="L1422" i="10" a="1"/>
  <c r="L1422" i="10" s="1"/>
  <c r="L1430" i="10" a="1"/>
  <c r="L1430" i="10" s="1"/>
  <c r="L1438" i="10" a="1"/>
  <c r="L1438" i="10" s="1"/>
  <c r="L1446" i="10" a="1"/>
  <c r="L1446" i="10" s="1"/>
  <c r="L1454" i="10" a="1"/>
  <c r="L1454" i="10" s="1"/>
  <c r="L1462" i="10" a="1"/>
  <c r="L1462" i="10" s="1"/>
  <c r="L1470" i="10" a="1"/>
  <c r="L1470" i="10" s="1"/>
  <c r="L1478" i="10" a="1"/>
  <c r="L1478" i="10" s="1"/>
  <c r="L1486" i="10" a="1"/>
  <c r="L1486" i="10" s="1"/>
  <c r="L1494" i="10" a="1"/>
  <c r="L1494" i="10" s="1"/>
  <c r="L1502" i="10" a="1"/>
  <c r="L1502" i="10" s="1"/>
  <c r="L1510" i="10" a="1"/>
  <c r="L1510" i="10" s="1"/>
  <c r="L1518" i="10" a="1"/>
  <c r="L1518" i="10" s="1"/>
  <c r="L1526" i="10" a="1"/>
  <c r="L1526" i="10" s="1"/>
  <c r="L1534" i="10" a="1"/>
  <c r="L1534" i="10" s="1"/>
  <c r="L1542" i="10" a="1"/>
  <c r="L1542" i="10" s="1"/>
  <c r="L1550" i="10" a="1"/>
  <c r="L1550" i="10" s="1"/>
  <c r="L1558" i="10" a="1"/>
  <c r="L1558" i="10" s="1"/>
  <c r="L1566" i="10" a="1"/>
  <c r="L1566" i="10" s="1"/>
  <c r="L1574" i="10" a="1"/>
  <c r="L1574" i="10" s="1"/>
  <c r="L1582" i="10" a="1"/>
  <c r="L1582" i="10" s="1"/>
  <c r="L1590" i="10" a="1"/>
  <c r="L1590" i="10" s="1"/>
  <c r="L1598" i="10" a="1"/>
  <c r="L1598" i="10" s="1"/>
  <c r="L1606" i="10" a="1"/>
  <c r="L1606" i="10" s="1"/>
  <c r="L1614" i="10" a="1"/>
  <c r="L1614" i="10" s="1"/>
  <c r="L1622" i="10" a="1"/>
  <c r="L1622" i="10" s="1"/>
  <c r="L1630" i="10" a="1"/>
  <c r="L1630" i="10" s="1"/>
  <c r="L1638" i="10" a="1"/>
  <c r="L1638" i="10" s="1"/>
  <c r="L1646" i="10" a="1"/>
  <c r="L1646" i="10" s="1"/>
  <c r="L1654" i="10" a="1"/>
  <c r="L1654" i="10" s="1"/>
  <c r="L1662" i="10" a="1"/>
  <c r="L1662" i="10" s="1"/>
  <c r="L1670" i="10" a="1"/>
  <c r="L1670" i="10" s="1"/>
  <c r="L1678" i="10" a="1"/>
  <c r="L1678" i="10" s="1"/>
  <c r="L1686" i="10" a="1"/>
  <c r="L1686" i="10" s="1"/>
  <c r="L1694" i="10" a="1"/>
  <c r="L1694" i="10" s="1"/>
  <c r="L1702" i="10" a="1"/>
  <c r="L1702" i="10" s="1"/>
  <c r="L1710" i="10" a="1"/>
  <c r="L1710" i="10" s="1"/>
  <c r="L1718" i="10" a="1"/>
  <c r="L1718" i="10" s="1"/>
  <c r="L1726" i="10" a="1"/>
  <c r="L1726" i="10" s="1"/>
  <c r="L1734" i="10" a="1"/>
  <c r="L1734" i="10" s="1"/>
  <c r="L1742" i="10" a="1"/>
  <c r="L1742" i="10" s="1"/>
  <c r="L1750" i="10" a="1"/>
  <c r="L1750" i="10" s="1"/>
  <c r="L1758" i="10" a="1"/>
  <c r="L1758" i="10" s="1"/>
  <c r="L1766" i="10" a="1"/>
  <c r="L1766" i="10" s="1"/>
  <c r="L1774" i="10" a="1"/>
  <c r="L1774" i="10" s="1"/>
  <c r="L1782" i="10" a="1"/>
  <c r="L1782" i="10" s="1"/>
  <c r="L1790" i="10" a="1"/>
  <c r="L1790" i="10" s="1"/>
  <c r="L1798" i="10" a="1"/>
  <c r="L1798" i="10" s="1"/>
  <c r="L1806" i="10" a="1"/>
  <c r="L1806" i="10" s="1"/>
  <c r="L1814" i="10" a="1"/>
  <c r="L1814" i="10" s="1"/>
  <c r="L1822" i="10" a="1"/>
  <c r="L1822" i="10" s="1"/>
  <c r="L1830" i="10" a="1"/>
  <c r="L1830" i="10" s="1"/>
  <c r="L1838" i="10" a="1"/>
  <c r="L1838" i="10" s="1"/>
  <c r="L1846" i="10" a="1"/>
  <c r="L1846" i="10" s="1"/>
  <c r="L1854" i="10" a="1"/>
  <c r="L1854" i="10" s="1"/>
  <c r="L1862" i="10" a="1"/>
  <c r="L1862" i="10" s="1"/>
  <c r="L1870" i="10" a="1"/>
  <c r="L1870" i="10" s="1"/>
  <c r="L1878" i="10" a="1"/>
  <c r="L1878" i="10" s="1"/>
  <c r="L1886" i="10" a="1"/>
  <c r="L1886" i="10" s="1"/>
  <c r="L1894" i="10" a="1"/>
  <c r="L1894" i="10" s="1"/>
  <c r="L1902" i="10" a="1"/>
  <c r="L1902" i="10" s="1"/>
  <c r="L1910" i="10" a="1"/>
  <c r="L1910" i="10" s="1"/>
  <c r="L1918" i="10" a="1"/>
  <c r="L1918" i="10" s="1"/>
  <c r="L1926" i="10" a="1"/>
  <c r="L1926" i="10" s="1"/>
  <c r="L1934" i="10" a="1"/>
  <c r="L1934" i="10" s="1"/>
  <c r="L1942" i="10" a="1"/>
  <c r="L1942" i="10" s="1"/>
  <c r="L1950" i="10" a="1"/>
  <c r="L1950" i="10" s="1"/>
  <c r="L1958" i="10" a="1"/>
  <c r="L1958" i="10" s="1"/>
  <c r="L1966" i="10" a="1"/>
  <c r="L1966" i="10" s="1"/>
  <c r="L1974" i="10" a="1"/>
  <c r="L1974" i="10" s="1"/>
  <c r="L1982" i="10" a="1"/>
  <c r="L1982" i="10" s="1"/>
  <c r="L1990" i="10" a="1"/>
  <c r="L1990" i="10" s="1"/>
  <c r="L1998" i="10" a="1"/>
  <c r="L1998" i="10" s="1"/>
  <c r="L2006" i="10" a="1"/>
  <c r="L2006" i="10" s="1"/>
  <c r="L2014" i="10" a="1"/>
  <c r="L2014" i="10" s="1"/>
  <c r="L2022" i="10" a="1"/>
  <c r="L2022" i="10" s="1"/>
  <c r="L2030" i="10" a="1"/>
  <c r="L2030" i="10" s="1"/>
  <c r="L2038" i="10" a="1"/>
  <c r="L2038" i="10" s="1"/>
  <c r="L2046" i="10" a="1"/>
  <c r="L2046" i="10" s="1"/>
  <c r="L2054" i="10" a="1"/>
  <c r="L2054" i="10" s="1"/>
  <c r="L2062" i="10" a="1"/>
  <c r="L2062" i="10" s="1"/>
  <c r="L2070" i="10" a="1"/>
  <c r="L2070" i="10" s="1"/>
  <c r="L2078" i="10" a="1"/>
  <c r="L2078" i="10" s="1"/>
  <c r="L2086" i="10" a="1"/>
  <c r="L2086" i="10" s="1"/>
  <c r="L2094" i="10" a="1"/>
  <c r="L2094" i="10" s="1"/>
  <c r="L2102" i="10" a="1"/>
  <c r="L2102" i="10" s="1"/>
  <c r="L2110" i="10" a="1"/>
  <c r="L2110" i="10" s="1"/>
  <c r="L2118" i="10" a="1"/>
  <c r="L2118" i="10" s="1"/>
  <c r="L2126" i="10" a="1"/>
  <c r="L2126" i="10" s="1"/>
  <c r="L2134" i="10" a="1"/>
  <c r="L2134" i="10" s="1"/>
  <c r="L2142" i="10" a="1"/>
  <c r="L2142" i="10" s="1"/>
  <c r="L2150" i="10" a="1"/>
  <c r="L2150" i="10" s="1"/>
  <c r="L2158" i="10" a="1"/>
  <c r="L2158" i="10" s="1"/>
  <c r="L2166" i="10" a="1"/>
  <c r="L2166" i="10" s="1"/>
  <c r="L2174" i="10" a="1"/>
  <c r="L2174" i="10" s="1"/>
  <c r="L2182" i="10" a="1"/>
  <c r="L2182" i="10" s="1"/>
  <c r="L2190" i="10" a="1"/>
  <c r="L2190" i="10" s="1"/>
  <c r="L2198" i="10" a="1"/>
  <c r="L2198" i="10" s="1"/>
  <c r="L2206" i="10" a="1"/>
  <c r="L2206" i="10" s="1"/>
  <c r="L2214" i="10" a="1"/>
  <c r="L2214" i="10" s="1"/>
  <c r="L2222" i="10" a="1"/>
  <c r="L2222" i="10" s="1"/>
  <c r="L2230" i="10" a="1"/>
  <c r="L2230" i="10" s="1"/>
  <c r="L2238" i="10" a="1"/>
  <c r="L2238" i="10" s="1"/>
  <c r="L2246" i="10" a="1"/>
  <c r="L2246" i="10" s="1"/>
  <c r="L2254" i="10" a="1"/>
  <c r="L2254" i="10" s="1"/>
  <c r="L2262" i="10" a="1"/>
  <c r="L2262" i="10" s="1"/>
  <c r="L2270" i="10" a="1"/>
  <c r="L2270" i="10" s="1"/>
  <c r="L2278" i="10" a="1"/>
  <c r="L2278" i="10" s="1"/>
  <c r="L2286" i="10" a="1"/>
  <c r="L2286" i="10" s="1"/>
  <c r="L2294" i="10" a="1"/>
  <c r="L2294" i="10" s="1"/>
  <c r="L2302" i="10" a="1"/>
  <c r="L2302" i="10" s="1"/>
  <c r="L2310" i="10" a="1"/>
  <c r="L2310" i="10" s="1"/>
  <c r="L2318" i="10" a="1"/>
  <c r="L2318" i="10" s="1"/>
  <c r="L2326" i="10" a="1"/>
  <c r="L2326" i="10" s="1"/>
  <c r="L2334" i="10" a="1"/>
  <c r="L2334" i="10" s="1"/>
  <c r="L2342" i="10" a="1"/>
  <c r="L2342" i="10" s="1"/>
  <c r="L2350" i="10" a="1"/>
  <c r="L2350" i="10" s="1"/>
  <c r="L2358" i="10" a="1"/>
  <c r="L2358" i="10" s="1"/>
  <c r="L2366" i="10" a="1"/>
  <c r="L2366" i="10" s="1"/>
  <c r="L2374" i="10" a="1"/>
  <c r="L2374" i="10" s="1"/>
  <c r="L2382" i="10" a="1"/>
  <c r="L2382" i="10" s="1"/>
  <c r="L2390" i="10" a="1"/>
  <c r="L2390" i="10" s="1"/>
  <c r="L2398" i="10" a="1"/>
  <c r="L2398" i="10" s="1"/>
  <c r="L2406" i="10" a="1"/>
  <c r="L2406" i="10" s="1"/>
  <c r="L2414" i="10" a="1"/>
  <c r="L2414" i="10" s="1"/>
  <c r="L2422" i="10" a="1"/>
  <c r="L2422" i="10" s="1"/>
  <c r="L2430" i="10" a="1"/>
  <c r="L2430" i="10" s="1"/>
  <c r="L2438" i="10" a="1"/>
  <c r="L2438" i="10" s="1"/>
  <c r="L2446" i="10" a="1"/>
  <c r="L2446" i="10" s="1"/>
  <c r="L2454" i="10" a="1"/>
  <c r="L2454" i="10" s="1"/>
  <c r="L2462" i="10" a="1"/>
  <c r="L2462" i="10" s="1"/>
  <c r="L2470" i="10" a="1"/>
  <c r="L2470" i="10" s="1"/>
  <c r="L2478" i="10" a="1"/>
  <c r="L2478" i="10" s="1"/>
  <c r="L2486" i="10" a="1"/>
  <c r="L2486" i="10" s="1"/>
  <c r="L2494" i="10" a="1"/>
  <c r="L2494" i="10" s="1"/>
  <c r="L2502" i="10" a="1"/>
  <c r="L2502" i="10" s="1"/>
  <c r="L2510" i="10" a="1"/>
  <c r="L2510" i="10" s="1"/>
  <c r="L2518" i="10" a="1"/>
  <c r="L2518" i="10" s="1"/>
  <c r="L2526" i="10" a="1"/>
  <c r="L2526" i="10" s="1"/>
  <c r="L2534" i="10" a="1"/>
  <c r="L2534" i="10" s="1"/>
  <c r="L2542" i="10" a="1"/>
  <c r="L2542" i="10" s="1"/>
  <c r="L2550" i="10" a="1"/>
  <c r="L2550" i="10" s="1"/>
  <c r="L2558" i="10" a="1"/>
  <c r="L2558" i="10" s="1"/>
  <c r="L2566" i="10" a="1"/>
  <c r="L2566" i="10" s="1"/>
  <c r="L2574" i="10" a="1"/>
  <c r="L2574" i="10" s="1"/>
  <c r="L2582" i="10" a="1"/>
  <c r="L2582" i="10" s="1"/>
  <c r="L2590" i="10" a="1"/>
  <c r="L2590" i="10" s="1"/>
  <c r="L2598" i="10" a="1"/>
  <c r="L2598" i="10" s="1"/>
  <c r="L2606" i="10" a="1"/>
  <c r="L2606" i="10" s="1"/>
  <c r="L2614" i="10" a="1"/>
  <c r="L2614" i="10" s="1"/>
  <c r="L2622" i="10" a="1"/>
  <c r="L2622" i="10" s="1"/>
  <c r="L2630" i="10" a="1"/>
  <c r="L2630" i="10" s="1"/>
  <c r="L2638" i="10" a="1"/>
  <c r="L2638" i="10" s="1"/>
  <c r="L2646" i="10" a="1"/>
  <c r="L2646" i="10" s="1"/>
  <c r="L2654" i="10" a="1"/>
  <c r="L2654" i="10" s="1"/>
  <c r="L2662" i="10" a="1"/>
  <c r="L2662" i="10" s="1"/>
  <c r="L2670" i="10" a="1"/>
  <c r="L2670" i="10" s="1"/>
  <c r="L2678" i="10" a="1"/>
  <c r="L2678" i="10" s="1"/>
  <c r="L2686" i="10" a="1"/>
  <c r="L2686" i="10" s="1"/>
  <c r="L2694" i="10" a="1"/>
  <c r="L2694" i="10" s="1"/>
  <c r="L2702" i="10" a="1"/>
  <c r="L2702" i="10" s="1"/>
  <c r="L2710" i="10" a="1"/>
  <c r="L2710" i="10" s="1"/>
  <c r="L2718" i="10" a="1"/>
  <c r="L2718" i="10" s="1"/>
  <c r="L2726" i="10" a="1"/>
  <c r="L2726" i="10" s="1"/>
  <c r="L2734" i="10" a="1"/>
  <c r="L2734" i="10" s="1"/>
  <c r="L2742" i="10" a="1"/>
  <c r="L2742" i="10" s="1"/>
  <c r="L2750" i="10" a="1"/>
  <c r="L2750" i="10" s="1"/>
  <c r="L2758" i="10" a="1"/>
  <c r="L2758" i="10" s="1"/>
  <c r="L2766" i="10" a="1"/>
  <c r="L2766" i="10" s="1"/>
  <c r="L2774" i="10" a="1"/>
  <c r="L2774" i="10" s="1"/>
  <c r="L2782" i="10" a="1"/>
  <c r="L2782" i="10" s="1"/>
  <c r="L2790" i="10" a="1"/>
  <c r="L2790" i="10" s="1"/>
  <c r="L2798" i="10" a="1"/>
  <c r="L2798" i="10" s="1"/>
  <c r="L2806" i="10" a="1"/>
  <c r="L2806" i="10" s="1"/>
  <c r="L2814" i="10" a="1"/>
  <c r="L2814" i="10" s="1"/>
  <c r="L2822" i="10" a="1"/>
  <c r="L2822" i="10" s="1"/>
  <c r="L2830" i="10" a="1"/>
  <c r="L2830" i="10" s="1"/>
  <c r="L2838" i="10" a="1"/>
  <c r="L2838" i="10" s="1"/>
  <c r="L2846" i="10" a="1"/>
  <c r="L2846" i="10" s="1"/>
  <c r="L2854" i="10" a="1"/>
  <c r="L2854" i="10" s="1"/>
  <c r="L2862" i="10" a="1"/>
  <c r="L2862" i="10" s="1"/>
  <c r="L2870" i="10" a="1"/>
  <c r="L2870" i="10" s="1"/>
  <c r="L2878" i="10" a="1"/>
  <c r="L2878" i="10" s="1"/>
  <c r="L2886" i="10" a="1"/>
  <c r="L2886" i="10" s="1"/>
  <c r="L2894" i="10" a="1"/>
  <c r="L2894" i="10" s="1"/>
  <c r="L2902" i="10" a="1"/>
  <c r="L2902" i="10" s="1"/>
  <c r="L2910" i="10" a="1"/>
  <c r="L2910" i="10" s="1"/>
  <c r="L2918" i="10" a="1"/>
  <c r="L2918" i="10" s="1"/>
  <c r="L2926" i="10" a="1"/>
  <c r="L2926" i="10" s="1"/>
  <c r="L2934" i="10" a="1"/>
  <c r="L2934" i="10" s="1"/>
  <c r="L2942" i="10" a="1"/>
  <c r="L2942" i="10" s="1"/>
  <c r="L2950" i="10" a="1"/>
  <c r="L2950" i="10" s="1"/>
  <c r="L2958" i="10" a="1"/>
  <c r="L2958" i="10" s="1"/>
  <c r="L2966" i="10" a="1"/>
  <c r="L2966" i="10" s="1"/>
  <c r="L2974" i="10" a="1"/>
  <c r="L2974" i="10" s="1"/>
  <c r="L2982" i="10" a="1"/>
  <c r="L2982" i="10" s="1"/>
  <c r="L2990" i="10" a="1"/>
  <c r="L2990" i="10" s="1"/>
  <c r="L2998" i="10" a="1"/>
  <c r="L2998" i="10" s="1"/>
  <c r="L3006" i="10" a="1"/>
  <c r="L3006" i="10" s="1"/>
  <c r="L13" i="11" a="1"/>
  <c r="L13" i="11" s="1"/>
  <c r="L29" i="11" a="1"/>
  <c r="L29" i="11" s="1"/>
  <c r="L37" i="11" a="1"/>
  <c r="L37" i="11" s="1"/>
  <c r="L45" i="11" a="1"/>
  <c r="L45" i="11" s="1"/>
  <c r="L61" i="11" a="1"/>
  <c r="L61" i="11" s="1"/>
  <c r="L69" i="11" a="1"/>
  <c r="L69" i="11" s="1"/>
  <c r="L77" i="11" a="1"/>
  <c r="L77" i="11" s="1"/>
  <c r="L93" i="11" a="1"/>
  <c r="L93" i="11" s="1"/>
  <c r="L101" i="11" a="1"/>
  <c r="L101" i="11" s="1"/>
  <c r="L109" i="11" a="1"/>
  <c r="L109" i="11" s="1"/>
  <c r="L125" i="11" a="1"/>
  <c r="L125" i="11" s="1"/>
  <c r="L133" i="11" a="1"/>
  <c r="L133" i="11" s="1"/>
  <c r="L141" i="11" a="1"/>
  <c r="L141" i="11" s="1"/>
  <c r="L157" i="11" a="1"/>
  <c r="L157" i="11" s="1"/>
  <c r="L165" i="11" a="1"/>
  <c r="L165" i="11" s="1"/>
  <c r="L173" i="11" a="1"/>
  <c r="L173" i="11" s="1"/>
  <c r="L189" i="11" a="1"/>
  <c r="L189" i="11" s="1"/>
  <c r="L197" i="11" a="1"/>
  <c r="L197" i="11" s="1"/>
  <c r="L205" i="11" a="1"/>
  <c r="L205" i="11" s="1"/>
  <c r="L221" i="11" a="1"/>
  <c r="L221" i="11" s="1"/>
  <c r="L229" i="11" a="1"/>
  <c r="L229" i="11" s="1"/>
  <c r="L237" i="11" a="1"/>
  <c r="L237" i="11" s="1"/>
  <c r="L253" i="11" a="1"/>
  <c r="L253" i="11" s="1"/>
  <c r="L261" i="11" a="1"/>
  <c r="L261" i="11" s="1"/>
  <c r="L269" i="11" a="1"/>
  <c r="L269" i="11" s="1"/>
  <c r="L285" i="11" a="1"/>
  <c r="L285" i="11" s="1"/>
  <c r="L293" i="11" a="1"/>
  <c r="L293" i="11" s="1"/>
  <c r="L301" i="11" a="1"/>
  <c r="L301" i="11" s="1"/>
  <c r="L317" i="11" a="1"/>
  <c r="L317" i="11" s="1"/>
  <c r="L325" i="11" a="1"/>
  <c r="L325" i="11" s="1"/>
  <c r="L333" i="11" a="1"/>
  <c r="L333" i="11" s="1"/>
  <c r="L349" i="11" a="1"/>
  <c r="L349" i="11" s="1"/>
  <c r="L357" i="11" a="1"/>
  <c r="L357" i="11" s="1"/>
  <c r="L365" i="11" a="1"/>
  <c r="L365" i="11" s="1"/>
  <c r="L381" i="11" a="1"/>
  <c r="L381" i="11" s="1"/>
  <c r="L389" i="11" a="1"/>
  <c r="L389" i="11" s="1"/>
  <c r="L397" i="11" a="1"/>
  <c r="L397" i="11" s="1"/>
  <c r="L413" i="11" a="1"/>
  <c r="L413" i="11" s="1"/>
  <c r="L421" i="11" a="1"/>
  <c r="L421" i="11" s="1"/>
  <c r="L429" i="11" a="1"/>
  <c r="L429" i="11" s="1"/>
  <c r="L445" i="11" a="1"/>
  <c r="L445" i="11" s="1"/>
  <c r="L453" i="11" a="1"/>
  <c r="L453" i="11" s="1"/>
  <c r="L461" i="11" a="1"/>
  <c r="L461" i="11" s="1"/>
  <c r="L477" i="11" a="1"/>
  <c r="L477" i="11" s="1"/>
  <c r="L485" i="11" a="1"/>
  <c r="L485" i="11" s="1"/>
  <c r="L493" i="11" a="1"/>
  <c r="L493" i="11" s="1"/>
  <c r="L501" i="11" a="1"/>
  <c r="L501" i="11" s="1"/>
  <c r="L509" i="11" a="1"/>
  <c r="L509" i="11" s="1"/>
  <c r="L517" i="11" a="1"/>
  <c r="L517" i="11" s="1"/>
  <c r="L525" i="11" a="1"/>
  <c r="L525" i="11" s="1"/>
  <c r="L533" i="11" a="1"/>
  <c r="L533" i="11" s="1"/>
  <c r="L541" i="11" a="1"/>
  <c r="L541" i="11" s="1"/>
  <c r="L549" i="11" a="1"/>
  <c r="L549" i="11" s="1"/>
  <c r="L557" i="11" a="1"/>
  <c r="L557" i="11" s="1"/>
  <c r="L565" i="11" a="1"/>
  <c r="L565" i="11" s="1"/>
  <c r="L573" i="11" a="1"/>
  <c r="L573" i="11" s="1"/>
  <c r="L581" i="11" a="1"/>
  <c r="L581" i="11" s="1"/>
  <c r="L589" i="11" a="1"/>
  <c r="L589" i="11" s="1"/>
  <c r="L597" i="11" a="1"/>
  <c r="L597" i="11" s="1"/>
  <c r="L605" i="11" a="1"/>
  <c r="L605" i="11" s="1"/>
  <c r="L613" i="11" a="1"/>
  <c r="L613" i="11" s="1"/>
  <c r="L621" i="11" a="1"/>
  <c r="L621" i="11" s="1"/>
  <c r="L629" i="11" a="1"/>
  <c r="L629" i="11" s="1"/>
  <c r="L637" i="11" a="1"/>
  <c r="L637" i="11" s="1"/>
  <c r="L645" i="11" a="1"/>
  <c r="L645" i="11" s="1"/>
  <c r="L653" i="11" a="1"/>
  <c r="L653" i="11" s="1"/>
  <c r="L661" i="11" a="1"/>
  <c r="L661" i="11" s="1"/>
  <c r="L669" i="11" a="1"/>
  <c r="L669" i="11" s="1"/>
  <c r="L677" i="11" a="1"/>
  <c r="L677" i="11" s="1"/>
  <c r="L685" i="11" a="1"/>
  <c r="L685" i="11" s="1"/>
  <c r="L693" i="11" a="1"/>
  <c r="L693" i="11" s="1"/>
  <c r="L701" i="11" a="1"/>
  <c r="L701" i="11" s="1"/>
  <c r="L709" i="11" a="1"/>
  <c r="L709" i="11" s="1"/>
  <c r="L717" i="11" a="1"/>
  <c r="L717" i="11" s="1"/>
  <c r="L725" i="11" a="1"/>
  <c r="L725" i="11" s="1"/>
  <c r="L733" i="11" a="1"/>
  <c r="L733" i="11" s="1"/>
  <c r="L741" i="11" a="1"/>
  <c r="L741" i="11" s="1"/>
  <c r="L749" i="11" a="1"/>
  <c r="L749" i="11" s="1"/>
  <c r="L757" i="11" a="1"/>
  <c r="L757" i="11" s="1"/>
  <c r="L765" i="11" a="1"/>
  <c r="L765" i="11" s="1"/>
  <c r="L773" i="11" a="1"/>
  <c r="L773" i="11" s="1"/>
  <c r="L781" i="11" a="1"/>
  <c r="L781" i="11" s="1"/>
  <c r="L789" i="11" a="1"/>
  <c r="L789" i="11" s="1"/>
  <c r="L797" i="11" a="1"/>
  <c r="L797" i="11" s="1"/>
  <c r="L805" i="11" a="1"/>
  <c r="L805" i="11" s="1"/>
  <c r="L813" i="11" a="1"/>
  <c r="L813" i="11" s="1"/>
  <c r="L821" i="11" a="1"/>
  <c r="L821" i="11" s="1"/>
  <c r="L829" i="11" a="1"/>
  <c r="L829" i="11" s="1"/>
  <c r="L837" i="11" a="1"/>
  <c r="L837" i="11" s="1"/>
  <c r="L845" i="11" a="1"/>
  <c r="L845" i="11" s="1"/>
  <c r="L853" i="11" a="1"/>
  <c r="L853" i="11" s="1"/>
  <c r="L861" i="11" a="1"/>
  <c r="L861" i="11" s="1"/>
  <c r="L869" i="11" a="1"/>
  <c r="L869" i="11" s="1"/>
  <c r="L877" i="11" a="1"/>
  <c r="L877" i="11" s="1"/>
  <c r="L885" i="11" a="1"/>
  <c r="L885" i="11" s="1"/>
  <c r="L893" i="11" a="1"/>
  <c r="L893" i="11" s="1"/>
  <c r="L901" i="11" a="1"/>
  <c r="L901" i="11" s="1"/>
  <c r="L909" i="11" a="1"/>
  <c r="L909" i="11" s="1"/>
  <c r="L917" i="11" a="1"/>
  <c r="L917" i="11" s="1"/>
  <c r="L925" i="11" a="1"/>
  <c r="L925" i="11" s="1"/>
  <c r="L933" i="11" a="1"/>
  <c r="L933" i="11" s="1"/>
  <c r="L941" i="11" a="1"/>
  <c r="L941" i="11" s="1"/>
  <c r="L949" i="11" a="1"/>
  <c r="L949" i="11" s="1"/>
  <c r="L957" i="11" a="1"/>
  <c r="L957" i="11" s="1"/>
  <c r="L965" i="11" a="1"/>
  <c r="L965" i="11" s="1"/>
  <c r="L973" i="11" a="1"/>
  <c r="L973" i="11" s="1"/>
  <c r="L981" i="11" a="1"/>
  <c r="L981" i="11" s="1"/>
  <c r="L989" i="11" a="1"/>
  <c r="L989" i="11" s="1"/>
  <c r="L997" i="11" a="1"/>
  <c r="L997" i="11" s="1"/>
  <c r="L1005" i="11" a="1"/>
  <c r="L1005" i="11" s="1"/>
  <c r="L1013" i="11" a="1"/>
  <c r="L1013" i="11" s="1"/>
  <c r="L1021" i="11" a="1"/>
  <c r="L1021" i="11" s="1"/>
  <c r="L1029" i="11" a="1"/>
  <c r="L1029" i="11" s="1"/>
  <c r="L1037" i="11" a="1"/>
  <c r="L1037" i="11" s="1"/>
  <c r="L1045" i="11" a="1"/>
  <c r="L1045" i="11" s="1"/>
  <c r="L1053" i="11" a="1"/>
  <c r="L1053" i="11" s="1"/>
  <c r="L1061" i="11" a="1"/>
  <c r="L1061" i="11" s="1"/>
  <c r="L1069" i="11" a="1"/>
  <c r="L1069" i="11" s="1"/>
  <c r="L1077" i="11" a="1"/>
  <c r="L1077" i="11" s="1"/>
  <c r="L1085" i="11" a="1"/>
  <c r="L1085" i="11" s="1"/>
  <c r="L1093" i="11" a="1"/>
  <c r="L1093" i="11" s="1"/>
  <c r="L1101" i="11" a="1"/>
  <c r="L1101" i="11" s="1"/>
  <c r="L1109" i="11" a="1"/>
  <c r="L1109" i="11" s="1"/>
  <c r="L1117" i="11" a="1"/>
  <c r="L1117" i="11" s="1"/>
  <c r="L1125" i="11" a="1"/>
  <c r="L1125" i="11" s="1"/>
  <c r="L1133" i="11" a="1"/>
  <c r="L1133" i="11" s="1"/>
  <c r="L1141" i="11" a="1"/>
  <c r="L1141" i="11" s="1"/>
  <c r="L1149" i="11" a="1"/>
  <c r="L1149" i="11" s="1"/>
  <c r="L1157" i="11" a="1"/>
  <c r="L1157" i="11" s="1"/>
  <c r="L1165" i="11" a="1"/>
  <c r="L1165" i="11" s="1"/>
  <c r="L1173" i="11" a="1"/>
  <c r="L1173" i="11" s="1"/>
  <c r="L1181" i="11" a="1"/>
  <c r="L1181" i="11" s="1"/>
  <c r="L1189" i="11" a="1"/>
  <c r="L1189" i="11" s="1"/>
  <c r="L1197" i="11" a="1"/>
  <c r="L1197" i="11" s="1"/>
  <c r="L1205" i="11" a="1"/>
  <c r="L1205" i="11" s="1"/>
  <c r="L1213" i="11" a="1"/>
  <c r="L1213" i="11" s="1"/>
  <c r="L1221" i="11" a="1"/>
  <c r="L1221" i="11" s="1"/>
  <c r="L1229" i="11" a="1"/>
  <c r="L1229" i="11" s="1"/>
  <c r="L1237" i="11" a="1"/>
  <c r="L1237" i="11" s="1"/>
  <c r="L1245" i="11" a="1"/>
  <c r="L1245" i="11" s="1"/>
  <c r="L1253" i="11" a="1"/>
  <c r="L1253" i="11" s="1"/>
  <c r="L1261" i="11" a="1"/>
  <c r="L1261" i="11" s="1"/>
  <c r="L1269" i="11" a="1"/>
  <c r="L1269" i="11" s="1"/>
  <c r="L1277" i="11" a="1"/>
  <c r="L1277" i="11" s="1"/>
  <c r="L1285" i="11" a="1"/>
  <c r="L1285" i="11" s="1"/>
  <c r="L1293" i="11" a="1"/>
  <c r="L1293" i="11" s="1"/>
  <c r="L1301" i="11" a="1"/>
  <c r="L1301" i="11" s="1"/>
  <c r="L1309" i="11" a="1"/>
  <c r="L1309" i="11" s="1"/>
  <c r="L1317" i="11" a="1"/>
  <c r="L1317" i="11" s="1"/>
  <c r="L1325" i="11" a="1"/>
  <c r="L1325" i="11" s="1"/>
  <c r="L1333" i="11" a="1"/>
  <c r="L1333" i="11" s="1"/>
  <c r="L1341" i="11" a="1"/>
  <c r="L1341" i="11" s="1"/>
  <c r="L1349" i="11" a="1"/>
  <c r="L1349" i="11" s="1"/>
  <c r="L1357" i="11" a="1"/>
  <c r="L1357" i="11" s="1"/>
  <c r="L1365" i="11" a="1"/>
  <c r="L1365" i="11" s="1"/>
  <c r="L1373" i="11" a="1"/>
  <c r="L1373" i="11" s="1"/>
  <c r="L1381" i="11" a="1"/>
  <c r="L1381" i="11" s="1"/>
  <c r="L1389" i="11" a="1"/>
  <c r="L1389" i="11" s="1"/>
  <c r="L1397" i="11" a="1"/>
  <c r="L1397" i="11" s="1"/>
  <c r="L1405" i="11" a="1"/>
  <c r="L1405" i="11" s="1"/>
  <c r="L1413" i="11" a="1"/>
  <c r="L1413" i="11" s="1"/>
  <c r="L1421" i="11" a="1"/>
  <c r="L1421" i="11" s="1"/>
  <c r="L1429" i="11" a="1"/>
  <c r="L1429" i="11" s="1"/>
  <c r="L1437" i="11" a="1"/>
  <c r="L1437" i="11" s="1"/>
  <c r="L1445" i="11" a="1"/>
  <c r="L1445" i="11" s="1"/>
  <c r="L1453" i="11" a="1"/>
  <c r="L1453" i="11" s="1"/>
  <c r="L1461" i="11" a="1"/>
  <c r="L1461" i="11" s="1"/>
  <c r="L1469" i="11" a="1"/>
  <c r="L1469" i="11" s="1"/>
  <c r="L1477" i="11" a="1"/>
  <c r="L1477" i="11" s="1"/>
  <c r="L1485" i="11" a="1"/>
  <c r="L1485" i="11" s="1"/>
  <c r="L1493" i="11" a="1"/>
  <c r="L1493" i="11" s="1"/>
  <c r="L1501" i="11" a="1"/>
  <c r="L1501" i="11" s="1"/>
  <c r="L1509" i="11" a="1"/>
  <c r="L1509" i="11" s="1"/>
  <c r="L1517" i="11" a="1"/>
  <c r="L1517" i="11" s="1"/>
  <c r="L1525" i="11" a="1"/>
  <c r="L1525" i="11" s="1"/>
  <c r="L1533" i="11" a="1"/>
  <c r="L1533" i="11" s="1"/>
  <c r="L1541" i="11" a="1"/>
  <c r="L1541" i="11" s="1"/>
  <c r="L1549" i="11" a="1"/>
  <c r="L1549" i="11" s="1"/>
  <c r="L1557" i="11" a="1"/>
  <c r="L1557" i="11" s="1"/>
  <c r="L1565" i="11" a="1"/>
  <c r="L1565" i="11" s="1"/>
  <c r="L1573" i="11" a="1"/>
  <c r="L1573" i="11" s="1"/>
  <c r="L1581" i="11" a="1"/>
  <c r="L1581" i="11" s="1"/>
  <c r="L1589" i="11" a="1"/>
  <c r="L1589" i="11" s="1"/>
  <c r="L1597" i="11" a="1"/>
  <c r="L1597" i="11" s="1"/>
  <c r="L1605" i="11" a="1"/>
  <c r="L1605" i="11" s="1"/>
  <c r="L1613" i="11" a="1"/>
  <c r="L1613" i="11" s="1"/>
  <c r="L1621" i="11" a="1"/>
  <c r="L1621" i="11" s="1"/>
  <c r="L1629" i="11" a="1"/>
  <c r="L1629" i="11" s="1"/>
  <c r="L1637" i="11" a="1"/>
  <c r="L1637" i="11" s="1"/>
  <c r="L1645" i="11" a="1"/>
  <c r="L1645" i="11" s="1"/>
  <c r="L1653" i="11" a="1"/>
  <c r="L1653" i="11" s="1"/>
  <c r="L1661" i="11" a="1"/>
  <c r="L1661" i="11" s="1"/>
  <c r="L1669" i="11" a="1"/>
  <c r="L1669" i="11" s="1"/>
  <c r="L1677" i="11" a="1"/>
  <c r="L1677" i="11" s="1"/>
  <c r="L1685" i="11" a="1"/>
  <c r="L1685" i="11" s="1"/>
  <c r="L1693" i="11" a="1"/>
  <c r="L1693" i="11" s="1"/>
  <c r="L1701" i="11" a="1"/>
  <c r="L1701" i="11" s="1"/>
  <c r="L1709" i="11" a="1"/>
  <c r="L1709" i="11" s="1"/>
  <c r="L1717" i="11" a="1"/>
  <c r="L1717" i="11" s="1"/>
  <c r="L1725" i="11" a="1"/>
  <c r="L1725" i="11" s="1"/>
  <c r="L1733" i="11" a="1"/>
  <c r="L1733" i="11" s="1"/>
  <c r="L1741" i="11" a="1"/>
  <c r="L1741" i="11" s="1"/>
  <c r="L1749" i="11" a="1"/>
  <c r="L1749" i="11" s="1"/>
  <c r="L1757" i="11" a="1"/>
  <c r="L1757" i="11" s="1"/>
  <c r="L1765" i="11" a="1"/>
  <c r="L1765" i="11" s="1"/>
  <c r="L1773" i="11" a="1"/>
  <c r="L1773" i="11" s="1"/>
  <c r="L1781" i="11" a="1"/>
  <c r="L1781" i="11" s="1"/>
  <c r="L1789" i="11" a="1"/>
  <c r="L1789" i="11" s="1"/>
  <c r="L1797" i="11" a="1"/>
  <c r="L1797" i="11" s="1"/>
  <c r="L1805" i="11" a="1"/>
  <c r="L1805" i="11" s="1"/>
  <c r="L1813" i="11" a="1"/>
  <c r="L1813" i="11" s="1"/>
  <c r="L1821" i="11" a="1"/>
  <c r="L1821" i="11" s="1"/>
  <c r="L1829" i="11" a="1"/>
  <c r="L1829" i="11" s="1"/>
  <c r="L1837" i="11" a="1"/>
  <c r="L1837" i="11" s="1"/>
  <c r="L1845" i="11" a="1"/>
  <c r="L1845" i="11" s="1"/>
  <c r="L1853" i="11" a="1"/>
  <c r="L1853" i="11" s="1"/>
  <c r="L1861" i="11" a="1"/>
  <c r="L1861" i="11" s="1"/>
  <c r="L1869" i="11" a="1"/>
  <c r="L1869" i="11" s="1"/>
  <c r="L1877" i="11" a="1"/>
  <c r="L1877" i="11" s="1"/>
  <c r="L1885" i="11" a="1"/>
  <c r="L1885" i="11" s="1"/>
  <c r="L1893" i="11" a="1"/>
  <c r="L1893" i="11" s="1"/>
  <c r="L1901" i="11" a="1"/>
  <c r="L1901" i="11" s="1"/>
  <c r="L1909" i="11" a="1"/>
  <c r="L1909" i="11" s="1"/>
  <c r="L1917" i="11" a="1"/>
  <c r="L1917" i="11" s="1"/>
  <c r="L1925" i="11" a="1"/>
  <c r="L1925" i="11" s="1"/>
  <c r="L1933" i="11" a="1"/>
  <c r="L1933" i="11" s="1"/>
  <c r="L1941" i="11" a="1"/>
  <c r="L1941" i="11" s="1"/>
  <c r="L1949" i="11" a="1"/>
  <c r="L1949" i="11" s="1"/>
  <c r="L1957" i="11" a="1"/>
  <c r="L1957" i="11" s="1"/>
  <c r="L1965" i="11" a="1"/>
  <c r="L1965" i="11" s="1"/>
  <c r="L1973" i="11" a="1"/>
  <c r="L1973" i="11" s="1"/>
  <c r="L1981" i="11" a="1"/>
  <c r="L1981" i="11" s="1"/>
  <c r="L1989" i="11" a="1"/>
  <c r="L1989" i="11" s="1"/>
  <c r="L1997" i="11" a="1"/>
  <c r="L1997" i="11" s="1"/>
  <c r="L2005" i="11" a="1"/>
  <c r="L2005" i="11" s="1"/>
  <c r="L2013" i="11" a="1"/>
  <c r="L2013" i="11" s="1"/>
  <c r="L2021" i="11" a="1"/>
  <c r="L2021" i="11" s="1"/>
  <c r="L2029" i="11" a="1"/>
  <c r="L2029" i="11" s="1"/>
  <c r="L2037" i="11" a="1"/>
  <c r="L2037" i="11" s="1"/>
  <c r="L2045" i="11" a="1"/>
  <c r="L2045" i="11" s="1"/>
  <c r="L2053" i="11" a="1"/>
  <c r="L2053" i="11" s="1"/>
  <c r="L2061" i="11" a="1"/>
  <c r="L2061" i="11" s="1"/>
  <c r="L2069" i="11" a="1"/>
  <c r="L2069" i="11" s="1"/>
  <c r="L2077" i="11" a="1"/>
  <c r="L2077" i="11" s="1"/>
  <c r="L2085" i="11" a="1"/>
  <c r="L2085" i="11" s="1"/>
  <c r="L2093" i="11" a="1"/>
  <c r="L2093" i="11" s="1"/>
  <c r="L2101" i="11" a="1"/>
  <c r="L2101" i="11" s="1"/>
  <c r="L2109" i="11" a="1"/>
  <c r="L2109" i="11" s="1"/>
  <c r="L2117" i="11" a="1"/>
  <c r="L2117" i="11" s="1"/>
  <c r="L2125" i="11" a="1"/>
  <c r="L2125" i="11" s="1"/>
  <c r="L2133" i="11" a="1"/>
  <c r="L2133" i="11" s="1"/>
  <c r="L2141" i="11" a="1"/>
  <c r="L2141" i="11" s="1"/>
  <c r="L2149" i="11" a="1"/>
  <c r="L2149" i="11" s="1"/>
  <c r="L2157" i="11" a="1"/>
  <c r="L2157" i="11" s="1"/>
  <c r="L2165" i="11" a="1"/>
  <c r="L2165" i="11" s="1"/>
  <c r="L2173" i="11" a="1"/>
  <c r="L2173" i="11" s="1"/>
  <c r="L2181" i="11" a="1"/>
  <c r="L2181" i="11" s="1"/>
  <c r="L2189" i="11" a="1"/>
  <c r="L2189" i="11" s="1"/>
  <c r="L2197" i="11" a="1"/>
  <c r="L2197" i="11" s="1"/>
  <c r="L2205" i="11" a="1"/>
  <c r="L2205" i="11" s="1"/>
  <c r="L2213" i="11" a="1"/>
  <c r="L2213" i="11" s="1"/>
  <c r="L2221" i="11" a="1"/>
  <c r="L2221" i="11" s="1"/>
  <c r="L2229" i="11" a="1"/>
  <c r="L2229" i="11" s="1"/>
  <c r="L2237" i="11" a="1"/>
  <c r="L2237" i="11" s="1"/>
  <c r="L2245" i="11" a="1"/>
  <c r="L2245" i="11" s="1"/>
  <c r="L2253" i="11" a="1"/>
  <c r="L2253" i="11" s="1"/>
  <c r="L2261" i="11" a="1"/>
  <c r="L2261" i="11" s="1"/>
  <c r="L2269" i="11" a="1"/>
  <c r="L2269" i="11" s="1"/>
  <c r="L2277" i="11" a="1"/>
  <c r="L2277" i="11" s="1"/>
  <c r="L2285" i="11" a="1"/>
  <c r="L2285" i="11" s="1"/>
  <c r="L2293" i="11" a="1"/>
  <c r="L2293" i="11" s="1"/>
  <c r="L2301" i="11" a="1"/>
  <c r="L2301" i="11" s="1"/>
  <c r="L2309" i="11" a="1"/>
  <c r="L2309" i="11" s="1"/>
  <c r="L2317" i="11" a="1"/>
  <c r="L2317" i="11" s="1"/>
  <c r="L2325" i="11" a="1"/>
  <c r="L2325" i="11" s="1"/>
  <c r="L2333" i="11" a="1"/>
  <c r="L2333" i="11" s="1"/>
  <c r="L2341" i="11" a="1"/>
  <c r="L2341" i="11" s="1"/>
  <c r="L2349" i="11" a="1"/>
  <c r="L2349" i="11" s="1"/>
  <c r="L2357" i="11" a="1"/>
  <c r="L2357" i="11" s="1"/>
  <c r="L2365" i="11" a="1"/>
  <c r="L2365" i="11" s="1"/>
  <c r="L2373" i="11" a="1"/>
  <c r="L2373" i="11" s="1"/>
  <c r="L2381" i="11" a="1"/>
  <c r="L2381" i="11" s="1"/>
  <c r="L2389" i="11" a="1"/>
  <c r="L2389" i="11" s="1"/>
  <c r="L2397" i="11" a="1"/>
  <c r="L2397" i="11" s="1"/>
  <c r="L2405" i="11" a="1"/>
  <c r="L2405" i="11" s="1"/>
  <c r="L2413" i="11" a="1"/>
  <c r="L2413" i="11" s="1"/>
  <c r="L2421" i="11" a="1"/>
  <c r="L2421" i="11" s="1"/>
  <c r="L2429" i="11" a="1"/>
  <c r="L2429" i="11" s="1"/>
  <c r="L2437" i="11" a="1"/>
  <c r="L2437" i="11" s="1"/>
  <c r="L2445" i="11" a="1"/>
  <c r="L2445" i="11" s="1"/>
  <c r="L2453" i="11" a="1"/>
  <c r="L2453" i="11" s="1"/>
  <c r="L2461" i="11" a="1"/>
  <c r="L2461" i="11" s="1"/>
  <c r="L2469" i="11" a="1"/>
  <c r="L2469" i="11" s="1"/>
  <c r="L2477" i="11" a="1"/>
  <c r="L2477" i="11" s="1"/>
  <c r="L2485" i="11" a="1"/>
  <c r="L2485" i="11" s="1"/>
  <c r="L2493" i="11" a="1"/>
  <c r="L2493" i="11" s="1"/>
  <c r="L2501" i="11" a="1"/>
  <c r="L2501" i="11" s="1"/>
  <c r="L2509" i="11" a="1"/>
  <c r="L2509" i="11" s="1"/>
  <c r="L2517" i="11" a="1"/>
  <c r="L2517" i="11" s="1"/>
  <c r="L2525" i="11" a="1"/>
  <c r="L2525" i="11" s="1"/>
  <c r="L2533" i="11" a="1"/>
  <c r="L2533" i="11" s="1"/>
  <c r="L2541" i="11" a="1"/>
  <c r="L2541" i="11" s="1"/>
  <c r="L2549" i="11" a="1"/>
  <c r="L2549" i="11" s="1"/>
  <c r="L2557" i="11" a="1"/>
  <c r="L2557" i="11" s="1"/>
  <c r="L2565" i="11" a="1"/>
  <c r="L2565" i="11" s="1"/>
  <c r="L2573" i="11" a="1"/>
  <c r="L2573" i="11" s="1"/>
  <c r="L2581" i="11" a="1"/>
  <c r="L2581" i="11" s="1"/>
  <c r="L2589" i="11" a="1"/>
  <c r="L2589" i="11" s="1"/>
  <c r="L2597" i="11" a="1"/>
  <c r="L2597" i="11" s="1"/>
  <c r="L2605" i="11" a="1"/>
  <c r="L2605" i="11" s="1"/>
  <c r="L2613" i="11" a="1"/>
  <c r="L2613" i="11" s="1"/>
  <c r="L2621" i="11" a="1"/>
  <c r="L2621" i="11" s="1"/>
  <c r="L2629" i="11" a="1"/>
  <c r="L2629" i="11" s="1"/>
  <c r="L2637" i="11" a="1"/>
  <c r="L2637" i="11" s="1"/>
  <c r="L2645" i="11" a="1"/>
  <c r="L2645" i="11" s="1"/>
  <c r="L2653" i="11" a="1"/>
  <c r="L2653" i="11" s="1"/>
  <c r="L2661" i="11" a="1"/>
  <c r="L2661" i="11" s="1"/>
  <c r="L2669" i="11" a="1"/>
  <c r="L2669" i="11" s="1"/>
  <c r="L2677" i="11" a="1"/>
  <c r="L2677" i="11" s="1"/>
  <c r="L2685" i="11" a="1"/>
  <c r="L2685" i="11" s="1"/>
  <c r="L2693" i="11" a="1"/>
  <c r="L2693" i="11" s="1"/>
  <c r="L2701" i="11" a="1"/>
  <c r="L2701" i="11" s="1"/>
  <c r="L2709" i="11" a="1"/>
  <c r="L2709" i="11" s="1"/>
  <c r="L2717" i="11" a="1"/>
  <c r="L2717" i="11" s="1"/>
  <c r="L2725" i="11" a="1"/>
  <c r="L2725" i="11" s="1"/>
  <c r="L2733" i="11" a="1"/>
  <c r="L2733" i="11" s="1"/>
  <c r="L2741" i="11" a="1"/>
  <c r="L2741" i="11" s="1"/>
  <c r="L2749" i="11" a="1"/>
  <c r="L2749" i="11" s="1"/>
  <c r="L2757" i="11" a="1"/>
  <c r="L2757" i="11" s="1"/>
  <c r="L2765" i="11" a="1"/>
  <c r="L2765" i="11" s="1"/>
  <c r="L2773" i="11" a="1"/>
  <c r="L2773" i="11" s="1"/>
  <c r="L2781" i="11" a="1"/>
  <c r="L2781" i="11" s="1"/>
  <c r="L2789" i="11" a="1"/>
  <c r="L2789" i="11" s="1"/>
  <c r="L2797" i="11" a="1"/>
  <c r="L2797" i="11" s="1"/>
  <c r="L2805" i="11" a="1"/>
  <c r="L2805" i="11" s="1"/>
  <c r="L2813" i="11" a="1"/>
  <c r="L2813" i="11" s="1"/>
  <c r="L2821" i="11" a="1"/>
  <c r="L2821" i="11" s="1"/>
  <c r="L2829" i="11" a="1"/>
  <c r="L2829" i="11" s="1"/>
  <c r="L2837" i="11" a="1"/>
  <c r="L2837" i="11" s="1"/>
  <c r="L2845" i="11" a="1"/>
  <c r="L2845" i="11" s="1"/>
  <c r="L2853" i="11" a="1"/>
  <c r="L2853" i="11" s="1"/>
  <c r="L2861" i="11" a="1"/>
  <c r="L2861" i="11" s="1"/>
  <c r="L2869" i="11" a="1"/>
  <c r="L2869" i="11" s="1"/>
  <c r="L2877" i="11" a="1"/>
  <c r="L2877" i="11" s="1"/>
  <c r="L2885" i="11" a="1"/>
  <c r="L2885" i="11" s="1"/>
  <c r="L2893" i="11" a="1"/>
  <c r="L2893" i="11" s="1"/>
  <c r="L2901" i="11" a="1"/>
  <c r="L2901" i="11" s="1"/>
  <c r="L2909" i="11" a="1"/>
  <c r="L2909" i="11" s="1"/>
  <c r="L2917" i="11" a="1"/>
  <c r="L2917" i="11" s="1"/>
  <c r="L2925" i="11" a="1"/>
  <c r="L2925" i="11" s="1"/>
  <c r="L2933" i="11" a="1"/>
  <c r="L2933" i="11" s="1"/>
  <c r="L2941" i="11" a="1"/>
  <c r="L2941" i="11" s="1"/>
  <c r="L2949" i="11" a="1"/>
  <c r="L2949" i="11" s="1"/>
  <c r="L2957" i="11" a="1"/>
  <c r="L2957" i="11" s="1"/>
  <c r="L2965" i="11" a="1"/>
  <c r="L2965" i="11" s="1"/>
  <c r="L2973" i="11" a="1"/>
  <c r="L2973" i="11" s="1"/>
  <c r="L2981" i="11" a="1"/>
  <c r="L2981" i="11" s="1"/>
  <c r="L2989" i="11" a="1"/>
  <c r="L2989" i="11" s="1"/>
  <c r="L2997" i="11" a="1"/>
  <c r="L2997" i="11" s="1"/>
  <c r="L3005" i="11" a="1"/>
  <c r="L3005" i="11" s="1"/>
  <c r="L16" i="11" a="1"/>
  <c r="L16" i="11" s="1"/>
  <c r="L24" i="11" a="1"/>
  <c r="L24" i="11" s="1"/>
  <c r="L32" i="11" a="1"/>
  <c r="L32" i="11" s="1"/>
  <c r="L40" i="11" a="1"/>
  <c r="L40" i="11" s="1"/>
  <c r="L48" i="11" a="1"/>
  <c r="L48" i="11" s="1"/>
  <c r="L56" i="11" a="1"/>
  <c r="L56" i="11" s="1"/>
  <c r="L64" i="11" a="1"/>
  <c r="L64" i="11" s="1"/>
  <c r="L72" i="11" a="1"/>
  <c r="L72" i="11" s="1"/>
  <c r="L80" i="11" a="1"/>
  <c r="L80" i="11" s="1"/>
  <c r="L88" i="11" a="1"/>
  <c r="L88" i="11" s="1"/>
  <c r="L96" i="11" a="1"/>
  <c r="L96" i="11" s="1"/>
  <c r="L104" i="11" a="1"/>
  <c r="L104" i="11" s="1"/>
  <c r="L112" i="11" a="1"/>
  <c r="L112" i="11" s="1"/>
  <c r="L120" i="11" a="1"/>
  <c r="L120" i="11" s="1"/>
  <c r="L128" i="11" a="1"/>
  <c r="L128" i="11" s="1"/>
  <c r="L136" i="11" a="1"/>
  <c r="L136" i="11" s="1"/>
  <c r="L144" i="11" a="1"/>
  <c r="L144" i="11" s="1"/>
  <c r="L152" i="11" a="1"/>
  <c r="L152" i="11" s="1"/>
  <c r="L160" i="11" a="1"/>
  <c r="L160" i="11" s="1"/>
  <c r="L168" i="11" a="1"/>
  <c r="L168" i="11" s="1"/>
  <c r="L176" i="11" a="1"/>
  <c r="L176" i="11" s="1"/>
  <c r="L184" i="11" a="1"/>
  <c r="L184" i="11" s="1"/>
  <c r="L192" i="11" a="1"/>
  <c r="L192" i="11" s="1"/>
  <c r="L200" i="11" a="1"/>
  <c r="L200" i="11" s="1"/>
  <c r="L208" i="11" a="1"/>
  <c r="L208" i="11" s="1"/>
  <c r="L216" i="11" a="1"/>
  <c r="L216" i="11" s="1"/>
  <c r="L224" i="11" a="1"/>
  <c r="L224" i="11" s="1"/>
  <c r="L232" i="11" a="1"/>
  <c r="L232" i="11" s="1"/>
  <c r="L240" i="11" a="1"/>
  <c r="L240" i="11" s="1"/>
  <c r="L248" i="11" a="1"/>
  <c r="L248" i="11" s="1"/>
  <c r="L256" i="11" a="1"/>
  <c r="L256" i="11" s="1"/>
  <c r="L264" i="11" a="1"/>
  <c r="L264" i="11" s="1"/>
  <c r="L272" i="11" a="1"/>
  <c r="L272" i="11" s="1"/>
  <c r="L280" i="11" a="1"/>
  <c r="L280" i="11" s="1"/>
  <c r="L288" i="11" a="1"/>
  <c r="L288" i="11" s="1"/>
  <c r="L296" i="11" a="1"/>
  <c r="L296" i="11" s="1"/>
  <c r="L304" i="11" a="1"/>
  <c r="L304" i="11" s="1"/>
  <c r="L312" i="11" a="1"/>
  <c r="L312" i="11" s="1"/>
  <c r="L320" i="11" a="1"/>
  <c r="L320" i="11" s="1"/>
  <c r="L328" i="11" a="1"/>
  <c r="L328" i="11" s="1"/>
  <c r="L336" i="11" a="1"/>
  <c r="L336" i="11" s="1"/>
  <c r="L344" i="11" a="1"/>
  <c r="L344" i="11" s="1"/>
  <c r="L352" i="11" a="1"/>
  <c r="L352" i="11" s="1"/>
  <c r="L360" i="11" a="1"/>
  <c r="L360" i="11" s="1"/>
  <c r="L368" i="11" a="1"/>
  <c r="L368" i="11" s="1"/>
  <c r="L376" i="11" a="1"/>
  <c r="L376" i="11" s="1"/>
  <c r="L384" i="11" a="1"/>
  <c r="L384" i="11" s="1"/>
  <c r="L392" i="11" a="1"/>
  <c r="L392" i="11" s="1"/>
  <c r="L400" i="11" a="1"/>
  <c r="L400" i="11" s="1"/>
  <c r="L408" i="11" a="1"/>
  <c r="L408" i="11" s="1"/>
  <c r="L416" i="11" a="1"/>
  <c r="L416" i="11" s="1"/>
  <c r="L424" i="11" a="1"/>
  <c r="L424" i="11" s="1"/>
  <c r="L432" i="11" a="1"/>
  <c r="L432" i="11" s="1"/>
  <c r="L440" i="11" a="1"/>
  <c r="L440" i="11" s="1"/>
  <c r="L448" i="11" a="1"/>
  <c r="L448" i="11" s="1"/>
  <c r="L456" i="11" a="1"/>
  <c r="L456" i="11" s="1"/>
  <c r="L464" i="11" a="1"/>
  <c r="L464" i="11" s="1"/>
  <c r="L472" i="11" a="1"/>
  <c r="L472" i="11" s="1"/>
  <c r="L480" i="11" a="1"/>
  <c r="L480" i="11" s="1"/>
  <c r="L488" i="11" a="1"/>
  <c r="L488" i="11" s="1"/>
  <c r="L496" i="11" a="1"/>
  <c r="L496" i="11" s="1"/>
  <c r="L504" i="11" a="1"/>
  <c r="L504" i="11" s="1"/>
  <c r="L512" i="11" a="1"/>
  <c r="L512" i="11" s="1"/>
  <c r="L520" i="11" a="1"/>
  <c r="L520" i="11" s="1"/>
  <c r="L528" i="11" a="1"/>
  <c r="L528" i="11" s="1"/>
  <c r="L536" i="11" a="1"/>
  <c r="L536" i="11" s="1"/>
  <c r="L544" i="11" a="1"/>
  <c r="L544" i="11" s="1"/>
  <c r="L552" i="11" a="1"/>
  <c r="L552" i="11" s="1"/>
  <c r="L560" i="11" a="1"/>
  <c r="L560" i="11" s="1"/>
  <c r="L568" i="11" a="1"/>
  <c r="L568" i="11" s="1"/>
  <c r="L576" i="11" a="1"/>
  <c r="L576" i="11" s="1"/>
  <c r="L584" i="11" a="1"/>
  <c r="L584" i="11" s="1"/>
  <c r="L592" i="11" a="1"/>
  <c r="L592" i="11" s="1"/>
  <c r="L600" i="11" a="1"/>
  <c r="L600" i="11" s="1"/>
  <c r="L608" i="11" a="1"/>
  <c r="L608" i="11" s="1"/>
  <c r="L616" i="11" a="1"/>
  <c r="L616" i="11" s="1"/>
  <c r="L624" i="11" a="1"/>
  <c r="L624" i="11" s="1"/>
  <c r="L632" i="11" a="1"/>
  <c r="L632" i="11" s="1"/>
  <c r="L640" i="11" a="1"/>
  <c r="L640" i="11" s="1"/>
  <c r="L648" i="11" a="1"/>
  <c r="L648" i="11" s="1"/>
  <c r="L656" i="11" a="1"/>
  <c r="L656" i="11" s="1"/>
  <c r="L664" i="11" a="1"/>
  <c r="L664" i="11" s="1"/>
  <c r="L672" i="11" a="1"/>
  <c r="L672" i="11" s="1"/>
  <c r="L680" i="11" a="1"/>
  <c r="L680" i="11" s="1"/>
  <c r="L688" i="11" a="1"/>
  <c r="L688" i="11" s="1"/>
  <c r="L696" i="11" a="1"/>
  <c r="L696" i="11" s="1"/>
  <c r="L704" i="11" a="1"/>
  <c r="L704" i="11" s="1"/>
  <c r="L712" i="11" a="1"/>
  <c r="L712" i="11" s="1"/>
  <c r="L720" i="11" a="1"/>
  <c r="L720" i="11" s="1"/>
  <c r="L728" i="11" a="1"/>
  <c r="L728" i="11" s="1"/>
  <c r="L736" i="11" a="1"/>
  <c r="L736" i="11" s="1"/>
  <c r="L744" i="11" a="1"/>
  <c r="L744" i="11" s="1"/>
  <c r="L752" i="11" a="1"/>
  <c r="L752" i="11" s="1"/>
  <c r="L760" i="11" a="1"/>
  <c r="L760" i="11" s="1"/>
  <c r="L768" i="11" a="1"/>
  <c r="L768" i="11" s="1"/>
  <c r="L776" i="11" a="1"/>
  <c r="L776" i="11" s="1"/>
  <c r="L784" i="11" a="1"/>
  <c r="L784" i="11" s="1"/>
  <c r="L792" i="11" a="1"/>
  <c r="L792" i="11" s="1"/>
  <c r="L800" i="11" a="1"/>
  <c r="L800" i="11" s="1"/>
  <c r="L808" i="11" a="1"/>
  <c r="L808" i="11" s="1"/>
  <c r="L816" i="11" a="1"/>
  <c r="L816" i="11" s="1"/>
  <c r="L824" i="11" a="1"/>
  <c r="L824" i="11" s="1"/>
  <c r="L832" i="11" a="1"/>
  <c r="L832" i="11" s="1"/>
  <c r="L840" i="11" a="1"/>
  <c r="L840" i="11" s="1"/>
  <c r="L848" i="11" a="1"/>
  <c r="L848" i="11" s="1"/>
  <c r="L856" i="11" a="1"/>
  <c r="L856" i="11" s="1"/>
  <c r="L864" i="11" a="1"/>
  <c r="L864" i="11" s="1"/>
  <c r="L872" i="11" a="1"/>
  <c r="L872" i="11" s="1"/>
  <c r="L880" i="11" a="1"/>
  <c r="L880" i="11" s="1"/>
  <c r="L888" i="11" a="1"/>
  <c r="L888" i="11" s="1"/>
  <c r="L896" i="11" a="1"/>
  <c r="L896" i="11" s="1"/>
  <c r="L904" i="11" a="1"/>
  <c r="L904" i="11" s="1"/>
  <c r="L912" i="11" a="1"/>
  <c r="L912" i="11" s="1"/>
  <c r="L920" i="11" a="1"/>
  <c r="L920" i="11" s="1"/>
  <c r="L928" i="11" a="1"/>
  <c r="L928" i="11" s="1"/>
  <c r="L936" i="11" a="1"/>
  <c r="L936" i="11" s="1"/>
  <c r="L944" i="11" a="1"/>
  <c r="L944" i="11" s="1"/>
  <c r="L952" i="11" a="1"/>
  <c r="L952" i="11" s="1"/>
  <c r="L960" i="11" a="1"/>
  <c r="L960" i="11" s="1"/>
  <c r="L968" i="11" a="1"/>
  <c r="L968" i="11" s="1"/>
  <c r="L976" i="11" a="1"/>
  <c r="L976" i="11" s="1"/>
  <c r="L984" i="11" a="1"/>
  <c r="L984" i="11" s="1"/>
  <c r="L992" i="11" a="1"/>
  <c r="L992" i="11" s="1"/>
  <c r="L1000" i="11" a="1"/>
  <c r="L1000" i="11" s="1"/>
  <c r="L1008" i="11" a="1"/>
  <c r="L1008" i="11" s="1"/>
  <c r="L1016" i="11" a="1"/>
  <c r="L1016" i="11" s="1"/>
  <c r="L1024" i="11" a="1"/>
  <c r="L1024" i="11" s="1"/>
  <c r="L1032" i="11" a="1"/>
  <c r="L1032" i="11" s="1"/>
  <c r="L1040" i="11" a="1"/>
  <c r="L1040" i="11" s="1"/>
  <c r="L1048" i="11" a="1"/>
  <c r="L1048" i="11" s="1"/>
  <c r="L1056" i="11" a="1"/>
  <c r="L1056" i="11" s="1"/>
  <c r="L1064" i="11" a="1"/>
  <c r="L1064" i="11" s="1"/>
  <c r="L1072" i="11" a="1"/>
  <c r="L1072" i="11" s="1"/>
  <c r="L1080" i="11" a="1"/>
  <c r="L1080" i="11" s="1"/>
  <c r="L1088" i="11" a="1"/>
  <c r="L1088" i="11" s="1"/>
  <c r="L1096" i="11" a="1"/>
  <c r="L1096" i="11" s="1"/>
  <c r="L1104" i="11" a="1"/>
  <c r="L1104" i="11" s="1"/>
  <c r="L1112" i="11" a="1"/>
  <c r="L1112" i="11" s="1"/>
  <c r="L1120" i="11" a="1"/>
  <c r="L1120" i="11" s="1"/>
  <c r="L1128" i="11" a="1"/>
  <c r="L1128" i="11" s="1"/>
  <c r="L1136" i="11" a="1"/>
  <c r="L1136" i="11" s="1"/>
  <c r="L1144" i="11" a="1"/>
  <c r="L1144" i="11" s="1"/>
  <c r="L1152" i="11" a="1"/>
  <c r="L1152" i="11" s="1"/>
  <c r="L1160" i="11" a="1"/>
  <c r="L1160" i="11" s="1"/>
  <c r="L1168" i="11" a="1"/>
  <c r="L1168" i="11" s="1"/>
  <c r="L1176" i="11" a="1"/>
  <c r="L1176" i="11" s="1"/>
  <c r="L1184" i="11" a="1"/>
  <c r="L1184" i="11" s="1"/>
  <c r="L1192" i="11" a="1"/>
  <c r="L1192" i="11" s="1"/>
  <c r="L1200" i="11" a="1"/>
  <c r="L1200" i="11" s="1"/>
  <c r="L1208" i="11" a="1"/>
  <c r="L1208" i="11" s="1"/>
  <c r="L1216" i="11" a="1"/>
  <c r="L1216" i="11" s="1"/>
  <c r="L1224" i="11" a="1"/>
  <c r="L1224" i="11" s="1"/>
  <c r="L1232" i="11" a="1"/>
  <c r="L1232" i="11" s="1"/>
  <c r="L1240" i="11" a="1"/>
  <c r="L1240" i="11" s="1"/>
  <c r="L1248" i="11" a="1"/>
  <c r="L1248" i="11" s="1"/>
  <c r="L1256" i="11" a="1"/>
  <c r="L1256" i="11" s="1"/>
  <c r="L1264" i="11" a="1"/>
  <c r="L1264" i="11" s="1"/>
  <c r="L1272" i="11" a="1"/>
  <c r="L1272" i="11" s="1"/>
  <c r="L1280" i="11" a="1"/>
  <c r="L1280" i="11" s="1"/>
  <c r="L1288" i="11" a="1"/>
  <c r="L1288" i="11" s="1"/>
  <c r="L1296" i="11" a="1"/>
  <c r="L1296" i="11" s="1"/>
  <c r="L1304" i="11" a="1"/>
  <c r="L1304" i="11" s="1"/>
  <c r="L1312" i="11" a="1"/>
  <c r="L1312" i="11" s="1"/>
  <c r="L1320" i="11" a="1"/>
  <c r="L1320" i="11" s="1"/>
  <c r="L1328" i="11" a="1"/>
  <c r="L1328" i="11" s="1"/>
  <c r="L1336" i="11" a="1"/>
  <c r="L1336" i="11" s="1"/>
  <c r="L1344" i="11" a="1"/>
  <c r="L1344" i="11" s="1"/>
  <c r="L1352" i="11" a="1"/>
  <c r="L1352" i="11" s="1"/>
  <c r="L1360" i="11" a="1"/>
  <c r="L1360" i="11" s="1"/>
  <c r="L1368" i="11" a="1"/>
  <c r="L1368" i="11" s="1"/>
  <c r="L1376" i="11" a="1"/>
  <c r="L1376" i="11" s="1"/>
  <c r="L1384" i="11" a="1"/>
  <c r="L1384" i="11" s="1"/>
  <c r="L1392" i="11" a="1"/>
  <c r="L1392" i="11" s="1"/>
  <c r="L1400" i="11" a="1"/>
  <c r="L1400" i="11" s="1"/>
  <c r="L1408" i="11" a="1"/>
  <c r="L1408" i="11" s="1"/>
  <c r="L1416" i="11" a="1"/>
  <c r="L1416" i="11" s="1"/>
  <c r="L1424" i="11" a="1"/>
  <c r="L1424" i="11" s="1"/>
  <c r="L1432" i="11" a="1"/>
  <c r="L1432" i="11" s="1"/>
  <c r="L1440" i="11" a="1"/>
  <c r="L1440" i="11" s="1"/>
  <c r="L1448" i="11" a="1"/>
  <c r="L1448" i="11" s="1"/>
  <c r="L1456" i="11" a="1"/>
  <c r="L1456" i="11" s="1"/>
  <c r="L1464" i="11" a="1"/>
  <c r="L1464" i="11" s="1"/>
  <c r="L1472" i="11" a="1"/>
  <c r="L1472" i="11" s="1"/>
  <c r="L1480" i="11" a="1"/>
  <c r="L1480" i="11" s="1"/>
  <c r="L1488" i="11" a="1"/>
  <c r="L1488" i="11" s="1"/>
  <c r="L1496" i="11" a="1"/>
  <c r="L1496" i="11" s="1"/>
  <c r="L1504" i="11" a="1"/>
  <c r="L1504" i="11" s="1"/>
  <c r="L1512" i="11" a="1"/>
  <c r="L1512" i="11" s="1"/>
  <c r="L1520" i="11" a="1"/>
  <c r="L1520" i="11" s="1"/>
  <c r="L1528" i="11" a="1"/>
  <c r="L1528" i="11" s="1"/>
  <c r="L1536" i="11" a="1"/>
  <c r="L1536" i="11" s="1"/>
  <c r="L1544" i="11" a="1"/>
  <c r="L1544" i="11" s="1"/>
  <c r="L1552" i="11" a="1"/>
  <c r="L1552" i="11" s="1"/>
  <c r="L1560" i="11" a="1"/>
  <c r="L1560" i="11" s="1"/>
  <c r="L1568" i="11" a="1"/>
  <c r="L1568" i="11" s="1"/>
  <c r="L1576" i="11" a="1"/>
  <c r="L1576" i="11" s="1"/>
  <c r="L1584" i="11" a="1"/>
  <c r="L1584" i="11" s="1"/>
  <c r="L1592" i="11" a="1"/>
  <c r="L1592" i="11" s="1"/>
  <c r="L1600" i="11" a="1"/>
  <c r="L1600" i="11" s="1"/>
  <c r="L1608" i="11" a="1"/>
  <c r="L1608" i="11" s="1"/>
  <c r="L1616" i="11" a="1"/>
  <c r="L1616" i="11" s="1"/>
  <c r="L1624" i="11" a="1"/>
  <c r="L1624" i="11" s="1"/>
  <c r="L1632" i="11" a="1"/>
  <c r="L1632" i="11" s="1"/>
  <c r="L1640" i="11" a="1"/>
  <c r="L1640" i="11" s="1"/>
  <c r="L1648" i="11" a="1"/>
  <c r="L1648" i="11" s="1"/>
  <c r="L1656" i="11" a="1"/>
  <c r="L1656" i="11" s="1"/>
  <c r="L1664" i="11" a="1"/>
  <c r="L1664" i="11" s="1"/>
  <c r="L1672" i="11" a="1"/>
  <c r="L1672" i="11" s="1"/>
  <c r="L1680" i="11" a="1"/>
  <c r="L1680" i="11" s="1"/>
  <c r="L1688" i="11" a="1"/>
  <c r="L1688" i="11" s="1"/>
  <c r="L1696" i="11" a="1"/>
  <c r="L1696" i="11" s="1"/>
  <c r="L1704" i="11" a="1"/>
  <c r="L1704" i="11" s="1"/>
  <c r="L1712" i="11" a="1"/>
  <c r="L1712" i="11" s="1"/>
  <c r="L1720" i="11" a="1"/>
  <c r="L1720" i="11" s="1"/>
  <c r="L1728" i="11" a="1"/>
  <c r="L1728" i="11" s="1"/>
  <c r="L1736" i="11" a="1"/>
  <c r="L1736" i="11" s="1"/>
  <c r="L1744" i="11" a="1"/>
  <c r="L1744" i="11" s="1"/>
  <c r="L1752" i="11" a="1"/>
  <c r="L1752" i="11" s="1"/>
  <c r="L1760" i="11" a="1"/>
  <c r="L1760" i="11" s="1"/>
  <c r="L1768" i="11" a="1"/>
  <c r="L1768" i="11" s="1"/>
  <c r="L1776" i="11" a="1"/>
  <c r="L1776" i="11" s="1"/>
  <c r="L1784" i="11" a="1"/>
  <c r="L1784" i="11" s="1"/>
  <c r="L1792" i="11" a="1"/>
  <c r="L1792" i="11" s="1"/>
  <c r="L1800" i="11" a="1"/>
  <c r="L1800" i="11" s="1"/>
  <c r="L1808" i="11" a="1"/>
  <c r="L1808" i="11" s="1"/>
  <c r="L1816" i="11" a="1"/>
  <c r="L1816" i="11" s="1"/>
  <c r="L1824" i="11" a="1"/>
  <c r="L1824" i="11" s="1"/>
  <c r="L1832" i="11" a="1"/>
  <c r="L1832" i="11" s="1"/>
  <c r="L1840" i="11" a="1"/>
  <c r="L1840" i="11" s="1"/>
  <c r="L1848" i="11" a="1"/>
  <c r="L1848" i="11" s="1"/>
  <c r="L1856" i="11" a="1"/>
  <c r="L1856" i="11" s="1"/>
  <c r="L1864" i="11" a="1"/>
  <c r="L1864" i="11" s="1"/>
  <c r="L1872" i="11" a="1"/>
  <c r="L1872" i="11" s="1"/>
  <c r="L1880" i="11" a="1"/>
  <c r="L1880" i="11" s="1"/>
  <c r="L1888" i="11" a="1"/>
  <c r="L1888" i="11" s="1"/>
  <c r="L1896" i="11" a="1"/>
  <c r="L1896" i="11" s="1"/>
  <c r="L1904" i="11" a="1"/>
  <c r="L1904" i="11" s="1"/>
  <c r="L1912" i="11" a="1"/>
  <c r="L1912" i="11" s="1"/>
  <c r="L1920" i="11" a="1"/>
  <c r="L1920" i="11" s="1"/>
  <c r="L1928" i="11" a="1"/>
  <c r="L1928" i="11" s="1"/>
  <c r="L1936" i="11" a="1"/>
  <c r="L1936" i="11" s="1"/>
  <c r="L1944" i="11" a="1"/>
  <c r="L1944" i="11" s="1"/>
  <c r="L1952" i="11" a="1"/>
  <c r="L1952" i="11" s="1"/>
  <c r="L1960" i="11" a="1"/>
  <c r="L1960" i="11" s="1"/>
  <c r="L1968" i="11" a="1"/>
  <c r="L1968" i="11" s="1"/>
  <c r="L1976" i="11" a="1"/>
  <c r="L1976" i="11" s="1"/>
  <c r="L1984" i="11" a="1"/>
  <c r="L1984" i="11" s="1"/>
  <c r="L1992" i="11" a="1"/>
  <c r="L1992" i="11" s="1"/>
  <c r="L2000" i="11" a="1"/>
  <c r="L2000" i="11" s="1"/>
  <c r="L2008" i="11" a="1"/>
  <c r="L2008" i="11" s="1"/>
  <c r="L2016" i="11" a="1"/>
  <c r="L2016" i="11" s="1"/>
  <c r="L2024" i="11" a="1"/>
  <c r="L2024" i="11" s="1"/>
  <c r="L2032" i="11" a="1"/>
  <c r="L2032" i="11" s="1"/>
  <c r="L2040" i="11" a="1"/>
  <c r="L2040" i="11" s="1"/>
  <c r="L2048" i="11" a="1"/>
  <c r="L2048" i="11" s="1"/>
  <c r="L2056" i="11" a="1"/>
  <c r="L2056" i="11" s="1"/>
  <c r="L2064" i="11" a="1"/>
  <c r="L2064" i="11" s="1"/>
  <c r="L2072" i="11" a="1"/>
  <c r="L2072" i="11" s="1"/>
  <c r="L2080" i="11" a="1"/>
  <c r="L2080" i="11" s="1"/>
  <c r="L2088" i="11" a="1"/>
  <c r="L2088" i="11" s="1"/>
  <c r="L2096" i="11" a="1"/>
  <c r="L2096" i="11" s="1"/>
  <c r="L2104" i="11" a="1"/>
  <c r="L2104" i="11" s="1"/>
  <c r="L2112" i="11" a="1"/>
  <c r="L2112" i="11" s="1"/>
  <c r="L2120" i="11" a="1"/>
  <c r="L2120" i="11" s="1"/>
  <c r="L2128" i="11" a="1"/>
  <c r="L2128" i="11" s="1"/>
  <c r="L2136" i="11" a="1"/>
  <c r="L2136" i="11" s="1"/>
  <c r="L2144" i="11" a="1"/>
  <c r="L2144" i="11" s="1"/>
  <c r="L2152" i="11" a="1"/>
  <c r="L2152" i="11" s="1"/>
  <c r="L2160" i="11" a="1"/>
  <c r="L2160" i="11" s="1"/>
  <c r="L2168" i="11" a="1"/>
  <c r="L2168" i="11" s="1"/>
  <c r="L2176" i="11" a="1"/>
  <c r="L2176" i="11" s="1"/>
  <c r="L2184" i="11" a="1"/>
  <c r="L2184" i="11" s="1"/>
  <c r="L2192" i="11" a="1"/>
  <c r="L2192" i="11" s="1"/>
  <c r="L2200" i="11" a="1"/>
  <c r="L2200" i="11" s="1"/>
  <c r="L2208" i="11" a="1"/>
  <c r="L2208" i="11" s="1"/>
  <c r="L2216" i="11" a="1"/>
  <c r="L2216" i="11" s="1"/>
  <c r="L2224" i="11" a="1"/>
  <c r="L2224" i="11" s="1"/>
  <c r="L2232" i="11" a="1"/>
  <c r="L2232" i="11" s="1"/>
  <c r="L2240" i="11" a="1"/>
  <c r="L2240" i="11" s="1"/>
  <c r="L2248" i="11" a="1"/>
  <c r="L2248" i="11" s="1"/>
  <c r="L2256" i="11" a="1"/>
  <c r="L2256" i="11" s="1"/>
  <c r="L2264" i="11" a="1"/>
  <c r="L2264" i="11" s="1"/>
  <c r="L2272" i="11" a="1"/>
  <c r="L2272" i="11" s="1"/>
  <c r="L2280" i="11" a="1"/>
  <c r="L2280" i="11" s="1"/>
  <c r="L2288" i="11" a="1"/>
  <c r="L2288" i="11" s="1"/>
  <c r="L2296" i="11" a="1"/>
  <c r="L2296" i="11" s="1"/>
  <c r="L2304" i="11" a="1"/>
  <c r="L2304" i="11" s="1"/>
  <c r="L2312" i="11" a="1"/>
  <c r="L2312" i="11" s="1"/>
  <c r="L2320" i="11" a="1"/>
  <c r="L2320" i="11" s="1"/>
  <c r="L2328" i="11" a="1"/>
  <c r="L2328" i="11" s="1"/>
  <c r="L2336" i="11" a="1"/>
  <c r="L2336" i="11" s="1"/>
  <c r="L2344" i="11" a="1"/>
  <c r="L2344" i="11" s="1"/>
  <c r="L2352" i="11" a="1"/>
  <c r="L2352" i="11" s="1"/>
  <c r="L2360" i="11" a="1"/>
  <c r="L2360" i="11" s="1"/>
  <c r="L2368" i="11" a="1"/>
  <c r="L2368" i="11" s="1"/>
  <c r="L2376" i="11" a="1"/>
  <c r="L2376" i="11" s="1"/>
  <c r="L2384" i="11" a="1"/>
  <c r="L2384" i="11" s="1"/>
  <c r="L2392" i="11" a="1"/>
  <c r="L2392" i="11" s="1"/>
  <c r="L2400" i="11" a="1"/>
  <c r="L2400" i="11" s="1"/>
  <c r="L2408" i="11" a="1"/>
  <c r="L2408" i="11" s="1"/>
  <c r="L2416" i="11" a="1"/>
  <c r="L2416" i="11" s="1"/>
  <c r="L2424" i="11" a="1"/>
  <c r="L2424" i="11" s="1"/>
  <c r="L2432" i="11" a="1"/>
  <c r="L2432" i="11" s="1"/>
  <c r="L2440" i="11" a="1"/>
  <c r="L2440" i="11" s="1"/>
  <c r="L2448" i="11" a="1"/>
  <c r="L2448" i="11" s="1"/>
  <c r="L2456" i="11" a="1"/>
  <c r="L2456" i="11" s="1"/>
  <c r="L2464" i="11" a="1"/>
  <c r="L2464" i="11" s="1"/>
  <c r="L2472" i="11" a="1"/>
  <c r="L2472" i="11" s="1"/>
  <c r="L2480" i="11" a="1"/>
  <c r="L2480" i="11" s="1"/>
  <c r="L2488" i="11" a="1"/>
  <c r="L2488" i="11" s="1"/>
  <c r="L2496" i="11" a="1"/>
  <c r="L2496" i="11" s="1"/>
  <c r="L2504" i="11" a="1"/>
  <c r="L2504" i="11" s="1"/>
  <c r="L2512" i="11" a="1"/>
  <c r="L2512" i="11" s="1"/>
  <c r="L2520" i="11" a="1"/>
  <c r="L2520" i="11" s="1"/>
  <c r="L2528" i="11" a="1"/>
  <c r="L2528" i="11" s="1"/>
  <c r="L2536" i="11" a="1"/>
  <c r="L2536" i="11" s="1"/>
  <c r="L2544" i="11" a="1"/>
  <c r="L2544" i="11" s="1"/>
  <c r="L2552" i="11" a="1"/>
  <c r="L2552" i="11" s="1"/>
  <c r="L2560" i="11" a="1"/>
  <c r="L2560" i="11" s="1"/>
  <c r="L2568" i="11" a="1"/>
  <c r="L2568" i="11" s="1"/>
  <c r="L2576" i="11" a="1"/>
  <c r="L2576" i="11" s="1"/>
  <c r="L2584" i="11" a="1"/>
  <c r="L2584" i="11" s="1"/>
  <c r="L2592" i="11" a="1"/>
  <c r="L2592" i="11" s="1"/>
  <c r="L2600" i="11" a="1"/>
  <c r="L2600" i="11" s="1"/>
  <c r="L2608" i="11" a="1"/>
  <c r="L2608" i="11" s="1"/>
  <c r="L2616" i="11" a="1"/>
  <c r="L2616" i="11" s="1"/>
  <c r="L2624" i="11" a="1"/>
  <c r="L2624" i="11" s="1"/>
  <c r="L2632" i="11" a="1"/>
  <c r="L2632" i="11" s="1"/>
  <c r="L2640" i="11" a="1"/>
  <c r="L2640" i="11" s="1"/>
  <c r="L2648" i="11" a="1"/>
  <c r="L2648" i="11" s="1"/>
  <c r="L2656" i="11" a="1"/>
  <c r="L2656" i="11" s="1"/>
  <c r="L2664" i="11" a="1"/>
  <c r="L2664" i="11" s="1"/>
  <c r="L2672" i="11" a="1"/>
  <c r="L2672" i="11" s="1"/>
  <c r="L2680" i="11" a="1"/>
  <c r="L2680" i="11" s="1"/>
  <c r="L2688" i="11" a="1"/>
  <c r="L2688" i="11" s="1"/>
  <c r="L2696" i="11" a="1"/>
  <c r="L2696" i="11" s="1"/>
  <c r="L2704" i="11" a="1"/>
  <c r="L2704" i="11" s="1"/>
  <c r="L2712" i="11" a="1"/>
  <c r="L2712" i="11" s="1"/>
  <c r="L2720" i="11" a="1"/>
  <c r="L2720" i="11" s="1"/>
  <c r="L2728" i="11" a="1"/>
  <c r="L2728" i="11" s="1"/>
  <c r="L2736" i="11" a="1"/>
  <c r="L2736" i="11" s="1"/>
  <c r="L2744" i="11" a="1"/>
  <c r="L2744" i="11" s="1"/>
  <c r="L2752" i="11" a="1"/>
  <c r="L2752" i="11" s="1"/>
  <c r="L2760" i="11" a="1"/>
  <c r="L2760" i="11" s="1"/>
  <c r="L2768" i="11" a="1"/>
  <c r="L2768" i="11" s="1"/>
  <c r="L2776" i="11" a="1"/>
  <c r="L2776" i="11" s="1"/>
  <c r="L2784" i="11" a="1"/>
  <c r="L2784" i="11" s="1"/>
  <c r="L2792" i="11" a="1"/>
  <c r="L2792" i="11" s="1"/>
  <c r="L2800" i="11" a="1"/>
  <c r="L2800" i="11" s="1"/>
  <c r="L2808" i="11" a="1"/>
  <c r="L2808" i="11" s="1"/>
  <c r="L2816" i="11" a="1"/>
  <c r="L2816" i="11" s="1"/>
  <c r="L2824" i="11" a="1"/>
  <c r="L2824" i="11" s="1"/>
  <c r="L2832" i="11" a="1"/>
  <c r="L2832" i="11" s="1"/>
  <c r="L2840" i="11" a="1"/>
  <c r="L2840" i="11" s="1"/>
  <c r="L2848" i="11" a="1"/>
  <c r="L2848" i="11" s="1"/>
  <c r="L2856" i="11" a="1"/>
  <c r="L2856" i="11" s="1"/>
  <c r="L2864" i="11" a="1"/>
  <c r="L2864" i="11" s="1"/>
  <c r="L2872" i="11" a="1"/>
  <c r="L2872" i="11" s="1"/>
  <c r="L2880" i="11" a="1"/>
  <c r="L2880" i="11" s="1"/>
  <c r="L2888" i="11" a="1"/>
  <c r="L2888" i="11" s="1"/>
  <c r="L2896" i="11" a="1"/>
  <c r="L2896" i="11" s="1"/>
  <c r="L2904" i="11" a="1"/>
  <c r="L2904" i="11" s="1"/>
  <c r="L2912" i="11" a="1"/>
  <c r="L2912" i="11" s="1"/>
  <c r="L2920" i="11" a="1"/>
  <c r="L2920" i="11" s="1"/>
  <c r="L2928" i="11" a="1"/>
  <c r="L2928" i="11" s="1"/>
  <c r="L2936" i="11" a="1"/>
  <c r="L2936" i="11" s="1"/>
  <c r="L2944" i="11" a="1"/>
  <c r="L2944" i="11" s="1"/>
  <c r="L2952" i="11" a="1"/>
  <c r="L2952" i="11" s="1"/>
  <c r="L2960" i="11" a="1"/>
  <c r="L2960" i="11" s="1"/>
  <c r="L2968" i="11" a="1"/>
  <c r="L2968" i="11" s="1"/>
  <c r="L2976" i="11" a="1"/>
  <c r="L2976" i="11" s="1"/>
  <c r="L2984" i="11" a="1"/>
  <c r="L2984" i="11" s="1"/>
  <c r="L2992" i="11" a="1"/>
  <c r="L2992" i="11" s="1"/>
  <c r="L3000" i="11" a="1"/>
  <c r="L3000" i="11" s="1"/>
  <c r="L3008" i="11" a="1"/>
  <c r="L3008" i="11" s="1"/>
  <c r="L11" i="11" a="1"/>
  <c r="L11" i="11" s="1"/>
  <c r="L19" i="11" a="1"/>
  <c r="L19" i="11" s="1"/>
  <c r="L27" i="11" a="1"/>
  <c r="L27" i="11" s="1"/>
  <c r="L35" i="11" a="1"/>
  <c r="L35" i="11" s="1"/>
  <c r="L43" i="11" a="1"/>
  <c r="L43" i="11" s="1"/>
  <c r="L51" i="11" a="1"/>
  <c r="L51" i="11" s="1"/>
  <c r="L59" i="11" a="1"/>
  <c r="L59" i="11" s="1"/>
  <c r="L67" i="11" a="1"/>
  <c r="L67" i="11" s="1"/>
  <c r="L75" i="11" a="1"/>
  <c r="L75" i="11" s="1"/>
  <c r="L83" i="11" a="1"/>
  <c r="L83" i="11" s="1"/>
  <c r="L91" i="11" a="1"/>
  <c r="L91" i="11" s="1"/>
  <c r="L99" i="11" a="1"/>
  <c r="L99" i="11" s="1"/>
  <c r="L107" i="11" a="1"/>
  <c r="L107" i="11" s="1"/>
  <c r="L115" i="11" a="1"/>
  <c r="L115" i="11" s="1"/>
  <c r="L123" i="11" a="1"/>
  <c r="L123" i="11" s="1"/>
  <c r="L131" i="11" a="1"/>
  <c r="L131" i="11" s="1"/>
  <c r="L139" i="11" a="1"/>
  <c r="L139" i="11" s="1"/>
  <c r="L147" i="11" a="1"/>
  <c r="L147" i="11" s="1"/>
  <c r="L155" i="11" a="1"/>
  <c r="L155" i="11" s="1"/>
  <c r="L163" i="11" a="1"/>
  <c r="L163" i="11" s="1"/>
  <c r="L171" i="11" a="1"/>
  <c r="L171" i="11" s="1"/>
  <c r="L179" i="11" a="1"/>
  <c r="L179" i="11" s="1"/>
  <c r="L187" i="11" a="1"/>
  <c r="L187" i="11" s="1"/>
  <c r="L195" i="11" a="1"/>
  <c r="L195" i="11" s="1"/>
  <c r="L203" i="11" a="1"/>
  <c r="L203" i="11" s="1"/>
  <c r="L211" i="11" a="1"/>
  <c r="L211" i="11" s="1"/>
  <c r="L219" i="11" a="1"/>
  <c r="L219" i="11" s="1"/>
  <c r="L227" i="11" a="1"/>
  <c r="L227" i="11" s="1"/>
  <c r="L235" i="11" a="1"/>
  <c r="L235" i="11" s="1"/>
  <c r="L243" i="11" a="1"/>
  <c r="L243" i="11" s="1"/>
  <c r="L251" i="11" a="1"/>
  <c r="L251" i="11" s="1"/>
  <c r="L259" i="11" a="1"/>
  <c r="L259" i="11" s="1"/>
  <c r="L267" i="11" a="1"/>
  <c r="L267" i="11" s="1"/>
  <c r="L275" i="11" a="1"/>
  <c r="L275" i="11" s="1"/>
  <c r="L283" i="11" a="1"/>
  <c r="L283" i="11" s="1"/>
  <c r="L291" i="11" a="1"/>
  <c r="L291" i="11" s="1"/>
  <c r="L299" i="11" a="1"/>
  <c r="L299" i="11" s="1"/>
  <c r="L307" i="11" a="1"/>
  <c r="L307" i="11" s="1"/>
  <c r="L315" i="11" a="1"/>
  <c r="L315" i="11" s="1"/>
  <c r="L323" i="11" a="1"/>
  <c r="L323" i="11" s="1"/>
  <c r="L331" i="11" a="1"/>
  <c r="L331" i="11" s="1"/>
  <c r="L339" i="11" a="1"/>
  <c r="L339" i="11" s="1"/>
  <c r="L347" i="11" a="1"/>
  <c r="L347" i="11" s="1"/>
  <c r="L355" i="11" a="1"/>
  <c r="L355" i="11" s="1"/>
  <c r="L363" i="11" a="1"/>
  <c r="L363" i="11" s="1"/>
  <c r="L371" i="11" a="1"/>
  <c r="L371" i="11" s="1"/>
  <c r="L379" i="11" a="1"/>
  <c r="L379" i="11" s="1"/>
  <c r="L387" i="11" a="1"/>
  <c r="L387" i="11" s="1"/>
  <c r="L395" i="11" a="1"/>
  <c r="L395" i="11" s="1"/>
  <c r="L403" i="11" a="1"/>
  <c r="L403" i="11" s="1"/>
  <c r="L411" i="11" a="1"/>
  <c r="L411" i="11" s="1"/>
  <c r="L419" i="11" a="1"/>
  <c r="L419" i="11" s="1"/>
  <c r="L427" i="11" a="1"/>
  <c r="L427" i="11" s="1"/>
  <c r="L435" i="11" a="1"/>
  <c r="L435" i="11" s="1"/>
  <c r="L443" i="11" a="1"/>
  <c r="L443" i="11" s="1"/>
  <c r="L451" i="11" a="1"/>
  <c r="L451" i="11" s="1"/>
  <c r="L459" i="11" a="1"/>
  <c r="L459" i="11" s="1"/>
  <c r="L467" i="11" a="1"/>
  <c r="L467" i="11" s="1"/>
  <c r="L475" i="11" a="1"/>
  <c r="L475" i="11" s="1"/>
  <c r="L483" i="11" a="1"/>
  <c r="L483" i="11" s="1"/>
  <c r="L491" i="11" a="1"/>
  <c r="L491" i="11" s="1"/>
  <c r="L499" i="11" a="1"/>
  <c r="L499" i="11" s="1"/>
  <c r="L507" i="11" a="1"/>
  <c r="L507" i="11" s="1"/>
  <c r="L515" i="11" a="1"/>
  <c r="L515" i="11" s="1"/>
  <c r="L523" i="11" a="1"/>
  <c r="L523" i="11" s="1"/>
  <c r="L531" i="11" a="1"/>
  <c r="L531" i="11" s="1"/>
  <c r="L539" i="11" a="1"/>
  <c r="L539" i="11" s="1"/>
  <c r="L547" i="11" a="1"/>
  <c r="L547" i="11" s="1"/>
  <c r="L555" i="11" a="1"/>
  <c r="L555" i="11" s="1"/>
  <c r="L563" i="11" a="1"/>
  <c r="L563" i="11" s="1"/>
  <c r="L571" i="11" a="1"/>
  <c r="L571" i="11" s="1"/>
  <c r="L579" i="11" a="1"/>
  <c r="L579" i="11" s="1"/>
  <c r="L587" i="11" a="1"/>
  <c r="L587" i="11" s="1"/>
  <c r="L595" i="11" a="1"/>
  <c r="L595" i="11" s="1"/>
  <c r="L603" i="11" a="1"/>
  <c r="L603" i="11" s="1"/>
  <c r="L611" i="11" a="1"/>
  <c r="L611" i="11" s="1"/>
  <c r="L619" i="11" a="1"/>
  <c r="L619" i="11" s="1"/>
  <c r="L627" i="11" a="1"/>
  <c r="L627" i="11" s="1"/>
  <c r="L635" i="11" a="1"/>
  <c r="L635" i="11" s="1"/>
  <c r="L643" i="11" a="1"/>
  <c r="L643" i="11" s="1"/>
  <c r="L651" i="11" a="1"/>
  <c r="L651" i="11" s="1"/>
  <c r="L659" i="11" a="1"/>
  <c r="L659" i="11" s="1"/>
  <c r="L667" i="11" a="1"/>
  <c r="L667" i="11" s="1"/>
  <c r="L675" i="11" a="1"/>
  <c r="L675" i="11" s="1"/>
  <c r="L683" i="11" a="1"/>
  <c r="L683" i="11" s="1"/>
  <c r="L691" i="11" a="1"/>
  <c r="L691" i="11" s="1"/>
  <c r="L699" i="11" a="1"/>
  <c r="L699" i="11" s="1"/>
  <c r="L707" i="11" a="1"/>
  <c r="L707" i="11" s="1"/>
  <c r="L715" i="11" a="1"/>
  <c r="L715" i="11" s="1"/>
  <c r="L723" i="11" a="1"/>
  <c r="L723" i="11" s="1"/>
  <c r="L731" i="11" a="1"/>
  <c r="L731" i="11" s="1"/>
  <c r="L739" i="11" a="1"/>
  <c r="L739" i="11" s="1"/>
  <c r="L747" i="11" a="1"/>
  <c r="L747" i="11" s="1"/>
  <c r="L755" i="11" a="1"/>
  <c r="L755" i="11" s="1"/>
  <c r="L763" i="11" a="1"/>
  <c r="L763" i="11" s="1"/>
  <c r="L771" i="11" a="1"/>
  <c r="L771" i="11" s="1"/>
  <c r="L779" i="11" a="1"/>
  <c r="L779" i="11" s="1"/>
  <c r="L787" i="11" a="1"/>
  <c r="L787" i="11" s="1"/>
  <c r="L795" i="11" a="1"/>
  <c r="L795" i="11" s="1"/>
  <c r="L803" i="11" a="1"/>
  <c r="L803" i="11" s="1"/>
  <c r="L811" i="11" a="1"/>
  <c r="L811" i="11" s="1"/>
  <c r="L819" i="11" a="1"/>
  <c r="L819" i="11" s="1"/>
  <c r="L827" i="11" a="1"/>
  <c r="L827" i="11" s="1"/>
  <c r="L835" i="11" a="1"/>
  <c r="L835" i="11" s="1"/>
  <c r="L843" i="11" a="1"/>
  <c r="L843" i="11" s="1"/>
  <c r="L851" i="11" a="1"/>
  <c r="L851" i="11" s="1"/>
  <c r="L859" i="11" a="1"/>
  <c r="L859" i="11" s="1"/>
  <c r="L867" i="11" a="1"/>
  <c r="L867" i="11" s="1"/>
  <c r="L875" i="11" a="1"/>
  <c r="L875" i="11" s="1"/>
  <c r="L883" i="11" a="1"/>
  <c r="L883" i="11" s="1"/>
  <c r="L891" i="11" a="1"/>
  <c r="L891" i="11" s="1"/>
  <c r="L899" i="11" a="1"/>
  <c r="L899" i="11" s="1"/>
  <c r="L907" i="11" a="1"/>
  <c r="L907" i="11" s="1"/>
  <c r="L915" i="11" a="1"/>
  <c r="L915" i="11" s="1"/>
  <c r="L923" i="11" a="1"/>
  <c r="L923" i="11" s="1"/>
  <c r="L931" i="11" a="1"/>
  <c r="L931" i="11" s="1"/>
  <c r="L939" i="11" a="1"/>
  <c r="L939" i="11" s="1"/>
  <c r="L947" i="11" a="1"/>
  <c r="L947" i="11" s="1"/>
  <c r="L955" i="11" a="1"/>
  <c r="L955" i="11" s="1"/>
  <c r="L963" i="11" a="1"/>
  <c r="L963" i="11" s="1"/>
  <c r="L971" i="11" a="1"/>
  <c r="L971" i="11" s="1"/>
  <c r="L979" i="11" a="1"/>
  <c r="L979" i="11" s="1"/>
  <c r="L987" i="11" a="1"/>
  <c r="L987" i="11" s="1"/>
  <c r="L995" i="11" a="1"/>
  <c r="L995" i="11" s="1"/>
  <c r="L1003" i="11" a="1"/>
  <c r="L1003" i="11" s="1"/>
  <c r="L1011" i="11" a="1"/>
  <c r="L1011" i="11" s="1"/>
  <c r="L1019" i="11" a="1"/>
  <c r="L1019" i="11" s="1"/>
  <c r="L1027" i="11" a="1"/>
  <c r="L1027" i="11" s="1"/>
  <c r="L1035" i="11" a="1"/>
  <c r="L1035" i="11" s="1"/>
  <c r="L1043" i="11" a="1"/>
  <c r="L1043" i="11" s="1"/>
  <c r="L1051" i="11" a="1"/>
  <c r="L1051" i="11" s="1"/>
  <c r="L1059" i="11" a="1"/>
  <c r="L1059" i="11" s="1"/>
  <c r="L1067" i="11" a="1"/>
  <c r="L1067" i="11" s="1"/>
  <c r="L1075" i="11" a="1"/>
  <c r="L1075" i="11" s="1"/>
  <c r="L1083" i="11" a="1"/>
  <c r="L1083" i="11" s="1"/>
  <c r="L1091" i="11" a="1"/>
  <c r="L1091" i="11" s="1"/>
  <c r="L1099" i="11" a="1"/>
  <c r="L1099" i="11" s="1"/>
  <c r="L1107" i="11" a="1"/>
  <c r="L1107" i="11" s="1"/>
  <c r="L1115" i="11" a="1"/>
  <c r="L1115" i="11" s="1"/>
  <c r="L1123" i="11" a="1"/>
  <c r="L1123" i="11" s="1"/>
  <c r="L1131" i="11" a="1"/>
  <c r="L1131" i="11" s="1"/>
  <c r="L1139" i="11" a="1"/>
  <c r="L1139" i="11" s="1"/>
  <c r="L1147" i="11" a="1"/>
  <c r="L1147" i="11" s="1"/>
  <c r="L1155" i="11" a="1"/>
  <c r="L1155" i="11" s="1"/>
  <c r="L1163" i="11" a="1"/>
  <c r="L1163" i="11" s="1"/>
  <c r="L1171" i="11" a="1"/>
  <c r="L1171" i="11" s="1"/>
  <c r="L1179" i="11" a="1"/>
  <c r="L1179" i="11" s="1"/>
  <c r="L1187" i="11" a="1"/>
  <c r="L1187" i="11" s="1"/>
  <c r="L1195" i="11" a="1"/>
  <c r="L1195" i="11" s="1"/>
  <c r="L1203" i="11" a="1"/>
  <c r="L1203" i="11" s="1"/>
  <c r="L1211" i="11" a="1"/>
  <c r="L1211" i="11" s="1"/>
  <c r="L1219" i="11" a="1"/>
  <c r="L1219" i="11" s="1"/>
  <c r="L1227" i="11" a="1"/>
  <c r="L1227" i="11" s="1"/>
  <c r="L1235" i="11" a="1"/>
  <c r="L1235" i="11" s="1"/>
  <c r="L1243" i="11" a="1"/>
  <c r="L1243" i="11" s="1"/>
  <c r="L1251" i="11" a="1"/>
  <c r="L1251" i="11" s="1"/>
  <c r="L1259" i="11" a="1"/>
  <c r="L1259" i="11" s="1"/>
  <c r="L1267" i="11" a="1"/>
  <c r="L1267" i="11" s="1"/>
  <c r="L1275" i="11" a="1"/>
  <c r="L1275" i="11" s="1"/>
  <c r="L1283" i="11" a="1"/>
  <c r="L1283" i="11" s="1"/>
  <c r="L1291" i="11" a="1"/>
  <c r="L1291" i="11" s="1"/>
  <c r="L1299" i="11" a="1"/>
  <c r="L1299" i="11" s="1"/>
  <c r="L1307" i="11" a="1"/>
  <c r="L1307" i="11" s="1"/>
  <c r="L1315" i="11" a="1"/>
  <c r="L1315" i="11" s="1"/>
  <c r="L1323" i="11" a="1"/>
  <c r="L1323" i="11" s="1"/>
  <c r="L1331" i="11" a="1"/>
  <c r="L1331" i="11" s="1"/>
  <c r="L1339" i="11" a="1"/>
  <c r="L1339" i="11" s="1"/>
  <c r="L1347" i="11" a="1"/>
  <c r="L1347" i="11" s="1"/>
  <c r="L1355" i="11" a="1"/>
  <c r="L1355" i="11" s="1"/>
  <c r="L1363" i="11" a="1"/>
  <c r="L1363" i="11" s="1"/>
  <c r="L1371" i="11" a="1"/>
  <c r="L1371" i="11" s="1"/>
  <c r="L1379" i="11" a="1"/>
  <c r="L1379" i="11" s="1"/>
  <c r="L1387" i="11" a="1"/>
  <c r="L1387" i="11" s="1"/>
  <c r="L1395" i="11" a="1"/>
  <c r="L1395" i="11" s="1"/>
  <c r="L1403" i="11" a="1"/>
  <c r="L1403" i="11" s="1"/>
  <c r="L1411" i="11" a="1"/>
  <c r="L1411" i="11" s="1"/>
  <c r="L1419" i="11" a="1"/>
  <c r="L1419" i="11" s="1"/>
  <c r="L1427" i="11" a="1"/>
  <c r="L1427" i="11" s="1"/>
  <c r="L1435" i="11" a="1"/>
  <c r="L1435" i="11" s="1"/>
  <c r="L1443" i="11" a="1"/>
  <c r="L1443" i="11" s="1"/>
  <c r="L1451" i="11" a="1"/>
  <c r="L1451" i="11" s="1"/>
  <c r="L1459" i="11" a="1"/>
  <c r="L1459" i="11" s="1"/>
  <c r="L1467" i="11" a="1"/>
  <c r="L1467" i="11" s="1"/>
  <c r="L1475" i="11" a="1"/>
  <c r="L1475" i="11" s="1"/>
  <c r="L1483" i="11" a="1"/>
  <c r="L1483" i="11" s="1"/>
  <c r="L1491" i="11" a="1"/>
  <c r="L1491" i="11" s="1"/>
  <c r="L1499" i="11" a="1"/>
  <c r="L1499" i="11" s="1"/>
  <c r="L1507" i="11" a="1"/>
  <c r="L1507" i="11" s="1"/>
  <c r="L1515" i="11" a="1"/>
  <c r="L1515" i="11" s="1"/>
  <c r="L1523" i="11" a="1"/>
  <c r="L1523" i="11" s="1"/>
  <c r="L1531" i="11" a="1"/>
  <c r="L1531" i="11" s="1"/>
  <c r="L1539" i="11" a="1"/>
  <c r="L1539" i="11" s="1"/>
  <c r="L1547" i="11" a="1"/>
  <c r="L1547" i="11" s="1"/>
  <c r="L1555" i="11" a="1"/>
  <c r="L1555" i="11" s="1"/>
  <c r="L1563" i="11" a="1"/>
  <c r="L1563" i="11" s="1"/>
  <c r="L1571" i="11" a="1"/>
  <c r="L1571" i="11" s="1"/>
  <c r="L1579" i="11" a="1"/>
  <c r="L1579" i="11" s="1"/>
  <c r="L1587" i="11" a="1"/>
  <c r="L1587" i="11" s="1"/>
  <c r="L1595" i="11" a="1"/>
  <c r="L1595" i="11" s="1"/>
  <c r="L1603" i="11" a="1"/>
  <c r="L1603" i="11" s="1"/>
  <c r="L1611" i="11" a="1"/>
  <c r="L1611" i="11" s="1"/>
  <c r="L1619" i="11" a="1"/>
  <c r="L1619" i="11" s="1"/>
  <c r="L1627" i="11" a="1"/>
  <c r="L1627" i="11" s="1"/>
  <c r="L1635" i="11" a="1"/>
  <c r="L1635" i="11" s="1"/>
  <c r="L1643" i="11" a="1"/>
  <c r="L1643" i="11" s="1"/>
  <c r="L1651" i="11" a="1"/>
  <c r="L1651" i="11" s="1"/>
  <c r="L1659" i="11" a="1"/>
  <c r="L1659" i="11" s="1"/>
  <c r="L1667" i="11" a="1"/>
  <c r="L1667" i="11" s="1"/>
  <c r="L1675" i="11" a="1"/>
  <c r="L1675" i="11" s="1"/>
  <c r="L1683" i="11" a="1"/>
  <c r="L1683" i="11" s="1"/>
  <c r="L1691" i="11" a="1"/>
  <c r="L1691" i="11" s="1"/>
  <c r="L1699" i="11" a="1"/>
  <c r="L1699" i="11" s="1"/>
  <c r="L1707" i="11" a="1"/>
  <c r="L1707" i="11" s="1"/>
  <c r="L1715" i="11" a="1"/>
  <c r="L1715" i="11" s="1"/>
  <c r="L1723" i="11" a="1"/>
  <c r="L1723" i="11" s="1"/>
  <c r="L1731" i="11" a="1"/>
  <c r="L1731" i="11" s="1"/>
  <c r="L1739" i="11" a="1"/>
  <c r="L1739" i="11" s="1"/>
  <c r="L1747" i="11" a="1"/>
  <c r="L1747" i="11" s="1"/>
  <c r="L1755" i="11" a="1"/>
  <c r="L1755" i="11" s="1"/>
  <c r="L1763" i="11" a="1"/>
  <c r="L1763" i="11" s="1"/>
  <c r="L1771" i="11" a="1"/>
  <c r="L1771" i="11" s="1"/>
  <c r="L1779" i="11" a="1"/>
  <c r="L1779" i="11" s="1"/>
  <c r="L1787" i="11" a="1"/>
  <c r="L1787" i="11" s="1"/>
  <c r="L1795" i="11" a="1"/>
  <c r="L1795" i="11" s="1"/>
  <c r="L1803" i="11" a="1"/>
  <c r="L1803" i="11" s="1"/>
  <c r="L1811" i="11" a="1"/>
  <c r="L1811" i="11" s="1"/>
  <c r="L1819" i="11" a="1"/>
  <c r="L1819" i="11" s="1"/>
  <c r="L1827" i="11" a="1"/>
  <c r="L1827" i="11" s="1"/>
  <c r="L1835" i="11" a="1"/>
  <c r="L1835" i="11" s="1"/>
  <c r="L1843" i="11" a="1"/>
  <c r="L1843" i="11" s="1"/>
  <c r="L1851" i="11" a="1"/>
  <c r="L1851" i="11" s="1"/>
  <c r="L1859" i="11" a="1"/>
  <c r="L1859" i="11" s="1"/>
  <c r="L1867" i="11" a="1"/>
  <c r="L1867" i="11" s="1"/>
  <c r="L1875" i="11" a="1"/>
  <c r="L1875" i="11" s="1"/>
  <c r="L1883" i="11" a="1"/>
  <c r="L1883" i="11" s="1"/>
  <c r="L1891" i="11" a="1"/>
  <c r="L1891" i="11" s="1"/>
  <c r="L1899" i="11" a="1"/>
  <c r="L1899" i="11" s="1"/>
  <c r="L1907" i="11" a="1"/>
  <c r="L1907" i="11" s="1"/>
  <c r="L1915" i="11" a="1"/>
  <c r="L1915" i="11" s="1"/>
  <c r="L1923" i="11" a="1"/>
  <c r="L1923" i="11" s="1"/>
  <c r="L1931" i="11" a="1"/>
  <c r="L1931" i="11" s="1"/>
  <c r="L1939" i="11" a="1"/>
  <c r="L1939" i="11" s="1"/>
  <c r="L1947" i="11" a="1"/>
  <c r="L1947" i="11" s="1"/>
  <c r="L1955" i="11" a="1"/>
  <c r="L1955" i="11" s="1"/>
  <c r="L1963" i="11" a="1"/>
  <c r="L1963" i="11" s="1"/>
  <c r="L1971" i="11" a="1"/>
  <c r="L1971" i="11" s="1"/>
  <c r="L1979" i="11" a="1"/>
  <c r="L1979" i="11" s="1"/>
  <c r="L1987" i="11" a="1"/>
  <c r="L1987" i="11" s="1"/>
  <c r="L1995" i="11" a="1"/>
  <c r="L1995" i="11" s="1"/>
  <c r="L2003" i="11" a="1"/>
  <c r="L2003" i="11" s="1"/>
  <c r="L2011" i="11" a="1"/>
  <c r="L2011" i="11" s="1"/>
  <c r="L2019" i="11" a="1"/>
  <c r="L2019" i="11" s="1"/>
  <c r="L2027" i="11" a="1"/>
  <c r="L2027" i="11" s="1"/>
  <c r="L2035" i="11" a="1"/>
  <c r="L2035" i="11" s="1"/>
  <c r="L2043" i="11" a="1"/>
  <c r="L2043" i="11" s="1"/>
  <c r="L2051" i="11" a="1"/>
  <c r="L2051" i="11" s="1"/>
  <c r="L2059" i="11" a="1"/>
  <c r="L2059" i="11" s="1"/>
  <c r="L2067" i="11" a="1"/>
  <c r="L2067" i="11" s="1"/>
  <c r="L2075" i="11" a="1"/>
  <c r="L2075" i="11" s="1"/>
  <c r="L2083" i="11" a="1"/>
  <c r="L2083" i="11" s="1"/>
  <c r="L2091" i="11" a="1"/>
  <c r="L2091" i="11" s="1"/>
  <c r="L2099" i="11" a="1"/>
  <c r="L2099" i="11" s="1"/>
  <c r="L2107" i="11" a="1"/>
  <c r="L2107" i="11" s="1"/>
  <c r="L2115" i="11" a="1"/>
  <c r="L2115" i="11" s="1"/>
  <c r="L2123" i="11" a="1"/>
  <c r="L2123" i="11" s="1"/>
  <c r="L2131" i="11" a="1"/>
  <c r="L2131" i="11" s="1"/>
  <c r="L2139" i="11" a="1"/>
  <c r="L2139" i="11" s="1"/>
  <c r="L2147" i="11" a="1"/>
  <c r="L2147" i="11" s="1"/>
  <c r="L2155" i="11" a="1"/>
  <c r="L2155" i="11" s="1"/>
  <c r="L2163" i="11" a="1"/>
  <c r="L2163" i="11" s="1"/>
  <c r="L2171" i="11" a="1"/>
  <c r="L2171" i="11" s="1"/>
  <c r="L2179" i="11" a="1"/>
  <c r="L2179" i="11" s="1"/>
  <c r="L2187" i="11" a="1"/>
  <c r="L2187" i="11" s="1"/>
  <c r="L2195" i="11" a="1"/>
  <c r="L2195" i="11" s="1"/>
  <c r="L2203" i="11" a="1"/>
  <c r="L2203" i="11" s="1"/>
  <c r="L2211" i="11" a="1"/>
  <c r="L2211" i="11" s="1"/>
  <c r="L2219" i="11" a="1"/>
  <c r="L2219" i="11" s="1"/>
  <c r="L2227" i="11" a="1"/>
  <c r="L2227" i="11" s="1"/>
  <c r="L2235" i="11" a="1"/>
  <c r="L2235" i="11" s="1"/>
  <c r="L2243" i="11" a="1"/>
  <c r="L2243" i="11" s="1"/>
  <c r="L2251" i="11" a="1"/>
  <c r="L2251" i="11" s="1"/>
  <c r="L2259" i="11" a="1"/>
  <c r="L2259" i="11" s="1"/>
  <c r="L2267" i="11" a="1"/>
  <c r="L2267" i="11" s="1"/>
  <c r="L2275" i="11" a="1"/>
  <c r="L2275" i="11" s="1"/>
  <c r="L2283" i="11" a="1"/>
  <c r="L2283" i="11" s="1"/>
  <c r="L2291" i="11" a="1"/>
  <c r="L2291" i="11" s="1"/>
  <c r="L2299" i="11" a="1"/>
  <c r="L2299" i="11" s="1"/>
  <c r="L2307" i="11" a="1"/>
  <c r="L2307" i="11" s="1"/>
  <c r="L2315" i="11" a="1"/>
  <c r="L2315" i="11" s="1"/>
  <c r="L2323" i="11" a="1"/>
  <c r="L2323" i="11" s="1"/>
  <c r="L2331" i="11" a="1"/>
  <c r="L2331" i="11" s="1"/>
  <c r="L2339" i="11" a="1"/>
  <c r="L2339" i="11" s="1"/>
  <c r="L2347" i="11" a="1"/>
  <c r="L2347" i="11" s="1"/>
  <c r="L2355" i="11" a="1"/>
  <c r="L2355" i="11" s="1"/>
  <c r="L2363" i="11" a="1"/>
  <c r="L2363" i="11" s="1"/>
  <c r="L2371" i="11" a="1"/>
  <c r="L2371" i="11" s="1"/>
  <c r="L2379" i="11" a="1"/>
  <c r="L2379" i="11" s="1"/>
  <c r="L2387" i="11" a="1"/>
  <c r="L2387" i="11" s="1"/>
  <c r="L2395" i="11" a="1"/>
  <c r="L2395" i="11" s="1"/>
  <c r="L2403" i="11" a="1"/>
  <c r="L2403" i="11" s="1"/>
  <c r="L2411" i="11" a="1"/>
  <c r="L2411" i="11" s="1"/>
  <c r="L2419" i="11" a="1"/>
  <c r="L2419" i="11" s="1"/>
  <c r="L2427" i="11" a="1"/>
  <c r="L2427" i="11" s="1"/>
  <c r="L2435" i="11" a="1"/>
  <c r="L2435" i="11" s="1"/>
  <c r="L2443" i="11" a="1"/>
  <c r="L2443" i="11" s="1"/>
  <c r="L2451" i="11" a="1"/>
  <c r="L2451" i="11" s="1"/>
  <c r="L2459" i="11" a="1"/>
  <c r="L2459" i="11" s="1"/>
  <c r="L2467" i="11" a="1"/>
  <c r="L2467" i="11" s="1"/>
  <c r="L2475" i="11" a="1"/>
  <c r="L2475" i="11" s="1"/>
  <c r="L2483" i="11" a="1"/>
  <c r="L2483" i="11" s="1"/>
  <c r="L2491" i="11" a="1"/>
  <c r="L2491" i="11" s="1"/>
  <c r="L2499" i="11" a="1"/>
  <c r="L2499" i="11" s="1"/>
  <c r="L2507" i="11" a="1"/>
  <c r="L2507" i="11" s="1"/>
  <c r="L2515" i="11" a="1"/>
  <c r="L2515" i="11" s="1"/>
  <c r="L2523" i="11" a="1"/>
  <c r="L2523" i="11" s="1"/>
  <c r="L2531" i="11" a="1"/>
  <c r="L2531" i="11" s="1"/>
  <c r="L2539" i="11" a="1"/>
  <c r="L2539" i="11" s="1"/>
  <c r="L2547" i="11" a="1"/>
  <c r="L2547" i="11" s="1"/>
  <c r="L2555" i="11" a="1"/>
  <c r="L2555" i="11" s="1"/>
  <c r="L2563" i="11" a="1"/>
  <c r="L2563" i="11" s="1"/>
  <c r="L2571" i="11" a="1"/>
  <c r="L2571" i="11" s="1"/>
  <c r="L2579" i="11" a="1"/>
  <c r="L2579" i="11" s="1"/>
  <c r="L2587" i="11" a="1"/>
  <c r="L2587" i="11" s="1"/>
  <c r="L2595" i="11" a="1"/>
  <c r="L2595" i="11" s="1"/>
  <c r="L2603" i="11" a="1"/>
  <c r="L2603" i="11" s="1"/>
  <c r="L2611" i="11" a="1"/>
  <c r="L2611" i="11" s="1"/>
  <c r="L2619" i="11" a="1"/>
  <c r="L2619" i="11" s="1"/>
  <c r="L2627" i="11" a="1"/>
  <c r="L2627" i="11" s="1"/>
  <c r="L2635" i="11" a="1"/>
  <c r="L2635" i="11" s="1"/>
  <c r="L2643" i="11" a="1"/>
  <c r="L2643" i="11" s="1"/>
  <c r="L2651" i="11" a="1"/>
  <c r="L2651" i="11" s="1"/>
  <c r="L2659" i="11" a="1"/>
  <c r="L2659" i="11" s="1"/>
  <c r="L2667" i="11" a="1"/>
  <c r="L2667" i="11" s="1"/>
  <c r="L2675" i="11" a="1"/>
  <c r="L2675" i="11" s="1"/>
  <c r="L2683" i="11" a="1"/>
  <c r="L2683" i="11" s="1"/>
  <c r="L2691" i="11" a="1"/>
  <c r="L2691" i="11" s="1"/>
  <c r="L2699" i="11" a="1"/>
  <c r="L2699" i="11" s="1"/>
  <c r="L2707" i="11" a="1"/>
  <c r="L2707" i="11" s="1"/>
  <c r="L2715" i="11" a="1"/>
  <c r="L2715" i="11" s="1"/>
  <c r="L2723" i="11" a="1"/>
  <c r="L2723" i="11" s="1"/>
  <c r="L2731" i="11" a="1"/>
  <c r="L2731" i="11" s="1"/>
  <c r="L2739" i="11" a="1"/>
  <c r="L2739" i="11" s="1"/>
  <c r="L2747" i="11" a="1"/>
  <c r="L2747" i="11" s="1"/>
  <c r="L2755" i="11" a="1"/>
  <c r="L2755" i="11" s="1"/>
  <c r="L2763" i="11" a="1"/>
  <c r="L2763" i="11" s="1"/>
  <c r="L2771" i="11" a="1"/>
  <c r="L2771" i="11" s="1"/>
  <c r="L2779" i="11" a="1"/>
  <c r="L2779" i="11" s="1"/>
  <c r="L2787" i="11" a="1"/>
  <c r="L2787" i="11" s="1"/>
  <c r="L2795" i="11" a="1"/>
  <c r="L2795" i="11" s="1"/>
  <c r="L2803" i="11" a="1"/>
  <c r="L2803" i="11" s="1"/>
  <c r="L2811" i="11" a="1"/>
  <c r="L2811" i="11" s="1"/>
  <c r="L2819" i="11" a="1"/>
  <c r="L2819" i="11" s="1"/>
  <c r="L2827" i="11" a="1"/>
  <c r="L2827" i="11" s="1"/>
  <c r="L2835" i="11" a="1"/>
  <c r="L2835" i="11" s="1"/>
  <c r="L2843" i="11" a="1"/>
  <c r="L2843" i="11" s="1"/>
  <c r="L2851" i="11" a="1"/>
  <c r="L2851" i="11" s="1"/>
  <c r="L2859" i="11" a="1"/>
  <c r="L2859" i="11" s="1"/>
  <c r="L2867" i="11" a="1"/>
  <c r="L2867" i="11" s="1"/>
  <c r="L2875" i="11" a="1"/>
  <c r="L2875" i="11" s="1"/>
  <c r="L2883" i="11" a="1"/>
  <c r="L2883" i="11" s="1"/>
  <c r="L2891" i="11" a="1"/>
  <c r="L2891" i="11" s="1"/>
  <c r="L2899" i="11" a="1"/>
  <c r="L2899" i="11" s="1"/>
  <c r="L2907" i="11" a="1"/>
  <c r="L2907" i="11" s="1"/>
  <c r="L2915" i="11" a="1"/>
  <c r="L2915" i="11" s="1"/>
  <c r="L2923" i="11" a="1"/>
  <c r="L2923" i="11" s="1"/>
  <c r="L2931" i="11" a="1"/>
  <c r="L2931" i="11" s="1"/>
  <c r="L2939" i="11" a="1"/>
  <c r="L2939" i="11" s="1"/>
  <c r="L2947" i="11" a="1"/>
  <c r="L2947" i="11" s="1"/>
  <c r="L2955" i="11" a="1"/>
  <c r="L2955" i="11" s="1"/>
  <c r="L2963" i="11" a="1"/>
  <c r="L2963" i="11" s="1"/>
  <c r="L2971" i="11" a="1"/>
  <c r="L2971" i="11" s="1"/>
  <c r="L2979" i="11" a="1"/>
  <c r="L2979" i="11" s="1"/>
  <c r="L2987" i="11" a="1"/>
  <c r="L2987" i="11" s="1"/>
  <c r="L2995" i="11" a="1"/>
  <c r="L2995" i="11" s="1"/>
  <c r="L3003" i="11" a="1"/>
  <c r="L3003" i="11" s="1"/>
  <c r="L14" i="11" a="1"/>
  <c r="L14" i="11" s="1"/>
  <c r="L22" i="11" a="1"/>
  <c r="L22" i="11" s="1"/>
  <c r="L30" i="11" a="1"/>
  <c r="L30" i="11" s="1"/>
  <c r="L38" i="11" a="1"/>
  <c r="L38" i="11" s="1"/>
  <c r="L46" i="11" a="1"/>
  <c r="L46" i="11" s="1"/>
  <c r="L54" i="11" a="1"/>
  <c r="L54" i="11" s="1"/>
  <c r="L62" i="11" a="1"/>
  <c r="L62" i="11" s="1"/>
  <c r="L70" i="11" a="1"/>
  <c r="L70" i="11" s="1"/>
  <c r="L78" i="11" a="1"/>
  <c r="L78" i="11" s="1"/>
  <c r="L86" i="11" a="1"/>
  <c r="L86" i="11" s="1"/>
  <c r="L94" i="11" a="1"/>
  <c r="L94" i="11" s="1"/>
  <c r="L102" i="11" a="1"/>
  <c r="L102" i="11" s="1"/>
  <c r="L110" i="11" a="1"/>
  <c r="L110" i="11" s="1"/>
  <c r="L118" i="11" a="1"/>
  <c r="L118" i="11" s="1"/>
  <c r="L126" i="11" a="1"/>
  <c r="L126" i="11" s="1"/>
  <c r="L134" i="11" a="1"/>
  <c r="L134" i="11" s="1"/>
  <c r="L142" i="11" a="1"/>
  <c r="L142" i="11" s="1"/>
  <c r="L150" i="11" a="1"/>
  <c r="L150" i="11" s="1"/>
  <c r="L158" i="11" a="1"/>
  <c r="L158" i="11" s="1"/>
  <c r="L166" i="11" a="1"/>
  <c r="L166" i="11" s="1"/>
  <c r="L174" i="11" a="1"/>
  <c r="L174" i="11" s="1"/>
  <c r="L182" i="11" a="1"/>
  <c r="L182" i="11" s="1"/>
  <c r="L190" i="11" a="1"/>
  <c r="L190" i="11" s="1"/>
  <c r="L198" i="11" a="1"/>
  <c r="L198" i="11" s="1"/>
  <c r="L206" i="11" a="1"/>
  <c r="L206" i="11" s="1"/>
  <c r="L214" i="11" a="1"/>
  <c r="L214" i="11" s="1"/>
  <c r="L222" i="11" a="1"/>
  <c r="L222" i="11" s="1"/>
  <c r="L230" i="11" a="1"/>
  <c r="L230" i="11" s="1"/>
  <c r="L238" i="11" a="1"/>
  <c r="L238" i="11" s="1"/>
  <c r="L246" i="11" a="1"/>
  <c r="L246" i="11" s="1"/>
  <c r="L254" i="11" a="1"/>
  <c r="L254" i="11" s="1"/>
  <c r="L262" i="11" a="1"/>
  <c r="L262" i="11" s="1"/>
  <c r="L270" i="11" a="1"/>
  <c r="L270" i="11" s="1"/>
  <c r="L278" i="11" a="1"/>
  <c r="L278" i="11" s="1"/>
  <c r="L286" i="11" a="1"/>
  <c r="L286" i="11" s="1"/>
  <c r="L294" i="11" a="1"/>
  <c r="L294" i="11" s="1"/>
  <c r="L302" i="11" a="1"/>
  <c r="L302" i="11" s="1"/>
  <c r="L310" i="11" a="1"/>
  <c r="L310" i="11" s="1"/>
  <c r="L318" i="11" a="1"/>
  <c r="L318" i="11" s="1"/>
  <c r="L326" i="11" a="1"/>
  <c r="L326" i="11" s="1"/>
  <c r="L334" i="11" a="1"/>
  <c r="L334" i="11" s="1"/>
  <c r="L342" i="11" a="1"/>
  <c r="L342" i="11" s="1"/>
  <c r="L350" i="11" a="1"/>
  <c r="L350" i="11" s="1"/>
  <c r="L358" i="11" a="1"/>
  <c r="L358" i="11" s="1"/>
  <c r="L366" i="11" a="1"/>
  <c r="L366" i="11" s="1"/>
  <c r="L374" i="11" a="1"/>
  <c r="L374" i="11" s="1"/>
  <c r="L382" i="11" a="1"/>
  <c r="L382" i="11" s="1"/>
  <c r="L390" i="11" a="1"/>
  <c r="L390" i="11" s="1"/>
  <c r="L398" i="11" a="1"/>
  <c r="L398" i="11" s="1"/>
  <c r="L406" i="11" a="1"/>
  <c r="L406" i="11" s="1"/>
  <c r="L414" i="11" a="1"/>
  <c r="L414" i="11" s="1"/>
  <c r="L422" i="11" a="1"/>
  <c r="L422" i="11" s="1"/>
  <c r="L430" i="11" a="1"/>
  <c r="L430" i="11" s="1"/>
  <c r="L438" i="11" a="1"/>
  <c r="L438" i="11" s="1"/>
  <c r="L446" i="11" a="1"/>
  <c r="L446" i="11" s="1"/>
  <c r="L454" i="11" a="1"/>
  <c r="L454" i="11" s="1"/>
  <c r="L462" i="11" a="1"/>
  <c r="L462" i="11" s="1"/>
  <c r="L470" i="11" a="1"/>
  <c r="L470" i="11" s="1"/>
  <c r="L478" i="11" a="1"/>
  <c r="L478" i="11" s="1"/>
  <c r="L486" i="11" a="1"/>
  <c r="L486" i="11" s="1"/>
  <c r="L494" i="11" a="1"/>
  <c r="L494" i="11" s="1"/>
  <c r="L502" i="11" a="1"/>
  <c r="L502" i="11" s="1"/>
  <c r="L510" i="11" a="1"/>
  <c r="L510" i="11" s="1"/>
  <c r="L518" i="11" a="1"/>
  <c r="L518" i="11" s="1"/>
  <c r="L526" i="11" a="1"/>
  <c r="L526" i="11" s="1"/>
  <c r="L534" i="11" a="1"/>
  <c r="L534" i="11" s="1"/>
  <c r="L542" i="11" a="1"/>
  <c r="L542" i="11" s="1"/>
  <c r="L550" i="11" a="1"/>
  <c r="L550" i="11" s="1"/>
  <c r="L558" i="11" a="1"/>
  <c r="L558" i="11" s="1"/>
  <c r="L566" i="11" a="1"/>
  <c r="L566" i="11" s="1"/>
  <c r="L574" i="11" a="1"/>
  <c r="L574" i="11" s="1"/>
  <c r="L582" i="11" a="1"/>
  <c r="L582" i="11" s="1"/>
  <c r="L590" i="11" a="1"/>
  <c r="L590" i="11" s="1"/>
  <c r="L598" i="11" a="1"/>
  <c r="L598" i="11" s="1"/>
  <c r="L606" i="11" a="1"/>
  <c r="L606" i="11" s="1"/>
  <c r="L614" i="11" a="1"/>
  <c r="L614" i="11" s="1"/>
  <c r="L622" i="11" a="1"/>
  <c r="L622" i="11" s="1"/>
  <c r="L630" i="11" a="1"/>
  <c r="L630" i="11" s="1"/>
  <c r="L638" i="11" a="1"/>
  <c r="L638" i="11" s="1"/>
  <c r="L646" i="11" a="1"/>
  <c r="L646" i="11" s="1"/>
  <c r="L654" i="11" a="1"/>
  <c r="L654" i="11" s="1"/>
  <c r="L662" i="11" a="1"/>
  <c r="L662" i="11" s="1"/>
  <c r="L670" i="11" a="1"/>
  <c r="L670" i="11" s="1"/>
  <c r="L678" i="11" a="1"/>
  <c r="L678" i="11" s="1"/>
  <c r="L686" i="11" a="1"/>
  <c r="L686" i="11" s="1"/>
  <c r="L694" i="11" a="1"/>
  <c r="L694" i="11" s="1"/>
  <c r="L702" i="11" a="1"/>
  <c r="L702" i="11" s="1"/>
  <c r="L710" i="11" a="1"/>
  <c r="L710" i="11" s="1"/>
  <c r="L718" i="11" a="1"/>
  <c r="L718" i="11" s="1"/>
  <c r="L726" i="11" a="1"/>
  <c r="L726" i="11" s="1"/>
  <c r="L734" i="11" a="1"/>
  <c r="L734" i="11" s="1"/>
  <c r="L742" i="11" a="1"/>
  <c r="L742" i="11" s="1"/>
  <c r="L750" i="11" a="1"/>
  <c r="L750" i="11" s="1"/>
  <c r="L758" i="11" a="1"/>
  <c r="L758" i="11" s="1"/>
  <c r="L766" i="11" a="1"/>
  <c r="L766" i="11" s="1"/>
  <c r="L774" i="11" a="1"/>
  <c r="L774" i="11" s="1"/>
  <c r="L782" i="11" a="1"/>
  <c r="L782" i="11" s="1"/>
  <c r="L790" i="11" a="1"/>
  <c r="L790" i="11" s="1"/>
  <c r="L798" i="11" a="1"/>
  <c r="L798" i="11" s="1"/>
  <c r="L806" i="11" a="1"/>
  <c r="L806" i="11" s="1"/>
  <c r="L814" i="11" a="1"/>
  <c r="L814" i="11" s="1"/>
  <c r="L822" i="11" a="1"/>
  <c r="L822" i="11" s="1"/>
  <c r="L830" i="11" a="1"/>
  <c r="L830" i="11" s="1"/>
  <c r="L838" i="11" a="1"/>
  <c r="L838" i="11" s="1"/>
  <c r="L846" i="11" a="1"/>
  <c r="L846" i="11" s="1"/>
  <c r="L854" i="11" a="1"/>
  <c r="L854" i="11" s="1"/>
  <c r="L862" i="11" a="1"/>
  <c r="L862" i="11" s="1"/>
  <c r="L870" i="11" a="1"/>
  <c r="L870" i="11" s="1"/>
  <c r="L878" i="11" a="1"/>
  <c r="L878" i="11" s="1"/>
  <c r="L886" i="11" a="1"/>
  <c r="L886" i="11" s="1"/>
  <c r="L894" i="11" a="1"/>
  <c r="L894" i="11" s="1"/>
  <c r="L902" i="11" a="1"/>
  <c r="L902" i="11" s="1"/>
  <c r="L910" i="11" a="1"/>
  <c r="L910" i="11" s="1"/>
  <c r="L918" i="11" a="1"/>
  <c r="L918" i="11" s="1"/>
  <c r="L926" i="11" a="1"/>
  <c r="L926" i="11" s="1"/>
  <c r="L934" i="11" a="1"/>
  <c r="L934" i="11" s="1"/>
  <c r="L942" i="11" a="1"/>
  <c r="L942" i="11" s="1"/>
  <c r="L950" i="11" a="1"/>
  <c r="L950" i="11" s="1"/>
  <c r="L958" i="11" a="1"/>
  <c r="L958" i="11" s="1"/>
  <c r="L966" i="11" a="1"/>
  <c r="L966" i="11" s="1"/>
  <c r="L974" i="11" a="1"/>
  <c r="L974" i="11" s="1"/>
  <c r="L982" i="11" a="1"/>
  <c r="L982" i="11" s="1"/>
  <c r="L990" i="11" a="1"/>
  <c r="L990" i="11" s="1"/>
  <c r="L998" i="11" a="1"/>
  <c r="L998" i="11" s="1"/>
  <c r="L1006" i="11" a="1"/>
  <c r="L1006" i="11" s="1"/>
  <c r="L1014" i="11" a="1"/>
  <c r="L1014" i="11" s="1"/>
  <c r="L1022" i="11" a="1"/>
  <c r="L1022" i="11" s="1"/>
  <c r="L1030" i="11" a="1"/>
  <c r="L1030" i="11" s="1"/>
  <c r="L1038" i="11" a="1"/>
  <c r="L1038" i="11" s="1"/>
  <c r="L1046" i="11" a="1"/>
  <c r="L1046" i="11" s="1"/>
  <c r="L1054" i="11" a="1"/>
  <c r="L1054" i="11" s="1"/>
  <c r="L1062" i="11" a="1"/>
  <c r="L1062" i="11" s="1"/>
  <c r="L1070" i="11" a="1"/>
  <c r="L1070" i="11" s="1"/>
  <c r="L1078" i="11" a="1"/>
  <c r="L1078" i="11" s="1"/>
  <c r="L1086" i="11" a="1"/>
  <c r="L1086" i="11" s="1"/>
  <c r="L1094" i="11" a="1"/>
  <c r="L1094" i="11" s="1"/>
  <c r="L1102" i="11" a="1"/>
  <c r="L1102" i="11" s="1"/>
  <c r="L1110" i="11" a="1"/>
  <c r="L1110" i="11" s="1"/>
  <c r="L1118" i="11" a="1"/>
  <c r="L1118" i="11" s="1"/>
  <c r="L1126" i="11" a="1"/>
  <c r="L1126" i="11" s="1"/>
  <c r="L1134" i="11" a="1"/>
  <c r="L1134" i="11" s="1"/>
  <c r="L1142" i="11" a="1"/>
  <c r="L1142" i="11" s="1"/>
  <c r="L1150" i="11" a="1"/>
  <c r="L1150" i="11" s="1"/>
  <c r="L1158" i="11" a="1"/>
  <c r="L1158" i="11" s="1"/>
  <c r="L1166" i="11" a="1"/>
  <c r="L1166" i="11" s="1"/>
  <c r="L1174" i="11" a="1"/>
  <c r="L1174" i="11" s="1"/>
  <c r="L1182" i="11" a="1"/>
  <c r="L1182" i="11" s="1"/>
  <c r="L1190" i="11" a="1"/>
  <c r="L1190" i="11" s="1"/>
  <c r="L1198" i="11" a="1"/>
  <c r="L1198" i="11" s="1"/>
  <c r="L1206" i="11" a="1"/>
  <c r="L1206" i="11" s="1"/>
  <c r="L1214" i="11" a="1"/>
  <c r="L1214" i="11" s="1"/>
  <c r="L1222" i="11" a="1"/>
  <c r="L1222" i="11" s="1"/>
  <c r="L1230" i="11" a="1"/>
  <c r="L1230" i="11" s="1"/>
  <c r="L1238" i="11" a="1"/>
  <c r="L1238" i="11" s="1"/>
  <c r="L1246" i="11" a="1"/>
  <c r="L1246" i="11" s="1"/>
  <c r="L1254" i="11" a="1"/>
  <c r="L1254" i="11" s="1"/>
  <c r="L1262" i="11" a="1"/>
  <c r="L1262" i="11" s="1"/>
  <c r="L1270" i="11" a="1"/>
  <c r="L1270" i="11" s="1"/>
  <c r="L1278" i="11" a="1"/>
  <c r="L1278" i="11" s="1"/>
  <c r="L1286" i="11" a="1"/>
  <c r="L1286" i="11" s="1"/>
  <c r="L1294" i="11" a="1"/>
  <c r="L1294" i="11" s="1"/>
  <c r="L1302" i="11" a="1"/>
  <c r="L1302" i="11" s="1"/>
  <c r="L1310" i="11" a="1"/>
  <c r="L1310" i="11" s="1"/>
  <c r="L1318" i="11" a="1"/>
  <c r="L1318" i="11" s="1"/>
  <c r="L1326" i="11" a="1"/>
  <c r="L1326" i="11" s="1"/>
  <c r="L1334" i="11" a="1"/>
  <c r="L1334" i="11" s="1"/>
  <c r="L1342" i="11" a="1"/>
  <c r="L1342" i="11" s="1"/>
  <c r="L1350" i="11" a="1"/>
  <c r="L1350" i="11" s="1"/>
  <c r="L1358" i="11" a="1"/>
  <c r="L1358" i="11" s="1"/>
  <c r="L1366" i="11" a="1"/>
  <c r="L1366" i="11" s="1"/>
  <c r="L1374" i="11" a="1"/>
  <c r="L1374" i="11" s="1"/>
  <c r="L1382" i="11" a="1"/>
  <c r="L1382" i="11" s="1"/>
  <c r="L1390" i="11" a="1"/>
  <c r="L1390" i="11" s="1"/>
  <c r="L1398" i="11" a="1"/>
  <c r="L1398" i="11" s="1"/>
  <c r="L1406" i="11" a="1"/>
  <c r="L1406" i="11" s="1"/>
  <c r="L1414" i="11" a="1"/>
  <c r="L1414" i="11" s="1"/>
  <c r="L1422" i="11" a="1"/>
  <c r="L1422" i="11" s="1"/>
  <c r="L1430" i="11" a="1"/>
  <c r="L1430" i="11" s="1"/>
  <c r="L1438" i="11" a="1"/>
  <c r="L1438" i="11" s="1"/>
  <c r="L1446" i="11" a="1"/>
  <c r="L1446" i="11" s="1"/>
  <c r="L1454" i="11" a="1"/>
  <c r="L1454" i="11" s="1"/>
  <c r="L1462" i="11" a="1"/>
  <c r="L1462" i="11" s="1"/>
  <c r="L1470" i="11" a="1"/>
  <c r="L1470" i="11" s="1"/>
  <c r="L1478" i="11" a="1"/>
  <c r="L1478" i="11" s="1"/>
  <c r="L1486" i="11" a="1"/>
  <c r="L1486" i="11" s="1"/>
  <c r="L1494" i="11" a="1"/>
  <c r="L1494" i="11" s="1"/>
  <c r="L1502" i="11" a="1"/>
  <c r="L1502" i="11" s="1"/>
  <c r="L1510" i="11" a="1"/>
  <c r="L1510" i="11" s="1"/>
  <c r="L1518" i="11" a="1"/>
  <c r="L1518" i="11" s="1"/>
  <c r="L1526" i="11" a="1"/>
  <c r="L1526" i="11" s="1"/>
  <c r="L1534" i="11" a="1"/>
  <c r="L1534" i="11" s="1"/>
  <c r="L1542" i="11" a="1"/>
  <c r="L1542" i="11" s="1"/>
  <c r="L1550" i="11" a="1"/>
  <c r="L1550" i="11" s="1"/>
  <c r="L1558" i="11" a="1"/>
  <c r="L1558" i="11" s="1"/>
  <c r="L1566" i="11" a="1"/>
  <c r="L1566" i="11" s="1"/>
  <c r="L1574" i="11" a="1"/>
  <c r="L1574" i="11" s="1"/>
  <c r="L1582" i="11" a="1"/>
  <c r="L1582" i="11" s="1"/>
  <c r="L1590" i="11" a="1"/>
  <c r="L1590" i="11" s="1"/>
  <c r="L1598" i="11" a="1"/>
  <c r="L1598" i="11" s="1"/>
  <c r="L1606" i="11" a="1"/>
  <c r="L1606" i="11" s="1"/>
  <c r="L1614" i="11" a="1"/>
  <c r="L1614" i="11" s="1"/>
  <c r="L1622" i="11" a="1"/>
  <c r="L1622" i="11" s="1"/>
  <c r="L1630" i="11" a="1"/>
  <c r="L1630" i="11" s="1"/>
  <c r="L1638" i="11" a="1"/>
  <c r="L1638" i="11" s="1"/>
  <c r="L1646" i="11" a="1"/>
  <c r="L1646" i="11" s="1"/>
  <c r="L1654" i="11" a="1"/>
  <c r="L1654" i="11" s="1"/>
  <c r="L1662" i="11" a="1"/>
  <c r="L1662" i="11" s="1"/>
  <c r="L1670" i="11" a="1"/>
  <c r="L1670" i="11" s="1"/>
  <c r="L1678" i="11" a="1"/>
  <c r="L1678" i="11" s="1"/>
  <c r="L1686" i="11" a="1"/>
  <c r="L1686" i="11" s="1"/>
  <c r="L1694" i="11" a="1"/>
  <c r="L1694" i="11" s="1"/>
  <c r="L1702" i="11" a="1"/>
  <c r="L1702" i="11" s="1"/>
  <c r="L1710" i="11" a="1"/>
  <c r="L1710" i="11" s="1"/>
  <c r="L1718" i="11" a="1"/>
  <c r="L1718" i="11" s="1"/>
  <c r="L1726" i="11" a="1"/>
  <c r="L1726" i="11" s="1"/>
  <c r="L1734" i="11" a="1"/>
  <c r="L1734" i="11" s="1"/>
  <c r="L1742" i="11" a="1"/>
  <c r="L1742" i="11" s="1"/>
  <c r="L1750" i="11" a="1"/>
  <c r="L1750" i="11" s="1"/>
  <c r="L1758" i="11" a="1"/>
  <c r="L1758" i="11" s="1"/>
  <c r="L1766" i="11" a="1"/>
  <c r="L1766" i="11" s="1"/>
  <c r="L1774" i="11" a="1"/>
  <c r="L1774" i="11" s="1"/>
  <c r="L1782" i="11" a="1"/>
  <c r="L1782" i="11" s="1"/>
  <c r="L1790" i="11" a="1"/>
  <c r="L1790" i="11" s="1"/>
  <c r="L1798" i="11" a="1"/>
  <c r="L1798" i="11" s="1"/>
  <c r="L1806" i="11" a="1"/>
  <c r="L1806" i="11" s="1"/>
  <c r="L1814" i="11" a="1"/>
  <c r="L1814" i="11" s="1"/>
  <c r="L1822" i="11" a="1"/>
  <c r="L1822" i="11" s="1"/>
  <c r="L1830" i="11" a="1"/>
  <c r="L1830" i="11" s="1"/>
  <c r="L1838" i="11" a="1"/>
  <c r="L1838" i="11" s="1"/>
  <c r="L1846" i="11" a="1"/>
  <c r="L1846" i="11" s="1"/>
  <c r="L1854" i="11" a="1"/>
  <c r="L1854" i="11" s="1"/>
  <c r="L1862" i="11" a="1"/>
  <c r="L1862" i="11" s="1"/>
  <c r="L1870" i="11" a="1"/>
  <c r="L1870" i="11" s="1"/>
  <c r="L1878" i="11" a="1"/>
  <c r="L1878" i="11" s="1"/>
  <c r="L1886" i="11" a="1"/>
  <c r="L1886" i="11" s="1"/>
  <c r="L1894" i="11" a="1"/>
  <c r="L1894" i="11" s="1"/>
  <c r="L1902" i="11" a="1"/>
  <c r="L1902" i="11" s="1"/>
  <c r="L1910" i="11" a="1"/>
  <c r="L1910" i="11" s="1"/>
  <c r="L1918" i="11" a="1"/>
  <c r="L1918" i="11" s="1"/>
  <c r="L1926" i="11" a="1"/>
  <c r="L1926" i="11" s="1"/>
  <c r="L1934" i="11" a="1"/>
  <c r="L1934" i="11" s="1"/>
  <c r="L1942" i="11" a="1"/>
  <c r="L1942" i="11" s="1"/>
  <c r="L1950" i="11" a="1"/>
  <c r="L1950" i="11" s="1"/>
  <c r="L1958" i="11" a="1"/>
  <c r="L1958" i="11" s="1"/>
  <c r="L1966" i="11" a="1"/>
  <c r="L1966" i="11" s="1"/>
  <c r="L1974" i="11" a="1"/>
  <c r="L1974" i="11" s="1"/>
  <c r="L1982" i="11" a="1"/>
  <c r="L1982" i="11" s="1"/>
  <c r="L1990" i="11" a="1"/>
  <c r="L1990" i="11" s="1"/>
  <c r="L1998" i="11" a="1"/>
  <c r="L1998" i="11" s="1"/>
  <c r="L2006" i="11" a="1"/>
  <c r="L2006" i="11" s="1"/>
  <c r="L2014" i="11" a="1"/>
  <c r="L2014" i="11" s="1"/>
  <c r="L2022" i="11" a="1"/>
  <c r="L2022" i="11" s="1"/>
  <c r="L2030" i="11" a="1"/>
  <c r="L2030" i="11" s="1"/>
  <c r="L2038" i="11" a="1"/>
  <c r="L2038" i="11" s="1"/>
  <c r="L2046" i="11" a="1"/>
  <c r="L2046" i="11" s="1"/>
  <c r="L2054" i="11" a="1"/>
  <c r="L2054" i="11" s="1"/>
  <c r="L2062" i="11" a="1"/>
  <c r="L2062" i="11" s="1"/>
  <c r="L2070" i="11" a="1"/>
  <c r="L2070" i="11" s="1"/>
  <c r="L2078" i="11" a="1"/>
  <c r="L2078" i="11" s="1"/>
  <c r="L2086" i="11" a="1"/>
  <c r="L2086" i="11" s="1"/>
  <c r="L2094" i="11" a="1"/>
  <c r="L2094" i="11" s="1"/>
  <c r="L2102" i="11" a="1"/>
  <c r="L2102" i="11" s="1"/>
  <c r="L2110" i="11" a="1"/>
  <c r="L2110" i="11" s="1"/>
  <c r="L2118" i="11" a="1"/>
  <c r="L2118" i="11" s="1"/>
  <c r="L2126" i="11" a="1"/>
  <c r="L2126" i="11" s="1"/>
  <c r="L2134" i="11" a="1"/>
  <c r="L2134" i="11" s="1"/>
  <c r="L2142" i="11" a="1"/>
  <c r="L2142" i="11" s="1"/>
  <c r="L2150" i="11" a="1"/>
  <c r="L2150" i="11" s="1"/>
  <c r="L2158" i="11" a="1"/>
  <c r="L2158" i="11" s="1"/>
  <c r="L2166" i="11" a="1"/>
  <c r="L2166" i="11" s="1"/>
  <c r="L2174" i="11" a="1"/>
  <c r="L2174" i="11" s="1"/>
  <c r="L2182" i="11" a="1"/>
  <c r="L2182" i="11" s="1"/>
  <c r="L2190" i="11" a="1"/>
  <c r="L2190" i="11" s="1"/>
  <c r="L2198" i="11" a="1"/>
  <c r="L2198" i="11" s="1"/>
  <c r="L2206" i="11" a="1"/>
  <c r="L2206" i="11" s="1"/>
  <c r="L2214" i="11" a="1"/>
  <c r="L2214" i="11" s="1"/>
  <c r="L2222" i="11" a="1"/>
  <c r="L2222" i="11" s="1"/>
  <c r="L2230" i="11" a="1"/>
  <c r="L2230" i="11" s="1"/>
  <c r="L2238" i="11" a="1"/>
  <c r="L2238" i="11" s="1"/>
  <c r="L2246" i="11" a="1"/>
  <c r="L2246" i="11" s="1"/>
  <c r="L2254" i="11" a="1"/>
  <c r="L2254" i="11" s="1"/>
  <c r="L2262" i="11" a="1"/>
  <c r="L2262" i="11" s="1"/>
  <c r="L2270" i="11" a="1"/>
  <c r="L2270" i="11" s="1"/>
  <c r="L2278" i="11" a="1"/>
  <c r="L2278" i="11" s="1"/>
  <c r="L2286" i="11" a="1"/>
  <c r="L2286" i="11" s="1"/>
  <c r="L2294" i="11" a="1"/>
  <c r="L2294" i="11" s="1"/>
  <c r="L2302" i="11" a="1"/>
  <c r="L2302" i="11" s="1"/>
  <c r="L2310" i="11" a="1"/>
  <c r="L2310" i="11" s="1"/>
  <c r="L2318" i="11" a="1"/>
  <c r="L2318" i="11" s="1"/>
  <c r="L2326" i="11" a="1"/>
  <c r="L2326" i="11" s="1"/>
  <c r="L2334" i="11" a="1"/>
  <c r="L2334" i="11" s="1"/>
  <c r="L2342" i="11" a="1"/>
  <c r="L2342" i="11" s="1"/>
  <c r="L2350" i="11" a="1"/>
  <c r="L2350" i="11" s="1"/>
  <c r="L2358" i="11" a="1"/>
  <c r="L2358" i="11" s="1"/>
  <c r="L2366" i="11" a="1"/>
  <c r="L2366" i="11" s="1"/>
  <c r="L2374" i="11" a="1"/>
  <c r="L2374" i="11" s="1"/>
  <c r="L2382" i="11" a="1"/>
  <c r="L2382" i="11" s="1"/>
  <c r="L2390" i="11" a="1"/>
  <c r="L2390" i="11" s="1"/>
  <c r="L2398" i="11" a="1"/>
  <c r="L2398" i="11" s="1"/>
  <c r="L2406" i="11" a="1"/>
  <c r="L2406" i="11" s="1"/>
  <c r="L2414" i="11" a="1"/>
  <c r="L2414" i="11" s="1"/>
  <c r="L2422" i="11" a="1"/>
  <c r="L2422" i="11" s="1"/>
  <c r="L2430" i="11" a="1"/>
  <c r="L2430" i="11" s="1"/>
  <c r="L2438" i="11" a="1"/>
  <c r="L2438" i="11" s="1"/>
  <c r="L2446" i="11" a="1"/>
  <c r="L2446" i="11" s="1"/>
  <c r="L2454" i="11" a="1"/>
  <c r="L2454" i="11" s="1"/>
  <c r="L2462" i="11" a="1"/>
  <c r="L2462" i="11" s="1"/>
  <c r="L2470" i="11" a="1"/>
  <c r="L2470" i="11" s="1"/>
  <c r="L2478" i="11" a="1"/>
  <c r="L2478" i="11" s="1"/>
  <c r="L2486" i="11" a="1"/>
  <c r="L2486" i="11" s="1"/>
  <c r="L2494" i="11" a="1"/>
  <c r="L2494" i="11" s="1"/>
  <c r="L2502" i="11" a="1"/>
  <c r="L2502" i="11" s="1"/>
  <c r="L2510" i="11" a="1"/>
  <c r="L2510" i="11" s="1"/>
  <c r="L2518" i="11" a="1"/>
  <c r="L2518" i="11" s="1"/>
  <c r="L2526" i="11" a="1"/>
  <c r="L2526" i="11" s="1"/>
  <c r="L2534" i="11" a="1"/>
  <c r="L2534" i="11" s="1"/>
  <c r="L2542" i="11" a="1"/>
  <c r="L2542" i="11" s="1"/>
  <c r="L2550" i="11" a="1"/>
  <c r="L2550" i="11" s="1"/>
  <c r="L2558" i="11" a="1"/>
  <c r="L2558" i="11" s="1"/>
  <c r="L2566" i="11" a="1"/>
  <c r="L2566" i="11" s="1"/>
  <c r="L2574" i="11" a="1"/>
  <c r="L2574" i="11" s="1"/>
  <c r="L2582" i="11" a="1"/>
  <c r="L2582" i="11" s="1"/>
  <c r="L2590" i="11" a="1"/>
  <c r="L2590" i="11" s="1"/>
  <c r="L2598" i="11" a="1"/>
  <c r="L2598" i="11" s="1"/>
  <c r="L2606" i="11" a="1"/>
  <c r="L2606" i="11" s="1"/>
  <c r="L2614" i="11" a="1"/>
  <c r="L2614" i="11" s="1"/>
  <c r="L2622" i="11" a="1"/>
  <c r="L2622" i="11" s="1"/>
  <c r="L2630" i="11" a="1"/>
  <c r="L2630" i="11" s="1"/>
  <c r="L2638" i="11" a="1"/>
  <c r="L2638" i="11" s="1"/>
  <c r="L2646" i="11" a="1"/>
  <c r="L2646" i="11" s="1"/>
  <c r="L2654" i="11" a="1"/>
  <c r="L2654" i="11" s="1"/>
  <c r="L2662" i="11" a="1"/>
  <c r="L2662" i="11" s="1"/>
  <c r="L2670" i="11" a="1"/>
  <c r="L2670" i="11" s="1"/>
  <c r="L2678" i="11" a="1"/>
  <c r="L2678" i="11" s="1"/>
  <c r="L2686" i="11" a="1"/>
  <c r="L2686" i="11" s="1"/>
  <c r="L2694" i="11" a="1"/>
  <c r="L2694" i="11" s="1"/>
  <c r="L2702" i="11" a="1"/>
  <c r="L2702" i="11" s="1"/>
  <c r="L2710" i="11" a="1"/>
  <c r="L2710" i="11" s="1"/>
  <c r="L2718" i="11" a="1"/>
  <c r="L2718" i="11" s="1"/>
  <c r="L2726" i="11" a="1"/>
  <c r="L2726" i="11" s="1"/>
  <c r="L2734" i="11" a="1"/>
  <c r="L2734" i="11" s="1"/>
  <c r="L2742" i="11" a="1"/>
  <c r="L2742" i="11" s="1"/>
  <c r="L2750" i="11" a="1"/>
  <c r="L2750" i="11" s="1"/>
  <c r="L2758" i="11" a="1"/>
  <c r="L2758" i="11" s="1"/>
  <c r="L2766" i="11" a="1"/>
  <c r="L2766" i="11" s="1"/>
  <c r="L2774" i="11" a="1"/>
  <c r="L2774" i="11" s="1"/>
  <c r="L2782" i="11" a="1"/>
  <c r="L2782" i="11" s="1"/>
  <c r="L2790" i="11" a="1"/>
  <c r="L2790" i="11" s="1"/>
  <c r="L2798" i="11" a="1"/>
  <c r="L2798" i="11" s="1"/>
  <c r="L2806" i="11" a="1"/>
  <c r="L2806" i="11" s="1"/>
  <c r="L2814" i="11" a="1"/>
  <c r="L2814" i="11" s="1"/>
  <c r="L2822" i="11" a="1"/>
  <c r="L2822" i="11" s="1"/>
  <c r="L2830" i="11" a="1"/>
  <c r="L2830" i="11" s="1"/>
  <c r="L2838" i="11" a="1"/>
  <c r="L2838" i="11" s="1"/>
  <c r="L2846" i="11" a="1"/>
  <c r="L2846" i="11" s="1"/>
  <c r="L2854" i="11" a="1"/>
  <c r="L2854" i="11" s="1"/>
  <c r="L2862" i="11" a="1"/>
  <c r="L2862" i="11" s="1"/>
  <c r="L2870" i="11" a="1"/>
  <c r="L2870" i="11" s="1"/>
  <c r="L2878" i="11" a="1"/>
  <c r="L2878" i="11" s="1"/>
  <c r="L2886" i="11" a="1"/>
  <c r="L2886" i="11" s="1"/>
  <c r="L2894" i="11" a="1"/>
  <c r="L2894" i="11" s="1"/>
  <c r="L2902" i="11" a="1"/>
  <c r="L2902" i="11" s="1"/>
  <c r="L2910" i="11" a="1"/>
  <c r="L2910" i="11" s="1"/>
  <c r="L2918" i="11" a="1"/>
  <c r="L2918" i="11" s="1"/>
  <c r="L2926" i="11" a="1"/>
  <c r="L2926" i="11" s="1"/>
  <c r="L2934" i="11" a="1"/>
  <c r="L2934" i="11" s="1"/>
  <c r="L2942" i="11" a="1"/>
  <c r="L2942" i="11" s="1"/>
  <c r="L2950" i="11" a="1"/>
  <c r="L2950" i="11" s="1"/>
  <c r="L2958" i="11" a="1"/>
  <c r="L2958" i="11" s="1"/>
  <c r="L2966" i="11" a="1"/>
  <c r="L2966" i="11" s="1"/>
  <c r="L2974" i="11" a="1"/>
  <c r="L2974" i="11" s="1"/>
  <c r="L2982" i="11" a="1"/>
  <c r="L2982" i="11" s="1"/>
  <c r="L2990" i="11" a="1"/>
  <c r="L2990" i="11" s="1"/>
  <c r="L2998" i="11" a="1"/>
  <c r="L2998" i="11" s="1"/>
  <c r="L3006" i="11" a="1"/>
  <c r="L3006" i="11" s="1"/>
  <c r="L12" i="11" a="1"/>
  <c r="L12" i="11" s="1"/>
  <c r="L20" i="11" a="1"/>
  <c r="L20" i="11" s="1"/>
  <c r="L28" i="11" a="1"/>
  <c r="L28" i="11" s="1"/>
  <c r="L36" i="11" a="1"/>
  <c r="L36" i="11" s="1"/>
  <c r="L44" i="11" a="1"/>
  <c r="L44" i="11" s="1"/>
  <c r="L52" i="11" a="1"/>
  <c r="L52" i="11" s="1"/>
  <c r="L60" i="11" a="1"/>
  <c r="L60" i="11" s="1"/>
  <c r="L68" i="11" a="1"/>
  <c r="L68" i="11" s="1"/>
  <c r="L76" i="11" a="1"/>
  <c r="L76" i="11" s="1"/>
  <c r="L84" i="11" a="1"/>
  <c r="L84" i="11" s="1"/>
  <c r="L92" i="11" a="1"/>
  <c r="L92" i="11" s="1"/>
  <c r="L100" i="11" a="1"/>
  <c r="L100" i="11" s="1"/>
  <c r="L108" i="11" a="1"/>
  <c r="L108" i="11" s="1"/>
  <c r="L116" i="11" a="1"/>
  <c r="L116" i="11" s="1"/>
  <c r="L124" i="11" a="1"/>
  <c r="L124" i="11" s="1"/>
  <c r="L132" i="11" a="1"/>
  <c r="L132" i="11" s="1"/>
  <c r="L140" i="11" a="1"/>
  <c r="L140" i="11" s="1"/>
  <c r="L148" i="11" a="1"/>
  <c r="L148" i="11" s="1"/>
  <c r="L156" i="11" a="1"/>
  <c r="L156" i="11" s="1"/>
  <c r="L164" i="11" a="1"/>
  <c r="L164" i="11" s="1"/>
  <c r="L172" i="11" a="1"/>
  <c r="L172" i="11" s="1"/>
  <c r="L180" i="11" a="1"/>
  <c r="L180" i="11" s="1"/>
  <c r="L188" i="11" a="1"/>
  <c r="L188" i="11" s="1"/>
  <c r="L196" i="11" a="1"/>
  <c r="L196" i="11" s="1"/>
  <c r="L204" i="11" a="1"/>
  <c r="L204" i="11" s="1"/>
  <c r="L212" i="11" a="1"/>
  <c r="L212" i="11" s="1"/>
  <c r="L220" i="11" a="1"/>
  <c r="L220" i="11" s="1"/>
  <c r="L228" i="11" a="1"/>
  <c r="L228" i="11" s="1"/>
  <c r="L236" i="11" a="1"/>
  <c r="L236" i="11" s="1"/>
  <c r="L244" i="11" a="1"/>
  <c r="L244" i="11" s="1"/>
  <c r="L252" i="11" a="1"/>
  <c r="L252" i="11" s="1"/>
  <c r="L260" i="11" a="1"/>
  <c r="L260" i="11" s="1"/>
  <c r="L268" i="11" a="1"/>
  <c r="L268" i="11" s="1"/>
  <c r="L276" i="11" a="1"/>
  <c r="L276" i="11" s="1"/>
  <c r="L284" i="11" a="1"/>
  <c r="L284" i="11" s="1"/>
  <c r="L292" i="11" a="1"/>
  <c r="L292" i="11" s="1"/>
  <c r="L300" i="11" a="1"/>
  <c r="L300" i="11" s="1"/>
  <c r="L308" i="11" a="1"/>
  <c r="L308" i="11" s="1"/>
  <c r="L316" i="11" a="1"/>
  <c r="L316" i="11" s="1"/>
  <c r="L324" i="11" a="1"/>
  <c r="L324" i="11" s="1"/>
  <c r="L332" i="11" a="1"/>
  <c r="L332" i="11" s="1"/>
  <c r="L340" i="11" a="1"/>
  <c r="L340" i="11" s="1"/>
  <c r="L348" i="11" a="1"/>
  <c r="L348" i="11" s="1"/>
  <c r="L356" i="11" a="1"/>
  <c r="L356" i="11" s="1"/>
  <c r="L364" i="11" a="1"/>
  <c r="L364" i="11" s="1"/>
  <c r="L372" i="11" a="1"/>
  <c r="L372" i="11" s="1"/>
  <c r="L380" i="11" a="1"/>
  <c r="L380" i="11" s="1"/>
  <c r="L388" i="11" a="1"/>
  <c r="L388" i="11" s="1"/>
  <c r="L396" i="11" a="1"/>
  <c r="L396" i="11" s="1"/>
  <c r="L404" i="11" a="1"/>
  <c r="L404" i="11" s="1"/>
  <c r="L412" i="11" a="1"/>
  <c r="L412" i="11" s="1"/>
  <c r="L420" i="11" a="1"/>
  <c r="L420" i="11" s="1"/>
  <c r="L428" i="11" a="1"/>
  <c r="L428" i="11" s="1"/>
  <c r="L436" i="11" a="1"/>
  <c r="L436" i="11" s="1"/>
  <c r="L444" i="11" a="1"/>
  <c r="L444" i="11" s="1"/>
  <c r="L452" i="11" a="1"/>
  <c r="L452" i="11" s="1"/>
  <c r="L460" i="11" a="1"/>
  <c r="L460" i="11" s="1"/>
  <c r="L468" i="11" a="1"/>
  <c r="L468" i="11" s="1"/>
  <c r="L476" i="11" a="1"/>
  <c r="L476" i="11" s="1"/>
  <c r="L484" i="11" a="1"/>
  <c r="L484" i="11" s="1"/>
  <c r="L492" i="11" a="1"/>
  <c r="L492" i="11" s="1"/>
  <c r="L500" i="11" a="1"/>
  <c r="L500" i="11" s="1"/>
  <c r="L508" i="11" a="1"/>
  <c r="L508" i="11" s="1"/>
  <c r="L516" i="11" a="1"/>
  <c r="L516" i="11" s="1"/>
  <c r="L532" i="11" a="1"/>
  <c r="L532" i="11" s="1"/>
  <c r="L540" i="11" a="1"/>
  <c r="L540" i="11" s="1"/>
  <c r="L548" i="11" a="1"/>
  <c r="L548" i="11" s="1"/>
  <c r="L556" i="11" a="1"/>
  <c r="L556" i="11" s="1"/>
  <c r="L564" i="11" a="1"/>
  <c r="L564" i="11" s="1"/>
  <c r="L572" i="11" a="1"/>
  <c r="L572" i="11" s="1"/>
  <c r="L580" i="11" a="1"/>
  <c r="L580" i="11" s="1"/>
  <c r="L588" i="11" a="1"/>
  <c r="L588" i="11" s="1"/>
  <c r="L596" i="11" a="1"/>
  <c r="L596" i="11" s="1"/>
  <c r="L604" i="11" a="1"/>
  <c r="L604" i="11" s="1"/>
  <c r="L612" i="11" a="1"/>
  <c r="L612" i="11" s="1"/>
  <c r="L620" i="11" a="1"/>
  <c r="L620" i="11" s="1"/>
  <c r="L628" i="11" a="1"/>
  <c r="L628" i="11" s="1"/>
  <c r="L636" i="11" a="1"/>
  <c r="L636" i="11" s="1"/>
  <c r="L644" i="11" a="1"/>
  <c r="L644" i="11" s="1"/>
  <c r="L660" i="11" a="1"/>
  <c r="L660" i="11" s="1"/>
  <c r="L668" i="11" a="1"/>
  <c r="L668" i="11" s="1"/>
  <c r="L676" i="11" a="1"/>
  <c r="L676" i="11" s="1"/>
  <c r="L684" i="11" a="1"/>
  <c r="L684" i="11" s="1"/>
  <c r="L692" i="11" a="1"/>
  <c r="L692" i="11" s="1"/>
  <c r="L700" i="11" a="1"/>
  <c r="L700" i="11" s="1"/>
  <c r="L708" i="11" a="1"/>
  <c r="L708" i="11" s="1"/>
  <c r="L724" i="11" a="1"/>
  <c r="L724" i="11" s="1"/>
  <c r="L732" i="11" a="1"/>
  <c r="L732" i="11" s="1"/>
  <c r="L740" i="11" a="1"/>
  <c r="L740" i="11" s="1"/>
  <c r="L748" i="11" a="1"/>
  <c r="L748" i="11" s="1"/>
  <c r="L756" i="11" a="1"/>
  <c r="L756" i="11" s="1"/>
  <c r="L764" i="11" a="1"/>
  <c r="L764" i="11" s="1"/>
  <c r="L772" i="11" a="1"/>
  <c r="L772" i="11" s="1"/>
  <c r="L788" i="11" a="1"/>
  <c r="L788" i="11" s="1"/>
  <c r="L796" i="11" a="1"/>
  <c r="L796" i="11" s="1"/>
  <c r="L804" i="11" a="1"/>
  <c r="L804" i="11" s="1"/>
  <c r="L812" i="11" a="1"/>
  <c r="L812" i="11" s="1"/>
  <c r="L820" i="11" a="1"/>
  <c r="L820" i="11" s="1"/>
  <c r="L828" i="11" a="1"/>
  <c r="L828" i="11" s="1"/>
  <c r="L836" i="11" a="1"/>
  <c r="L836" i="11" s="1"/>
  <c r="L852" i="11" a="1"/>
  <c r="L852" i="11" s="1"/>
  <c r="L860" i="11" a="1"/>
  <c r="L860" i="11" s="1"/>
  <c r="L868" i="11" a="1"/>
  <c r="L868" i="11" s="1"/>
  <c r="L876" i="11" a="1"/>
  <c r="L876" i="11" s="1"/>
  <c r="L884" i="11" a="1"/>
  <c r="L884" i="11" s="1"/>
  <c r="L892" i="11" a="1"/>
  <c r="L892" i="11" s="1"/>
  <c r="L900" i="11" a="1"/>
  <c r="L900" i="11" s="1"/>
  <c r="L916" i="11" a="1"/>
  <c r="L916" i="11" s="1"/>
  <c r="L924" i="11" a="1"/>
  <c r="L924" i="11" s="1"/>
  <c r="L932" i="11" a="1"/>
  <c r="L932" i="11" s="1"/>
  <c r="L940" i="11" a="1"/>
  <c r="L940" i="11" s="1"/>
  <c r="L948" i="11" a="1"/>
  <c r="L948" i="11" s="1"/>
  <c r="L956" i="11" a="1"/>
  <c r="L956" i="11" s="1"/>
  <c r="L964" i="11" a="1"/>
  <c r="L964" i="11" s="1"/>
  <c r="L980" i="11" a="1"/>
  <c r="L980" i="11" s="1"/>
  <c r="L988" i="11" a="1"/>
  <c r="L988" i="11" s="1"/>
  <c r="L996" i="11" a="1"/>
  <c r="L996" i="11" s="1"/>
  <c r="L1004" i="11" a="1"/>
  <c r="L1004" i="11" s="1"/>
  <c r="L1012" i="11" a="1"/>
  <c r="L1012" i="11" s="1"/>
  <c r="L1020" i="11" a="1"/>
  <c r="L1020" i="11" s="1"/>
  <c r="L1028" i="11" a="1"/>
  <c r="L1028" i="11" s="1"/>
  <c r="L1044" i="11" a="1"/>
  <c r="L1044" i="11" s="1"/>
  <c r="L1052" i="11" a="1"/>
  <c r="L1052" i="11" s="1"/>
  <c r="L1060" i="11" a="1"/>
  <c r="L1060" i="11" s="1"/>
  <c r="L1068" i="11" a="1"/>
  <c r="L1068" i="11" s="1"/>
  <c r="L1076" i="11" a="1"/>
  <c r="L1076" i="11" s="1"/>
  <c r="L1084" i="11" a="1"/>
  <c r="L1084" i="11" s="1"/>
  <c r="L1092" i="11" a="1"/>
  <c r="L1092" i="11" s="1"/>
  <c r="L1108" i="11" a="1"/>
  <c r="L1108" i="11" s="1"/>
  <c r="L1116" i="11" a="1"/>
  <c r="L1116" i="11" s="1"/>
  <c r="L1124" i="11" a="1"/>
  <c r="L1124" i="11" s="1"/>
  <c r="L1132" i="11" a="1"/>
  <c r="L1132" i="11" s="1"/>
  <c r="L1140" i="11" a="1"/>
  <c r="L1140" i="11" s="1"/>
  <c r="L1148" i="11" a="1"/>
  <c r="L1148" i="11" s="1"/>
  <c r="L1172" i="11" a="1"/>
  <c r="L1172" i="11" s="1"/>
  <c r="L1180" i="11" a="1"/>
  <c r="L1180" i="11" s="1"/>
  <c r="L1188" i="11" a="1"/>
  <c r="L1188" i="11" s="1"/>
  <c r="L1196" i="11" a="1"/>
  <c r="L1196" i="11" s="1"/>
  <c r="L1204" i="11" a="1"/>
  <c r="L1204" i="11" s="1"/>
  <c r="L1212" i="11" a="1"/>
  <c r="L1212" i="11" s="1"/>
  <c r="L1220" i="11" a="1"/>
  <c r="L1220" i="11" s="1"/>
  <c r="L1236" i="11" a="1"/>
  <c r="L1236" i="11" s="1"/>
  <c r="L1244" i="11" a="1"/>
  <c r="L1244" i="11" s="1"/>
  <c r="L1252" i="11" a="1"/>
  <c r="L1252" i="11" s="1"/>
  <c r="L1260" i="11" a="1"/>
  <c r="L1260" i="11" s="1"/>
  <c r="L1268" i="11" a="1"/>
  <c r="L1268" i="11" s="1"/>
  <c r="L1276" i="11" a="1"/>
  <c r="L1276" i="11" s="1"/>
  <c r="L1284" i="11" a="1"/>
  <c r="L1284" i="11" s="1"/>
  <c r="L1300" i="11" a="1"/>
  <c r="L1300" i="11" s="1"/>
  <c r="L1308" i="11" a="1"/>
  <c r="L1308" i="11" s="1"/>
  <c r="L1316" i="11" a="1"/>
  <c r="L1316" i="11" s="1"/>
  <c r="L1324" i="11" a="1"/>
  <c r="L1324" i="11" s="1"/>
  <c r="L1332" i="11" a="1"/>
  <c r="L1332" i="11" s="1"/>
  <c r="L1340" i="11" a="1"/>
  <c r="L1340" i="11" s="1"/>
  <c r="L1348" i="11" a="1"/>
  <c r="L1348" i="11" s="1"/>
  <c r="L1364" i="11" a="1"/>
  <c r="L1364" i="11" s="1"/>
  <c r="L1372" i="11" a="1"/>
  <c r="L1372" i="11" s="1"/>
  <c r="L1380" i="11" a="1"/>
  <c r="L1380" i="11" s="1"/>
  <c r="L1388" i="11" a="1"/>
  <c r="L1388" i="11" s="1"/>
  <c r="L1396" i="11" a="1"/>
  <c r="L1396" i="11" s="1"/>
  <c r="L1404" i="11" a="1"/>
  <c r="L1404" i="11" s="1"/>
  <c r="L1412" i="11" a="1"/>
  <c r="L1412" i="11" s="1"/>
  <c r="L1428" i="11" a="1"/>
  <c r="L1428" i="11" s="1"/>
  <c r="L1436" i="11" a="1"/>
  <c r="L1436" i="11" s="1"/>
  <c r="L1444" i="11" a="1"/>
  <c r="L1444" i="11" s="1"/>
  <c r="L1452" i="11" a="1"/>
  <c r="L1452" i="11" s="1"/>
  <c r="L1460" i="11" a="1"/>
  <c r="L1460" i="11" s="1"/>
  <c r="L1468" i="11" a="1"/>
  <c r="L1468" i="11" s="1"/>
  <c r="L1476" i="11" a="1"/>
  <c r="L1476" i="11" s="1"/>
  <c r="L1492" i="11" a="1"/>
  <c r="L1492" i="11" s="1"/>
  <c r="L1500" i="11" a="1"/>
  <c r="L1500" i="11" s="1"/>
  <c r="L1508" i="11" a="1"/>
  <c r="L1508" i="11" s="1"/>
  <c r="L1516" i="11" a="1"/>
  <c r="L1516" i="11" s="1"/>
  <c r="L1524" i="11" a="1"/>
  <c r="L1524" i="11" s="1"/>
  <c r="L1532" i="11" a="1"/>
  <c r="L1532" i="11" s="1"/>
  <c r="L1540" i="11" a="1"/>
  <c r="L1540" i="11" s="1"/>
  <c r="L1548" i="11" a="1"/>
  <c r="L1548" i="11" s="1"/>
  <c r="L1556" i="11" a="1"/>
  <c r="L1556" i="11" s="1"/>
  <c r="L1564" i="11" a="1"/>
  <c r="L1564" i="11" s="1"/>
  <c r="L1572" i="11" a="1"/>
  <c r="L1572" i="11" s="1"/>
  <c r="L1580" i="11" a="1"/>
  <c r="L1580" i="11" s="1"/>
  <c r="L1588" i="11" a="1"/>
  <c r="L1588" i="11" s="1"/>
  <c r="L1596" i="11" a="1"/>
  <c r="L1596" i="11" s="1"/>
  <c r="L1604" i="11" a="1"/>
  <c r="L1604" i="11" s="1"/>
  <c r="L1620" i="11" a="1"/>
  <c r="L1620" i="11" s="1"/>
  <c r="L1628" i="11" a="1"/>
  <c r="L1628" i="11" s="1"/>
  <c r="L1636" i="11" a="1"/>
  <c r="L1636" i="11" s="1"/>
  <c r="L1644" i="11" a="1"/>
  <c r="L1644" i="11" s="1"/>
  <c r="L1652" i="11" a="1"/>
  <c r="L1652" i="11" s="1"/>
  <c r="L1660" i="11" a="1"/>
  <c r="L1660" i="11" s="1"/>
  <c r="L1668" i="11" a="1"/>
  <c r="L1668" i="11" s="1"/>
  <c r="L1676" i="11" a="1"/>
  <c r="L1676" i="11" s="1"/>
  <c r="L1684" i="11" a="1"/>
  <c r="L1684" i="11" s="1"/>
  <c r="L1692" i="11" a="1"/>
  <c r="L1692" i="11" s="1"/>
  <c r="L1700" i="11" a="1"/>
  <c r="L1700" i="11" s="1"/>
  <c r="L1708" i="11" a="1"/>
  <c r="L1708" i="11" s="1"/>
  <c r="L1716" i="11" a="1"/>
  <c r="L1716" i="11" s="1"/>
  <c r="L1724" i="11" a="1"/>
  <c r="L1724" i="11" s="1"/>
  <c r="L1732" i="11" a="1"/>
  <c r="L1732" i="11" s="1"/>
  <c r="L1740" i="11" a="1"/>
  <c r="L1740" i="11" s="1"/>
  <c r="L1748" i="11" a="1"/>
  <c r="L1748" i="11" s="1"/>
  <c r="L1756" i="11" a="1"/>
  <c r="L1756" i="11" s="1"/>
  <c r="L1764" i="11" a="1"/>
  <c r="L1764" i="11" s="1"/>
  <c r="L1772" i="11" a="1"/>
  <c r="L1772" i="11" s="1"/>
  <c r="L1780" i="11" a="1"/>
  <c r="L1780" i="11" s="1"/>
  <c r="L1788" i="11" a="1"/>
  <c r="L1788" i="11" s="1"/>
  <c r="L1796" i="11" a="1"/>
  <c r="L1796" i="11" s="1"/>
  <c r="L1804" i="11" a="1"/>
  <c r="L1804" i="11" s="1"/>
  <c r="L1812" i="11" a="1"/>
  <c r="L1812" i="11" s="1"/>
  <c r="L1820" i="11" a="1"/>
  <c r="L1820" i="11" s="1"/>
  <c r="L1828" i="11" a="1"/>
  <c r="L1828" i="11" s="1"/>
  <c r="L1836" i="11" a="1"/>
  <c r="L1836" i="11" s="1"/>
  <c r="L1844" i="11" a="1"/>
  <c r="L1844" i="11" s="1"/>
  <c r="L1852" i="11" a="1"/>
  <c r="L1852" i="11" s="1"/>
  <c r="L1860" i="11" a="1"/>
  <c r="L1860" i="11" s="1"/>
  <c r="L1868" i="11" a="1"/>
  <c r="L1868" i="11" s="1"/>
  <c r="L1876" i="11" a="1"/>
  <c r="L1876" i="11" s="1"/>
  <c r="L1884" i="11" a="1"/>
  <c r="L1884" i="11" s="1"/>
  <c r="L1892" i="11" a="1"/>
  <c r="L1892" i="11" s="1"/>
  <c r="L1900" i="11" a="1"/>
  <c r="L1900" i="11" s="1"/>
  <c r="L1908" i="11" a="1"/>
  <c r="L1908" i="11" s="1"/>
  <c r="L1916" i="11" a="1"/>
  <c r="L1916" i="11" s="1"/>
  <c r="L1924" i="11" a="1"/>
  <c r="L1924" i="11" s="1"/>
  <c r="L1932" i="11" a="1"/>
  <c r="L1932" i="11" s="1"/>
  <c r="L1940" i="11" a="1"/>
  <c r="L1940" i="11" s="1"/>
  <c r="L1948" i="11" a="1"/>
  <c r="L1948" i="11" s="1"/>
  <c r="L1956" i="11" a="1"/>
  <c r="L1956" i="11" s="1"/>
  <c r="L1964" i="11" a="1"/>
  <c r="L1964" i="11" s="1"/>
  <c r="L1972" i="11" a="1"/>
  <c r="L1972" i="11" s="1"/>
  <c r="L1980" i="11" a="1"/>
  <c r="L1980" i="11" s="1"/>
  <c r="L1988" i="11" a="1"/>
  <c r="L1988" i="11" s="1"/>
  <c r="L1996" i="11" a="1"/>
  <c r="L1996" i="11" s="1"/>
  <c r="L2004" i="11" a="1"/>
  <c r="L2004" i="11" s="1"/>
  <c r="L2012" i="11" a="1"/>
  <c r="L2012" i="11" s="1"/>
  <c r="L2020" i="11" a="1"/>
  <c r="L2020" i="11" s="1"/>
  <c r="L2028" i="11" a="1"/>
  <c r="L2028" i="11" s="1"/>
  <c r="L2036" i="11" a="1"/>
  <c r="L2036" i="11" s="1"/>
  <c r="L2044" i="11" a="1"/>
  <c r="L2044" i="11" s="1"/>
  <c r="L2052" i="11" a="1"/>
  <c r="L2052" i="11" s="1"/>
  <c r="L2060" i="11" a="1"/>
  <c r="L2060" i="11" s="1"/>
  <c r="L2068" i="11" a="1"/>
  <c r="L2068" i="11" s="1"/>
  <c r="L2076" i="11" a="1"/>
  <c r="L2076" i="11" s="1"/>
  <c r="L2084" i="11" a="1"/>
  <c r="L2084" i="11" s="1"/>
  <c r="L2092" i="11" a="1"/>
  <c r="L2092" i="11" s="1"/>
  <c r="L2100" i="11" a="1"/>
  <c r="L2100" i="11" s="1"/>
  <c r="L2108" i="11" a="1"/>
  <c r="L2108" i="11" s="1"/>
  <c r="L2116" i="11" a="1"/>
  <c r="L2116" i="11" s="1"/>
  <c r="L2124" i="11" a="1"/>
  <c r="L2124" i="11" s="1"/>
  <c r="L2132" i="11" a="1"/>
  <c r="L2132" i="11" s="1"/>
  <c r="L2140" i="11" a="1"/>
  <c r="L2140" i="11" s="1"/>
  <c r="L2148" i="11" a="1"/>
  <c r="L2148" i="11" s="1"/>
  <c r="L2156" i="11" a="1"/>
  <c r="L2156" i="11" s="1"/>
  <c r="L2164" i="11" a="1"/>
  <c r="L2164" i="11" s="1"/>
  <c r="L2172" i="11" a="1"/>
  <c r="L2172" i="11" s="1"/>
  <c r="L2180" i="11" a="1"/>
  <c r="L2180" i="11" s="1"/>
  <c r="L2188" i="11" a="1"/>
  <c r="L2188" i="11" s="1"/>
  <c r="L2196" i="11" a="1"/>
  <c r="L2196" i="11" s="1"/>
  <c r="L2204" i="11" a="1"/>
  <c r="L2204" i="11" s="1"/>
  <c r="L2212" i="11" a="1"/>
  <c r="L2212" i="11" s="1"/>
  <c r="L2220" i="11" a="1"/>
  <c r="L2220" i="11" s="1"/>
  <c r="L2228" i="11" a="1"/>
  <c r="L2228" i="11" s="1"/>
  <c r="L2236" i="11" a="1"/>
  <c r="L2236" i="11" s="1"/>
  <c r="L2244" i="11" a="1"/>
  <c r="L2244" i="11" s="1"/>
  <c r="L2252" i="11" a="1"/>
  <c r="L2252" i="11" s="1"/>
  <c r="L2260" i="11" a="1"/>
  <c r="L2260" i="11" s="1"/>
  <c r="L2268" i="11" a="1"/>
  <c r="L2268" i="11" s="1"/>
  <c r="L2276" i="11" a="1"/>
  <c r="L2276" i="11" s="1"/>
  <c r="L2284" i="11" a="1"/>
  <c r="L2284" i="11" s="1"/>
  <c r="L2292" i="11" a="1"/>
  <c r="L2292" i="11" s="1"/>
  <c r="L2300" i="11" a="1"/>
  <c r="L2300" i="11" s="1"/>
  <c r="L2308" i="11" a="1"/>
  <c r="L2308" i="11" s="1"/>
  <c r="L2316" i="11" a="1"/>
  <c r="L2316" i="11" s="1"/>
  <c r="L2324" i="11" a="1"/>
  <c r="L2324" i="11" s="1"/>
  <c r="L2332" i="11" a="1"/>
  <c r="L2332" i="11" s="1"/>
  <c r="L2340" i="11" a="1"/>
  <c r="L2340" i="11" s="1"/>
  <c r="L2348" i="11" a="1"/>
  <c r="L2348" i="11" s="1"/>
  <c r="L2356" i="11" a="1"/>
  <c r="L2356" i="11" s="1"/>
  <c r="L2364" i="11" a="1"/>
  <c r="L2364" i="11" s="1"/>
  <c r="L2372" i="11" a="1"/>
  <c r="L2372" i="11" s="1"/>
  <c r="L2380" i="11" a="1"/>
  <c r="L2380" i="11" s="1"/>
  <c r="L2388" i="11" a="1"/>
  <c r="L2388" i="11" s="1"/>
  <c r="L2396" i="11" a="1"/>
  <c r="L2396" i="11" s="1"/>
  <c r="L2404" i="11" a="1"/>
  <c r="L2404" i="11" s="1"/>
  <c r="L2412" i="11" a="1"/>
  <c r="L2412" i="11" s="1"/>
  <c r="L2420" i="11" a="1"/>
  <c r="L2420" i="11" s="1"/>
  <c r="L2428" i="11" a="1"/>
  <c r="L2428" i="11" s="1"/>
  <c r="L2436" i="11" a="1"/>
  <c r="L2436" i="11" s="1"/>
  <c r="L2444" i="11" a="1"/>
  <c r="L2444" i="11" s="1"/>
  <c r="L2452" i="11" a="1"/>
  <c r="L2452" i="11" s="1"/>
  <c r="L2460" i="11" a="1"/>
  <c r="L2460" i="11" s="1"/>
  <c r="L2468" i="11" a="1"/>
  <c r="L2468" i="11" s="1"/>
  <c r="L2476" i="11" a="1"/>
  <c r="L2476" i="11" s="1"/>
  <c r="L2484" i="11" a="1"/>
  <c r="L2484" i="11" s="1"/>
  <c r="L2492" i="11" a="1"/>
  <c r="L2492" i="11" s="1"/>
  <c r="L2500" i="11" a="1"/>
  <c r="L2500" i="11" s="1"/>
  <c r="L2508" i="11" a="1"/>
  <c r="L2508" i="11" s="1"/>
  <c r="L2516" i="11" a="1"/>
  <c r="L2516" i="11" s="1"/>
  <c r="L2524" i="11" a="1"/>
  <c r="L2524" i="11" s="1"/>
  <c r="L2532" i="11" a="1"/>
  <c r="L2532" i="11" s="1"/>
  <c r="L2540" i="11" a="1"/>
  <c r="L2540" i="11" s="1"/>
  <c r="L2548" i="11" a="1"/>
  <c r="L2548" i="11" s="1"/>
  <c r="L2556" i="11" a="1"/>
  <c r="L2556" i="11" s="1"/>
  <c r="L2564" i="11" a="1"/>
  <c r="L2564" i="11" s="1"/>
  <c r="L2572" i="11" a="1"/>
  <c r="L2572" i="11" s="1"/>
  <c r="L2580" i="11" a="1"/>
  <c r="L2580" i="11" s="1"/>
  <c r="L2588" i="11" a="1"/>
  <c r="L2588" i="11" s="1"/>
  <c r="L2596" i="11" a="1"/>
  <c r="L2596" i="11" s="1"/>
  <c r="L2604" i="11" a="1"/>
  <c r="L2604" i="11" s="1"/>
  <c r="L2612" i="11" a="1"/>
  <c r="L2612" i="11" s="1"/>
  <c r="L2620" i="11" a="1"/>
  <c r="L2620" i="11" s="1"/>
  <c r="L2628" i="11" a="1"/>
  <c r="L2628" i="11" s="1"/>
  <c r="L2636" i="11" a="1"/>
  <c r="L2636" i="11" s="1"/>
  <c r="L2644" i="11" a="1"/>
  <c r="L2644" i="11" s="1"/>
  <c r="L2652" i="11" a="1"/>
  <c r="L2652" i="11" s="1"/>
  <c r="L2660" i="11" a="1"/>
  <c r="L2660" i="11" s="1"/>
  <c r="L2668" i="11" a="1"/>
  <c r="L2668" i="11" s="1"/>
  <c r="L2676" i="11" a="1"/>
  <c r="L2676" i="11" s="1"/>
  <c r="L2684" i="11" a="1"/>
  <c r="L2684" i="11" s="1"/>
  <c r="L2692" i="11" a="1"/>
  <c r="L2692" i="11" s="1"/>
  <c r="L2700" i="11" a="1"/>
  <c r="L2700" i="11" s="1"/>
  <c r="L2708" i="11" a="1"/>
  <c r="L2708" i="11" s="1"/>
  <c r="L2716" i="11" a="1"/>
  <c r="L2716" i="11" s="1"/>
  <c r="L2724" i="11" a="1"/>
  <c r="L2724" i="11" s="1"/>
  <c r="L2732" i="11" a="1"/>
  <c r="L2732" i="11" s="1"/>
  <c r="L2740" i="11" a="1"/>
  <c r="L2740" i="11" s="1"/>
  <c r="L2748" i="11" a="1"/>
  <c r="L2748" i="11" s="1"/>
  <c r="L2756" i="11" a="1"/>
  <c r="L2756" i="11" s="1"/>
  <c r="L2764" i="11" a="1"/>
  <c r="L2764" i="11" s="1"/>
  <c r="L2772" i="11" a="1"/>
  <c r="L2772" i="11" s="1"/>
  <c r="L2780" i="11" a="1"/>
  <c r="L2780" i="11" s="1"/>
  <c r="L2788" i="11" a="1"/>
  <c r="L2788" i="11" s="1"/>
  <c r="L2796" i="11" a="1"/>
  <c r="L2796" i="11" s="1"/>
  <c r="L2804" i="11" a="1"/>
  <c r="L2804" i="11" s="1"/>
  <c r="L2812" i="11" a="1"/>
  <c r="L2812" i="11" s="1"/>
  <c r="L2820" i="11" a="1"/>
  <c r="L2820" i="11" s="1"/>
  <c r="L2828" i="11" a="1"/>
  <c r="L2828" i="11" s="1"/>
  <c r="L2836" i="11" a="1"/>
  <c r="L2836" i="11" s="1"/>
  <c r="L2844" i="11" a="1"/>
  <c r="L2844" i="11" s="1"/>
  <c r="L2852" i="11" a="1"/>
  <c r="L2852" i="11" s="1"/>
  <c r="L2860" i="11" a="1"/>
  <c r="L2860" i="11" s="1"/>
  <c r="L2868" i="11" a="1"/>
  <c r="L2868" i="11" s="1"/>
  <c r="L2876" i="11" a="1"/>
  <c r="L2876" i="11" s="1"/>
  <c r="L2884" i="11" a="1"/>
  <c r="L2884" i="11" s="1"/>
  <c r="L2892" i="11" a="1"/>
  <c r="L2892" i="11" s="1"/>
  <c r="L2900" i="11" a="1"/>
  <c r="L2900" i="11" s="1"/>
  <c r="L2908" i="11" a="1"/>
  <c r="L2908" i="11" s="1"/>
  <c r="L2916" i="11" a="1"/>
  <c r="L2916" i="11" s="1"/>
  <c r="L2924" i="11" a="1"/>
  <c r="L2924" i="11" s="1"/>
  <c r="L2932" i="11" a="1"/>
  <c r="L2932" i="11" s="1"/>
  <c r="L2940" i="11" a="1"/>
  <c r="L2940" i="11" s="1"/>
  <c r="L2948" i="11" a="1"/>
  <c r="L2948" i="11" s="1"/>
  <c r="L2956" i="11" a="1"/>
  <c r="L2956" i="11" s="1"/>
  <c r="L2964" i="11" a="1"/>
  <c r="L2964" i="11" s="1"/>
  <c r="L2972" i="11" a="1"/>
  <c r="L2972" i="11" s="1"/>
  <c r="L2980" i="11" a="1"/>
  <c r="L2980" i="11" s="1"/>
  <c r="L2988" i="11" a="1"/>
  <c r="L2988" i="11" s="1"/>
  <c r="L2996" i="11" a="1"/>
  <c r="L2996" i="11" s="1"/>
  <c r="L3004" i="11" a="1"/>
  <c r="L3004" i="11" s="1"/>
  <c r="L15" i="11" a="1"/>
  <c r="L15" i="11" s="1"/>
  <c r="L23" i="11" a="1"/>
  <c r="L23" i="11" s="1"/>
  <c r="L31" i="11" a="1"/>
  <c r="L31" i="11" s="1"/>
  <c r="L39" i="11" a="1"/>
  <c r="L39" i="11" s="1"/>
  <c r="L47" i="11" a="1"/>
  <c r="L47" i="11" s="1"/>
  <c r="L55" i="11" a="1"/>
  <c r="L55" i="11" s="1"/>
  <c r="L63" i="11" a="1"/>
  <c r="L63" i="11" s="1"/>
  <c r="L71" i="11" a="1"/>
  <c r="L71" i="11" s="1"/>
  <c r="L79" i="11" a="1"/>
  <c r="L79" i="11" s="1"/>
  <c r="L87" i="11" a="1"/>
  <c r="L87" i="11" s="1"/>
  <c r="L95" i="11" a="1"/>
  <c r="L95" i="11" s="1"/>
  <c r="L103" i="11" a="1"/>
  <c r="L103" i="11" s="1"/>
  <c r="L111" i="11" a="1"/>
  <c r="L111" i="11" s="1"/>
  <c r="L119" i="11" a="1"/>
  <c r="L119" i="11" s="1"/>
  <c r="L127" i="11" a="1"/>
  <c r="L127" i="11" s="1"/>
  <c r="L135" i="11" a="1"/>
  <c r="L135" i="11" s="1"/>
  <c r="L143" i="11" a="1"/>
  <c r="L143" i="11" s="1"/>
  <c r="L151" i="11" a="1"/>
  <c r="L151" i="11" s="1"/>
  <c r="L159" i="11" a="1"/>
  <c r="L159" i="11" s="1"/>
  <c r="L167" i="11" a="1"/>
  <c r="L167" i="11" s="1"/>
  <c r="L175" i="11" a="1"/>
  <c r="L175" i="11" s="1"/>
  <c r="L183" i="11" a="1"/>
  <c r="L183" i="11" s="1"/>
  <c r="L191" i="11" a="1"/>
  <c r="L191" i="11" s="1"/>
  <c r="L199" i="11" a="1"/>
  <c r="L199" i="11" s="1"/>
  <c r="L207" i="11" a="1"/>
  <c r="L207" i="11" s="1"/>
  <c r="L215" i="11" a="1"/>
  <c r="L215" i="11" s="1"/>
  <c r="L223" i="11" a="1"/>
  <c r="L223" i="11" s="1"/>
  <c r="L231" i="11" a="1"/>
  <c r="L231" i="11" s="1"/>
  <c r="L239" i="11" a="1"/>
  <c r="L239" i="11" s="1"/>
  <c r="L247" i="11" a="1"/>
  <c r="L247" i="11" s="1"/>
  <c r="L255" i="11" a="1"/>
  <c r="L255" i="11" s="1"/>
  <c r="L263" i="11" a="1"/>
  <c r="L263" i="11" s="1"/>
  <c r="L271" i="11" a="1"/>
  <c r="L271" i="11" s="1"/>
  <c r="L279" i="11" a="1"/>
  <c r="L279" i="11" s="1"/>
  <c r="L287" i="11" a="1"/>
  <c r="L287" i="11" s="1"/>
  <c r="L295" i="11" a="1"/>
  <c r="L295" i="11" s="1"/>
  <c r="L303" i="11" a="1"/>
  <c r="L303" i="11" s="1"/>
  <c r="L311" i="11" a="1"/>
  <c r="L311" i="11" s="1"/>
  <c r="L319" i="11" a="1"/>
  <c r="L319" i="11" s="1"/>
  <c r="L327" i="11" a="1"/>
  <c r="L327" i="11" s="1"/>
  <c r="L335" i="11" a="1"/>
  <c r="L335" i="11" s="1"/>
  <c r="L343" i="11" a="1"/>
  <c r="L343" i="11" s="1"/>
  <c r="L351" i="11" a="1"/>
  <c r="L351" i="11" s="1"/>
  <c r="L359" i="11" a="1"/>
  <c r="L359" i="11" s="1"/>
  <c r="L367" i="11" a="1"/>
  <c r="L367" i="11" s="1"/>
  <c r="L375" i="11" a="1"/>
  <c r="L375" i="11" s="1"/>
  <c r="L383" i="11" a="1"/>
  <c r="L383" i="11" s="1"/>
  <c r="L391" i="11" a="1"/>
  <c r="L391" i="11" s="1"/>
  <c r="L399" i="11" a="1"/>
  <c r="L399" i="11" s="1"/>
  <c r="L407" i="11" a="1"/>
  <c r="L407" i="11" s="1"/>
  <c r="L415" i="11" a="1"/>
  <c r="L415" i="11" s="1"/>
  <c r="L423" i="11" a="1"/>
  <c r="L423" i="11" s="1"/>
  <c r="L431" i="11" a="1"/>
  <c r="L431" i="11" s="1"/>
  <c r="L439" i="11" a="1"/>
  <c r="L439" i="11" s="1"/>
  <c r="L447" i="11" a="1"/>
  <c r="L447" i="11" s="1"/>
  <c r="L455" i="11" a="1"/>
  <c r="L455" i="11" s="1"/>
  <c r="L463" i="11" a="1"/>
  <c r="L463" i="11" s="1"/>
  <c r="L471" i="11" a="1"/>
  <c r="L471" i="11" s="1"/>
  <c r="L479" i="11" a="1"/>
  <c r="L479" i="11" s="1"/>
  <c r="L487" i="11" a="1"/>
  <c r="L487" i="11" s="1"/>
  <c r="L495" i="11" a="1"/>
  <c r="L495" i="11" s="1"/>
  <c r="L503" i="11" a="1"/>
  <c r="L503" i="11" s="1"/>
  <c r="L511" i="11" a="1"/>
  <c r="L511" i="11" s="1"/>
  <c r="L519" i="11" a="1"/>
  <c r="L519" i="11" s="1"/>
  <c r="L527" i="11" a="1"/>
  <c r="L527" i="11" s="1"/>
  <c r="L535" i="11" a="1"/>
  <c r="L535" i="11" s="1"/>
  <c r="L543" i="11" a="1"/>
  <c r="L543" i="11" s="1"/>
  <c r="L551" i="11" a="1"/>
  <c r="L551" i="11" s="1"/>
  <c r="L559" i="11" a="1"/>
  <c r="L559" i="11" s="1"/>
  <c r="L567" i="11" a="1"/>
  <c r="L567" i="11" s="1"/>
  <c r="L575" i="11" a="1"/>
  <c r="L575" i="11" s="1"/>
  <c r="L583" i="11" a="1"/>
  <c r="L583" i="11" s="1"/>
  <c r="L591" i="11" a="1"/>
  <c r="L591" i="11" s="1"/>
  <c r="L599" i="11" a="1"/>
  <c r="L599" i="11" s="1"/>
  <c r="L607" i="11" a="1"/>
  <c r="L607" i="11" s="1"/>
  <c r="L615" i="11" a="1"/>
  <c r="L615" i="11" s="1"/>
  <c r="L623" i="11" a="1"/>
  <c r="L623" i="11" s="1"/>
  <c r="L631" i="11" a="1"/>
  <c r="L631" i="11" s="1"/>
  <c r="L639" i="11" a="1"/>
  <c r="L639" i="11" s="1"/>
  <c r="L647" i="11" a="1"/>
  <c r="L647" i="11" s="1"/>
  <c r="L655" i="11" a="1"/>
  <c r="L655" i="11" s="1"/>
  <c r="L663" i="11" a="1"/>
  <c r="L663" i="11" s="1"/>
  <c r="L671" i="11" a="1"/>
  <c r="L671" i="11" s="1"/>
  <c r="L679" i="11" a="1"/>
  <c r="L679" i="11" s="1"/>
  <c r="L687" i="11" a="1"/>
  <c r="L687" i="11" s="1"/>
  <c r="L695" i="11" a="1"/>
  <c r="L695" i="11" s="1"/>
  <c r="L703" i="11" a="1"/>
  <c r="L703" i="11" s="1"/>
  <c r="L711" i="11" a="1"/>
  <c r="L711" i="11" s="1"/>
  <c r="L719" i="11" a="1"/>
  <c r="L719" i="11" s="1"/>
  <c r="L727" i="11" a="1"/>
  <c r="L727" i="11" s="1"/>
  <c r="L735" i="11" a="1"/>
  <c r="L735" i="11" s="1"/>
  <c r="L743" i="11" a="1"/>
  <c r="L743" i="11" s="1"/>
  <c r="L751" i="11" a="1"/>
  <c r="L751" i="11" s="1"/>
  <c r="L759" i="11" a="1"/>
  <c r="L759" i="11" s="1"/>
  <c r="L767" i="11" a="1"/>
  <c r="L767" i="11" s="1"/>
  <c r="L775" i="11" a="1"/>
  <c r="L775" i="11" s="1"/>
  <c r="L783" i="11" a="1"/>
  <c r="L783" i="11" s="1"/>
  <c r="L791" i="11" a="1"/>
  <c r="L791" i="11" s="1"/>
  <c r="L799" i="11" a="1"/>
  <c r="L799" i="11" s="1"/>
  <c r="L807" i="11" a="1"/>
  <c r="L807" i="11" s="1"/>
  <c r="L815" i="11" a="1"/>
  <c r="L815" i="11" s="1"/>
  <c r="L823" i="11" a="1"/>
  <c r="L823" i="11" s="1"/>
  <c r="L831" i="11" a="1"/>
  <c r="L831" i="11" s="1"/>
  <c r="L839" i="11" a="1"/>
  <c r="L839" i="11" s="1"/>
  <c r="L847" i="11" a="1"/>
  <c r="L847" i="11" s="1"/>
  <c r="L855" i="11" a="1"/>
  <c r="L855" i="11" s="1"/>
  <c r="L863" i="11" a="1"/>
  <c r="L863" i="11" s="1"/>
  <c r="L871" i="11" a="1"/>
  <c r="L871" i="11" s="1"/>
  <c r="L879" i="11" a="1"/>
  <c r="L879" i="11" s="1"/>
  <c r="L887" i="11" a="1"/>
  <c r="L887" i="11" s="1"/>
  <c r="L895" i="11" a="1"/>
  <c r="L895" i="11" s="1"/>
  <c r="L903" i="11" a="1"/>
  <c r="L903" i="11" s="1"/>
  <c r="L911" i="11" a="1"/>
  <c r="L911" i="11" s="1"/>
  <c r="L919" i="11" a="1"/>
  <c r="L919" i="11" s="1"/>
  <c r="L927" i="11" a="1"/>
  <c r="L927" i="11" s="1"/>
  <c r="L935" i="11" a="1"/>
  <c r="L935" i="11" s="1"/>
  <c r="L943" i="11" a="1"/>
  <c r="L943" i="11" s="1"/>
  <c r="L951" i="11" a="1"/>
  <c r="L951" i="11" s="1"/>
  <c r="L959" i="11" a="1"/>
  <c r="L959" i="11" s="1"/>
  <c r="L967" i="11" a="1"/>
  <c r="L967" i="11" s="1"/>
  <c r="L975" i="11" a="1"/>
  <c r="L975" i="11" s="1"/>
  <c r="L983" i="11" a="1"/>
  <c r="L983" i="11" s="1"/>
  <c r="L991" i="11" a="1"/>
  <c r="L991" i="11" s="1"/>
  <c r="L999" i="11" a="1"/>
  <c r="L999" i="11" s="1"/>
  <c r="L1007" i="11" a="1"/>
  <c r="L1007" i="11" s="1"/>
  <c r="L1015" i="11" a="1"/>
  <c r="L1015" i="11" s="1"/>
  <c r="L1023" i="11" a="1"/>
  <c r="L1023" i="11" s="1"/>
  <c r="L1031" i="11" a="1"/>
  <c r="L1031" i="11" s="1"/>
  <c r="L1039" i="11" a="1"/>
  <c r="L1039" i="11" s="1"/>
  <c r="L1047" i="11" a="1"/>
  <c r="L1047" i="11" s="1"/>
  <c r="L1055" i="11" a="1"/>
  <c r="L1055" i="11" s="1"/>
  <c r="L1063" i="11" a="1"/>
  <c r="L1063" i="11" s="1"/>
  <c r="L1071" i="11" a="1"/>
  <c r="L1071" i="11" s="1"/>
  <c r="L1079" i="11" a="1"/>
  <c r="L1079" i="11" s="1"/>
  <c r="L1087" i="11" a="1"/>
  <c r="L1087" i="11" s="1"/>
  <c r="L1095" i="11" a="1"/>
  <c r="L1095" i="11" s="1"/>
  <c r="L1103" i="11" a="1"/>
  <c r="L1103" i="11" s="1"/>
  <c r="L1111" i="11" a="1"/>
  <c r="L1111" i="11" s="1"/>
  <c r="L1119" i="11" a="1"/>
  <c r="L1119" i="11" s="1"/>
  <c r="L1127" i="11" a="1"/>
  <c r="L1127" i="11" s="1"/>
  <c r="L1135" i="11" a="1"/>
  <c r="L1135" i="11" s="1"/>
  <c r="L1143" i="11" a="1"/>
  <c r="L1143" i="11" s="1"/>
  <c r="L1151" i="11" a="1"/>
  <c r="L1151" i="11" s="1"/>
  <c r="L1159" i="11" a="1"/>
  <c r="L1159" i="11" s="1"/>
  <c r="L1167" i="11" a="1"/>
  <c r="L1167" i="11" s="1"/>
  <c r="L1175" i="11" a="1"/>
  <c r="L1175" i="11" s="1"/>
  <c r="L1183" i="11" a="1"/>
  <c r="L1183" i="11" s="1"/>
  <c r="L1191" i="11" a="1"/>
  <c r="L1191" i="11" s="1"/>
  <c r="L1199" i="11" a="1"/>
  <c r="L1199" i="11" s="1"/>
  <c r="L1207" i="11" a="1"/>
  <c r="L1207" i="11" s="1"/>
  <c r="L1215" i="11" a="1"/>
  <c r="L1215" i="11" s="1"/>
  <c r="L1223" i="11" a="1"/>
  <c r="L1223" i="11" s="1"/>
  <c r="L1231" i="11" a="1"/>
  <c r="L1231" i="11" s="1"/>
  <c r="L1239" i="11" a="1"/>
  <c r="L1239" i="11" s="1"/>
  <c r="L1247" i="11" a="1"/>
  <c r="L1247" i="11" s="1"/>
  <c r="L1255" i="11" a="1"/>
  <c r="L1255" i="11" s="1"/>
  <c r="L1263" i="11" a="1"/>
  <c r="L1263" i="11" s="1"/>
  <c r="L1271" i="11" a="1"/>
  <c r="L1271" i="11" s="1"/>
  <c r="L1279" i="11" a="1"/>
  <c r="L1279" i="11" s="1"/>
  <c r="L1287" i="11" a="1"/>
  <c r="L1287" i="11" s="1"/>
  <c r="L1295" i="11" a="1"/>
  <c r="L1295" i="11" s="1"/>
  <c r="L1303" i="11" a="1"/>
  <c r="L1303" i="11" s="1"/>
  <c r="L1311" i="11" a="1"/>
  <c r="L1311" i="11" s="1"/>
  <c r="L1319" i="11" a="1"/>
  <c r="L1319" i="11" s="1"/>
  <c r="L1327" i="11" a="1"/>
  <c r="L1327" i="11" s="1"/>
  <c r="L1335" i="11" a="1"/>
  <c r="L1335" i="11" s="1"/>
  <c r="L1343" i="11" a="1"/>
  <c r="L1343" i="11" s="1"/>
  <c r="L1351" i="11" a="1"/>
  <c r="L1351" i="11" s="1"/>
  <c r="L1359" i="11" a="1"/>
  <c r="L1359" i="11" s="1"/>
  <c r="L1367" i="11" a="1"/>
  <c r="L1367" i="11" s="1"/>
  <c r="L1375" i="11" a="1"/>
  <c r="L1375" i="11" s="1"/>
  <c r="L1383" i="11" a="1"/>
  <c r="L1383" i="11" s="1"/>
  <c r="L1391" i="11" a="1"/>
  <c r="L1391" i="11" s="1"/>
  <c r="L1399" i="11" a="1"/>
  <c r="L1399" i="11" s="1"/>
  <c r="L1407" i="11" a="1"/>
  <c r="L1407" i="11" s="1"/>
  <c r="L1415" i="11" a="1"/>
  <c r="L1415" i="11" s="1"/>
  <c r="L1423" i="11" a="1"/>
  <c r="L1423" i="11" s="1"/>
  <c r="L1431" i="11" a="1"/>
  <c r="L1431" i="11" s="1"/>
  <c r="L1439" i="11" a="1"/>
  <c r="L1439" i="11" s="1"/>
  <c r="L1447" i="11" a="1"/>
  <c r="L1447" i="11" s="1"/>
  <c r="L1455" i="11" a="1"/>
  <c r="L1455" i="11" s="1"/>
  <c r="L1463" i="11" a="1"/>
  <c r="L1463" i="11" s="1"/>
  <c r="L1471" i="11" a="1"/>
  <c r="L1471" i="11" s="1"/>
  <c r="L1479" i="11" a="1"/>
  <c r="L1479" i="11" s="1"/>
  <c r="L1487" i="11" a="1"/>
  <c r="L1487" i="11" s="1"/>
  <c r="L1495" i="11" a="1"/>
  <c r="L1495" i="11" s="1"/>
  <c r="L1503" i="11" a="1"/>
  <c r="L1503" i="11" s="1"/>
  <c r="L1511" i="11" a="1"/>
  <c r="L1511" i="11" s="1"/>
  <c r="L1519" i="11" a="1"/>
  <c r="L1519" i="11" s="1"/>
  <c r="L1527" i="11" a="1"/>
  <c r="L1527" i="11" s="1"/>
  <c r="L1535" i="11" a="1"/>
  <c r="L1535" i="11" s="1"/>
  <c r="L1543" i="11" a="1"/>
  <c r="L1543" i="11" s="1"/>
  <c r="L1551" i="11" a="1"/>
  <c r="L1551" i="11" s="1"/>
  <c r="L1559" i="11" a="1"/>
  <c r="L1559" i="11" s="1"/>
  <c r="L1567" i="11" a="1"/>
  <c r="L1567" i="11" s="1"/>
  <c r="L1575" i="11" a="1"/>
  <c r="L1575" i="11" s="1"/>
  <c r="L1583" i="11" a="1"/>
  <c r="L1583" i="11" s="1"/>
  <c r="L1591" i="11" a="1"/>
  <c r="L1591" i="11" s="1"/>
  <c r="L1599" i="11" a="1"/>
  <c r="L1599" i="11" s="1"/>
  <c r="L1607" i="11" a="1"/>
  <c r="L1607" i="11" s="1"/>
  <c r="L1615" i="11" a="1"/>
  <c r="L1615" i="11" s="1"/>
  <c r="L1623" i="11" a="1"/>
  <c r="L1623" i="11" s="1"/>
  <c r="L1631" i="11" a="1"/>
  <c r="L1631" i="11" s="1"/>
  <c r="L1639" i="11" a="1"/>
  <c r="L1639" i="11" s="1"/>
  <c r="L1647" i="11" a="1"/>
  <c r="L1647" i="11" s="1"/>
  <c r="L1655" i="11" a="1"/>
  <c r="L1655" i="11" s="1"/>
  <c r="L1663" i="11" a="1"/>
  <c r="L1663" i="11" s="1"/>
  <c r="L1671" i="11" a="1"/>
  <c r="L1671" i="11" s="1"/>
  <c r="L1679" i="11" a="1"/>
  <c r="L1679" i="11" s="1"/>
  <c r="L1687" i="11" a="1"/>
  <c r="L1687" i="11" s="1"/>
  <c r="L1695" i="11" a="1"/>
  <c r="L1695" i="11" s="1"/>
  <c r="L1703" i="11" a="1"/>
  <c r="L1703" i="11" s="1"/>
  <c r="L1711" i="11" a="1"/>
  <c r="L1711" i="11" s="1"/>
  <c r="L1719" i="11" a="1"/>
  <c r="L1719" i="11" s="1"/>
  <c r="L1727" i="11" a="1"/>
  <c r="L1727" i="11" s="1"/>
  <c r="L1735" i="11" a="1"/>
  <c r="L1735" i="11" s="1"/>
  <c r="L1743" i="11" a="1"/>
  <c r="L1743" i="11" s="1"/>
  <c r="L1751" i="11" a="1"/>
  <c r="L1751" i="11" s="1"/>
  <c r="L1759" i="11" a="1"/>
  <c r="L1759" i="11" s="1"/>
  <c r="L1767" i="11" a="1"/>
  <c r="L1767" i="11" s="1"/>
  <c r="L1775" i="11" a="1"/>
  <c r="L1775" i="11" s="1"/>
  <c r="L1783" i="11" a="1"/>
  <c r="L1783" i="11" s="1"/>
  <c r="L1791" i="11" a="1"/>
  <c r="L1791" i="11" s="1"/>
  <c r="L1799" i="11" a="1"/>
  <c r="L1799" i="11" s="1"/>
  <c r="L1807" i="11" a="1"/>
  <c r="L1807" i="11" s="1"/>
  <c r="L1815" i="11" a="1"/>
  <c r="L1815" i="11" s="1"/>
  <c r="L1823" i="11" a="1"/>
  <c r="L1823" i="11" s="1"/>
  <c r="L1831" i="11" a="1"/>
  <c r="L1831" i="11" s="1"/>
  <c r="L1839" i="11" a="1"/>
  <c r="L1839" i="11" s="1"/>
  <c r="L1847" i="11" a="1"/>
  <c r="L1847" i="11" s="1"/>
  <c r="L1855" i="11" a="1"/>
  <c r="L1855" i="11" s="1"/>
  <c r="L1863" i="11" a="1"/>
  <c r="L1863" i="11" s="1"/>
  <c r="L1871" i="11" a="1"/>
  <c r="L1871" i="11" s="1"/>
  <c r="L1879" i="11" a="1"/>
  <c r="L1879" i="11" s="1"/>
  <c r="L1887" i="11" a="1"/>
  <c r="L1887" i="11" s="1"/>
  <c r="L1895" i="11" a="1"/>
  <c r="L1895" i="11" s="1"/>
  <c r="L1903" i="11" a="1"/>
  <c r="L1903" i="11" s="1"/>
  <c r="L1911" i="11" a="1"/>
  <c r="L1911" i="11" s="1"/>
  <c r="L1919" i="11" a="1"/>
  <c r="L1919" i="11" s="1"/>
  <c r="L1927" i="11" a="1"/>
  <c r="L1927" i="11" s="1"/>
  <c r="L1935" i="11" a="1"/>
  <c r="L1935" i="11" s="1"/>
  <c r="L1943" i="11" a="1"/>
  <c r="L1943" i="11" s="1"/>
  <c r="L1951" i="11" a="1"/>
  <c r="L1951" i="11" s="1"/>
  <c r="L1959" i="11" a="1"/>
  <c r="L1959" i="11" s="1"/>
  <c r="L1967" i="11" a="1"/>
  <c r="L1967" i="11" s="1"/>
  <c r="L1975" i="11" a="1"/>
  <c r="L1975" i="11" s="1"/>
  <c r="L1983" i="11" a="1"/>
  <c r="L1983" i="11" s="1"/>
  <c r="L1991" i="11" a="1"/>
  <c r="L1991" i="11" s="1"/>
  <c r="L1999" i="11" a="1"/>
  <c r="L1999" i="11" s="1"/>
  <c r="L2007" i="11" a="1"/>
  <c r="L2007" i="11" s="1"/>
  <c r="L2015" i="11" a="1"/>
  <c r="L2015" i="11" s="1"/>
  <c r="L2023" i="11" a="1"/>
  <c r="L2023" i="11" s="1"/>
  <c r="L2031" i="11" a="1"/>
  <c r="L2031" i="11" s="1"/>
  <c r="L2039" i="11" a="1"/>
  <c r="L2039" i="11" s="1"/>
  <c r="L2047" i="11" a="1"/>
  <c r="L2047" i="11" s="1"/>
  <c r="L2055" i="11" a="1"/>
  <c r="L2055" i="11" s="1"/>
  <c r="L2063" i="11" a="1"/>
  <c r="L2063" i="11" s="1"/>
  <c r="L2071" i="11" a="1"/>
  <c r="L2071" i="11" s="1"/>
  <c r="L2079" i="11" a="1"/>
  <c r="L2079" i="11" s="1"/>
  <c r="L2087" i="11" a="1"/>
  <c r="L2087" i="11" s="1"/>
  <c r="L2095" i="11" a="1"/>
  <c r="L2095" i="11" s="1"/>
  <c r="L2103" i="11" a="1"/>
  <c r="L2103" i="11" s="1"/>
  <c r="L2111" i="11" a="1"/>
  <c r="L2111" i="11" s="1"/>
  <c r="L2119" i="11" a="1"/>
  <c r="L2119" i="11" s="1"/>
  <c r="L2127" i="11" a="1"/>
  <c r="L2127" i="11" s="1"/>
  <c r="L2135" i="11" a="1"/>
  <c r="L2135" i="11" s="1"/>
  <c r="L2143" i="11" a="1"/>
  <c r="L2143" i="11" s="1"/>
  <c r="L2151" i="11" a="1"/>
  <c r="L2151" i="11" s="1"/>
  <c r="L2159" i="11" a="1"/>
  <c r="L2159" i="11" s="1"/>
  <c r="L2167" i="11" a="1"/>
  <c r="L2167" i="11" s="1"/>
  <c r="L2175" i="11" a="1"/>
  <c r="L2175" i="11" s="1"/>
  <c r="L2183" i="11" a="1"/>
  <c r="L2183" i="11" s="1"/>
  <c r="L2191" i="11" a="1"/>
  <c r="L2191" i="11" s="1"/>
  <c r="L2199" i="11" a="1"/>
  <c r="L2199" i="11" s="1"/>
  <c r="L2207" i="11" a="1"/>
  <c r="L2207" i="11" s="1"/>
  <c r="L2215" i="11" a="1"/>
  <c r="L2215" i="11" s="1"/>
  <c r="L2223" i="11" a="1"/>
  <c r="L2223" i="11" s="1"/>
  <c r="L2231" i="11" a="1"/>
  <c r="L2231" i="11" s="1"/>
  <c r="L2239" i="11" a="1"/>
  <c r="L2239" i="11" s="1"/>
  <c r="L2247" i="11" a="1"/>
  <c r="L2247" i="11" s="1"/>
  <c r="L2255" i="11" a="1"/>
  <c r="L2255" i="11" s="1"/>
  <c r="L2263" i="11" a="1"/>
  <c r="L2263" i="11" s="1"/>
  <c r="L2271" i="11" a="1"/>
  <c r="L2271" i="11" s="1"/>
  <c r="L2279" i="11" a="1"/>
  <c r="L2279" i="11" s="1"/>
  <c r="L2287" i="11" a="1"/>
  <c r="L2287" i="11" s="1"/>
  <c r="L2295" i="11" a="1"/>
  <c r="L2295" i="11" s="1"/>
  <c r="L2303" i="11" a="1"/>
  <c r="L2303" i="11" s="1"/>
  <c r="L2311" i="11" a="1"/>
  <c r="L2311" i="11" s="1"/>
  <c r="L2319" i="11" a="1"/>
  <c r="L2319" i="11" s="1"/>
  <c r="L2327" i="11" a="1"/>
  <c r="L2327" i="11" s="1"/>
  <c r="L2335" i="11" a="1"/>
  <c r="L2335" i="11" s="1"/>
  <c r="L2343" i="11" a="1"/>
  <c r="L2343" i="11" s="1"/>
  <c r="L2351" i="11" a="1"/>
  <c r="L2351" i="11" s="1"/>
  <c r="L2359" i="11" a="1"/>
  <c r="L2359" i="11" s="1"/>
  <c r="L2367" i="11" a="1"/>
  <c r="L2367" i="11" s="1"/>
  <c r="L2375" i="11" a="1"/>
  <c r="L2375" i="11" s="1"/>
  <c r="L2383" i="11" a="1"/>
  <c r="L2383" i="11" s="1"/>
  <c r="L2391" i="11" a="1"/>
  <c r="L2391" i="11" s="1"/>
  <c r="L2399" i="11" a="1"/>
  <c r="L2399" i="11" s="1"/>
  <c r="L2407" i="11" a="1"/>
  <c r="L2407" i="11" s="1"/>
  <c r="L2415" i="11" a="1"/>
  <c r="L2415" i="11" s="1"/>
  <c r="L2423" i="11" a="1"/>
  <c r="L2423" i="11" s="1"/>
  <c r="L2431" i="11" a="1"/>
  <c r="L2431" i="11" s="1"/>
  <c r="L2439" i="11" a="1"/>
  <c r="L2439" i="11" s="1"/>
  <c r="L2447" i="11" a="1"/>
  <c r="L2447" i="11" s="1"/>
  <c r="L2455" i="11" a="1"/>
  <c r="L2455" i="11" s="1"/>
  <c r="L2463" i="11" a="1"/>
  <c r="L2463" i="11" s="1"/>
  <c r="L2471" i="11" a="1"/>
  <c r="L2471" i="11" s="1"/>
  <c r="L2479" i="11" a="1"/>
  <c r="L2479" i="11" s="1"/>
  <c r="L2487" i="11" a="1"/>
  <c r="L2487" i="11" s="1"/>
  <c r="L2495" i="11" a="1"/>
  <c r="L2495" i="11" s="1"/>
  <c r="L2503" i="11" a="1"/>
  <c r="L2503" i="11" s="1"/>
  <c r="L2511" i="11" a="1"/>
  <c r="L2511" i="11" s="1"/>
  <c r="L2519" i="11" a="1"/>
  <c r="L2519" i="11" s="1"/>
  <c r="L2527" i="11" a="1"/>
  <c r="L2527" i="11" s="1"/>
  <c r="L2535" i="11" a="1"/>
  <c r="L2535" i="11" s="1"/>
  <c r="L2543" i="11" a="1"/>
  <c r="L2543" i="11" s="1"/>
  <c r="L2551" i="11" a="1"/>
  <c r="L2551" i="11" s="1"/>
  <c r="L2559" i="11" a="1"/>
  <c r="L2559" i="11" s="1"/>
  <c r="L2567" i="11" a="1"/>
  <c r="L2567" i="11" s="1"/>
  <c r="L2575" i="11" a="1"/>
  <c r="L2575" i="11" s="1"/>
  <c r="L2583" i="11" a="1"/>
  <c r="L2583" i="11" s="1"/>
  <c r="L2591" i="11" a="1"/>
  <c r="L2591" i="11" s="1"/>
  <c r="L2599" i="11" a="1"/>
  <c r="L2599" i="11" s="1"/>
  <c r="L2607" i="11" a="1"/>
  <c r="L2607" i="11" s="1"/>
  <c r="L2615" i="11" a="1"/>
  <c r="L2615" i="11" s="1"/>
  <c r="L2623" i="11" a="1"/>
  <c r="L2623" i="11" s="1"/>
  <c r="L2631" i="11" a="1"/>
  <c r="L2631" i="11" s="1"/>
  <c r="L2639" i="11" a="1"/>
  <c r="L2639" i="11" s="1"/>
  <c r="L2647" i="11" a="1"/>
  <c r="L2647" i="11" s="1"/>
  <c r="L2655" i="11" a="1"/>
  <c r="L2655" i="11" s="1"/>
  <c r="L2663" i="11" a="1"/>
  <c r="L2663" i="11" s="1"/>
  <c r="L2671" i="11" a="1"/>
  <c r="L2671" i="11" s="1"/>
  <c r="L2679" i="11" a="1"/>
  <c r="L2679" i="11" s="1"/>
  <c r="L2687" i="11" a="1"/>
  <c r="L2687" i="11" s="1"/>
  <c r="L2695" i="11" a="1"/>
  <c r="L2695" i="11" s="1"/>
  <c r="L2703" i="11" a="1"/>
  <c r="L2703" i="11" s="1"/>
  <c r="L2711" i="11" a="1"/>
  <c r="L2711" i="11" s="1"/>
  <c r="L2719" i="11" a="1"/>
  <c r="L2719" i="11" s="1"/>
  <c r="L2727" i="11" a="1"/>
  <c r="L2727" i="11" s="1"/>
  <c r="L2735" i="11" a="1"/>
  <c r="L2735" i="11" s="1"/>
  <c r="L2743" i="11" a="1"/>
  <c r="L2743" i="11" s="1"/>
  <c r="L2751" i="11" a="1"/>
  <c r="L2751" i="11" s="1"/>
  <c r="L2759" i="11" a="1"/>
  <c r="L2759" i="11" s="1"/>
  <c r="L2767" i="11" a="1"/>
  <c r="L2767" i="11" s="1"/>
  <c r="L2775" i="11" a="1"/>
  <c r="L2775" i="11" s="1"/>
  <c r="L2783" i="11" a="1"/>
  <c r="L2783" i="11" s="1"/>
  <c r="L2791" i="11" a="1"/>
  <c r="L2791" i="11" s="1"/>
  <c r="L2799" i="11" a="1"/>
  <c r="L2799" i="11" s="1"/>
  <c r="L2807" i="11" a="1"/>
  <c r="L2807" i="11" s="1"/>
  <c r="L2815" i="11" a="1"/>
  <c r="L2815" i="11" s="1"/>
  <c r="L2823" i="11" a="1"/>
  <c r="L2823" i="11" s="1"/>
  <c r="L2831" i="11" a="1"/>
  <c r="L2831" i="11" s="1"/>
  <c r="L2839" i="11" a="1"/>
  <c r="L2839" i="11" s="1"/>
  <c r="L2847" i="11" a="1"/>
  <c r="L2847" i="11" s="1"/>
  <c r="L2855" i="11" a="1"/>
  <c r="L2855" i="11" s="1"/>
  <c r="L2863" i="11" a="1"/>
  <c r="L2863" i="11" s="1"/>
  <c r="L2871" i="11" a="1"/>
  <c r="L2871" i="11" s="1"/>
  <c r="L2879" i="11" a="1"/>
  <c r="L2879" i="11" s="1"/>
  <c r="L2887" i="11" a="1"/>
  <c r="L2887" i="11" s="1"/>
  <c r="L2895" i="11" a="1"/>
  <c r="L2895" i="11" s="1"/>
  <c r="L2903" i="11" a="1"/>
  <c r="L2903" i="11" s="1"/>
  <c r="L2911" i="11" a="1"/>
  <c r="L2911" i="11" s="1"/>
  <c r="L2919" i="11" a="1"/>
  <c r="L2919" i="11" s="1"/>
  <c r="L2927" i="11" a="1"/>
  <c r="L2927" i="11" s="1"/>
  <c r="L2935" i="11" a="1"/>
  <c r="L2935" i="11" s="1"/>
  <c r="L2943" i="11" a="1"/>
  <c r="L2943" i="11" s="1"/>
  <c r="L2951" i="11" a="1"/>
  <c r="L2951" i="11" s="1"/>
  <c r="L2959" i="11" a="1"/>
  <c r="L2959" i="11" s="1"/>
  <c r="L2967" i="11" a="1"/>
  <c r="L2967" i="11" s="1"/>
  <c r="L2975" i="11" a="1"/>
  <c r="L2975" i="11" s="1"/>
  <c r="L2983" i="11" a="1"/>
  <c r="L2983" i="11" s="1"/>
  <c r="L2991" i="11" a="1"/>
  <c r="L2991" i="11" s="1"/>
  <c r="L2999" i="11" a="1"/>
  <c r="L2999" i="11" s="1"/>
  <c r="L3007" i="11" a="1"/>
  <c r="L3007" i="11" s="1"/>
  <c r="L10" i="11" a="1"/>
  <c r="L10" i="11" s="1"/>
  <c r="L32" i="5" l="1" a="1"/>
  <c r="L32" i="5" s="1"/>
  <c r="L36" i="5" a="1"/>
  <c r="L36" i="5" s="1"/>
  <c r="L40" i="5" a="1"/>
  <c r="L40" i="5" s="1"/>
  <c r="L44" i="5" a="1"/>
  <c r="L44" i="5" s="1"/>
  <c r="L48" i="5" a="1"/>
  <c r="L48" i="5" s="1"/>
  <c r="L52" i="5" a="1"/>
  <c r="L52" i="5" s="1"/>
  <c r="L56" i="5" a="1"/>
  <c r="L56" i="5" s="1"/>
  <c r="L60" i="5" a="1"/>
  <c r="L60" i="5" s="1"/>
  <c r="L64" i="5" a="1"/>
  <c r="L64" i="5" s="1"/>
  <c r="L68" i="5" a="1"/>
  <c r="L68" i="5" s="1"/>
  <c r="L72" i="5" a="1"/>
  <c r="L72" i="5" s="1"/>
  <c r="L76" i="5" a="1"/>
  <c r="L76" i="5" s="1"/>
  <c r="L80" i="5" a="1"/>
  <c r="L80" i="5" s="1"/>
  <c r="L84" i="5" a="1"/>
  <c r="L84" i="5" s="1"/>
  <c r="L88" i="5" a="1"/>
  <c r="L88" i="5" s="1"/>
  <c r="L92" i="5" a="1"/>
  <c r="L92" i="5" s="1"/>
  <c r="L96" i="5" a="1"/>
  <c r="L96" i="5" s="1"/>
  <c r="L100" i="5" a="1"/>
  <c r="L100" i="5" s="1"/>
  <c r="L104" i="5" a="1"/>
  <c r="L104" i="5" s="1"/>
  <c r="L108" i="5" a="1"/>
  <c r="L108" i="5" s="1"/>
  <c r="L112" i="5" a="1"/>
  <c r="L112" i="5" s="1"/>
  <c r="L116" i="5" a="1"/>
  <c r="L116" i="5" s="1"/>
  <c r="L120" i="5" a="1"/>
  <c r="L120" i="5" s="1"/>
  <c r="L124" i="5" a="1"/>
  <c r="L124" i="5" s="1"/>
  <c r="L128" i="5" a="1"/>
  <c r="L128" i="5" s="1"/>
  <c r="L132" i="5" a="1"/>
  <c r="L132" i="5" s="1"/>
  <c r="L136" i="5" a="1"/>
  <c r="L136" i="5" s="1"/>
  <c r="L140" i="5" a="1"/>
  <c r="L140" i="5" s="1"/>
  <c r="L144" i="5" a="1"/>
  <c r="L144" i="5" s="1"/>
  <c r="L152" i="5" a="1"/>
  <c r="L152" i="5" s="1"/>
  <c r="L156" i="5" a="1"/>
  <c r="L156" i="5" s="1"/>
  <c r="L160" i="5" a="1"/>
  <c r="L160" i="5" s="1"/>
  <c r="L164" i="5" a="1"/>
  <c r="L164" i="5" s="1"/>
  <c r="L168" i="5" a="1"/>
  <c r="L168" i="5" s="1"/>
  <c r="L172" i="5" a="1"/>
  <c r="L172" i="5" s="1"/>
  <c r="L176" i="5" a="1"/>
  <c r="L176" i="5" s="1"/>
  <c r="L180" i="5" a="1"/>
  <c r="L180" i="5" s="1"/>
  <c r="L184" i="5" a="1"/>
  <c r="L184" i="5" s="1"/>
  <c r="L196" i="5" a="1"/>
  <c r="L196" i="5" s="1"/>
  <c r="L200" i="5" a="1"/>
  <c r="L200" i="5" s="1"/>
  <c r="L204" i="5" a="1"/>
  <c r="L204" i="5" s="1"/>
  <c r="L216" i="5" a="1"/>
  <c r="L216" i="5" s="1"/>
  <c r="L220" i="5" a="1"/>
  <c r="L220" i="5" s="1"/>
  <c r="L224" i="5" a="1"/>
  <c r="L224" i="5" s="1"/>
  <c r="L228" i="5" a="1"/>
  <c r="L228" i="5" s="1"/>
  <c r="L232" i="5" a="1"/>
  <c r="L232" i="5" s="1"/>
  <c r="L236" i="5" a="1"/>
  <c r="L236" i="5" s="1"/>
  <c r="L240" i="5" a="1"/>
  <c r="L240" i="5" s="1"/>
  <c r="L244" i="5" a="1"/>
  <c r="L244" i="5" s="1"/>
  <c r="L248" i="5" a="1"/>
  <c r="L248" i="5" s="1"/>
  <c r="L252" i="5" a="1"/>
  <c r="L252" i="5" s="1"/>
  <c r="L256" i="5" a="1"/>
  <c r="L256" i="5" s="1"/>
  <c r="L260" i="5" a="1"/>
  <c r="L260" i="5" s="1"/>
  <c r="L264" i="5" a="1"/>
  <c r="L264" i="5" s="1"/>
  <c r="L268" i="5" a="1"/>
  <c r="L268" i="5" s="1"/>
  <c r="L272" i="5" a="1"/>
  <c r="L272" i="5" s="1"/>
  <c r="L612" i="5" a="1"/>
  <c r="L612" i="5" s="1"/>
  <c r="L620" i="5" a="1"/>
  <c r="L620" i="5" s="1"/>
  <c r="L624" i="5" a="1"/>
  <c r="L624" i="5" s="1"/>
  <c r="L628" i="5" a="1"/>
  <c r="L628" i="5" s="1"/>
  <c r="L632" i="5" a="1"/>
  <c r="L632" i="5" s="1"/>
  <c r="L636" i="5" a="1"/>
  <c r="L636" i="5" s="1"/>
  <c r="L640" i="5" a="1"/>
  <c r="L640" i="5" s="1"/>
  <c r="L644" i="5" a="1"/>
  <c r="L644" i="5" s="1"/>
  <c r="L648" i="5" a="1"/>
  <c r="L648" i="5" s="1"/>
  <c r="L652" i="5" a="1"/>
  <c r="L652" i="5" s="1"/>
  <c r="L656" i="5" a="1"/>
  <c r="L656" i="5" s="1"/>
  <c r="L660" i="5" a="1"/>
  <c r="L660" i="5" s="1"/>
  <c r="L664" i="5" a="1"/>
  <c r="L664" i="5" s="1"/>
  <c r="L668" i="5" a="1"/>
  <c r="L668" i="5" s="1"/>
  <c r="L672" i="5" a="1"/>
  <c r="L672" i="5" s="1"/>
  <c r="L676" i="5" a="1"/>
  <c r="L676" i="5" s="1"/>
  <c r="L680" i="5" a="1"/>
  <c r="L680" i="5" s="1"/>
  <c r="L684" i="5" a="1"/>
  <c r="L684" i="5" s="1"/>
  <c r="L688" i="5" a="1"/>
  <c r="L688" i="5" s="1"/>
  <c r="L692" i="5" a="1"/>
  <c r="L692" i="5" s="1"/>
  <c r="L696" i="5" a="1"/>
  <c r="L696" i="5" s="1"/>
  <c r="L700" i="5" a="1"/>
  <c r="L700" i="5" s="1"/>
  <c r="L704" i="5" a="1"/>
  <c r="L704" i="5" s="1"/>
  <c r="L708" i="5" a="1"/>
  <c r="L708" i="5" s="1"/>
  <c r="L712" i="5" a="1"/>
  <c r="L712" i="5" s="1"/>
  <c r="L716" i="5" a="1"/>
  <c r="L716" i="5" s="1"/>
  <c r="L720" i="5" a="1"/>
  <c r="L720" i="5" s="1"/>
  <c r="L724" i="5" a="1"/>
  <c r="L724" i="5" s="1"/>
  <c r="L728" i="5" a="1"/>
  <c r="L728" i="5" s="1"/>
  <c r="L740" i="5" a="1"/>
  <c r="L740" i="5" s="1"/>
  <c r="L744" i="5" a="1"/>
  <c r="L744" i="5" s="1"/>
  <c r="L748" i="5" a="1"/>
  <c r="L748" i="5" s="1"/>
  <c r="L752" i="5" a="1"/>
  <c r="L752" i="5" s="1"/>
  <c r="L756" i="5" a="1"/>
  <c r="L756" i="5" s="1"/>
  <c r="L764" i="5" a="1"/>
  <c r="L764" i="5" s="1"/>
  <c r="L768" i="5" a="1"/>
  <c r="L768" i="5" s="1"/>
  <c r="L772" i="5" a="1"/>
  <c r="L772" i="5" s="1"/>
  <c r="L776" i="5" a="1"/>
  <c r="L776" i="5" s="1"/>
  <c r="L780" i="5" a="1"/>
  <c r="L780" i="5" s="1"/>
  <c r="L788" i="5" a="1"/>
  <c r="L788" i="5" s="1"/>
  <c r="L792" i="5" a="1"/>
  <c r="L792" i="5" s="1"/>
  <c r="L800" i="5" a="1"/>
  <c r="L800" i="5" s="1"/>
  <c r="L804" i="5" a="1"/>
  <c r="L804" i="5" s="1"/>
  <c r="L812" i="5" a="1"/>
  <c r="L812" i="5" s="1"/>
  <c r="L816" i="5" a="1"/>
  <c r="L816" i="5" s="1"/>
  <c r="L820" i="5" a="1"/>
  <c r="L820" i="5" s="1"/>
  <c r="L824" i="5" a="1"/>
  <c r="L824" i="5" s="1"/>
  <c r="L828" i="5" a="1"/>
  <c r="L828" i="5" s="1"/>
  <c r="L836" i="5" a="1"/>
  <c r="L836" i="5" s="1"/>
  <c r="L840" i="5" a="1"/>
  <c r="L840" i="5" s="1"/>
  <c r="L844" i="5" a="1"/>
  <c r="L844" i="5" s="1"/>
  <c r="L848" i="5" a="1"/>
  <c r="L848" i="5" s="1"/>
  <c r="L852" i="5" a="1"/>
  <c r="L852" i="5" s="1"/>
  <c r="L856" i="5" a="1"/>
  <c r="L856" i="5" s="1"/>
  <c r="L860" i="5" a="1"/>
  <c r="L860" i="5" s="1"/>
  <c r="L864" i="5" a="1"/>
  <c r="L864" i="5" s="1"/>
  <c r="L868" i="5" a="1"/>
  <c r="L868" i="5" s="1"/>
  <c r="L872" i="5" a="1"/>
  <c r="L872" i="5" s="1"/>
  <c r="L876" i="5" a="1"/>
  <c r="L876" i="5" s="1"/>
  <c r="L880" i="5" a="1"/>
  <c r="L880" i="5" s="1"/>
  <c r="L884" i="5" a="1"/>
  <c r="L884" i="5" s="1"/>
  <c r="L888" i="5" a="1"/>
  <c r="L888" i="5" s="1"/>
  <c r="L892" i="5" a="1"/>
  <c r="L892" i="5" s="1"/>
  <c r="L896" i="5" a="1"/>
  <c r="L896" i="5" s="1"/>
  <c r="L900" i="5" a="1"/>
  <c r="L900" i="5" s="1"/>
  <c r="L904" i="5" a="1"/>
  <c r="L904" i="5" s="1"/>
  <c r="L908" i="5" a="1"/>
  <c r="L908" i="5" s="1"/>
  <c r="L912" i="5" a="1"/>
  <c r="L912" i="5" s="1"/>
  <c r="L916" i="5" a="1"/>
  <c r="L916" i="5" s="1"/>
  <c r="L920" i="5" a="1"/>
  <c r="L920" i="5" s="1"/>
  <c r="L924" i="5" a="1"/>
  <c r="L924" i="5" s="1"/>
  <c r="L928" i="5" a="1"/>
  <c r="L928" i="5" s="1"/>
  <c r="L932" i="5" a="1"/>
  <c r="L932" i="5" s="1"/>
  <c r="L936" i="5" a="1"/>
  <c r="L936" i="5" s="1"/>
  <c r="L940" i="5" a="1"/>
  <c r="L940" i="5" s="1"/>
  <c r="L944" i="5" a="1"/>
  <c r="L944" i="5" s="1"/>
  <c r="L948" i="5" a="1"/>
  <c r="L948" i="5" s="1"/>
  <c r="L952" i="5" a="1"/>
  <c r="L952" i="5" s="1"/>
  <c r="L956" i="5" a="1"/>
  <c r="L956" i="5" s="1"/>
  <c r="L960" i="5" a="1"/>
  <c r="L960" i="5" s="1"/>
  <c r="L964" i="5" a="1"/>
  <c r="L964" i="5" s="1"/>
  <c r="L968" i="5" a="1"/>
  <c r="L968" i="5" s="1"/>
  <c r="L972" i="5" a="1"/>
  <c r="L972" i="5" s="1"/>
  <c r="L976" i="5" a="1"/>
  <c r="L976" i="5" s="1"/>
  <c r="L980" i="5" a="1"/>
  <c r="L980" i="5" s="1"/>
  <c r="L984" i="5" a="1"/>
  <c r="L984" i="5" s="1"/>
  <c r="L988" i="5" a="1"/>
  <c r="L988" i="5" s="1"/>
  <c r="L992" i="5" a="1"/>
  <c r="L992" i="5" s="1"/>
  <c r="L996" i="5" a="1"/>
  <c r="L996" i="5" s="1"/>
  <c r="L1000" i="5" a="1"/>
  <c r="L1000" i="5" s="1"/>
  <c r="L1004" i="5" a="1"/>
  <c r="L1004" i="5" s="1"/>
  <c r="L1008" i="5" a="1"/>
  <c r="L1008" i="5" s="1"/>
  <c r="L10" i="2" a="1"/>
  <c r="L10" i="2" s="1"/>
  <c r="L34" i="5" a="1"/>
  <c r="L34" i="5" s="1"/>
  <c r="L38" i="5" a="1"/>
  <c r="L38" i="5" s="1"/>
  <c r="L42" i="5" a="1"/>
  <c r="L42" i="5" s="1"/>
  <c r="L46" i="5" a="1"/>
  <c r="L46" i="5" s="1"/>
  <c r="L50" i="5" a="1"/>
  <c r="L50" i="5" s="1"/>
  <c r="L54" i="5" a="1"/>
  <c r="L54" i="5" s="1"/>
  <c r="L58" i="5" a="1"/>
  <c r="L58" i="5" s="1"/>
  <c r="L62" i="5" a="1"/>
  <c r="L62" i="5" s="1"/>
  <c r="L66" i="5" a="1"/>
  <c r="L66" i="5" s="1"/>
  <c r="L70" i="5" a="1"/>
  <c r="L70" i="5" s="1"/>
  <c r="L74" i="5" a="1"/>
  <c r="L74" i="5" s="1"/>
  <c r="L78" i="5" a="1"/>
  <c r="L78" i="5" s="1"/>
  <c r="L82" i="5" a="1"/>
  <c r="L82" i="5" s="1"/>
  <c r="L86" i="5" a="1"/>
  <c r="L86" i="5" s="1"/>
  <c r="L90" i="5" a="1"/>
  <c r="L90" i="5" s="1"/>
  <c r="L94" i="5" a="1"/>
  <c r="L94" i="5" s="1"/>
  <c r="L98" i="5" a="1"/>
  <c r="L98" i="5" s="1"/>
  <c r="L102" i="5" a="1"/>
  <c r="L102" i="5" s="1"/>
  <c r="L192" i="5" a="1"/>
  <c r="L192" i="5" s="1"/>
  <c r="L188" i="5" a="1"/>
  <c r="L188" i="5" s="1"/>
  <c r="L208" i="5" a="1"/>
  <c r="L208" i="5" s="1"/>
  <c r="L148" i="5" a="1"/>
  <c r="L148" i="5" s="1"/>
  <c r="L212" i="5" a="1"/>
  <c r="L212" i="5" s="1"/>
  <c r="L31" i="5" a="1"/>
  <c r="L31" i="5" s="1"/>
  <c r="L35" i="5" a="1"/>
  <c r="L35" i="5" s="1"/>
  <c r="L39" i="5" a="1"/>
  <c r="L39" i="5" s="1"/>
  <c r="L43" i="5" a="1"/>
  <c r="L43" i="5" s="1"/>
  <c r="L47" i="5" a="1"/>
  <c r="L47" i="5" s="1"/>
  <c r="L51" i="5" a="1"/>
  <c r="L51" i="5" s="1"/>
  <c r="L55" i="5" a="1"/>
  <c r="L55" i="5" s="1"/>
  <c r="L59" i="5" a="1"/>
  <c r="L59" i="5" s="1"/>
  <c r="L63" i="5" a="1"/>
  <c r="L63" i="5" s="1"/>
  <c r="L67" i="5" a="1"/>
  <c r="L67" i="5" s="1"/>
  <c r="L71" i="5" a="1"/>
  <c r="L71" i="5" s="1"/>
  <c r="L75" i="5" a="1"/>
  <c r="L75" i="5" s="1"/>
  <c r="L79" i="5" a="1"/>
  <c r="L79" i="5" s="1"/>
  <c r="L83" i="5" a="1"/>
  <c r="L83" i="5" s="1"/>
  <c r="L87" i="5" a="1"/>
  <c r="L87" i="5" s="1"/>
  <c r="L91" i="5" a="1"/>
  <c r="L91" i="5" s="1"/>
  <c r="L95" i="5" a="1"/>
  <c r="L95" i="5" s="1"/>
  <c r="L99" i="5" a="1"/>
  <c r="L99" i="5" s="1"/>
  <c r="L103" i="5" a="1"/>
  <c r="L103" i="5" s="1"/>
  <c r="L107" i="5" a="1"/>
  <c r="L107" i="5" s="1"/>
  <c r="L111" i="5" a="1"/>
  <c r="L111" i="5" s="1"/>
  <c r="L115" i="5" a="1"/>
  <c r="L115" i="5" s="1"/>
  <c r="L119" i="5" a="1"/>
  <c r="L119" i="5" s="1"/>
  <c r="L123" i="5" a="1"/>
  <c r="L123" i="5" s="1"/>
  <c r="L127" i="5" a="1"/>
  <c r="L127" i="5" s="1"/>
  <c r="L131" i="5" a="1"/>
  <c r="L131" i="5" s="1"/>
  <c r="L135" i="5" a="1"/>
  <c r="L135" i="5" s="1"/>
  <c r="L139" i="5" a="1"/>
  <c r="L139" i="5" s="1"/>
  <c r="L143" i="5" a="1"/>
  <c r="L143" i="5" s="1"/>
  <c r="L147" i="5" a="1"/>
  <c r="L147" i="5" s="1"/>
  <c r="L151" i="5" a="1"/>
  <c r="L151" i="5" s="1"/>
  <c r="L155" i="5" a="1"/>
  <c r="L155" i="5" s="1"/>
  <c r="L159" i="5" a="1"/>
  <c r="L159" i="5" s="1"/>
  <c r="L163" i="5" a="1"/>
  <c r="L163" i="5" s="1"/>
  <c r="L167" i="5" a="1"/>
  <c r="L167" i="5" s="1"/>
  <c r="L171" i="5" a="1"/>
  <c r="L171" i="5" s="1"/>
  <c r="L175" i="5" a="1"/>
  <c r="L175" i="5" s="1"/>
  <c r="L179" i="5" a="1"/>
  <c r="L179" i="5" s="1"/>
  <c r="L183" i="5" a="1"/>
  <c r="L183" i="5" s="1"/>
  <c r="L187" i="5" a="1"/>
  <c r="L187" i="5" s="1"/>
  <c r="L191" i="5" a="1"/>
  <c r="L191" i="5" s="1"/>
  <c r="L195" i="5" a="1"/>
  <c r="L195" i="5" s="1"/>
  <c r="L199" i="5" a="1"/>
  <c r="L199" i="5" s="1"/>
  <c r="L203" i="5" a="1"/>
  <c r="L203" i="5" s="1"/>
  <c r="L207" i="5" a="1"/>
  <c r="L207" i="5" s="1"/>
  <c r="L211" i="5" a="1"/>
  <c r="L211" i="5" s="1"/>
  <c r="L215" i="5" a="1"/>
  <c r="L215" i="5" s="1"/>
  <c r="L219" i="5" a="1"/>
  <c r="L219" i="5" s="1"/>
  <c r="L223" i="5" a="1"/>
  <c r="L223" i="5" s="1"/>
  <c r="L227" i="5" a="1"/>
  <c r="L227" i="5" s="1"/>
  <c r="L231" i="5" a="1"/>
  <c r="L231" i="5" s="1"/>
  <c r="L235" i="5" a="1"/>
  <c r="L235" i="5" s="1"/>
  <c r="L239" i="5" a="1"/>
  <c r="L239" i="5" s="1"/>
  <c r="L243" i="5" a="1"/>
  <c r="L243" i="5" s="1"/>
  <c r="L247" i="5" a="1"/>
  <c r="L247" i="5" s="1"/>
  <c r="L251" i="5" a="1"/>
  <c r="L251" i="5" s="1"/>
  <c r="L255" i="5" a="1"/>
  <c r="L255" i="5" s="1"/>
  <c r="L259" i="5" a="1"/>
  <c r="L259" i="5" s="1"/>
  <c r="L263" i="5" a="1"/>
  <c r="L263" i="5" s="1"/>
  <c r="L267" i="5" a="1"/>
  <c r="L267" i="5" s="1"/>
  <c r="L271" i="5" a="1"/>
  <c r="L271" i="5" s="1"/>
  <c r="L275" i="5" a="1"/>
  <c r="L275" i="5" s="1"/>
  <c r="L279" i="5" a="1"/>
  <c r="L279" i="5" s="1"/>
  <c r="L283" i="5" a="1"/>
  <c r="L283" i="5" s="1"/>
  <c r="L287" i="5" a="1"/>
  <c r="L287" i="5" s="1"/>
  <c r="L291" i="5" a="1"/>
  <c r="L291" i="5" s="1"/>
  <c r="L295" i="5" a="1"/>
  <c r="L295" i="5" s="1"/>
  <c r="L299" i="5" a="1"/>
  <c r="L299" i="5" s="1"/>
  <c r="L303" i="5" a="1"/>
  <c r="L303" i="5" s="1"/>
  <c r="L307" i="5" a="1"/>
  <c r="L307" i="5" s="1"/>
  <c r="L311" i="5" a="1"/>
  <c r="L311" i="5" s="1"/>
  <c r="L315" i="5" a="1"/>
  <c r="L315" i="5" s="1"/>
  <c r="L319" i="5" a="1"/>
  <c r="L319" i="5" s="1"/>
  <c r="L323" i="5" a="1"/>
  <c r="L323" i="5" s="1"/>
  <c r="L327" i="5" a="1"/>
  <c r="L327" i="5" s="1"/>
  <c r="L331" i="5" a="1"/>
  <c r="L331" i="5" s="1"/>
  <c r="L335" i="5" a="1"/>
  <c r="L335" i="5" s="1"/>
  <c r="L339" i="5" a="1"/>
  <c r="L339" i="5" s="1"/>
  <c r="L343" i="5" a="1"/>
  <c r="L343" i="5" s="1"/>
  <c r="L347" i="5" a="1"/>
  <c r="L347" i="5" s="1"/>
  <c r="L351" i="5" a="1"/>
  <c r="L351" i="5" s="1"/>
  <c r="L355" i="5" a="1"/>
  <c r="L355" i="5" s="1"/>
  <c r="L359" i="5" a="1"/>
  <c r="L359" i="5" s="1"/>
  <c r="L363" i="5" a="1"/>
  <c r="L363" i="5" s="1"/>
  <c r="L367" i="5" a="1"/>
  <c r="L367" i="5" s="1"/>
  <c r="L371" i="5" a="1"/>
  <c r="L371" i="5" s="1"/>
  <c r="L375" i="5" a="1"/>
  <c r="L375" i="5" s="1"/>
  <c r="L379" i="5" a="1"/>
  <c r="L379" i="5" s="1"/>
  <c r="L383" i="5" a="1"/>
  <c r="L383" i="5" s="1"/>
  <c r="L387" i="5" a="1"/>
  <c r="L387" i="5" s="1"/>
  <c r="L391" i="5" a="1"/>
  <c r="L391" i="5" s="1"/>
  <c r="L395" i="5" a="1"/>
  <c r="L395" i="5" s="1"/>
  <c r="L399" i="5" a="1"/>
  <c r="L399" i="5" s="1"/>
  <c r="L403" i="5" a="1"/>
  <c r="L403" i="5" s="1"/>
  <c r="L407" i="5" a="1"/>
  <c r="L407" i="5" s="1"/>
  <c r="L411" i="5" a="1"/>
  <c r="L411" i="5" s="1"/>
  <c r="L415" i="5" a="1"/>
  <c r="L415" i="5" s="1"/>
  <c r="L419" i="5" a="1"/>
  <c r="L419" i="5" s="1"/>
  <c r="L423" i="5" a="1"/>
  <c r="L423" i="5" s="1"/>
  <c r="L427" i="5" a="1"/>
  <c r="L427" i="5" s="1"/>
  <c r="L431" i="5" a="1"/>
  <c r="L431" i="5" s="1"/>
  <c r="L435" i="5" a="1"/>
  <c r="L435" i="5" s="1"/>
  <c r="L439" i="5" a="1"/>
  <c r="L439" i="5" s="1"/>
  <c r="L443" i="5" a="1"/>
  <c r="L443" i="5" s="1"/>
  <c r="L447" i="5" a="1"/>
  <c r="L447" i="5" s="1"/>
  <c r="L451" i="5" a="1"/>
  <c r="L451" i="5" s="1"/>
  <c r="L455" i="5" a="1"/>
  <c r="L455" i="5" s="1"/>
  <c r="L459" i="5" a="1"/>
  <c r="L459" i="5" s="1"/>
  <c r="L463" i="5" a="1"/>
  <c r="L463" i="5" s="1"/>
  <c r="L467" i="5" a="1"/>
  <c r="L467" i="5" s="1"/>
  <c r="L471" i="5" a="1"/>
  <c r="L471" i="5" s="1"/>
  <c r="L475" i="5" a="1"/>
  <c r="L475" i="5" s="1"/>
  <c r="L479" i="5" a="1"/>
  <c r="L479" i="5" s="1"/>
  <c r="L483" i="5" a="1"/>
  <c r="L483" i="5" s="1"/>
  <c r="L487" i="5" a="1"/>
  <c r="L487" i="5" s="1"/>
  <c r="L491" i="5" a="1"/>
  <c r="L491" i="5" s="1"/>
  <c r="L495" i="5" a="1"/>
  <c r="L495" i="5" s="1"/>
  <c r="L499" i="5" a="1"/>
  <c r="L499" i="5" s="1"/>
  <c r="L503" i="5" a="1"/>
  <c r="L503" i="5" s="1"/>
  <c r="L507" i="5" a="1"/>
  <c r="L507" i="5" s="1"/>
  <c r="L511" i="5" a="1"/>
  <c r="L511" i="5" s="1"/>
  <c r="L515" i="5" a="1"/>
  <c r="L515" i="5" s="1"/>
  <c r="L519" i="5" a="1"/>
  <c r="L519" i="5" s="1"/>
  <c r="L523" i="5" a="1"/>
  <c r="L523" i="5" s="1"/>
  <c r="L527" i="5" a="1"/>
  <c r="L527" i="5" s="1"/>
  <c r="L531" i="5" a="1"/>
  <c r="L531" i="5" s="1"/>
  <c r="L535" i="5" a="1"/>
  <c r="L535" i="5" s="1"/>
  <c r="L539" i="5" a="1"/>
  <c r="L539" i="5" s="1"/>
  <c r="L543" i="5" a="1"/>
  <c r="L543" i="5" s="1"/>
  <c r="L547" i="5" a="1"/>
  <c r="L547" i="5" s="1"/>
  <c r="L551" i="5" a="1"/>
  <c r="L551" i="5" s="1"/>
  <c r="L555" i="5" a="1"/>
  <c r="L555" i="5" s="1"/>
  <c r="L559" i="5" a="1"/>
  <c r="L559" i="5" s="1"/>
  <c r="L563" i="5" a="1"/>
  <c r="L563" i="5" s="1"/>
  <c r="L567" i="5" a="1"/>
  <c r="L567" i="5" s="1"/>
  <c r="L571" i="5" a="1"/>
  <c r="L571" i="5" s="1"/>
  <c r="L575" i="5" a="1"/>
  <c r="L575" i="5" s="1"/>
  <c r="L579" i="5" a="1"/>
  <c r="L579" i="5" s="1"/>
  <c r="L583" i="5" a="1"/>
  <c r="L583" i="5" s="1"/>
  <c r="L587" i="5" a="1"/>
  <c r="L587" i="5" s="1"/>
  <c r="L591" i="5" a="1"/>
  <c r="L591" i="5" s="1"/>
  <c r="L595" i="5" a="1"/>
  <c r="L595" i="5" s="1"/>
  <c r="L599" i="5" a="1"/>
  <c r="L599" i="5" s="1"/>
  <c r="L603" i="5" a="1"/>
  <c r="L603" i="5" s="1"/>
  <c r="L607" i="5" a="1"/>
  <c r="L607" i="5" s="1"/>
  <c r="L611" i="5" a="1"/>
  <c r="L611" i="5" s="1"/>
  <c r="L615" i="5" a="1"/>
  <c r="L615" i="5" s="1"/>
  <c r="L619" i="5" a="1"/>
  <c r="L619" i="5" s="1"/>
  <c r="L623" i="5" a="1"/>
  <c r="L623" i="5" s="1"/>
  <c r="L627" i="5" a="1"/>
  <c r="L627" i="5" s="1"/>
  <c r="L631" i="5" a="1"/>
  <c r="L631" i="5" s="1"/>
  <c r="L635" i="5" a="1"/>
  <c r="L635" i="5" s="1"/>
  <c r="L639" i="5" a="1"/>
  <c r="L639" i="5" s="1"/>
  <c r="L643" i="5" a="1"/>
  <c r="L643" i="5" s="1"/>
  <c r="L647" i="5" a="1"/>
  <c r="L647" i="5" s="1"/>
  <c r="L651" i="5" a="1"/>
  <c r="L651" i="5" s="1"/>
  <c r="L655" i="5" a="1"/>
  <c r="L655" i="5" s="1"/>
  <c r="L659" i="5" a="1"/>
  <c r="L659" i="5" s="1"/>
  <c r="L663" i="5" a="1"/>
  <c r="L663" i="5" s="1"/>
  <c r="L667" i="5" a="1"/>
  <c r="L667" i="5" s="1"/>
  <c r="L671" i="5" a="1"/>
  <c r="L671" i="5" s="1"/>
  <c r="L675" i="5" a="1"/>
  <c r="L675" i="5" s="1"/>
  <c r="L679" i="5" a="1"/>
  <c r="L679" i="5" s="1"/>
  <c r="L683" i="5" a="1"/>
  <c r="L683" i="5" s="1"/>
  <c r="L687" i="5" a="1"/>
  <c r="L687" i="5" s="1"/>
  <c r="L691" i="5" a="1"/>
  <c r="L691" i="5" s="1"/>
  <c r="L695" i="5" a="1"/>
  <c r="L695" i="5" s="1"/>
  <c r="L699" i="5" a="1"/>
  <c r="L699" i="5" s="1"/>
  <c r="L703" i="5" a="1"/>
  <c r="L703" i="5" s="1"/>
  <c r="L707" i="5" a="1"/>
  <c r="L707" i="5" s="1"/>
  <c r="L711" i="5" a="1"/>
  <c r="L711" i="5" s="1"/>
  <c r="L715" i="5" a="1"/>
  <c r="L715" i="5" s="1"/>
  <c r="L719" i="5" a="1"/>
  <c r="L719" i="5" s="1"/>
  <c r="L723" i="5" a="1"/>
  <c r="L723" i="5" s="1"/>
  <c r="L727" i="5" a="1"/>
  <c r="L727" i="5" s="1"/>
  <c r="K4" i="10"/>
  <c r="K27" i="1" s="1"/>
  <c r="L276" i="5" a="1"/>
  <c r="L276" i="5" s="1"/>
  <c r="L280" i="5" a="1"/>
  <c r="L280" i="5" s="1"/>
  <c r="L284" i="5" a="1"/>
  <c r="L284" i="5" s="1"/>
  <c r="L288" i="5" a="1"/>
  <c r="L288" i="5" s="1"/>
  <c r="L292" i="5" a="1"/>
  <c r="L292" i="5" s="1"/>
  <c r="L296" i="5" a="1"/>
  <c r="L296" i="5" s="1"/>
  <c r="L300" i="5" a="1"/>
  <c r="L300" i="5" s="1"/>
  <c r="L304" i="5" a="1"/>
  <c r="L304" i="5" s="1"/>
  <c r="L308" i="5" a="1"/>
  <c r="L308" i="5" s="1"/>
  <c r="L312" i="5" a="1"/>
  <c r="L312" i="5" s="1"/>
  <c r="L316" i="5" a="1"/>
  <c r="L316" i="5" s="1"/>
  <c r="L320" i="5" a="1"/>
  <c r="L320" i="5" s="1"/>
  <c r="L324" i="5" a="1"/>
  <c r="L324" i="5" s="1"/>
  <c r="L328" i="5" a="1"/>
  <c r="L328" i="5" s="1"/>
  <c r="L332" i="5" a="1"/>
  <c r="L332" i="5" s="1"/>
  <c r="L336" i="5" a="1"/>
  <c r="L336" i="5" s="1"/>
  <c r="L340" i="5" a="1"/>
  <c r="L340" i="5" s="1"/>
  <c r="L344" i="5" a="1"/>
  <c r="L344" i="5" s="1"/>
  <c r="L348" i="5" a="1"/>
  <c r="L348" i="5" s="1"/>
  <c r="L352" i="5" a="1"/>
  <c r="L352" i="5" s="1"/>
  <c r="L356" i="5" a="1"/>
  <c r="L356" i="5" s="1"/>
  <c r="L360" i="5" a="1"/>
  <c r="L360" i="5" s="1"/>
  <c r="L364" i="5" a="1"/>
  <c r="L364" i="5" s="1"/>
  <c r="L368" i="5" a="1"/>
  <c r="L368" i="5" s="1"/>
  <c r="L372" i="5" a="1"/>
  <c r="L372" i="5" s="1"/>
  <c r="L376" i="5" a="1"/>
  <c r="L376" i="5" s="1"/>
  <c r="L380" i="5" a="1"/>
  <c r="L380" i="5" s="1"/>
  <c r="L384" i="5" a="1"/>
  <c r="L384" i="5" s="1"/>
  <c r="L388" i="5" a="1"/>
  <c r="L388" i="5" s="1"/>
  <c r="L392" i="5" a="1"/>
  <c r="L392" i="5" s="1"/>
  <c r="L396" i="5" a="1"/>
  <c r="L396" i="5" s="1"/>
  <c r="L400" i="5" a="1"/>
  <c r="L400" i="5" s="1"/>
  <c r="L404" i="5" a="1"/>
  <c r="L404" i="5" s="1"/>
  <c r="L408" i="5" a="1"/>
  <c r="L408" i="5" s="1"/>
  <c r="L412" i="5" a="1"/>
  <c r="L412" i="5" s="1"/>
  <c r="L416" i="5" a="1"/>
  <c r="L416" i="5" s="1"/>
  <c r="L420" i="5" a="1"/>
  <c r="L420" i="5" s="1"/>
  <c r="L424" i="5" a="1"/>
  <c r="L424" i="5" s="1"/>
  <c r="L428" i="5" a="1"/>
  <c r="L428" i="5" s="1"/>
  <c r="L432" i="5" a="1"/>
  <c r="L432" i="5" s="1"/>
  <c r="L436" i="5" a="1"/>
  <c r="L436" i="5" s="1"/>
  <c r="L440" i="5" a="1"/>
  <c r="L440" i="5" s="1"/>
  <c r="L444" i="5" a="1"/>
  <c r="L444" i="5" s="1"/>
  <c r="L448" i="5" a="1"/>
  <c r="L448" i="5" s="1"/>
  <c r="L452" i="5" a="1"/>
  <c r="L452" i="5" s="1"/>
  <c r="L456" i="5" a="1"/>
  <c r="L456" i="5" s="1"/>
  <c r="L460" i="5" a="1"/>
  <c r="L460" i="5" s="1"/>
  <c r="L464" i="5" a="1"/>
  <c r="L464" i="5" s="1"/>
  <c r="L468" i="5" a="1"/>
  <c r="L468" i="5" s="1"/>
  <c r="L472" i="5" a="1"/>
  <c r="L472" i="5" s="1"/>
  <c r="L476" i="5" a="1"/>
  <c r="L476" i="5" s="1"/>
  <c r="L480" i="5" a="1"/>
  <c r="L480" i="5" s="1"/>
  <c r="L484" i="5" a="1"/>
  <c r="L484" i="5" s="1"/>
  <c r="L488" i="5" a="1"/>
  <c r="L488" i="5" s="1"/>
  <c r="L492" i="5" a="1"/>
  <c r="L492" i="5" s="1"/>
  <c r="L496" i="5" a="1"/>
  <c r="L496" i="5" s="1"/>
  <c r="L500" i="5" a="1"/>
  <c r="L500" i="5" s="1"/>
  <c r="L504" i="5" a="1"/>
  <c r="L504" i="5" s="1"/>
  <c r="L508" i="5" a="1"/>
  <c r="L508" i="5" s="1"/>
  <c r="L512" i="5" a="1"/>
  <c r="L512" i="5" s="1"/>
  <c r="L516" i="5" a="1"/>
  <c r="L516" i="5" s="1"/>
  <c r="L520" i="5" a="1"/>
  <c r="L520" i="5" s="1"/>
  <c r="L524" i="5" a="1"/>
  <c r="L524" i="5" s="1"/>
  <c r="L528" i="5" a="1"/>
  <c r="L528" i="5" s="1"/>
  <c r="L532" i="5" a="1"/>
  <c r="L532" i="5" s="1"/>
  <c r="L536" i="5" a="1"/>
  <c r="L536" i="5" s="1"/>
  <c r="L540" i="5" a="1"/>
  <c r="L540" i="5" s="1"/>
  <c r="L544" i="5" a="1"/>
  <c r="L544" i="5" s="1"/>
  <c r="L548" i="5" a="1"/>
  <c r="L548" i="5" s="1"/>
  <c r="L552" i="5" a="1"/>
  <c r="L552" i="5" s="1"/>
  <c r="L556" i="5" a="1"/>
  <c r="L556" i="5" s="1"/>
  <c r="L560" i="5" a="1"/>
  <c r="L560" i="5" s="1"/>
  <c r="L564" i="5" a="1"/>
  <c r="L564" i="5" s="1"/>
  <c r="L568" i="5" a="1"/>
  <c r="L568" i="5" s="1"/>
  <c r="L572" i="5" a="1"/>
  <c r="L572" i="5" s="1"/>
  <c r="L576" i="5" a="1"/>
  <c r="L576" i="5" s="1"/>
  <c r="L580" i="5" a="1"/>
  <c r="L580" i="5" s="1"/>
  <c r="L584" i="5" a="1"/>
  <c r="L584" i="5" s="1"/>
  <c r="L588" i="5" a="1"/>
  <c r="L588" i="5" s="1"/>
  <c r="L592" i="5" a="1"/>
  <c r="L592" i="5" s="1"/>
  <c r="L596" i="5" a="1"/>
  <c r="L596" i="5" s="1"/>
  <c r="L600" i="5" a="1"/>
  <c r="L600" i="5" s="1"/>
  <c r="L604" i="5" a="1"/>
  <c r="L604" i="5" s="1"/>
  <c r="L608" i="5" a="1"/>
  <c r="L608" i="5" s="1"/>
  <c r="L616" i="5" a="1"/>
  <c r="L616" i="5" s="1"/>
  <c r="L732" i="5" a="1"/>
  <c r="L732" i="5" s="1"/>
  <c r="L736" i="5" a="1"/>
  <c r="L736" i="5" s="1"/>
  <c r="L760" i="5" a="1"/>
  <c r="L760" i="5" s="1"/>
  <c r="L784" i="5" a="1"/>
  <c r="L784" i="5" s="1"/>
  <c r="L796" i="5" a="1"/>
  <c r="L796" i="5" s="1"/>
  <c r="L808" i="5" a="1"/>
  <c r="L808" i="5" s="1"/>
  <c r="L731" i="5" a="1"/>
  <c r="L731" i="5" s="1"/>
  <c r="L735" i="5" a="1"/>
  <c r="L735" i="5" s="1"/>
  <c r="L739" i="5" a="1"/>
  <c r="L739" i="5" s="1"/>
  <c r="L743" i="5" a="1"/>
  <c r="L743" i="5" s="1"/>
  <c r="L747" i="5" a="1"/>
  <c r="L747" i="5" s="1"/>
  <c r="L751" i="5" a="1"/>
  <c r="L751" i="5" s="1"/>
  <c r="L755" i="5" a="1"/>
  <c r="L755" i="5" s="1"/>
  <c r="L759" i="5" a="1"/>
  <c r="L759" i="5" s="1"/>
  <c r="L763" i="5" a="1"/>
  <c r="L763" i="5" s="1"/>
  <c r="L767" i="5" a="1"/>
  <c r="L767" i="5" s="1"/>
  <c r="L771" i="5" a="1"/>
  <c r="L771" i="5" s="1"/>
  <c r="L775" i="5" a="1"/>
  <c r="L775" i="5" s="1"/>
  <c r="L779" i="5" a="1"/>
  <c r="L779" i="5" s="1"/>
  <c r="L783" i="5" a="1"/>
  <c r="L783" i="5" s="1"/>
  <c r="L787" i="5" a="1"/>
  <c r="L787" i="5" s="1"/>
  <c r="L791" i="5" a="1"/>
  <c r="L791" i="5" s="1"/>
  <c r="L795" i="5" a="1"/>
  <c r="L795" i="5" s="1"/>
  <c r="L799" i="5" a="1"/>
  <c r="L799" i="5" s="1"/>
  <c r="L803" i="5" a="1"/>
  <c r="L803" i="5" s="1"/>
  <c r="L807" i="5" a="1"/>
  <c r="L807" i="5" s="1"/>
  <c r="L811" i="5" a="1"/>
  <c r="L811" i="5" s="1"/>
  <c r="L815" i="5" a="1"/>
  <c r="L815" i="5" s="1"/>
  <c r="L819" i="5" a="1"/>
  <c r="L819" i="5" s="1"/>
  <c r="L823" i="5" a="1"/>
  <c r="L823" i="5" s="1"/>
  <c r="L827" i="5" a="1"/>
  <c r="L827" i="5" s="1"/>
  <c r="L831" i="5" a="1"/>
  <c r="L831" i="5" s="1"/>
  <c r="L835" i="5" a="1"/>
  <c r="L835" i="5" s="1"/>
  <c r="L839" i="5" a="1"/>
  <c r="L839" i="5" s="1"/>
  <c r="L843" i="5" a="1"/>
  <c r="L843" i="5" s="1"/>
  <c r="L847" i="5" a="1"/>
  <c r="L847" i="5" s="1"/>
  <c r="L851" i="5" a="1"/>
  <c r="L851" i="5" s="1"/>
  <c r="L855" i="5" a="1"/>
  <c r="L855" i="5" s="1"/>
  <c r="L859" i="5" a="1"/>
  <c r="L859" i="5" s="1"/>
  <c r="L863" i="5" a="1"/>
  <c r="L863" i="5" s="1"/>
  <c r="L867" i="5" a="1"/>
  <c r="L867" i="5" s="1"/>
  <c r="L871" i="5" a="1"/>
  <c r="L871" i="5" s="1"/>
  <c r="L875" i="5" a="1"/>
  <c r="L875" i="5" s="1"/>
  <c r="L879" i="5" a="1"/>
  <c r="L879" i="5" s="1"/>
  <c r="L883" i="5" a="1"/>
  <c r="L883" i="5" s="1"/>
  <c r="L887" i="5" a="1"/>
  <c r="L887" i="5" s="1"/>
  <c r="L891" i="5" a="1"/>
  <c r="L891" i="5" s="1"/>
  <c r="L895" i="5" a="1"/>
  <c r="L895" i="5" s="1"/>
  <c r="L899" i="5" a="1"/>
  <c r="L899" i="5" s="1"/>
  <c r="L903" i="5" a="1"/>
  <c r="L903" i="5" s="1"/>
  <c r="L907" i="5" a="1"/>
  <c r="L907" i="5" s="1"/>
  <c r="L911" i="5" a="1"/>
  <c r="L911" i="5" s="1"/>
  <c r="L915" i="5" a="1"/>
  <c r="L915" i="5" s="1"/>
  <c r="L919" i="5" a="1"/>
  <c r="L919" i="5" s="1"/>
  <c r="L923" i="5" a="1"/>
  <c r="L923" i="5" s="1"/>
  <c r="L927" i="5" a="1"/>
  <c r="L927" i="5" s="1"/>
  <c r="L931" i="5" a="1"/>
  <c r="L931" i="5" s="1"/>
  <c r="L935" i="5" a="1"/>
  <c r="L935" i="5" s="1"/>
  <c r="L939" i="5" a="1"/>
  <c r="L939" i="5" s="1"/>
  <c r="L943" i="5" a="1"/>
  <c r="L943" i="5" s="1"/>
  <c r="L947" i="5" a="1"/>
  <c r="L947" i="5" s="1"/>
  <c r="L951" i="5" a="1"/>
  <c r="L951" i="5" s="1"/>
  <c r="L955" i="5" a="1"/>
  <c r="L955" i="5" s="1"/>
  <c r="L959" i="5" a="1"/>
  <c r="L959" i="5" s="1"/>
  <c r="L963" i="5" a="1"/>
  <c r="L963" i="5" s="1"/>
  <c r="L967" i="5" a="1"/>
  <c r="L967" i="5" s="1"/>
  <c r="L971" i="5" a="1"/>
  <c r="L971" i="5" s="1"/>
  <c r="L975" i="5" a="1"/>
  <c r="L975" i="5" s="1"/>
  <c r="L979" i="5" a="1"/>
  <c r="L979" i="5" s="1"/>
  <c r="L983" i="5" a="1"/>
  <c r="L983" i="5" s="1"/>
  <c r="L987" i="5" a="1"/>
  <c r="L987" i="5" s="1"/>
  <c r="L991" i="5" a="1"/>
  <c r="L991" i="5" s="1"/>
  <c r="L995" i="5" a="1"/>
  <c r="L995" i="5" s="1"/>
  <c r="L999" i="5" a="1"/>
  <c r="L999" i="5" s="1"/>
  <c r="L1003" i="5" a="1"/>
  <c r="L1003" i="5" s="1"/>
  <c r="L1007" i="5" a="1"/>
  <c r="L1007" i="5" s="1"/>
  <c r="L832" i="5" a="1"/>
  <c r="L832" i="5" s="1"/>
  <c r="L106" i="5" a="1"/>
  <c r="L106" i="5" s="1"/>
  <c r="L110" i="5" a="1"/>
  <c r="L110" i="5" s="1"/>
  <c r="L114" i="5" a="1"/>
  <c r="L114" i="5" s="1"/>
  <c r="L118" i="5" a="1"/>
  <c r="L118" i="5" s="1"/>
  <c r="L122" i="5" a="1"/>
  <c r="L122" i="5" s="1"/>
  <c r="L126" i="5" a="1"/>
  <c r="L126" i="5" s="1"/>
  <c r="L130" i="5" a="1"/>
  <c r="L130" i="5" s="1"/>
  <c r="L134" i="5" a="1"/>
  <c r="L134" i="5" s="1"/>
  <c r="L138" i="5" a="1"/>
  <c r="L138" i="5" s="1"/>
  <c r="L142" i="5" a="1"/>
  <c r="L142" i="5" s="1"/>
  <c r="L146" i="5" a="1"/>
  <c r="L146" i="5" s="1"/>
  <c r="L150" i="5" a="1"/>
  <c r="L150" i="5" s="1"/>
  <c r="L154" i="5" a="1"/>
  <c r="L154" i="5" s="1"/>
  <c r="L158" i="5" a="1"/>
  <c r="L158" i="5" s="1"/>
  <c r="L162" i="5" a="1"/>
  <c r="L162" i="5" s="1"/>
  <c r="L166" i="5" a="1"/>
  <c r="L166" i="5" s="1"/>
  <c r="L170" i="5" a="1"/>
  <c r="L170" i="5" s="1"/>
  <c r="L174" i="5" a="1"/>
  <c r="L174" i="5" s="1"/>
  <c r="L178" i="5" a="1"/>
  <c r="L178" i="5" s="1"/>
  <c r="L182" i="5" a="1"/>
  <c r="L182" i="5" s="1"/>
  <c r="L186" i="5" a="1"/>
  <c r="L186" i="5" s="1"/>
  <c r="L190" i="5" a="1"/>
  <c r="L190" i="5" s="1"/>
  <c r="L194" i="5" a="1"/>
  <c r="L194" i="5" s="1"/>
  <c r="L198" i="5" a="1"/>
  <c r="L198" i="5" s="1"/>
  <c r="L202" i="5" a="1"/>
  <c r="L202" i="5" s="1"/>
  <c r="L206" i="5" a="1"/>
  <c r="L206" i="5" s="1"/>
  <c r="L210" i="5" a="1"/>
  <c r="L210" i="5" s="1"/>
  <c r="L214" i="5" a="1"/>
  <c r="L214" i="5" s="1"/>
  <c r="L218" i="5" a="1"/>
  <c r="L218" i="5" s="1"/>
  <c r="L222" i="5" a="1"/>
  <c r="L222" i="5" s="1"/>
  <c r="L226" i="5" a="1"/>
  <c r="L226" i="5" s="1"/>
  <c r="L230" i="5" a="1"/>
  <c r="L230" i="5" s="1"/>
  <c r="L234" i="5" a="1"/>
  <c r="L234" i="5" s="1"/>
  <c r="L238" i="5" a="1"/>
  <c r="L238" i="5" s="1"/>
  <c r="L242" i="5" a="1"/>
  <c r="L242" i="5" s="1"/>
  <c r="L246" i="5" a="1"/>
  <c r="L246" i="5" s="1"/>
  <c r="L250" i="5" a="1"/>
  <c r="L250" i="5" s="1"/>
  <c r="L254" i="5" a="1"/>
  <c r="L254" i="5" s="1"/>
  <c r="L258" i="5" a="1"/>
  <c r="L258" i="5" s="1"/>
  <c r="L262" i="5" a="1"/>
  <c r="L262" i="5" s="1"/>
  <c r="L266" i="5" a="1"/>
  <c r="L266" i="5" s="1"/>
  <c r="L270" i="5" a="1"/>
  <c r="L270" i="5" s="1"/>
  <c r="L274" i="5" a="1"/>
  <c r="L274" i="5" s="1"/>
  <c r="L278" i="5" a="1"/>
  <c r="L278" i="5" s="1"/>
  <c r="L282" i="5" a="1"/>
  <c r="L282" i="5" s="1"/>
  <c r="L286" i="5" a="1"/>
  <c r="L286" i="5" s="1"/>
  <c r="L290" i="5" a="1"/>
  <c r="L290" i="5" s="1"/>
  <c r="L294" i="5" a="1"/>
  <c r="L294" i="5" s="1"/>
  <c r="L298" i="5" a="1"/>
  <c r="L298" i="5" s="1"/>
  <c r="L302" i="5" a="1"/>
  <c r="L302" i="5" s="1"/>
  <c r="L306" i="5" a="1"/>
  <c r="L306" i="5" s="1"/>
  <c r="L310" i="5" a="1"/>
  <c r="L310" i="5" s="1"/>
  <c r="L314" i="5" a="1"/>
  <c r="L314" i="5" s="1"/>
  <c r="L318" i="5" a="1"/>
  <c r="L318" i="5" s="1"/>
  <c r="L322" i="5" a="1"/>
  <c r="L322" i="5" s="1"/>
  <c r="L326" i="5" a="1"/>
  <c r="L326" i="5" s="1"/>
  <c r="L330" i="5" a="1"/>
  <c r="L330" i="5" s="1"/>
  <c r="L334" i="5" a="1"/>
  <c r="L334" i="5" s="1"/>
  <c r="L338" i="5" a="1"/>
  <c r="L338" i="5" s="1"/>
  <c r="L342" i="5" a="1"/>
  <c r="L342" i="5" s="1"/>
  <c r="L346" i="5" a="1"/>
  <c r="L346" i="5" s="1"/>
  <c r="L350" i="5" a="1"/>
  <c r="L350" i="5" s="1"/>
  <c r="L354" i="5" a="1"/>
  <c r="L354" i="5" s="1"/>
  <c r="L358" i="5" a="1"/>
  <c r="L358" i="5" s="1"/>
  <c r="L362" i="5" a="1"/>
  <c r="L362" i="5" s="1"/>
  <c r="L366" i="5" a="1"/>
  <c r="L366" i="5" s="1"/>
  <c r="L370" i="5" a="1"/>
  <c r="L370" i="5" s="1"/>
  <c r="L374" i="5" a="1"/>
  <c r="L374" i="5" s="1"/>
  <c r="L378" i="5" a="1"/>
  <c r="L378" i="5" s="1"/>
  <c r="L382" i="5" a="1"/>
  <c r="L382" i="5" s="1"/>
  <c r="L386" i="5" a="1"/>
  <c r="L386" i="5" s="1"/>
  <c r="L390" i="5" a="1"/>
  <c r="L390" i="5" s="1"/>
  <c r="L394" i="5" a="1"/>
  <c r="L394" i="5" s="1"/>
  <c r="L398" i="5" a="1"/>
  <c r="L398" i="5" s="1"/>
  <c r="L402" i="5" a="1"/>
  <c r="L402" i="5" s="1"/>
  <c r="L406" i="5" a="1"/>
  <c r="L406" i="5" s="1"/>
  <c r="L410" i="5" a="1"/>
  <c r="L410" i="5" s="1"/>
  <c r="L414" i="5" a="1"/>
  <c r="L414" i="5" s="1"/>
  <c r="L418" i="5" a="1"/>
  <c r="L418" i="5" s="1"/>
  <c r="L422" i="5" a="1"/>
  <c r="L422" i="5" s="1"/>
  <c r="L426" i="5" a="1"/>
  <c r="L426" i="5" s="1"/>
  <c r="L430" i="5" a="1"/>
  <c r="L430" i="5" s="1"/>
  <c r="L434" i="5" a="1"/>
  <c r="L434" i="5" s="1"/>
  <c r="L438" i="5" a="1"/>
  <c r="L438" i="5" s="1"/>
  <c r="L442" i="5" a="1"/>
  <c r="L442" i="5" s="1"/>
  <c r="L446" i="5" a="1"/>
  <c r="L446" i="5" s="1"/>
  <c r="L450" i="5" a="1"/>
  <c r="L450" i="5" s="1"/>
  <c r="L454" i="5" a="1"/>
  <c r="L454" i="5" s="1"/>
  <c r="L458" i="5" a="1"/>
  <c r="L458" i="5" s="1"/>
  <c r="L462" i="5" a="1"/>
  <c r="L462" i="5" s="1"/>
  <c r="L466" i="5" a="1"/>
  <c r="L466" i="5" s="1"/>
  <c r="L470" i="5" a="1"/>
  <c r="L470" i="5" s="1"/>
  <c r="L474" i="5" a="1"/>
  <c r="L474" i="5" s="1"/>
  <c r="L478" i="5" a="1"/>
  <c r="L478" i="5" s="1"/>
  <c r="L482" i="5" a="1"/>
  <c r="L482" i="5" s="1"/>
  <c r="L486" i="5" a="1"/>
  <c r="L486" i="5" s="1"/>
  <c r="L490" i="5" a="1"/>
  <c r="L490" i="5" s="1"/>
  <c r="L494" i="5" a="1"/>
  <c r="L494" i="5" s="1"/>
  <c r="L498" i="5" a="1"/>
  <c r="L498" i="5" s="1"/>
  <c r="L502" i="5" a="1"/>
  <c r="L502" i="5" s="1"/>
  <c r="L506" i="5" a="1"/>
  <c r="L506" i="5" s="1"/>
  <c r="L510" i="5" a="1"/>
  <c r="L510" i="5" s="1"/>
  <c r="L514" i="5" a="1"/>
  <c r="L514" i="5" s="1"/>
  <c r="L518" i="5" a="1"/>
  <c r="L518" i="5" s="1"/>
  <c r="L522" i="5" a="1"/>
  <c r="L522" i="5" s="1"/>
  <c r="L526" i="5" a="1"/>
  <c r="L526" i="5" s="1"/>
  <c r="L530" i="5" a="1"/>
  <c r="L530" i="5" s="1"/>
  <c r="L534" i="5" a="1"/>
  <c r="L534" i="5" s="1"/>
  <c r="L538" i="5" a="1"/>
  <c r="L538" i="5" s="1"/>
  <c r="L542" i="5" a="1"/>
  <c r="L542" i="5" s="1"/>
  <c r="L546" i="5" a="1"/>
  <c r="L546" i="5" s="1"/>
  <c r="L550" i="5" a="1"/>
  <c r="L550" i="5" s="1"/>
  <c r="L554" i="5" a="1"/>
  <c r="L554" i="5" s="1"/>
  <c r="L558" i="5" a="1"/>
  <c r="L558" i="5" s="1"/>
  <c r="L562" i="5" a="1"/>
  <c r="L562" i="5" s="1"/>
  <c r="L566" i="5" a="1"/>
  <c r="L566" i="5" s="1"/>
  <c r="L570" i="5" a="1"/>
  <c r="L570" i="5" s="1"/>
  <c r="L574" i="5" a="1"/>
  <c r="L574" i="5" s="1"/>
  <c r="L578" i="5" a="1"/>
  <c r="L578" i="5" s="1"/>
  <c r="L582" i="5" a="1"/>
  <c r="L582" i="5" s="1"/>
  <c r="L586" i="5" a="1"/>
  <c r="L586" i="5" s="1"/>
  <c r="L590" i="5" a="1"/>
  <c r="L590" i="5" s="1"/>
  <c r="L594" i="5" a="1"/>
  <c r="L594" i="5" s="1"/>
  <c r="L598" i="5" a="1"/>
  <c r="L598" i="5" s="1"/>
  <c r="L602" i="5" a="1"/>
  <c r="L602" i="5" s="1"/>
  <c r="L606" i="5" a="1"/>
  <c r="L606" i="5" s="1"/>
  <c r="L610" i="5" a="1"/>
  <c r="L610" i="5" s="1"/>
  <c r="L614" i="5" a="1"/>
  <c r="L614" i="5" s="1"/>
  <c r="L618" i="5" a="1"/>
  <c r="L618" i="5" s="1"/>
  <c r="L622" i="5" a="1"/>
  <c r="L622" i="5" s="1"/>
  <c r="L626" i="5" a="1"/>
  <c r="L626" i="5" s="1"/>
  <c r="L630" i="5" a="1"/>
  <c r="L630" i="5" s="1"/>
  <c r="L634" i="5" a="1"/>
  <c r="L634" i="5" s="1"/>
  <c r="L638" i="5" a="1"/>
  <c r="L638" i="5" s="1"/>
  <c r="L642" i="5" a="1"/>
  <c r="L642" i="5" s="1"/>
  <c r="L646" i="5" a="1"/>
  <c r="L646" i="5" s="1"/>
  <c r="L650" i="5" a="1"/>
  <c r="L650" i="5" s="1"/>
  <c r="L654" i="5" a="1"/>
  <c r="L654" i="5" s="1"/>
  <c r="L658" i="5" a="1"/>
  <c r="L658" i="5" s="1"/>
  <c r="L662" i="5" a="1"/>
  <c r="L662" i="5" s="1"/>
  <c r="L666" i="5" a="1"/>
  <c r="L666" i="5" s="1"/>
  <c r="L670" i="5" a="1"/>
  <c r="L670" i="5" s="1"/>
  <c r="L674" i="5" a="1"/>
  <c r="L674" i="5" s="1"/>
  <c r="L678" i="5" a="1"/>
  <c r="L678" i="5" s="1"/>
  <c r="L682" i="5" a="1"/>
  <c r="L682" i="5" s="1"/>
  <c r="L686" i="5" a="1"/>
  <c r="L686" i="5" s="1"/>
  <c r="L690" i="5" a="1"/>
  <c r="L690" i="5" s="1"/>
  <c r="L694" i="5" a="1"/>
  <c r="L694" i="5" s="1"/>
  <c r="L698" i="5" a="1"/>
  <c r="L698" i="5" s="1"/>
  <c r="L702" i="5" a="1"/>
  <c r="L702" i="5" s="1"/>
  <c r="L706" i="5" a="1"/>
  <c r="L706" i="5" s="1"/>
  <c r="L710" i="5" a="1"/>
  <c r="L710" i="5" s="1"/>
  <c r="L714" i="5" a="1"/>
  <c r="L714" i="5" s="1"/>
  <c r="L718" i="5" a="1"/>
  <c r="L718" i="5" s="1"/>
  <c r="L722" i="5" a="1"/>
  <c r="L722" i="5" s="1"/>
  <c r="L726" i="5" a="1"/>
  <c r="L726" i="5" s="1"/>
  <c r="L730" i="5" a="1"/>
  <c r="L730" i="5" s="1"/>
  <c r="L734" i="5" a="1"/>
  <c r="L734" i="5" s="1"/>
  <c r="L738" i="5" a="1"/>
  <c r="L738" i="5" s="1"/>
  <c r="L742" i="5" a="1"/>
  <c r="L742" i="5" s="1"/>
  <c r="L746" i="5" a="1"/>
  <c r="L746" i="5" s="1"/>
  <c r="L750" i="5" a="1"/>
  <c r="L750" i="5" s="1"/>
  <c r="L754" i="5" a="1"/>
  <c r="L754" i="5" s="1"/>
  <c r="L758" i="5" a="1"/>
  <c r="L758" i="5" s="1"/>
  <c r="L762" i="5" a="1"/>
  <c r="L762" i="5" s="1"/>
  <c r="L766" i="5" a="1"/>
  <c r="L766" i="5" s="1"/>
  <c r="L770" i="5" a="1"/>
  <c r="L770" i="5" s="1"/>
  <c r="L774" i="5" a="1"/>
  <c r="L774" i="5" s="1"/>
  <c r="L778" i="5" a="1"/>
  <c r="L778" i="5" s="1"/>
  <c r="L782" i="5" a="1"/>
  <c r="L782" i="5" s="1"/>
  <c r="L786" i="5" a="1"/>
  <c r="L786" i="5" s="1"/>
  <c r="L790" i="5" a="1"/>
  <c r="L790" i="5" s="1"/>
  <c r="L794" i="5" a="1"/>
  <c r="L794" i="5" s="1"/>
  <c r="L798" i="5" a="1"/>
  <c r="L798" i="5" s="1"/>
  <c r="L802" i="5" a="1"/>
  <c r="L802" i="5" s="1"/>
  <c r="L806" i="5" a="1"/>
  <c r="L806" i="5" s="1"/>
  <c r="L810" i="5" a="1"/>
  <c r="L810" i="5" s="1"/>
  <c r="L814" i="5" a="1"/>
  <c r="L814" i="5" s="1"/>
  <c r="L818" i="5" a="1"/>
  <c r="L818" i="5" s="1"/>
  <c r="L822" i="5" a="1"/>
  <c r="L822" i="5" s="1"/>
  <c r="L826" i="5" a="1"/>
  <c r="L826" i="5" s="1"/>
  <c r="L830" i="5" a="1"/>
  <c r="L830" i="5" s="1"/>
  <c r="L834" i="5" a="1"/>
  <c r="L834" i="5" s="1"/>
  <c r="L838" i="5" a="1"/>
  <c r="L838" i="5" s="1"/>
  <c r="L842" i="5" a="1"/>
  <c r="L842" i="5" s="1"/>
  <c r="L846" i="5" a="1"/>
  <c r="L846" i="5" s="1"/>
  <c r="L850" i="5" a="1"/>
  <c r="L850" i="5" s="1"/>
  <c r="L854" i="5" a="1"/>
  <c r="L854" i="5" s="1"/>
  <c r="L858" i="5" a="1"/>
  <c r="L858" i="5" s="1"/>
  <c r="L862" i="5" a="1"/>
  <c r="L862" i="5" s="1"/>
  <c r="L866" i="5" a="1"/>
  <c r="L866" i="5" s="1"/>
  <c r="L870" i="5" a="1"/>
  <c r="L870" i="5" s="1"/>
  <c r="L874" i="5" a="1"/>
  <c r="L874" i="5" s="1"/>
  <c r="L878" i="5" a="1"/>
  <c r="L878" i="5" s="1"/>
  <c r="L882" i="5" a="1"/>
  <c r="L882" i="5" s="1"/>
  <c r="L886" i="5" a="1"/>
  <c r="L886" i="5" s="1"/>
  <c r="L890" i="5" a="1"/>
  <c r="L890" i="5" s="1"/>
  <c r="L894" i="5" a="1"/>
  <c r="L894" i="5" s="1"/>
  <c r="L898" i="5" a="1"/>
  <c r="L898" i="5" s="1"/>
  <c r="L902" i="5" a="1"/>
  <c r="L902" i="5" s="1"/>
  <c r="L906" i="5" a="1"/>
  <c r="L906" i="5" s="1"/>
  <c r="L910" i="5" a="1"/>
  <c r="L910" i="5" s="1"/>
  <c r="L914" i="5" a="1"/>
  <c r="L914" i="5" s="1"/>
  <c r="L918" i="5" a="1"/>
  <c r="L918" i="5" s="1"/>
  <c r="L922" i="5" a="1"/>
  <c r="L922" i="5" s="1"/>
  <c r="L926" i="5" a="1"/>
  <c r="L926" i="5" s="1"/>
  <c r="L930" i="5" a="1"/>
  <c r="L930" i="5" s="1"/>
  <c r="L934" i="5" a="1"/>
  <c r="L934" i="5" s="1"/>
  <c r="L938" i="5" a="1"/>
  <c r="L938" i="5" s="1"/>
  <c r="L942" i="5" a="1"/>
  <c r="L942" i="5" s="1"/>
  <c r="L946" i="5" a="1"/>
  <c r="L946" i="5" s="1"/>
  <c r="L950" i="5" a="1"/>
  <c r="L950" i="5" s="1"/>
  <c r="L954" i="5" a="1"/>
  <c r="L954" i="5" s="1"/>
  <c r="L958" i="5" a="1"/>
  <c r="L958" i="5" s="1"/>
  <c r="L962" i="5" a="1"/>
  <c r="L962" i="5" s="1"/>
  <c r="L966" i="5" a="1"/>
  <c r="L966" i="5" s="1"/>
  <c r="L970" i="5" a="1"/>
  <c r="L970" i="5" s="1"/>
  <c r="L974" i="5" a="1"/>
  <c r="L974" i="5" s="1"/>
  <c r="L978" i="5" a="1"/>
  <c r="L978" i="5" s="1"/>
  <c r="L982" i="5" a="1"/>
  <c r="L982" i="5" s="1"/>
  <c r="L986" i="5" a="1"/>
  <c r="L986" i="5" s="1"/>
  <c r="L990" i="5" a="1"/>
  <c r="L990" i="5" s="1"/>
  <c r="L994" i="5" a="1"/>
  <c r="L994" i="5" s="1"/>
  <c r="L998" i="5" a="1"/>
  <c r="L998" i="5" s="1"/>
  <c r="L1002" i="5" a="1"/>
  <c r="L1002" i="5" s="1"/>
  <c r="L1006" i="5" a="1"/>
  <c r="L1006" i="5" s="1"/>
  <c r="L14" i="2" a="1"/>
  <c r="L14" i="2" s="1"/>
  <c r="L34" i="2" a="1"/>
  <c r="L34" i="2" s="1"/>
  <c r="L54" i="2" a="1"/>
  <c r="L54" i="2" s="1"/>
  <c r="L74" i="2" a="1"/>
  <c r="L74" i="2" s="1"/>
  <c r="L94" i="2" a="1"/>
  <c r="L94" i="2" s="1"/>
  <c r="L114" i="2" a="1"/>
  <c r="L114" i="2" s="1"/>
  <c r="L134" i="2" a="1"/>
  <c r="L134" i="2" s="1"/>
  <c r="L150" i="2" a="1"/>
  <c r="L150" i="2" s="1"/>
  <c r="L170" i="2" a="1"/>
  <c r="L170" i="2" s="1"/>
  <c r="L190" i="2" a="1"/>
  <c r="L190" i="2" s="1"/>
  <c r="L206" i="2" a="1"/>
  <c r="L206" i="2" s="1"/>
  <c r="L226" i="2" a="1"/>
  <c r="L226" i="2" s="1"/>
  <c r="L246" i="2" a="1"/>
  <c r="L246" i="2" s="1"/>
  <c r="L258" i="2" a="1"/>
  <c r="L258" i="2" s="1"/>
  <c r="L274" i="2" a="1"/>
  <c r="L274" i="2" s="1"/>
  <c r="L294" i="2" a="1"/>
  <c r="L294" i="2" s="1"/>
  <c r="L314" i="2" a="1"/>
  <c r="L314" i="2" s="1"/>
  <c r="L334" i="2" a="1"/>
  <c r="L334" i="2" s="1"/>
  <c r="L354" i="2" a="1"/>
  <c r="L354" i="2" s="1"/>
  <c r="L374" i="2" a="1"/>
  <c r="L374" i="2" s="1"/>
  <c r="L394" i="2" a="1"/>
  <c r="L394" i="2" s="1"/>
  <c r="L414" i="2" a="1"/>
  <c r="L414" i="2" s="1"/>
  <c r="L434" i="2" a="1"/>
  <c r="L434" i="2" s="1"/>
  <c r="L454" i="2" a="1"/>
  <c r="L454" i="2" s="1"/>
  <c r="L474" i="2" a="1"/>
  <c r="L474" i="2" s="1"/>
  <c r="L526" i="2" a="1"/>
  <c r="L526" i="2" s="1"/>
  <c r="L546" i="2" a="1"/>
  <c r="L546" i="2" s="1"/>
  <c r="L566" i="2" a="1"/>
  <c r="L566" i="2" s="1"/>
  <c r="L586" i="2" a="1"/>
  <c r="L586" i="2" s="1"/>
  <c r="L606" i="2" a="1"/>
  <c r="L606" i="2" s="1"/>
  <c r="L626" i="2" a="1"/>
  <c r="L626" i="2" s="1"/>
  <c r="L646" i="2" a="1"/>
  <c r="L646" i="2" s="1"/>
  <c r="L662" i="2" a="1"/>
  <c r="L662" i="2" s="1"/>
  <c r="L682" i="2" a="1"/>
  <c r="L682" i="2" s="1"/>
  <c r="L702" i="2" a="1"/>
  <c r="L702" i="2" s="1"/>
  <c r="L722" i="2" a="1"/>
  <c r="L722" i="2" s="1"/>
  <c r="L738" i="2" a="1"/>
  <c r="L738" i="2" s="1"/>
  <c r="L758" i="2" a="1"/>
  <c r="L758" i="2" s="1"/>
  <c r="L778" i="2" a="1"/>
  <c r="L778" i="2" s="1"/>
  <c r="L798" i="2" a="1"/>
  <c r="L798" i="2" s="1"/>
  <c r="L818" i="2" a="1"/>
  <c r="L818" i="2" s="1"/>
  <c r="L838" i="2" a="1"/>
  <c r="L838" i="2" s="1"/>
  <c r="L858" i="2" a="1"/>
  <c r="L858" i="2" s="1"/>
  <c r="L874" i="2" a="1"/>
  <c r="L874" i="2" s="1"/>
  <c r="L894" i="2" a="1"/>
  <c r="L894" i="2" s="1"/>
  <c r="L914" i="2" a="1"/>
  <c r="L914" i="2" s="1"/>
  <c r="L930" i="2" a="1"/>
  <c r="L930" i="2" s="1"/>
  <c r="L950" i="2" a="1"/>
  <c r="L950" i="2" s="1"/>
  <c r="L970" i="2" a="1"/>
  <c r="L970" i="2" s="1"/>
  <c r="L990" i="2" a="1"/>
  <c r="L990" i="2" s="1"/>
  <c r="L1010" i="2" a="1"/>
  <c r="L1010" i="2" s="1"/>
  <c r="L1030" i="2" a="1"/>
  <c r="L1030" i="2" s="1"/>
  <c r="L1050" i="2" a="1"/>
  <c r="L1050" i="2" s="1"/>
  <c r="L1066" i="2" a="1"/>
  <c r="L1066" i="2" s="1"/>
  <c r="L1086" i="2" a="1"/>
  <c r="L1086" i="2" s="1"/>
  <c r="L1110" i="2" a="1"/>
  <c r="L1110" i="2" s="1"/>
  <c r="L1126" i="2" a="1"/>
  <c r="L1126" i="2" s="1"/>
  <c r="L1146" i="2" a="1"/>
  <c r="L1146" i="2" s="1"/>
  <c r="L1162" i="2" a="1"/>
  <c r="L1162" i="2" s="1"/>
  <c r="L1182" i="2" a="1"/>
  <c r="L1182" i="2" s="1"/>
  <c r="L1202" i="2" a="1"/>
  <c r="L1202" i="2" s="1"/>
  <c r="L1222" i="2" a="1"/>
  <c r="L1222" i="2" s="1"/>
  <c r="L1230" i="2" a="1"/>
  <c r="L1230" i="2" s="1"/>
  <c r="L1250" i="2" a="1"/>
  <c r="L1250" i="2" s="1"/>
  <c r="L1270" i="2" a="1"/>
  <c r="L1270" i="2" s="1"/>
  <c r="L1290" i="2" a="1"/>
  <c r="L1290" i="2" s="1"/>
  <c r="L1306" i="2" a="1"/>
  <c r="L1306" i="2" s="1"/>
  <c r="L1330" i="2" a="1"/>
  <c r="L1330" i="2" s="1"/>
  <c r="L1350" i="2" a="1"/>
  <c r="L1350" i="2" s="1"/>
  <c r="L1370" i="2" a="1"/>
  <c r="L1370" i="2" s="1"/>
  <c r="L1390" i="2" a="1"/>
  <c r="L1390" i="2" s="1"/>
  <c r="L1406" i="2" a="1"/>
  <c r="L1406" i="2" s="1"/>
  <c r="L1426" i="2" a="1"/>
  <c r="L1426" i="2" s="1"/>
  <c r="L1446" i="2" a="1"/>
  <c r="L1446" i="2" s="1"/>
  <c r="L1466" i="2" a="1"/>
  <c r="L1466" i="2" s="1"/>
  <c r="L1482" i="2" a="1"/>
  <c r="L1482" i="2" s="1"/>
  <c r="L1502" i="2" a="1"/>
  <c r="L1502" i="2" s="1"/>
  <c r="L1518" i="2" a="1"/>
  <c r="L1518" i="2" s="1"/>
  <c r="L1534" i="2" a="1"/>
  <c r="L1534" i="2" s="1"/>
  <c r="L1558" i="2" a="1"/>
  <c r="L1558" i="2" s="1"/>
  <c r="L1582" i="2" a="1"/>
  <c r="L1582" i="2" s="1"/>
  <c r="L1598" i="2" a="1"/>
  <c r="L1598" i="2" s="1"/>
  <c r="L1618" i="2" a="1"/>
  <c r="L1618" i="2" s="1"/>
  <c r="L1638" i="2" a="1"/>
  <c r="L1638" i="2" s="1"/>
  <c r="L1654" i="2" a="1"/>
  <c r="L1654" i="2" s="1"/>
  <c r="L1674" i="2" a="1"/>
  <c r="L1674" i="2" s="1"/>
  <c r="L1694" i="2" a="1"/>
  <c r="L1694" i="2" s="1"/>
  <c r="L1714" i="2" a="1"/>
  <c r="L1714" i="2" s="1"/>
  <c r="L1734" i="2" a="1"/>
  <c r="L1734" i="2" s="1"/>
  <c r="L1754" i="2" a="1"/>
  <c r="L1754" i="2" s="1"/>
  <c r="L1774" i="2" a="1"/>
  <c r="L1774" i="2" s="1"/>
  <c r="L1794" i="2" a="1"/>
  <c r="L1794" i="2" s="1"/>
  <c r="L1810" i="2" a="1"/>
  <c r="L1810" i="2" s="1"/>
  <c r="L1822" i="2" a="1"/>
  <c r="L1822" i="2" s="1"/>
  <c r="L1838" i="2" a="1"/>
  <c r="L1838" i="2" s="1"/>
  <c r="L1858" i="2" a="1"/>
  <c r="L1858" i="2" s="1"/>
  <c r="L1878" i="2" a="1"/>
  <c r="L1878" i="2" s="1"/>
  <c r="L1898" i="2" a="1"/>
  <c r="L1898" i="2" s="1"/>
  <c r="L1918" i="2" a="1"/>
  <c r="L1918" i="2" s="1"/>
  <c r="L1938" i="2" a="1"/>
  <c r="L1938" i="2" s="1"/>
  <c r="L1958" i="2" a="1"/>
  <c r="L1958" i="2" s="1"/>
  <c r="L1978" i="2" a="1"/>
  <c r="L1978" i="2" s="1"/>
  <c r="L1994" i="2" a="1"/>
  <c r="L1994" i="2" s="1"/>
  <c r="L2014" i="2" a="1"/>
  <c r="L2014" i="2" s="1"/>
  <c r="L2034" i="2" a="1"/>
  <c r="L2034" i="2" s="1"/>
  <c r="L2054" i="2" a="1"/>
  <c r="L2054" i="2" s="1"/>
  <c r="L2074" i="2" a="1"/>
  <c r="L2074" i="2" s="1"/>
  <c r="L2094" i="2" a="1"/>
  <c r="L2094" i="2" s="1"/>
  <c r="L2114" i="2" a="1"/>
  <c r="L2114" i="2" s="1"/>
  <c r="L2134" i="2" a="1"/>
  <c r="L2134" i="2" s="1"/>
  <c r="L2154" i="2" a="1"/>
  <c r="L2154" i="2" s="1"/>
  <c r="L2170" i="2" a="1"/>
  <c r="L2170" i="2" s="1"/>
  <c r="L2190" i="2" a="1"/>
  <c r="L2190" i="2" s="1"/>
  <c r="L2210" i="2" a="1"/>
  <c r="L2210" i="2" s="1"/>
  <c r="L2230" i="2" a="1"/>
  <c r="L2230" i="2" s="1"/>
  <c r="L2250" i="2" a="1"/>
  <c r="L2250" i="2" s="1"/>
  <c r="L2270" i="2" a="1"/>
  <c r="L2270" i="2" s="1"/>
  <c r="L2286" i="2" a="1"/>
  <c r="L2286" i="2" s="1"/>
  <c r="L2306" i="2" a="1"/>
  <c r="L2306" i="2" s="1"/>
  <c r="L2318" i="2" a="1"/>
  <c r="L2318" i="2" s="1"/>
  <c r="L2330" i="2" a="1"/>
  <c r="L2330" i="2" s="1"/>
  <c r="L2346" i="2" a="1"/>
  <c r="L2346" i="2" s="1"/>
  <c r="L2362" i="2" a="1"/>
  <c r="L2362" i="2" s="1"/>
  <c r="L2378" i="2" a="1"/>
  <c r="L2378" i="2" s="1"/>
  <c r="L2394" i="2" a="1"/>
  <c r="L2394" i="2" s="1"/>
  <c r="L2406" i="2" a="1"/>
  <c r="L2406" i="2" s="1"/>
  <c r="L2422" i="2" a="1"/>
  <c r="L2422" i="2" s="1"/>
  <c r="L2438" i="2" a="1"/>
  <c r="L2438" i="2" s="1"/>
  <c r="L2454" i="2" a="1"/>
  <c r="L2454" i="2" s="1"/>
  <c r="L2474" i="2" a="1"/>
  <c r="L2474" i="2" s="1"/>
  <c r="L2490" i="2" a="1"/>
  <c r="L2490" i="2" s="1"/>
  <c r="L2502" i="2" a="1"/>
  <c r="L2502" i="2" s="1"/>
  <c r="L2514" i="2" a="1"/>
  <c r="L2514" i="2" s="1"/>
  <c r="L2530" i="2" a="1"/>
  <c r="L2530" i="2" s="1"/>
  <c r="L2546" i="2" a="1"/>
  <c r="L2546" i="2" s="1"/>
  <c r="L2566" i="2" a="1"/>
  <c r="L2566" i="2" s="1"/>
  <c r="L2586" i="2" a="1"/>
  <c r="L2586" i="2" s="1"/>
  <c r="L2654" i="2" a="1"/>
  <c r="L2654" i="2" s="1"/>
  <c r="L2670" i="2" a="1"/>
  <c r="L2670" i="2" s="1"/>
  <c r="L2686" i="2" a="1"/>
  <c r="L2686" i="2" s="1"/>
  <c r="L2702" i="2" a="1"/>
  <c r="L2702" i="2" s="1"/>
  <c r="L2718" i="2" a="1"/>
  <c r="L2718" i="2" s="1"/>
  <c r="L2734" i="2" a="1"/>
  <c r="L2734" i="2" s="1"/>
  <c r="L2750" i="2" a="1"/>
  <c r="L2750" i="2" s="1"/>
  <c r="L2766" i="2" a="1"/>
  <c r="L2766" i="2" s="1"/>
  <c r="L2782" i="2" a="1"/>
  <c r="L2782" i="2" s="1"/>
  <c r="L2798" i="2" a="1"/>
  <c r="L2798" i="2" s="1"/>
  <c r="L2814" i="2" a="1"/>
  <c r="L2814" i="2" s="1"/>
  <c r="L2826" i="2" a="1"/>
  <c r="L2826" i="2" s="1"/>
  <c r="L2842" i="2" a="1"/>
  <c r="L2842" i="2" s="1"/>
  <c r="L2858" i="2" a="1"/>
  <c r="L2858" i="2" s="1"/>
  <c r="L2874" i="2" a="1"/>
  <c r="L2874" i="2" s="1"/>
  <c r="L2890" i="2" a="1"/>
  <c r="L2890" i="2" s="1"/>
  <c r="L2898" i="2" a="1"/>
  <c r="L2898" i="2" s="1"/>
  <c r="L2914" i="2" a="1"/>
  <c r="L2914" i="2" s="1"/>
  <c r="L2930" i="2" a="1"/>
  <c r="L2930" i="2" s="1"/>
  <c r="L2942" i="2" a="1"/>
  <c r="L2942" i="2" s="1"/>
  <c r="L2958" i="2" a="1"/>
  <c r="L2958" i="2" s="1"/>
  <c r="L2974" i="2" a="1"/>
  <c r="L2974" i="2" s="1"/>
  <c r="L2990" i="2" a="1"/>
  <c r="L2990" i="2" s="1"/>
  <c r="L3006" i="2" a="1"/>
  <c r="L3006" i="2" s="1"/>
  <c r="L22" i="2" a="1"/>
  <c r="L22" i="2" s="1"/>
  <c r="L42" i="2" a="1"/>
  <c r="L42" i="2" s="1"/>
  <c r="L62" i="2" a="1"/>
  <c r="L62" i="2" s="1"/>
  <c r="L82" i="2" a="1"/>
  <c r="L82" i="2" s="1"/>
  <c r="L102" i="2" a="1"/>
  <c r="L102" i="2" s="1"/>
  <c r="L122" i="2" a="1"/>
  <c r="L122" i="2" s="1"/>
  <c r="L142" i="2" a="1"/>
  <c r="L142" i="2" s="1"/>
  <c r="L162" i="2" a="1"/>
  <c r="L162" i="2" s="1"/>
  <c r="L178" i="2" a="1"/>
  <c r="L178" i="2" s="1"/>
  <c r="L198" i="2" a="1"/>
  <c r="L198" i="2" s="1"/>
  <c r="L218" i="2" a="1"/>
  <c r="L218" i="2" s="1"/>
  <c r="L238" i="2" a="1"/>
  <c r="L238" i="2" s="1"/>
  <c r="L262" i="2" a="1"/>
  <c r="L262" i="2" s="1"/>
  <c r="L282" i="2" a="1"/>
  <c r="L282" i="2" s="1"/>
  <c r="L302" i="2" a="1"/>
  <c r="L302" i="2" s="1"/>
  <c r="L330" i="2" a="1"/>
  <c r="L330" i="2" s="1"/>
  <c r="L342" i="2" a="1"/>
  <c r="L342" i="2" s="1"/>
  <c r="L366" i="2" a="1"/>
  <c r="L366" i="2" s="1"/>
  <c r="L386" i="2" a="1"/>
  <c r="L386" i="2" s="1"/>
  <c r="L410" i="2" a="1"/>
  <c r="L410" i="2" s="1"/>
  <c r="L426" i="2" a="1"/>
  <c r="L426" i="2" s="1"/>
  <c r="L446" i="2" a="1"/>
  <c r="L446" i="2" s="1"/>
  <c r="L470" i="2" a="1"/>
  <c r="L470" i="2" s="1"/>
  <c r="L490" i="2" a="1"/>
  <c r="L490" i="2" s="1"/>
  <c r="L506" i="2" a="1"/>
  <c r="L506" i="2" s="1"/>
  <c r="L522" i="2" a="1"/>
  <c r="L522" i="2" s="1"/>
  <c r="L542" i="2" a="1"/>
  <c r="L542" i="2" s="1"/>
  <c r="L562" i="2" a="1"/>
  <c r="L562" i="2" s="1"/>
  <c r="L582" i="2" a="1"/>
  <c r="L582" i="2" s="1"/>
  <c r="L598" i="2" a="1"/>
  <c r="L598" i="2" s="1"/>
  <c r="L618" i="2" a="1"/>
  <c r="L618" i="2" s="1"/>
  <c r="L638" i="2" a="1"/>
  <c r="L638" i="2" s="1"/>
  <c r="L658" i="2" a="1"/>
  <c r="L658" i="2" s="1"/>
  <c r="L678" i="2" a="1"/>
  <c r="L678" i="2" s="1"/>
  <c r="L698" i="2" a="1"/>
  <c r="L698" i="2" s="1"/>
  <c r="L718" i="2" a="1"/>
  <c r="L718" i="2" s="1"/>
  <c r="L742" i="2" a="1"/>
  <c r="L742" i="2" s="1"/>
  <c r="L762" i="2" a="1"/>
  <c r="L762" i="2" s="1"/>
  <c r="L782" i="2" a="1"/>
  <c r="L782" i="2" s="1"/>
  <c r="L802" i="2" a="1"/>
  <c r="L802" i="2" s="1"/>
  <c r="L826" i="2" a="1"/>
  <c r="L826" i="2" s="1"/>
  <c r="L846" i="2" a="1"/>
  <c r="L846" i="2" s="1"/>
  <c r="L870" i="2" a="1"/>
  <c r="L870" i="2" s="1"/>
  <c r="L890" i="2" a="1"/>
  <c r="L890" i="2" s="1"/>
  <c r="L910" i="2" a="1"/>
  <c r="L910" i="2" s="1"/>
  <c r="L934" i="2" a="1"/>
  <c r="L934" i="2" s="1"/>
  <c r="L954" i="2" a="1"/>
  <c r="L954" i="2" s="1"/>
  <c r="L974" i="2" a="1"/>
  <c r="L974" i="2" s="1"/>
  <c r="L994" i="2" a="1"/>
  <c r="L994" i="2" s="1"/>
  <c r="L1014" i="2" a="1"/>
  <c r="L1014" i="2" s="1"/>
  <c r="L1038" i="2" a="1"/>
  <c r="L1038" i="2" s="1"/>
  <c r="L1058" i="2" a="1"/>
  <c r="L1058" i="2" s="1"/>
  <c r="L1078" i="2" a="1"/>
  <c r="L1078" i="2" s="1"/>
  <c r="L1098" i="2" a="1"/>
  <c r="L1098" i="2" s="1"/>
  <c r="L1114" i="2" a="1"/>
  <c r="L1114" i="2" s="1"/>
  <c r="L1134" i="2" a="1"/>
  <c r="L1134" i="2" s="1"/>
  <c r="L1154" i="2" a="1"/>
  <c r="L1154" i="2" s="1"/>
  <c r="L1174" i="2" a="1"/>
  <c r="L1174" i="2" s="1"/>
  <c r="L1194" i="2" a="1"/>
  <c r="L1194" i="2" s="1"/>
  <c r="L1210" i="2" a="1"/>
  <c r="L1210" i="2" s="1"/>
  <c r="L1238" i="2" a="1"/>
  <c r="L1238" i="2" s="1"/>
  <c r="L1258" i="2" a="1"/>
  <c r="L1258" i="2" s="1"/>
  <c r="L1278" i="2" a="1"/>
  <c r="L1278" i="2" s="1"/>
  <c r="L1298" i="2" a="1"/>
  <c r="L1298" i="2" s="1"/>
  <c r="L1318" i="2" a="1"/>
  <c r="L1318" i="2" s="1"/>
  <c r="L1338" i="2" a="1"/>
  <c r="L1338" i="2" s="1"/>
  <c r="L1358" i="2" a="1"/>
  <c r="L1358" i="2" s="1"/>
  <c r="L1378" i="2" a="1"/>
  <c r="L1378" i="2" s="1"/>
  <c r="L1398" i="2" a="1"/>
  <c r="L1398" i="2" s="1"/>
  <c r="L1422" i="2" a="1"/>
  <c r="L1422" i="2" s="1"/>
  <c r="L1442" i="2" a="1"/>
  <c r="L1442" i="2" s="1"/>
  <c r="L1462" i="2" a="1"/>
  <c r="L1462" i="2" s="1"/>
  <c r="L1486" i="2" a="1"/>
  <c r="L1486" i="2" s="1"/>
  <c r="L1506" i="2" a="1"/>
  <c r="L1506" i="2" s="1"/>
  <c r="L1526" i="2" a="1"/>
  <c r="L1526" i="2" s="1"/>
  <c r="L1546" i="2" a="1"/>
  <c r="L1546" i="2" s="1"/>
  <c r="L1566" i="2" a="1"/>
  <c r="L1566" i="2" s="1"/>
  <c r="L1586" i="2" a="1"/>
  <c r="L1586" i="2" s="1"/>
  <c r="L1606" i="2" a="1"/>
  <c r="L1606" i="2" s="1"/>
  <c r="L1626" i="2" a="1"/>
  <c r="L1626" i="2" s="1"/>
  <c r="L1646" i="2" a="1"/>
  <c r="L1646" i="2" s="1"/>
  <c r="L1666" i="2" a="1"/>
  <c r="L1666" i="2" s="1"/>
  <c r="L1682" i="2" a="1"/>
  <c r="L1682" i="2" s="1"/>
  <c r="L1698" i="2" a="1"/>
  <c r="L1698" i="2" s="1"/>
  <c r="L1722" i="2" a="1"/>
  <c r="L1722" i="2" s="1"/>
  <c r="L1742" i="2" a="1"/>
  <c r="L1742" i="2" s="1"/>
  <c r="L1762" i="2" a="1"/>
  <c r="L1762" i="2" s="1"/>
  <c r="L1782" i="2" a="1"/>
  <c r="L1782" i="2" s="1"/>
  <c r="L1798" i="2" a="1"/>
  <c r="L1798" i="2" s="1"/>
  <c r="L1818" i="2" a="1"/>
  <c r="L1818" i="2" s="1"/>
  <c r="L1842" i="2" a="1"/>
  <c r="L1842" i="2" s="1"/>
  <c r="L1870" i="2" a="1"/>
  <c r="L1870" i="2" s="1"/>
  <c r="L1890" i="2" a="1"/>
  <c r="L1890" i="2" s="1"/>
  <c r="L1906" i="2" a="1"/>
  <c r="L1906" i="2" s="1"/>
  <c r="L1926" i="2" a="1"/>
  <c r="L1926" i="2" s="1"/>
  <c r="L1946" i="2" a="1"/>
  <c r="L1946" i="2" s="1"/>
  <c r="L1966" i="2" a="1"/>
  <c r="L1966" i="2" s="1"/>
  <c r="L1986" i="2" a="1"/>
  <c r="L1986" i="2" s="1"/>
  <c r="L2006" i="2" a="1"/>
  <c r="L2006" i="2" s="1"/>
  <c r="L2026" i="2" a="1"/>
  <c r="L2026" i="2" s="1"/>
  <c r="L2046" i="2" a="1"/>
  <c r="L2046" i="2" s="1"/>
  <c r="L2066" i="2" a="1"/>
  <c r="L2066" i="2" s="1"/>
  <c r="L2082" i="2" a="1"/>
  <c r="L2082" i="2" s="1"/>
  <c r="L2102" i="2" a="1"/>
  <c r="L2102" i="2" s="1"/>
  <c r="L2122" i="2" a="1"/>
  <c r="L2122" i="2" s="1"/>
  <c r="L2142" i="2" a="1"/>
  <c r="L2142" i="2" s="1"/>
  <c r="L2162" i="2" a="1"/>
  <c r="L2162" i="2" s="1"/>
  <c r="L2182" i="2" a="1"/>
  <c r="L2182" i="2" s="1"/>
  <c r="L2202" i="2" a="1"/>
  <c r="L2202" i="2" s="1"/>
  <c r="L2222" i="2" a="1"/>
  <c r="L2222" i="2" s="1"/>
  <c r="L2242" i="2" a="1"/>
  <c r="L2242" i="2" s="1"/>
  <c r="L2262" i="2" a="1"/>
  <c r="L2262" i="2" s="1"/>
  <c r="L2282" i="2" a="1"/>
  <c r="L2282" i="2" s="1"/>
  <c r="L2302" i="2" a="1"/>
  <c r="L2302" i="2" s="1"/>
  <c r="L2322" i="2" a="1"/>
  <c r="L2322" i="2" s="1"/>
  <c r="L2338" i="2" a="1"/>
  <c r="L2338" i="2" s="1"/>
  <c r="L2354" i="2" a="1"/>
  <c r="L2354" i="2" s="1"/>
  <c r="L2374" i="2" a="1"/>
  <c r="L2374" i="2" s="1"/>
  <c r="L2390" i="2" a="1"/>
  <c r="L2390" i="2" s="1"/>
  <c r="L2410" i="2" a="1"/>
  <c r="L2410" i="2" s="1"/>
  <c r="L2426" i="2" a="1"/>
  <c r="L2426" i="2" s="1"/>
  <c r="L2442" i="2" a="1"/>
  <c r="L2442" i="2" s="1"/>
  <c r="L2458" i="2" a="1"/>
  <c r="L2458" i="2" s="1"/>
  <c r="L2478" i="2" a="1"/>
  <c r="L2478" i="2" s="1"/>
  <c r="L2494" i="2" a="1"/>
  <c r="L2494" i="2" s="1"/>
  <c r="L2510" i="2" a="1"/>
  <c r="L2510" i="2" s="1"/>
  <c r="L2526" i="2" a="1"/>
  <c r="L2526" i="2" s="1"/>
  <c r="L2542" i="2" a="1"/>
  <c r="L2542" i="2" s="1"/>
  <c r="L2558" i="2" a="1"/>
  <c r="L2558" i="2" s="1"/>
  <c r="L2574" i="2" a="1"/>
  <c r="L2574" i="2" s="1"/>
  <c r="L2590" i="2" a="1"/>
  <c r="L2590" i="2" s="1"/>
  <c r="L2602" i="2" a="1"/>
  <c r="L2602" i="2" s="1"/>
  <c r="L2614" i="2" a="1"/>
  <c r="L2614" i="2" s="1"/>
  <c r="L2626" i="2" a="1"/>
  <c r="L2626" i="2" s="1"/>
  <c r="L2638" i="2" a="1"/>
  <c r="L2638" i="2" s="1"/>
  <c r="L2650" i="2" a="1"/>
  <c r="L2650" i="2" s="1"/>
  <c r="L2666" i="2" a="1"/>
  <c r="L2666" i="2" s="1"/>
  <c r="L2678" i="2" a="1"/>
  <c r="L2678" i="2" s="1"/>
  <c r="L2690" i="2" a="1"/>
  <c r="L2690" i="2" s="1"/>
  <c r="L2710" i="2" a="1"/>
  <c r="L2710" i="2" s="1"/>
  <c r="L2730" i="2" a="1"/>
  <c r="L2730" i="2" s="1"/>
  <c r="L2746" i="2" a="1"/>
  <c r="L2746" i="2" s="1"/>
  <c r="L2762" i="2" a="1"/>
  <c r="L2762" i="2" s="1"/>
  <c r="L2778" i="2" a="1"/>
  <c r="L2778" i="2" s="1"/>
  <c r="L2794" i="2" a="1"/>
  <c r="L2794" i="2" s="1"/>
  <c r="L2810" i="2" a="1"/>
  <c r="L2810" i="2" s="1"/>
  <c r="L2830" i="2" a="1"/>
  <c r="L2830" i="2" s="1"/>
  <c r="L2846" i="2" a="1"/>
  <c r="L2846" i="2" s="1"/>
  <c r="L2862" i="2" a="1"/>
  <c r="L2862" i="2" s="1"/>
  <c r="L2878" i="2" a="1"/>
  <c r="L2878" i="2" s="1"/>
  <c r="L2894" i="2" a="1"/>
  <c r="L2894" i="2" s="1"/>
  <c r="L2910" i="2" a="1"/>
  <c r="L2910" i="2" s="1"/>
  <c r="L2926" i="2" a="1"/>
  <c r="L2926" i="2" s="1"/>
  <c r="L2950" i="2" a="1"/>
  <c r="L2950" i="2" s="1"/>
  <c r="L2966" i="2" a="1"/>
  <c r="L2966" i="2" s="1"/>
  <c r="L2982" i="2" a="1"/>
  <c r="L2982" i="2" s="1"/>
  <c r="L2998" i="2" a="1"/>
  <c r="L2998" i="2" s="1"/>
  <c r="L11" i="2" a="1"/>
  <c r="L11" i="2" s="1"/>
  <c r="L15" i="2" a="1"/>
  <c r="L15" i="2" s="1"/>
  <c r="L19" i="2" a="1"/>
  <c r="L19" i="2" s="1"/>
  <c r="L23" i="2" a="1"/>
  <c r="L23" i="2" s="1"/>
  <c r="L27" i="2" a="1"/>
  <c r="L27" i="2" s="1"/>
  <c r="L31" i="2" a="1"/>
  <c r="L31" i="2" s="1"/>
  <c r="L35" i="2" a="1"/>
  <c r="L35" i="2" s="1"/>
  <c r="L39" i="2" a="1"/>
  <c r="L39" i="2" s="1"/>
  <c r="L43" i="2" a="1"/>
  <c r="L43" i="2" s="1"/>
  <c r="L47" i="2" a="1"/>
  <c r="L47" i="2" s="1"/>
  <c r="L51" i="2" a="1"/>
  <c r="L51" i="2" s="1"/>
  <c r="L55" i="2" a="1"/>
  <c r="L55" i="2" s="1"/>
  <c r="L59" i="2" a="1"/>
  <c r="L59" i="2" s="1"/>
  <c r="L63" i="2" a="1"/>
  <c r="L63" i="2" s="1"/>
  <c r="L67" i="2" a="1"/>
  <c r="L67" i="2" s="1"/>
  <c r="L71" i="2" a="1"/>
  <c r="L71" i="2" s="1"/>
  <c r="L75" i="2" a="1"/>
  <c r="L75" i="2" s="1"/>
  <c r="L79" i="2" a="1"/>
  <c r="L79" i="2" s="1"/>
  <c r="L83" i="2" a="1"/>
  <c r="L83" i="2" s="1"/>
  <c r="L87" i="2" a="1"/>
  <c r="L87" i="2" s="1"/>
  <c r="L91" i="2" a="1"/>
  <c r="L91" i="2" s="1"/>
  <c r="L95" i="2" a="1"/>
  <c r="L95" i="2" s="1"/>
  <c r="L99" i="2" a="1"/>
  <c r="L99" i="2" s="1"/>
  <c r="L103" i="2" a="1"/>
  <c r="L103" i="2" s="1"/>
  <c r="L107" i="2" a="1"/>
  <c r="L107" i="2" s="1"/>
  <c r="L111" i="2" a="1"/>
  <c r="L111" i="2" s="1"/>
  <c r="L115" i="2" a="1"/>
  <c r="L115" i="2" s="1"/>
  <c r="L119" i="2" a="1"/>
  <c r="L119" i="2" s="1"/>
  <c r="L123" i="2" a="1"/>
  <c r="L123" i="2" s="1"/>
  <c r="L127" i="2" a="1"/>
  <c r="L127" i="2" s="1"/>
  <c r="L131" i="2" a="1"/>
  <c r="L131" i="2" s="1"/>
  <c r="L135" i="2" a="1"/>
  <c r="L135" i="2" s="1"/>
  <c r="L139" i="2" a="1"/>
  <c r="L139" i="2" s="1"/>
  <c r="L143" i="2" a="1"/>
  <c r="L143" i="2" s="1"/>
  <c r="L147" i="2" a="1"/>
  <c r="L147" i="2" s="1"/>
  <c r="L151" i="2" a="1"/>
  <c r="L151" i="2" s="1"/>
  <c r="L155" i="2" a="1"/>
  <c r="L155" i="2" s="1"/>
  <c r="L159" i="2" a="1"/>
  <c r="L159" i="2" s="1"/>
  <c r="L163" i="2" a="1"/>
  <c r="L163" i="2" s="1"/>
  <c r="L167" i="2" a="1"/>
  <c r="L167" i="2" s="1"/>
  <c r="L171" i="2" a="1"/>
  <c r="L171" i="2" s="1"/>
  <c r="L175" i="2" a="1"/>
  <c r="L175" i="2" s="1"/>
  <c r="L179" i="2" a="1"/>
  <c r="L179" i="2" s="1"/>
  <c r="L183" i="2" a="1"/>
  <c r="L183" i="2" s="1"/>
  <c r="L187" i="2" a="1"/>
  <c r="L187" i="2" s="1"/>
  <c r="L191" i="2" a="1"/>
  <c r="L191" i="2" s="1"/>
  <c r="L195" i="2" a="1"/>
  <c r="L195" i="2" s="1"/>
  <c r="L199" i="2" a="1"/>
  <c r="L199" i="2" s="1"/>
  <c r="L203" i="2" a="1"/>
  <c r="L203" i="2" s="1"/>
  <c r="L207" i="2" a="1"/>
  <c r="L207" i="2" s="1"/>
  <c r="L211" i="2" a="1"/>
  <c r="L211" i="2" s="1"/>
  <c r="L215" i="2" a="1"/>
  <c r="L215" i="2" s="1"/>
  <c r="L219" i="2" a="1"/>
  <c r="L219" i="2" s="1"/>
  <c r="L223" i="2" a="1"/>
  <c r="L223" i="2" s="1"/>
  <c r="L227" i="2" a="1"/>
  <c r="L227" i="2" s="1"/>
  <c r="L231" i="2" a="1"/>
  <c r="L231" i="2" s="1"/>
  <c r="L235" i="2" a="1"/>
  <c r="L235" i="2" s="1"/>
  <c r="L239" i="2" a="1"/>
  <c r="L239" i="2" s="1"/>
  <c r="L243" i="2" a="1"/>
  <c r="L243" i="2" s="1"/>
  <c r="L247" i="2" a="1"/>
  <c r="L247" i="2" s="1"/>
  <c r="L251" i="2" a="1"/>
  <c r="L251" i="2" s="1"/>
  <c r="L255" i="2" a="1"/>
  <c r="L255" i="2" s="1"/>
  <c r="L259" i="2" a="1"/>
  <c r="L259" i="2" s="1"/>
  <c r="L263" i="2" a="1"/>
  <c r="L263" i="2" s="1"/>
  <c r="L267" i="2" a="1"/>
  <c r="L267" i="2" s="1"/>
  <c r="L271" i="2" a="1"/>
  <c r="L271" i="2" s="1"/>
  <c r="L275" i="2" a="1"/>
  <c r="L275" i="2" s="1"/>
  <c r="L279" i="2" a="1"/>
  <c r="L279" i="2" s="1"/>
  <c r="L283" i="2" a="1"/>
  <c r="L283" i="2" s="1"/>
  <c r="L287" i="2" a="1"/>
  <c r="L287" i="2" s="1"/>
  <c r="L291" i="2" a="1"/>
  <c r="L291" i="2" s="1"/>
  <c r="L295" i="2" a="1"/>
  <c r="L295" i="2" s="1"/>
  <c r="L299" i="2" a="1"/>
  <c r="L299" i="2" s="1"/>
  <c r="L303" i="2" a="1"/>
  <c r="L303" i="2" s="1"/>
  <c r="L307" i="2" a="1"/>
  <c r="L307" i="2" s="1"/>
  <c r="L311" i="2" a="1"/>
  <c r="L311" i="2" s="1"/>
  <c r="L315" i="2" a="1"/>
  <c r="L315" i="2" s="1"/>
  <c r="L319" i="2" a="1"/>
  <c r="L319" i="2" s="1"/>
  <c r="L323" i="2" a="1"/>
  <c r="L323" i="2" s="1"/>
  <c r="L327" i="2" a="1"/>
  <c r="L327" i="2" s="1"/>
  <c r="L331" i="2" a="1"/>
  <c r="L331" i="2" s="1"/>
  <c r="L335" i="2" a="1"/>
  <c r="L335" i="2" s="1"/>
  <c r="L339" i="2" a="1"/>
  <c r="L339" i="2" s="1"/>
  <c r="L343" i="2" a="1"/>
  <c r="L343" i="2" s="1"/>
  <c r="L347" i="2" a="1"/>
  <c r="L347" i="2" s="1"/>
  <c r="L351" i="2" a="1"/>
  <c r="L351" i="2" s="1"/>
  <c r="L355" i="2" a="1"/>
  <c r="L355" i="2" s="1"/>
  <c r="L359" i="2" a="1"/>
  <c r="L359" i="2" s="1"/>
  <c r="L363" i="2" a="1"/>
  <c r="L363" i="2" s="1"/>
  <c r="L367" i="2" a="1"/>
  <c r="L367" i="2" s="1"/>
  <c r="L371" i="2" a="1"/>
  <c r="L371" i="2" s="1"/>
  <c r="L375" i="2" a="1"/>
  <c r="L375" i="2" s="1"/>
  <c r="L379" i="2" a="1"/>
  <c r="L379" i="2" s="1"/>
  <c r="L383" i="2" a="1"/>
  <c r="L383" i="2" s="1"/>
  <c r="L387" i="2" a="1"/>
  <c r="L387" i="2" s="1"/>
  <c r="L391" i="2" a="1"/>
  <c r="L391" i="2" s="1"/>
  <c r="L395" i="2" a="1"/>
  <c r="L395" i="2" s="1"/>
  <c r="L399" i="2" a="1"/>
  <c r="L399" i="2" s="1"/>
  <c r="L403" i="2" a="1"/>
  <c r="L403" i="2" s="1"/>
  <c r="L407" i="2" a="1"/>
  <c r="L407" i="2" s="1"/>
  <c r="L411" i="2" a="1"/>
  <c r="L411" i="2" s="1"/>
  <c r="L415" i="2" a="1"/>
  <c r="L415" i="2" s="1"/>
  <c r="L419" i="2" a="1"/>
  <c r="L419" i="2" s="1"/>
  <c r="L423" i="2" a="1"/>
  <c r="L423" i="2" s="1"/>
  <c r="L427" i="2" a="1"/>
  <c r="L427" i="2" s="1"/>
  <c r="L431" i="2" a="1"/>
  <c r="L431" i="2" s="1"/>
  <c r="L435" i="2" a="1"/>
  <c r="L435" i="2" s="1"/>
  <c r="L439" i="2" a="1"/>
  <c r="L439" i="2" s="1"/>
  <c r="L443" i="2" a="1"/>
  <c r="L443" i="2" s="1"/>
  <c r="L447" i="2" a="1"/>
  <c r="L447" i="2" s="1"/>
  <c r="L451" i="2" a="1"/>
  <c r="L451" i="2" s="1"/>
  <c r="L455" i="2" a="1"/>
  <c r="L455" i="2" s="1"/>
  <c r="L459" i="2" a="1"/>
  <c r="L459" i="2" s="1"/>
  <c r="L463" i="2" a="1"/>
  <c r="L463" i="2" s="1"/>
  <c r="L467" i="2" a="1"/>
  <c r="L467" i="2" s="1"/>
  <c r="L471" i="2" a="1"/>
  <c r="L471" i="2" s="1"/>
  <c r="L475" i="2" a="1"/>
  <c r="L475" i="2" s="1"/>
  <c r="L479" i="2" a="1"/>
  <c r="L479" i="2" s="1"/>
  <c r="L483" i="2" a="1"/>
  <c r="L483" i="2" s="1"/>
  <c r="L487" i="2" a="1"/>
  <c r="L487" i="2" s="1"/>
  <c r="L491" i="2" a="1"/>
  <c r="L491" i="2" s="1"/>
  <c r="L495" i="2" a="1"/>
  <c r="L495" i="2" s="1"/>
  <c r="L499" i="2" a="1"/>
  <c r="L499" i="2" s="1"/>
  <c r="L503" i="2" a="1"/>
  <c r="L503" i="2" s="1"/>
  <c r="L507" i="2" a="1"/>
  <c r="L507" i="2" s="1"/>
  <c r="L511" i="2" a="1"/>
  <c r="L511" i="2" s="1"/>
  <c r="L515" i="2" a="1"/>
  <c r="L515" i="2" s="1"/>
  <c r="L519" i="2" a="1"/>
  <c r="L519" i="2" s="1"/>
  <c r="L523" i="2" a="1"/>
  <c r="L523" i="2" s="1"/>
  <c r="L527" i="2" a="1"/>
  <c r="L527" i="2" s="1"/>
  <c r="L531" i="2" a="1"/>
  <c r="L531" i="2" s="1"/>
  <c r="L535" i="2" a="1"/>
  <c r="L535" i="2" s="1"/>
  <c r="L539" i="2" a="1"/>
  <c r="L539" i="2" s="1"/>
  <c r="L543" i="2" a="1"/>
  <c r="L543" i="2" s="1"/>
  <c r="L547" i="2" a="1"/>
  <c r="L547" i="2" s="1"/>
  <c r="L551" i="2" a="1"/>
  <c r="L551" i="2" s="1"/>
  <c r="L555" i="2" a="1"/>
  <c r="L555" i="2" s="1"/>
  <c r="L559" i="2" a="1"/>
  <c r="L559" i="2" s="1"/>
  <c r="L563" i="2" a="1"/>
  <c r="L563" i="2" s="1"/>
  <c r="L567" i="2" a="1"/>
  <c r="L567" i="2" s="1"/>
  <c r="L571" i="2" a="1"/>
  <c r="L571" i="2" s="1"/>
  <c r="L575" i="2" a="1"/>
  <c r="L575" i="2" s="1"/>
  <c r="L579" i="2" a="1"/>
  <c r="L579" i="2" s="1"/>
  <c r="L583" i="2" a="1"/>
  <c r="L583" i="2" s="1"/>
  <c r="L587" i="2" a="1"/>
  <c r="L587" i="2" s="1"/>
  <c r="L591" i="2" a="1"/>
  <c r="L591" i="2" s="1"/>
  <c r="L595" i="2" a="1"/>
  <c r="L595" i="2" s="1"/>
  <c r="L599" i="2" a="1"/>
  <c r="L599" i="2" s="1"/>
  <c r="L603" i="2" a="1"/>
  <c r="L603" i="2" s="1"/>
  <c r="L607" i="2" a="1"/>
  <c r="L607" i="2" s="1"/>
  <c r="L611" i="2" a="1"/>
  <c r="L611" i="2" s="1"/>
  <c r="L615" i="2" a="1"/>
  <c r="L615" i="2" s="1"/>
  <c r="L619" i="2" a="1"/>
  <c r="L619" i="2" s="1"/>
  <c r="L623" i="2" a="1"/>
  <c r="L623" i="2" s="1"/>
  <c r="L627" i="2" a="1"/>
  <c r="L627" i="2" s="1"/>
  <c r="L631" i="2" a="1"/>
  <c r="L631" i="2" s="1"/>
  <c r="L635" i="2" a="1"/>
  <c r="L635" i="2" s="1"/>
  <c r="L639" i="2" a="1"/>
  <c r="L639" i="2" s="1"/>
  <c r="L643" i="2" a="1"/>
  <c r="L643" i="2" s="1"/>
  <c r="L647" i="2" a="1"/>
  <c r="L647" i="2" s="1"/>
  <c r="L651" i="2" a="1"/>
  <c r="L651" i="2" s="1"/>
  <c r="L655" i="2" a="1"/>
  <c r="L655" i="2" s="1"/>
  <c r="L659" i="2" a="1"/>
  <c r="L659" i="2" s="1"/>
  <c r="L663" i="2" a="1"/>
  <c r="L663" i="2" s="1"/>
  <c r="L667" i="2" a="1"/>
  <c r="L667" i="2" s="1"/>
  <c r="L671" i="2" a="1"/>
  <c r="L671" i="2" s="1"/>
  <c r="L675" i="2" a="1"/>
  <c r="L675" i="2" s="1"/>
  <c r="L679" i="2" a="1"/>
  <c r="L679" i="2" s="1"/>
  <c r="L683" i="2" a="1"/>
  <c r="L683" i="2" s="1"/>
  <c r="L687" i="2" a="1"/>
  <c r="L687" i="2" s="1"/>
  <c r="L691" i="2" a="1"/>
  <c r="L691" i="2" s="1"/>
  <c r="L695" i="2" a="1"/>
  <c r="L695" i="2" s="1"/>
  <c r="L699" i="2" a="1"/>
  <c r="L699" i="2" s="1"/>
  <c r="L703" i="2" a="1"/>
  <c r="L703" i="2" s="1"/>
  <c r="L707" i="2" a="1"/>
  <c r="L707" i="2" s="1"/>
  <c r="L711" i="2" a="1"/>
  <c r="L711" i="2" s="1"/>
  <c r="L715" i="2" a="1"/>
  <c r="L715" i="2" s="1"/>
  <c r="L719" i="2" a="1"/>
  <c r="L719" i="2" s="1"/>
  <c r="L723" i="2" a="1"/>
  <c r="L723" i="2" s="1"/>
  <c r="L727" i="2" a="1"/>
  <c r="L727" i="2" s="1"/>
  <c r="L731" i="2" a="1"/>
  <c r="L731" i="2" s="1"/>
  <c r="L735" i="2" a="1"/>
  <c r="L735" i="2" s="1"/>
  <c r="L739" i="2" a="1"/>
  <c r="L739" i="2" s="1"/>
  <c r="L743" i="2" a="1"/>
  <c r="L743" i="2" s="1"/>
  <c r="L747" i="2" a="1"/>
  <c r="L747" i="2" s="1"/>
  <c r="L751" i="2" a="1"/>
  <c r="L751" i="2" s="1"/>
  <c r="L755" i="2" a="1"/>
  <c r="L755" i="2" s="1"/>
  <c r="L759" i="2" a="1"/>
  <c r="L759" i="2" s="1"/>
  <c r="L763" i="2" a="1"/>
  <c r="L763" i="2" s="1"/>
  <c r="L767" i="2" a="1"/>
  <c r="L767" i="2" s="1"/>
  <c r="L771" i="2" a="1"/>
  <c r="L771" i="2" s="1"/>
  <c r="L775" i="2" a="1"/>
  <c r="L775" i="2" s="1"/>
  <c r="L779" i="2" a="1"/>
  <c r="L779" i="2" s="1"/>
  <c r="L783" i="2" a="1"/>
  <c r="L783" i="2" s="1"/>
  <c r="L787" i="2" a="1"/>
  <c r="L787" i="2" s="1"/>
  <c r="L791" i="2" a="1"/>
  <c r="L791" i="2" s="1"/>
  <c r="L795" i="2" a="1"/>
  <c r="L795" i="2" s="1"/>
  <c r="L799" i="2" a="1"/>
  <c r="L799" i="2" s="1"/>
  <c r="L803" i="2" a="1"/>
  <c r="L803" i="2" s="1"/>
  <c r="L807" i="2" a="1"/>
  <c r="L807" i="2" s="1"/>
  <c r="L811" i="2" a="1"/>
  <c r="L811" i="2" s="1"/>
  <c r="L815" i="2" a="1"/>
  <c r="L815" i="2" s="1"/>
  <c r="L819" i="2" a="1"/>
  <c r="L819" i="2" s="1"/>
  <c r="L823" i="2" a="1"/>
  <c r="L823" i="2" s="1"/>
  <c r="L827" i="2" a="1"/>
  <c r="L827" i="2" s="1"/>
  <c r="L831" i="2" a="1"/>
  <c r="L831" i="2" s="1"/>
  <c r="L835" i="2" a="1"/>
  <c r="L835" i="2" s="1"/>
  <c r="L839" i="2" a="1"/>
  <c r="L839" i="2" s="1"/>
  <c r="L843" i="2" a="1"/>
  <c r="L843" i="2" s="1"/>
  <c r="L847" i="2" a="1"/>
  <c r="L847" i="2" s="1"/>
  <c r="L851" i="2" a="1"/>
  <c r="L851" i="2" s="1"/>
  <c r="L855" i="2" a="1"/>
  <c r="L855" i="2" s="1"/>
  <c r="L859" i="2" a="1"/>
  <c r="L859" i="2" s="1"/>
  <c r="L863" i="2" a="1"/>
  <c r="L863" i="2" s="1"/>
  <c r="L867" i="2" a="1"/>
  <c r="L867" i="2" s="1"/>
  <c r="L871" i="2" a="1"/>
  <c r="L871" i="2" s="1"/>
  <c r="L875" i="2" a="1"/>
  <c r="L875" i="2" s="1"/>
  <c r="L879" i="2" a="1"/>
  <c r="L879" i="2" s="1"/>
  <c r="L883" i="2" a="1"/>
  <c r="L883" i="2" s="1"/>
  <c r="L887" i="2" a="1"/>
  <c r="L887" i="2" s="1"/>
  <c r="L891" i="2" a="1"/>
  <c r="L891" i="2" s="1"/>
  <c r="L895" i="2" a="1"/>
  <c r="L895" i="2" s="1"/>
  <c r="L899" i="2" a="1"/>
  <c r="L899" i="2" s="1"/>
  <c r="L903" i="2" a="1"/>
  <c r="L903" i="2" s="1"/>
  <c r="L907" i="2" a="1"/>
  <c r="L907" i="2" s="1"/>
  <c r="L911" i="2" a="1"/>
  <c r="L911" i="2" s="1"/>
  <c r="L915" i="2" a="1"/>
  <c r="L915" i="2" s="1"/>
  <c r="L919" i="2" a="1"/>
  <c r="L919" i="2" s="1"/>
  <c r="L923" i="2" a="1"/>
  <c r="L923" i="2" s="1"/>
  <c r="L927" i="2" a="1"/>
  <c r="L927" i="2" s="1"/>
  <c r="L931" i="2" a="1"/>
  <c r="L931" i="2" s="1"/>
  <c r="L935" i="2" a="1"/>
  <c r="L935" i="2" s="1"/>
  <c r="L939" i="2" a="1"/>
  <c r="L939" i="2" s="1"/>
  <c r="L943" i="2" a="1"/>
  <c r="L943" i="2" s="1"/>
  <c r="L947" i="2" a="1"/>
  <c r="L947" i="2" s="1"/>
  <c r="L951" i="2" a="1"/>
  <c r="L951" i="2" s="1"/>
  <c r="L955" i="2" a="1"/>
  <c r="L955" i="2" s="1"/>
  <c r="L959" i="2" a="1"/>
  <c r="L959" i="2" s="1"/>
  <c r="L963" i="2" a="1"/>
  <c r="L963" i="2" s="1"/>
  <c r="L967" i="2" a="1"/>
  <c r="L967" i="2" s="1"/>
  <c r="L971" i="2" a="1"/>
  <c r="L971" i="2" s="1"/>
  <c r="L975" i="2" a="1"/>
  <c r="L975" i="2" s="1"/>
  <c r="L979" i="2" a="1"/>
  <c r="L979" i="2" s="1"/>
  <c r="L983" i="2" a="1"/>
  <c r="L983" i="2" s="1"/>
  <c r="L987" i="2" a="1"/>
  <c r="L987" i="2" s="1"/>
  <c r="L991" i="2" a="1"/>
  <c r="L991" i="2" s="1"/>
  <c r="L995" i="2" a="1"/>
  <c r="L995" i="2" s="1"/>
  <c r="L999" i="2" a="1"/>
  <c r="L999" i="2" s="1"/>
  <c r="L1003" i="2" a="1"/>
  <c r="L1003" i="2" s="1"/>
  <c r="L1007" i="2" a="1"/>
  <c r="L1007" i="2" s="1"/>
  <c r="L1011" i="2" a="1"/>
  <c r="L1011" i="2" s="1"/>
  <c r="L1015" i="2" a="1"/>
  <c r="L1015" i="2" s="1"/>
  <c r="L1019" i="2" a="1"/>
  <c r="L1019" i="2" s="1"/>
  <c r="L1023" i="2" a="1"/>
  <c r="L1023" i="2" s="1"/>
  <c r="L1027" i="2" a="1"/>
  <c r="L1027" i="2" s="1"/>
  <c r="L1031" i="2" a="1"/>
  <c r="L1031" i="2" s="1"/>
  <c r="L1035" i="2" a="1"/>
  <c r="L1035" i="2" s="1"/>
  <c r="L1039" i="2" a="1"/>
  <c r="L1039" i="2" s="1"/>
  <c r="L1043" i="2" a="1"/>
  <c r="L1043" i="2" s="1"/>
  <c r="L1047" i="2" a="1"/>
  <c r="L1047" i="2" s="1"/>
  <c r="L1051" i="2" a="1"/>
  <c r="L1051" i="2" s="1"/>
  <c r="L1055" i="2" a="1"/>
  <c r="L1055" i="2" s="1"/>
  <c r="L1059" i="2" a="1"/>
  <c r="L1059" i="2" s="1"/>
  <c r="L1063" i="2" a="1"/>
  <c r="L1063" i="2" s="1"/>
  <c r="L1067" i="2" a="1"/>
  <c r="L1067" i="2" s="1"/>
  <c r="L1071" i="2" a="1"/>
  <c r="L1071" i="2" s="1"/>
  <c r="L1075" i="2" a="1"/>
  <c r="L1075" i="2" s="1"/>
  <c r="L1079" i="2" a="1"/>
  <c r="L1079" i="2" s="1"/>
  <c r="L1083" i="2" a="1"/>
  <c r="L1083" i="2" s="1"/>
  <c r="L1087" i="2" a="1"/>
  <c r="L1087" i="2" s="1"/>
  <c r="L1091" i="2" a="1"/>
  <c r="L1091" i="2" s="1"/>
  <c r="L1095" i="2" a="1"/>
  <c r="L1095" i="2" s="1"/>
  <c r="L1099" i="2" a="1"/>
  <c r="L1099" i="2" s="1"/>
  <c r="L1103" i="2" a="1"/>
  <c r="L1103" i="2" s="1"/>
  <c r="L1107" i="2" a="1"/>
  <c r="L1107" i="2" s="1"/>
  <c r="L1111" i="2" a="1"/>
  <c r="L1111" i="2" s="1"/>
  <c r="L1115" i="2" a="1"/>
  <c r="L1115" i="2" s="1"/>
  <c r="L1119" i="2" a="1"/>
  <c r="L1119" i="2" s="1"/>
  <c r="L1123" i="2" a="1"/>
  <c r="L1123" i="2" s="1"/>
  <c r="L1127" i="2" a="1"/>
  <c r="L1127" i="2" s="1"/>
  <c r="L1131" i="2" a="1"/>
  <c r="L1131" i="2" s="1"/>
  <c r="L1135" i="2" a="1"/>
  <c r="L1135" i="2" s="1"/>
  <c r="L1139" i="2" a="1"/>
  <c r="L1139" i="2" s="1"/>
  <c r="L1143" i="2" a="1"/>
  <c r="L1143" i="2" s="1"/>
  <c r="L1147" i="2" a="1"/>
  <c r="L1147" i="2" s="1"/>
  <c r="L1151" i="2" a="1"/>
  <c r="L1151" i="2" s="1"/>
  <c r="L1155" i="2" a="1"/>
  <c r="L1155" i="2" s="1"/>
  <c r="L1159" i="2" a="1"/>
  <c r="L1159" i="2" s="1"/>
  <c r="L1163" i="2" a="1"/>
  <c r="L1163" i="2" s="1"/>
  <c r="L1167" i="2" a="1"/>
  <c r="L1167" i="2" s="1"/>
  <c r="L1171" i="2" a="1"/>
  <c r="L1171" i="2" s="1"/>
  <c r="L1175" i="2" a="1"/>
  <c r="L1175" i="2" s="1"/>
  <c r="L1179" i="2" a="1"/>
  <c r="L1179" i="2" s="1"/>
  <c r="L1183" i="2" a="1"/>
  <c r="L1183" i="2" s="1"/>
  <c r="L1187" i="2" a="1"/>
  <c r="L1187" i="2" s="1"/>
  <c r="L1191" i="2" a="1"/>
  <c r="L1191" i="2" s="1"/>
  <c r="L1195" i="2" a="1"/>
  <c r="L1195" i="2" s="1"/>
  <c r="L1199" i="2" a="1"/>
  <c r="L1199" i="2" s="1"/>
  <c r="L1203" i="2" a="1"/>
  <c r="L1203" i="2" s="1"/>
  <c r="L1207" i="2" a="1"/>
  <c r="L1207" i="2" s="1"/>
  <c r="L1211" i="2" a="1"/>
  <c r="L1211" i="2" s="1"/>
  <c r="L1215" i="2" a="1"/>
  <c r="L1215" i="2" s="1"/>
  <c r="L1219" i="2" a="1"/>
  <c r="L1219" i="2" s="1"/>
  <c r="L1223" i="2" a="1"/>
  <c r="L1223" i="2" s="1"/>
  <c r="L1227" i="2" a="1"/>
  <c r="L1227" i="2" s="1"/>
  <c r="L1231" i="2" a="1"/>
  <c r="L1231" i="2" s="1"/>
  <c r="L1235" i="2" a="1"/>
  <c r="L1235" i="2" s="1"/>
  <c r="L1239" i="2" a="1"/>
  <c r="L1239" i="2" s="1"/>
  <c r="L1243" i="2" a="1"/>
  <c r="L1243" i="2" s="1"/>
  <c r="L1247" i="2" a="1"/>
  <c r="L1247" i="2" s="1"/>
  <c r="L1251" i="2" a="1"/>
  <c r="L1251" i="2" s="1"/>
  <c r="L1255" i="2" a="1"/>
  <c r="L1255" i="2" s="1"/>
  <c r="L1259" i="2" a="1"/>
  <c r="L1259" i="2" s="1"/>
  <c r="L1263" i="2" a="1"/>
  <c r="L1263" i="2" s="1"/>
  <c r="L1267" i="2" a="1"/>
  <c r="L1267" i="2" s="1"/>
  <c r="L1271" i="2" a="1"/>
  <c r="L1271" i="2" s="1"/>
  <c r="L1275" i="2" a="1"/>
  <c r="L1275" i="2" s="1"/>
  <c r="L1279" i="2" a="1"/>
  <c r="L1279" i="2" s="1"/>
  <c r="L1283" i="2" a="1"/>
  <c r="L1283" i="2" s="1"/>
  <c r="L1287" i="2" a="1"/>
  <c r="L1287" i="2" s="1"/>
  <c r="L1291" i="2" a="1"/>
  <c r="L1291" i="2" s="1"/>
  <c r="L1295" i="2" a="1"/>
  <c r="L1295" i="2" s="1"/>
  <c r="L1299" i="2" a="1"/>
  <c r="L1299" i="2" s="1"/>
  <c r="L1303" i="2" a="1"/>
  <c r="L1303" i="2" s="1"/>
  <c r="L1307" i="2" a="1"/>
  <c r="L1307" i="2" s="1"/>
  <c r="L1311" i="2" a="1"/>
  <c r="L1311" i="2" s="1"/>
  <c r="L1315" i="2" a="1"/>
  <c r="L1315" i="2" s="1"/>
  <c r="L1319" i="2" a="1"/>
  <c r="L1319" i="2" s="1"/>
  <c r="L1323" i="2" a="1"/>
  <c r="L1323" i="2" s="1"/>
  <c r="L1327" i="2" a="1"/>
  <c r="L1327" i="2" s="1"/>
  <c r="L1331" i="2" a="1"/>
  <c r="L1331" i="2" s="1"/>
  <c r="L1335" i="2" a="1"/>
  <c r="L1335" i="2" s="1"/>
  <c r="L1339" i="2" a="1"/>
  <c r="L1339" i="2" s="1"/>
  <c r="L1343" i="2" a="1"/>
  <c r="L1343" i="2" s="1"/>
  <c r="L1347" i="2" a="1"/>
  <c r="L1347" i="2" s="1"/>
  <c r="L1351" i="2" a="1"/>
  <c r="L1351" i="2" s="1"/>
  <c r="L1355" i="2" a="1"/>
  <c r="L1355" i="2" s="1"/>
  <c r="L1359" i="2" a="1"/>
  <c r="L1359" i="2" s="1"/>
  <c r="L1363" i="2" a="1"/>
  <c r="L1363" i="2" s="1"/>
  <c r="L1367" i="2" a="1"/>
  <c r="L1367" i="2" s="1"/>
  <c r="L1371" i="2" a="1"/>
  <c r="L1371" i="2" s="1"/>
  <c r="L1375" i="2" a="1"/>
  <c r="L1375" i="2" s="1"/>
  <c r="L1379" i="2" a="1"/>
  <c r="L1379" i="2" s="1"/>
  <c r="L1383" i="2" a="1"/>
  <c r="L1383" i="2" s="1"/>
  <c r="L1387" i="2" a="1"/>
  <c r="L1387" i="2" s="1"/>
  <c r="L1391" i="2" a="1"/>
  <c r="L1391" i="2" s="1"/>
  <c r="L1395" i="2" a="1"/>
  <c r="L1395" i="2" s="1"/>
  <c r="L1399" i="2" a="1"/>
  <c r="L1399" i="2" s="1"/>
  <c r="L1403" i="2" a="1"/>
  <c r="L1403" i="2" s="1"/>
  <c r="L1407" i="2" a="1"/>
  <c r="L1407" i="2" s="1"/>
  <c r="L1411" i="2" a="1"/>
  <c r="L1411" i="2" s="1"/>
  <c r="L1415" i="2" a="1"/>
  <c r="L1415" i="2" s="1"/>
  <c r="L1419" i="2" a="1"/>
  <c r="L1419" i="2" s="1"/>
  <c r="L1423" i="2" a="1"/>
  <c r="L1423" i="2" s="1"/>
  <c r="L1427" i="2" a="1"/>
  <c r="L1427" i="2" s="1"/>
  <c r="L1431" i="2" a="1"/>
  <c r="L1431" i="2" s="1"/>
  <c r="L1435" i="2" a="1"/>
  <c r="L1435" i="2" s="1"/>
  <c r="L1439" i="2" a="1"/>
  <c r="L1439" i="2" s="1"/>
  <c r="L1443" i="2" a="1"/>
  <c r="L1443" i="2" s="1"/>
  <c r="L1447" i="2" a="1"/>
  <c r="L1447" i="2" s="1"/>
  <c r="L1451" i="2" a="1"/>
  <c r="L1451" i="2" s="1"/>
  <c r="L1455" i="2" a="1"/>
  <c r="L1455" i="2" s="1"/>
  <c r="L1459" i="2" a="1"/>
  <c r="L1459" i="2" s="1"/>
  <c r="L1463" i="2" a="1"/>
  <c r="L1463" i="2" s="1"/>
  <c r="L1467" i="2" a="1"/>
  <c r="L1467" i="2" s="1"/>
  <c r="L1471" i="2" a="1"/>
  <c r="L1471" i="2" s="1"/>
  <c r="L1475" i="2" a="1"/>
  <c r="L1475" i="2" s="1"/>
  <c r="L1479" i="2" a="1"/>
  <c r="L1479" i="2" s="1"/>
  <c r="L1483" i="2" a="1"/>
  <c r="L1483" i="2" s="1"/>
  <c r="L1487" i="2" a="1"/>
  <c r="L1487" i="2" s="1"/>
  <c r="L1491" i="2" a="1"/>
  <c r="L1491" i="2" s="1"/>
  <c r="L1495" i="2" a="1"/>
  <c r="L1495" i="2" s="1"/>
  <c r="L1499" i="2" a="1"/>
  <c r="L1499" i="2" s="1"/>
  <c r="L1503" i="2" a="1"/>
  <c r="L1503" i="2" s="1"/>
  <c r="L1507" i="2" a="1"/>
  <c r="L1507" i="2" s="1"/>
  <c r="L1511" i="2" a="1"/>
  <c r="L1511" i="2" s="1"/>
  <c r="L1515" i="2" a="1"/>
  <c r="L1515" i="2" s="1"/>
  <c r="L1519" i="2" a="1"/>
  <c r="L1519" i="2" s="1"/>
  <c r="L1523" i="2" a="1"/>
  <c r="L1523" i="2" s="1"/>
  <c r="L1527" i="2" a="1"/>
  <c r="L1527" i="2" s="1"/>
  <c r="L1531" i="2" a="1"/>
  <c r="L1531" i="2" s="1"/>
  <c r="L1535" i="2" a="1"/>
  <c r="L1535" i="2" s="1"/>
  <c r="L1539" i="2" a="1"/>
  <c r="L1539" i="2" s="1"/>
  <c r="L1543" i="2" a="1"/>
  <c r="L1543" i="2" s="1"/>
  <c r="L1547" i="2" a="1"/>
  <c r="L1547" i="2" s="1"/>
  <c r="L1551" i="2" a="1"/>
  <c r="L1551" i="2" s="1"/>
  <c r="L1555" i="2" a="1"/>
  <c r="L1555" i="2" s="1"/>
  <c r="L1559" i="2" a="1"/>
  <c r="L1559" i="2" s="1"/>
  <c r="L1563" i="2" a="1"/>
  <c r="L1563" i="2" s="1"/>
  <c r="L1567" i="2" a="1"/>
  <c r="L1567" i="2" s="1"/>
  <c r="L1571" i="2" a="1"/>
  <c r="L1571" i="2" s="1"/>
  <c r="L1575" i="2" a="1"/>
  <c r="L1575" i="2" s="1"/>
  <c r="L1579" i="2" a="1"/>
  <c r="L1579" i="2" s="1"/>
  <c r="L1583" i="2" a="1"/>
  <c r="L1583" i="2" s="1"/>
  <c r="L1587" i="2" a="1"/>
  <c r="L1587" i="2" s="1"/>
  <c r="L1591" i="2" a="1"/>
  <c r="L1591" i="2" s="1"/>
  <c r="L1595" i="2" a="1"/>
  <c r="L1595" i="2" s="1"/>
  <c r="L1599" i="2" a="1"/>
  <c r="L1599" i="2" s="1"/>
  <c r="L1603" i="2" a="1"/>
  <c r="L1603" i="2" s="1"/>
  <c r="L1607" i="2" a="1"/>
  <c r="L1607" i="2" s="1"/>
  <c r="L1611" i="2" a="1"/>
  <c r="L1611" i="2" s="1"/>
  <c r="L1615" i="2" a="1"/>
  <c r="L1615" i="2" s="1"/>
  <c r="L1619" i="2" a="1"/>
  <c r="L1619" i="2" s="1"/>
  <c r="L1623" i="2" a="1"/>
  <c r="L1623" i="2" s="1"/>
  <c r="L1627" i="2" a="1"/>
  <c r="L1627" i="2" s="1"/>
  <c r="L1631" i="2" a="1"/>
  <c r="L1631" i="2" s="1"/>
  <c r="L1635" i="2" a="1"/>
  <c r="L1635" i="2" s="1"/>
  <c r="L1639" i="2" a="1"/>
  <c r="L1639" i="2" s="1"/>
  <c r="L1643" i="2" a="1"/>
  <c r="L1643" i="2" s="1"/>
  <c r="L1647" i="2" a="1"/>
  <c r="L1647" i="2" s="1"/>
  <c r="L1651" i="2" a="1"/>
  <c r="L1651" i="2" s="1"/>
  <c r="L1655" i="2" a="1"/>
  <c r="L1655" i="2" s="1"/>
  <c r="L1659" i="2" a="1"/>
  <c r="L1659" i="2" s="1"/>
  <c r="L1663" i="2" a="1"/>
  <c r="L1663" i="2" s="1"/>
  <c r="L1667" i="2" a="1"/>
  <c r="L1667" i="2" s="1"/>
  <c r="L1671" i="2" a="1"/>
  <c r="L1671" i="2" s="1"/>
  <c r="L1675" i="2" a="1"/>
  <c r="L1675" i="2" s="1"/>
  <c r="L1679" i="2" a="1"/>
  <c r="L1679" i="2" s="1"/>
  <c r="L1683" i="2" a="1"/>
  <c r="L1683" i="2" s="1"/>
  <c r="L1687" i="2" a="1"/>
  <c r="L1687" i="2" s="1"/>
  <c r="L1691" i="2" a="1"/>
  <c r="L1691" i="2" s="1"/>
  <c r="L1695" i="2" a="1"/>
  <c r="L1695" i="2" s="1"/>
  <c r="L1699" i="2" a="1"/>
  <c r="L1699" i="2" s="1"/>
  <c r="L1703" i="2" a="1"/>
  <c r="L1703" i="2" s="1"/>
  <c r="L1707" i="2" a="1"/>
  <c r="L1707" i="2" s="1"/>
  <c r="L1711" i="2" a="1"/>
  <c r="L1711" i="2" s="1"/>
  <c r="L1715" i="2" a="1"/>
  <c r="L1715" i="2" s="1"/>
  <c r="L1719" i="2" a="1"/>
  <c r="L1719" i="2" s="1"/>
  <c r="L1723" i="2" a="1"/>
  <c r="L1723" i="2" s="1"/>
  <c r="L1727" i="2" a="1"/>
  <c r="L1727" i="2" s="1"/>
  <c r="L1731" i="2" a="1"/>
  <c r="L1731" i="2" s="1"/>
  <c r="L1735" i="2" a="1"/>
  <c r="L1735" i="2" s="1"/>
  <c r="L1739" i="2" a="1"/>
  <c r="L1739" i="2" s="1"/>
  <c r="L1743" i="2" a="1"/>
  <c r="L1743" i="2" s="1"/>
  <c r="L1747" i="2" a="1"/>
  <c r="L1747" i="2" s="1"/>
  <c r="L1751" i="2" a="1"/>
  <c r="L1751" i="2" s="1"/>
  <c r="L1755" i="2" a="1"/>
  <c r="L1755" i="2" s="1"/>
  <c r="L1759" i="2" a="1"/>
  <c r="L1759" i="2" s="1"/>
  <c r="L1763" i="2" a="1"/>
  <c r="L1763" i="2" s="1"/>
  <c r="L1767" i="2" a="1"/>
  <c r="L1767" i="2" s="1"/>
  <c r="L1771" i="2" a="1"/>
  <c r="L1771" i="2" s="1"/>
  <c r="L1775" i="2" a="1"/>
  <c r="L1775" i="2" s="1"/>
  <c r="L1779" i="2" a="1"/>
  <c r="L1779" i="2" s="1"/>
  <c r="L1783" i="2" a="1"/>
  <c r="L1783" i="2" s="1"/>
  <c r="L1787" i="2" a="1"/>
  <c r="L1787" i="2" s="1"/>
  <c r="L1791" i="2" a="1"/>
  <c r="L1791" i="2" s="1"/>
  <c r="L1795" i="2" a="1"/>
  <c r="L1795" i="2" s="1"/>
  <c r="L1799" i="2" a="1"/>
  <c r="L1799" i="2" s="1"/>
  <c r="L1803" i="2" a="1"/>
  <c r="L1803" i="2" s="1"/>
  <c r="L1807" i="2" a="1"/>
  <c r="L1807" i="2" s="1"/>
  <c r="L1811" i="2" a="1"/>
  <c r="L1811" i="2" s="1"/>
  <c r="L1815" i="2" a="1"/>
  <c r="L1815" i="2" s="1"/>
  <c r="L1819" i="2" a="1"/>
  <c r="L1819" i="2" s="1"/>
  <c r="L1823" i="2" a="1"/>
  <c r="L1823" i="2" s="1"/>
  <c r="L1827" i="2" a="1"/>
  <c r="L1827" i="2" s="1"/>
  <c r="L1831" i="2" a="1"/>
  <c r="L1831" i="2" s="1"/>
  <c r="L1835" i="2" a="1"/>
  <c r="L1835" i="2" s="1"/>
  <c r="L1839" i="2" a="1"/>
  <c r="L1839" i="2" s="1"/>
  <c r="L1843" i="2" a="1"/>
  <c r="L1843" i="2" s="1"/>
  <c r="L1847" i="2" a="1"/>
  <c r="L1847" i="2" s="1"/>
  <c r="L1851" i="2" a="1"/>
  <c r="L1851" i="2" s="1"/>
  <c r="L1855" i="2" a="1"/>
  <c r="L1855" i="2" s="1"/>
  <c r="L1859" i="2" a="1"/>
  <c r="L1859" i="2" s="1"/>
  <c r="L1863" i="2" a="1"/>
  <c r="L1863" i="2" s="1"/>
  <c r="L1867" i="2" a="1"/>
  <c r="L1867" i="2" s="1"/>
  <c r="L1871" i="2" a="1"/>
  <c r="L1871" i="2" s="1"/>
  <c r="L1875" i="2" a="1"/>
  <c r="L1875" i="2" s="1"/>
  <c r="L1879" i="2" a="1"/>
  <c r="L1879" i="2" s="1"/>
  <c r="L1883" i="2" a="1"/>
  <c r="L1883" i="2" s="1"/>
  <c r="L1887" i="2" a="1"/>
  <c r="L1887" i="2" s="1"/>
  <c r="L1891" i="2" a="1"/>
  <c r="L1891" i="2" s="1"/>
  <c r="L1895" i="2" a="1"/>
  <c r="L1895" i="2" s="1"/>
  <c r="L1899" i="2" a="1"/>
  <c r="L1899" i="2" s="1"/>
  <c r="L1903" i="2" a="1"/>
  <c r="L1903" i="2" s="1"/>
  <c r="L1907" i="2" a="1"/>
  <c r="L1907" i="2" s="1"/>
  <c r="L1911" i="2" a="1"/>
  <c r="L1911" i="2" s="1"/>
  <c r="L1915" i="2" a="1"/>
  <c r="L1915" i="2" s="1"/>
  <c r="L1919" i="2" a="1"/>
  <c r="L1919" i="2" s="1"/>
  <c r="L1923" i="2" a="1"/>
  <c r="L1923" i="2" s="1"/>
  <c r="L1927" i="2" a="1"/>
  <c r="L1927" i="2" s="1"/>
  <c r="L1931" i="2" a="1"/>
  <c r="L1931" i="2" s="1"/>
  <c r="L1935" i="2" a="1"/>
  <c r="L1935" i="2" s="1"/>
  <c r="L1939" i="2" a="1"/>
  <c r="L1939" i="2" s="1"/>
  <c r="L1943" i="2" a="1"/>
  <c r="L1943" i="2" s="1"/>
  <c r="L1947" i="2" a="1"/>
  <c r="L1947" i="2" s="1"/>
  <c r="L1951" i="2" a="1"/>
  <c r="L1951" i="2" s="1"/>
  <c r="L1955" i="2" a="1"/>
  <c r="L1955" i="2" s="1"/>
  <c r="L1959" i="2" a="1"/>
  <c r="L1959" i="2" s="1"/>
  <c r="L1963" i="2" a="1"/>
  <c r="L1963" i="2" s="1"/>
  <c r="L1967" i="2" a="1"/>
  <c r="L1967" i="2" s="1"/>
  <c r="L1971" i="2" a="1"/>
  <c r="L1971" i="2" s="1"/>
  <c r="L1975" i="2" a="1"/>
  <c r="L1975" i="2" s="1"/>
  <c r="L1979" i="2" a="1"/>
  <c r="L1979" i="2" s="1"/>
  <c r="L1983" i="2" a="1"/>
  <c r="L1983" i="2" s="1"/>
  <c r="L1987" i="2" a="1"/>
  <c r="L1987" i="2" s="1"/>
  <c r="L1991" i="2" a="1"/>
  <c r="L1991" i="2" s="1"/>
  <c r="L1995" i="2" a="1"/>
  <c r="L1995" i="2" s="1"/>
  <c r="L1999" i="2" a="1"/>
  <c r="L1999" i="2" s="1"/>
  <c r="L2003" i="2" a="1"/>
  <c r="L2003" i="2" s="1"/>
  <c r="L2007" i="2" a="1"/>
  <c r="L2007" i="2" s="1"/>
  <c r="L2011" i="2" a="1"/>
  <c r="L2011" i="2" s="1"/>
  <c r="L2015" i="2" a="1"/>
  <c r="L2015" i="2" s="1"/>
  <c r="L2019" i="2" a="1"/>
  <c r="L2019" i="2" s="1"/>
  <c r="L2023" i="2" a="1"/>
  <c r="L2023" i="2" s="1"/>
  <c r="L2027" i="2" a="1"/>
  <c r="L2027" i="2" s="1"/>
  <c r="L2031" i="2" a="1"/>
  <c r="L2031" i="2" s="1"/>
  <c r="L2035" i="2" a="1"/>
  <c r="L2035" i="2" s="1"/>
  <c r="L2039" i="2" a="1"/>
  <c r="L2039" i="2" s="1"/>
  <c r="L2043" i="2" a="1"/>
  <c r="L2043" i="2" s="1"/>
  <c r="L2047" i="2" a="1"/>
  <c r="L2047" i="2" s="1"/>
  <c r="L2051" i="2" a="1"/>
  <c r="L2051" i="2" s="1"/>
  <c r="L2055" i="2" a="1"/>
  <c r="L2055" i="2" s="1"/>
  <c r="L2059" i="2" a="1"/>
  <c r="L2059" i="2" s="1"/>
  <c r="L2063" i="2" a="1"/>
  <c r="L2063" i="2" s="1"/>
  <c r="L2067" i="2" a="1"/>
  <c r="L2067" i="2" s="1"/>
  <c r="L2071" i="2" a="1"/>
  <c r="L2071" i="2" s="1"/>
  <c r="L2075" i="2" a="1"/>
  <c r="L2075" i="2" s="1"/>
  <c r="L2079" i="2" a="1"/>
  <c r="L2079" i="2" s="1"/>
  <c r="L2083" i="2" a="1"/>
  <c r="L2083" i="2" s="1"/>
  <c r="L2087" i="2" a="1"/>
  <c r="L2087" i="2" s="1"/>
  <c r="L2091" i="2" a="1"/>
  <c r="L2091" i="2" s="1"/>
  <c r="L2095" i="2" a="1"/>
  <c r="L2095" i="2" s="1"/>
  <c r="L2099" i="2" a="1"/>
  <c r="L2099" i="2" s="1"/>
  <c r="L2103" i="2" a="1"/>
  <c r="L2103" i="2" s="1"/>
  <c r="L2107" i="2" a="1"/>
  <c r="L2107" i="2" s="1"/>
  <c r="L2111" i="2" a="1"/>
  <c r="L2111" i="2" s="1"/>
  <c r="L2115" i="2" a="1"/>
  <c r="L2115" i="2" s="1"/>
  <c r="L2119" i="2" a="1"/>
  <c r="L2119" i="2" s="1"/>
  <c r="L2123" i="2" a="1"/>
  <c r="L2123" i="2" s="1"/>
  <c r="L2127" i="2" a="1"/>
  <c r="L2127" i="2" s="1"/>
  <c r="L2131" i="2" a="1"/>
  <c r="L2131" i="2" s="1"/>
  <c r="L2135" i="2" a="1"/>
  <c r="L2135" i="2" s="1"/>
  <c r="L2139" i="2" a="1"/>
  <c r="L2139" i="2" s="1"/>
  <c r="L2143" i="2" a="1"/>
  <c r="L2143" i="2" s="1"/>
  <c r="L2147" i="2" a="1"/>
  <c r="L2147" i="2" s="1"/>
  <c r="L2151" i="2" a="1"/>
  <c r="L2151" i="2" s="1"/>
  <c r="L2155" i="2" a="1"/>
  <c r="L2155" i="2" s="1"/>
  <c r="L2159" i="2" a="1"/>
  <c r="L2159" i="2" s="1"/>
  <c r="L2163" i="2" a="1"/>
  <c r="L2163" i="2" s="1"/>
  <c r="L2167" i="2" a="1"/>
  <c r="L2167" i="2" s="1"/>
  <c r="L2171" i="2" a="1"/>
  <c r="L2171" i="2" s="1"/>
  <c r="L2175" i="2" a="1"/>
  <c r="L2175" i="2" s="1"/>
  <c r="L2179" i="2" a="1"/>
  <c r="L2179" i="2" s="1"/>
  <c r="L2183" i="2" a="1"/>
  <c r="L2183" i="2" s="1"/>
  <c r="L2187" i="2" a="1"/>
  <c r="L2187" i="2" s="1"/>
  <c r="L2191" i="2" a="1"/>
  <c r="L2191" i="2" s="1"/>
  <c r="L2195" i="2" a="1"/>
  <c r="L2195" i="2" s="1"/>
  <c r="L2199" i="2" a="1"/>
  <c r="L2199" i="2" s="1"/>
  <c r="L2203" i="2" a="1"/>
  <c r="L2203" i="2" s="1"/>
  <c r="L2207" i="2" a="1"/>
  <c r="L2207" i="2" s="1"/>
  <c r="L2211" i="2" a="1"/>
  <c r="L2211" i="2" s="1"/>
  <c r="L2215" i="2" a="1"/>
  <c r="L2215" i="2" s="1"/>
  <c r="L2219" i="2" a="1"/>
  <c r="L2219" i="2" s="1"/>
  <c r="L2223" i="2" a="1"/>
  <c r="L2223" i="2" s="1"/>
  <c r="L2227" i="2" a="1"/>
  <c r="L2227" i="2" s="1"/>
  <c r="L2231" i="2" a="1"/>
  <c r="L2231" i="2" s="1"/>
  <c r="L2235" i="2" a="1"/>
  <c r="L2235" i="2" s="1"/>
  <c r="L2239" i="2" a="1"/>
  <c r="L2239" i="2" s="1"/>
  <c r="L2243" i="2" a="1"/>
  <c r="L2243" i="2" s="1"/>
  <c r="L2247" i="2" a="1"/>
  <c r="L2247" i="2" s="1"/>
  <c r="L2251" i="2" a="1"/>
  <c r="L2251" i="2" s="1"/>
  <c r="L2255" i="2" a="1"/>
  <c r="L2255" i="2" s="1"/>
  <c r="L2259" i="2" a="1"/>
  <c r="L2259" i="2" s="1"/>
  <c r="L2263" i="2" a="1"/>
  <c r="L2263" i="2" s="1"/>
  <c r="L2267" i="2" a="1"/>
  <c r="L2267" i="2" s="1"/>
  <c r="L2271" i="2" a="1"/>
  <c r="L2271" i="2" s="1"/>
  <c r="L2275" i="2" a="1"/>
  <c r="L2275" i="2" s="1"/>
  <c r="L2279" i="2" a="1"/>
  <c r="L2279" i="2" s="1"/>
  <c r="L2283" i="2" a="1"/>
  <c r="L2283" i="2" s="1"/>
  <c r="L2287" i="2" a="1"/>
  <c r="L2287" i="2" s="1"/>
  <c r="L2291" i="2" a="1"/>
  <c r="L2291" i="2" s="1"/>
  <c r="L2295" i="2" a="1"/>
  <c r="L2295" i="2" s="1"/>
  <c r="L2299" i="2" a="1"/>
  <c r="L2299" i="2" s="1"/>
  <c r="L2303" i="2" a="1"/>
  <c r="L2303" i="2" s="1"/>
  <c r="L2307" i="2" a="1"/>
  <c r="L2307" i="2" s="1"/>
  <c r="L2311" i="2" a="1"/>
  <c r="L2311" i="2" s="1"/>
  <c r="L2315" i="2" a="1"/>
  <c r="L2315" i="2" s="1"/>
  <c r="L2319" i="2" a="1"/>
  <c r="L2319" i="2" s="1"/>
  <c r="L2323" i="2" a="1"/>
  <c r="L2323" i="2" s="1"/>
  <c r="L2327" i="2" a="1"/>
  <c r="L2327" i="2" s="1"/>
  <c r="L2331" i="2" a="1"/>
  <c r="L2331" i="2" s="1"/>
  <c r="L2335" i="2" a="1"/>
  <c r="L2335" i="2" s="1"/>
  <c r="L2339" i="2" a="1"/>
  <c r="L2339" i="2" s="1"/>
  <c r="L2343" i="2" a="1"/>
  <c r="L2343" i="2" s="1"/>
  <c r="L2347" i="2" a="1"/>
  <c r="L2347" i="2" s="1"/>
  <c r="L2351" i="2" a="1"/>
  <c r="L2351" i="2" s="1"/>
  <c r="L2355" i="2" a="1"/>
  <c r="L2355" i="2" s="1"/>
  <c r="L2359" i="2" a="1"/>
  <c r="L2359" i="2" s="1"/>
  <c r="L2363" i="2" a="1"/>
  <c r="L2363" i="2" s="1"/>
  <c r="L2367" i="2" a="1"/>
  <c r="L2367" i="2" s="1"/>
  <c r="L2371" i="2" a="1"/>
  <c r="L2371" i="2" s="1"/>
  <c r="L2375" i="2" a="1"/>
  <c r="L2375" i="2" s="1"/>
  <c r="L2379" i="2" a="1"/>
  <c r="L2379" i="2" s="1"/>
  <c r="L2383" i="2" a="1"/>
  <c r="L2383" i="2" s="1"/>
  <c r="L2387" i="2" a="1"/>
  <c r="L2387" i="2" s="1"/>
  <c r="L2391" i="2" a="1"/>
  <c r="L2391" i="2" s="1"/>
  <c r="L2395" i="2" a="1"/>
  <c r="L2395" i="2" s="1"/>
  <c r="L2399" i="2" a="1"/>
  <c r="L2399" i="2" s="1"/>
  <c r="L2403" i="2" a="1"/>
  <c r="L2403" i="2" s="1"/>
  <c r="L2407" i="2" a="1"/>
  <c r="L2407" i="2" s="1"/>
  <c r="L2411" i="2" a="1"/>
  <c r="L2411" i="2" s="1"/>
  <c r="L2415" i="2" a="1"/>
  <c r="L2415" i="2" s="1"/>
  <c r="L2419" i="2" a="1"/>
  <c r="L2419" i="2" s="1"/>
  <c r="L2423" i="2" a="1"/>
  <c r="L2423" i="2" s="1"/>
  <c r="L2427" i="2" a="1"/>
  <c r="L2427" i="2" s="1"/>
  <c r="L2431" i="2" a="1"/>
  <c r="L2431" i="2" s="1"/>
  <c r="L2435" i="2" a="1"/>
  <c r="L2435" i="2" s="1"/>
  <c r="L2439" i="2" a="1"/>
  <c r="L2439" i="2" s="1"/>
  <c r="L2443" i="2" a="1"/>
  <c r="L2443" i="2" s="1"/>
  <c r="L2447" i="2" a="1"/>
  <c r="L2447" i="2" s="1"/>
  <c r="L2451" i="2" a="1"/>
  <c r="L2451" i="2" s="1"/>
  <c r="L2455" i="2" a="1"/>
  <c r="L2455" i="2" s="1"/>
  <c r="L2459" i="2" a="1"/>
  <c r="L2459" i="2" s="1"/>
  <c r="L2463" i="2" a="1"/>
  <c r="L2463" i="2" s="1"/>
  <c r="L2467" i="2" a="1"/>
  <c r="L2467" i="2" s="1"/>
  <c r="L2471" i="2" a="1"/>
  <c r="L2471" i="2" s="1"/>
  <c r="L2475" i="2" a="1"/>
  <c r="L2475" i="2" s="1"/>
  <c r="L2479" i="2" a="1"/>
  <c r="L2479" i="2" s="1"/>
  <c r="L2483" i="2" a="1"/>
  <c r="L2483" i="2" s="1"/>
  <c r="L2487" i="2" a="1"/>
  <c r="L2487" i="2" s="1"/>
  <c r="L2491" i="2" a="1"/>
  <c r="L2491" i="2" s="1"/>
  <c r="L2495" i="2" a="1"/>
  <c r="L2495" i="2" s="1"/>
  <c r="L2499" i="2" a="1"/>
  <c r="L2499" i="2" s="1"/>
  <c r="L2503" i="2" a="1"/>
  <c r="L2503" i="2" s="1"/>
  <c r="L2507" i="2" a="1"/>
  <c r="L2507" i="2" s="1"/>
  <c r="L2511" i="2" a="1"/>
  <c r="L2511" i="2" s="1"/>
  <c r="L2515" i="2" a="1"/>
  <c r="L2515" i="2" s="1"/>
  <c r="L2519" i="2" a="1"/>
  <c r="L2519" i="2" s="1"/>
  <c r="L2523" i="2" a="1"/>
  <c r="L2523" i="2" s="1"/>
  <c r="L2527" i="2" a="1"/>
  <c r="L2527" i="2" s="1"/>
  <c r="L2531" i="2" a="1"/>
  <c r="L2531" i="2" s="1"/>
  <c r="L2535" i="2" a="1"/>
  <c r="L2535" i="2" s="1"/>
  <c r="L2539" i="2" a="1"/>
  <c r="L2539" i="2" s="1"/>
  <c r="L2543" i="2" a="1"/>
  <c r="L2543" i="2" s="1"/>
  <c r="L2547" i="2" a="1"/>
  <c r="L2547" i="2" s="1"/>
  <c r="L2551" i="2" a="1"/>
  <c r="L2551" i="2" s="1"/>
  <c r="L2555" i="2" a="1"/>
  <c r="L2555" i="2" s="1"/>
  <c r="L2559" i="2" a="1"/>
  <c r="L2559" i="2" s="1"/>
  <c r="L2563" i="2" a="1"/>
  <c r="L2563" i="2" s="1"/>
  <c r="L2567" i="2" a="1"/>
  <c r="L2567" i="2" s="1"/>
  <c r="L2571" i="2" a="1"/>
  <c r="L2571" i="2" s="1"/>
  <c r="L2575" i="2" a="1"/>
  <c r="L2575" i="2" s="1"/>
  <c r="L2579" i="2" a="1"/>
  <c r="L2579" i="2" s="1"/>
  <c r="L2583" i="2" a="1"/>
  <c r="L2583" i="2" s="1"/>
  <c r="L2587" i="2" a="1"/>
  <c r="L2587" i="2" s="1"/>
  <c r="L2591" i="2" a="1"/>
  <c r="L2591" i="2" s="1"/>
  <c r="L2595" i="2" a="1"/>
  <c r="L2595" i="2" s="1"/>
  <c r="L2599" i="2" a="1"/>
  <c r="L2599" i="2" s="1"/>
  <c r="L2603" i="2" a="1"/>
  <c r="L2603" i="2" s="1"/>
  <c r="L2607" i="2" a="1"/>
  <c r="L2607" i="2" s="1"/>
  <c r="L2611" i="2" a="1"/>
  <c r="L2611" i="2" s="1"/>
  <c r="L2615" i="2" a="1"/>
  <c r="L2615" i="2" s="1"/>
  <c r="L2619" i="2" a="1"/>
  <c r="L2619" i="2" s="1"/>
  <c r="L2623" i="2" a="1"/>
  <c r="L2623" i="2" s="1"/>
  <c r="L2627" i="2" a="1"/>
  <c r="L2627" i="2" s="1"/>
  <c r="L2631" i="2" a="1"/>
  <c r="L2631" i="2" s="1"/>
  <c r="L2635" i="2" a="1"/>
  <c r="L2635" i="2" s="1"/>
  <c r="L2639" i="2" a="1"/>
  <c r="L2639" i="2" s="1"/>
  <c r="L2643" i="2" a="1"/>
  <c r="L2643" i="2" s="1"/>
  <c r="L2647" i="2" a="1"/>
  <c r="L2647" i="2" s="1"/>
  <c r="L2651" i="2" a="1"/>
  <c r="L2651" i="2" s="1"/>
  <c r="L2655" i="2" a="1"/>
  <c r="L2655" i="2" s="1"/>
  <c r="L2659" i="2" a="1"/>
  <c r="L2659" i="2" s="1"/>
  <c r="L2663" i="2" a="1"/>
  <c r="L2663" i="2" s="1"/>
  <c r="L2667" i="2" a="1"/>
  <c r="L2667" i="2" s="1"/>
  <c r="L2671" i="2" a="1"/>
  <c r="L2671" i="2" s="1"/>
  <c r="L2675" i="2" a="1"/>
  <c r="L2675" i="2" s="1"/>
  <c r="L2679" i="2" a="1"/>
  <c r="L2679" i="2" s="1"/>
  <c r="L2683" i="2" a="1"/>
  <c r="L2683" i="2" s="1"/>
  <c r="L2687" i="2" a="1"/>
  <c r="L2687" i="2" s="1"/>
  <c r="L2691" i="2" a="1"/>
  <c r="L2691" i="2" s="1"/>
  <c r="L2695" i="2" a="1"/>
  <c r="L2695" i="2" s="1"/>
  <c r="L2699" i="2" a="1"/>
  <c r="L2699" i="2" s="1"/>
  <c r="L2703" i="2" a="1"/>
  <c r="L2703" i="2" s="1"/>
  <c r="L2707" i="2" a="1"/>
  <c r="L2707" i="2" s="1"/>
  <c r="L2711" i="2" a="1"/>
  <c r="L2711" i="2" s="1"/>
  <c r="L2715" i="2" a="1"/>
  <c r="L2715" i="2" s="1"/>
  <c r="L2719" i="2" a="1"/>
  <c r="L2719" i="2" s="1"/>
  <c r="L2723" i="2" a="1"/>
  <c r="L2723" i="2" s="1"/>
  <c r="L2727" i="2" a="1"/>
  <c r="L2727" i="2" s="1"/>
  <c r="L2731" i="2" a="1"/>
  <c r="L2731" i="2" s="1"/>
  <c r="L2735" i="2" a="1"/>
  <c r="L2735" i="2" s="1"/>
  <c r="L2739" i="2" a="1"/>
  <c r="L2739" i="2" s="1"/>
  <c r="L2743" i="2" a="1"/>
  <c r="L2743" i="2" s="1"/>
  <c r="L2747" i="2" a="1"/>
  <c r="L2747" i="2" s="1"/>
  <c r="L2751" i="2" a="1"/>
  <c r="L2751" i="2" s="1"/>
  <c r="L2755" i="2" a="1"/>
  <c r="L2755" i="2" s="1"/>
  <c r="L2759" i="2" a="1"/>
  <c r="L2759" i="2" s="1"/>
  <c r="L2763" i="2" a="1"/>
  <c r="L2763" i="2" s="1"/>
  <c r="L2767" i="2" a="1"/>
  <c r="L2767" i="2" s="1"/>
  <c r="L2771" i="2" a="1"/>
  <c r="L2771" i="2" s="1"/>
  <c r="L2775" i="2" a="1"/>
  <c r="L2775" i="2" s="1"/>
  <c r="L2779" i="2" a="1"/>
  <c r="L2779" i="2" s="1"/>
  <c r="L2783" i="2" a="1"/>
  <c r="L2783" i="2" s="1"/>
  <c r="L2787" i="2" a="1"/>
  <c r="L2787" i="2" s="1"/>
  <c r="L2791" i="2" a="1"/>
  <c r="L2791" i="2" s="1"/>
  <c r="L2795" i="2" a="1"/>
  <c r="L2795" i="2" s="1"/>
  <c r="L2799" i="2" a="1"/>
  <c r="L2799" i="2" s="1"/>
  <c r="L2803" i="2" a="1"/>
  <c r="L2803" i="2" s="1"/>
  <c r="L2807" i="2" a="1"/>
  <c r="L2807" i="2" s="1"/>
  <c r="L2811" i="2" a="1"/>
  <c r="L2811" i="2" s="1"/>
  <c r="L2815" i="2" a="1"/>
  <c r="L2815" i="2" s="1"/>
  <c r="L2819" i="2" a="1"/>
  <c r="L2819" i="2" s="1"/>
  <c r="L2823" i="2" a="1"/>
  <c r="L2823" i="2" s="1"/>
  <c r="L2827" i="2" a="1"/>
  <c r="L2827" i="2" s="1"/>
  <c r="L2831" i="2" a="1"/>
  <c r="L2831" i="2" s="1"/>
  <c r="L2835" i="2" a="1"/>
  <c r="L2835" i="2" s="1"/>
  <c r="L2839" i="2" a="1"/>
  <c r="L2839" i="2" s="1"/>
  <c r="L2843" i="2" a="1"/>
  <c r="L2843" i="2" s="1"/>
  <c r="L2847" i="2" a="1"/>
  <c r="L2847" i="2" s="1"/>
  <c r="L2851" i="2" a="1"/>
  <c r="L2851" i="2" s="1"/>
  <c r="L2855" i="2" a="1"/>
  <c r="L2855" i="2" s="1"/>
  <c r="L2859" i="2" a="1"/>
  <c r="L2859" i="2" s="1"/>
  <c r="L2863" i="2" a="1"/>
  <c r="L2863" i="2" s="1"/>
  <c r="L2867" i="2" a="1"/>
  <c r="L2867" i="2" s="1"/>
  <c r="L2871" i="2" a="1"/>
  <c r="L2871" i="2" s="1"/>
  <c r="L2875" i="2" a="1"/>
  <c r="L2875" i="2" s="1"/>
  <c r="L2879" i="2" a="1"/>
  <c r="L2879" i="2" s="1"/>
  <c r="L2883" i="2" a="1"/>
  <c r="L2883" i="2" s="1"/>
  <c r="L2887" i="2" a="1"/>
  <c r="L2887" i="2" s="1"/>
  <c r="L2891" i="2" a="1"/>
  <c r="L2891" i="2" s="1"/>
  <c r="L2895" i="2" a="1"/>
  <c r="L2895" i="2" s="1"/>
  <c r="L2899" i="2" a="1"/>
  <c r="L2899" i="2" s="1"/>
  <c r="L2903" i="2" a="1"/>
  <c r="L2903" i="2" s="1"/>
  <c r="L2907" i="2" a="1"/>
  <c r="L2907" i="2" s="1"/>
  <c r="L2911" i="2" a="1"/>
  <c r="L2911" i="2" s="1"/>
  <c r="L2915" i="2" a="1"/>
  <c r="L2915" i="2" s="1"/>
  <c r="L2919" i="2" a="1"/>
  <c r="L2919" i="2" s="1"/>
  <c r="L2923" i="2" a="1"/>
  <c r="L2923" i="2" s="1"/>
  <c r="L2927" i="2" a="1"/>
  <c r="L2927" i="2" s="1"/>
  <c r="L2931" i="2" a="1"/>
  <c r="L2931" i="2" s="1"/>
  <c r="L2935" i="2" a="1"/>
  <c r="L2935" i="2" s="1"/>
  <c r="L2939" i="2" a="1"/>
  <c r="L2939" i="2" s="1"/>
  <c r="L2943" i="2" a="1"/>
  <c r="L2943" i="2" s="1"/>
  <c r="L2947" i="2" a="1"/>
  <c r="L2947" i="2" s="1"/>
  <c r="L2951" i="2" a="1"/>
  <c r="L2951" i="2" s="1"/>
  <c r="L2955" i="2" a="1"/>
  <c r="L2955" i="2" s="1"/>
  <c r="L2959" i="2" a="1"/>
  <c r="L2959" i="2" s="1"/>
  <c r="L2963" i="2" a="1"/>
  <c r="L2963" i="2" s="1"/>
  <c r="L2967" i="2" a="1"/>
  <c r="L2967" i="2" s="1"/>
  <c r="L2971" i="2" a="1"/>
  <c r="L2971" i="2" s="1"/>
  <c r="L2975" i="2" a="1"/>
  <c r="L2975" i="2" s="1"/>
  <c r="L2979" i="2" a="1"/>
  <c r="L2979" i="2" s="1"/>
  <c r="L2983" i="2" a="1"/>
  <c r="L2983" i="2" s="1"/>
  <c r="L2987" i="2" a="1"/>
  <c r="L2987" i="2" s="1"/>
  <c r="L2991" i="2" a="1"/>
  <c r="L2991" i="2" s="1"/>
  <c r="L2995" i="2" a="1"/>
  <c r="L2995" i="2" s="1"/>
  <c r="L2999" i="2" a="1"/>
  <c r="L2999" i="2" s="1"/>
  <c r="L3003" i="2" a="1"/>
  <c r="L3003" i="2" s="1"/>
  <c r="L3007" i="2" a="1"/>
  <c r="L3007" i="2" s="1"/>
  <c r="L30" i="2" a="1"/>
  <c r="L30" i="2" s="1"/>
  <c r="L50" i="2" a="1"/>
  <c r="L50" i="2" s="1"/>
  <c r="L70" i="2" a="1"/>
  <c r="L70" i="2" s="1"/>
  <c r="L90" i="2" a="1"/>
  <c r="L90" i="2" s="1"/>
  <c r="L110" i="2" a="1"/>
  <c r="L110" i="2" s="1"/>
  <c r="L130" i="2" a="1"/>
  <c r="L130" i="2" s="1"/>
  <c r="L154" i="2" a="1"/>
  <c r="L154" i="2" s="1"/>
  <c r="L174" i="2" a="1"/>
  <c r="L174" i="2" s="1"/>
  <c r="L194" i="2" a="1"/>
  <c r="L194" i="2" s="1"/>
  <c r="L214" i="2" a="1"/>
  <c r="L214" i="2" s="1"/>
  <c r="L234" i="2" a="1"/>
  <c r="L234" i="2" s="1"/>
  <c r="L254" i="2" a="1"/>
  <c r="L254" i="2" s="1"/>
  <c r="L278" i="2" a="1"/>
  <c r="L278" i="2" s="1"/>
  <c r="L298" i="2" a="1"/>
  <c r="L298" i="2" s="1"/>
  <c r="L318" i="2" a="1"/>
  <c r="L318" i="2" s="1"/>
  <c r="L338" i="2" a="1"/>
  <c r="L338" i="2" s="1"/>
  <c r="L362" i="2" a="1"/>
  <c r="L362" i="2" s="1"/>
  <c r="L382" i="2" a="1"/>
  <c r="L382" i="2" s="1"/>
  <c r="L402" i="2" a="1"/>
  <c r="L402" i="2" s="1"/>
  <c r="L422" i="2" a="1"/>
  <c r="L422" i="2" s="1"/>
  <c r="L442" i="2" a="1"/>
  <c r="L442" i="2" s="1"/>
  <c r="L462" i="2" a="1"/>
  <c r="L462" i="2" s="1"/>
  <c r="L482" i="2" a="1"/>
  <c r="L482" i="2" s="1"/>
  <c r="L498" i="2" a="1"/>
  <c r="L498" i="2" s="1"/>
  <c r="L518" i="2" a="1"/>
  <c r="L518" i="2" s="1"/>
  <c r="L538" i="2" a="1"/>
  <c r="L538" i="2" s="1"/>
  <c r="L558" i="2" a="1"/>
  <c r="L558" i="2" s="1"/>
  <c r="L578" i="2" a="1"/>
  <c r="L578" i="2" s="1"/>
  <c r="L602" i="2" a="1"/>
  <c r="L602" i="2" s="1"/>
  <c r="L622" i="2" a="1"/>
  <c r="L622" i="2" s="1"/>
  <c r="L642" i="2" a="1"/>
  <c r="L642" i="2" s="1"/>
  <c r="L666" i="2" a="1"/>
  <c r="L666" i="2" s="1"/>
  <c r="L686" i="2" a="1"/>
  <c r="L686" i="2" s="1"/>
  <c r="L710" i="2" a="1"/>
  <c r="L710" i="2" s="1"/>
  <c r="L730" i="2" a="1"/>
  <c r="L730" i="2" s="1"/>
  <c r="L750" i="2" a="1"/>
  <c r="L750" i="2" s="1"/>
  <c r="L774" i="2" a="1"/>
  <c r="L774" i="2" s="1"/>
  <c r="L794" i="2" a="1"/>
  <c r="L794" i="2" s="1"/>
  <c r="L814" i="2" a="1"/>
  <c r="L814" i="2" s="1"/>
  <c r="L834" i="2" a="1"/>
  <c r="L834" i="2" s="1"/>
  <c r="L854" i="2" a="1"/>
  <c r="L854" i="2" s="1"/>
  <c r="L878" i="2" a="1"/>
  <c r="L878" i="2" s="1"/>
  <c r="L898" i="2" a="1"/>
  <c r="L898" i="2" s="1"/>
  <c r="L918" i="2" a="1"/>
  <c r="L918" i="2" s="1"/>
  <c r="L938" i="2" a="1"/>
  <c r="L938" i="2" s="1"/>
  <c r="L962" i="2" a="1"/>
  <c r="L962" i="2" s="1"/>
  <c r="L982" i="2" a="1"/>
  <c r="L982" i="2" s="1"/>
  <c r="L1002" i="2" a="1"/>
  <c r="L1002" i="2" s="1"/>
  <c r="L1022" i="2" a="1"/>
  <c r="L1022" i="2" s="1"/>
  <c r="L1042" i="2" a="1"/>
  <c r="L1042" i="2" s="1"/>
  <c r="L1070" i="2" a="1"/>
  <c r="L1070" i="2" s="1"/>
  <c r="L1094" i="2" a="1"/>
  <c r="L1094" i="2" s="1"/>
  <c r="L1118" i="2" a="1"/>
  <c r="L1118" i="2" s="1"/>
  <c r="L1138" i="2" a="1"/>
  <c r="L1138" i="2" s="1"/>
  <c r="L1158" i="2" a="1"/>
  <c r="L1158" i="2" s="1"/>
  <c r="L1178" i="2" a="1"/>
  <c r="L1178" i="2" s="1"/>
  <c r="L1198" i="2" a="1"/>
  <c r="L1198" i="2" s="1"/>
  <c r="L1218" i="2" a="1"/>
  <c r="L1218" i="2" s="1"/>
  <c r="L1242" i="2" a="1"/>
  <c r="L1242" i="2" s="1"/>
  <c r="L1262" i="2" a="1"/>
  <c r="L1262" i="2" s="1"/>
  <c r="L1282" i="2" a="1"/>
  <c r="L1282" i="2" s="1"/>
  <c r="L1302" i="2" a="1"/>
  <c r="L1302" i="2" s="1"/>
  <c r="L1326" i="2" a="1"/>
  <c r="L1326" i="2" s="1"/>
  <c r="L1346" i="2" a="1"/>
  <c r="L1346" i="2" s="1"/>
  <c r="L1366" i="2" a="1"/>
  <c r="L1366" i="2" s="1"/>
  <c r="L1386" i="2" a="1"/>
  <c r="L1386" i="2" s="1"/>
  <c r="L1410" i="2" a="1"/>
  <c r="L1410" i="2" s="1"/>
  <c r="L1430" i="2" a="1"/>
  <c r="L1430" i="2" s="1"/>
  <c r="L1450" i="2" a="1"/>
  <c r="L1450" i="2" s="1"/>
  <c r="L1470" i="2" a="1"/>
  <c r="L1470" i="2" s="1"/>
  <c r="L1490" i="2" a="1"/>
  <c r="L1490" i="2" s="1"/>
  <c r="L1514" i="2" a="1"/>
  <c r="L1514" i="2" s="1"/>
  <c r="L1538" i="2" a="1"/>
  <c r="L1538" i="2" s="1"/>
  <c r="L1554" i="2" a="1"/>
  <c r="L1554" i="2" s="1"/>
  <c r="L1574" i="2" a="1"/>
  <c r="L1574" i="2" s="1"/>
  <c r="L1594" i="2" a="1"/>
  <c r="L1594" i="2" s="1"/>
  <c r="L1614" i="2" a="1"/>
  <c r="L1614" i="2" s="1"/>
  <c r="L1634" i="2" a="1"/>
  <c r="L1634" i="2" s="1"/>
  <c r="L1658" i="2" a="1"/>
  <c r="L1658" i="2" s="1"/>
  <c r="L1678" i="2" a="1"/>
  <c r="L1678" i="2" s="1"/>
  <c r="L1706" i="2" a="1"/>
  <c r="L1706" i="2" s="1"/>
  <c r="L1726" i="2" a="1"/>
  <c r="L1726" i="2" s="1"/>
  <c r="L1746" i="2" a="1"/>
  <c r="L1746" i="2" s="1"/>
  <c r="L1770" i="2" a="1"/>
  <c r="L1770" i="2" s="1"/>
  <c r="L1790" i="2" a="1"/>
  <c r="L1790" i="2" s="1"/>
  <c r="L1814" i="2" a="1"/>
  <c r="L1814" i="2" s="1"/>
  <c r="L1834" i="2" a="1"/>
  <c r="L1834" i="2" s="1"/>
  <c r="L1854" i="2" a="1"/>
  <c r="L1854" i="2" s="1"/>
  <c r="L1874" i="2" a="1"/>
  <c r="L1874" i="2" s="1"/>
  <c r="L1894" i="2" a="1"/>
  <c r="L1894" i="2" s="1"/>
  <c r="L1914" i="2" a="1"/>
  <c r="L1914" i="2" s="1"/>
  <c r="L1934" i="2" a="1"/>
  <c r="L1934" i="2" s="1"/>
  <c r="L1954" i="2" a="1"/>
  <c r="L1954" i="2" s="1"/>
  <c r="L1974" i="2" a="1"/>
  <c r="L1974" i="2" s="1"/>
  <c r="L1998" i="2" a="1"/>
  <c r="L1998" i="2" s="1"/>
  <c r="L2022" i="2" a="1"/>
  <c r="L2022" i="2" s="1"/>
  <c r="L2042" i="2" a="1"/>
  <c r="L2042" i="2" s="1"/>
  <c r="L2062" i="2" a="1"/>
  <c r="L2062" i="2" s="1"/>
  <c r="L2086" i="2" a="1"/>
  <c r="L2086" i="2" s="1"/>
  <c r="L2110" i="2" a="1"/>
  <c r="L2110" i="2" s="1"/>
  <c r="L2130" i="2" a="1"/>
  <c r="L2130" i="2" s="1"/>
  <c r="L2150" i="2" a="1"/>
  <c r="L2150" i="2" s="1"/>
  <c r="L2174" i="2" a="1"/>
  <c r="L2174" i="2" s="1"/>
  <c r="L2194" i="2" a="1"/>
  <c r="L2194" i="2" s="1"/>
  <c r="L2214" i="2" a="1"/>
  <c r="L2214" i="2" s="1"/>
  <c r="L2234" i="2" a="1"/>
  <c r="L2234" i="2" s="1"/>
  <c r="L2254" i="2" a="1"/>
  <c r="L2254" i="2" s="1"/>
  <c r="L2290" i="2" a="1"/>
  <c r="L2290" i="2" s="1"/>
  <c r="L2462" i="2" a="1"/>
  <c r="L2462" i="2" s="1"/>
  <c r="L16" i="2" a="1"/>
  <c r="L16" i="2" s="1"/>
  <c r="L20" i="2" a="1"/>
  <c r="L20" i="2" s="1"/>
  <c r="L24" i="2" a="1"/>
  <c r="L24" i="2" s="1"/>
  <c r="L28" i="2" a="1"/>
  <c r="L28" i="2" s="1"/>
  <c r="L32" i="2" a="1"/>
  <c r="L32" i="2" s="1"/>
  <c r="L36" i="2" a="1"/>
  <c r="L36" i="2" s="1"/>
  <c r="L40" i="2" a="1"/>
  <c r="L40" i="2" s="1"/>
  <c r="L44" i="2" a="1"/>
  <c r="L44" i="2" s="1"/>
  <c r="L48" i="2" a="1"/>
  <c r="L48" i="2" s="1"/>
  <c r="L52" i="2" a="1"/>
  <c r="L52" i="2" s="1"/>
  <c r="L56" i="2" a="1"/>
  <c r="L56" i="2" s="1"/>
  <c r="L60" i="2" a="1"/>
  <c r="L60" i="2" s="1"/>
  <c r="L64" i="2" a="1"/>
  <c r="L64" i="2" s="1"/>
  <c r="L68" i="2" a="1"/>
  <c r="L68" i="2" s="1"/>
  <c r="L72" i="2" a="1"/>
  <c r="L72" i="2" s="1"/>
  <c r="L76" i="2" a="1"/>
  <c r="L76" i="2" s="1"/>
  <c r="L80" i="2" a="1"/>
  <c r="L80" i="2" s="1"/>
  <c r="L84" i="2" a="1"/>
  <c r="L84" i="2" s="1"/>
  <c r="L88" i="2" a="1"/>
  <c r="L88" i="2" s="1"/>
  <c r="L92" i="2" a="1"/>
  <c r="L92" i="2" s="1"/>
  <c r="L96" i="2" a="1"/>
  <c r="L96" i="2" s="1"/>
  <c r="L100" i="2" a="1"/>
  <c r="L100" i="2" s="1"/>
  <c r="L104" i="2" a="1"/>
  <c r="L104" i="2" s="1"/>
  <c r="L108" i="2" a="1"/>
  <c r="L108" i="2" s="1"/>
  <c r="L112" i="2" a="1"/>
  <c r="L112" i="2" s="1"/>
  <c r="L116" i="2" a="1"/>
  <c r="L116" i="2" s="1"/>
  <c r="L120" i="2" a="1"/>
  <c r="L120" i="2" s="1"/>
  <c r="L124" i="2" a="1"/>
  <c r="L124" i="2" s="1"/>
  <c r="L128" i="2" a="1"/>
  <c r="L128" i="2" s="1"/>
  <c r="L132" i="2" a="1"/>
  <c r="L132" i="2" s="1"/>
  <c r="L136" i="2" a="1"/>
  <c r="L136" i="2" s="1"/>
  <c r="L140" i="2" a="1"/>
  <c r="L140" i="2" s="1"/>
  <c r="L144" i="2" a="1"/>
  <c r="L144" i="2" s="1"/>
  <c r="L148" i="2" a="1"/>
  <c r="L148" i="2" s="1"/>
  <c r="L152" i="2" a="1"/>
  <c r="L152" i="2" s="1"/>
  <c r="L156" i="2" a="1"/>
  <c r="L156" i="2" s="1"/>
  <c r="L160" i="2" a="1"/>
  <c r="L160" i="2" s="1"/>
  <c r="L164" i="2" a="1"/>
  <c r="L164" i="2" s="1"/>
  <c r="L168" i="2" a="1"/>
  <c r="L168" i="2" s="1"/>
  <c r="L172" i="2" a="1"/>
  <c r="L172" i="2" s="1"/>
  <c r="L176" i="2" a="1"/>
  <c r="L176" i="2" s="1"/>
  <c r="L180" i="2" a="1"/>
  <c r="L180" i="2" s="1"/>
  <c r="L184" i="2" a="1"/>
  <c r="L184" i="2" s="1"/>
  <c r="L188" i="2" a="1"/>
  <c r="L188" i="2" s="1"/>
  <c r="L192" i="2" a="1"/>
  <c r="L192" i="2" s="1"/>
  <c r="L196" i="2" a="1"/>
  <c r="L196" i="2" s="1"/>
  <c r="L200" i="2" a="1"/>
  <c r="L200" i="2" s="1"/>
  <c r="L204" i="2" a="1"/>
  <c r="L204" i="2" s="1"/>
  <c r="L208" i="2" a="1"/>
  <c r="L208" i="2" s="1"/>
  <c r="L212" i="2" a="1"/>
  <c r="L212" i="2" s="1"/>
  <c r="L216" i="2" a="1"/>
  <c r="L216" i="2" s="1"/>
  <c r="L220" i="2" a="1"/>
  <c r="L220" i="2" s="1"/>
  <c r="L224" i="2" a="1"/>
  <c r="L224" i="2" s="1"/>
  <c r="L228" i="2" a="1"/>
  <c r="L228" i="2" s="1"/>
  <c r="L232" i="2" a="1"/>
  <c r="L232" i="2" s="1"/>
  <c r="L236" i="2" a="1"/>
  <c r="L236" i="2" s="1"/>
  <c r="L240" i="2" a="1"/>
  <c r="L240" i="2" s="1"/>
  <c r="L244" i="2" a="1"/>
  <c r="L244" i="2" s="1"/>
  <c r="L248" i="2" a="1"/>
  <c r="L248" i="2" s="1"/>
  <c r="L252" i="2" a="1"/>
  <c r="L252" i="2" s="1"/>
  <c r="L256" i="2" a="1"/>
  <c r="L256" i="2" s="1"/>
  <c r="L260" i="2" a="1"/>
  <c r="L260" i="2" s="1"/>
  <c r="L264" i="2" a="1"/>
  <c r="L264" i="2" s="1"/>
  <c r="L268" i="2" a="1"/>
  <c r="L268" i="2" s="1"/>
  <c r="L272" i="2" a="1"/>
  <c r="L272" i="2" s="1"/>
  <c r="L276" i="2" a="1"/>
  <c r="L276" i="2" s="1"/>
  <c r="L280" i="2" a="1"/>
  <c r="L280" i="2" s="1"/>
  <c r="L284" i="2" a="1"/>
  <c r="L284" i="2" s="1"/>
  <c r="L288" i="2" a="1"/>
  <c r="L288" i="2" s="1"/>
  <c r="L292" i="2" a="1"/>
  <c r="L292" i="2" s="1"/>
  <c r="L296" i="2" a="1"/>
  <c r="L296" i="2" s="1"/>
  <c r="L300" i="2" a="1"/>
  <c r="L300" i="2" s="1"/>
  <c r="L304" i="2" a="1"/>
  <c r="L304" i="2" s="1"/>
  <c r="L308" i="2" a="1"/>
  <c r="L308" i="2" s="1"/>
  <c r="L312" i="2" a="1"/>
  <c r="L312" i="2" s="1"/>
  <c r="L316" i="2" a="1"/>
  <c r="L316" i="2" s="1"/>
  <c r="L320" i="2" a="1"/>
  <c r="L320" i="2" s="1"/>
  <c r="L324" i="2" a="1"/>
  <c r="L324" i="2" s="1"/>
  <c r="L328" i="2" a="1"/>
  <c r="L328" i="2" s="1"/>
  <c r="L332" i="2" a="1"/>
  <c r="L332" i="2" s="1"/>
  <c r="L336" i="2" a="1"/>
  <c r="L336" i="2" s="1"/>
  <c r="L340" i="2" a="1"/>
  <c r="L340" i="2" s="1"/>
  <c r="L344" i="2" a="1"/>
  <c r="L344" i="2" s="1"/>
  <c r="L348" i="2" a="1"/>
  <c r="L348" i="2" s="1"/>
  <c r="L352" i="2" a="1"/>
  <c r="L352" i="2" s="1"/>
  <c r="L356" i="2" a="1"/>
  <c r="L356" i="2" s="1"/>
  <c r="L360" i="2" a="1"/>
  <c r="L360" i="2" s="1"/>
  <c r="L364" i="2" a="1"/>
  <c r="L364" i="2" s="1"/>
  <c r="L368" i="2" a="1"/>
  <c r="L368" i="2" s="1"/>
  <c r="L372" i="2" a="1"/>
  <c r="L372" i="2" s="1"/>
  <c r="L376" i="2" a="1"/>
  <c r="L376" i="2" s="1"/>
  <c r="L380" i="2" a="1"/>
  <c r="L380" i="2" s="1"/>
  <c r="L384" i="2" a="1"/>
  <c r="L384" i="2" s="1"/>
  <c r="L388" i="2" a="1"/>
  <c r="L388" i="2" s="1"/>
  <c r="L392" i="2" a="1"/>
  <c r="L392" i="2" s="1"/>
  <c r="L396" i="2" a="1"/>
  <c r="L396" i="2" s="1"/>
  <c r="L400" i="2" a="1"/>
  <c r="L400" i="2" s="1"/>
  <c r="L404" i="2" a="1"/>
  <c r="L404" i="2" s="1"/>
  <c r="L408" i="2" a="1"/>
  <c r="L408" i="2" s="1"/>
  <c r="L412" i="2" a="1"/>
  <c r="L412" i="2" s="1"/>
  <c r="L416" i="2" a="1"/>
  <c r="L416" i="2" s="1"/>
  <c r="L420" i="2" a="1"/>
  <c r="L420" i="2" s="1"/>
  <c r="L424" i="2" a="1"/>
  <c r="L424" i="2" s="1"/>
  <c r="L428" i="2" a="1"/>
  <c r="L428" i="2" s="1"/>
  <c r="L432" i="2" a="1"/>
  <c r="L432" i="2" s="1"/>
  <c r="L436" i="2" a="1"/>
  <c r="L436" i="2" s="1"/>
  <c r="L440" i="2" a="1"/>
  <c r="L440" i="2" s="1"/>
  <c r="L444" i="2" a="1"/>
  <c r="L444" i="2" s="1"/>
  <c r="L448" i="2" a="1"/>
  <c r="L448" i="2" s="1"/>
  <c r="L452" i="2" a="1"/>
  <c r="L452" i="2" s="1"/>
  <c r="L456" i="2" a="1"/>
  <c r="L456" i="2" s="1"/>
  <c r="L460" i="2" a="1"/>
  <c r="L460" i="2" s="1"/>
  <c r="L464" i="2" a="1"/>
  <c r="L464" i="2" s="1"/>
  <c r="L468" i="2" a="1"/>
  <c r="L468" i="2" s="1"/>
  <c r="L472" i="2" a="1"/>
  <c r="L472" i="2" s="1"/>
  <c r="L476" i="2" a="1"/>
  <c r="L476" i="2" s="1"/>
  <c r="L480" i="2" a="1"/>
  <c r="L480" i="2" s="1"/>
  <c r="L484" i="2" a="1"/>
  <c r="L484" i="2" s="1"/>
  <c r="L488" i="2" a="1"/>
  <c r="L488" i="2" s="1"/>
  <c r="L492" i="2" a="1"/>
  <c r="L492" i="2" s="1"/>
  <c r="L496" i="2" a="1"/>
  <c r="L496" i="2" s="1"/>
  <c r="L500" i="2" a="1"/>
  <c r="L500" i="2" s="1"/>
  <c r="L504" i="2" a="1"/>
  <c r="L504" i="2" s="1"/>
  <c r="L508" i="2" a="1"/>
  <c r="L508" i="2" s="1"/>
  <c r="L512" i="2" a="1"/>
  <c r="L512" i="2" s="1"/>
  <c r="L516" i="2" a="1"/>
  <c r="L516" i="2" s="1"/>
  <c r="L520" i="2" a="1"/>
  <c r="L520" i="2" s="1"/>
  <c r="L524" i="2" a="1"/>
  <c r="L524" i="2" s="1"/>
  <c r="L528" i="2" a="1"/>
  <c r="L528" i="2" s="1"/>
  <c r="L532" i="2" a="1"/>
  <c r="L532" i="2" s="1"/>
  <c r="L536" i="2" a="1"/>
  <c r="L536" i="2" s="1"/>
  <c r="L540" i="2" a="1"/>
  <c r="L540" i="2" s="1"/>
  <c r="L544" i="2" a="1"/>
  <c r="L544" i="2" s="1"/>
  <c r="L548" i="2" a="1"/>
  <c r="L548" i="2" s="1"/>
  <c r="L552" i="2" a="1"/>
  <c r="L552" i="2" s="1"/>
  <c r="L556" i="2" a="1"/>
  <c r="L556" i="2" s="1"/>
  <c r="L560" i="2" a="1"/>
  <c r="L560" i="2" s="1"/>
  <c r="L564" i="2" a="1"/>
  <c r="L564" i="2" s="1"/>
  <c r="L568" i="2" a="1"/>
  <c r="L568" i="2" s="1"/>
  <c r="L572" i="2" a="1"/>
  <c r="L572" i="2" s="1"/>
  <c r="L576" i="2" a="1"/>
  <c r="L576" i="2" s="1"/>
  <c r="L580" i="2" a="1"/>
  <c r="L580" i="2" s="1"/>
  <c r="L584" i="2" a="1"/>
  <c r="L584" i="2" s="1"/>
  <c r="L588" i="2" a="1"/>
  <c r="L588" i="2" s="1"/>
  <c r="L592" i="2" a="1"/>
  <c r="L592" i="2" s="1"/>
  <c r="L596" i="2" a="1"/>
  <c r="L596" i="2" s="1"/>
  <c r="L600" i="2" a="1"/>
  <c r="L600" i="2" s="1"/>
  <c r="L604" i="2" a="1"/>
  <c r="L604" i="2" s="1"/>
  <c r="L608" i="2" a="1"/>
  <c r="L608" i="2" s="1"/>
  <c r="L612" i="2" a="1"/>
  <c r="L612" i="2" s="1"/>
  <c r="L616" i="2" a="1"/>
  <c r="L616" i="2" s="1"/>
  <c r="L620" i="2" a="1"/>
  <c r="L620" i="2" s="1"/>
  <c r="L624" i="2" a="1"/>
  <c r="L624" i="2" s="1"/>
  <c r="L628" i="2" a="1"/>
  <c r="L628" i="2" s="1"/>
  <c r="L632" i="2" a="1"/>
  <c r="L632" i="2" s="1"/>
  <c r="L636" i="2" a="1"/>
  <c r="L636" i="2" s="1"/>
  <c r="L640" i="2" a="1"/>
  <c r="L640" i="2" s="1"/>
  <c r="L644" i="2" a="1"/>
  <c r="L644" i="2" s="1"/>
  <c r="L648" i="2" a="1"/>
  <c r="L648" i="2" s="1"/>
  <c r="L652" i="2" a="1"/>
  <c r="L652" i="2" s="1"/>
  <c r="L656" i="2" a="1"/>
  <c r="L656" i="2" s="1"/>
  <c r="L660" i="2" a="1"/>
  <c r="L660" i="2" s="1"/>
  <c r="L664" i="2" a="1"/>
  <c r="L664" i="2" s="1"/>
  <c r="L668" i="2" a="1"/>
  <c r="L668" i="2" s="1"/>
  <c r="L672" i="2" a="1"/>
  <c r="L672" i="2" s="1"/>
  <c r="L676" i="2" a="1"/>
  <c r="L676" i="2" s="1"/>
  <c r="L680" i="2" a="1"/>
  <c r="L680" i="2" s="1"/>
  <c r="L684" i="2" a="1"/>
  <c r="L684" i="2" s="1"/>
  <c r="L688" i="2" a="1"/>
  <c r="L688" i="2" s="1"/>
  <c r="L692" i="2" a="1"/>
  <c r="L692" i="2" s="1"/>
  <c r="L696" i="2" a="1"/>
  <c r="L696" i="2" s="1"/>
  <c r="L700" i="2" a="1"/>
  <c r="L700" i="2" s="1"/>
  <c r="L704" i="2" a="1"/>
  <c r="L704" i="2" s="1"/>
  <c r="L708" i="2" a="1"/>
  <c r="L708" i="2" s="1"/>
  <c r="L712" i="2" a="1"/>
  <c r="L712" i="2" s="1"/>
  <c r="L716" i="2" a="1"/>
  <c r="L716" i="2" s="1"/>
  <c r="L720" i="2" a="1"/>
  <c r="L720" i="2" s="1"/>
  <c r="L724" i="2" a="1"/>
  <c r="L724" i="2" s="1"/>
  <c r="L728" i="2" a="1"/>
  <c r="L728" i="2" s="1"/>
  <c r="L732" i="2" a="1"/>
  <c r="L732" i="2" s="1"/>
  <c r="L736" i="2" a="1"/>
  <c r="L736" i="2" s="1"/>
  <c r="L740" i="2" a="1"/>
  <c r="L740" i="2" s="1"/>
  <c r="L744" i="2" a="1"/>
  <c r="L744" i="2" s="1"/>
  <c r="L748" i="2" a="1"/>
  <c r="L748" i="2" s="1"/>
  <c r="L752" i="2" a="1"/>
  <c r="L752" i="2" s="1"/>
  <c r="L756" i="2" a="1"/>
  <c r="L756" i="2" s="1"/>
  <c r="L760" i="2" a="1"/>
  <c r="L760" i="2" s="1"/>
  <c r="L764" i="2" a="1"/>
  <c r="L764" i="2" s="1"/>
  <c r="L768" i="2" a="1"/>
  <c r="L768" i="2" s="1"/>
  <c r="L772" i="2" a="1"/>
  <c r="L772" i="2" s="1"/>
  <c r="L776" i="2" a="1"/>
  <c r="L776" i="2" s="1"/>
  <c r="L780" i="2" a="1"/>
  <c r="L780" i="2" s="1"/>
  <c r="L784" i="2" a="1"/>
  <c r="L784" i="2" s="1"/>
  <c r="L788" i="2" a="1"/>
  <c r="L788" i="2" s="1"/>
  <c r="L792" i="2" a="1"/>
  <c r="L792" i="2" s="1"/>
  <c r="L796" i="2" a="1"/>
  <c r="L796" i="2" s="1"/>
  <c r="L800" i="2" a="1"/>
  <c r="L800" i="2" s="1"/>
  <c r="L804" i="2" a="1"/>
  <c r="L804" i="2" s="1"/>
  <c r="L808" i="2" a="1"/>
  <c r="L808" i="2" s="1"/>
  <c r="L812" i="2" a="1"/>
  <c r="L812" i="2" s="1"/>
  <c r="L816" i="2" a="1"/>
  <c r="L816" i="2" s="1"/>
  <c r="L820" i="2" a="1"/>
  <c r="L820" i="2" s="1"/>
  <c r="L824" i="2" a="1"/>
  <c r="L824" i="2" s="1"/>
  <c r="L828" i="2" a="1"/>
  <c r="L828" i="2" s="1"/>
  <c r="L832" i="2" a="1"/>
  <c r="L832" i="2" s="1"/>
  <c r="L836" i="2" a="1"/>
  <c r="L836" i="2" s="1"/>
  <c r="L840" i="2" a="1"/>
  <c r="L840" i="2" s="1"/>
  <c r="L844" i="2" a="1"/>
  <c r="L844" i="2" s="1"/>
  <c r="L848" i="2" a="1"/>
  <c r="L848" i="2" s="1"/>
  <c r="L852" i="2" a="1"/>
  <c r="L852" i="2" s="1"/>
  <c r="L856" i="2" a="1"/>
  <c r="L856" i="2" s="1"/>
  <c r="L860" i="2" a="1"/>
  <c r="L860" i="2" s="1"/>
  <c r="L864" i="2" a="1"/>
  <c r="L864" i="2" s="1"/>
  <c r="L868" i="2" a="1"/>
  <c r="L868" i="2" s="1"/>
  <c r="L872" i="2" a="1"/>
  <c r="L872" i="2" s="1"/>
  <c r="L876" i="2" a="1"/>
  <c r="L876" i="2" s="1"/>
  <c r="L880" i="2" a="1"/>
  <c r="L880" i="2" s="1"/>
  <c r="L884" i="2" a="1"/>
  <c r="L884" i="2" s="1"/>
  <c r="L888" i="2" a="1"/>
  <c r="L888" i="2" s="1"/>
  <c r="L892" i="2" a="1"/>
  <c r="L892" i="2" s="1"/>
  <c r="L896" i="2" a="1"/>
  <c r="L896" i="2" s="1"/>
  <c r="L900" i="2" a="1"/>
  <c r="L900" i="2" s="1"/>
  <c r="L904" i="2" a="1"/>
  <c r="L904" i="2" s="1"/>
  <c r="L908" i="2" a="1"/>
  <c r="L908" i="2" s="1"/>
  <c r="L912" i="2" a="1"/>
  <c r="L912" i="2" s="1"/>
  <c r="L916" i="2" a="1"/>
  <c r="L916" i="2" s="1"/>
  <c r="L920" i="2" a="1"/>
  <c r="L920" i="2" s="1"/>
  <c r="L924" i="2" a="1"/>
  <c r="L924" i="2" s="1"/>
  <c r="L928" i="2" a="1"/>
  <c r="L928" i="2" s="1"/>
  <c r="L932" i="2" a="1"/>
  <c r="L932" i="2" s="1"/>
  <c r="L936" i="2" a="1"/>
  <c r="L936" i="2" s="1"/>
  <c r="L940" i="2" a="1"/>
  <c r="L940" i="2" s="1"/>
  <c r="L944" i="2" a="1"/>
  <c r="L944" i="2" s="1"/>
  <c r="L948" i="2" a="1"/>
  <c r="L948" i="2" s="1"/>
  <c r="L952" i="2" a="1"/>
  <c r="L952" i="2" s="1"/>
  <c r="L956" i="2" a="1"/>
  <c r="L956" i="2" s="1"/>
  <c r="L960" i="2" a="1"/>
  <c r="L960" i="2" s="1"/>
  <c r="L964" i="2" a="1"/>
  <c r="L964" i="2" s="1"/>
  <c r="L968" i="2" a="1"/>
  <c r="L968" i="2" s="1"/>
  <c r="L972" i="2" a="1"/>
  <c r="L972" i="2" s="1"/>
  <c r="L976" i="2" a="1"/>
  <c r="L976" i="2" s="1"/>
  <c r="L980" i="2" a="1"/>
  <c r="L980" i="2" s="1"/>
  <c r="L984" i="2" a="1"/>
  <c r="L984" i="2" s="1"/>
  <c r="L988" i="2" a="1"/>
  <c r="L988" i="2" s="1"/>
  <c r="L992" i="2" a="1"/>
  <c r="L992" i="2" s="1"/>
  <c r="L996" i="2" a="1"/>
  <c r="L996" i="2" s="1"/>
  <c r="L1000" i="2" a="1"/>
  <c r="L1000" i="2" s="1"/>
  <c r="L1004" i="2" a="1"/>
  <c r="L1004" i="2" s="1"/>
  <c r="L1008" i="2" a="1"/>
  <c r="L1008" i="2" s="1"/>
  <c r="L1012" i="2" a="1"/>
  <c r="L1012" i="2" s="1"/>
  <c r="L1016" i="2" a="1"/>
  <c r="L1016" i="2" s="1"/>
  <c r="L1020" i="2" a="1"/>
  <c r="L1020" i="2" s="1"/>
  <c r="L1024" i="2" a="1"/>
  <c r="L1024" i="2" s="1"/>
  <c r="L1028" i="2" a="1"/>
  <c r="L1028" i="2" s="1"/>
  <c r="L1032" i="2" a="1"/>
  <c r="L1032" i="2" s="1"/>
  <c r="L1036" i="2" a="1"/>
  <c r="L1036" i="2" s="1"/>
  <c r="L1040" i="2" a="1"/>
  <c r="L1040" i="2" s="1"/>
  <c r="L1044" i="2" a="1"/>
  <c r="L1044" i="2" s="1"/>
  <c r="L1048" i="2" a="1"/>
  <c r="L1048" i="2" s="1"/>
  <c r="L1052" i="2" a="1"/>
  <c r="L1052" i="2" s="1"/>
  <c r="L1056" i="2" a="1"/>
  <c r="L1056" i="2" s="1"/>
  <c r="L1060" i="2" a="1"/>
  <c r="L1060" i="2" s="1"/>
  <c r="L1064" i="2" a="1"/>
  <c r="L1064" i="2" s="1"/>
  <c r="L1068" i="2" a="1"/>
  <c r="L1068" i="2" s="1"/>
  <c r="L1072" i="2" a="1"/>
  <c r="L1072" i="2" s="1"/>
  <c r="L1076" i="2" a="1"/>
  <c r="L1076" i="2" s="1"/>
  <c r="L1080" i="2" a="1"/>
  <c r="L1080" i="2" s="1"/>
  <c r="L1084" i="2" a="1"/>
  <c r="L1084" i="2" s="1"/>
  <c r="L1088" i="2" a="1"/>
  <c r="L1088" i="2" s="1"/>
  <c r="L1092" i="2" a="1"/>
  <c r="L1092" i="2" s="1"/>
  <c r="L1096" i="2" a="1"/>
  <c r="L1096" i="2" s="1"/>
  <c r="L1100" i="2" a="1"/>
  <c r="L1100" i="2" s="1"/>
  <c r="L1104" i="2" a="1"/>
  <c r="L1104" i="2" s="1"/>
  <c r="L1108" i="2" a="1"/>
  <c r="L1108" i="2" s="1"/>
  <c r="L1112" i="2" a="1"/>
  <c r="L1112" i="2" s="1"/>
  <c r="L1116" i="2" a="1"/>
  <c r="L1116" i="2" s="1"/>
  <c r="L1120" i="2" a="1"/>
  <c r="L1120" i="2" s="1"/>
  <c r="L1124" i="2" a="1"/>
  <c r="L1124" i="2" s="1"/>
  <c r="L1128" i="2" a="1"/>
  <c r="L1128" i="2" s="1"/>
  <c r="L1132" i="2" a="1"/>
  <c r="L1132" i="2" s="1"/>
  <c r="L1136" i="2" a="1"/>
  <c r="L1136" i="2" s="1"/>
  <c r="L1140" i="2" a="1"/>
  <c r="L1140" i="2" s="1"/>
  <c r="L1144" i="2" a="1"/>
  <c r="L1144" i="2" s="1"/>
  <c r="L1148" i="2" a="1"/>
  <c r="L1148" i="2" s="1"/>
  <c r="L1152" i="2" a="1"/>
  <c r="L1152" i="2" s="1"/>
  <c r="L1156" i="2" a="1"/>
  <c r="L1156" i="2" s="1"/>
  <c r="L1160" i="2" a="1"/>
  <c r="L1160" i="2" s="1"/>
  <c r="L1164" i="2" a="1"/>
  <c r="L1164" i="2" s="1"/>
  <c r="L1168" i="2" a="1"/>
  <c r="L1168" i="2" s="1"/>
  <c r="L1172" i="2" a="1"/>
  <c r="L1172" i="2" s="1"/>
  <c r="L1176" i="2" a="1"/>
  <c r="L1176" i="2" s="1"/>
  <c r="L1180" i="2" a="1"/>
  <c r="L1180" i="2" s="1"/>
  <c r="L1184" i="2" a="1"/>
  <c r="L1184" i="2" s="1"/>
  <c r="L1188" i="2" a="1"/>
  <c r="L1188" i="2" s="1"/>
  <c r="L1192" i="2" a="1"/>
  <c r="L1192" i="2" s="1"/>
  <c r="L1196" i="2" a="1"/>
  <c r="L1196" i="2" s="1"/>
  <c r="L1200" i="2" a="1"/>
  <c r="L1200" i="2" s="1"/>
  <c r="L1204" i="2" a="1"/>
  <c r="L1204" i="2" s="1"/>
  <c r="L1208" i="2" a="1"/>
  <c r="L1208" i="2" s="1"/>
  <c r="L1212" i="2" a="1"/>
  <c r="L1212" i="2" s="1"/>
  <c r="L1216" i="2" a="1"/>
  <c r="L1216" i="2" s="1"/>
  <c r="L1220" i="2" a="1"/>
  <c r="L1220" i="2" s="1"/>
  <c r="L1224" i="2" a="1"/>
  <c r="L1224" i="2" s="1"/>
  <c r="L1228" i="2" a="1"/>
  <c r="L1228" i="2" s="1"/>
  <c r="L1232" i="2" a="1"/>
  <c r="L1232" i="2" s="1"/>
  <c r="L1236" i="2" a="1"/>
  <c r="L1236" i="2" s="1"/>
  <c r="L1240" i="2" a="1"/>
  <c r="L1240" i="2" s="1"/>
  <c r="L1244" i="2" a="1"/>
  <c r="L1244" i="2" s="1"/>
  <c r="L1248" i="2" a="1"/>
  <c r="L1248" i="2" s="1"/>
  <c r="L1252" i="2" a="1"/>
  <c r="L1252" i="2" s="1"/>
  <c r="L1256" i="2" a="1"/>
  <c r="L1256" i="2" s="1"/>
  <c r="L1260" i="2" a="1"/>
  <c r="L1260" i="2" s="1"/>
  <c r="L1264" i="2" a="1"/>
  <c r="L1264" i="2" s="1"/>
  <c r="L1268" i="2" a="1"/>
  <c r="L1268" i="2" s="1"/>
  <c r="L1272" i="2" a="1"/>
  <c r="L1272" i="2" s="1"/>
  <c r="L1276" i="2" a="1"/>
  <c r="L1276" i="2" s="1"/>
  <c r="L1280" i="2" a="1"/>
  <c r="L1280" i="2" s="1"/>
  <c r="L1284" i="2" a="1"/>
  <c r="L1284" i="2" s="1"/>
  <c r="L1288" i="2" a="1"/>
  <c r="L1288" i="2" s="1"/>
  <c r="L1292" i="2" a="1"/>
  <c r="L1292" i="2" s="1"/>
  <c r="L1296" i="2" a="1"/>
  <c r="L1296" i="2" s="1"/>
  <c r="L1300" i="2" a="1"/>
  <c r="L1300" i="2" s="1"/>
  <c r="L1304" i="2" a="1"/>
  <c r="L1304" i="2" s="1"/>
  <c r="L1308" i="2" a="1"/>
  <c r="L1308" i="2" s="1"/>
  <c r="L1312" i="2" a="1"/>
  <c r="L1312" i="2" s="1"/>
  <c r="L1316" i="2" a="1"/>
  <c r="L1316" i="2" s="1"/>
  <c r="L1320" i="2" a="1"/>
  <c r="L1320" i="2" s="1"/>
  <c r="L1324" i="2" a="1"/>
  <c r="L1324" i="2" s="1"/>
  <c r="L1328" i="2" a="1"/>
  <c r="L1328" i="2" s="1"/>
  <c r="L1332" i="2" a="1"/>
  <c r="L1332" i="2" s="1"/>
  <c r="L1336" i="2" a="1"/>
  <c r="L1336" i="2" s="1"/>
  <c r="L1340" i="2" a="1"/>
  <c r="L1340" i="2" s="1"/>
  <c r="L1344" i="2" a="1"/>
  <c r="L1344" i="2" s="1"/>
  <c r="L1348" i="2" a="1"/>
  <c r="L1348" i="2" s="1"/>
  <c r="L1352" i="2" a="1"/>
  <c r="L1352" i="2" s="1"/>
  <c r="L1356" i="2" a="1"/>
  <c r="L1356" i="2" s="1"/>
  <c r="L1360" i="2" a="1"/>
  <c r="L1360" i="2" s="1"/>
  <c r="L1364" i="2" a="1"/>
  <c r="L1364" i="2" s="1"/>
  <c r="L1368" i="2" a="1"/>
  <c r="L1368" i="2" s="1"/>
  <c r="L1372" i="2" a="1"/>
  <c r="L1372" i="2" s="1"/>
  <c r="L1376" i="2" a="1"/>
  <c r="L1376" i="2" s="1"/>
  <c r="L1380" i="2" a="1"/>
  <c r="L1380" i="2" s="1"/>
  <c r="L1384" i="2" a="1"/>
  <c r="L1384" i="2" s="1"/>
  <c r="L1388" i="2" a="1"/>
  <c r="L1388" i="2" s="1"/>
  <c r="L1392" i="2" a="1"/>
  <c r="L1392" i="2" s="1"/>
  <c r="L1396" i="2" a="1"/>
  <c r="L1396" i="2" s="1"/>
  <c r="L1400" i="2" a="1"/>
  <c r="L1400" i="2" s="1"/>
  <c r="L1404" i="2" a="1"/>
  <c r="L1404" i="2" s="1"/>
  <c r="L1408" i="2" a="1"/>
  <c r="L1408" i="2" s="1"/>
  <c r="L1412" i="2" a="1"/>
  <c r="L1412" i="2" s="1"/>
  <c r="L1416" i="2" a="1"/>
  <c r="L1416" i="2" s="1"/>
  <c r="L1420" i="2" a="1"/>
  <c r="L1420" i="2" s="1"/>
  <c r="L1424" i="2" a="1"/>
  <c r="L1424" i="2" s="1"/>
  <c r="L1428" i="2" a="1"/>
  <c r="L1428" i="2" s="1"/>
  <c r="L1432" i="2" a="1"/>
  <c r="L1432" i="2" s="1"/>
  <c r="L1436" i="2" a="1"/>
  <c r="L1436" i="2" s="1"/>
  <c r="L1440" i="2" a="1"/>
  <c r="L1440" i="2" s="1"/>
  <c r="L1444" i="2" a="1"/>
  <c r="L1444" i="2" s="1"/>
  <c r="L1448" i="2" a="1"/>
  <c r="L1448" i="2" s="1"/>
  <c r="L1452" i="2" a="1"/>
  <c r="L1452" i="2" s="1"/>
  <c r="L1456" i="2" a="1"/>
  <c r="L1456" i="2" s="1"/>
  <c r="L1460" i="2" a="1"/>
  <c r="L1460" i="2" s="1"/>
  <c r="L1464" i="2" a="1"/>
  <c r="L1464" i="2" s="1"/>
  <c r="L1468" i="2" a="1"/>
  <c r="L1468" i="2" s="1"/>
  <c r="L1472" i="2" a="1"/>
  <c r="L1472" i="2" s="1"/>
  <c r="L1476" i="2" a="1"/>
  <c r="L1476" i="2" s="1"/>
  <c r="L1480" i="2" a="1"/>
  <c r="L1480" i="2" s="1"/>
  <c r="L1484" i="2" a="1"/>
  <c r="L1484" i="2" s="1"/>
  <c r="L1488" i="2" a="1"/>
  <c r="L1488" i="2" s="1"/>
  <c r="L1492" i="2" a="1"/>
  <c r="L1492" i="2" s="1"/>
  <c r="L1496" i="2" a="1"/>
  <c r="L1496" i="2" s="1"/>
  <c r="L1500" i="2" a="1"/>
  <c r="L1500" i="2" s="1"/>
  <c r="L1504" i="2" a="1"/>
  <c r="L1504" i="2" s="1"/>
  <c r="L1508" i="2" a="1"/>
  <c r="L1508" i="2" s="1"/>
  <c r="L1512" i="2" a="1"/>
  <c r="L1512" i="2" s="1"/>
  <c r="L1516" i="2" a="1"/>
  <c r="L1516" i="2" s="1"/>
  <c r="L1520" i="2" a="1"/>
  <c r="L1520" i="2" s="1"/>
  <c r="L1524" i="2" a="1"/>
  <c r="L1524" i="2" s="1"/>
  <c r="L1528" i="2" a="1"/>
  <c r="L1528" i="2" s="1"/>
  <c r="L1532" i="2" a="1"/>
  <c r="L1532" i="2" s="1"/>
  <c r="L1536" i="2" a="1"/>
  <c r="L1536" i="2" s="1"/>
  <c r="L1540" i="2" a="1"/>
  <c r="L1540" i="2" s="1"/>
  <c r="L1544" i="2" a="1"/>
  <c r="L1544" i="2" s="1"/>
  <c r="L1548" i="2" a="1"/>
  <c r="L1548" i="2" s="1"/>
  <c r="L1552" i="2" a="1"/>
  <c r="L1552" i="2" s="1"/>
  <c r="L1556" i="2" a="1"/>
  <c r="L1556" i="2" s="1"/>
  <c r="L1560" i="2" a="1"/>
  <c r="L1560" i="2" s="1"/>
  <c r="L1564" i="2" a="1"/>
  <c r="L1564" i="2" s="1"/>
  <c r="L1568" i="2" a="1"/>
  <c r="L1568" i="2" s="1"/>
  <c r="L1572" i="2" a="1"/>
  <c r="L1572" i="2" s="1"/>
  <c r="L1576" i="2" a="1"/>
  <c r="L1576" i="2" s="1"/>
  <c r="L1580" i="2" a="1"/>
  <c r="L1580" i="2" s="1"/>
  <c r="L1584" i="2" a="1"/>
  <c r="L1584" i="2" s="1"/>
  <c r="L1588" i="2" a="1"/>
  <c r="L1588" i="2" s="1"/>
  <c r="L1592" i="2" a="1"/>
  <c r="L1592" i="2" s="1"/>
  <c r="L1596" i="2" a="1"/>
  <c r="L1596" i="2" s="1"/>
  <c r="L1600" i="2" a="1"/>
  <c r="L1600" i="2" s="1"/>
  <c r="L1604" i="2" a="1"/>
  <c r="L1604" i="2" s="1"/>
  <c r="L1608" i="2" a="1"/>
  <c r="L1608" i="2" s="1"/>
  <c r="L1612" i="2" a="1"/>
  <c r="L1612" i="2" s="1"/>
  <c r="L1616" i="2" a="1"/>
  <c r="L1616" i="2" s="1"/>
  <c r="L1620" i="2" a="1"/>
  <c r="L1620" i="2" s="1"/>
  <c r="L1624" i="2" a="1"/>
  <c r="L1624" i="2" s="1"/>
  <c r="L1628" i="2" a="1"/>
  <c r="L1628" i="2" s="1"/>
  <c r="L1632" i="2" a="1"/>
  <c r="L1632" i="2" s="1"/>
  <c r="L1636" i="2" a="1"/>
  <c r="L1636" i="2" s="1"/>
  <c r="L1640" i="2" a="1"/>
  <c r="L1640" i="2" s="1"/>
  <c r="L1644" i="2" a="1"/>
  <c r="L1644" i="2" s="1"/>
  <c r="L1648" i="2" a="1"/>
  <c r="L1648" i="2" s="1"/>
  <c r="L1652" i="2" a="1"/>
  <c r="L1652" i="2" s="1"/>
  <c r="L1656" i="2" a="1"/>
  <c r="L1656" i="2" s="1"/>
  <c r="L1660" i="2" a="1"/>
  <c r="L1660" i="2" s="1"/>
  <c r="L1664" i="2" a="1"/>
  <c r="L1664" i="2" s="1"/>
  <c r="L1668" i="2" a="1"/>
  <c r="L1668" i="2" s="1"/>
  <c r="L1672" i="2" a="1"/>
  <c r="L1672" i="2" s="1"/>
  <c r="L1676" i="2" a="1"/>
  <c r="L1676" i="2" s="1"/>
  <c r="L1680" i="2" a="1"/>
  <c r="L1680" i="2" s="1"/>
  <c r="L1684" i="2" a="1"/>
  <c r="L1684" i="2" s="1"/>
  <c r="L1688" i="2" a="1"/>
  <c r="L1688" i="2" s="1"/>
  <c r="L1692" i="2" a="1"/>
  <c r="L1692" i="2" s="1"/>
  <c r="L1696" i="2" a="1"/>
  <c r="L1696" i="2" s="1"/>
  <c r="L1700" i="2" a="1"/>
  <c r="L1700" i="2" s="1"/>
  <c r="L1704" i="2" a="1"/>
  <c r="L1704" i="2" s="1"/>
  <c r="L1708" i="2" a="1"/>
  <c r="L1708" i="2" s="1"/>
  <c r="L1712" i="2" a="1"/>
  <c r="L1712" i="2" s="1"/>
  <c r="L1716" i="2" a="1"/>
  <c r="L1716" i="2" s="1"/>
  <c r="L1720" i="2" a="1"/>
  <c r="L1720" i="2" s="1"/>
  <c r="L1724" i="2" a="1"/>
  <c r="L1724" i="2" s="1"/>
  <c r="L1728" i="2" a="1"/>
  <c r="L1728" i="2" s="1"/>
  <c r="L1732" i="2" a="1"/>
  <c r="L1732" i="2" s="1"/>
  <c r="L1736" i="2" a="1"/>
  <c r="L1736" i="2" s="1"/>
  <c r="L1740" i="2" a="1"/>
  <c r="L1740" i="2" s="1"/>
  <c r="L1744" i="2" a="1"/>
  <c r="L1744" i="2" s="1"/>
  <c r="L1748" i="2" a="1"/>
  <c r="L1748" i="2" s="1"/>
  <c r="L1752" i="2" a="1"/>
  <c r="L1752" i="2" s="1"/>
  <c r="L1756" i="2" a="1"/>
  <c r="L1756" i="2" s="1"/>
  <c r="L1760" i="2" a="1"/>
  <c r="L1760" i="2" s="1"/>
  <c r="L1764" i="2" a="1"/>
  <c r="L1764" i="2" s="1"/>
  <c r="L1768" i="2" a="1"/>
  <c r="L1768" i="2" s="1"/>
  <c r="L1772" i="2" a="1"/>
  <c r="L1772" i="2" s="1"/>
  <c r="L1776" i="2" a="1"/>
  <c r="L1776" i="2" s="1"/>
  <c r="L1780" i="2" a="1"/>
  <c r="L1780" i="2" s="1"/>
  <c r="L1784" i="2" a="1"/>
  <c r="L1784" i="2" s="1"/>
  <c r="L1788" i="2" a="1"/>
  <c r="L1788" i="2" s="1"/>
  <c r="L1792" i="2" a="1"/>
  <c r="L1792" i="2" s="1"/>
  <c r="L1796" i="2" a="1"/>
  <c r="L1796" i="2" s="1"/>
  <c r="L1800" i="2" a="1"/>
  <c r="L1800" i="2" s="1"/>
  <c r="L1804" i="2" a="1"/>
  <c r="L1804" i="2" s="1"/>
  <c r="L1808" i="2" a="1"/>
  <c r="L1808" i="2" s="1"/>
  <c r="L1812" i="2" a="1"/>
  <c r="L1812" i="2" s="1"/>
  <c r="L1816" i="2" a="1"/>
  <c r="L1816" i="2" s="1"/>
  <c r="L1820" i="2" a="1"/>
  <c r="L1820" i="2" s="1"/>
  <c r="L1824" i="2" a="1"/>
  <c r="L1824" i="2" s="1"/>
  <c r="L1828" i="2" a="1"/>
  <c r="L1828" i="2" s="1"/>
  <c r="L1832" i="2" a="1"/>
  <c r="L1832" i="2" s="1"/>
  <c r="L1836" i="2" a="1"/>
  <c r="L1836" i="2" s="1"/>
  <c r="L1840" i="2" a="1"/>
  <c r="L1840" i="2" s="1"/>
  <c r="L1844" i="2" a="1"/>
  <c r="L1844" i="2" s="1"/>
  <c r="L1848" i="2" a="1"/>
  <c r="L1848" i="2" s="1"/>
  <c r="L1852" i="2" a="1"/>
  <c r="L1852" i="2" s="1"/>
  <c r="L1856" i="2" a="1"/>
  <c r="L1856" i="2" s="1"/>
  <c r="L1860" i="2" a="1"/>
  <c r="L1860" i="2" s="1"/>
  <c r="L1864" i="2" a="1"/>
  <c r="L1864" i="2" s="1"/>
  <c r="L1868" i="2" a="1"/>
  <c r="L1868" i="2" s="1"/>
  <c r="L1872" i="2" a="1"/>
  <c r="L1872" i="2" s="1"/>
  <c r="L1876" i="2" a="1"/>
  <c r="L1876" i="2" s="1"/>
  <c r="L1880" i="2" a="1"/>
  <c r="L1880" i="2" s="1"/>
  <c r="L1884" i="2" a="1"/>
  <c r="L1884" i="2" s="1"/>
  <c r="L1888" i="2" a="1"/>
  <c r="L1888" i="2" s="1"/>
  <c r="L1892" i="2" a="1"/>
  <c r="L1892" i="2" s="1"/>
  <c r="L1896" i="2" a="1"/>
  <c r="L1896" i="2" s="1"/>
  <c r="L1900" i="2" a="1"/>
  <c r="L1900" i="2" s="1"/>
  <c r="L1904" i="2" a="1"/>
  <c r="L1904" i="2" s="1"/>
  <c r="L1908" i="2" a="1"/>
  <c r="L1908" i="2" s="1"/>
  <c r="L1912" i="2" a="1"/>
  <c r="L1912" i="2" s="1"/>
  <c r="L1916" i="2" a="1"/>
  <c r="L1916" i="2" s="1"/>
  <c r="L1920" i="2" a="1"/>
  <c r="L1920" i="2" s="1"/>
  <c r="L1924" i="2" a="1"/>
  <c r="L1924" i="2" s="1"/>
  <c r="L1928" i="2" a="1"/>
  <c r="L1928" i="2" s="1"/>
  <c r="L1932" i="2" a="1"/>
  <c r="L1932" i="2" s="1"/>
  <c r="L1936" i="2" a="1"/>
  <c r="L1936" i="2" s="1"/>
  <c r="L1940" i="2" a="1"/>
  <c r="L1940" i="2" s="1"/>
  <c r="L1944" i="2" a="1"/>
  <c r="L1944" i="2" s="1"/>
  <c r="L1948" i="2" a="1"/>
  <c r="L1948" i="2" s="1"/>
  <c r="L1952" i="2" a="1"/>
  <c r="L1952" i="2" s="1"/>
  <c r="L1956" i="2" a="1"/>
  <c r="L1956" i="2" s="1"/>
  <c r="L1960" i="2" a="1"/>
  <c r="L1960" i="2" s="1"/>
  <c r="L1964" i="2" a="1"/>
  <c r="L1964" i="2" s="1"/>
  <c r="L1968" i="2" a="1"/>
  <c r="L1968" i="2" s="1"/>
  <c r="L1972" i="2" a="1"/>
  <c r="L1972" i="2" s="1"/>
  <c r="L1976" i="2" a="1"/>
  <c r="L1976" i="2" s="1"/>
  <c r="L1980" i="2" a="1"/>
  <c r="L1980" i="2" s="1"/>
  <c r="L1984" i="2" a="1"/>
  <c r="L1984" i="2" s="1"/>
  <c r="L1988" i="2" a="1"/>
  <c r="L1988" i="2" s="1"/>
  <c r="L1992" i="2" a="1"/>
  <c r="L1992" i="2" s="1"/>
  <c r="L1996" i="2" a="1"/>
  <c r="L1996" i="2" s="1"/>
  <c r="L2000" i="2" a="1"/>
  <c r="L2000" i="2" s="1"/>
  <c r="L2004" i="2" a="1"/>
  <c r="L2004" i="2" s="1"/>
  <c r="L2008" i="2" a="1"/>
  <c r="L2008" i="2" s="1"/>
  <c r="L2012" i="2" a="1"/>
  <c r="L2012" i="2" s="1"/>
  <c r="L2016" i="2" a="1"/>
  <c r="L2016" i="2" s="1"/>
  <c r="L2020" i="2" a="1"/>
  <c r="L2020" i="2" s="1"/>
  <c r="L2024" i="2" a="1"/>
  <c r="L2024" i="2" s="1"/>
  <c r="L2028" i="2" a="1"/>
  <c r="L2028" i="2" s="1"/>
  <c r="L2032" i="2" a="1"/>
  <c r="L2032" i="2" s="1"/>
  <c r="L2036" i="2" a="1"/>
  <c r="L2036" i="2" s="1"/>
  <c r="L2040" i="2" a="1"/>
  <c r="L2040" i="2" s="1"/>
  <c r="L2044" i="2" a="1"/>
  <c r="L2044" i="2" s="1"/>
  <c r="L2048" i="2" a="1"/>
  <c r="L2048" i="2" s="1"/>
  <c r="L2052" i="2" a="1"/>
  <c r="L2052" i="2" s="1"/>
  <c r="L2056" i="2" a="1"/>
  <c r="L2056" i="2" s="1"/>
  <c r="L2060" i="2" a="1"/>
  <c r="L2060" i="2" s="1"/>
  <c r="L2064" i="2" a="1"/>
  <c r="L2064" i="2" s="1"/>
  <c r="L2068" i="2" a="1"/>
  <c r="L2068" i="2" s="1"/>
  <c r="L2072" i="2" a="1"/>
  <c r="L2072" i="2" s="1"/>
  <c r="L2076" i="2" a="1"/>
  <c r="L2076" i="2" s="1"/>
  <c r="L2080" i="2" a="1"/>
  <c r="L2080" i="2" s="1"/>
  <c r="L2084" i="2" a="1"/>
  <c r="L2084" i="2" s="1"/>
  <c r="L2088" i="2" a="1"/>
  <c r="L2088" i="2" s="1"/>
  <c r="L2092" i="2" a="1"/>
  <c r="L2092" i="2" s="1"/>
  <c r="L2096" i="2" a="1"/>
  <c r="L2096" i="2" s="1"/>
  <c r="L2100" i="2" a="1"/>
  <c r="L2100" i="2" s="1"/>
  <c r="L2104" i="2" a="1"/>
  <c r="L2104" i="2" s="1"/>
  <c r="L2108" i="2" a="1"/>
  <c r="L2108" i="2" s="1"/>
  <c r="L2112" i="2" a="1"/>
  <c r="L2112" i="2" s="1"/>
  <c r="L2116" i="2" a="1"/>
  <c r="L2116" i="2" s="1"/>
  <c r="L2120" i="2" a="1"/>
  <c r="L2120" i="2" s="1"/>
  <c r="L2124" i="2" a="1"/>
  <c r="L2124" i="2" s="1"/>
  <c r="L2128" i="2" a="1"/>
  <c r="L2128" i="2" s="1"/>
  <c r="L2132" i="2" a="1"/>
  <c r="L2132" i="2" s="1"/>
  <c r="L2136" i="2" a="1"/>
  <c r="L2136" i="2" s="1"/>
  <c r="L2140" i="2" a="1"/>
  <c r="L2140" i="2" s="1"/>
  <c r="L2144" i="2" a="1"/>
  <c r="L2144" i="2" s="1"/>
  <c r="L2148" i="2" a="1"/>
  <c r="L2148" i="2" s="1"/>
  <c r="L2152" i="2" a="1"/>
  <c r="L2152" i="2" s="1"/>
  <c r="L2156" i="2" a="1"/>
  <c r="L2156" i="2" s="1"/>
  <c r="L2160" i="2" a="1"/>
  <c r="L2160" i="2" s="1"/>
  <c r="L2164" i="2" a="1"/>
  <c r="L2164" i="2" s="1"/>
  <c r="L2168" i="2" a="1"/>
  <c r="L2168" i="2" s="1"/>
  <c r="L2172" i="2" a="1"/>
  <c r="L2172" i="2" s="1"/>
  <c r="L2176" i="2" a="1"/>
  <c r="L2176" i="2" s="1"/>
  <c r="L2180" i="2" a="1"/>
  <c r="L2180" i="2" s="1"/>
  <c r="L2184" i="2" a="1"/>
  <c r="L2184" i="2" s="1"/>
  <c r="L2188" i="2" a="1"/>
  <c r="L2188" i="2" s="1"/>
  <c r="L2192" i="2" a="1"/>
  <c r="L2192" i="2" s="1"/>
  <c r="L2196" i="2" a="1"/>
  <c r="L2196" i="2" s="1"/>
  <c r="L2200" i="2" a="1"/>
  <c r="L2200" i="2" s="1"/>
  <c r="L2204" i="2" a="1"/>
  <c r="L2204" i="2" s="1"/>
  <c r="L2208" i="2" a="1"/>
  <c r="L2208" i="2" s="1"/>
  <c r="L2212" i="2" a="1"/>
  <c r="L2212" i="2" s="1"/>
  <c r="L2216" i="2" a="1"/>
  <c r="L2216" i="2" s="1"/>
  <c r="L2220" i="2" a="1"/>
  <c r="L2220" i="2" s="1"/>
  <c r="L2224" i="2" a="1"/>
  <c r="L2224" i="2" s="1"/>
  <c r="L2228" i="2" a="1"/>
  <c r="L2228" i="2" s="1"/>
  <c r="L2232" i="2" a="1"/>
  <c r="L2232" i="2" s="1"/>
  <c r="L2236" i="2" a="1"/>
  <c r="L2236" i="2" s="1"/>
  <c r="L2240" i="2" a="1"/>
  <c r="L2240" i="2" s="1"/>
  <c r="L2244" i="2" a="1"/>
  <c r="L2244" i="2" s="1"/>
  <c r="L2248" i="2" a="1"/>
  <c r="L2248" i="2" s="1"/>
  <c r="L2252" i="2" a="1"/>
  <c r="L2252" i="2" s="1"/>
  <c r="L2256" i="2" a="1"/>
  <c r="L2256" i="2" s="1"/>
  <c r="L2260" i="2" a="1"/>
  <c r="L2260" i="2" s="1"/>
  <c r="L2264" i="2" a="1"/>
  <c r="L2264" i="2" s="1"/>
  <c r="L2268" i="2" a="1"/>
  <c r="L2268" i="2" s="1"/>
  <c r="L2272" i="2" a="1"/>
  <c r="L2272" i="2" s="1"/>
  <c r="L2276" i="2" a="1"/>
  <c r="L2276" i="2" s="1"/>
  <c r="L2280" i="2" a="1"/>
  <c r="L2280" i="2" s="1"/>
  <c r="L2284" i="2" a="1"/>
  <c r="L2284" i="2" s="1"/>
  <c r="L2288" i="2" a="1"/>
  <c r="L2288" i="2" s="1"/>
  <c r="L2292" i="2" a="1"/>
  <c r="L2292" i="2" s="1"/>
  <c r="L2296" i="2" a="1"/>
  <c r="L2296" i="2" s="1"/>
  <c r="L2300" i="2" a="1"/>
  <c r="L2300" i="2" s="1"/>
  <c r="L2304" i="2" a="1"/>
  <c r="L2304" i="2" s="1"/>
  <c r="L2308" i="2" a="1"/>
  <c r="L2308" i="2" s="1"/>
  <c r="L2312" i="2" a="1"/>
  <c r="L2312" i="2" s="1"/>
  <c r="L2316" i="2" a="1"/>
  <c r="L2316" i="2" s="1"/>
  <c r="L2320" i="2" a="1"/>
  <c r="L2320" i="2" s="1"/>
  <c r="L2324" i="2" a="1"/>
  <c r="L2324" i="2" s="1"/>
  <c r="L2328" i="2" a="1"/>
  <c r="L2328" i="2" s="1"/>
  <c r="L2332" i="2" a="1"/>
  <c r="L2332" i="2" s="1"/>
  <c r="L2336" i="2" a="1"/>
  <c r="L2336" i="2" s="1"/>
  <c r="L2340" i="2" a="1"/>
  <c r="L2340" i="2" s="1"/>
  <c r="L2344" i="2" a="1"/>
  <c r="L2344" i="2" s="1"/>
  <c r="L2348" i="2" a="1"/>
  <c r="L2348" i="2" s="1"/>
  <c r="L2352" i="2" a="1"/>
  <c r="L2352" i="2" s="1"/>
  <c r="L2356" i="2" a="1"/>
  <c r="L2356" i="2" s="1"/>
  <c r="L2360" i="2" a="1"/>
  <c r="L2360" i="2" s="1"/>
  <c r="L2364" i="2" a="1"/>
  <c r="L2364" i="2" s="1"/>
  <c r="L2368" i="2" a="1"/>
  <c r="L2368" i="2" s="1"/>
  <c r="L2372" i="2" a="1"/>
  <c r="L2372" i="2" s="1"/>
  <c r="L2376" i="2" a="1"/>
  <c r="L2376" i="2" s="1"/>
  <c r="L2380" i="2" a="1"/>
  <c r="L2380" i="2" s="1"/>
  <c r="L2384" i="2" a="1"/>
  <c r="L2384" i="2" s="1"/>
  <c r="L2388" i="2" a="1"/>
  <c r="L2388" i="2" s="1"/>
  <c r="L2392" i="2" a="1"/>
  <c r="L2392" i="2" s="1"/>
  <c r="L2396" i="2" a="1"/>
  <c r="L2396" i="2" s="1"/>
  <c r="L2400" i="2" a="1"/>
  <c r="L2400" i="2" s="1"/>
  <c r="L2404" i="2" a="1"/>
  <c r="L2404" i="2" s="1"/>
  <c r="L2408" i="2" a="1"/>
  <c r="L2408" i="2" s="1"/>
  <c r="L2412" i="2" a="1"/>
  <c r="L2412" i="2" s="1"/>
  <c r="L2416" i="2" a="1"/>
  <c r="L2416" i="2" s="1"/>
  <c r="L2420" i="2" a="1"/>
  <c r="L2420" i="2" s="1"/>
  <c r="L2424" i="2" a="1"/>
  <c r="L2424" i="2" s="1"/>
  <c r="L2428" i="2" a="1"/>
  <c r="L2428" i="2" s="1"/>
  <c r="L2432" i="2" a="1"/>
  <c r="L2432" i="2" s="1"/>
  <c r="L2436" i="2" a="1"/>
  <c r="L2436" i="2" s="1"/>
  <c r="L2440" i="2" a="1"/>
  <c r="L2440" i="2" s="1"/>
  <c r="L2444" i="2" a="1"/>
  <c r="L2444" i="2" s="1"/>
  <c r="L2448" i="2" a="1"/>
  <c r="L2448" i="2" s="1"/>
  <c r="L2452" i="2" a="1"/>
  <c r="L2452" i="2" s="1"/>
  <c r="L2456" i="2" a="1"/>
  <c r="L2456" i="2" s="1"/>
  <c r="L2460" i="2" a="1"/>
  <c r="L2460" i="2" s="1"/>
  <c r="L2464" i="2" a="1"/>
  <c r="L2464" i="2" s="1"/>
  <c r="L2468" i="2" a="1"/>
  <c r="L2468" i="2" s="1"/>
  <c r="L2472" i="2" a="1"/>
  <c r="L2472" i="2" s="1"/>
  <c r="L2476" i="2" a="1"/>
  <c r="L2476" i="2" s="1"/>
  <c r="L2480" i="2" a="1"/>
  <c r="L2480" i="2" s="1"/>
  <c r="L2484" i="2" a="1"/>
  <c r="L2484" i="2" s="1"/>
  <c r="L2488" i="2" a="1"/>
  <c r="L2488" i="2" s="1"/>
  <c r="L2492" i="2" a="1"/>
  <c r="L2492" i="2" s="1"/>
  <c r="L2496" i="2" a="1"/>
  <c r="L2496" i="2" s="1"/>
  <c r="L2500" i="2" a="1"/>
  <c r="L2500" i="2" s="1"/>
  <c r="L2504" i="2" a="1"/>
  <c r="L2504" i="2" s="1"/>
  <c r="L2508" i="2" a="1"/>
  <c r="L2508" i="2" s="1"/>
  <c r="L2512" i="2" a="1"/>
  <c r="L2512" i="2" s="1"/>
  <c r="L2516" i="2" a="1"/>
  <c r="L2516" i="2" s="1"/>
  <c r="L2520" i="2" a="1"/>
  <c r="L2520" i="2" s="1"/>
  <c r="L2524" i="2" a="1"/>
  <c r="L2524" i="2" s="1"/>
  <c r="L2528" i="2" a="1"/>
  <c r="L2528" i="2" s="1"/>
  <c r="L2532" i="2" a="1"/>
  <c r="L2532" i="2" s="1"/>
  <c r="L2536" i="2" a="1"/>
  <c r="L2536" i="2" s="1"/>
  <c r="L2540" i="2" a="1"/>
  <c r="L2540" i="2" s="1"/>
  <c r="L2544" i="2" a="1"/>
  <c r="L2544" i="2" s="1"/>
  <c r="L2548" i="2" a="1"/>
  <c r="L2548" i="2" s="1"/>
  <c r="L2552" i="2" a="1"/>
  <c r="L2552" i="2" s="1"/>
  <c r="L2556" i="2" a="1"/>
  <c r="L2556" i="2" s="1"/>
  <c r="L2560" i="2" a="1"/>
  <c r="L2560" i="2" s="1"/>
  <c r="L2564" i="2" a="1"/>
  <c r="L2564" i="2" s="1"/>
  <c r="L2568" i="2" a="1"/>
  <c r="L2568" i="2" s="1"/>
  <c r="L2572" i="2" a="1"/>
  <c r="L2572" i="2" s="1"/>
  <c r="L2576" i="2" a="1"/>
  <c r="L2576" i="2" s="1"/>
  <c r="L2580" i="2" a="1"/>
  <c r="L2580" i="2" s="1"/>
  <c r="L2584" i="2" a="1"/>
  <c r="L2584" i="2" s="1"/>
  <c r="L2588" i="2" a="1"/>
  <c r="L2588" i="2" s="1"/>
  <c r="L2592" i="2" a="1"/>
  <c r="L2592" i="2" s="1"/>
  <c r="L2596" i="2" a="1"/>
  <c r="L2596" i="2" s="1"/>
  <c r="L2600" i="2" a="1"/>
  <c r="L2600" i="2" s="1"/>
  <c r="L2604" i="2" a="1"/>
  <c r="L2604" i="2" s="1"/>
  <c r="L2608" i="2" a="1"/>
  <c r="L2608" i="2" s="1"/>
  <c r="L2612" i="2" a="1"/>
  <c r="L2612" i="2" s="1"/>
  <c r="L2616" i="2" a="1"/>
  <c r="L2616" i="2" s="1"/>
  <c r="L2620" i="2" a="1"/>
  <c r="L2620" i="2" s="1"/>
  <c r="L2624" i="2" a="1"/>
  <c r="L2624" i="2" s="1"/>
  <c r="L2628" i="2" a="1"/>
  <c r="L2628" i="2" s="1"/>
  <c r="L2632" i="2" a="1"/>
  <c r="L2632" i="2" s="1"/>
  <c r="L2636" i="2" a="1"/>
  <c r="L2636" i="2" s="1"/>
  <c r="L2640" i="2" a="1"/>
  <c r="L2640" i="2" s="1"/>
  <c r="L2644" i="2" a="1"/>
  <c r="L2644" i="2" s="1"/>
  <c r="L2648" i="2" a="1"/>
  <c r="L2648" i="2" s="1"/>
  <c r="L2652" i="2" a="1"/>
  <c r="L2652" i="2" s="1"/>
  <c r="L2656" i="2" a="1"/>
  <c r="L2656" i="2" s="1"/>
  <c r="L2660" i="2" a="1"/>
  <c r="L2660" i="2" s="1"/>
  <c r="L2664" i="2" a="1"/>
  <c r="L2664" i="2" s="1"/>
  <c r="L2668" i="2" a="1"/>
  <c r="L2668" i="2" s="1"/>
  <c r="L2672" i="2" a="1"/>
  <c r="L2672" i="2" s="1"/>
  <c r="L2676" i="2" a="1"/>
  <c r="L2676" i="2" s="1"/>
  <c r="L2680" i="2" a="1"/>
  <c r="L2680" i="2" s="1"/>
  <c r="L2684" i="2" a="1"/>
  <c r="L2684" i="2" s="1"/>
  <c r="L2688" i="2" a="1"/>
  <c r="L2688" i="2" s="1"/>
  <c r="L2692" i="2" a="1"/>
  <c r="L2692" i="2" s="1"/>
  <c r="L2696" i="2" a="1"/>
  <c r="L2696" i="2" s="1"/>
  <c r="L2700" i="2" a="1"/>
  <c r="L2700" i="2" s="1"/>
  <c r="L2704" i="2" a="1"/>
  <c r="L2704" i="2" s="1"/>
  <c r="L2708" i="2" a="1"/>
  <c r="L2708" i="2" s="1"/>
  <c r="L2712" i="2" a="1"/>
  <c r="L2712" i="2" s="1"/>
  <c r="L2716" i="2" a="1"/>
  <c r="L2716" i="2" s="1"/>
  <c r="L2720" i="2" a="1"/>
  <c r="L2720" i="2" s="1"/>
  <c r="L2724" i="2" a="1"/>
  <c r="L2724" i="2" s="1"/>
  <c r="L2728" i="2" a="1"/>
  <c r="L2728" i="2" s="1"/>
  <c r="L2732" i="2" a="1"/>
  <c r="L2732" i="2" s="1"/>
  <c r="L2736" i="2" a="1"/>
  <c r="L2736" i="2" s="1"/>
  <c r="L2740" i="2" a="1"/>
  <c r="L2740" i="2" s="1"/>
  <c r="L2744" i="2" a="1"/>
  <c r="L2744" i="2" s="1"/>
  <c r="L2748" i="2" a="1"/>
  <c r="L2748" i="2" s="1"/>
  <c r="L2752" i="2" a="1"/>
  <c r="L2752" i="2" s="1"/>
  <c r="L2756" i="2" a="1"/>
  <c r="L2756" i="2" s="1"/>
  <c r="L2760" i="2" a="1"/>
  <c r="L2760" i="2" s="1"/>
  <c r="L2764" i="2" a="1"/>
  <c r="L2764" i="2" s="1"/>
  <c r="L2768" i="2" a="1"/>
  <c r="L2768" i="2" s="1"/>
  <c r="L2772" i="2" a="1"/>
  <c r="L2772" i="2" s="1"/>
  <c r="L2776" i="2" a="1"/>
  <c r="L2776" i="2" s="1"/>
  <c r="L2780" i="2" a="1"/>
  <c r="L2780" i="2" s="1"/>
  <c r="L2784" i="2" a="1"/>
  <c r="L2784" i="2" s="1"/>
  <c r="L2788" i="2" a="1"/>
  <c r="L2788" i="2" s="1"/>
  <c r="L2792" i="2" a="1"/>
  <c r="L2792" i="2" s="1"/>
  <c r="L2796" i="2" a="1"/>
  <c r="L2796" i="2" s="1"/>
  <c r="L2800" i="2" a="1"/>
  <c r="L2800" i="2" s="1"/>
  <c r="L2804" i="2" a="1"/>
  <c r="L2804" i="2" s="1"/>
  <c r="L2808" i="2" a="1"/>
  <c r="L2808" i="2" s="1"/>
  <c r="L2812" i="2" a="1"/>
  <c r="L2812" i="2" s="1"/>
  <c r="L2816" i="2" a="1"/>
  <c r="L2816" i="2" s="1"/>
  <c r="L2820" i="2" a="1"/>
  <c r="L2820" i="2" s="1"/>
  <c r="L2824" i="2" a="1"/>
  <c r="L2824" i="2" s="1"/>
  <c r="L2828" i="2" a="1"/>
  <c r="L2828" i="2" s="1"/>
  <c r="L2832" i="2" a="1"/>
  <c r="L2832" i="2" s="1"/>
  <c r="L2836" i="2" a="1"/>
  <c r="L2836" i="2" s="1"/>
  <c r="L2840" i="2" a="1"/>
  <c r="L2840" i="2" s="1"/>
  <c r="L2844" i="2" a="1"/>
  <c r="L2844" i="2" s="1"/>
  <c r="L2848" i="2" a="1"/>
  <c r="L2848" i="2" s="1"/>
  <c r="L2852" i="2" a="1"/>
  <c r="L2852" i="2" s="1"/>
  <c r="L2856" i="2" a="1"/>
  <c r="L2856" i="2" s="1"/>
  <c r="L2860" i="2" a="1"/>
  <c r="L2860" i="2" s="1"/>
  <c r="L2864" i="2" a="1"/>
  <c r="L2864" i="2" s="1"/>
  <c r="L2868" i="2" a="1"/>
  <c r="L2868" i="2" s="1"/>
  <c r="L2872" i="2" a="1"/>
  <c r="L2872" i="2" s="1"/>
  <c r="L2876" i="2" a="1"/>
  <c r="L2876" i="2" s="1"/>
  <c r="L2880" i="2" a="1"/>
  <c r="L2880" i="2" s="1"/>
  <c r="L2884" i="2" a="1"/>
  <c r="L2884" i="2" s="1"/>
  <c r="L2888" i="2" a="1"/>
  <c r="L2888" i="2" s="1"/>
  <c r="L2892" i="2" a="1"/>
  <c r="L2892" i="2" s="1"/>
  <c r="L2896" i="2" a="1"/>
  <c r="L2896" i="2" s="1"/>
  <c r="L2900" i="2" a="1"/>
  <c r="L2900" i="2" s="1"/>
  <c r="L2904" i="2" a="1"/>
  <c r="L2904" i="2" s="1"/>
  <c r="L2908" i="2" a="1"/>
  <c r="L2908" i="2" s="1"/>
  <c r="L2912" i="2" a="1"/>
  <c r="L2912" i="2" s="1"/>
  <c r="L2916" i="2" a="1"/>
  <c r="L2916" i="2" s="1"/>
  <c r="L2920" i="2" a="1"/>
  <c r="L2920" i="2" s="1"/>
  <c r="L2924" i="2" a="1"/>
  <c r="L2924" i="2" s="1"/>
  <c r="L2928" i="2" a="1"/>
  <c r="L2928" i="2" s="1"/>
  <c r="L2932" i="2" a="1"/>
  <c r="L2932" i="2" s="1"/>
  <c r="L2936" i="2" a="1"/>
  <c r="L2936" i="2" s="1"/>
  <c r="L2940" i="2" a="1"/>
  <c r="L2940" i="2" s="1"/>
  <c r="L2944" i="2" a="1"/>
  <c r="L2944" i="2" s="1"/>
  <c r="L2948" i="2" a="1"/>
  <c r="L2948" i="2" s="1"/>
  <c r="L2952" i="2" a="1"/>
  <c r="L2952" i="2" s="1"/>
  <c r="L2956" i="2" a="1"/>
  <c r="L2956" i="2" s="1"/>
  <c r="L2960" i="2" a="1"/>
  <c r="L2960" i="2" s="1"/>
  <c r="L2964" i="2" a="1"/>
  <c r="L2964" i="2" s="1"/>
  <c r="L2968" i="2" a="1"/>
  <c r="L2968" i="2" s="1"/>
  <c r="L2972" i="2" a="1"/>
  <c r="L2972" i="2" s="1"/>
  <c r="L2976" i="2" a="1"/>
  <c r="L2976" i="2" s="1"/>
  <c r="L2980" i="2" a="1"/>
  <c r="L2980" i="2" s="1"/>
  <c r="L2984" i="2" a="1"/>
  <c r="L2984" i="2" s="1"/>
  <c r="L2988" i="2" a="1"/>
  <c r="L2988" i="2" s="1"/>
  <c r="L2992" i="2" a="1"/>
  <c r="L2992" i="2" s="1"/>
  <c r="L2996" i="2" a="1"/>
  <c r="L2996" i="2" s="1"/>
  <c r="L3000" i="2" a="1"/>
  <c r="L3000" i="2" s="1"/>
  <c r="L3004" i="2" a="1"/>
  <c r="L3004" i="2" s="1"/>
  <c r="L3008" i="2" a="1"/>
  <c r="L3008" i="2" s="1"/>
  <c r="L18" i="2" a="1"/>
  <c r="L18" i="2" s="1"/>
  <c r="L38" i="2" a="1"/>
  <c r="L38" i="2" s="1"/>
  <c r="L58" i="2" a="1"/>
  <c r="L58" i="2" s="1"/>
  <c r="L78" i="2" a="1"/>
  <c r="L78" i="2" s="1"/>
  <c r="L98" i="2" a="1"/>
  <c r="L98" i="2" s="1"/>
  <c r="L118" i="2" a="1"/>
  <c r="L118" i="2" s="1"/>
  <c r="L138" i="2" a="1"/>
  <c r="L138" i="2" s="1"/>
  <c r="L158" i="2" a="1"/>
  <c r="L158" i="2" s="1"/>
  <c r="L182" i="2" a="1"/>
  <c r="L182" i="2" s="1"/>
  <c r="L202" i="2" a="1"/>
  <c r="L202" i="2" s="1"/>
  <c r="L222" i="2" a="1"/>
  <c r="L222" i="2" s="1"/>
  <c r="L242" i="2" a="1"/>
  <c r="L242" i="2" s="1"/>
  <c r="L266" i="2" a="1"/>
  <c r="L266" i="2" s="1"/>
  <c r="L286" i="2" a="1"/>
  <c r="L286" i="2" s="1"/>
  <c r="L306" i="2" a="1"/>
  <c r="L306" i="2" s="1"/>
  <c r="L326" i="2" a="1"/>
  <c r="L326" i="2" s="1"/>
  <c r="L346" i="2" a="1"/>
  <c r="L346" i="2" s="1"/>
  <c r="L358" i="2" a="1"/>
  <c r="L358" i="2" s="1"/>
  <c r="L378" i="2" a="1"/>
  <c r="L378" i="2" s="1"/>
  <c r="L406" i="2" a="1"/>
  <c r="L406" i="2" s="1"/>
  <c r="L430" i="2" a="1"/>
  <c r="L430" i="2" s="1"/>
  <c r="L450" i="2" a="1"/>
  <c r="L450" i="2" s="1"/>
  <c r="L466" i="2" a="1"/>
  <c r="L466" i="2" s="1"/>
  <c r="L486" i="2" a="1"/>
  <c r="L486" i="2" s="1"/>
  <c r="L502" i="2" a="1"/>
  <c r="L502" i="2" s="1"/>
  <c r="L514" i="2" a="1"/>
  <c r="L514" i="2" s="1"/>
  <c r="L534" i="2" a="1"/>
  <c r="L534" i="2" s="1"/>
  <c r="L554" i="2" a="1"/>
  <c r="L554" i="2" s="1"/>
  <c r="L574" i="2" a="1"/>
  <c r="L574" i="2" s="1"/>
  <c r="L594" i="2" a="1"/>
  <c r="L594" i="2" s="1"/>
  <c r="L614" i="2" a="1"/>
  <c r="L614" i="2" s="1"/>
  <c r="L634" i="2" a="1"/>
  <c r="L634" i="2" s="1"/>
  <c r="L654" i="2" a="1"/>
  <c r="L654" i="2" s="1"/>
  <c r="L674" i="2" a="1"/>
  <c r="L674" i="2" s="1"/>
  <c r="L694" i="2" a="1"/>
  <c r="L694" i="2" s="1"/>
  <c r="L714" i="2" a="1"/>
  <c r="L714" i="2" s="1"/>
  <c r="L734" i="2" a="1"/>
  <c r="L734" i="2" s="1"/>
  <c r="L754" i="2" a="1"/>
  <c r="L754" i="2" s="1"/>
  <c r="L766" i="2" a="1"/>
  <c r="L766" i="2" s="1"/>
  <c r="L786" i="2" a="1"/>
  <c r="L786" i="2" s="1"/>
  <c r="L810" i="2" a="1"/>
  <c r="L810" i="2" s="1"/>
  <c r="L830" i="2" a="1"/>
  <c r="L830" i="2" s="1"/>
  <c r="L850" i="2" a="1"/>
  <c r="L850" i="2" s="1"/>
  <c r="L866" i="2" a="1"/>
  <c r="L866" i="2" s="1"/>
  <c r="L886" i="2" a="1"/>
  <c r="L886" i="2" s="1"/>
  <c r="L902" i="2" a="1"/>
  <c r="L902" i="2" s="1"/>
  <c r="L922" i="2" a="1"/>
  <c r="L922" i="2" s="1"/>
  <c r="L942" i="2" a="1"/>
  <c r="L942" i="2" s="1"/>
  <c r="L958" i="2" a="1"/>
  <c r="L958" i="2" s="1"/>
  <c r="L978" i="2" a="1"/>
  <c r="L978" i="2" s="1"/>
  <c r="L998" i="2" a="1"/>
  <c r="L998" i="2" s="1"/>
  <c r="L1018" i="2" a="1"/>
  <c r="L1018" i="2" s="1"/>
  <c r="L1034" i="2" a="1"/>
  <c r="L1034" i="2" s="1"/>
  <c r="L1046" i="2" a="1"/>
  <c r="L1046" i="2" s="1"/>
  <c r="L1062" i="2" a="1"/>
  <c r="L1062" i="2" s="1"/>
  <c r="L1082" i="2" a="1"/>
  <c r="L1082" i="2" s="1"/>
  <c r="L1102" i="2" a="1"/>
  <c r="L1102" i="2" s="1"/>
  <c r="L1130" i="2" a="1"/>
  <c r="L1130" i="2" s="1"/>
  <c r="L1150" i="2" a="1"/>
  <c r="L1150" i="2" s="1"/>
  <c r="L1170" i="2" a="1"/>
  <c r="L1170" i="2" s="1"/>
  <c r="L1190" i="2" a="1"/>
  <c r="L1190" i="2" s="1"/>
  <c r="L1214" i="2" a="1"/>
  <c r="L1214" i="2" s="1"/>
  <c r="L1234" i="2" a="1"/>
  <c r="L1234" i="2" s="1"/>
  <c r="L1254" i="2" a="1"/>
  <c r="L1254" i="2" s="1"/>
  <c r="L1274" i="2" a="1"/>
  <c r="L1274" i="2" s="1"/>
  <c r="L1294" i="2" a="1"/>
  <c r="L1294" i="2" s="1"/>
  <c r="L1314" i="2" a="1"/>
  <c r="L1314" i="2" s="1"/>
  <c r="L1334" i="2" a="1"/>
  <c r="L1334" i="2" s="1"/>
  <c r="L1354" i="2" a="1"/>
  <c r="L1354" i="2" s="1"/>
  <c r="L1374" i="2" a="1"/>
  <c r="L1374" i="2" s="1"/>
  <c r="L1394" i="2" a="1"/>
  <c r="L1394" i="2" s="1"/>
  <c r="L1414" i="2" a="1"/>
  <c r="L1414" i="2" s="1"/>
  <c r="L1434" i="2" a="1"/>
  <c r="L1434" i="2" s="1"/>
  <c r="L1454" i="2" a="1"/>
  <c r="L1454" i="2" s="1"/>
  <c r="L1474" i="2" a="1"/>
  <c r="L1474" i="2" s="1"/>
  <c r="L1498" i="2" a="1"/>
  <c r="L1498" i="2" s="1"/>
  <c r="L1522" i="2" a="1"/>
  <c r="L1522" i="2" s="1"/>
  <c r="L1542" i="2" a="1"/>
  <c r="L1542" i="2" s="1"/>
  <c r="L1562" i="2" a="1"/>
  <c r="L1562" i="2" s="1"/>
  <c r="L1578" i="2" a="1"/>
  <c r="L1578" i="2" s="1"/>
  <c r="L1602" i="2" a="1"/>
  <c r="L1602" i="2" s="1"/>
  <c r="L1622" i="2" a="1"/>
  <c r="L1622" i="2" s="1"/>
  <c r="L1642" i="2" a="1"/>
  <c r="L1642" i="2" s="1"/>
  <c r="L1662" i="2" a="1"/>
  <c r="L1662" i="2" s="1"/>
  <c r="L1686" i="2" a="1"/>
  <c r="L1686" i="2" s="1"/>
  <c r="L1702" i="2" a="1"/>
  <c r="L1702" i="2" s="1"/>
  <c r="L1718" i="2" a="1"/>
  <c r="L1718" i="2" s="1"/>
  <c r="L1738" i="2" a="1"/>
  <c r="L1738" i="2" s="1"/>
  <c r="L1758" i="2" a="1"/>
  <c r="L1758" i="2" s="1"/>
  <c r="L1778" i="2" a="1"/>
  <c r="L1778" i="2" s="1"/>
  <c r="L1802" i="2" a="1"/>
  <c r="L1802" i="2" s="1"/>
  <c r="L1826" i="2" a="1"/>
  <c r="L1826" i="2" s="1"/>
  <c r="L1846" i="2" a="1"/>
  <c r="L1846" i="2" s="1"/>
  <c r="L1866" i="2" a="1"/>
  <c r="L1866" i="2" s="1"/>
  <c r="L1886" i="2" a="1"/>
  <c r="L1886" i="2" s="1"/>
  <c r="L1910" i="2" a="1"/>
  <c r="L1910" i="2" s="1"/>
  <c r="L1930" i="2" a="1"/>
  <c r="L1930" i="2" s="1"/>
  <c r="L1950" i="2" a="1"/>
  <c r="L1950" i="2" s="1"/>
  <c r="L1970" i="2" a="1"/>
  <c r="L1970" i="2" s="1"/>
  <c r="L1990" i="2" a="1"/>
  <c r="L1990" i="2" s="1"/>
  <c r="L2010" i="2" a="1"/>
  <c r="L2010" i="2" s="1"/>
  <c r="L2030" i="2" a="1"/>
  <c r="L2030" i="2" s="1"/>
  <c r="L2050" i="2" a="1"/>
  <c r="L2050" i="2" s="1"/>
  <c r="L2070" i="2" a="1"/>
  <c r="L2070" i="2" s="1"/>
  <c r="L2090" i="2" a="1"/>
  <c r="L2090" i="2" s="1"/>
  <c r="L2106" i="2" a="1"/>
  <c r="L2106" i="2" s="1"/>
  <c r="L2126" i="2" a="1"/>
  <c r="L2126" i="2" s="1"/>
  <c r="L2146" i="2" a="1"/>
  <c r="L2146" i="2" s="1"/>
  <c r="L2166" i="2" a="1"/>
  <c r="L2166" i="2" s="1"/>
  <c r="L2186" i="2" a="1"/>
  <c r="L2186" i="2" s="1"/>
  <c r="L2206" i="2" a="1"/>
  <c r="L2206" i="2" s="1"/>
  <c r="L2226" i="2" a="1"/>
  <c r="L2226" i="2" s="1"/>
  <c r="L2246" i="2" a="1"/>
  <c r="L2246" i="2" s="1"/>
  <c r="L2266" i="2" a="1"/>
  <c r="L2266" i="2" s="1"/>
  <c r="L2278" i="2" a="1"/>
  <c r="L2278" i="2" s="1"/>
  <c r="L2298" i="2" a="1"/>
  <c r="L2298" i="2" s="1"/>
  <c r="L2314" i="2" a="1"/>
  <c r="L2314" i="2" s="1"/>
  <c r="L2334" i="2" a="1"/>
  <c r="L2334" i="2" s="1"/>
  <c r="L2350" i="2" a="1"/>
  <c r="L2350" i="2" s="1"/>
  <c r="L2366" i="2" a="1"/>
  <c r="L2366" i="2" s="1"/>
  <c r="L2382" i="2" a="1"/>
  <c r="L2382" i="2" s="1"/>
  <c r="L2398" i="2" a="1"/>
  <c r="L2398" i="2" s="1"/>
  <c r="L2414" i="2" a="1"/>
  <c r="L2414" i="2" s="1"/>
  <c r="L2430" i="2" a="1"/>
  <c r="L2430" i="2" s="1"/>
  <c r="L2446" i="2" a="1"/>
  <c r="L2446" i="2" s="1"/>
  <c r="L2470" i="2" a="1"/>
  <c r="L2470" i="2" s="1"/>
  <c r="L2486" i="2" a="1"/>
  <c r="L2486" i="2" s="1"/>
  <c r="L2506" i="2" a="1"/>
  <c r="L2506" i="2" s="1"/>
  <c r="L2518" i="2" a="1"/>
  <c r="L2518" i="2" s="1"/>
  <c r="L2538" i="2" a="1"/>
  <c r="L2538" i="2" s="1"/>
  <c r="L2554" i="2" a="1"/>
  <c r="L2554" i="2" s="1"/>
  <c r="L2570" i="2" a="1"/>
  <c r="L2570" i="2" s="1"/>
  <c r="L2582" i="2" a="1"/>
  <c r="L2582" i="2" s="1"/>
  <c r="L2594" i="2" a="1"/>
  <c r="L2594" i="2" s="1"/>
  <c r="L2606" i="2" a="1"/>
  <c r="L2606" i="2" s="1"/>
  <c r="L2618" i="2" a="1"/>
  <c r="L2618" i="2" s="1"/>
  <c r="L2630" i="2" a="1"/>
  <c r="L2630" i="2" s="1"/>
  <c r="L2646" i="2" a="1"/>
  <c r="L2646" i="2" s="1"/>
  <c r="L2662" i="2" a="1"/>
  <c r="L2662" i="2" s="1"/>
  <c r="L2682" i="2" a="1"/>
  <c r="L2682" i="2" s="1"/>
  <c r="L2694" i="2" a="1"/>
  <c r="L2694" i="2" s="1"/>
  <c r="L2706" i="2" a="1"/>
  <c r="L2706" i="2" s="1"/>
  <c r="L2726" i="2" a="1"/>
  <c r="L2726" i="2" s="1"/>
  <c r="L2738" i="2" a="1"/>
  <c r="L2738" i="2" s="1"/>
  <c r="L2754" i="2" a="1"/>
  <c r="L2754" i="2" s="1"/>
  <c r="L2774" i="2" a="1"/>
  <c r="L2774" i="2" s="1"/>
  <c r="L2790" i="2" a="1"/>
  <c r="L2790" i="2" s="1"/>
  <c r="L2802" i="2" a="1"/>
  <c r="L2802" i="2" s="1"/>
  <c r="L2818" i="2" a="1"/>
  <c r="L2818" i="2" s="1"/>
  <c r="L2834" i="2" a="1"/>
  <c r="L2834" i="2" s="1"/>
  <c r="L2850" i="2" a="1"/>
  <c r="L2850" i="2" s="1"/>
  <c r="L2866" i="2" a="1"/>
  <c r="L2866" i="2" s="1"/>
  <c r="L2882" i="2" a="1"/>
  <c r="L2882" i="2" s="1"/>
  <c r="L2902" i="2" a="1"/>
  <c r="L2902" i="2" s="1"/>
  <c r="L2918" i="2" a="1"/>
  <c r="L2918" i="2" s="1"/>
  <c r="L2934" i="2" a="1"/>
  <c r="L2934" i="2" s="1"/>
  <c r="L2946" i="2" a="1"/>
  <c r="L2946" i="2" s="1"/>
  <c r="L2962" i="2" a="1"/>
  <c r="L2962" i="2" s="1"/>
  <c r="L2978" i="2" a="1"/>
  <c r="L2978" i="2" s="1"/>
  <c r="L2994" i="2" a="1"/>
  <c r="L2994" i="2" s="1"/>
  <c r="L12" i="2" a="1"/>
  <c r="L12" i="2" s="1"/>
  <c r="L26" i="2" a="1"/>
  <c r="L26" i="2" s="1"/>
  <c r="L46" i="2" a="1"/>
  <c r="L46" i="2" s="1"/>
  <c r="L66" i="2" a="1"/>
  <c r="L66" i="2" s="1"/>
  <c r="L86" i="2" a="1"/>
  <c r="L86" i="2" s="1"/>
  <c r="L106" i="2" a="1"/>
  <c r="L106" i="2" s="1"/>
  <c r="L126" i="2" a="1"/>
  <c r="L126" i="2" s="1"/>
  <c r="L146" i="2" a="1"/>
  <c r="L146" i="2" s="1"/>
  <c r="L166" i="2" a="1"/>
  <c r="L166" i="2" s="1"/>
  <c r="L186" i="2" a="1"/>
  <c r="L186" i="2" s="1"/>
  <c r="L210" i="2" a="1"/>
  <c r="L210" i="2" s="1"/>
  <c r="L230" i="2" a="1"/>
  <c r="L230" i="2" s="1"/>
  <c r="L250" i="2" a="1"/>
  <c r="L250" i="2" s="1"/>
  <c r="L270" i="2" a="1"/>
  <c r="L270" i="2" s="1"/>
  <c r="L290" i="2" a="1"/>
  <c r="L290" i="2" s="1"/>
  <c r="L310" i="2" a="1"/>
  <c r="L310" i="2" s="1"/>
  <c r="L322" i="2" a="1"/>
  <c r="L322" i="2" s="1"/>
  <c r="L350" i="2" a="1"/>
  <c r="L350" i="2" s="1"/>
  <c r="L370" i="2" a="1"/>
  <c r="L370" i="2" s="1"/>
  <c r="L390" i="2" a="1"/>
  <c r="L390" i="2" s="1"/>
  <c r="L398" i="2" a="1"/>
  <c r="L398" i="2" s="1"/>
  <c r="L418" i="2" a="1"/>
  <c r="L418" i="2" s="1"/>
  <c r="L438" i="2" a="1"/>
  <c r="L438" i="2" s="1"/>
  <c r="L458" i="2" a="1"/>
  <c r="L458" i="2" s="1"/>
  <c r="L478" i="2" a="1"/>
  <c r="L478" i="2" s="1"/>
  <c r="L494" i="2" a="1"/>
  <c r="L494" i="2" s="1"/>
  <c r="L510" i="2" a="1"/>
  <c r="L510" i="2" s="1"/>
  <c r="L530" i="2" a="1"/>
  <c r="L530" i="2" s="1"/>
  <c r="L550" i="2" a="1"/>
  <c r="L550" i="2" s="1"/>
  <c r="L570" i="2" a="1"/>
  <c r="L570" i="2" s="1"/>
  <c r="L590" i="2" a="1"/>
  <c r="L590" i="2" s="1"/>
  <c r="L610" i="2" a="1"/>
  <c r="L610" i="2" s="1"/>
  <c r="L630" i="2" a="1"/>
  <c r="L630" i="2" s="1"/>
  <c r="L650" i="2" a="1"/>
  <c r="L650" i="2" s="1"/>
  <c r="L670" i="2" a="1"/>
  <c r="L670" i="2" s="1"/>
  <c r="L690" i="2" a="1"/>
  <c r="L690" i="2" s="1"/>
  <c r="L706" i="2" a="1"/>
  <c r="L706" i="2" s="1"/>
  <c r="L726" i="2" a="1"/>
  <c r="L726" i="2" s="1"/>
  <c r="L746" i="2" a="1"/>
  <c r="L746" i="2" s="1"/>
  <c r="L770" i="2" a="1"/>
  <c r="L770" i="2" s="1"/>
  <c r="L790" i="2" a="1"/>
  <c r="L790" i="2" s="1"/>
  <c r="L806" i="2" a="1"/>
  <c r="L806" i="2" s="1"/>
  <c r="L822" i="2" a="1"/>
  <c r="L822" i="2" s="1"/>
  <c r="L842" i="2" a="1"/>
  <c r="L842" i="2" s="1"/>
  <c r="L862" i="2" a="1"/>
  <c r="L862" i="2" s="1"/>
  <c r="L882" i="2" a="1"/>
  <c r="L882" i="2" s="1"/>
  <c r="L906" i="2" a="1"/>
  <c r="L906" i="2" s="1"/>
  <c r="L926" i="2" a="1"/>
  <c r="L926" i="2" s="1"/>
  <c r="L946" i="2" a="1"/>
  <c r="L946" i="2" s="1"/>
  <c r="L966" i="2" a="1"/>
  <c r="L966" i="2" s="1"/>
  <c r="L986" i="2" a="1"/>
  <c r="L986" i="2" s="1"/>
  <c r="L1006" i="2" a="1"/>
  <c r="L1006" i="2" s="1"/>
  <c r="L1026" i="2" a="1"/>
  <c r="L1026" i="2" s="1"/>
  <c r="L1054" i="2" a="1"/>
  <c r="L1054" i="2" s="1"/>
  <c r="L1074" i="2" a="1"/>
  <c r="L1074" i="2" s="1"/>
  <c r="L1090" i="2" a="1"/>
  <c r="L1090" i="2" s="1"/>
  <c r="L1106" i="2" a="1"/>
  <c r="L1106" i="2" s="1"/>
  <c r="L1122" i="2" a="1"/>
  <c r="L1122" i="2" s="1"/>
  <c r="L1142" i="2" a="1"/>
  <c r="L1142" i="2" s="1"/>
  <c r="L1166" i="2" a="1"/>
  <c r="L1166" i="2" s="1"/>
  <c r="L1186" i="2" a="1"/>
  <c r="L1186" i="2" s="1"/>
  <c r="L1206" i="2" a="1"/>
  <c r="L1206" i="2" s="1"/>
  <c r="L1226" i="2" a="1"/>
  <c r="L1226" i="2" s="1"/>
  <c r="L1246" i="2" a="1"/>
  <c r="L1246" i="2" s="1"/>
  <c r="L1266" i="2" a="1"/>
  <c r="L1266" i="2" s="1"/>
  <c r="L1286" i="2" a="1"/>
  <c r="L1286" i="2" s="1"/>
  <c r="L1310" i="2" a="1"/>
  <c r="L1310" i="2" s="1"/>
  <c r="L1322" i="2" a="1"/>
  <c r="L1322" i="2" s="1"/>
  <c r="L1342" i="2" a="1"/>
  <c r="L1342" i="2" s="1"/>
  <c r="L1362" i="2" a="1"/>
  <c r="L1362" i="2" s="1"/>
  <c r="L1382" i="2" a="1"/>
  <c r="L1382" i="2" s="1"/>
  <c r="L1402" i="2" a="1"/>
  <c r="L1402" i="2" s="1"/>
  <c r="L1418" i="2" a="1"/>
  <c r="L1418" i="2" s="1"/>
  <c r="L1438" i="2" a="1"/>
  <c r="L1438" i="2" s="1"/>
  <c r="L1458" i="2" a="1"/>
  <c r="L1458" i="2" s="1"/>
  <c r="L1478" i="2" a="1"/>
  <c r="L1478" i="2" s="1"/>
  <c r="L1494" i="2" a="1"/>
  <c r="L1494" i="2" s="1"/>
  <c r="L1510" i="2" a="1"/>
  <c r="L1510" i="2" s="1"/>
  <c r="L1530" i="2" a="1"/>
  <c r="L1530" i="2" s="1"/>
  <c r="L1550" i="2" a="1"/>
  <c r="L1550" i="2" s="1"/>
  <c r="L1570" i="2" a="1"/>
  <c r="L1570" i="2" s="1"/>
  <c r="L1590" i="2" a="1"/>
  <c r="L1590" i="2" s="1"/>
  <c r="L1610" i="2" a="1"/>
  <c r="L1610" i="2" s="1"/>
  <c r="L1630" i="2" a="1"/>
  <c r="L1630" i="2" s="1"/>
  <c r="L1650" i="2" a="1"/>
  <c r="L1650" i="2" s="1"/>
  <c r="L1670" i="2" a="1"/>
  <c r="L1670" i="2" s="1"/>
  <c r="L1690" i="2" a="1"/>
  <c r="L1690" i="2" s="1"/>
  <c r="L1710" i="2" a="1"/>
  <c r="L1710" i="2" s="1"/>
  <c r="L1730" i="2" a="1"/>
  <c r="L1730" i="2" s="1"/>
  <c r="L1750" i="2" a="1"/>
  <c r="L1750" i="2" s="1"/>
  <c r="L1766" i="2" a="1"/>
  <c r="L1766" i="2" s="1"/>
  <c r="L1786" i="2" a="1"/>
  <c r="L1786" i="2" s="1"/>
  <c r="L1806" i="2" a="1"/>
  <c r="L1806" i="2" s="1"/>
  <c r="L1830" i="2" a="1"/>
  <c r="L1830" i="2" s="1"/>
  <c r="L1850" i="2" a="1"/>
  <c r="L1850" i="2" s="1"/>
  <c r="L1862" i="2" a="1"/>
  <c r="L1862" i="2" s="1"/>
  <c r="L1882" i="2" a="1"/>
  <c r="L1882" i="2" s="1"/>
  <c r="L1902" i="2" a="1"/>
  <c r="L1902" i="2" s="1"/>
  <c r="L1922" i="2" a="1"/>
  <c r="L1922" i="2" s="1"/>
  <c r="L1942" i="2" a="1"/>
  <c r="L1942" i="2" s="1"/>
  <c r="L1962" i="2" a="1"/>
  <c r="L1962" i="2" s="1"/>
  <c r="L1982" i="2" a="1"/>
  <c r="L1982" i="2" s="1"/>
  <c r="L2002" i="2" a="1"/>
  <c r="L2002" i="2" s="1"/>
  <c r="L2018" i="2" a="1"/>
  <c r="L2018" i="2" s="1"/>
  <c r="L2038" i="2" a="1"/>
  <c r="L2038" i="2" s="1"/>
  <c r="L2058" i="2" a="1"/>
  <c r="L2058" i="2" s="1"/>
  <c r="L2078" i="2" a="1"/>
  <c r="L2078" i="2" s="1"/>
  <c r="L2098" i="2" a="1"/>
  <c r="L2098" i="2" s="1"/>
  <c r="L2118" i="2" a="1"/>
  <c r="L2118" i="2" s="1"/>
  <c r="L2138" i="2" a="1"/>
  <c r="L2138" i="2" s="1"/>
  <c r="L2158" i="2" a="1"/>
  <c r="L2158" i="2" s="1"/>
  <c r="L2178" i="2" a="1"/>
  <c r="L2178" i="2" s="1"/>
  <c r="L2198" i="2" a="1"/>
  <c r="L2198" i="2" s="1"/>
  <c r="L2218" i="2" a="1"/>
  <c r="L2218" i="2" s="1"/>
  <c r="L2238" i="2" a="1"/>
  <c r="L2238" i="2" s="1"/>
  <c r="L2258" i="2" a="1"/>
  <c r="L2258" i="2" s="1"/>
  <c r="L2274" i="2" a="1"/>
  <c r="L2274" i="2" s="1"/>
  <c r="L2294" i="2" a="1"/>
  <c r="L2294" i="2" s="1"/>
  <c r="L2310" i="2" a="1"/>
  <c r="L2310" i="2" s="1"/>
  <c r="L2326" i="2" a="1"/>
  <c r="L2326" i="2" s="1"/>
  <c r="L2342" i="2" a="1"/>
  <c r="L2342" i="2" s="1"/>
  <c r="L2358" i="2" a="1"/>
  <c r="L2358" i="2" s="1"/>
  <c r="L2370" i="2" a="1"/>
  <c r="L2370" i="2" s="1"/>
  <c r="L2386" i="2" a="1"/>
  <c r="L2386" i="2" s="1"/>
  <c r="L2402" i="2" a="1"/>
  <c r="L2402" i="2" s="1"/>
  <c r="L2418" i="2" a="1"/>
  <c r="L2418" i="2" s="1"/>
  <c r="L2434" i="2" a="1"/>
  <c r="L2434" i="2" s="1"/>
  <c r="L2450" i="2" a="1"/>
  <c r="L2450" i="2" s="1"/>
  <c r="L2466" i="2" a="1"/>
  <c r="L2466" i="2" s="1"/>
  <c r="L2482" i="2" a="1"/>
  <c r="L2482" i="2" s="1"/>
  <c r="L2498" i="2" a="1"/>
  <c r="L2498" i="2" s="1"/>
  <c r="L2522" i="2" a="1"/>
  <c r="L2522" i="2" s="1"/>
  <c r="L2534" i="2" a="1"/>
  <c r="L2534" i="2" s="1"/>
  <c r="L2550" i="2" a="1"/>
  <c r="L2550" i="2" s="1"/>
  <c r="L2562" i="2" a="1"/>
  <c r="L2562" i="2" s="1"/>
  <c r="L2578" i="2" a="1"/>
  <c r="L2578" i="2" s="1"/>
  <c r="L2598" i="2" a="1"/>
  <c r="L2598" i="2" s="1"/>
  <c r="L2610" i="2" a="1"/>
  <c r="L2610" i="2" s="1"/>
  <c r="L2622" i="2" a="1"/>
  <c r="L2622" i="2" s="1"/>
  <c r="L2634" i="2" a="1"/>
  <c r="L2634" i="2" s="1"/>
  <c r="L2642" i="2" a="1"/>
  <c r="L2642" i="2" s="1"/>
  <c r="L2658" i="2" a="1"/>
  <c r="L2658" i="2" s="1"/>
  <c r="L2674" i="2" a="1"/>
  <c r="L2674" i="2" s="1"/>
  <c r="L2698" i="2" a="1"/>
  <c r="L2698" i="2" s="1"/>
  <c r="L2714" i="2" a="1"/>
  <c r="L2714" i="2" s="1"/>
  <c r="L2722" i="2" a="1"/>
  <c r="L2722" i="2" s="1"/>
  <c r="L2742" i="2" a="1"/>
  <c r="L2742" i="2" s="1"/>
  <c r="L2758" i="2" a="1"/>
  <c r="L2758" i="2" s="1"/>
  <c r="L2770" i="2" a="1"/>
  <c r="L2770" i="2" s="1"/>
  <c r="L2786" i="2" a="1"/>
  <c r="L2786" i="2" s="1"/>
  <c r="L2806" i="2" a="1"/>
  <c r="L2806" i="2" s="1"/>
  <c r="L2822" i="2" a="1"/>
  <c r="L2822" i="2" s="1"/>
  <c r="L2838" i="2" a="1"/>
  <c r="L2838" i="2" s="1"/>
  <c r="L2854" i="2" a="1"/>
  <c r="L2854" i="2" s="1"/>
  <c r="L2870" i="2" a="1"/>
  <c r="L2870" i="2" s="1"/>
  <c r="L2886" i="2" a="1"/>
  <c r="L2886" i="2" s="1"/>
  <c r="L2906" i="2" a="1"/>
  <c r="L2906" i="2" s="1"/>
  <c r="L2922" i="2" a="1"/>
  <c r="L2922" i="2" s="1"/>
  <c r="L2938" i="2" a="1"/>
  <c r="L2938" i="2" s="1"/>
  <c r="L2954" i="2" a="1"/>
  <c r="L2954" i="2" s="1"/>
  <c r="L2970" i="2" a="1"/>
  <c r="L2970" i="2" s="1"/>
  <c r="L2986" i="2" a="1"/>
  <c r="L2986" i="2" s="1"/>
  <c r="L3002" i="2" a="1"/>
  <c r="L3002" i="2" s="1"/>
  <c r="L13" i="2" a="1"/>
  <c r="L13" i="2" s="1"/>
  <c r="L17" i="2" a="1"/>
  <c r="L17" i="2" s="1"/>
  <c r="L21" i="2" a="1"/>
  <c r="L21" i="2" s="1"/>
  <c r="L25" i="2" a="1"/>
  <c r="L25" i="2" s="1"/>
  <c r="L29" i="2" a="1"/>
  <c r="L29" i="2" s="1"/>
  <c r="L33" i="2" a="1"/>
  <c r="L33" i="2" s="1"/>
  <c r="L37" i="2" a="1"/>
  <c r="L37" i="2" s="1"/>
  <c r="L41" i="2" a="1"/>
  <c r="L41" i="2" s="1"/>
  <c r="L45" i="2" a="1"/>
  <c r="L45" i="2" s="1"/>
  <c r="L49" i="2" a="1"/>
  <c r="L49" i="2" s="1"/>
  <c r="L53" i="2" a="1"/>
  <c r="L53" i="2" s="1"/>
  <c r="L57" i="2" a="1"/>
  <c r="L57" i="2" s="1"/>
  <c r="L61" i="2" a="1"/>
  <c r="L61" i="2" s="1"/>
  <c r="L65" i="2" a="1"/>
  <c r="L65" i="2" s="1"/>
  <c r="L69" i="2" a="1"/>
  <c r="L69" i="2" s="1"/>
  <c r="L73" i="2" a="1"/>
  <c r="L73" i="2" s="1"/>
  <c r="L77" i="2" a="1"/>
  <c r="L77" i="2" s="1"/>
  <c r="L81" i="2" a="1"/>
  <c r="L81" i="2" s="1"/>
  <c r="L85" i="2" a="1"/>
  <c r="L85" i="2" s="1"/>
  <c r="L89" i="2" a="1"/>
  <c r="L89" i="2" s="1"/>
  <c r="L93" i="2" a="1"/>
  <c r="L93" i="2" s="1"/>
  <c r="L97" i="2" a="1"/>
  <c r="L97" i="2" s="1"/>
  <c r="L101" i="2" a="1"/>
  <c r="L101" i="2" s="1"/>
  <c r="L105" i="2" a="1"/>
  <c r="L105" i="2" s="1"/>
  <c r="L109" i="2" a="1"/>
  <c r="L109" i="2" s="1"/>
  <c r="L113" i="2" a="1"/>
  <c r="L113" i="2" s="1"/>
  <c r="L117" i="2" a="1"/>
  <c r="L117" i="2" s="1"/>
  <c r="L121" i="2" a="1"/>
  <c r="L121" i="2" s="1"/>
  <c r="L125" i="2" a="1"/>
  <c r="L125" i="2" s="1"/>
  <c r="L129" i="2" a="1"/>
  <c r="L129" i="2" s="1"/>
  <c r="L133" i="2" a="1"/>
  <c r="L133" i="2" s="1"/>
  <c r="L137" i="2" a="1"/>
  <c r="L137" i="2" s="1"/>
  <c r="L141" i="2" a="1"/>
  <c r="L141" i="2" s="1"/>
  <c r="L145" i="2" a="1"/>
  <c r="L145" i="2" s="1"/>
  <c r="L149" i="2" a="1"/>
  <c r="L149" i="2" s="1"/>
  <c r="L153" i="2" a="1"/>
  <c r="L153" i="2" s="1"/>
  <c r="L157" i="2" a="1"/>
  <c r="L157" i="2" s="1"/>
  <c r="L161" i="2" a="1"/>
  <c r="L161" i="2" s="1"/>
  <c r="L165" i="2" a="1"/>
  <c r="L165" i="2" s="1"/>
  <c r="L169" i="2" a="1"/>
  <c r="L169" i="2" s="1"/>
  <c r="L173" i="2" a="1"/>
  <c r="L173" i="2" s="1"/>
  <c r="L177" i="2" a="1"/>
  <c r="L177" i="2" s="1"/>
  <c r="L181" i="2" a="1"/>
  <c r="L181" i="2" s="1"/>
  <c r="L185" i="2" a="1"/>
  <c r="L185" i="2" s="1"/>
  <c r="L189" i="2" a="1"/>
  <c r="L189" i="2" s="1"/>
  <c r="L193" i="2" a="1"/>
  <c r="L193" i="2" s="1"/>
  <c r="L197" i="2" a="1"/>
  <c r="L197" i="2" s="1"/>
  <c r="L201" i="2" a="1"/>
  <c r="L201" i="2" s="1"/>
  <c r="L205" i="2" a="1"/>
  <c r="L205" i="2" s="1"/>
  <c r="L209" i="2" a="1"/>
  <c r="L209" i="2" s="1"/>
  <c r="L213" i="2" a="1"/>
  <c r="L213" i="2" s="1"/>
  <c r="L217" i="2" a="1"/>
  <c r="L217" i="2" s="1"/>
  <c r="L221" i="2" a="1"/>
  <c r="L221" i="2" s="1"/>
  <c r="L225" i="2" a="1"/>
  <c r="L225" i="2" s="1"/>
  <c r="L229" i="2" a="1"/>
  <c r="L229" i="2" s="1"/>
  <c r="L233" i="2" a="1"/>
  <c r="L233" i="2" s="1"/>
  <c r="L237" i="2" a="1"/>
  <c r="L237" i="2" s="1"/>
  <c r="L241" i="2" a="1"/>
  <c r="L241" i="2" s="1"/>
  <c r="L245" i="2" a="1"/>
  <c r="L245" i="2" s="1"/>
  <c r="L249" i="2" a="1"/>
  <c r="L249" i="2" s="1"/>
  <c r="L253" i="2" a="1"/>
  <c r="L253" i="2" s="1"/>
  <c r="L257" i="2" a="1"/>
  <c r="L257" i="2" s="1"/>
  <c r="L261" i="2" a="1"/>
  <c r="L261" i="2" s="1"/>
  <c r="L265" i="2" a="1"/>
  <c r="L265" i="2" s="1"/>
  <c r="L269" i="2" a="1"/>
  <c r="L269" i="2" s="1"/>
  <c r="L273" i="2" a="1"/>
  <c r="L273" i="2" s="1"/>
  <c r="L277" i="2" a="1"/>
  <c r="L277" i="2" s="1"/>
  <c r="L281" i="2" a="1"/>
  <c r="L281" i="2" s="1"/>
  <c r="L285" i="2" a="1"/>
  <c r="L285" i="2" s="1"/>
  <c r="L289" i="2" a="1"/>
  <c r="L289" i="2" s="1"/>
  <c r="L293" i="2" a="1"/>
  <c r="L293" i="2" s="1"/>
  <c r="L297" i="2" a="1"/>
  <c r="L297" i="2" s="1"/>
  <c r="L301" i="2" a="1"/>
  <c r="L301" i="2" s="1"/>
  <c r="L305" i="2" a="1"/>
  <c r="L305" i="2" s="1"/>
  <c r="L309" i="2" a="1"/>
  <c r="L309" i="2" s="1"/>
  <c r="L313" i="2" a="1"/>
  <c r="L313" i="2" s="1"/>
  <c r="L317" i="2" a="1"/>
  <c r="L317" i="2" s="1"/>
  <c r="L321" i="2" a="1"/>
  <c r="L321" i="2" s="1"/>
  <c r="L325" i="2" a="1"/>
  <c r="L325" i="2" s="1"/>
  <c r="L329" i="2" a="1"/>
  <c r="L329" i="2" s="1"/>
  <c r="L333" i="2" a="1"/>
  <c r="L333" i="2" s="1"/>
  <c r="L337" i="2" a="1"/>
  <c r="L337" i="2" s="1"/>
  <c r="L341" i="2" a="1"/>
  <c r="L341" i="2" s="1"/>
  <c r="L345" i="2" a="1"/>
  <c r="L345" i="2" s="1"/>
  <c r="L349" i="2" a="1"/>
  <c r="L349" i="2" s="1"/>
  <c r="L353" i="2" a="1"/>
  <c r="L353" i="2" s="1"/>
  <c r="L357" i="2" a="1"/>
  <c r="L357" i="2" s="1"/>
  <c r="L361" i="2" a="1"/>
  <c r="L361" i="2" s="1"/>
  <c r="L365" i="2" a="1"/>
  <c r="L365" i="2" s="1"/>
  <c r="L369" i="2" a="1"/>
  <c r="L369" i="2" s="1"/>
  <c r="L373" i="2" a="1"/>
  <c r="L373" i="2" s="1"/>
  <c r="L377" i="2" a="1"/>
  <c r="L377" i="2" s="1"/>
  <c r="L381" i="2" a="1"/>
  <c r="L381" i="2" s="1"/>
  <c r="L385" i="2" a="1"/>
  <c r="L385" i="2" s="1"/>
  <c r="L389" i="2" a="1"/>
  <c r="L389" i="2" s="1"/>
  <c r="L393" i="2" a="1"/>
  <c r="L393" i="2" s="1"/>
  <c r="L397" i="2" a="1"/>
  <c r="L397" i="2" s="1"/>
  <c r="L401" i="2" a="1"/>
  <c r="L401" i="2" s="1"/>
  <c r="L405" i="2" a="1"/>
  <c r="L405" i="2" s="1"/>
  <c r="L409" i="2" a="1"/>
  <c r="L409" i="2" s="1"/>
  <c r="L413" i="2" a="1"/>
  <c r="L413" i="2" s="1"/>
  <c r="L417" i="2" a="1"/>
  <c r="L417" i="2" s="1"/>
  <c r="L421" i="2" a="1"/>
  <c r="L421" i="2" s="1"/>
  <c r="L425" i="2" a="1"/>
  <c r="L425" i="2" s="1"/>
  <c r="L429" i="2" a="1"/>
  <c r="L429" i="2" s="1"/>
  <c r="L433" i="2" a="1"/>
  <c r="L433" i="2" s="1"/>
  <c r="L437" i="2" a="1"/>
  <c r="L437" i="2" s="1"/>
  <c r="L441" i="2" a="1"/>
  <c r="L441" i="2" s="1"/>
  <c r="L445" i="2" a="1"/>
  <c r="L445" i="2" s="1"/>
  <c r="L449" i="2" a="1"/>
  <c r="L449" i="2" s="1"/>
  <c r="L453" i="2" a="1"/>
  <c r="L453" i="2" s="1"/>
  <c r="L457" i="2" a="1"/>
  <c r="L457" i="2" s="1"/>
  <c r="L461" i="2" a="1"/>
  <c r="L461" i="2" s="1"/>
  <c r="L465" i="2" a="1"/>
  <c r="L465" i="2" s="1"/>
  <c r="L469" i="2" a="1"/>
  <c r="L469" i="2" s="1"/>
  <c r="L473" i="2" a="1"/>
  <c r="L473" i="2" s="1"/>
  <c r="L477" i="2" a="1"/>
  <c r="L477" i="2" s="1"/>
  <c r="L481" i="2" a="1"/>
  <c r="L481" i="2" s="1"/>
  <c r="L485" i="2" a="1"/>
  <c r="L485" i="2" s="1"/>
  <c r="L489" i="2" a="1"/>
  <c r="L489" i="2" s="1"/>
  <c r="L493" i="2" a="1"/>
  <c r="L493" i="2" s="1"/>
  <c r="L497" i="2" a="1"/>
  <c r="L497" i="2" s="1"/>
  <c r="L501" i="2" a="1"/>
  <c r="L501" i="2" s="1"/>
  <c r="L505" i="2" a="1"/>
  <c r="L505" i="2" s="1"/>
  <c r="L509" i="2" a="1"/>
  <c r="L509" i="2" s="1"/>
  <c r="L513" i="2" a="1"/>
  <c r="L513" i="2" s="1"/>
  <c r="L517" i="2" a="1"/>
  <c r="L517" i="2" s="1"/>
  <c r="L521" i="2" a="1"/>
  <c r="L521" i="2" s="1"/>
  <c r="L525" i="2" a="1"/>
  <c r="L525" i="2" s="1"/>
  <c r="L529" i="2" a="1"/>
  <c r="L529" i="2" s="1"/>
  <c r="L533" i="2" a="1"/>
  <c r="L533" i="2" s="1"/>
  <c r="L537" i="2" a="1"/>
  <c r="L537" i="2" s="1"/>
  <c r="L541" i="2" a="1"/>
  <c r="L541" i="2" s="1"/>
  <c r="L545" i="2" a="1"/>
  <c r="L545" i="2" s="1"/>
  <c r="L549" i="2" a="1"/>
  <c r="L549" i="2" s="1"/>
  <c r="L553" i="2" a="1"/>
  <c r="L553" i="2" s="1"/>
  <c r="L557" i="2" a="1"/>
  <c r="L557" i="2" s="1"/>
  <c r="L561" i="2" a="1"/>
  <c r="L561" i="2" s="1"/>
  <c r="L565" i="2" a="1"/>
  <c r="L565" i="2" s="1"/>
  <c r="L569" i="2" a="1"/>
  <c r="L569" i="2" s="1"/>
  <c r="L573" i="2" a="1"/>
  <c r="L573" i="2" s="1"/>
  <c r="L577" i="2" a="1"/>
  <c r="L577" i="2" s="1"/>
  <c r="L581" i="2" a="1"/>
  <c r="L581" i="2" s="1"/>
  <c r="L585" i="2" a="1"/>
  <c r="L585" i="2" s="1"/>
  <c r="L589" i="2" a="1"/>
  <c r="L589" i="2" s="1"/>
  <c r="L593" i="2" a="1"/>
  <c r="L593" i="2" s="1"/>
  <c r="L597" i="2" a="1"/>
  <c r="L597" i="2" s="1"/>
  <c r="L601" i="2" a="1"/>
  <c r="L601" i="2" s="1"/>
  <c r="L605" i="2" a="1"/>
  <c r="L605" i="2" s="1"/>
  <c r="L609" i="2" a="1"/>
  <c r="L609" i="2" s="1"/>
  <c r="L613" i="2" a="1"/>
  <c r="L613" i="2" s="1"/>
  <c r="L617" i="2" a="1"/>
  <c r="L617" i="2" s="1"/>
  <c r="L621" i="2" a="1"/>
  <c r="L621" i="2" s="1"/>
  <c r="L625" i="2" a="1"/>
  <c r="L625" i="2" s="1"/>
  <c r="L629" i="2" a="1"/>
  <c r="L629" i="2" s="1"/>
  <c r="L633" i="2" a="1"/>
  <c r="L633" i="2" s="1"/>
  <c r="L637" i="2" a="1"/>
  <c r="L637" i="2" s="1"/>
  <c r="L641" i="2" a="1"/>
  <c r="L641" i="2" s="1"/>
  <c r="L645" i="2" a="1"/>
  <c r="L645" i="2" s="1"/>
  <c r="L649" i="2" a="1"/>
  <c r="L649" i="2" s="1"/>
  <c r="L653" i="2" a="1"/>
  <c r="L653" i="2" s="1"/>
  <c r="L657" i="2" a="1"/>
  <c r="L657" i="2" s="1"/>
  <c r="L661" i="2" a="1"/>
  <c r="L661" i="2" s="1"/>
  <c r="L665" i="2" a="1"/>
  <c r="L665" i="2" s="1"/>
  <c r="L669" i="2" a="1"/>
  <c r="L669" i="2" s="1"/>
  <c r="L673" i="2" a="1"/>
  <c r="L673" i="2" s="1"/>
  <c r="L677" i="2" a="1"/>
  <c r="L677" i="2" s="1"/>
  <c r="L681" i="2" a="1"/>
  <c r="L681" i="2" s="1"/>
  <c r="L685" i="2" a="1"/>
  <c r="L685" i="2" s="1"/>
  <c r="L689" i="2" a="1"/>
  <c r="L689" i="2" s="1"/>
  <c r="L693" i="2" a="1"/>
  <c r="L693" i="2" s="1"/>
  <c r="L697" i="2" a="1"/>
  <c r="L697" i="2" s="1"/>
  <c r="L701" i="2" a="1"/>
  <c r="L701" i="2" s="1"/>
  <c r="L705" i="2" a="1"/>
  <c r="L705" i="2" s="1"/>
  <c r="L709" i="2" a="1"/>
  <c r="L709" i="2" s="1"/>
  <c r="L713" i="2" a="1"/>
  <c r="L713" i="2" s="1"/>
  <c r="L717" i="2" a="1"/>
  <c r="L717" i="2" s="1"/>
  <c r="L721" i="2" a="1"/>
  <c r="L721" i="2" s="1"/>
  <c r="L725" i="2" a="1"/>
  <c r="L725" i="2" s="1"/>
  <c r="L729" i="2" a="1"/>
  <c r="L729" i="2" s="1"/>
  <c r="L733" i="2" a="1"/>
  <c r="L733" i="2" s="1"/>
  <c r="L737" i="2" a="1"/>
  <c r="L737" i="2" s="1"/>
  <c r="L741" i="2" a="1"/>
  <c r="L741" i="2" s="1"/>
  <c r="L745" i="2" a="1"/>
  <c r="L745" i="2" s="1"/>
  <c r="L749" i="2" a="1"/>
  <c r="L749" i="2" s="1"/>
  <c r="L753" i="2" a="1"/>
  <c r="L753" i="2" s="1"/>
  <c r="L757" i="2" a="1"/>
  <c r="L757" i="2" s="1"/>
  <c r="L761" i="2" a="1"/>
  <c r="L761" i="2" s="1"/>
  <c r="L765" i="2" a="1"/>
  <c r="L765" i="2" s="1"/>
  <c r="L769" i="2" a="1"/>
  <c r="L769" i="2" s="1"/>
  <c r="L773" i="2" a="1"/>
  <c r="L773" i="2" s="1"/>
  <c r="L777" i="2" a="1"/>
  <c r="L777" i="2" s="1"/>
  <c r="L781" i="2" a="1"/>
  <c r="L781" i="2" s="1"/>
  <c r="L785" i="2" a="1"/>
  <c r="L785" i="2" s="1"/>
  <c r="L789" i="2" a="1"/>
  <c r="L789" i="2" s="1"/>
  <c r="L793" i="2" a="1"/>
  <c r="L793" i="2" s="1"/>
  <c r="L797" i="2" a="1"/>
  <c r="L797" i="2" s="1"/>
  <c r="L801" i="2" a="1"/>
  <c r="L801" i="2" s="1"/>
  <c r="L805" i="2" a="1"/>
  <c r="L805" i="2" s="1"/>
  <c r="L809" i="2" a="1"/>
  <c r="L809" i="2" s="1"/>
  <c r="L813" i="2" a="1"/>
  <c r="L813" i="2" s="1"/>
  <c r="L817" i="2" a="1"/>
  <c r="L817" i="2" s="1"/>
  <c r="L821" i="2" a="1"/>
  <c r="L821" i="2" s="1"/>
  <c r="L825" i="2" a="1"/>
  <c r="L825" i="2" s="1"/>
  <c r="L829" i="2" a="1"/>
  <c r="L829" i="2" s="1"/>
  <c r="L833" i="2" a="1"/>
  <c r="L833" i="2" s="1"/>
  <c r="L837" i="2" a="1"/>
  <c r="L837" i="2" s="1"/>
  <c r="L841" i="2" a="1"/>
  <c r="L841" i="2" s="1"/>
  <c r="L845" i="2" a="1"/>
  <c r="L845" i="2" s="1"/>
  <c r="L849" i="2" a="1"/>
  <c r="L849" i="2" s="1"/>
  <c r="L853" i="2" a="1"/>
  <c r="L853" i="2" s="1"/>
  <c r="L857" i="2" a="1"/>
  <c r="L857" i="2" s="1"/>
  <c r="L861" i="2" a="1"/>
  <c r="L861" i="2" s="1"/>
  <c r="L865" i="2" a="1"/>
  <c r="L865" i="2" s="1"/>
  <c r="L869" i="2" a="1"/>
  <c r="L869" i="2" s="1"/>
  <c r="L873" i="2" a="1"/>
  <c r="L873" i="2" s="1"/>
  <c r="L877" i="2" a="1"/>
  <c r="L877" i="2" s="1"/>
  <c r="L881" i="2" a="1"/>
  <c r="L881" i="2" s="1"/>
  <c r="L885" i="2" a="1"/>
  <c r="L885" i="2" s="1"/>
  <c r="L889" i="2" a="1"/>
  <c r="L889" i="2" s="1"/>
  <c r="L893" i="2" a="1"/>
  <c r="L893" i="2" s="1"/>
  <c r="L897" i="2" a="1"/>
  <c r="L897" i="2" s="1"/>
  <c r="L901" i="2" a="1"/>
  <c r="L901" i="2" s="1"/>
  <c r="L905" i="2" a="1"/>
  <c r="L905" i="2" s="1"/>
  <c r="L909" i="2" a="1"/>
  <c r="L909" i="2" s="1"/>
  <c r="L913" i="2" a="1"/>
  <c r="L913" i="2" s="1"/>
  <c r="L917" i="2" a="1"/>
  <c r="L917" i="2" s="1"/>
  <c r="L921" i="2" a="1"/>
  <c r="L921" i="2" s="1"/>
  <c r="L925" i="2" a="1"/>
  <c r="L925" i="2" s="1"/>
  <c r="L929" i="2" a="1"/>
  <c r="L929" i="2" s="1"/>
  <c r="L933" i="2" a="1"/>
  <c r="L933" i="2" s="1"/>
  <c r="L937" i="2" a="1"/>
  <c r="L937" i="2" s="1"/>
  <c r="L941" i="2" a="1"/>
  <c r="L941" i="2" s="1"/>
  <c r="L945" i="2" a="1"/>
  <c r="L945" i="2" s="1"/>
  <c r="L949" i="2" a="1"/>
  <c r="L949" i="2" s="1"/>
  <c r="L953" i="2" a="1"/>
  <c r="L953" i="2" s="1"/>
  <c r="L957" i="2" a="1"/>
  <c r="L957" i="2" s="1"/>
  <c r="L961" i="2" a="1"/>
  <c r="L961" i="2" s="1"/>
  <c r="L965" i="2" a="1"/>
  <c r="L965" i="2" s="1"/>
  <c r="L969" i="2" a="1"/>
  <c r="L969" i="2" s="1"/>
  <c r="L973" i="2" a="1"/>
  <c r="L973" i="2" s="1"/>
  <c r="L977" i="2" a="1"/>
  <c r="L977" i="2" s="1"/>
  <c r="L981" i="2" a="1"/>
  <c r="L981" i="2" s="1"/>
  <c r="L985" i="2" a="1"/>
  <c r="L985" i="2" s="1"/>
  <c r="L989" i="2" a="1"/>
  <c r="L989" i="2" s="1"/>
  <c r="L993" i="2" a="1"/>
  <c r="L993" i="2" s="1"/>
  <c r="L997" i="2" a="1"/>
  <c r="L997" i="2" s="1"/>
  <c r="L1001" i="2" a="1"/>
  <c r="L1001" i="2" s="1"/>
  <c r="L1005" i="2" a="1"/>
  <c r="L1005" i="2" s="1"/>
  <c r="L1009" i="2" a="1"/>
  <c r="L1009" i="2" s="1"/>
  <c r="L1013" i="2" a="1"/>
  <c r="L1013" i="2" s="1"/>
  <c r="L1017" i="2" a="1"/>
  <c r="L1017" i="2" s="1"/>
  <c r="L1021" i="2" a="1"/>
  <c r="L1021" i="2" s="1"/>
  <c r="L1025" i="2" a="1"/>
  <c r="L1025" i="2" s="1"/>
  <c r="L1029" i="2" a="1"/>
  <c r="L1029" i="2" s="1"/>
  <c r="L1033" i="2" a="1"/>
  <c r="L1033" i="2" s="1"/>
  <c r="L1037" i="2" a="1"/>
  <c r="L1037" i="2" s="1"/>
  <c r="L1041" i="2" a="1"/>
  <c r="L1041" i="2" s="1"/>
  <c r="L1045" i="2" a="1"/>
  <c r="L1045" i="2" s="1"/>
  <c r="L1049" i="2" a="1"/>
  <c r="L1049" i="2" s="1"/>
  <c r="L1053" i="2" a="1"/>
  <c r="L1053" i="2" s="1"/>
  <c r="L1057" i="2" a="1"/>
  <c r="L1057" i="2" s="1"/>
  <c r="L1061" i="2" a="1"/>
  <c r="L1061" i="2" s="1"/>
  <c r="L1065" i="2" a="1"/>
  <c r="L1065" i="2" s="1"/>
  <c r="L1069" i="2" a="1"/>
  <c r="L1069" i="2" s="1"/>
  <c r="L1073" i="2" a="1"/>
  <c r="L1073" i="2" s="1"/>
  <c r="L1077" i="2" a="1"/>
  <c r="L1077" i="2" s="1"/>
  <c r="L1081" i="2" a="1"/>
  <c r="L1081" i="2" s="1"/>
  <c r="L1085" i="2" a="1"/>
  <c r="L1085" i="2" s="1"/>
  <c r="L1089" i="2" a="1"/>
  <c r="L1089" i="2" s="1"/>
  <c r="L1093" i="2" a="1"/>
  <c r="L1093" i="2" s="1"/>
  <c r="L1097" i="2" a="1"/>
  <c r="L1097" i="2" s="1"/>
  <c r="L1101" i="2" a="1"/>
  <c r="L1101" i="2" s="1"/>
  <c r="L1105" i="2" a="1"/>
  <c r="L1105" i="2" s="1"/>
  <c r="L1109" i="2" a="1"/>
  <c r="L1109" i="2" s="1"/>
  <c r="L1113" i="2" a="1"/>
  <c r="L1113" i="2" s="1"/>
  <c r="L1117" i="2" a="1"/>
  <c r="L1117" i="2" s="1"/>
  <c r="L1121" i="2" a="1"/>
  <c r="L1121" i="2" s="1"/>
  <c r="L1125" i="2" a="1"/>
  <c r="L1125" i="2" s="1"/>
  <c r="L1129" i="2" a="1"/>
  <c r="L1129" i="2" s="1"/>
  <c r="L1133" i="2" a="1"/>
  <c r="L1133" i="2" s="1"/>
  <c r="L1137" i="2" a="1"/>
  <c r="L1137" i="2" s="1"/>
  <c r="L1141" i="2" a="1"/>
  <c r="L1141" i="2" s="1"/>
  <c r="L1145" i="2" a="1"/>
  <c r="L1145" i="2" s="1"/>
  <c r="L1149" i="2" a="1"/>
  <c r="L1149" i="2" s="1"/>
  <c r="L1153" i="2" a="1"/>
  <c r="L1153" i="2" s="1"/>
  <c r="L1157" i="2" a="1"/>
  <c r="L1157" i="2" s="1"/>
  <c r="L1161" i="2" a="1"/>
  <c r="L1161" i="2" s="1"/>
  <c r="L1165" i="2" a="1"/>
  <c r="L1165" i="2" s="1"/>
  <c r="L1169" i="2" a="1"/>
  <c r="L1169" i="2" s="1"/>
  <c r="L1173" i="2" a="1"/>
  <c r="L1173" i="2" s="1"/>
  <c r="L1177" i="2" a="1"/>
  <c r="L1177" i="2" s="1"/>
  <c r="L1181" i="2" a="1"/>
  <c r="L1181" i="2" s="1"/>
  <c r="L1185" i="2" a="1"/>
  <c r="L1185" i="2" s="1"/>
  <c r="L1189" i="2" a="1"/>
  <c r="L1189" i="2" s="1"/>
  <c r="L1193" i="2" a="1"/>
  <c r="L1193" i="2" s="1"/>
  <c r="L1197" i="2" a="1"/>
  <c r="L1197" i="2" s="1"/>
  <c r="L1201" i="2" a="1"/>
  <c r="L1201" i="2" s="1"/>
  <c r="L1205" i="2" a="1"/>
  <c r="L1205" i="2" s="1"/>
  <c r="L1209" i="2" a="1"/>
  <c r="L1209" i="2" s="1"/>
  <c r="L1213" i="2" a="1"/>
  <c r="L1213" i="2" s="1"/>
  <c r="L1217" i="2" a="1"/>
  <c r="L1217" i="2" s="1"/>
  <c r="L1221" i="2" a="1"/>
  <c r="L1221" i="2" s="1"/>
  <c r="L1225" i="2" a="1"/>
  <c r="L1225" i="2" s="1"/>
  <c r="L1229" i="2" a="1"/>
  <c r="L1229" i="2" s="1"/>
  <c r="L1233" i="2" a="1"/>
  <c r="L1233" i="2" s="1"/>
  <c r="L1237" i="2" a="1"/>
  <c r="L1237" i="2" s="1"/>
  <c r="L1241" i="2" a="1"/>
  <c r="L1241" i="2" s="1"/>
  <c r="L1245" i="2" a="1"/>
  <c r="L1245" i="2" s="1"/>
  <c r="L1249" i="2" a="1"/>
  <c r="L1249" i="2" s="1"/>
  <c r="L1253" i="2" a="1"/>
  <c r="L1253" i="2" s="1"/>
  <c r="L1257" i="2" a="1"/>
  <c r="L1257" i="2" s="1"/>
  <c r="L1261" i="2" a="1"/>
  <c r="L1261" i="2" s="1"/>
  <c r="L1265" i="2" a="1"/>
  <c r="L1265" i="2" s="1"/>
  <c r="L1269" i="2" a="1"/>
  <c r="L1269" i="2" s="1"/>
  <c r="L1273" i="2" a="1"/>
  <c r="L1273" i="2" s="1"/>
  <c r="L1277" i="2" a="1"/>
  <c r="L1277" i="2" s="1"/>
  <c r="L1281" i="2" a="1"/>
  <c r="L1281" i="2" s="1"/>
  <c r="L1285" i="2" a="1"/>
  <c r="L1285" i="2" s="1"/>
  <c r="L1289" i="2" a="1"/>
  <c r="L1289" i="2" s="1"/>
  <c r="L1293" i="2" a="1"/>
  <c r="L1293" i="2" s="1"/>
  <c r="L1297" i="2" a="1"/>
  <c r="L1297" i="2" s="1"/>
  <c r="L1301" i="2" a="1"/>
  <c r="L1301" i="2" s="1"/>
  <c r="L1305" i="2" a="1"/>
  <c r="L1305" i="2" s="1"/>
  <c r="L1309" i="2" a="1"/>
  <c r="L1309" i="2" s="1"/>
  <c r="L1313" i="2" a="1"/>
  <c r="L1313" i="2" s="1"/>
  <c r="L1317" i="2" a="1"/>
  <c r="L1317" i="2" s="1"/>
  <c r="L1321" i="2" a="1"/>
  <c r="L1321" i="2" s="1"/>
  <c r="L1325" i="2" a="1"/>
  <c r="L1325" i="2" s="1"/>
  <c r="L1329" i="2" a="1"/>
  <c r="L1329" i="2" s="1"/>
  <c r="L1333" i="2" a="1"/>
  <c r="L1333" i="2" s="1"/>
  <c r="L1337" i="2" a="1"/>
  <c r="L1337" i="2" s="1"/>
  <c r="L1341" i="2" a="1"/>
  <c r="L1341" i="2" s="1"/>
  <c r="L1345" i="2" a="1"/>
  <c r="L1345" i="2" s="1"/>
  <c r="L1349" i="2" a="1"/>
  <c r="L1349" i="2" s="1"/>
  <c r="L1353" i="2" a="1"/>
  <c r="L1353" i="2" s="1"/>
  <c r="L1357" i="2" a="1"/>
  <c r="L1357" i="2" s="1"/>
  <c r="L1361" i="2" a="1"/>
  <c r="L1361" i="2" s="1"/>
  <c r="L1365" i="2" a="1"/>
  <c r="L1365" i="2" s="1"/>
  <c r="L1369" i="2" a="1"/>
  <c r="L1369" i="2" s="1"/>
  <c r="L1373" i="2" a="1"/>
  <c r="L1373" i="2" s="1"/>
  <c r="L1377" i="2" a="1"/>
  <c r="L1377" i="2" s="1"/>
  <c r="L1381" i="2" a="1"/>
  <c r="L1381" i="2" s="1"/>
  <c r="L1385" i="2" a="1"/>
  <c r="L1385" i="2" s="1"/>
  <c r="L1389" i="2" a="1"/>
  <c r="L1389" i="2" s="1"/>
  <c r="L1393" i="2" a="1"/>
  <c r="L1393" i="2" s="1"/>
  <c r="L1397" i="2" a="1"/>
  <c r="L1397" i="2" s="1"/>
  <c r="L1401" i="2" a="1"/>
  <c r="L1401" i="2" s="1"/>
  <c r="L1405" i="2" a="1"/>
  <c r="L1405" i="2" s="1"/>
  <c r="L1409" i="2" a="1"/>
  <c r="L1409" i="2" s="1"/>
  <c r="L1413" i="2" a="1"/>
  <c r="L1413" i="2" s="1"/>
  <c r="L1417" i="2" a="1"/>
  <c r="L1417" i="2" s="1"/>
  <c r="L1421" i="2" a="1"/>
  <c r="L1421" i="2" s="1"/>
  <c r="L1425" i="2" a="1"/>
  <c r="L1425" i="2" s="1"/>
  <c r="L1429" i="2" a="1"/>
  <c r="L1429" i="2" s="1"/>
  <c r="L1433" i="2" a="1"/>
  <c r="L1433" i="2" s="1"/>
  <c r="L1437" i="2" a="1"/>
  <c r="L1437" i="2" s="1"/>
  <c r="L1441" i="2" a="1"/>
  <c r="L1441" i="2" s="1"/>
  <c r="L1445" i="2" a="1"/>
  <c r="L1445" i="2" s="1"/>
  <c r="L1449" i="2" a="1"/>
  <c r="L1449" i="2" s="1"/>
  <c r="L1453" i="2" a="1"/>
  <c r="L1453" i="2" s="1"/>
  <c r="L1457" i="2" a="1"/>
  <c r="L1457" i="2" s="1"/>
  <c r="L1461" i="2" a="1"/>
  <c r="L1461" i="2" s="1"/>
  <c r="L1465" i="2" a="1"/>
  <c r="L1465" i="2" s="1"/>
  <c r="L1469" i="2" a="1"/>
  <c r="L1469" i="2" s="1"/>
  <c r="L1473" i="2" a="1"/>
  <c r="L1473" i="2" s="1"/>
  <c r="L1477" i="2" a="1"/>
  <c r="L1477" i="2" s="1"/>
  <c r="L1481" i="2" a="1"/>
  <c r="L1481" i="2" s="1"/>
  <c r="L1485" i="2" a="1"/>
  <c r="L1485" i="2" s="1"/>
  <c r="L1489" i="2" a="1"/>
  <c r="L1489" i="2" s="1"/>
  <c r="L1493" i="2" a="1"/>
  <c r="L1493" i="2" s="1"/>
  <c r="L1497" i="2" a="1"/>
  <c r="L1497" i="2" s="1"/>
  <c r="L1501" i="2" a="1"/>
  <c r="L1501" i="2" s="1"/>
  <c r="L1505" i="2" a="1"/>
  <c r="L1505" i="2" s="1"/>
  <c r="L1509" i="2" a="1"/>
  <c r="L1509" i="2" s="1"/>
  <c r="L1513" i="2" a="1"/>
  <c r="L1513" i="2" s="1"/>
  <c r="L1517" i="2" a="1"/>
  <c r="L1517" i="2" s="1"/>
  <c r="L1521" i="2" a="1"/>
  <c r="L1521" i="2" s="1"/>
  <c r="L1525" i="2" a="1"/>
  <c r="L1525" i="2" s="1"/>
  <c r="L1529" i="2" a="1"/>
  <c r="L1529" i="2" s="1"/>
  <c r="L1533" i="2" a="1"/>
  <c r="L1533" i="2" s="1"/>
  <c r="L1537" i="2" a="1"/>
  <c r="L1537" i="2" s="1"/>
  <c r="L1541" i="2" a="1"/>
  <c r="L1541" i="2" s="1"/>
  <c r="L1545" i="2" a="1"/>
  <c r="L1545" i="2" s="1"/>
  <c r="L1549" i="2" a="1"/>
  <c r="L1549" i="2" s="1"/>
  <c r="L1553" i="2" a="1"/>
  <c r="L1553" i="2" s="1"/>
  <c r="L1557" i="2" a="1"/>
  <c r="L1557" i="2" s="1"/>
  <c r="L1561" i="2" a="1"/>
  <c r="L1561" i="2" s="1"/>
  <c r="L1565" i="2" a="1"/>
  <c r="L1565" i="2" s="1"/>
  <c r="L1569" i="2" a="1"/>
  <c r="L1569" i="2" s="1"/>
  <c r="L1573" i="2" a="1"/>
  <c r="L1573" i="2" s="1"/>
  <c r="L1577" i="2" a="1"/>
  <c r="L1577" i="2" s="1"/>
  <c r="L1581" i="2" a="1"/>
  <c r="L1581" i="2" s="1"/>
  <c r="L1585" i="2" a="1"/>
  <c r="L1585" i="2" s="1"/>
  <c r="L1589" i="2" a="1"/>
  <c r="L1589" i="2" s="1"/>
  <c r="L1593" i="2" a="1"/>
  <c r="L1593" i="2" s="1"/>
  <c r="L1597" i="2" a="1"/>
  <c r="L1597" i="2" s="1"/>
  <c r="L1601" i="2" a="1"/>
  <c r="L1601" i="2" s="1"/>
  <c r="L1605" i="2" a="1"/>
  <c r="L1605" i="2" s="1"/>
  <c r="L1609" i="2" a="1"/>
  <c r="L1609" i="2" s="1"/>
  <c r="L1613" i="2" a="1"/>
  <c r="L1613" i="2" s="1"/>
  <c r="L1617" i="2" a="1"/>
  <c r="L1617" i="2" s="1"/>
  <c r="L1621" i="2" a="1"/>
  <c r="L1621" i="2" s="1"/>
  <c r="L1625" i="2" a="1"/>
  <c r="L1625" i="2" s="1"/>
  <c r="L1629" i="2" a="1"/>
  <c r="L1629" i="2" s="1"/>
  <c r="L1633" i="2" a="1"/>
  <c r="L1633" i="2" s="1"/>
  <c r="L1637" i="2" a="1"/>
  <c r="L1637" i="2" s="1"/>
  <c r="L1641" i="2" a="1"/>
  <c r="L1641" i="2" s="1"/>
  <c r="L1645" i="2" a="1"/>
  <c r="L1645" i="2" s="1"/>
  <c r="L1649" i="2" a="1"/>
  <c r="L1649" i="2" s="1"/>
  <c r="L1653" i="2" a="1"/>
  <c r="L1653" i="2" s="1"/>
  <c r="L1657" i="2" a="1"/>
  <c r="L1657" i="2" s="1"/>
  <c r="L1661" i="2" a="1"/>
  <c r="L1661" i="2" s="1"/>
  <c r="L1665" i="2" a="1"/>
  <c r="L1665" i="2" s="1"/>
  <c r="L1669" i="2" a="1"/>
  <c r="L1669" i="2" s="1"/>
  <c r="L1673" i="2" a="1"/>
  <c r="L1673" i="2" s="1"/>
  <c r="L1677" i="2" a="1"/>
  <c r="L1677" i="2" s="1"/>
  <c r="L1681" i="2" a="1"/>
  <c r="L1681" i="2" s="1"/>
  <c r="L1685" i="2" a="1"/>
  <c r="L1685" i="2" s="1"/>
  <c r="L1689" i="2" a="1"/>
  <c r="L1689" i="2" s="1"/>
  <c r="L1693" i="2" a="1"/>
  <c r="L1693" i="2" s="1"/>
  <c r="L1697" i="2" a="1"/>
  <c r="L1697" i="2" s="1"/>
  <c r="L1701" i="2" a="1"/>
  <c r="L1701" i="2" s="1"/>
  <c r="L1705" i="2" a="1"/>
  <c r="L1705" i="2" s="1"/>
  <c r="L1709" i="2" a="1"/>
  <c r="L1709" i="2" s="1"/>
  <c r="L1713" i="2" a="1"/>
  <c r="L1713" i="2" s="1"/>
  <c r="L1717" i="2" a="1"/>
  <c r="L1717" i="2" s="1"/>
  <c r="L1721" i="2" a="1"/>
  <c r="L1721" i="2" s="1"/>
  <c r="L1725" i="2" a="1"/>
  <c r="L1725" i="2" s="1"/>
  <c r="L1729" i="2" a="1"/>
  <c r="L1729" i="2" s="1"/>
  <c r="L1733" i="2" a="1"/>
  <c r="L1733" i="2" s="1"/>
  <c r="L1737" i="2" a="1"/>
  <c r="L1737" i="2" s="1"/>
  <c r="L1741" i="2" a="1"/>
  <c r="L1741" i="2" s="1"/>
  <c r="L1745" i="2" a="1"/>
  <c r="L1745" i="2" s="1"/>
  <c r="L1749" i="2" a="1"/>
  <c r="L1749" i="2" s="1"/>
  <c r="L1753" i="2" a="1"/>
  <c r="L1753" i="2" s="1"/>
  <c r="L1757" i="2" a="1"/>
  <c r="L1757" i="2" s="1"/>
  <c r="L1761" i="2" a="1"/>
  <c r="L1761" i="2" s="1"/>
  <c r="L1765" i="2" a="1"/>
  <c r="L1765" i="2" s="1"/>
  <c r="L1769" i="2" a="1"/>
  <c r="L1769" i="2" s="1"/>
  <c r="L1773" i="2" a="1"/>
  <c r="L1773" i="2" s="1"/>
  <c r="L1777" i="2" a="1"/>
  <c r="L1777" i="2" s="1"/>
  <c r="L1781" i="2" a="1"/>
  <c r="L1781" i="2" s="1"/>
  <c r="L1785" i="2" a="1"/>
  <c r="L1785" i="2" s="1"/>
  <c r="L1789" i="2" a="1"/>
  <c r="L1789" i="2" s="1"/>
  <c r="L1793" i="2" a="1"/>
  <c r="L1793" i="2" s="1"/>
  <c r="L1797" i="2" a="1"/>
  <c r="L1797" i="2" s="1"/>
  <c r="L1801" i="2" a="1"/>
  <c r="L1801" i="2" s="1"/>
  <c r="L1805" i="2" a="1"/>
  <c r="L1805" i="2" s="1"/>
  <c r="L1809" i="2" a="1"/>
  <c r="L1809" i="2" s="1"/>
  <c r="L1813" i="2" a="1"/>
  <c r="L1813" i="2" s="1"/>
  <c r="L1817" i="2" a="1"/>
  <c r="L1817" i="2" s="1"/>
  <c r="L1821" i="2" a="1"/>
  <c r="L1821" i="2" s="1"/>
  <c r="L1825" i="2" a="1"/>
  <c r="L1825" i="2" s="1"/>
  <c r="L1829" i="2" a="1"/>
  <c r="L1829" i="2" s="1"/>
  <c r="L1833" i="2" a="1"/>
  <c r="L1833" i="2" s="1"/>
  <c r="L1837" i="2" a="1"/>
  <c r="L1837" i="2" s="1"/>
  <c r="L1841" i="2" a="1"/>
  <c r="L1841" i="2" s="1"/>
  <c r="L1845" i="2" a="1"/>
  <c r="L1845" i="2" s="1"/>
  <c r="L1849" i="2" a="1"/>
  <c r="L1849" i="2" s="1"/>
  <c r="L1853" i="2" a="1"/>
  <c r="L1853" i="2" s="1"/>
  <c r="L1857" i="2" a="1"/>
  <c r="L1857" i="2" s="1"/>
  <c r="L1861" i="2" a="1"/>
  <c r="L1861" i="2" s="1"/>
  <c r="L1865" i="2" a="1"/>
  <c r="L1865" i="2" s="1"/>
  <c r="L1869" i="2" a="1"/>
  <c r="L1869" i="2" s="1"/>
  <c r="L1873" i="2" a="1"/>
  <c r="L1873" i="2" s="1"/>
  <c r="L1877" i="2" a="1"/>
  <c r="L1877" i="2" s="1"/>
  <c r="L1881" i="2" a="1"/>
  <c r="L1881" i="2" s="1"/>
  <c r="L1885" i="2" a="1"/>
  <c r="L1885" i="2" s="1"/>
  <c r="L1889" i="2" a="1"/>
  <c r="L1889" i="2" s="1"/>
  <c r="L1893" i="2" a="1"/>
  <c r="L1893" i="2" s="1"/>
  <c r="L1897" i="2" a="1"/>
  <c r="L1897" i="2" s="1"/>
  <c r="L1901" i="2" a="1"/>
  <c r="L1901" i="2" s="1"/>
  <c r="L1905" i="2" a="1"/>
  <c r="L1905" i="2" s="1"/>
  <c r="L1909" i="2" a="1"/>
  <c r="L1909" i="2" s="1"/>
  <c r="L1913" i="2" a="1"/>
  <c r="L1913" i="2" s="1"/>
  <c r="L1917" i="2" a="1"/>
  <c r="L1917" i="2" s="1"/>
  <c r="L1921" i="2" a="1"/>
  <c r="L1921" i="2" s="1"/>
  <c r="L1925" i="2" a="1"/>
  <c r="L1925" i="2" s="1"/>
  <c r="L1929" i="2" a="1"/>
  <c r="L1929" i="2" s="1"/>
  <c r="L1933" i="2" a="1"/>
  <c r="L1933" i="2" s="1"/>
  <c r="L1937" i="2" a="1"/>
  <c r="L1937" i="2" s="1"/>
  <c r="L1941" i="2" a="1"/>
  <c r="L1941" i="2" s="1"/>
  <c r="L1945" i="2" a="1"/>
  <c r="L1945" i="2" s="1"/>
  <c r="L1949" i="2" a="1"/>
  <c r="L1949" i="2" s="1"/>
  <c r="L1953" i="2" a="1"/>
  <c r="L1953" i="2" s="1"/>
  <c r="L1957" i="2" a="1"/>
  <c r="L1957" i="2" s="1"/>
  <c r="L1961" i="2" a="1"/>
  <c r="L1961" i="2" s="1"/>
  <c r="L1965" i="2" a="1"/>
  <c r="L1965" i="2" s="1"/>
  <c r="L1969" i="2" a="1"/>
  <c r="L1969" i="2" s="1"/>
  <c r="L1973" i="2" a="1"/>
  <c r="L1973" i="2" s="1"/>
  <c r="L1977" i="2" a="1"/>
  <c r="L1977" i="2" s="1"/>
  <c r="L1981" i="2" a="1"/>
  <c r="L1981" i="2" s="1"/>
  <c r="L1985" i="2" a="1"/>
  <c r="L1985" i="2" s="1"/>
  <c r="L1989" i="2" a="1"/>
  <c r="L1989" i="2" s="1"/>
  <c r="L1993" i="2" a="1"/>
  <c r="L1993" i="2" s="1"/>
  <c r="L1997" i="2" a="1"/>
  <c r="L1997" i="2" s="1"/>
  <c r="L2001" i="2" a="1"/>
  <c r="L2001" i="2" s="1"/>
  <c r="L2005" i="2" a="1"/>
  <c r="L2005" i="2" s="1"/>
  <c r="L2009" i="2" a="1"/>
  <c r="L2009" i="2" s="1"/>
  <c r="L2013" i="2" a="1"/>
  <c r="L2013" i="2" s="1"/>
  <c r="L2017" i="2" a="1"/>
  <c r="L2017" i="2" s="1"/>
  <c r="L2021" i="2" a="1"/>
  <c r="L2021" i="2" s="1"/>
  <c r="L2025" i="2" a="1"/>
  <c r="L2025" i="2" s="1"/>
  <c r="L2029" i="2" a="1"/>
  <c r="L2029" i="2" s="1"/>
  <c r="L2033" i="2" a="1"/>
  <c r="L2033" i="2" s="1"/>
  <c r="L2037" i="2" a="1"/>
  <c r="L2037" i="2" s="1"/>
  <c r="L2041" i="2" a="1"/>
  <c r="L2041" i="2" s="1"/>
  <c r="L2045" i="2" a="1"/>
  <c r="L2045" i="2" s="1"/>
  <c r="L2049" i="2" a="1"/>
  <c r="L2049" i="2" s="1"/>
  <c r="L2053" i="2" a="1"/>
  <c r="L2053" i="2" s="1"/>
  <c r="L2057" i="2" a="1"/>
  <c r="L2057" i="2" s="1"/>
  <c r="L2061" i="2" a="1"/>
  <c r="L2061" i="2" s="1"/>
  <c r="L2065" i="2" a="1"/>
  <c r="L2065" i="2" s="1"/>
  <c r="L2069" i="2" a="1"/>
  <c r="L2069" i="2" s="1"/>
  <c r="L2073" i="2" a="1"/>
  <c r="L2073" i="2" s="1"/>
  <c r="L2077" i="2" a="1"/>
  <c r="L2077" i="2" s="1"/>
  <c r="L2081" i="2" a="1"/>
  <c r="L2081" i="2" s="1"/>
  <c r="L2085" i="2" a="1"/>
  <c r="L2085" i="2" s="1"/>
  <c r="L2089" i="2" a="1"/>
  <c r="L2089" i="2" s="1"/>
  <c r="L2093" i="2" a="1"/>
  <c r="L2093" i="2" s="1"/>
  <c r="L2097" i="2" a="1"/>
  <c r="L2097" i="2" s="1"/>
  <c r="L2101" i="2" a="1"/>
  <c r="L2101" i="2" s="1"/>
  <c r="L2105" i="2" a="1"/>
  <c r="L2105" i="2" s="1"/>
  <c r="L2109" i="2" a="1"/>
  <c r="L2109" i="2" s="1"/>
  <c r="L2113" i="2" a="1"/>
  <c r="L2113" i="2" s="1"/>
  <c r="L2117" i="2" a="1"/>
  <c r="L2117" i="2" s="1"/>
  <c r="L2121" i="2" a="1"/>
  <c r="L2121" i="2" s="1"/>
  <c r="L2125" i="2" a="1"/>
  <c r="L2125" i="2" s="1"/>
  <c r="L2129" i="2" a="1"/>
  <c r="L2129" i="2" s="1"/>
  <c r="L2133" i="2" a="1"/>
  <c r="L2133" i="2" s="1"/>
  <c r="L2137" i="2" a="1"/>
  <c r="L2137" i="2" s="1"/>
  <c r="L2141" i="2" a="1"/>
  <c r="L2141" i="2" s="1"/>
  <c r="L2145" i="2" a="1"/>
  <c r="L2145" i="2" s="1"/>
  <c r="L2149" i="2" a="1"/>
  <c r="L2149" i="2" s="1"/>
  <c r="L2153" i="2" a="1"/>
  <c r="L2153" i="2" s="1"/>
  <c r="L2157" i="2" a="1"/>
  <c r="L2157" i="2" s="1"/>
  <c r="L2161" i="2" a="1"/>
  <c r="L2161" i="2" s="1"/>
  <c r="L2165" i="2" a="1"/>
  <c r="L2165" i="2" s="1"/>
  <c r="L2169" i="2" a="1"/>
  <c r="L2169" i="2" s="1"/>
  <c r="L2173" i="2" a="1"/>
  <c r="L2173" i="2" s="1"/>
  <c r="L2177" i="2" a="1"/>
  <c r="L2177" i="2" s="1"/>
  <c r="L2181" i="2" a="1"/>
  <c r="L2181" i="2" s="1"/>
  <c r="L2185" i="2" a="1"/>
  <c r="L2185" i="2" s="1"/>
  <c r="L2189" i="2" a="1"/>
  <c r="L2189" i="2" s="1"/>
  <c r="L2193" i="2" a="1"/>
  <c r="L2193" i="2" s="1"/>
  <c r="L2197" i="2" a="1"/>
  <c r="L2197" i="2" s="1"/>
  <c r="L2201" i="2" a="1"/>
  <c r="L2201" i="2" s="1"/>
  <c r="L2205" i="2" a="1"/>
  <c r="L2205" i="2" s="1"/>
  <c r="L2209" i="2" a="1"/>
  <c r="L2209" i="2" s="1"/>
  <c r="L2213" i="2" a="1"/>
  <c r="L2213" i="2" s="1"/>
  <c r="L2217" i="2" a="1"/>
  <c r="L2217" i="2" s="1"/>
  <c r="L2221" i="2" a="1"/>
  <c r="L2221" i="2" s="1"/>
  <c r="L2225" i="2" a="1"/>
  <c r="L2225" i="2" s="1"/>
  <c r="L2229" i="2" a="1"/>
  <c r="L2229" i="2" s="1"/>
  <c r="L2233" i="2" a="1"/>
  <c r="L2233" i="2" s="1"/>
  <c r="L2237" i="2" a="1"/>
  <c r="L2237" i="2" s="1"/>
  <c r="L2241" i="2" a="1"/>
  <c r="L2241" i="2" s="1"/>
  <c r="L2245" i="2" a="1"/>
  <c r="L2245" i="2" s="1"/>
  <c r="L2249" i="2" a="1"/>
  <c r="L2249" i="2" s="1"/>
  <c r="L2253" i="2" a="1"/>
  <c r="L2253" i="2" s="1"/>
  <c r="L2257" i="2" a="1"/>
  <c r="L2257" i="2" s="1"/>
  <c r="L2261" i="2" a="1"/>
  <c r="L2261" i="2" s="1"/>
  <c r="L2265" i="2" a="1"/>
  <c r="L2265" i="2" s="1"/>
  <c r="L2269" i="2" a="1"/>
  <c r="L2269" i="2" s="1"/>
  <c r="L2273" i="2" a="1"/>
  <c r="L2273" i="2" s="1"/>
  <c r="L2277" i="2" a="1"/>
  <c r="L2277" i="2" s="1"/>
  <c r="L2281" i="2" a="1"/>
  <c r="L2281" i="2" s="1"/>
  <c r="L2285" i="2" a="1"/>
  <c r="L2285" i="2" s="1"/>
  <c r="L2289" i="2" a="1"/>
  <c r="L2289" i="2" s="1"/>
  <c r="L2293" i="2" a="1"/>
  <c r="L2293" i="2" s="1"/>
  <c r="L2297" i="2" a="1"/>
  <c r="L2297" i="2" s="1"/>
  <c r="L2301" i="2" a="1"/>
  <c r="L2301" i="2" s="1"/>
  <c r="L2305" i="2" a="1"/>
  <c r="L2305" i="2" s="1"/>
  <c r="L2309" i="2" a="1"/>
  <c r="L2309" i="2" s="1"/>
  <c r="L2313" i="2" a="1"/>
  <c r="L2313" i="2" s="1"/>
  <c r="L2317" i="2" a="1"/>
  <c r="L2317" i="2" s="1"/>
  <c r="L2321" i="2" a="1"/>
  <c r="L2321" i="2" s="1"/>
  <c r="L2325" i="2" a="1"/>
  <c r="L2325" i="2" s="1"/>
  <c r="L2329" i="2" a="1"/>
  <c r="L2329" i="2" s="1"/>
  <c r="L2333" i="2" a="1"/>
  <c r="L2333" i="2" s="1"/>
  <c r="L2337" i="2" a="1"/>
  <c r="L2337" i="2" s="1"/>
  <c r="L2341" i="2" a="1"/>
  <c r="L2341" i="2" s="1"/>
  <c r="L2345" i="2" a="1"/>
  <c r="L2345" i="2" s="1"/>
  <c r="L2349" i="2" a="1"/>
  <c r="L2349" i="2" s="1"/>
  <c r="L2353" i="2" a="1"/>
  <c r="L2353" i="2" s="1"/>
  <c r="L2357" i="2" a="1"/>
  <c r="L2357" i="2" s="1"/>
  <c r="L2361" i="2" a="1"/>
  <c r="L2361" i="2" s="1"/>
  <c r="L2365" i="2" a="1"/>
  <c r="L2365" i="2" s="1"/>
  <c r="L2369" i="2" a="1"/>
  <c r="L2369" i="2" s="1"/>
  <c r="L2373" i="2" a="1"/>
  <c r="L2373" i="2" s="1"/>
  <c r="L2377" i="2" a="1"/>
  <c r="L2377" i="2" s="1"/>
  <c r="L2381" i="2" a="1"/>
  <c r="L2381" i="2" s="1"/>
  <c r="L2385" i="2" a="1"/>
  <c r="L2385" i="2" s="1"/>
  <c r="L2389" i="2" a="1"/>
  <c r="L2389" i="2" s="1"/>
  <c r="L2393" i="2" a="1"/>
  <c r="L2393" i="2" s="1"/>
  <c r="L2397" i="2" a="1"/>
  <c r="L2397" i="2" s="1"/>
  <c r="L2401" i="2" a="1"/>
  <c r="L2401" i="2" s="1"/>
  <c r="L2405" i="2" a="1"/>
  <c r="L2405" i="2" s="1"/>
  <c r="L2409" i="2" a="1"/>
  <c r="L2409" i="2" s="1"/>
  <c r="L2413" i="2" a="1"/>
  <c r="L2413" i="2" s="1"/>
  <c r="L2417" i="2" a="1"/>
  <c r="L2417" i="2" s="1"/>
  <c r="L2421" i="2" a="1"/>
  <c r="L2421" i="2" s="1"/>
  <c r="L2425" i="2" a="1"/>
  <c r="L2425" i="2" s="1"/>
  <c r="L2429" i="2" a="1"/>
  <c r="L2429" i="2" s="1"/>
  <c r="L2433" i="2" a="1"/>
  <c r="L2433" i="2" s="1"/>
  <c r="L2437" i="2" a="1"/>
  <c r="L2437" i="2" s="1"/>
  <c r="L2441" i="2" a="1"/>
  <c r="L2441" i="2" s="1"/>
  <c r="L2445" i="2" a="1"/>
  <c r="L2445" i="2" s="1"/>
  <c r="L2449" i="2" a="1"/>
  <c r="L2449" i="2" s="1"/>
  <c r="L2453" i="2" a="1"/>
  <c r="L2453" i="2" s="1"/>
  <c r="L2457" i="2" a="1"/>
  <c r="L2457" i="2" s="1"/>
  <c r="L2461" i="2" a="1"/>
  <c r="L2461" i="2" s="1"/>
  <c r="L2465" i="2" a="1"/>
  <c r="L2465" i="2" s="1"/>
  <c r="L2469" i="2" a="1"/>
  <c r="L2469" i="2" s="1"/>
  <c r="L2473" i="2" a="1"/>
  <c r="L2473" i="2" s="1"/>
  <c r="L2477" i="2" a="1"/>
  <c r="L2477" i="2" s="1"/>
  <c r="L2481" i="2" a="1"/>
  <c r="L2481" i="2" s="1"/>
  <c r="L2485" i="2" a="1"/>
  <c r="L2485" i="2" s="1"/>
  <c r="L2489" i="2" a="1"/>
  <c r="L2489" i="2" s="1"/>
  <c r="L2493" i="2" a="1"/>
  <c r="L2493" i="2" s="1"/>
  <c r="L2497" i="2" a="1"/>
  <c r="L2497" i="2" s="1"/>
  <c r="L2501" i="2" a="1"/>
  <c r="L2501" i="2" s="1"/>
  <c r="L2505" i="2" a="1"/>
  <c r="L2505" i="2" s="1"/>
  <c r="L2509" i="2" a="1"/>
  <c r="L2509" i="2" s="1"/>
  <c r="L2513" i="2" a="1"/>
  <c r="L2513" i="2" s="1"/>
  <c r="L2517" i="2" a="1"/>
  <c r="L2517" i="2" s="1"/>
  <c r="L2521" i="2" a="1"/>
  <c r="L2521" i="2" s="1"/>
  <c r="L2525" i="2" a="1"/>
  <c r="L2525" i="2" s="1"/>
  <c r="L2529" i="2" a="1"/>
  <c r="L2529" i="2" s="1"/>
  <c r="L2533" i="2" a="1"/>
  <c r="L2533" i="2" s="1"/>
  <c r="L2537" i="2" a="1"/>
  <c r="L2537" i="2" s="1"/>
  <c r="L2541" i="2" a="1"/>
  <c r="L2541" i="2" s="1"/>
  <c r="L2545" i="2" a="1"/>
  <c r="L2545" i="2" s="1"/>
  <c r="L2549" i="2" a="1"/>
  <c r="L2549" i="2" s="1"/>
  <c r="L2553" i="2" a="1"/>
  <c r="L2553" i="2" s="1"/>
  <c r="L2557" i="2" a="1"/>
  <c r="L2557" i="2" s="1"/>
  <c r="L2561" i="2" a="1"/>
  <c r="L2561" i="2" s="1"/>
  <c r="L2565" i="2" a="1"/>
  <c r="L2565" i="2" s="1"/>
  <c r="L2569" i="2" a="1"/>
  <c r="L2569" i="2" s="1"/>
  <c r="L2573" i="2" a="1"/>
  <c r="L2573" i="2" s="1"/>
  <c r="L2577" i="2" a="1"/>
  <c r="L2577" i="2" s="1"/>
  <c r="L2581" i="2" a="1"/>
  <c r="L2581" i="2" s="1"/>
  <c r="L2585" i="2" a="1"/>
  <c r="L2585" i="2" s="1"/>
  <c r="L2589" i="2" a="1"/>
  <c r="L2589" i="2" s="1"/>
  <c r="L2593" i="2" a="1"/>
  <c r="L2593" i="2" s="1"/>
  <c r="L2597" i="2" a="1"/>
  <c r="L2597" i="2" s="1"/>
  <c r="L2601" i="2" a="1"/>
  <c r="L2601" i="2" s="1"/>
  <c r="L2605" i="2" a="1"/>
  <c r="L2605" i="2" s="1"/>
  <c r="L2609" i="2" a="1"/>
  <c r="L2609" i="2" s="1"/>
  <c r="L2613" i="2" a="1"/>
  <c r="L2613" i="2" s="1"/>
  <c r="L2617" i="2" a="1"/>
  <c r="L2617" i="2" s="1"/>
  <c r="L2621" i="2" a="1"/>
  <c r="L2621" i="2" s="1"/>
  <c r="L2625" i="2" a="1"/>
  <c r="L2625" i="2" s="1"/>
  <c r="L2629" i="2" a="1"/>
  <c r="L2629" i="2" s="1"/>
  <c r="L2633" i="2" a="1"/>
  <c r="L2633" i="2" s="1"/>
  <c r="L2637" i="2" a="1"/>
  <c r="L2637" i="2" s="1"/>
  <c r="L2641" i="2" a="1"/>
  <c r="L2641" i="2" s="1"/>
  <c r="L2645" i="2" a="1"/>
  <c r="L2645" i="2" s="1"/>
  <c r="L2649" i="2" a="1"/>
  <c r="L2649" i="2" s="1"/>
  <c r="L2653" i="2" a="1"/>
  <c r="L2653" i="2" s="1"/>
  <c r="L2657" i="2" a="1"/>
  <c r="L2657" i="2" s="1"/>
  <c r="L2661" i="2" a="1"/>
  <c r="L2661" i="2" s="1"/>
  <c r="L2665" i="2" a="1"/>
  <c r="L2665" i="2" s="1"/>
  <c r="L2669" i="2" a="1"/>
  <c r="L2669" i="2" s="1"/>
  <c r="L2673" i="2" a="1"/>
  <c r="L2673" i="2" s="1"/>
  <c r="L2677" i="2" a="1"/>
  <c r="L2677" i="2" s="1"/>
  <c r="L2681" i="2" a="1"/>
  <c r="L2681" i="2" s="1"/>
  <c r="L2685" i="2" a="1"/>
  <c r="L2685" i="2" s="1"/>
  <c r="L2689" i="2" a="1"/>
  <c r="L2689" i="2" s="1"/>
  <c r="L2693" i="2" a="1"/>
  <c r="L2693" i="2" s="1"/>
  <c r="L2697" i="2" a="1"/>
  <c r="L2697" i="2" s="1"/>
  <c r="L2701" i="2" a="1"/>
  <c r="L2701" i="2" s="1"/>
  <c r="L2705" i="2" a="1"/>
  <c r="L2705" i="2" s="1"/>
  <c r="L2709" i="2" a="1"/>
  <c r="L2709" i="2" s="1"/>
  <c r="L2713" i="2" a="1"/>
  <c r="L2713" i="2" s="1"/>
  <c r="L2717" i="2" a="1"/>
  <c r="L2717" i="2" s="1"/>
  <c r="L2721" i="2" a="1"/>
  <c r="L2721" i="2" s="1"/>
  <c r="L2725" i="2" a="1"/>
  <c r="L2725" i="2" s="1"/>
  <c r="L2729" i="2" a="1"/>
  <c r="L2729" i="2" s="1"/>
  <c r="L2733" i="2" a="1"/>
  <c r="L2733" i="2" s="1"/>
  <c r="L2737" i="2" a="1"/>
  <c r="L2737" i="2" s="1"/>
  <c r="L2741" i="2" a="1"/>
  <c r="L2741" i="2" s="1"/>
  <c r="L2745" i="2" a="1"/>
  <c r="L2745" i="2" s="1"/>
  <c r="L2749" i="2" a="1"/>
  <c r="L2749" i="2" s="1"/>
  <c r="L2753" i="2" a="1"/>
  <c r="L2753" i="2" s="1"/>
  <c r="L2757" i="2" a="1"/>
  <c r="L2757" i="2" s="1"/>
  <c r="L2761" i="2" a="1"/>
  <c r="L2761" i="2" s="1"/>
  <c r="L2765" i="2" a="1"/>
  <c r="L2765" i="2" s="1"/>
  <c r="L2769" i="2" a="1"/>
  <c r="L2769" i="2" s="1"/>
  <c r="L2773" i="2" a="1"/>
  <c r="L2773" i="2" s="1"/>
  <c r="L2777" i="2" a="1"/>
  <c r="L2777" i="2" s="1"/>
  <c r="L2781" i="2" a="1"/>
  <c r="L2781" i="2" s="1"/>
  <c r="L2785" i="2" a="1"/>
  <c r="L2785" i="2" s="1"/>
  <c r="L2789" i="2" a="1"/>
  <c r="L2789" i="2" s="1"/>
  <c r="L2793" i="2" a="1"/>
  <c r="L2793" i="2" s="1"/>
  <c r="L2797" i="2" a="1"/>
  <c r="L2797" i="2" s="1"/>
  <c r="L2801" i="2" a="1"/>
  <c r="L2801" i="2" s="1"/>
  <c r="L2805" i="2" a="1"/>
  <c r="L2805" i="2" s="1"/>
  <c r="L2809" i="2" a="1"/>
  <c r="L2809" i="2" s="1"/>
  <c r="L2813" i="2" a="1"/>
  <c r="L2813" i="2" s="1"/>
  <c r="L2817" i="2" a="1"/>
  <c r="L2817" i="2" s="1"/>
  <c r="L2821" i="2" a="1"/>
  <c r="L2821" i="2" s="1"/>
  <c r="L2825" i="2" a="1"/>
  <c r="L2825" i="2" s="1"/>
  <c r="L2829" i="2" a="1"/>
  <c r="L2829" i="2" s="1"/>
  <c r="L2833" i="2" a="1"/>
  <c r="L2833" i="2" s="1"/>
  <c r="L2837" i="2" a="1"/>
  <c r="L2837" i="2" s="1"/>
  <c r="L2841" i="2" a="1"/>
  <c r="L2841" i="2" s="1"/>
  <c r="L2845" i="2" a="1"/>
  <c r="L2845" i="2" s="1"/>
  <c r="L2849" i="2" a="1"/>
  <c r="L2849" i="2" s="1"/>
  <c r="L2853" i="2" a="1"/>
  <c r="L2853" i="2" s="1"/>
  <c r="L2857" i="2" a="1"/>
  <c r="L2857" i="2" s="1"/>
  <c r="L2861" i="2" a="1"/>
  <c r="L2861" i="2" s="1"/>
  <c r="L2865" i="2" a="1"/>
  <c r="L2865" i="2" s="1"/>
  <c r="L2869" i="2" a="1"/>
  <c r="L2869" i="2" s="1"/>
  <c r="L2873" i="2" a="1"/>
  <c r="L2873" i="2" s="1"/>
  <c r="L2877" i="2" a="1"/>
  <c r="L2877" i="2" s="1"/>
  <c r="L2881" i="2" a="1"/>
  <c r="L2881" i="2" s="1"/>
  <c r="L2885" i="2" a="1"/>
  <c r="L2885" i="2" s="1"/>
  <c r="L2889" i="2" a="1"/>
  <c r="L2889" i="2" s="1"/>
  <c r="L2893" i="2" a="1"/>
  <c r="L2893" i="2" s="1"/>
  <c r="L2897" i="2" a="1"/>
  <c r="L2897" i="2" s="1"/>
  <c r="L2901" i="2" a="1"/>
  <c r="L2901" i="2" s="1"/>
  <c r="L2905" i="2" a="1"/>
  <c r="L2905" i="2" s="1"/>
  <c r="L2909" i="2" a="1"/>
  <c r="L2909" i="2" s="1"/>
  <c r="L2913" i="2" a="1"/>
  <c r="L2913" i="2" s="1"/>
  <c r="L2917" i="2" a="1"/>
  <c r="L2917" i="2" s="1"/>
  <c r="L2921" i="2" a="1"/>
  <c r="L2921" i="2" s="1"/>
  <c r="L2925" i="2" a="1"/>
  <c r="L2925" i="2" s="1"/>
  <c r="L2929" i="2" a="1"/>
  <c r="L2929" i="2" s="1"/>
  <c r="L2933" i="2" a="1"/>
  <c r="L2933" i="2" s="1"/>
  <c r="L2937" i="2" a="1"/>
  <c r="L2937" i="2" s="1"/>
  <c r="L2941" i="2" a="1"/>
  <c r="L2941" i="2" s="1"/>
  <c r="L2945" i="2" a="1"/>
  <c r="L2945" i="2" s="1"/>
  <c r="L2949" i="2" a="1"/>
  <c r="L2949" i="2" s="1"/>
  <c r="L2953" i="2" a="1"/>
  <c r="L2953" i="2" s="1"/>
  <c r="L2957" i="2" a="1"/>
  <c r="L2957" i="2" s="1"/>
  <c r="L2961" i="2" a="1"/>
  <c r="L2961" i="2" s="1"/>
  <c r="L2965" i="2" a="1"/>
  <c r="L2965" i="2" s="1"/>
  <c r="L2969" i="2" a="1"/>
  <c r="L2969" i="2" s="1"/>
  <c r="L2973" i="2" a="1"/>
  <c r="L2973" i="2" s="1"/>
  <c r="L2977" i="2" a="1"/>
  <c r="L2977" i="2" s="1"/>
  <c r="L2981" i="2" a="1"/>
  <c r="L2981" i="2" s="1"/>
  <c r="L2985" i="2" a="1"/>
  <c r="L2985" i="2" s="1"/>
  <c r="L2989" i="2" a="1"/>
  <c r="L2989" i="2" s="1"/>
  <c r="L2993" i="2" a="1"/>
  <c r="L2993" i="2" s="1"/>
  <c r="L2997" i="2" a="1"/>
  <c r="L2997" i="2" s="1"/>
  <c r="L3001" i="2" a="1"/>
  <c r="L3001" i="2" s="1"/>
  <c r="L3005" i="2" a="1"/>
  <c r="L3005" i="2" s="1"/>
  <c r="L3009" i="2" a="1"/>
  <c r="L3009" i="2" s="1"/>
  <c r="L33" i="5" a="1"/>
  <c r="L33" i="5" s="1"/>
  <c r="L37" i="5" a="1"/>
  <c r="L37" i="5" s="1"/>
  <c r="L41" i="5" a="1"/>
  <c r="L41" i="5" s="1"/>
  <c r="L45" i="5" a="1"/>
  <c r="L45" i="5" s="1"/>
  <c r="L49" i="5" a="1"/>
  <c r="L49" i="5" s="1"/>
  <c r="L53" i="5" a="1"/>
  <c r="L53" i="5" s="1"/>
  <c r="L57" i="5" a="1"/>
  <c r="L57" i="5" s="1"/>
  <c r="L61" i="5" a="1"/>
  <c r="L61" i="5" s="1"/>
  <c r="L65" i="5" a="1"/>
  <c r="L65" i="5" s="1"/>
  <c r="L69" i="5" a="1"/>
  <c r="L69" i="5" s="1"/>
  <c r="L73" i="5" a="1"/>
  <c r="L73" i="5" s="1"/>
  <c r="L77" i="5" a="1"/>
  <c r="L77" i="5" s="1"/>
  <c r="L81" i="5" a="1"/>
  <c r="L81" i="5" s="1"/>
  <c r="L85" i="5" a="1"/>
  <c r="L85" i="5" s="1"/>
  <c r="L89" i="5" a="1"/>
  <c r="L89" i="5" s="1"/>
  <c r="L93" i="5" a="1"/>
  <c r="L93" i="5" s="1"/>
  <c r="L97" i="5" a="1"/>
  <c r="L97" i="5" s="1"/>
  <c r="L101" i="5" a="1"/>
  <c r="L101" i="5" s="1"/>
  <c r="L105" i="5" a="1"/>
  <c r="L105" i="5" s="1"/>
  <c r="L109" i="5" a="1"/>
  <c r="L109" i="5" s="1"/>
  <c r="L113" i="5" a="1"/>
  <c r="L113" i="5" s="1"/>
  <c r="L117" i="5" a="1"/>
  <c r="L117" i="5" s="1"/>
  <c r="L121" i="5" a="1"/>
  <c r="L121" i="5" s="1"/>
  <c r="L125" i="5" a="1"/>
  <c r="L125" i="5" s="1"/>
  <c r="L129" i="5" a="1"/>
  <c r="L129" i="5" s="1"/>
  <c r="L133" i="5" a="1"/>
  <c r="L133" i="5" s="1"/>
  <c r="L137" i="5" a="1"/>
  <c r="L137" i="5" s="1"/>
  <c r="L141" i="5" a="1"/>
  <c r="L141" i="5" s="1"/>
  <c r="L145" i="5" a="1"/>
  <c r="L145" i="5" s="1"/>
  <c r="L149" i="5" a="1"/>
  <c r="L149" i="5" s="1"/>
  <c r="L153" i="5" a="1"/>
  <c r="L153" i="5" s="1"/>
  <c r="L157" i="5" a="1"/>
  <c r="L157" i="5" s="1"/>
  <c r="L161" i="5" a="1"/>
  <c r="L161" i="5" s="1"/>
  <c r="L165" i="5" a="1"/>
  <c r="L165" i="5" s="1"/>
  <c r="L169" i="5" a="1"/>
  <c r="L169" i="5" s="1"/>
  <c r="L173" i="5" a="1"/>
  <c r="L173" i="5" s="1"/>
  <c r="L177" i="5" a="1"/>
  <c r="L177" i="5" s="1"/>
  <c r="L181" i="5" a="1"/>
  <c r="L181" i="5" s="1"/>
  <c r="L185" i="5" a="1"/>
  <c r="L185" i="5" s="1"/>
  <c r="L189" i="5" a="1"/>
  <c r="L189" i="5" s="1"/>
  <c r="L193" i="5" a="1"/>
  <c r="L193" i="5" s="1"/>
  <c r="L197" i="5" a="1"/>
  <c r="L197" i="5" s="1"/>
  <c r="L201" i="5" a="1"/>
  <c r="L201" i="5" s="1"/>
  <c r="L205" i="5" a="1"/>
  <c r="L205" i="5" s="1"/>
  <c r="L209" i="5" a="1"/>
  <c r="L209" i="5" s="1"/>
  <c r="L213" i="5" a="1"/>
  <c r="L213" i="5" s="1"/>
  <c r="L217" i="5" a="1"/>
  <c r="L217" i="5" s="1"/>
  <c r="L221" i="5" a="1"/>
  <c r="L221" i="5" s="1"/>
  <c r="L225" i="5" a="1"/>
  <c r="L225" i="5" s="1"/>
  <c r="L229" i="5" a="1"/>
  <c r="L229" i="5" s="1"/>
  <c r="L233" i="5" a="1"/>
  <c r="L233" i="5" s="1"/>
  <c r="L237" i="5" a="1"/>
  <c r="L237" i="5" s="1"/>
  <c r="L241" i="5" a="1"/>
  <c r="L241" i="5" s="1"/>
  <c r="L245" i="5" a="1"/>
  <c r="L245" i="5" s="1"/>
  <c r="L249" i="5" a="1"/>
  <c r="L249" i="5" s="1"/>
  <c r="L253" i="5" a="1"/>
  <c r="L253" i="5" s="1"/>
  <c r="L257" i="5" a="1"/>
  <c r="L257" i="5" s="1"/>
  <c r="L261" i="5" a="1"/>
  <c r="L261" i="5" s="1"/>
  <c r="L265" i="5" a="1"/>
  <c r="L265" i="5" s="1"/>
  <c r="L269" i="5" a="1"/>
  <c r="L269" i="5" s="1"/>
  <c r="L273" i="5" a="1"/>
  <c r="L273" i="5" s="1"/>
  <c r="L277" i="5" a="1"/>
  <c r="L277" i="5" s="1"/>
  <c r="L281" i="5" a="1"/>
  <c r="L281" i="5" s="1"/>
  <c r="L285" i="5" a="1"/>
  <c r="L285" i="5" s="1"/>
  <c r="L289" i="5" a="1"/>
  <c r="L289" i="5" s="1"/>
  <c r="L293" i="5" a="1"/>
  <c r="L293" i="5" s="1"/>
  <c r="L297" i="5" a="1"/>
  <c r="L297" i="5" s="1"/>
  <c r="L301" i="5" a="1"/>
  <c r="L301" i="5" s="1"/>
  <c r="L305" i="5" a="1"/>
  <c r="L305" i="5" s="1"/>
  <c r="L309" i="5" a="1"/>
  <c r="L309" i="5" s="1"/>
  <c r="L313" i="5" a="1"/>
  <c r="L313" i="5" s="1"/>
  <c r="L317" i="5" a="1"/>
  <c r="L317" i="5" s="1"/>
  <c r="L321" i="5" a="1"/>
  <c r="L321" i="5" s="1"/>
  <c r="L325" i="5" a="1"/>
  <c r="L325" i="5" s="1"/>
  <c r="L329" i="5" a="1"/>
  <c r="L329" i="5" s="1"/>
  <c r="L333" i="5" a="1"/>
  <c r="L333" i="5" s="1"/>
  <c r="L337" i="5" a="1"/>
  <c r="L337" i="5" s="1"/>
  <c r="L341" i="5" a="1"/>
  <c r="L341" i="5" s="1"/>
  <c r="L345" i="5" a="1"/>
  <c r="L345" i="5" s="1"/>
  <c r="L349" i="5" a="1"/>
  <c r="L349" i="5" s="1"/>
  <c r="L353" i="5" a="1"/>
  <c r="L353" i="5" s="1"/>
  <c r="L357" i="5" a="1"/>
  <c r="L357" i="5" s="1"/>
  <c r="L361" i="5" a="1"/>
  <c r="L361" i="5" s="1"/>
  <c r="L365" i="5" a="1"/>
  <c r="L365" i="5" s="1"/>
  <c r="L369" i="5" a="1"/>
  <c r="L369" i="5" s="1"/>
  <c r="L373" i="5" a="1"/>
  <c r="L373" i="5" s="1"/>
  <c r="L377" i="5" a="1"/>
  <c r="L377" i="5" s="1"/>
  <c r="L381" i="5" a="1"/>
  <c r="L381" i="5" s="1"/>
  <c r="L385" i="5" a="1"/>
  <c r="L385" i="5" s="1"/>
  <c r="L389" i="5" a="1"/>
  <c r="L389" i="5" s="1"/>
  <c r="L393" i="5" a="1"/>
  <c r="L393" i="5" s="1"/>
  <c r="L397" i="5" a="1"/>
  <c r="L397" i="5" s="1"/>
  <c r="L401" i="5" a="1"/>
  <c r="L401" i="5" s="1"/>
  <c r="L405" i="5" a="1"/>
  <c r="L405" i="5" s="1"/>
  <c r="L409" i="5" a="1"/>
  <c r="L409" i="5" s="1"/>
  <c r="L413" i="5" a="1"/>
  <c r="L413" i="5" s="1"/>
  <c r="L417" i="5" a="1"/>
  <c r="L417" i="5" s="1"/>
  <c r="L421" i="5" a="1"/>
  <c r="L421" i="5" s="1"/>
  <c r="L425" i="5" a="1"/>
  <c r="L425" i="5" s="1"/>
  <c r="L429" i="5" a="1"/>
  <c r="L429" i="5" s="1"/>
  <c r="L433" i="5" a="1"/>
  <c r="L433" i="5" s="1"/>
  <c r="L437" i="5" a="1"/>
  <c r="L437" i="5" s="1"/>
  <c r="L441" i="5" a="1"/>
  <c r="L441" i="5" s="1"/>
  <c r="L445" i="5" a="1"/>
  <c r="L445" i="5" s="1"/>
  <c r="L449" i="5" a="1"/>
  <c r="L449" i="5" s="1"/>
  <c r="L453" i="5" a="1"/>
  <c r="L453" i="5" s="1"/>
  <c r="L457" i="5" a="1"/>
  <c r="L457" i="5" s="1"/>
  <c r="L461" i="5" a="1"/>
  <c r="L461" i="5" s="1"/>
  <c r="L465" i="5" a="1"/>
  <c r="L465" i="5" s="1"/>
  <c r="L469" i="5" a="1"/>
  <c r="L469" i="5" s="1"/>
  <c r="L473" i="5" a="1"/>
  <c r="L473" i="5" s="1"/>
  <c r="L477" i="5" a="1"/>
  <c r="L477" i="5" s="1"/>
  <c r="L481" i="5" a="1"/>
  <c r="L481" i="5" s="1"/>
  <c r="L485" i="5" a="1"/>
  <c r="L485" i="5" s="1"/>
  <c r="L489" i="5" a="1"/>
  <c r="L489" i="5" s="1"/>
  <c r="L493" i="5" a="1"/>
  <c r="L493" i="5" s="1"/>
  <c r="L497" i="5" a="1"/>
  <c r="L497" i="5" s="1"/>
  <c r="L501" i="5" a="1"/>
  <c r="L501" i="5" s="1"/>
  <c r="L505" i="5" a="1"/>
  <c r="L505" i="5" s="1"/>
  <c r="L509" i="5" a="1"/>
  <c r="L509" i="5" s="1"/>
  <c r="L513" i="5" a="1"/>
  <c r="L513" i="5" s="1"/>
  <c r="L517" i="5" a="1"/>
  <c r="L517" i="5" s="1"/>
  <c r="L521" i="5" a="1"/>
  <c r="L521" i="5" s="1"/>
  <c r="L525" i="5" a="1"/>
  <c r="L525" i="5" s="1"/>
  <c r="L529" i="5" a="1"/>
  <c r="L529" i="5" s="1"/>
  <c r="L533" i="5" a="1"/>
  <c r="L533" i="5" s="1"/>
  <c r="L537" i="5" a="1"/>
  <c r="L537" i="5" s="1"/>
  <c r="L541" i="5" a="1"/>
  <c r="L541" i="5" s="1"/>
  <c r="L545" i="5" a="1"/>
  <c r="L545" i="5" s="1"/>
  <c r="L549" i="5" a="1"/>
  <c r="L549" i="5" s="1"/>
  <c r="L553" i="5" a="1"/>
  <c r="L553" i="5" s="1"/>
  <c r="L557" i="5" a="1"/>
  <c r="L557" i="5" s="1"/>
  <c r="L561" i="5" a="1"/>
  <c r="L561" i="5" s="1"/>
  <c r="L565" i="5" a="1"/>
  <c r="L565" i="5" s="1"/>
  <c r="L569" i="5" a="1"/>
  <c r="L569" i="5" s="1"/>
  <c r="L573" i="5" a="1"/>
  <c r="L573" i="5" s="1"/>
  <c r="L577" i="5" a="1"/>
  <c r="L577" i="5" s="1"/>
  <c r="L581" i="5" a="1"/>
  <c r="L581" i="5" s="1"/>
  <c r="L585" i="5" a="1"/>
  <c r="L585" i="5" s="1"/>
  <c r="L589" i="5" a="1"/>
  <c r="L589" i="5" s="1"/>
  <c r="L593" i="5" a="1"/>
  <c r="L593" i="5" s="1"/>
  <c r="L597" i="5" a="1"/>
  <c r="L597" i="5" s="1"/>
  <c r="L601" i="5" a="1"/>
  <c r="L601" i="5" s="1"/>
  <c r="L605" i="5" a="1"/>
  <c r="L605" i="5" s="1"/>
  <c r="L609" i="5" a="1"/>
  <c r="L609" i="5" s="1"/>
  <c r="L613" i="5" a="1"/>
  <c r="L613" i="5" s="1"/>
  <c r="L617" i="5" a="1"/>
  <c r="L617" i="5" s="1"/>
  <c r="L621" i="5" a="1"/>
  <c r="L621" i="5" s="1"/>
  <c r="L625" i="5" a="1"/>
  <c r="L625" i="5" s="1"/>
  <c r="L629" i="5" a="1"/>
  <c r="L629" i="5" s="1"/>
  <c r="L633" i="5" a="1"/>
  <c r="L633" i="5" s="1"/>
  <c r="L637" i="5" a="1"/>
  <c r="L637" i="5" s="1"/>
  <c r="L641" i="5" a="1"/>
  <c r="L641" i="5" s="1"/>
  <c r="L645" i="5" a="1"/>
  <c r="L645" i="5" s="1"/>
  <c r="L649" i="5" a="1"/>
  <c r="L649" i="5" s="1"/>
  <c r="L653" i="5" a="1"/>
  <c r="L653" i="5" s="1"/>
  <c r="L657" i="5" a="1"/>
  <c r="L657" i="5" s="1"/>
  <c r="L661" i="5" a="1"/>
  <c r="L661" i="5" s="1"/>
  <c r="L665" i="5" a="1"/>
  <c r="L665" i="5" s="1"/>
  <c r="L669" i="5" a="1"/>
  <c r="L669" i="5" s="1"/>
  <c r="L673" i="5" a="1"/>
  <c r="L673" i="5" s="1"/>
  <c r="L677" i="5" a="1"/>
  <c r="L677" i="5" s="1"/>
  <c r="L681" i="5" a="1"/>
  <c r="L681" i="5" s="1"/>
  <c r="L685" i="5" a="1"/>
  <c r="L685" i="5" s="1"/>
  <c r="L689" i="5" a="1"/>
  <c r="L689" i="5" s="1"/>
  <c r="L693" i="5" a="1"/>
  <c r="L693" i="5" s="1"/>
  <c r="L697" i="5" a="1"/>
  <c r="L697" i="5" s="1"/>
  <c r="L701" i="5" a="1"/>
  <c r="L701" i="5" s="1"/>
  <c r="L705" i="5" a="1"/>
  <c r="L705" i="5" s="1"/>
  <c r="L709" i="5" a="1"/>
  <c r="L709" i="5" s="1"/>
  <c r="L713" i="5" a="1"/>
  <c r="L713" i="5" s="1"/>
  <c r="L717" i="5" a="1"/>
  <c r="L717" i="5" s="1"/>
  <c r="L721" i="5" a="1"/>
  <c r="L721" i="5" s="1"/>
  <c r="L725" i="5" a="1"/>
  <c r="L725" i="5" s="1"/>
  <c r="L729" i="5" a="1"/>
  <c r="L729" i="5" s="1"/>
  <c r="L733" i="5" a="1"/>
  <c r="L733" i="5" s="1"/>
  <c r="L737" i="5" a="1"/>
  <c r="L737" i="5" s="1"/>
  <c r="L741" i="5" a="1"/>
  <c r="L741" i="5" s="1"/>
  <c r="L745" i="5" a="1"/>
  <c r="L745" i="5" s="1"/>
  <c r="L749" i="5" a="1"/>
  <c r="L749" i="5" s="1"/>
  <c r="L753" i="5" a="1"/>
  <c r="L753" i="5" s="1"/>
  <c r="L757" i="5" a="1"/>
  <c r="L757" i="5" s="1"/>
  <c r="L761" i="5" a="1"/>
  <c r="L761" i="5" s="1"/>
  <c r="L765" i="5" a="1"/>
  <c r="L765" i="5" s="1"/>
  <c r="L769" i="5" a="1"/>
  <c r="L769" i="5" s="1"/>
  <c r="L773" i="5" a="1"/>
  <c r="L773" i="5" s="1"/>
  <c r="L777" i="5" a="1"/>
  <c r="L777" i="5" s="1"/>
  <c r="L781" i="5" a="1"/>
  <c r="L781" i="5" s="1"/>
  <c r="L785" i="5" a="1"/>
  <c r="L785" i="5" s="1"/>
  <c r="L789" i="5" a="1"/>
  <c r="L789" i="5" s="1"/>
  <c r="L793" i="5" a="1"/>
  <c r="L793" i="5" s="1"/>
  <c r="L797" i="5" a="1"/>
  <c r="L797" i="5" s="1"/>
  <c r="L801" i="5" a="1"/>
  <c r="L801" i="5" s="1"/>
  <c r="L805" i="5" a="1"/>
  <c r="L805" i="5" s="1"/>
  <c r="L809" i="5" a="1"/>
  <c r="L809" i="5" s="1"/>
  <c r="L813" i="5" a="1"/>
  <c r="L813" i="5" s="1"/>
  <c r="L817" i="5" a="1"/>
  <c r="L817" i="5" s="1"/>
  <c r="L821" i="5" a="1"/>
  <c r="L821" i="5" s="1"/>
  <c r="L825" i="5" a="1"/>
  <c r="L825" i="5" s="1"/>
  <c r="L829" i="5" a="1"/>
  <c r="L829" i="5" s="1"/>
  <c r="L833" i="5" a="1"/>
  <c r="L833" i="5" s="1"/>
  <c r="L837" i="5" a="1"/>
  <c r="L837" i="5" s="1"/>
  <c r="L841" i="5" a="1"/>
  <c r="L841" i="5" s="1"/>
  <c r="L845" i="5" a="1"/>
  <c r="L845" i="5" s="1"/>
  <c r="L849" i="5" a="1"/>
  <c r="L849" i="5" s="1"/>
  <c r="L853" i="5" a="1"/>
  <c r="L853" i="5" s="1"/>
  <c r="L857" i="5" a="1"/>
  <c r="L857" i="5" s="1"/>
  <c r="L861" i="5" a="1"/>
  <c r="L861" i="5" s="1"/>
  <c r="L865" i="5" a="1"/>
  <c r="L865" i="5" s="1"/>
  <c r="L869" i="5" a="1"/>
  <c r="L869" i="5" s="1"/>
  <c r="L873" i="5" a="1"/>
  <c r="L873" i="5" s="1"/>
  <c r="L877" i="5" a="1"/>
  <c r="L877" i="5" s="1"/>
  <c r="L881" i="5" a="1"/>
  <c r="L881" i="5" s="1"/>
  <c r="L885" i="5" a="1"/>
  <c r="L885" i="5" s="1"/>
  <c r="L889" i="5" a="1"/>
  <c r="L889" i="5" s="1"/>
  <c r="L893" i="5" a="1"/>
  <c r="L893" i="5" s="1"/>
  <c r="L897" i="5" a="1"/>
  <c r="L897" i="5" s="1"/>
  <c r="L901" i="5" a="1"/>
  <c r="L901" i="5" s="1"/>
  <c r="L905" i="5" a="1"/>
  <c r="L905" i="5" s="1"/>
  <c r="L909" i="5" a="1"/>
  <c r="L909" i="5" s="1"/>
  <c r="L913" i="5" a="1"/>
  <c r="L913" i="5" s="1"/>
  <c r="L917" i="5" a="1"/>
  <c r="L917" i="5" s="1"/>
  <c r="L921" i="5" a="1"/>
  <c r="L921" i="5" s="1"/>
  <c r="L925" i="5" a="1"/>
  <c r="L925" i="5" s="1"/>
  <c r="L929" i="5" a="1"/>
  <c r="L929" i="5" s="1"/>
  <c r="L933" i="5" a="1"/>
  <c r="L933" i="5" s="1"/>
  <c r="L937" i="5" a="1"/>
  <c r="L937" i="5" s="1"/>
  <c r="L941" i="5" a="1"/>
  <c r="L941" i="5" s="1"/>
  <c r="L945" i="5" a="1"/>
  <c r="L945" i="5" s="1"/>
  <c r="L949" i="5" a="1"/>
  <c r="L949" i="5" s="1"/>
  <c r="L953" i="5" a="1"/>
  <c r="L953" i="5" s="1"/>
  <c r="L957" i="5" a="1"/>
  <c r="L957" i="5" s="1"/>
  <c r="L961" i="5" a="1"/>
  <c r="L961" i="5" s="1"/>
  <c r="L965" i="5" a="1"/>
  <c r="L965" i="5" s="1"/>
  <c r="L969" i="5" a="1"/>
  <c r="L969" i="5" s="1"/>
  <c r="L973" i="5" a="1"/>
  <c r="L973" i="5" s="1"/>
  <c r="L977" i="5" a="1"/>
  <c r="L977" i="5" s="1"/>
  <c r="L981" i="5" a="1"/>
  <c r="L981" i="5" s="1"/>
  <c r="L985" i="5" a="1"/>
  <c r="L985" i="5" s="1"/>
  <c r="L989" i="5" a="1"/>
  <c r="L989" i="5" s="1"/>
  <c r="L993" i="5" a="1"/>
  <c r="L993" i="5" s="1"/>
  <c r="L997" i="5" a="1"/>
  <c r="L997" i="5" s="1"/>
  <c r="L1001" i="5" a="1"/>
  <c r="L1001" i="5" s="1"/>
  <c r="L1005" i="5" a="1"/>
  <c r="L1005" i="5" s="1"/>
  <c r="L1009" i="5" a="1"/>
  <c r="L1009" i="5" s="1"/>
  <c r="A2" i="10" a="1"/>
  <c r="A2" i="10" s="1"/>
  <c r="K4" i="11"/>
  <c r="M27" i="1" s="1"/>
  <c r="A2" i="11" a="1"/>
  <c r="A2" i="11" s="1"/>
  <c r="A1009" i="5" l="1"/>
  <c r="A1008" i="5"/>
  <c r="A1007" i="5"/>
  <c r="A1006" i="5"/>
  <c r="A1005" i="5"/>
  <c r="A1004" i="5"/>
  <c r="A1003" i="5"/>
  <c r="A1002" i="5"/>
  <c r="A1001" i="5"/>
  <c r="A1000" i="5"/>
  <c r="A999" i="5"/>
  <c r="A998" i="5"/>
  <c r="A997" i="5"/>
  <c r="A996" i="5"/>
  <c r="A995" i="5"/>
  <c r="A994" i="5"/>
  <c r="A993" i="5"/>
  <c r="A992" i="5"/>
  <c r="A991" i="5"/>
  <c r="A990" i="5"/>
  <c r="A989" i="5"/>
  <c r="A988" i="5"/>
  <c r="A987" i="5"/>
  <c r="A986" i="5"/>
  <c r="A985" i="5"/>
  <c r="A984" i="5"/>
  <c r="A983" i="5"/>
  <c r="A982" i="5"/>
  <c r="A981" i="5"/>
  <c r="A980" i="5"/>
  <c r="A979" i="5"/>
  <c r="A978" i="5"/>
  <c r="A977" i="5"/>
  <c r="A976" i="5"/>
  <c r="A975" i="5"/>
  <c r="A974" i="5"/>
  <c r="A973" i="5"/>
  <c r="A972" i="5"/>
  <c r="A971" i="5"/>
  <c r="A970" i="5"/>
  <c r="A969" i="5"/>
  <c r="A968" i="5"/>
  <c r="A967" i="5"/>
  <c r="A966" i="5"/>
  <c r="A965" i="5"/>
  <c r="A964" i="5"/>
  <c r="A963" i="5"/>
  <c r="A962" i="5"/>
  <c r="A961" i="5"/>
  <c r="A960" i="5"/>
  <c r="A959" i="5"/>
  <c r="A958" i="5"/>
  <c r="A957" i="5"/>
  <c r="A956" i="5"/>
  <c r="A955" i="5"/>
  <c r="A954" i="5"/>
  <c r="A953" i="5"/>
  <c r="A952" i="5"/>
  <c r="A951" i="5"/>
  <c r="A950" i="5"/>
  <c r="A949" i="5"/>
  <c r="A948" i="5"/>
  <c r="A947" i="5"/>
  <c r="A946" i="5"/>
  <c r="A945" i="5"/>
  <c r="A944" i="5"/>
  <c r="A943" i="5"/>
  <c r="A942" i="5"/>
  <c r="A941" i="5"/>
  <c r="A940" i="5"/>
  <c r="A939" i="5"/>
  <c r="A938" i="5"/>
  <c r="A937" i="5"/>
  <c r="A936" i="5"/>
  <c r="A935" i="5"/>
  <c r="A934" i="5"/>
  <c r="A933" i="5"/>
  <c r="A932" i="5"/>
  <c r="A931" i="5"/>
  <c r="A930" i="5"/>
  <c r="A929" i="5"/>
  <c r="A928" i="5"/>
  <c r="A927" i="5"/>
  <c r="A926" i="5"/>
  <c r="A925" i="5"/>
  <c r="A924" i="5"/>
  <c r="A923" i="5"/>
  <c r="A922" i="5"/>
  <c r="A921" i="5"/>
  <c r="A920" i="5"/>
  <c r="A919" i="5"/>
  <c r="A918" i="5"/>
  <c r="A917" i="5"/>
  <c r="A916" i="5"/>
  <c r="A915" i="5"/>
  <c r="A914" i="5"/>
  <c r="A913" i="5"/>
  <c r="A912" i="5"/>
  <c r="A911" i="5"/>
  <c r="A910" i="5"/>
  <c r="A909" i="5"/>
  <c r="A908" i="5"/>
  <c r="A907" i="5"/>
  <c r="A906" i="5"/>
  <c r="A905" i="5"/>
  <c r="A904" i="5"/>
  <c r="A903" i="5"/>
  <c r="A902" i="5"/>
  <c r="A901" i="5"/>
  <c r="A900" i="5"/>
  <c r="A899" i="5"/>
  <c r="A898" i="5"/>
  <c r="A897" i="5"/>
  <c r="A896" i="5"/>
  <c r="A895" i="5"/>
  <c r="A894" i="5"/>
  <c r="A893" i="5"/>
  <c r="A892" i="5"/>
  <c r="A891" i="5"/>
  <c r="A890" i="5"/>
  <c r="A889" i="5"/>
  <c r="A888" i="5"/>
  <c r="A887" i="5"/>
  <c r="A886" i="5"/>
  <c r="A885" i="5"/>
  <c r="A884" i="5"/>
  <c r="A883" i="5"/>
  <c r="A882" i="5"/>
  <c r="A881" i="5"/>
  <c r="A880" i="5"/>
  <c r="A879" i="5"/>
  <c r="A878" i="5"/>
  <c r="A877" i="5"/>
  <c r="A876" i="5"/>
  <c r="A875" i="5"/>
  <c r="A874" i="5"/>
  <c r="A873" i="5"/>
  <c r="A872" i="5"/>
  <c r="A871" i="5"/>
  <c r="A870" i="5"/>
  <c r="A869" i="5"/>
  <c r="A868" i="5"/>
  <c r="A867" i="5"/>
  <c r="A866" i="5"/>
  <c r="A865" i="5"/>
  <c r="A864" i="5"/>
  <c r="A863" i="5"/>
  <c r="A862" i="5"/>
  <c r="A861" i="5"/>
  <c r="A860" i="5"/>
  <c r="A859" i="5"/>
  <c r="A858" i="5"/>
  <c r="A857" i="5"/>
  <c r="A856" i="5"/>
  <c r="A855" i="5"/>
  <c r="A854" i="5"/>
  <c r="A853" i="5"/>
  <c r="A852" i="5"/>
  <c r="A851" i="5"/>
  <c r="A850" i="5"/>
  <c r="A849" i="5"/>
  <c r="A848" i="5"/>
  <c r="A847" i="5"/>
  <c r="A846" i="5"/>
  <c r="A845" i="5"/>
  <c r="A844" i="5"/>
  <c r="A843" i="5"/>
  <c r="A842" i="5"/>
  <c r="A841" i="5"/>
  <c r="A840" i="5"/>
  <c r="A839" i="5"/>
  <c r="A838" i="5"/>
  <c r="A837" i="5"/>
  <c r="A836" i="5"/>
  <c r="A835" i="5"/>
  <c r="A834" i="5"/>
  <c r="A833" i="5"/>
  <c r="A832" i="5"/>
  <c r="A831" i="5"/>
  <c r="A830" i="5"/>
  <c r="A829" i="5"/>
  <c r="A828" i="5"/>
  <c r="A827" i="5"/>
  <c r="A826" i="5"/>
  <c r="A825" i="5"/>
  <c r="A824" i="5"/>
  <c r="A823" i="5"/>
  <c r="A822" i="5"/>
  <c r="A821" i="5"/>
  <c r="A820" i="5"/>
  <c r="A819" i="5"/>
  <c r="A818" i="5"/>
  <c r="A817" i="5"/>
  <c r="A816" i="5"/>
  <c r="A815" i="5"/>
  <c r="A814" i="5"/>
  <c r="A813" i="5"/>
  <c r="A812" i="5"/>
  <c r="A811" i="5"/>
  <c r="A810" i="5"/>
  <c r="A809" i="5"/>
  <c r="A808" i="5"/>
  <c r="A807" i="5"/>
  <c r="A806" i="5"/>
  <c r="A805" i="5"/>
  <c r="A804" i="5"/>
  <c r="A803" i="5"/>
  <c r="A802" i="5"/>
  <c r="A801" i="5"/>
  <c r="A800" i="5"/>
  <c r="A799" i="5"/>
  <c r="A798" i="5"/>
  <c r="A797" i="5"/>
  <c r="A796" i="5"/>
  <c r="A795" i="5"/>
  <c r="A794" i="5"/>
  <c r="A793" i="5"/>
  <c r="A792" i="5"/>
  <c r="A791" i="5"/>
  <c r="A790" i="5"/>
  <c r="A789" i="5"/>
  <c r="A788" i="5"/>
  <c r="A787" i="5"/>
  <c r="A786" i="5"/>
  <c r="A785" i="5"/>
  <c r="A784" i="5"/>
  <c r="A783" i="5"/>
  <c r="A782" i="5"/>
  <c r="A781" i="5"/>
  <c r="A780" i="5"/>
  <c r="A779" i="5"/>
  <c r="A778" i="5"/>
  <c r="A777" i="5"/>
  <c r="A776" i="5"/>
  <c r="A775" i="5"/>
  <c r="A774" i="5"/>
  <c r="A773" i="5"/>
  <c r="A772" i="5"/>
  <c r="A771" i="5"/>
  <c r="A770" i="5"/>
  <c r="A769" i="5"/>
  <c r="A768" i="5"/>
  <c r="A767" i="5"/>
  <c r="A766" i="5"/>
  <c r="A765" i="5"/>
  <c r="A764" i="5"/>
  <c r="A763" i="5"/>
  <c r="A762" i="5"/>
  <c r="A761" i="5"/>
  <c r="A760" i="5"/>
  <c r="A759" i="5"/>
  <c r="A758" i="5"/>
  <c r="A757" i="5"/>
  <c r="A756" i="5"/>
  <c r="A755" i="5"/>
  <c r="A754" i="5"/>
  <c r="A753" i="5"/>
  <c r="A752" i="5"/>
  <c r="A751" i="5"/>
  <c r="A750" i="5"/>
  <c r="A749" i="5"/>
  <c r="A748" i="5"/>
  <c r="A747" i="5"/>
  <c r="A746" i="5"/>
  <c r="A745" i="5"/>
  <c r="A744" i="5"/>
  <c r="A743" i="5"/>
  <c r="A742" i="5"/>
  <c r="A741" i="5"/>
  <c r="A740" i="5"/>
  <c r="A739" i="5"/>
  <c r="A738" i="5"/>
  <c r="A737" i="5"/>
  <c r="A736" i="5"/>
  <c r="A735" i="5"/>
  <c r="A734" i="5"/>
  <c r="A733" i="5"/>
  <c r="A732" i="5"/>
  <c r="A731" i="5"/>
  <c r="A730" i="5"/>
  <c r="A729" i="5"/>
  <c r="A728" i="5"/>
  <c r="A727" i="5"/>
  <c r="A726" i="5"/>
  <c r="A725" i="5"/>
  <c r="A724" i="5"/>
  <c r="A723" i="5"/>
  <c r="A722" i="5"/>
  <c r="A721" i="5"/>
  <c r="A720" i="5"/>
  <c r="A719" i="5"/>
  <c r="A718" i="5"/>
  <c r="A717" i="5"/>
  <c r="A716" i="5"/>
  <c r="A715" i="5"/>
  <c r="A714" i="5"/>
  <c r="A713" i="5"/>
  <c r="A712" i="5"/>
  <c r="A711" i="5"/>
  <c r="A710" i="5"/>
  <c r="A709" i="5"/>
  <c r="A708" i="5"/>
  <c r="A707" i="5"/>
  <c r="A706" i="5"/>
  <c r="A705" i="5"/>
  <c r="A704" i="5"/>
  <c r="A703" i="5"/>
  <c r="A702" i="5"/>
  <c r="A701" i="5"/>
  <c r="A700" i="5"/>
  <c r="A699" i="5"/>
  <c r="A698" i="5"/>
  <c r="A697" i="5"/>
  <c r="A696" i="5"/>
  <c r="A695" i="5"/>
  <c r="A694" i="5"/>
  <c r="A693" i="5"/>
  <c r="A692" i="5"/>
  <c r="A691" i="5"/>
  <c r="A690" i="5"/>
  <c r="A689" i="5"/>
  <c r="A688" i="5"/>
  <c r="A687" i="5"/>
  <c r="A686" i="5"/>
  <c r="A685" i="5"/>
  <c r="A684" i="5"/>
  <c r="A683" i="5"/>
  <c r="A682" i="5"/>
  <c r="A681" i="5"/>
  <c r="A680" i="5"/>
  <c r="A679" i="5"/>
  <c r="A678" i="5"/>
  <c r="A677" i="5"/>
  <c r="A676" i="5"/>
  <c r="A675" i="5"/>
  <c r="A674" i="5"/>
  <c r="A673" i="5"/>
  <c r="A672" i="5"/>
  <c r="A671" i="5"/>
  <c r="A670" i="5"/>
  <c r="A669" i="5"/>
  <c r="A668" i="5"/>
  <c r="A667" i="5"/>
  <c r="A666" i="5"/>
  <c r="A665" i="5"/>
  <c r="A664" i="5"/>
  <c r="A663" i="5"/>
  <c r="A662" i="5"/>
  <c r="A661" i="5"/>
  <c r="A660" i="5"/>
  <c r="A659" i="5"/>
  <c r="A658" i="5"/>
  <c r="A657" i="5"/>
  <c r="A656" i="5"/>
  <c r="A655" i="5"/>
  <c r="A654" i="5"/>
  <c r="A653" i="5"/>
  <c r="A652" i="5"/>
  <c r="A651" i="5"/>
  <c r="A650" i="5"/>
  <c r="A649" i="5"/>
  <c r="A648" i="5"/>
  <c r="A647" i="5"/>
  <c r="A646" i="5"/>
  <c r="A645" i="5"/>
  <c r="A644" i="5"/>
  <c r="A643" i="5"/>
  <c r="A642" i="5"/>
  <c r="A641" i="5"/>
  <c r="A640" i="5"/>
  <c r="A639" i="5"/>
  <c r="A638" i="5"/>
  <c r="A637" i="5"/>
  <c r="A636" i="5"/>
  <c r="A635" i="5"/>
  <c r="A634" i="5"/>
  <c r="A633" i="5"/>
  <c r="A632" i="5"/>
  <c r="A631" i="5"/>
  <c r="A630" i="5"/>
  <c r="A629" i="5"/>
  <c r="A628" i="5"/>
  <c r="A627" i="5"/>
  <c r="A626" i="5"/>
  <c r="A625" i="5"/>
  <c r="A624" i="5"/>
  <c r="A623" i="5"/>
  <c r="A622" i="5"/>
  <c r="A621" i="5"/>
  <c r="A620" i="5"/>
  <c r="A619" i="5"/>
  <c r="A618" i="5"/>
  <c r="A617" i="5"/>
  <c r="A616" i="5"/>
  <c r="A615" i="5"/>
  <c r="A614" i="5"/>
  <c r="A613" i="5"/>
  <c r="A612" i="5"/>
  <c r="A611" i="5"/>
  <c r="A610" i="5"/>
  <c r="A609" i="5"/>
  <c r="A608" i="5"/>
  <c r="A607" i="5"/>
  <c r="A606" i="5"/>
  <c r="A605" i="5"/>
  <c r="A604" i="5"/>
  <c r="A603" i="5"/>
  <c r="A602" i="5"/>
  <c r="A601" i="5"/>
  <c r="A600" i="5"/>
  <c r="A599" i="5"/>
  <c r="A598" i="5"/>
  <c r="A597" i="5"/>
  <c r="A596" i="5"/>
  <c r="A595" i="5"/>
  <c r="A594" i="5"/>
  <c r="A593" i="5"/>
  <c r="A592" i="5"/>
  <c r="A591" i="5"/>
  <c r="A590" i="5"/>
  <c r="A589" i="5"/>
  <c r="A588" i="5"/>
  <c r="A587" i="5"/>
  <c r="A586" i="5"/>
  <c r="A585" i="5"/>
  <c r="A584" i="5"/>
  <c r="A583" i="5"/>
  <c r="A582" i="5"/>
  <c r="A581" i="5"/>
  <c r="A580" i="5"/>
  <c r="A579" i="5"/>
  <c r="A578" i="5"/>
  <c r="A577" i="5"/>
  <c r="A576" i="5"/>
  <c r="A575" i="5"/>
  <c r="A574" i="5"/>
  <c r="A573" i="5"/>
  <c r="A572" i="5"/>
  <c r="A571" i="5"/>
  <c r="A570" i="5"/>
  <c r="A569" i="5"/>
  <c r="A568" i="5"/>
  <c r="A567" i="5"/>
  <c r="A566" i="5"/>
  <c r="A565" i="5"/>
  <c r="A564" i="5"/>
  <c r="A563" i="5"/>
  <c r="A562" i="5"/>
  <c r="A561" i="5"/>
  <c r="A560" i="5"/>
  <c r="A559" i="5"/>
  <c r="A558" i="5"/>
  <c r="A557" i="5"/>
  <c r="A556" i="5"/>
  <c r="A555" i="5"/>
  <c r="A554" i="5"/>
  <c r="A553" i="5"/>
  <c r="A552" i="5"/>
  <c r="A551" i="5"/>
  <c r="A550" i="5"/>
  <c r="A549" i="5"/>
  <c r="A548" i="5"/>
  <c r="A547" i="5"/>
  <c r="A546" i="5"/>
  <c r="A545" i="5"/>
  <c r="A544" i="5"/>
  <c r="A543" i="5"/>
  <c r="A542" i="5"/>
  <c r="A541" i="5"/>
  <c r="A540" i="5"/>
  <c r="A539" i="5"/>
  <c r="A538" i="5"/>
  <c r="A537" i="5"/>
  <c r="A536" i="5"/>
  <c r="A535" i="5"/>
  <c r="A534" i="5"/>
  <c r="A533" i="5"/>
  <c r="A532" i="5"/>
  <c r="A531" i="5"/>
  <c r="A530" i="5"/>
  <c r="A529" i="5"/>
  <c r="A528" i="5"/>
  <c r="A527" i="5"/>
  <c r="A526" i="5"/>
  <c r="A525" i="5"/>
  <c r="A524" i="5"/>
  <c r="A523" i="5"/>
  <c r="A522" i="5"/>
  <c r="A521" i="5"/>
  <c r="A520" i="5"/>
  <c r="A519" i="5"/>
  <c r="A518" i="5"/>
  <c r="A517" i="5"/>
  <c r="A516" i="5"/>
  <c r="A515" i="5"/>
  <c r="A514" i="5"/>
  <c r="A513" i="5"/>
  <c r="A512" i="5"/>
  <c r="A511" i="5"/>
  <c r="A510" i="5"/>
  <c r="A509" i="5"/>
  <c r="A508" i="5"/>
  <c r="A507" i="5"/>
  <c r="A506" i="5"/>
  <c r="A505" i="5"/>
  <c r="A504" i="5"/>
  <c r="A503" i="5"/>
  <c r="A502" i="5"/>
  <c r="A501" i="5"/>
  <c r="A500" i="5"/>
  <c r="A499" i="5"/>
  <c r="A498" i="5"/>
  <c r="A497" i="5"/>
  <c r="A496" i="5"/>
  <c r="A495" i="5"/>
  <c r="A494" i="5"/>
  <c r="A493" i="5"/>
  <c r="A492" i="5"/>
  <c r="A491" i="5"/>
  <c r="A490" i="5"/>
  <c r="A489" i="5"/>
  <c r="A488" i="5"/>
  <c r="A487" i="5"/>
  <c r="A486" i="5"/>
  <c r="A485" i="5"/>
  <c r="A484" i="5"/>
  <c r="A483" i="5"/>
  <c r="A482" i="5"/>
  <c r="A481" i="5"/>
  <c r="A480" i="5"/>
  <c r="A479" i="5"/>
  <c r="A478" i="5"/>
  <c r="A477" i="5"/>
  <c r="A476" i="5"/>
  <c r="A475" i="5"/>
  <c r="A474" i="5"/>
  <c r="A473" i="5"/>
  <c r="A472" i="5"/>
  <c r="A471" i="5"/>
  <c r="A470" i="5"/>
  <c r="A469" i="5"/>
  <c r="A468" i="5"/>
  <c r="A467" i="5"/>
  <c r="A466" i="5"/>
  <c r="A465" i="5"/>
  <c r="A464" i="5"/>
  <c r="A463" i="5"/>
  <c r="A462" i="5"/>
  <c r="A461" i="5"/>
  <c r="A460" i="5"/>
  <c r="A459" i="5"/>
  <c r="A458" i="5"/>
  <c r="A457" i="5"/>
  <c r="A456" i="5"/>
  <c r="A455" i="5"/>
  <c r="A454" i="5"/>
  <c r="A453" i="5"/>
  <c r="A452" i="5"/>
  <c r="A451" i="5"/>
  <c r="A450" i="5"/>
  <c r="A449" i="5"/>
  <c r="A448" i="5"/>
  <c r="A447" i="5"/>
  <c r="A446" i="5"/>
  <c r="A445" i="5"/>
  <c r="A444" i="5"/>
  <c r="A443" i="5"/>
  <c r="A442" i="5"/>
  <c r="A441" i="5"/>
  <c r="A440" i="5"/>
  <c r="A439" i="5"/>
  <c r="A438" i="5"/>
  <c r="A437" i="5"/>
  <c r="A436" i="5"/>
  <c r="A435" i="5"/>
  <c r="A434" i="5"/>
  <c r="A433" i="5"/>
  <c r="A432" i="5"/>
  <c r="A431" i="5"/>
  <c r="A430" i="5"/>
  <c r="A429" i="5"/>
  <c r="A428" i="5"/>
  <c r="A427" i="5"/>
  <c r="A426" i="5"/>
  <c r="A425" i="5"/>
  <c r="A424" i="5"/>
  <c r="A423" i="5"/>
  <c r="A422" i="5"/>
  <c r="A421" i="5"/>
  <c r="A420" i="5"/>
  <c r="A419" i="5"/>
  <c r="A418" i="5"/>
  <c r="A417" i="5"/>
  <c r="A416" i="5"/>
  <c r="A415" i="5"/>
  <c r="A414" i="5"/>
  <c r="A413" i="5"/>
  <c r="A412" i="5"/>
  <c r="A411" i="5"/>
  <c r="A410" i="5"/>
  <c r="A409" i="5"/>
  <c r="A408" i="5"/>
  <c r="A407" i="5"/>
  <c r="A406" i="5"/>
  <c r="A405" i="5"/>
  <c r="A404" i="5"/>
  <c r="A403" i="5"/>
  <c r="A402" i="5"/>
  <c r="A401" i="5"/>
  <c r="A400" i="5"/>
  <c r="A399" i="5"/>
  <c r="A398" i="5"/>
  <c r="A397" i="5"/>
  <c r="A396" i="5"/>
  <c r="A395" i="5"/>
  <c r="A394" i="5"/>
  <c r="A393" i="5"/>
  <c r="A392" i="5"/>
  <c r="A391" i="5"/>
  <c r="A390" i="5"/>
  <c r="A389" i="5"/>
  <c r="A388" i="5"/>
  <c r="A387" i="5"/>
  <c r="A386" i="5"/>
  <c r="A385" i="5"/>
  <c r="A384" i="5"/>
  <c r="A383" i="5"/>
  <c r="A382" i="5"/>
  <c r="A381" i="5"/>
  <c r="A380" i="5"/>
  <c r="A379" i="5"/>
  <c r="A378" i="5"/>
  <c r="A377" i="5"/>
  <c r="A376" i="5"/>
  <c r="A375" i="5"/>
  <c r="A374" i="5"/>
  <c r="A373" i="5"/>
  <c r="A372" i="5"/>
  <c r="A371" i="5"/>
  <c r="A370" i="5"/>
  <c r="A369" i="5"/>
  <c r="A368" i="5"/>
  <c r="A367" i="5"/>
  <c r="A366" i="5"/>
  <c r="A365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40" i="5"/>
  <c r="A339" i="5"/>
  <c r="A338" i="5"/>
  <c r="A337" i="5"/>
  <c r="A336" i="5"/>
  <c r="A335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1" i="5"/>
  <c r="A12" i="5" s="1"/>
  <c r="A13" i="5" s="1"/>
  <c r="A4" i="5"/>
  <c r="F2" i="5"/>
  <c r="D2" i="5"/>
  <c r="K28" i="1" l="1"/>
  <c r="K29" i="1" s="1" a="1"/>
  <c r="K29" i="1" s="1"/>
  <c r="A2" i="5" l="1" a="1"/>
  <c r="A2" i="5" s="1"/>
  <c r="K4" i="5"/>
  <c r="M28" i="1"/>
  <c r="M29" i="1" s="1" a="1"/>
  <c r="M29" i="1" s="1"/>
  <c r="D2" i="2"/>
  <c r="A11" i="2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2" i="2" l="1" a="1"/>
  <c r="A2" i="2" s="1"/>
  <c r="K4" i="2" l="1"/>
  <c r="I27" i="1" s="1"/>
  <c r="C10" i="1" a="1"/>
  <c r="C10" i="1" s="1"/>
  <c r="I26" i="1"/>
  <c r="I28" i="1" l="1"/>
  <c r="I29" i="1" s="1" a="1"/>
  <c r="I29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<sst xmlns="http://schemas.openxmlformats.org/spreadsheetml/2006/main" count="250" uniqueCount="117">
  <si>
    <t>対象月①～③までを作成し、すべての入力箇所を記載してください。</t>
    <rPh sb="0" eb="3">
      <t>タイショウツキ</t>
    </rPh>
    <rPh sb="9" eb="11">
      <t>サクセイ</t>
    </rPh>
    <rPh sb="17" eb="21">
      <t>ニュウリョクカショ</t>
    </rPh>
    <rPh sb="22" eb="24">
      <t>キサイ</t>
    </rPh>
    <phoneticPr fontId="1"/>
  </si>
  <si>
    <t>対象月①</t>
    <rPh sb="0" eb="3">
      <t>タイショウツキ</t>
    </rPh>
    <phoneticPr fontId="1"/>
  </si>
  <si>
    <t>対象月②</t>
    <rPh sb="0" eb="3">
      <t>タイショウツキ</t>
    </rPh>
    <phoneticPr fontId="1"/>
  </si>
  <si>
    <t>対象月③</t>
    <rPh sb="0" eb="3">
      <t>タイショウツキ</t>
    </rPh>
    <phoneticPr fontId="1"/>
  </si>
  <si>
    <t>①全従業員数（人）</t>
    <rPh sb="1" eb="6">
      <t>ゼンジュウギョウインスウ</t>
    </rPh>
    <rPh sb="7" eb="8">
      <t>ヒト</t>
    </rPh>
    <phoneticPr fontId="1"/>
  </si>
  <si>
    <t>③　②÷①　％</t>
    <phoneticPr fontId="1"/>
  </si>
  <si>
    <t>④　③が30％以上</t>
    <rPh sb="7" eb="9">
      <t>イジョウ</t>
    </rPh>
    <phoneticPr fontId="1"/>
  </si>
  <si>
    <t>賃金台帳等で最低賃金の対象となる基本給・手当等の名称</t>
    <rPh sb="0" eb="5">
      <t>チンギンダイチョウトウ</t>
    </rPh>
    <rPh sb="6" eb="10">
      <t>サイテイチンギン</t>
    </rPh>
    <rPh sb="11" eb="13">
      <t>タイショウ</t>
    </rPh>
    <rPh sb="16" eb="19">
      <t>キホンキュウ</t>
    </rPh>
    <rPh sb="20" eb="23">
      <t>テアテトウ</t>
    </rPh>
    <rPh sb="24" eb="26">
      <t>メイショウ</t>
    </rPh>
    <phoneticPr fontId="1"/>
  </si>
  <si>
    <t>（参考）対象となる賃金（厚生労働省HP）</t>
    <rPh sb="1" eb="3">
      <t>サンコウ</t>
    </rPh>
    <phoneticPr fontId="1"/>
  </si>
  <si>
    <t>https://saiteichingin.mhlw.go.jp/point/page_point_targetwages.html</t>
    <phoneticPr fontId="1"/>
  </si>
  <si>
    <t>従業員数</t>
    <rPh sb="0" eb="4">
      <t>ジュウギョウインスウ</t>
    </rPh>
    <phoneticPr fontId="1"/>
  </si>
  <si>
    <t>対象年月</t>
    <rPh sb="0" eb="2">
      <t>タイショウ</t>
    </rPh>
    <rPh sb="2" eb="4">
      <t>ネンゲツ</t>
    </rPh>
    <phoneticPr fontId="1"/>
  </si>
  <si>
    <t>要件充足数</t>
    <rPh sb="0" eb="2">
      <t>ヨウケン</t>
    </rPh>
    <rPh sb="2" eb="5">
      <t>ジュウソクスウ</t>
    </rPh>
    <phoneticPr fontId="1"/>
  </si>
  <si>
    <t>　全従業員を記載していただく必要はございません。</t>
    <rPh sb="1" eb="5">
      <t>ゼンジュウギョウイン</t>
    </rPh>
    <rPh sb="6" eb="8">
      <t>キサイ</t>
    </rPh>
    <rPh sb="14" eb="16">
      <t>ヒツヨウ</t>
    </rPh>
    <phoneticPr fontId="1"/>
  </si>
  <si>
    <t>NO</t>
    <phoneticPr fontId="1"/>
  </si>
  <si>
    <t>従業員番号等</t>
    <rPh sb="0" eb="5">
      <t>ジュウギョウインバンゴウ</t>
    </rPh>
    <rPh sb="5" eb="6">
      <t>トウ</t>
    </rPh>
    <phoneticPr fontId="1"/>
  </si>
  <si>
    <t>対象従業員名</t>
    <rPh sb="0" eb="6">
      <t>タイショウジュウギョウインメイ</t>
    </rPh>
    <phoneticPr fontId="1"/>
  </si>
  <si>
    <t>最低賃金額</t>
    <rPh sb="0" eb="4">
      <t>サイテイチンギン</t>
    </rPh>
    <rPh sb="4" eb="5">
      <t>ガク</t>
    </rPh>
    <phoneticPr fontId="1"/>
  </si>
  <si>
    <t>給与制度</t>
    <rPh sb="0" eb="4">
      <t>キュウヨセイド</t>
    </rPh>
    <phoneticPr fontId="1"/>
  </si>
  <si>
    <t>金額</t>
    <rPh sb="0" eb="2">
      <t>キンガク</t>
    </rPh>
    <phoneticPr fontId="1"/>
  </si>
  <si>
    <t>1時間当たり賃金額</t>
    <rPh sb="1" eb="4">
      <t>ジカンア</t>
    </rPh>
    <rPh sb="6" eb="9">
      <t>チンギンガク</t>
    </rPh>
    <phoneticPr fontId="1"/>
  </si>
  <si>
    <t>判定</t>
    <rPh sb="0" eb="2">
      <t>ハンテイ</t>
    </rPh>
    <phoneticPr fontId="1"/>
  </si>
  <si>
    <t>1:月給/2:日給/3:時間給</t>
    <rPh sb="2" eb="4">
      <t>ゲッキュウ</t>
    </rPh>
    <rPh sb="7" eb="9">
      <t>ニッキュウ</t>
    </rPh>
    <rPh sb="12" eb="15">
      <t>ジカンキュウ</t>
    </rPh>
    <phoneticPr fontId="1"/>
  </si>
  <si>
    <t>月給/日給/時間給</t>
    <rPh sb="0" eb="2">
      <t>ゲッキュウ</t>
    </rPh>
    <rPh sb="3" eb="5">
      <t>ニッキュウ</t>
    </rPh>
    <rPh sb="6" eb="9">
      <t>ジカンキュウ</t>
    </rPh>
    <phoneticPr fontId="1"/>
  </si>
  <si>
    <t>月当たり/日当たり/ー</t>
    <rPh sb="0" eb="2">
      <t>ツキア</t>
    </rPh>
    <rPh sb="5" eb="7">
      <t>ヒア</t>
    </rPh>
    <phoneticPr fontId="1"/>
  </si>
  <si>
    <t>ー</t>
  </si>
  <si>
    <t>都道府県</t>
    <rPh sb="0" eb="4">
      <t>トドウフケン</t>
    </rPh>
    <phoneticPr fontId="1"/>
  </si>
  <si>
    <t>最低賃金時間額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</si>
  <si>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</si>
  <si>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</si>
  <si>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</si>
  <si>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</si>
  <si>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</si>
  <si>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</si>
  <si>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</si>
  <si>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</si>
  <si>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</si>
  <si>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</si>
  <si>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</si>
  <si>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</si>
  <si>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</si>
  <si>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</si>
  <si>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</si>
  <si>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</si>
  <si>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</si>
  <si>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</si>
  <si>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</si>
  <si>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</si>
  <si>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</si>
  <si>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</si>
  <si>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</si>
  <si>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</si>
  <si>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</si>
  <si>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</si>
  <si>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</si>
  <si>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</si>
  <si>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</si>
  <si>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</si>
  <si>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</si>
  <si>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</si>
  <si>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</si>
  <si>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</si>
  <si>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</si>
  <si>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</si>
  <si>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</si>
  <si>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</si>
  <si>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</si>
  <si>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大分</t>
  </si>
  <si>
    <t>熊本</t>
  </si>
  <si>
    <t>宮崎</t>
  </si>
  <si>
    <t>鹿児島</t>
  </si>
  <si>
    <t>沖縄</t>
  </si>
  <si>
    <t>対象月</t>
    <rPh sb="0" eb="3">
      <t>タイショウツキ</t>
    </rPh>
    <phoneticPr fontId="1"/>
  </si>
  <si>
    <t>所定時間</t>
    <rPh sb="0" eb="4">
      <t>ショテイジカン</t>
    </rPh>
    <phoneticPr fontId="1"/>
  </si>
  <si>
    <t>事業者名</t>
    <rPh sb="0" eb="4">
      <t>ジギョウシャメイ</t>
    </rPh>
    <phoneticPr fontId="1"/>
  </si>
  <si>
    <t>*****************************</t>
    <phoneticPr fontId="1"/>
  </si>
  <si>
    <t>***********************************</t>
    <phoneticPr fontId="1"/>
  </si>
  <si>
    <t>日付</t>
    <rPh sb="0" eb="2">
      <t>ヒヅケ</t>
    </rPh>
    <phoneticPr fontId="1"/>
  </si>
  <si>
    <t>改定内容</t>
    <rPh sb="0" eb="4">
      <t>カイテイナイヨウ</t>
    </rPh>
    <phoneticPr fontId="1"/>
  </si>
  <si>
    <t>Ver</t>
    <phoneticPr fontId="1"/>
  </si>
  <si>
    <t>新規作成</t>
    <rPh sb="0" eb="4">
      <t>シンキサクセイ</t>
    </rPh>
    <phoneticPr fontId="1"/>
  </si>
  <si>
    <t>記載可能人数修正（1000人⇒10,000人）</t>
    <rPh sb="0" eb="6">
      <t>キサイカノウニンズウ</t>
    </rPh>
    <rPh sb="6" eb="8">
      <t>シュウセイ</t>
    </rPh>
    <rPh sb="13" eb="14">
      <t>ニン</t>
    </rPh>
    <rPh sb="21" eb="22">
      <t>ニン</t>
    </rPh>
    <phoneticPr fontId="1"/>
  </si>
  <si>
    <t>東京</t>
  </si>
  <si>
    <t>京都</t>
  </si>
  <si>
    <t>大阪</t>
  </si>
  <si>
    <t>雇用している従業員が全従業員数の30％以上である月が３か月以上あること。</t>
    <rPh sb="10" eb="15">
      <t>ゼンジュウギョウインスウ</t>
    </rPh>
    <rPh sb="19" eb="21">
      <t>イジョウ</t>
    </rPh>
    <rPh sb="24" eb="25">
      <t>ツキ</t>
    </rPh>
    <rPh sb="28" eb="29">
      <t>ゲツ</t>
    </rPh>
    <rPh sb="29" eb="31">
      <t>イジョウ</t>
    </rPh>
    <phoneticPr fontId="1"/>
  </si>
  <si>
    <t>地域別最低賃金引き上げに係る要件確認書</t>
    <rPh sb="0" eb="2">
      <t>チイキ</t>
    </rPh>
    <rPh sb="2" eb="3">
      <t>ベツ</t>
    </rPh>
    <rPh sb="3" eb="5">
      <t>サイテイ</t>
    </rPh>
    <rPh sb="5" eb="7">
      <t>チンギン</t>
    </rPh>
    <rPh sb="7" eb="8">
      <t>ヒ</t>
    </rPh>
    <rPh sb="9" eb="10">
      <t>ア</t>
    </rPh>
    <rPh sb="12" eb="13">
      <t>カカ</t>
    </rPh>
    <rPh sb="14" eb="16">
      <t>ヨウケン</t>
    </rPh>
    <rPh sb="16" eb="19">
      <t>カクニンショ</t>
    </rPh>
    <phoneticPr fontId="1"/>
  </si>
  <si>
    <t>地域別最低賃金引き上げに係る加点</t>
    <phoneticPr fontId="1"/>
  </si>
  <si>
    <t>②改定後の最低賃金未満従業員数（人）</t>
    <rPh sb="1" eb="4">
      <t>カイテイゴ</t>
    </rPh>
    <rPh sb="5" eb="9">
      <t>サイテイチンギン</t>
    </rPh>
    <rPh sb="9" eb="11">
      <t>ミマン</t>
    </rPh>
    <rPh sb="11" eb="15">
      <t>ジュウギョウインスウ</t>
    </rPh>
    <rPh sb="16" eb="17">
      <t>ヒト</t>
    </rPh>
    <phoneticPr fontId="1"/>
  </si>
  <si>
    <t>R6年度改定分</t>
    <rPh sb="2" eb="3">
      <t>ネン</t>
    </rPh>
    <rPh sb="3" eb="4">
      <t>ド</t>
    </rPh>
    <rPh sb="4" eb="7">
      <t>カイテイブン</t>
    </rPh>
    <phoneticPr fontId="1"/>
  </si>
  <si>
    <t>R7年度改定分</t>
    <rPh sb="2" eb="3">
      <t>ネン</t>
    </rPh>
    <rPh sb="3" eb="4">
      <t>ド</t>
    </rPh>
    <rPh sb="4" eb="7">
      <t>カイテイブン</t>
    </rPh>
    <phoneticPr fontId="1"/>
  </si>
  <si>
    <t>発効年月日(R5)</t>
    <phoneticPr fontId="1"/>
  </si>
  <si>
    <t>発効年月日(R6)</t>
    <phoneticPr fontId="1"/>
  </si>
  <si>
    <t>発効年月日(R7)</t>
    <phoneticPr fontId="1"/>
  </si>
  <si>
    <t>引き上げ額</t>
    <rPh sb="0" eb="1">
      <t>ヒ</t>
    </rPh>
    <rPh sb="2" eb="3">
      <t>ア</t>
    </rPh>
    <rPh sb="4" eb="5">
      <t>ガク</t>
    </rPh>
    <phoneticPr fontId="1"/>
  </si>
  <si>
    <t>「当該期間における地域別最低賃金以上～2025年度改定の地域別最低賃金未満」で</t>
    <phoneticPr fontId="1"/>
  </si>
  <si>
    <t>※対象従業員名は、「当該期間における地域別最低賃金以上～2025年度改定の地域別最低賃金未満」で雇用している従業員名のみを記載してください。</t>
    <rPh sb="1" eb="7">
      <t>タイショウジュウギョウインメイ</t>
    </rPh>
    <rPh sb="10" eb="12">
      <t>トウガイ</t>
    </rPh>
    <rPh sb="12" eb="14">
      <t>キカン</t>
    </rPh>
    <rPh sb="18" eb="20">
      <t>チイキ</t>
    </rPh>
    <rPh sb="20" eb="21">
      <t>ベツ</t>
    </rPh>
    <rPh sb="21" eb="23">
      <t>サイテイ</t>
    </rPh>
    <rPh sb="23" eb="25">
      <t>チンギン</t>
    </rPh>
    <rPh sb="25" eb="27">
      <t>イジョウ</t>
    </rPh>
    <rPh sb="32" eb="34">
      <t>ネンド</t>
    </rPh>
    <rPh sb="34" eb="36">
      <t>カイテイ</t>
    </rPh>
    <rPh sb="37" eb="39">
      <t>チイキ</t>
    </rPh>
    <rPh sb="39" eb="40">
      <t>ベツ</t>
    </rPh>
    <rPh sb="40" eb="42">
      <t>サイテイ</t>
    </rPh>
    <rPh sb="42" eb="44">
      <t>チンギン</t>
    </rPh>
    <rPh sb="44" eb="46">
      <t>ミマン</t>
    </rPh>
    <rPh sb="48" eb="50">
      <t>コヨウ</t>
    </rPh>
    <rPh sb="57" eb="58">
      <t>メイ</t>
    </rPh>
    <rPh sb="61" eb="63">
      <t>キサイ</t>
    </rPh>
    <phoneticPr fontId="1"/>
  </si>
  <si>
    <t>提出時には公募回をお間違えないようご注意願います。</t>
    <phoneticPr fontId="1"/>
  </si>
  <si>
    <t>本指定様式の提出は1つのみで構いません。</t>
    <rPh sb="0" eb="5">
      <t>ホンシテイヨウシキ</t>
    </rPh>
    <rPh sb="6" eb="8">
      <t>テイシュツ</t>
    </rPh>
    <rPh sb="14" eb="15">
      <t>カマ</t>
    </rPh>
    <phoneticPr fontId="1"/>
  </si>
  <si>
    <t>「地域別最低賃金引き上げに係る加点」と「最低賃金引き上げ特例の要件」のどちらも</t>
    <phoneticPr fontId="1"/>
  </si>
  <si>
    <t>作成時の注意点</t>
    <rPh sb="0" eb="3">
      <t>サクセイジ</t>
    </rPh>
    <rPh sb="4" eb="7">
      <t>チュウイテン</t>
    </rPh>
    <phoneticPr fontId="1"/>
  </si>
  <si>
    <t>以下の通り、「地域別最低賃金引き上げに係る加点」要件を満たすことを証明します。</t>
    <rPh sb="0" eb="2">
      <t>イカ</t>
    </rPh>
    <rPh sb="3" eb="4">
      <t>トオ</t>
    </rPh>
    <rPh sb="24" eb="26">
      <t>ヨウケン</t>
    </rPh>
    <rPh sb="27" eb="28">
      <t>ミ</t>
    </rPh>
    <rPh sb="33" eb="35">
      <t>ショウメイ</t>
    </rPh>
    <phoneticPr fontId="1"/>
  </si>
  <si>
    <t>希望する場合においても本指定様式を1つのみご提出ください。</t>
    <rPh sb="11" eb="12">
      <t>ホン</t>
    </rPh>
    <rPh sb="12" eb="16">
      <t>シテイヨウシキ</t>
    </rPh>
    <rPh sb="22" eb="24">
      <t>テイシュツ</t>
    </rPh>
    <phoneticPr fontId="1"/>
  </si>
  <si>
    <t>2024年10月から2025年9月までの間で、</t>
    <rPh sb="4" eb="5">
      <t>ネン</t>
    </rPh>
    <rPh sb="7" eb="8">
      <t>ガツ</t>
    </rPh>
    <rPh sb="14" eb="15">
      <t>ネン</t>
    </rPh>
    <rPh sb="16" eb="17">
      <t>ガツ</t>
    </rPh>
    <rPh sb="20" eb="21">
      <t>アイダ</t>
    </rPh>
    <phoneticPr fontId="1"/>
  </si>
  <si>
    <t>満たすことを証明します。</t>
    <phoneticPr fontId="1"/>
  </si>
  <si>
    <t>以下の通り、「地域別最低賃金引き上げに係る加点」「最低賃金引き上げ特例の要件」の要件を</t>
    <rPh sb="0" eb="2">
      <t>イカ</t>
    </rPh>
    <rPh sb="3" eb="4">
      <t>トオ</t>
    </rPh>
    <rPh sb="40" eb="42">
      <t>ヨウケン</t>
    </rPh>
    <phoneticPr fontId="1"/>
  </si>
  <si>
    <t>勤務地
（都道府県）</t>
    <rPh sb="0" eb="3">
      <t>キンムチ</t>
    </rPh>
    <rPh sb="5" eb="9">
      <t>トドウフケン</t>
    </rPh>
    <phoneticPr fontId="1"/>
  </si>
  <si>
    <t>第4回公募要領修正、最低賃金改定
に伴う変更
記載可能人数（10,000⇒3,000人）</t>
    <rPh sb="0" eb="1">
      <t>ダイ</t>
    </rPh>
    <rPh sb="2" eb="3">
      <t>カイ</t>
    </rPh>
    <rPh sb="3" eb="7">
      <t>コウボヨウリョウ</t>
    </rPh>
    <rPh sb="7" eb="9">
      <t>シュウセイ</t>
    </rPh>
    <rPh sb="10" eb="14">
      <t>サイテイチンギン</t>
    </rPh>
    <rPh sb="14" eb="16">
      <t>カイテイ</t>
    </rPh>
    <rPh sb="23" eb="29">
      <t>キサイカノウニンズウ</t>
    </rPh>
    <rPh sb="42" eb="43">
      <t>ニン</t>
    </rPh>
    <phoneticPr fontId="1"/>
  </si>
  <si>
    <t>第5回公募に併せて修正</t>
    <rPh sb="0" eb="1">
      <t>ダイ</t>
    </rPh>
    <rPh sb="2" eb="3">
      <t>カイ</t>
    </rPh>
    <rPh sb="3" eb="5">
      <t>コウボ</t>
    </rPh>
    <rPh sb="6" eb="7">
      <t>アワ</t>
    </rPh>
    <rPh sb="9" eb="11">
      <t>シュウセイ</t>
    </rPh>
    <phoneticPr fontId="1"/>
  </si>
  <si>
    <t>第6回公募に併せて修正</t>
    <rPh sb="0" eb="1">
      <t>ダイ</t>
    </rPh>
    <rPh sb="2" eb="3">
      <t>カイ</t>
    </rPh>
    <rPh sb="3" eb="5">
      <t>コウボ</t>
    </rPh>
    <rPh sb="6" eb="7">
      <t>アワ</t>
    </rPh>
    <rPh sb="9" eb="11">
      <t>シュウセイ</t>
    </rPh>
    <phoneticPr fontId="1"/>
  </si>
  <si>
    <t>A</t>
    <phoneticPr fontId="1"/>
  </si>
  <si>
    <t>B</t>
    <phoneticPr fontId="1"/>
  </si>
  <si>
    <t>C</t>
    <phoneticPr fontId="1"/>
  </si>
  <si>
    <t>D</t>
    <phoneticPr fontId="1"/>
  </si>
  <si>
    <t>第7回公募受付用</t>
    <rPh sb="2" eb="3">
      <t>カイ</t>
    </rPh>
    <rPh sb="3" eb="5">
      <t>コウボ</t>
    </rPh>
    <phoneticPr fontId="1"/>
  </si>
  <si>
    <t>第7回公募に併せて修正</t>
    <rPh sb="0" eb="1">
      <t>ダイ</t>
    </rPh>
    <rPh sb="2" eb="3">
      <t>カイ</t>
    </rPh>
    <rPh sb="3" eb="5">
      <t>コウボ</t>
    </rPh>
    <rPh sb="6" eb="7">
      <t>アワ</t>
    </rPh>
    <rPh sb="9" eb="11">
      <t>シュウセイ</t>
    </rPh>
    <phoneticPr fontId="1"/>
  </si>
  <si>
    <t>Ver1.5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</si>
</sst>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yyyy&quot;年&quot;m&quot;月&quot;;@"/>
    <numFmt numFmtId="177" formatCode="0.0%"/>
    <numFmt numFmtId="178" formatCode="0.0"/>
    <numFmt numFmtId="179" formatCode="[$-F800]dddd\,\ mmmm\ dd\,\ yyyy"/>
    <numFmt numFmtId="180" formatCode="[h]:mm"/>
  </numFmts>
  <fonts count="22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2"/>
      <color rgb="FFFF0000"/>
      <name val="游ゴシック"/>
      <family val="3"/>
      <charset val="128"/>
      <scheme val="minor"/>
    </font>
    <font>
      <sz val="10"/>
      <color theme="1"/>
      <name val="Meiryo UI"/>
      <family val="3"/>
      <charset val="128"/>
    </font>
    <font>
      <b/>
      <sz val="10"/>
      <color rgb="FFFF0000"/>
      <name val="Meiryo UI"/>
      <family val="3"/>
      <charset val="128"/>
    </font>
    <font>
      <b/>
      <sz val="14"/>
      <color rgb="FFFF0000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0"/>
      <color rgb="FFFF0000"/>
      <name val="Meiryo UI"/>
      <family val="3"/>
      <charset val="128"/>
    </font>
    <font>
      <b/>
      <sz val="16"/>
      <color rgb="FFFF0000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11"/>
      <color theme="0"/>
      <name val="游ゴシック"/>
      <family val="3"/>
      <charset val="128"/>
      <scheme val="minor"/>
    </font>
    <font>
      <sz val="8"/>
      <color theme="1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0"/>
      <color rgb="FFFF0000"/>
      <name val="游ゴシック"/>
      <family val="3"/>
      <charset val="128"/>
      <scheme val="minor"/>
    </font>
    <font>
      <b/>
      <sz val="16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</cellStyleXfs>
  <cellXfs count="148">
    <xf numFmtId="0" fontId="0" fillId="0" borderId="0" xfId="0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0" xfId="0" applyAlignment="1">
      <alignment horizontal="center" vertical="center"/>
    </xf>
    <xf numFmtId="55" fontId="0" fillId="0" borderId="0" xfId="0" applyNumberForma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38" fontId="5" fillId="3" borderId="1" xfId="2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Border="1">
      <alignment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38" fontId="5" fillId="3" borderId="1" xfId="2" applyFont="1" applyFill="1" applyBorder="1" applyAlignment="1" applyProtection="1">
      <alignment horizontal="center" vertical="center"/>
      <protection locked="0"/>
    </xf>
    <xf numFmtId="0" fontId="5" fillId="4" borderId="1" xfId="0" applyFont="1" applyFill="1" applyBorder="1" applyAlignment="1" applyProtection="1">
      <alignment horizontal="center" vertical="center"/>
    </xf>
    <xf numFmtId="0" fontId="5" fillId="0" borderId="0" xfId="0" applyFont="1" applyProtection="1">
      <alignment vertical="center"/>
    </xf>
    <xf numFmtId="0" fontId="6" fillId="0" borderId="0" xfId="0" applyFont="1" applyProtection="1">
      <alignment vertical="center"/>
    </xf>
    <xf numFmtId="0" fontId="6" fillId="0" borderId="8" xfId="0" applyFont="1" applyBorder="1" applyProtection="1">
      <alignment vertical="center"/>
    </xf>
    <xf numFmtId="0" fontId="5" fillId="2" borderId="1" xfId="0" applyFont="1" applyFill="1" applyBorder="1" applyAlignment="1" applyProtection="1">
      <alignment horizontal="center" vertical="center"/>
    </xf>
    <xf numFmtId="0" fontId="5" fillId="0" borderId="5" xfId="0" applyFont="1" applyBorder="1" applyProtection="1">
      <alignment vertical="center"/>
    </xf>
    <xf numFmtId="0" fontId="9" fillId="0" borderId="0" xfId="0" applyFont="1" applyProtection="1">
      <alignment vertical="center"/>
    </xf>
    <xf numFmtId="38" fontId="5" fillId="4" borderId="1" xfId="2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40" fontId="5" fillId="0" borderId="0" xfId="0" applyNumberFormat="1" applyFont="1" applyAlignment="1" applyProtection="1">
      <alignment horizontal="center" vertical="center"/>
    </xf>
    <xf numFmtId="0" fontId="0" fillId="0" borderId="2" xfId="0" applyBorder="1" applyProtection="1">
      <alignment vertical="center"/>
    </xf>
    <xf numFmtId="0" fontId="0" fillId="0" borderId="4" xfId="0" applyBorder="1" applyProtection="1">
      <alignment vertical="center"/>
    </xf>
    <xf numFmtId="0" fontId="0" fillId="0" borderId="0" xfId="0" applyProtection="1">
      <alignment vertical="center"/>
    </xf>
    <xf numFmtId="0" fontId="0" fillId="0" borderId="5" xfId="0" applyBorder="1" applyProtection="1">
      <alignment vertical="center"/>
    </xf>
    <xf numFmtId="0" fontId="0" fillId="0" borderId="6" xfId="0" applyBorder="1" applyProtection="1">
      <alignment vertical="center"/>
    </xf>
    <xf numFmtId="0" fontId="0" fillId="0" borderId="0" xfId="0" applyAlignment="1" applyProtection="1">
      <alignment horizontal="center" vertical="center"/>
    </xf>
    <xf numFmtId="0" fontId="2" fillId="0" borderId="0" xfId="1" applyBorder="1" applyProtection="1">
      <alignment vertical="center"/>
    </xf>
    <xf numFmtId="0" fontId="0" fillId="0" borderId="7" xfId="0" applyBorder="1" applyProtection="1">
      <alignment vertical="center"/>
    </xf>
    <xf numFmtId="0" fontId="0" fillId="0" borderId="8" xfId="0" applyBorder="1" applyProtection="1">
      <alignment vertical="center"/>
    </xf>
    <xf numFmtId="0" fontId="0" fillId="0" borderId="9" xfId="0" applyBorder="1" applyProtection="1">
      <alignment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4" borderId="1" xfId="0" applyFont="1" applyFill="1" applyBorder="1" applyAlignment="1" applyProtection="1">
      <alignment horizontal="center"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0" borderId="0" xfId="0" applyFont="1" applyProtection="1">
      <alignment vertical="center"/>
      <protection locked="0"/>
    </xf>
    <xf numFmtId="178" fontId="0" fillId="0" borderId="0" xfId="0" applyNumberFormat="1">
      <alignment vertical="center"/>
    </xf>
    <xf numFmtId="14" fontId="0" fillId="0" borderId="0" xfId="0" applyNumberFormat="1">
      <alignment vertical="center"/>
    </xf>
    <xf numFmtId="0" fontId="14" fillId="5" borderId="0" xfId="0" applyFont="1" applyFill="1">
      <alignment vertical="center"/>
    </xf>
    <xf numFmtId="0" fontId="15" fillId="5" borderId="0" xfId="0" applyFont="1" applyFill="1">
      <alignment vertical="center"/>
    </xf>
    <xf numFmtId="0" fontId="16" fillId="0" borderId="0" xfId="0" applyFont="1">
      <alignment vertical="center"/>
    </xf>
    <xf numFmtId="58" fontId="0" fillId="0" borderId="0" xfId="0" applyNumberFormat="1">
      <alignment vertical="center"/>
    </xf>
    <xf numFmtId="0" fontId="5" fillId="2" borderId="1" xfId="0" applyFont="1" applyFill="1" applyBorder="1" applyAlignment="1" applyProtection="1">
      <alignment horizontal="center"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4" borderId="1" xfId="0" applyFont="1" applyFill="1" applyBorder="1" applyAlignment="1" applyProtection="1">
      <alignment horizontal="center" vertical="center"/>
    </xf>
    <xf numFmtId="38" fontId="0" fillId="0" borderId="0" xfId="2" applyFont="1">
      <alignment vertical="center"/>
    </xf>
    <xf numFmtId="0" fontId="0" fillId="0" borderId="0" xfId="0" applyAlignment="1">
      <alignment vertical="center" wrapText="1"/>
    </xf>
    <xf numFmtId="0" fontId="5" fillId="0" borderId="0" xfId="0" applyFont="1" applyBorder="1">
      <alignment vertical="center"/>
    </xf>
    <xf numFmtId="0" fontId="6" fillId="0" borderId="0" xfId="0" applyFont="1" applyBorder="1">
      <alignment vertical="center"/>
    </xf>
    <xf numFmtId="55" fontId="5" fillId="2" borderId="1" xfId="0" applyNumberFormat="1" applyFont="1" applyFill="1" applyBorder="1" applyAlignment="1" applyProtection="1">
      <alignment horizontal="center" vertical="center"/>
    </xf>
    <xf numFmtId="179" fontId="0" fillId="0" borderId="0" xfId="0" applyNumberFormat="1">
      <alignment vertical="center"/>
    </xf>
    <xf numFmtId="38" fontId="0" fillId="0" borderId="0" xfId="0" applyNumberFormat="1">
      <alignment vertical="center"/>
    </xf>
    <xf numFmtId="0" fontId="0" fillId="6" borderId="0" xfId="0" applyFill="1">
      <alignment vertical="center"/>
    </xf>
    <xf numFmtId="179" fontId="0" fillId="6" borderId="0" xfId="0" applyNumberFormat="1" applyFill="1">
      <alignment vertical="center"/>
    </xf>
    <xf numFmtId="38" fontId="0" fillId="6" borderId="0" xfId="2" applyFont="1" applyFill="1">
      <alignment vertical="center"/>
    </xf>
    <xf numFmtId="58" fontId="0" fillId="6" borderId="0" xfId="0" applyNumberFormat="1" applyFill="1">
      <alignment vertical="center"/>
    </xf>
    <xf numFmtId="38" fontId="0" fillId="6" borderId="0" xfId="0" applyNumberFormat="1" applyFill="1">
      <alignment vertical="center"/>
    </xf>
    <xf numFmtId="0" fontId="0" fillId="2" borderId="0" xfId="0" applyFill="1">
      <alignment vertical="center"/>
    </xf>
    <xf numFmtId="38" fontId="0" fillId="2" borderId="0" xfId="2" applyFont="1" applyFill="1">
      <alignment vertical="center"/>
    </xf>
    <xf numFmtId="0" fontId="4" fillId="0" borderId="0" xfId="0" applyFont="1" applyBorder="1" applyAlignment="1">
      <alignment horizontal="center" vertical="center"/>
    </xf>
    <xf numFmtId="0" fontId="17" fillId="0" borderId="0" xfId="0" applyFont="1">
      <alignment vertical="center"/>
    </xf>
    <xf numFmtId="0" fontId="18" fillId="0" borderId="0" xfId="0" applyFont="1">
      <alignment vertical="center"/>
    </xf>
    <xf numFmtId="0" fontId="0" fillId="0" borderId="0" xfId="0" applyBorder="1" applyProtection="1">
      <alignment vertical="center"/>
    </xf>
    <xf numFmtId="0" fontId="20" fillId="0" borderId="0" xfId="0" applyFont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0" fillId="3" borderId="12" xfId="0" applyFill="1" applyBorder="1" applyAlignment="1" applyProtection="1">
      <alignment horizontal="center" vertical="center"/>
    </xf>
    <xf numFmtId="0" fontId="0" fillId="3" borderId="11" xfId="0" applyFill="1" applyBorder="1" applyAlignment="1" applyProtection="1">
      <alignment horizontal="center" vertical="center"/>
    </xf>
    <xf numFmtId="0" fontId="0" fillId="3" borderId="10" xfId="0" applyFill="1" applyBorder="1" applyAlignment="1" applyProtection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180" fontId="5" fillId="3" borderId="1" xfId="2" applyNumberFormat="1" applyFont="1" applyFill="1" applyBorder="1" applyAlignment="1" applyProtection="1">
      <alignment horizontal="center" vertical="center"/>
      <protection locked="0"/>
    </xf>
    <xf numFmtId="180" fontId="5" fillId="3" borderId="1" xfId="2" applyNumberFormat="1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/>
    </xf>
    <xf numFmtId="0" fontId="21" fillId="2" borderId="8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2" fillId="0" borderId="0" xfId="1" applyBorder="1" applyProtection="1">
      <alignment vertical="center"/>
      <protection locked="0"/>
    </xf>
    <xf numFmtId="0" fontId="0" fillId="3" borderId="12" xfId="0" applyFill="1" applyBorder="1" applyAlignment="1" applyProtection="1">
      <alignment horizontal="center" vertical="center"/>
      <protection locked="0"/>
    </xf>
    <xf numFmtId="0" fontId="0" fillId="3" borderId="11" xfId="0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 vertical="center"/>
      <protection locked="0"/>
    </xf>
    <xf numFmtId="0" fontId="21" fillId="2" borderId="2" xfId="0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horizontal="center" vertical="center"/>
    </xf>
    <xf numFmtId="0" fontId="21" fillId="2" borderId="14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6" fontId="21" fillId="2" borderId="7" xfId="0" applyNumberFormat="1" applyFont="1" applyFill="1" applyBorder="1" applyAlignment="1">
      <alignment horizontal="center" vertical="center"/>
    </xf>
    <xf numFmtId="176" fontId="21" fillId="2" borderId="9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0" xfId="0" applyBorder="1" applyAlignment="1">
      <alignment vertical="center"/>
    </xf>
    <xf numFmtId="177" fontId="0" fillId="0" borderId="1" xfId="3" applyNumberFormat="1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38" fontId="0" fillId="0" borderId="1" xfId="0" applyNumberForma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0" fillId="3" borderId="1" xfId="0" applyFill="1" applyBorder="1" applyAlignment="1" applyProtection="1">
      <alignment vertical="center"/>
      <protection locked="0"/>
    </xf>
    <xf numFmtId="0" fontId="19" fillId="0" borderId="0" xfId="0" applyFont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0" fontId="6" fillId="0" borderId="8" xfId="0" applyFont="1" applyBorder="1" applyAlignment="1" applyProtection="1">
      <alignment vertical="center"/>
    </xf>
    <xf numFmtId="0" fontId="5" fillId="2" borderId="1" xfId="0" applyFont="1" applyFill="1" applyBorder="1" applyAlignment="1" applyProtection="1">
      <alignment horizontal="center" vertical="center"/>
    </xf>
    <xf numFmtId="0" fontId="5" fillId="4" borderId="1" xfId="0" applyFont="1" applyFill="1" applyBorder="1" applyAlignment="1" applyProtection="1">
      <alignment horizontal="center" vertical="center"/>
    </xf>
    <xf numFmtId="0" fontId="5" fillId="2" borderId="12" xfId="0" applyFont="1" applyFill="1" applyBorder="1" applyAlignment="1" applyProtection="1">
      <alignment horizontal="center" vertical="center"/>
    </xf>
    <xf numFmtId="0" fontId="5" fillId="2" borderId="10" xfId="0" applyFont="1" applyFill="1" applyBorder="1" applyAlignment="1" applyProtection="1">
      <alignment horizontal="center" vertical="center"/>
    </xf>
    <xf numFmtId="176" fontId="5" fillId="3" borderId="12" xfId="0" applyNumberFormat="1" applyFont="1" applyFill="1" applyBorder="1" applyAlignment="1" applyProtection="1">
      <alignment horizontal="center" vertical="center"/>
      <protection locked="0"/>
    </xf>
    <xf numFmtId="176" fontId="5" fillId="3" borderId="10" xfId="0" applyNumberFormat="1" applyFont="1" applyFill="1" applyBorder="1" applyAlignment="1" applyProtection="1">
      <alignment horizontal="center" vertical="center"/>
      <protection locked="0"/>
    </xf>
    <xf numFmtId="0" fontId="5" fillId="0" borderId="5" xfId="0" applyFont="1" applyBorder="1" applyAlignment="1" applyProtection="1">
      <alignment horizontal="center"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</xf>
    <xf numFmtId="0" fontId="0" fillId="3" borderId="12" xfId="0" applyFill="1" applyBorder="1" applyAlignment="1" applyProtection="1">
      <alignment horizontal="center" vertical="center"/>
    </xf>
    <xf numFmtId="0" fontId="0" fillId="3" borderId="11" xfId="0" applyFill="1" applyBorder="1" applyAlignment="1" applyProtection="1">
      <alignment horizontal="center" vertical="center"/>
    </xf>
    <xf numFmtId="0" fontId="0" fillId="3" borderId="10" xfId="0" applyFill="1" applyBorder="1" applyAlignment="1" applyProtection="1">
      <alignment horizontal="center" vertical="center"/>
    </xf>
    <xf numFmtId="9" fontId="0" fillId="0" borderId="1" xfId="3" applyFont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0" xfId="0" applyFont="1" applyBorder="1" applyAlignment="1" applyProtection="1">
      <alignment horizontal="center" vertical="center"/>
    </xf>
    <xf numFmtId="0" fontId="0" fillId="2" borderId="2" xfId="0" applyFill="1" applyBorder="1" applyAlignment="1" applyProtection="1">
      <alignment horizontal="center" vertical="center"/>
    </xf>
    <xf numFmtId="0" fontId="0" fillId="2" borderId="3" xfId="0" applyFill="1" applyBorder="1" applyAlignment="1" applyProtection="1">
      <alignment horizontal="center" vertical="center"/>
    </xf>
    <xf numFmtId="0" fontId="0" fillId="2" borderId="7" xfId="0" applyFill="1" applyBorder="1" applyAlignment="1" applyProtection="1">
      <alignment horizontal="center" vertical="center"/>
    </xf>
    <xf numFmtId="0" fontId="0" fillId="2" borderId="8" xfId="0" applyFill="1" applyBorder="1" applyAlignment="1" applyProtection="1">
      <alignment horizontal="center" vertical="center"/>
    </xf>
    <xf numFmtId="0" fontId="21" fillId="2" borderId="14" xfId="0" applyFont="1" applyFill="1" applyBorder="1" applyAlignment="1" applyProtection="1">
      <alignment horizontal="center" vertical="center"/>
    </xf>
    <xf numFmtId="0" fontId="0" fillId="2" borderId="13" xfId="0" applyFill="1" applyBorder="1" applyAlignment="1" applyProtection="1">
      <alignment horizontal="center" vertical="center"/>
    </xf>
    <xf numFmtId="0" fontId="7" fillId="0" borderId="3" xfId="0" applyFont="1" applyBorder="1" applyAlignment="1" applyProtection="1">
      <alignment horizontal="center" vertical="center"/>
    </xf>
    <xf numFmtId="0" fontId="0" fillId="3" borderId="1" xfId="0" applyFill="1" applyBorder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6" fillId="0" borderId="8" xfId="0" applyFont="1" applyBorder="1" applyAlignment="1">
      <alignment vertical="center"/>
    </xf>
    <xf numFmtId="0" fontId="5" fillId="4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76" fontId="5" fillId="3" borderId="1" xfId="0" applyNumberFormat="1" applyFont="1" applyFill="1" applyBorder="1" applyAlignment="1">
      <alignment horizontal="center" vertical="center"/>
    </xf>
    <xf numFmtId="0" fontId="16" fillId="0" borderId="0" xfId="0" applyFont="1" applyProtection="1">
      <alignment vertical="center"/>
    </xf>
  </cellXfs>
  <cellStyles count="4">
    <cellStyle name="パーセント" xfId="3" builtinId="5"/>
    <cellStyle name="ハイパーリンク" xfId="1" builtinId="8"/>
    <cellStyle name="桁区切り" xfId="2" builtinId="6"/>
    <cellStyle name="標準" xfId="0" builtinId="0"/>
  </cellStyles>
  <dxfs count="15">
    <dxf>
      <fill>
        <patternFill>
          <bgColor theme="0" tint="-4.9989318521683403E-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rgb="FFFF5050"/>
        </patternFill>
      </fill>
    </dxf>
    <dxf>
      <fill>
        <patternFill>
          <bgColor theme="0" tint="-0.34998626667073579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FF7C80"/>
      <color rgb="FFFF5050"/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71437</xdr:colOff>
      <xdr:row>0</xdr:row>
      <xdr:rowOff>142876</xdr:rowOff>
    </xdr:from>
    <xdr:to>
      <xdr:col>8</xdr:col>
      <xdr:colOff>1570037</xdr:colOff>
      <xdr:row>6</xdr:row>
      <xdr:rowOff>71437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9AAC3464-0412-49F5-A1C7-545BB50759FB}"/>
            </a:ext>
          </a:extLst>
        </xdr:cNvPr>
        <xdr:cNvSpPr/>
      </xdr:nvSpPr>
      <xdr:spPr>
        <a:xfrm>
          <a:off x="8465343" y="142876"/>
          <a:ext cx="1498600" cy="1333499"/>
        </a:xfrm>
        <a:prstGeom prst="wedgeRoundRectCallout">
          <a:avLst>
            <a:gd name="adj1" fmla="val -12852"/>
            <a:gd name="adj2" fmla="val -49351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 b="1">
              <a:solidFill>
                <a:srgbClr val="FF0000"/>
              </a:solidFill>
            </a:rPr>
            <a:t>hh:mm</a:t>
          </a:r>
          <a:r>
            <a:rPr kumimoji="1" lang="ja-JP" altLang="en-US" sz="900" b="1">
              <a:solidFill>
                <a:srgbClr val="FF0000"/>
              </a:solidFill>
            </a:rPr>
            <a:t>形式で入力してください。</a:t>
          </a:r>
          <a:endParaRPr kumimoji="1" lang="en-US" altLang="ja-JP" sz="900" b="1">
            <a:solidFill>
              <a:srgbClr val="FF0000"/>
            </a:solidFill>
          </a:endParaRPr>
        </a:p>
        <a:p>
          <a:pPr algn="l"/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例）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7</a:t>
          </a:r>
          <a:r>
            <a:rPr kumimoji="1" lang="ja-JP" altLang="en-US" sz="900">
              <a:solidFill>
                <a:sysClr val="windowText" lastClr="000000"/>
              </a:solidFill>
            </a:rPr>
            <a:t>時間</a:t>
          </a:r>
          <a:r>
            <a:rPr kumimoji="1" lang="en-US" altLang="ja-JP" sz="900">
              <a:solidFill>
                <a:sysClr val="windowText" lastClr="000000"/>
              </a:solidFill>
            </a:rPr>
            <a:t>30</a:t>
          </a:r>
          <a:r>
            <a:rPr kumimoji="1" lang="ja-JP" altLang="en-US" sz="900">
              <a:solidFill>
                <a:sysClr val="windowText" lastClr="000000"/>
              </a:solidFill>
            </a:rPr>
            <a:t>分⇒</a:t>
          </a:r>
          <a:r>
            <a:rPr kumimoji="1" lang="en-US" altLang="ja-JP" sz="900">
              <a:solidFill>
                <a:sysClr val="windowText" lastClr="000000"/>
              </a:solidFill>
            </a:rPr>
            <a:t>7:30</a:t>
          </a: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150</a:t>
          </a:r>
          <a:r>
            <a:rPr kumimoji="1" lang="ja-JP" altLang="en-US" sz="900">
              <a:solidFill>
                <a:sysClr val="windowText" lastClr="000000"/>
              </a:solidFill>
            </a:rPr>
            <a:t>時間　⇒</a:t>
          </a:r>
          <a:r>
            <a:rPr kumimoji="1" lang="en-US" altLang="ja-JP" sz="900">
              <a:solidFill>
                <a:sysClr val="windowText" lastClr="000000"/>
              </a:solidFill>
            </a:rPr>
            <a:t>150:00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47625</xdr:colOff>
      <xdr:row>0</xdr:row>
      <xdr:rowOff>107156</xdr:rowOff>
    </xdr:from>
    <xdr:to>
      <xdr:col>8</xdr:col>
      <xdr:colOff>1546225</xdr:colOff>
      <xdr:row>6</xdr:row>
      <xdr:rowOff>35717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2E48161E-4433-44E9-B496-64BA1080D305}"/>
            </a:ext>
          </a:extLst>
        </xdr:cNvPr>
        <xdr:cNvSpPr/>
      </xdr:nvSpPr>
      <xdr:spPr>
        <a:xfrm>
          <a:off x="8441531" y="107156"/>
          <a:ext cx="1498600" cy="1333499"/>
        </a:xfrm>
        <a:prstGeom prst="wedgeRoundRectCallout">
          <a:avLst>
            <a:gd name="adj1" fmla="val -12852"/>
            <a:gd name="adj2" fmla="val -49351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 b="1">
              <a:solidFill>
                <a:srgbClr val="FF0000"/>
              </a:solidFill>
            </a:rPr>
            <a:t>hh:mm</a:t>
          </a:r>
          <a:r>
            <a:rPr kumimoji="1" lang="ja-JP" altLang="en-US" sz="900" b="1">
              <a:solidFill>
                <a:srgbClr val="FF0000"/>
              </a:solidFill>
            </a:rPr>
            <a:t>形式で入力してください。</a:t>
          </a:r>
          <a:endParaRPr kumimoji="1" lang="en-US" altLang="ja-JP" sz="900" b="1">
            <a:solidFill>
              <a:srgbClr val="FF0000"/>
            </a:solidFill>
          </a:endParaRPr>
        </a:p>
        <a:p>
          <a:pPr algn="l"/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例）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7</a:t>
          </a:r>
          <a:r>
            <a:rPr kumimoji="1" lang="ja-JP" altLang="en-US" sz="900">
              <a:solidFill>
                <a:sysClr val="windowText" lastClr="000000"/>
              </a:solidFill>
            </a:rPr>
            <a:t>時間</a:t>
          </a:r>
          <a:r>
            <a:rPr kumimoji="1" lang="en-US" altLang="ja-JP" sz="900">
              <a:solidFill>
                <a:sysClr val="windowText" lastClr="000000"/>
              </a:solidFill>
            </a:rPr>
            <a:t>30</a:t>
          </a:r>
          <a:r>
            <a:rPr kumimoji="1" lang="ja-JP" altLang="en-US" sz="900">
              <a:solidFill>
                <a:sysClr val="windowText" lastClr="000000"/>
              </a:solidFill>
            </a:rPr>
            <a:t>分⇒</a:t>
          </a:r>
          <a:r>
            <a:rPr kumimoji="1" lang="en-US" altLang="ja-JP" sz="900">
              <a:solidFill>
                <a:sysClr val="windowText" lastClr="000000"/>
              </a:solidFill>
            </a:rPr>
            <a:t>7:30</a:t>
          </a: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150</a:t>
          </a:r>
          <a:r>
            <a:rPr kumimoji="1" lang="ja-JP" altLang="en-US" sz="900">
              <a:solidFill>
                <a:sysClr val="windowText" lastClr="000000"/>
              </a:solidFill>
            </a:rPr>
            <a:t>時間　⇒</a:t>
          </a:r>
          <a:r>
            <a:rPr kumimoji="1" lang="en-US" altLang="ja-JP" sz="900">
              <a:solidFill>
                <a:sysClr val="windowText" lastClr="000000"/>
              </a:solidFill>
            </a:rPr>
            <a:t>150:00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47625</xdr:colOff>
      <xdr:row>0</xdr:row>
      <xdr:rowOff>107156</xdr:rowOff>
    </xdr:from>
    <xdr:to>
      <xdr:col>8</xdr:col>
      <xdr:colOff>1546225</xdr:colOff>
      <xdr:row>6</xdr:row>
      <xdr:rowOff>35717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DF9A5A40-8D0A-438B-A2FA-78619C964A1B}"/>
            </a:ext>
          </a:extLst>
        </xdr:cNvPr>
        <xdr:cNvSpPr/>
      </xdr:nvSpPr>
      <xdr:spPr>
        <a:xfrm>
          <a:off x="8465344" y="107156"/>
          <a:ext cx="1498600" cy="1333499"/>
        </a:xfrm>
        <a:prstGeom prst="wedgeRoundRectCallout">
          <a:avLst>
            <a:gd name="adj1" fmla="val -12852"/>
            <a:gd name="adj2" fmla="val -49351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 b="1">
              <a:solidFill>
                <a:srgbClr val="FF0000"/>
              </a:solidFill>
            </a:rPr>
            <a:t>hh:mm</a:t>
          </a:r>
          <a:r>
            <a:rPr kumimoji="1" lang="ja-JP" altLang="en-US" sz="900" b="1">
              <a:solidFill>
                <a:srgbClr val="FF0000"/>
              </a:solidFill>
            </a:rPr>
            <a:t>形式で入力してください。</a:t>
          </a:r>
          <a:endParaRPr kumimoji="1" lang="en-US" altLang="ja-JP" sz="900" b="1">
            <a:solidFill>
              <a:srgbClr val="FF0000"/>
            </a:solidFill>
          </a:endParaRPr>
        </a:p>
        <a:p>
          <a:pPr algn="l"/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例）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7</a:t>
          </a:r>
          <a:r>
            <a:rPr kumimoji="1" lang="ja-JP" altLang="en-US" sz="900">
              <a:solidFill>
                <a:sysClr val="windowText" lastClr="000000"/>
              </a:solidFill>
            </a:rPr>
            <a:t>時間</a:t>
          </a:r>
          <a:r>
            <a:rPr kumimoji="1" lang="en-US" altLang="ja-JP" sz="900">
              <a:solidFill>
                <a:sysClr val="windowText" lastClr="000000"/>
              </a:solidFill>
            </a:rPr>
            <a:t>30</a:t>
          </a:r>
          <a:r>
            <a:rPr kumimoji="1" lang="ja-JP" altLang="en-US" sz="900">
              <a:solidFill>
                <a:sysClr val="windowText" lastClr="000000"/>
              </a:solidFill>
            </a:rPr>
            <a:t>分⇒</a:t>
          </a:r>
          <a:r>
            <a:rPr kumimoji="1" lang="en-US" altLang="ja-JP" sz="900">
              <a:solidFill>
                <a:sysClr val="windowText" lastClr="000000"/>
              </a:solidFill>
            </a:rPr>
            <a:t>7:30</a:t>
          </a: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150</a:t>
          </a:r>
          <a:r>
            <a:rPr kumimoji="1" lang="ja-JP" altLang="en-US" sz="900">
              <a:solidFill>
                <a:sysClr val="windowText" lastClr="000000"/>
              </a:solidFill>
            </a:rPr>
            <a:t>時間　⇒</a:t>
          </a:r>
          <a:r>
            <a:rPr kumimoji="1" lang="en-US" altLang="ja-JP" sz="900">
              <a:solidFill>
                <a:sysClr val="windowText" lastClr="000000"/>
              </a:solidFill>
            </a:rPr>
            <a:t>150:00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73025</xdr:colOff>
      <xdr:row>4</xdr:row>
      <xdr:rowOff>231776</xdr:rowOff>
    </xdr:from>
    <xdr:to>
      <xdr:col>15</xdr:col>
      <xdr:colOff>114301</xdr:colOff>
      <xdr:row>5</xdr:row>
      <xdr:rowOff>85726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209993A1-23FA-4BDF-ABC5-66D57BD004FC}"/>
            </a:ext>
          </a:extLst>
        </xdr:cNvPr>
        <xdr:cNvSpPr/>
      </xdr:nvSpPr>
      <xdr:spPr>
        <a:xfrm>
          <a:off x="4987925" y="1346201"/>
          <a:ext cx="1927226" cy="368300"/>
        </a:xfrm>
        <a:prstGeom prst="wedgeRoundRectCallout">
          <a:avLst>
            <a:gd name="adj1" fmla="val -29857"/>
            <a:gd name="adj2" fmla="val 15529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事業者名を記載してください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/>
          <a:endParaRPr kumimoji="1" lang="ja-JP" altLang="en-US" sz="10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2</xdr:col>
      <xdr:colOff>115357</xdr:colOff>
      <xdr:row>6</xdr:row>
      <xdr:rowOff>138642</xdr:rowOff>
    </xdr:from>
    <xdr:to>
      <xdr:col>6</xdr:col>
      <xdr:colOff>441324</xdr:colOff>
      <xdr:row>8</xdr:row>
      <xdr:rowOff>132292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987F6022-911C-4DE6-934C-57F4B9AC26C9}"/>
            </a:ext>
          </a:extLst>
        </xdr:cNvPr>
        <xdr:cNvSpPr/>
      </xdr:nvSpPr>
      <xdr:spPr>
        <a:xfrm>
          <a:off x="572557" y="2005542"/>
          <a:ext cx="2307167" cy="650875"/>
        </a:xfrm>
        <a:prstGeom prst="wedgeRoundRectCallout">
          <a:avLst>
            <a:gd name="adj1" fmla="val 15894"/>
            <a:gd name="adj2" fmla="val 90121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対象月①～③にエラーがあれば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エラー文言が表示されます。</a:t>
          </a:r>
        </a:p>
      </xdr:txBody>
    </xdr:sp>
    <xdr:clientData/>
  </xdr:twoCellAnchor>
  <xdr:twoCellAnchor>
    <xdr:from>
      <xdr:col>8</xdr:col>
      <xdr:colOff>351367</xdr:colOff>
      <xdr:row>25</xdr:row>
      <xdr:rowOff>38100</xdr:rowOff>
    </xdr:from>
    <xdr:to>
      <xdr:col>13</xdr:col>
      <xdr:colOff>160868</xdr:colOff>
      <xdr:row>27</xdr:row>
      <xdr:rowOff>28575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D8184F5C-9C90-4C65-857D-9439C9F31BE9}"/>
            </a:ext>
          </a:extLst>
        </xdr:cNvPr>
        <xdr:cNvSpPr/>
      </xdr:nvSpPr>
      <xdr:spPr>
        <a:xfrm>
          <a:off x="3780367" y="7581900"/>
          <a:ext cx="2286001" cy="466725"/>
        </a:xfrm>
        <a:prstGeom prst="wedgeRoundRectCallout">
          <a:avLst>
            <a:gd name="adj1" fmla="val 18221"/>
            <a:gd name="adj2" fmla="val 48503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対象月①～③の内容が反映されます。</a:t>
          </a:r>
        </a:p>
      </xdr:txBody>
    </xdr:sp>
    <xdr:clientData/>
  </xdr:twoCellAnchor>
  <xdr:twoCellAnchor>
    <xdr:from>
      <xdr:col>4</xdr:col>
      <xdr:colOff>455083</xdr:colOff>
      <xdr:row>32</xdr:row>
      <xdr:rowOff>233891</xdr:rowOff>
    </xdr:from>
    <xdr:to>
      <xdr:col>11</xdr:col>
      <xdr:colOff>66675</xdr:colOff>
      <xdr:row>36</xdr:row>
      <xdr:rowOff>123825</xdr:rowOff>
    </xdr:to>
    <xdr:sp macro="" textlink="">
      <xdr:nvSpPr>
        <xdr:cNvPr id="5" name="吹き出し: 角を丸めた四角形 4">
          <a:extLst>
            <a:ext uri="{FF2B5EF4-FFF2-40B4-BE49-F238E27FC236}">
              <a16:creationId xmlns:a16="http://schemas.microsoft.com/office/drawing/2014/main" id="{A1D56E8E-289E-4F6E-B125-AB4418171B29}"/>
            </a:ext>
          </a:extLst>
        </xdr:cNvPr>
        <xdr:cNvSpPr/>
      </xdr:nvSpPr>
      <xdr:spPr>
        <a:xfrm>
          <a:off x="1902883" y="9444566"/>
          <a:ext cx="3078692" cy="842434"/>
        </a:xfrm>
        <a:prstGeom prst="wedgeRoundRectCallout">
          <a:avLst>
            <a:gd name="adj1" fmla="val 18221"/>
            <a:gd name="adj2" fmla="val 48503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賃金台帳における最低賃金の対象となる基本給・手当等の名称を記載してください。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>
              <a:solidFill>
                <a:sysClr val="windowText" lastClr="000000"/>
              </a:solidFill>
            </a:rPr>
            <a:t>※</a:t>
          </a:r>
          <a:r>
            <a:rPr kumimoji="1" lang="ja-JP" altLang="en-US" sz="1000">
              <a:solidFill>
                <a:sysClr val="windowText" lastClr="000000"/>
              </a:solidFill>
            </a:rPr>
            <a:t>詳細は下記リンクをご確認ください。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429646</xdr:colOff>
      <xdr:row>1</xdr:row>
      <xdr:rowOff>153683</xdr:rowOff>
    </xdr:from>
    <xdr:to>
      <xdr:col>3</xdr:col>
      <xdr:colOff>133690</xdr:colOff>
      <xdr:row>3</xdr:row>
      <xdr:rowOff>260236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B99A1A2D-1CCF-4654-9A7F-EAFF8B5A3ADA}"/>
            </a:ext>
          </a:extLst>
        </xdr:cNvPr>
        <xdr:cNvSpPr/>
      </xdr:nvSpPr>
      <xdr:spPr>
        <a:xfrm>
          <a:off x="429646" y="332277"/>
          <a:ext cx="3359263" cy="570897"/>
        </a:xfrm>
        <a:prstGeom prst="wedgeRoundRectCallout">
          <a:avLst>
            <a:gd name="adj1" fmla="val 58956"/>
            <a:gd name="adj2" fmla="val 17162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全従業員数を記載してください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※</a:t>
          </a:r>
          <a:r>
            <a:rPr kumimoji="1" lang="ja-JP" altLang="en-US" sz="900">
              <a:solidFill>
                <a:sysClr val="windowText" lastClr="000000"/>
              </a:solidFill>
            </a:rPr>
            <a:t>改定後の地域別最低賃金以上の従業員も対象です。</a:t>
          </a:r>
        </a:p>
      </xdr:txBody>
    </xdr:sp>
    <xdr:clientData/>
  </xdr:twoCellAnchor>
  <xdr:twoCellAnchor>
    <xdr:from>
      <xdr:col>7</xdr:col>
      <xdr:colOff>268818</xdr:colOff>
      <xdr:row>1</xdr:row>
      <xdr:rowOff>131232</xdr:rowOff>
    </xdr:from>
    <xdr:to>
      <xdr:col>8</xdr:col>
      <xdr:colOff>833437</xdr:colOff>
      <xdr:row>4</xdr:row>
      <xdr:rowOff>11905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6A9158DA-CE52-496F-BE45-BA58CE4D9C83}"/>
            </a:ext>
          </a:extLst>
        </xdr:cNvPr>
        <xdr:cNvSpPr/>
      </xdr:nvSpPr>
      <xdr:spPr>
        <a:xfrm>
          <a:off x="8805599" y="309826"/>
          <a:ext cx="2005276" cy="642673"/>
        </a:xfrm>
        <a:prstGeom prst="wedgeRoundRectCallout">
          <a:avLst>
            <a:gd name="adj1" fmla="val -65032"/>
            <a:gd name="adj2" fmla="val 1950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プルダウンより該当月を選択してください</a:t>
          </a:r>
        </a:p>
      </xdr:txBody>
    </xdr:sp>
    <xdr:clientData/>
  </xdr:twoCellAnchor>
  <xdr:twoCellAnchor>
    <xdr:from>
      <xdr:col>0</xdr:col>
      <xdr:colOff>781844</xdr:colOff>
      <xdr:row>13</xdr:row>
      <xdr:rowOff>65880</xdr:rowOff>
    </xdr:from>
    <xdr:to>
      <xdr:col>1</xdr:col>
      <xdr:colOff>1364457</xdr:colOff>
      <xdr:row>17</xdr:row>
      <xdr:rowOff>157163</xdr:rowOff>
    </xdr:to>
    <xdr:sp macro="" textlink="">
      <xdr:nvSpPr>
        <xdr:cNvPr id="6" name="吹き出し: 角を丸めた四角形 5">
          <a:extLst>
            <a:ext uri="{FF2B5EF4-FFF2-40B4-BE49-F238E27FC236}">
              <a16:creationId xmlns:a16="http://schemas.microsoft.com/office/drawing/2014/main" id="{C8B20F2B-E067-4D4D-8C8F-06B9D2A505C3}"/>
            </a:ext>
          </a:extLst>
        </xdr:cNvPr>
        <xdr:cNvSpPr/>
      </xdr:nvSpPr>
      <xdr:spPr>
        <a:xfrm>
          <a:off x="781844" y="2709068"/>
          <a:ext cx="1416051" cy="805658"/>
        </a:xfrm>
        <a:prstGeom prst="wedgeRoundRectCallout">
          <a:avLst>
            <a:gd name="adj1" fmla="val -8833"/>
            <a:gd name="adj2" fmla="val -7130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従業員番号を記載してください。</a:t>
          </a:r>
          <a:r>
            <a:rPr kumimoji="1" lang="en-US" altLang="ja-JP" sz="900">
              <a:solidFill>
                <a:sysClr val="windowText" lastClr="000000"/>
              </a:solidFill>
            </a:rPr>
            <a:t>※</a:t>
          </a:r>
          <a:r>
            <a:rPr kumimoji="1" lang="ja-JP" altLang="en-US" sz="900">
              <a:solidFill>
                <a:sysClr val="windowText" lastClr="000000"/>
              </a:solidFill>
            </a:rPr>
            <a:t>必須項目ではありません</a:t>
          </a:r>
        </a:p>
      </xdr:txBody>
    </xdr:sp>
    <xdr:clientData/>
  </xdr:twoCellAnchor>
  <xdr:twoCellAnchor>
    <xdr:from>
      <xdr:col>2</xdr:col>
      <xdr:colOff>37307</xdr:colOff>
      <xdr:row>14</xdr:row>
      <xdr:rowOff>103185</xdr:rowOff>
    </xdr:from>
    <xdr:to>
      <xdr:col>3</xdr:col>
      <xdr:colOff>14287</xdr:colOff>
      <xdr:row>24</xdr:row>
      <xdr:rowOff>130969</xdr:rowOff>
    </xdr:to>
    <xdr:sp macro="" textlink="">
      <xdr:nvSpPr>
        <xdr:cNvPr id="7" name="吹き出し: 角を丸めた四角形 6">
          <a:extLst>
            <a:ext uri="{FF2B5EF4-FFF2-40B4-BE49-F238E27FC236}">
              <a16:creationId xmlns:a16="http://schemas.microsoft.com/office/drawing/2014/main" id="{E4852764-8BEF-430F-870C-A71405C68FA4}"/>
            </a:ext>
          </a:extLst>
        </xdr:cNvPr>
        <xdr:cNvSpPr/>
      </xdr:nvSpPr>
      <xdr:spPr>
        <a:xfrm>
          <a:off x="2287588" y="3103560"/>
          <a:ext cx="1381918" cy="2170909"/>
        </a:xfrm>
        <a:prstGeom prst="wedgeRoundRectCallout">
          <a:avLst>
            <a:gd name="adj1" fmla="val -11418"/>
            <a:gd name="adj2" fmla="val -62525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対象となる従業員名を記載してください。</a:t>
          </a: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対象者については「当該期間における地域別最低賃金以上～</a:t>
          </a:r>
          <a:r>
            <a:rPr kumimoji="1" lang="en-US" altLang="ja-JP" sz="900">
              <a:solidFill>
                <a:sysClr val="windowText" lastClr="000000"/>
              </a:solidFill>
            </a:rPr>
            <a:t>2025</a:t>
          </a:r>
          <a:r>
            <a:rPr kumimoji="1" lang="ja-JP" altLang="en-US" sz="900">
              <a:solidFill>
                <a:sysClr val="windowText" lastClr="000000"/>
              </a:solidFill>
            </a:rPr>
            <a:t>年度改定の地域別最低賃金未満」で雇用している従業員が対象です。</a:t>
          </a:r>
        </a:p>
      </xdr:txBody>
    </xdr:sp>
    <xdr:clientData/>
  </xdr:twoCellAnchor>
  <xdr:twoCellAnchor>
    <xdr:from>
      <xdr:col>3</xdr:col>
      <xdr:colOff>50800</xdr:colOff>
      <xdr:row>14</xdr:row>
      <xdr:rowOff>128588</xdr:rowOff>
    </xdr:from>
    <xdr:to>
      <xdr:col>3</xdr:col>
      <xdr:colOff>1382713</xdr:colOff>
      <xdr:row>19</xdr:row>
      <xdr:rowOff>41277</xdr:rowOff>
    </xdr:to>
    <xdr:sp macro="" textlink="">
      <xdr:nvSpPr>
        <xdr:cNvPr id="8" name="吹き出し: 角を丸めた四角形 7">
          <a:extLst>
            <a:ext uri="{FF2B5EF4-FFF2-40B4-BE49-F238E27FC236}">
              <a16:creationId xmlns:a16="http://schemas.microsoft.com/office/drawing/2014/main" id="{5737FFCB-8895-4CD1-A170-F259290BFB9F}"/>
            </a:ext>
          </a:extLst>
        </xdr:cNvPr>
        <xdr:cNvSpPr/>
      </xdr:nvSpPr>
      <xdr:spPr>
        <a:xfrm>
          <a:off x="3706019" y="2950369"/>
          <a:ext cx="1331913" cy="805658"/>
        </a:xfrm>
        <a:prstGeom prst="wedgeRoundRectCallout">
          <a:avLst>
            <a:gd name="adj1" fmla="val -8833"/>
            <a:gd name="adj2" fmla="val -7130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プルダウンより該当都道府県を選択してください</a:t>
          </a:r>
        </a:p>
      </xdr:txBody>
    </xdr:sp>
    <xdr:clientData/>
  </xdr:twoCellAnchor>
  <xdr:twoCellAnchor>
    <xdr:from>
      <xdr:col>6</xdr:col>
      <xdr:colOff>39687</xdr:colOff>
      <xdr:row>14</xdr:row>
      <xdr:rowOff>150813</xdr:rowOff>
    </xdr:from>
    <xdr:to>
      <xdr:col>6</xdr:col>
      <xdr:colOff>1476375</xdr:colOff>
      <xdr:row>21</xdr:row>
      <xdr:rowOff>59530</xdr:rowOff>
    </xdr:to>
    <xdr:sp macro="" textlink="">
      <xdr:nvSpPr>
        <xdr:cNvPr id="9" name="吹き出し: 角を丸めた四角形 8">
          <a:extLst>
            <a:ext uri="{FF2B5EF4-FFF2-40B4-BE49-F238E27FC236}">
              <a16:creationId xmlns:a16="http://schemas.microsoft.com/office/drawing/2014/main" id="{B3CCA51F-A39C-4A57-A47E-A13281630071}"/>
            </a:ext>
          </a:extLst>
        </xdr:cNvPr>
        <xdr:cNvSpPr/>
      </xdr:nvSpPr>
      <xdr:spPr>
        <a:xfrm>
          <a:off x="7028656" y="3151188"/>
          <a:ext cx="1436688" cy="1408905"/>
        </a:xfrm>
        <a:prstGeom prst="wedgeRoundRectCallout">
          <a:avLst>
            <a:gd name="adj1" fmla="val -11595"/>
            <a:gd name="adj2" fmla="val -74599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プルダウンより給与制度を選択してください。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※</a:t>
          </a:r>
          <a:r>
            <a:rPr kumimoji="1" lang="ja-JP" altLang="en-US" sz="900">
              <a:solidFill>
                <a:sysClr val="windowText" lastClr="000000"/>
              </a:solidFill>
            </a:rPr>
            <a:t>歩合給の方は「</a:t>
          </a:r>
          <a:r>
            <a:rPr kumimoji="1" lang="en-US" altLang="ja-JP" sz="900">
              <a:solidFill>
                <a:sysClr val="windowText" lastClr="000000"/>
              </a:solidFill>
            </a:rPr>
            <a:t>1</a:t>
          </a:r>
          <a:r>
            <a:rPr kumimoji="1" lang="ja-JP" altLang="en-US" sz="900">
              <a:solidFill>
                <a:sysClr val="windowText" lastClr="000000"/>
              </a:solidFill>
            </a:rPr>
            <a:t>：月給」をご選択ください</a:t>
          </a:r>
        </a:p>
      </xdr:txBody>
    </xdr:sp>
    <xdr:clientData/>
  </xdr:twoCellAnchor>
  <xdr:twoCellAnchor>
    <xdr:from>
      <xdr:col>7</xdr:col>
      <xdr:colOff>43657</xdr:colOff>
      <xdr:row>15</xdr:row>
      <xdr:rowOff>9524</xdr:rowOff>
    </xdr:from>
    <xdr:to>
      <xdr:col>7</xdr:col>
      <xdr:colOff>1416845</xdr:colOff>
      <xdr:row>18</xdr:row>
      <xdr:rowOff>47623</xdr:rowOff>
    </xdr:to>
    <xdr:sp macro="" textlink="">
      <xdr:nvSpPr>
        <xdr:cNvPr id="10" name="吹き出し: 角を丸めた四角形 9">
          <a:extLst>
            <a:ext uri="{FF2B5EF4-FFF2-40B4-BE49-F238E27FC236}">
              <a16:creationId xmlns:a16="http://schemas.microsoft.com/office/drawing/2014/main" id="{A6C58F60-AE50-4AEF-B1EA-4D64C4A0926E}"/>
            </a:ext>
          </a:extLst>
        </xdr:cNvPr>
        <xdr:cNvSpPr/>
      </xdr:nvSpPr>
      <xdr:spPr>
        <a:xfrm>
          <a:off x="8580438" y="3009899"/>
          <a:ext cx="1373188" cy="573880"/>
        </a:xfrm>
        <a:prstGeom prst="wedgeRoundRectCallout">
          <a:avLst>
            <a:gd name="adj1" fmla="val -9938"/>
            <a:gd name="adj2" fmla="val -95938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円単位で金額を入力してください</a:t>
          </a:r>
        </a:p>
      </xdr:txBody>
    </xdr:sp>
    <xdr:clientData/>
  </xdr:twoCellAnchor>
  <xdr:twoCellAnchor>
    <xdr:from>
      <xdr:col>9</xdr:col>
      <xdr:colOff>170657</xdr:colOff>
      <xdr:row>15</xdr:row>
      <xdr:rowOff>135731</xdr:rowOff>
    </xdr:from>
    <xdr:to>
      <xdr:col>10</xdr:col>
      <xdr:colOff>2035969</xdr:colOff>
      <xdr:row>21</xdr:row>
      <xdr:rowOff>68035</xdr:rowOff>
    </xdr:to>
    <xdr:sp macro="" textlink="">
      <xdr:nvSpPr>
        <xdr:cNvPr id="12" name="吹き出し: 角を丸めた四角形 11">
          <a:extLst>
            <a:ext uri="{FF2B5EF4-FFF2-40B4-BE49-F238E27FC236}">
              <a16:creationId xmlns:a16="http://schemas.microsoft.com/office/drawing/2014/main" id="{8311AF9E-2798-4035-9AA4-E969D7500F2C}"/>
            </a:ext>
          </a:extLst>
        </xdr:cNvPr>
        <xdr:cNvSpPr/>
      </xdr:nvSpPr>
      <xdr:spPr>
        <a:xfrm>
          <a:off x="11777550" y="3374231"/>
          <a:ext cx="3879169" cy="1238590"/>
        </a:xfrm>
        <a:prstGeom prst="wedgeRoundRectCallout">
          <a:avLst>
            <a:gd name="adj1" fmla="val 20727"/>
            <a:gd name="adj2" fmla="val -84841"/>
            <a:gd name="adj3" fmla="val 16667"/>
          </a:avLst>
        </a:prstGeom>
        <a:solidFill>
          <a:schemeClr val="accent2">
            <a:lumMod val="20000"/>
            <a:lumOff val="80000"/>
          </a:schemeClr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入力の内容に基づき判定が表示されます。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〇：従業員の賃金が</a:t>
          </a:r>
          <a:r>
            <a:rPr kumimoji="1" lang="en-US" altLang="ja-JP" sz="900">
              <a:solidFill>
                <a:sysClr val="windowText" lastClr="000000"/>
              </a:solidFill>
            </a:rPr>
            <a:t>R7</a:t>
          </a:r>
          <a:r>
            <a:rPr kumimoji="1" lang="ja-JP" altLang="en-US" sz="900">
              <a:solidFill>
                <a:sysClr val="windowText" lastClr="000000"/>
              </a:solidFill>
            </a:rPr>
            <a:t>年度改定の地域別最低賃金未満です。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ー：従業員の賃金が</a:t>
          </a:r>
          <a:r>
            <a:rPr kumimoji="1" lang="en-US" altLang="ja-JP" sz="900">
              <a:solidFill>
                <a:sysClr val="windowText" lastClr="000000"/>
              </a:solidFill>
            </a:rPr>
            <a:t>R7</a:t>
          </a:r>
          <a:r>
            <a:rPr kumimoji="1" lang="ja-JP" altLang="en-US" sz="900">
              <a:solidFill>
                <a:sysClr val="windowText" lastClr="000000"/>
              </a:solidFill>
            </a:rPr>
            <a:t>年度改定の地域別最低賃金以上です。</a:t>
          </a: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×</a:t>
          </a:r>
          <a:r>
            <a:rPr kumimoji="1" lang="ja-JP" altLang="en-US" sz="900">
              <a:solidFill>
                <a:sysClr val="windowText" lastClr="000000"/>
              </a:solidFill>
            </a:rPr>
            <a:t>：従業員の賃金が</a:t>
          </a:r>
          <a:r>
            <a:rPr kumimoji="1" lang="en-US" altLang="ja-JP" sz="900">
              <a:solidFill>
                <a:sysClr val="windowText" lastClr="000000"/>
              </a:solidFill>
            </a:rPr>
            <a:t>R6</a:t>
          </a:r>
          <a:r>
            <a:rPr kumimoji="1" lang="ja-JP" altLang="en-US" sz="900">
              <a:solidFill>
                <a:sysClr val="windowText" lastClr="000000"/>
              </a:solidFill>
            </a:rPr>
            <a:t>年度改定の地域別最低賃金未満です。</a:t>
          </a:r>
        </a:p>
        <a:p>
          <a:pPr algn="l"/>
          <a:endParaRPr kumimoji="1" lang="en-US" altLang="ja-JP" sz="9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8</xdr:col>
      <xdr:colOff>47624</xdr:colOff>
      <xdr:row>14</xdr:row>
      <xdr:rowOff>202407</xdr:rowOff>
    </xdr:from>
    <xdr:to>
      <xdr:col>8</xdr:col>
      <xdr:colOff>1546224</xdr:colOff>
      <xdr:row>23</xdr:row>
      <xdr:rowOff>176552</xdr:rowOff>
    </xdr:to>
    <xdr:sp macro="" textlink="">
      <xdr:nvSpPr>
        <xdr:cNvPr id="13" name="吹き出し: 角を丸めた四角形 12">
          <a:extLst>
            <a:ext uri="{FF2B5EF4-FFF2-40B4-BE49-F238E27FC236}">
              <a16:creationId xmlns:a16="http://schemas.microsoft.com/office/drawing/2014/main" id="{697F980C-3791-489A-8A26-586B0E6D2037}"/>
            </a:ext>
          </a:extLst>
        </xdr:cNvPr>
        <xdr:cNvSpPr/>
      </xdr:nvSpPr>
      <xdr:spPr>
        <a:xfrm>
          <a:off x="10025062" y="3202782"/>
          <a:ext cx="1498600" cy="1902958"/>
        </a:xfrm>
        <a:prstGeom prst="wedgeRoundRectCallout">
          <a:avLst>
            <a:gd name="adj1" fmla="val -16824"/>
            <a:gd name="adj2" fmla="val -65422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所定労働時間を入力してください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900" b="1">
              <a:solidFill>
                <a:srgbClr val="FF0000"/>
              </a:solidFill>
            </a:rPr>
            <a:t>hh:mm</a:t>
          </a:r>
          <a:r>
            <a:rPr kumimoji="1" lang="ja-JP" altLang="en-US" sz="900" b="1">
              <a:solidFill>
                <a:srgbClr val="FF0000"/>
              </a:solidFill>
            </a:rPr>
            <a:t>形式で入力してください。</a:t>
          </a:r>
          <a:endParaRPr kumimoji="1" lang="en-US" altLang="ja-JP" sz="900" b="1">
            <a:solidFill>
              <a:srgbClr val="FF0000"/>
            </a:solidFill>
          </a:endParaRPr>
        </a:p>
        <a:p>
          <a:pPr algn="l"/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例）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7</a:t>
          </a:r>
          <a:r>
            <a:rPr kumimoji="1" lang="ja-JP" altLang="en-US" sz="900">
              <a:solidFill>
                <a:sysClr val="windowText" lastClr="000000"/>
              </a:solidFill>
            </a:rPr>
            <a:t>時間</a:t>
          </a:r>
          <a:r>
            <a:rPr kumimoji="1" lang="en-US" altLang="ja-JP" sz="900">
              <a:solidFill>
                <a:sysClr val="windowText" lastClr="000000"/>
              </a:solidFill>
            </a:rPr>
            <a:t>30</a:t>
          </a:r>
          <a:r>
            <a:rPr kumimoji="1" lang="ja-JP" altLang="en-US" sz="900">
              <a:solidFill>
                <a:sysClr val="windowText" lastClr="000000"/>
              </a:solidFill>
            </a:rPr>
            <a:t>分⇒</a:t>
          </a:r>
          <a:r>
            <a:rPr kumimoji="1" lang="en-US" altLang="ja-JP" sz="900">
              <a:solidFill>
                <a:sysClr val="windowText" lastClr="000000"/>
              </a:solidFill>
            </a:rPr>
            <a:t>7:30</a:t>
          </a: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150</a:t>
          </a:r>
          <a:r>
            <a:rPr kumimoji="1" lang="ja-JP" altLang="en-US" sz="900">
              <a:solidFill>
                <a:sysClr val="windowText" lastClr="000000"/>
              </a:solidFill>
            </a:rPr>
            <a:t>時間　⇒</a:t>
          </a:r>
          <a:r>
            <a:rPr kumimoji="1" lang="en-US" altLang="ja-JP" sz="900">
              <a:solidFill>
                <a:sysClr val="windowText" lastClr="000000"/>
              </a:solidFill>
            </a:rPr>
            <a:t>150:00</a:t>
          </a:r>
        </a:p>
      </xdr:txBody>
    </xdr:sp>
    <xdr:clientData/>
  </xdr:twoCellAnchor>
  <xdr:twoCellAnchor editAs="absolute">
    <xdr:from>
      <xdr:col>11</xdr:col>
      <xdr:colOff>325968</xdr:colOff>
      <xdr:row>1</xdr:row>
      <xdr:rowOff>57414</xdr:rowOff>
    </xdr:from>
    <xdr:to>
      <xdr:col>14</xdr:col>
      <xdr:colOff>354806</xdr:colOff>
      <xdr:row>4</xdr:row>
      <xdr:rowOff>0</xdr:rowOff>
    </xdr:to>
    <xdr:sp macro="" textlink="">
      <xdr:nvSpPr>
        <xdr:cNvPr id="14" name="吹き出し: 角を丸めた四角形 13">
          <a:extLst>
            <a:ext uri="{FF2B5EF4-FFF2-40B4-BE49-F238E27FC236}">
              <a16:creationId xmlns:a16="http://schemas.microsoft.com/office/drawing/2014/main" id="{1C52E8BF-950F-47A6-867E-084CFA90418A}"/>
            </a:ext>
          </a:extLst>
        </xdr:cNvPr>
        <xdr:cNvSpPr/>
      </xdr:nvSpPr>
      <xdr:spPr>
        <a:xfrm>
          <a:off x="15946968" y="236008"/>
          <a:ext cx="2005276" cy="704586"/>
        </a:xfrm>
        <a:prstGeom prst="wedgeRoundRectCallout">
          <a:avLst>
            <a:gd name="adj1" fmla="val -65626"/>
            <a:gd name="adj2" fmla="val 25065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判定欄にて「〇」となっている人数が表示されます。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saiteichingin.mhlw.go.jp/point/page_point_targetwages.html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saiteichingin.mhlw.go.jp/point/page_point_targetwages.htm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DE822-DD56-4E13-9F0C-57A57B57AF18}">
  <dimension ref="A2:C9"/>
  <sheetViews>
    <sheetView workbookViewId="0">
      <selection activeCell="C9" sqref="C9"/>
    </sheetView>
  </sheetViews>
  <sheetFormatPr defaultRowHeight="18.75" x14ac:dyDescent="0.4"/>
  <cols>
    <col min="2" max="2" width="13.25" customWidth="1"/>
    <col min="3" max="3" width="38.125" bestFit="1" customWidth="1"/>
  </cols>
  <sheetData>
    <row r="2" spans="1:3" x14ac:dyDescent="0.4">
      <c r="A2" s="46" t="s">
        <v>79</v>
      </c>
      <c r="B2" s="47" t="s">
        <v>77</v>
      </c>
      <c r="C2" s="47" t="s">
        <v>78</v>
      </c>
    </row>
    <row r="3" spans="1:3" x14ac:dyDescent="0.4">
      <c r="A3" s="44">
        <v>1</v>
      </c>
      <c r="B3" s="45">
        <v>45716</v>
      </c>
      <c r="C3" t="s">
        <v>80</v>
      </c>
    </row>
    <row r="4" spans="1:3" x14ac:dyDescent="0.4">
      <c r="A4" s="44">
        <v>1.1000000000000001</v>
      </c>
      <c r="B4" s="45">
        <v>45785</v>
      </c>
      <c r="C4" t="s">
        <v>81</v>
      </c>
    </row>
    <row r="5" spans="1:3" ht="56.25" x14ac:dyDescent="0.4">
      <c r="A5" s="44">
        <v>1.2</v>
      </c>
      <c r="B5" s="45">
        <v>45931</v>
      </c>
      <c r="C5" s="54" t="s">
        <v>107</v>
      </c>
    </row>
    <row r="6" spans="1:3" x14ac:dyDescent="0.4">
      <c r="A6" s="44">
        <v>1.3</v>
      </c>
      <c r="B6" s="45">
        <v>46007</v>
      </c>
      <c r="C6" t="s">
        <v>108</v>
      </c>
    </row>
    <row r="7" spans="1:3" x14ac:dyDescent="0.4">
      <c r="A7" s="44">
        <v>1.4</v>
      </c>
      <c r="B7" s="45">
        <v>46087</v>
      </c>
      <c r="C7" t="s">
        <v>109</v>
      </c>
    </row>
    <row r="8" spans="1:3" x14ac:dyDescent="0.4">
      <c r="A8" s="44">
        <v>1.5</v>
      </c>
      <c r="B8" s="45">
        <v>46175</v>
      </c>
      <c r="C8" t="s">
        <v>115</v>
      </c>
    </row>
    <row r="9" spans="1:3" x14ac:dyDescent="0.4">
      <c r="A9" s="44"/>
    </row>
  </sheetData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1A7E2-C301-46B8-86C6-825FC08E4F46}">
  <dimension ref="A1:A13"/>
  <sheetViews>
    <sheetView workbookViewId="0">
      <selection activeCell="M21" sqref="M21:N21"/>
    </sheetView>
  </sheetViews>
  <sheetFormatPr defaultRowHeight="18.75" x14ac:dyDescent="0.4"/>
  <cols>
    <col min="1" max="1" width="11.375" bestFit="1" customWidth="1"/>
  </cols>
  <sheetData>
    <row r="1" spans="1:1" x14ac:dyDescent="0.4">
      <c r="A1" t="s">
        <v>72</v>
      </c>
    </row>
    <row r="2" spans="1:1" x14ac:dyDescent="0.4">
      <c r="A2" s="10">
        <v>45566</v>
      </c>
    </row>
    <row r="3" spans="1:1" x14ac:dyDescent="0.4">
      <c r="A3" s="10">
        <v>45597</v>
      </c>
    </row>
    <row r="4" spans="1:1" x14ac:dyDescent="0.4">
      <c r="A4" s="10">
        <v>45627</v>
      </c>
    </row>
    <row r="5" spans="1:1" x14ac:dyDescent="0.4">
      <c r="A5" s="10">
        <v>45658</v>
      </c>
    </row>
    <row r="6" spans="1:1" x14ac:dyDescent="0.4">
      <c r="A6" s="10">
        <v>45689</v>
      </c>
    </row>
    <row r="7" spans="1:1" x14ac:dyDescent="0.4">
      <c r="A7" s="10">
        <v>45717</v>
      </c>
    </row>
    <row r="8" spans="1:1" x14ac:dyDescent="0.4">
      <c r="A8" s="10">
        <v>45748</v>
      </c>
    </row>
    <row r="9" spans="1:1" x14ac:dyDescent="0.4">
      <c r="A9" s="10">
        <v>45778</v>
      </c>
    </row>
    <row r="10" spans="1:1" x14ac:dyDescent="0.4">
      <c r="A10" s="10">
        <v>45809</v>
      </c>
    </row>
    <row r="11" spans="1:1" x14ac:dyDescent="0.4">
      <c r="A11" s="10">
        <v>45839</v>
      </c>
    </row>
    <row r="12" spans="1:1" x14ac:dyDescent="0.4">
      <c r="A12" s="10">
        <v>45870</v>
      </c>
    </row>
    <row r="13" spans="1:1" x14ac:dyDescent="0.4">
      <c r="A13" s="10">
        <v>45901</v>
      </c>
    </row>
  </sheetData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1A4C5-4836-4BC4-BCEE-E775002926D0}">
  <dimension ref="A1:H50"/>
  <sheetViews>
    <sheetView workbookViewId="0">
      <pane ySplit="2" topLeftCell="A9" activePane="bottomLeft" state="frozen"/>
      <selection activeCell="A2" sqref="A2:C3"/>
      <selection pane="bottomLeft" activeCell="D42" sqref="D42"/>
    </sheetView>
  </sheetViews>
  <sheetFormatPr defaultRowHeight="18.75" x14ac:dyDescent="0.4"/>
  <cols>
    <col min="1" max="1" width="11" bestFit="1" customWidth="1"/>
    <col min="2" max="3" width="17.125" bestFit="1" customWidth="1"/>
    <col min="4" max="4" width="17.125" style="53" bestFit="1" customWidth="1"/>
    <col min="5" max="5" width="17.125" bestFit="1" customWidth="1"/>
    <col min="6" max="6" width="17.125" style="53" bestFit="1" customWidth="1"/>
    <col min="7" max="7" width="17.125" bestFit="1" customWidth="1"/>
    <col min="8" max="8" width="11" bestFit="1" customWidth="1"/>
  </cols>
  <sheetData>
    <row r="1" spans="1:8" x14ac:dyDescent="0.4">
      <c r="A1">
        <v>1</v>
      </c>
      <c r="B1">
        <v>2</v>
      </c>
      <c r="C1">
        <v>3</v>
      </c>
      <c r="D1" s="53">
        <v>4</v>
      </c>
      <c r="E1">
        <v>5</v>
      </c>
      <c r="F1" s="53">
        <v>6</v>
      </c>
      <c r="G1">
        <v>7</v>
      </c>
      <c r="H1" s="53">
        <v>8</v>
      </c>
    </row>
    <row r="2" spans="1:8" ht="38.25" customHeight="1" x14ac:dyDescent="0.4">
      <c r="A2" s="65" t="s">
        <v>26</v>
      </c>
      <c r="B2" s="66" t="s">
        <v>27</v>
      </c>
      <c r="C2" s="65" t="s">
        <v>91</v>
      </c>
      <c r="D2" s="66" t="s">
        <v>27</v>
      </c>
      <c r="E2" s="65" t="s">
        <v>92</v>
      </c>
      <c r="F2" s="66" t="s">
        <v>27</v>
      </c>
      <c r="G2" s="65" t="s">
        <v>93</v>
      </c>
      <c r="H2" s="66" t="s">
        <v>94</v>
      </c>
    </row>
    <row r="3" spans="1:8" x14ac:dyDescent="0.4">
      <c r="A3" t="s">
        <v>28</v>
      </c>
      <c r="C3" s="58"/>
      <c r="D3" s="53">
        <v>1010</v>
      </c>
      <c r="E3" s="49">
        <v>45566</v>
      </c>
      <c r="F3" s="53">
        <v>1075</v>
      </c>
      <c r="G3" s="49">
        <v>45934</v>
      </c>
      <c r="H3" s="59">
        <f>F3-D3</f>
        <v>65</v>
      </c>
    </row>
    <row r="4" spans="1:8" x14ac:dyDescent="0.4">
      <c r="A4" t="s">
        <v>29</v>
      </c>
      <c r="C4" s="58"/>
      <c r="D4" s="53">
        <v>953</v>
      </c>
      <c r="E4" s="49">
        <v>45570</v>
      </c>
      <c r="F4" s="53">
        <v>1029</v>
      </c>
      <c r="G4" s="49">
        <v>45982</v>
      </c>
      <c r="H4" s="59">
        <f t="shared" ref="H4:H49" si="0">F4-D4</f>
        <v>76</v>
      </c>
    </row>
    <row r="5" spans="1:8" x14ac:dyDescent="0.4">
      <c r="A5" t="s">
        <v>30</v>
      </c>
      <c r="C5" s="58"/>
      <c r="D5" s="53">
        <v>952</v>
      </c>
      <c r="E5" s="49">
        <v>45592</v>
      </c>
      <c r="F5" s="53">
        <v>1031</v>
      </c>
      <c r="G5" s="49">
        <v>45992</v>
      </c>
      <c r="H5" s="59">
        <f t="shared" si="0"/>
        <v>79</v>
      </c>
    </row>
    <row r="6" spans="1:8" x14ac:dyDescent="0.4">
      <c r="A6" t="s">
        <v>31</v>
      </c>
      <c r="C6" s="58"/>
      <c r="D6" s="53">
        <v>973</v>
      </c>
      <c r="E6" s="49">
        <v>45566</v>
      </c>
      <c r="F6" s="53">
        <v>1038</v>
      </c>
      <c r="G6" s="49">
        <v>45934</v>
      </c>
      <c r="H6" s="59">
        <f t="shared" si="0"/>
        <v>65</v>
      </c>
    </row>
    <row r="7" spans="1:8" x14ac:dyDescent="0.4">
      <c r="A7" t="s">
        <v>32</v>
      </c>
      <c r="C7" s="58"/>
      <c r="D7" s="53">
        <v>951</v>
      </c>
      <c r="E7" s="49">
        <v>45566</v>
      </c>
      <c r="F7" s="53">
        <v>1031</v>
      </c>
      <c r="G7" s="49">
        <v>46112</v>
      </c>
      <c r="H7" s="59">
        <f t="shared" si="0"/>
        <v>80</v>
      </c>
    </row>
    <row r="8" spans="1:8" x14ac:dyDescent="0.4">
      <c r="A8" t="s">
        <v>33</v>
      </c>
      <c r="C8" s="58"/>
      <c r="D8" s="53">
        <v>955</v>
      </c>
      <c r="E8" s="49">
        <v>45584</v>
      </c>
      <c r="F8" s="53">
        <v>1032</v>
      </c>
      <c r="G8" s="49">
        <v>46014</v>
      </c>
      <c r="H8" s="59">
        <f t="shared" si="0"/>
        <v>77</v>
      </c>
    </row>
    <row r="9" spans="1:8" x14ac:dyDescent="0.4">
      <c r="A9" t="s">
        <v>34</v>
      </c>
      <c r="C9" s="58"/>
      <c r="D9" s="53">
        <v>955</v>
      </c>
      <c r="E9" s="49">
        <v>45570</v>
      </c>
      <c r="F9" s="53">
        <v>1033</v>
      </c>
      <c r="G9" s="49">
        <v>46023</v>
      </c>
      <c r="H9" s="59">
        <f t="shared" si="0"/>
        <v>78</v>
      </c>
    </row>
    <row r="10" spans="1:8" x14ac:dyDescent="0.4">
      <c r="A10" t="s">
        <v>35</v>
      </c>
      <c r="C10" s="58"/>
      <c r="D10" s="53">
        <v>1005</v>
      </c>
      <c r="E10" s="49">
        <v>45566</v>
      </c>
      <c r="F10" s="53">
        <v>1074</v>
      </c>
      <c r="G10" s="49">
        <v>45942</v>
      </c>
      <c r="H10" s="59">
        <f t="shared" si="0"/>
        <v>69</v>
      </c>
    </row>
    <row r="11" spans="1:8" x14ac:dyDescent="0.4">
      <c r="A11" t="s">
        <v>36</v>
      </c>
      <c r="C11" s="58"/>
      <c r="D11" s="53">
        <v>1004</v>
      </c>
      <c r="E11" s="49">
        <v>45566</v>
      </c>
      <c r="F11" s="53">
        <v>1068</v>
      </c>
      <c r="G11" s="49">
        <v>45931</v>
      </c>
      <c r="H11" s="59">
        <f t="shared" si="0"/>
        <v>64</v>
      </c>
    </row>
    <row r="12" spans="1:8" x14ac:dyDescent="0.4">
      <c r="A12" t="s">
        <v>37</v>
      </c>
      <c r="C12" s="58"/>
      <c r="D12" s="53">
        <v>985</v>
      </c>
      <c r="E12" s="49">
        <v>45569</v>
      </c>
      <c r="F12" s="53">
        <v>1063</v>
      </c>
      <c r="G12" s="49">
        <v>46082</v>
      </c>
      <c r="H12" s="59">
        <f t="shared" si="0"/>
        <v>78</v>
      </c>
    </row>
    <row r="13" spans="1:8" x14ac:dyDescent="0.4">
      <c r="A13" t="s">
        <v>38</v>
      </c>
      <c r="C13" s="58"/>
      <c r="D13" s="53">
        <v>1078</v>
      </c>
      <c r="E13" s="49">
        <v>45566</v>
      </c>
      <c r="F13" s="53">
        <v>1141</v>
      </c>
      <c r="G13" s="49">
        <v>45962</v>
      </c>
      <c r="H13" s="59">
        <f t="shared" si="0"/>
        <v>63</v>
      </c>
    </row>
    <row r="14" spans="1:8" x14ac:dyDescent="0.4">
      <c r="A14" t="s">
        <v>39</v>
      </c>
      <c r="C14" s="58"/>
      <c r="D14" s="53">
        <v>1076</v>
      </c>
      <c r="E14" s="49">
        <v>45566</v>
      </c>
      <c r="F14" s="53">
        <v>1140</v>
      </c>
      <c r="G14" s="49">
        <v>45933</v>
      </c>
      <c r="H14" s="59">
        <f t="shared" si="0"/>
        <v>64</v>
      </c>
    </row>
    <row r="15" spans="1:8" x14ac:dyDescent="0.4">
      <c r="A15" t="s">
        <v>82</v>
      </c>
      <c r="C15" s="58"/>
      <c r="D15" s="53">
        <v>1163</v>
      </c>
      <c r="E15" s="49">
        <v>45566</v>
      </c>
      <c r="F15" s="53">
        <v>1226</v>
      </c>
      <c r="G15" s="49">
        <v>45933</v>
      </c>
      <c r="H15" s="59">
        <f t="shared" si="0"/>
        <v>63</v>
      </c>
    </row>
    <row r="16" spans="1:8" x14ac:dyDescent="0.4">
      <c r="A16" t="s">
        <v>40</v>
      </c>
      <c r="C16" s="58"/>
      <c r="D16" s="53">
        <v>1162</v>
      </c>
      <c r="E16" s="49">
        <v>45566</v>
      </c>
      <c r="F16" s="53">
        <v>1225</v>
      </c>
      <c r="G16" s="49">
        <v>45934</v>
      </c>
      <c r="H16" s="59">
        <f t="shared" si="0"/>
        <v>63</v>
      </c>
    </row>
    <row r="17" spans="1:8" x14ac:dyDescent="0.4">
      <c r="A17" t="s">
        <v>41</v>
      </c>
      <c r="C17" s="58"/>
      <c r="D17" s="53">
        <v>985</v>
      </c>
      <c r="E17" s="49">
        <v>45566</v>
      </c>
      <c r="F17" s="53">
        <v>1050</v>
      </c>
      <c r="G17" s="49">
        <v>45932</v>
      </c>
      <c r="H17" s="59">
        <f t="shared" si="0"/>
        <v>65</v>
      </c>
    </row>
    <row r="18" spans="1:8" x14ac:dyDescent="0.4">
      <c r="A18" t="s">
        <v>42</v>
      </c>
      <c r="C18" s="58"/>
      <c r="D18" s="53">
        <v>998</v>
      </c>
      <c r="E18" s="49">
        <v>45566</v>
      </c>
      <c r="F18" s="53">
        <v>1062</v>
      </c>
      <c r="G18" s="49">
        <v>45942</v>
      </c>
      <c r="H18" s="59">
        <f t="shared" si="0"/>
        <v>64</v>
      </c>
    </row>
    <row r="19" spans="1:8" x14ac:dyDescent="0.4">
      <c r="A19" t="s">
        <v>43</v>
      </c>
      <c r="C19" s="58"/>
      <c r="D19" s="53">
        <v>984</v>
      </c>
      <c r="E19" s="49">
        <v>45570</v>
      </c>
      <c r="F19" s="53">
        <v>1054</v>
      </c>
      <c r="G19" s="49">
        <v>45938</v>
      </c>
      <c r="H19" s="59">
        <f t="shared" si="0"/>
        <v>70</v>
      </c>
    </row>
    <row r="20" spans="1:8" x14ac:dyDescent="0.4">
      <c r="A20" t="s">
        <v>44</v>
      </c>
      <c r="C20" s="58"/>
      <c r="D20" s="53">
        <v>984</v>
      </c>
      <c r="E20" s="49">
        <v>45570</v>
      </c>
      <c r="F20" s="53">
        <v>1053</v>
      </c>
      <c r="G20" s="49">
        <v>45938</v>
      </c>
      <c r="H20" s="59">
        <f t="shared" si="0"/>
        <v>69</v>
      </c>
    </row>
    <row r="21" spans="1:8" x14ac:dyDescent="0.4">
      <c r="A21" t="s">
        <v>45</v>
      </c>
      <c r="C21" s="58"/>
      <c r="D21" s="53">
        <v>988</v>
      </c>
      <c r="E21" s="49">
        <v>45566</v>
      </c>
      <c r="F21" s="53">
        <v>1052</v>
      </c>
      <c r="G21" s="49">
        <v>45992</v>
      </c>
      <c r="H21" s="59">
        <f t="shared" si="0"/>
        <v>64</v>
      </c>
    </row>
    <row r="22" spans="1:8" x14ac:dyDescent="0.4">
      <c r="A22" t="s">
        <v>46</v>
      </c>
      <c r="C22" s="58"/>
      <c r="D22" s="53">
        <v>998</v>
      </c>
      <c r="E22" s="49">
        <v>45566</v>
      </c>
      <c r="F22" s="53">
        <v>1061</v>
      </c>
      <c r="G22" s="49">
        <v>45933</v>
      </c>
      <c r="H22" s="59">
        <f t="shared" si="0"/>
        <v>63</v>
      </c>
    </row>
    <row r="23" spans="1:8" x14ac:dyDescent="0.4">
      <c r="A23" t="s">
        <v>47</v>
      </c>
      <c r="C23" s="58"/>
      <c r="D23" s="53">
        <v>1001</v>
      </c>
      <c r="E23" s="49">
        <v>45566</v>
      </c>
      <c r="F23" s="53">
        <v>1065</v>
      </c>
      <c r="G23" s="49">
        <v>45948</v>
      </c>
      <c r="H23" s="59">
        <f t="shared" si="0"/>
        <v>64</v>
      </c>
    </row>
    <row r="24" spans="1:8" x14ac:dyDescent="0.4">
      <c r="A24" t="s">
        <v>48</v>
      </c>
      <c r="C24" s="58"/>
      <c r="D24" s="53">
        <v>1034</v>
      </c>
      <c r="E24" s="49">
        <v>45566</v>
      </c>
      <c r="F24" s="53">
        <v>1097</v>
      </c>
      <c r="G24" s="49">
        <v>45962</v>
      </c>
      <c r="H24" s="59">
        <f t="shared" si="0"/>
        <v>63</v>
      </c>
    </row>
    <row r="25" spans="1:8" x14ac:dyDescent="0.4">
      <c r="A25" t="s">
        <v>49</v>
      </c>
      <c r="C25" s="58"/>
      <c r="D25" s="53">
        <v>1077</v>
      </c>
      <c r="E25" s="49">
        <v>45566</v>
      </c>
      <c r="F25" s="53">
        <v>1140</v>
      </c>
      <c r="G25" s="49">
        <v>45948</v>
      </c>
      <c r="H25" s="59">
        <f t="shared" si="0"/>
        <v>63</v>
      </c>
    </row>
    <row r="26" spans="1:8" x14ac:dyDescent="0.4">
      <c r="A26" t="s">
        <v>50</v>
      </c>
      <c r="C26" s="58"/>
      <c r="D26" s="53">
        <v>1023</v>
      </c>
      <c r="E26" s="49">
        <v>45566</v>
      </c>
      <c r="F26" s="53">
        <v>1087</v>
      </c>
      <c r="G26" s="49">
        <v>45982</v>
      </c>
      <c r="H26" s="59">
        <f t="shared" si="0"/>
        <v>64</v>
      </c>
    </row>
    <row r="27" spans="1:8" x14ac:dyDescent="0.4">
      <c r="A27" t="s">
        <v>51</v>
      </c>
      <c r="C27" s="58"/>
      <c r="D27" s="53">
        <v>1017</v>
      </c>
      <c r="E27" s="49">
        <v>45566</v>
      </c>
      <c r="F27" s="53">
        <v>1080</v>
      </c>
      <c r="G27" s="49">
        <v>45935</v>
      </c>
      <c r="H27" s="59">
        <f t="shared" si="0"/>
        <v>63</v>
      </c>
    </row>
    <row r="28" spans="1:8" x14ac:dyDescent="0.4">
      <c r="A28" t="s">
        <v>83</v>
      </c>
      <c r="C28" s="58"/>
      <c r="D28" s="53">
        <v>1058</v>
      </c>
      <c r="E28" s="49">
        <v>45566</v>
      </c>
      <c r="F28" s="53">
        <v>1122</v>
      </c>
      <c r="G28" s="49">
        <v>45982</v>
      </c>
      <c r="H28" s="59">
        <f t="shared" si="0"/>
        <v>64</v>
      </c>
    </row>
    <row r="29" spans="1:8" x14ac:dyDescent="0.4">
      <c r="A29" t="s">
        <v>84</v>
      </c>
      <c r="C29" s="58"/>
      <c r="D29" s="53">
        <v>1114</v>
      </c>
      <c r="E29" s="49">
        <v>45566</v>
      </c>
      <c r="F29" s="53">
        <v>1177</v>
      </c>
      <c r="G29" s="49">
        <v>45946</v>
      </c>
      <c r="H29" s="59">
        <f t="shared" si="0"/>
        <v>63</v>
      </c>
    </row>
    <row r="30" spans="1:8" x14ac:dyDescent="0.4">
      <c r="A30" t="s">
        <v>52</v>
      </c>
      <c r="C30" s="58"/>
      <c r="D30" s="53">
        <v>1052</v>
      </c>
      <c r="E30" s="49">
        <v>45566</v>
      </c>
      <c r="F30" s="53">
        <v>1116</v>
      </c>
      <c r="G30" s="49">
        <v>45934</v>
      </c>
      <c r="H30" s="59">
        <f t="shared" si="0"/>
        <v>64</v>
      </c>
    </row>
    <row r="31" spans="1:8" x14ac:dyDescent="0.4">
      <c r="A31" t="s">
        <v>53</v>
      </c>
      <c r="C31" s="58"/>
      <c r="D31" s="53">
        <v>986</v>
      </c>
      <c r="E31" s="49">
        <v>45566</v>
      </c>
      <c r="F31" s="53">
        <v>1051</v>
      </c>
      <c r="G31" s="49">
        <v>45977</v>
      </c>
      <c r="H31" s="59">
        <f t="shared" si="0"/>
        <v>65</v>
      </c>
    </row>
    <row r="32" spans="1:8" x14ac:dyDescent="0.4">
      <c r="A32" t="s">
        <v>54</v>
      </c>
      <c r="C32" s="58"/>
      <c r="D32" s="53">
        <v>980</v>
      </c>
      <c r="E32" s="49">
        <v>45566</v>
      </c>
      <c r="F32" s="53">
        <v>1045</v>
      </c>
      <c r="G32" s="49">
        <v>45962</v>
      </c>
      <c r="H32" s="59">
        <f t="shared" si="0"/>
        <v>65</v>
      </c>
    </row>
    <row r="33" spans="1:8" x14ac:dyDescent="0.4">
      <c r="A33" t="s">
        <v>55</v>
      </c>
      <c r="C33" s="58"/>
      <c r="D33" s="53">
        <v>957</v>
      </c>
      <c r="E33" s="49">
        <v>45570</v>
      </c>
      <c r="F33" s="53">
        <v>1030</v>
      </c>
      <c r="G33" s="49">
        <v>45934</v>
      </c>
      <c r="H33" s="59">
        <f t="shared" si="0"/>
        <v>73</v>
      </c>
    </row>
    <row r="34" spans="1:8" x14ac:dyDescent="0.4">
      <c r="A34" t="s">
        <v>56</v>
      </c>
      <c r="C34" s="58"/>
      <c r="D34" s="53">
        <v>962</v>
      </c>
      <c r="E34" s="49">
        <v>45577</v>
      </c>
      <c r="F34" s="53">
        <v>1033</v>
      </c>
      <c r="G34" s="49">
        <v>45978</v>
      </c>
      <c r="H34" s="59">
        <f t="shared" si="0"/>
        <v>71</v>
      </c>
    </row>
    <row r="35" spans="1:8" x14ac:dyDescent="0.4">
      <c r="A35" t="s">
        <v>57</v>
      </c>
      <c r="C35" s="58"/>
      <c r="D35" s="53">
        <v>982</v>
      </c>
      <c r="E35" s="49">
        <v>45567</v>
      </c>
      <c r="F35" s="53">
        <v>1047</v>
      </c>
      <c r="G35" s="49">
        <v>45992</v>
      </c>
      <c r="H35" s="59">
        <f t="shared" si="0"/>
        <v>65</v>
      </c>
    </row>
    <row r="36" spans="1:8" x14ac:dyDescent="0.4">
      <c r="A36" t="s">
        <v>58</v>
      </c>
      <c r="C36" s="58"/>
      <c r="D36" s="53">
        <v>1020</v>
      </c>
      <c r="E36" s="49">
        <v>45566</v>
      </c>
      <c r="F36" s="53">
        <v>1085</v>
      </c>
      <c r="G36" s="49">
        <v>45962</v>
      </c>
      <c r="H36" s="59">
        <f t="shared" si="0"/>
        <v>65</v>
      </c>
    </row>
    <row r="37" spans="1:8" x14ac:dyDescent="0.4">
      <c r="A37" t="s">
        <v>59</v>
      </c>
      <c r="C37" s="58"/>
      <c r="D37" s="53">
        <v>979</v>
      </c>
      <c r="E37" s="49">
        <v>45566</v>
      </c>
      <c r="F37" s="53">
        <v>1043</v>
      </c>
      <c r="G37" s="49">
        <v>45946</v>
      </c>
      <c r="H37" s="59">
        <f t="shared" si="0"/>
        <v>64</v>
      </c>
    </row>
    <row r="38" spans="1:8" x14ac:dyDescent="0.4">
      <c r="A38" s="60" t="s">
        <v>60</v>
      </c>
      <c r="B38" s="60">
        <v>896</v>
      </c>
      <c r="C38" s="61">
        <v>45200</v>
      </c>
      <c r="D38" s="62">
        <v>980</v>
      </c>
      <c r="E38" s="63">
        <v>45597</v>
      </c>
      <c r="F38" s="62">
        <v>1046</v>
      </c>
      <c r="G38" s="63">
        <v>46023</v>
      </c>
      <c r="H38" s="64">
        <f t="shared" si="0"/>
        <v>66</v>
      </c>
    </row>
    <row r="39" spans="1:8" x14ac:dyDescent="0.4">
      <c r="A39" t="s">
        <v>61</v>
      </c>
      <c r="C39" s="58"/>
      <c r="D39" s="53">
        <v>970</v>
      </c>
      <c r="E39" s="49">
        <v>45567</v>
      </c>
      <c r="F39" s="53">
        <v>1036</v>
      </c>
      <c r="G39" s="49">
        <v>45948</v>
      </c>
      <c r="H39" s="59">
        <f t="shared" si="0"/>
        <v>66</v>
      </c>
    </row>
    <row r="40" spans="1:8" x14ac:dyDescent="0.4">
      <c r="A40" t="s">
        <v>62</v>
      </c>
      <c r="C40" s="58"/>
      <c r="D40" s="53">
        <v>956</v>
      </c>
      <c r="E40" s="49">
        <v>45578</v>
      </c>
      <c r="F40" s="53">
        <v>1033</v>
      </c>
      <c r="G40" s="49">
        <v>45992</v>
      </c>
      <c r="H40" s="59">
        <f t="shared" si="0"/>
        <v>77</v>
      </c>
    </row>
    <row r="41" spans="1:8" x14ac:dyDescent="0.4">
      <c r="A41" t="s">
        <v>63</v>
      </c>
      <c r="C41" s="58"/>
      <c r="D41" s="53">
        <v>952</v>
      </c>
      <c r="E41" s="49">
        <v>45574</v>
      </c>
      <c r="F41" s="53">
        <v>1023</v>
      </c>
      <c r="G41" s="49">
        <v>45992</v>
      </c>
      <c r="H41" s="59">
        <f t="shared" si="0"/>
        <v>71</v>
      </c>
    </row>
    <row r="42" spans="1:8" x14ac:dyDescent="0.4">
      <c r="A42" t="s">
        <v>64</v>
      </c>
      <c r="C42" s="58"/>
      <c r="D42" s="53">
        <v>992</v>
      </c>
      <c r="E42" s="49">
        <v>45570</v>
      </c>
      <c r="F42" s="53">
        <v>1057</v>
      </c>
      <c r="G42" s="49">
        <v>45977</v>
      </c>
      <c r="H42" s="59">
        <f t="shared" si="0"/>
        <v>65</v>
      </c>
    </row>
    <row r="43" spans="1:8" x14ac:dyDescent="0.4">
      <c r="A43" t="s">
        <v>65</v>
      </c>
      <c r="C43" s="58"/>
      <c r="D43" s="53">
        <v>956</v>
      </c>
      <c r="E43" s="49">
        <v>45582</v>
      </c>
      <c r="F43" s="53">
        <v>1030</v>
      </c>
      <c r="G43" s="49">
        <v>45982</v>
      </c>
      <c r="H43" s="59">
        <f t="shared" si="0"/>
        <v>74</v>
      </c>
    </row>
    <row r="44" spans="1:8" x14ac:dyDescent="0.4">
      <c r="A44" t="s">
        <v>66</v>
      </c>
      <c r="C44" s="58"/>
      <c r="D44" s="53">
        <v>953</v>
      </c>
      <c r="E44" s="49">
        <v>45577</v>
      </c>
      <c r="F44" s="53">
        <v>1031</v>
      </c>
      <c r="G44" s="49">
        <v>45992</v>
      </c>
      <c r="H44" s="59">
        <f t="shared" si="0"/>
        <v>78</v>
      </c>
    </row>
    <row r="45" spans="1:8" x14ac:dyDescent="0.4">
      <c r="A45" t="s">
        <v>68</v>
      </c>
      <c r="C45" s="58"/>
      <c r="D45" s="53">
        <v>952</v>
      </c>
      <c r="E45" s="49">
        <v>45570</v>
      </c>
      <c r="F45" s="53">
        <v>1034</v>
      </c>
      <c r="G45" s="49">
        <v>46023</v>
      </c>
      <c r="H45" s="59">
        <f t="shared" si="0"/>
        <v>82</v>
      </c>
    </row>
    <row r="46" spans="1:8" x14ac:dyDescent="0.4">
      <c r="A46" t="s">
        <v>67</v>
      </c>
      <c r="C46" s="58"/>
      <c r="D46" s="53">
        <v>954</v>
      </c>
      <c r="E46" s="49">
        <v>45570</v>
      </c>
      <c r="F46" s="53">
        <v>1035</v>
      </c>
      <c r="G46" s="49">
        <v>46023</v>
      </c>
      <c r="H46" s="59">
        <f t="shared" si="0"/>
        <v>81</v>
      </c>
    </row>
    <row r="47" spans="1:8" x14ac:dyDescent="0.4">
      <c r="A47" t="s">
        <v>69</v>
      </c>
      <c r="C47" s="58"/>
      <c r="D47" s="53">
        <v>952</v>
      </c>
      <c r="E47" s="49">
        <v>45570</v>
      </c>
      <c r="F47" s="53">
        <v>1023</v>
      </c>
      <c r="G47" s="49">
        <v>45977</v>
      </c>
      <c r="H47" s="59">
        <f t="shared" si="0"/>
        <v>71</v>
      </c>
    </row>
    <row r="48" spans="1:8" x14ac:dyDescent="0.4">
      <c r="A48" t="s">
        <v>70</v>
      </c>
      <c r="C48" s="58"/>
      <c r="D48" s="53">
        <v>953</v>
      </c>
      <c r="E48" s="49">
        <v>45570</v>
      </c>
      <c r="F48" s="53">
        <v>1026</v>
      </c>
      <c r="G48" s="49">
        <v>45962</v>
      </c>
      <c r="H48" s="59">
        <f t="shared" si="0"/>
        <v>73</v>
      </c>
    </row>
    <row r="49" spans="1:8" x14ac:dyDescent="0.4">
      <c r="A49" t="s">
        <v>71</v>
      </c>
      <c r="C49" s="58"/>
      <c r="D49" s="53">
        <v>952</v>
      </c>
      <c r="E49" s="49">
        <v>45574</v>
      </c>
      <c r="F49" s="53">
        <v>1023</v>
      </c>
      <c r="G49" s="49">
        <v>45992</v>
      </c>
      <c r="H49" s="59">
        <f t="shared" si="0"/>
        <v>71</v>
      </c>
    </row>
    <row r="50" spans="1:8" x14ac:dyDescent="0.4">
      <c r="H50" s="59"/>
    </row>
  </sheetData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A999C-93FC-407E-897F-CD5AFF68989E}">
  <dimension ref="B1:P43"/>
  <sheetViews>
    <sheetView showGridLines="0" tabSelected="1" view="pageBreakPreview" zoomScaleNormal="100" zoomScaleSheetLayoutView="100" workbookViewId="0">
      <selection activeCell="K8" sqref="K8:N8"/>
    </sheetView>
  </sheetViews>
  <sheetFormatPr defaultColWidth="6.25" defaultRowHeight="18.75" x14ac:dyDescent="0.4"/>
  <cols>
    <col min="1" max="1" width="1.875" customWidth="1"/>
    <col min="2" max="2" width="4.125" customWidth="1"/>
    <col min="3" max="14" width="6.5" customWidth="1"/>
    <col min="15" max="15" width="5.25" customWidth="1"/>
    <col min="16" max="16" width="2.75" customWidth="1"/>
  </cols>
  <sheetData>
    <row r="1" spans="2:15" ht="15.75" customHeight="1" x14ac:dyDescent="0.4">
      <c r="O1" s="48" t="s">
        <v>116</v>
      </c>
    </row>
    <row r="2" spans="2:15" ht="15.75" customHeight="1" x14ac:dyDescent="0.4"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3"/>
    </row>
    <row r="3" spans="2:15" ht="24" customHeight="1" x14ac:dyDescent="0.4">
      <c r="B3" s="4"/>
      <c r="C3" s="17"/>
      <c r="D3" s="106" t="s">
        <v>0</v>
      </c>
      <c r="E3" s="106"/>
      <c r="F3" s="106"/>
      <c r="G3" s="106"/>
      <c r="H3" s="106"/>
      <c r="I3" s="106"/>
      <c r="J3" s="106"/>
      <c r="K3" s="106"/>
      <c r="L3" s="106"/>
      <c r="M3" s="106"/>
      <c r="N3" s="17"/>
      <c r="O3" s="5"/>
    </row>
    <row r="4" spans="2:15" ht="32.25" customHeight="1" x14ac:dyDescent="0.4">
      <c r="B4" s="4"/>
      <c r="C4" s="17"/>
      <c r="D4" s="108" t="s">
        <v>86</v>
      </c>
      <c r="E4" s="108"/>
      <c r="F4" s="108"/>
      <c r="G4" s="108"/>
      <c r="H4" s="108"/>
      <c r="I4" s="108"/>
      <c r="J4" s="108"/>
      <c r="K4" s="108"/>
      <c r="L4" s="108"/>
      <c r="M4" s="108"/>
      <c r="N4" s="17"/>
      <c r="O4" s="5"/>
    </row>
    <row r="5" spans="2:15" ht="40.5" customHeight="1" x14ac:dyDescent="0.4">
      <c r="B5" s="4"/>
      <c r="C5" s="69"/>
      <c r="E5" s="111" t="s">
        <v>114</v>
      </c>
      <c r="F5" s="111"/>
      <c r="G5" s="111"/>
      <c r="H5" s="111"/>
      <c r="I5" s="111"/>
      <c r="J5" s="111"/>
      <c r="K5" s="111"/>
      <c r="L5" s="111"/>
      <c r="M5" s="71"/>
      <c r="O5" s="5"/>
    </row>
    <row r="6" spans="2:15" ht="19.5" x14ac:dyDescent="0.4">
      <c r="B6" s="4"/>
      <c r="C6" s="67"/>
      <c r="D6" s="110" t="s">
        <v>97</v>
      </c>
      <c r="E6" s="110"/>
      <c r="F6" s="110"/>
      <c r="G6" s="110"/>
      <c r="H6" s="110"/>
      <c r="I6" s="110"/>
      <c r="J6" s="110"/>
      <c r="K6" s="110"/>
      <c r="L6" s="110"/>
      <c r="M6" s="110"/>
      <c r="O6" s="5"/>
    </row>
    <row r="7" spans="2:15" ht="19.5" customHeight="1" x14ac:dyDescent="0.4">
      <c r="B7" s="4"/>
      <c r="C7" s="69"/>
      <c r="D7" s="67"/>
      <c r="E7" s="67"/>
      <c r="F7" s="67"/>
      <c r="G7" s="67"/>
      <c r="H7" s="67"/>
      <c r="I7" s="67"/>
      <c r="J7" s="67"/>
      <c r="K7" s="67"/>
      <c r="L7" s="67"/>
      <c r="M7" s="67"/>
      <c r="O7" s="5"/>
    </row>
    <row r="8" spans="2:15" ht="39.75" customHeight="1" x14ac:dyDescent="0.4">
      <c r="B8" s="4"/>
      <c r="I8" s="107" t="s">
        <v>74</v>
      </c>
      <c r="J8" s="107"/>
      <c r="K8" s="109"/>
      <c r="L8" s="109"/>
      <c r="M8" s="109"/>
      <c r="N8" s="109"/>
      <c r="O8" s="5"/>
    </row>
    <row r="9" spans="2:15" x14ac:dyDescent="0.4">
      <c r="B9" s="4"/>
      <c r="O9" s="5"/>
    </row>
    <row r="10" spans="2:15" ht="38.25" customHeight="1" x14ac:dyDescent="0.4">
      <c r="B10" s="4"/>
      <c r="C10" s="94" t="str" cm="1">
        <f t="array" ref="C10">IFERROR(_xlfn.IFS(対象月①!A2&lt;&gt;"","対象月①に未入力箇所があります。",#REF!&lt;&gt;"","対象月②に未入力箇所があります。",#REF!&lt;&gt;"","対象月③に未入力箇所があります。"),"")</f>
        <v/>
      </c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6"/>
      <c r="O10" s="5"/>
    </row>
    <row r="11" spans="2:15" x14ac:dyDescent="0.4">
      <c r="B11" s="4"/>
      <c r="O11" s="5"/>
    </row>
    <row r="12" spans="2:15" x14ac:dyDescent="0.4">
      <c r="B12" s="4"/>
      <c r="C12" t="s">
        <v>105</v>
      </c>
      <c r="O12" s="5"/>
    </row>
    <row r="13" spans="2:15" x14ac:dyDescent="0.4">
      <c r="B13" s="4"/>
      <c r="C13" t="s">
        <v>104</v>
      </c>
      <c r="O13" s="5"/>
    </row>
    <row r="14" spans="2:15" x14ac:dyDescent="0.4">
      <c r="B14" s="4"/>
      <c r="C14" s="15" t="s">
        <v>103</v>
      </c>
      <c r="O14" s="5"/>
    </row>
    <row r="15" spans="2:15" x14ac:dyDescent="0.4">
      <c r="B15" s="4"/>
      <c r="C15" s="15" t="s">
        <v>95</v>
      </c>
      <c r="O15" s="5"/>
    </row>
    <row r="16" spans="2:15" x14ac:dyDescent="0.4">
      <c r="B16" s="4"/>
      <c r="C16" s="16" t="s">
        <v>85</v>
      </c>
      <c r="O16" s="5"/>
    </row>
    <row r="17" spans="2:16" ht="10.5" customHeight="1" x14ac:dyDescent="0.4">
      <c r="B17" s="4"/>
      <c r="O17" s="5"/>
    </row>
    <row r="18" spans="2:16" ht="18.75" customHeight="1" x14ac:dyDescent="0.4">
      <c r="B18" s="4"/>
      <c r="C18" s="68" t="s">
        <v>100</v>
      </c>
      <c r="O18" s="5"/>
    </row>
    <row r="19" spans="2:16" ht="21.75" customHeight="1" x14ac:dyDescent="0.4">
      <c r="B19" s="4"/>
      <c r="C19" s="68" t="s">
        <v>98</v>
      </c>
      <c r="O19" s="5"/>
    </row>
    <row r="20" spans="2:16" ht="20.25" customHeight="1" x14ac:dyDescent="0.4">
      <c r="B20" s="4"/>
      <c r="C20" s="68" t="s">
        <v>99</v>
      </c>
      <c r="O20" s="5"/>
    </row>
    <row r="21" spans="2:16" x14ac:dyDescent="0.4">
      <c r="B21" s="4"/>
      <c r="C21" s="68" t="s">
        <v>102</v>
      </c>
      <c r="O21" s="5"/>
    </row>
    <row r="22" spans="2:16" ht="16.5" customHeight="1" x14ac:dyDescent="0.4">
      <c r="B22" s="4"/>
      <c r="O22" s="5"/>
    </row>
    <row r="23" spans="2:16" ht="10.5" customHeight="1" x14ac:dyDescent="0.4">
      <c r="B23" s="4"/>
      <c r="O23" s="5"/>
    </row>
    <row r="24" spans="2:16" x14ac:dyDescent="0.4">
      <c r="B24" s="4"/>
      <c r="C24" s="90"/>
      <c r="D24" s="91"/>
      <c r="E24" s="91"/>
      <c r="F24" s="91"/>
      <c r="G24" s="91"/>
      <c r="H24" s="91"/>
      <c r="I24" s="92" t="s">
        <v>1</v>
      </c>
      <c r="J24" s="92"/>
      <c r="K24" s="92" t="s">
        <v>2</v>
      </c>
      <c r="L24" s="92"/>
      <c r="M24" s="92" t="s">
        <v>3</v>
      </c>
      <c r="N24" s="92"/>
      <c r="O24" s="5"/>
      <c r="P24" s="17"/>
    </row>
    <row r="25" spans="2:16" x14ac:dyDescent="0.4">
      <c r="B25" s="4"/>
      <c r="C25" s="83"/>
      <c r="D25" s="84"/>
      <c r="E25" s="84"/>
      <c r="F25" s="84"/>
      <c r="G25" s="84"/>
      <c r="H25" s="85"/>
      <c r="I25" s="97" t="str">
        <f>IF(対象月①!F4="","",対象月①!F4)</f>
        <v/>
      </c>
      <c r="J25" s="98"/>
      <c r="K25" s="97" t="str">
        <f>IF(対象月②!F4="","",対象月②!F4)</f>
        <v/>
      </c>
      <c r="L25" s="98"/>
      <c r="M25" s="97" t="str">
        <f>IF(対象月③!F4="","",対象月③!F4)</f>
        <v/>
      </c>
      <c r="N25" s="98"/>
      <c r="P25" s="4"/>
    </row>
    <row r="26" spans="2:16" x14ac:dyDescent="0.4">
      <c r="B26" s="4"/>
      <c r="C26" s="99" t="s">
        <v>4</v>
      </c>
      <c r="D26" s="100"/>
      <c r="E26" s="100"/>
      <c r="F26" s="100"/>
      <c r="G26" s="100"/>
      <c r="H26" s="101"/>
      <c r="I26" s="93">
        <f>対象月①!D4</f>
        <v>0</v>
      </c>
      <c r="J26" s="93"/>
      <c r="K26" s="93">
        <f>対象月②!D4</f>
        <v>0</v>
      </c>
      <c r="L26" s="93"/>
      <c r="M26" s="93">
        <f>対象月③!D4</f>
        <v>0</v>
      </c>
      <c r="N26" s="93"/>
      <c r="P26" s="4"/>
    </row>
    <row r="27" spans="2:16" x14ac:dyDescent="0.4">
      <c r="B27" s="4"/>
      <c r="C27" s="99" t="s">
        <v>88</v>
      </c>
      <c r="D27" s="100"/>
      <c r="E27" s="100"/>
      <c r="F27" s="100"/>
      <c r="G27" s="100"/>
      <c r="H27" s="101"/>
      <c r="I27" s="93">
        <f>対象月①!K4</f>
        <v>0</v>
      </c>
      <c r="J27" s="93"/>
      <c r="K27" s="105">
        <f>対象月②!K4</f>
        <v>0</v>
      </c>
      <c r="L27" s="93"/>
      <c r="M27" s="105">
        <f>対象月③!K4</f>
        <v>0</v>
      </c>
      <c r="N27" s="93"/>
      <c r="P27" s="4"/>
    </row>
    <row r="28" spans="2:16" x14ac:dyDescent="0.4">
      <c r="B28" s="4"/>
      <c r="C28" s="99" t="s">
        <v>5</v>
      </c>
      <c r="D28" s="100"/>
      <c r="E28" s="100"/>
      <c r="F28" s="100"/>
      <c r="G28" s="100"/>
      <c r="H28" s="101"/>
      <c r="I28" s="102" t="str">
        <f>IFERROR(I27/I26,"ー")</f>
        <v>ー</v>
      </c>
      <c r="J28" s="102"/>
      <c r="K28" s="102" t="str">
        <f t="shared" ref="K28" si="0">IFERROR(K27/K26,"ー")</f>
        <v>ー</v>
      </c>
      <c r="L28" s="102"/>
      <c r="M28" s="102" t="str">
        <f t="shared" ref="M28" si="1">IFERROR(M27/M26,"ー")</f>
        <v>ー</v>
      </c>
      <c r="N28" s="102"/>
      <c r="P28" s="4"/>
    </row>
    <row r="29" spans="2:16" x14ac:dyDescent="0.4">
      <c r="B29" s="4"/>
      <c r="C29" s="99" t="s">
        <v>6</v>
      </c>
      <c r="D29" s="100"/>
      <c r="E29" s="100"/>
      <c r="F29" s="100"/>
      <c r="G29" s="100"/>
      <c r="H29" s="101"/>
      <c r="I29" s="103" t="str" cm="1">
        <f t="array" ref="I29">IFERROR(_xlfn.IFS(I28="ー","ー",I28&lt;0.3,"✕",I28&gt;=0.3,"〇"),"ー")</f>
        <v>ー</v>
      </c>
      <c r="J29" s="104"/>
      <c r="K29" s="103" t="str" cm="1">
        <f t="array" ref="K29">IFERROR(_xlfn.IFS(K28="ー","ー",K28&lt;0.3,"✕",K28&gt;=0.3,"〇"),"ー")</f>
        <v>ー</v>
      </c>
      <c r="L29" s="104"/>
      <c r="M29" s="103" t="str" cm="1">
        <f t="array" ref="M29">IFERROR(_xlfn.IFS(M28="ー","ー",M28&lt;0.3,"✕",M28&gt;=0.3,"〇"),"ー")</f>
        <v>ー</v>
      </c>
      <c r="N29" s="104"/>
      <c r="P29" s="4"/>
    </row>
    <row r="30" spans="2:16" x14ac:dyDescent="0.4">
      <c r="B30" s="4"/>
      <c r="I30" s="9"/>
      <c r="J30" s="9"/>
      <c r="K30" s="9"/>
      <c r="L30" s="9"/>
      <c r="M30" s="9"/>
      <c r="N30" s="9"/>
      <c r="P30" s="4"/>
    </row>
    <row r="31" spans="2:16" x14ac:dyDescent="0.4">
      <c r="B31" s="4"/>
      <c r="P31" s="4"/>
    </row>
    <row r="32" spans="2:16" x14ac:dyDescent="0.4">
      <c r="B32" s="4"/>
      <c r="C32" t="s">
        <v>7</v>
      </c>
      <c r="O32" s="5"/>
    </row>
    <row r="33" spans="2:15" x14ac:dyDescent="0.4">
      <c r="B33" s="4"/>
      <c r="C33" s="87"/>
      <c r="D33" s="88"/>
      <c r="E33" s="88"/>
      <c r="F33" s="89"/>
      <c r="G33" s="87"/>
      <c r="H33" s="88"/>
      <c r="I33" s="88"/>
      <c r="J33" s="89"/>
      <c r="K33" s="87"/>
      <c r="L33" s="88"/>
      <c r="M33" s="88"/>
      <c r="N33" s="89"/>
      <c r="O33" s="5"/>
    </row>
    <row r="34" spans="2:15" x14ac:dyDescent="0.4">
      <c r="B34" s="4"/>
      <c r="C34" s="87"/>
      <c r="D34" s="88"/>
      <c r="E34" s="88"/>
      <c r="F34" s="89"/>
      <c r="G34" s="87"/>
      <c r="H34" s="88"/>
      <c r="I34" s="88"/>
      <c r="J34" s="89"/>
      <c r="K34" s="87"/>
      <c r="L34" s="88"/>
      <c r="M34" s="88"/>
      <c r="N34" s="89"/>
      <c r="O34" s="5"/>
    </row>
    <row r="35" spans="2:15" x14ac:dyDescent="0.4">
      <c r="B35" s="4"/>
      <c r="C35" s="87"/>
      <c r="D35" s="88"/>
      <c r="E35" s="88"/>
      <c r="F35" s="89"/>
      <c r="G35" s="87"/>
      <c r="H35" s="88"/>
      <c r="I35" s="88"/>
      <c r="J35" s="89"/>
      <c r="K35" s="87"/>
      <c r="L35" s="88"/>
      <c r="M35" s="88"/>
      <c r="N35" s="89"/>
      <c r="O35" s="5"/>
    </row>
    <row r="36" spans="2:15" x14ac:dyDescent="0.4">
      <c r="B36" s="4"/>
      <c r="C36" s="87"/>
      <c r="D36" s="88"/>
      <c r="E36" s="88"/>
      <c r="F36" s="89"/>
      <c r="G36" s="87"/>
      <c r="H36" s="88"/>
      <c r="I36" s="88"/>
      <c r="J36" s="89"/>
      <c r="K36" s="87"/>
      <c r="L36" s="88"/>
      <c r="M36" s="88"/>
      <c r="N36" s="89"/>
      <c r="O36" s="5"/>
    </row>
    <row r="37" spans="2:15" x14ac:dyDescent="0.4">
      <c r="B37" s="4"/>
      <c r="C37" s="87"/>
      <c r="D37" s="88"/>
      <c r="E37" s="88"/>
      <c r="F37" s="89"/>
      <c r="G37" s="87"/>
      <c r="H37" s="88"/>
      <c r="I37" s="88"/>
      <c r="J37" s="89"/>
      <c r="K37" s="87"/>
      <c r="L37" s="88"/>
      <c r="M37" s="88"/>
      <c r="N37" s="89"/>
      <c r="O37" s="5"/>
    </row>
    <row r="38" spans="2:15" x14ac:dyDescent="0.4">
      <c r="B38" s="4"/>
      <c r="C38" s="87"/>
      <c r="D38" s="88"/>
      <c r="E38" s="88"/>
      <c r="F38" s="89"/>
      <c r="G38" s="87"/>
      <c r="H38" s="88"/>
      <c r="I38" s="88"/>
      <c r="J38" s="89"/>
      <c r="K38" s="87"/>
      <c r="L38" s="88"/>
      <c r="M38" s="88"/>
      <c r="N38" s="89"/>
      <c r="O38" s="5"/>
    </row>
    <row r="39" spans="2:15" x14ac:dyDescent="0.4">
      <c r="B39" s="4"/>
      <c r="C39" s="87"/>
      <c r="D39" s="88"/>
      <c r="E39" s="88"/>
      <c r="F39" s="89"/>
      <c r="G39" s="87"/>
      <c r="H39" s="88"/>
      <c r="I39" s="88"/>
      <c r="J39" s="89"/>
      <c r="K39" s="87"/>
      <c r="L39" s="88"/>
      <c r="M39" s="88"/>
      <c r="N39" s="89"/>
      <c r="O39" s="5"/>
    </row>
    <row r="40" spans="2:15" x14ac:dyDescent="0.4">
      <c r="B40" s="4"/>
      <c r="O40" s="5"/>
    </row>
    <row r="41" spans="2:15" x14ac:dyDescent="0.4">
      <c r="B41" s="4"/>
      <c r="C41" t="s">
        <v>8</v>
      </c>
      <c r="O41" s="5"/>
    </row>
    <row r="42" spans="2:15" x14ac:dyDescent="0.4">
      <c r="B42" s="4"/>
      <c r="C42" s="86" t="s">
        <v>9</v>
      </c>
      <c r="D42" s="86"/>
      <c r="E42" s="86"/>
      <c r="F42" s="86"/>
      <c r="G42" s="86"/>
      <c r="H42" s="86"/>
      <c r="I42" s="86"/>
      <c r="J42" s="86"/>
      <c r="K42" s="86"/>
      <c r="L42" s="86"/>
      <c r="O42" s="5"/>
    </row>
    <row r="43" spans="2:15" x14ac:dyDescent="0.4">
      <c r="B43" s="6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8"/>
    </row>
  </sheetData>
  <sheetProtection algorithmName="SHA-512" hashValue="Ozr2RYITbkFxHM0jBcdL4mFxUVpue63BoNH1jv8KNfNeyEaEtSEMXvn0iK69ULjDzlmlumvYkP0GUr02C/3bPQ==" saltValue="NN8ATRGd4JEEbOQJOwawfg==" spinCount="100000" sheet="1" selectLockedCells="1"/>
  <mergeCells count="52">
    <mergeCell ref="C35:F35"/>
    <mergeCell ref="C36:F36"/>
    <mergeCell ref="G35:J35"/>
    <mergeCell ref="G36:J36"/>
    <mergeCell ref="K35:N35"/>
    <mergeCell ref="K36:N36"/>
    <mergeCell ref="D3:M3"/>
    <mergeCell ref="I8:J8"/>
    <mergeCell ref="D4:M4"/>
    <mergeCell ref="K8:N8"/>
    <mergeCell ref="D6:M6"/>
    <mergeCell ref="E5:L5"/>
    <mergeCell ref="C29:H29"/>
    <mergeCell ref="M26:N26"/>
    <mergeCell ref="I27:J27"/>
    <mergeCell ref="I28:J28"/>
    <mergeCell ref="I29:J29"/>
    <mergeCell ref="K27:L27"/>
    <mergeCell ref="M27:N27"/>
    <mergeCell ref="K28:L28"/>
    <mergeCell ref="M28:N28"/>
    <mergeCell ref="K29:L29"/>
    <mergeCell ref="M29:N29"/>
    <mergeCell ref="C26:H26"/>
    <mergeCell ref="C27:H27"/>
    <mergeCell ref="C28:H28"/>
    <mergeCell ref="C24:H24"/>
    <mergeCell ref="M24:N24"/>
    <mergeCell ref="K26:L26"/>
    <mergeCell ref="K24:L24"/>
    <mergeCell ref="C10:N10"/>
    <mergeCell ref="I24:J24"/>
    <mergeCell ref="I26:J26"/>
    <mergeCell ref="M25:N25"/>
    <mergeCell ref="K25:L25"/>
    <mergeCell ref="I25:J25"/>
    <mergeCell ref="C42:L42"/>
    <mergeCell ref="C33:F33"/>
    <mergeCell ref="G33:J33"/>
    <mergeCell ref="K33:N33"/>
    <mergeCell ref="C34:F34"/>
    <mergeCell ref="K34:N34"/>
    <mergeCell ref="C37:F37"/>
    <mergeCell ref="K37:N37"/>
    <mergeCell ref="G34:J34"/>
    <mergeCell ref="G37:J37"/>
    <mergeCell ref="G38:J38"/>
    <mergeCell ref="G39:J39"/>
    <mergeCell ref="C38:F38"/>
    <mergeCell ref="K38:N38"/>
    <mergeCell ref="C39:F39"/>
    <mergeCell ref="K39:N39"/>
  </mergeCells>
  <phoneticPr fontId="1"/>
  <conditionalFormatting sqref="C10:N10">
    <cfRule type="notContainsBlanks" dxfId="14" priority="1">
      <formula>LEN(TRIM(C10))&gt;0</formula>
    </cfRule>
  </conditionalFormatting>
  <hyperlinks>
    <hyperlink ref="C42" r:id="rId1" xr:uid="{2C1CEDFC-507C-4E78-9A54-DD9045D87619}"/>
  </hyperlinks>
  <pageMargins left="0.7" right="0.7" top="0.75" bottom="0.75" header="0.3" footer="0.3"/>
  <pageSetup paperSize="9" scale="77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4F6F0-B4C7-4F04-93B4-79941024D12A}">
  <dimension ref="A1:L3010"/>
  <sheetViews>
    <sheetView showGridLines="0" zoomScale="80" zoomScaleNormal="80" workbookViewId="0">
      <pane ySplit="9" topLeftCell="A10" activePane="bottomLeft" state="frozen"/>
      <selection activeCell="C12" sqref="C12:N12"/>
      <selection pane="bottomLeft" activeCell="D4" sqref="D4:E4"/>
    </sheetView>
  </sheetViews>
  <sheetFormatPr defaultColWidth="9" defaultRowHeight="14.25" x14ac:dyDescent="0.4"/>
  <cols>
    <col min="1" max="1" width="11" style="21" bestFit="1" customWidth="1"/>
    <col min="2" max="3" width="13" style="28" bestFit="1" customWidth="1"/>
    <col min="4" max="4" width="11.375" style="28" bestFit="1" customWidth="1"/>
    <col min="5" max="6" width="12.5" style="28" customWidth="1"/>
    <col min="7" max="7" width="19.75" style="28" customWidth="1"/>
    <col min="8" max="8" width="17.125" style="28" bestFit="1" customWidth="1"/>
    <col min="9" max="9" width="21.25" style="29" bestFit="1" customWidth="1"/>
    <col min="10" max="10" width="33" style="28" bestFit="1" customWidth="1"/>
    <col min="11" max="11" width="32.5" style="28" customWidth="1"/>
    <col min="12" max="12" width="32.625" style="21" bestFit="1" customWidth="1"/>
    <col min="13" max="16384" width="9" style="21"/>
  </cols>
  <sheetData>
    <row r="1" spans="1:12" ht="22.5" customHeight="1" x14ac:dyDescent="0.4"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2" x14ac:dyDescent="0.4">
      <c r="A2" s="22" t="str" cm="1">
        <f t="array" ref="A2">IFERROR(_xlfn.IFS(COUNTA(D4:G4,B10:D1009,G10:I1009)=0,"",SUMPRODUCT((L10:L1009&lt;&gt;"")*1)&lt;&gt;0,"未入力箇所があります。K列をご確認ください",D2&lt;&gt;"","未入力箇所があります。",F2&lt;&gt;"","未入力箇所があります。"),"")</f>
        <v/>
      </c>
      <c r="B2" s="21"/>
      <c r="C2" s="21"/>
      <c r="D2" s="112" t="str">
        <f>IF(D4="","従業員数をご記載ください","")</f>
        <v>従業員数をご記載ください</v>
      </c>
      <c r="E2" s="112"/>
      <c r="F2" s="23" t="str">
        <f>IF(F4="","対象年月を入力してください","")</f>
        <v>対象年月を入力してください</v>
      </c>
      <c r="H2" s="21"/>
      <c r="I2" s="21"/>
      <c r="J2" s="21"/>
      <c r="K2" s="21"/>
    </row>
    <row r="3" spans="1:12" ht="22.5" customHeight="1" x14ac:dyDescent="0.4">
      <c r="A3" s="113" t="s">
        <v>74</v>
      </c>
      <c r="B3" s="113"/>
      <c r="C3" s="113"/>
      <c r="D3" s="113" t="s">
        <v>10</v>
      </c>
      <c r="E3" s="113"/>
      <c r="F3" s="115" t="s">
        <v>11</v>
      </c>
      <c r="G3" s="116"/>
      <c r="H3" s="25"/>
      <c r="I3" s="21"/>
      <c r="J3" s="21"/>
      <c r="K3" s="24" t="s">
        <v>12</v>
      </c>
    </row>
    <row r="4" spans="1:12" ht="23.25" customHeight="1" x14ac:dyDescent="0.4">
      <c r="A4" s="114" t="str">
        <f>IF(確認書!$K$8="","",確認書!$K$8)</f>
        <v/>
      </c>
      <c r="B4" s="114"/>
      <c r="C4" s="114"/>
      <c r="D4" s="120"/>
      <c r="E4" s="120"/>
      <c r="F4" s="117"/>
      <c r="G4" s="118"/>
      <c r="H4" s="21"/>
      <c r="I4" s="21"/>
      <c r="J4" s="21"/>
      <c r="K4" s="27">
        <f>COUNTIF(K10:K3009,"〇")</f>
        <v>0</v>
      </c>
    </row>
    <row r="5" spans="1:12" x14ac:dyDescent="0.4">
      <c r="B5" s="21"/>
      <c r="C5" s="21"/>
      <c r="D5" s="21"/>
      <c r="E5" s="21"/>
      <c r="F5" s="21"/>
      <c r="G5" s="21"/>
      <c r="H5" s="21"/>
      <c r="I5" s="21"/>
      <c r="J5" s="21"/>
      <c r="K5" s="21"/>
    </row>
    <row r="6" spans="1:12" x14ac:dyDescent="0.4">
      <c r="A6" s="26" t="s">
        <v>96</v>
      </c>
      <c r="B6" s="21"/>
      <c r="C6" s="21"/>
      <c r="D6" s="21"/>
      <c r="E6" s="21"/>
      <c r="F6" s="21"/>
      <c r="G6" s="21"/>
      <c r="H6" s="21"/>
      <c r="I6" s="21"/>
      <c r="J6" s="21"/>
      <c r="K6" s="21"/>
    </row>
    <row r="7" spans="1:12" x14ac:dyDescent="0.4">
      <c r="A7" s="26" t="s">
        <v>13</v>
      </c>
      <c r="B7" s="21"/>
      <c r="C7" s="21"/>
      <c r="D7" s="21"/>
      <c r="E7" s="21"/>
      <c r="F7" s="21"/>
      <c r="G7" s="21"/>
      <c r="H7" s="21"/>
      <c r="I7" s="21"/>
      <c r="J7" s="21"/>
      <c r="K7" s="21"/>
    </row>
    <row r="8" spans="1:12" ht="18" customHeight="1" x14ac:dyDescent="0.4">
      <c r="A8" s="113" t="s">
        <v>14</v>
      </c>
      <c r="B8" s="113" t="s">
        <v>15</v>
      </c>
      <c r="C8" s="113" t="s">
        <v>16</v>
      </c>
      <c r="D8" s="121" t="s">
        <v>106</v>
      </c>
      <c r="E8" s="115" t="s">
        <v>17</v>
      </c>
      <c r="F8" s="116"/>
      <c r="G8" s="24" t="s">
        <v>18</v>
      </c>
      <c r="H8" s="24" t="s">
        <v>19</v>
      </c>
      <c r="I8" s="24" t="s">
        <v>73</v>
      </c>
      <c r="J8" s="113" t="s">
        <v>20</v>
      </c>
      <c r="K8" s="113" t="s">
        <v>21</v>
      </c>
      <c r="L8" s="119"/>
    </row>
    <row r="9" spans="1:12" ht="18" customHeight="1" x14ac:dyDescent="0.4">
      <c r="A9" s="113"/>
      <c r="B9" s="113"/>
      <c r="C9" s="113"/>
      <c r="D9" s="113"/>
      <c r="E9" s="57" t="s">
        <v>89</v>
      </c>
      <c r="F9" s="57" t="s">
        <v>90</v>
      </c>
      <c r="G9" s="24" t="s">
        <v>22</v>
      </c>
      <c r="H9" s="24" t="s">
        <v>23</v>
      </c>
      <c r="I9" s="24" t="s">
        <v>24</v>
      </c>
      <c r="J9" s="113"/>
      <c r="K9" s="113"/>
      <c r="L9" s="119"/>
    </row>
    <row r="10" spans="1:12" ht="16.5" customHeight="1" x14ac:dyDescent="0.4">
      <c r="A10" s="20">
        <v>1</v>
      </c>
      <c r="B10" s="18"/>
      <c r="C10" s="18"/>
      <c r="D10" s="42"/>
      <c r="E10" s="27" t="str" cm="1">
        <f t="array" ref="E10">IFERROR(_xlfn.IFS(AND($F$4=45566,D10="徳島"),VLOOKUP(D10,最低賃金!$A$2:$G$49,2,FALSE),OR($F$4&lt;&gt;45566,D10&lt;&gt;"徳島"),VLOOKUP(D10,最低賃金!$A$2:$G$49,4,FALSE)),"")</f>
        <v/>
      </c>
      <c r="F10" s="27" t="str">
        <f>IFERROR(VLOOKUP(D10,最低賃金!$A$3:$G$49,6,FALSE),"")</f>
        <v/>
      </c>
      <c r="G10" s="18"/>
      <c r="H10" s="19"/>
      <c r="I10" s="81"/>
      <c r="J10" s="27" t="str" cm="1">
        <f t="array" ref="J10">IFERROR(_xlfn.IFS(COUNTBLANK(G10:I10)=3,"",H10="","H列に金額を入力してください",G10=3,H10,I10="","I列に労働時間を入力してください",G10=1,ROUND(H10/(I10*24),0),G10=2,ROUND(H10/(I10*24),0)),"")</f>
        <v/>
      </c>
      <c r="K10" s="80" t="str" cm="1">
        <f t="array" ref="K10">IFERROR(_xlfn.IFS(D10="","",J10&lt;E10,"×（法定外・要件外となる従業員です）",J10&lt;=F10,"〇",J10&gt;F10,"ー（要件外となる従業員です）"),"")</f>
        <v/>
      </c>
      <c r="L10" s="25" t="str" cm="1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  <v/>
      </c>
    </row>
    <row r="11" spans="1:12" ht="16.5" customHeight="1" x14ac:dyDescent="0.4">
      <c r="A11" s="20" t="str">
        <f>IF(C11="","",A10+1)</f>
        <v/>
      </c>
      <c r="B11" s="18"/>
      <c r="C11" s="40"/>
      <c r="D11" s="42"/>
      <c r="E11" s="27" t="str" cm="1">
        <f t="array" ref="E11">IFERROR(_xlfn.IFS(AND($F$4=45566,D11="徳島"),VLOOKUP(D11,最低賃金!$A$2:$G$49,2,FALSE),OR($F$4&lt;&gt;45566,D11&lt;&gt;"徳島"),VLOOKUP(D11,最低賃金!$A$2:$G$49,4,FALSE)),"")</f>
        <v/>
      </c>
      <c r="F11" s="27" t="str">
        <f>IFERROR(VLOOKUP(D11,最低賃金!$A$3:$G$49,6,FALSE),"")</f>
        <v/>
      </c>
      <c r="G11" s="42"/>
      <c r="H11" s="19"/>
      <c r="I11" s="81"/>
      <c r="J11" s="27" t="str" cm="1">
        <f t="array" ref="J11">IFERROR(_xlfn.IFS(COUNTBLANK(G11:I11)=3,"",H11="","H列に金額を入力してください",G11=3,H11,I11="","I列に労働時間を入力してください",G11=1,ROUND(H11/(I11*24),0),G11=2,ROUND(H11/(I11*24),0)),"")</f>
        <v/>
      </c>
      <c r="K11" s="80" t="str" cm="1">
        <f t="array" ref="K11">IFERROR(_xlfn.IFS(D11="","",J11&lt;E11,"×（法定外・要件外となる従業員です）",J11&lt;=F11,"〇",J11&gt;F11,"ー（要件外となる従業員です）"),"")</f>
        <v/>
      </c>
      <c r="L11" s="25" t="str" cm="1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  <v/>
      </c>
    </row>
    <row r="12" spans="1:12" ht="16.5" customHeight="1" x14ac:dyDescent="0.4">
      <c r="A12" s="20" t="str">
        <f t="shared" ref="A12:A75" si="0">IF(C12="","",A11+1)</f>
        <v/>
      </c>
      <c r="B12" s="18"/>
      <c r="C12" s="42"/>
      <c r="D12" s="42"/>
      <c r="E12" s="27" t="str" cm="1">
        <f t="array" ref="E12">IFERROR(_xlfn.IFS(AND($F$4=45566,D12="徳島"),VLOOKUP(D12,最低賃金!$A$2:$G$49,2,FALSE),OR($F$4&lt;&gt;45566,D12&lt;&gt;"徳島"),VLOOKUP(D12,最低賃金!$A$2:$G$49,4,FALSE)),"")</f>
        <v/>
      </c>
      <c r="F12" s="27" t="str">
        <f>IFERROR(VLOOKUP(D12,最低賃金!$A$3:$G$49,6,FALSE),"")</f>
        <v/>
      </c>
      <c r="G12" s="42"/>
      <c r="H12" s="19"/>
      <c r="I12" s="81"/>
      <c r="J12" s="27" t="str" cm="1">
        <f t="array" ref="J12">IFERROR(_xlfn.IFS(COUNTBLANK(G12:I12)=3,"",H12="","H列に金額を入力してください",G12=3,H12,I12="","I列に労働時間を入力してください",G12=1,ROUND(H12/(I12*24),0),G12=2,ROUND(H12/(I12*24),0)),"")</f>
        <v/>
      </c>
      <c r="K12" s="80" t="str" cm="1">
        <f t="array" ref="K12">IFERROR(_xlfn.IFS(D12="","",J12&lt;E12,"×（法定外・要件外となる従業員です）",J12&lt;=F12,"〇",J12&gt;F12,"ー（要件外となる従業員です）"),"")</f>
        <v/>
      </c>
      <c r="L12" s="25" t="str" cm="1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  <v/>
      </c>
    </row>
    <row r="13" spans="1:12" ht="16.5" customHeight="1" x14ac:dyDescent="0.4">
      <c r="A13" s="20" t="str">
        <f t="shared" si="0"/>
        <v/>
      </c>
      <c r="B13" s="18"/>
      <c r="C13" s="75"/>
      <c r="D13" s="42"/>
      <c r="E13" s="27" t="str" cm="1">
        <f t="array" ref="E13">IFERROR(_xlfn.IFS(AND($F$4=45566,D13="徳島"),VLOOKUP(D13,最低賃金!$A$2:$G$49,2,FALSE),OR($F$4&lt;&gt;45566,D13&lt;&gt;"徳島"),VLOOKUP(D13,最低賃金!$A$2:$G$49,4,FALSE)),"")</f>
        <v/>
      </c>
      <c r="F13" s="27" t="str">
        <f>IFERROR(VLOOKUP(D13,最低賃金!$A$3:$G$49,6,FALSE),"")</f>
        <v/>
      </c>
      <c r="G13" s="42"/>
      <c r="H13" s="19"/>
      <c r="I13" s="81"/>
      <c r="J13" s="27" t="str" cm="1">
        <f t="array" ref="J13">IFERROR(_xlfn.IFS(COUNTBLANK(G13:I13)=3,"",H13="","H列に金額を入力してください",G13=3,H13,I13="","I列に労働時間を入力してください",G13=1,ROUND(H13/(I13*24),0),G13=2,ROUND(H13/(I13*24),0)),"")</f>
        <v/>
      </c>
      <c r="K13" s="80" t="str" cm="1">
        <f t="array" ref="K13">IFERROR(_xlfn.IFS(D13="","",J13&lt;E13,"×（法定外・要件外となる従業員です）",J13&lt;=F13,"〇",J13&gt;F13,"ー（要件外となる従業員です）"),"")</f>
        <v/>
      </c>
      <c r="L13" s="25" t="str" cm="1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  <v/>
      </c>
    </row>
    <row r="14" spans="1:12" ht="16.5" customHeight="1" x14ac:dyDescent="0.4">
      <c r="A14" s="20" t="str">
        <f t="shared" si="0"/>
        <v/>
      </c>
      <c r="B14" s="18"/>
      <c r="C14" s="75"/>
      <c r="D14" s="42"/>
      <c r="E14" s="27" t="str" cm="1">
        <f t="array" ref="E14">IFERROR(_xlfn.IFS(AND($F$4=45566,D14="徳島"),VLOOKUP(D14,最低賃金!$A$2:$G$49,2,FALSE),OR($F$4&lt;&gt;45566,D14&lt;&gt;"徳島"),VLOOKUP(D14,最低賃金!$A$2:$G$49,4,FALSE)),"")</f>
        <v/>
      </c>
      <c r="F14" s="27" t="str">
        <f>IFERROR(VLOOKUP(D14,最低賃金!$A$3:$G$49,6,FALSE),"")</f>
        <v/>
      </c>
      <c r="G14" s="42"/>
      <c r="H14" s="19"/>
      <c r="I14" s="81"/>
      <c r="J14" s="27" t="str" cm="1">
        <f t="array" ref="J14">IFERROR(_xlfn.IFS(COUNTBLANK(G14:I14)=3,"",H14="","H列に金額を入力してください",G14=3,H14,I14="","I列に労働時間を入力してください",G14=1,ROUND(H14/(I14*24),0),G14=2,ROUND(H14/(I14*24),0)),"")</f>
        <v/>
      </c>
      <c r="K14" s="80" t="str" cm="1">
        <f t="array" ref="K14">IFERROR(_xlfn.IFS(D14="","",J14&lt;E14,"×（法定外・要件外となる従業員です）",J14&lt;=F14,"〇",J14&gt;F14,"ー（要件外となる従業員です）"),"")</f>
        <v/>
      </c>
      <c r="L14" s="25" t="str" cm="1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  <v/>
      </c>
    </row>
    <row r="15" spans="1:12" ht="16.5" customHeight="1" x14ac:dyDescent="0.4">
      <c r="A15" s="20" t="str">
        <f t="shared" si="0"/>
        <v/>
      </c>
      <c r="B15" s="18"/>
      <c r="C15" s="75"/>
      <c r="D15" s="42"/>
      <c r="E15" s="27" t="str" cm="1">
        <f t="array" ref="E15">IFERROR(_xlfn.IFS(AND($F$4=45566,D15="徳島"),VLOOKUP(D15,最低賃金!$A$2:$G$49,2,FALSE),OR($F$4&lt;&gt;45566,D15&lt;&gt;"徳島"),VLOOKUP(D15,最低賃金!$A$2:$G$49,4,FALSE)),"")</f>
        <v/>
      </c>
      <c r="F15" s="27" t="str">
        <f>IFERROR(VLOOKUP(D15,最低賃金!$A$3:$G$49,6,FALSE),"")</f>
        <v/>
      </c>
      <c r="G15" s="42"/>
      <c r="H15" s="19"/>
      <c r="I15" s="81"/>
      <c r="J15" s="27" t="str" cm="1">
        <f t="array" ref="J15">IFERROR(_xlfn.IFS(COUNTBLANK(G15:I15)=3,"",H15="","H列に金額を入力してください",G15=3,H15,I15="","I列に労働時間を入力してください",G15=1,ROUND(H15/(I15*24),0),G15=2,ROUND(H15/(I15*24),0)),"")</f>
        <v/>
      </c>
      <c r="K15" s="80" t="str" cm="1">
        <f t="array" ref="K15">IFERROR(_xlfn.IFS(D15="","",J15&lt;E15,"×（法定外・要件外となる従業員です）",J15&lt;=F15,"〇",J15&gt;F15,"ー（要件外となる従業員です）"),"")</f>
        <v/>
      </c>
      <c r="L15" s="25" t="str" cm="1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  <v/>
      </c>
    </row>
    <row r="16" spans="1:12" ht="16.5" customHeight="1" x14ac:dyDescent="0.4">
      <c r="A16" s="20" t="str">
        <f t="shared" si="0"/>
        <v/>
      </c>
      <c r="B16" s="18"/>
      <c r="C16" s="75"/>
      <c r="D16" s="42"/>
      <c r="E16" s="27" t="str" cm="1">
        <f t="array" ref="E16">IFERROR(_xlfn.IFS(AND($F$4=45566,D16="徳島"),VLOOKUP(D16,最低賃金!$A$2:$G$49,2,FALSE),OR($F$4&lt;&gt;45566,D16&lt;&gt;"徳島"),VLOOKUP(D16,最低賃金!$A$2:$G$49,4,FALSE)),"")</f>
        <v/>
      </c>
      <c r="F16" s="27" t="str">
        <f>IFERROR(VLOOKUP(D16,最低賃金!$A$3:$G$49,6,FALSE),"")</f>
        <v/>
      </c>
      <c r="G16" s="42"/>
      <c r="H16" s="19"/>
      <c r="I16" s="81"/>
      <c r="J16" s="27" t="str" cm="1">
        <f t="array" ref="J16">IFERROR(_xlfn.IFS(COUNTBLANK(G16:I16)=3,"",H16="","H列に金額を入力してください",G16=3,H16,I16="","I列に労働時間を入力してください",G16=1,ROUND(H16/(I16*24),0),G16=2,ROUND(H16/(I16*24),0)),"")</f>
        <v/>
      </c>
      <c r="K16" s="80" t="str" cm="1">
        <f t="array" ref="K16">IFERROR(_xlfn.IFS(D16="","",J16&lt;E16,"×（法定外・要件外となる従業員です）",J16&lt;=F16,"〇",J16&gt;F16,"ー（要件外となる従業員です）"),"")</f>
        <v/>
      </c>
      <c r="L16" s="25" t="str" cm="1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  <v/>
      </c>
    </row>
    <row r="17" spans="1:12" ht="16.5" customHeight="1" x14ac:dyDescent="0.4">
      <c r="A17" s="20" t="str">
        <f t="shared" si="0"/>
        <v/>
      </c>
      <c r="B17" s="18"/>
      <c r="C17" s="75"/>
      <c r="D17" s="42"/>
      <c r="E17" s="27" t="str" cm="1">
        <f t="array" ref="E17">IFERROR(_xlfn.IFS(AND($F$4=45566,D17="徳島"),VLOOKUP(D17,最低賃金!$A$2:$G$49,2,FALSE),OR($F$4&lt;&gt;45566,D17&lt;&gt;"徳島"),VLOOKUP(D17,最低賃金!$A$2:$G$49,4,FALSE)),"")</f>
        <v/>
      </c>
      <c r="F17" s="27" t="str">
        <f>IFERROR(VLOOKUP(D17,最低賃金!$A$3:$G$49,6,FALSE),"")</f>
        <v/>
      </c>
      <c r="G17" s="42"/>
      <c r="H17" s="19"/>
      <c r="I17" s="81"/>
      <c r="J17" s="27" t="str" cm="1">
        <f t="array" ref="J17">IFERROR(_xlfn.IFS(COUNTBLANK(G17:I17)=3,"",H17="","H列に金額を入力してください",G17=3,H17,I17="","I列に労働時間を入力してください",G17=1,ROUND(H17/(I17*24),0),G17=2,ROUND(H17/(I17*24),0)),"")</f>
        <v/>
      </c>
      <c r="K17" s="80" t="str" cm="1">
        <f t="array" ref="K17">IFERROR(_xlfn.IFS(D17="","",J17&lt;E17,"×（法定外・要件外となる従業員です）",J17&lt;=F17,"〇",J17&gt;F17,"ー（要件外となる従業員です）"),"")</f>
        <v/>
      </c>
      <c r="L17" s="25" t="str" cm="1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  <v/>
      </c>
    </row>
    <row r="18" spans="1:12" ht="16.5" customHeight="1" x14ac:dyDescent="0.4">
      <c r="A18" s="20" t="str">
        <f t="shared" si="0"/>
        <v/>
      </c>
      <c r="B18" s="18"/>
      <c r="C18" s="75"/>
      <c r="D18" s="42"/>
      <c r="E18" s="27" t="str" cm="1">
        <f t="array" ref="E18">IFERROR(_xlfn.IFS(AND($F$4=45566,D18="徳島"),VLOOKUP(D18,最低賃金!$A$2:$G$49,2,FALSE),OR($F$4&lt;&gt;45566,D18&lt;&gt;"徳島"),VLOOKUP(D18,最低賃金!$A$2:$G$49,4,FALSE)),"")</f>
        <v/>
      </c>
      <c r="F18" s="27" t="str">
        <f>IFERROR(VLOOKUP(D18,最低賃金!$A$3:$G$49,6,FALSE),"")</f>
        <v/>
      </c>
      <c r="G18" s="42"/>
      <c r="H18" s="19"/>
      <c r="I18" s="81"/>
      <c r="J18" s="27" t="str" cm="1">
        <f t="array" ref="J18">IFERROR(_xlfn.IFS(COUNTBLANK(G18:I18)=3,"",H18="","H列に金額を入力してください",G18=3,H18,I18="","I列に労働時間を入力してください",G18=1,ROUND(H18/(I18*24),0),G18=2,ROUND(H18/(I18*24),0)),"")</f>
        <v/>
      </c>
      <c r="K18" s="80" t="str" cm="1">
        <f t="array" ref="K18">IFERROR(_xlfn.IFS(D18="","",J18&lt;E18,"×（法定外・要件外となる従業員です）",J18&lt;=F18,"〇",J18&gt;F18,"ー（要件外となる従業員です）"),"")</f>
        <v/>
      </c>
      <c r="L18" s="25" t="str" cm="1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  <v/>
      </c>
    </row>
    <row r="19" spans="1:12" ht="16.5" customHeight="1" x14ac:dyDescent="0.4">
      <c r="A19" s="20" t="str">
        <f t="shared" si="0"/>
        <v/>
      </c>
      <c r="B19" s="18"/>
      <c r="C19" s="75"/>
      <c r="D19" s="42"/>
      <c r="E19" s="27" t="str" cm="1">
        <f t="array" ref="E19">IFERROR(_xlfn.IFS(AND($F$4=45566,D19="徳島"),VLOOKUP(D19,最低賃金!$A$2:$G$49,2,FALSE),OR($F$4&lt;&gt;45566,D19&lt;&gt;"徳島"),VLOOKUP(D19,最低賃金!$A$2:$G$49,4,FALSE)),"")</f>
        <v/>
      </c>
      <c r="F19" s="27" t="str">
        <f>IFERROR(VLOOKUP(D19,最低賃金!$A$3:$G$49,6,FALSE),"")</f>
        <v/>
      </c>
      <c r="G19" s="42"/>
      <c r="H19" s="19"/>
      <c r="I19" s="81"/>
      <c r="J19" s="27" t="str" cm="1">
        <f t="array" ref="J19">IFERROR(_xlfn.IFS(COUNTBLANK(G19:I19)=3,"",H19="","H列に金額を入力してください",G19=3,H19,I19="","I列に労働時間を入力してください",G19=1,ROUND(H19/(I19*24),0),G19=2,ROUND(H19/(I19*24),0)),"")</f>
        <v/>
      </c>
      <c r="K19" s="80" t="str" cm="1">
        <f t="array" ref="K19">IFERROR(_xlfn.IFS(D19="","",J19&lt;E19,"×（法定外・要件外となる従業員です）",J19&lt;=F19,"〇",J19&gt;F19,"ー（要件外となる従業員です）"),"")</f>
        <v/>
      </c>
      <c r="L19" s="25" t="str" cm="1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  <v/>
      </c>
    </row>
    <row r="20" spans="1:12" ht="16.5" customHeight="1" x14ac:dyDescent="0.4">
      <c r="A20" s="20" t="str">
        <f t="shared" si="0"/>
        <v/>
      </c>
      <c r="B20" s="18"/>
      <c r="C20" s="75"/>
      <c r="D20" s="42"/>
      <c r="E20" s="27" t="str" cm="1">
        <f t="array" ref="E20">IFERROR(_xlfn.IFS(AND($F$4=45566,D20="徳島"),VLOOKUP(D20,最低賃金!$A$2:$G$49,2,FALSE),OR($F$4&lt;&gt;45566,D20&lt;&gt;"徳島"),VLOOKUP(D20,最低賃金!$A$2:$G$49,4,FALSE)),"")</f>
        <v/>
      </c>
      <c r="F20" s="27" t="str">
        <f>IFERROR(VLOOKUP(D20,最低賃金!$A$3:$G$49,6,FALSE),"")</f>
        <v/>
      </c>
      <c r="G20" s="42"/>
      <c r="H20" s="19"/>
      <c r="I20" s="81"/>
      <c r="J20" s="27" t="str" cm="1">
        <f t="array" ref="J20">IFERROR(_xlfn.IFS(COUNTBLANK(G20:I20)=3,"",H20="","H列に金額を入力してください",G20=3,H20,I20="","I列に労働時間を入力してください",G20=1,ROUND(H20/(I20*24),0),G20=2,ROUND(H20/(I20*24),0)),"")</f>
        <v/>
      </c>
      <c r="K20" s="80" t="str" cm="1">
        <f t="array" ref="K20">IFERROR(_xlfn.IFS(D20="","",J20&lt;E20,"×（法定外・要件外となる従業員です）",J20&lt;=F20,"〇",J20&gt;F20,"ー（要件外となる従業員です）"),"")</f>
        <v/>
      </c>
      <c r="L20" s="25" t="str" cm="1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  <v/>
      </c>
    </row>
    <row r="21" spans="1:12" ht="16.5" customHeight="1" x14ac:dyDescent="0.4">
      <c r="A21" s="20" t="str">
        <f t="shared" si="0"/>
        <v/>
      </c>
      <c r="B21" s="18"/>
      <c r="C21" s="75"/>
      <c r="D21" s="42"/>
      <c r="E21" s="27" t="str" cm="1">
        <f t="array" ref="E21">IFERROR(_xlfn.IFS(AND($F$4=45566,D21="徳島"),VLOOKUP(D21,最低賃金!$A$2:$G$49,2,FALSE),OR($F$4&lt;&gt;45566,D21&lt;&gt;"徳島"),VLOOKUP(D21,最低賃金!$A$2:$G$49,4,FALSE)),"")</f>
        <v/>
      </c>
      <c r="F21" s="27" t="str">
        <f>IFERROR(VLOOKUP(D21,最低賃金!$A$3:$G$49,6,FALSE),"")</f>
        <v/>
      </c>
      <c r="G21" s="42"/>
      <c r="H21" s="19"/>
      <c r="I21" s="81"/>
      <c r="J21" s="27" t="str" cm="1">
        <f t="array" ref="J21">IFERROR(_xlfn.IFS(COUNTBLANK(G21:I21)=3,"",H21="","H列に金額を入力してください",G21=3,H21,I21="","I列に労働時間を入力してください",G21=1,ROUND(H21/(I21*24),0),G21=2,ROUND(H21/(I21*24),0)),"")</f>
        <v/>
      </c>
      <c r="K21" s="80" t="str" cm="1">
        <f t="array" ref="K21">IFERROR(_xlfn.IFS(D21="","",J21&lt;E21,"×（法定外・要件外となる従業員です）",J21&lt;=F21,"〇",J21&gt;F21,"ー（要件外となる従業員です）"),"")</f>
        <v/>
      </c>
      <c r="L21" s="25" t="str" cm="1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  <v/>
      </c>
    </row>
    <row r="22" spans="1:12" ht="16.5" customHeight="1" x14ac:dyDescent="0.4">
      <c r="A22" s="20" t="str">
        <f t="shared" si="0"/>
        <v/>
      </c>
      <c r="B22" s="18"/>
      <c r="C22" s="75"/>
      <c r="D22" s="42"/>
      <c r="E22" s="27" t="str" cm="1">
        <f t="array" ref="E22">IFERROR(_xlfn.IFS(AND($F$4=45566,D22="徳島"),VLOOKUP(D22,最低賃金!$A$2:$G$49,2,FALSE),OR($F$4&lt;&gt;45566,D22&lt;&gt;"徳島"),VLOOKUP(D22,最低賃金!$A$2:$G$49,4,FALSE)),"")</f>
        <v/>
      </c>
      <c r="F22" s="27" t="str">
        <f>IFERROR(VLOOKUP(D22,最低賃金!$A$3:$G$49,6,FALSE),"")</f>
        <v/>
      </c>
      <c r="G22" s="42"/>
      <c r="H22" s="19"/>
      <c r="I22" s="81"/>
      <c r="J22" s="27" t="str" cm="1">
        <f t="array" ref="J22">IFERROR(_xlfn.IFS(COUNTBLANK(G22:I22)=3,"",H22="","H列に金額を入力してください",G22=3,H22,I22="","I列に労働時間を入力してください",G22=1,ROUND(H22/(I22*24),0),G22=2,ROUND(H22/(I22*24),0)),"")</f>
        <v/>
      </c>
      <c r="K22" s="80" t="str" cm="1">
        <f t="array" ref="K22">IFERROR(_xlfn.IFS(D22="","",J22&lt;E22,"×（法定外・要件外となる従業員です）",J22&lt;=F22,"〇",J22&gt;F22,"ー（要件外となる従業員です）"),"")</f>
        <v/>
      </c>
      <c r="L22" s="25" t="str" cm="1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  <v/>
      </c>
    </row>
    <row r="23" spans="1:12" ht="16.5" customHeight="1" x14ac:dyDescent="0.4">
      <c r="A23" s="20" t="str">
        <f t="shared" si="0"/>
        <v/>
      </c>
      <c r="B23" s="18"/>
      <c r="C23" s="75"/>
      <c r="D23" s="42"/>
      <c r="E23" s="27" t="str" cm="1">
        <f t="array" ref="E23">IFERROR(_xlfn.IFS(AND($F$4=45566,D23="徳島"),VLOOKUP(D23,最低賃金!$A$2:$G$49,2,FALSE),OR($F$4&lt;&gt;45566,D23&lt;&gt;"徳島"),VLOOKUP(D23,最低賃金!$A$2:$G$49,4,FALSE)),"")</f>
        <v/>
      </c>
      <c r="F23" s="27" t="str">
        <f>IFERROR(VLOOKUP(D23,最低賃金!$A$3:$G$49,6,FALSE),"")</f>
        <v/>
      </c>
      <c r="G23" s="42"/>
      <c r="H23" s="19"/>
      <c r="I23" s="81"/>
      <c r="J23" s="27" t="str" cm="1">
        <f t="array" ref="J23">IFERROR(_xlfn.IFS(COUNTBLANK(G23:I23)=3,"",H23="","H列に金額を入力してください",G23=3,H23,I23="","I列に労働時間を入力してください",G23=1,ROUND(H23/(I23*24),0),G23=2,ROUND(H23/(I23*24),0)),"")</f>
        <v/>
      </c>
      <c r="K23" s="80" t="str" cm="1">
        <f t="array" ref="K23">IFERROR(_xlfn.IFS(D23="","",J23&lt;E23,"×（法定外・要件外となる従業員です）",J23&lt;=F23,"〇",J23&gt;F23,"ー（要件外となる従業員です）"),"")</f>
        <v/>
      </c>
      <c r="L23" s="25" t="str" cm="1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  <v/>
      </c>
    </row>
    <row r="24" spans="1:12" ht="16.5" customHeight="1" x14ac:dyDescent="0.4">
      <c r="A24" s="20" t="str">
        <f t="shared" si="0"/>
        <v/>
      </c>
      <c r="B24" s="18"/>
      <c r="C24" s="75"/>
      <c r="D24" s="42"/>
      <c r="E24" s="27" t="str" cm="1">
        <f t="array" ref="E24">IFERROR(_xlfn.IFS(AND($F$4=45566,D24="徳島"),VLOOKUP(D24,最低賃金!$A$2:$G$49,2,FALSE),OR($F$4&lt;&gt;45566,D24&lt;&gt;"徳島"),VLOOKUP(D24,最低賃金!$A$2:$G$49,4,FALSE)),"")</f>
        <v/>
      </c>
      <c r="F24" s="27" t="str">
        <f>IFERROR(VLOOKUP(D24,最低賃金!$A$3:$G$49,6,FALSE),"")</f>
        <v/>
      </c>
      <c r="G24" s="42"/>
      <c r="H24" s="19"/>
      <c r="I24" s="81"/>
      <c r="J24" s="27" t="str" cm="1">
        <f t="array" ref="J24">IFERROR(_xlfn.IFS(COUNTBLANK(G24:I24)=3,"",H24="","H列に金額を入力してください",G24=3,H24,I24="","I列に労働時間を入力してください",G24=1,ROUND(H24/(I24*24),0),G24=2,ROUND(H24/(I24*24),0)),"")</f>
        <v/>
      </c>
      <c r="K24" s="80" t="str" cm="1">
        <f t="array" ref="K24">IFERROR(_xlfn.IFS(D24="","",J24&lt;E24,"×（法定外・要件外となる従業員です）",J24&lt;=F24,"〇",J24&gt;F24,"ー（要件外となる従業員です）"),"")</f>
        <v/>
      </c>
      <c r="L24" s="25" t="str" cm="1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  <v/>
      </c>
    </row>
    <row r="25" spans="1:12" ht="16.5" customHeight="1" x14ac:dyDescent="0.4">
      <c r="A25" s="20" t="str">
        <f t="shared" si="0"/>
        <v/>
      </c>
      <c r="B25" s="18"/>
      <c r="C25" s="75"/>
      <c r="D25" s="42"/>
      <c r="E25" s="27" t="str" cm="1">
        <f t="array" ref="E25">IFERROR(_xlfn.IFS(AND($F$4=45566,D25="徳島"),VLOOKUP(D25,最低賃金!$A$2:$G$49,2,FALSE),OR($F$4&lt;&gt;45566,D25&lt;&gt;"徳島"),VLOOKUP(D25,最低賃金!$A$2:$G$49,4,FALSE)),"")</f>
        <v/>
      </c>
      <c r="F25" s="27" t="str">
        <f>IFERROR(VLOOKUP(D25,最低賃金!$A$3:$G$49,6,FALSE),"")</f>
        <v/>
      </c>
      <c r="G25" s="42"/>
      <c r="H25" s="19"/>
      <c r="I25" s="81"/>
      <c r="J25" s="27" t="str" cm="1">
        <f t="array" ref="J25">IFERROR(_xlfn.IFS(COUNTBLANK(G25:I25)=3,"",H25="","H列に金額を入力してください",G25=3,H25,I25="","I列に労働時間を入力してください",G25=1,ROUND(H25/(I25*24),0),G25=2,ROUND(H25/(I25*24),0)),"")</f>
        <v/>
      </c>
      <c r="K25" s="80" t="str" cm="1">
        <f t="array" ref="K25">IFERROR(_xlfn.IFS(D25="","",J25&lt;E25,"×（法定外・要件外となる従業員です）",J25&lt;=F25,"〇",J25&gt;F25,"ー（要件外となる従業員です）"),"")</f>
        <v/>
      </c>
      <c r="L25" s="25" t="str" cm="1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  <v/>
      </c>
    </row>
    <row r="26" spans="1:12" ht="16.5" customHeight="1" x14ac:dyDescent="0.4">
      <c r="A26" s="20" t="str">
        <f t="shared" si="0"/>
        <v/>
      </c>
      <c r="B26" s="18"/>
      <c r="C26" s="75"/>
      <c r="D26" s="42"/>
      <c r="E26" s="27" t="str" cm="1">
        <f t="array" ref="E26">IFERROR(_xlfn.IFS(AND($F$4=45566,D26="徳島"),VLOOKUP(D26,最低賃金!$A$2:$G$49,2,FALSE),OR($F$4&lt;&gt;45566,D26&lt;&gt;"徳島"),VLOOKUP(D26,最低賃金!$A$2:$G$49,4,FALSE)),"")</f>
        <v/>
      </c>
      <c r="F26" s="27" t="str">
        <f>IFERROR(VLOOKUP(D26,最低賃金!$A$3:$G$49,6,FALSE),"")</f>
        <v/>
      </c>
      <c r="G26" s="42"/>
      <c r="H26" s="19"/>
      <c r="I26" s="81"/>
      <c r="J26" s="27" t="str" cm="1">
        <f t="array" ref="J26">IFERROR(_xlfn.IFS(COUNTBLANK(G26:I26)=3,"",H26="","H列に金額を入力してください",G26=3,H26,I26="","I列に労働時間を入力してください",G26=1,ROUND(H26/(I26*24),0),G26=2,ROUND(H26/(I26*24),0)),"")</f>
        <v/>
      </c>
      <c r="K26" s="80" t="str" cm="1">
        <f t="array" ref="K26">IFERROR(_xlfn.IFS(D26="","",J26&lt;E26,"×（法定外・要件外となる従業員です）",J26&lt;=F26,"〇",J26&gt;F26,"ー（要件外となる従業員です）"),"")</f>
        <v/>
      </c>
      <c r="L26" s="25" t="str" cm="1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  <v/>
      </c>
    </row>
    <row r="27" spans="1:12" ht="16.5" customHeight="1" x14ac:dyDescent="0.4">
      <c r="A27" s="20" t="str">
        <f t="shared" si="0"/>
        <v/>
      </c>
      <c r="B27" s="18"/>
      <c r="C27" s="75"/>
      <c r="D27" s="42"/>
      <c r="E27" s="27" t="str" cm="1">
        <f t="array" ref="E27">IFERROR(_xlfn.IFS(AND($F$4=45566,D27="徳島"),VLOOKUP(D27,最低賃金!$A$2:$G$49,2,FALSE),OR($F$4&lt;&gt;45566,D27&lt;&gt;"徳島"),VLOOKUP(D27,最低賃金!$A$2:$G$49,4,FALSE)),"")</f>
        <v/>
      </c>
      <c r="F27" s="27" t="str">
        <f>IFERROR(VLOOKUP(D27,最低賃金!$A$3:$G$49,6,FALSE),"")</f>
        <v/>
      </c>
      <c r="G27" s="42"/>
      <c r="H27" s="19"/>
      <c r="I27" s="81"/>
      <c r="J27" s="27" t="str" cm="1">
        <f t="array" ref="J27">IFERROR(_xlfn.IFS(COUNTBLANK(G27:I27)=3,"",H27="","H列に金額を入力してください",G27=3,H27,I27="","I列に労働時間を入力してください",G27=1,ROUND(H27/(I27*24),0),G27=2,ROUND(H27/(I27*24),0)),"")</f>
        <v/>
      </c>
      <c r="K27" s="80" t="str" cm="1">
        <f t="array" ref="K27">IFERROR(_xlfn.IFS(D27="","",J27&lt;E27,"×（法定外・要件外となる従業員です）",J27&lt;=F27,"〇",J27&gt;F27,"ー（要件外となる従業員です）"),"")</f>
        <v/>
      </c>
      <c r="L27" s="25" t="str" cm="1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  <v/>
      </c>
    </row>
    <row r="28" spans="1:12" ht="16.5" customHeight="1" x14ac:dyDescent="0.4">
      <c r="A28" s="20" t="str">
        <f t="shared" si="0"/>
        <v/>
      </c>
      <c r="B28" s="18"/>
      <c r="C28" s="75"/>
      <c r="D28" s="42"/>
      <c r="E28" s="27" t="str" cm="1">
        <f t="array" ref="E28">IFERROR(_xlfn.IFS(AND($F$4=45566,D28="徳島"),VLOOKUP(D28,最低賃金!$A$2:$G$49,2,FALSE),OR($F$4&lt;&gt;45566,D28&lt;&gt;"徳島"),VLOOKUP(D28,最低賃金!$A$2:$G$49,4,FALSE)),"")</f>
        <v/>
      </c>
      <c r="F28" s="27" t="str">
        <f>IFERROR(VLOOKUP(D28,最低賃金!$A$3:$G$49,6,FALSE),"")</f>
        <v/>
      </c>
      <c r="G28" s="42"/>
      <c r="H28" s="19"/>
      <c r="I28" s="81"/>
      <c r="J28" s="27" t="str" cm="1">
        <f t="array" ref="J28">IFERROR(_xlfn.IFS(COUNTBLANK(G28:I28)=3,"",H28="","H列に金額を入力してください",G28=3,H28,I28="","I列に労働時間を入力してください",G28=1,ROUND(H28/(I28*24),0),G28=2,ROUND(H28/(I28*24),0)),"")</f>
        <v/>
      </c>
      <c r="K28" s="80" t="str" cm="1">
        <f t="array" ref="K28">IFERROR(_xlfn.IFS(D28="","",J28&lt;E28,"×（法定外・要件外となる従業員です）",J28&lt;=F28,"〇",J28&gt;F28,"ー（要件外となる従業員です）"),"")</f>
        <v/>
      </c>
      <c r="L28" s="25" t="str" cm="1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  <v/>
      </c>
    </row>
    <row r="29" spans="1:12" ht="16.5" customHeight="1" x14ac:dyDescent="0.4">
      <c r="A29" s="20" t="str">
        <f t="shared" si="0"/>
        <v/>
      </c>
      <c r="B29" s="18"/>
      <c r="C29" s="75"/>
      <c r="D29" s="42"/>
      <c r="E29" s="27" t="str" cm="1">
        <f t="array" ref="E29">IFERROR(_xlfn.IFS(AND($F$4=45566,D29="徳島"),VLOOKUP(D29,最低賃金!$A$2:$G$49,2,FALSE),OR($F$4&lt;&gt;45566,D29&lt;&gt;"徳島"),VLOOKUP(D29,最低賃金!$A$2:$G$49,4,FALSE)),"")</f>
        <v/>
      </c>
      <c r="F29" s="27" t="str">
        <f>IFERROR(VLOOKUP(D29,最低賃金!$A$3:$G$49,6,FALSE),"")</f>
        <v/>
      </c>
      <c r="G29" s="42"/>
      <c r="H29" s="19"/>
      <c r="I29" s="81"/>
      <c r="J29" s="27" t="str" cm="1">
        <f t="array" ref="J29">IFERROR(_xlfn.IFS(COUNTBLANK(G29:I29)=3,"",H29="","H列に金額を入力してください",G29=3,H29,I29="","I列に労働時間を入力してください",G29=1,ROUND(H29/(I29*24),0),G29=2,ROUND(H29/(I29*24),0)),"")</f>
        <v/>
      </c>
      <c r="K29" s="80" t="str" cm="1">
        <f t="array" ref="K29">IFERROR(_xlfn.IFS(D29="","",J29&lt;E29,"×（法定外・要件外となる従業員です）",J29&lt;=F29,"〇",J29&gt;F29,"ー（要件外となる従業員です）"),"")</f>
        <v/>
      </c>
      <c r="L29" s="25" t="str" cm="1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  <v/>
      </c>
    </row>
    <row r="30" spans="1:12" ht="16.5" customHeight="1" x14ac:dyDescent="0.4">
      <c r="A30" s="20" t="str">
        <f t="shared" si="0"/>
        <v/>
      </c>
      <c r="B30" s="18"/>
      <c r="C30" s="75"/>
      <c r="D30" s="42"/>
      <c r="E30" s="27" t="str" cm="1">
        <f t="array" ref="E30">IFERROR(_xlfn.IFS(AND($F$4=45566,D30="徳島"),VLOOKUP(D30,最低賃金!$A$2:$G$49,2,FALSE),OR($F$4&lt;&gt;45566,D30&lt;&gt;"徳島"),VLOOKUP(D30,最低賃金!$A$2:$G$49,4,FALSE)),"")</f>
        <v/>
      </c>
      <c r="F30" s="27" t="str">
        <f>IFERROR(VLOOKUP(D30,最低賃金!$A$3:$G$49,6,FALSE),"")</f>
        <v/>
      </c>
      <c r="G30" s="42"/>
      <c r="H30" s="19"/>
      <c r="I30" s="81"/>
      <c r="J30" s="27" t="str" cm="1">
        <f t="array" ref="J30">IFERROR(_xlfn.IFS(COUNTBLANK(G30:I30)=3,"",H30="","H列に金額を入力してください",G30=3,H30,I30="","I列に労働時間を入力してください",G30=1,ROUND(H30/(I30*24),0),G30=2,ROUND(H30/(I30*24),0)),"")</f>
        <v/>
      </c>
      <c r="K30" s="80" t="str" cm="1">
        <f t="array" ref="K30">IFERROR(_xlfn.IFS(D30="","",J30&lt;E30,"×（法定外・要件外となる従業員です）",J30&lt;=F30,"〇",J30&gt;F30,"ー（要件外となる従業員です）"),"")</f>
        <v/>
      </c>
      <c r="L30" s="25" t="str" cm="1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  <v/>
      </c>
    </row>
    <row r="31" spans="1:12" ht="16.5" customHeight="1" x14ac:dyDescent="0.4">
      <c r="A31" s="20" t="str">
        <f t="shared" si="0"/>
        <v/>
      </c>
      <c r="B31" s="18"/>
      <c r="C31" s="75"/>
      <c r="D31" s="42"/>
      <c r="E31" s="27" t="str" cm="1">
        <f t="array" ref="E31">IFERROR(_xlfn.IFS(AND($F$4=45566,D31="徳島"),VLOOKUP(D31,最低賃金!$A$2:$G$49,2,FALSE),OR($F$4&lt;&gt;45566,D31&lt;&gt;"徳島"),VLOOKUP(D31,最低賃金!$A$2:$G$49,4,FALSE)),"")</f>
        <v/>
      </c>
      <c r="F31" s="27" t="str">
        <f>IFERROR(VLOOKUP(D31,最低賃金!$A$3:$G$49,6,FALSE),"")</f>
        <v/>
      </c>
      <c r="G31" s="42"/>
      <c r="H31" s="19"/>
      <c r="I31" s="81"/>
      <c r="J31" s="27" t="str" cm="1">
        <f t="array" ref="J31">IFERROR(_xlfn.IFS(COUNTBLANK(G31:I31)=3,"",H31="","H列に金額を入力してください",G31=3,H31,I31="","I列に労働時間を入力してください",G31=1,ROUND(H31/(I31*24),0),G31=2,ROUND(H31/(I31*24),0)),"")</f>
        <v/>
      </c>
      <c r="K31" s="80" t="str" cm="1">
        <f t="array" ref="K31">IFERROR(_xlfn.IFS(D31="","",J31&lt;E31,"×（法定外・要件外となる従業員です）",J31&lt;=F31,"〇",J31&gt;F31,"ー（要件外となる従業員です）"),"")</f>
        <v/>
      </c>
      <c r="L31" s="25" t="str" cm="1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  <v/>
      </c>
    </row>
    <row r="32" spans="1:12" ht="16.5" customHeight="1" x14ac:dyDescent="0.4">
      <c r="A32" s="20" t="str">
        <f t="shared" si="0"/>
        <v/>
      </c>
      <c r="B32" s="18"/>
      <c r="C32" s="75"/>
      <c r="D32" s="42"/>
      <c r="E32" s="27" t="str" cm="1">
        <f t="array" ref="E32">IFERROR(_xlfn.IFS(AND($F$4=45566,D32="徳島"),VLOOKUP(D32,最低賃金!$A$2:$G$49,2,FALSE),OR($F$4&lt;&gt;45566,D32&lt;&gt;"徳島"),VLOOKUP(D32,最低賃金!$A$2:$G$49,4,FALSE)),"")</f>
        <v/>
      </c>
      <c r="F32" s="27" t="str">
        <f>IFERROR(VLOOKUP(D32,最低賃金!$A$3:$G$49,6,FALSE),"")</f>
        <v/>
      </c>
      <c r="G32" s="42"/>
      <c r="H32" s="19"/>
      <c r="I32" s="81"/>
      <c r="J32" s="27" t="str" cm="1">
        <f t="array" ref="J32">IFERROR(_xlfn.IFS(COUNTBLANK(G32:I32)=3,"",H32="","H列に金額を入力してください",G32=3,H32,I32="","I列に労働時間を入力してください",G32=1,ROUND(H32/(I32*24),0),G32=2,ROUND(H32/(I32*24),0)),"")</f>
        <v/>
      </c>
      <c r="K32" s="80" t="str" cm="1">
        <f t="array" ref="K32">IFERROR(_xlfn.IFS(D32="","",J32&lt;E32,"×（法定外・要件外となる従業員です）",J32&lt;=F32,"〇",J32&gt;F32,"ー（要件外となる従業員です）"),"")</f>
        <v/>
      </c>
      <c r="L32" s="25" t="str" cm="1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  <v/>
      </c>
    </row>
    <row r="33" spans="1:12" ht="16.5" customHeight="1" x14ac:dyDescent="0.4">
      <c r="A33" s="20" t="str">
        <f t="shared" si="0"/>
        <v/>
      </c>
      <c r="B33" s="18"/>
      <c r="C33" s="75"/>
      <c r="D33" s="42"/>
      <c r="E33" s="27" t="str" cm="1">
        <f t="array" ref="E33">IFERROR(_xlfn.IFS(AND($F$4=45566,D33="徳島"),VLOOKUP(D33,最低賃金!$A$2:$G$49,2,FALSE),OR($F$4&lt;&gt;45566,D33&lt;&gt;"徳島"),VLOOKUP(D33,最低賃金!$A$2:$G$49,4,FALSE)),"")</f>
        <v/>
      </c>
      <c r="F33" s="27" t="str">
        <f>IFERROR(VLOOKUP(D33,最低賃金!$A$3:$G$49,6,FALSE),"")</f>
        <v/>
      </c>
      <c r="G33" s="42"/>
      <c r="H33" s="19"/>
      <c r="I33" s="81"/>
      <c r="J33" s="27" t="str" cm="1">
        <f t="array" ref="J33">IFERROR(_xlfn.IFS(COUNTBLANK(G33:I33)=3,"",H33="","H列に金額を入力してください",G33=3,H33,I33="","I列に労働時間を入力してください",G33=1,ROUND(H33/(I33*24),0),G33=2,ROUND(H33/(I33*24),0)),"")</f>
        <v/>
      </c>
      <c r="K33" s="80" t="str" cm="1">
        <f t="array" ref="K33">IFERROR(_xlfn.IFS(D33="","",J33&lt;E33,"×（法定外・要件外となる従業員です）",J33&lt;=F33,"〇",J33&gt;F33,"ー（要件外となる従業員です）"),"")</f>
        <v/>
      </c>
      <c r="L33" s="25" t="str" cm="1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  <v/>
      </c>
    </row>
    <row r="34" spans="1:12" ht="16.5" customHeight="1" x14ac:dyDescent="0.4">
      <c r="A34" s="20" t="str">
        <f t="shared" si="0"/>
        <v/>
      </c>
      <c r="B34" s="18"/>
      <c r="C34" s="75"/>
      <c r="D34" s="42"/>
      <c r="E34" s="27" t="str" cm="1">
        <f t="array" ref="E34">IFERROR(_xlfn.IFS(AND($F$4=45566,D34="徳島"),VLOOKUP(D34,最低賃金!$A$2:$G$49,2,FALSE),OR($F$4&lt;&gt;45566,D34&lt;&gt;"徳島"),VLOOKUP(D34,最低賃金!$A$2:$G$49,4,FALSE)),"")</f>
        <v/>
      </c>
      <c r="F34" s="27" t="str">
        <f>IFERROR(VLOOKUP(D34,最低賃金!$A$3:$G$49,6,FALSE),"")</f>
        <v/>
      </c>
      <c r="G34" s="42"/>
      <c r="H34" s="19"/>
      <c r="I34" s="81"/>
      <c r="J34" s="27" t="str" cm="1">
        <f t="array" ref="J34">IFERROR(_xlfn.IFS(COUNTBLANK(G34:I34)=3,"",H34="","H列に金額を入力してください",G34=3,H34,I34="","I列に労働時間を入力してください",G34=1,ROUND(H34/(I34*24),0),G34=2,ROUND(H34/(I34*24),0)),"")</f>
        <v/>
      </c>
      <c r="K34" s="80" t="str" cm="1">
        <f t="array" ref="K34">IFERROR(_xlfn.IFS(D34="","",J34&lt;E34,"×（法定外・要件外となる従業員です）",J34&lt;=F34,"〇",J34&gt;F34,"ー（要件外となる従業員です）"),"")</f>
        <v/>
      </c>
      <c r="L34" s="25" t="str" cm="1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  <v/>
      </c>
    </row>
    <row r="35" spans="1:12" ht="16.5" customHeight="1" x14ac:dyDescent="0.4">
      <c r="A35" s="20" t="str">
        <f t="shared" si="0"/>
        <v/>
      </c>
      <c r="B35" s="18"/>
      <c r="C35" s="75"/>
      <c r="D35" s="42"/>
      <c r="E35" s="27" t="str" cm="1">
        <f t="array" ref="E35">IFERROR(_xlfn.IFS(AND($F$4=45566,D35="徳島"),VLOOKUP(D35,最低賃金!$A$2:$G$49,2,FALSE),OR($F$4&lt;&gt;45566,D35&lt;&gt;"徳島"),VLOOKUP(D35,最低賃金!$A$2:$G$49,4,FALSE)),"")</f>
        <v/>
      </c>
      <c r="F35" s="27" t="str">
        <f>IFERROR(VLOOKUP(D35,最低賃金!$A$3:$G$49,6,FALSE),"")</f>
        <v/>
      </c>
      <c r="G35" s="42"/>
      <c r="H35" s="19"/>
      <c r="I35" s="81"/>
      <c r="J35" s="27" t="str" cm="1">
        <f t="array" ref="J35">IFERROR(_xlfn.IFS(COUNTBLANK(G35:I35)=3,"",H35="","H列に金額を入力してください",G35=3,H35,I35="","I列に労働時間を入力してください",G35=1,ROUND(H35/(I35*24),0),G35=2,ROUND(H35/(I35*24),0)),"")</f>
        <v/>
      </c>
      <c r="K35" s="80" t="str" cm="1">
        <f t="array" ref="K35">IFERROR(_xlfn.IFS(D35="","",J35&lt;E35,"×（法定外・要件外となる従業員です）",J35&lt;=F35,"〇",J35&gt;F35,"ー（要件外となる従業員です）"),"")</f>
        <v/>
      </c>
      <c r="L35" s="25" t="str" cm="1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  <v/>
      </c>
    </row>
    <row r="36" spans="1:12" ht="16.5" customHeight="1" x14ac:dyDescent="0.4">
      <c r="A36" s="20" t="str">
        <f t="shared" si="0"/>
        <v/>
      </c>
      <c r="B36" s="18"/>
      <c r="C36" s="75"/>
      <c r="D36" s="42"/>
      <c r="E36" s="27" t="str" cm="1">
        <f t="array" ref="E36">IFERROR(_xlfn.IFS(AND($F$4=45566,D36="徳島"),VLOOKUP(D36,最低賃金!$A$2:$G$49,2,FALSE),OR($F$4&lt;&gt;45566,D36&lt;&gt;"徳島"),VLOOKUP(D36,最低賃金!$A$2:$G$49,4,FALSE)),"")</f>
        <v/>
      </c>
      <c r="F36" s="27" t="str">
        <f>IFERROR(VLOOKUP(D36,最低賃金!$A$3:$G$49,6,FALSE),"")</f>
        <v/>
      </c>
      <c r="G36" s="42"/>
      <c r="H36" s="19"/>
      <c r="I36" s="81"/>
      <c r="J36" s="27" t="str" cm="1">
        <f t="array" ref="J36">IFERROR(_xlfn.IFS(COUNTBLANK(G36:I36)=3,"",H36="","H列に金額を入力してください",G36=3,H36,I36="","I列に労働時間を入力してください",G36=1,ROUND(H36/(I36*24),0),G36=2,ROUND(H36/(I36*24),0)),"")</f>
        <v/>
      </c>
      <c r="K36" s="80" t="str" cm="1">
        <f t="array" ref="K36">IFERROR(_xlfn.IFS(D36="","",J36&lt;E36,"×（法定外・要件外となる従業員です）",J36&lt;=F36,"〇",J36&gt;F36,"ー（要件外となる従業員です）"),"")</f>
        <v/>
      </c>
      <c r="L36" s="25" t="str" cm="1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  <v/>
      </c>
    </row>
    <row r="37" spans="1:12" ht="16.5" customHeight="1" x14ac:dyDescent="0.4">
      <c r="A37" s="20" t="str">
        <f t="shared" si="0"/>
        <v/>
      </c>
      <c r="B37" s="18"/>
      <c r="C37" s="75"/>
      <c r="D37" s="42"/>
      <c r="E37" s="27" t="str" cm="1">
        <f t="array" ref="E37">IFERROR(_xlfn.IFS(AND($F$4=45566,D37="徳島"),VLOOKUP(D37,最低賃金!$A$2:$G$49,2,FALSE),OR($F$4&lt;&gt;45566,D37&lt;&gt;"徳島"),VLOOKUP(D37,最低賃金!$A$2:$G$49,4,FALSE)),"")</f>
        <v/>
      </c>
      <c r="F37" s="27" t="str">
        <f>IFERROR(VLOOKUP(D37,最低賃金!$A$3:$G$49,6,FALSE),"")</f>
        <v/>
      </c>
      <c r="G37" s="42"/>
      <c r="H37" s="19"/>
      <c r="I37" s="81"/>
      <c r="J37" s="27" t="str" cm="1">
        <f t="array" ref="J37">IFERROR(_xlfn.IFS(COUNTBLANK(G37:I37)=3,"",H37="","H列に金額を入力してください",G37=3,H37,I37="","I列に労働時間を入力してください",G37=1,ROUND(H37/(I37*24),0),G37=2,ROUND(H37/(I37*24),0)),"")</f>
        <v/>
      </c>
      <c r="K37" s="80" t="str" cm="1">
        <f t="array" ref="K37">IFERROR(_xlfn.IFS(D37="","",J37&lt;E37,"×（法定外・要件外となる従業員です）",J37&lt;=F37,"〇",J37&gt;F37,"ー（要件外となる従業員です）"),"")</f>
        <v/>
      </c>
      <c r="L37" s="25" t="str" cm="1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  <v/>
      </c>
    </row>
    <row r="38" spans="1:12" ht="16.5" customHeight="1" x14ac:dyDescent="0.4">
      <c r="A38" s="20" t="str">
        <f t="shared" si="0"/>
        <v/>
      </c>
      <c r="B38" s="18"/>
      <c r="C38" s="75"/>
      <c r="D38" s="42"/>
      <c r="E38" s="27" t="str" cm="1">
        <f t="array" ref="E38">IFERROR(_xlfn.IFS(AND($F$4=45566,D38="徳島"),VLOOKUP(D38,最低賃金!$A$2:$G$49,2,FALSE),OR($F$4&lt;&gt;45566,D38&lt;&gt;"徳島"),VLOOKUP(D38,最低賃金!$A$2:$G$49,4,FALSE)),"")</f>
        <v/>
      </c>
      <c r="F38" s="27" t="str">
        <f>IFERROR(VLOOKUP(D38,最低賃金!$A$3:$G$49,6,FALSE),"")</f>
        <v/>
      </c>
      <c r="G38" s="42"/>
      <c r="H38" s="19"/>
      <c r="I38" s="81"/>
      <c r="J38" s="27" t="str" cm="1">
        <f t="array" ref="J38">IFERROR(_xlfn.IFS(COUNTBLANK(G38:I38)=3,"",H38="","H列に金額を入力してください",G38=3,H38,I38="","I列に労働時間を入力してください",G38=1,ROUND(H38/(I38*24),0),G38=2,ROUND(H38/(I38*24),0)),"")</f>
        <v/>
      </c>
      <c r="K38" s="80" t="str" cm="1">
        <f t="array" ref="K38">IFERROR(_xlfn.IFS(D38="","",J38&lt;E38,"×（法定外・要件外となる従業員です）",J38&lt;=F38,"〇",J38&gt;F38,"ー（要件外となる従業員です）"),"")</f>
        <v/>
      </c>
      <c r="L38" s="25" t="str" cm="1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  <v/>
      </c>
    </row>
    <row r="39" spans="1:12" ht="16.5" customHeight="1" x14ac:dyDescent="0.4">
      <c r="A39" s="20" t="str">
        <f t="shared" si="0"/>
        <v/>
      </c>
      <c r="B39" s="18"/>
      <c r="C39" s="75"/>
      <c r="D39" s="42"/>
      <c r="E39" s="27" t="str" cm="1">
        <f t="array" ref="E39">IFERROR(_xlfn.IFS(AND($F$4=45566,D39="徳島"),VLOOKUP(D39,最低賃金!$A$2:$G$49,2,FALSE),OR($F$4&lt;&gt;45566,D39&lt;&gt;"徳島"),VLOOKUP(D39,最低賃金!$A$2:$G$49,4,FALSE)),"")</f>
        <v/>
      </c>
      <c r="F39" s="27" t="str">
        <f>IFERROR(VLOOKUP(D39,最低賃金!$A$3:$G$49,6,FALSE),"")</f>
        <v/>
      </c>
      <c r="G39" s="42"/>
      <c r="H39" s="19"/>
      <c r="I39" s="81"/>
      <c r="J39" s="27" t="str" cm="1">
        <f t="array" ref="J39">IFERROR(_xlfn.IFS(COUNTBLANK(G39:I39)=3,"",H39="","H列に金額を入力してください",G39=3,H39,I39="","I列に労働時間を入力してください",G39=1,ROUND(H39/(I39*24),0),G39=2,ROUND(H39/(I39*24),0)),"")</f>
        <v/>
      </c>
      <c r="K39" s="80" t="str" cm="1">
        <f t="array" ref="K39">IFERROR(_xlfn.IFS(D39="","",J39&lt;E39,"×（法定外・要件外となる従業員です）",J39&lt;=F39,"〇",J39&gt;F39,"ー（要件外となる従業員です）"),"")</f>
        <v/>
      </c>
      <c r="L39" s="25" t="str" cm="1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  <v/>
      </c>
    </row>
    <row r="40" spans="1:12" ht="16.5" customHeight="1" x14ac:dyDescent="0.4">
      <c r="A40" s="20" t="str">
        <f t="shared" si="0"/>
        <v/>
      </c>
      <c r="B40" s="18"/>
      <c r="C40" s="75"/>
      <c r="D40" s="42"/>
      <c r="E40" s="27" t="str" cm="1">
        <f t="array" ref="E40">IFERROR(_xlfn.IFS(AND($F$4=45566,D40="徳島"),VLOOKUP(D40,最低賃金!$A$2:$G$49,2,FALSE),OR($F$4&lt;&gt;45566,D40&lt;&gt;"徳島"),VLOOKUP(D40,最低賃金!$A$2:$G$49,4,FALSE)),"")</f>
        <v/>
      </c>
      <c r="F40" s="27" t="str">
        <f>IFERROR(VLOOKUP(D40,最低賃金!$A$3:$G$49,6,FALSE),"")</f>
        <v/>
      </c>
      <c r="G40" s="42"/>
      <c r="H40" s="19"/>
      <c r="I40" s="81"/>
      <c r="J40" s="27" t="str" cm="1">
        <f t="array" ref="J40">IFERROR(_xlfn.IFS(COUNTBLANK(G40:I40)=3,"",H40="","H列に金額を入力してください",G40=3,H40,I40="","I列に労働時間を入力してください",G40=1,ROUND(H40/(I40*24),0),G40=2,ROUND(H40/(I40*24),0)),"")</f>
        <v/>
      </c>
      <c r="K40" s="80" t="str" cm="1">
        <f t="array" ref="K40">IFERROR(_xlfn.IFS(D40="","",J40&lt;E40,"×（法定外・要件外となる従業員です）",J40&lt;=F40,"〇",J40&gt;F40,"ー（要件外となる従業員です）"),"")</f>
        <v/>
      </c>
      <c r="L40" s="25" t="str" cm="1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  <v/>
      </c>
    </row>
    <row r="41" spans="1:12" ht="16.5" customHeight="1" x14ac:dyDescent="0.4">
      <c r="A41" s="20" t="str">
        <f t="shared" si="0"/>
        <v/>
      </c>
      <c r="B41" s="18"/>
      <c r="C41" s="75"/>
      <c r="D41" s="42"/>
      <c r="E41" s="27" t="str" cm="1">
        <f t="array" ref="E41">IFERROR(_xlfn.IFS(AND($F$4=45566,D41="徳島"),VLOOKUP(D41,最低賃金!$A$2:$G$49,2,FALSE),OR($F$4&lt;&gt;45566,D41&lt;&gt;"徳島"),VLOOKUP(D41,最低賃金!$A$2:$G$49,4,FALSE)),"")</f>
        <v/>
      </c>
      <c r="F41" s="27" t="str">
        <f>IFERROR(VLOOKUP(D41,最低賃金!$A$3:$G$49,6,FALSE),"")</f>
        <v/>
      </c>
      <c r="G41" s="42"/>
      <c r="H41" s="19"/>
      <c r="I41" s="81"/>
      <c r="J41" s="27" t="str" cm="1">
        <f t="array" ref="J41">IFERROR(_xlfn.IFS(COUNTBLANK(G41:I41)=3,"",H41="","H列に金額を入力してください",G41=3,H41,I41="","I列に労働時間を入力してください",G41=1,ROUND(H41/(I41*24),0),G41=2,ROUND(H41/(I41*24),0)),"")</f>
        <v/>
      </c>
      <c r="K41" s="80" t="str" cm="1">
        <f t="array" ref="K41">IFERROR(_xlfn.IFS(D41="","",J41&lt;E41,"×（法定外・要件外となる従業員です）",J41&lt;=F41,"〇",J41&gt;F41,"ー（要件外となる従業員です）"),"")</f>
        <v/>
      </c>
      <c r="L41" s="25" t="str" cm="1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  <v/>
      </c>
    </row>
    <row r="42" spans="1:12" ht="16.5" customHeight="1" x14ac:dyDescent="0.4">
      <c r="A42" s="20" t="str">
        <f t="shared" si="0"/>
        <v/>
      </c>
      <c r="B42" s="18"/>
      <c r="C42" s="75"/>
      <c r="D42" s="42"/>
      <c r="E42" s="27" t="str" cm="1">
        <f t="array" ref="E42">IFERROR(_xlfn.IFS(AND($F$4=45566,D42="徳島"),VLOOKUP(D42,最低賃金!$A$2:$G$49,2,FALSE),OR($F$4&lt;&gt;45566,D42&lt;&gt;"徳島"),VLOOKUP(D42,最低賃金!$A$2:$G$49,4,FALSE)),"")</f>
        <v/>
      </c>
      <c r="F42" s="27" t="str">
        <f>IFERROR(VLOOKUP(D42,最低賃金!$A$3:$G$49,6,FALSE),"")</f>
        <v/>
      </c>
      <c r="G42" s="42"/>
      <c r="H42" s="19"/>
      <c r="I42" s="81"/>
      <c r="J42" s="27" t="str" cm="1">
        <f t="array" ref="J42">IFERROR(_xlfn.IFS(COUNTBLANK(G42:I42)=3,"",H42="","H列に金額を入力してください",G42=3,H42,I42="","I列に労働時間を入力してください",G42=1,ROUND(H42/(I42*24),0),G42=2,ROUND(H42/(I42*24),0)),"")</f>
        <v/>
      </c>
      <c r="K42" s="80" t="str" cm="1">
        <f t="array" ref="K42">IFERROR(_xlfn.IFS(D42="","",J42&lt;E42,"×（法定外・要件外となる従業員です）",J42&lt;=F42,"〇",J42&gt;F42,"ー（要件外となる従業員です）"),"")</f>
        <v/>
      </c>
      <c r="L42" s="25" t="str" cm="1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  <v/>
      </c>
    </row>
    <row r="43" spans="1:12" ht="16.5" customHeight="1" x14ac:dyDescent="0.4">
      <c r="A43" s="20" t="str">
        <f t="shared" si="0"/>
        <v/>
      </c>
      <c r="B43" s="18"/>
      <c r="C43" s="75"/>
      <c r="D43" s="42"/>
      <c r="E43" s="27" t="str" cm="1">
        <f t="array" ref="E43">IFERROR(_xlfn.IFS(AND($F$4=45566,D43="徳島"),VLOOKUP(D43,最低賃金!$A$2:$G$49,2,FALSE),OR($F$4&lt;&gt;45566,D43&lt;&gt;"徳島"),VLOOKUP(D43,最低賃金!$A$2:$G$49,4,FALSE)),"")</f>
        <v/>
      </c>
      <c r="F43" s="27" t="str">
        <f>IFERROR(VLOOKUP(D43,最低賃金!$A$3:$G$49,6,FALSE),"")</f>
        <v/>
      </c>
      <c r="G43" s="42"/>
      <c r="H43" s="19"/>
      <c r="I43" s="81"/>
      <c r="J43" s="27" t="str" cm="1">
        <f t="array" ref="J43">IFERROR(_xlfn.IFS(COUNTBLANK(G43:I43)=3,"",H43="","H列に金額を入力してください",G43=3,H43,I43="","I列に労働時間を入力してください",G43=1,ROUND(H43/(I43*24),0),G43=2,ROUND(H43/(I43*24),0)),"")</f>
        <v/>
      </c>
      <c r="K43" s="80" t="str" cm="1">
        <f t="array" ref="K43">IFERROR(_xlfn.IFS(D43="","",J43&lt;E43,"×（法定外・要件外となる従業員です）",J43&lt;=F43,"〇",J43&gt;F43,"ー（要件外となる従業員です）"),"")</f>
        <v/>
      </c>
      <c r="L43" s="25" t="str" cm="1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  <v/>
      </c>
    </row>
    <row r="44" spans="1:12" ht="16.5" customHeight="1" x14ac:dyDescent="0.4">
      <c r="A44" s="20" t="str">
        <f t="shared" si="0"/>
        <v/>
      </c>
      <c r="B44" s="18"/>
      <c r="C44" s="75"/>
      <c r="D44" s="42"/>
      <c r="E44" s="27" t="str" cm="1">
        <f t="array" ref="E44">IFERROR(_xlfn.IFS(AND($F$4=45566,D44="徳島"),VLOOKUP(D44,最低賃金!$A$2:$G$49,2,FALSE),OR($F$4&lt;&gt;45566,D44&lt;&gt;"徳島"),VLOOKUP(D44,最低賃金!$A$2:$G$49,4,FALSE)),"")</f>
        <v/>
      </c>
      <c r="F44" s="27" t="str">
        <f>IFERROR(VLOOKUP(D44,最低賃金!$A$3:$G$49,6,FALSE),"")</f>
        <v/>
      </c>
      <c r="G44" s="42"/>
      <c r="H44" s="19"/>
      <c r="I44" s="81"/>
      <c r="J44" s="27" t="str" cm="1">
        <f t="array" ref="J44">IFERROR(_xlfn.IFS(COUNTBLANK(G44:I44)=3,"",H44="","H列に金額を入力してください",G44=3,H44,I44="","I列に労働時間を入力してください",G44=1,ROUND(H44/(I44*24),0),G44=2,ROUND(H44/(I44*24),0)),"")</f>
        <v/>
      </c>
      <c r="K44" s="80" t="str" cm="1">
        <f t="array" ref="K44">IFERROR(_xlfn.IFS(D44="","",J44&lt;E44,"×（法定外・要件外となる従業員です）",J44&lt;=F44,"〇",J44&gt;F44,"ー（要件外となる従業員です）"),"")</f>
        <v/>
      </c>
      <c r="L44" s="25" t="str" cm="1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  <v/>
      </c>
    </row>
    <row r="45" spans="1:12" ht="16.5" customHeight="1" x14ac:dyDescent="0.4">
      <c r="A45" s="20" t="str">
        <f t="shared" si="0"/>
        <v/>
      </c>
      <c r="B45" s="18"/>
      <c r="C45" s="75"/>
      <c r="D45" s="42"/>
      <c r="E45" s="27" t="str" cm="1">
        <f t="array" ref="E45">IFERROR(_xlfn.IFS(AND($F$4=45566,D45="徳島"),VLOOKUP(D45,最低賃金!$A$2:$G$49,2,FALSE),OR($F$4&lt;&gt;45566,D45&lt;&gt;"徳島"),VLOOKUP(D45,最低賃金!$A$2:$G$49,4,FALSE)),"")</f>
        <v/>
      </c>
      <c r="F45" s="27" t="str">
        <f>IFERROR(VLOOKUP(D45,最低賃金!$A$3:$G$49,6,FALSE),"")</f>
        <v/>
      </c>
      <c r="G45" s="42"/>
      <c r="H45" s="19"/>
      <c r="I45" s="81"/>
      <c r="J45" s="27" t="str" cm="1">
        <f t="array" ref="J45">IFERROR(_xlfn.IFS(COUNTBLANK(G45:I45)=3,"",H45="","H列に金額を入力してください",G45=3,H45,I45="","I列に労働時間を入力してください",G45=1,ROUND(H45/(I45*24),0),G45=2,ROUND(H45/(I45*24),0)),"")</f>
        <v/>
      </c>
      <c r="K45" s="80" t="str" cm="1">
        <f t="array" ref="K45">IFERROR(_xlfn.IFS(D45="","",J45&lt;E45,"×（法定外・要件外となる従業員です）",J45&lt;=F45,"〇",J45&gt;F45,"ー（要件外となる従業員です）"),"")</f>
        <v/>
      </c>
      <c r="L45" s="25" t="str" cm="1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  <v/>
      </c>
    </row>
    <row r="46" spans="1:12" ht="16.5" customHeight="1" x14ac:dyDescent="0.4">
      <c r="A46" s="20" t="str">
        <f t="shared" si="0"/>
        <v/>
      </c>
      <c r="B46" s="18"/>
      <c r="C46" s="75"/>
      <c r="D46" s="42"/>
      <c r="E46" s="27" t="str" cm="1">
        <f t="array" ref="E46">IFERROR(_xlfn.IFS(AND($F$4=45566,D46="徳島"),VLOOKUP(D46,最低賃金!$A$2:$G$49,2,FALSE),OR($F$4&lt;&gt;45566,D46&lt;&gt;"徳島"),VLOOKUP(D46,最低賃金!$A$2:$G$49,4,FALSE)),"")</f>
        <v/>
      </c>
      <c r="F46" s="27" t="str">
        <f>IFERROR(VLOOKUP(D46,最低賃金!$A$3:$G$49,6,FALSE),"")</f>
        <v/>
      </c>
      <c r="G46" s="42"/>
      <c r="H46" s="19"/>
      <c r="I46" s="81"/>
      <c r="J46" s="27" t="str" cm="1">
        <f t="array" ref="J46">IFERROR(_xlfn.IFS(COUNTBLANK(G46:I46)=3,"",H46="","H列に金額を入力してください",G46=3,H46,I46="","I列に労働時間を入力してください",G46=1,ROUND(H46/(I46*24),0),G46=2,ROUND(H46/(I46*24),0)),"")</f>
        <v/>
      </c>
      <c r="K46" s="80" t="str" cm="1">
        <f t="array" ref="K46">IFERROR(_xlfn.IFS(D46="","",J46&lt;E46,"×（法定外・要件外となる従業員です）",J46&lt;=F46,"〇",J46&gt;F46,"ー（要件外となる従業員です）"),"")</f>
        <v/>
      </c>
      <c r="L46" s="25" t="str" cm="1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  <v/>
      </c>
    </row>
    <row r="47" spans="1:12" ht="16.5" customHeight="1" x14ac:dyDescent="0.4">
      <c r="A47" s="20" t="str">
        <f t="shared" si="0"/>
        <v/>
      </c>
      <c r="B47" s="18"/>
      <c r="C47" s="75"/>
      <c r="D47" s="42"/>
      <c r="E47" s="27" t="str" cm="1">
        <f t="array" ref="E47">IFERROR(_xlfn.IFS(AND($F$4=45566,D47="徳島"),VLOOKUP(D47,最低賃金!$A$2:$G$49,2,FALSE),OR($F$4&lt;&gt;45566,D47&lt;&gt;"徳島"),VLOOKUP(D47,最低賃金!$A$2:$G$49,4,FALSE)),"")</f>
        <v/>
      </c>
      <c r="F47" s="27" t="str">
        <f>IFERROR(VLOOKUP(D47,最低賃金!$A$3:$G$49,6,FALSE),"")</f>
        <v/>
      </c>
      <c r="G47" s="42"/>
      <c r="H47" s="19"/>
      <c r="I47" s="81"/>
      <c r="J47" s="27" t="str" cm="1">
        <f t="array" ref="J47">IFERROR(_xlfn.IFS(COUNTBLANK(G47:I47)=3,"",H47="","H列に金額を入力してください",G47=3,H47,I47="","I列に労働時間を入力してください",G47=1,ROUND(H47/(I47*24),0),G47=2,ROUND(H47/(I47*24),0)),"")</f>
        <v/>
      </c>
      <c r="K47" s="80" t="str" cm="1">
        <f t="array" ref="K47">IFERROR(_xlfn.IFS(D47="","",J47&lt;E47,"×（法定外・要件外となる従業員です）",J47&lt;=F47,"〇",J47&gt;F47,"ー（要件外となる従業員です）"),"")</f>
        <v/>
      </c>
      <c r="L47" s="25" t="str" cm="1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  <v/>
      </c>
    </row>
    <row r="48" spans="1:12" ht="16.5" customHeight="1" x14ac:dyDescent="0.4">
      <c r="A48" s="20" t="str">
        <f t="shared" si="0"/>
        <v/>
      </c>
      <c r="B48" s="18"/>
      <c r="C48" s="75"/>
      <c r="D48" s="42"/>
      <c r="E48" s="27" t="str" cm="1">
        <f t="array" ref="E48">IFERROR(_xlfn.IFS(AND($F$4=45566,D48="徳島"),VLOOKUP(D48,最低賃金!$A$2:$G$49,2,FALSE),OR($F$4&lt;&gt;45566,D48&lt;&gt;"徳島"),VLOOKUP(D48,最低賃金!$A$2:$G$49,4,FALSE)),"")</f>
        <v/>
      </c>
      <c r="F48" s="27" t="str">
        <f>IFERROR(VLOOKUP(D48,最低賃金!$A$3:$G$49,6,FALSE),"")</f>
        <v/>
      </c>
      <c r="G48" s="42"/>
      <c r="H48" s="19"/>
      <c r="I48" s="81"/>
      <c r="J48" s="27" t="str" cm="1">
        <f t="array" ref="J48">IFERROR(_xlfn.IFS(COUNTBLANK(G48:I48)=3,"",H48="","H列に金額を入力してください",G48=3,H48,I48="","I列に労働時間を入力してください",G48=1,ROUND(H48/(I48*24),0),G48=2,ROUND(H48/(I48*24),0)),"")</f>
        <v/>
      </c>
      <c r="K48" s="80" t="str" cm="1">
        <f t="array" ref="K48">IFERROR(_xlfn.IFS(D48="","",J48&lt;E48,"×（法定外・要件外となる従業員です）",J48&lt;=F48,"〇",J48&gt;F48,"ー（要件外となる従業員です）"),"")</f>
        <v/>
      </c>
      <c r="L48" s="25" t="str" cm="1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  <v/>
      </c>
    </row>
    <row r="49" spans="1:12" ht="16.5" customHeight="1" x14ac:dyDescent="0.4">
      <c r="A49" s="20" t="str">
        <f t="shared" si="0"/>
        <v/>
      </c>
      <c r="B49" s="18"/>
      <c r="C49" s="75"/>
      <c r="D49" s="42"/>
      <c r="E49" s="27" t="str" cm="1">
        <f t="array" ref="E49">IFERROR(_xlfn.IFS(AND($F$4=45566,D49="徳島"),VLOOKUP(D49,最低賃金!$A$2:$G$49,2,FALSE),OR($F$4&lt;&gt;45566,D49&lt;&gt;"徳島"),VLOOKUP(D49,最低賃金!$A$2:$G$49,4,FALSE)),"")</f>
        <v/>
      </c>
      <c r="F49" s="27" t="str">
        <f>IFERROR(VLOOKUP(D49,最低賃金!$A$3:$G$49,6,FALSE),"")</f>
        <v/>
      </c>
      <c r="G49" s="42"/>
      <c r="H49" s="19"/>
      <c r="I49" s="81"/>
      <c r="J49" s="27" t="str" cm="1">
        <f t="array" ref="J49">IFERROR(_xlfn.IFS(COUNTBLANK(G49:I49)=3,"",H49="","H列に金額を入力してください",G49=3,H49,I49="","I列に労働時間を入力してください",G49=1,ROUND(H49/(I49*24),0),G49=2,ROUND(H49/(I49*24),0)),"")</f>
        <v/>
      </c>
      <c r="K49" s="80" t="str" cm="1">
        <f t="array" ref="K49">IFERROR(_xlfn.IFS(D49="","",J49&lt;E49,"×（法定外・要件外となる従業員です）",J49&lt;=F49,"〇",J49&gt;F49,"ー（要件外となる従業員です）"),"")</f>
        <v/>
      </c>
      <c r="L49" s="25" t="str" cm="1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  <v/>
      </c>
    </row>
    <row r="50" spans="1:12" ht="16.5" customHeight="1" x14ac:dyDescent="0.4">
      <c r="A50" s="20" t="str">
        <f t="shared" si="0"/>
        <v/>
      </c>
      <c r="B50" s="18"/>
      <c r="C50" s="75"/>
      <c r="D50" s="42"/>
      <c r="E50" s="27" t="str" cm="1">
        <f t="array" ref="E50">IFERROR(_xlfn.IFS(AND($F$4=45566,D50="徳島"),VLOOKUP(D50,最低賃金!$A$2:$G$49,2,FALSE),OR($F$4&lt;&gt;45566,D50&lt;&gt;"徳島"),VLOOKUP(D50,最低賃金!$A$2:$G$49,4,FALSE)),"")</f>
        <v/>
      </c>
      <c r="F50" s="27" t="str">
        <f>IFERROR(VLOOKUP(D50,最低賃金!$A$3:$G$49,6,FALSE),"")</f>
        <v/>
      </c>
      <c r="G50" s="42"/>
      <c r="H50" s="19"/>
      <c r="I50" s="81"/>
      <c r="J50" s="27" t="str" cm="1">
        <f t="array" ref="J50">IFERROR(_xlfn.IFS(COUNTBLANK(G50:I50)=3,"",H50="","H列に金額を入力してください",G50=3,H50,I50="","I列に労働時間を入力してください",G50=1,ROUND(H50/(I50*24),0),G50=2,ROUND(H50/(I50*24),0)),"")</f>
        <v/>
      </c>
      <c r="K50" s="80" t="str" cm="1">
        <f t="array" ref="K50">IFERROR(_xlfn.IFS(D50="","",J50&lt;E50,"×（法定外・要件外となる従業員です）",J50&lt;=F50,"〇",J50&gt;F50,"ー（要件外となる従業員です）"),"")</f>
        <v/>
      </c>
      <c r="L50" s="25" t="str" cm="1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  <v/>
      </c>
    </row>
    <row r="51" spans="1:12" ht="16.5" customHeight="1" x14ac:dyDescent="0.4">
      <c r="A51" s="20" t="str">
        <f t="shared" si="0"/>
        <v/>
      </c>
      <c r="B51" s="18"/>
      <c r="C51" s="75"/>
      <c r="D51" s="42"/>
      <c r="E51" s="27" t="str" cm="1">
        <f t="array" ref="E51">IFERROR(_xlfn.IFS(AND($F$4=45566,D51="徳島"),VLOOKUP(D51,最低賃金!$A$2:$G$49,2,FALSE),OR($F$4&lt;&gt;45566,D51&lt;&gt;"徳島"),VLOOKUP(D51,最低賃金!$A$2:$G$49,4,FALSE)),"")</f>
        <v/>
      </c>
      <c r="F51" s="27" t="str">
        <f>IFERROR(VLOOKUP(D51,最低賃金!$A$3:$G$49,6,FALSE),"")</f>
        <v/>
      </c>
      <c r="G51" s="42"/>
      <c r="H51" s="19"/>
      <c r="I51" s="81"/>
      <c r="J51" s="27" t="str" cm="1">
        <f t="array" ref="J51">IFERROR(_xlfn.IFS(COUNTBLANK(G51:I51)=3,"",H51="","H列に金額を入力してください",G51=3,H51,I51="","I列に労働時間を入力してください",G51=1,ROUND(H51/(I51*24),0),G51=2,ROUND(H51/(I51*24),0)),"")</f>
        <v/>
      </c>
      <c r="K51" s="80" t="str" cm="1">
        <f t="array" ref="K51">IFERROR(_xlfn.IFS(D51="","",J51&lt;E51,"×（法定外・要件外となる従業員です）",J51&lt;=F51,"〇",J51&gt;F51,"ー（要件外となる従業員です）"),"")</f>
        <v/>
      </c>
      <c r="L51" s="25" t="str" cm="1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  <v/>
      </c>
    </row>
    <row r="52" spans="1:12" ht="16.5" customHeight="1" x14ac:dyDescent="0.4">
      <c r="A52" s="20" t="str">
        <f t="shared" si="0"/>
        <v/>
      </c>
      <c r="B52" s="18"/>
      <c r="C52" s="75"/>
      <c r="D52" s="42"/>
      <c r="E52" s="27" t="str" cm="1">
        <f t="array" ref="E52">IFERROR(_xlfn.IFS(AND($F$4=45566,D52="徳島"),VLOOKUP(D52,最低賃金!$A$2:$G$49,2,FALSE),OR($F$4&lt;&gt;45566,D52&lt;&gt;"徳島"),VLOOKUP(D52,最低賃金!$A$2:$G$49,4,FALSE)),"")</f>
        <v/>
      </c>
      <c r="F52" s="27" t="str">
        <f>IFERROR(VLOOKUP(D52,最低賃金!$A$3:$G$49,6,FALSE),"")</f>
        <v/>
      </c>
      <c r="G52" s="42"/>
      <c r="H52" s="19"/>
      <c r="I52" s="81"/>
      <c r="J52" s="27" t="str" cm="1">
        <f t="array" ref="J52">IFERROR(_xlfn.IFS(COUNTBLANK(G52:I52)=3,"",H52="","H列に金額を入力してください",G52=3,H52,I52="","I列に労働時間を入力してください",G52=1,ROUND(H52/(I52*24),0),G52=2,ROUND(H52/(I52*24),0)),"")</f>
        <v/>
      </c>
      <c r="K52" s="80" t="str" cm="1">
        <f t="array" ref="K52">IFERROR(_xlfn.IFS(D52="","",J52&lt;E52,"×（法定外・要件外となる従業員です）",J52&lt;=F52,"〇",J52&gt;F52,"ー（要件外となる従業員です）"),"")</f>
        <v/>
      </c>
      <c r="L52" s="25" t="str" cm="1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  <v/>
      </c>
    </row>
    <row r="53" spans="1:12" ht="16.5" customHeight="1" x14ac:dyDescent="0.4">
      <c r="A53" s="20" t="str">
        <f t="shared" si="0"/>
        <v/>
      </c>
      <c r="B53" s="18"/>
      <c r="C53" s="75"/>
      <c r="D53" s="42"/>
      <c r="E53" s="27" t="str" cm="1">
        <f t="array" ref="E53">IFERROR(_xlfn.IFS(AND($F$4=45566,D53="徳島"),VLOOKUP(D53,最低賃金!$A$2:$G$49,2,FALSE),OR($F$4&lt;&gt;45566,D53&lt;&gt;"徳島"),VLOOKUP(D53,最低賃金!$A$2:$G$49,4,FALSE)),"")</f>
        <v/>
      </c>
      <c r="F53" s="27" t="str">
        <f>IFERROR(VLOOKUP(D53,最低賃金!$A$3:$G$49,6,FALSE),"")</f>
        <v/>
      </c>
      <c r="G53" s="42"/>
      <c r="H53" s="19"/>
      <c r="I53" s="81"/>
      <c r="J53" s="27" t="str" cm="1">
        <f t="array" ref="J53">IFERROR(_xlfn.IFS(COUNTBLANK(G53:I53)=3,"",H53="","H列に金額を入力してください",G53=3,H53,I53="","I列に労働時間を入力してください",G53=1,ROUND(H53/(I53*24),0),G53=2,ROUND(H53/(I53*24),0)),"")</f>
        <v/>
      </c>
      <c r="K53" s="80" t="str" cm="1">
        <f t="array" ref="K53">IFERROR(_xlfn.IFS(D53="","",J53&lt;E53,"×（法定外・要件外となる従業員です）",J53&lt;=F53,"〇",J53&gt;F53,"ー（要件外となる従業員です）"),"")</f>
        <v/>
      </c>
      <c r="L53" s="25" t="str" cm="1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  <v/>
      </c>
    </row>
    <row r="54" spans="1:12" ht="16.5" customHeight="1" x14ac:dyDescent="0.4">
      <c r="A54" s="20" t="str">
        <f t="shared" si="0"/>
        <v/>
      </c>
      <c r="B54" s="18"/>
      <c r="C54" s="75"/>
      <c r="D54" s="42"/>
      <c r="E54" s="27" t="str" cm="1">
        <f t="array" ref="E54">IFERROR(_xlfn.IFS(AND($F$4=45566,D54="徳島"),VLOOKUP(D54,最低賃金!$A$2:$G$49,2,FALSE),OR($F$4&lt;&gt;45566,D54&lt;&gt;"徳島"),VLOOKUP(D54,最低賃金!$A$2:$G$49,4,FALSE)),"")</f>
        <v/>
      </c>
      <c r="F54" s="27" t="str">
        <f>IFERROR(VLOOKUP(D54,最低賃金!$A$3:$G$49,6,FALSE),"")</f>
        <v/>
      </c>
      <c r="G54" s="42"/>
      <c r="H54" s="19"/>
      <c r="I54" s="81"/>
      <c r="J54" s="27" t="str" cm="1">
        <f t="array" ref="J54">IFERROR(_xlfn.IFS(COUNTBLANK(G54:I54)=3,"",H54="","H列に金額を入力してください",G54=3,H54,I54="","I列に労働時間を入力してください",G54=1,ROUND(H54/(I54*24),0),G54=2,ROUND(H54/(I54*24),0)),"")</f>
        <v/>
      </c>
      <c r="K54" s="80" t="str" cm="1">
        <f t="array" ref="K54">IFERROR(_xlfn.IFS(D54="","",J54&lt;E54,"×（法定外・要件外となる従業員です）",J54&lt;=F54,"〇",J54&gt;F54,"ー（要件外となる従業員です）"),"")</f>
        <v/>
      </c>
      <c r="L54" s="25" t="str" cm="1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  <v/>
      </c>
    </row>
    <row r="55" spans="1:12" ht="16.5" customHeight="1" x14ac:dyDescent="0.4">
      <c r="A55" s="20" t="str">
        <f t="shared" si="0"/>
        <v/>
      </c>
      <c r="B55" s="18"/>
      <c r="C55" s="75"/>
      <c r="D55" s="42"/>
      <c r="E55" s="27" t="str" cm="1">
        <f t="array" ref="E55">IFERROR(_xlfn.IFS(AND($F$4=45566,D55="徳島"),VLOOKUP(D55,最低賃金!$A$2:$G$49,2,FALSE),OR($F$4&lt;&gt;45566,D55&lt;&gt;"徳島"),VLOOKUP(D55,最低賃金!$A$2:$G$49,4,FALSE)),"")</f>
        <v/>
      </c>
      <c r="F55" s="27" t="str">
        <f>IFERROR(VLOOKUP(D55,最低賃金!$A$3:$G$49,6,FALSE),"")</f>
        <v/>
      </c>
      <c r="G55" s="42"/>
      <c r="H55" s="19"/>
      <c r="I55" s="81"/>
      <c r="J55" s="27" t="str" cm="1">
        <f t="array" ref="J55">IFERROR(_xlfn.IFS(COUNTBLANK(G55:I55)=3,"",H55="","H列に金額を入力してください",G55=3,H55,I55="","I列に労働時間を入力してください",G55=1,ROUND(H55/(I55*24),0),G55=2,ROUND(H55/(I55*24),0)),"")</f>
        <v/>
      </c>
      <c r="K55" s="80" t="str" cm="1">
        <f t="array" ref="K55">IFERROR(_xlfn.IFS(D55="","",J55&lt;E55,"×（法定外・要件外となる従業員です）",J55&lt;=F55,"〇",J55&gt;F55,"ー（要件外となる従業員です）"),"")</f>
        <v/>
      </c>
      <c r="L55" s="25" t="str" cm="1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  <v/>
      </c>
    </row>
    <row r="56" spans="1:12" ht="16.5" customHeight="1" x14ac:dyDescent="0.4">
      <c r="A56" s="20" t="str">
        <f t="shared" si="0"/>
        <v/>
      </c>
      <c r="B56" s="18"/>
      <c r="C56" s="75"/>
      <c r="D56" s="42"/>
      <c r="E56" s="27" t="str" cm="1">
        <f t="array" ref="E56">IFERROR(_xlfn.IFS(AND($F$4=45566,D56="徳島"),VLOOKUP(D56,最低賃金!$A$2:$G$49,2,FALSE),OR($F$4&lt;&gt;45566,D56&lt;&gt;"徳島"),VLOOKUP(D56,最低賃金!$A$2:$G$49,4,FALSE)),"")</f>
        <v/>
      </c>
      <c r="F56" s="27" t="str">
        <f>IFERROR(VLOOKUP(D56,最低賃金!$A$3:$G$49,6,FALSE),"")</f>
        <v/>
      </c>
      <c r="G56" s="42"/>
      <c r="H56" s="19"/>
      <c r="I56" s="81"/>
      <c r="J56" s="27" t="str" cm="1">
        <f t="array" ref="J56">IFERROR(_xlfn.IFS(COUNTBLANK(G56:I56)=3,"",H56="","H列に金額を入力してください",G56=3,H56,I56="","I列に労働時間を入力してください",G56=1,ROUND(H56/(I56*24),0),G56=2,ROUND(H56/(I56*24),0)),"")</f>
        <v/>
      </c>
      <c r="K56" s="80" t="str" cm="1">
        <f t="array" ref="K56">IFERROR(_xlfn.IFS(D56="","",J56&lt;E56,"×（法定外・要件外となる従業員です）",J56&lt;=F56,"〇",J56&gt;F56,"ー（要件外となる従業員です）"),"")</f>
        <v/>
      </c>
      <c r="L56" s="25" t="str" cm="1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  <v/>
      </c>
    </row>
    <row r="57" spans="1:12" ht="16.5" customHeight="1" x14ac:dyDescent="0.4">
      <c r="A57" s="20" t="str">
        <f t="shared" si="0"/>
        <v/>
      </c>
      <c r="B57" s="18"/>
      <c r="C57" s="75"/>
      <c r="D57" s="42"/>
      <c r="E57" s="27" t="str" cm="1">
        <f t="array" ref="E57">IFERROR(_xlfn.IFS(AND($F$4=45566,D57="徳島"),VLOOKUP(D57,最低賃金!$A$2:$G$49,2,FALSE),OR($F$4&lt;&gt;45566,D57&lt;&gt;"徳島"),VLOOKUP(D57,最低賃金!$A$2:$G$49,4,FALSE)),"")</f>
        <v/>
      </c>
      <c r="F57" s="27" t="str">
        <f>IFERROR(VLOOKUP(D57,最低賃金!$A$3:$G$49,6,FALSE),"")</f>
        <v/>
      </c>
      <c r="G57" s="42"/>
      <c r="H57" s="19"/>
      <c r="I57" s="81"/>
      <c r="J57" s="27" t="str" cm="1">
        <f t="array" ref="J57">IFERROR(_xlfn.IFS(COUNTBLANK(G57:I57)=3,"",H57="","H列に金額を入力してください",G57=3,H57,I57="","I列に労働時間を入力してください",G57=1,ROUND(H57/(I57*24),0),G57=2,ROUND(H57/(I57*24),0)),"")</f>
        <v/>
      </c>
      <c r="K57" s="80" t="str" cm="1">
        <f t="array" ref="K57">IFERROR(_xlfn.IFS(D57="","",J57&lt;E57,"×（法定外・要件外となる従業員です）",J57&lt;=F57,"〇",J57&gt;F57,"ー（要件外となる従業員です）"),"")</f>
        <v/>
      </c>
      <c r="L57" s="25" t="str" cm="1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  <v/>
      </c>
    </row>
    <row r="58" spans="1:12" ht="16.5" customHeight="1" x14ac:dyDescent="0.4">
      <c r="A58" s="20" t="str">
        <f t="shared" si="0"/>
        <v/>
      </c>
      <c r="B58" s="18"/>
      <c r="C58" s="75"/>
      <c r="D58" s="42"/>
      <c r="E58" s="27" t="str" cm="1">
        <f t="array" ref="E58">IFERROR(_xlfn.IFS(AND($F$4=45566,D58="徳島"),VLOOKUP(D58,最低賃金!$A$2:$G$49,2,FALSE),OR($F$4&lt;&gt;45566,D58&lt;&gt;"徳島"),VLOOKUP(D58,最低賃金!$A$2:$G$49,4,FALSE)),"")</f>
        <v/>
      </c>
      <c r="F58" s="27" t="str">
        <f>IFERROR(VLOOKUP(D58,最低賃金!$A$3:$G$49,6,FALSE),"")</f>
        <v/>
      </c>
      <c r="G58" s="42"/>
      <c r="H58" s="19"/>
      <c r="I58" s="81"/>
      <c r="J58" s="27" t="str" cm="1">
        <f t="array" ref="J58">IFERROR(_xlfn.IFS(COUNTBLANK(G58:I58)=3,"",H58="","H列に金額を入力してください",G58=3,H58,I58="","I列に労働時間を入力してください",G58=1,ROUND(H58/(I58*24),0),G58=2,ROUND(H58/(I58*24),0)),"")</f>
        <v/>
      </c>
      <c r="K58" s="80" t="str" cm="1">
        <f t="array" ref="K58">IFERROR(_xlfn.IFS(D58="","",J58&lt;E58,"×（法定外・要件外となる従業員です）",J58&lt;=F58,"〇",J58&gt;F58,"ー（要件外となる従業員です）"),"")</f>
        <v/>
      </c>
      <c r="L58" s="25" t="str" cm="1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  <v/>
      </c>
    </row>
    <row r="59" spans="1:12" ht="16.5" customHeight="1" x14ac:dyDescent="0.4">
      <c r="A59" s="20" t="str">
        <f t="shared" si="0"/>
        <v/>
      </c>
      <c r="B59" s="18"/>
      <c r="C59" s="75"/>
      <c r="D59" s="42"/>
      <c r="E59" s="27" t="str" cm="1">
        <f t="array" ref="E59">IFERROR(_xlfn.IFS(AND($F$4=45566,D59="徳島"),VLOOKUP(D59,最低賃金!$A$2:$G$49,2,FALSE),OR($F$4&lt;&gt;45566,D59&lt;&gt;"徳島"),VLOOKUP(D59,最低賃金!$A$2:$G$49,4,FALSE)),"")</f>
        <v/>
      </c>
      <c r="F59" s="27" t="str">
        <f>IFERROR(VLOOKUP(D59,最低賃金!$A$3:$G$49,6,FALSE),"")</f>
        <v/>
      </c>
      <c r="G59" s="42"/>
      <c r="H59" s="19"/>
      <c r="I59" s="81"/>
      <c r="J59" s="27" t="str" cm="1">
        <f t="array" ref="J59">IFERROR(_xlfn.IFS(COUNTBLANK(G59:I59)=3,"",H59="","H列に金額を入力してください",G59=3,H59,I59="","I列に労働時間を入力してください",G59=1,ROUND(H59/(I59*24),0),G59=2,ROUND(H59/(I59*24),0)),"")</f>
        <v/>
      </c>
      <c r="K59" s="80" t="str" cm="1">
        <f t="array" ref="K59">IFERROR(_xlfn.IFS(D59="","",J59&lt;E59,"×（法定外・要件外となる従業員です）",J59&lt;=F59,"〇",J59&gt;F59,"ー（要件外となる従業員です）"),"")</f>
        <v/>
      </c>
      <c r="L59" s="25" t="str" cm="1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  <v/>
      </c>
    </row>
    <row r="60" spans="1:12" ht="16.5" customHeight="1" x14ac:dyDescent="0.4">
      <c r="A60" s="20" t="str">
        <f t="shared" si="0"/>
        <v/>
      </c>
      <c r="B60" s="18"/>
      <c r="C60" s="75"/>
      <c r="D60" s="42"/>
      <c r="E60" s="27" t="str" cm="1">
        <f t="array" ref="E60">IFERROR(_xlfn.IFS(AND($F$4=45566,D60="徳島"),VLOOKUP(D60,最低賃金!$A$2:$G$49,2,FALSE),OR($F$4&lt;&gt;45566,D60&lt;&gt;"徳島"),VLOOKUP(D60,最低賃金!$A$2:$G$49,4,FALSE)),"")</f>
        <v/>
      </c>
      <c r="F60" s="27" t="str">
        <f>IFERROR(VLOOKUP(D60,最低賃金!$A$3:$G$49,6,FALSE),"")</f>
        <v/>
      </c>
      <c r="G60" s="42"/>
      <c r="H60" s="19"/>
      <c r="I60" s="81"/>
      <c r="J60" s="27" t="str" cm="1">
        <f t="array" ref="J60">IFERROR(_xlfn.IFS(COUNTBLANK(G60:I60)=3,"",H60="","H列に金額を入力してください",G60=3,H60,I60="","I列に労働時間を入力してください",G60=1,ROUND(H60/(I60*24),0),G60=2,ROUND(H60/(I60*24),0)),"")</f>
        <v/>
      </c>
      <c r="K60" s="80" t="str" cm="1">
        <f t="array" ref="K60">IFERROR(_xlfn.IFS(D60="","",J60&lt;E60,"×（法定外・要件外となる従業員です）",J60&lt;=F60,"〇",J60&gt;F60,"ー（要件外となる従業員です）"),"")</f>
        <v/>
      </c>
      <c r="L60" s="25" t="str" cm="1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  <v/>
      </c>
    </row>
    <row r="61" spans="1:12" ht="16.5" customHeight="1" x14ac:dyDescent="0.4">
      <c r="A61" s="20" t="str">
        <f t="shared" si="0"/>
        <v/>
      </c>
      <c r="B61" s="18"/>
      <c r="C61" s="75"/>
      <c r="D61" s="42"/>
      <c r="E61" s="27" t="str" cm="1">
        <f t="array" ref="E61">IFERROR(_xlfn.IFS(AND($F$4=45566,D61="徳島"),VLOOKUP(D61,最低賃金!$A$2:$G$49,2,FALSE),OR($F$4&lt;&gt;45566,D61&lt;&gt;"徳島"),VLOOKUP(D61,最低賃金!$A$2:$G$49,4,FALSE)),"")</f>
        <v/>
      </c>
      <c r="F61" s="27" t="str">
        <f>IFERROR(VLOOKUP(D61,最低賃金!$A$3:$G$49,6,FALSE),"")</f>
        <v/>
      </c>
      <c r="G61" s="42"/>
      <c r="H61" s="19"/>
      <c r="I61" s="81"/>
      <c r="J61" s="27" t="str" cm="1">
        <f t="array" ref="J61">IFERROR(_xlfn.IFS(COUNTBLANK(G61:I61)=3,"",H61="","H列に金額を入力してください",G61=3,H61,I61="","I列に労働時間を入力してください",G61=1,ROUND(H61/(I61*24),0),G61=2,ROUND(H61/(I61*24),0)),"")</f>
        <v/>
      </c>
      <c r="K61" s="80" t="str" cm="1">
        <f t="array" ref="K61">IFERROR(_xlfn.IFS(D61="","",J61&lt;E61,"×（法定外・要件外となる従業員です）",J61&lt;=F61,"〇",J61&gt;F61,"ー（要件外となる従業員です）"),"")</f>
        <v/>
      </c>
      <c r="L61" s="25" t="str" cm="1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  <v/>
      </c>
    </row>
    <row r="62" spans="1:12" ht="16.5" customHeight="1" x14ac:dyDescent="0.4">
      <c r="A62" s="20" t="str">
        <f t="shared" si="0"/>
        <v/>
      </c>
      <c r="B62" s="18"/>
      <c r="C62" s="75"/>
      <c r="D62" s="42"/>
      <c r="E62" s="27" t="str" cm="1">
        <f t="array" ref="E62">IFERROR(_xlfn.IFS(AND($F$4=45566,D62="徳島"),VLOOKUP(D62,最低賃金!$A$2:$G$49,2,FALSE),OR($F$4&lt;&gt;45566,D62&lt;&gt;"徳島"),VLOOKUP(D62,最低賃金!$A$2:$G$49,4,FALSE)),"")</f>
        <v/>
      </c>
      <c r="F62" s="27" t="str">
        <f>IFERROR(VLOOKUP(D62,最低賃金!$A$3:$G$49,6,FALSE),"")</f>
        <v/>
      </c>
      <c r="G62" s="42"/>
      <c r="H62" s="19"/>
      <c r="I62" s="81"/>
      <c r="J62" s="27" t="str" cm="1">
        <f t="array" ref="J62">IFERROR(_xlfn.IFS(COUNTBLANK(G62:I62)=3,"",H62="","H列に金額を入力してください",G62=3,H62,I62="","I列に労働時間を入力してください",G62=1,ROUND(H62/(I62*24),0),G62=2,ROUND(H62/(I62*24),0)),"")</f>
        <v/>
      </c>
      <c r="K62" s="80" t="str" cm="1">
        <f t="array" ref="K62">IFERROR(_xlfn.IFS(D62="","",J62&lt;E62,"×（法定外・要件外となる従業員です）",J62&lt;=F62,"〇",J62&gt;F62,"ー（要件外となる従業員です）"),"")</f>
        <v/>
      </c>
      <c r="L62" s="25" t="str" cm="1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  <v/>
      </c>
    </row>
    <row r="63" spans="1:12" ht="16.5" customHeight="1" x14ac:dyDescent="0.4">
      <c r="A63" s="20" t="str">
        <f t="shared" si="0"/>
        <v/>
      </c>
      <c r="B63" s="18"/>
      <c r="C63" s="75"/>
      <c r="D63" s="42"/>
      <c r="E63" s="27" t="str" cm="1">
        <f t="array" ref="E63">IFERROR(_xlfn.IFS(AND($F$4=45566,D63="徳島"),VLOOKUP(D63,最低賃金!$A$2:$G$49,2,FALSE),OR($F$4&lt;&gt;45566,D63&lt;&gt;"徳島"),VLOOKUP(D63,最低賃金!$A$2:$G$49,4,FALSE)),"")</f>
        <v/>
      </c>
      <c r="F63" s="27" t="str">
        <f>IFERROR(VLOOKUP(D63,最低賃金!$A$3:$G$49,6,FALSE),"")</f>
        <v/>
      </c>
      <c r="G63" s="42"/>
      <c r="H63" s="19"/>
      <c r="I63" s="81"/>
      <c r="J63" s="27" t="str" cm="1">
        <f t="array" ref="J63">IFERROR(_xlfn.IFS(COUNTBLANK(G63:I63)=3,"",H63="","H列に金額を入力してください",G63=3,H63,I63="","I列に労働時間を入力してください",G63=1,ROUND(H63/(I63*24),0),G63=2,ROUND(H63/(I63*24),0)),"")</f>
        <v/>
      </c>
      <c r="K63" s="80" t="str" cm="1">
        <f t="array" ref="K63">IFERROR(_xlfn.IFS(D63="","",J63&lt;E63,"×（法定外・要件外となる従業員です）",J63&lt;=F63,"〇",J63&gt;F63,"ー（要件外となる従業員です）"),"")</f>
        <v/>
      </c>
      <c r="L63" s="25" t="str" cm="1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  <v/>
      </c>
    </row>
    <row r="64" spans="1:12" ht="16.5" customHeight="1" x14ac:dyDescent="0.4">
      <c r="A64" s="20" t="str">
        <f t="shared" si="0"/>
        <v/>
      </c>
      <c r="B64" s="18"/>
      <c r="C64" s="75"/>
      <c r="D64" s="42"/>
      <c r="E64" s="27" t="str" cm="1">
        <f t="array" ref="E64">IFERROR(_xlfn.IFS(AND($F$4=45566,D64="徳島"),VLOOKUP(D64,最低賃金!$A$2:$G$49,2,FALSE),OR($F$4&lt;&gt;45566,D64&lt;&gt;"徳島"),VLOOKUP(D64,最低賃金!$A$2:$G$49,4,FALSE)),"")</f>
        <v/>
      </c>
      <c r="F64" s="27" t="str">
        <f>IFERROR(VLOOKUP(D64,最低賃金!$A$3:$G$49,6,FALSE),"")</f>
        <v/>
      </c>
      <c r="G64" s="42"/>
      <c r="H64" s="19"/>
      <c r="I64" s="81"/>
      <c r="J64" s="27" t="str" cm="1">
        <f t="array" ref="J64">IFERROR(_xlfn.IFS(COUNTBLANK(G64:I64)=3,"",H64="","H列に金額を入力してください",G64=3,H64,I64="","I列に労働時間を入力してください",G64=1,ROUND(H64/(I64*24),0),G64=2,ROUND(H64/(I64*24),0)),"")</f>
        <v/>
      </c>
      <c r="K64" s="80" t="str" cm="1">
        <f t="array" ref="K64">IFERROR(_xlfn.IFS(D64="","",J64&lt;E64,"×（法定外・要件外となる従業員です）",J64&lt;=F64,"〇",J64&gt;F64,"ー（要件外となる従業員です）"),"")</f>
        <v/>
      </c>
      <c r="L64" s="25" t="str" cm="1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  <v/>
      </c>
    </row>
    <row r="65" spans="1:12" ht="16.5" customHeight="1" x14ac:dyDescent="0.4">
      <c r="A65" s="20" t="str">
        <f t="shared" si="0"/>
        <v/>
      </c>
      <c r="B65" s="18"/>
      <c r="C65" s="75"/>
      <c r="D65" s="42"/>
      <c r="E65" s="27" t="str" cm="1">
        <f t="array" ref="E65">IFERROR(_xlfn.IFS(AND($F$4=45566,D65="徳島"),VLOOKUP(D65,最低賃金!$A$2:$G$49,2,FALSE),OR($F$4&lt;&gt;45566,D65&lt;&gt;"徳島"),VLOOKUP(D65,最低賃金!$A$2:$G$49,4,FALSE)),"")</f>
        <v/>
      </c>
      <c r="F65" s="27" t="str">
        <f>IFERROR(VLOOKUP(D65,最低賃金!$A$3:$G$49,6,FALSE),"")</f>
        <v/>
      </c>
      <c r="G65" s="42"/>
      <c r="H65" s="19"/>
      <c r="I65" s="81"/>
      <c r="J65" s="27" t="str" cm="1">
        <f t="array" ref="J65">IFERROR(_xlfn.IFS(COUNTBLANK(G65:I65)=3,"",H65="","H列に金額を入力してください",G65=3,H65,I65="","I列に労働時間を入力してください",G65=1,ROUND(H65/(I65*24),0),G65=2,ROUND(H65/(I65*24),0)),"")</f>
        <v/>
      </c>
      <c r="K65" s="80" t="str" cm="1">
        <f t="array" ref="K65">IFERROR(_xlfn.IFS(D65="","",J65&lt;E65,"×（法定外・要件外となる従業員です）",J65&lt;=F65,"〇",J65&gt;F65,"ー（要件外となる従業員です）"),"")</f>
        <v/>
      </c>
      <c r="L65" s="25" t="str" cm="1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  <v/>
      </c>
    </row>
    <row r="66" spans="1:12" ht="16.5" customHeight="1" x14ac:dyDescent="0.4">
      <c r="A66" s="20" t="str">
        <f t="shared" si="0"/>
        <v/>
      </c>
      <c r="B66" s="18"/>
      <c r="C66" s="75"/>
      <c r="D66" s="42"/>
      <c r="E66" s="27" t="str" cm="1">
        <f t="array" ref="E66">IFERROR(_xlfn.IFS(AND($F$4=45566,D66="徳島"),VLOOKUP(D66,最低賃金!$A$2:$G$49,2,FALSE),OR($F$4&lt;&gt;45566,D66&lt;&gt;"徳島"),VLOOKUP(D66,最低賃金!$A$2:$G$49,4,FALSE)),"")</f>
        <v/>
      </c>
      <c r="F66" s="27" t="str">
        <f>IFERROR(VLOOKUP(D66,最低賃金!$A$3:$G$49,6,FALSE),"")</f>
        <v/>
      </c>
      <c r="G66" s="42"/>
      <c r="H66" s="19"/>
      <c r="I66" s="81"/>
      <c r="J66" s="27" t="str" cm="1">
        <f t="array" ref="J66">IFERROR(_xlfn.IFS(COUNTBLANK(G66:I66)=3,"",H66="","H列に金額を入力してください",G66=3,H66,I66="","I列に労働時間を入力してください",G66=1,ROUND(H66/(I66*24),0),G66=2,ROUND(H66/(I66*24),0)),"")</f>
        <v/>
      </c>
      <c r="K66" s="80" t="str" cm="1">
        <f t="array" ref="K66">IFERROR(_xlfn.IFS(D66="","",J66&lt;E66,"×（法定外・要件外となる従業員です）",J66&lt;=F66,"〇",J66&gt;F66,"ー（要件外となる従業員です）"),"")</f>
        <v/>
      </c>
      <c r="L66" s="25" t="str" cm="1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  <v/>
      </c>
    </row>
    <row r="67" spans="1:12" ht="16.5" customHeight="1" x14ac:dyDescent="0.4">
      <c r="A67" s="20" t="str">
        <f t="shared" si="0"/>
        <v/>
      </c>
      <c r="B67" s="18"/>
      <c r="C67" s="75"/>
      <c r="D67" s="42"/>
      <c r="E67" s="27" t="str" cm="1">
        <f t="array" ref="E67">IFERROR(_xlfn.IFS(AND($F$4=45566,D67="徳島"),VLOOKUP(D67,最低賃金!$A$2:$G$49,2,FALSE),OR($F$4&lt;&gt;45566,D67&lt;&gt;"徳島"),VLOOKUP(D67,最低賃金!$A$2:$G$49,4,FALSE)),"")</f>
        <v/>
      </c>
      <c r="F67" s="27" t="str">
        <f>IFERROR(VLOOKUP(D67,最低賃金!$A$3:$G$49,6,FALSE),"")</f>
        <v/>
      </c>
      <c r="G67" s="42"/>
      <c r="H67" s="19"/>
      <c r="I67" s="81"/>
      <c r="J67" s="27" t="str" cm="1">
        <f t="array" ref="J67">IFERROR(_xlfn.IFS(COUNTBLANK(G67:I67)=3,"",H67="","H列に金額を入力してください",G67=3,H67,I67="","I列に労働時間を入力してください",G67=1,ROUND(H67/(I67*24),0),G67=2,ROUND(H67/(I67*24),0)),"")</f>
        <v/>
      </c>
      <c r="K67" s="80" t="str" cm="1">
        <f t="array" ref="K67">IFERROR(_xlfn.IFS(D67="","",J67&lt;E67,"×（法定外・要件外となる従業員です）",J67&lt;=F67,"〇",J67&gt;F67,"ー（要件外となる従業員です）"),"")</f>
        <v/>
      </c>
      <c r="L67" s="25" t="str" cm="1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  <v/>
      </c>
    </row>
    <row r="68" spans="1:12" ht="16.5" customHeight="1" x14ac:dyDescent="0.4">
      <c r="A68" s="20" t="str">
        <f t="shared" si="0"/>
        <v/>
      </c>
      <c r="B68" s="18"/>
      <c r="C68" s="75"/>
      <c r="D68" s="42"/>
      <c r="E68" s="27" t="str" cm="1">
        <f t="array" ref="E68">IFERROR(_xlfn.IFS(AND($F$4=45566,D68="徳島"),VLOOKUP(D68,最低賃金!$A$2:$G$49,2,FALSE),OR($F$4&lt;&gt;45566,D68&lt;&gt;"徳島"),VLOOKUP(D68,最低賃金!$A$2:$G$49,4,FALSE)),"")</f>
        <v/>
      </c>
      <c r="F68" s="27" t="str">
        <f>IFERROR(VLOOKUP(D68,最低賃金!$A$3:$G$49,6,FALSE),"")</f>
        <v/>
      </c>
      <c r="G68" s="42"/>
      <c r="H68" s="19"/>
      <c r="I68" s="81"/>
      <c r="J68" s="27" t="str" cm="1">
        <f t="array" ref="J68">IFERROR(_xlfn.IFS(COUNTBLANK(G68:I68)=3,"",H68="","H列に金額を入力してください",G68=3,H68,I68="","I列に労働時間を入力してください",G68=1,ROUND(H68/(I68*24),0),G68=2,ROUND(H68/(I68*24),0)),"")</f>
        <v/>
      </c>
      <c r="K68" s="80" t="str" cm="1">
        <f t="array" ref="K68">IFERROR(_xlfn.IFS(D68="","",J68&lt;E68,"×（法定外・要件外となる従業員です）",J68&lt;=F68,"〇",J68&gt;F68,"ー（要件外となる従業員です）"),"")</f>
        <v/>
      </c>
      <c r="L68" s="25" t="str" cm="1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  <v/>
      </c>
    </row>
    <row r="69" spans="1:12" ht="16.5" customHeight="1" x14ac:dyDescent="0.4">
      <c r="A69" s="20" t="str">
        <f t="shared" si="0"/>
        <v/>
      </c>
      <c r="B69" s="18"/>
      <c r="C69" s="75"/>
      <c r="D69" s="42"/>
      <c r="E69" s="27" t="str" cm="1">
        <f t="array" ref="E69">IFERROR(_xlfn.IFS(AND($F$4=45566,D69="徳島"),VLOOKUP(D69,最低賃金!$A$2:$G$49,2,FALSE),OR($F$4&lt;&gt;45566,D69&lt;&gt;"徳島"),VLOOKUP(D69,最低賃金!$A$2:$G$49,4,FALSE)),"")</f>
        <v/>
      </c>
      <c r="F69" s="27" t="str">
        <f>IFERROR(VLOOKUP(D69,最低賃金!$A$3:$G$49,6,FALSE),"")</f>
        <v/>
      </c>
      <c r="G69" s="42"/>
      <c r="H69" s="19"/>
      <c r="I69" s="81"/>
      <c r="J69" s="27" t="str" cm="1">
        <f t="array" ref="J69">IFERROR(_xlfn.IFS(COUNTBLANK(G69:I69)=3,"",H69="","H列に金額を入力してください",G69=3,H69,I69="","I列に労働時間を入力してください",G69=1,ROUND(H69/(I69*24),0),G69=2,ROUND(H69/(I69*24),0)),"")</f>
        <v/>
      </c>
      <c r="K69" s="80" t="str" cm="1">
        <f t="array" ref="K69">IFERROR(_xlfn.IFS(D69="","",J69&lt;E69,"×（法定外・要件外となる従業員です）",J69&lt;=F69,"〇",J69&gt;F69,"ー（要件外となる従業員です）"),"")</f>
        <v/>
      </c>
      <c r="L69" s="25" t="str" cm="1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  <v/>
      </c>
    </row>
    <row r="70" spans="1:12" ht="16.5" customHeight="1" x14ac:dyDescent="0.4">
      <c r="A70" s="20" t="str">
        <f t="shared" si="0"/>
        <v/>
      </c>
      <c r="B70" s="18"/>
      <c r="C70" s="75"/>
      <c r="D70" s="42"/>
      <c r="E70" s="27" t="str" cm="1">
        <f t="array" ref="E70">IFERROR(_xlfn.IFS(AND($F$4=45566,D70="徳島"),VLOOKUP(D70,最低賃金!$A$2:$G$49,2,FALSE),OR($F$4&lt;&gt;45566,D70&lt;&gt;"徳島"),VLOOKUP(D70,最低賃金!$A$2:$G$49,4,FALSE)),"")</f>
        <v/>
      </c>
      <c r="F70" s="27" t="str">
        <f>IFERROR(VLOOKUP(D70,最低賃金!$A$3:$G$49,6,FALSE),"")</f>
        <v/>
      </c>
      <c r="G70" s="42"/>
      <c r="H70" s="19"/>
      <c r="I70" s="81"/>
      <c r="J70" s="27" t="str" cm="1">
        <f t="array" ref="J70">IFERROR(_xlfn.IFS(COUNTBLANK(G70:I70)=3,"",H70="","H列に金額を入力してください",G70=3,H70,I70="","I列に労働時間を入力してください",G70=1,ROUND(H70/(I70*24),0),G70=2,ROUND(H70/(I70*24),0)),"")</f>
        <v/>
      </c>
      <c r="K70" s="80" t="str" cm="1">
        <f t="array" ref="K70">IFERROR(_xlfn.IFS(D70="","",J70&lt;E70,"×（法定外・要件外となる従業員です）",J70&lt;=F70,"〇",J70&gt;F70,"ー（要件外となる従業員です）"),"")</f>
        <v/>
      </c>
      <c r="L70" s="25" t="str" cm="1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  <v/>
      </c>
    </row>
    <row r="71" spans="1:12" ht="16.5" customHeight="1" x14ac:dyDescent="0.4">
      <c r="A71" s="20" t="str">
        <f t="shared" si="0"/>
        <v/>
      </c>
      <c r="B71" s="18"/>
      <c r="C71" s="75"/>
      <c r="D71" s="42"/>
      <c r="E71" s="27" t="str" cm="1">
        <f t="array" ref="E71">IFERROR(_xlfn.IFS(AND($F$4=45566,D71="徳島"),VLOOKUP(D71,最低賃金!$A$2:$G$49,2,FALSE),OR($F$4&lt;&gt;45566,D71&lt;&gt;"徳島"),VLOOKUP(D71,最低賃金!$A$2:$G$49,4,FALSE)),"")</f>
        <v/>
      </c>
      <c r="F71" s="27" t="str">
        <f>IFERROR(VLOOKUP(D71,最低賃金!$A$3:$G$49,6,FALSE),"")</f>
        <v/>
      </c>
      <c r="G71" s="42"/>
      <c r="H71" s="19"/>
      <c r="I71" s="81"/>
      <c r="J71" s="27" t="str" cm="1">
        <f t="array" ref="J71">IFERROR(_xlfn.IFS(COUNTBLANK(G71:I71)=3,"",H71="","H列に金額を入力してください",G71=3,H71,I71="","I列に労働時間を入力してください",G71=1,ROUND(H71/(I71*24),0),G71=2,ROUND(H71/(I71*24),0)),"")</f>
        <v/>
      </c>
      <c r="K71" s="80" t="str" cm="1">
        <f t="array" ref="K71">IFERROR(_xlfn.IFS(D71="","",J71&lt;E71,"×（法定外・要件外となる従業員です）",J71&lt;=F71,"〇",J71&gt;F71,"ー（要件外となる従業員です）"),"")</f>
        <v/>
      </c>
      <c r="L71" s="25" t="str" cm="1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  <v/>
      </c>
    </row>
    <row r="72" spans="1:12" ht="16.5" customHeight="1" x14ac:dyDescent="0.4">
      <c r="A72" s="20" t="str">
        <f t="shared" si="0"/>
        <v/>
      </c>
      <c r="B72" s="18"/>
      <c r="C72" s="75"/>
      <c r="D72" s="42"/>
      <c r="E72" s="27" t="str" cm="1">
        <f t="array" ref="E72">IFERROR(_xlfn.IFS(AND($F$4=45566,D72="徳島"),VLOOKUP(D72,最低賃金!$A$2:$G$49,2,FALSE),OR($F$4&lt;&gt;45566,D72&lt;&gt;"徳島"),VLOOKUP(D72,最低賃金!$A$2:$G$49,4,FALSE)),"")</f>
        <v/>
      </c>
      <c r="F72" s="27" t="str">
        <f>IFERROR(VLOOKUP(D72,最低賃金!$A$3:$G$49,6,FALSE),"")</f>
        <v/>
      </c>
      <c r="G72" s="42"/>
      <c r="H72" s="19"/>
      <c r="I72" s="81"/>
      <c r="J72" s="27" t="str" cm="1">
        <f t="array" ref="J72">IFERROR(_xlfn.IFS(COUNTBLANK(G72:I72)=3,"",H72="","H列に金額を入力してください",G72=3,H72,I72="","I列に労働時間を入力してください",G72=1,ROUND(H72/(I72*24),0),G72=2,ROUND(H72/(I72*24),0)),"")</f>
        <v/>
      </c>
      <c r="K72" s="80" t="str" cm="1">
        <f t="array" ref="K72">IFERROR(_xlfn.IFS(D72="","",J72&lt;E72,"×（法定外・要件外となる従業員です）",J72&lt;=F72,"〇",J72&gt;F72,"ー（要件外となる従業員です）"),"")</f>
        <v/>
      </c>
      <c r="L72" s="25" t="str" cm="1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  <v/>
      </c>
    </row>
    <row r="73" spans="1:12" ht="16.5" customHeight="1" x14ac:dyDescent="0.4">
      <c r="A73" s="20" t="str">
        <f t="shared" si="0"/>
        <v/>
      </c>
      <c r="B73" s="18"/>
      <c r="C73" s="75"/>
      <c r="D73" s="42"/>
      <c r="E73" s="27" t="str" cm="1">
        <f t="array" ref="E73">IFERROR(_xlfn.IFS(AND($F$4=45566,D73="徳島"),VLOOKUP(D73,最低賃金!$A$2:$G$49,2,FALSE),OR($F$4&lt;&gt;45566,D73&lt;&gt;"徳島"),VLOOKUP(D73,最低賃金!$A$2:$G$49,4,FALSE)),"")</f>
        <v/>
      </c>
      <c r="F73" s="27" t="str">
        <f>IFERROR(VLOOKUP(D73,最低賃金!$A$3:$G$49,6,FALSE),"")</f>
        <v/>
      </c>
      <c r="G73" s="42"/>
      <c r="H73" s="19"/>
      <c r="I73" s="81"/>
      <c r="J73" s="27" t="str" cm="1">
        <f t="array" ref="J73">IFERROR(_xlfn.IFS(COUNTBLANK(G73:I73)=3,"",H73="","H列に金額を入力してください",G73=3,H73,I73="","I列に労働時間を入力してください",G73=1,ROUND(H73/(I73*24),0),G73=2,ROUND(H73/(I73*24),0)),"")</f>
        <v/>
      </c>
      <c r="K73" s="80" t="str" cm="1">
        <f t="array" ref="K73">IFERROR(_xlfn.IFS(D73="","",J73&lt;E73,"×（法定外・要件外となる従業員です）",J73&lt;=F73,"〇",J73&gt;F73,"ー（要件外となる従業員です）"),"")</f>
        <v/>
      </c>
      <c r="L73" s="25" t="str" cm="1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  <v/>
      </c>
    </row>
    <row r="74" spans="1:12" ht="16.5" customHeight="1" x14ac:dyDescent="0.4">
      <c r="A74" s="20" t="str">
        <f t="shared" si="0"/>
        <v/>
      </c>
      <c r="B74" s="18"/>
      <c r="C74" s="75"/>
      <c r="D74" s="42"/>
      <c r="E74" s="27" t="str" cm="1">
        <f t="array" ref="E74">IFERROR(_xlfn.IFS(AND($F$4=45566,D74="徳島"),VLOOKUP(D74,最低賃金!$A$2:$G$49,2,FALSE),OR($F$4&lt;&gt;45566,D74&lt;&gt;"徳島"),VLOOKUP(D74,最低賃金!$A$2:$G$49,4,FALSE)),"")</f>
        <v/>
      </c>
      <c r="F74" s="27" t="str">
        <f>IFERROR(VLOOKUP(D74,最低賃金!$A$3:$G$49,6,FALSE),"")</f>
        <v/>
      </c>
      <c r="G74" s="42"/>
      <c r="H74" s="19"/>
      <c r="I74" s="81"/>
      <c r="J74" s="27" t="str" cm="1">
        <f t="array" ref="J74">IFERROR(_xlfn.IFS(COUNTBLANK(G74:I74)=3,"",H74="","H列に金額を入力してください",G74=3,H74,I74="","I列に労働時間を入力してください",G74=1,ROUND(H74/(I74*24),0),G74=2,ROUND(H74/(I74*24),0)),"")</f>
        <v/>
      </c>
      <c r="K74" s="80" t="str" cm="1">
        <f t="array" ref="K74">IFERROR(_xlfn.IFS(D74="","",J74&lt;E74,"×（法定外・要件外となる従業員です）",J74&lt;=F74,"〇",J74&gt;F74,"ー（要件外となる従業員です）"),"")</f>
        <v/>
      </c>
      <c r="L74" s="25" t="str" cm="1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  <v/>
      </c>
    </row>
    <row r="75" spans="1:12" ht="16.5" customHeight="1" x14ac:dyDescent="0.4">
      <c r="A75" s="20" t="str">
        <f t="shared" si="0"/>
        <v/>
      </c>
      <c r="B75" s="18"/>
      <c r="C75" s="75"/>
      <c r="D75" s="42"/>
      <c r="E75" s="27" t="str" cm="1">
        <f t="array" ref="E75">IFERROR(_xlfn.IFS(AND($F$4=45566,D75="徳島"),VLOOKUP(D75,最低賃金!$A$2:$G$49,2,FALSE),OR($F$4&lt;&gt;45566,D75&lt;&gt;"徳島"),VLOOKUP(D75,最低賃金!$A$2:$G$49,4,FALSE)),"")</f>
        <v/>
      </c>
      <c r="F75" s="27" t="str">
        <f>IFERROR(VLOOKUP(D75,最低賃金!$A$3:$G$49,6,FALSE),"")</f>
        <v/>
      </c>
      <c r="G75" s="42"/>
      <c r="H75" s="19"/>
      <c r="I75" s="81"/>
      <c r="J75" s="27" t="str" cm="1">
        <f t="array" ref="J75">IFERROR(_xlfn.IFS(COUNTBLANK(G75:I75)=3,"",H75="","H列に金額を入力してください",G75=3,H75,I75="","I列に労働時間を入力してください",G75=1,ROUND(H75/(I75*24),0),G75=2,ROUND(H75/(I75*24),0)),"")</f>
        <v/>
      </c>
      <c r="K75" s="80" t="str" cm="1">
        <f t="array" ref="K75">IFERROR(_xlfn.IFS(D75="","",J75&lt;E75,"×（法定外・要件外となる従業員です）",J75&lt;=F75,"〇",J75&gt;F75,"ー（要件外となる従業員です）"),"")</f>
        <v/>
      </c>
      <c r="L75" s="25" t="str" cm="1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  <v/>
      </c>
    </row>
    <row r="76" spans="1:12" ht="16.5" customHeight="1" x14ac:dyDescent="0.4">
      <c r="A76" s="20" t="str">
        <f t="shared" ref="A76:A139" si="1">IF(C76="","",A75+1)</f>
        <v/>
      </c>
      <c r="B76" s="18"/>
      <c r="C76" s="75"/>
      <c r="D76" s="42"/>
      <c r="E76" s="27" t="str" cm="1">
        <f t="array" ref="E76">IFERROR(_xlfn.IFS(AND($F$4=45566,D76="徳島"),VLOOKUP(D76,最低賃金!$A$2:$G$49,2,FALSE),OR($F$4&lt;&gt;45566,D76&lt;&gt;"徳島"),VLOOKUP(D76,最低賃金!$A$2:$G$49,4,FALSE)),"")</f>
        <v/>
      </c>
      <c r="F76" s="27" t="str">
        <f>IFERROR(VLOOKUP(D76,最低賃金!$A$3:$G$49,6,FALSE),"")</f>
        <v/>
      </c>
      <c r="G76" s="42"/>
      <c r="H76" s="19"/>
      <c r="I76" s="81"/>
      <c r="J76" s="27" t="str" cm="1">
        <f t="array" ref="J76">IFERROR(_xlfn.IFS(COUNTBLANK(G76:I76)=3,"",H76="","H列に金額を入力してください",G76=3,H76,I76="","I列に労働時間を入力してください",G76=1,ROUND(H76/(I76*24),0),G76=2,ROUND(H76/(I76*24),0)),"")</f>
        <v/>
      </c>
      <c r="K76" s="80" t="str" cm="1">
        <f t="array" ref="K76">IFERROR(_xlfn.IFS(D76="","",J76&lt;E76,"×（法定外・要件外となる従業員です）",J76&lt;=F76,"〇",J76&gt;F76,"ー（要件外となる従業員です）"),"")</f>
        <v/>
      </c>
      <c r="L76" s="25" t="str" cm="1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  <v/>
      </c>
    </row>
    <row r="77" spans="1:12" ht="16.5" customHeight="1" x14ac:dyDescent="0.4">
      <c r="A77" s="20" t="str">
        <f t="shared" si="1"/>
        <v/>
      </c>
      <c r="B77" s="18"/>
      <c r="C77" s="75"/>
      <c r="D77" s="42"/>
      <c r="E77" s="27" t="str" cm="1">
        <f t="array" ref="E77">IFERROR(_xlfn.IFS(AND($F$4=45566,D77="徳島"),VLOOKUP(D77,最低賃金!$A$2:$G$49,2,FALSE),OR($F$4&lt;&gt;45566,D77&lt;&gt;"徳島"),VLOOKUP(D77,最低賃金!$A$2:$G$49,4,FALSE)),"")</f>
        <v/>
      </c>
      <c r="F77" s="27" t="str">
        <f>IFERROR(VLOOKUP(D77,最低賃金!$A$3:$G$49,6,FALSE),"")</f>
        <v/>
      </c>
      <c r="G77" s="42"/>
      <c r="H77" s="19"/>
      <c r="I77" s="81"/>
      <c r="J77" s="27" t="str" cm="1">
        <f t="array" ref="J77">IFERROR(_xlfn.IFS(COUNTBLANK(G77:I77)=3,"",H77="","H列に金額を入力してください",G77=3,H77,I77="","I列に労働時間を入力してください",G77=1,ROUND(H77/(I77*24),0),G77=2,ROUND(H77/(I77*24),0)),"")</f>
        <v/>
      </c>
      <c r="K77" s="80" t="str" cm="1">
        <f t="array" ref="K77">IFERROR(_xlfn.IFS(D77="","",J77&lt;E77,"×（法定外・要件外となる従業員です）",J77&lt;=F77,"〇",J77&gt;F77,"ー（要件外となる従業員です）"),"")</f>
        <v/>
      </c>
      <c r="L77" s="25" t="str" cm="1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  <v/>
      </c>
    </row>
    <row r="78" spans="1:12" ht="16.5" customHeight="1" x14ac:dyDescent="0.4">
      <c r="A78" s="20" t="str">
        <f t="shared" si="1"/>
        <v/>
      </c>
      <c r="B78" s="18"/>
      <c r="C78" s="75"/>
      <c r="D78" s="42"/>
      <c r="E78" s="27" t="str" cm="1">
        <f t="array" ref="E78">IFERROR(_xlfn.IFS(AND($F$4=45566,D78="徳島"),VLOOKUP(D78,最低賃金!$A$2:$G$49,2,FALSE),OR($F$4&lt;&gt;45566,D78&lt;&gt;"徳島"),VLOOKUP(D78,最低賃金!$A$2:$G$49,4,FALSE)),"")</f>
        <v/>
      </c>
      <c r="F78" s="27" t="str">
        <f>IFERROR(VLOOKUP(D78,最低賃金!$A$3:$G$49,6,FALSE),"")</f>
        <v/>
      </c>
      <c r="G78" s="42"/>
      <c r="H78" s="19"/>
      <c r="I78" s="81"/>
      <c r="J78" s="27" t="str" cm="1">
        <f t="array" ref="J78">IFERROR(_xlfn.IFS(COUNTBLANK(G78:I78)=3,"",H78="","H列に金額を入力してください",G78=3,H78,I78="","I列に労働時間を入力してください",G78=1,ROUND(H78/(I78*24),0),G78=2,ROUND(H78/(I78*24),0)),"")</f>
        <v/>
      </c>
      <c r="K78" s="80" t="str" cm="1">
        <f t="array" ref="K78">IFERROR(_xlfn.IFS(D78="","",J78&lt;E78,"×（法定外・要件外となる従業員です）",J78&lt;=F78,"〇",J78&gt;F78,"ー（要件外となる従業員です）"),"")</f>
        <v/>
      </c>
      <c r="L78" s="25" t="str" cm="1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  <v/>
      </c>
    </row>
    <row r="79" spans="1:12" ht="16.5" customHeight="1" x14ac:dyDescent="0.4">
      <c r="A79" s="20" t="str">
        <f t="shared" si="1"/>
        <v/>
      </c>
      <c r="B79" s="18"/>
      <c r="C79" s="75"/>
      <c r="D79" s="42"/>
      <c r="E79" s="27" t="str" cm="1">
        <f t="array" ref="E79">IFERROR(_xlfn.IFS(AND($F$4=45566,D79="徳島"),VLOOKUP(D79,最低賃金!$A$2:$G$49,2,FALSE),OR($F$4&lt;&gt;45566,D79&lt;&gt;"徳島"),VLOOKUP(D79,最低賃金!$A$2:$G$49,4,FALSE)),"")</f>
        <v/>
      </c>
      <c r="F79" s="27" t="str">
        <f>IFERROR(VLOOKUP(D79,最低賃金!$A$3:$G$49,6,FALSE),"")</f>
        <v/>
      </c>
      <c r="G79" s="42"/>
      <c r="H79" s="19"/>
      <c r="I79" s="81"/>
      <c r="J79" s="27" t="str" cm="1">
        <f t="array" ref="J79">IFERROR(_xlfn.IFS(COUNTBLANK(G79:I79)=3,"",H79="","H列に金額を入力してください",G79=3,H79,I79="","I列に労働時間を入力してください",G79=1,ROUND(H79/(I79*24),0),G79=2,ROUND(H79/(I79*24),0)),"")</f>
        <v/>
      </c>
      <c r="K79" s="80" t="str" cm="1">
        <f t="array" ref="K79">IFERROR(_xlfn.IFS(D79="","",J79&lt;E79,"×（法定外・要件外となる従業員です）",J79&lt;=F79,"〇",J79&gt;F79,"ー（要件外となる従業員です）"),"")</f>
        <v/>
      </c>
      <c r="L79" s="25" t="str" cm="1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  <v/>
      </c>
    </row>
    <row r="80" spans="1:12" ht="16.5" customHeight="1" x14ac:dyDescent="0.4">
      <c r="A80" s="20" t="str">
        <f t="shared" si="1"/>
        <v/>
      </c>
      <c r="B80" s="18"/>
      <c r="C80" s="75"/>
      <c r="D80" s="42"/>
      <c r="E80" s="27" t="str" cm="1">
        <f t="array" ref="E80">IFERROR(_xlfn.IFS(AND($F$4=45566,D80="徳島"),VLOOKUP(D80,最低賃金!$A$2:$G$49,2,FALSE),OR($F$4&lt;&gt;45566,D80&lt;&gt;"徳島"),VLOOKUP(D80,最低賃金!$A$2:$G$49,4,FALSE)),"")</f>
        <v/>
      </c>
      <c r="F80" s="27" t="str">
        <f>IFERROR(VLOOKUP(D80,最低賃金!$A$3:$G$49,6,FALSE),"")</f>
        <v/>
      </c>
      <c r="G80" s="42"/>
      <c r="H80" s="19"/>
      <c r="I80" s="81"/>
      <c r="J80" s="27" t="str" cm="1">
        <f t="array" ref="J80">IFERROR(_xlfn.IFS(COUNTBLANK(G80:I80)=3,"",H80="","H列に金額を入力してください",G80=3,H80,I80="","I列に労働時間を入力してください",G80=1,ROUND(H80/(I80*24),0),G80=2,ROUND(H80/(I80*24),0)),"")</f>
        <v/>
      </c>
      <c r="K80" s="80" t="str" cm="1">
        <f t="array" ref="K80">IFERROR(_xlfn.IFS(D80="","",J80&lt;E80,"×（法定外・要件外となる従業員です）",J80&lt;=F80,"〇",J80&gt;F80,"ー（要件外となる従業員です）"),"")</f>
        <v/>
      </c>
      <c r="L80" s="25" t="str" cm="1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  <v/>
      </c>
    </row>
    <row r="81" spans="1:12" ht="16.5" customHeight="1" x14ac:dyDescent="0.4">
      <c r="A81" s="20" t="str">
        <f t="shared" si="1"/>
        <v/>
      </c>
      <c r="B81" s="18"/>
      <c r="C81" s="75"/>
      <c r="D81" s="42"/>
      <c r="E81" s="27" t="str" cm="1">
        <f t="array" ref="E81">IFERROR(_xlfn.IFS(AND($F$4=45566,D81="徳島"),VLOOKUP(D81,最低賃金!$A$2:$G$49,2,FALSE),OR($F$4&lt;&gt;45566,D81&lt;&gt;"徳島"),VLOOKUP(D81,最低賃金!$A$2:$G$49,4,FALSE)),"")</f>
        <v/>
      </c>
      <c r="F81" s="27" t="str">
        <f>IFERROR(VLOOKUP(D81,最低賃金!$A$3:$G$49,6,FALSE),"")</f>
        <v/>
      </c>
      <c r="G81" s="42"/>
      <c r="H81" s="19"/>
      <c r="I81" s="81"/>
      <c r="J81" s="27" t="str" cm="1">
        <f t="array" ref="J81">IFERROR(_xlfn.IFS(COUNTBLANK(G81:I81)=3,"",H81="","H列に金額を入力してください",G81=3,H81,I81="","I列に労働時間を入力してください",G81=1,ROUND(H81/(I81*24),0),G81=2,ROUND(H81/(I81*24),0)),"")</f>
        <v/>
      </c>
      <c r="K81" s="80" t="str" cm="1">
        <f t="array" ref="K81">IFERROR(_xlfn.IFS(D81="","",J81&lt;E81,"×（法定外・要件外となる従業員です）",J81&lt;=F81,"〇",J81&gt;F81,"ー（要件外となる従業員です）"),"")</f>
        <v/>
      </c>
      <c r="L81" s="25" t="str" cm="1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  <v/>
      </c>
    </row>
    <row r="82" spans="1:12" ht="16.5" customHeight="1" x14ac:dyDescent="0.4">
      <c r="A82" s="20" t="str">
        <f t="shared" si="1"/>
        <v/>
      </c>
      <c r="B82" s="18"/>
      <c r="C82" s="75"/>
      <c r="D82" s="42"/>
      <c r="E82" s="27" t="str" cm="1">
        <f t="array" ref="E82">IFERROR(_xlfn.IFS(AND($F$4=45566,D82="徳島"),VLOOKUP(D82,最低賃金!$A$2:$G$49,2,FALSE),OR($F$4&lt;&gt;45566,D82&lt;&gt;"徳島"),VLOOKUP(D82,最低賃金!$A$2:$G$49,4,FALSE)),"")</f>
        <v/>
      </c>
      <c r="F82" s="27" t="str">
        <f>IFERROR(VLOOKUP(D82,最低賃金!$A$3:$G$49,6,FALSE),"")</f>
        <v/>
      </c>
      <c r="G82" s="42"/>
      <c r="H82" s="19"/>
      <c r="I82" s="81"/>
      <c r="J82" s="27" t="str" cm="1">
        <f t="array" ref="J82">IFERROR(_xlfn.IFS(COUNTBLANK(G82:I82)=3,"",H82="","H列に金額を入力してください",G82=3,H82,I82="","I列に労働時間を入力してください",G82=1,ROUND(H82/(I82*24),0),G82=2,ROUND(H82/(I82*24),0)),"")</f>
        <v/>
      </c>
      <c r="K82" s="80" t="str" cm="1">
        <f t="array" ref="K82">IFERROR(_xlfn.IFS(D82="","",J82&lt;E82,"×（法定外・要件外となる従業員です）",J82&lt;=F82,"〇",J82&gt;F82,"ー（要件外となる従業員です）"),"")</f>
        <v/>
      </c>
      <c r="L82" s="25" t="str" cm="1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  <v/>
      </c>
    </row>
    <row r="83" spans="1:12" ht="16.5" customHeight="1" x14ac:dyDescent="0.4">
      <c r="A83" s="20" t="str">
        <f t="shared" si="1"/>
        <v/>
      </c>
      <c r="B83" s="18"/>
      <c r="C83" s="75"/>
      <c r="D83" s="42"/>
      <c r="E83" s="27" t="str" cm="1">
        <f t="array" ref="E83">IFERROR(_xlfn.IFS(AND($F$4=45566,D83="徳島"),VLOOKUP(D83,最低賃金!$A$2:$G$49,2,FALSE),OR($F$4&lt;&gt;45566,D83&lt;&gt;"徳島"),VLOOKUP(D83,最低賃金!$A$2:$G$49,4,FALSE)),"")</f>
        <v/>
      </c>
      <c r="F83" s="27" t="str">
        <f>IFERROR(VLOOKUP(D83,最低賃金!$A$3:$G$49,6,FALSE),"")</f>
        <v/>
      </c>
      <c r="G83" s="42"/>
      <c r="H83" s="19"/>
      <c r="I83" s="81"/>
      <c r="J83" s="27" t="str" cm="1">
        <f t="array" ref="J83">IFERROR(_xlfn.IFS(COUNTBLANK(G83:I83)=3,"",H83="","H列に金額を入力してください",G83=3,H83,I83="","I列に労働時間を入力してください",G83=1,ROUND(H83/(I83*24),0),G83=2,ROUND(H83/(I83*24),0)),"")</f>
        <v/>
      </c>
      <c r="K83" s="80" t="str" cm="1">
        <f t="array" ref="K83">IFERROR(_xlfn.IFS(D83="","",J83&lt;E83,"×（法定外・要件外となる従業員です）",J83&lt;=F83,"〇",J83&gt;F83,"ー（要件外となる従業員です）"),"")</f>
        <v/>
      </c>
      <c r="L83" s="25" t="str" cm="1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  <v/>
      </c>
    </row>
    <row r="84" spans="1:12" ht="16.5" customHeight="1" x14ac:dyDescent="0.4">
      <c r="A84" s="20" t="str">
        <f t="shared" si="1"/>
        <v/>
      </c>
      <c r="B84" s="18"/>
      <c r="C84" s="75"/>
      <c r="D84" s="42"/>
      <c r="E84" s="27" t="str" cm="1">
        <f t="array" ref="E84">IFERROR(_xlfn.IFS(AND($F$4=45566,D84="徳島"),VLOOKUP(D84,最低賃金!$A$2:$G$49,2,FALSE),OR($F$4&lt;&gt;45566,D84&lt;&gt;"徳島"),VLOOKUP(D84,最低賃金!$A$2:$G$49,4,FALSE)),"")</f>
        <v/>
      </c>
      <c r="F84" s="27" t="str">
        <f>IFERROR(VLOOKUP(D84,最低賃金!$A$3:$G$49,6,FALSE),"")</f>
        <v/>
      </c>
      <c r="G84" s="42"/>
      <c r="H84" s="19"/>
      <c r="I84" s="81"/>
      <c r="J84" s="27" t="str" cm="1">
        <f t="array" ref="J84">IFERROR(_xlfn.IFS(COUNTBLANK(G84:I84)=3,"",H84="","H列に金額を入力してください",G84=3,H84,I84="","I列に労働時間を入力してください",G84=1,ROUND(H84/(I84*24),0),G84=2,ROUND(H84/(I84*24),0)),"")</f>
        <v/>
      </c>
      <c r="K84" s="80" t="str" cm="1">
        <f t="array" ref="K84">IFERROR(_xlfn.IFS(D84="","",J84&lt;E84,"×（法定外・要件外となる従業員です）",J84&lt;=F84,"〇",J84&gt;F84,"ー（要件外となる従業員です）"),"")</f>
        <v/>
      </c>
      <c r="L84" s="25" t="str" cm="1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  <v/>
      </c>
    </row>
    <row r="85" spans="1:12" ht="16.5" customHeight="1" x14ac:dyDescent="0.4">
      <c r="A85" s="20" t="str">
        <f t="shared" si="1"/>
        <v/>
      </c>
      <c r="B85" s="18"/>
      <c r="C85" s="75"/>
      <c r="D85" s="42"/>
      <c r="E85" s="27" t="str" cm="1">
        <f t="array" ref="E85">IFERROR(_xlfn.IFS(AND($F$4=45566,D85="徳島"),VLOOKUP(D85,最低賃金!$A$2:$G$49,2,FALSE),OR($F$4&lt;&gt;45566,D85&lt;&gt;"徳島"),VLOOKUP(D85,最低賃金!$A$2:$G$49,4,FALSE)),"")</f>
        <v/>
      </c>
      <c r="F85" s="27" t="str">
        <f>IFERROR(VLOOKUP(D85,最低賃金!$A$3:$G$49,6,FALSE),"")</f>
        <v/>
      </c>
      <c r="G85" s="42"/>
      <c r="H85" s="19"/>
      <c r="I85" s="81"/>
      <c r="J85" s="27" t="str" cm="1">
        <f t="array" ref="J85">IFERROR(_xlfn.IFS(COUNTBLANK(G85:I85)=3,"",H85="","H列に金額を入力してください",G85=3,H85,I85="","I列に労働時間を入力してください",G85=1,ROUND(H85/(I85*24),0),G85=2,ROUND(H85/(I85*24),0)),"")</f>
        <v/>
      </c>
      <c r="K85" s="80" t="str" cm="1">
        <f t="array" ref="K85">IFERROR(_xlfn.IFS(D85="","",J85&lt;E85,"×（法定外・要件外となる従業員です）",J85&lt;=F85,"〇",J85&gt;F85,"ー（要件外となる従業員です）"),"")</f>
        <v/>
      </c>
      <c r="L85" s="25" t="str" cm="1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  <v/>
      </c>
    </row>
    <row r="86" spans="1:12" ht="16.5" customHeight="1" x14ac:dyDescent="0.4">
      <c r="A86" s="20" t="str">
        <f t="shared" si="1"/>
        <v/>
      </c>
      <c r="B86" s="18"/>
      <c r="C86" s="75"/>
      <c r="D86" s="42"/>
      <c r="E86" s="27" t="str" cm="1">
        <f t="array" ref="E86">IFERROR(_xlfn.IFS(AND($F$4=45566,D86="徳島"),VLOOKUP(D86,最低賃金!$A$2:$G$49,2,FALSE),OR($F$4&lt;&gt;45566,D86&lt;&gt;"徳島"),VLOOKUP(D86,最低賃金!$A$2:$G$49,4,FALSE)),"")</f>
        <v/>
      </c>
      <c r="F86" s="27" t="str">
        <f>IFERROR(VLOOKUP(D86,最低賃金!$A$3:$G$49,6,FALSE),"")</f>
        <v/>
      </c>
      <c r="G86" s="42"/>
      <c r="H86" s="19"/>
      <c r="I86" s="81"/>
      <c r="J86" s="27" t="str" cm="1">
        <f t="array" ref="J86">IFERROR(_xlfn.IFS(COUNTBLANK(G86:I86)=3,"",H86="","H列に金額を入力してください",G86=3,H86,I86="","I列に労働時間を入力してください",G86=1,ROUND(H86/(I86*24),0),G86=2,ROUND(H86/(I86*24),0)),"")</f>
        <v/>
      </c>
      <c r="K86" s="80" t="str" cm="1">
        <f t="array" ref="K86">IFERROR(_xlfn.IFS(D86="","",J86&lt;E86,"×（法定外・要件外となる従業員です）",J86&lt;=F86,"〇",J86&gt;F86,"ー（要件外となる従業員です）"),"")</f>
        <v/>
      </c>
      <c r="L86" s="25" t="str" cm="1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  <v/>
      </c>
    </row>
    <row r="87" spans="1:12" ht="16.5" customHeight="1" x14ac:dyDescent="0.4">
      <c r="A87" s="20" t="str">
        <f t="shared" si="1"/>
        <v/>
      </c>
      <c r="B87" s="18"/>
      <c r="C87" s="75"/>
      <c r="D87" s="42"/>
      <c r="E87" s="27" t="str" cm="1">
        <f t="array" ref="E87">IFERROR(_xlfn.IFS(AND($F$4=45566,D87="徳島"),VLOOKUP(D87,最低賃金!$A$2:$G$49,2,FALSE),OR($F$4&lt;&gt;45566,D87&lt;&gt;"徳島"),VLOOKUP(D87,最低賃金!$A$2:$G$49,4,FALSE)),"")</f>
        <v/>
      </c>
      <c r="F87" s="27" t="str">
        <f>IFERROR(VLOOKUP(D87,最低賃金!$A$3:$G$49,6,FALSE),"")</f>
        <v/>
      </c>
      <c r="G87" s="42"/>
      <c r="H87" s="19"/>
      <c r="I87" s="81"/>
      <c r="J87" s="27" t="str" cm="1">
        <f t="array" ref="J87">IFERROR(_xlfn.IFS(COUNTBLANK(G87:I87)=3,"",H87="","H列に金額を入力してください",G87=3,H87,I87="","I列に労働時間を入力してください",G87=1,ROUND(H87/(I87*24),0),G87=2,ROUND(H87/(I87*24),0)),"")</f>
        <v/>
      </c>
      <c r="K87" s="80" t="str" cm="1">
        <f t="array" ref="K87">IFERROR(_xlfn.IFS(D87="","",J87&lt;E87,"×（法定外・要件外となる従業員です）",J87&lt;=F87,"〇",J87&gt;F87,"ー（要件外となる従業員です）"),"")</f>
        <v/>
      </c>
      <c r="L87" s="25" t="str" cm="1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  <v/>
      </c>
    </row>
    <row r="88" spans="1:12" ht="16.5" customHeight="1" x14ac:dyDescent="0.4">
      <c r="A88" s="20" t="str">
        <f t="shared" si="1"/>
        <v/>
      </c>
      <c r="B88" s="18"/>
      <c r="C88" s="75"/>
      <c r="D88" s="42"/>
      <c r="E88" s="27" t="str" cm="1">
        <f t="array" ref="E88">IFERROR(_xlfn.IFS(AND($F$4=45566,D88="徳島"),VLOOKUP(D88,最低賃金!$A$2:$G$49,2,FALSE),OR($F$4&lt;&gt;45566,D88&lt;&gt;"徳島"),VLOOKUP(D88,最低賃金!$A$2:$G$49,4,FALSE)),"")</f>
        <v/>
      </c>
      <c r="F88" s="27" t="str">
        <f>IFERROR(VLOOKUP(D88,最低賃金!$A$3:$G$49,6,FALSE),"")</f>
        <v/>
      </c>
      <c r="G88" s="42"/>
      <c r="H88" s="19"/>
      <c r="I88" s="81"/>
      <c r="J88" s="27" t="str" cm="1">
        <f t="array" ref="J88">IFERROR(_xlfn.IFS(COUNTBLANK(G88:I88)=3,"",H88="","H列に金額を入力してください",G88=3,H88,I88="","I列に労働時間を入力してください",G88=1,ROUND(H88/(I88*24),0),G88=2,ROUND(H88/(I88*24),0)),"")</f>
        <v/>
      </c>
      <c r="K88" s="80" t="str" cm="1">
        <f t="array" ref="K88">IFERROR(_xlfn.IFS(D88="","",J88&lt;E88,"×（法定外・要件外となる従業員です）",J88&lt;=F88,"〇",J88&gt;F88,"ー（要件外となる従業員です）"),"")</f>
        <v/>
      </c>
      <c r="L88" s="25" t="str" cm="1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  <v/>
      </c>
    </row>
    <row r="89" spans="1:12" ht="16.5" customHeight="1" x14ac:dyDescent="0.4">
      <c r="A89" s="20" t="str">
        <f t="shared" si="1"/>
        <v/>
      </c>
      <c r="B89" s="18"/>
      <c r="C89" s="75"/>
      <c r="D89" s="42"/>
      <c r="E89" s="27" t="str" cm="1">
        <f t="array" ref="E89">IFERROR(_xlfn.IFS(AND($F$4=45566,D89="徳島"),VLOOKUP(D89,最低賃金!$A$2:$G$49,2,FALSE),OR($F$4&lt;&gt;45566,D89&lt;&gt;"徳島"),VLOOKUP(D89,最低賃金!$A$2:$G$49,4,FALSE)),"")</f>
        <v/>
      </c>
      <c r="F89" s="27" t="str">
        <f>IFERROR(VLOOKUP(D89,最低賃金!$A$3:$G$49,6,FALSE),"")</f>
        <v/>
      </c>
      <c r="G89" s="42"/>
      <c r="H89" s="19"/>
      <c r="I89" s="81"/>
      <c r="J89" s="27" t="str" cm="1">
        <f t="array" ref="J89">IFERROR(_xlfn.IFS(COUNTBLANK(G89:I89)=3,"",H89="","H列に金額を入力してください",G89=3,H89,I89="","I列に労働時間を入力してください",G89=1,ROUND(H89/(I89*24),0),G89=2,ROUND(H89/(I89*24),0)),"")</f>
        <v/>
      </c>
      <c r="K89" s="80" t="str" cm="1">
        <f t="array" ref="K89">IFERROR(_xlfn.IFS(D89="","",J89&lt;E89,"×（法定外・要件外となる従業員です）",J89&lt;=F89,"〇",J89&gt;F89,"ー（要件外となる従業員です）"),"")</f>
        <v/>
      </c>
      <c r="L89" s="25" t="str" cm="1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  <v/>
      </c>
    </row>
    <row r="90" spans="1:12" ht="16.5" customHeight="1" x14ac:dyDescent="0.4">
      <c r="A90" s="20" t="str">
        <f t="shared" si="1"/>
        <v/>
      </c>
      <c r="B90" s="18"/>
      <c r="C90" s="75"/>
      <c r="D90" s="42"/>
      <c r="E90" s="27" t="str" cm="1">
        <f t="array" ref="E90">IFERROR(_xlfn.IFS(AND($F$4=45566,D90="徳島"),VLOOKUP(D90,最低賃金!$A$2:$G$49,2,FALSE),OR($F$4&lt;&gt;45566,D90&lt;&gt;"徳島"),VLOOKUP(D90,最低賃金!$A$2:$G$49,4,FALSE)),"")</f>
        <v/>
      </c>
      <c r="F90" s="27" t="str">
        <f>IFERROR(VLOOKUP(D90,最低賃金!$A$3:$G$49,6,FALSE),"")</f>
        <v/>
      </c>
      <c r="G90" s="42"/>
      <c r="H90" s="19"/>
      <c r="I90" s="81"/>
      <c r="J90" s="27" t="str" cm="1">
        <f t="array" ref="J90">IFERROR(_xlfn.IFS(COUNTBLANK(G90:I90)=3,"",H90="","H列に金額を入力してください",G90=3,H90,I90="","I列に労働時間を入力してください",G90=1,ROUND(H90/(I90*24),0),G90=2,ROUND(H90/(I90*24),0)),"")</f>
        <v/>
      </c>
      <c r="K90" s="80" t="str" cm="1">
        <f t="array" ref="K90">IFERROR(_xlfn.IFS(D90="","",J90&lt;E90,"×（法定外・要件外となる従業員です）",J90&lt;=F90,"〇",J90&gt;F90,"ー（要件外となる従業員です）"),"")</f>
        <v/>
      </c>
      <c r="L90" s="25" t="str" cm="1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  <v/>
      </c>
    </row>
    <row r="91" spans="1:12" ht="16.5" customHeight="1" x14ac:dyDescent="0.4">
      <c r="A91" s="20" t="str">
        <f t="shared" si="1"/>
        <v/>
      </c>
      <c r="B91" s="18"/>
      <c r="C91" s="75"/>
      <c r="D91" s="42"/>
      <c r="E91" s="27" t="str" cm="1">
        <f t="array" ref="E91">IFERROR(_xlfn.IFS(AND($F$4=45566,D91="徳島"),VLOOKUP(D91,最低賃金!$A$2:$G$49,2,FALSE),OR($F$4&lt;&gt;45566,D91&lt;&gt;"徳島"),VLOOKUP(D91,最低賃金!$A$2:$G$49,4,FALSE)),"")</f>
        <v/>
      </c>
      <c r="F91" s="27" t="str">
        <f>IFERROR(VLOOKUP(D91,最低賃金!$A$3:$G$49,6,FALSE),"")</f>
        <v/>
      </c>
      <c r="G91" s="42"/>
      <c r="H91" s="19"/>
      <c r="I91" s="81"/>
      <c r="J91" s="27" t="str" cm="1">
        <f t="array" ref="J91">IFERROR(_xlfn.IFS(COUNTBLANK(G91:I91)=3,"",H91="","H列に金額を入力してください",G91=3,H91,I91="","I列に労働時間を入力してください",G91=1,ROUND(H91/(I91*24),0),G91=2,ROUND(H91/(I91*24),0)),"")</f>
        <v/>
      </c>
      <c r="K91" s="80" t="str" cm="1">
        <f t="array" ref="K91">IFERROR(_xlfn.IFS(D91="","",J91&lt;E91,"×（法定外・要件外となる従業員です）",J91&lt;=F91,"〇",J91&gt;F91,"ー（要件外となる従業員です）"),"")</f>
        <v/>
      </c>
      <c r="L91" s="25" t="str" cm="1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  <v/>
      </c>
    </row>
    <row r="92" spans="1:12" ht="16.5" customHeight="1" x14ac:dyDescent="0.4">
      <c r="A92" s="20" t="str">
        <f t="shared" si="1"/>
        <v/>
      </c>
      <c r="B92" s="18"/>
      <c r="C92" s="75"/>
      <c r="D92" s="42"/>
      <c r="E92" s="27" t="str" cm="1">
        <f t="array" ref="E92">IFERROR(_xlfn.IFS(AND($F$4=45566,D92="徳島"),VLOOKUP(D92,最低賃金!$A$2:$G$49,2,FALSE),OR($F$4&lt;&gt;45566,D92&lt;&gt;"徳島"),VLOOKUP(D92,最低賃金!$A$2:$G$49,4,FALSE)),"")</f>
        <v/>
      </c>
      <c r="F92" s="27" t="str">
        <f>IFERROR(VLOOKUP(D92,最低賃金!$A$3:$G$49,6,FALSE),"")</f>
        <v/>
      </c>
      <c r="G92" s="42"/>
      <c r="H92" s="19"/>
      <c r="I92" s="81"/>
      <c r="J92" s="27" t="str" cm="1">
        <f t="array" ref="J92">IFERROR(_xlfn.IFS(COUNTBLANK(G92:I92)=3,"",H92="","H列に金額を入力してください",G92=3,H92,I92="","I列に労働時間を入力してください",G92=1,ROUND(H92/(I92*24),0),G92=2,ROUND(H92/(I92*24),0)),"")</f>
        <v/>
      </c>
      <c r="K92" s="80" t="str" cm="1">
        <f t="array" ref="K92">IFERROR(_xlfn.IFS(D92="","",J92&lt;E92,"×（法定外・要件外となる従業員です）",J92&lt;=F92,"〇",J92&gt;F92,"ー（要件外となる従業員です）"),"")</f>
        <v/>
      </c>
      <c r="L92" s="25" t="str" cm="1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  <v/>
      </c>
    </row>
    <row r="93" spans="1:12" ht="16.5" customHeight="1" x14ac:dyDescent="0.4">
      <c r="A93" s="20" t="str">
        <f t="shared" si="1"/>
        <v/>
      </c>
      <c r="B93" s="18"/>
      <c r="C93" s="75"/>
      <c r="D93" s="42"/>
      <c r="E93" s="27" t="str" cm="1">
        <f t="array" ref="E93">IFERROR(_xlfn.IFS(AND($F$4=45566,D93="徳島"),VLOOKUP(D93,最低賃金!$A$2:$G$49,2,FALSE),OR($F$4&lt;&gt;45566,D93&lt;&gt;"徳島"),VLOOKUP(D93,最低賃金!$A$2:$G$49,4,FALSE)),"")</f>
        <v/>
      </c>
      <c r="F93" s="27" t="str">
        <f>IFERROR(VLOOKUP(D93,最低賃金!$A$3:$G$49,6,FALSE),"")</f>
        <v/>
      </c>
      <c r="G93" s="42"/>
      <c r="H93" s="19"/>
      <c r="I93" s="81"/>
      <c r="J93" s="27" t="str" cm="1">
        <f t="array" ref="J93">IFERROR(_xlfn.IFS(COUNTBLANK(G93:I93)=3,"",H93="","H列に金額を入力してください",G93=3,H93,I93="","I列に労働時間を入力してください",G93=1,ROUND(H93/(I93*24),0),G93=2,ROUND(H93/(I93*24),0)),"")</f>
        <v/>
      </c>
      <c r="K93" s="80" t="str" cm="1">
        <f t="array" ref="K93">IFERROR(_xlfn.IFS(D93="","",J93&lt;E93,"×（法定外・要件外となる従業員です）",J93&lt;=F93,"〇",J93&gt;F93,"ー（要件外となる従業員です）"),"")</f>
        <v/>
      </c>
      <c r="L93" s="25" t="str" cm="1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  <v/>
      </c>
    </row>
    <row r="94" spans="1:12" ht="16.5" customHeight="1" x14ac:dyDescent="0.4">
      <c r="A94" s="20" t="str">
        <f t="shared" si="1"/>
        <v/>
      </c>
      <c r="B94" s="18"/>
      <c r="C94" s="75"/>
      <c r="D94" s="42"/>
      <c r="E94" s="27" t="str" cm="1">
        <f t="array" ref="E94">IFERROR(_xlfn.IFS(AND($F$4=45566,D94="徳島"),VLOOKUP(D94,最低賃金!$A$2:$G$49,2,FALSE),OR($F$4&lt;&gt;45566,D94&lt;&gt;"徳島"),VLOOKUP(D94,最低賃金!$A$2:$G$49,4,FALSE)),"")</f>
        <v/>
      </c>
      <c r="F94" s="27" t="str">
        <f>IFERROR(VLOOKUP(D94,最低賃金!$A$3:$G$49,6,FALSE),"")</f>
        <v/>
      </c>
      <c r="G94" s="42"/>
      <c r="H94" s="19"/>
      <c r="I94" s="81"/>
      <c r="J94" s="27" t="str" cm="1">
        <f t="array" ref="J94">IFERROR(_xlfn.IFS(COUNTBLANK(G94:I94)=3,"",H94="","H列に金額を入力してください",G94=3,H94,I94="","I列に労働時間を入力してください",G94=1,ROUND(H94/(I94*24),0),G94=2,ROUND(H94/(I94*24),0)),"")</f>
        <v/>
      </c>
      <c r="K94" s="80" t="str" cm="1">
        <f t="array" ref="K94">IFERROR(_xlfn.IFS(D94="","",J94&lt;E94,"×（法定外・要件外となる従業員です）",J94&lt;=F94,"〇",J94&gt;F94,"ー（要件外となる従業員です）"),"")</f>
        <v/>
      </c>
      <c r="L94" s="25" t="str" cm="1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  <v/>
      </c>
    </row>
    <row r="95" spans="1:12" ht="16.5" customHeight="1" x14ac:dyDescent="0.4">
      <c r="A95" s="20" t="str">
        <f t="shared" si="1"/>
        <v/>
      </c>
      <c r="B95" s="18"/>
      <c r="C95" s="75"/>
      <c r="D95" s="42"/>
      <c r="E95" s="27" t="str" cm="1">
        <f t="array" ref="E95">IFERROR(_xlfn.IFS(AND($F$4=45566,D95="徳島"),VLOOKUP(D95,最低賃金!$A$2:$G$49,2,FALSE),OR($F$4&lt;&gt;45566,D95&lt;&gt;"徳島"),VLOOKUP(D95,最低賃金!$A$2:$G$49,4,FALSE)),"")</f>
        <v/>
      </c>
      <c r="F95" s="27" t="str">
        <f>IFERROR(VLOOKUP(D95,最低賃金!$A$3:$G$49,6,FALSE),"")</f>
        <v/>
      </c>
      <c r="G95" s="42"/>
      <c r="H95" s="19"/>
      <c r="I95" s="81"/>
      <c r="J95" s="27" t="str" cm="1">
        <f t="array" ref="J95">IFERROR(_xlfn.IFS(COUNTBLANK(G95:I95)=3,"",H95="","H列に金額を入力してください",G95=3,H95,I95="","I列に労働時間を入力してください",G95=1,ROUND(H95/(I95*24),0),G95=2,ROUND(H95/(I95*24),0)),"")</f>
        <v/>
      </c>
      <c r="K95" s="80" t="str" cm="1">
        <f t="array" ref="K95">IFERROR(_xlfn.IFS(D95="","",J95&lt;E95,"×（法定外・要件外となる従業員です）",J95&lt;=F95,"〇",J95&gt;F95,"ー（要件外となる従業員です）"),"")</f>
        <v/>
      </c>
      <c r="L95" s="25" t="str" cm="1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  <v/>
      </c>
    </row>
    <row r="96" spans="1:12" ht="16.5" customHeight="1" x14ac:dyDescent="0.4">
      <c r="A96" s="20" t="str">
        <f t="shared" si="1"/>
        <v/>
      </c>
      <c r="B96" s="18"/>
      <c r="C96" s="75"/>
      <c r="D96" s="42"/>
      <c r="E96" s="27" t="str" cm="1">
        <f t="array" ref="E96">IFERROR(_xlfn.IFS(AND($F$4=45566,D96="徳島"),VLOOKUP(D96,最低賃金!$A$2:$G$49,2,FALSE),OR($F$4&lt;&gt;45566,D96&lt;&gt;"徳島"),VLOOKUP(D96,最低賃金!$A$2:$G$49,4,FALSE)),"")</f>
        <v/>
      </c>
      <c r="F96" s="27" t="str">
        <f>IFERROR(VLOOKUP(D96,最低賃金!$A$3:$G$49,6,FALSE),"")</f>
        <v/>
      </c>
      <c r="G96" s="42"/>
      <c r="H96" s="19"/>
      <c r="I96" s="81"/>
      <c r="J96" s="27" t="str" cm="1">
        <f t="array" ref="J96">IFERROR(_xlfn.IFS(COUNTBLANK(G96:I96)=3,"",H96="","H列に金額を入力してください",G96=3,H96,I96="","I列に労働時間を入力してください",G96=1,ROUND(H96/(I96*24),0),G96=2,ROUND(H96/(I96*24),0)),"")</f>
        <v/>
      </c>
      <c r="K96" s="80" t="str" cm="1">
        <f t="array" ref="K96">IFERROR(_xlfn.IFS(D96="","",J96&lt;E96,"×（法定外・要件外となる従業員です）",J96&lt;=F96,"〇",J96&gt;F96,"ー（要件外となる従業員です）"),"")</f>
        <v/>
      </c>
      <c r="L96" s="25" t="str" cm="1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  <v/>
      </c>
    </row>
    <row r="97" spans="1:12" ht="16.5" customHeight="1" x14ac:dyDescent="0.4">
      <c r="A97" s="20" t="str">
        <f t="shared" si="1"/>
        <v/>
      </c>
      <c r="B97" s="18"/>
      <c r="C97" s="75"/>
      <c r="D97" s="42"/>
      <c r="E97" s="27" t="str" cm="1">
        <f t="array" ref="E97">IFERROR(_xlfn.IFS(AND($F$4=45566,D97="徳島"),VLOOKUP(D97,最低賃金!$A$2:$G$49,2,FALSE),OR($F$4&lt;&gt;45566,D97&lt;&gt;"徳島"),VLOOKUP(D97,最低賃金!$A$2:$G$49,4,FALSE)),"")</f>
        <v/>
      </c>
      <c r="F97" s="27" t="str">
        <f>IFERROR(VLOOKUP(D97,最低賃金!$A$3:$G$49,6,FALSE),"")</f>
        <v/>
      </c>
      <c r="G97" s="42"/>
      <c r="H97" s="19"/>
      <c r="I97" s="81"/>
      <c r="J97" s="27" t="str" cm="1">
        <f t="array" ref="J97">IFERROR(_xlfn.IFS(COUNTBLANK(G97:I97)=3,"",H97="","H列に金額を入力してください",G97=3,H97,I97="","I列に労働時間を入力してください",G97=1,ROUND(H97/(I97*24),0),G97=2,ROUND(H97/(I97*24),0)),"")</f>
        <v/>
      </c>
      <c r="K97" s="80" t="str" cm="1">
        <f t="array" ref="K97">IFERROR(_xlfn.IFS(D97="","",J97&lt;E97,"×（法定外・要件外となる従業員です）",J97&lt;=F97,"〇",J97&gt;F97,"ー（要件外となる従業員です）"),"")</f>
        <v/>
      </c>
      <c r="L97" s="25" t="str" cm="1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  <v/>
      </c>
    </row>
    <row r="98" spans="1:12" ht="16.5" customHeight="1" x14ac:dyDescent="0.4">
      <c r="A98" s="20" t="str">
        <f t="shared" si="1"/>
        <v/>
      </c>
      <c r="B98" s="18"/>
      <c r="C98" s="75"/>
      <c r="D98" s="42"/>
      <c r="E98" s="27" t="str" cm="1">
        <f t="array" ref="E98">IFERROR(_xlfn.IFS(AND($F$4=45566,D98="徳島"),VLOOKUP(D98,最低賃金!$A$2:$G$49,2,FALSE),OR($F$4&lt;&gt;45566,D98&lt;&gt;"徳島"),VLOOKUP(D98,最低賃金!$A$2:$G$49,4,FALSE)),"")</f>
        <v/>
      </c>
      <c r="F98" s="27" t="str">
        <f>IFERROR(VLOOKUP(D98,最低賃金!$A$3:$G$49,6,FALSE),"")</f>
        <v/>
      </c>
      <c r="G98" s="42"/>
      <c r="H98" s="19"/>
      <c r="I98" s="81"/>
      <c r="J98" s="27" t="str" cm="1">
        <f t="array" ref="J98">IFERROR(_xlfn.IFS(COUNTBLANK(G98:I98)=3,"",H98="","H列に金額を入力してください",G98=3,H98,I98="","I列に労働時間を入力してください",G98=1,ROUND(H98/(I98*24),0),G98=2,ROUND(H98/(I98*24),0)),"")</f>
        <v/>
      </c>
      <c r="K98" s="80" t="str" cm="1">
        <f t="array" ref="K98">IFERROR(_xlfn.IFS(D98="","",J98&lt;E98,"×（法定外・要件外となる従業員です）",J98&lt;=F98,"〇",J98&gt;F98,"ー（要件外となる従業員です）"),"")</f>
        <v/>
      </c>
      <c r="L98" s="25" t="str" cm="1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  <v/>
      </c>
    </row>
    <row r="99" spans="1:12" ht="16.5" customHeight="1" x14ac:dyDescent="0.4">
      <c r="A99" s="20" t="str">
        <f t="shared" si="1"/>
        <v/>
      </c>
      <c r="B99" s="18"/>
      <c r="C99" s="75"/>
      <c r="D99" s="42"/>
      <c r="E99" s="27" t="str" cm="1">
        <f t="array" ref="E99">IFERROR(_xlfn.IFS(AND($F$4=45566,D99="徳島"),VLOOKUP(D99,最低賃金!$A$2:$G$49,2,FALSE),OR($F$4&lt;&gt;45566,D99&lt;&gt;"徳島"),VLOOKUP(D99,最低賃金!$A$2:$G$49,4,FALSE)),"")</f>
        <v/>
      </c>
      <c r="F99" s="27" t="str">
        <f>IFERROR(VLOOKUP(D99,最低賃金!$A$3:$G$49,6,FALSE),"")</f>
        <v/>
      </c>
      <c r="G99" s="42"/>
      <c r="H99" s="19"/>
      <c r="I99" s="81"/>
      <c r="J99" s="27" t="str" cm="1">
        <f t="array" ref="J99">IFERROR(_xlfn.IFS(COUNTBLANK(G99:I99)=3,"",H99="","H列に金額を入力してください",G99=3,H99,I99="","I列に労働時間を入力してください",G99=1,ROUND(H99/(I99*24),0),G99=2,ROUND(H99/(I99*24),0)),"")</f>
        <v/>
      </c>
      <c r="K99" s="80" t="str" cm="1">
        <f t="array" ref="K99">IFERROR(_xlfn.IFS(D99="","",J99&lt;E99,"×（法定外・要件外となる従業員です）",J99&lt;=F99,"〇",J99&gt;F99,"ー（要件外となる従業員です）"),"")</f>
        <v/>
      </c>
      <c r="L99" s="25" t="str" cm="1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  <v/>
      </c>
    </row>
    <row r="100" spans="1:12" ht="16.5" customHeight="1" x14ac:dyDescent="0.4">
      <c r="A100" s="20" t="str">
        <f t="shared" si="1"/>
        <v/>
      </c>
      <c r="B100" s="18"/>
      <c r="C100" s="75"/>
      <c r="D100" s="42"/>
      <c r="E100" s="27" t="str" cm="1">
        <f t="array" ref="E100">IFERROR(_xlfn.IFS(AND($F$4=45566,D100="徳島"),VLOOKUP(D100,最低賃金!$A$2:$G$49,2,FALSE),OR($F$4&lt;&gt;45566,D100&lt;&gt;"徳島"),VLOOKUP(D100,最低賃金!$A$2:$G$49,4,FALSE)),"")</f>
        <v/>
      </c>
      <c r="F100" s="27" t="str">
        <f>IFERROR(VLOOKUP(D100,最低賃金!$A$3:$G$49,6,FALSE),"")</f>
        <v/>
      </c>
      <c r="G100" s="42"/>
      <c r="H100" s="19"/>
      <c r="I100" s="81"/>
      <c r="J100" s="27" t="str" cm="1">
        <f t="array" ref="J100">IFERROR(_xlfn.IFS(COUNTBLANK(G100:I100)=3,"",H100="","H列に金額を入力してください",G100=3,H100,I100="","I列に労働時間を入力してください",G100=1,ROUND(H100/(I100*24),0),G100=2,ROUND(H100/(I100*24),0)),"")</f>
        <v/>
      </c>
      <c r="K100" s="80" t="str" cm="1">
        <f t="array" ref="K100">IFERROR(_xlfn.IFS(D100="","",J100&lt;E100,"×（法定外・要件外となる従業員です）",J100&lt;=F100,"〇",J100&gt;F100,"ー（要件外となる従業員です）"),"")</f>
        <v/>
      </c>
      <c r="L100" s="25" t="str" cm="1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  <v/>
      </c>
    </row>
    <row r="101" spans="1:12" ht="16.5" customHeight="1" x14ac:dyDescent="0.4">
      <c r="A101" s="20" t="str">
        <f t="shared" si="1"/>
        <v/>
      </c>
      <c r="B101" s="18"/>
      <c r="C101" s="75"/>
      <c r="D101" s="42"/>
      <c r="E101" s="27" t="str" cm="1">
        <f t="array" ref="E101">IFERROR(_xlfn.IFS(AND($F$4=45566,D101="徳島"),VLOOKUP(D101,最低賃金!$A$2:$G$49,2,FALSE),OR($F$4&lt;&gt;45566,D101&lt;&gt;"徳島"),VLOOKUP(D101,最低賃金!$A$2:$G$49,4,FALSE)),"")</f>
        <v/>
      </c>
      <c r="F101" s="27" t="str">
        <f>IFERROR(VLOOKUP(D101,最低賃金!$A$3:$G$49,6,FALSE),"")</f>
        <v/>
      </c>
      <c r="G101" s="42"/>
      <c r="H101" s="19"/>
      <c r="I101" s="81"/>
      <c r="J101" s="27" t="str" cm="1">
        <f t="array" ref="J101">IFERROR(_xlfn.IFS(COUNTBLANK(G101:I101)=3,"",H101="","H列に金額を入力してください",G101=3,H101,I101="","I列に労働時間を入力してください",G101=1,ROUND(H101/(I101*24),0),G101=2,ROUND(H101/(I101*24),0)),"")</f>
        <v/>
      </c>
      <c r="K101" s="80" t="str" cm="1">
        <f t="array" ref="K101">IFERROR(_xlfn.IFS(D101="","",J101&lt;E101,"×（法定外・要件外となる従業員です）",J101&lt;=F101,"〇",J101&gt;F101,"ー（要件外となる従業員です）"),"")</f>
        <v/>
      </c>
      <c r="L101" s="25" t="str" cm="1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  <v/>
      </c>
    </row>
    <row r="102" spans="1:12" ht="16.5" customHeight="1" x14ac:dyDescent="0.4">
      <c r="A102" s="20" t="str">
        <f t="shared" si="1"/>
        <v/>
      </c>
      <c r="B102" s="18"/>
      <c r="C102" s="75"/>
      <c r="D102" s="42"/>
      <c r="E102" s="27" t="str" cm="1">
        <f t="array" ref="E102">IFERROR(_xlfn.IFS(AND($F$4=45566,D102="徳島"),VLOOKUP(D102,最低賃金!$A$2:$G$49,2,FALSE),OR($F$4&lt;&gt;45566,D102&lt;&gt;"徳島"),VLOOKUP(D102,最低賃金!$A$2:$G$49,4,FALSE)),"")</f>
        <v/>
      </c>
      <c r="F102" s="27" t="str">
        <f>IFERROR(VLOOKUP(D102,最低賃金!$A$3:$G$49,6,FALSE),"")</f>
        <v/>
      </c>
      <c r="G102" s="42"/>
      <c r="H102" s="19"/>
      <c r="I102" s="81"/>
      <c r="J102" s="27" t="str" cm="1">
        <f t="array" ref="J102">IFERROR(_xlfn.IFS(COUNTBLANK(G102:I102)=3,"",H102="","H列に金額を入力してください",G102=3,H102,I102="","I列に労働時間を入力してください",G102=1,ROUND(H102/(I102*24),0),G102=2,ROUND(H102/(I102*24),0)),"")</f>
        <v/>
      </c>
      <c r="K102" s="80" t="str" cm="1">
        <f t="array" ref="K102">IFERROR(_xlfn.IFS(D102="","",J102&lt;E102,"×（法定外・要件外となる従業員です）",J102&lt;=F102,"〇",J102&gt;F102,"ー（要件外となる従業員です）"),"")</f>
        <v/>
      </c>
      <c r="L102" s="25" t="str" cm="1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  <v/>
      </c>
    </row>
    <row r="103" spans="1:12" ht="16.5" customHeight="1" x14ac:dyDescent="0.4">
      <c r="A103" s="20" t="str">
        <f t="shared" si="1"/>
        <v/>
      </c>
      <c r="B103" s="18"/>
      <c r="C103" s="75"/>
      <c r="D103" s="42"/>
      <c r="E103" s="27" t="str" cm="1">
        <f t="array" ref="E103">IFERROR(_xlfn.IFS(AND($F$4=45566,D103="徳島"),VLOOKUP(D103,最低賃金!$A$2:$G$49,2,FALSE),OR($F$4&lt;&gt;45566,D103&lt;&gt;"徳島"),VLOOKUP(D103,最低賃金!$A$2:$G$49,4,FALSE)),"")</f>
        <v/>
      </c>
      <c r="F103" s="27" t="str">
        <f>IFERROR(VLOOKUP(D103,最低賃金!$A$3:$G$49,6,FALSE),"")</f>
        <v/>
      </c>
      <c r="G103" s="42"/>
      <c r="H103" s="19"/>
      <c r="I103" s="81"/>
      <c r="J103" s="27" t="str" cm="1">
        <f t="array" ref="J103">IFERROR(_xlfn.IFS(COUNTBLANK(G103:I103)=3,"",H103="","H列に金額を入力してください",G103=3,H103,I103="","I列に労働時間を入力してください",G103=1,ROUND(H103/(I103*24),0),G103=2,ROUND(H103/(I103*24),0)),"")</f>
        <v/>
      </c>
      <c r="K103" s="80" t="str" cm="1">
        <f t="array" ref="K103">IFERROR(_xlfn.IFS(D103="","",J103&lt;E103,"×（法定外・要件外となる従業員です）",J103&lt;=F103,"〇",J103&gt;F103,"ー（要件外となる従業員です）"),"")</f>
        <v/>
      </c>
      <c r="L103" s="25" t="str" cm="1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  <v/>
      </c>
    </row>
    <row r="104" spans="1:12" ht="16.5" customHeight="1" x14ac:dyDescent="0.4">
      <c r="A104" s="20" t="str">
        <f t="shared" si="1"/>
        <v/>
      </c>
      <c r="B104" s="18"/>
      <c r="C104" s="75"/>
      <c r="D104" s="42"/>
      <c r="E104" s="27" t="str" cm="1">
        <f t="array" ref="E104">IFERROR(_xlfn.IFS(AND($F$4=45566,D104="徳島"),VLOOKUP(D104,最低賃金!$A$2:$G$49,2,FALSE),OR($F$4&lt;&gt;45566,D104&lt;&gt;"徳島"),VLOOKUP(D104,最低賃金!$A$2:$G$49,4,FALSE)),"")</f>
        <v/>
      </c>
      <c r="F104" s="27" t="str">
        <f>IFERROR(VLOOKUP(D104,最低賃金!$A$3:$G$49,6,FALSE),"")</f>
        <v/>
      </c>
      <c r="G104" s="42"/>
      <c r="H104" s="19"/>
      <c r="I104" s="81"/>
      <c r="J104" s="27" t="str" cm="1">
        <f t="array" ref="J104">IFERROR(_xlfn.IFS(COUNTBLANK(G104:I104)=3,"",H104="","H列に金額を入力してください",G104=3,H104,I104="","I列に労働時間を入力してください",G104=1,ROUND(H104/(I104*24),0),G104=2,ROUND(H104/(I104*24),0)),"")</f>
        <v/>
      </c>
      <c r="K104" s="80" t="str" cm="1">
        <f t="array" ref="K104">IFERROR(_xlfn.IFS(D104="","",J104&lt;E104,"×（法定外・要件外となる従業員です）",J104&lt;=F104,"〇",J104&gt;F104,"ー（要件外となる従業員です）"),"")</f>
        <v/>
      </c>
      <c r="L104" s="25" t="str" cm="1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  <v/>
      </c>
    </row>
    <row r="105" spans="1:12" ht="16.5" customHeight="1" x14ac:dyDescent="0.4">
      <c r="A105" s="20" t="str">
        <f t="shared" si="1"/>
        <v/>
      </c>
      <c r="B105" s="18"/>
      <c r="C105" s="75"/>
      <c r="D105" s="42"/>
      <c r="E105" s="27" t="str" cm="1">
        <f t="array" ref="E105">IFERROR(_xlfn.IFS(AND($F$4=45566,D105="徳島"),VLOOKUP(D105,最低賃金!$A$2:$G$49,2,FALSE),OR($F$4&lt;&gt;45566,D105&lt;&gt;"徳島"),VLOOKUP(D105,最低賃金!$A$2:$G$49,4,FALSE)),"")</f>
        <v/>
      </c>
      <c r="F105" s="27" t="str">
        <f>IFERROR(VLOOKUP(D105,最低賃金!$A$3:$G$49,6,FALSE),"")</f>
        <v/>
      </c>
      <c r="G105" s="42"/>
      <c r="H105" s="19"/>
      <c r="I105" s="81"/>
      <c r="J105" s="27" t="str" cm="1">
        <f t="array" ref="J105">IFERROR(_xlfn.IFS(COUNTBLANK(G105:I105)=3,"",H105="","H列に金額を入力してください",G105=3,H105,I105="","I列に労働時間を入力してください",G105=1,ROUND(H105/(I105*24),0),G105=2,ROUND(H105/(I105*24),0)),"")</f>
        <v/>
      </c>
      <c r="K105" s="80" t="str" cm="1">
        <f t="array" ref="K105">IFERROR(_xlfn.IFS(D105="","",J105&lt;E105,"×（法定外・要件外となる従業員です）",J105&lt;=F105,"〇",J105&gt;F105,"ー（要件外となる従業員です）"),"")</f>
        <v/>
      </c>
      <c r="L105" s="25" t="str" cm="1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  <v/>
      </c>
    </row>
    <row r="106" spans="1:12" ht="16.5" customHeight="1" x14ac:dyDescent="0.4">
      <c r="A106" s="20" t="str">
        <f t="shared" si="1"/>
        <v/>
      </c>
      <c r="B106" s="18"/>
      <c r="C106" s="75"/>
      <c r="D106" s="42"/>
      <c r="E106" s="27" t="str" cm="1">
        <f t="array" ref="E106">IFERROR(_xlfn.IFS(AND($F$4=45566,D106="徳島"),VLOOKUP(D106,最低賃金!$A$2:$G$49,2,FALSE),OR($F$4&lt;&gt;45566,D106&lt;&gt;"徳島"),VLOOKUP(D106,最低賃金!$A$2:$G$49,4,FALSE)),"")</f>
        <v/>
      </c>
      <c r="F106" s="27" t="str">
        <f>IFERROR(VLOOKUP(D106,最低賃金!$A$3:$G$49,6,FALSE),"")</f>
        <v/>
      </c>
      <c r="G106" s="42"/>
      <c r="H106" s="19"/>
      <c r="I106" s="81"/>
      <c r="J106" s="27" t="str" cm="1">
        <f t="array" ref="J106">IFERROR(_xlfn.IFS(COUNTBLANK(G106:I106)=3,"",H106="","H列に金額を入力してください",G106=3,H106,I106="","I列に労働時間を入力してください",G106=1,ROUND(H106/(I106*24),0),G106=2,ROUND(H106/(I106*24),0)),"")</f>
        <v/>
      </c>
      <c r="K106" s="80" t="str" cm="1">
        <f t="array" ref="K106">IFERROR(_xlfn.IFS(D106="","",J106&lt;E106,"×（法定外・要件外となる従業員です）",J106&lt;=F106,"〇",J106&gt;F106,"ー（要件外となる従業員です）"),"")</f>
        <v/>
      </c>
      <c r="L106" s="25" t="str" cm="1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  <v/>
      </c>
    </row>
    <row r="107" spans="1:12" ht="16.5" customHeight="1" x14ac:dyDescent="0.4">
      <c r="A107" s="20" t="str">
        <f t="shared" si="1"/>
        <v/>
      </c>
      <c r="B107" s="18"/>
      <c r="C107" s="75"/>
      <c r="D107" s="42"/>
      <c r="E107" s="27" t="str" cm="1">
        <f t="array" ref="E107">IFERROR(_xlfn.IFS(AND($F$4=45566,D107="徳島"),VLOOKUP(D107,最低賃金!$A$2:$G$49,2,FALSE),OR($F$4&lt;&gt;45566,D107&lt;&gt;"徳島"),VLOOKUP(D107,最低賃金!$A$2:$G$49,4,FALSE)),"")</f>
        <v/>
      </c>
      <c r="F107" s="27" t="str">
        <f>IFERROR(VLOOKUP(D107,最低賃金!$A$3:$G$49,6,FALSE),"")</f>
        <v/>
      </c>
      <c r="G107" s="42"/>
      <c r="H107" s="19"/>
      <c r="I107" s="81"/>
      <c r="J107" s="27" t="str" cm="1">
        <f t="array" ref="J107">IFERROR(_xlfn.IFS(COUNTBLANK(G107:I107)=3,"",H107="","H列に金額を入力してください",G107=3,H107,I107="","I列に労働時間を入力してください",G107=1,ROUND(H107/(I107*24),0),G107=2,ROUND(H107/(I107*24),0)),"")</f>
        <v/>
      </c>
      <c r="K107" s="80" t="str" cm="1">
        <f t="array" ref="K107">IFERROR(_xlfn.IFS(D107="","",J107&lt;E107,"×（法定外・要件外となる従業員です）",J107&lt;=F107,"〇",J107&gt;F107,"ー（要件外となる従業員です）"),"")</f>
        <v/>
      </c>
      <c r="L107" s="25" t="str" cm="1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  <v/>
      </c>
    </row>
    <row r="108" spans="1:12" ht="16.5" customHeight="1" x14ac:dyDescent="0.4">
      <c r="A108" s="20" t="str">
        <f t="shared" si="1"/>
        <v/>
      </c>
      <c r="B108" s="18"/>
      <c r="C108" s="75"/>
      <c r="D108" s="42"/>
      <c r="E108" s="27" t="str" cm="1">
        <f t="array" ref="E108">IFERROR(_xlfn.IFS(AND($F$4=45566,D108="徳島"),VLOOKUP(D108,最低賃金!$A$2:$G$49,2,FALSE),OR($F$4&lt;&gt;45566,D108&lt;&gt;"徳島"),VLOOKUP(D108,最低賃金!$A$2:$G$49,4,FALSE)),"")</f>
        <v/>
      </c>
      <c r="F108" s="27" t="str">
        <f>IFERROR(VLOOKUP(D108,最低賃金!$A$3:$G$49,6,FALSE),"")</f>
        <v/>
      </c>
      <c r="G108" s="42"/>
      <c r="H108" s="19"/>
      <c r="I108" s="81"/>
      <c r="J108" s="27" t="str" cm="1">
        <f t="array" ref="J108">IFERROR(_xlfn.IFS(COUNTBLANK(G108:I108)=3,"",H108="","H列に金額を入力してください",G108=3,H108,I108="","I列に労働時間を入力してください",G108=1,ROUND(H108/(I108*24),0),G108=2,ROUND(H108/(I108*24),0)),"")</f>
        <v/>
      </c>
      <c r="K108" s="80" t="str" cm="1">
        <f t="array" ref="K108">IFERROR(_xlfn.IFS(D108="","",J108&lt;E108,"×（法定外・要件外となる従業員です）",J108&lt;=F108,"〇",J108&gt;F108,"ー（要件外となる従業員です）"),"")</f>
        <v/>
      </c>
      <c r="L108" s="25" t="str" cm="1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  <v/>
      </c>
    </row>
    <row r="109" spans="1:12" ht="16.5" customHeight="1" x14ac:dyDescent="0.4">
      <c r="A109" s="20" t="str">
        <f t="shared" si="1"/>
        <v/>
      </c>
      <c r="B109" s="18"/>
      <c r="C109" s="75"/>
      <c r="D109" s="42"/>
      <c r="E109" s="27" t="str" cm="1">
        <f t="array" ref="E109">IFERROR(_xlfn.IFS(AND($F$4=45566,D109="徳島"),VLOOKUP(D109,最低賃金!$A$2:$G$49,2,FALSE),OR($F$4&lt;&gt;45566,D109&lt;&gt;"徳島"),VLOOKUP(D109,最低賃金!$A$2:$G$49,4,FALSE)),"")</f>
        <v/>
      </c>
      <c r="F109" s="27" t="str">
        <f>IFERROR(VLOOKUP(D109,最低賃金!$A$3:$G$49,6,FALSE),"")</f>
        <v/>
      </c>
      <c r="G109" s="42"/>
      <c r="H109" s="19"/>
      <c r="I109" s="81"/>
      <c r="J109" s="27" t="str" cm="1">
        <f t="array" ref="J109">IFERROR(_xlfn.IFS(COUNTBLANK(G109:I109)=3,"",H109="","H列に金額を入力してください",G109=3,H109,I109="","I列に労働時間を入力してください",G109=1,ROUND(H109/(I109*24),0),G109=2,ROUND(H109/(I109*24),0)),"")</f>
        <v/>
      </c>
      <c r="K109" s="80" t="str" cm="1">
        <f t="array" ref="K109">IFERROR(_xlfn.IFS(D109="","",J109&lt;E109,"×（法定外・要件外となる従業員です）",J109&lt;=F109,"〇",J109&gt;F109,"ー（要件外となる従業員です）"),"")</f>
        <v/>
      </c>
      <c r="L109" s="25" t="str" cm="1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  <v/>
      </c>
    </row>
    <row r="110" spans="1:12" ht="16.5" customHeight="1" x14ac:dyDescent="0.4">
      <c r="A110" s="20" t="str">
        <f t="shared" si="1"/>
        <v/>
      </c>
      <c r="B110" s="18"/>
      <c r="C110" s="75"/>
      <c r="D110" s="42"/>
      <c r="E110" s="27" t="str" cm="1">
        <f t="array" ref="E110">IFERROR(_xlfn.IFS(AND($F$4=45566,D110="徳島"),VLOOKUP(D110,最低賃金!$A$2:$G$49,2,FALSE),OR($F$4&lt;&gt;45566,D110&lt;&gt;"徳島"),VLOOKUP(D110,最低賃金!$A$2:$G$49,4,FALSE)),"")</f>
        <v/>
      </c>
      <c r="F110" s="27" t="str">
        <f>IFERROR(VLOOKUP(D110,最低賃金!$A$3:$G$49,6,FALSE),"")</f>
        <v/>
      </c>
      <c r="G110" s="42"/>
      <c r="H110" s="19"/>
      <c r="I110" s="81"/>
      <c r="J110" s="27" t="str" cm="1">
        <f t="array" ref="J110">IFERROR(_xlfn.IFS(COUNTBLANK(G110:I110)=3,"",H110="","H列に金額を入力してください",G110=3,H110,I110="","I列に労働時間を入力してください",G110=1,ROUND(H110/(I110*24),0),G110=2,ROUND(H110/(I110*24),0)),"")</f>
        <v/>
      </c>
      <c r="K110" s="80" t="str" cm="1">
        <f t="array" ref="K110">IFERROR(_xlfn.IFS(D110="","",J110&lt;E110,"×（法定外・要件外となる従業員です）",J110&lt;=F110,"〇",J110&gt;F110,"ー（要件外となる従業員です）"),"")</f>
        <v/>
      </c>
      <c r="L110" s="25" t="str" cm="1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  <v/>
      </c>
    </row>
    <row r="111" spans="1:12" ht="16.5" customHeight="1" x14ac:dyDescent="0.4">
      <c r="A111" s="20" t="str">
        <f t="shared" si="1"/>
        <v/>
      </c>
      <c r="B111" s="18"/>
      <c r="C111" s="75"/>
      <c r="D111" s="42"/>
      <c r="E111" s="27" t="str" cm="1">
        <f t="array" ref="E111">IFERROR(_xlfn.IFS(AND($F$4=45566,D111="徳島"),VLOOKUP(D111,最低賃金!$A$2:$G$49,2,FALSE),OR($F$4&lt;&gt;45566,D111&lt;&gt;"徳島"),VLOOKUP(D111,最低賃金!$A$2:$G$49,4,FALSE)),"")</f>
        <v/>
      </c>
      <c r="F111" s="27" t="str">
        <f>IFERROR(VLOOKUP(D111,最低賃金!$A$3:$G$49,6,FALSE),"")</f>
        <v/>
      </c>
      <c r="G111" s="42"/>
      <c r="H111" s="19"/>
      <c r="I111" s="81"/>
      <c r="J111" s="27" t="str" cm="1">
        <f t="array" ref="J111">IFERROR(_xlfn.IFS(COUNTBLANK(G111:I111)=3,"",H111="","H列に金額を入力してください",G111=3,H111,I111="","I列に労働時間を入力してください",G111=1,ROUND(H111/(I111*24),0),G111=2,ROUND(H111/(I111*24),0)),"")</f>
        <v/>
      </c>
      <c r="K111" s="80" t="str" cm="1">
        <f t="array" ref="K111">IFERROR(_xlfn.IFS(D111="","",J111&lt;E111,"×（法定外・要件外となる従業員です）",J111&lt;=F111,"〇",J111&gt;F111,"ー（要件外となる従業員です）"),"")</f>
        <v/>
      </c>
      <c r="L111" s="25" t="str" cm="1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  <v/>
      </c>
    </row>
    <row r="112" spans="1:12" ht="16.5" customHeight="1" x14ac:dyDescent="0.4">
      <c r="A112" s="20" t="str">
        <f t="shared" si="1"/>
        <v/>
      </c>
      <c r="B112" s="18"/>
      <c r="C112" s="75"/>
      <c r="D112" s="42"/>
      <c r="E112" s="27" t="str" cm="1">
        <f t="array" ref="E112">IFERROR(_xlfn.IFS(AND($F$4=45566,D112="徳島"),VLOOKUP(D112,最低賃金!$A$2:$G$49,2,FALSE),OR($F$4&lt;&gt;45566,D112&lt;&gt;"徳島"),VLOOKUP(D112,最低賃金!$A$2:$G$49,4,FALSE)),"")</f>
        <v/>
      </c>
      <c r="F112" s="27" t="str">
        <f>IFERROR(VLOOKUP(D112,最低賃金!$A$3:$G$49,6,FALSE),"")</f>
        <v/>
      </c>
      <c r="G112" s="42"/>
      <c r="H112" s="19"/>
      <c r="I112" s="81"/>
      <c r="J112" s="27" t="str" cm="1">
        <f t="array" ref="J112">IFERROR(_xlfn.IFS(COUNTBLANK(G112:I112)=3,"",H112="","H列に金額を入力してください",G112=3,H112,I112="","I列に労働時間を入力してください",G112=1,ROUND(H112/(I112*24),0),G112=2,ROUND(H112/(I112*24),0)),"")</f>
        <v/>
      </c>
      <c r="K112" s="80" t="str" cm="1">
        <f t="array" ref="K112">IFERROR(_xlfn.IFS(D112="","",J112&lt;E112,"×（法定外・要件外となる従業員です）",J112&lt;=F112,"〇",J112&gt;F112,"ー（要件外となる従業員です）"),"")</f>
        <v/>
      </c>
      <c r="L112" s="25" t="str" cm="1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  <v/>
      </c>
    </row>
    <row r="113" spans="1:12" ht="16.5" customHeight="1" x14ac:dyDescent="0.4">
      <c r="A113" s="20" t="str">
        <f t="shared" si="1"/>
        <v/>
      </c>
      <c r="B113" s="18"/>
      <c r="C113" s="75"/>
      <c r="D113" s="42"/>
      <c r="E113" s="27" t="str" cm="1">
        <f t="array" ref="E113">IFERROR(_xlfn.IFS(AND($F$4=45566,D113="徳島"),VLOOKUP(D113,最低賃金!$A$2:$G$49,2,FALSE),OR($F$4&lt;&gt;45566,D113&lt;&gt;"徳島"),VLOOKUP(D113,最低賃金!$A$2:$G$49,4,FALSE)),"")</f>
        <v/>
      </c>
      <c r="F113" s="27" t="str">
        <f>IFERROR(VLOOKUP(D113,最低賃金!$A$3:$G$49,6,FALSE),"")</f>
        <v/>
      </c>
      <c r="G113" s="42"/>
      <c r="H113" s="19"/>
      <c r="I113" s="81"/>
      <c r="J113" s="27" t="str" cm="1">
        <f t="array" ref="J113">IFERROR(_xlfn.IFS(COUNTBLANK(G113:I113)=3,"",H113="","H列に金額を入力してください",G113=3,H113,I113="","I列に労働時間を入力してください",G113=1,ROUND(H113/(I113*24),0),G113=2,ROUND(H113/(I113*24),0)),"")</f>
        <v/>
      </c>
      <c r="K113" s="80" t="str" cm="1">
        <f t="array" ref="K113">IFERROR(_xlfn.IFS(D113="","",J113&lt;E113,"×（法定外・要件外となる従業員です）",J113&lt;=F113,"〇",J113&gt;F113,"ー（要件外となる従業員です）"),"")</f>
        <v/>
      </c>
      <c r="L113" s="25" t="str" cm="1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  <v/>
      </c>
    </row>
    <row r="114" spans="1:12" ht="16.5" customHeight="1" x14ac:dyDescent="0.4">
      <c r="A114" s="20" t="str">
        <f t="shared" si="1"/>
        <v/>
      </c>
      <c r="B114" s="18"/>
      <c r="C114" s="75"/>
      <c r="D114" s="42"/>
      <c r="E114" s="27" t="str" cm="1">
        <f t="array" ref="E114">IFERROR(_xlfn.IFS(AND($F$4=45566,D114="徳島"),VLOOKUP(D114,最低賃金!$A$2:$G$49,2,FALSE),OR($F$4&lt;&gt;45566,D114&lt;&gt;"徳島"),VLOOKUP(D114,最低賃金!$A$2:$G$49,4,FALSE)),"")</f>
        <v/>
      </c>
      <c r="F114" s="27" t="str">
        <f>IFERROR(VLOOKUP(D114,最低賃金!$A$3:$G$49,6,FALSE),"")</f>
        <v/>
      </c>
      <c r="G114" s="42"/>
      <c r="H114" s="19"/>
      <c r="I114" s="81"/>
      <c r="J114" s="27" t="str" cm="1">
        <f t="array" ref="J114">IFERROR(_xlfn.IFS(COUNTBLANK(G114:I114)=3,"",H114="","H列に金額を入力してください",G114=3,H114,I114="","I列に労働時間を入力してください",G114=1,ROUND(H114/(I114*24),0),G114=2,ROUND(H114/(I114*24),0)),"")</f>
        <v/>
      </c>
      <c r="K114" s="80" t="str" cm="1">
        <f t="array" ref="K114">IFERROR(_xlfn.IFS(D114="","",J114&lt;E114,"×（法定外・要件外となる従業員です）",J114&lt;=F114,"〇",J114&gt;F114,"ー（要件外となる従業員です）"),"")</f>
        <v/>
      </c>
      <c r="L114" s="25" t="str" cm="1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  <v/>
      </c>
    </row>
    <row r="115" spans="1:12" ht="16.5" customHeight="1" x14ac:dyDescent="0.4">
      <c r="A115" s="20" t="str">
        <f t="shared" si="1"/>
        <v/>
      </c>
      <c r="B115" s="18"/>
      <c r="C115" s="75"/>
      <c r="D115" s="42"/>
      <c r="E115" s="27" t="str" cm="1">
        <f t="array" ref="E115">IFERROR(_xlfn.IFS(AND($F$4=45566,D115="徳島"),VLOOKUP(D115,最低賃金!$A$2:$G$49,2,FALSE),OR($F$4&lt;&gt;45566,D115&lt;&gt;"徳島"),VLOOKUP(D115,最低賃金!$A$2:$G$49,4,FALSE)),"")</f>
        <v/>
      </c>
      <c r="F115" s="27" t="str">
        <f>IFERROR(VLOOKUP(D115,最低賃金!$A$3:$G$49,6,FALSE),"")</f>
        <v/>
      </c>
      <c r="G115" s="42"/>
      <c r="H115" s="19"/>
      <c r="I115" s="81"/>
      <c r="J115" s="27" t="str" cm="1">
        <f t="array" ref="J115">IFERROR(_xlfn.IFS(COUNTBLANK(G115:I115)=3,"",H115="","H列に金額を入力してください",G115=3,H115,I115="","I列に労働時間を入力してください",G115=1,ROUND(H115/(I115*24),0),G115=2,ROUND(H115/(I115*24),0)),"")</f>
        <v/>
      </c>
      <c r="K115" s="80" t="str" cm="1">
        <f t="array" ref="K115">IFERROR(_xlfn.IFS(D115="","",J115&lt;E115,"×（法定外・要件外となる従業員です）",J115&lt;=F115,"〇",J115&gt;F115,"ー（要件外となる従業員です）"),"")</f>
        <v/>
      </c>
      <c r="L115" s="25" t="str" cm="1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  <v/>
      </c>
    </row>
    <row r="116" spans="1:12" ht="16.5" customHeight="1" x14ac:dyDescent="0.4">
      <c r="A116" s="20" t="str">
        <f t="shared" si="1"/>
        <v/>
      </c>
      <c r="B116" s="18"/>
      <c r="C116" s="75"/>
      <c r="D116" s="42"/>
      <c r="E116" s="27" t="str" cm="1">
        <f t="array" ref="E116">IFERROR(_xlfn.IFS(AND($F$4=45566,D116="徳島"),VLOOKUP(D116,最低賃金!$A$2:$G$49,2,FALSE),OR($F$4&lt;&gt;45566,D116&lt;&gt;"徳島"),VLOOKUP(D116,最低賃金!$A$2:$G$49,4,FALSE)),"")</f>
        <v/>
      </c>
      <c r="F116" s="27" t="str">
        <f>IFERROR(VLOOKUP(D116,最低賃金!$A$3:$G$49,6,FALSE),"")</f>
        <v/>
      </c>
      <c r="G116" s="42"/>
      <c r="H116" s="19"/>
      <c r="I116" s="81"/>
      <c r="J116" s="27" t="str" cm="1">
        <f t="array" ref="J116">IFERROR(_xlfn.IFS(COUNTBLANK(G116:I116)=3,"",H116="","H列に金額を入力してください",G116=3,H116,I116="","I列に労働時間を入力してください",G116=1,ROUND(H116/(I116*24),0),G116=2,ROUND(H116/(I116*24),0)),"")</f>
        <v/>
      </c>
      <c r="K116" s="80" t="str" cm="1">
        <f t="array" ref="K116">IFERROR(_xlfn.IFS(D116="","",J116&lt;E116,"×（法定外・要件外となる従業員です）",J116&lt;=F116,"〇",J116&gt;F116,"ー（要件外となる従業員です）"),"")</f>
        <v/>
      </c>
      <c r="L116" s="25" t="str" cm="1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  <v/>
      </c>
    </row>
    <row r="117" spans="1:12" ht="16.5" customHeight="1" x14ac:dyDescent="0.4">
      <c r="A117" s="20" t="str">
        <f t="shared" si="1"/>
        <v/>
      </c>
      <c r="B117" s="18"/>
      <c r="C117" s="75"/>
      <c r="D117" s="42"/>
      <c r="E117" s="27" t="str" cm="1">
        <f t="array" ref="E117">IFERROR(_xlfn.IFS(AND($F$4=45566,D117="徳島"),VLOOKUP(D117,最低賃金!$A$2:$G$49,2,FALSE),OR($F$4&lt;&gt;45566,D117&lt;&gt;"徳島"),VLOOKUP(D117,最低賃金!$A$2:$G$49,4,FALSE)),"")</f>
        <v/>
      </c>
      <c r="F117" s="27" t="str">
        <f>IFERROR(VLOOKUP(D117,最低賃金!$A$3:$G$49,6,FALSE),"")</f>
        <v/>
      </c>
      <c r="G117" s="42"/>
      <c r="H117" s="19"/>
      <c r="I117" s="81"/>
      <c r="J117" s="27" t="str" cm="1">
        <f t="array" ref="J117">IFERROR(_xlfn.IFS(COUNTBLANK(G117:I117)=3,"",H117="","H列に金額を入力してください",G117=3,H117,I117="","I列に労働時間を入力してください",G117=1,ROUND(H117/(I117*24),0),G117=2,ROUND(H117/(I117*24),0)),"")</f>
        <v/>
      </c>
      <c r="K117" s="80" t="str" cm="1">
        <f t="array" ref="K117">IFERROR(_xlfn.IFS(D117="","",J117&lt;E117,"×（法定外・要件外となる従業員です）",J117&lt;=F117,"〇",J117&gt;F117,"ー（要件外となる従業員です）"),"")</f>
        <v/>
      </c>
      <c r="L117" s="25" t="str" cm="1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  <v/>
      </c>
    </row>
    <row r="118" spans="1:12" ht="16.5" customHeight="1" x14ac:dyDescent="0.4">
      <c r="A118" s="20" t="str">
        <f t="shared" si="1"/>
        <v/>
      </c>
      <c r="B118" s="18"/>
      <c r="C118" s="75"/>
      <c r="D118" s="42"/>
      <c r="E118" s="27" t="str" cm="1">
        <f t="array" ref="E118">IFERROR(_xlfn.IFS(AND($F$4=45566,D118="徳島"),VLOOKUP(D118,最低賃金!$A$2:$G$49,2,FALSE),OR($F$4&lt;&gt;45566,D118&lt;&gt;"徳島"),VLOOKUP(D118,最低賃金!$A$2:$G$49,4,FALSE)),"")</f>
        <v/>
      </c>
      <c r="F118" s="27" t="str">
        <f>IFERROR(VLOOKUP(D118,最低賃金!$A$3:$G$49,6,FALSE),"")</f>
        <v/>
      </c>
      <c r="G118" s="42"/>
      <c r="H118" s="19"/>
      <c r="I118" s="81"/>
      <c r="J118" s="27" t="str" cm="1">
        <f t="array" ref="J118">IFERROR(_xlfn.IFS(COUNTBLANK(G118:I118)=3,"",H118="","H列に金額を入力してください",G118=3,H118,I118="","I列に労働時間を入力してください",G118=1,ROUND(H118/(I118*24),0),G118=2,ROUND(H118/(I118*24),0)),"")</f>
        <v/>
      </c>
      <c r="K118" s="80" t="str" cm="1">
        <f t="array" ref="K118">IFERROR(_xlfn.IFS(D118="","",J118&lt;E118,"×（法定外・要件外となる従業員です）",J118&lt;=F118,"〇",J118&gt;F118,"ー（要件外となる従業員です）"),"")</f>
        <v/>
      </c>
      <c r="L118" s="25" t="str" cm="1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  <v/>
      </c>
    </row>
    <row r="119" spans="1:12" ht="16.5" customHeight="1" x14ac:dyDescent="0.4">
      <c r="A119" s="20" t="str">
        <f t="shared" si="1"/>
        <v/>
      </c>
      <c r="B119" s="18"/>
      <c r="C119" s="75"/>
      <c r="D119" s="42"/>
      <c r="E119" s="27" t="str" cm="1">
        <f t="array" ref="E119">IFERROR(_xlfn.IFS(AND($F$4=45566,D119="徳島"),VLOOKUP(D119,最低賃金!$A$2:$G$49,2,FALSE),OR($F$4&lt;&gt;45566,D119&lt;&gt;"徳島"),VLOOKUP(D119,最低賃金!$A$2:$G$49,4,FALSE)),"")</f>
        <v/>
      </c>
      <c r="F119" s="27" t="str">
        <f>IFERROR(VLOOKUP(D119,最低賃金!$A$3:$G$49,6,FALSE),"")</f>
        <v/>
      </c>
      <c r="G119" s="42"/>
      <c r="H119" s="19"/>
      <c r="I119" s="81"/>
      <c r="J119" s="27" t="str" cm="1">
        <f t="array" ref="J119">IFERROR(_xlfn.IFS(COUNTBLANK(G119:I119)=3,"",H119="","H列に金額を入力してください",G119=3,H119,I119="","I列に労働時間を入力してください",G119=1,ROUND(H119/(I119*24),0),G119=2,ROUND(H119/(I119*24),0)),"")</f>
        <v/>
      </c>
      <c r="K119" s="80" t="str" cm="1">
        <f t="array" ref="K119">IFERROR(_xlfn.IFS(D119="","",J119&lt;E119,"×（法定外・要件外となる従業員です）",J119&lt;=F119,"〇",J119&gt;F119,"ー（要件外となる従業員です）"),"")</f>
        <v/>
      </c>
      <c r="L119" s="25" t="str" cm="1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  <v/>
      </c>
    </row>
    <row r="120" spans="1:12" ht="16.5" customHeight="1" x14ac:dyDescent="0.4">
      <c r="A120" s="20" t="str">
        <f t="shared" si="1"/>
        <v/>
      </c>
      <c r="B120" s="18"/>
      <c r="C120" s="75"/>
      <c r="D120" s="42"/>
      <c r="E120" s="27" t="str" cm="1">
        <f t="array" ref="E120">IFERROR(_xlfn.IFS(AND($F$4=45566,D120="徳島"),VLOOKUP(D120,最低賃金!$A$2:$G$49,2,FALSE),OR($F$4&lt;&gt;45566,D120&lt;&gt;"徳島"),VLOOKUP(D120,最低賃金!$A$2:$G$49,4,FALSE)),"")</f>
        <v/>
      </c>
      <c r="F120" s="27" t="str">
        <f>IFERROR(VLOOKUP(D120,最低賃金!$A$3:$G$49,6,FALSE),"")</f>
        <v/>
      </c>
      <c r="G120" s="42"/>
      <c r="H120" s="19"/>
      <c r="I120" s="81"/>
      <c r="J120" s="27" t="str" cm="1">
        <f t="array" ref="J120">IFERROR(_xlfn.IFS(COUNTBLANK(G120:I120)=3,"",H120="","H列に金額を入力してください",G120=3,H120,I120="","I列に労働時間を入力してください",G120=1,ROUND(H120/(I120*24),0),G120=2,ROUND(H120/(I120*24),0)),"")</f>
        <v/>
      </c>
      <c r="K120" s="80" t="str" cm="1">
        <f t="array" ref="K120">IFERROR(_xlfn.IFS(D120="","",J120&lt;E120,"×（法定外・要件外となる従業員です）",J120&lt;=F120,"〇",J120&gt;F120,"ー（要件外となる従業員です）"),"")</f>
        <v/>
      </c>
      <c r="L120" s="25" t="str" cm="1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  <v/>
      </c>
    </row>
    <row r="121" spans="1:12" ht="16.5" customHeight="1" x14ac:dyDescent="0.4">
      <c r="A121" s="20" t="str">
        <f t="shared" si="1"/>
        <v/>
      </c>
      <c r="B121" s="18"/>
      <c r="C121" s="75"/>
      <c r="D121" s="42"/>
      <c r="E121" s="27" t="str" cm="1">
        <f t="array" ref="E121">IFERROR(_xlfn.IFS(AND($F$4=45566,D121="徳島"),VLOOKUP(D121,最低賃金!$A$2:$G$49,2,FALSE),OR($F$4&lt;&gt;45566,D121&lt;&gt;"徳島"),VLOOKUP(D121,最低賃金!$A$2:$G$49,4,FALSE)),"")</f>
        <v/>
      </c>
      <c r="F121" s="27" t="str">
        <f>IFERROR(VLOOKUP(D121,最低賃金!$A$3:$G$49,6,FALSE),"")</f>
        <v/>
      </c>
      <c r="G121" s="42"/>
      <c r="H121" s="19"/>
      <c r="I121" s="81"/>
      <c r="J121" s="27" t="str" cm="1">
        <f t="array" ref="J121">IFERROR(_xlfn.IFS(COUNTBLANK(G121:I121)=3,"",H121="","H列に金額を入力してください",G121=3,H121,I121="","I列に労働時間を入力してください",G121=1,ROUND(H121/(I121*24),0),G121=2,ROUND(H121/(I121*24),0)),"")</f>
        <v/>
      </c>
      <c r="K121" s="80" t="str" cm="1">
        <f t="array" ref="K121">IFERROR(_xlfn.IFS(D121="","",J121&lt;E121,"×（法定外・要件外となる従業員です）",J121&lt;=F121,"〇",J121&gt;F121,"ー（要件外となる従業員です）"),"")</f>
        <v/>
      </c>
      <c r="L121" s="25" t="str" cm="1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  <v/>
      </c>
    </row>
    <row r="122" spans="1:12" ht="16.5" customHeight="1" x14ac:dyDescent="0.4">
      <c r="A122" s="20" t="str">
        <f t="shared" si="1"/>
        <v/>
      </c>
      <c r="B122" s="18"/>
      <c r="C122" s="75"/>
      <c r="D122" s="42"/>
      <c r="E122" s="27" t="str" cm="1">
        <f t="array" ref="E122">IFERROR(_xlfn.IFS(AND($F$4=45566,D122="徳島"),VLOOKUP(D122,最低賃金!$A$2:$G$49,2,FALSE),OR($F$4&lt;&gt;45566,D122&lt;&gt;"徳島"),VLOOKUP(D122,最低賃金!$A$2:$G$49,4,FALSE)),"")</f>
        <v/>
      </c>
      <c r="F122" s="27" t="str">
        <f>IFERROR(VLOOKUP(D122,最低賃金!$A$3:$G$49,6,FALSE),"")</f>
        <v/>
      </c>
      <c r="G122" s="42"/>
      <c r="H122" s="19"/>
      <c r="I122" s="81"/>
      <c r="J122" s="27" t="str" cm="1">
        <f t="array" ref="J122">IFERROR(_xlfn.IFS(COUNTBLANK(G122:I122)=3,"",H122="","H列に金額を入力してください",G122=3,H122,I122="","I列に労働時間を入力してください",G122=1,ROUND(H122/(I122*24),0),G122=2,ROUND(H122/(I122*24),0)),"")</f>
        <v/>
      </c>
      <c r="K122" s="80" t="str" cm="1">
        <f t="array" ref="K122">IFERROR(_xlfn.IFS(D122="","",J122&lt;E122,"×（法定外・要件外となる従業員です）",J122&lt;=F122,"〇",J122&gt;F122,"ー（要件外となる従業員です）"),"")</f>
        <v/>
      </c>
      <c r="L122" s="25" t="str" cm="1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  <v/>
      </c>
    </row>
    <row r="123" spans="1:12" ht="16.5" customHeight="1" x14ac:dyDescent="0.4">
      <c r="A123" s="20" t="str">
        <f t="shared" si="1"/>
        <v/>
      </c>
      <c r="B123" s="18"/>
      <c r="C123" s="75"/>
      <c r="D123" s="42"/>
      <c r="E123" s="27" t="str" cm="1">
        <f t="array" ref="E123">IFERROR(_xlfn.IFS(AND($F$4=45566,D123="徳島"),VLOOKUP(D123,最低賃金!$A$2:$G$49,2,FALSE),OR($F$4&lt;&gt;45566,D123&lt;&gt;"徳島"),VLOOKUP(D123,最低賃金!$A$2:$G$49,4,FALSE)),"")</f>
        <v/>
      </c>
      <c r="F123" s="27" t="str">
        <f>IFERROR(VLOOKUP(D123,最低賃金!$A$3:$G$49,6,FALSE),"")</f>
        <v/>
      </c>
      <c r="G123" s="42"/>
      <c r="H123" s="19"/>
      <c r="I123" s="81"/>
      <c r="J123" s="27" t="str" cm="1">
        <f t="array" ref="J123">IFERROR(_xlfn.IFS(COUNTBLANK(G123:I123)=3,"",H123="","H列に金額を入力してください",G123=3,H123,I123="","I列に労働時間を入力してください",G123=1,ROUND(H123/(I123*24),0),G123=2,ROUND(H123/(I123*24),0)),"")</f>
        <v/>
      </c>
      <c r="K123" s="80" t="str" cm="1">
        <f t="array" ref="K123">IFERROR(_xlfn.IFS(D123="","",J123&lt;E123,"×（法定外・要件外となる従業員です）",J123&lt;=F123,"〇",J123&gt;F123,"ー（要件外となる従業員です）"),"")</f>
        <v/>
      </c>
      <c r="L123" s="25" t="str" cm="1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  <v/>
      </c>
    </row>
    <row r="124" spans="1:12" ht="16.5" customHeight="1" x14ac:dyDescent="0.4">
      <c r="A124" s="20" t="str">
        <f t="shared" si="1"/>
        <v/>
      </c>
      <c r="B124" s="18"/>
      <c r="C124" s="75"/>
      <c r="D124" s="42"/>
      <c r="E124" s="27" t="str" cm="1">
        <f t="array" ref="E124">IFERROR(_xlfn.IFS(AND($F$4=45566,D124="徳島"),VLOOKUP(D124,最低賃金!$A$2:$G$49,2,FALSE),OR($F$4&lt;&gt;45566,D124&lt;&gt;"徳島"),VLOOKUP(D124,最低賃金!$A$2:$G$49,4,FALSE)),"")</f>
        <v/>
      </c>
      <c r="F124" s="27" t="str">
        <f>IFERROR(VLOOKUP(D124,最低賃金!$A$3:$G$49,6,FALSE),"")</f>
        <v/>
      </c>
      <c r="G124" s="42"/>
      <c r="H124" s="19"/>
      <c r="I124" s="81"/>
      <c r="J124" s="27" t="str" cm="1">
        <f t="array" ref="J124">IFERROR(_xlfn.IFS(COUNTBLANK(G124:I124)=3,"",H124="","H列に金額を入力してください",G124=3,H124,I124="","I列に労働時間を入力してください",G124=1,ROUND(H124/(I124*24),0),G124=2,ROUND(H124/(I124*24),0)),"")</f>
        <v/>
      </c>
      <c r="K124" s="80" t="str" cm="1">
        <f t="array" ref="K124">IFERROR(_xlfn.IFS(D124="","",J124&lt;E124,"×（法定外・要件外となる従業員です）",J124&lt;=F124,"〇",J124&gt;F124,"ー（要件外となる従業員です）"),"")</f>
        <v/>
      </c>
      <c r="L124" s="25" t="str" cm="1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  <v/>
      </c>
    </row>
    <row r="125" spans="1:12" ht="16.5" customHeight="1" x14ac:dyDescent="0.4">
      <c r="A125" s="20" t="str">
        <f t="shared" si="1"/>
        <v/>
      </c>
      <c r="B125" s="18"/>
      <c r="C125" s="75"/>
      <c r="D125" s="42"/>
      <c r="E125" s="27" t="str" cm="1">
        <f t="array" ref="E125">IFERROR(_xlfn.IFS(AND($F$4=45566,D125="徳島"),VLOOKUP(D125,最低賃金!$A$2:$G$49,2,FALSE),OR($F$4&lt;&gt;45566,D125&lt;&gt;"徳島"),VLOOKUP(D125,最低賃金!$A$2:$G$49,4,FALSE)),"")</f>
        <v/>
      </c>
      <c r="F125" s="27" t="str">
        <f>IFERROR(VLOOKUP(D125,最低賃金!$A$3:$G$49,6,FALSE),"")</f>
        <v/>
      </c>
      <c r="G125" s="42"/>
      <c r="H125" s="19"/>
      <c r="I125" s="81"/>
      <c r="J125" s="27" t="str" cm="1">
        <f t="array" ref="J125">IFERROR(_xlfn.IFS(COUNTBLANK(G125:I125)=3,"",H125="","H列に金額を入力してください",G125=3,H125,I125="","I列に労働時間を入力してください",G125=1,ROUND(H125/(I125*24),0),G125=2,ROUND(H125/(I125*24),0)),"")</f>
        <v/>
      </c>
      <c r="K125" s="80" t="str" cm="1">
        <f t="array" ref="K125">IFERROR(_xlfn.IFS(D125="","",J125&lt;E125,"×（法定外・要件外となる従業員です）",J125&lt;=F125,"〇",J125&gt;F125,"ー（要件外となる従業員です）"),"")</f>
        <v/>
      </c>
      <c r="L125" s="25" t="str" cm="1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  <v/>
      </c>
    </row>
    <row r="126" spans="1:12" ht="16.5" customHeight="1" x14ac:dyDescent="0.4">
      <c r="A126" s="20" t="str">
        <f t="shared" si="1"/>
        <v/>
      </c>
      <c r="B126" s="18"/>
      <c r="C126" s="75"/>
      <c r="D126" s="42"/>
      <c r="E126" s="27" t="str" cm="1">
        <f t="array" ref="E126">IFERROR(_xlfn.IFS(AND($F$4=45566,D126="徳島"),VLOOKUP(D126,最低賃金!$A$2:$G$49,2,FALSE),OR($F$4&lt;&gt;45566,D126&lt;&gt;"徳島"),VLOOKUP(D126,最低賃金!$A$2:$G$49,4,FALSE)),"")</f>
        <v/>
      </c>
      <c r="F126" s="27" t="str">
        <f>IFERROR(VLOOKUP(D126,最低賃金!$A$3:$G$49,6,FALSE),"")</f>
        <v/>
      </c>
      <c r="G126" s="42"/>
      <c r="H126" s="19"/>
      <c r="I126" s="81"/>
      <c r="J126" s="27" t="str" cm="1">
        <f t="array" ref="J126">IFERROR(_xlfn.IFS(COUNTBLANK(G126:I126)=3,"",H126="","H列に金額を入力してください",G126=3,H126,I126="","I列に労働時間を入力してください",G126=1,ROUND(H126/(I126*24),0),G126=2,ROUND(H126/(I126*24),0)),"")</f>
        <v/>
      </c>
      <c r="K126" s="80" t="str" cm="1">
        <f t="array" ref="K126">IFERROR(_xlfn.IFS(D126="","",J126&lt;E126,"×（法定外・要件外となる従業員です）",J126&lt;=F126,"〇",J126&gt;F126,"ー（要件外となる従業員です）"),"")</f>
        <v/>
      </c>
      <c r="L126" s="25" t="str" cm="1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  <v/>
      </c>
    </row>
    <row r="127" spans="1:12" ht="16.5" customHeight="1" x14ac:dyDescent="0.4">
      <c r="A127" s="20" t="str">
        <f t="shared" si="1"/>
        <v/>
      </c>
      <c r="B127" s="18"/>
      <c r="C127" s="75"/>
      <c r="D127" s="42"/>
      <c r="E127" s="27" t="str" cm="1">
        <f t="array" ref="E127">IFERROR(_xlfn.IFS(AND($F$4=45566,D127="徳島"),VLOOKUP(D127,最低賃金!$A$2:$G$49,2,FALSE),OR($F$4&lt;&gt;45566,D127&lt;&gt;"徳島"),VLOOKUP(D127,最低賃金!$A$2:$G$49,4,FALSE)),"")</f>
        <v/>
      </c>
      <c r="F127" s="27" t="str">
        <f>IFERROR(VLOOKUP(D127,最低賃金!$A$3:$G$49,6,FALSE),"")</f>
        <v/>
      </c>
      <c r="G127" s="42"/>
      <c r="H127" s="19"/>
      <c r="I127" s="81"/>
      <c r="J127" s="27" t="str" cm="1">
        <f t="array" ref="J127">IFERROR(_xlfn.IFS(COUNTBLANK(G127:I127)=3,"",H127="","H列に金額を入力してください",G127=3,H127,I127="","I列に労働時間を入力してください",G127=1,ROUND(H127/(I127*24),0),G127=2,ROUND(H127/(I127*24),0)),"")</f>
        <v/>
      </c>
      <c r="K127" s="80" t="str" cm="1">
        <f t="array" ref="K127">IFERROR(_xlfn.IFS(D127="","",J127&lt;E127,"×（法定外・要件外となる従業員です）",J127&lt;=F127,"〇",J127&gt;F127,"ー（要件外となる従業員です）"),"")</f>
        <v/>
      </c>
      <c r="L127" s="25" t="str" cm="1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  <v/>
      </c>
    </row>
    <row r="128" spans="1:12" ht="16.5" customHeight="1" x14ac:dyDescent="0.4">
      <c r="A128" s="20" t="str">
        <f t="shared" si="1"/>
        <v/>
      </c>
      <c r="B128" s="18"/>
      <c r="C128" s="75"/>
      <c r="D128" s="42"/>
      <c r="E128" s="27" t="str" cm="1">
        <f t="array" ref="E128">IFERROR(_xlfn.IFS(AND($F$4=45566,D128="徳島"),VLOOKUP(D128,最低賃金!$A$2:$G$49,2,FALSE),OR($F$4&lt;&gt;45566,D128&lt;&gt;"徳島"),VLOOKUP(D128,最低賃金!$A$2:$G$49,4,FALSE)),"")</f>
        <v/>
      </c>
      <c r="F128" s="27" t="str">
        <f>IFERROR(VLOOKUP(D128,最低賃金!$A$3:$G$49,6,FALSE),"")</f>
        <v/>
      </c>
      <c r="G128" s="42"/>
      <c r="H128" s="19"/>
      <c r="I128" s="81"/>
      <c r="J128" s="27" t="str" cm="1">
        <f t="array" ref="J128">IFERROR(_xlfn.IFS(COUNTBLANK(G128:I128)=3,"",H128="","H列に金額を入力してください",G128=3,H128,I128="","I列に労働時間を入力してください",G128=1,ROUND(H128/(I128*24),0),G128=2,ROUND(H128/(I128*24),0)),"")</f>
        <v/>
      </c>
      <c r="K128" s="80" t="str" cm="1">
        <f t="array" ref="K128">IFERROR(_xlfn.IFS(D128="","",J128&lt;E128,"×（法定外・要件外となる従業員です）",J128&lt;=F128,"〇",J128&gt;F128,"ー（要件外となる従業員です）"),"")</f>
        <v/>
      </c>
      <c r="L128" s="25" t="str" cm="1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  <v/>
      </c>
    </row>
    <row r="129" spans="1:12" ht="16.5" customHeight="1" x14ac:dyDescent="0.4">
      <c r="A129" s="20" t="str">
        <f t="shared" si="1"/>
        <v/>
      </c>
      <c r="B129" s="18"/>
      <c r="C129" s="75"/>
      <c r="D129" s="42"/>
      <c r="E129" s="27" t="str" cm="1">
        <f t="array" ref="E129">IFERROR(_xlfn.IFS(AND($F$4=45566,D129="徳島"),VLOOKUP(D129,最低賃金!$A$2:$G$49,2,FALSE),OR($F$4&lt;&gt;45566,D129&lt;&gt;"徳島"),VLOOKUP(D129,最低賃金!$A$2:$G$49,4,FALSE)),"")</f>
        <v/>
      </c>
      <c r="F129" s="27" t="str">
        <f>IFERROR(VLOOKUP(D129,最低賃金!$A$3:$G$49,6,FALSE),"")</f>
        <v/>
      </c>
      <c r="G129" s="42"/>
      <c r="H129" s="19"/>
      <c r="I129" s="81"/>
      <c r="J129" s="27" t="str" cm="1">
        <f t="array" ref="J129">IFERROR(_xlfn.IFS(COUNTBLANK(G129:I129)=3,"",H129="","H列に金額を入力してください",G129=3,H129,I129="","I列に労働時間を入力してください",G129=1,ROUND(H129/(I129*24),0),G129=2,ROUND(H129/(I129*24),0)),"")</f>
        <v/>
      </c>
      <c r="K129" s="80" t="str" cm="1">
        <f t="array" ref="K129">IFERROR(_xlfn.IFS(D129="","",J129&lt;E129,"×（法定外・要件外となる従業員です）",J129&lt;=F129,"〇",J129&gt;F129,"ー（要件外となる従業員です）"),"")</f>
        <v/>
      </c>
      <c r="L129" s="25" t="str" cm="1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  <v/>
      </c>
    </row>
    <row r="130" spans="1:12" ht="16.5" customHeight="1" x14ac:dyDescent="0.4">
      <c r="A130" s="20" t="str">
        <f t="shared" si="1"/>
        <v/>
      </c>
      <c r="B130" s="18"/>
      <c r="C130" s="75"/>
      <c r="D130" s="42"/>
      <c r="E130" s="27" t="str" cm="1">
        <f t="array" ref="E130">IFERROR(_xlfn.IFS(AND($F$4=45566,D130="徳島"),VLOOKUP(D130,最低賃金!$A$2:$G$49,2,FALSE),OR($F$4&lt;&gt;45566,D130&lt;&gt;"徳島"),VLOOKUP(D130,最低賃金!$A$2:$G$49,4,FALSE)),"")</f>
        <v/>
      </c>
      <c r="F130" s="27" t="str">
        <f>IFERROR(VLOOKUP(D130,最低賃金!$A$3:$G$49,6,FALSE),"")</f>
        <v/>
      </c>
      <c r="G130" s="42"/>
      <c r="H130" s="19"/>
      <c r="I130" s="81"/>
      <c r="J130" s="27" t="str" cm="1">
        <f t="array" ref="J130">IFERROR(_xlfn.IFS(COUNTBLANK(G130:I130)=3,"",H130="","H列に金額を入力してください",G130=3,H130,I130="","I列に労働時間を入力してください",G130=1,ROUND(H130/(I130*24),0),G130=2,ROUND(H130/(I130*24),0)),"")</f>
        <v/>
      </c>
      <c r="K130" s="80" t="str" cm="1">
        <f t="array" ref="K130">IFERROR(_xlfn.IFS(D130="","",J130&lt;E130,"×（法定外・要件外となる従業員です）",J130&lt;=F130,"〇",J130&gt;F130,"ー（要件外となる従業員です）"),"")</f>
        <v/>
      </c>
      <c r="L130" s="25" t="str" cm="1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  <v/>
      </c>
    </row>
    <row r="131" spans="1:12" ht="16.5" customHeight="1" x14ac:dyDescent="0.4">
      <c r="A131" s="20" t="str">
        <f t="shared" si="1"/>
        <v/>
      </c>
      <c r="B131" s="18"/>
      <c r="C131" s="75"/>
      <c r="D131" s="42"/>
      <c r="E131" s="27" t="str" cm="1">
        <f t="array" ref="E131">IFERROR(_xlfn.IFS(AND($F$4=45566,D131="徳島"),VLOOKUP(D131,最低賃金!$A$2:$G$49,2,FALSE),OR($F$4&lt;&gt;45566,D131&lt;&gt;"徳島"),VLOOKUP(D131,最低賃金!$A$2:$G$49,4,FALSE)),"")</f>
        <v/>
      </c>
      <c r="F131" s="27" t="str">
        <f>IFERROR(VLOOKUP(D131,最低賃金!$A$3:$G$49,6,FALSE),"")</f>
        <v/>
      </c>
      <c r="G131" s="42"/>
      <c r="H131" s="19"/>
      <c r="I131" s="81"/>
      <c r="J131" s="27" t="str" cm="1">
        <f t="array" ref="J131">IFERROR(_xlfn.IFS(COUNTBLANK(G131:I131)=3,"",H131="","H列に金額を入力してください",G131=3,H131,I131="","I列に労働時間を入力してください",G131=1,ROUND(H131/(I131*24),0),G131=2,ROUND(H131/(I131*24),0)),"")</f>
        <v/>
      </c>
      <c r="K131" s="80" t="str" cm="1">
        <f t="array" ref="K131">IFERROR(_xlfn.IFS(D131="","",J131&lt;E131,"×（法定外・要件外となる従業員です）",J131&lt;=F131,"〇",J131&gt;F131,"ー（要件外となる従業員です）"),"")</f>
        <v/>
      </c>
      <c r="L131" s="25" t="str" cm="1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  <v/>
      </c>
    </row>
    <row r="132" spans="1:12" ht="16.5" customHeight="1" x14ac:dyDescent="0.4">
      <c r="A132" s="20" t="str">
        <f t="shared" si="1"/>
        <v/>
      </c>
      <c r="B132" s="18"/>
      <c r="C132" s="75"/>
      <c r="D132" s="42"/>
      <c r="E132" s="27" t="str" cm="1">
        <f t="array" ref="E132">IFERROR(_xlfn.IFS(AND($F$4=45566,D132="徳島"),VLOOKUP(D132,最低賃金!$A$2:$G$49,2,FALSE),OR($F$4&lt;&gt;45566,D132&lt;&gt;"徳島"),VLOOKUP(D132,最低賃金!$A$2:$G$49,4,FALSE)),"")</f>
        <v/>
      </c>
      <c r="F132" s="27" t="str">
        <f>IFERROR(VLOOKUP(D132,最低賃金!$A$3:$G$49,6,FALSE),"")</f>
        <v/>
      </c>
      <c r="G132" s="42"/>
      <c r="H132" s="19"/>
      <c r="I132" s="81"/>
      <c r="J132" s="27" t="str" cm="1">
        <f t="array" ref="J132">IFERROR(_xlfn.IFS(COUNTBLANK(G132:I132)=3,"",H132="","H列に金額を入力してください",G132=3,H132,I132="","I列に労働時間を入力してください",G132=1,ROUND(H132/(I132*24),0),G132=2,ROUND(H132/(I132*24),0)),"")</f>
        <v/>
      </c>
      <c r="K132" s="80" t="str" cm="1">
        <f t="array" ref="K132">IFERROR(_xlfn.IFS(D132="","",J132&lt;E132,"×（法定外・要件外となる従業員です）",J132&lt;=F132,"〇",J132&gt;F132,"ー（要件外となる従業員です）"),"")</f>
        <v/>
      </c>
      <c r="L132" s="25" t="str" cm="1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  <v/>
      </c>
    </row>
    <row r="133" spans="1:12" ht="16.5" customHeight="1" x14ac:dyDescent="0.4">
      <c r="A133" s="20" t="str">
        <f t="shared" si="1"/>
        <v/>
      </c>
      <c r="B133" s="18"/>
      <c r="C133" s="75"/>
      <c r="D133" s="42"/>
      <c r="E133" s="27" t="str" cm="1">
        <f t="array" ref="E133">IFERROR(_xlfn.IFS(AND($F$4=45566,D133="徳島"),VLOOKUP(D133,最低賃金!$A$2:$G$49,2,FALSE),OR($F$4&lt;&gt;45566,D133&lt;&gt;"徳島"),VLOOKUP(D133,最低賃金!$A$2:$G$49,4,FALSE)),"")</f>
        <v/>
      </c>
      <c r="F133" s="27" t="str">
        <f>IFERROR(VLOOKUP(D133,最低賃金!$A$3:$G$49,6,FALSE),"")</f>
        <v/>
      </c>
      <c r="G133" s="42"/>
      <c r="H133" s="19"/>
      <c r="I133" s="81"/>
      <c r="J133" s="27" t="str" cm="1">
        <f t="array" ref="J133">IFERROR(_xlfn.IFS(COUNTBLANK(G133:I133)=3,"",H133="","H列に金額を入力してください",G133=3,H133,I133="","I列に労働時間を入力してください",G133=1,ROUND(H133/(I133*24),0),G133=2,ROUND(H133/(I133*24),0)),"")</f>
        <v/>
      </c>
      <c r="K133" s="80" t="str" cm="1">
        <f t="array" ref="K133">IFERROR(_xlfn.IFS(D133="","",J133&lt;E133,"×（法定外・要件外となる従業員です）",J133&lt;=F133,"〇",J133&gt;F133,"ー（要件外となる従業員です）"),"")</f>
        <v/>
      </c>
      <c r="L133" s="25" t="str" cm="1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  <v/>
      </c>
    </row>
    <row r="134" spans="1:12" ht="16.5" customHeight="1" x14ac:dyDescent="0.4">
      <c r="A134" s="20" t="str">
        <f t="shared" si="1"/>
        <v/>
      </c>
      <c r="B134" s="18"/>
      <c r="C134" s="75"/>
      <c r="D134" s="42"/>
      <c r="E134" s="27" t="str" cm="1">
        <f t="array" ref="E134">IFERROR(_xlfn.IFS(AND($F$4=45566,D134="徳島"),VLOOKUP(D134,最低賃金!$A$2:$G$49,2,FALSE),OR($F$4&lt;&gt;45566,D134&lt;&gt;"徳島"),VLOOKUP(D134,最低賃金!$A$2:$G$49,4,FALSE)),"")</f>
        <v/>
      </c>
      <c r="F134" s="27" t="str">
        <f>IFERROR(VLOOKUP(D134,最低賃金!$A$3:$G$49,6,FALSE),"")</f>
        <v/>
      </c>
      <c r="G134" s="42"/>
      <c r="H134" s="19"/>
      <c r="I134" s="81"/>
      <c r="J134" s="27" t="str" cm="1">
        <f t="array" ref="J134">IFERROR(_xlfn.IFS(COUNTBLANK(G134:I134)=3,"",H134="","H列に金額を入力してください",G134=3,H134,I134="","I列に労働時間を入力してください",G134=1,ROUND(H134/(I134*24),0),G134=2,ROUND(H134/(I134*24),0)),"")</f>
        <v/>
      </c>
      <c r="K134" s="80" t="str" cm="1">
        <f t="array" ref="K134">IFERROR(_xlfn.IFS(D134="","",J134&lt;E134,"×（法定外・要件外となる従業員です）",J134&lt;=F134,"〇",J134&gt;F134,"ー（要件外となる従業員です）"),"")</f>
        <v/>
      </c>
      <c r="L134" s="25" t="str" cm="1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  <v/>
      </c>
    </row>
    <row r="135" spans="1:12" ht="16.5" customHeight="1" x14ac:dyDescent="0.4">
      <c r="A135" s="20" t="str">
        <f t="shared" si="1"/>
        <v/>
      </c>
      <c r="B135" s="18"/>
      <c r="C135" s="75"/>
      <c r="D135" s="42"/>
      <c r="E135" s="27" t="str" cm="1">
        <f t="array" ref="E135">IFERROR(_xlfn.IFS(AND($F$4=45566,D135="徳島"),VLOOKUP(D135,最低賃金!$A$2:$G$49,2,FALSE),OR($F$4&lt;&gt;45566,D135&lt;&gt;"徳島"),VLOOKUP(D135,最低賃金!$A$2:$G$49,4,FALSE)),"")</f>
        <v/>
      </c>
      <c r="F135" s="27" t="str">
        <f>IFERROR(VLOOKUP(D135,最低賃金!$A$3:$G$49,6,FALSE),"")</f>
        <v/>
      </c>
      <c r="G135" s="42"/>
      <c r="H135" s="19"/>
      <c r="I135" s="81"/>
      <c r="J135" s="27" t="str" cm="1">
        <f t="array" ref="J135">IFERROR(_xlfn.IFS(COUNTBLANK(G135:I135)=3,"",H135="","H列に金額を入力してください",G135=3,H135,I135="","I列に労働時間を入力してください",G135=1,ROUND(H135/(I135*24),0),G135=2,ROUND(H135/(I135*24),0)),"")</f>
        <v/>
      </c>
      <c r="K135" s="80" t="str" cm="1">
        <f t="array" ref="K135">IFERROR(_xlfn.IFS(D135="","",J135&lt;E135,"×（法定外・要件外となる従業員です）",J135&lt;=F135,"〇",J135&gt;F135,"ー（要件外となる従業員です）"),"")</f>
        <v/>
      </c>
      <c r="L135" s="25" t="str" cm="1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  <v/>
      </c>
    </row>
    <row r="136" spans="1:12" ht="16.5" customHeight="1" x14ac:dyDescent="0.4">
      <c r="A136" s="20" t="str">
        <f t="shared" si="1"/>
        <v/>
      </c>
      <c r="B136" s="18"/>
      <c r="C136" s="75"/>
      <c r="D136" s="42"/>
      <c r="E136" s="27" t="str" cm="1">
        <f t="array" ref="E136">IFERROR(_xlfn.IFS(AND($F$4=45566,D136="徳島"),VLOOKUP(D136,最低賃金!$A$2:$G$49,2,FALSE),OR($F$4&lt;&gt;45566,D136&lt;&gt;"徳島"),VLOOKUP(D136,最低賃金!$A$2:$G$49,4,FALSE)),"")</f>
        <v/>
      </c>
      <c r="F136" s="27" t="str">
        <f>IFERROR(VLOOKUP(D136,最低賃金!$A$3:$G$49,6,FALSE),"")</f>
        <v/>
      </c>
      <c r="G136" s="42"/>
      <c r="H136" s="19"/>
      <c r="I136" s="81"/>
      <c r="J136" s="27" t="str" cm="1">
        <f t="array" ref="J136">IFERROR(_xlfn.IFS(COUNTBLANK(G136:I136)=3,"",H136="","H列に金額を入力してください",G136=3,H136,I136="","I列に労働時間を入力してください",G136=1,ROUND(H136/(I136*24),0),G136=2,ROUND(H136/(I136*24),0)),"")</f>
        <v/>
      </c>
      <c r="K136" s="80" t="str" cm="1">
        <f t="array" ref="K136">IFERROR(_xlfn.IFS(D136="","",J136&lt;E136,"×（法定外・要件外となる従業員です）",J136&lt;=F136,"〇",J136&gt;F136,"ー（要件外となる従業員です）"),"")</f>
        <v/>
      </c>
      <c r="L136" s="25" t="str" cm="1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  <v/>
      </c>
    </row>
    <row r="137" spans="1:12" ht="16.5" customHeight="1" x14ac:dyDescent="0.4">
      <c r="A137" s="20" t="str">
        <f t="shared" si="1"/>
        <v/>
      </c>
      <c r="B137" s="18"/>
      <c r="C137" s="75"/>
      <c r="D137" s="42"/>
      <c r="E137" s="27" t="str" cm="1">
        <f t="array" ref="E137">IFERROR(_xlfn.IFS(AND($F$4=45566,D137="徳島"),VLOOKUP(D137,最低賃金!$A$2:$G$49,2,FALSE),OR($F$4&lt;&gt;45566,D137&lt;&gt;"徳島"),VLOOKUP(D137,最低賃金!$A$2:$G$49,4,FALSE)),"")</f>
        <v/>
      </c>
      <c r="F137" s="27" t="str">
        <f>IFERROR(VLOOKUP(D137,最低賃金!$A$3:$G$49,6,FALSE),"")</f>
        <v/>
      </c>
      <c r="G137" s="42"/>
      <c r="H137" s="19"/>
      <c r="I137" s="81"/>
      <c r="J137" s="27" t="str" cm="1">
        <f t="array" ref="J137">IFERROR(_xlfn.IFS(COUNTBLANK(G137:I137)=3,"",H137="","H列に金額を入力してください",G137=3,H137,I137="","I列に労働時間を入力してください",G137=1,ROUND(H137/(I137*24),0),G137=2,ROUND(H137/(I137*24),0)),"")</f>
        <v/>
      </c>
      <c r="K137" s="80" t="str" cm="1">
        <f t="array" ref="K137">IFERROR(_xlfn.IFS(D137="","",J137&lt;E137,"×（法定外・要件外となる従業員です）",J137&lt;=F137,"〇",J137&gt;F137,"ー（要件外となる従業員です）"),"")</f>
        <v/>
      </c>
      <c r="L137" s="25" t="str" cm="1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  <v/>
      </c>
    </row>
    <row r="138" spans="1:12" ht="16.5" customHeight="1" x14ac:dyDescent="0.4">
      <c r="A138" s="20" t="str">
        <f t="shared" si="1"/>
        <v/>
      </c>
      <c r="B138" s="18"/>
      <c r="C138" s="75"/>
      <c r="D138" s="42"/>
      <c r="E138" s="27" t="str" cm="1">
        <f t="array" ref="E138">IFERROR(_xlfn.IFS(AND($F$4=45566,D138="徳島"),VLOOKUP(D138,最低賃金!$A$2:$G$49,2,FALSE),OR($F$4&lt;&gt;45566,D138&lt;&gt;"徳島"),VLOOKUP(D138,最低賃金!$A$2:$G$49,4,FALSE)),"")</f>
        <v/>
      </c>
      <c r="F138" s="27" t="str">
        <f>IFERROR(VLOOKUP(D138,最低賃金!$A$3:$G$49,6,FALSE),"")</f>
        <v/>
      </c>
      <c r="G138" s="42"/>
      <c r="H138" s="19"/>
      <c r="I138" s="81"/>
      <c r="J138" s="27" t="str" cm="1">
        <f t="array" ref="J138">IFERROR(_xlfn.IFS(COUNTBLANK(G138:I138)=3,"",H138="","H列に金額を入力してください",G138=3,H138,I138="","I列に労働時間を入力してください",G138=1,ROUND(H138/(I138*24),0),G138=2,ROUND(H138/(I138*24),0)),"")</f>
        <v/>
      </c>
      <c r="K138" s="80" t="str" cm="1">
        <f t="array" ref="K138">IFERROR(_xlfn.IFS(D138="","",J138&lt;E138,"×（法定外・要件外となる従業員です）",J138&lt;=F138,"〇",J138&gt;F138,"ー（要件外となる従業員です）"),"")</f>
        <v/>
      </c>
      <c r="L138" s="25" t="str" cm="1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  <v/>
      </c>
    </row>
    <row r="139" spans="1:12" ht="16.5" customHeight="1" x14ac:dyDescent="0.4">
      <c r="A139" s="20" t="str">
        <f t="shared" si="1"/>
        <v/>
      </c>
      <c r="B139" s="18"/>
      <c r="C139" s="75"/>
      <c r="D139" s="42"/>
      <c r="E139" s="27" t="str" cm="1">
        <f t="array" ref="E139">IFERROR(_xlfn.IFS(AND($F$4=45566,D139="徳島"),VLOOKUP(D139,最低賃金!$A$2:$G$49,2,FALSE),OR($F$4&lt;&gt;45566,D139&lt;&gt;"徳島"),VLOOKUP(D139,最低賃金!$A$2:$G$49,4,FALSE)),"")</f>
        <v/>
      </c>
      <c r="F139" s="27" t="str">
        <f>IFERROR(VLOOKUP(D139,最低賃金!$A$3:$G$49,6,FALSE),"")</f>
        <v/>
      </c>
      <c r="G139" s="42"/>
      <c r="H139" s="19"/>
      <c r="I139" s="81"/>
      <c r="J139" s="27" t="str" cm="1">
        <f t="array" ref="J139">IFERROR(_xlfn.IFS(COUNTBLANK(G139:I139)=3,"",H139="","H列に金額を入力してください",G139=3,H139,I139="","I列に労働時間を入力してください",G139=1,ROUND(H139/(I139*24),0),G139=2,ROUND(H139/(I139*24),0)),"")</f>
        <v/>
      </c>
      <c r="K139" s="80" t="str" cm="1">
        <f t="array" ref="K139">IFERROR(_xlfn.IFS(D139="","",J139&lt;E139,"×（法定外・要件外となる従業員です）",J139&lt;=F139,"〇",J139&gt;F139,"ー（要件外となる従業員です）"),"")</f>
        <v/>
      </c>
      <c r="L139" s="25" t="str" cm="1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  <v/>
      </c>
    </row>
    <row r="140" spans="1:12" ht="16.5" customHeight="1" x14ac:dyDescent="0.4">
      <c r="A140" s="20" t="str">
        <f t="shared" ref="A140:A203" si="2">IF(C140="","",A139+1)</f>
        <v/>
      </c>
      <c r="B140" s="18"/>
      <c r="C140" s="75"/>
      <c r="D140" s="42"/>
      <c r="E140" s="27" t="str" cm="1">
        <f t="array" ref="E140">IFERROR(_xlfn.IFS(AND($F$4=45566,D140="徳島"),VLOOKUP(D140,最低賃金!$A$2:$G$49,2,FALSE),OR($F$4&lt;&gt;45566,D140&lt;&gt;"徳島"),VLOOKUP(D140,最低賃金!$A$2:$G$49,4,FALSE)),"")</f>
        <v/>
      </c>
      <c r="F140" s="27" t="str">
        <f>IFERROR(VLOOKUP(D140,最低賃金!$A$3:$G$49,6,FALSE),"")</f>
        <v/>
      </c>
      <c r="G140" s="42"/>
      <c r="H140" s="19"/>
      <c r="I140" s="81"/>
      <c r="J140" s="27" t="str" cm="1">
        <f t="array" ref="J140">IFERROR(_xlfn.IFS(COUNTBLANK(G140:I140)=3,"",H140="","H列に金額を入力してください",G140=3,H140,I140="","I列に労働時間を入力してください",G140=1,ROUND(H140/(I140*24),0),G140=2,ROUND(H140/(I140*24),0)),"")</f>
        <v/>
      </c>
      <c r="K140" s="80" t="str" cm="1">
        <f t="array" ref="K140">IFERROR(_xlfn.IFS(D140="","",J140&lt;E140,"×（法定外・要件外となる従業員です）",J140&lt;=F140,"〇",J140&gt;F140,"ー（要件外となる従業員です）"),"")</f>
        <v/>
      </c>
      <c r="L140" s="25" t="str" cm="1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  <v/>
      </c>
    </row>
    <row r="141" spans="1:12" ht="16.5" customHeight="1" x14ac:dyDescent="0.4">
      <c r="A141" s="20" t="str">
        <f t="shared" si="2"/>
        <v/>
      </c>
      <c r="B141" s="18"/>
      <c r="C141" s="75"/>
      <c r="D141" s="42"/>
      <c r="E141" s="27" t="str" cm="1">
        <f t="array" ref="E141">IFERROR(_xlfn.IFS(AND($F$4=45566,D141="徳島"),VLOOKUP(D141,最低賃金!$A$2:$G$49,2,FALSE),OR($F$4&lt;&gt;45566,D141&lt;&gt;"徳島"),VLOOKUP(D141,最低賃金!$A$2:$G$49,4,FALSE)),"")</f>
        <v/>
      </c>
      <c r="F141" s="27" t="str">
        <f>IFERROR(VLOOKUP(D141,最低賃金!$A$3:$G$49,6,FALSE),"")</f>
        <v/>
      </c>
      <c r="G141" s="42"/>
      <c r="H141" s="19"/>
      <c r="I141" s="81"/>
      <c r="J141" s="27" t="str" cm="1">
        <f t="array" ref="J141">IFERROR(_xlfn.IFS(COUNTBLANK(G141:I141)=3,"",H141="","H列に金額を入力してください",G141=3,H141,I141="","I列に労働時間を入力してください",G141=1,ROUND(H141/(I141*24),0),G141=2,ROUND(H141/(I141*24),0)),"")</f>
        <v/>
      </c>
      <c r="K141" s="80" t="str" cm="1">
        <f t="array" ref="K141">IFERROR(_xlfn.IFS(D141="","",J141&lt;E141,"×（法定外・要件外となる従業員です）",J141&lt;=F141,"〇",J141&gt;F141,"ー（要件外となる従業員です）"),"")</f>
        <v/>
      </c>
      <c r="L141" s="25" t="str" cm="1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  <v/>
      </c>
    </row>
    <row r="142" spans="1:12" ht="16.5" customHeight="1" x14ac:dyDescent="0.4">
      <c r="A142" s="20" t="str">
        <f t="shared" si="2"/>
        <v/>
      </c>
      <c r="B142" s="18"/>
      <c r="C142" s="75"/>
      <c r="D142" s="42"/>
      <c r="E142" s="27" t="str" cm="1">
        <f t="array" ref="E142">IFERROR(_xlfn.IFS(AND($F$4=45566,D142="徳島"),VLOOKUP(D142,最低賃金!$A$2:$G$49,2,FALSE),OR($F$4&lt;&gt;45566,D142&lt;&gt;"徳島"),VLOOKUP(D142,最低賃金!$A$2:$G$49,4,FALSE)),"")</f>
        <v/>
      </c>
      <c r="F142" s="27" t="str">
        <f>IFERROR(VLOOKUP(D142,最低賃金!$A$3:$G$49,6,FALSE),"")</f>
        <v/>
      </c>
      <c r="G142" s="42"/>
      <c r="H142" s="19"/>
      <c r="I142" s="81"/>
      <c r="J142" s="27" t="str" cm="1">
        <f t="array" ref="J142">IFERROR(_xlfn.IFS(COUNTBLANK(G142:I142)=3,"",H142="","H列に金額を入力してください",G142=3,H142,I142="","I列に労働時間を入力してください",G142=1,ROUND(H142/(I142*24),0),G142=2,ROUND(H142/(I142*24),0)),"")</f>
        <v/>
      </c>
      <c r="K142" s="80" t="str" cm="1">
        <f t="array" ref="K142">IFERROR(_xlfn.IFS(D142="","",J142&lt;E142,"×（法定外・要件外となる従業員です）",J142&lt;=F142,"〇",J142&gt;F142,"ー（要件外となる従業員です）"),"")</f>
        <v/>
      </c>
      <c r="L142" s="25" t="str" cm="1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  <v/>
      </c>
    </row>
    <row r="143" spans="1:12" ht="16.5" customHeight="1" x14ac:dyDescent="0.4">
      <c r="A143" s="20" t="str">
        <f t="shared" si="2"/>
        <v/>
      </c>
      <c r="B143" s="18"/>
      <c r="C143" s="75"/>
      <c r="D143" s="42"/>
      <c r="E143" s="27" t="str" cm="1">
        <f t="array" ref="E143">IFERROR(_xlfn.IFS(AND($F$4=45566,D143="徳島"),VLOOKUP(D143,最低賃金!$A$2:$G$49,2,FALSE),OR($F$4&lt;&gt;45566,D143&lt;&gt;"徳島"),VLOOKUP(D143,最低賃金!$A$2:$G$49,4,FALSE)),"")</f>
        <v/>
      </c>
      <c r="F143" s="27" t="str">
        <f>IFERROR(VLOOKUP(D143,最低賃金!$A$3:$G$49,6,FALSE),"")</f>
        <v/>
      </c>
      <c r="G143" s="42"/>
      <c r="H143" s="19"/>
      <c r="I143" s="81"/>
      <c r="J143" s="27" t="str" cm="1">
        <f t="array" ref="J143">IFERROR(_xlfn.IFS(COUNTBLANK(G143:I143)=3,"",H143="","H列に金額を入力してください",G143=3,H143,I143="","I列に労働時間を入力してください",G143=1,ROUND(H143/(I143*24),0),G143=2,ROUND(H143/(I143*24),0)),"")</f>
        <v/>
      </c>
      <c r="K143" s="80" t="str" cm="1">
        <f t="array" ref="K143">IFERROR(_xlfn.IFS(D143="","",J143&lt;E143,"×（法定外・要件外となる従業員です）",J143&lt;=F143,"〇",J143&gt;F143,"ー（要件外となる従業員です）"),"")</f>
        <v/>
      </c>
      <c r="L143" s="25" t="str" cm="1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  <v/>
      </c>
    </row>
    <row r="144" spans="1:12" ht="16.5" customHeight="1" x14ac:dyDescent="0.4">
      <c r="A144" s="20" t="str">
        <f t="shared" si="2"/>
        <v/>
      </c>
      <c r="B144" s="18"/>
      <c r="C144" s="75"/>
      <c r="D144" s="42"/>
      <c r="E144" s="27" t="str" cm="1">
        <f t="array" ref="E144">IFERROR(_xlfn.IFS(AND($F$4=45566,D144="徳島"),VLOOKUP(D144,最低賃金!$A$2:$G$49,2,FALSE),OR($F$4&lt;&gt;45566,D144&lt;&gt;"徳島"),VLOOKUP(D144,最低賃金!$A$2:$G$49,4,FALSE)),"")</f>
        <v/>
      </c>
      <c r="F144" s="27" t="str">
        <f>IFERROR(VLOOKUP(D144,最低賃金!$A$3:$G$49,6,FALSE),"")</f>
        <v/>
      </c>
      <c r="G144" s="42"/>
      <c r="H144" s="19"/>
      <c r="I144" s="81"/>
      <c r="J144" s="27" t="str" cm="1">
        <f t="array" ref="J144">IFERROR(_xlfn.IFS(COUNTBLANK(G144:I144)=3,"",H144="","H列に金額を入力してください",G144=3,H144,I144="","I列に労働時間を入力してください",G144=1,ROUND(H144/(I144*24),0),G144=2,ROUND(H144/(I144*24),0)),"")</f>
        <v/>
      </c>
      <c r="K144" s="80" t="str" cm="1">
        <f t="array" ref="K144">IFERROR(_xlfn.IFS(D144="","",J144&lt;E144,"×（法定外・要件外となる従業員です）",J144&lt;=F144,"〇",J144&gt;F144,"ー（要件外となる従業員です）"),"")</f>
        <v/>
      </c>
      <c r="L144" s="25" t="str" cm="1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  <v/>
      </c>
    </row>
    <row r="145" spans="1:12" ht="16.5" customHeight="1" x14ac:dyDescent="0.4">
      <c r="A145" s="20" t="str">
        <f t="shared" si="2"/>
        <v/>
      </c>
      <c r="B145" s="18"/>
      <c r="C145" s="75"/>
      <c r="D145" s="42"/>
      <c r="E145" s="27" t="str" cm="1">
        <f t="array" ref="E145">IFERROR(_xlfn.IFS(AND($F$4=45566,D145="徳島"),VLOOKUP(D145,最低賃金!$A$2:$G$49,2,FALSE),OR($F$4&lt;&gt;45566,D145&lt;&gt;"徳島"),VLOOKUP(D145,最低賃金!$A$2:$G$49,4,FALSE)),"")</f>
        <v/>
      </c>
      <c r="F145" s="27" t="str">
        <f>IFERROR(VLOOKUP(D145,最低賃金!$A$3:$G$49,6,FALSE),"")</f>
        <v/>
      </c>
      <c r="G145" s="42"/>
      <c r="H145" s="19"/>
      <c r="I145" s="81"/>
      <c r="J145" s="27" t="str" cm="1">
        <f t="array" ref="J145">IFERROR(_xlfn.IFS(COUNTBLANK(G145:I145)=3,"",H145="","H列に金額を入力してください",G145=3,H145,I145="","I列に労働時間を入力してください",G145=1,ROUND(H145/(I145*24),0),G145=2,ROUND(H145/(I145*24),0)),"")</f>
        <v/>
      </c>
      <c r="K145" s="80" t="str" cm="1">
        <f t="array" ref="K145">IFERROR(_xlfn.IFS(D145="","",J145&lt;E145,"×（法定外・要件外となる従業員です）",J145&lt;=F145,"〇",J145&gt;F145,"ー（要件外となる従業員です）"),"")</f>
        <v/>
      </c>
      <c r="L145" s="25" t="str" cm="1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  <v/>
      </c>
    </row>
    <row r="146" spans="1:12" ht="16.5" customHeight="1" x14ac:dyDescent="0.4">
      <c r="A146" s="20" t="str">
        <f t="shared" si="2"/>
        <v/>
      </c>
      <c r="B146" s="18"/>
      <c r="C146" s="75"/>
      <c r="D146" s="42"/>
      <c r="E146" s="27" t="str" cm="1">
        <f t="array" ref="E146">IFERROR(_xlfn.IFS(AND($F$4=45566,D146="徳島"),VLOOKUP(D146,最低賃金!$A$2:$G$49,2,FALSE),OR($F$4&lt;&gt;45566,D146&lt;&gt;"徳島"),VLOOKUP(D146,最低賃金!$A$2:$G$49,4,FALSE)),"")</f>
        <v/>
      </c>
      <c r="F146" s="27" t="str">
        <f>IFERROR(VLOOKUP(D146,最低賃金!$A$3:$G$49,6,FALSE),"")</f>
        <v/>
      </c>
      <c r="G146" s="42"/>
      <c r="H146" s="19"/>
      <c r="I146" s="81"/>
      <c r="J146" s="27" t="str" cm="1">
        <f t="array" ref="J146">IFERROR(_xlfn.IFS(COUNTBLANK(G146:I146)=3,"",H146="","H列に金額を入力してください",G146=3,H146,I146="","I列に労働時間を入力してください",G146=1,ROUND(H146/(I146*24),0),G146=2,ROUND(H146/(I146*24),0)),"")</f>
        <v/>
      </c>
      <c r="K146" s="80" t="str" cm="1">
        <f t="array" ref="K146">IFERROR(_xlfn.IFS(D146="","",J146&lt;E146,"×（法定外・要件外となる従業員です）",J146&lt;=F146,"〇",J146&gt;F146,"ー（要件外となる従業員です）"),"")</f>
        <v/>
      </c>
      <c r="L146" s="25" t="str" cm="1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  <v/>
      </c>
    </row>
    <row r="147" spans="1:12" ht="16.5" customHeight="1" x14ac:dyDescent="0.4">
      <c r="A147" s="20" t="str">
        <f t="shared" si="2"/>
        <v/>
      </c>
      <c r="B147" s="18"/>
      <c r="C147" s="75"/>
      <c r="D147" s="42"/>
      <c r="E147" s="27" t="str" cm="1">
        <f t="array" ref="E147">IFERROR(_xlfn.IFS(AND($F$4=45566,D147="徳島"),VLOOKUP(D147,最低賃金!$A$2:$G$49,2,FALSE),OR($F$4&lt;&gt;45566,D147&lt;&gt;"徳島"),VLOOKUP(D147,最低賃金!$A$2:$G$49,4,FALSE)),"")</f>
        <v/>
      </c>
      <c r="F147" s="27" t="str">
        <f>IFERROR(VLOOKUP(D147,最低賃金!$A$3:$G$49,6,FALSE),"")</f>
        <v/>
      </c>
      <c r="G147" s="42"/>
      <c r="H147" s="19"/>
      <c r="I147" s="81"/>
      <c r="J147" s="27" t="str" cm="1">
        <f t="array" ref="J147">IFERROR(_xlfn.IFS(COUNTBLANK(G147:I147)=3,"",H147="","H列に金額を入力してください",G147=3,H147,I147="","I列に労働時間を入力してください",G147=1,ROUND(H147/(I147*24),0),G147=2,ROUND(H147/(I147*24),0)),"")</f>
        <v/>
      </c>
      <c r="K147" s="80" t="str" cm="1">
        <f t="array" ref="K147">IFERROR(_xlfn.IFS(D147="","",J147&lt;E147,"×（法定外・要件外となる従業員です）",J147&lt;=F147,"〇",J147&gt;F147,"ー（要件外となる従業員です）"),"")</f>
        <v/>
      </c>
      <c r="L147" s="25" t="str" cm="1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  <v/>
      </c>
    </row>
    <row r="148" spans="1:12" ht="16.5" customHeight="1" x14ac:dyDescent="0.4">
      <c r="A148" s="20" t="str">
        <f t="shared" si="2"/>
        <v/>
      </c>
      <c r="B148" s="18"/>
      <c r="C148" s="75"/>
      <c r="D148" s="42"/>
      <c r="E148" s="27" t="str" cm="1">
        <f t="array" ref="E148">IFERROR(_xlfn.IFS(AND($F$4=45566,D148="徳島"),VLOOKUP(D148,最低賃金!$A$2:$G$49,2,FALSE),OR($F$4&lt;&gt;45566,D148&lt;&gt;"徳島"),VLOOKUP(D148,最低賃金!$A$2:$G$49,4,FALSE)),"")</f>
        <v/>
      </c>
      <c r="F148" s="27" t="str">
        <f>IFERROR(VLOOKUP(D148,最低賃金!$A$3:$G$49,6,FALSE),"")</f>
        <v/>
      </c>
      <c r="G148" s="42"/>
      <c r="H148" s="19"/>
      <c r="I148" s="81"/>
      <c r="J148" s="27" t="str" cm="1">
        <f t="array" ref="J148">IFERROR(_xlfn.IFS(COUNTBLANK(G148:I148)=3,"",H148="","H列に金額を入力してください",G148=3,H148,I148="","I列に労働時間を入力してください",G148=1,ROUND(H148/(I148*24),0),G148=2,ROUND(H148/(I148*24),0)),"")</f>
        <v/>
      </c>
      <c r="K148" s="80" t="str" cm="1">
        <f t="array" ref="K148">IFERROR(_xlfn.IFS(D148="","",J148&lt;E148,"×（法定外・要件外となる従業員です）",J148&lt;=F148,"〇",J148&gt;F148,"ー（要件外となる従業員です）"),"")</f>
        <v/>
      </c>
      <c r="L148" s="25" t="str" cm="1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  <v/>
      </c>
    </row>
    <row r="149" spans="1:12" ht="16.5" customHeight="1" x14ac:dyDescent="0.4">
      <c r="A149" s="20" t="str">
        <f t="shared" si="2"/>
        <v/>
      </c>
      <c r="B149" s="18"/>
      <c r="C149" s="75"/>
      <c r="D149" s="42"/>
      <c r="E149" s="27" t="str" cm="1">
        <f t="array" ref="E149">IFERROR(_xlfn.IFS(AND($F$4=45566,D149="徳島"),VLOOKUP(D149,最低賃金!$A$2:$G$49,2,FALSE),OR($F$4&lt;&gt;45566,D149&lt;&gt;"徳島"),VLOOKUP(D149,最低賃金!$A$2:$G$49,4,FALSE)),"")</f>
        <v/>
      </c>
      <c r="F149" s="27" t="str">
        <f>IFERROR(VLOOKUP(D149,最低賃金!$A$3:$G$49,6,FALSE),"")</f>
        <v/>
      </c>
      <c r="G149" s="42"/>
      <c r="H149" s="19"/>
      <c r="I149" s="81"/>
      <c r="J149" s="27" t="str" cm="1">
        <f t="array" ref="J149">IFERROR(_xlfn.IFS(COUNTBLANK(G149:I149)=3,"",H149="","H列に金額を入力してください",G149=3,H149,I149="","I列に労働時間を入力してください",G149=1,ROUND(H149/(I149*24),0),G149=2,ROUND(H149/(I149*24),0)),"")</f>
        <v/>
      </c>
      <c r="K149" s="80" t="str" cm="1">
        <f t="array" ref="K149">IFERROR(_xlfn.IFS(D149="","",J149&lt;E149,"×（法定外・要件外となる従業員です）",J149&lt;=F149,"〇",J149&gt;F149,"ー（要件外となる従業員です）"),"")</f>
        <v/>
      </c>
      <c r="L149" s="25" t="str" cm="1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  <v/>
      </c>
    </row>
    <row r="150" spans="1:12" ht="16.5" customHeight="1" x14ac:dyDescent="0.4">
      <c r="A150" s="20" t="str">
        <f t="shared" si="2"/>
        <v/>
      </c>
      <c r="B150" s="18"/>
      <c r="C150" s="75"/>
      <c r="D150" s="42"/>
      <c r="E150" s="27" t="str" cm="1">
        <f t="array" ref="E150">IFERROR(_xlfn.IFS(AND($F$4=45566,D150="徳島"),VLOOKUP(D150,最低賃金!$A$2:$G$49,2,FALSE),OR($F$4&lt;&gt;45566,D150&lt;&gt;"徳島"),VLOOKUP(D150,最低賃金!$A$2:$G$49,4,FALSE)),"")</f>
        <v/>
      </c>
      <c r="F150" s="27" t="str">
        <f>IFERROR(VLOOKUP(D150,最低賃金!$A$3:$G$49,6,FALSE),"")</f>
        <v/>
      </c>
      <c r="G150" s="42"/>
      <c r="H150" s="19"/>
      <c r="I150" s="81"/>
      <c r="J150" s="27" t="str" cm="1">
        <f t="array" ref="J150">IFERROR(_xlfn.IFS(COUNTBLANK(G150:I150)=3,"",H150="","H列に金額を入力してください",G150=3,H150,I150="","I列に労働時間を入力してください",G150=1,ROUND(H150/(I150*24),0),G150=2,ROUND(H150/(I150*24),0)),"")</f>
        <v/>
      </c>
      <c r="K150" s="80" t="str" cm="1">
        <f t="array" ref="K150">IFERROR(_xlfn.IFS(D150="","",J150&lt;E150,"×（法定外・要件外となる従業員です）",J150&lt;=F150,"〇",J150&gt;F150,"ー（要件外となる従業員です）"),"")</f>
        <v/>
      </c>
      <c r="L150" s="25" t="str" cm="1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  <v/>
      </c>
    </row>
    <row r="151" spans="1:12" ht="16.5" customHeight="1" x14ac:dyDescent="0.4">
      <c r="A151" s="20" t="str">
        <f t="shared" si="2"/>
        <v/>
      </c>
      <c r="B151" s="18"/>
      <c r="C151" s="75"/>
      <c r="D151" s="42"/>
      <c r="E151" s="27" t="str" cm="1">
        <f t="array" ref="E151">IFERROR(_xlfn.IFS(AND($F$4=45566,D151="徳島"),VLOOKUP(D151,最低賃金!$A$2:$G$49,2,FALSE),OR($F$4&lt;&gt;45566,D151&lt;&gt;"徳島"),VLOOKUP(D151,最低賃金!$A$2:$G$49,4,FALSE)),"")</f>
        <v/>
      </c>
      <c r="F151" s="27" t="str">
        <f>IFERROR(VLOOKUP(D151,最低賃金!$A$3:$G$49,6,FALSE),"")</f>
        <v/>
      </c>
      <c r="G151" s="42"/>
      <c r="H151" s="19"/>
      <c r="I151" s="81"/>
      <c r="J151" s="27" t="str" cm="1">
        <f t="array" ref="J151">IFERROR(_xlfn.IFS(COUNTBLANK(G151:I151)=3,"",H151="","H列に金額を入力してください",G151=3,H151,I151="","I列に労働時間を入力してください",G151=1,ROUND(H151/(I151*24),0),G151=2,ROUND(H151/(I151*24),0)),"")</f>
        <v/>
      </c>
      <c r="K151" s="80" t="str" cm="1">
        <f t="array" ref="K151">IFERROR(_xlfn.IFS(D151="","",J151&lt;E151,"×（法定外・要件外となる従業員です）",J151&lt;=F151,"〇",J151&gt;F151,"ー（要件外となる従業員です）"),"")</f>
        <v/>
      </c>
      <c r="L151" s="25" t="str" cm="1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  <v/>
      </c>
    </row>
    <row r="152" spans="1:12" ht="16.5" customHeight="1" x14ac:dyDescent="0.4">
      <c r="A152" s="20" t="str">
        <f t="shared" si="2"/>
        <v/>
      </c>
      <c r="B152" s="18"/>
      <c r="C152" s="75"/>
      <c r="D152" s="42"/>
      <c r="E152" s="27" t="str" cm="1">
        <f t="array" ref="E152">IFERROR(_xlfn.IFS(AND($F$4=45566,D152="徳島"),VLOOKUP(D152,最低賃金!$A$2:$G$49,2,FALSE),OR($F$4&lt;&gt;45566,D152&lt;&gt;"徳島"),VLOOKUP(D152,最低賃金!$A$2:$G$49,4,FALSE)),"")</f>
        <v/>
      </c>
      <c r="F152" s="27" t="str">
        <f>IFERROR(VLOOKUP(D152,最低賃金!$A$3:$G$49,6,FALSE),"")</f>
        <v/>
      </c>
      <c r="G152" s="42"/>
      <c r="H152" s="19"/>
      <c r="I152" s="81"/>
      <c r="J152" s="27" t="str" cm="1">
        <f t="array" ref="J152">IFERROR(_xlfn.IFS(COUNTBLANK(G152:I152)=3,"",H152="","H列に金額を入力してください",G152=3,H152,I152="","I列に労働時間を入力してください",G152=1,ROUND(H152/(I152*24),0),G152=2,ROUND(H152/(I152*24),0)),"")</f>
        <v/>
      </c>
      <c r="K152" s="80" t="str" cm="1">
        <f t="array" ref="K152">IFERROR(_xlfn.IFS(D152="","",J152&lt;E152,"×（法定外・要件外となる従業員です）",J152&lt;=F152,"〇",J152&gt;F152,"ー（要件外となる従業員です）"),"")</f>
        <v/>
      </c>
      <c r="L152" s="25" t="str" cm="1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  <v/>
      </c>
    </row>
    <row r="153" spans="1:12" ht="16.5" customHeight="1" x14ac:dyDescent="0.4">
      <c r="A153" s="20" t="str">
        <f t="shared" si="2"/>
        <v/>
      </c>
      <c r="B153" s="18"/>
      <c r="C153" s="75"/>
      <c r="D153" s="42"/>
      <c r="E153" s="27" t="str" cm="1">
        <f t="array" ref="E153">IFERROR(_xlfn.IFS(AND($F$4=45566,D153="徳島"),VLOOKUP(D153,最低賃金!$A$2:$G$49,2,FALSE),OR($F$4&lt;&gt;45566,D153&lt;&gt;"徳島"),VLOOKUP(D153,最低賃金!$A$2:$G$49,4,FALSE)),"")</f>
        <v/>
      </c>
      <c r="F153" s="27" t="str">
        <f>IFERROR(VLOOKUP(D153,最低賃金!$A$3:$G$49,6,FALSE),"")</f>
        <v/>
      </c>
      <c r="G153" s="42"/>
      <c r="H153" s="19"/>
      <c r="I153" s="81"/>
      <c r="J153" s="27" t="str" cm="1">
        <f t="array" ref="J153">IFERROR(_xlfn.IFS(COUNTBLANK(G153:I153)=3,"",H153="","H列に金額を入力してください",G153=3,H153,I153="","I列に労働時間を入力してください",G153=1,ROUND(H153/(I153*24),0),G153=2,ROUND(H153/(I153*24),0)),"")</f>
        <v/>
      </c>
      <c r="K153" s="80" t="str" cm="1">
        <f t="array" ref="K153">IFERROR(_xlfn.IFS(D153="","",J153&lt;E153,"×（法定外・要件外となる従業員です）",J153&lt;=F153,"〇",J153&gt;F153,"ー（要件外となる従業員です）"),"")</f>
        <v/>
      </c>
      <c r="L153" s="25" t="str" cm="1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  <v/>
      </c>
    </row>
    <row r="154" spans="1:12" ht="16.5" customHeight="1" x14ac:dyDescent="0.4">
      <c r="A154" s="20" t="str">
        <f t="shared" si="2"/>
        <v/>
      </c>
      <c r="B154" s="18"/>
      <c r="C154" s="75"/>
      <c r="D154" s="42"/>
      <c r="E154" s="27" t="str" cm="1">
        <f t="array" ref="E154">IFERROR(_xlfn.IFS(AND($F$4=45566,D154="徳島"),VLOOKUP(D154,最低賃金!$A$2:$G$49,2,FALSE),OR($F$4&lt;&gt;45566,D154&lt;&gt;"徳島"),VLOOKUP(D154,最低賃金!$A$2:$G$49,4,FALSE)),"")</f>
        <v/>
      </c>
      <c r="F154" s="27" t="str">
        <f>IFERROR(VLOOKUP(D154,最低賃金!$A$3:$G$49,6,FALSE),"")</f>
        <v/>
      </c>
      <c r="G154" s="42"/>
      <c r="H154" s="19"/>
      <c r="I154" s="81"/>
      <c r="J154" s="27" t="str" cm="1">
        <f t="array" ref="J154">IFERROR(_xlfn.IFS(COUNTBLANK(G154:I154)=3,"",H154="","H列に金額を入力してください",G154=3,H154,I154="","I列に労働時間を入力してください",G154=1,ROUND(H154/(I154*24),0),G154=2,ROUND(H154/(I154*24),0)),"")</f>
        <v/>
      </c>
      <c r="K154" s="80" t="str" cm="1">
        <f t="array" ref="K154">IFERROR(_xlfn.IFS(D154="","",J154&lt;E154,"×（法定外・要件外となる従業員です）",J154&lt;=F154,"〇",J154&gt;F154,"ー（要件外となる従業員です）"),"")</f>
        <v/>
      </c>
      <c r="L154" s="25" t="str" cm="1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  <v/>
      </c>
    </row>
    <row r="155" spans="1:12" ht="16.5" customHeight="1" x14ac:dyDescent="0.4">
      <c r="A155" s="20" t="str">
        <f t="shared" si="2"/>
        <v/>
      </c>
      <c r="B155" s="18"/>
      <c r="C155" s="75"/>
      <c r="D155" s="42"/>
      <c r="E155" s="27" t="str" cm="1">
        <f t="array" ref="E155">IFERROR(_xlfn.IFS(AND($F$4=45566,D155="徳島"),VLOOKUP(D155,最低賃金!$A$2:$G$49,2,FALSE),OR($F$4&lt;&gt;45566,D155&lt;&gt;"徳島"),VLOOKUP(D155,最低賃金!$A$2:$G$49,4,FALSE)),"")</f>
        <v/>
      </c>
      <c r="F155" s="27" t="str">
        <f>IFERROR(VLOOKUP(D155,最低賃金!$A$3:$G$49,6,FALSE),"")</f>
        <v/>
      </c>
      <c r="G155" s="42"/>
      <c r="H155" s="19"/>
      <c r="I155" s="81"/>
      <c r="J155" s="27" t="str" cm="1">
        <f t="array" ref="J155">IFERROR(_xlfn.IFS(COUNTBLANK(G155:I155)=3,"",H155="","H列に金額を入力してください",G155=3,H155,I155="","I列に労働時間を入力してください",G155=1,ROUND(H155/(I155*24),0),G155=2,ROUND(H155/(I155*24),0)),"")</f>
        <v/>
      </c>
      <c r="K155" s="80" t="str" cm="1">
        <f t="array" ref="K155">IFERROR(_xlfn.IFS(D155="","",J155&lt;E155,"×（法定外・要件外となる従業員です）",J155&lt;=F155,"〇",J155&gt;F155,"ー（要件外となる従業員です）"),"")</f>
        <v/>
      </c>
      <c r="L155" s="25" t="str" cm="1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  <v/>
      </c>
    </row>
    <row r="156" spans="1:12" ht="16.5" customHeight="1" x14ac:dyDescent="0.4">
      <c r="A156" s="20" t="str">
        <f t="shared" si="2"/>
        <v/>
      </c>
      <c r="B156" s="18"/>
      <c r="C156" s="75"/>
      <c r="D156" s="42"/>
      <c r="E156" s="27" t="str" cm="1">
        <f t="array" ref="E156">IFERROR(_xlfn.IFS(AND($F$4=45566,D156="徳島"),VLOOKUP(D156,最低賃金!$A$2:$G$49,2,FALSE),OR($F$4&lt;&gt;45566,D156&lt;&gt;"徳島"),VLOOKUP(D156,最低賃金!$A$2:$G$49,4,FALSE)),"")</f>
        <v/>
      </c>
      <c r="F156" s="27" t="str">
        <f>IFERROR(VLOOKUP(D156,最低賃金!$A$3:$G$49,6,FALSE),"")</f>
        <v/>
      </c>
      <c r="G156" s="42"/>
      <c r="H156" s="19"/>
      <c r="I156" s="81"/>
      <c r="J156" s="27" t="str" cm="1">
        <f t="array" ref="J156">IFERROR(_xlfn.IFS(COUNTBLANK(G156:I156)=3,"",H156="","H列に金額を入力してください",G156=3,H156,I156="","I列に労働時間を入力してください",G156=1,ROUND(H156/(I156*24),0),G156=2,ROUND(H156/(I156*24),0)),"")</f>
        <v/>
      </c>
      <c r="K156" s="80" t="str" cm="1">
        <f t="array" ref="K156">IFERROR(_xlfn.IFS(D156="","",J156&lt;E156,"×（法定外・要件外となる従業員です）",J156&lt;=F156,"〇",J156&gt;F156,"ー（要件外となる従業員です）"),"")</f>
        <v/>
      </c>
      <c r="L156" s="25" t="str" cm="1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  <v/>
      </c>
    </row>
    <row r="157" spans="1:12" ht="16.5" customHeight="1" x14ac:dyDescent="0.4">
      <c r="A157" s="20" t="str">
        <f t="shared" si="2"/>
        <v/>
      </c>
      <c r="B157" s="18"/>
      <c r="C157" s="75"/>
      <c r="D157" s="42"/>
      <c r="E157" s="27" t="str" cm="1">
        <f t="array" ref="E157">IFERROR(_xlfn.IFS(AND($F$4=45566,D157="徳島"),VLOOKUP(D157,最低賃金!$A$2:$G$49,2,FALSE),OR($F$4&lt;&gt;45566,D157&lt;&gt;"徳島"),VLOOKUP(D157,最低賃金!$A$2:$G$49,4,FALSE)),"")</f>
        <v/>
      </c>
      <c r="F157" s="27" t="str">
        <f>IFERROR(VLOOKUP(D157,最低賃金!$A$3:$G$49,6,FALSE),"")</f>
        <v/>
      </c>
      <c r="G157" s="42"/>
      <c r="H157" s="19"/>
      <c r="I157" s="81"/>
      <c r="J157" s="27" t="str" cm="1">
        <f t="array" ref="J157">IFERROR(_xlfn.IFS(COUNTBLANK(G157:I157)=3,"",H157="","H列に金額を入力してください",G157=3,H157,I157="","I列に労働時間を入力してください",G157=1,ROUND(H157/(I157*24),0),G157=2,ROUND(H157/(I157*24),0)),"")</f>
        <v/>
      </c>
      <c r="K157" s="80" t="str" cm="1">
        <f t="array" ref="K157">IFERROR(_xlfn.IFS(D157="","",J157&lt;E157,"×（法定外・要件外となる従業員です）",J157&lt;=F157,"〇",J157&gt;F157,"ー（要件外となる従業員です）"),"")</f>
        <v/>
      </c>
      <c r="L157" s="25" t="str" cm="1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  <v/>
      </c>
    </row>
    <row r="158" spans="1:12" ht="16.5" customHeight="1" x14ac:dyDescent="0.4">
      <c r="A158" s="20" t="str">
        <f t="shared" si="2"/>
        <v/>
      </c>
      <c r="B158" s="18"/>
      <c r="C158" s="75"/>
      <c r="D158" s="42"/>
      <c r="E158" s="27" t="str" cm="1">
        <f t="array" ref="E158">IFERROR(_xlfn.IFS(AND($F$4=45566,D158="徳島"),VLOOKUP(D158,最低賃金!$A$2:$G$49,2,FALSE),OR($F$4&lt;&gt;45566,D158&lt;&gt;"徳島"),VLOOKUP(D158,最低賃金!$A$2:$G$49,4,FALSE)),"")</f>
        <v/>
      </c>
      <c r="F158" s="27" t="str">
        <f>IFERROR(VLOOKUP(D158,最低賃金!$A$3:$G$49,6,FALSE),"")</f>
        <v/>
      </c>
      <c r="G158" s="42"/>
      <c r="H158" s="19"/>
      <c r="I158" s="81"/>
      <c r="J158" s="27" t="str" cm="1">
        <f t="array" ref="J158">IFERROR(_xlfn.IFS(COUNTBLANK(G158:I158)=3,"",H158="","H列に金額を入力してください",G158=3,H158,I158="","I列に労働時間を入力してください",G158=1,ROUND(H158/(I158*24),0),G158=2,ROUND(H158/(I158*24),0)),"")</f>
        <v/>
      </c>
      <c r="K158" s="80" t="str" cm="1">
        <f t="array" ref="K158">IFERROR(_xlfn.IFS(D158="","",J158&lt;E158,"×（法定外・要件外となる従業員です）",J158&lt;=F158,"〇",J158&gt;F158,"ー（要件外となる従業員です）"),"")</f>
        <v/>
      </c>
      <c r="L158" s="25" t="str" cm="1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  <v/>
      </c>
    </row>
    <row r="159" spans="1:12" ht="16.5" customHeight="1" x14ac:dyDescent="0.4">
      <c r="A159" s="20" t="str">
        <f t="shared" si="2"/>
        <v/>
      </c>
      <c r="B159" s="18"/>
      <c r="C159" s="75"/>
      <c r="D159" s="42"/>
      <c r="E159" s="27" t="str" cm="1">
        <f t="array" ref="E159">IFERROR(_xlfn.IFS(AND($F$4=45566,D159="徳島"),VLOOKUP(D159,最低賃金!$A$2:$G$49,2,FALSE),OR($F$4&lt;&gt;45566,D159&lt;&gt;"徳島"),VLOOKUP(D159,最低賃金!$A$2:$G$49,4,FALSE)),"")</f>
        <v/>
      </c>
      <c r="F159" s="27" t="str">
        <f>IFERROR(VLOOKUP(D159,最低賃金!$A$3:$G$49,6,FALSE),"")</f>
        <v/>
      </c>
      <c r="G159" s="42"/>
      <c r="H159" s="19"/>
      <c r="I159" s="81"/>
      <c r="J159" s="27" t="str" cm="1">
        <f t="array" ref="J159">IFERROR(_xlfn.IFS(COUNTBLANK(G159:I159)=3,"",H159="","H列に金額を入力してください",G159=3,H159,I159="","I列に労働時間を入力してください",G159=1,ROUND(H159/(I159*24),0),G159=2,ROUND(H159/(I159*24),0)),"")</f>
        <v/>
      </c>
      <c r="K159" s="80" t="str" cm="1">
        <f t="array" ref="K159">IFERROR(_xlfn.IFS(D159="","",J159&lt;E159,"×（法定外・要件外となる従業員です）",J159&lt;=F159,"〇",J159&gt;F159,"ー（要件外となる従業員です）"),"")</f>
        <v/>
      </c>
      <c r="L159" s="25" t="str" cm="1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  <v/>
      </c>
    </row>
    <row r="160" spans="1:12" ht="16.5" customHeight="1" x14ac:dyDescent="0.4">
      <c r="A160" s="20" t="str">
        <f t="shared" si="2"/>
        <v/>
      </c>
      <c r="B160" s="18"/>
      <c r="C160" s="75"/>
      <c r="D160" s="42"/>
      <c r="E160" s="27" t="str" cm="1">
        <f t="array" ref="E160">IFERROR(_xlfn.IFS(AND($F$4=45566,D160="徳島"),VLOOKUP(D160,最低賃金!$A$2:$G$49,2,FALSE),OR($F$4&lt;&gt;45566,D160&lt;&gt;"徳島"),VLOOKUP(D160,最低賃金!$A$2:$G$49,4,FALSE)),"")</f>
        <v/>
      </c>
      <c r="F160" s="27" t="str">
        <f>IFERROR(VLOOKUP(D160,最低賃金!$A$3:$G$49,6,FALSE),"")</f>
        <v/>
      </c>
      <c r="G160" s="42"/>
      <c r="H160" s="19"/>
      <c r="I160" s="81"/>
      <c r="J160" s="27" t="str" cm="1">
        <f t="array" ref="J160">IFERROR(_xlfn.IFS(COUNTBLANK(G160:I160)=3,"",H160="","H列に金額を入力してください",G160=3,H160,I160="","I列に労働時間を入力してください",G160=1,ROUND(H160/(I160*24),0),G160=2,ROUND(H160/(I160*24),0)),"")</f>
        <v/>
      </c>
      <c r="K160" s="80" t="str" cm="1">
        <f t="array" ref="K160">IFERROR(_xlfn.IFS(D160="","",J160&lt;E160,"×（法定外・要件外となる従業員です）",J160&lt;=F160,"〇",J160&gt;F160,"ー（要件外となる従業員です）"),"")</f>
        <v/>
      </c>
      <c r="L160" s="25" t="str" cm="1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  <v/>
      </c>
    </row>
    <row r="161" spans="1:12" ht="16.5" customHeight="1" x14ac:dyDescent="0.4">
      <c r="A161" s="20" t="str">
        <f t="shared" si="2"/>
        <v/>
      </c>
      <c r="B161" s="18"/>
      <c r="C161" s="75"/>
      <c r="D161" s="42"/>
      <c r="E161" s="27" t="str" cm="1">
        <f t="array" ref="E161">IFERROR(_xlfn.IFS(AND($F$4=45566,D161="徳島"),VLOOKUP(D161,最低賃金!$A$2:$G$49,2,FALSE),OR($F$4&lt;&gt;45566,D161&lt;&gt;"徳島"),VLOOKUP(D161,最低賃金!$A$2:$G$49,4,FALSE)),"")</f>
        <v/>
      </c>
      <c r="F161" s="27" t="str">
        <f>IFERROR(VLOOKUP(D161,最低賃金!$A$3:$G$49,6,FALSE),"")</f>
        <v/>
      </c>
      <c r="G161" s="42"/>
      <c r="H161" s="19"/>
      <c r="I161" s="81"/>
      <c r="J161" s="27" t="str" cm="1">
        <f t="array" ref="J161">IFERROR(_xlfn.IFS(COUNTBLANK(G161:I161)=3,"",H161="","H列に金額を入力してください",G161=3,H161,I161="","I列に労働時間を入力してください",G161=1,ROUND(H161/(I161*24),0),G161=2,ROUND(H161/(I161*24),0)),"")</f>
        <v/>
      </c>
      <c r="K161" s="80" t="str" cm="1">
        <f t="array" ref="K161">IFERROR(_xlfn.IFS(D161="","",J161&lt;E161,"×（法定外・要件外となる従業員です）",J161&lt;=F161,"〇",J161&gt;F161,"ー（要件外となる従業員です）"),"")</f>
        <v/>
      </c>
      <c r="L161" s="25" t="str" cm="1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  <v/>
      </c>
    </row>
    <row r="162" spans="1:12" ht="16.5" customHeight="1" x14ac:dyDescent="0.4">
      <c r="A162" s="20" t="str">
        <f t="shared" si="2"/>
        <v/>
      </c>
      <c r="B162" s="18"/>
      <c r="C162" s="75"/>
      <c r="D162" s="42"/>
      <c r="E162" s="27" t="str" cm="1">
        <f t="array" ref="E162">IFERROR(_xlfn.IFS(AND($F$4=45566,D162="徳島"),VLOOKUP(D162,最低賃金!$A$2:$G$49,2,FALSE),OR($F$4&lt;&gt;45566,D162&lt;&gt;"徳島"),VLOOKUP(D162,最低賃金!$A$2:$G$49,4,FALSE)),"")</f>
        <v/>
      </c>
      <c r="F162" s="27" t="str">
        <f>IFERROR(VLOOKUP(D162,最低賃金!$A$3:$G$49,6,FALSE),"")</f>
        <v/>
      </c>
      <c r="G162" s="42"/>
      <c r="H162" s="19"/>
      <c r="I162" s="81"/>
      <c r="J162" s="27" t="str" cm="1">
        <f t="array" ref="J162">IFERROR(_xlfn.IFS(COUNTBLANK(G162:I162)=3,"",H162="","H列に金額を入力してください",G162=3,H162,I162="","I列に労働時間を入力してください",G162=1,ROUND(H162/(I162*24),0),G162=2,ROUND(H162/(I162*24),0)),"")</f>
        <v/>
      </c>
      <c r="K162" s="80" t="str" cm="1">
        <f t="array" ref="K162">IFERROR(_xlfn.IFS(D162="","",J162&lt;E162,"×（法定外・要件外となる従業員です）",J162&lt;=F162,"〇",J162&gt;F162,"ー（要件外となる従業員です）"),"")</f>
        <v/>
      </c>
      <c r="L162" s="25" t="str" cm="1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  <v/>
      </c>
    </row>
    <row r="163" spans="1:12" ht="16.5" customHeight="1" x14ac:dyDescent="0.4">
      <c r="A163" s="20" t="str">
        <f t="shared" si="2"/>
        <v/>
      </c>
      <c r="B163" s="18"/>
      <c r="C163" s="75"/>
      <c r="D163" s="42"/>
      <c r="E163" s="27" t="str" cm="1">
        <f t="array" ref="E163">IFERROR(_xlfn.IFS(AND($F$4=45566,D163="徳島"),VLOOKUP(D163,最低賃金!$A$2:$G$49,2,FALSE),OR($F$4&lt;&gt;45566,D163&lt;&gt;"徳島"),VLOOKUP(D163,最低賃金!$A$2:$G$49,4,FALSE)),"")</f>
        <v/>
      </c>
      <c r="F163" s="27" t="str">
        <f>IFERROR(VLOOKUP(D163,最低賃金!$A$3:$G$49,6,FALSE),"")</f>
        <v/>
      </c>
      <c r="G163" s="42"/>
      <c r="H163" s="19"/>
      <c r="I163" s="81"/>
      <c r="J163" s="27" t="str" cm="1">
        <f t="array" ref="J163">IFERROR(_xlfn.IFS(COUNTBLANK(G163:I163)=3,"",H163="","H列に金額を入力してください",G163=3,H163,I163="","I列に労働時間を入力してください",G163=1,ROUND(H163/(I163*24),0),G163=2,ROUND(H163/(I163*24),0)),"")</f>
        <v/>
      </c>
      <c r="K163" s="80" t="str" cm="1">
        <f t="array" ref="K163">IFERROR(_xlfn.IFS(D163="","",J163&lt;E163,"×（法定外・要件外となる従業員です）",J163&lt;=F163,"〇",J163&gt;F163,"ー（要件外となる従業員です）"),"")</f>
        <v/>
      </c>
      <c r="L163" s="25" t="str" cm="1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  <v/>
      </c>
    </row>
    <row r="164" spans="1:12" ht="16.5" customHeight="1" x14ac:dyDescent="0.4">
      <c r="A164" s="20" t="str">
        <f t="shared" si="2"/>
        <v/>
      </c>
      <c r="B164" s="18"/>
      <c r="C164" s="75"/>
      <c r="D164" s="42"/>
      <c r="E164" s="27" t="str" cm="1">
        <f t="array" ref="E164">IFERROR(_xlfn.IFS(AND($F$4=45566,D164="徳島"),VLOOKUP(D164,最低賃金!$A$2:$G$49,2,FALSE),OR($F$4&lt;&gt;45566,D164&lt;&gt;"徳島"),VLOOKUP(D164,最低賃金!$A$2:$G$49,4,FALSE)),"")</f>
        <v/>
      </c>
      <c r="F164" s="27" t="str">
        <f>IFERROR(VLOOKUP(D164,最低賃金!$A$3:$G$49,6,FALSE),"")</f>
        <v/>
      </c>
      <c r="G164" s="42"/>
      <c r="H164" s="19"/>
      <c r="I164" s="81"/>
      <c r="J164" s="27" t="str" cm="1">
        <f t="array" ref="J164">IFERROR(_xlfn.IFS(COUNTBLANK(G164:I164)=3,"",H164="","H列に金額を入力してください",G164=3,H164,I164="","I列に労働時間を入力してください",G164=1,ROUND(H164/(I164*24),0),G164=2,ROUND(H164/(I164*24),0)),"")</f>
        <v/>
      </c>
      <c r="K164" s="80" t="str" cm="1">
        <f t="array" ref="K164">IFERROR(_xlfn.IFS(D164="","",J164&lt;E164,"×（法定外・要件外となる従業員です）",J164&lt;=F164,"〇",J164&gt;F164,"ー（要件外となる従業員です）"),"")</f>
        <v/>
      </c>
      <c r="L164" s="25" t="str" cm="1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  <v/>
      </c>
    </row>
    <row r="165" spans="1:12" ht="16.5" customHeight="1" x14ac:dyDescent="0.4">
      <c r="A165" s="20" t="str">
        <f t="shared" si="2"/>
        <v/>
      </c>
      <c r="B165" s="18"/>
      <c r="C165" s="75"/>
      <c r="D165" s="42"/>
      <c r="E165" s="27" t="str" cm="1">
        <f t="array" ref="E165">IFERROR(_xlfn.IFS(AND($F$4=45566,D165="徳島"),VLOOKUP(D165,最低賃金!$A$2:$G$49,2,FALSE),OR($F$4&lt;&gt;45566,D165&lt;&gt;"徳島"),VLOOKUP(D165,最低賃金!$A$2:$G$49,4,FALSE)),"")</f>
        <v/>
      </c>
      <c r="F165" s="27" t="str">
        <f>IFERROR(VLOOKUP(D165,最低賃金!$A$3:$G$49,6,FALSE),"")</f>
        <v/>
      </c>
      <c r="G165" s="42"/>
      <c r="H165" s="19"/>
      <c r="I165" s="81"/>
      <c r="J165" s="27" t="str" cm="1">
        <f t="array" ref="J165">IFERROR(_xlfn.IFS(COUNTBLANK(G165:I165)=3,"",H165="","H列に金額を入力してください",G165=3,H165,I165="","I列に労働時間を入力してください",G165=1,ROUND(H165/(I165*24),0),G165=2,ROUND(H165/(I165*24),0)),"")</f>
        <v/>
      </c>
      <c r="K165" s="80" t="str" cm="1">
        <f t="array" ref="K165">IFERROR(_xlfn.IFS(D165="","",J165&lt;E165,"×（法定外・要件外となる従業員です）",J165&lt;=F165,"〇",J165&gt;F165,"ー（要件外となる従業員です）"),"")</f>
        <v/>
      </c>
      <c r="L165" s="25" t="str" cm="1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  <v/>
      </c>
    </row>
    <row r="166" spans="1:12" ht="16.5" customHeight="1" x14ac:dyDescent="0.4">
      <c r="A166" s="20" t="str">
        <f t="shared" si="2"/>
        <v/>
      </c>
      <c r="B166" s="18"/>
      <c r="C166" s="75"/>
      <c r="D166" s="42"/>
      <c r="E166" s="27" t="str" cm="1">
        <f t="array" ref="E166">IFERROR(_xlfn.IFS(AND($F$4=45566,D166="徳島"),VLOOKUP(D166,最低賃金!$A$2:$G$49,2,FALSE),OR($F$4&lt;&gt;45566,D166&lt;&gt;"徳島"),VLOOKUP(D166,最低賃金!$A$2:$G$49,4,FALSE)),"")</f>
        <v/>
      </c>
      <c r="F166" s="27" t="str">
        <f>IFERROR(VLOOKUP(D166,最低賃金!$A$3:$G$49,6,FALSE),"")</f>
        <v/>
      </c>
      <c r="G166" s="42"/>
      <c r="H166" s="19"/>
      <c r="I166" s="81"/>
      <c r="J166" s="27" t="str" cm="1">
        <f t="array" ref="J166">IFERROR(_xlfn.IFS(COUNTBLANK(G166:I166)=3,"",H166="","H列に金額を入力してください",G166=3,H166,I166="","I列に労働時間を入力してください",G166=1,ROUND(H166/(I166*24),0),G166=2,ROUND(H166/(I166*24),0)),"")</f>
        <v/>
      </c>
      <c r="K166" s="80" t="str" cm="1">
        <f t="array" ref="K166">IFERROR(_xlfn.IFS(D166="","",J166&lt;E166,"×（法定外・要件外となる従業員です）",J166&lt;=F166,"〇",J166&gt;F166,"ー（要件外となる従業員です）"),"")</f>
        <v/>
      </c>
      <c r="L166" s="25" t="str" cm="1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  <v/>
      </c>
    </row>
    <row r="167" spans="1:12" ht="16.5" customHeight="1" x14ac:dyDescent="0.4">
      <c r="A167" s="20" t="str">
        <f t="shared" si="2"/>
        <v/>
      </c>
      <c r="B167" s="18"/>
      <c r="C167" s="75"/>
      <c r="D167" s="42"/>
      <c r="E167" s="27" t="str" cm="1">
        <f t="array" ref="E167">IFERROR(_xlfn.IFS(AND($F$4=45566,D167="徳島"),VLOOKUP(D167,最低賃金!$A$2:$G$49,2,FALSE),OR($F$4&lt;&gt;45566,D167&lt;&gt;"徳島"),VLOOKUP(D167,最低賃金!$A$2:$G$49,4,FALSE)),"")</f>
        <v/>
      </c>
      <c r="F167" s="27" t="str">
        <f>IFERROR(VLOOKUP(D167,最低賃金!$A$3:$G$49,6,FALSE),"")</f>
        <v/>
      </c>
      <c r="G167" s="42"/>
      <c r="H167" s="19"/>
      <c r="I167" s="81"/>
      <c r="J167" s="27" t="str" cm="1">
        <f t="array" ref="J167">IFERROR(_xlfn.IFS(COUNTBLANK(G167:I167)=3,"",H167="","H列に金額を入力してください",G167=3,H167,I167="","I列に労働時間を入力してください",G167=1,ROUND(H167/(I167*24),0),G167=2,ROUND(H167/(I167*24),0)),"")</f>
        <v/>
      </c>
      <c r="K167" s="80" t="str" cm="1">
        <f t="array" ref="K167">IFERROR(_xlfn.IFS(D167="","",J167&lt;E167,"×（法定外・要件外となる従業員です）",J167&lt;=F167,"〇",J167&gt;F167,"ー（要件外となる従業員です）"),"")</f>
        <v/>
      </c>
      <c r="L167" s="25" t="str" cm="1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  <v/>
      </c>
    </row>
    <row r="168" spans="1:12" ht="16.5" customHeight="1" x14ac:dyDescent="0.4">
      <c r="A168" s="20" t="str">
        <f t="shared" si="2"/>
        <v/>
      </c>
      <c r="B168" s="18"/>
      <c r="C168" s="75"/>
      <c r="D168" s="42"/>
      <c r="E168" s="27" t="str" cm="1">
        <f t="array" ref="E168">IFERROR(_xlfn.IFS(AND($F$4=45566,D168="徳島"),VLOOKUP(D168,最低賃金!$A$2:$G$49,2,FALSE),OR($F$4&lt;&gt;45566,D168&lt;&gt;"徳島"),VLOOKUP(D168,最低賃金!$A$2:$G$49,4,FALSE)),"")</f>
        <v/>
      </c>
      <c r="F168" s="27" t="str">
        <f>IFERROR(VLOOKUP(D168,最低賃金!$A$3:$G$49,6,FALSE),"")</f>
        <v/>
      </c>
      <c r="G168" s="42"/>
      <c r="H168" s="19"/>
      <c r="I168" s="81"/>
      <c r="J168" s="27" t="str" cm="1">
        <f t="array" ref="J168">IFERROR(_xlfn.IFS(COUNTBLANK(G168:I168)=3,"",H168="","H列に金額を入力してください",G168=3,H168,I168="","I列に労働時間を入力してください",G168=1,ROUND(H168/(I168*24),0),G168=2,ROUND(H168/(I168*24),0)),"")</f>
        <v/>
      </c>
      <c r="K168" s="80" t="str" cm="1">
        <f t="array" ref="K168">IFERROR(_xlfn.IFS(D168="","",J168&lt;E168,"×（法定外・要件外となる従業員です）",J168&lt;=F168,"〇",J168&gt;F168,"ー（要件外となる従業員です）"),"")</f>
        <v/>
      </c>
      <c r="L168" s="25" t="str" cm="1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  <v/>
      </c>
    </row>
    <row r="169" spans="1:12" ht="16.5" customHeight="1" x14ac:dyDescent="0.4">
      <c r="A169" s="20" t="str">
        <f t="shared" si="2"/>
        <v/>
      </c>
      <c r="B169" s="18"/>
      <c r="C169" s="75"/>
      <c r="D169" s="42"/>
      <c r="E169" s="27" t="str" cm="1">
        <f t="array" ref="E169">IFERROR(_xlfn.IFS(AND($F$4=45566,D169="徳島"),VLOOKUP(D169,最低賃金!$A$2:$G$49,2,FALSE),OR($F$4&lt;&gt;45566,D169&lt;&gt;"徳島"),VLOOKUP(D169,最低賃金!$A$2:$G$49,4,FALSE)),"")</f>
        <v/>
      </c>
      <c r="F169" s="27" t="str">
        <f>IFERROR(VLOOKUP(D169,最低賃金!$A$3:$G$49,6,FALSE),"")</f>
        <v/>
      </c>
      <c r="G169" s="42"/>
      <c r="H169" s="19"/>
      <c r="I169" s="81"/>
      <c r="J169" s="27" t="str" cm="1">
        <f t="array" ref="J169">IFERROR(_xlfn.IFS(COUNTBLANK(G169:I169)=3,"",H169="","H列に金額を入力してください",G169=3,H169,I169="","I列に労働時間を入力してください",G169=1,ROUND(H169/(I169*24),0),G169=2,ROUND(H169/(I169*24),0)),"")</f>
        <v/>
      </c>
      <c r="K169" s="80" t="str" cm="1">
        <f t="array" ref="K169">IFERROR(_xlfn.IFS(D169="","",J169&lt;E169,"×（法定外・要件外となる従業員です）",J169&lt;=F169,"〇",J169&gt;F169,"ー（要件外となる従業員です）"),"")</f>
        <v/>
      </c>
      <c r="L169" s="25" t="str" cm="1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  <v/>
      </c>
    </row>
    <row r="170" spans="1:12" ht="16.5" customHeight="1" x14ac:dyDescent="0.4">
      <c r="A170" s="20" t="str">
        <f t="shared" si="2"/>
        <v/>
      </c>
      <c r="B170" s="18"/>
      <c r="C170" s="75"/>
      <c r="D170" s="42"/>
      <c r="E170" s="27" t="str" cm="1">
        <f t="array" ref="E170">IFERROR(_xlfn.IFS(AND($F$4=45566,D170="徳島"),VLOOKUP(D170,最低賃金!$A$2:$G$49,2,FALSE),OR($F$4&lt;&gt;45566,D170&lt;&gt;"徳島"),VLOOKUP(D170,最低賃金!$A$2:$G$49,4,FALSE)),"")</f>
        <v/>
      </c>
      <c r="F170" s="27" t="str">
        <f>IFERROR(VLOOKUP(D170,最低賃金!$A$3:$G$49,6,FALSE),"")</f>
        <v/>
      </c>
      <c r="G170" s="42"/>
      <c r="H170" s="19"/>
      <c r="I170" s="81"/>
      <c r="J170" s="27" t="str" cm="1">
        <f t="array" ref="J170">IFERROR(_xlfn.IFS(COUNTBLANK(G170:I170)=3,"",H170="","H列に金額を入力してください",G170=3,H170,I170="","I列に労働時間を入力してください",G170=1,ROUND(H170/(I170*24),0),G170=2,ROUND(H170/(I170*24),0)),"")</f>
        <v/>
      </c>
      <c r="K170" s="80" t="str" cm="1">
        <f t="array" ref="K170">IFERROR(_xlfn.IFS(D170="","",J170&lt;E170,"×（法定外・要件外となる従業員です）",J170&lt;=F170,"〇",J170&gt;F170,"ー（要件外となる従業員です）"),"")</f>
        <v/>
      </c>
      <c r="L170" s="25" t="str" cm="1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  <v/>
      </c>
    </row>
    <row r="171" spans="1:12" ht="16.5" customHeight="1" x14ac:dyDescent="0.4">
      <c r="A171" s="20" t="str">
        <f t="shared" si="2"/>
        <v/>
      </c>
      <c r="B171" s="18"/>
      <c r="C171" s="75"/>
      <c r="D171" s="42"/>
      <c r="E171" s="27" t="str" cm="1">
        <f t="array" ref="E171">IFERROR(_xlfn.IFS(AND($F$4=45566,D171="徳島"),VLOOKUP(D171,最低賃金!$A$2:$G$49,2,FALSE),OR($F$4&lt;&gt;45566,D171&lt;&gt;"徳島"),VLOOKUP(D171,最低賃金!$A$2:$G$49,4,FALSE)),"")</f>
        <v/>
      </c>
      <c r="F171" s="27" t="str">
        <f>IFERROR(VLOOKUP(D171,最低賃金!$A$3:$G$49,6,FALSE),"")</f>
        <v/>
      </c>
      <c r="G171" s="42"/>
      <c r="H171" s="19"/>
      <c r="I171" s="81"/>
      <c r="J171" s="27" t="str" cm="1">
        <f t="array" ref="J171">IFERROR(_xlfn.IFS(COUNTBLANK(G171:I171)=3,"",H171="","H列に金額を入力してください",G171=3,H171,I171="","I列に労働時間を入力してください",G171=1,ROUND(H171/(I171*24),0),G171=2,ROUND(H171/(I171*24),0)),"")</f>
        <v/>
      </c>
      <c r="K171" s="80" t="str" cm="1">
        <f t="array" ref="K171">IFERROR(_xlfn.IFS(D171="","",J171&lt;E171,"×（法定外・要件外となる従業員です）",J171&lt;=F171,"〇",J171&gt;F171,"ー（要件外となる従業員です）"),"")</f>
        <v/>
      </c>
      <c r="L171" s="25" t="str" cm="1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  <v/>
      </c>
    </row>
    <row r="172" spans="1:12" ht="16.5" customHeight="1" x14ac:dyDescent="0.4">
      <c r="A172" s="20" t="str">
        <f t="shared" si="2"/>
        <v/>
      </c>
      <c r="B172" s="18"/>
      <c r="C172" s="75"/>
      <c r="D172" s="42"/>
      <c r="E172" s="27" t="str" cm="1">
        <f t="array" ref="E172">IFERROR(_xlfn.IFS(AND($F$4=45566,D172="徳島"),VLOOKUP(D172,最低賃金!$A$2:$G$49,2,FALSE),OR($F$4&lt;&gt;45566,D172&lt;&gt;"徳島"),VLOOKUP(D172,最低賃金!$A$2:$G$49,4,FALSE)),"")</f>
        <v/>
      </c>
      <c r="F172" s="27" t="str">
        <f>IFERROR(VLOOKUP(D172,最低賃金!$A$3:$G$49,6,FALSE),"")</f>
        <v/>
      </c>
      <c r="G172" s="42"/>
      <c r="H172" s="19"/>
      <c r="I172" s="81"/>
      <c r="J172" s="27" t="str" cm="1">
        <f t="array" ref="J172">IFERROR(_xlfn.IFS(COUNTBLANK(G172:I172)=3,"",H172="","H列に金額を入力してください",G172=3,H172,I172="","I列に労働時間を入力してください",G172=1,ROUND(H172/(I172*24),0),G172=2,ROUND(H172/(I172*24),0)),"")</f>
        <v/>
      </c>
      <c r="K172" s="80" t="str" cm="1">
        <f t="array" ref="K172">IFERROR(_xlfn.IFS(D172="","",J172&lt;E172,"×（法定外・要件外となる従業員です）",J172&lt;=F172,"〇",J172&gt;F172,"ー（要件外となる従業員です）"),"")</f>
        <v/>
      </c>
      <c r="L172" s="25" t="str" cm="1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  <v/>
      </c>
    </row>
    <row r="173" spans="1:12" ht="16.5" customHeight="1" x14ac:dyDescent="0.4">
      <c r="A173" s="20" t="str">
        <f t="shared" si="2"/>
        <v/>
      </c>
      <c r="B173" s="18"/>
      <c r="C173" s="75"/>
      <c r="D173" s="42"/>
      <c r="E173" s="27" t="str" cm="1">
        <f t="array" ref="E173">IFERROR(_xlfn.IFS(AND($F$4=45566,D173="徳島"),VLOOKUP(D173,最低賃金!$A$2:$G$49,2,FALSE),OR($F$4&lt;&gt;45566,D173&lt;&gt;"徳島"),VLOOKUP(D173,最低賃金!$A$2:$G$49,4,FALSE)),"")</f>
        <v/>
      </c>
      <c r="F173" s="27" t="str">
        <f>IFERROR(VLOOKUP(D173,最低賃金!$A$3:$G$49,6,FALSE),"")</f>
        <v/>
      </c>
      <c r="G173" s="42"/>
      <c r="H173" s="19"/>
      <c r="I173" s="81"/>
      <c r="J173" s="27" t="str" cm="1">
        <f t="array" ref="J173">IFERROR(_xlfn.IFS(COUNTBLANK(G173:I173)=3,"",H173="","H列に金額を入力してください",G173=3,H173,I173="","I列に労働時間を入力してください",G173=1,ROUND(H173/(I173*24),0),G173=2,ROUND(H173/(I173*24),0)),"")</f>
        <v/>
      </c>
      <c r="K173" s="80" t="str" cm="1">
        <f t="array" ref="K173">IFERROR(_xlfn.IFS(D173="","",J173&lt;E173,"×（法定外・要件外となる従業員です）",J173&lt;=F173,"〇",J173&gt;F173,"ー（要件外となる従業員です）"),"")</f>
        <v/>
      </c>
      <c r="L173" s="25" t="str" cm="1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  <v/>
      </c>
    </row>
    <row r="174" spans="1:12" ht="16.5" customHeight="1" x14ac:dyDescent="0.4">
      <c r="A174" s="20" t="str">
        <f t="shared" si="2"/>
        <v/>
      </c>
      <c r="B174" s="18"/>
      <c r="C174" s="75"/>
      <c r="D174" s="42"/>
      <c r="E174" s="27" t="str" cm="1">
        <f t="array" ref="E174">IFERROR(_xlfn.IFS(AND($F$4=45566,D174="徳島"),VLOOKUP(D174,最低賃金!$A$2:$G$49,2,FALSE),OR($F$4&lt;&gt;45566,D174&lt;&gt;"徳島"),VLOOKUP(D174,最低賃金!$A$2:$G$49,4,FALSE)),"")</f>
        <v/>
      </c>
      <c r="F174" s="27" t="str">
        <f>IFERROR(VLOOKUP(D174,最低賃金!$A$3:$G$49,6,FALSE),"")</f>
        <v/>
      </c>
      <c r="G174" s="42"/>
      <c r="H174" s="19"/>
      <c r="I174" s="81"/>
      <c r="J174" s="27" t="str" cm="1">
        <f t="array" ref="J174">IFERROR(_xlfn.IFS(COUNTBLANK(G174:I174)=3,"",H174="","H列に金額を入力してください",G174=3,H174,I174="","I列に労働時間を入力してください",G174=1,ROUND(H174/(I174*24),0),G174=2,ROUND(H174/(I174*24),0)),"")</f>
        <v/>
      </c>
      <c r="K174" s="80" t="str" cm="1">
        <f t="array" ref="K174">IFERROR(_xlfn.IFS(D174="","",J174&lt;E174,"×（法定外・要件外となる従業員です）",J174&lt;=F174,"〇",J174&gt;F174,"ー（要件外となる従業員です）"),"")</f>
        <v/>
      </c>
      <c r="L174" s="25" t="str" cm="1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  <v/>
      </c>
    </row>
    <row r="175" spans="1:12" ht="16.5" customHeight="1" x14ac:dyDescent="0.4">
      <c r="A175" s="20" t="str">
        <f t="shared" si="2"/>
        <v/>
      </c>
      <c r="B175" s="18"/>
      <c r="C175" s="75"/>
      <c r="D175" s="42"/>
      <c r="E175" s="27" t="str" cm="1">
        <f t="array" ref="E175">IFERROR(_xlfn.IFS(AND($F$4=45566,D175="徳島"),VLOOKUP(D175,最低賃金!$A$2:$G$49,2,FALSE),OR($F$4&lt;&gt;45566,D175&lt;&gt;"徳島"),VLOOKUP(D175,最低賃金!$A$2:$G$49,4,FALSE)),"")</f>
        <v/>
      </c>
      <c r="F175" s="27" t="str">
        <f>IFERROR(VLOOKUP(D175,最低賃金!$A$3:$G$49,6,FALSE),"")</f>
        <v/>
      </c>
      <c r="G175" s="42"/>
      <c r="H175" s="19"/>
      <c r="I175" s="81"/>
      <c r="J175" s="27" t="str" cm="1">
        <f t="array" ref="J175">IFERROR(_xlfn.IFS(COUNTBLANK(G175:I175)=3,"",H175="","H列に金額を入力してください",G175=3,H175,I175="","I列に労働時間を入力してください",G175=1,ROUND(H175/(I175*24),0),G175=2,ROUND(H175/(I175*24),0)),"")</f>
        <v/>
      </c>
      <c r="K175" s="80" t="str" cm="1">
        <f t="array" ref="K175">IFERROR(_xlfn.IFS(D175="","",J175&lt;E175,"×（法定外・要件外となる従業員です）",J175&lt;=F175,"〇",J175&gt;F175,"ー（要件外となる従業員です）"),"")</f>
        <v/>
      </c>
      <c r="L175" s="25" t="str" cm="1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  <v/>
      </c>
    </row>
    <row r="176" spans="1:12" ht="16.5" customHeight="1" x14ac:dyDescent="0.4">
      <c r="A176" s="20" t="str">
        <f t="shared" si="2"/>
        <v/>
      </c>
      <c r="B176" s="18"/>
      <c r="C176" s="75"/>
      <c r="D176" s="42"/>
      <c r="E176" s="27" t="str" cm="1">
        <f t="array" ref="E176">IFERROR(_xlfn.IFS(AND($F$4=45566,D176="徳島"),VLOOKUP(D176,最低賃金!$A$2:$G$49,2,FALSE),OR($F$4&lt;&gt;45566,D176&lt;&gt;"徳島"),VLOOKUP(D176,最低賃金!$A$2:$G$49,4,FALSE)),"")</f>
        <v/>
      </c>
      <c r="F176" s="27" t="str">
        <f>IFERROR(VLOOKUP(D176,最低賃金!$A$3:$G$49,6,FALSE),"")</f>
        <v/>
      </c>
      <c r="G176" s="42"/>
      <c r="H176" s="19"/>
      <c r="I176" s="81"/>
      <c r="J176" s="27" t="str" cm="1">
        <f t="array" ref="J176">IFERROR(_xlfn.IFS(COUNTBLANK(G176:I176)=3,"",H176="","H列に金額を入力してください",G176=3,H176,I176="","I列に労働時間を入力してください",G176=1,ROUND(H176/(I176*24),0),G176=2,ROUND(H176/(I176*24),0)),"")</f>
        <v/>
      </c>
      <c r="K176" s="80" t="str" cm="1">
        <f t="array" ref="K176">IFERROR(_xlfn.IFS(D176="","",J176&lt;E176,"×（法定外・要件外となる従業員です）",J176&lt;=F176,"〇",J176&gt;F176,"ー（要件外となる従業員です）"),"")</f>
        <v/>
      </c>
      <c r="L176" s="25" t="str" cm="1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  <v/>
      </c>
    </row>
    <row r="177" spans="1:12" ht="16.5" customHeight="1" x14ac:dyDescent="0.4">
      <c r="A177" s="20" t="str">
        <f t="shared" si="2"/>
        <v/>
      </c>
      <c r="B177" s="18"/>
      <c r="C177" s="75"/>
      <c r="D177" s="42"/>
      <c r="E177" s="27" t="str" cm="1">
        <f t="array" ref="E177">IFERROR(_xlfn.IFS(AND($F$4=45566,D177="徳島"),VLOOKUP(D177,最低賃金!$A$2:$G$49,2,FALSE),OR($F$4&lt;&gt;45566,D177&lt;&gt;"徳島"),VLOOKUP(D177,最低賃金!$A$2:$G$49,4,FALSE)),"")</f>
        <v/>
      </c>
      <c r="F177" s="27" t="str">
        <f>IFERROR(VLOOKUP(D177,最低賃金!$A$3:$G$49,6,FALSE),"")</f>
        <v/>
      </c>
      <c r="G177" s="42"/>
      <c r="H177" s="19"/>
      <c r="I177" s="81"/>
      <c r="J177" s="27" t="str" cm="1">
        <f t="array" ref="J177">IFERROR(_xlfn.IFS(COUNTBLANK(G177:I177)=3,"",H177="","H列に金額を入力してください",G177=3,H177,I177="","I列に労働時間を入力してください",G177=1,ROUND(H177/(I177*24),0),G177=2,ROUND(H177/(I177*24),0)),"")</f>
        <v/>
      </c>
      <c r="K177" s="80" t="str" cm="1">
        <f t="array" ref="K177">IFERROR(_xlfn.IFS(D177="","",J177&lt;E177,"×（法定外・要件外となる従業員です）",J177&lt;=F177,"〇",J177&gt;F177,"ー（要件外となる従業員です）"),"")</f>
        <v/>
      </c>
      <c r="L177" s="25" t="str" cm="1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  <v/>
      </c>
    </row>
    <row r="178" spans="1:12" ht="16.5" customHeight="1" x14ac:dyDescent="0.4">
      <c r="A178" s="20" t="str">
        <f t="shared" si="2"/>
        <v/>
      </c>
      <c r="B178" s="18"/>
      <c r="C178" s="75"/>
      <c r="D178" s="42"/>
      <c r="E178" s="27" t="str" cm="1">
        <f t="array" ref="E178">IFERROR(_xlfn.IFS(AND($F$4=45566,D178="徳島"),VLOOKUP(D178,最低賃金!$A$2:$G$49,2,FALSE),OR($F$4&lt;&gt;45566,D178&lt;&gt;"徳島"),VLOOKUP(D178,最低賃金!$A$2:$G$49,4,FALSE)),"")</f>
        <v/>
      </c>
      <c r="F178" s="27" t="str">
        <f>IFERROR(VLOOKUP(D178,最低賃金!$A$3:$G$49,6,FALSE),"")</f>
        <v/>
      </c>
      <c r="G178" s="42"/>
      <c r="H178" s="19"/>
      <c r="I178" s="81"/>
      <c r="J178" s="27" t="str" cm="1">
        <f t="array" ref="J178">IFERROR(_xlfn.IFS(COUNTBLANK(G178:I178)=3,"",H178="","H列に金額を入力してください",G178=3,H178,I178="","I列に労働時間を入力してください",G178=1,ROUND(H178/(I178*24),0),G178=2,ROUND(H178/(I178*24),0)),"")</f>
        <v/>
      </c>
      <c r="K178" s="80" t="str" cm="1">
        <f t="array" ref="K178">IFERROR(_xlfn.IFS(D178="","",J178&lt;E178,"×（法定外・要件外となる従業員です）",J178&lt;=F178,"〇",J178&gt;F178,"ー（要件外となる従業員です）"),"")</f>
        <v/>
      </c>
      <c r="L178" s="25" t="str" cm="1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  <v/>
      </c>
    </row>
    <row r="179" spans="1:12" ht="16.5" customHeight="1" x14ac:dyDescent="0.4">
      <c r="A179" s="20" t="str">
        <f t="shared" si="2"/>
        <v/>
      </c>
      <c r="B179" s="18"/>
      <c r="C179" s="75"/>
      <c r="D179" s="42"/>
      <c r="E179" s="27" t="str" cm="1">
        <f t="array" ref="E179">IFERROR(_xlfn.IFS(AND($F$4=45566,D179="徳島"),VLOOKUP(D179,最低賃金!$A$2:$G$49,2,FALSE),OR($F$4&lt;&gt;45566,D179&lt;&gt;"徳島"),VLOOKUP(D179,最低賃金!$A$2:$G$49,4,FALSE)),"")</f>
        <v/>
      </c>
      <c r="F179" s="27" t="str">
        <f>IFERROR(VLOOKUP(D179,最低賃金!$A$3:$G$49,6,FALSE),"")</f>
        <v/>
      </c>
      <c r="G179" s="42"/>
      <c r="H179" s="19"/>
      <c r="I179" s="81"/>
      <c r="J179" s="27" t="str" cm="1">
        <f t="array" ref="J179">IFERROR(_xlfn.IFS(COUNTBLANK(G179:I179)=3,"",H179="","H列に金額を入力してください",G179=3,H179,I179="","I列に労働時間を入力してください",G179=1,ROUND(H179/(I179*24),0),G179=2,ROUND(H179/(I179*24),0)),"")</f>
        <v/>
      </c>
      <c r="K179" s="80" t="str" cm="1">
        <f t="array" ref="K179">IFERROR(_xlfn.IFS(D179="","",J179&lt;E179,"×（法定外・要件外となる従業員です）",J179&lt;=F179,"〇",J179&gt;F179,"ー（要件外となる従業員です）"),"")</f>
        <v/>
      </c>
      <c r="L179" s="25" t="str" cm="1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  <v/>
      </c>
    </row>
    <row r="180" spans="1:12" ht="16.5" customHeight="1" x14ac:dyDescent="0.4">
      <c r="A180" s="20" t="str">
        <f t="shared" si="2"/>
        <v/>
      </c>
      <c r="B180" s="18"/>
      <c r="C180" s="75"/>
      <c r="D180" s="42"/>
      <c r="E180" s="27" t="str" cm="1">
        <f t="array" ref="E180">IFERROR(_xlfn.IFS(AND($F$4=45566,D180="徳島"),VLOOKUP(D180,最低賃金!$A$2:$G$49,2,FALSE),OR($F$4&lt;&gt;45566,D180&lt;&gt;"徳島"),VLOOKUP(D180,最低賃金!$A$2:$G$49,4,FALSE)),"")</f>
        <v/>
      </c>
      <c r="F180" s="27" t="str">
        <f>IFERROR(VLOOKUP(D180,最低賃金!$A$3:$G$49,6,FALSE),"")</f>
        <v/>
      </c>
      <c r="G180" s="42"/>
      <c r="H180" s="19"/>
      <c r="I180" s="81"/>
      <c r="J180" s="27" t="str" cm="1">
        <f t="array" ref="J180">IFERROR(_xlfn.IFS(COUNTBLANK(G180:I180)=3,"",H180="","H列に金額を入力してください",G180=3,H180,I180="","I列に労働時間を入力してください",G180=1,ROUND(H180/(I180*24),0),G180=2,ROUND(H180/(I180*24),0)),"")</f>
        <v/>
      </c>
      <c r="K180" s="80" t="str" cm="1">
        <f t="array" ref="K180">IFERROR(_xlfn.IFS(D180="","",J180&lt;E180,"×（法定外・要件外となる従業員です）",J180&lt;=F180,"〇",J180&gt;F180,"ー（要件外となる従業員です）"),"")</f>
        <v/>
      </c>
      <c r="L180" s="25" t="str" cm="1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  <v/>
      </c>
    </row>
    <row r="181" spans="1:12" ht="16.5" customHeight="1" x14ac:dyDescent="0.4">
      <c r="A181" s="20" t="str">
        <f t="shared" si="2"/>
        <v/>
      </c>
      <c r="B181" s="18"/>
      <c r="C181" s="75"/>
      <c r="D181" s="42"/>
      <c r="E181" s="27" t="str" cm="1">
        <f t="array" ref="E181">IFERROR(_xlfn.IFS(AND($F$4=45566,D181="徳島"),VLOOKUP(D181,最低賃金!$A$2:$G$49,2,FALSE),OR($F$4&lt;&gt;45566,D181&lt;&gt;"徳島"),VLOOKUP(D181,最低賃金!$A$2:$G$49,4,FALSE)),"")</f>
        <v/>
      </c>
      <c r="F181" s="27" t="str">
        <f>IFERROR(VLOOKUP(D181,最低賃金!$A$3:$G$49,6,FALSE),"")</f>
        <v/>
      </c>
      <c r="G181" s="42"/>
      <c r="H181" s="19"/>
      <c r="I181" s="81"/>
      <c r="J181" s="27" t="str" cm="1">
        <f t="array" ref="J181">IFERROR(_xlfn.IFS(COUNTBLANK(G181:I181)=3,"",H181="","H列に金額を入力してください",G181=3,H181,I181="","I列に労働時間を入力してください",G181=1,ROUND(H181/(I181*24),0),G181=2,ROUND(H181/(I181*24),0)),"")</f>
        <v/>
      </c>
      <c r="K181" s="80" t="str" cm="1">
        <f t="array" ref="K181">IFERROR(_xlfn.IFS(D181="","",J181&lt;E181,"×（法定外・要件外となる従業員です）",J181&lt;=F181,"〇",J181&gt;F181,"ー（要件外となる従業員です）"),"")</f>
        <v/>
      </c>
      <c r="L181" s="25" t="str" cm="1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  <v/>
      </c>
    </row>
    <row r="182" spans="1:12" ht="16.5" customHeight="1" x14ac:dyDescent="0.4">
      <c r="A182" s="20" t="str">
        <f t="shared" si="2"/>
        <v/>
      </c>
      <c r="B182" s="18"/>
      <c r="C182" s="75"/>
      <c r="D182" s="42"/>
      <c r="E182" s="27" t="str" cm="1">
        <f t="array" ref="E182">IFERROR(_xlfn.IFS(AND($F$4=45566,D182="徳島"),VLOOKUP(D182,最低賃金!$A$2:$G$49,2,FALSE),OR($F$4&lt;&gt;45566,D182&lt;&gt;"徳島"),VLOOKUP(D182,最低賃金!$A$2:$G$49,4,FALSE)),"")</f>
        <v/>
      </c>
      <c r="F182" s="27" t="str">
        <f>IFERROR(VLOOKUP(D182,最低賃金!$A$3:$G$49,6,FALSE),"")</f>
        <v/>
      </c>
      <c r="G182" s="42"/>
      <c r="H182" s="19"/>
      <c r="I182" s="81"/>
      <c r="J182" s="27" t="str" cm="1">
        <f t="array" ref="J182">IFERROR(_xlfn.IFS(COUNTBLANK(G182:I182)=3,"",H182="","H列に金額を入力してください",G182=3,H182,I182="","I列に労働時間を入力してください",G182=1,ROUND(H182/(I182*24),0),G182=2,ROUND(H182/(I182*24),0)),"")</f>
        <v/>
      </c>
      <c r="K182" s="80" t="str" cm="1">
        <f t="array" ref="K182">IFERROR(_xlfn.IFS(D182="","",J182&lt;E182,"×（法定外・要件外となる従業員です）",J182&lt;=F182,"〇",J182&gt;F182,"ー（要件外となる従業員です）"),"")</f>
        <v/>
      </c>
      <c r="L182" s="25" t="str" cm="1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  <v/>
      </c>
    </row>
    <row r="183" spans="1:12" ht="16.5" customHeight="1" x14ac:dyDescent="0.4">
      <c r="A183" s="20" t="str">
        <f t="shared" si="2"/>
        <v/>
      </c>
      <c r="B183" s="18"/>
      <c r="C183" s="75"/>
      <c r="D183" s="42"/>
      <c r="E183" s="27" t="str" cm="1">
        <f t="array" ref="E183">IFERROR(_xlfn.IFS(AND($F$4=45566,D183="徳島"),VLOOKUP(D183,最低賃金!$A$2:$G$49,2,FALSE),OR($F$4&lt;&gt;45566,D183&lt;&gt;"徳島"),VLOOKUP(D183,最低賃金!$A$2:$G$49,4,FALSE)),"")</f>
        <v/>
      </c>
      <c r="F183" s="27" t="str">
        <f>IFERROR(VLOOKUP(D183,最低賃金!$A$3:$G$49,6,FALSE),"")</f>
        <v/>
      </c>
      <c r="G183" s="42"/>
      <c r="H183" s="19"/>
      <c r="I183" s="81"/>
      <c r="J183" s="27" t="str" cm="1">
        <f t="array" ref="J183">IFERROR(_xlfn.IFS(COUNTBLANK(G183:I183)=3,"",H183="","H列に金額を入力してください",G183=3,H183,I183="","I列に労働時間を入力してください",G183=1,ROUND(H183/(I183*24),0),G183=2,ROUND(H183/(I183*24),0)),"")</f>
        <v/>
      </c>
      <c r="K183" s="80" t="str" cm="1">
        <f t="array" ref="K183">IFERROR(_xlfn.IFS(D183="","",J183&lt;E183,"×（法定外・要件外となる従業員です）",J183&lt;=F183,"〇",J183&gt;F183,"ー（要件外となる従業員です）"),"")</f>
        <v/>
      </c>
      <c r="L183" s="25" t="str" cm="1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  <v/>
      </c>
    </row>
    <row r="184" spans="1:12" ht="16.5" customHeight="1" x14ac:dyDescent="0.4">
      <c r="A184" s="20" t="str">
        <f t="shared" si="2"/>
        <v/>
      </c>
      <c r="B184" s="18"/>
      <c r="C184" s="75"/>
      <c r="D184" s="42"/>
      <c r="E184" s="27" t="str" cm="1">
        <f t="array" ref="E184">IFERROR(_xlfn.IFS(AND($F$4=45566,D184="徳島"),VLOOKUP(D184,最低賃金!$A$2:$G$49,2,FALSE),OR($F$4&lt;&gt;45566,D184&lt;&gt;"徳島"),VLOOKUP(D184,最低賃金!$A$2:$G$49,4,FALSE)),"")</f>
        <v/>
      </c>
      <c r="F184" s="27" t="str">
        <f>IFERROR(VLOOKUP(D184,最低賃金!$A$3:$G$49,6,FALSE),"")</f>
        <v/>
      </c>
      <c r="G184" s="42"/>
      <c r="H184" s="19"/>
      <c r="I184" s="81"/>
      <c r="J184" s="27" t="str" cm="1">
        <f t="array" ref="J184">IFERROR(_xlfn.IFS(COUNTBLANK(G184:I184)=3,"",H184="","H列に金額を入力してください",G184=3,H184,I184="","I列に労働時間を入力してください",G184=1,ROUND(H184/(I184*24),0),G184=2,ROUND(H184/(I184*24),0)),"")</f>
        <v/>
      </c>
      <c r="K184" s="80" t="str" cm="1">
        <f t="array" ref="K184">IFERROR(_xlfn.IFS(D184="","",J184&lt;E184,"×（法定外・要件外となる従業員です）",J184&lt;=F184,"〇",J184&gt;F184,"ー（要件外となる従業員です）"),"")</f>
        <v/>
      </c>
      <c r="L184" s="25" t="str" cm="1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  <v/>
      </c>
    </row>
    <row r="185" spans="1:12" ht="16.5" customHeight="1" x14ac:dyDescent="0.4">
      <c r="A185" s="20" t="str">
        <f t="shared" si="2"/>
        <v/>
      </c>
      <c r="B185" s="18"/>
      <c r="C185" s="75"/>
      <c r="D185" s="42"/>
      <c r="E185" s="27" t="str" cm="1">
        <f t="array" ref="E185">IFERROR(_xlfn.IFS(AND($F$4=45566,D185="徳島"),VLOOKUP(D185,最低賃金!$A$2:$G$49,2,FALSE),OR($F$4&lt;&gt;45566,D185&lt;&gt;"徳島"),VLOOKUP(D185,最低賃金!$A$2:$G$49,4,FALSE)),"")</f>
        <v/>
      </c>
      <c r="F185" s="27" t="str">
        <f>IFERROR(VLOOKUP(D185,最低賃金!$A$3:$G$49,6,FALSE),"")</f>
        <v/>
      </c>
      <c r="G185" s="42"/>
      <c r="H185" s="19"/>
      <c r="I185" s="81"/>
      <c r="J185" s="27" t="str" cm="1">
        <f t="array" ref="J185">IFERROR(_xlfn.IFS(COUNTBLANK(G185:I185)=3,"",H185="","H列に金額を入力してください",G185=3,H185,I185="","I列に労働時間を入力してください",G185=1,ROUND(H185/(I185*24),0),G185=2,ROUND(H185/(I185*24),0)),"")</f>
        <v/>
      </c>
      <c r="K185" s="80" t="str" cm="1">
        <f t="array" ref="K185">IFERROR(_xlfn.IFS(D185="","",J185&lt;E185,"×（法定外・要件外となる従業員です）",J185&lt;=F185,"〇",J185&gt;F185,"ー（要件外となる従業員です）"),"")</f>
        <v/>
      </c>
      <c r="L185" s="25" t="str" cm="1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  <v/>
      </c>
    </row>
    <row r="186" spans="1:12" ht="16.5" customHeight="1" x14ac:dyDescent="0.4">
      <c r="A186" s="20" t="str">
        <f t="shared" si="2"/>
        <v/>
      </c>
      <c r="B186" s="18"/>
      <c r="C186" s="75"/>
      <c r="D186" s="42"/>
      <c r="E186" s="27" t="str" cm="1">
        <f t="array" ref="E186">IFERROR(_xlfn.IFS(AND($F$4=45566,D186="徳島"),VLOOKUP(D186,最低賃金!$A$2:$G$49,2,FALSE),OR($F$4&lt;&gt;45566,D186&lt;&gt;"徳島"),VLOOKUP(D186,最低賃金!$A$2:$G$49,4,FALSE)),"")</f>
        <v/>
      </c>
      <c r="F186" s="27" t="str">
        <f>IFERROR(VLOOKUP(D186,最低賃金!$A$3:$G$49,6,FALSE),"")</f>
        <v/>
      </c>
      <c r="G186" s="42"/>
      <c r="H186" s="19"/>
      <c r="I186" s="81"/>
      <c r="J186" s="27" t="str" cm="1">
        <f t="array" ref="J186">IFERROR(_xlfn.IFS(COUNTBLANK(G186:I186)=3,"",H186="","H列に金額を入力してください",G186=3,H186,I186="","I列に労働時間を入力してください",G186=1,ROUND(H186/(I186*24),0),G186=2,ROUND(H186/(I186*24),0)),"")</f>
        <v/>
      </c>
      <c r="K186" s="80" t="str" cm="1">
        <f t="array" ref="K186">IFERROR(_xlfn.IFS(D186="","",J186&lt;E186,"×（法定外・要件外となる従業員です）",J186&lt;=F186,"〇",J186&gt;F186,"ー（要件外となる従業員です）"),"")</f>
        <v/>
      </c>
      <c r="L186" s="25" t="str" cm="1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  <v/>
      </c>
    </row>
    <row r="187" spans="1:12" ht="16.5" customHeight="1" x14ac:dyDescent="0.4">
      <c r="A187" s="20" t="str">
        <f t="shared" si="2"/>
        <v/>
      </c>
      <c r="B187" s="18"/>
      <c r="C187" s="75"/>
      <c r="D187" s="42"/>
      <c r="E187" s="27" t="str" cm="1">
        <f t="array" ref="E187">IFERROR(_xlfn.IFS(AND($F$4=45566,D187="徳島"),VLOOKUP(D187,最低賃金!$A$2:$G$49,2,FALSE),OR($F$4&lt;&gt;45566,D187&lt;&gt;"徳島"),VLOOKUP(D187,最低賃金!$A$2:$G$49,4,FALSE)),"")</f>
        <v/>
      </c>
      <c r="F187" s="27" t="str">
        <f>IFERROR(VLOOKUP(D187,最低賃金!$A$3:$G$49,6,FALSE),"")</f>
        <v/>
      </c>
      <c r="G187" s="42"/>
      <c r="H187" s="19"/>
      <c r="I187" s="81"/>
      <c r="J187" s="27" t="str" cm="1">
        <f t="array" ref="J187">IFERROR(_xlfn.IFS(COUNTBLANK(G187:I187)=3,"",H187="","H列に金額を入力してください",G187=3,H187,I187="","I列に労働時間を入力してください",G187=1,ROUND(H187/(I187*24),0),G187=2,ROUND(H187/(I187*24),0)),"")</f>
        <v/>
      </c>
      <c r="K187" s="80" t="str" cm="1">
        <f t="array" ref="K187">IFERROR(_xlfn.IFS(D187="","",J187&lt;E187,"×（法定外・要件外となる従業員です）",J187&lt;=F187,"〇",J187&gt;F187,"ー（要件外となる従業員です）"),"")</f>
        <v/>
      </c>
      <c r="L187" s="25" t="str" cm="1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  <v/>
      </c>
    </row>
    <row r="188" spans="1:12" ht="16.5" customHeight="1" x14ac:dyDescent="0.4">
      <c r="A188" s="20" t="str">
        <f t="shared" si="2"/>
        <v/>
      </c>
      <c r="B188" s="18"/>
      <c r="C188" s="75"/>
      <c r="D188" s="42"/>
      <c r="E188" s="27" t="str" cm="1">
        <f t="array" ref="E188">IFERROR(_xlfn.IFS(AND($F$4=45566,D188="徳島"),VLOOKUP(D188,最低賃金!$A$2:$G$49,2,FALSE),OR($F$4&lt;&gt;45566,D188&lt;&gt;"徳島"),VLOOKUP(D188,最低賃金!$A$2:$G$49,4,FALSE)),"")</f>
        <v/>
      </c>
      <c r="F188" s="27" t="str">
        <f>IFERROR(VLOOKUP(D188,最低賃金!$A$3:$G$49,6,FALSE),"")</f>
        <v/>
      </c>
      <c r="G188" s="42"/>
      <c r="H188" s="19"/>
      <c r="I188" s="81"/>
      <c r="J188" s="27" t="str" cm="1">
        <f t="array" ref="J188">IFERROR(_xlfn.IFS(COUNTBLANK(G188:I188)=3,"",H188="","H列に金額を入力してください",G188=3,H188,I188="","I列に労働時間を入力してください",G188=1,ROUND(H188/(I188*24),0),G188=2,ROUND(H188/(I188*24),0)),"")</f>
        <v/>
      </c>
      <c r="K188" s="80" t="str" cm="1">
        <f t="array" ref="K188">IFERROR(_xlfn.IFS(D188="","",J188&lt;E188,"×（法定外・要件外となる従業員です）",J188&lt;=F188,"〇",J188&gt;F188,"ー（要件外となる従業員です）"),"")</f>
        <v/>
      </c>
      <c r="L188" s="25" t="str" cm="1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  <v/>
      </c>
    </row>
    <row r="189" spans="1:12" ht="16.5" customHeight="1" x14ac:dyDescent="0.4">
      <c r="A189" s="20" t="str">
        <f t="shared" si="2"/>
        <v/>
      </c>
      <c r="B189" s="18"/>
      <c r="C189" s="75"/>
      <c r="D189" s="42"/>
      <c r="E189" s="27" t="str" cm="1">
        <f t="array" ref="E189">IFERROR(_xlfn.IFS(AND($F$4=45566,D189="徳島"),VLOOKUP(D189,最低賃金!$A$2:$G$49,2,FALSE),OR($F$4&lt;&gt;45566,D189&lt;&gt;"徳島"),VLOOKUP(D189,最低賃金!$A$2:$G$49,4,FALSE)),"")</f>
        <v/>
      </c>
      <c r="F189" s="27" t="str">
        <f>IFERROR(VLOOKUP(D189,最低賃金!$A$3:$G$49,6,FALSE),"")</f>
        <v/>
      </c>
      <c r="G189" s="42"/>
      <c r="H189" s="19"/>
      <c r="I189" s="81"/>
      <c r="J189" s="27" t="str" cm="1">
        <f t="array" ref="J189">IFERROR(_xlfn.IFS(COUNTBLANK(G189:I189)=3,"",H189="","H列に金額を入力してください",G189=3,H189,I189="","I列に労働時間を入力してください",G189=1,ROUND(H189/(I189*24),0),G189=2,ROUND(H189/(I189*24),0)),"")</f>
        <v/>
      </c>
      <c r="K189" s="80" t="str" cm="1">
        <f t="array" ref="K189">IFERROR(_xlfn.IFS(D189="","",J189&lt;E189,"×（法定外・要件外となる従業員です）",J189&lt;=F189,"〇",J189&gt;F189,"ー（要件外となる従業員です）"),"")</f>
        <v/>
      </c>
      <c r="L189" s="25" t="str" cm="1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  <v/>
      </c>
    </row>
    <row r="190" spans="1:12" ht="16.5" customHeight="1" x14ac:dyDescent="0.4">
      <c r="A190" s="20" t="str">
        <f t="shared" si="2"/>
        <v/>
      </c>
      <c r="B190" s="18"/>
      <c r="C190" s="75"/>
      <c r="D190" s="42"/>
      <c r="E190" s="27" t="str" cm="1">
        <f t="array" ref="E190">IFERROR(_xlfn.IFS(AND($F$4=45566,D190="徳島"),VLOOKUP(D190,最低賃金!$A$2:$G$49,2,FALSE),OR($F$4&lt;&gt;45566,D190&lt;&gt;"徳島"),VLOOKUP(D190,最低賃金!$A$2:$G$49,4,FALSE)),"")</f>
        <v/>
      </c>
      <c r="F190" s="27" t="str">
        <f>IFERROR(VLOOKUP(D190,最低賃金!$A$3:$G$49,6,FALSE),"")</f>
        <v/>
      </c>
      <c r="G190" s="42"/>
      <c r="H190" s="19"/>
      <c r="I190" s="81"/>
      <c r="J190" s="27" t="str" cm="1">
        <f t="array" ref="J190">IFERROR(_xlfn.IFS(COUNTBLANK(G190:I190)=3,"",H190="","H列に金額を入力してください",G190=3,H190,I190="","I列に労働時間を入力してください",G190=1,ROUND(H190/(I190*24),0),G190=2,ROUND(H190/(I190*24),0)),"")</f>
        <v/>
      </c>
      <c r="K190" s="80" t="str" cm="1">
        <f t="array" ref="K190">IFERROR(_xlfn.IFS(D190="","",J190&lt;E190,"×（法定外・要件外となる従業員です）",J190&lt;=F190,"〇",J190&gt;F190,"ー（要件外となる従業員です）"),"")</f>
        <v/>
      </c>
      <c r="L190" s="25" t="str" cm="1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  <v/>
      </c>
    </row>
    <row r="191" spans="1:12" ht="16.5" customHeight="1" x14ac:dyDescent="0.4">
      <c r="A191" s="20" t="str">
        <f t="shared" si="2"/>
        <v/>
      </c>
      <c r="B191" s="18"/>
      <c r="C191" s="75"/>
      <c r="D191" s="42"/>
      <c r="E191" s="27" t="str" cm="1">
        <f t="array" ref="E191">IFERROR(_xlfn.IFS(AND($F$4=45566,D191="徳島"),VLOOKUP(D191,最低賃金!$A$2:$G$49,2,FALSE),OR($F$4&lt;&gt;45566,D191&lt;&gt;"徳島"),VLOOKUP(D191,最低賃金!$A$2:$G$49,4,FALSE)),"")</f>
        <v/>
      </c>
      <c r="F191" s="27" t="str">
        <f>IFERROR(VLOOKUP(D191,最低賃金!$A$3:$G$49,6,FALSE),"")</f>
        <v/>
      </c>
      <c r="G191" s="42"/>
      <c r="H191" s="19"/>
      <c r="I191" s="81"/>
      <c r="J191" s="27" t="str" cm="1">
        <f t="array" ref="J191">IFERROR(_xlfn.IFS(COUNTBLANK(G191:I191)=3,"",H191="","H列に金額を入力してください",G191=3,H191,I191="","I列に労働時間を入力してください",G191=1,ROUND(H191/(I191*24),0),G191=2,ROUND(H191/(I191*24),0)),"")</f>
        <v/>
      </c>
      <c r="K191" s="80" t="str" cm="1">
        <f t="array" ref="K191">IFERROR(_xlfn.IFS(D191="","",J191&lt;E191,"×（法定外・要件外となる従業員です）",J191&lt;=F191,"〇",J191&gt;F191,"ー（要件外となる従業員です）"),"")</f>
        <v/>
      </c>
      <c r="L191" s="25" t="str" cm="1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  <v/>
      </c>
    </row>
    <row r="192" spans="1:12" ht="16.5" customHeight="1" x14ac:dyDescent="0.4">
      <c r="A192" s="20" t="str">
        <f t="shared" si="2"/>
        <v/>
      </c>
      <c r="B192" s="18"/>
      <c r="C192" s="75"/>
      <c r="D192" s="42"/>
      <c r="E192" s="27" t="str" cm="1">
        <f t="array" ref="E192">IFERROR(_xlfn.IFS(AND($F$4=45566,D192="徳島"),VLOOKUP(D192,最低賃金!$A$2:$G$49,2,FALSE),OR($F$4&lt;&gt;45566,D192&lt;&gt;"徳島"),VLOOKUP(D192,最低賃金!$A$2:$G$49,4,FALSE)),"")</f>
        <v/>
      </c>
      <c r="F192" s="27" t="str">
        <f>IFERROR(VLOOKUP(D192,最低賃金!$A$3:$G$49,6,FALSE),"")</f>
        <v/>
      </c>
      <c r="G192" s="42"/>
      <c r="H192" s="19"/>
      <c r="I192" s="81"/>
      <c r="J192" s="27" t="str" cm="1">
        <f t="array" ref="J192">IFERROR(_xlfn.IFS(COUNTBLANK(G192:I192)=3,"",H192="","H列に金額を入力してください",G192=3,H192,I192="","I列に労働時間を入力してください",G192=1,ROUND(H192/(I192*24),0),G192=2,ROUND(H192/(I192*24),0)),"")</f>
        <v/>
      </c>
      <c r="K192" s="80" t="str" cm="1">
        <f t="array" ref="K192">IFERROR(_xlfn.IFS(D192="","",J192&lt;E192,"×（法定外・要件外となる従業員です）",J192&lt;=F192,"〇",J192&gt;F192,"ー（要件外となる従業員です）"),"")</f>
        <v/>
      </c>
      <c r="L192" s="25" t="str" cm="1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  <v/>
      </c>
    </row>
    <row r="193" spans="1:12" ht="16.5" customHeight="1" x14ac:dyDescent="0.4">
      <c r="A193" s="20" t="str">
        <f t="shared" si="2"/>
        <v/>
      </c>
      <c r="B193" s="18"/>
      <c r="C193" s="75"/>
      <c r="D193" s="42"/>
      <c r="E193" s="27" t="str" cm="1">
        <f t="array" ref="E193">IFERROR(_xlfn.IFS(AND($F$4=45566,D193="徳島"),VLOOKUP(D193,最低賃金!$A$2:$G$49,2,FALSE),OR($F$4&lt;&gt;45566,D193&lt;&gt;"徳島"),VLOOKUP(D193,最低賃金!$A$2:$G$49,4,FALSE)),"")</f>
        <v/>
      </c>
      <c r="F193" s="27" t="str">
        <f>IFERROR(VLOOKUP(D193,最低賃金!$A$3:$G$49,6,FALSE),"")</f>
        <v/>
      </c>
      <c r="G193" s="42"/>
      <c r="H193" s="19"/>
      <c r="I193" s="81"/>
      <c r="J193" s="27" t="str" cm="1">
        <f t="array" ref="J193">IFERROR(_xlfn.IFS(COUNTBLANK(G193:I193)=3,"",H193="","H列に金額を入力してください",G193=3,H193,I193="","I列に労働時間を入力してください",G193=1,ROUND(H193/(I193*24),0),G193=2,ROUND(H193/(I193*24),0)),"")</f>
        <v/>
      </c>
      <c r="K193" s="80" t="str" cm="1">
        <f t="array" ref="K193">IFERROR(_xlfn.IFS(D193="","",J193&lt;E193,"×（法定外・要件外となる従業員です）",J193&lt;=F193,"〇",J193&gt;F193,"ー（要件外となる従業員です）"),"")</f>
        <v/>
      </c>
      <c r="L193" s="25" t="str" cm="1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  <v/>
      </c>
    </row>
    <row r="194" spans="1:12" ht="16.5" customHeight="1" x14ac:dyDescent="0.4">
      <c r="A194" s="20" t="str">
        <f t="shared" si="2"/>
        <v/>
      </c>
      <c r="B194" s="18"/>
      <c r="C194" s="75"/>
      <c r="D194" s="42"/>
      <c r="E194" s="27" t="str" cm="1">
        <f t="array" ref="E194">IFERROR(_xlfn.IFS(AND($F$4=45566,D194="徳島"),VLOOKUP(D194,最低賃金!$A$2:$G$49,2,FALSE),OR($F$4&lt;&gt;45566,D194&lt;&gt;"徳島"),VLOOKUP(D194,最低賃金!$A$2:$G$49,4,FALSE)),"")</f>
        <v/>
      </c>
      <c r="F194" s="27" t="str">
        <f>IFERROR(VLOOKUP(D194,最低賃金!$A$3:$G$49,6,FALSE),"")</f>
        <v/>
      </c>
      <c r="G194" s="42"/>
      <c r="H194" s="19"/>
      <c r="I194" s="81"/>
      <c r="J194" s="27" t="str" cm="1">
        <f t="array" ref="J194">IFERROR(_xlfn.IFS(COUNTBLANK(G194:I194)=3,"",H194="","H列に金額を入力してください",G194=3,H194,I194="","I列に労働時間を入力してください",G194=1,ROUND(H194/(I194*24),0),G194=2,ROUND(H194/(I194*24),0)),"")</f>
        <v/>
      </c>
      <c r="K194" s="80" t="str" cm="1">
        <f t="array" ref="K194">IFERROR(_xlfn.IFS(D194="","",J194&lt;E194,"×（法定外・要件外となる従業員です）",J194&lt;=F194,"〇",J194&gt;F194,"ー（要件外となる従業員です）"),"")</f>
        <v/>
      </c>
      <c r="L194" s="25" t="str" cm="1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  <v/>
      </c>
    </row>
    <row r="195" spans="1:12" ht="16.5" customHeight="1" x14ac:dyDescent="0.4">
      <c r="A195" s="20" t="str">
        <f t="shared" si="2"/>
        <v/>
      </c>
      <c r="B195" s="18"/>
      <c r="C195" s="75"/>
      <c r="D195" s="42"/>
      <c r="E195" s="27" t="str" cm="1">
        <f t="array" ref="E195">IFERROR(_xlfn.IFS(AND($F$4=45566,D195="徳島"),VLOOKUP(D195,最低賃金!$A$2:$G$49,2,FALSE),OR($F$4&lt;&gt;45566,D195&lt;&gt;"徳島"),VLOOKUP(D195,最低賃金!$A$2:$G$49,4,FALSE)),"")</f>
        <v/>
      </c>
      <c r="F195" s="27" t="str">
        <f>IFERROR(VLOOKUP(D195,最低賃金!$A$3:$G$49,6,FALSE),"")</f>
        <v/>
      </c>
      <c r="G195" s="42"/>
      <c r="H195" s="19"/>
      <c r="I195" s="81"/>
      <c r="J195" s="27" t="str" cm="1">
        <f t="array" ref="J195">IFERROR(_xlfn.IFS(COUNTBLANK(G195:I195)=3,"",H195="","H列に金額を入力してください",G195=3,H195,I195="","I列に労働時間を入力してください",G195=1,ROUND(H195/(I195*24),0),G195=2,ROUND(H195/(I195*24),0)),"")</f>
        <v/>
      </c>
      <c r="K195" s="80" t="str" cm="1">
        <f t="array" ref="K195">IFERROR(_xlfn.IFS(D195="","",J195&lt;E195,"×（法定外・要件外となる従業員です）",J195&lt;=F195,"〇",J195&gt;F195,"ー（要件外となる従業員です）"),"")</f>
        <v/>
      </c>
      <c r="L195" s="25" t="str" cm="1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  <v/>
      </c>
    </row>
    <row r="196" spans="1:12" ht="16.5" customHeight="1" x14ac:dyDescent="0.4">
      <c r="A196" s="20" t="str">
        <f t="shared" si="2"/>
        <v/>
      </c>
      <c r="B196" s="18"/>
      <c r="C196" s="75"/>
      <c r="D196" s="42"/>
      <c r="E196" s="27" t="str" cm="1">
        <f t="array" ref="E196">IFERROR(_xlfn.IFS(AND($F$4=45566,D196="徳島"),VLOOKUP(D196,最低賃金!$A$2:$G$49,2,FALSE),OR($F$4&lt;&gt;45566,D196&lt;&gt;"徳島"),VLOOKUP(D196,最低賃金!$A$2:$G$49,4,FALSE)),"")</f>
        <v/>
      </c>
      <c r="F196" s="27" t="str">
        <f>IFERROR(VLOOKUP(D196,最低賃金!$A$3:$G$49,6,FALSE),"")</f>
        <v/>
      </c>
      <c r="G196" s="42"/>
      <c r="H196" s="19"/>
      <c r="I196" s="81"/>
      <c r="J196" s="27" t="str" cm="1">
        <f t="array" ref="J196">IFERROR(_xlfn.IFS(COUNTBLANK(G196:I196)=3,"",H196="","H列に金額を入力してください",G196=3,H196,I196="","I列に労働時間を入力してください",G196=1,ROUND(H196/(I196*24),0),G196=2,ROUND(H196/(I196*24),0)),"")</f>
        <v/>
      </c>
      <c r="K196" s="80" t="str" cm="1">
        <f t="array" ref="K196">IFERROR(_xlfn.IFS(D196="","",J196&lt;E196,"×（法定外・要件外となる従業員です）",J196&lt;=F196,"〇",J196&gt;F196,"ー（要件外となる従業員です）"),"")</f>
        <v/>
      </c>
      <c r="L196" s="25" t="str" cm="1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  <v/>
      </c>
    </row>
    <row r="197" spans="1:12" ht="16.5" customHeight="1" x14ac:dyDescent="0.4">
      <c r="A197" s="20" t="str">
        <f t="shared" si="2"/>
        <v/>
      </c>
      <c r="B197" s="18"/>
      <c r="C197" s="75"/>
      <c r="D197" s="42"/>
      <c r="E197" s="27" t="str" cm="1">
        <f t="array" ref="E197">IFERROR(_xlfn.IFS(AND($F$4=45566,D197="徳島"),VLOOKUP(D197,最低賃金!$A$2:$G$49,2,FALSE),OR($F$4&lt;&gt;45566,D197&lt;&gt;"徳島"),VLOOKUP(D197,最低賃金!$A$2:$G$49,4,FALSE)),"")</f>
        <v/>
      </c>
      <c r="F197" s="27" t="str">
        <f>IFERROR(VLOOKUP(D197,最低賃金!$A$3:$G$49,6,FALSE),"")</f>
        <v/>
      </c>
      <c r="G197" s="42"/>
      <c r="H197" s="19"/>
      <c r="I197" s="81"/>
      <c r="J197" s="27" t="str" cm="1">
        <f t="array" ref="J197">IFERROR(_xlfn.IFS(COUNTBLANK(G197:I197)=3,"",H197="","H列に金額を入力してください",G197=3,H197,I197="","I列に労働時間を入力してください",G197=1,ROUND(H197/(I197*24),0),G197=2,ROUND(H197/(I197*24),0)),"")</f>
        <v/>
      </c>
      <c r="K197" s="80" t="str" cm="1">
        <f t="array" ref="K197">IFERROR(_xlfn.IFS(D197="","",J197&lt;E197,"×（法定外・要件外となる従業員です）",J197&lt;=F197,"〇",J197&gt;F197,"ー（要件外となる従業員です）"),"")</f>
        <v/>
      </c>
      <c r="L197" s="25" t="str" cm="1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  <v/>
      </c>
    </row>
    <row r="198" spans="1:12" ht="16.5" customHeight="1" x14ac:dyDescent="0.4">
      <c r="A198" s="20" t="str">
        <f t="shared" si="2"/>
        <v/>
      </c>
      <c r="B198" s="18"/>
      <c r="C198" s="75"/>
      <c r="D198" s="42"/>
      <c r="E198" s="27" t="str" cm="1">
        <f t="array" ref="E198">IFERROR(_xlfn.IFS(AND($F$4=45566,D198="徳島"),VLOOKUP(D198,最低賃金!$A$2:$G$49,2,FALSE),OR($F$4&lt;&gt;45566,D198&lt;&gt;"徳島"),VLOOKUP(D198,最低賃金!$A$2:$G$49,4,FALSE)),"")</f>
        <v/>
      </c>
      <c r="F198" s="27" t="str">
        <f>IFERROR(VLOOKUP(D198,最低賃金!$A$3:$G$49,6,FALSE),"")</f>
        <v/>
      </c>
      <c r="G198" s="42"/>
      <c r="H198" s="19"/>
      <c r="I198" s="81"/>
      <c r="J198" s="27" t="str" cm="1">
        <f t="array" ref="J198">IFERROR(_xlfn.IFS(COUNTBLANK(G198:I198)=3,"",H198="","H列に金額を入力してください",G198=3,H198,I198="","I列に労働時間を入力してください",G198=1,ROUND(H198/(I198*24),0),G198=2,ROUND(H198/(I198*24),0)),"")</f>
        <v/>
      </c>
      <c r="K198" s="80" t="str" cm="1">
        <f t="array" ref="K198">IFERROR(_xlfn.IFS(D198="","",J198&lt;E198,"×（法定外・要件外となる従業員です）",J198&lt;=F198,"〇",J198&gt;F198,"ー（要件外となる従業員です）"),"")</f>
        <v/>
      </c>
      <c r="L198" s="25" t="str" cm="1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  <v/>
      </c>
    </row>
    <row r="199" spans="1:12" ht="16.5" customHeight="1" x14ac:dyDescent="0.4">
      <c r="A199" s="20" t="str">
        <f t="shared" si="2"/>
        <v/>
      </c>
      <c r="B199" s="18"/>
      <c r="C199" s="75"/>
      <c r="D199" s="42"/>
      <c r="E199" s="27" t="str" cm="1">
        <f t="array" ref="E199">IFERROR(_xlfn.IFS(AND($F$4=45566,D199="徳島"),VLOOKUP(D199,最低賃金!$A$2:$G$49,2,FALSE),OR($F$4&lt;&gt;45566,D199&lt;&gt;"徳島"),VLOOKUP(D199,最低賃金!$A$2:$G$49,4,FALSE)),"")</f>
        <v/>
      </c>
      <c r="F199" s="27" t="str">
        <f>IFERROR(VLOOKUP(D199,最低賃金!$A$3:$G$49,6,FALSE),"")</f>
        <v/>
      </c>
      <c r="G199" s="42"/>
      <c r="H199" s="19"/>
      <c r="I199" s="81"/>
      <c r="J199" s="27" t="str" cm="1">
        <f t="array" ref="J199">IFERROR(_xlfn.IFS(COUNTBLANK(G199:I199)=3,"",H199="","H列に金額を入力してください",G199=3,H199,I199="","I列に労働時間を入力してください",G199=1,ROUND(H199/(I199*24),0),G199=2,ROUND(H199/(I199*24),0)),"")</f>
        <v/>
      </c>
      <c r="K199" s="80" t="str" cm="1">
        <f t="array" ref="K199">IFERROR(_xlfn.IFS(D199="","",J199&lt;E199,"×（法定外・要件外となる従業員です）",J199&lt;=F199,"〇",J199&gt;F199,"ー（要件外となる従業員です）"),"")</f>
        <v/>
      </c>
      <c r="L199" s="25" t="str" cm="1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  <v/>
      </c>
    </row>
    <row r="200" spans="1:12" ht="16.5" customHeight="1" x14ac:dyDescent="0.4">
      <c r="A200" s="20" t="str">
        <f t="shared" si="2"/>
        <v/>
      </c>
      <c r="B200" s="18"/>
      <c r="C200" s="75"/>
      <c r="D200" s="42"/>
      <c r="E200" s="27" t="str" cm="1">
        <f t="array" ref="E200">IFERROR(_xlfn.IFS(AND($F$4=45566,D200="徳島"),VLOOKUP(D200,最低賃金!$A$2:$G$49,2,FALSE),OR($F$4&lt;&gt;45566,D200&lt;&gt;"徳島"),VLOOKUP(D200,最低賃金!$A$2:$G$49,4,FALSE)),"")</f>
        <v/>
      </c>
      <c r="F200" s="27" t="str">
        <f>IFERROR(VLOOKUP(D200,最低賃金!$A$3:$G$49,6,FALSE),"")</f>
        <v/>
      </c>
      <c r="G200" s="42"/>
      <c r="H200" s="19"/>
      <c r="I200" s="81"/>
      <c r="J200" s="27" t="str" cm="1">
        <f t="array" ref="J200">IFERROR(_xlfn.IFS(COUNTBLANK(G200:I200)=3,"",H200="","H列に金額を入力してください",G200=3,H200,I200="","I列に労働時間を入力してください",G200=1,ROUND(H200/(I200*24),0),G200=2,ROUND(H200/(I200*24),0)),"")</f>
        <v/>
      </c>
      <c r="K200" s="80" t="str" cm="1">
        <f t="array" ref="K200">IFERROR(_xlfn.IFS(D200="","",J200&lt;E200,"×（法定外・要件外となる従業員です）",J200&lt;=F200,"〇",J200&gt;F200,"ー（要件外となる従業員です）"),"")</f>
        <v/>
      </c>
      <c r="L200" s="25" t="str" cm="1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  <v/>
      </c>
    </row>
    <row r="201" spans="1:12" ht="16.5" customHeight="1" x14ac:dyDescent="0.4">
      <c r="A201" s="20" t="str">
        <f t="shared" si="2"/>
        <v/>
      </c>
      <c r="B201" s="18"/>
      <c r="C201" s="75"/>
      <c r="D201" s="42"/>
      <c r="E201" s="27" t="str" cm="1">
        <f t="array" ref="E201">IFERROR(_xlfn.IFS(AND($F$4=45566,D201="徳島"),VLOOKUP(D201,最低賃金!$A$2:$G$49,2,FALSE),OR($F$4&lt;&gt;45566,D201&lt;&gt;"徳島"),VLOOKUP(D201,最低賃金!$A$2:$G$49,4,FALSE)),"")</f>
        <v/>
      </c>
      <c r="F201" s="27" t="str">
        <f>IFERROR(VLOOKUP(D201,最低賃金!$A$3:$G$49,6,FALSE),"")</f>
        <v/>
      </c>
      <c r="G201" s="42"/>
      <c r="H201" s="19"/>
      <c r="I201" s="81"/>
      <c r="J201" s="27" t="str" cm="1">
        <f t="array" ref="J201">IFERROR(_xlfn.IFS(COUNTBLANK(G201:I201)=3,"",H201="","H列に金額を入力してください",G201=3,H201,I201="","I列に労働時間を入力してください",G201=1,ROUND(H201/(I201*24),0),G201=2,ROUND(H201/(I201*24),0)),"")</f>
        <v/>
      </c>
      <c r="K201" s="80" t="str" cm="1">
        <f t="array" ref="K201">IFERROR(_xlfn.IFS(D201="","",J201&lt;E201,"×（法定外・要件外となる従業員です）",J201&lt;=F201,"〇",J201&gt;F201,"ー（要件外となる従業員です）"),"")</f>
        <v/>
      </c>
      <c r="L201" s="25" t="str" cm="1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  <v/>
      </c>
    </row>
    <row r="202" spans="1:12" ht="16.5" customHeight="1" x14ac:dyDescent="0.4">
      <c r="A202" s="20" t="str">
        <f t="shared" si="2"/>
        <v/>
      </c>
      <c r="B202" s="18"/>
      <c r="C202" s="75"/>
      <c r="D202" s="42"/>
      <c r="E202" s="27" t="str" cm="1">
        <f t="array" ref="E202">IFERROR(_xlfn.IFS(AND($F$4=45566,D202="徳島"),VLOOKUP(D202,最低賃金!$A$2:$G$49,2,FALSE),OR($F$4&lt;&gt;45566,D202&lt;&gt;"徳島"),VLOOKUP(D202,最低賃金!$A$2:$G$49,4,FALSE)),"")</f>
        <v/>
      </c>
      <c r="F202" s="27" t="str">
        <f>IFERROR(VLOOKUP(D202,最低賃金!$A$3:$G$49,6,FALSE),"")</f>
        <v/>
      </c>
      <c r="G202" s="42"/>
      <c r="H202" s="19"/>
      <c r="I202" s="81"/>
      <c r="J202" s="27" t="str" cm="1">
        <f t="array" ref="J202">IFERROR(_xlfn.IFS(COUNTBLANK(G202:I202)=3,"",H202="","H列に金額を入力してください",G202=3,H202,I202="","I列に労働時間を入力してください",G202=1,ROUND(H202/(I202*24),0),G202=2,ROUND(H202/(I202*24),0)),"")</f>
        <v/>
      </c>
      <c r="K202" s="80" t="str" cm="1">
        <f t="array" ref="K202">IFERROR(_xlfn.IFS(D202="","",J202&lt;E202,"×（法定外・要件外となる従業員です）",J202&lt;=F202,"〇",J202&gt;F202,"ー（要件外となる従業員です）"),"")</f>
        <v/>
      </c>
      <c r="L202" s="25" t="str" cm="1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  <v/>
      </c>
    </row>
    <row r="203" spans="1:12" ht="16.5" customHeight="1" x14ac:dyDescent="0.4">
      <c r="A203" s="20" t="str">
        <f t="shared" si="2"/>
        <v/>
      </c>
      <c r="B203" s="18"/>
      <c r="C203" s="75"/>
      <c r="D203" s="42"/>
      <c r="E203" s="27" t="str" cm="1">
        <f t="array" ref="E203">IFERROR(_xlfn.IFS(AND($F$4=45566,D203="徳島"),VLOOKUP(D203,最低賃金!$A$2:$G$49,2,FALSE),OR($F$4&lt;&gt;45566,D203&lt;&gt;"徳島"),VLOOKUP(D203,最低賃金!$A$2:$G$49,4,FALSE)),"")</f>
        <v/>
      </c>
      <c r="F203" s="27" t="str">
        <f>IFERROR(VLOOKUP(D203,最低賃金!$A$3:$G$49,6,FALSE),"")</f>
        <v/>
      </c>
      <c r="G203" s="42"/>
      <c r="H203" s="19"/>
      <c r="I203" s="81"/>
      <c r="J203" s="27" t="str" cm="1">
        <f t="array" ref="J203">IFERROR(_xlfn.IFS(COUNTBLANK(G203:I203)=3,"",H203="","H列に金額を入力してください",G203=3,H203,I203="","I列に労働時間を入力してください",G203=1,ROUND(H203/(I203*24),0),G203=2,ROUND(H203/(I203*24),0)),"")</f>
        <v/>
      </c>
      <c r="K203" s="80" t="str" cm="1">
        <f t="array" ref="K203">IFERROR(_xlfn.IFS(D203="","",J203&lt;E203,"×（法定外・要件外となる従業員です）",J203&lt;=F203,"〇",J203&gt;F203,"ー（要件外となる従業員です）"),"")</f>
        <v/>
      </c>
      <c r="L203" s="25" t="str" cm="1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  <v/>
      </c>
    </row>
    <row r="204" spans="1:12" ht="16.5" customHeight="1" x14ac:dyDescent="0.4">
      <c r="A204" s="20" t="str">
        <f t="shared" ref="A204:A267" si="3">IF(C204="","",A203+1)</f>
        <v/>
      </c>
      <c r="B204" s="18"/>
      <c r="C204" s="75"/>
      <c r="D204" s="42"/>
      <c r="E204" s="27" t="str" cm="1">
        <f t="array" ref="E204">IFERROR(_xlfn.IFS(AND($F$4=45566,D204="徳島"),VLOOKUP(D204,最低賃金!$A$2:$G$49,2,FALSE),OR($F$4&lt;&gt;45566,D204&lt;&gt;"徳島"),VLOOKUP(D204,最低賃金!$A$2:$G$49,4,FALSE)),"")</f>
        <v/>
      </c>
      <c r="F204" s="27" t="str">
        <f>IFERROR(VLOOKUP(D204,最低賃金!$A$3:$G$49,6,FALSE),"")</f>
        <v/>
      </c>
      <c r="G204" s="42"/>
      <c r="H204" s="19"/>
      <c r="I204" s="81"/>
      <c r="J204" s="27" t="str" cm="1">
        <f t="array" ref="J204">IFERROR(_xlfn.IFS(COUNTBLANK(G204:I204)=3,"",H204="","H列に金額を入力してください",G204=3,H204,I204="","I列に労働時間を入力してください",G204=1,ROUND(H204/(I204*24),0),G204=2,ROUND(H204/(I204*24),0)),"")</f>
        <v/>
      </c>
      <c r="K204" s="80" t="str" cm="1">
        <f t="array" ref="K204">IFERROR(_xlfn.IFS(D204="","",J204&lt;E204,"×（法定外・要件外となる従業員です）",J204&lt;=F204,"〇",J204&gt;F204,"ー（要件外となる従業員です）"),"")</f>
        <v/>
      </c>
      <c r="L204" s="25" t="str" cm="1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  <v/>
      </c>
    </row>
    <row r="205" spans="1:12" ht="16.5" customHeight="1" x14ac:dyDescent="0.4">
      <c r="A205" s="20" t="str">
        <f t="shared" si="3"/>
        <v/>
      </c>
      <c r="B205" s="18"/>
      <c r="C205" s="75"/>
      <c r="D205" s="42"/>
      <c r="E205" s="27" t="str" cm="1">
        <f t="array" ref="E205">IFERROR(_xlfn.IFS(AND($F$4=45566,D205="徳島"),VLOOKUP(D205,最低賃金!$A$2:$G$49,2,FALSE),OR($F$4&lt;&gt;45566,D205&lt;&gt;"徳島"),VLOOKUP(D205,最低賃金!$A$2:$G$49,4,FALSE)),"")</f>
        <v/>
      </c>
      <c r="F205" s="27" t="str">
        <f>IFERROR(VLOOKUP(D205,最低賃金!$A$3:$G$49,6,FALSE),"")</f>
        <v/>
      </c>
      <c r="G205" s="42"/>
      <c r="H205" s="19"/>
      <c r="I205" s="81"/>
      <c r="J205" s="27" t="str" cm="1">
        <f t="array" ref="J205">IFERROR(_xlfn.IFS(COUNTBLANK(G205:I205)=3,"",H205="","H列に金額を入力してください",G205=3,H205,I205="","I列に労働時間を入力してください",G205=1,ROUND(H205/(I205*24),0),G205=2,ROUND(H205/(I205*24),0)),"")</f>
        <v/>
      </c>
      <c r="K205" s="80" t="str" cm="1">
        <f t="array" ref="K205">IFERROR(_xlfn.IFS(D205="","",J205&lt;E205,"×（法定外・要件外となる従業員です）",J205&lt;=F205,"〇",J205&gt;F205,"ー（要件外となる従業員です）"),"")</f>
        <v/>
      </c>
      <c r="L205" s="25" t="str" cm="1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  <v/>
      </c>
    </row>
    <row r="206" spans="1:12" ht="16.5" customHeight="1" x14ac:dyDescent="0.4">
      <c r="A206" s="20" t="str">
        <f t="shared" si="3"/>
        <v/>
      </c>
      <c r="B206" s="18"/>
      <c r="C206" s="75"/>
      <c r="D206" s="42"/>
      <c r="E206" s="27" t="str" cm="1">
        <f t="array" ref="E206">IFERROR(_xlfn.IFS(AND($F$4=45566,D206="徳島"),VLOOKUP(D206,最低賃金!$A$2:$G$49,2,FALSE),OR($F$4&lt;&gt;45566,D206&lt;&gt;"徳島"),VLOOKUP(D206,最低賃金!$A$2:$G$49,4,FALSE)),"")</f>
        <v/>
      </c>
      <c r="F206" s="27" t="str">
        <f>IFERROR(VLOOKUP(D206,最低賃金!$A$3:$G$49,6,FALSE),"")</f>
        <v/>
      </c>
      <c r="G206" s="42"/>
      <c r="H206" s="19"/>
      <c r="I206" s="81"/>
      <c r="J206" s="27" t="str" cm="1">
        <f t="array" ref="J206">IFERROR(_xlfn.IFS(COUNTBLANK(G206:I206)=3,"",H206="","H列に金額を入力してください",G206=3,H206,I206="","I列に労働時間を入力してください",G206=1,ROUND(H206/(I206*24),0),G206=2,ROUND(H206/(I206*24),0)),"")</f>
        <v/>
      </c>
      <c r="K206" s="80" t="str" cm="1">
        <f t="array" ref="K206">IFERROR(_xlfn.IFS(D206="","",J206&lt;E206,"×（法定外・要件外となる従業員です）",J206&lt;=F206,"〇",J206&gt;F206,"ー（要件外となる従業員です）"),"")</f>
        <v/>
      </c>
      <c r="L206" s="25" t="str" cm="1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  <v/>
      </c>
    </row>
    <row r="207" spans="1:12" ht="16.5" customHeight="1" x14ac:dyDescent="0.4">
      <c r="A207" s="20" t="str">
        <f t="shared" si="3"/>
        <v/>
      </c>
      <c r="B207" s="18"/>
      <c r="C207" s="75"/>
      <c r="D207" s="42"/>
      <c r="E207" s="27" t="str" cm="1">
        <f t="array" ref="E207">IFERROR(_xlfn.IFS(AND($F$4=45566,D207="徳島"),VLOOKUP(D207,最低賃金!$A$2:$G$49,2,FALSE),OR($F$4&lt;&gt;45566,D207&lt;&gt;"徳島"),VLOOKUP(D207,最低賃金!$A$2:$G$49,4,FALSE)),"")</f>
        <v/>
      </c>
      <c r="F207" s="27" t="str">
        <f>IFERROR(VLOOKUP(D207,最低賃金!$A$3:$G$49,6,FALSE),"")</f>
        <v/>
      </c>
      <c r="G207" s="42"/>
      <c r="H207" s="19"/>
      <c r="I207" s="81"/>
      <c r="J207" s="27" t="str" cm="1">
        <f t="array" ref="J207">IFERROR(_xlfn.IFS(COUNTBLANK(G207:I207)=3,"",H207="","H列に金額を入力してください",G207=3,H207,I207="","I列に労働時間を入力してください",G207=1,ROUND(H207/(I207*24),0),G207=2,ROUND(H207/(I207*24),0)),"")</f>
        <v/>
      </c>
      <c r="K207" s="80" t="str" cm="1">
        <f t="array" ref="K207">IFERROR(_xlfn.IFS(D207="","",J207&lt;E207,"×（法定外・要件外となる従業員です）",J207&lt;=F207,"〇",J207&gt;F207,"ー（要件外となる従業員です）"),"")</f>
        <v/>
      </c>
      <c r="L207" s="25" t="str" cm="1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  <v/>
      </c>
    </row>
    <row r="208" spans="1:12" ht="16.5" customHeight="1" x14ac:dyDescent="0.4">
      <c r="A208" s="20" t="str">
        <f t="shared" si="3"/>
        <v/>
      </c>
      <c r="B208" s="18"/>
      <c r="C208" s="75"/>
      <c r="D208" s="42"/>
      <c r="E208" s="27" t="str" cm="1">
        <f t="array" ref="E208">IFERROR(_xlfn.IFS(AND($F$4=45566,D208="徳島"),VLOOKUP(D208,最低賃金!$A$2:$G$49,2,FALSE),OR($F$4&lt;&gt;45566,D208&lt;&gt;"徳島"),VLOOKUP(D208,最低賃金!$A$2:$G$49,4,FALSE)),"")</f>
        <v/>
      </c>
      <c r="F208" s="27" t="str">
        <f>IFERROR(VLOOKUP(D208,最低賃金!$A$3:$G$49,6,FALSE),"")</f>
        <v/>
      </c>
      <c r="G208" s="42"/>
      <c r="H208" s="19"/>
      <c r="I208" s="81"/>
      <c r="J208" s="27" t="str" cm="1">
        <f t="array" ref="J208">IFERROR(_xlfn.IFS(COUNTBLANK(G208:I208)=3,"",H208="","H列に金額を入力してください",G208=3,H208,I208="","I列に労働時間を入力してください",G208=1,ROUND(H208/(I208*24),0),G208=2,ROUND(H208/(I208*24),0)),"")</f>
        <v/>
      </c>
      <c r="K208" s="80" t="str" cm="1">
        <f t="array" ref="K208">IFERROR(_xlfn.IFS(D208="","",J208&lt;E208,"×（法定外・要件外となる従業員です）",J208&lt;=F208,"〇",J208&gt;F208,"ー（要件外となる従業員です）"),"")</f>
        <v/>
      </c>
      <c r="L208" s="25" t="str" cm="1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  <v/>
      </c>
    </row>
    <row r="209" spans="1:12" ht="16.5" customHeight="1" x14ac:dyDescent="0.4">
      <c r="A209" s="20" t="str">
        <f t="shared" si="3"/>
        <v/>
      </c>
      <c r="B209" s="18"/>
      <c r="C209" s="75"/>
      <c r="D209" s="42"/>
      <c r="E209" s="27" t="str" cm="1">
        <f t="array" ref="E209">IFERROR(_xlfn.IFS(AND($F$4=45566,D209="徳島"),VLOOKUP(D209,最低賃金!$A$2:$G$49,2,FALSE),OR($F$4&lt;&gt;45566,D209&lt;&gt;"徳島"),VLOOKUP(D209,最低賃金!$A$2:$G$49,4,FALSE)),"")</f>
        <v/>
      </c>
      <c r="F209" s="27" t="str">
        <f>IFERROR(VLOOKUP(D209,最低賃金!$A$3:$G$49,6,FALSE),"")</f>
        <v/>
      </c>
      <c r="G209" s="42"/>
      <c r="H209" s="19"/>
      <c r="I209" s="81"/>
      <c r="J209" s="27" t="str" cm="1">
        <f t="array" ref="J209">IFERROR(_xlfn.IFS(COUNTBLANK(G209:I209)=3,"",H209="","H列に金額を入力してください",G209=3,H209,I209="","I列に労働時間を入力してください",G209=1,ROUND(H209/(I209*24),0),G209=2,ROUND(H209/(I209*24),0)),"")</f>
        <v/>
      </c>
      <c r="K209" s="80" t="str" cm="1">
        <f t="array" ref="K209">IFERROR(_xlfn.IFS(D209="","",J209&lt;E209,"×（法定外・要件外となる従業員です）",J209&lt;=F209,"〇",J209&gt;F209,"ー（要件外となる従業員です）"),"")</f>
        <v/>
      </c>
      <c r="L209" s="25" t="str" cm="1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  <v/>
      </c>
    </row>
    <row r="210" spans="1:12" ht="16.5" customHeight="1" x14ac:dyDescent="0.4">
      <c r="A210" s="20" t="str">
        <f t="shared" si="3"/>
        <v/>
      </c>
      <c r="B210" s="18"/>
      <c r="C210" s="75"/>
      <c r="D210" s="42"/>
      <c r="E210" s="27" t="str" cm="1">
        <f t="array" ref="E210">IFERROR(_xlfn.IFS(AND($F$4=45566,D210="徳島"),VLOOKUP(D210,最低賃金!$A$2:$G$49,2,FALSE),OR($F$4&lt;&gt;45566,D210&lt;&gt;"徳島"),VLOOKUP(D210,最低賃金!$A$2:$G$49,4,FALSE)),"")</f>
        <v/>
      </c>
      <c r="F210" s="27" t="str">
        <f>IFERROR(VLOOKUP(D210,最低賃金!$A$3:$G$49,6,FALSE),"")</f>
        <v/>
      </c>
      <c r="G210" s="42"/>
      <c r="H210" s="19"/>
      <c r="I210" s="81"/>
      <c r="J210" s="27" t="str" cm="1">
        <f t="array" ref="J210">IFERROR(_xlfn.IFS(COUNTBLANK(G210:I210)=3,"",H210="","H列に金額を入力してください",G210=3,H210,I210="","I列に労働時間を入力してください",G210=1,ROUND(H210/(I210*24),0),G210=2,ROUND(H210/(I210*24),0)),"")</f>
        <v/>
      </c>
      <c r="K210" s="80" t="str" cm="1">
        <f t="array" ref="K210">IFERROR(_xlfn.IFS(D210="","",J210&lt;E210,"×（法定外・要件外となる従業員です）",J210&lt;=F210,"〇",J210&gt;F210,"ー（要件外となる従業員です）"),"")</f>
        <v/>
      </c>
      <c r="L210" s="25" t="str" cm="1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  <v/>
      </c>
    </row>
    <row r="211" spans="1:12" ht="16.5" customHeight="1" x14ac:dyDescent="0.4">
      <c r="A211" s="20" t="str">
        <f t="shared" si="3"/>
        <v/>
      </c>
      <c r="B211" s="18"/>
      <c r="C211" s="75"/>
      <c r="D211" s="42"/>
      <c r="E211" s="27" t="str" cm="1">
        <f t="array" ref="E211">IFERROR(_xlfn.IFS(AND($F$4=45566,D211="徳島"),VLOOKUP(D211,最低賃金!$A$2:$G$49,2,FALSE),OR($F$4&lt;&gt;45566,D211&lt;&gt;"徳島"),VLOOKUP(D211,最低賃金!$A$2:$G$49,4,FALSE)),"")</f>
        <v/>
      </c>
      <c r="F211" s="27" t="str">
        <f>IFERROR(VLOOKUP(D211,最低賃金!$A$3:$G$49,6,FALSE),"")</f>
        <v/>
      </c>
      <c r="G211" s="42"/>
      <c r="H211" s="19"/>
      <c r="I211" s="81"/>
      <c r="J211" s="27" t="str" cm="1">
        <f t="array" ref="J211">IFERROR(_xlfn.IFS(COUNTBLANK(G211:I211)=3,"",H211="","H列に金額を入力してください",G211=3,H211,I211="","I列に労働時間を入力してください",G211=1,ROUND(H211/(I211*24),0),G211=2,ROUND(H211/(I211*24),0)),"")</f>
        <v/>
      </c>
      <c r="K211" s="80" t="str" cm="1">
        <f t="array" ref="K211">IFERROR(_xlfn.IFS(D211="","",J211&lt;E211,"×（法定外・要件外となる従業員です）",J211&lt;=F211,"〇",J211&gt;F211,"ー（要件外となる従業員です）"),"")</f>
        <v/>
      </c>
      <c r="L211" s="25" t="str" cm="1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  <v/>
      </c>
    </row>
    <row r="212" spans="1:12" ht="16.5" customHeight="1" x14ac:dyDescent="0.4">
      <c r="A212" s="20" t="str">
        <f t="shared" si="3"/>
        <v/>
      </c>
      <c r="B212" s="18"/>
      <c r="C212" s="75"/>
      <c r="D212" s="42"/>
      <c r="E212" s="27" t="str" cm="1">
        <f t="array" ref="E212">IFERROR(_xlfn.IFS(AND($F$4=45566,D212="徳島"),VLOOKUP(D212,最低賃金!$A$2:$G$49,2,FALSE),OR($F$4&lt;&gt;45566,D212&lt;&gt;"徳島"),VLOOKUP(D212,最低賃金!$A$2:$G$49,4,FALSE)),"")</f>
        <v/>
      </c>
      <c r="F212" s="27" t="str">
        <f>IFERROR(VLOOKUP(D212,最低賃金!$A$3:$G$49,6,FALSE),"")</f>
        <v/>
      </c>
      <c r="G212" s="42"/>
      <c r="H212" s="19"/>
      <c r="I212" s="81"/>
      <c r="J212" s="27" t="str" cm="1">
        <f t="array" ref="J212">IFERROR(_xlfn.IFS(COUNTBLANK(G212:I212)=3,"",H212="","H列に金額を入力してください",G212=3,H212,I212="","I列に労働時間を入力してください",G212=1,ROUND(H212/(I212*24),0),G212=2,ROUND(H212/(I212*24),0)),"")</f>
        <v/>
      </c>
      <c r="K212" s="80" t="str" cm="1">
        <f t="array" ref="K212">IFERROR(_xlfn.IFS(D212="","",J212&lt;E212,"×（法定外・要件外となる従業員です）",J212&lt;=F212,"〇",J212&gt;F212,"ー（要件外となる従業員です）"),"")</f>
        <v/>
      </c>
      <c r="L212" s="25" t="str" cm="1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  <v/>
      </c>
    </row>
    <row r="213" spans="1:12" ht="16.5" customHeight="1" x14ac:dyDescent="0.4">
      <c r="A213" s="20" t="str">
        <f t="shared" si="3"/>
        <v/>
      </c>
      <c r="B213" s="18"/>
      <c r="C213" s="75"/>
      <c r="D213" s="42"/>
      <c r="E213" s="27" t="str" cm="1">
        <f t="array" ref="E213">IFERROR(_xlfn.IFS(AND($F$4=45566,D213="徳島"),VLOOKUP(D213,最低賃金!$A$2:$G$49,2,FALSE),OR($F$4&lt;&gt;45566,D213&lt;&gt;"徳島"),VLOOKUP(D213,最低賃金!$A$2:$G$49,4,FALSE)),"")</f>
        <v/>
      </c>
      <c r="F213" s="27" t="str">
        <f>IFERROR(VLOOKUP(D213,最低賃金!$A$3:$G$49,6,FALSE),"")</f>
        <v/>
      </c>
      <c r="G213" s="42"/>
      <c r="H213" s="19"/>
      <c r="I213" s="81"/>
      <c r="J213" s="27" t="str" cm="1">
        <f t="array" ref="J213">IFERROR(_xlfn.IFS(COUNTBLANK(G213:I213)=3,"",H213="","H列に金額を入力してください",G213=3,H213,I213="","I列に労働時間を入力してください",G213=1,ROUND(H213/(I213*24),0),G213=2,ROUND(H213/(I213*24),0)),"")</f>
        <v/>
      </c>
      <c r="K213" s="80" t="str" cm="1">
        <f t="array" ref="K213">IFERROR(_xlfn.IFS(D213="","",J213&lt;E213,"×（法定外・要件外となる従業員です）",J213&lt;=F213,"〇",J213&gt;F213,"ー（要件外となる従業員です）"),"")</f>
        <v/>
      </c>
      <c r="L213" s="25" t="str" cm="1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  <v/>
      </c>
    </row>
    <row r="214" spans="1:12" ht="16.5" customHeight="1" x14ac:dyDescent="0.4">
      <c r="A214" s="20" t="str">
        <f t="shared" si="3"/>
        <v/>
      </c>
      <c r="B214" s="18"/>
      <c r="C214" s="75"/>
      <c r="D214" s="42"/>
      <c r="E214" s="27" t="str" cm="1">
        <f t="array" ref="E214">IFERROR(_xlfn.IFS(AND($F$4=45566,D214="徳島"),VLOOKUP(D214,最低賃金!$A$2:$G$49,2,FALSE),OR($F$4&lt;&gt;45566,D214&lt;&gt;"徳島"),VLOOKUP(D214,最低賃金!$A$2:$G$49,4,FALSE)),"")</f>
        <v/>
      </c>
      <c r="F214" s="27" t="str">
        <f>IFERROR(VLOOKUP(D214,最低賃金!$A$3:$G$49,6,FALSE),"")</f>
        <v/>
      </c>
      <c r="G214" s="42"/>
      <c r="H214" s="19"/>
      <c r="I214" s="81"/>
      <c r="J214" s="27" t="str" cm="1">
        <f t="array" ref="J214">IFERROR(_xlfn.IFS(COUNTBLANK(G214:I214)=3,"",H214="","H列に金額を入力してください",G214=3,H214,I214="","I列に労働時間を入力してください",G214=1,ROUND(H214/(I214*24),0),G214=2,ROUND(H214/(I214*24),0)),"")</f>
        <v/>
      </c>
      <c r="K214" s="80" t="str" cm="1">
        <f t="array" ref="K214">IFERROR(_xlfn.IFS(D214="","",J214&lt;E214,"×（法定外・要件外となる従業員です）",J214&lt;=F214,"〇",J214&gt;F214,"ー（要件外となる従業員です）"),"")</f>
        <v/>
      </c>
      <c r="L214" s="25" t="str" cm="1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  <v/>
      </c>
    </row>
    <row r="215" spans="1:12" ht="16.5" customHeight="1" x14ac:dyDescent="0.4">
      <c r="A215" s="20" t="str">
        <f t="shared" si="3"/>
        <v/>
      </c>
      <c r="B215" s="18"/>
      <c r="C215" s="75"/>
      <c r="D215" s="42"/>
      <c r="E215" s="27" t="str" cm="1">
        <f t="array" ref="E215">IFERROR(_xlfn.IFS(AND($F$4=45566,D215="徳島"),VLOOKUP(D215,最低賃金!$A$2:$G$49,2,FALSE),OR($F$4&lt;&gt;45566,D215&lt;&gt;"徳島"),VLOOKUP(D215,最低賃金!$A$2:$G$49,4,FALSE)),"")</f>
        <v/>
      </c>
      <c r="F215" s="27" t="str">
        <f>IFERROR(VLOOKUP(D215,最低賃金!$A$3:$G$49,6,FALSE),"")</f>
        <v/>
      </c>
      <c r="G215" s="42"/>
      <c r="H215" s="19"/>
      <c r="I215" s="81"/>
      <c r="J215" s="27" t="str" cm="1">
        <f t="array" ref="J215">IFERROR(_xlfn.IFS(COUNTBLANK(G215:I215)=3,"",H215="","H列に金額を入力してください",G215=3,H215,I215="","I列に労働時間を入力してください",G215=1,ROUND(H215/(I215*24),0),G215=2,ROUND(H215/(I215*24),0)),"")</f>
        <v/>
      </c>
      <c r="K215" s="80" t="str" cm="1">
        <f t="array" ref="K215">IFERROR(_xlfn.IFS(D215="","",J215&lt;E215,"×（法定外・要件外となる従業員です）",J215&lt;=F215,"〇",J215&gt;F215,"ー（要件外となる従業員です）"),"")</f>
        <v/>
      </c>
      <c r="L215" s="25" t="str" cm="1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  <v/>
      </c>
    </row>
    <row r="216" spans="1:12" ht="16.5" customHeight="1" x14ac:dyDescent="0.4">
      <c r="A216" s="20" t="str">
        <f t="shared" si="3"/>
        <v/>
      </c>
      <c r="B216" s="18"/>
      <c r="C216" s="75"/>
      <c r="D216" s="42"/>
      <c r="E216" s="27" t="str" cm="1">
        <f t="array" ref="E216">IFERROR(_xlfn.IFS(AND($F$4=45566,D216="徳島"),VLOOKUP(D216,最低賃金!$A$2:$G$49,2,FALSE),OR($F$4&lt;&gt;45566,D216&lt;&gt;"徳島"),VLOOKUP(D216,最低賃金!$A$2:$G$49,4,FALSE)),"")</f>
        <v/>
      </c>
      <c r="F216" s="27" t="str">
        <f>IFERROR(VLOOKUP(D216,最低賃金!$A$3:$G$49,6,FALSE),"")</f>
        <v/>
      </c>
      <c r="G216" s="42"/>
      <c r="H216" s="19"/>
      <c r="I216" s="81"/>
      <c r="J216" s="27" t="str" cm="1">
        <f t="array" ref="J216">IFERROR(_xlfn.IFS(COUNTBLANK(G216:I216)=3,"",H216="","H列に金額を入力してください",G216=3,H216,I216="","I列に労働時間を入力してください",G216=1,ROUND(H216/(I216*24),0),G216=2,ROUND(H216/(I216*24),0)),"")</f>
        <v/>
      </c>
      <c r="K216" s="80" t="str" cm="1">
        <f t="array" ref="K216">IFERROR(_xlfn.IFS(D216="","",J216&lt;E216,"×（法定外・要件外となる従業員です）",J216&lt;=F216,"〇",J216&gt;F216,"ー（要件外となる従業員です）"),"")</f>
        <v/>
      </c>
      <c r="L216" s="25" t="str" cm="1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  <v/>
      </c>
    </row>
    <row r="217" spans="1:12" ht="16.5" customHeight="1" x14ac:dyDescent="0.4">
      <c r="A217" s="20" t="str">
        <f t="shared" si="3"/>
        <v/>
      </c>
      <c r="B217" s="18"/>
      <c r="C217" s="75"/>
      <c r="D217" s="42"/>
      <c r="E217" s="27" t="str" cm="1">
        <f t="array" ref="E217">IFERROR(_xlfn.IFS(AND($F$4=45566,D217="徳島"),VLOOKUP(D217,最低賃金!$A$2:$G$49,2,FALSE),OR($F$4&lt;&gt;45566,D217&lt;&gt;"徳島"),VLOOKUP(D217,最低賃金!$A$2:$G$49,4,FALSE)),"")</f>
        <v/>
      </c>
      <c r="F217" s="27" t="str">
        <f>IFERROR(VLOOKUP(D217,最低賃金!$A$3:$G$49,6,FALSE),"")</f>
        <v/>
      </c>
      <c r="G217" s="42"/>
      <c r="H217" s="19"/>
      <c r="I217" s="81"/>
      <c r="J217" s="27" t="str" cm="1">
        <f t="array" ref="J217">IFERROR(_xlfn.IFS(COUNTBLANK(G217:I217)=3,"",H217="","H列に金額を入力してください",G217=3,H217,I217="","I列に労働時間を入力してください",G217=1,ROUND(H217/(I217*24),0),G217=2,ROUND(H217/(I217*24),0)),"")</f>
        <v/>
      </c>
      <c r="K217" s="80" t="str" cm="1">
        <f t="array" ref="K217">IFERROR(_xlfn.IFS(D217="","",J217&lt;E217,"×（法定外・要件外となる従業員です）",J217&lt;=F217,"〇",J217&gt;F217,"ー（要件外となる従業員です）"),"")</f>
        <v/>
      </c>
      <c r="L217" s="25" t="str" cm="1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  <v/>
      </c>
    </row>
    <row r="218" spans="1:12" ht="16.5" customHeight="1" x14ac:dyDescent="0.4">
      <c r="A218" s="20" t="str">
        <f t="shared" si="3"/>
        <v/>
      </c>
      <c r="B218" s="18"/>
      <c r="C218" s="75"/>
      <c r="D218" s="42"/>
      <c r="E218" s="27" t="str" cm="1">
        <f t="array" ref="E218">IFERROR(_xlfn.IFS(AND($F$4=45566,D218="徳島"),VLOOKUP(D218,最低賃金!$A$2:$G$49,2,FALSE),OR($F$4&lt;&gt;45566,D218&lt;&gt;"徳島"),VLOOKUP(D218,最低賃金!$A$2:$G$49,4,FALSE)),"")</f>
        <v/>
      </c>
      <c r="F218" s="27" t="str">
        <f>IFERROR(VLOOKUP(D218,最低賃金!$A$3:$G$49,6,FALSE),"")</f>
        <v/>
      </c>
      <c r="G218" s="42"/>
      <c r="H218" s="19"/>
      <c r="I218" s="81"/>
      <c r="J218" s="27" t="str" cm="1">
        <f t="array" ref="J218">IFERROR(_xlfn.IFS(COUNTBLANK(G218:I218)=3,"",H218="","H列に金額を入力してください",G218=3,H218,I218="","I列に労働時間を入力してください",G218=1,ROUND(H218/(I218*24),0),G218=2,ROUND(H218/(I218*24),0)),"")</f>
        <v/>
      </c>
      <c r="K218" s="80" t="str" cm="1">
        <f t="array" ref="K218">IFERROR(_xlfn.IFS(D218="","",J218&lt;E218,"×（法定外・要件外となる従業員です）",J218&lt;=F218,"〇",J218&gt;F218,"ー（要件外となる従業員です）"),"")</f>
        <v/>
      </c>
      <c r="L218" s="25" t="str" cm="1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  <v/>
      </c>
    </row>
    <row r="219" spans="1:12" ht="16.5" customHeight="1" x14ac:dyDescent="0.4">
      <c r="A219" s="20" t="str">
        <f t="shared" si="3"/>
        <v/>
      </c>
      <c r="B219" s="18"/>
      <c r="C219" s="75"/>
      <c r="D219" s="42"/>
      <c r="E219" s="27" t="str" cm="1">
        <f t="array" ref="E219">IFERROR(_xlfn.IFS(AND($F$4=45566,D219="徳島"),VLOOKUP(D219,最低賃金!$A$2:$G$49,2,FALSE),OR($F$4&lt;&gt;45566,D219&lt;&gt;"徳島"),VLOOKUP(D219,最低賃金!$A$2:$G$49,4,FALSE)),"")</f>
        <v/>
      </c>
      <c r="F219" s="27" t="str">
        <f>IFERROR(VLOOKUP(D219,最低賃金!$A$3:$G$49,6,FALSE),"")</f>
        <v/>
      </c>
      <c r="G219" s="42"/>
      <c r="H219" s="19"/>
      <c r="I219" s="81"/>
      <c r="J219" s="27" t="str" cm="1">
        <f t="array" ref="J219">IFERROR(_xlfn.IFS(COUNTBLANK(G219:I219)=3,"",H219="","H列に金額を入力してください",G219=3,H219,I219="","I列に労働時間を入力してください",G219=1,ROUND(H219/(I219*24),0),G219=2,ROUND(H219/(I219*24),0)),"")</f>
        <v/>
      </c>
      <c r="K219" s="80" t="str" cm="1">
        <f t="array" ref="K219">IFERROR(_xlfn.IFS(D219="","",J219&lt;E219,"×（法定外・要件外となる従業員です）",J219&lt;=F219,"〇",J219&gt;F219,"ー（要件外となる従業員です）"),"")</f>
        <v/>
      </c>
      <c r="L219" s="25" t="str" cm="1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  <v/>
      </c>
    </row>
    <row r="220" spans="1:12" ht="16.5" customHeight="1" x14ac:dyDescent="0.4">
      <c r="A220" s="20" t="str">
        <f t="shared" si="3"/>
        <v/>
      </c>
      <c r="B220" s="18"/>
      <c r="C220" s="75"/>
      <c r="D220" s="42"/>
      <c r="E220" s="27" t="str" cm="1">
        <f t="array" ref="E220">IFERROR(_xlfn.IFS(AND($F$4=45566,D220="徳島"),VLOOKUP(D220,最低賃金!$A$2:$G$49,2,FALSE),OR($F$4&lt;&gt;45566,D220&lt;&gt;"徳島"),VLOOKUP(D220,最低賃金!$A$2:$G$49,4,FALSE)),"")</f>
        <v/>
      </c>
      <c r="F220" s="27" t="str">
        <f>IFERROR(VLOOKUP(D220,最低賃金!$A$3:$G$49,6,FALSE),"")</f>
        <v/>
      </c>
      <c r="G220" s="42"/>
      <c r="H220" s="19"/>
      <c r="I220" s="81"/>
      <c r="J220" s="27" t="str" cm="1">
        <f t="array" ref="J220">IFERROR(_xlfn.IFS(COUNTBLANK(G220:I220)=3,"",H220="","H列に金額を入力してください",G220=3,H220,I220="","I列に労働時間を入力してください",G220=1,ROUND(H220/(I220*24),0),G220=2,ROUND(H220/(I220*24),0)),"")</f>
        <v/>
      </c>
      <c r="K220" s="80" t="str" cm="1">
        <f t="array" ref="K220">IFERROR(_xlfn.IFS(D220="","",J220&lt;E220,"×（法定外・要件外となる従業員です）",J220&lt;=F220,"〇",J220&gt;F220,"ー（要件外となる従業員です）"),"")</f>
        <v/>
      </c>
      <c r="L220" s="25" t="str" cm="1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  <v/>
      </c>
    </row>
    <row r="221" spans="1:12" ht="16.5" customHeight="1" x14ac:dyDescent="0.4">
      <c r="A221" s="20" t="str">
        <f t="shared" si="3"/>
        <v/>
      </c>
      <c r="B221" s="18"/>
      <c r="C221" s="75"/>
      <c r="D221" s="42"/>
      <c r="E221" s="27" t="str" cm="1">
        <f t="array" ref="E221">IFERROR(_xlfn.IFS(AND($F$4=45566,D221="徳島"),VLOOKUP(D221,最低賃金!$A$2:$G$49,2,FALSE),OR($F$4&lt;&gt;45566,D221&lt;&gt;"徳島"),VLOOKUP(D221,最低賃金!$A$2:$G$49,4,FALSE)),"")</f>
        <v/>
      </c>
      <c r="F221" s="27" t="str">
        <f>IFERROR(VLOOKUP(D221,最低賃金!$A$3:$G$49,6,FALSE),"")</f>
        <v/>
      </c>
      <c r="G221" s="42"/>
      <c r="H221" s="19"/>
      <c r="I221" s="81"/>
      <c r="J221" s="27" t="str" cm="1">
        <f t="array" ref="J221">IFERROR(_xlfn.IFS(COUNTBLANK(G221:I221)=3,"",H221="","H列に金額を入力してください",G221=3,H221,I221="","I列に労働時間を入力してください",G221=1,ROUND(H221/(I221*24),0),G221=2,ROUND(H221/(I221*24),0)),"")</f>
        <v/>
      </c>
      <c r="K221" s="80" t="str" cm="1">
        <f t="array" ref="K221">IFERROR(_xlfn.IFS(D221="","",J221&lt;E221,"×（法定外・要件外となる従業員です）",J221&lt;=F221,"〇",J221&gt;F221,"ー（要件外となる従業員です）"),"")</f>
        <v/>
      </c>
      <c r="L221" s="25" t="str" cm="1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  <v/>
      </c>
    </row>
    <row r="222" spans="1:12" ht="16.5" customHeight="1" x14ac:dyDescent="0.4">
      <c r="A222" s="20" t="str">
        <f t="shared" si="3"/>
        <v/>
      </c>
      <c r="B222" s="18"/>
      <c r="C222" s="75"/>
      <c r="D222" s="42"/>
      <c r="E222" s="27" t="str" cm="1">
        <f t="array" ref="E222">IFERROR(_xlfn.IFS(AND($F$4=45566,D222="徳島"),VLOOKUP(D222,最低賃金!$A$2:$G$49,2,FALSE),OR($F$4&lt;&gt;45566,D222&lt;&gt;"徳島"),VLOOKUP(D222,最低賃金!$A$2:$G$49,4,FALSE)),"")</f>
        <v/>
      </c>
      <c r="F222" s="27" t="str">
        <f>IFERROR(VLOOKUP(D222,最低賃金!$A$3:$G$49,6,FALSE),"")</f>
        <v/>
      </c>
      <c r="G222" s="42"/>
      <c r="H222" s="19"/>
      <c r="I222" s="81"/>
      <c r="J222" s="27" t="str" cm="1">
        <f t="array" ref="J222">IFERROR(_xlfn.IFS(COUNTBLANK(G222:I222)=3,"",H222="","H列に金額を入力してください",G222=3,H222,I222="","I列に労働時間を入力してください",G222=1,ROUND(H222/(I222*24),0),G222=2,ROUND(H222/(I222*24),0)),"")</f>
        <v/>
      </c>
      <c r="K222" s="80" t="str" cm="1">
        <f t="array" ref="K222">IFERROR(_xlfn.IFS(D222="","",J222&lt;E222,"×（法定外・要件外となる従業員です）",J222&lt;=F222,"〇",J222&gt;F222,"ー（要件外となる従業員です）"),"")</f>
        <v/>
      </c>
      <c r="L222" s="25" t="str" cm="1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  <v/>
      </c>
    </row>
    <row r="223" spans="1:12" ht="16.5" customHeight="1" x14ac:dyDescent="0.4">
      <c r="A223" s="20" t="str">
        <f t="shared" si="3"/>
        <v/>
      </c>
      <c r="B223" s="18"/>
      <c r="C223" s="75"/>
      <c r="D223" s="42"/>
      <c r="E223" s="27" t="str" cm="1">
        <f t="array" ref="E223">IFERROR(_xlfn.IFS(AND($F$4=45566,D223="徳島"),VLOOKUP(D223,最低賃金!$A$2:$G$49,2,FALSE),OR($F$4&lt;&gt;45566,D223&lt;&gt;"徳島"),VLOOKUP(D223,最低賃金!$A$2:$G$49,4,FALSE)),"")</f>
        <v/>
      </c>
      <c r="F223" s="27" t="str">
        <f>IFERROR(VLOOKUP(D223,最低賃金!$A$3:$G$49,6,FALSE),"")</f>
        <v/>
      </c>
      <c r="G223" s="42"/>
      <c r="H223" s="19"/>
      <c r="I223" s="81"/>
      <c r="J223" s="27" t="str" cm="1">
        <f t="array" ref="J223">IFERROR(_xlfn.IFS(COUNTBLANK(G223:I223)=3,"",H223="","H列に金額を入力してください",G223=3,H223,I223="","I列に労働時間を入力してください",G223=1,ROUND(H223/(I223*24),0),G223=2,ROUND(H223/(I223*24),0)),"")</f>
        <v/>
      </c>
      <c r="K223" s="80" t="str" cm="1">
        <f t="array" ref="K223">IFERROR(_xlfn.IFS(D223="","",J223&lt;E223,"×（法定外・要件外となる従業員です）",J223&lt;=F223,"〇",J223&gt;F223,"ー（要件外となる従業員です）"),"")</f>
        <v/>
      </c>
      <c r="L223" s="25" t="str" cm="1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  <v/>
      </c>
    </row>
    <row r="224" spans="1:12" ht="16.5" customHeight="1" x14ac:dyDescent="0.4">
      <c r="A224" s="20" t="str">
        <f t="shared" si="3"/>
        <v/>
      </c>
      <c r="B224" s="18"/>
      <c r="C224" s="75"/>
      <c r="D224" s="42"/>
      <c r="E224" s="27" t="str" cm="1">
        <f t="array" ref="E224">IFERROR(_xlfn.IFS(AND($F$4=45566,D224="徳島"),VLOOKUP(D224,最低賃金!$A$2:$G$49,2,FALSE),OR($F$4&lt;&gt;45566,D224&lt;&gt;"徳島"),VLOOKUP(D224,最低賃金!$A$2:$G$49,4,FALSE)),"")</f>
        <v/>
      </c>
      <c r="F224" s="27" t="str">
        <f>IFERROR(VLOOKUP(D224,最低賃金!$A$3:$G$49,6,FALSE),"")</f>
        <v/>
      </c>
      <c r="G224" s="42"/>
      <c r="H224" s="19"/>
      <c r="I224" s="81"/>
      <c r="J224" s="27" t="str" cm="1">
        <f t="array" ref="J224">IFERROR(_xlfn.IFS(COUNTBLANK(G224:I224)=3,"",H224="","H列に金額を入力してください",G224=3,H224,I224="","I列に労働時間を入力してください",G224=1,ROUND(H224/(I224*24),0),G224=2,ROUND(H224/(I224*24),0)),"")</f>
        <v/>
      </c>
      <c r="K224" s="80" t="str" cm="1">
        <f t="array" ref="K224">IFERROR(_xlfn.IFS(D224="","",J224&lt;E224,"×（法定外・要件外となる従業員です）",J224&lt;=F224,"〇",J224&gt;F224,"ー（要件外となる従業員です）"),"")</f>
        <v/>
      </c>
      <c r="L224" s="25" t="str" cm="1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  <v/>
      </c>
    </row>
    <row r="225" spans="1:12" ht="16.5" customHeight="1" x14ac:dyDescent="0.4">
      <c r="A225" s="20" t="str">
        <f t="shared" si="3"/>
        <v/>
      </c>
      <c r="B225" s="18"/>
      <c r="C225" s="75"/>
      <c r="D225" s="42"/>
      <c r="E225" s="27" t="str" cm="1">
        <f t="array" ref="E225">IFERROR(_xlfn.IFS(AND($F$4=45566,D225="徳島"),VLOOKUP(D225,最低賃金!$A$2:$G$49,2,FALSE),OR($F$4&lt;&gt;45566,D225&lt;&gt;"徳島"),VLOOKUP(D225,最低賃金!$A$2:$G$49,4,FALSE)),"")</f>
        <v/>
      </c>
      <c r="F225" s="27" t="str">
        <f>IFERROR(VLOOKUP(D225,最低賃金!$A$3:$G$49,6,FALSE),"")</f>
        <v/>
      </c>
      <c r="G225" s="42"/>
      <c r="H225" s="19"/>
      <c r="I225" s="81"/>
      <c r="J225" s="27" t="str" cm="1">
        <f t="array" ref="J225">IFERROR(_xlfn.IFS(COUNTBLANK(G225:I225)=3,"",H225="","H列に金額を入力してください",G225=3,H225,I225="","I列に労働時間を入力してください",G225=1,ROUND(H225/(I225*24),0),G225=2,ROUND(H225/(I225*24),0)),"")</f>
        <v/>
      </c>
      <c r="K225" s="80" t="str" cm="1">
        <f t="array" ref="K225">IFERROR(_xlfn.IFS(D225="","",J225&lt;E225,"×（法定外・要件外となる従業員です）",J225&lt;=F225,"〇",J225&gt;F225,"ー（要件外となる従業員です）"),"")</f>
        <v/>
      </c>
      <c r="L225" s="25" t="str" cm="1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  <v/>
      </c>
    </row>
    <row r="226" spans="1:12" ht="16.5" customHeight="1" x14ac:dyDescent="0.4">
      <c r="A226" s="20" t="str">
        <f t="shared" si="3"/>
        <v/>
      </c>
      <c r="B226" s="18"/>
      <c r="C226" s="75"/>
      <c r="D226" s="42"/>
      <c r="E226" s="27" t="str" cm="1">
        <f t="array" ref="E226">IFERROR(_xlfn.IFS(AND($F$4=45566,D226="徳島"),VLOOKUP(D226,最低賃金!$A$2:$G$49,2,FALSE),OR($F$4&lt;&gt;45566,D226&lt;&gt;"徳島"),VLOOKUP(D226,最低賃金!$A$2:$G$49,4,FALSE)),"")</f>
        <v/>
      </c>
      <c r="F226" s="27" t="str">
        <f>IFERROR(VLOOKUP(D226,最低賃金!$A$3:$G$49,6,FALSE),"")</f>
        <v/>
      </c>
      <c r="G226" s="42"/>
      <c r="H226" s="19"/>
      <c r="I226" s="81"/>
      <c r="J226" s="27" t="str" cm="1">
        <f t="array" ref="J226">IFERROR(_xlfn.IFS(COUNTBLANK(G226:I226)=3,"",H226="","H列に金額を入力してください",G226=3,H226,I226="","I列に労働時間を入力してください",G226=1,ROUND(H226/(I226*24),0),G226=2,ROUND(H226/(I226*24),0)),"")</f>
        <v/>
      </c>
      <c r="K226" s="80" t="str" cm="1">
        <f t="array" ref="K226">IFERROR(_xlfn.IFS(D226="","",J226&lt;E226,"×（法定外・要件外となる従業員です）",J226&lt;=F226,"〇",J226&gt;F226,"ー（要件外となる従業員です）"),"")</f>
        <v/>
      </c>
      <c r="L226" s="25" t="str" cm="1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  <v/>
      </c>
    </row>
    <row r="227" spans="1:12" ht="16.5" customHeight="1" x14ac:dyDescent="0.4">
      <c r="A227" s="20" t="str">
        <f t="shared" si="3"/>
        <v/>
      </c>
      <c r="B227" s="18"/>
      <c r="C227" s="75"/>
      <c r="D227" s="42"/>
      <c r="E227" s="27" t="str" cm="1">
        <f t="array" ref="E227">IFERROR(_xlfn.IFS(AND($F$4=45566,D227="徳島"),VLOOKUP(D227,最低賃金!$A$2:$G$49,2,FALSE),OR($F$4&lt;&gt;45566,D227&lt;&gt;"徳島"),VLOOKUP(D227,最低賃金!$A$2:$G$49,4,FALSE)),"")</f>
        <v/>
      </c>
      <c r="F227" s="27" t="str">
        <f>IFERROR(VLOOKUP(D227,最低賃金!$A$3:$G$49,6,FALSE),"")</f>
        <v/>
      </c>
      <c r="G227" s="42"/>
      <c r="H227" s="19"/>
      <c r="I227" s="81"/>
      <c r="J227" s="27" t="str" cm="1">
        <f t="array" ref="J227">IFERROR(_xlfn.IFS(COUNTBLANK(G227:I227)=3,"",H227="","H列に金額を入力してください",G227=3,H227,I227="","I列に労働時間を入力してください",G227=1,ROUND(H227/(I227*24),0),G227=2,ROUND(H227/(I227*24),0)),"")</f>
        <v/>
      </c>
      <c r="K227" s="80" t="str" cm="1">
        <f t="array" ref="K227">IFERROR(_xlfn.IFS(D227="","",J227&lt;E227,"×（法定外・要件外となる従業員です）",J227&lt;=F227,"〇",J227&gt;F227,"ー（要件外となる従業員です）"),"")</f>
        <v/>
      </c>
      <c r="L227" s="25" t="str" cm="1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  <v/>
      </c>
    </row>
    <row r="228" spans="1:12" ht="16.5" customHeight="1" x14ac:dyDescent="0.4">
      <c r="A228" s="20" t="str">
        <f t="shared" si="3"/>
        <v/>
      </c>
      <c r="B228" s="18"/>
      <c r="C228" s="75"/>
      <c r="D228" s="42"/>
      <c r="E228" s="27" t="str" cm="1">
        <f t="array" ref="E228">IFERROR(_xlfn.IFS(AND($F$4=45566,D228="徳島"),VLOOKUP(D228,最低賃金!$A$2:$G$49,2,FALSE),OR($F$4&lt;&gt;45566,D228&lt;&gt;"徳島"),VLOOKUP(D228,最低賃金!$A$2:$G$49,4,FALSE)),"")</f>
        <v/>
      </c>
      <c r="F228" s="27" t="str">
        <f>IFERROR(VLOOKUP(D228,最低賃金!$A$3:$G$49,6,FALSE),"")</f>
        <v/>
      </c>
      <c r="G228" s="42"/>
      <c r="H228" s="19"/>
      <c r="I228" s="81"/>
      <c r="J228" s="27" t="str" cm="1">
        <f t="array" ref="J228">IFERROR(_xlfn.IFS(COUNTBLANK(G228:I228)=3,"",H228="","H列に金額を入力してください",G228=3,H228,I228="","I列に労働時間を入力してください",G228=1,ROUND(H228/(I228*24),0),G228=2,ROUND(H228/(I228*24),0)),"")</f>
        <v/>
      </c>
      <c r="K228" s="80" t="str" cm="1">
        <f t="array" ref="K228">IFERROR(_xlfn.IFS(D228="","",J228&lt;E228,"×（法定外・要件外となる従業員です）",J228&lt;=F228,"〇",J228&gt;F228,"ー（要件外となる従業員です）"),"")</f>
        <v/>
      </c>
      <c r="L228" s="25" t="str" cm="1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  <v/>
      </c>
    </row>
    <row r="229" spans="1:12" ht="16.5" customHeight="1" x14ac:dyDescent="0.4">
      <c r="A229" s="20" t="str">
        <f t="shared" si="3"/>
        <v/>
      </c>
      <c r="B229" s="18"/>
      <c r="C229" s="75"/>
      <c r="D229" s="42"/>
      <c r="E229" s="27" t="str" cm="1">
        <f t="array" ref="E229">IFERROR(_xlfn.IFS(AND($F$4=45566,D229="徳島"),VLOOKUP(D229,最低賃金!$A$2:$G$49,2,FALSE),OR($F$4&lt;&gt;45566,D229&lt;&gt;"徳島"),VLOOKUP(D229,最低賃金!$A$2:$G$49,4,FALSE)),"")</f>
        <v/>
      </c>
      <c r="F229" s="27" t="str">
        <f>IFERROR(VLOOKUP(D229,最低賃金!$A$3:$G$49,6,FALSE),"")</f>
        <v/>
      </c>
      <c r="G229" s="42"/>
      <c r="H229" s="19"/>
      <c r="I229" s="81"/>
      <c r="J229" s="27" t="str" cm="1">
        <f t="array" ref="J229">IFERROR(_xlfn.IFS(COUNTBLANK(G229:I229)=3,"",H229="","H列に金額を入力してください",G229=3,H229,I229="","I列に労働時間を入力してください",G229=1,ROUND(H229/(I229*24),0),G229=2,ROUND(H229/(I229*24),0)),"")</f>
        <v/>
      </c>
      <c r="K229" s="80" t="str" cm="1">
        <f t="array" ref="K229">IFERROR(_xlfn.IFS(D229="","",J229&lt;E229,"×（法定外・要件外となる従業員です）",J229&lt;=F229,"〇",J229&gt;F229,"ー（要件外となる従業員です）"),"")</f>
        <v/>
      </c>
      <c r="L229" s="25" t="str" cm="1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  <v/>
      </c>
    </row>
    <row r="230" spans="1:12" ht="16.5" customHeight="1" x14ac:dyDescent="0.4">
      <c r="A230" s="20" t="str">
        <f t="shared" si="3"/>
        <v/>
      </c>
      <c r="B230" s="18"/>
      <c r="C230" s="75"/>
      <c r="D230" s="42"/>
      <c r="E230" s="27" t="str" cm="1">
        <f t="array" ref="E230">IFERROR(_xlfn.IFS(AND($F$4=45566,D230="徳島"),VLOOKUP(D230,最低賃金!$A$2:$G$49,2,FALSE),OR($F$4&lt;&gt;45566,D230&lt;&gt;"徳島"),VLOOKUP(D230,最低賃金!$A$2:$G$49,4,FALSE)),"")</f>
        <v/>
      </c>
      <c r="F230" s="27" t="str">
        <f>IFERROR(VLOOKUP(D230,最低賃金!$A$3:$G$49,6,FALSE),"")</f>
        <v/>
      </c>
      <c r="G230" s="42"/>
      <c r="H230" s="19"/>
      <c r="I230" s="81"/>
      <c r="J230" s="27" t="str" cm="1">
        <f t="array" ref="J230">IFERROR(_xlfn.IFS(COUNTBLANK(G230:I230)=3,"",H230="","H列に金額を入力してください",G230=3,H230,I230="","I列に労働時間を入力してください",G230=1,ROUND(H230/(I230*24),0),G230=2,ROUND(H230/(I230*24),0)),"")</f>
        <v/>
      </c>
      <c r="K230" s="80" t="str" cm="1">
        <f t="array" ref="K230">IFERROR(_xlfn.IFS(D230="","",J230&lt;E230,"×（法定外・要件外となる従業員です）",J230&lt;=F230,"〇",J230&gt;F230,"ー（要件外となる従業員です）"),"")</f>
        <v/>
      </c>
      <c r="L230" s="25" t="str" cm="1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  <v/>
      </c>
    </row>
    <row r="231" spans="1:12" ht="16.5" customHeight="1" x14ac:dyDescent="0.4">
      <c r="A231" s="20" t="str">
        <f t="shared" si="3"/>
        <v/>
      </c>
      <c r="B231" s="18"/>
      <c r="C231" s="75"/>
      <c r="D231" s="42"/>
      <c r="E231" s="27" t="str" cm="1">
        <f t="array" ref="E231">IFERROR(_xlfn.IFS(AND($F$4=45566,D231="徳島"),VLOOKUP(D231,最低賃金!$A$2:$G$49,2,FALSE),OR($F$4&lt;&gt;45566,D231&lt;&gt;"徳島"),VLOOKUP(D231,最低賃金!$A$2:$G$49,4,FALSE)),"")</f>
        <v/>
      </c>
      <c r="F231" s="27" t="str">
        <f>IFERROR(VLOOKUP(D231,最低賃金!$A$3:$G$49,6,FALSE),"")</f>
        <v/>
      </c>
      <c r="G231" s="42"/>
      <c r="H231" s="19"/>
      <c r="I231" s="81"/>
      <c r="J231" s="27" t="str" cm="1">
        <f t="array" ref="J231">IFERROR(_xlfn.IFS(COUNTBLANK(G231:I231)=3,"",H231="","H列に金額を入力してください",G231=3,H231,I231="","I列に労働時間を入力してください",G231=1,ROUND(H231/(I231*24),0),G231=2,ROUND(H231/(I231*24),0)),"")</f>
        <v/>
      </c>
      <c r="K231" s="80" t="str" cm="1">
        <f t="array" ref="K231">IFERROR(_xlfn.IFS(D231="","",J231&lt;E231,"×（法定外・要件外となる従業員です）",J231&lt;=F231,"〇",J231&gt;F231,"ー（要件外となる従業員です）"),"")</f>
        <v/>
      </c>
      <c r="L231" s="25" t="str" cm="1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  <v/>
      </c>
    </row>
    <row r="232" spans="1:12" ht="16.5" customHeight="1" x14ac:dyDescent="0.4">
      <c r="A232" s="20" t="str">
        <f t="shared" si="3"/>
        <v/>
      </c>
      <c r="B232" s="18"/>
      <c r="C232" s="75"/>
      <c r="D232" s="42"/>
      <c r="E232" s="27" t="str" cm="1">
        <f t="array" ref="E232">IFERROR(_xlfn.IFS(AND($F$4=45566,D232="徳島"),VLOOKUP(D232,最低賃金!$A$2:$G$49,2,FALSE),OR($F$4&lt;&gt;45566,D232&lt;&gt;"徳島"),VLOOKUP(D232,最低賃金!$A$2:$G$49,4,FALSE)),"")</f>
        <v/>
      </c>
      <c r="F232" s="27" t="str">
        <f>IFERROR(VLOOKUP(D232,最低賃金!$A$3:$G$49,6,FALSE),"")</f>
        <v/>
      </c>
      <c r="G232" s="42"/>
      <c r="H232" s="19"/>
      <c r="I232" s="81"/>
      <c r="J232" s="27" t="str" cm="1">
        <f t="array" ref="J232">IFERROR(_xlfn.IFS(COUNTBLANK(G232:I232)=3,"",H232="","H列に金額を入力してください",G232=3,H232,I232="","I列に労働時間を入力してください",G232=1,ROUND(H232/(I232*24),0),G232=2,ROUND(H232/(I232*24),0)),"")</f>
        <v/>
      </c>
      <c r="K232" s="80" t="str" cm="1">
        <f t="array" ref="K232">IFERROR(_xlfn.IFS(D232="","",J232&lt;E232,"×（法定外・要件外となる従業員です）",J232&lt;=F232,"〇",J232&gt;F232,"ー（要件外となる従業員です）"),"")</f>
        <v/>
      </c>
      <c r="L232" s="25" t="str" cm="1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  <v/>
      </c>
    </row>
    <row r="233" spans="1:12" ht="16.5" customHeight="1" x14ac:dyDescent="0.4">
      <c r="A233" s="20" t="str">
        <f t="shared" si="3"/>
        <v/>
      </c>
      <c r="B233" s="18"/>
      <c r="C233" s="75"/>
      <c r="D233" s="42"/>
      <c r="E233" s="27" t="str" cm="1">
        <f t="array" ref="E233">IFERROR(_xlfn.IFS(AND($F$4=45566,D233="徳島"),VLOOKUP(D233,最低賃金!$A$2:$G$49,2,FALSE),OR($F$4&lt;&gt;45566,D233&lt;&gt;"徳島"),VLOOKUP(D233,最低賃金!$A$2:$G$49,4,FALSE)),"")</f>
        <v/>
      </c>
      <c r="F233" s="27" t="str">
        <f>IFERROR(VLOOKUP(D233,最低賃金!$A$3:$G$49,6,FALSE),"")</f>
        <v/>
      </c>
      <c r="G233" s="42"/>
      <c r="H233" s="19"/>
      <c r="I233" s="81"/>
      <c r="J233" s="27" t="str" cm="1">
        <f t="array" ref="J233">IFERROR(_xlfn.IFS(COUNTBLANK(G233:I233)=3,"",H233="","H列に金額を入力してください",G233=3,H233,I233="","I列に労働時間を入力してください",G233=1,ROUND(H233/(I233*24),0),G233=2,ROUND(H233/(I233*24),0)),"")</f>
        <v/>
      </c>
      <c r="K233" s="80" t="str" cm="1">
        <f t="array" ref="K233">IFERROR(_xlfn.IFS(D233="","",J233&lt;E233,"×（法定外・要件外となる従業員です）",J233&lt;=F233,"〇",J233&gt;F233,"ー（要件外となる従業員です）"),"")</f>
        <v/>
      </c>
      <c r="L233" s="25" t="str" cm="1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  <v/>
      </c>
    </row>
    <row r="234" spans="1:12" ht="16.5" customHeight="1" x14ac:dyDescent="0.4">
      <c r="A234" s="20" t="str">
        <f t="shared" si="3"/>
        <v/>
      </c>
      <c r="B234" s="18"/>
      <c r="C234" s="75"/>
      <c r="D234" s="42"/>
      <c r="E234" s="27" t="str" cm="1">
        <f t="array" ref="E234">IFERROR(_xlfn.IFS(AND($F$4=45566,D234="徳島"),VLOOKUP(D234,最低賃金!$A$2:$G$49,2,FALSE),OR($F$4&lt;&gt;45566,D234&lt;&gt;"徳島"),VLOOKUP(D234,最低賃金!$A$2:$G$49,4,FALSE)),"")</f>
        <v/>
      </c>
      <c r="F234" s="27" t="str">
        <f>IFERROR(VLOOKUP(D234,最低賃金!$A$3:$G$49,6,FALSE),"")</f>
        <v/>
      </c>
      <c r="G234" s="42"/>
      <c r="H234" s="19"/>
      <c r="I234" s="81"/>
      <c r="J234" s="27" t="str" cm="1">
        <f t="array" ref="J234">IFERROR(_xlfn.IFS(COUNTBLANK(G234:I234)=3,"",H234="","H列に金額を入力してください",G234=3,H234,I234="","I列に労働時間を入力してください",G234=1,ROUND(H234/(I234*24),0),G234=2,ROUND(H234/(I234*24),0)),"")</f>
        <v/>
      </c>
      <c r="K234" s="80" t="str" cm="1">
        <f t="array" ref="K234">IFERROR(_xlfn.IFS(D234="","",J234&lt;E234,"×（法定外・要件外となる従業員です）",J234&lt;=F234,"〇",J234&gt;F234,"ー（要件外となる従業員です）"),"")</f>
        <v/>
      </c>
      <c r="L234" s="25" t="str" cm="1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  <v/>
      </c>
    </row>
    <row r="235" spans="1:12" ht="16.5" customHeight="1" x14ac:dyDescent="0.4">
      <c r="A235" s="20" t="str">
        <f t="shared" si="3"/>
        <v/>
      </c>
      <c r="B235" s="18"/>
      <c r="C235" s="75"/>
      <c r="D235" s="42"/>
      <c r="E235" s="27" t="str" cm="1">
        <f t="array" ref="E235">IFERROR(_xlfn.IFS(AND($F$4=45566,D235="徳島"),VLOOKUP(D235,最低賃金!$A$2:$G$49,2,FALSE),OR($F$4&lt;&gt;45566,D235&lt;&gt;"徳島"),VLOOKUP(D235,最低賃金!$A$2:$G$49,4,FALSE)),"")</f>
        <v/>
      </c>
      <c r="F235" s="27" t="str">
        <f>IFERROR(VLOOKUP(D235,最低賃金!$A$3:$G$49,6,FALSE),"")</f>
        <v/>
      </c>
      <c r="G235" s="42"/>
      <c r="H235" s="19"/>
      <c r="I235" s="81"/>
      <c r="J235" s="27" t="str" cm="1">
        <f t="array" ref="J235">IFERROR(_xlfn.IFS(COUNTBLANK(G235:I235)=3,"",H235="","H列に金額を入力してください",G235=3,H235,I235="","I列に労働時間を入力してください",G235=1,ROUND(H235/(I235*24),0),G235=2,ROUND(H235/(I235*24),0)),"")</f>
        <v/>
      </c>
      <c r="K235" s="80" t="str" cm="1">
        <f t="array" ref="K235">IFERROR(_xlfn.IFS(D235="","",J235&lt;E235,"×（法定外・要件外となる従業員です）",J235&lt;=F235,"〇",J235&gt;F235,"ー（要件外となる従業員です）"),"")</f>
        <v/>
      </c>
      <c r="L235" s="25" t="str" cm="1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  <v/>
      </c>
    </row>
    <row r="236" spans="1:12" ht="16.5" customHeight="1" x14ac:dyDescent="0.4">
      <c r="A236" s="20" t="str">
        <f t="shared" si="3"/>
        <v/>
      </c>
      <c r="B236" s="18"/>
      <c r="C236" s="75"/>
      <c r="D236" s="42"/>
      <c r="E236" s="27" t="str" cm="1">
        <f t="array" ref="E236">IFERROR(_xlfn.IFS(AND($F$4=45566,D236="徳島"),VLOOKUP(D236,最低賃金!$A$2:$G$49,2,FALSE),OR($F$4&lt;&gt;45566,D236&lt;&gt;"徳島"),VLOOKUP(D236,最低賃金!$A$2:$G$49,4,FALSE)),"")</f>
        <v/>
      </c>
      <c r="F236" s="27" t="str">
        <f>IFERROR(VLOOKUP(D236,最低賃金!$A$3:$G$49,6,FALSE),"")</f>
        <v/>
      </c>
      <c r="G236" s="42"/>
      <c r="H236" s="19"/>
      <c r="I236" s="81"/>
      <c r="J236" s="27" t="str" cm="1">
        <f t="array" ref="J236">IFERROR(_xlfn.IFS(COUNTBLANK(G236:I236)=3,"",H236="","H列に金額を入力してください",G236=3,H236,I236="","I列に労働時間を入力してください",G236=1,ROUND(H236/(I236*24),0),G236=2,ROUND(H236/(I236*24),0)),"")</f>
        <v/>
      </c>
      <c r="K236" s="80" t="str" cm="1">
        <f t="array" ref="K236">IFERROR(_xlfn.IFS(D236="","",J236&lt;E236,"×（法定外・要件外となる従業員です）",J236&lt;=F236,"〇",J236&gt;F236,"ー（要件外となる従業員です）"),"")</f>
        <v/>
      </c>
      <c r="L236" s="25" t="str" cm="1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  <v/>
      </c>
    </row>
    <row r="237" spans="1:12" ht="16.5" customHeight="1" x14ac:dyDescent="0.4">
      <c r="A237" s="20" t="str">
        <f t="shared" si="3"/>
        <v/>
      </c>
      <c r="B237" s="18"/>
      <c r="C237" s="75"/>
      <c r="D237" s="42"/>
      <c r="E237" s="27" t="str" cm="1">
        <f t="array" ref="E237">IFERROR(_xlfn.IFS(AND($F$4=45566,D237="徳島"),VLOOKUP(D237,最低賃金!$A$2:$G$49,2,FALSE),OR($F$4&lt;&gt;45566,D237&lt;&gt;"徳島"),VLOOKUP(D237,最低賃金!$A$2:$G$49,4,FALSE)),"")</f>
        <v/>
      </c>
      <c r="F237" s="27" t="str">
        <f>IFERROR(VLOOKUP(D237,最低賃金!$A$3:$G$49,6,FALSE),"")</f>
        <v/>
      </c>
      <c r="G237" s="42"/>
      <c r="H237" s="19"/>
      <c r="I237" s="81"/>
      <c r="J237" s="27" t="str" cm="1">
        <f t="array" ref="J237">IFERROR(_xlfn.IFS(COUNTBLANK(G237:I237)=3,"",H237="","H列に金額を入力してください",G237=3,H237,I237="","I列に労働時間を入力してください",G237=1,ROUND(H237/(I237*24),0),G237=2,ROUND(H237/(I237*24),0)),"")</f>
        <v/>
      </c>
      <c r="K237" s="80" t="str" cm="1">
        <f t="array" ref="K237">IFERROR(_xlfn.IFS(D237="","",J237&lt;E237,"×（法定外・要件外となる従業員です）",J237&lt;=F237,"〇",J237&gt;F237,"ー（要件外となる従業員です）"),"")</f>
        <v/>
      </c>
      <c r="L237" s="25" t="str" cm="1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  <v/>
      </c>
    </row>
    <row r="238" spans="1:12" ht="16.5" customHeight="1" x14ac:dyDescent="0.4">
      <c r="A238" s="20" t="str">
        <f t="shared" si="3"/>
        <v/>
      </c>
      <c r="B238" s="18"/>
      <c r="C238" s="75"/>
      <c r="D238" s="42"/>
      <c r="E238" s="27" t="str" cm="1">
        <f t="array" ref="E238">IFERROR(_xlfn.IFS(AND($F$4=45566,D238="徳島"),VLOOKUP(D238,最低賃金!$A$2:$G$49,2,FALSE),OR($F$4&lt;&gt;45566,D238&lt;&gt;"徳島"),VLOOKUP(D238,最低賃金!$A$2:$G$49,4,FALSE)),"")</f>
        <v/>
      </c>
      <c r="F238" s="27" t="str">
        <f>IFERROR(VLOOKUP(D238,最低賃金!$A$3:$G$49,6,FALSE),"")</f>
        <v/>
      </c>
      <c r="G238" s="42"/>
      <c r="H238" s="19"/>
      <c r="I238" s="81"/>
      <c r="J238" s="27" t="str" cm="1">
        <f t="array" ref="J238">IFERROR(_xlfn.IFS(COUNTBLANK(G238:I238)=3,"",H238="","H列に金額を入力してください",G238=3,H238,I238="","I列に労働時間を入力してください",G238=1,ROUND(H238/(I238*24),0),G238=2,ROUND(H238/(I238*24),0)),"")</f>
        <v/>
      </c>
      <c r="K238" s="80" t="str" cm="1">
        <f t="array" ref="K238">IFERROR(_xlfn.IFS(D238="","",J238&lt;E238,"×（法定外・要件外となる従業員です）",J238&lt;=F238,"〇",J238&gt;F238,"ー（要件外となる従業員です）"),"")</f>
        <v/>
      </c>
      <c r="L238" s="25" t="str" cm="1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  <v/>
      </c>
    </row>
    <row r="239" spans="1:12" ht="16.5" customHeight="1" x14ac:dyDescent="0.4">
      <c r="A239" s="20" t="str">
        <f t="shared" si="3"/>
        <v/>
      </c>
      <c r="B239" s="18"/>
      <c r="C239" s="75"/>
      <c r="D239" s="42"/>
      <c r="E239" s="27" t="str" cm="1">
        <f t="array" ref="E239">IFERROR(_xlfn.IFS(AND($F$4=45566,D239="徳島"),VLOOKUP(D239,最低賃金!$A$2:$G$49,2,FALSE),OR($F$4&lt;&gt;45566,D239&lt;&gt;"徳島"),VLOOKUP(D239,最低賃金!$A$2:$G$49,4,FALSE)),"")</f>
        <v/>
      </c>
      <c r="F239" s="27" t="str">
        <f>IFERROR(VLOOKUP(D239,最低賃金!$A$3:$G$49,6,FALSE),"")</f>
        <v/>
      </c>
      <c r="G239" s="42"/>
      <c r="H239" s="19"/>
      <c r="I239" s="81"/>
      <c r="J239" s="27" t="str" cm="1">
        <f t="array" ref="J239">IFERROR(_xlfn.IFS(COUNTBLANK(G239:I239)=3,"",H239="","H列に金額を入力してください",G239=3,H239,I239="","I列に労働時間を入力してください",G239=1,ROUND(H239/(I239*24),0),G239=2,ROUND(H239/(I239*24),0)),"")</f>
        <v/>
      </c>
      <c r="K239" s="80" t="str" cm="1">
        <f t="array" ref="K239">IFERROR(_xlfn.IFS(D239="","",J239&lt;E239,"×（法定外・要件外となる従業員です）",J239&lt;=F239,"〇",J239&gt;F239,"ー（要件外となる従業員です）"),"")</f>
        <v/>
      </c>
      <c r="L239" s="25" t="str" cm="1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  <v/>
      </c>
    </row>
    <row r="240" spans="1:12" ht="16.5" customHeight="1" x14ac:dyDescent="0.4">
      <c r="A240" s="20" t="str">
        <f t="shared" si="3"/>
        <v/>
      </c>
      <c r="B240" s="18"/>
      <c r="C240" s="75"/>
      <c r="D240" s="42"/>
      <c r="E240" s="27" t="str" cm="1">
        <f t="array" ref="E240">IFERROR(_xlfn.IFS(AND($F$4=45566,D240="徳島"),VLOOKUP(D240,最低賃金!$A$2:$G$49,2,FALSE),OR($F$4&lt;&gt;45566,D240&lt;&gt;"徳島"),VLOOKUP(D240,最低賃金!$A$2:$G$49,4,FALSE)),"")</f>
        <v/>
      </c>
      <c r="F240" s="27" t="str">
        <f>IFERROR(VLOOKUP(D240,最低賃金!$A$3:$G$49,6,FALSE),"")</f>
        <v/>
      </c>
      <c r="G240" s="42"/>
      <c r="H240" s="19"/>
      <c r="I240" s="81"/>
      <c r="J240" s="27" t="str" cm="1">
        <f t="array" ref="J240">IFERROR(_xlfn.IFS(COUNTBLANK(G240:I240)=3,"",H240="","H列に金額を入力してください",G240=3,H240,I240="","I列に労働時間を入力してください",G240=1,ROUND(H240/(I240*24),0),G240=2,ROUND(H240/(I240*24),0)),"")</f>
        <v/>
      </c>
      <c r="K240" s="80" t="str" cm="1">
        <f t="array" ref="K240">IFERROR(_xlfn.IFS(D240="","",J240&lt;E240,"×（法定外・要件外となる従業員です）",J240&lt;=F240,"〇",J240&gt;F240,"ー（要件外となる従業員です）"),"")</f>
        <v/>
      </c>
      <c r="L240" s="25" t="str" cm="1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  <v/>
      </c>
    </row>
    <row r="241" spans="1:12" ht="16.5" customHeight="1" x14ac:dyDescent="0.4">
      <c r="A241" s="20" t="str">
        <f t="shared" si="3"/>
        <v/>
      </c>
      <c r="B241" s="18"/>
      <c r="C241" s="75"/>
      <c r="D241" s="42"/>
      <c r="E241" s="27" t="str" cm="1">
        <f t="array" ref="E241">IFERROR(_xlfn.IFS(AND($F$4=45566,D241="徳島"),VLOOKUP(D241,最低賃金!$A$2:$G$49,2,FALSE),OR($F$4&lt;&gt;45566,D241&lt;&gt;"徳島"),VLOOKUP(D241,最低賃金!$A$2:$G$49,4,FALSE)),"")</f>
        <v/>
      </c>
      <c r="F241" s="27" t="str">
        <f>IFERROR(VLOOKUP(D241,最低賃金!$A$3:$G$49,6,FALSE),"")</f>
        <v/>
      </c>
      <c r="G241" s="42"/>
      <c r="H241" s="19"/>
      <c r="I241" s="81"/>
      <c r="J241" s="27" t="str" cm="1">
        <f t="array" ref="J241">IFERROR(_xlfn.IFS(COUNTBLANK(G241:I241)=3,"",H241="","H列に金額を入力してください",G241=3,H241,I241="","I列に労働時間を入力してください",G241=1,ROUND(H241/(I241*24),0),G241=2,ROUND(H241/(I241*24),0)),"")</f>
        <v/>
      </c>
      <c r="K241" s="80" t="str" cm="1">
        <f t="array" ref="K241">IFERROR(_xlfn.IFS(D241="","",J241&lt;E241,"×（法定外・要件外となる従業員です）",J241&lt;=F241,"〇",J241&gt;F241,"ー（要件外となる従業員です）"),"")</f>
        <v/>
      </c>
      <c r="L241" s="25" t="str" cm="1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  <v/>
      </c>
    </row>
    <row r="242" spans="1:12" ht="16.5" customHeight="1" x14ac:dyDescent="0.4">
      <c r="A242" s="20" t="str">
        <f t="shared" si="3"/>
        <v/>
      </c>
      <c r="B242" s="18"/>
      <c r="C242" s="75"/>
      <c r="D242" s="42"/>
      <c r="E242" s="27" t="str" cm="1">
        <f t="array" ref="E242">IFERROR(_xlfn.IFS(AND($F$4=45566,D242="徳島"),VLOOKUP(D242,最低賃金!$A$2:$G$49,2,FALSE),OR($F$4&lt;&gt;45566,D242&lt;&gt;"徳島"),VLOOKUP(D242,最低賃金!$A$2:$G$49,4,FALSE)),"")</f>
        <v/>
      </c>
      <c r="F242" s="27" t="str">
        <f>IFERROR(VLOOKUP(D242,最低賃金!$A$3:$G$49,6,FALSE),"")</f>
        <v/>
      </c>
      <c r="G242" s="42"/>
      <c r="H242" s="19"/>
      <c r="I242" s="81"/>
      <c r="J242" s="27" t="str" cm="1">
        <f t="array" ref="J242">IFERROR(_xlfn.IFS(COUNTBLANK(G242:I242)=3,"",H242="","H列に金額を入力してください",G242=3,H242,I242="","I列に労働時間を入力してください",G242=1,ROUND(H242/(I242*24),0),G242=2,ROUND(H242/(I242*24),0)),"")</f>
        <v/>
      </c>
      <c r="K242" s="80" t="str" cm="1">
        <f t="array" ref="K242">IFERROR(_xlfn.IFS(D242="","",J242&lt;E242,"×（法定外・要件外となる従業員です）",J242&lt;=F242,"〇",J242&gt;F242,"ー（要件外となる従業員です）"),"")</f>
        <v/>
      </c>
      <c r="L242" s="25" t="str" cm="1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  <v/>
      </c>
    </row>
    <row r="243" spans="1:12" ht="16.5" customHeight="1" x14ac:dyDescent="0.4">
      <c r="A243" s="20" t="str">
        <f t="shared" si="3"/>
        <v/>
      </c>
      <c r="B243" s="18"/>
      <c r="C243" s="75"/>
      <c r="D243" s="42"/>
      <c r="E243" s="27" t="str" cm="1">
        <f t="array" ref="E243">IFERROR(_xlfn.IFS(AND($F$4=45566,D243="徳島"),VLOOKUP(D243,最低賃金!$A$2:$G$49,2,FALSE),OR($F$4&lt;&gt;45566,D243&lt;&gt;"徳島"),VLOOKUP(D243,最低賃金!$A$2:$G$49,4,FALSE)),"")</f>
        <v/>
      </c>
      <c r="F243" s="27" t="str">
        <f>IFERROR(VLOOKUP(D243,最低賃金!$A$3:$G$49,6,FALSE),"")</f>
        <v/>
      </c>
      <c r="G243" s="42"/>
      <c r="H243" s="19"/>
      <c r="I243" s="81"/>
      <c r="J243" s="27" t="str" cm="1">
        <f t="array" ref="J243">IFERROR(_xlfn.IFS(COUNTBLANK(G243:I243)=3,"",H243="","H列に金額を入力してください",G243=3,H243,I243="","I列に労働時間を入力してください",G243=1,ROUND(H243/(I243*24),0),G243=2,ROUND(H243/(I243*24),0)),"")</f>
        <v/>
      </c>
      <c r="K243" s="80" t="str" cm="1">
        <f t="array" ref="K243">IFERROR(_xlfn.IFS(D243="","",J243&lt;E243,"×（法定外・要件外となる従業員です）",J243&lt;=F243,"〇",J243&gt;F243,"ー（要件外となる従業員です）"),"")</f>
        <v/>
      </c>
      <c r="L243" s="25" t="str" cm="1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  <v/>
      </c>
    </row>
    <row r="244" spans="1:12" ht="16.5" customHeight="1" x14ac:dyDescent="0.4">
      <c r="A244" s="20" t="str">
        <f t="shared" si="3"/>
        <v/>
      </c>
      <c r="B244" s="18"/>
      <c r="C244" s="75"/>
      <c r="D244" s="42"/>
      <c r="E244" s="27" t="str" cm="1">
        <f t="array" ref="E244">IFERROR(_xlfn.IFS(AND($F$4=45566,D244="徳島"),VLOOKUP(D244,最低賃金!$A$2:$G$49,2,FALSE),OR($F$4&lt;&gt;45566,D244&lt;&gt;"徳島"),VLOOKUP(D244,最低賃金!$A$2:$G$49,4,FALSE)),"")</f>
        <v/>
      </c>
      <c r="F244" s="27" t="str">
        <f>IFERROR(VLOOKUP(D244,最低賃金!$A$3:$G$49,6,FALSE),"")</f>
        <v/>
      </c>
      <c r="G244" s="42"/>
      <c r="H244" s="19"/>
      <c r="I244" s="81"/>
      <c r="J244" s="27" t="str" cm="1">
        <f t="array" ref="J244">IFERROR(_xlfn.IFS(COUNTBLANK(G244:I244)=3,"",H244="","H列に金額を入力してください",G244=3,H244,I244="","I列に労働時間を入力してください",G244=1,ROUND(H244/(I244*24),0),G244=2,ROUND(H244/(I244*24),0)),"")</f>
        <v/>
      </c>
      <c r="K244" s="80" t="str" cm="1">
        <f t="array" ref="K244">IFERROR(_xlfn.IFS(D244="","",J244&lt;E244,"×（法定外・要件外となる従業員です）",J244&lt;=F244,"〇",J244&gt;F244,"ー（要件外となる従業員です）"),"")</f>
        <v/>
      </c>
      <c r="L244" s="25" t="str" cm="1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  <v/>
      </c>
    </row>
    <row r="245" spans="1:12" ht="16.5" customHeight="1" x14ac:dyDescent="0.4">
      <c r="A245" s="20" t="str">
        <f t="shared" si="3"/>
        <v/>
      </c>
      <c r="B245" s="18"/>
      <c r="C245" s="75"/>
      <c r="D245" s="42"/>
      <c r="E245" s="27" t="str" cm="1">
        <f t="array" ref="E245">IFERROR(_xlfn.IFS(AND($F$4=45566,D245="徳島"),VLOOKUP(D245,最低賃金!$A$2:$G$49,2,FALSE),OR($F$4&lt;&gt;45566,D245&lt;&gt;"徳島"),VLOOKUP(D245,最低賃金!$A$2:$G$49,4,FALSE)),"")</f>
        <v/>
      </c>
      <c r="F245" s="27" t="str">
        <f>IFERROR(VLOOKUP(D245,最低賃金!$A$3:$G$49,6,FALSE),"")</f>
        <v/>
      </c>
      <c r="G245" s="42"/>
      <c r="H245" s="19"/>
      <c r="I245" s="81"/>
      <c r="J245" s="27" t="str" cm="1">
        <f t="array" ref="J245">IFERROR(_xlfn.IFS(COUNTBLANK(G245:I245)=3,"",H245="","H列に金額を入力してください",G245=3,H245,I245="","I列に労働時間を入力してください",G245=1,ROUND(H245/(I245*24),0),G245=2,ROUND(H245/(I245*24),0)),"")</f>
        <v/>
      </c>
      <c r="K245" s="80" t="str" cm="1">
        <f t="array" ref="K245">IFERROR(_xlfn.IFS(D245="","",J245&lt;E245,"×（法定外・要件外となる従業員です）",J245&lt;=F245,"〇",J245&gt;F245,"ー（要件外となる従業員です）"),"")</f>
        <v/>
      </c>
      <c r="L245" s="25" t="str" cm="1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  <v/>
      </c>
    </row>
    <row r="246" spans="1:12" ht="16.5" customHeight="1" x14ac:dyDescent="0.4">
      <c r="A246" s="20" t="str">
        <f t="shared" si="3"/>
        <v/>
      </c>
      <c r="B246" s="18"/>
      <c r="C246" s="75"/>
      <c r="D246" s="42"/>
      <c r="E246" s="27" t="str" cm="1">
        <f t="array" ref="E246">IFERROR(_xlfn.IFS(AND($F$4=45566,D246="徳島"),VLOOKUP(D246,最低賃金!$A$2:$G$49,2,FALSE),OR($F$4&lt;&gt;45566,D246&lt;&gt;"徳島"),VLOOKUP(D246,最低賃金!$A$2:$G$49,4,FALSE)),"")</f>
        <v/>
      </c>
      <c r="F246" s="27" t="str">
        <f>IFERROR(VLOOKUP(D246,最低賃金!$A$3:$G$49,6,FALSE),"")</f>
        <v/>
      </c>
      <c r="G246" s="42"/>
      <c r="H246" s="19"/>
      <c r="I246" s="81"/>
      <c r="J246" s="27" t="str" cm="1">
        <f t="array" ref="J246">IFERROR(_xlfn.IFS(COUNTBLANK(G246:I246)=3,"",H246="","H列に金額を入力してください",G246=3,H246,I246="","I列に労働時間を入力してください",G246=1,ROUND(H246/(I246*24),0),G246=2,ROUND(H246/(I246*24),0)),"")</f>
        <v/>
      </c>
      <c r="K246" s="80" t="str" cm="1">
        <f t="array" ref="K246">IFERROR(_xlfn.IFS(D246="","",J246&lt;E246,"×（法定外・要件外となる従業員です）",J246&lt;=F246,"〇",J246&gt;F246,"ー（要件外となる従業員です）"),"")</f>
        <v/>
      </c>
      <c r="L246" s="25" t="str" cm="1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  <v/>
      </c>
    </row>
    <row r="247" spans="1:12" ht="16.5" customHeight="1" x14ac:dyDescent="0.4">
      <c r="A247" s="20" t="str">
        <f t="shared" si="3"/>
        <v/>
      </c>
      <c r="B247" s="18"/>
      <c r="C247" s="75"/>
      <c r="D247" s="42"/>
      <c r="E247" s="27" t="str" cm="1">
        <f t="array" ref="E247">IFERROR(_xlfn.IFS(AND($F$4=45566,D247="徳島"),VLOOKUP(D247,最低賃金!$A$2:$G$49,2,FALSE),OR($F$4&lt;&gt;45566,D247&lt;&gt;"徳島"),VLOOKUP(D247,最低賃金!$A$2:$G$49,4,FALSE)),"")</f>
        <v/>
      </c>
      <c r="F247" s="27" t="str">
        <f>IFERROR(VLOOKUP(D247,最低賃金!$A$3:$G$49,6,FALSE),"")</f>
        <v/>
      </c>
      <c r="G247" s="42"/>
      <c r="H247" s="19"/>
      <c r="I247" s="81"/>
      <c r="J247" s="27" t="str" cm="1">
        <f t="array" ref="J247">IFERROR(_xlfn.IFS(COUNTBLANK(G247:I247)=3,"",H247="","H列に金額を入力してください",G247=3,H247,I247="","I列に労働時間を入力してください",G247=1,ROUND(H247/(I247*24),0),G247=2,ROUND(H247/(I247*24),0)),"")</f>
        <v/>
      </c>
      <c r="K247" s="80" t="str" cm="1">
        <f t="array" ref="K247">IFERROR(_xlfn.IFS(D247="","",J247&lt;E247,"×（法定外・要件外となる従業員です）",J247&lt;=F247,"〇",J247&gt;F247,"ー（要件外となる従業員です）"),"")</f>
        <v/>
      </c>
      <c r="L247" s="25" t="str" cm="1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  <v/>
      </c>
    </row>
    <row r="248" spans="1:12" ht="16.5" customHeight="1" x14ac:dyDescent="0.4">
      <c r="A248" s="20" t="str">
        <f t="shared" si="3"/>
        <v/>
      </c>
      <c r="B248" s="18"/>
      <c r="C248" s="75"/>
      <c r="D248" s="42"/>
      <c r="E248" s="27" t="str" cm="1">
        <f t="array" ref="E248">IFERROR(_xlfn.IFS(AND($F$4=45566,D248="徳島"),VLOOKUP(D248,最低賃金!$A$2:$G$49,2,FALSE),OR($F$4&lt;&gt;45566,D248&lt;&gt;"徳島"),VLOOKUP(D248,最低賃金!$A$2:$G$49,4,FALSE)),"")</f>
        <v/>
      </c>
      <c r="F248" s="27" t="str">
        <f>IFERROR(VLOOKUP(D248,最低賃金!$A$3:$G$49,6,FALSE),"")</f>
        <v/>
      </c>
      <c r="G248" s="42"/>
      <c r="H248" s="19"/>
      <c r="I248" s="81"/>
      <c r="J248" s="27" t="str" cm="1">
        <f t="array" ref="J248">IFERROR(_xlfn.IFS(COUNTBLANK(G248:I248)=3,"",H248="","H列に金額を入力してください",G248=3,H248,I248="","I列に労働時間を入力してください",G248=1,ROUND(H248/(I248*24),0),G248=2,ROUND(H248/(I248*24),0)),"")</f>
        <v/>
      </c>
      <c r="K248" s="80" t="str" cm="1">
        <f t="array" ref="K248">IFERROR(_xlfn.IFS(D248="","",J248&lt;E248,"×（法定外・要件外となる従業員です）",J248&lt;=F248,"〇",J248&gt;F248,"ー（要件外となる従業員です）"),"")</f>
        <v/>
      </c>
      <c r="L248" s="25" t="str" cm="1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  <v/>
      </c>
    </row>
    <row r="249" spans="1:12" ht="16.5" customHeight="1" x14ac:dyDescent="0.4">
      <c r="A249" s="20" t="str">
        <f t="shared" si="3"/>
        <v/>
      </c>
      <c r="B249" s="18"/>
      <c r="C249" s="75"/>
      <c r="D249" s="42"/>
      <c r="E249" s="27" t="str" cm="1">
        <f t="array" ref="E249">IFERROR(_xlfn.IFS(AND($F$4=45566,D249="徳島"),VLOOKUP(D249,最低賃金!$A$2:$G$49,2,FALSE),OR($F$4&lt;&gt;45566,D249&lt;&gt;"徳島"),VLOOKUP(D249,最低賃金!$A$2:$G$49,4,FALSE)),"")</f>
        <v/>
      </c>
      <c r="F249" s="27" t="str">
        <f>IFERROR(VLOOKUP(D249,最低賃金!$A$3:$G$49,6,FALSE),"")</f>
        <v/>
      </c>
      <c r="G249" s="42"/>
      <c r="H249" s="19"/>
      <c r="I249" s="81"/>
      <c r="J249" s="27" t="str" cm="1">
        <f t="array" ref="J249">IFERROR(_xlfn.IFS(COUNTBLANK(G249:I249)=3,"",H249="","H列に金額を入力してください",G249=3,H249,I249="","I列に労働時間を入力してください",G249=1,ROUND(H249/(I249*24),0),G249=2,ROUND(H249/(I249*24),0)),"")</f>
        <v/>
      </c>
      <c r="K249" s="80" t="str" cm="1">
        <f t="array" ref="K249">IFERROR(_xlfn.IFS(D249="","",J249&lt;E249,"×（法定外・要件外となる従業員です）",J249&lt;=F249,"〇",J249&gt;F249,"ー（要件外となる従業員です）"),"")</f>
        <v/>
      </c>
      <c r="L249" s="25" t="str" cm="1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  <v/>
      </c>
    </row>
    <row r="250" spans="1:12" ht="16.5" customHeight="1" x14ac:dyDescent="0.4">
      <c r="A250" s="20" t="str">
        <f t="shared" si="3"/>
        <v/>
      </c>
      <c r="B250" s="18"/>
      <c r="C250" s="75"/>
      <c r="D250" s="42"/>
      <c r="E250" s="27" t="str" cm="1">
        <f t="array" ref="E250">IFERROR(_xlfn.IFS(AND($F$4=45566,D250="徳島"),VLOOKUP(D250,最低賃金!$A$2:$G$49,2,FALSE),OR($F$4&lt;&gt;45566,D250&lt;&gt;"徳島"),VLOOKUP(D250,最低賃金!$A$2:$G$49,4,FALSE)),"")</f>
        <v/>
      </c>
      <c r="F250" s="27" t="str">
        <f>IFERROR(VLOOKUP(D250,最低賃金!$A$3:$G$49,6,FALSE),"")</f>
        <v/>
      </c>
      <c r="G250" s="42"/>
      <c r="H250" s="19"/>
      <c r="I250" s="81"/>
      <c r="J250" s="27" t="str" cm="1">
        <f t="array" ref="J250">IFERROR(_xlfn.IFS(COUNTBLANK(G250:I250)=3,"",H250="","H列に金額を入力してください",G250=3,H250,I250="","I列に労働時間を入力してください",G250=1,ROUND(H250/(I250*24),0),G250=2,ROUND(H250/(I250*24),0)),"")</f>
        <v/>
      </c>
      <c r="K250" s="80" t="str" cm="1">
        <f t="array" ref="K250">IFERROR(_xlfn.IFS(D250="","",J250&lt;E250,"×（法定外・要件外となる従業員です）",J250&lt;=F250,"〇",J250&gt;F250,"ー（要件外となる従業員です）"),"")</f>
        <v/>
      </c>
      <c r="L250" s="25" t="str" cm="1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  <v/>
      </c>
    </row>
    <row r="251" spans="1:12" ht="16.5" customHeight="1" x14ac:dyDescent="0.4">
      <c r="A251" s="20" t="str">
        <f t="shared" si="3"/>
        <v/>
      </c>
      <c r="B251" s="18"/>
      <c r="C251" s="75"/>
      <c r="D251" s="42"/>
      <c r="E251" s="27" t="str" cm="1">
        <f t="array" ref="E251">IFERROR(_xlfn.IFS(AND($F$4=45566,D251="徳島"),VLOOKUP(D251,最低賃金!$A$2:$G$49,2,FALSE),OR($F$4&lt;&gt;45566,D251&lt;&gt;"徳島"),VLOOKUP(D251,最低賃金!$A$2:$G$49,4,FALSE)),"")</f>
        <v/>
      </c>
      <c r="F251" s="27" t="str">
        <f>IFERROR(VLOOKUP(D251,最低賃金!$A$3:$G$49,6,FALSE),"")</f>
        <v/>
      </c>
      <c r="G251" s="42"/>
      <c r="H251" s="19"/>
      <c r="I251" s="81"/>
      <c r="J251" s="27" t="str" cm="1">
        <f t="array" ref="J251">IFERROR(_xlfn.IFS(COUNTBLANK(G251:I251)=3,"",H251="","H列に金額を入力してください",G251=3,H251,I251="","I列に労働時間を入力してください",G251=1,ROUND(H251/(I251*24),0),G251=2,ROUND(H251/(I251*24),0)),"")</f>
        <v/>
      </c>
      <c r="K251" s="80" t="str" cm="1">
        <f t="array" ref="K251">IFERROR(_xlfn.IFS(D251="","",J251&lt;E251,"×（法定外・要件外となる従業員です）",J251&lt;=F251,"〇",J251&gt;F251,"ー（要件外となる従業員です）"),"")</f>
        <v/>
      </c>
      <c r="L251" s="25" t="str" cm="1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  <v/>
      </c>
    </row>
    <row r="252" spans="1:12" ht="16.5" customHeight="1" x14ac:dyDescent="0.4">
      <c r="A252" s="20" t="str">
        <f t="shared" si="3"/>
        <v/>
      </c>
      <c r="B252" s="18"/>
      <c r="C252" s="75"/>
      <c r="D252" s="42"/>
      <c r="E252" s="27" t="str" cm="1">
        <f t="array" ref="E252">IFERROR(_xlfn.IFS(AND($F$4=45566,D252="徳島"),VLOOKUP(D252,最低賃金!$A$2:$G$49,2,FALSE),OR($F$4&lt;&gt;45566,D252&lt;&gt;"徳島"),VLOOKUP(D252,最低賃金!$A$2:$G$49,4,FALSE)),"")</f>
        <v/>
      </c>
      <c r="F252" s="27" t="str">
        <f>IFERROR(VLOOKUP(D252,最低賃金!$A$3:$G$49,6,FALSE),"")</f>
        <v/>
      </c>
      <c r="G252" s="42"/>
      <c r="H252" s="19"/>
      <c r="I252" s="81"/>
      <c r="J252" s="27" t="str" cm="1">
        <f t="array" ref="J252">IFERROR(_xlfn.IFS(COUNTBLANK(G252:I252)=3,"",H252="","H列に金額を入力してください",G252=3,H252,I252="","I列に労働時間を入力してください",G252=1,ROUND(H252/(I252*24),0),G252=2,ROUND(H252/(I252*24),0)),"")</f>
        <v/>
      </c>
      <c r="K252" s="80" t="str" cm="1">
        <f t="array" ref="K252">IFERROR(_xlfn.IFS(D252="","",J252&lt;E252,"×（法定外・要件外となる従業員です）",J252&lt;=F252,"〇",J252&gt;F252,"ー（要件外となる従業員です）"),"")</f>
        <v/>
      </c>
      <c r="L252" s="25" t="str" cm="1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  <v/>
      </c>
    </row>
    <row r="253" spans="1:12" ht="16.5" customHeight="1" x14ac:dyDescent="0.4">
      <c r="A253" s="20" t="str">
        <f t="shared" si="3"/>
        <v/>
      </c>
      <c r="B253" s="18"/>
      <c r="C253" s="75"/>
      <c r="D253" s="42"/>
      <c r="E253" s="27" t="str" cm="1">
        <f t="array" ref="E253">IFERROR(_xlfn.IFS(AND($F$4=45566,D253="徳島"),VLOOKUP(D253,最低賃金!$A$2:$G$49,2,FALSE),OR($F$4&lt;&gt;45566,D253&lt;&gt;"徳島"),VLOOKUP(D253,最低賃金!$A$2:$G$49,4,FALSE)),"")</f>
        <v/>
      </c>
      <c r="F253" s="27" t="str">
        <f>IFERROR(VLOOKUP(D253,最低賃金!$A$3:$G$49,6,FALSE),"")</f>
        <v/>
      </c>
      <c r="G253" s="42"/>
      <c r="H253" s="19"/>
      <c r="I253" s="81"/>
      <c r="J253" s="27" t="str" cm="1">
        <f t="array" ref="J253">IFERROR(_xlfn.IFS(COUNTBLANK(G253:I253)=3,"",H253="","H列に金額を入力してください",G253=3,H253,I253="","I列に労働時間を入力してください",G253=1,ROUND(H253/(I253*24),0),G253=2,ROUND(H253/(I253*24),0)),"")</f>
        <v/>
      </c>
      <c r="K253" s="80" t="str" cm="1">
        <f t="array" ref="K253">IFERROR(_xlfn.IFS(D253="","",J253&lt;E253,"×（法定外・要件外となる従業員です）",J253&lt;=F253,"〇",J253&gt;F253,"ー（要件外となる従業員です）"),"")</f>
        <v/>
      </c>
      <c r="L253" s="25" t="str" cm="1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  <v/>
      </c>
    </row>
    <row r="254" spans="1:12" ht="16.5" customHeight="1" x14ac:dyDescent="0.4">
      <c r="A254" s="20" t="str">
        <f t="shared" si="3"/>
        <v/>
      </c>
      <c r="B254" s="18"/>
      <c r="C254" s="75"/>
      <c r="D254" s="42"/>
      <c r="E254" s="27" t="str" cm="1">
        <f t="array" ref="E254">IFERROR(_xlfn.IFS(AND($F$4=45566,D254="徳島"),VLOOKUP(D254,最低賃金!$A$2:$G$49,2,FALSE),OR($F$4&lt;&gt;45566,D254&lt;&gt;"徳島"),VLOOKUP(D254,最低賃金!$A$2:$G$49,4,FALSE)),"")</f>
        <v/>
      </c>
      <c r="F254" s="27" t="str">
        <f>IFERROR(VLOOKUP(D254,最低賃金!$A$3:$G$49,6,FALSE),"")</f>
        <v/>
      </c>
      <c r="G254" s="42"/>
      <c r="H254" s="19"/>
      <c r="I254" s="81"/>
      <c r="J254" s="27" t="str" cm="1">
        <f t="array" ref="J254">IFERROR(_xlfn.IFS(COUNTBLANK(G254:I254)=3,"",H254="","H列に金額を入力してください",G254=3,H254,I254="","I列に労働時間を入力してください",G254=1,ROUND(H254/(I254*24),0),G254=2,ROUND(H254/(I254*24),0)),"")</f>
        <v/>
      </c>
      <c r="K254" s="80" t="str" cm="1">
        <f t="array" ref="K254">IFERROR(_xlfn.IFS(D254="","",J254&lt;E254,"×（法定外・要件外となる従業員です）",J254&lt;=F254,"〇",J254&gt;F254,"ー（要件外となる従業員です）"),"")</f>
        <v/>
      </c>
      <c r="L254" s="25" t="str" cm="1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  <v/>
      </c>
    </row>
    <row r="255" spans="1:12" ht="16.5" customHeight="1" x14ac:dyDescent="0.4">
      <c r="A255" s="20" t="str">
        <f t="shared" si="3"/>
        <v/>
      </c>
      <c r="B255" s="18"/>
      <c r="C255" s="75"/>
      <c r="D255" s="42"/>
      <c r="E255" s="27" t="str" cm="1">
        <f t="array" ref="E255">IFERROR(_xlfn.IFS(AND($F$4=45566,D255="徳島"),VLOOKUP(D255,最低賃金!$A$2:$G$49,2,FALSE),OR($F$4&lt;&gt;45566,D255&lt;&gt;"徳島"),VLOOKUP(D255,最低賃金!$A$2:$G$49,4,FALSE)),"")</f>
        <v/>
      </c>
      <c r="F255" s="27" t="str">
        <f>IFERROR(VLOOKUP(D255,最低賃金!$A$3:$G$49,6,FALSE),"")</f>
        <v/>
      </c>
      <c r="G255" s="42"/>
      <c r="H255" s="19"/>
      <c r="I255" s="81"/>
      <c r="J255" s="27" t="str" cm="1">
        <f t="array" ref="J255">IFERROR(_xlfn.IFS(COUNTBLANK(G255:I255)=3,"",H255="","H列に金額を入力してください",G255=3,H255,I255="","I列に労働時間を入力してください",G255=1,ROUND(H255/(I255*24),0),G255=2,ROUND(H255/(I255*24),0)),"")</f>
        <v/>
      </c>
      <c r="K255" s="80" t="str" cm="1">
        <f t="array" ref="K255">IFERROR(_xlfn.IFS(D255="","",J255&lt;E255,"×（法定外・要件外となる従業員です）",J255&lt;=F255,"〇",J255&gt;F255,"ー（要件外となる従業員です）"),"")</f>
        <v/>
      </c>
      <c r="L255" s="25" t="str" cm="1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  <v/>
      </c>
    </row>
    <row r="256" spans="1:12" ht="16.5" customHeight="1" x14ac:dyDescent="0.4">
      <c r="A256" s="20" t="str">
        <f t="shared" si="3"/>
        <v/>
      </c>
      <c r="B256" s="18"/>
      <c r="C256" s="75"/>
      <c r="D256" s="42"/>
      <c r="E256" s="27" t="str" cm="1">
        <f t="array" ref="E256">IFERROR(_xlfn.IFS(AND($F$4=45566,D256="徳島"),VLOOKUP(D256,最低賃金!$A$2:$G$49,2,FALSE),OR($F$4&lt;&gt;45566,D256&lt;&gt;"徳島"),VLOOKUP(D256,最低賃金!$A$2:$G$49,4,FALSE)),"")</f>
        <v/>
      </c>
      <c r="F256" s="27" t="str">
        <f>IFERROR(VLOOKUP(D256,最低賃金!$A$3:$G$49,6,FALSE),"")</f>
        <v/>
      </c>
      <c r="G256" s="42"/>
      <c r="H256" s="19"/>
      <c r="I256" s="81"/>
      <c r="J256" s="27" t="str" cm="1">
        <f t="array" ref="J256">IFERROR(_xlfn.IFS(COUNTBLANK(G256:I256)=3,"",H256="","H列に金額を入力してください",G256=3,H256,I256="","I列に労働時間を入力してください",G256=1,ROUND(H256/(I256*24),0),G256=2,ROUND(H256/(I256*24),0)),"")</f>
        <v/>
      </c>
      <c r="K256" s="80" t="str" cm="1">
        <f t="array" ref="K256">IFERROR(_xlfn.IFS(D256="","",J256&lt;E256,"×（法定外・要件外となる従業員です）",J256&lt;=F256,"〇",J256&gt;F256,"ー（要件外となる従業員です）"),"")</f>
        <v/>
      </c>
      <c r="L256" s="25" t="str" cm="1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  <v/>
      </c>
    </row>
    <row r="257" spans="1:12" ht="16.5" customHeight="1" x14ac:dyDescent="0.4">
      <c r="A257" s="20" t="str">
        <f t="shared" si="3"/>
        <v/>
      </c>
      <c r="B257" s="18"/>
      <c r="C257" s="75"/>
      <c r="D257" s="42"/>
      <c r="E257" s="27" t="str" cm="1">
        <f t="array" ref="E257">IFERROR(_xlfn.IFS(AND($F$4=45566,D257="徳島"),VLOOKUP(D257,最低賃金!$A$2:$G$49,2,FALSE),OR($F$4&lt;&gt;45566,D257&lt;&gt;"徳島"),VLOOKUP(D257,最低賃金!$A$2:$G$49,4,FALSE)),"")</f>
        <v/>
      </c>
      <c r="F257" s="27" t="str">
        <f>IFERROR(VLOOKUP(D257,最低賃金!$A$3:$G$49,6,FALSE),"")</f>
        <v/>
      </c>
      <c r="G257" s="42"/>
      <c r="H257" s="19"/>
      <c r="I257" s="81"/>
      <c r="J257" s="27" t="str" cm="1">
        <f t="array" ref="J257">IFERROR(_xlfn.IFS(COUNTBLANK(G257:I257)=3,"",H257="","H列に金額を入力してください",G257=3,H257,I257="","I列に労働時間を入力してください",G257=1,ROUND(H257/(I257*24),0),G257=2,ROUND(H257/(I257*24),0)),"")</f>
        <v/>
      </c>
      <c r="K257" s="80" t="str" cm="1">
        <f t="array" ref="K257">IFERROR(_xlfn.IFS(D257="","",J257&lt;E257,"×（法定外・要件外となる従業員です）",J257&lt;=F257,"〇",J257&gt;F257,"ー（要件外となる従業員です）"),"")</f>
        <v/>
      </c>
      <c r="L257" s="25" t="str" cm="1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  <v/>
      </c>
    </row>
    <row r="258" spans="1:12" ht="16.5" customHeight="1" x14ac:dyDescent="0.4">
      <c r="A258" s="20" t="str">
        <f t="shared" si="3"/>
        <v/>
      </c>
      <c r="B258" s="18"/>
      <c r="C258" s="75"/>
      <c r="D258" s="42"/>
      <c r="E258" s="27" t="str" cm="1">
        <f t="array" ref="E258">IFERROR(_xlfn.IFS(AND($F$4=45566,D258="徳島"),VLOOKUP(D258,最低賃金!$A$2:$G$49,2,FALSE),OR($F$4&lt;&gt;45566,D258&lt;&gt;"徳島"),VLOOKUP(D258,最低賃金!$A$2:$G$49,4,FALSE)),"")</f>
        <v/>
      </c>
      <c r="F258" s="27" t="str">
        <f>IFERROR(VLOOKUP(D258,最低賃金!$A$3:$G$49,6,FALSE),"")</f>
        <v/>
      </c>
      <c r="G258" s="42"/>
      <c r="H258" s="19"/>
      <c r="I258" s="81"/>
      <c r="J258" s="27" t="str" cm="1">
        <f t="array" ref="J258">IFERROR(_xlfn.IFS(COUNTBLANK(G258:I258)=3,"",H258="","H列に金額を入力してください",G258=3,H258,I258="","I列に労働時間を入力してください",G258=1,ROUND(H258/(I258*24),0),G258=2,ROUND(H258/(I258*24),0)),"")</f>
        <v/>
      </c>
      <c r="K258" s="80" t="str" cm="1">
        <f t="array" ref="K258">IFERROR(_xlfn.IFS(D258="","",J258&lt;E258,"×（法定外・要件外となる従業員です）",J258&lt;=F258,"〇",J258&gt;F258,"ー（要件外となる従業員です）"),"")</f>
        <v/>
      </c>
      <c r="L258" s="25" t="str" cm="1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  <v/>
      </c>
    </row>
    <row r="259" spans="1:12" ht="16.5" customHeight="1" x14ac:dyDescent="0.4">
      <c r="A259" s="20" t="str">
        <f t="shared" si="3"/>
        <v/>
      </c>
      <c r="B259" s="18"/>
      <c r="C259" s="75"/>
      <c r="D259" s="42"/>
      <c r="E259" s="27" t="str" cm="1">
        <f t="array" ref="E259">IFERROR(_xlfn.IFS(AND($F$4=45566,D259="徳島"),VLOOKUP(D259,最低賃金!$A$2:$G$49,2,FALSE),OR($F$4&lt;&gt;45566,D259&lt;&gt;"徳島"),VLOOKUP(D259,最低賃金!$A$2:$G$49,4,FALSE)),"")</f>
        <v/>
      </c>
      <c r="F259" s="27" t="str">
        <f>IFERROR(VLOOKUP(D259,最低賃金!$A$3:$G$49,6,FALSE),"")</f>
        <v/>
      </c>
      <c r="G259" s="42"/>
      <c r="H259" s="19"/>
      <c r="I259" s="81"/>
      <c r="J259" s="27" t="str" cm="1">
        <f t="array" ref="J259">IFERROR(_xlfn.IFS(COUNTBLANK(G259:I259)=3,"",H259="","H列に金額を入力してください",G259=3,H259,I259="","I列に労働時間を入力してください",G259=1,ROUND(H259/(I259*24),0),G259=2,ROUND(H259/(I259*24),0)),"")</f>
        <v/>
      </c>
      <c r="K259" s="80" t="str" cm="1">
        <f t="array" ref="K259">IFERROR(_xlfn.IFS(D259="","",J259&lt;E259,"×（法定外・要件外となる従業員です）",J259&lt;=F259,"〇",J259&gt;F259,"ー（要件外となる従業員です）"),"")</f>
        <v/>
      </c>
      <c r="L259" s="25" t="str" cm="1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  <v/>
      </c>
    </row>
    <row r="260" spans="1:12" ht="16.5" customHeight="1" x14ac:dyDescent="0.4">
      <c r="A260" s="20" t="str">
        <f t="shared" si="3"/>
        <v/>
      </c>
      <c r="B260" s="18"/>
      <c r="C260" s="75"/>
      <c r="D260" s="42"/>
      <c r="E260" s="27" t="str" cm="1">
        <f t="array" ref="E260">IFERROR(_xlfn.IFS(AND($F$4=45566,D260="徳島"),VLOOKUP(D260,最低賃金!$A$2:$G$49,2,FALSE),OR($F$4&lt;&gt;45566,D260&lt;&gt;"徳島"),VLOOKUP(D260,最低賃金!$A$2:$G$49,4,FALSE)),"")</f>
        <v/>
      </c>
      <c r="F260" s="27" t="str">
        <f>IFERROR(VLOOKUP(D260,最低賃金!$A$3:$G$49,6,FALSE),"")</f>
        <v/>
      </c>
      <c r="G260" s="42"/>
      <c r="H260" s="19"/>
      <c r="I260" s="81"/>
      <c r="J260" s="27" t="str" cm="1">
        <f t="array" ref="J260">IFERROR(_xlfn.IFS(COUNTBLANK(G260:I260)=3,"",H260="","H列に金額を入力してください",G260=3,H260,I260="","I列に労働時間を入力してください",G260=1,ROUND(H260/(I260*24),0),G260=2,ROUND(H260/(I260*24),0)),"")</f>
        <v/>
      </c>
      <c r="K260" s="80" t="str" cm="1">
        <f t="array" ref="K260">IFERROR(_xlfn.IFS(D260="","",J260&lt;E260,"×（法定外・要件外となる従業員です）",J260&lt;=F260,"〇",J260&gt;F260,"ー（要件外となる従業員です）"),"")</f>
        <v/>
      </c>
      <c r="L260" s="25" t="str" cm="1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  <v/>
      </c>
    </row>
    <row r="261" spans="1:12" ht="16.5" customHeight="1" x14ac:dyDescent="0.4">
      <c r="A261" s="20" t="str">
        <f t="shared" si="3"/>
        <v/>
      </c>
      <c r="B261" s="18"/>
      <c r="C261" s="75"/>
      <c r="D261" s="42"/>
      <c r="E261" s="27" t="str" cm="1">
        <f t="array" ref="E261">IFERROR(_xlfn.IFS(AND($F$4=45566,D261="徳島"),VLOOKUP(D261,最低賃金!$A$2:$G$49,2,FALSE),OR($F$4&lt;&gt;45566,D261&lt;&gt;"徳島"),VLOOKUP(D261,最低賃金!$A$2:$G$49,4,FALSE)),"")</f>
        <v/>
      </c>
      <c r="F261" s="27" t="str">
        <f>IFERROR(VLOOKUP(D261,最低賃金!$A$3:$G$49,6,FALSE),"")</f>
        <v/>
      </c>
      <c r="G261" s="42"/>
      <c r="H261" s="19"/>
      <c r="I261" s="81"/>
      <c r="J261" s="27" t="str" cm="1">
        <f t="array" ref="J261">IFERROR(_xlfn.IFS(COUNTBLANK(G261:I261)=3,"",H261="","H列に金額を入力してください",G261=3,H261,I261="","I列に労働時間を入力してください",G261=1,ROUND(H261/(I261*24),0),G261=2,ROUND(H261/(I261*24),0)),"")</f>
        <v/>
      </c>
      <c r="K261" s="80" t="str" cm="1">
        <f t="array" ref="K261">IFERROR(_xlfn.IFS(D261="","",J261&lt;E261,"×（法定外・要件外となる従業員です）",J261&lt;=F261,"〇",J261&gt;F261,"ー（要件外となる従業員です）"),"")</f>
        <v/>
      </c>
      <c r="L261" s="25" t="str" cm="1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  <v/>
      </c>
    </row>
    <row r="262" spans="1:12" ht="16.5" customHeight="1" x14ac:dyDescent="0.4">
      <c r="A262" s="20" t="str">
        <f t="shared" si="3"/>
        <v/>
      </c>
      <c r="B262" s="18"/>
      <c r="C262" s="75"/>
      <c r="D262" s="42"/>
      <c r="E262" s="27" t="str" cm="1">
        <f t="array" ref="E262">IFERROR(_xlfn.IFS(AND($F$4=45566,D262="徳島"),VLOOKUP(D262,最低賃金!$A$2:$G$49,2,FALSE),OR($F$4&lt;&gt;45566,D262&lt;&gt;"徳島"),VLOOKUP(D262,最低賃金!$A$2:$G$49,4,FALSE)),"")</f>
        <v/>
      </c>
      <c r="F262" s="27" t="str">
        <f>IFERROR(VLOOKUP(D262,最低賃金!$A$3:$G$49,6,FALSE),"")</f>
        <v/>
      </c>
      <c r="G262" s="42"/>
      <c r="H262" s="19"/>
      <c r="I262" s="81"/>
      <c r="J262" s="27" t="str" cm="1">
        <f t="array" ref="J262">IFERROR(_xlfn.IFS(COUNTBLANK(G262:I262)=3,"",H262="","H列に金額を入力してください",G262=3,H262,I262="","I列に労働時間を入力してください",G262=1,ROUND(H262/(I262*24),0),G262=2,ROUND(H262/(I262*24),0)),"")</f>
        <v/>
      </c>
      <c r="K262" s="80" t="str" cm="1">
        <f t="array" ref="K262">IFERROR(_xlfn.IFS(D262="","",J262&lt;E262,"×（法定外・要件外となる従業員です）",J262&lt;=F262,"〇",J262&gt;F262,"ー（要件外となる従業員です）"),"")</f>
        <v/>
      </c>
      <c r="L262" s="25" t="str" cm="1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  <v/>
      </c>
    </row>
    <row r="263" spans="1:12" ht="16.5" customHeight="1" x14ac:dyDescent="0.4">
      <c r="A263" s="20" t="str">
        <f t="shared" si="3"/>
        <v/>
      </c>
      <c r="B263" s="18"/>
      <c r="C263" s="75"/>
      <c r="D263" s="42"/>
      <c r="E263" s="27" t="str" cm="1">
        <f t="array" ref="E263">IFERROR(_xlfn.IFS(AND($F$4=45566,D263="徳島"),VLOOKUP(D263,最低賃金!$A$2:$G$49,2,FALSE),OR($F$4&lt;&gt;45566,D263&lt;&gt;"徳島"),VLOOKUP(D263,最低賃金!$A$2:$G$49,4,FALSE)),"")</f>
        <v/>
      </c>
      <c r="F263" s="27" t="str">
        <f>IFERROR(VLOOKUP(D263,最低賃金!$A$3:$G$49,6,FALSE),"")</f>
        <v/>
      </c>
      <c r="G263" s="42"/>
      <c r="H263" s="19"/>
      <c r="I263" s="81"/>
      <c r="J263" s="27" t="str" cm="1">
        <f t="array" ref="J263">IFERROR(_xlfn.IFS(COUNTBLANK(G263:I263)=3,"",H263="","H列に金額を入力してください",G263=3,H263,I263="","I列に労働時間を入力してください",G263=1,ROUND(H263/(I263*24),0),G263=2,ROUND(H263/(I263*24),0)),"")</f>
        <v/>
      </c>
      <c r="K263" s="80" t="str" cm="1">
        <f t="array" ref="K263">IFERROR(_xlfn.IFS(D263="","",J263&lt;E263,"×（法定外・要件外となる従業員です）",J263&lt;=F263,"〇",J263&gt;F263,"ー（要件外となる従業員です）"),"")</f>
        <v/>
      </c>
      <c r="L263" s="25" t="str" cm="1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  <v/>
      </c>
    </row>
    <row r="264" spans="1:12" ht="16.5" customHeight="1" x14ac:dyDescent="0.4">
      <c r="A264" s="20" t="str">
        <f t="shared" si="3"/>
        <v/>
      </c>
      <c r="B264" s="18"/>
      <c r="C264" s="75"/>
      <c r="D264" s="42"/>
      <c r="E264" s="27" t="str" cm="1">
        <f t="array" ref="E264">IFERROR(_xlfn.IFS(AND($F$4=45566,D264="徳島"),VLOOKUP(D264,最低賃金!$A$2:$G$49,2,FALSE),OR($F$4&lt;&gt;45566,D264&lt;&gt;"徳島"),VLOOKUP(D264,最低賃金!$A$2:$G$49,4,FALSE)),"")</f>
        <v/>
      </c>
      <c r="F264" s="27" t="str">
        <f>IFERROR(VLOOKUP(D264,最低賃金!$A$3:$G$49,6,FALSE),"")</f>
        <v/>
      </c>
      <c r="G264" s="42"/>
      <c r="H264" s="19"/>
      <c r="I264" s="81"/>
      <c r="J264" s="27" t="str" cm="1">
        <f t="array" ref="J264">IFERROR(_xlfn.IFS(COUNTBLANK(G264:I264)=3,"",H264="","H列に金額を入力してください",G264=3,H264,I264="","I列に労働時間を入力してください",G264=1,ROUND(H264/(I264*24),0),G264=2,ROUND(H264/(I264*24),0)),"")</f>
        <v/>
      </c>
      <c r="K264" s="80" t="str" cm="1">
        <f t="array" ref="K264">IFERROR(_xlfn.IFS(D264="","",J264&lt;E264,"×（法定外・要件外となる従業員です）",J264&lt;=F264,"〇",J264&gt;F264,"ー（要件外となる従業員です）"),"")</f>
        <v/>
      </c>
      <c r="L264" s="25" t="str" cm="1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  <v/>
      </c>
    </row>
    <row r="265" spans="1:12" ht="16.5" customHeight="1" x14ac:dyDescent="0.4">
      <c r="A265" s="20" t="str">
        <f t="shared" si="3"/>
        <v/>
      </c>
      <c r="B265" s="18"/>
      <c r="C265" s="75"/>
      <c r="D265" s="42"/>
      <c r="E265" s="27" t="str" cm="1">
        <f t="array" ref="E265">IFERROR(_xlfn.IFS(AND($F$4=45566,D265="徳島"),VLOOKUP(D265,最低賃金!$A$2:$G$49,2,FALSE),OR($F$4&lt;&gt;45566,D265&lt;&gt;"徳島"),VLOOKUP(D265,最低賃金!$A$2:$G$49,4,FALSE)),"")</f>
        <v/>
      </c>
      <c r="F265" s="27" t="str">
        <f>IFERROR(VLOOKUP(D265,最低賃金!$A$3:$G$49,6,FALSE),"")</f>
        <v/>
      </c>
      <c r="G265" s="42"/>
      <c r="H265" s="19"/>
      <c r="I265" s="81"/>
      <c r="J265" s="27" t="str" cm="1">
        <f t="array" ref="J265">IFERROR(_xlfn.IFS(COUNTBLANK(G265:I265)=3,"",H265="","H列に金額を入力してください",G265=3,H265,I265="","I列に労働時間を入力してください",G265=1,ROUND(H265/(I265*24),0),G265=2,ROUND(H265/(I265*24),0)),"")</f>
        <v/>
      </c>
      <c r="K265" s="80" t="str" cm="1">
        <f t="array" ref="K265">IFERROR(_xlfn.IFS(D265="","",J265&lt;E265,"×（法定外・要件外となる従業員です）",J265&lt;=F265,"〇",J265&gt;F265,"ー（要件外となる従業員です）"),"")</f>
        <v/>
      </c>
      <c r="L265" s="25" t="str" cm="1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  <v/>
      </c>
    </row>
    <row r="266" spans="1:12" ht="16.5" customHeight="1" x14ac:dyDescent="0.4">
      <c r="A266" s="20" t="str">
        <f t="shared" si="3"/>
        <v/>
      </c>
      <c r="B266" s="18"/>
      <c r="C266" s="75"/>
      <c r="D266" s="42"/>
      <c r="E266" s="27" t="str" cm="1">
        <f t="array" ref="E266">IFERROR(_xlfn.IFS(AND($F$4=45566,D266="徳島"),VLOOKUP(D266,最低賃金!$A$2:$G$49,2,FALSE),OR($F$4&lt;&gt;45566,D266&lt;&gt;"徳島"),VLOOKUP(D266,最低賃金!$A$2:$G$49,4,FALSE)),"")</f>
        <v/>
      </c>
      <c r="F266" s="27" t="str">
        <f>IFERROR(VLOOKUP(D266,最低賃金!$A$3:$G$49,6,FALSE),"")</f>
        <v/>
      </c>
      <c r="G266" s="42"/>
      <c r="H266" s="19"/>
      <c r="I266" s="81"/>
      <c r="J266" s="27" t="str" cm="1">
        <f t="array" ref="J266">IFERROR(_xlfn.IFS(COUNTBLANK(G266:I266)=3,"",H266="","H列に金額を入力してください",G266=3,H266,I266="","I列に労働時間を入力してください",G266=1,ROUND(H266/(I266*24),0),G266=2,ROUND(H266/(I266*24),0)),"")</f>
        <v/>
      </c>
      <c r="K266" s="80" t="str" cm="1">
        <f t="array" ref="K266">IFERROR(_xlfn.IFS(D266="","",J266&lt;E266,"×（法定外・要件外となる従業員です）",J266&lt;=F266,"〇",J266&gt;F266,"ー（要件外となる従業員です）"),"")</f>
        <v/>
      </c>
      <c r="L266" s="25" t="str" cm="1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  <v/>
      </c>
    </row>
    <row r="267" spans="1:12" ht="16.5" customHeight="1" x14ac:dyDescent="0.4">
      <c r="A267" s="20" t="str">
        <f t="shared" si="3"/>
        <v/>
      </c>
      <c r="B267" s="18"/>
      <c r="C267" s="75"/>
      <c r="D267" s="42"/>
      <c r="E267" s="27" t="str" cm="1">
        <f t="array" ref="E267">IFERROR(_xlfn.IFS(AND($F$4=45566,D267="徳島"),VLOOKUP(D267,最低賃金!$A$2:$G$49,2,FALSE),OR($F$4&lt;&gt;45566,D267&lt;&gt;"徳島"),VLOOKUP(D267,最低賃金!$A$2:$G$49,4,FALSE)),"")</f>
        <v/>
      </c>
      <c r="F267" s="27" t="str">
        <f>IFERROR(VLOOKUP(D267,最低賃金!$A$3:$G$49,6,FALSE),"")</f>
        <v/>
      </c>
      <c r="G267" s="42"/>
      <c r="H267" s="19"/>
      <c r="I267" s="81"/>
      <c r="J267" s="27" t="str" cm="1">
        <f t="array" ref="J267">IFERROR(_xlfn.IFS(COUNTBLANK(G267:I267)=3,"",H267="","H列に金額を入力してください",G267=3,H267,I267="","I列に労働時間を入力してください",G267=1,ROUND(H267/(I267*24),0),G267=2,ROUND(H267/(I267*24),0)),"")</f>
        <v/>
      </c>
      <c r="K267" s="80" t="str" cm="1">
        <f t="array" ref="K267">IFERROR(_xlfn.IFS(D267="","",J267&lt;E267,"×（法定外・要件外となる従業員です）",J267&lt;=F267,"〇",J267&gt;F267,"ー（要件外となる従業員です）"),"")</f>
        <v/>
      </c>
      <c r="L267" s="25" t="str" cm="1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  <v/>
      </c>
    </row>
    <row r="268" spans="1:12" ht="16.5" customHeight="1" x14ac:dyDescent="0.4">
      <c r="A268" s="20" t="str">
        <f t="shared" ref="A268:A331" si="4">IF(C268="","",A267+1)</f>
        <v/>
      </c>
      <c r="B268" s="18"/>
      <c r="C268" s="75"/>
      <c r="D268" s="42"/>
      <c r="E268" s="27" t="str" cm="1">
        <f t="array" ref="E268">IFERROR(_xlfn.IFS(AND($F$4=45566,D268="徳島"),VLOOKUP(D268,最低賃金!$A$2:$G$49,2,FALSE),OR($F$4&lt;&gt;45566,D268&lt;&gt;"徳島"),VLOOKUP(D268,最低賃金!$A$2:$G$49,4,FALSE)),"")</f>
        <v/>
      </c>
      <c r="F268" s="27" t="str">
        <f>IFERROR(VLOOKUP(D268,最低賃金!$A$3:$G$49,6,FALSE),"")</f>
        <v/>
      </c>
      <c r="G268" s="42"/>
      <c r="H268" s="19"/>
      <c r="I268" s="81"/>
      <c r="J268" s="27" t="str" cm="1">
        <f t="array" ref="J268">IFERROR(_xlfn.IFS(COUNTBLANK(G268:I268)=3,"",H268="","H列に金額を入力してください",G268=3,H268,I268="","I列に労働時間を入力してください",G268=1,ROUND(H268/(I268*24),0),G268=2,ROUND(H268/(I268*24),0)),"")</f>
        <v/>
      </c>
      <c r="K268" s="80" t="str" cm="1">
        <f t="array" ref="K268">IFERROR(_xlfn.IFS(D268="","",J268&lt;E268,"×（法定外・要件外となる従業員です）",J268&lt;=F268,"〇",J268&gt;F268,"ー（要件外となる従業員です）"),"")</f>
        <v/>
      </c>
      <c r="L268" s="25" t="str" cm="1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  <v/>
      </c>
    </row>
    <row r="269" spans="1:12" ht="16.5" customHeight="1" x14ac:dyDescent="0.4">
      <c r="A269" s="20" t="str">
        <f t="shared" si="4"/>
        <v/>
      </c>
      <c r="B269" s="18"/>
      <c r="C269" s="75"/>
      <c r="D269" s="42"/>
      <c r="E269" s="27" t="str" cm="1">
        <f t="array" ref="E269">IFERROR(_xlfn.IFS(AND($F$4=45566,D269="徳島"),VLOOKUP(D269,最低賃金!$A$2:$G$49,2,FALSE),OR($F$4&lt;&gt;45566,D269&lt;&gt;"徳島"),VLOOKUP(D269,最低賃金!$A$2:$G$49,4,FALSE)),"")</f>
        <v/>
      </c>
      <c r="F269" s="27" t="str">
        <f>IFERROR(VLOOKUP(D269,最低賃金!$A$3:$G$49,6,FALSE),"")</f>
        <v/>
      </c>
      <c r="G269" s="42"/>
      <c r="H269" s="19"/>
      <c r="I269" s="81"/>
      <c r="J269" s="27" t="str" cm="1">
        <f t="array" ref="J269">IFERROR(_xlfn.IFS(COUNTBLANK(G269:I269)=3,"",H269="","H列に金額を入力してください",G269=3,H269,I269="","I列に労働時間を入力してください",G269=1,ROUND(H269/(I269*24),0),G269=2,ROUND(H269/(I269*24),0)),"")</f>
        <v/>
      </c>
      <c r="K269" s="80" t="str" cm="1">
        <f t="array" ref="K269">IFERROR(_xlfn.IFS(D269="","",J269&lt;E269,"×（法定外・要件外となる従業員です）",J269&lt;=F269,"〇",J269&gt;F269,"ー（要件外となる従業員です）"),"")</f>
        <v/>
      </c>
      <c r="L269" s="25" t="str" cm="1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  <v/>
      </c>
    </row>
    <row r="270" spans="1:12" ht="16.5" customHeight="1" x14ac:dyDescent="0.4">
      <c r="A270" s="20" t="str">
        <f t="shared" si="4"/>
        <v/>
      </c>
      <c r="B270" s="18"/>
      <c r="C270" s="75"/>
      <c r="D270" s="42"/>
      <c r="E270" s="27" t="str" cm="1">
        <f t="array" ref="E270">IFERROR(_xlfn.IFS(AND($F$4=45566,D270="徳島"),VLOOKUP(D270,最低賃金!$A$2:$G$49,2,FALSE),OR($F$4&lt;&gt;45566,D270&lt;&gt;"徳島"),VLOOKUP(D270,最低賃金!$A$2:$G$49,4,FALSE)),"")</f>
        <v/>
      </c>
      <c r="F270" s="27" t="str">
        <f>IFERROR(VLOOKUP(D270,最低賃金!$A$3:$G$49,6,FALSE),"")</f>
        <v/>
      </c>
      <c r="G270" s="42"/>
      <c r="H270" s="19"/>
      <c r="I270" s="81"/>
      <c r="J270" s="27" t="str" cm="1">
        <f t="array" ref="J270">IFERROR(_xlfn.IFS(COUNTBLANK(G270:I270)=3,"",H270="","H列に金額を入力してください",G270=3,H270,I270="","I列に労働時間を入力してください",G270=1,ROUND(H270/(I270*24),0),G270=2,ROUND(H270/(I270*24),0)),"")</f>
        <v/>
      </c>
      <c r="K270" s="80" t="str" cm="1">
        <f t="array" ref="K270">IFERROR(_xlfn.IFS(D270="","",J270&lt;E270,"×（法定外・要件外となる従業員です）",J270&lt;=F270,"〇",J270&gt;F270,"ー（要件外となる従業員です）"),"")</f>
        <v/>
      </c>
      <c r="L270" s="25" t="str" cm="1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  <v/>
      </c>
    </row>
    <row r="271" spans="1:12" ht="16.5" customHeight="1" x14ac:dyDescent="0.4">
      <c r="A271" s="20" t="str">
        <f t="shared" si="4"/>
        <v/>
      </c>
      <c r="B271" s="18"/>
      <c r="C271" s="75"/>
      <c r="D271" s="42"/>
      <c r="E271" s="27" t="str" cm="1">
        <f t="array" ref="E271">IFERROR(_xlfn.IFS(AND($F$4=45566,D271="徳島"),VLOOKUP(D271,最低賃金!$A$2:$G$49,2,FALSE),OR($F$4&lt;&gt;45566,D271&lt;&gt;"徳島"),VLOOKUP(D271,最低賃金!$A$2:$G$49,4,FALSE)),"")</f>
        <v/>
      </c>
      <c r="F271" s="27" t="str">
        <f>IFERROR(VLOOKUP(D271,最低賃金!$A$3:$G$49,6,FALSE),"")</f>
        <v/>
      </c>
      <c r="G271" s="42"/>
      <c r="H271" s="19"/>
      <c r="I271" s="81"/>
      <c r="J271" s="27" t="str" cm="1">
        <f t="array" ref="J271">IFERROR(_xlfn.IFS(COUNTBLANK(G271:I271)=3,"",H271="","H列に金額を入力してください",G271=3,H271,I271="","I列に労働時間を入力してください",G271=1,ROUND(H271/(I271*24),0),G271=2,ROUND(H271/(I271*24),0)),"")</f>
        <v/>
      </c>
      <c r="K271" s="80" t="str" cm="1">
        <f t="array" ref="K271">IFERROR(_xlfn.IFS(D271="","",J271&lt;E271,"×（法定外・要件外となる従業員です）",J271&lt;=F271,"〇",J271&gt;F271,"ー（要件外となる従業員です）"),"")</f>
        <v/>
      </c>
      <c r="L271" s="25" t="str" cm="1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  <v/>
      </c>
    </row>
    <row r="272" spans="1:12" ht="16.5" customHeight="1" x14ac:dyDescent="0.4">
      <c r="A272" s="20" t="str">
        <f t="shared" si="4"/>
        <v/>
      </c>
      <c r="B272" s="18"/>
      <c r="C272" s="75"/>
      <c r="D272" s="42"/>
      <c r="E272" s="27" t="str" cm="1">
        <f t="array" ref="E272">IFERROR(_xlfn.IFS(AND($F$4=45566,D272="徳島"),VLOOKUP(D272,最低賃金!$A$2:$G$49,2,FALSE),OR($F$4&lt;&gt;45566,D272&lt;&gt;"徳島"),VLOOKUP(D272,最低賃金!$A$2:$G$49,4,FALSE)),"")</f>
        <v/>
      </c>
      <c r="F272" s="27" t="str">
        <f>IFERROR(VLOOKUP(D272,最低賃金!$A$3:$G$49,6,FALSE),"")</f>
        <v/>
      </c>
      <c r="G272" s="42"/>
      <c r="H272" s="19"/>
      <c r="I272" s="81"/>
      <c r="J272" s="27" t="str" cm="1">
        <f t="array" ref="J272">IFERROR(_xlfn.IFS(COUNTBLANK(G272:I272)=3,"",H272="","H列に金額を入力してください",G272=3,H272,I272="","I列に労働時間を入力してください",G272=1,ROUND(H272/(I272*24),0),G272=2,ROUND(H272/(I272*24),0)),"")</f>
        <v/>
      </c>
      <c r="K272" s="80" t="str" cm="1">
        <f t="array" ref="K272">IFERROR(_xlfn.IFS(D272="","",J272&lt;E272,"×（法定外・要件外となる従業員です）",J272&lt;=F272,"〇",J272&gt;F272,"ー（要件外となる従業員です）"),"")</f>
        <v/>
      </c>
      <c r="L272" s="25" t="str" cm="1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  <v/>
      </c>
    </row>
    <row r="273" spans="1:12" ht="16.5" customHeight="1" x14ac:dyDescent="0.4">
      <c r="A273" s="20" t="str">
        <f t="shared" si="4"/>
        <v/>
      </c>
      <c r="B273" s="18"/>
      <c r="C273" s="75"/>
      <c r="D273" s="42"/>
      <c r="E273" s="27" t="str" cm="1">
        <f t="array" ref="E273">IFERROR(_xlfn.IFS(AND($F$4=45566,D273="徳島"),VLOOKUP(D273,最低賃金!$A$2:$G$49,2,FALSE),OR($F$4&lt;&gt;45566,D273&lt;&gt;"徳島"),VLOOKUP(D273,最低賃金!$A$2:$G$49,4,FALSE)),"")</f>
        <v/>
      </c>
      <c r="F273" s="27" t="str">
        <f>IFERROR(VLOOKUP(D273,最低賃金!$A$3:$G$49,6,FALSE),"")</f>
        <v/>
      </c>
      <c r="G273" s="42"/>
      <c r="H273" s="19"/>
      <c r="I273" s="81"/>
      <c r="J273" s="27" t="str" cm="1">
        <f t="array" ref="J273">IFERROR(_xlfn.IFS(COUNTBLANK(G273:I273)=3,"",H273="","H列に金額を入力してください",G273=3,H273,I273="","I列に労働時間を入力してください",G273=1,ROUND(H273/(I273*24),0),G273=2,ROUND(H273/(I273*24),0)),"")</f>
        <v/>
      </c>
      <c r="K273" s="80" t="str" cm="1">
        <f t="array" ref="K273">IFERROR(_xlfn.IFS(D273="","",J273&lt;E273,"×（法定外・要件外となる従業員です）",J273&lt;=F273,"〇",J273&gt;F273,"ー（要件外となる従業員です）"),"")</f>
        <v/>
      </c>
      <c r="L273" s="25" t="str" cm="1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  <v/>
      </c>
    </row>
    <row r="274" spans="1:12" ht="16.5" customHeight="1" x14ac:dyDescent="0.4">
      <c r="A274" s="20" t="str">
        <f t="shared" si="4"/>
        <v/>
      </c>
      <c r="B274" s="18"/>
      <c r="C274" s="75"/>
      <c r="D274" s="42"/>
      <c r="E274" s="27" t="str" cm="1">
        <f t="array" ref="E274">IFERROR(_xlfn.IFS(AND($F$4=45566,D274="徳島"),VLOOKUP(D274,最低賃金!$A$2:$G$49,2,FALSE),OR($F$4&lt;&gt;45566,D274&lt;&gt;"徳島"),VLOOKUP(D274,最低賃金!$A$2:$G$49,4,FALSE)),"")</f>
        <v/>
      </c>
      <c r="F274" s="27" t="str">
        <f>IFERROR(VLOOKUP(D274,最低賃金!$A$3:$G$49,6,FALSE),"")</f>
        <v/>
      </c>
      <c r="G274" s="42"/>
      <c r="H274" s="19"/>
      <c r="I274" s="81"/>
      <c r="J274" s="27" t="str" cm="1">
        <f t="array" ref="J274">IFERROR(_xlfn.IFS(COUNTBLANK(G274:I274)=3,"",H274="","H列に金額を入力してください",G274=3,H274,I274="","I列に労働時間を入力してください",G274=1,ROUND(H274/(I274*24),0),G274=2,ROUND(H274/(I274*24),0)),"")</f>
        <v/>
      </c>
      <c r="K274" s="80" t="str" cm="1">
        <f t="array" ref="K274">IFERROR(_xlfn.IFS(D274="","",J274&lt;E274,"×（法定外・要件外となる従業員です）",J274&lt;=F274,"〇",J274&gt;F274,"ー（要件外となる従業員です）"),"")</f>
        <v/>
      </c>
      <c r="L274" s="25" t="str" cm="1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  <v/>
      </c>
    </row>
    <row r="275" spans="1:12" ht="16.5" customHeight="1" x14ac:dyDescent="0.4">
      <c r="A275" s="20" t="str">
        <f t="shared" si="4"/>
        <v/>
      </c>
      <c r="B275" s="18"/>
      <c r="C275" s="75"/>
      <c r="D275" s="42"/>
      <c r="E275" s="27" t="str" cm="1">
        <f t="array" ref="E275">IFERROR(_xlfn.IFS(AND($F$4=45566,D275="徳島"),VLOOKUP(D275,最低賃金!$A$2:$G$49,2,FALSE),OR($F$4&lt;&gt;45566,D275&lt;&gt;"徳島"),VLOOKUP(D275,最低賃金!$A$2:$G$49,4,FALSE)),"")</f>
        <v/>
      </c>
      <c r="F275" s="27" t="str">
        <f>IFERROR(VLOOKUP(D275,最低賃金!$A$3:$G$49,6,FALSE),"")</f>
        <v/>
      </c>
      <c r="G275" s="42"/>
      <c r="H275" s="19"/>
      <c r="I275" s="81"/>
      <c r="J275" s="27" t="str" cm="1">
        <f t="array" ref="J275">IFERROR(_xlfn.IFS(COUNTBLANK(G275:I275)=3,"",H275="","H列に金額を入力してください",G275=3,H275,I275="","I列に労働時間を入力してください",G275=1,ROUND(H275/(I275*24),0),G275=2,ROUND(H275/(I275*24),0)),"")</f>
        <v/>
      </c>
      <c r="K275" s="80" t="str" cm="1">
        <f t="array" ref="K275">IFERROR(_xlfn.IFS(D275="","",J275&lt;E275,"×（法定外・要件外となる従業員です）",J275&lt;=F275,"〇",J275&gt;F275,"ー（要件外となる従業員です）"),"")</f>
        <v/>
      </c>
      <c r="L275" s="25" t="str" cm="1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  <v/>
      </c>
    </row>
    <row r="276" spans="1:12" ht="16.5" customHeight="1" x14ac:dyDescent="0.4">
      <c r="A276" s="20" t="str">
        <f t="shared" si="4"/>
        <v/>
      </c>
      <c r="B276" s="18"/>
      <c r="C276" s="75"/>
      <c r="D276" s="42"/>
      <c r="E276" s="27" t="str" cm="1">
        <f t="array" ref="E276">IFERROR(_xlfn.IFS(AND($F$4=45566,D276="徳島"),VLOOKUP(D276,最低賃金!$A$2:$G$49,2,FALSE),OR($F$4&lt;&gt;45566,D276&lt;&gt;"徳島"),VLOOKUP(D276,最低賃金!$A$2:$G$49,4,FALSE)),"")</f>
        <v/>
      </c>
      <c r="F276" s="27" t="str">
        <f>IFERROR(VLOOKUP(D276,最低賃金!$A$3:$G$49,6,FALSE),"")</f>
        <v/>
      </c>
      <c r="G276" s="42"/>
      <c r="H276" s="19"/>
      <c r="I276" s="81"/>
      <c r="J276" s="27" t="str" cm="1">
        <f t="array" ref="J276">IFERROR(_xlfn.IFS(COUNTBLANK(G276:I276)=3,"",H276="","H列に金額を入力してください",G276=3,H276,I276="","I列に労働時間を入力してください",G276=1,ROUND(H276/(I276*24),0),G276=2,ROUND(H276/(I276*24),0)),"")</f>
        <v/>
      </c>
      <c r="K276" s="80" t="str" cm="1">
        <f t="array" ref="K276">IFERROR(_xlfn.IFS(D276="","",J276&lt;E276,"×（法定外・要件外となる従業員です）",J276&lt;=F276,"〇",J276&gt;F276,"ー（要件外となる従業員です）"),"")</f>
        <v/>
      </c>
      <c r="L276" s="25" t="str" cm="1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  <v/>
      </c>
    </row>
    <row r="277" spans="1:12" ht="16.5" customHeight="1" x14ac:dyDescent="0.4">
      <c r="A277" s="20" t="str">
        <f t="shared" si="4"/>
        <v/>
      </c>
      <c r="B277" s="18"/>
      <c r="C277" s="75"/>
      <c r="D277" s="42"/>
      <c r="E277" s="27" t="str" cm="1">
        <f t="array" ref="E277">IFERROR(_xlfn.IFS(AND($F$4=45566,D277="徳島"),VLOOKUP(D277,最低賃金!$A$2:$G$49,2,FALSE),OR($F$4&lt;&gt;45566,D277&lt;&gt;"徳島"),VLOOKUP(D277,最低賃金!$A$2:$G$49,4,FALSE)),"")</f>
        <v/>
      </c>
      <c r="F277" s="27" t="str">
        <f>IFERROR(VLOOKUP(D277,最低賃金!$A$3:$G$49,6,FALSE),"")</f>
        <v/>
      </c>
      <c r="G277" s="42"/>
      <c r="H277" s="19"/>
      <c r="I277" s="81"/>
      <c r="J277" s="27" t="str" cm="1">
        <f t="array" ref="J277">IFERROR(_xlfn.IFS(COUNTBLANK(G277:I277)=3,"",H277="","H列に金額を入力してください",G277=3,H277,I277="","I列に労働時間を入力してください",G277=1,ROUND(H277/(I277*24),0),G277=2,ROUND(H277/(I277*24),0)),"")</f>
        <v/>
      </c>
      <c r="K277" s="80" t="str" cm="1">
        <f t="array" ref="K277">IFERROR(_xlfn.IFS(D277="","",J277&lt;E277,"×（法定外・要件外となる従業員です）",J277&lt;=F277,"〇",J277&gt;F277,"ー（要件外となる従業員です）"),"")</f>
        <v/>
      </c>
      <c r="L277" s="25" t="str" cm="1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  <v/>
      </c>
    </row>
    <row r="278" spans="1:12" ht="16.5" customHeight="1" x14ac:dyDescent="0.4">
      <c r="A278" s="20" t="str">
        <f t="shared" si="4"/>
        <v/>
      </c>
      <c r="B278" s="18"/>
      <c r="C278" s="75"/>
      <c r="D278" s="42"/>
      <c r="E278" s="27" t="str" cm="1">
        <f t="array" ref="E278">IFERROR(_xlfn.IFS(AND($F$4=45566,D278="徳島"),VLOOKUP(D278,最低賃金!$A$2:$G$49,2,FALSE),OR($F$4&lt;&gt;45566,D278&lt;&gt;"徳島"),VLOOKUP(D278,最低賃金!$A$2:$G$49,4,FALSE)),"")</f>
        <v/>
      </c>
      <c r="F278" s="27" t="str">
        <f>IFERROR(VLOOKUP(D278,最低賃金!$A$3:$G$49,6,FALSE),"")</f>
        <v/>
      </c>
      <c r="G278" s="42"/>
      <c r="H278" s="19"/>
      <c r="I278" s="81"/>
      <c r="J278" s="27" t="str" cm="1">
        <f t="array" ref="J278">IFERROR(_xlfn.IFS(COUNTBLANK(G278:I278)=3,"",H278="","H列に金額を入力してください",G278=3,H278,I278="","I列に労働時間を入力してください",G278=1,ROUND(H278/(I278*24),0),G278=2,ROUND(H278/(I278*24),0)),"")</f>
        <v/>
      </c>
      <c r="K278" s="80" t="str" cm="1">
        <f t="array" ref="K278">IFERROR(_xlfn.IFS(D278="","",J278&lt;E278,"×（法定外・要件外となる従業員です）",J278&lt;=F278,"〇",J278&gt;F278,"ー（要件外となる従業員です）"),"")</f>
        <v/>
      </c>
      <c r="L278" s="25" t="str" cm="1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  <v/>
      </c>
    </row>
    <row r="279" spans="1:12" ht="16.5" customHeight="1" x14ac:dyDescent="0.4">
      <c r="A279" s="20" t="str">
        <f t="shared" si="4"/>
        <v/>
      </c>
      <c r="B279" s="18"/>
      <c r="C279" s="75"/>
      <c r="D279" s="42"/>
      <c r="E279" s="27" t="str" cm="1">
        <f t="array" ref="E279">IFERROR(_xlfn.IFS(AND($F$4=45566,D279="徳島"),VLOOKUP(D279,最低賃金!$A$2:$G$49,2,FALSE),OR($F$4&lt;&gt;45566,D279&lt;&gt;"徳島"),VLOOKUP(D279,最低賃金!$A$2:$G$49,4,FALSE)),"")</f>
        <v/>
      </c>
      <c r="F279" s="27" t="str">
        <f>IFERROR(VLOOKUP(D279,最低賃金!$A$3:$G$49,6,FALSE),"")</f>
        <v/>
      </c>
      <c r="G279" s="42"/>
      <c r="H279" s="19"/>
      <c r="I279" s="81"/>
      <c r="J279" s="27" t="str" cm="1">
        <f t="array" ref="J279">IFERROR(_xlfn.IFS(COUNTBLANK(G279:I279)=3,"",H279="","H列に金額を入力してください",G279=3,H279,I279="","I列に労働時間を入力してください",G279=1,ROUND(H279/(I279*24),0),G279=2,ROUND(H279/(I279*24),0)),"")</f>
        <v/>
      </c>
      <c r="K279" s="80" t="str" cm="1">
        <f t="array" ref="K279">IFERROR(_xlfn.IFS(D279="","",J279&lt;E279,"×（法定外・要件外となる従業員です）",J279&lt;=F279,"〇",J279&gt;F279,"ー（要件外となる従業員です）"),"")</f>
        <v/>
      </c>
      <c r="L279" s="25" t="str" cm="1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  <v/>
      </c>
    </row>
    <row r="280" spans="1:12" ht="16.5" customHeight="1" x14ac:dyDescent="0.4">
      <c r="A280" s="20" t="str">
        <f t="shared" si="4"/>
        <v/>
      </c>
      <c r="B280" s="18"/>
      <c r="C280" s="75"/>
      <c r="D280" s="42"/>
      <c r="E280" s="27" t="str" cm="1">
        <f t="array" ref="E280">IFERROR(_xlfn.IFS(AND($F$4=45566,D280="徳島"),VLOOKUP(D280,最低賃金!$A$2:$G$49,2,FALSE),OR($F$4&lt;&gt;45566,D280&lt;&gt;"徳島"),VLOOKUP(D280,最低賃金!$A$2:$G$49,4,FALSE)),"")</f>
        <v/>
      </c>
      <c r="F280" s="27" t="str">
        <f>IFERROR(VLOOKUP(D280,最低賃金!$A$3:$G$49,6,FALSE),"")</f>
        <v/>
      </c>
      <c r="G280" s="42"/>
      <c r="H280" s="19"/>
      <c r="I280" s="81"/>
      <c r="J280" s="27" t="str" cm="1">
        <f t="array" ref="J280">IFERROR(_xlfn.IFS(COUNTBLANK(G280:I280)=3,"",H280="","H列に金額を入力してください",G280=3,H280,I280="","I列に労働時間を入力してください",G280=1,ROUND(H280/(I280*24),0),G280=2,ROUND(H280/(I280*24),0)),"")</f>
        <v/>
      </c>
      <c r="K280" s="80" t="str" cm="1">
        <f t="array" ref="K280">IFERROR(_xlfn.IFS(D280="","",J280&lt;E280,"×（法定外・要件外となる従業員です）",J280&lt;=F280,"〇",J280&gt;F280,"ー（要件外となる従業員です）"),"")</f>
        <v/>
      </c>
      <c r="L280" s="25" t="str" cm="1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  <v/>
      </c>
    </row>
    <row r="281" spans="1:12" ht="16.5" customHeight="1" x14ac:dyDescent="0.4">
      <c r="A281" s="20" t="str">
        <f t="shared" si="4"/>
        <v/>
      </c>
      <c r="B281" s="18"/>
      <c r="C281" s="75"/>
      <c r="D281" s="42"/>
      <c r="E281" s="27" t="str" cm="1">
        <f t="array" ref="E281">IFERROR(_xlfn.IFS(AND($F$4=45566,D281="徳島"),VLOOKUP(D281,最低賃金!$A$2:$G$49,2,FALSE),OR($F$4&lt;&gt;45566,D281&lt;&gt;"徳島"),VLOOKUP(D281,最低賃金!$A$2:$G$49,4,FALSE)),"")</f>
        <v/>
      </c>
      <c r="F281" s="27" t="str">
        <f>IFERROR(VLOOKUP(D281,最低賃金!$A$3:$G$49,6,FALSE),"")</f>
        <v/>
      </c>
      <c r="G281" s="42"/>
      <c r="H281" s="19"/>
      <c r="I281" s="81"/>
      <c r="J281" s="27" t="str" cm="1">
        <f t="array" ref="J281">IFERROR(_xlfn.IFS(COUNTBLANK(G281:I281)=3,"",H281="","H列に金額を入力してください",G281=3,H281,I281="","I列に労働時間を入力してください",G281=1,ROUND(H281/(I281*24),0),G281=2,ROUND(H281/(I281*24),0)),"")</f>
        <v/>
      </c>
      <c r="K281" s="80" t="str" cm="1">
        <f t="array" ref="K281">IFERROR(_xlfn.IFS(D281="","",J281&lt;E281,"×（法定外・要件外となる従業員です）",J281&lt;=F281,"〇",J281&gt;F281,"ー（要件外となる従業員です）"),"")</f>
        <v/>
      </c>
      <c r="L281" s="25" t="str" cm="1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  <v/>
      </c>
    </row>
    <row r="282" spans="1:12" ht="16.5" customHeight="1" x14ac:dyDescent="0.4">
      <c r="A282" s="20" t="str">
        <f t="shared" si="4"/>
        <v/>
      </c>
      <c r="B282" s="18"/>
      <c r="C282" s="75"/>
      <c r="D282" s="42"/>
      <c r="E282" s="27" t="str" cm="1">
        <f t="array" ref="E282">IFERROR(_xlfn.IFS(AND($F$4=45566,D282="徳島"),VLOOKUP(D282,最低賃金!$A$2:$G$49,2,FALSE),OR($F$4&lt;&gt;45566,D282&lt;&gt;"徳島"),VLOOKUP(D282,最低賃金!$A$2:$G$49,4,FALSE)),"")</f>
        <v/>
      </c>
      <c r="F282" s="27" t="str">
        <f>IFERROR(VLOOKUP(D282,最低賃金!$A$3:$G$49,6,FALSE),"")</f>
        <v/>
      </c>
      <c r="G282" s="42"/>
      <c r="H282" s="19"/>
      <c r="I282" s="81"/>
      <c r="J282" s="27" t="str" cm="1">
        <f t="array" ref="J282">IFERROR(_xlfn.IFS(COUNTBLANK(G282:I282)=3,"",H282="","H列に金額を入力してください",G282=3,H282,I282="","I列に労働時間を入力してください",G282=1,ROUND(H282/(I282*24),0),G282=2,ROUND(H282/(I282*24),0)),"")</f>
        <v/>
      </c>
      <c r="K282" s="80" t="str" cm="1">
        <f t="array" ref="K282">IFERROR(_xlfn.IFS(D282="","",J282&lt;E282,"×（法定外・要件外となる従業員です）",J282&lt;=F282,"〇",J282&gt;F282,"ー（要件外となる従業員です）"),"")</f>
        <v/>
      </c>
      <c r="L282" s="25" t="str" cm="1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  <v/>
      </c>
    </row>
    <row r="283" spans="1:12" ht="16.5" customHeight="1" x14ac:dyDescent="0.4">
      <c r="A283" s="20" t="str">
        <f t="shared" si="4"/>
        <v/>
      </c>
      <c r="B283" s="18"/>
      <c r="C283" s="75"/>
      <c r="D283" s="42"/>
      <c r="E283" s="27" t="str" cm="1">
        <f t="array" ref="E283">IFERROR(_xlfn.IFS(AND($F$4=45566,D283="徳島"),VLOOKUP(D283,最低賃金!$A$2:$G$49,2,FALSE),OR($F$4&lt;&gt;45566,D283&lt;&gt;"徳島"),VLOOKUP(D283,最低賃金!$A$2:$G$49,4,FALSE)),"")</f>
        <v/>
      </c>
      <c r="F283" s="27" t="str">
        <f>IFERROR(VLOOKUP(D283,最低賃金!$A$3:$G$49,6,FALSE),"")</f>
        <v/>
      </c>
      <c r="G283" s="42"/>
      <c r="H283" s="19"/>
      <c r="I283" s="81"/>
      <c r="J283" s="27" t="str" cm="1">
        <f t="array" ref="J283">IFERROR(_xlfn.IFS(COUNTBLANK(G283:I283)=3,"",H283="","H列に金額を入力してください",G283=3,H283,I283="","I列に労働時間を入力してください",G283=1,ROUND(H283/(I283*24),0),G283=2,ROUND(H283/(I283*24),0)),"")</f>
        <v/>
      </c>
      <c r="K283" s="80" t="str" cm="1">
        <f t="array" ref="K283">IFERROR(_xlfn.IFS(D283="","",J283&lt;E283,"×（法定外・要件外となる従業員です）",J283&lt;=F283,"〇",J283&gt;F283,"ー（要件外となる従業員です）"),"")</f>
        <v/>
      </c>
      <c r="L283" s="25" t="str" cm="1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  <v/>
      </c>
    </row>
    <row r="284" spans="1:12" ht="16.5" customHeight="1" x14ac:dyDescent="0.4">
      <c r="A284" s="20" t="str">
        <f t="shared" si="4"/>
        <v/>
      </c>
      <c r="B284" s="18"/>
      <c r="C284" s="75"/>
      <c r="D284" s="42"/>
      <c r="E284" s="27" t="str" cm="1">
        <f t="array" ref="E284">IFERROR(_xlfn.IFS(AND($F$4=45566,D284="徳島"),VLOOKUP(D284,最低賃金!$A$2:$G$49,2,FALSE),OR($F$4&lt;&gt;45566,D284&lt;&gt;"徳島"),VLOOKUP(D284,最低賃金!$A$2:$G$49,4,FALSE)),"")</f>
        <v/>
      </c>
      <c r="F284" s="27" t="str">
        <f>IFERROR(VLOOKUP(D284,最低賃金!$A$3:$G$49,6,FALSE),"")</f>
        <v/>
      </c>
      <c r="G284" s="42"/>
      <c r="H284" s="19"/>
      <c r="I284" s="81"/>
      <c r="J284" s="27" t="str" cm="1">
        <f t="array" ref="J284">IFERROR(_xlfn.IFS(COUNTBLANK(G284:I284)=3,"",H284="","H列に金額を入力してください",G284=3,H284,I284="","I列に労働時間を入力してください",G284=1,ROUND(H284/(I284*24),0),G284=2,ROUND(H284/(I284*24),0)),"")</f>
        <v/>
      </c>
      <c r="K284" s="80" t="str" cm="1">
        <f t="array" ref="K284">IFERROR(_xlfn.IFS(D284="","",J284&lt;E284,"×（法定外・要件外となる従業員です）",J284&lt;=F284,"〇",J284&gt;F284,"ー（要件外となる従業員です）"),"")</f>
        <v/>
      </c>
      <c r="L284" s="25" t="str" cm="1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  <v/>
      </c>
    </row>
    <row r="285" spans="1:12" ht="16.5" customHeight="1" x14ac:dyDescent="0.4">
      <c r="A285" s="20" t="str">
        <f t="shared" si="4"/>
        <v/>
      </c>
      <c r="B285" s="18"/>
      <c r="C285" s="75"/>
      <c r="D285" s="42"/>
      <c r="E285" s="27" t="str" cm="1">
        <f t="array" ref="E285">IFERROR(_xlfn.IFS(AND($F$4=45566,D285="徳島"),VLOOKUP(D285,最低賃金!$A$2:$G$49,2,FALSE),OR($F$4&lt;&gt;45566,D285&lt;&gt;"徳島"),VLOOKUP(D285,最低賃金!$A$2:$G$49,4,FALSE)),"")</f>
        <v/>
      </c>
      <c r="F285" s="27" t="str">
        <f>IFERROR(VLOOKUP(D285,最低賃金!$A$3:$G$49,6,FALSE),"")</f>
        <v/>
      </c>
      <c r="G285" s="42"/>
      <c r="H285" s="19"/>
      <c r="I285" s="81"/>
      <c r="J285" s="27" t="str" cm="1">
        <f t="array" ref="J285">IFERROR(_xlfn.IFS(COUNTBLANK(G285:I285)=3,"",H285="","H列に金額を入力してください",G285=3,H285,I285="","I列に労働時間を入力してください",G285=1,ROUND(H285/(I285*24),0),G285=2,ROUND(H285/(I285*24),0)),"")</f>
        <v/>
      </c>
      <c r="K285" s="80" t="str" cm="1">
        <f t="array" ref="K285">IFERROR(_xlfn.IFS(D285="","",J285&lt;E285,"×（法定外・要件外となる従業員です）",J285&lt;=F285,"〇",J285&gt;F285,"ー（要件外となる従業員です）"),"")</f>
        <v/>
      </c>
      <c r="L285" s="25" t="str" cm="1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  <v/>
      </c>
    </row>
    <row r="286" spans="1:12" ht="16.5" customHeight="1" x14ac:dyDescent="0.4">
      <c r="A286" s="20" t="str">
        <f t="shared" si="4"/>
        <v/>
      </c>
      <c r="B286" s="18"/>
      <c r="C286" s="75"/>
      <c r="D286" s="42"/>
      <c r="E286" s="27" t="str" cm="1">
        <f t="array" ref="E286">IFERROR(_xlfn.IFS(AND($F$4=45566,D286="徳島"),VLOOKUP(D286,最低賃金!$A$2:$G$49,2,FALSE),OR($F$4&lt;&gt;45566,D286&lt;&gt;"徳島"),VLOOKUP(D286,最低賃金!$A$2:$G$49,4,FALSE)),"")</f>
        <v/>
      </c>
      <c r="F286" s="27" t="str">
        <f>IFERROR(VLOOKUP(D286,最低賃金!$A$3:$G$49,6,FALSE),"")</f>
        <v/>
      </c>
      <c r="G286" s="42"/>
      <c r="H286" s="19"/>
      <c r="I286" s="81"/>
      <c r="J286" s="27" t="str" cm="1">
        <f t="array" ref="J286">IFERROR(_xlfn.IFS(COUNTBLANK(G286:I286)=3,"",H286="","H列に金額を入力してください",G286=3,H286,I286="","I列に労働時間を入力してください",G286=1,ROUND(H286/(I286*24),0),G286=2,ROUND(H286/(I286*24),0)),"")</f>
        <v/>
      </c>
      <c r="K286" s="80" t="str" cm="1">
        <f t="array" ref="K286">IFERROR(_xlfn.IFS(D286="","",J286&lt;E286,"×（法定外・要件外となる従業員です）",J286&lt;=F286,"〇",J286&gt;F286,"ー（要件外となる従業員です）"),"")</f>
        <v/>
      </c>
      <c r="L286" s="25" t="str" cm="1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  <v/>
      </c>
    </row>
    <row r="287" spans="1:12" ht="16.5" customHeight="1" x14ac:dyDescent="0.4">
      <c r="A287" s="20" t="str">
        <f t="shared" si="4"/>
        <v/>
      </c>
      <c r="B287" s="18"/>
      <c r="C287" s="75"/>
      <c r="D287" s="42"/>
      <c r="E287" s="27" t="str" cm="1">
        <f t="array" ref="E287">IFERROR(_xlfn.IFS(AND($F$4=45566,D287="徳島"),VLOOKUP(D287,最低賃金!$A$2:$G$49,2,FALSE),OR($F$4&lt;&gt;45566,D287&lt;&gt;"徳島"),VLOOKUP(D287,最低賃金!$A$2:$G$49,4,FALSE)),"")</f>
        <v/>
      </c>
      <c r="F287" s="27" t="str">
        <f>IFERROR(VLOOKUP(D287,最低賃金!$A$3:$G$49,6,FALSE),"")</f>
        <v/>
      </c>
      <c r="G287" s="42"/>
      <c r="H287" s="19"/>
      <c r="I287" s="81"/>
      <c r="J287" s="27" t="str" cm="1">
        <f t="array" ref="J287">IFERROR(_xlfn.IFS(COUNTBLANK(G287:I287)=3,"",H287="","H列に金額を入力してください",G287=3,H287,I287="","I列に労働時間を入力してください",G287=1,ROUND(H287/(I287*24),0),G287=2,ROUND(H287/(I287*24),0)),"")</f>
        <v/>
      </c>
      <c r="K287" s="80" t="str" cm="1">
        <f t="array" ref="K287">IFERROR(_xlfn.IFS(D287="","",J287&lt;E287,"×（法定外・要件外となる従業員です）",J287&lt;=F287,"〇",J287&gt;F287,"ー（要件外となる従業員です）"),"")</f>
        <v/>
      </c>
      <c r="L287" s="25" t="str" cm="1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  <v/>
      </c>
    </row>
    <row r="288" spans="1:12" ht="16.5" customHeight="1" x14ac:dyDescent="0.4">
      <c r="A288" s="20" t="str">
        <f t="shared" si="4"/>
        <v/>
      </c>
      <c r="B288" s="18"/>
      <c r="C288" s="75"/>
      <c r="D288" s="42"/>
      <c r="E288" s="27" t="str" cm="1">
        <f t="array" ref="E288">IFERROR(_xlfn.IFS(AND($F$4=45566,D288="徳島"),VLOOKUP(D288,最低賃金!$A$2:$G$49,2,FALSE),OR($F$4&lt;&gt;45566,D288&lt;&gt;"徳島"),VLOOKUP(D288,最低賃金!$A$2:$G$49,4,FALSE)),"")</f>
        <v/>
      </c>
      <c r="F288" s="27" t="str">
        <f>IFERROR(VLOOKUP(D288,最低賃金!$A$3:$G$49,6,FALSE),"")</f>
        <v/>
      </c>
      <c r="G288" s="42"/>
      <c r="H288" s="19"/>
      <c r="I288" s="81"/>
      <c r="J288" s="27" t="str" cm="1">
        <f t="array" ref="J288">IFERROR(_xlfn.IFS(COUNTBLANK(G288:I288)=3,"",H288="","H列に金額を入力してください",G288=3,H288,I288="","I列に労働時間を入力してください",G288=1,ROUND(H288/(I288*24),0),G288=2,ROUND(H288/(I288*24),0)),"")</f>
        <v/>
      </c>
      <c r="K288" s="80" t="str" cm="1">
        <f t="array" ref="K288">IFERROR(_xlfn.IFS(D288="","",J288&lt;E288,"×（法定外・要件外となる従業員です）",J288&lt;=F288,"〇",J288&gt;F288,"ー（要件外となる従業員です）"),"")</f>
        <v/>
      </c>
      <c r="L288" s="25" t="str" cm="1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  <v/>
      </c>
    </row>
    <row r="289" spans="1:12" ht="16.5" customHeight="1" x14ac:dyDescent="0.4">
      <c r="A289" s="20" t="str">
        <f t="shared" si="4"/>
        <v/>
      </c>
      <c r="B289" s="18"/>
      <c r="C289" s="75"/>
      <c r="D289" s="42"/>
      <c r="E289" s="27" t="str" cm="1">
        <f t="array" ref="E289">IFERROR(_xlfn.IFS(AND($F$4=45566,D289="徳島"),VLOOKUP(D289,最低賃金!$A$2:$G$49,2,FALSE),OR($F$4&lt;&gt;45566,D289&lt;&gt;"徳島"),VLOOKUP(D289,最低賃金!$A$2:$G$49,4,FALSE)),"")</f>
        <v/>
      </c>
      <c r="F289" s="27" t="str">
        <f>IFERROR(VLOOKUP(D289,最低賃金!$A$3:$G$49,6,FALSE),"")</f>
        <v/>
      </c>
      <c r="G289" s="42"/>
      <c r="H289" s="19"/>
      <c r="I289" s="81"/>
      <c r="J289" s="27" t="str" cm="1">
        <f t="array" ref="J289">IFERROR(_xlfn.IFS(COUNTBLANK(G289:I289)=3,"",H289="","H列に金額を入力してください",G289=3,H289,I289="","I列に労働時間を入力してください",G289=1,ROUND(H289/(I289*24),0),G289=2,ROUND(H289/(I289*24),0)),"")</f>
        <v/>
      </c>
      <c r="K289" s="80" t="str" cm="1">
        <f t="array" ref="K289">IFERROR(_xlfn.IFS(D289="","",J289&lt;E289,"×（法定外・要件外となる従業員です）",J289&lt;=F289,"〇",J289&gt;F289,"ー（要件外となる従業員です）"),"")</f>
        <v/>
      </c>
      <c r="L289" s="25" t="str" cm="1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  <v/>
      </c>
    </row>
    <row r="290" spans="1:12" ht="16.5" customHeight="1" x14ac:dyDescent="0.4">
      <c r="A290" s="20" t="str">
        <f t="shared" si="4"/>
        <v/>
      </c>
      <c r="B290" s="18"/>
      <c r="C290" s="75"/>
      <c r="D290" s="42"/>
      <c r="E290" s="27" t="str" cm="1">
        <f t="array" ref="E290">IFERROR(_xlfn.IFS(AND($F$4=45566,D290="徳島"),VLOOKUP(D290,最低賃金!$A$2:$G$49,2,FALSE),OR($F$4&lt;&gt;45566,D290&lt;&gt;"徳島"),VLOOKUP(D290,最低賃金!$A$2:$G$49,4,FALSE)),"")</f>
        <v/>
      </c>
      <c r="F290" s="27" t="str">
        <f>IFERROR(VLOOKUP(D290,最低賃金!$A$3:$G$49,6,FALSE),"")</f>
        <v/>
      </c>
      <c r="G290" s="42"/>
      <c r="H290" s="19"/>
      <c r="I290" s="81"/>
      <c r="J290" s="27" t="str" cm="1">
        <f t="array" ref="J290">IFERROR(_xlfn.IFS(COUNTBLANK(G290:I290)=3,"",H290="","H列に金額を入力してください",G290=3,H290,I290="","I列に労働時間を入力してください",G290=1,ROUND(H290/(I290*24),0),G290=2,ROUND(H290/(I290*24),0)),"")</f>
        <v/>
      </c>
      <c r="K290" s="80" t="str" cm="1">
        <f t="array" ref="K290">IFERROR(_xlfn.IFS(D290="","",J290&lt;E290,"×（法定外・要件外となる従業員です）",J290&lt;=F290,"〇",J290&gt;F290,"ー（要件外となる従業員です）"),"")</f>
        <v/>
      </c>
      <c r="L290" s="25" t="str" cm="1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  <v/>
      </c>
    </row>
    <row r="291" spans="1:12" ht="16.5" customHeight="1" x14ac:dyDescent="0.4">
      <c r="A291" s="20" t="str">
        <f t="shared" si="4"/>
        <v/>
      </c>
      <c r="B291" s="18"/>
      <c r="C291" s="75"/>
      <c r="D291" s="42"/>
      <c r="E291" s="27" t="str" cm="1">
        <f t="array" ref="E291">IFERROR(_xlfn.IFS(AND($F$4=45566,D291="徳島"),VLOOKUP(D291,最低賃金!$A$2:$G$49,2,FALSE),OR($F$4&lt;&gt;45566,D291&lt;&gt;"徳島"),VLOOKUP(D291,最低賃金!$A$2:$G$49,4,FALSE)),"")</f>
        <v/>
      </c>
      <c r="F291" s="27" t="str">
        <f>IFERROR(VLOOKUP(D291,最低賃金!$A$3:$G$49,6,FALSE),"")</f>
        <v/>
      </c>
      <c r="G291" s="42"/>
      <c r="H291" s="19"/>
      <c r="I291" s="81"/>
      <c r="J291" s="27" t="str" cm="1">
        <f t="array" ref="J291">IFERROR(_xlfn.IFS(COUNTBLANK(G291:I291)=3,"",H291="","H列に金額を入力してください",G291=3,H291,I291="","I列に労働時間を入力してください",G291=1,ROUND(H291/(I291*24),0),G291=2,ROUND(H291/(I291*24),0)),"")</f>
        <v/>
      </c>
      <c r="K291" s="80" t="str" cm="1">
        <f t="array" ref="K291">IFERROR(_xlfn.IFS(D291="","",J291&lt;E291,"×（法定外・要件外となる従業員です）",J291&lt;=F291,"〇",J291&gt;F291,"ー（要件外となる従業員です）"),"")</f>
        <v/>
      </c>
      <c r="L291" s="25" t="str" cm="1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  <v/>
      </c>
    </row>
    <row r="292" spans="1:12" ht="16.5" customHeight="1" x14ac:dyDescent="0.4">
      <c r="A292" s="20" t="str">
        <f t="shared" si="4"/>
        <v/>
      </c>
      <c r="B292" s="18"/>
      <c r="C292" s="75"/>
      <c r="D292" s="42"/>
      <c r="E292" s="27" t="str" cm="1">
        <f t="array" ref="E292">IFERROR(_xlfn.IFS(AND($F$4=45566,D292="徳島"),VLOOKUP(D292,最低賃金!$A$2:$G$49,2,FALSE),OR($F$4&lt;&gt;45566,D292&lt;&gt;"徳島"),VLOOKUP(D292,最低賃金!$A$2:$G$49,4,FALSE)),"")</f>
        <v/>
      </c>
      <c r="F292" s="27" t="str">
        <f>IFERROR(VLOOKUP(D292,最低賃金!$A$3:$G$49,6,FALSE),"")</f>
        <v/>
      </c>
      <c r="G292" s="42"/>
      <c r="H292" s="19"/>
      <c r="I292" s="81"/>
      <c r="J292" s="27" t="str" cm="1">
        <f t="array" ref="J292">IFERROR(_xlfn.IFS(COUNTBLANK(G292:I292)=3,"",H292="","H列に金額を入力してください",G292=3,H292,I292="","I列に労働時間を入力してください",G292=1,ROUND(H292/(I292*24),0),G292=2,ROUND(H292/(I292*24),0)),"")</f>
        <v/>
      </c>
      <c r="K292" s="80" t="str" cm="1">
        <f t="array" ref="K292">IFERROR(_xlfn.IFS(D292="","",J292&lt;E292,"×（法定外・要件外となる従業員です）",J292&lt;=F292,"〇",J292&gt;F292,"ー（要件外となる従業員です）"),"")</f>
        <v/>
      </c>
      <c r="L292" s="25" t="str" cm="1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  <v/>
      </c>
    </row>
    <row r="293" spans="1:12" ht="16.5" customHeight="1" x14ac:dyDescent="0.4">
      <c r="A293" s="20" t="str">
        <f t="shared" si="4"/>
        <v/>
      </c>
      <c r="B293" s="18"/>
      <c r="C293" s="75"/>
      <c r="D293" s="42"/>
      <c r="E293" s="27" t="str" cm="1">
        <f t="array" ref="E293">IFERROR(_xlfn.IFS(AND($F$4=45566,D293="徳島"),VLOOKUP(D293,最低賃金!$A$2:$G$49,2,FALSE),OR($F$4&lt;&gt;45566,D293&lt;&gt;"徳島"),VLOOKUP(D293,最低賃金!$A$2:$G$49,4,FALSE)),"")</f>
        <v/>
      </c>
      <c r="F293" s="27" t="str">
        <f>IFERROR(VLOOKUP(D293,最低賃金!$A$3:$G$49,6,FALSE),"")</f>
        <v/>
      </c>
      <c r="G293" s="42"/>
      <c r="H293" s="19"/>
      <c r="I293" s="81"/>
      <c r="J293" s="27" t="str" cm="1">
        <f t="array" ref="J293">IFERROR(_xlfn.IFS(COUNTBLANK(G293:I293)=3,"",H293="","H列に金額を入力してください",G293=3,H293,I293="","I列に労働時間を入力してください",G293=1,ROUND(H293/(I293*24),0),G293=2,ROUND(H293/(I293*24),0)),"")</f>
        <v/>
      </c>
      <c r="K293" s="80" t="str" cm="1">
        <f t="array" ref="K293">IFERROR(_xlfn.IFS(D293="","",J293&lt;E293,"×（法定外・要件外となる従業員です）",J293&lt;=F293,"〇",J293&gt;F293,"ー（要件外となる従業員です）"),"")</f>
        <v/>
      </c>
      <c r="L293" s="25" t="str" cm="1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  <v/>
      </c>
    </row>
    <row r="294" spans="1:12" ht="16.5" customHeight="1" x14ac:dyDescent="0.4">
      <c r="A294" s="20" t="str">
        <f t="shared" si="4"/>
        <v/>
      </c>
      <c r="B294" s="18"/>
      <c r="C294" s="75"/>
      <c r="D294" s="42"/>
      <c r="E294" s="27" t="str" cm="1">
        <f t="array" ref="E294">IFERROR(_xlfn.IFS(AND($F$4=45566,D294="徳島"),VLOOKUP(D294,最低賃金!$A$2:$G$49,2,FALSE),OR($F$4&lt;&gt;45566,D294&lt;&gt;"徳島"),VLOOKUP(D294,最低賃金!$A$2:$G$49,4,FALSE)),"")</f>
        <v/>
      </c>
      <c r="F294" s="27" t="str">
        <f>IFERROR(VLOOKUP(D294,最低賃金!$A$3:$G$49,6,FALSE),"")</f>
        <v/>
      </c>
      <c r="G294" s="42"/>
      <c r="H294" s="19"/>
      <c r="I294" s="81"/>
      <c r="J294" s="27" t="str" cm="1">
        <f t="array" ref="J294">IFERROR(_xlfn.IFS(COUNTBLANK(G294:I294)=3,"",H294="","H列に金額を入力してください",G294=3,H294,I294="","I列に労働時間を入力してください",G294=1,ROUND(H294/(I294*24),0),G294=2,ROUND(H294/(I294*24),0)),"")</f>
        <v/>
      </c>
      <c r="K294" s="80" t="str" cm="1">
        <f t="array" ref="K294">IFERROR(_xlfn.IFS(D294="","",J294&lt;E294,"×（法定外・要件外となる従業員です）",J294&lt;=F294,"〇",J294&gt;F294,"ー（要件外となる従業員です）"),"")</f>
        <v/>
      </c>
      <c r="L294" s="25" t="str" cm="1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  <v/>
      </c>
    </row>
    <row r="295" spans="1:12" ht="16.5" customHeight="1" x14ac:dyDescent="0.4">
      <c r="A295" s="20" t="str">
        <f t="shared" si="4"/>
        <v/>
      </c>
      <c r="B295" s="18"/>
      <c r="C295" s="75"/>
      <c r="D295" s="42"/>
      <c r="E295" s="27" t="str" cm="1">
        <f t="array" ref="E295">IFERROR(_xlfn.IFS(AND($F$4=45566,D295="徳島"),VLOOKUP(D295,最低賃金!$A$2:$G$49,2,FALSE),OR($F$4&lt;&gt;45566,D295&lt;&gt;"徳島"),VLOOKUP(D295,最低賃金!$A$2:$G$49,4,FALSE)),"")</f>
        <v/>
      </c>
      <c r="F295" s="27" t="str">
        <f>IFERROR(VLOOKUP(D295,最低賃金!$A$3:$G$49,6,FALSE),"")</f>
        <v/>
      </c>
      <c r="G295" s="42"/>
      <c r="H295" s="19"/>
      <c r="I295" s="81"/>
      <c r="J295" s="27" t="str" cm="1">
        <f t="array" ref="J295">IFERROR(_xlfn.IFS(COUNTBLANK(G295:I295)=3,"",H295="","H列に金額を入力してください",G295=3,H295,I295="","I列に労働時間を入力してください",G295=1,ROUND(H295/(I295*24),0),G295=2,ROUND(H295/(I295*24),0)),"")</f>
        <v/>
      </c>
      <c r="K295" s="80" t="str" cm="1">
        <f t="array" ref="K295">IFERROR(_xlfn.IFS(D295="","",J295&lt;E295,"×（法定外・要件外となる従業員です）",J295&lt;=F295,"〇",J295&gt;F295,"ー（要件外となる従業員です）"),"")</f>
        <v/>
      </c>
      <c r="L295" s="25" t="str" cm="1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  <v/>
      </c>
    </row>
    <row r="296" spans="1:12" ht="16.5" customHeight="1" x14ac:dyDescent="0.4">
      <c r="A296" s="20" t="str">
        <f t="shared" si="4"/>
        <v/>
      </c>
      <c r="B296" s="18"/>
      <c r="C296" s="75"/>
      <c r="D296" s="42"/>
      <c r="E296" s="27" t="str" cm="1">
        <f t="array" ref="E296">IFERROR(_xlfn.IFS(AND($F$4=45566,D296="徳島"),VLOOKUP(D296,最低賃金!$A$2:$G$49,2,FALSE),OR($F$4&lt;&gt;45566,D296&lt;&gt;"徳島"),VLOOKUP(D296,最低賃金!$A$2:$G$49,4,FALSE)),"")</f>
        <v/>
      </c>
      <c r="F296" s="27" t="str">
        <f>IFERROR(VLOOKUP(D296,最低賃金!$A$3:$G$49,6,FALSE),"")</f>
        <v/>
      </c>
      <c r="G296" s="42"/>
      <c r="H296" s="19"/>
      <c r="I296" s="81"/>
      <c r="J296" s="27" t="str" cm="1">
        <f t="array" ref="J296">IFERROR(_xlfn.IFS(COUNTBLANK(G296:I296)=3,"",H296="","H列に金額を入力してください",G296=3,H296,I296="","I列に労働時間を入力してください",G296=1,ROUND(H296/(I296*24),0),G296=2,ROUND(H296/(I296*24),0)),"")</f>
        <v/>
      </c>
      <c r="K296" s="80" t="str" cm="1">
        <f t="array" ref="K296">IFERROR(_xlfn.IFS(D296="","",J296&lt;E296,"×（法定外・要件外となる従業員です）",J296&lt;=F296,"〇",J296&gt;F296,"ー（要件外となる従業員です）"),"")</f>
        <v/>
      </c>
      <c r="L296" s="25" t="str" cm="1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  <v/>
      </c>
    </row>
    <row r="297" spans="1:12" ht="16.5" customHeight="1" x14ac:dyDescent="0.4">
      <c r="A297" s="20" t="str">
        <f t="shared" si="4"/>
        <v/>
      </c>
      <c r="B297" s="18"/>
      <c r="C297" s="75"/>
      <c r="D297" s="42"/>
      <c r="E297" s="27" t="str" cm="1">
        <f t="array" ref="E297">IFERROR(_xlfn.IFS(AND($F$4=45566,D297="徳島"),VLOOKUP(D297,最低賃金!$A$2:$G$49,2,FALSE),OR($F$4&lt;&gt;45566,D297&lt;&gt;"徳島"),VLOOKUP(D297,最低賃金!$A$2:$G$49,4,FALSE)),"")</f>
        <v/>
      </c>
      <c r="F297" s="27" t="str">
        <f>IFERROR(VLOOKUP(D297,最低賃金!$A$3:$G$49,6,FALSE),"")</f>
        <v/>
      </c>
      <c r="G297" s="42"/>
      <c r="H297" s="19"/>
      <c r="I297" s="81"/>
      <c r="J297" s="27" t="str" cm="1">
        <f t="array" ref="J297">IFERROR(_xlfn.IFS(COUNTBLANK(G297:I297)=3,"",H297="","H列に金額を入力してください",G297=3,H297,I297="","I列に労働時間を入力してください",G297=1,ROUND(H297/(I297*24),0),G297=2,ROUND(H297/(I297*24),0)),"")</f>
        <v/>
      </c>
      <c r="K297" s="80" t="str" cm="1">
        <f t="array" ref="K297">IFERROR(_xlfn.IFS(D297="","",J297&lt;E297,"×（法定外・要件外となる従業員です）",J297&lt;=F297,"〇",J297&gt;F297,"ー（要件外となる従業員です）"),"")</f>
        <v/>
      </c>
      <c r="L297" s="25" t="str" cm="1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  <v/>
      </c>
    </row>
    <row r="298" spans="1:12" ht="16.5" customHeight="1" x14ac:dyDescent="0.4">
      <c r="A298" s="20" t="str">
        <f t="shared" si="4"/>
        <v/>
      </c>
      <c r="B298" s="18"/>
      <c r="C298" s="75"/>
      <c r="D298" s="42"/>
      <c r="E298" s="27" t="str" cm="1">
        <f t="array" ref="E298">IFERROR(_xlfn.IFS(AND($F$4=45566,D298="徳島"),VLOOKUP(D298,最低賃金!$A$2:$G$49,2,FALSE),OR($F$4&lt;&gt;45566,D298&lt;&gt;"徳島"),VLOOKUP(D298,最低賃金!$A$2:$G$49,4,FALSE)),"")</f>
        <v/>
      </c>
      <c r="F298" s="27" t="str">
        <f>IFERROR(VLOOKUP(D298,最低賃金!$A$3:$G$49,6,FALSE),"")</f>
        <v/>
      </c>
      <c r="G298" s="42"/>
      <c r="H298" s="19"/>
      <c r="I298" s="81"/>
      <c r="J298" s="27" t="str" cm="1">
        <f t="array" ref="J298">IFERROR(_xlfn.IFS(COUNTBLANK(G298:I298)=3,"",H298="","H列に金額を入力してください",G298=3,H298,I298="","I列に労働時間を入力してください",G298=1,ROUND(H298/(I298*24),0),G298=2,ROUND(H298/(I298*24),0)),"")</f>
        <v/>
      </c>
      <c r="K298" s="80" t="str" cm="1">
        <f t="array" ref="K298">IFERROR(_xlfn.IFS(D298="","",J298&lt;E298,"×（法定外・要件外となる従業員です）",J298&lt;=F298,"〇",J298&gt;F298,"ー（要件外となる従業員です）"),"")</f>
        <v/>
      </c>
      <c r="L298" s="25" t="str" cm="1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  <v/>
      </c>
    </row>
    <row r="299" spans="1:12" ht="16.5" customHeight="1" x14ac:dyDescent="0.4">
      <c r="A299" s="20" t="str">
        <f t="shared" si="4"/>
        <v/>
      </c>
      <c r="B299" s="18"/>
      <c r="C299" s="75"/>
      <c r="D299" s="42"/>
      <c r="E299" s="27" t="str" cm="1">
        <f t="array" ref="E299">IFERROR(_xlfn.IFS(AND($F$4=45566,D299="徳島"),VLOOKUP(D299,最低賃金!$A$2:$G$49,2,FALSE),OR($F$4&lt;&gt;45566,D299&lt;&gt;"徳島"),VLOOKUP(D299,最低賃金!$A$2:$G$49,4,FALSE)),"")</f>
        <v/>
      </c>
      <c r="F299" s="27" t="str">
        <f>IFERROR(VLOOKUP(D299,最低賃金!$A$3:$G$49,6,FALSE),"")</f>
        <v/>
      </c>
      <c r="G299" s="42"/>
      <c r="H299" s="19"/>
      <c r="I299" s="81"/>
      <c r="J299" s="27" t="str" cm="1">
        <f t="array" ref="J299">IFERROR(_xlfn.IFS(COUNTBLANK(G299:I299)=3,"",H299="","H列に金額を入力してください",G299=3,H299,I299="","I列に労働時間を入力してください",G299=1,ROUND(H299/(I299*24),0),G299=2,ROUND(H299/(I299*24),0)),"")</f>
        <v/>
      </c>
      <c r="K299" s="80" t="str" cm="1">
        <f t="array" ref="K299">IFERROR(_xlfn.IFS(D299="","",J299&lt;E299,"×（法定外・要件外となる従業員です）",J299&lt;=F299,"〇",J299&gt;F299,"ー（要件外となる従業員です）"),"")</f>
        <v/>
      </c>
      <c r="L299" s="25" t="str" cm="1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  <v/>
      </c>
    </row>
    <row r="300" spans="1:12" ht="16.5" customHeight="1" x14ac:dyDescent="0.4">
      <c r="A300" s="20" t="str">
        <f t="shared" si="4"/>
        <v/>
      </c>
      <c r="B300" s="18"/>
      <c r="C300" s="75"/>
      <c r="D300" s="42"/>
      <c r="E300" s="27" t="str" cm="1">
        <f t="array" ref="E300">IFERROR(_xlfn.IFS(AND($F$4=45566,D300="徳島"),VLOOKUP(D300,最低賃金!$A$2:$G$49,2,FALSE),OR($F$4&lt;&gt;45566,D300&lt;&gt;"徳島"),VLOOKUP(D300,最低賃金!$A$2:$G$49,4,FALSE)),"")</f>
        <v/>
      </c>
      <c r="F300" s="27" t="str">
        <f>IFERROR(VLOOKUP(D300,最低賃金!$A$3:$G$49,6,FALSE),"")</f>
        <v/>
      </c>
      <c r="G300" s="42"/>
      <c r="H300" s="19"/>
      <c r="I300" s="81"/>
      <c r="J300" s="27" t="str" cm="1">
        <f t="array" ref="J300">IFERROR(_xlfn.IFS(COUNTBLANK(G300:I300)=3,"",H300="","H列に金額を入力してください",G300=3,H300,I300="","I列に労働時間を入力してください",G300=1,ROUND(H300/(I300*24),0),G300=2,ROUND(H300/(I300*24),0)),"")</f>
        <v/>
      </c>
      <c r="K300" s="80" t="str" cm="1">
        <f t="array" ref="K300">IFERROR(_xlfn.IFS(D300="","",J300&lt;E300,"×（法定外・要件外となる従業員です）",J300&lt;=F300,"〇",J300&gt;F300,"ー（要件外となる従業員です）"),"")</f>
        <v/>
      </c>
      <c r="L300" s="25" t="str" cm="1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  <v/>
      </c>
    </row>
    <row r="301" spans="1:12" ht="16.5" customHeight="1" x14ac:dyDescent="0.4">
      <c r="A301" s="20" t="str">
        <f t="shared" si="4"/>
        <v/>
      </c>
      <c r="B301" s="18"/>
      <c r="C301" s="75"/>
      <c r="D301" s="42"/>
      <c r="E301" s="27" t="str" cm="1">
        <f t="array" ref="E301">IFERROR(_xlfn.IFS(AND($F$4=45566,D301="徳島"),VLOOKUP(D301,最低賃金!$A$2:$G$49,2,FALSE),OR($F$4&lt;&gt;45566,D301&lt;&gt;"徳島"),VLOOKUP(D301,最低賃金!$A$2:$G$49,4,FALSE)),"")</f>
        <v/>
      </c>
      <c r="F301" s="27" t="str">
        <f>IFERROR(VLOOKUP(D301,最低賃金!$A$3:$G$49,6,FALSE),"")</f>
        <v/>
      </c>
      <c r="G301" s="42"/>
      <c r="H301" s="19"/>
      <c r="I301" s="81"/>
      <c r="J301" s="27" t="str" cm="1">
        <f t="array" ref="J301">IFERROR(_xlfn.IFS(COUNTBLANK(G301:I301)=3,"",H301="","H列に金額を入力してください",G301=3,H301,I301="","I列に労働時間を入力してください",G301=1,ROUND(H301/(I301*24),0),G301=2,ROUND(H301/(I301*24),0)),"")</f>
        <v/>
      </c>
      <c r="K301" s="80" t="str" cm="1">
        <f t="array" ref="K301">IFERROR(_xlfn.IFS(D301="","",J301&lt;E301,"×（法定外・要件外となる従業員です）",J301&lt;=F301,"〇",J301&gt;F301,"ー（要件外となる従業員です）"),"")</f>
        <v/>
      </c>
      <c r="L301" s="25" t="str" cm="1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  <v/>
      </c>
    </row>
    <row r="302" spans="1:12" ht="16.5" customHeight="1" x14ac:dyDescent="0.4">
      <c r="A302" s="20" t="str">
        <f t="shared" si="4"/>
        <v/>
      </c>
      <c r="B302" s="18"/>
      <c r="C302" s="75"/>
      <c r="D302" s="42"/>
      <c r="E302" s="27" t="str" cm="1">
        <f t="array" ref="E302">IFERROR(_xlfn.IFS(AND($F$4=45566,D302="徳島"),VLOOKUP(D302,最低賃金!$A$2:$G$49,2,FALSE),OR($F$4&lt;&gt;45566,D302&lt;&gt;"徳島"),VLOOKUP(D302,最低賃金!$A$2:$G$49,4,FALSE)),"")</f>
        <v/>
      </c>
      <c r="F302" s="27" t="str">
        <f>IFERROR(VLOOKUP(D302,最低賃金!$A$3:$G$49,6,FALSE),"")</f>
        <v/>
      </c>
      <c r="G302" s="42"/>
      <c r="H302" s="19"/>
      <c r="I302" s="81"/>
      <c r="J302" s="27" t="str" cm="1">
        <f t="array" ref="J302">IFERROR(_xlfn.IFS(COUNTBLANK(G302:I302)=3,"",H302="","H列に金額を入力してください",G302=3,H302,I302="","I列に労働時間を入力してください",G302=1,ROUND(H302/(I302*24),0),G302=2,ROUND(H302/(I302*24),0)),"")</f>
        <v/>
      </c>
      <c r="K302" s="80" t="str" cm="1">
        <f t="array" ref="K302">IFERROR(_xlfn.IFS(D302="","",J302&lt;E302,"×（法定外・要件外となる従業員です）",J302&lt;=F302,"〇",J302&gt;F302,"ー（要件外となる従業員です）"),"")</f>
        <v/>
      </c>
      <c r="L302" s="25" t="str" cm="1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  <v/>
      </c>
    </row>
    <row r="303" spans="1:12" ht="16.5" customHeight="1" x14ac:dyDescent="0.4">
      <c r="A303" s="20" t="str">
        <f t="shared" si="4"/>
        <v/>
      </c>
      <c r="B303" s="18"/>
      <c r="C303" s="75"/>
      <c r="D303" s="42"/>
      <c r="E303" s="27" t="str" cm="1">
        <f t="array" ref="E303">IFERROR(_xlfn.IFS(AND($F$4=45566,D303="徳島"),VLOOKUP(D303,最低賃金!$A$2:$G$49,2,FALSE),OR($F$4&lt;&gt;45566,D303&lt;&gt;"徳島"),VLOOKUP(D303,最低賃金!$A$2:$G$49,4,FALSE)),"")</f>
        <v/>
      </c>
      <c r="F303" s="27" t="str">
        <f>IFERROR(VLOOKUP(D303,最低賃金!$A$3:$G$49,6,FALSE),"")</f>
        <v/>
      </c>
      <c r="G303" s="42"/>
      <c r="H303" s="19"/>
      <c r="I303" s="81"/>
      <c r="J303" s="27" t="str" cm="1">
        <f t="array" ref="J303">IFERROR(_xlfn.IFS(COUNTBLANK(G303:I303)=3,"",H303="","H列に金額を入力してください",G303=3,H303,I303="","I列に労働時間を入力してください",G303=1,ROUND(H303/(I303*24),0),G303=2,ROUND(H303/(I303*24),0)),"")</f>
        <v/>
      </c>
      <c r="K303" s="80" t="str" cm="1">
        <f t="array" ref="K303">IFERROR(_xlfn.IFS(D303="","",J303&lt;E303,"×（法定外・要件外となる従業員です）",J303&lt;=F303,"〇",J303&gt;F303,"ー（要件外となる従業員です）"),"")</f>
        <v/>
      </c>
      <c r="L303" s="25" t="str" cm="1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  <v/>
      </c>
    </row>
    <row r="304" spans="1:12" ht="16.5" customHeight="1" x14ac:dyDescent="0.4">
      <c r="A304" s="20" t="str">
        <f t="shared" si="4"/>
        <v/>
      </c>
      <c r="B304" s="18"/>
      <c r="C304" s="75"/>
      <c r="D304" s="42"/>
      <c r="E304" s="27" t="str" cm="1">
        <f t="array" ref="E304">IFERROR(_xlfn.IFS(AND($F$4=45566,D304="徳島"),VLOOKUP(D304,最低賃金!$A$2:$G$49,2,FALSE),OR($F$4&lt;&gt;45566,D304&lt;&gt;"徳島"),VLOOKUP(D304,最低賃金!$A$2:$G$49,4,FALSE)),"")</f>
        <v/>
      </c>
      <c r="F304" s="27" t="str">
        <f>IFERROR(VLOOKUP(D304,最低賃金!$A$3:$G$49,6,FALSE),"")</f>
        <v/>
      </c>
      <c r="G304" s="42"/>
      <c r="H304" s="19"/>
      <c r="I304" s="81"/>
      <c r="J304" s="27" t="str" cm="1">
        <f t="array" ref="J304">IFERROR(_xlfn.IFS(COUNTBLANK(G304:I304)=3,"",H304="","H列に金額を入力してください",G304=3,H304,I304="","I列に労働時間を入力してください",G304=1,ROUND(H304/(I304*24),0),G304=2,ROUND(H304/(I304*24),0)),"")</f>
        <v/>
      </c>
      <c r="K304" s="80" t="str" cm="1">
        <f t="array" ref="K304">IFERROR(_xlfn.IFS(D304="","",J304&lt;E304,"×（法定外・要件外となる従業員です）",J304&lt;=F304,"〇",J304&gt;F304,"ー（要件外となる従業員です）"),"")</f>
        <v/>
      </c>
      <c r="L304" s="25" t="str" cm="1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  <v/>
      </c>
    </row>
    <row r="305" spans="1:12" ht="16.5" customHeight="1" x14ac:dyDescent="0.4">
      <c r="A305" s="20" t="str">
        <f t="shared" si="4"/>
        <v/>
      </c>
      <c r="B305" s="18"/>
      <c r="C305" s="75"/>
      <c r="D305" s="42"/>
      <c r="E305" s="27" t="str" cm="1">
        <f t="array" ref="E305">IFERROR(_xlfn.IFS(AND($F$4=45566,D305="徳島"),VLOOKUP(D305,最低賃金!$A$2:$G$49,2,FALSE),OR($F$4&lt;&gt;45566,D305&lt;&gt;"徳島"),VLOOKUP(D305,最低賃金!$A$2:$G$49,4,FALSE)),"")</f>
        <v/>
      </c>
      <c r="F305" s="27" t="str">
        <f>IFERROR(VLOOKUP(D305,最低賃金!$A$3:$G$49,6,FALSE),"")</f>
        <v/>
      </c>
      <c r="G305" s="42"/>
      <c r="H305" s="19"/>
      <c r="I305" s="81"/>
      <c r="J305" s="27" t="str" cm="1">
        <f t="array" ref="J305">IFERROR(_xlfn.IFS(COUNTBLANK(G305:I305)=3,"",H305="","H列に金額を入力してください",G305=3,H305,I305="","I列に労働時間を入力してください",G305=1,ROUND(H305/(I305*24),0),G305=2,ROUND(H305/(I305*24),0)),"")</f>
        <v/>
      </c>
      <c r="K305" s="80" t="str" cm="1">
        <f t="array" ref="K305">IFERROR(_xlfn.IFS(D305="","",J305&lt;E305,"×（法定外・要件外となる従業員です）",J305&lt;=F305,"〇",J305&gt;F305,"ー（要件外となる従業員です）"),"")</f>
        <v/>
      </c>
      <c r="L305" s="25" t="str" cm="1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  <v/>
      </c>
    </row>
    <row r="306" spans="1:12" ht="16.5" customHeight="1" x14ac:dyDescent="0.4">
      <c r="A306" s="20" t="str">
        <f t="shared" si="4"/>
        <v/>
      </c>
      <c r="B306" s="18"/>
      <c r="C306" s="75"/>
      <c r="D306" s="42"/>
      <c r="E306" s="27" t="str" cm="1">
        <f t="array" ref="E306">IFERROR(_xlfn.IFS(AND($F$4=45566,D306="徳島"),VLOOKUP(D306,最低賃金!$A$2:$G$49,2,FALSE),OR($F$4&lt;&gt;45566,D306&lt;&gt;"徳島"),VLOOKUP(D306,最低賃金!$A$2:$G$49,4,FALSE)),"")</f>
        <v/>
      </c>
      <c r="F306" s="27" t="str">
        <f>IFERROR(VLOOKUP(D306,最低賃金!$A$3:$G$49,6,FALSE),"")</f>
        <v/>
      </c>
      <c r="G306" s="42"/>
      <c r="H306" s="19"/>
      <c r="I306" s="81"/>
      <c r="J306" s="27" t="str" cm="1">
        <f t="array" ref="J306">IFERROR(_xlfn.IFS(COUNTBLANK(G306:I306)=3,"",H306="","H列に金額を入力してください",G306=3,H306,I306="","I列に労働時間を入力してください",G306=1,ROUND(H306/(I306*24),0),G306=2,ROUND(H306/(I306*24),0)),"")</f>
        <v/>
      </c>
      <c r="K306" s="80" t="str" cm="1">
        <f t="array" ref="K306">IFERROR(_xlfn.IFS(D306="","",J306&lt;E306,"×（法定外・要件外となる従業員です）",J306&lt;=F306,"〇",J306&gt;F306,"ー（要件外となる従業員です）"),"")</f>
        <v/>
      </c>
      <c r="L306" s="25" t="str" cm="1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  <v/>
      </c>
    </row>
    <row r="307" spans="1:12" ht="16.5" customHeight="1" x14ac:dyDescent="0.4">
      <c r="A307" s="20" t="str">
        <f t="shared" si="4"/>
        <v/>
      </c>
      <c r="B307" s="18"/>
      <c r="C307" s="75"/>
      <c r="D307" s="42"/>
      <c r="E307" s="27" t="str" cm="1">
        <f t="array" ref="E307">IFERROR(_xlfn.IFS(AND($F$4=45566,D307="徳島"),VLOOKUP(D307,最低賃金!$A$2:$G$49,2,FALSE),OR($F$4&lt;&gt;45566,D307&lt;&gt;"徳島"),VLOOKUP(D307,最低賃金!$A$2:$G$49,4,FALSE)),"")</f>
        <v/>
      </c>
      <c r="F307" s="27" t="str">
        <f>IFERROR(VLOOKUP(D307,最低賃金!$A$3:$G$49,6,FALSE),"")</f>
        <v/>
      </c>
      <c r="G307" s="42"/>
      <c r="H307" s="19"/>
      <c r="I307" s="81"/>
      <c r="J307" s="27" t="str" cm="1">
        <f t="array" ref="J307">IFERROR(_xlfn.IFS(COUNTBLANK(G307:I307)=3,"",H307="","H列に金額を入力してください",G307=3,H307,I307="","I列に労働時間を入力してください",G307=1,ROUND(H307/(I307*24),0),G307=2,ROUND(H307/(I307*24),0)),"")</f>
        <v/>
      </c>
      <c r="K307" s="80" t="str" cm="1">
        <f t="array" ref="K307">IFERROR(_xlfn.IFS(D307="","",J307&lt;E307,"×（法定外・要件外となる従業員です）",J307&lt;=F307,"〇",J307&gt;F307,"ー（要件外となる従業員です）"),"")</f>
        <v/>
      </c>
      <c r="L307" s="25" t="str" cm="1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  <v/>
      </c>
    </row>
    <row r="308" spans="1:12" ht="16.5" customHeight="1" x14ac:dyDescent="0.4">
      <c r="A308" s="20" t="str">
        <f t="shared" si="4"/>
        <v/>
      </c>
      <c r="B308" s="18"/>
      <c r="C308" s="75"/>
      <c r="D308" s="42"/>
      <c r="E308" s="27" t="str" cm="1">
        <f t="array" ref="E308">IFERROR(_xlfn.IFS(AND($F$4=45566,D308="徳島"),VLOOKUP(D308,最低賃金!$A$2:$G$49,2,FALSE),OR($F$4&lt;&gt;45566,D308&lt;&gt;"徳島"),VLOOKUP(D308,最低賃金!$A$2:$G$49,4,FALSE)),"")</f>
        <v/>
      </c>
      <c r="F308" s="27" t="str">
        <f>IFERROR(VLOOKUP(D308,最低賃金!$A$3:$G$49,6,FALSE),"")</f>
        <v/>
      </c>
      <c r="G308" s="42"/>
      <c r="H308" s="19"/>
      <c r="I308" s="81"/>
      <c r="J308" s="27" t="str" cm="1">
        <f t="array" ref="J308">IFERROR(_xlfn.IFS(COUNTBLANK(G308:I308)=3,"",H308="","H列に金額を入力してください",G308=3,H308,I308="","I列に労働時間を入力してください",G308=1,ROUND(H308/(I308*24),0),G308=2,ROUND(H308/(I308*24),0)),"")</f>
        <v/>
      </c>
      <c r="K308" s="80" t="str" cm="1">
        <f t="array" ref="K308">IFERROR(_xlfn.IFS(D308="","",J308&lt;E308,"×（法定外・要件外となる従業員です）",J308&lt;=F308,"〇",J308&gt;F308,"ー（要件外となる従業員です）"),"")</f>
        <v/>
      </c>
      <c r="L308" s="25" t="str" cm="1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  <v/>
      </c>
    </row>
    <row r="309" spans="1:12" ht="16.5" customHeight="1" x14ac:dyDescent="0.4">
      <c r="A309" s="20" t="str">
        <f t="shared" si="4"/>
        <v/>
      </c>
      <c r="B309" s="18"/>
      <c r="C309" s="75"/>
      <c r="D309" s="42"/>
      <c r="E309" s="27" t="str" cm="1">
        <f t="array" ref="E309">IFERROR(_xlfn.IFS(AND($F$4=45566,D309="徳島"),VLOOKUP(D309,最低賃金!$A$2:$G$49,2,FALSE),OR($F$4&lt;&gt;45566,D309&lt;&gt;"徳島"),VLOOKUP(D309,最低賃金!$A$2:$G$49,4,FALSE)),"")</f>
        <v/>
      </c>
      <c r="F309" s="27" t="str">
        <f>IFERROR(VLOOKUP(D309,最低賃金!$A$3:$G$49,6,FALSE),"")</f>
        <v/>
      </c>
      <c r="G309" s="42"/>
      <c r="H309" s="19"/>
      <c r="I309" s="81"/>
      <c r="J309" s="27" t="str" cm="1">
        <f t="array" ref="J309">IFERROR(_xlfn.IFS(COUNTBLANK(G309:I309)=3,"",H309="","H列に金額を入力してください",G309=3,H309,I309="","I列に労働時間を入力してください",G309=1,ROUND(H309/(I309*24),0),G309=2,ROUND(H309/(I309*24),0)),"")</f>
        <v/>
      </c>
      <c r="K309" s="80" t="str" cm="1">
        <f t="array" ref="K309">IFERROR(_xlfn.IFS(D309="","",J309&lt;E309,"×（法定外・要件外となる従業員です）",J309&lt;=F309,"〇",J309&gt;F309,"ー（要件外となる従業員です）"),"")</f>
        <v/>
      </c>
      <c r="L309" s="25" t="str" cm="1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  <v/>
      </c>
    </row>
    <row r="310" spans="1:12" ht="16.5" customHeight="1" x14ac:dyDescent="0.4">
      <c r="A310" s="20" t="str">
        <f t="shared" si="4"/>
        <v/>
      </c>
      <c r="B310" s="18"/>
      <c r="C310" s="75"/>
      <c r="D310" s="42"/>
      <c r="E310" s="27" t="str" cm="1">
        <f t="array" ref="E310">IFERROR(_xlfn.IFS(AND($F$4=45566,D310="徳島"),VLOOKUP(D310,最低賃金!$A$2:$G$49,2,FALSE),OR($F$4&lt;&gt;45566,D310&lt;&gt;"徳島"),VLOOKUP(D310,最低賃金!$A$2:$G$49,4,FALSE)),"")</f>
        <v/>
      </c>
      <c r="F310" s="27" t="str">
        <f>IFERROR(VLOOKUP(D310,最低賃金!$A$3:$G$49,6,FALSE),"")</f>
        <v/>
      </c>
      <c r="G310" s="42"/>
      <c r="H310" s="19"/>
      <c r="I310" s="81"/>
      <c r="J310" s="27" t="str" cm="1">
        <f t="array" ref="J310">IFERROR(_xlfn.IFS(COUNTBLANK(G310:I310)=3,"",H310="","H列に金額を入力してください",G310=3,H310,I310="","I列に労働時間を入力してください",G310=1,ROUND(H310/(I310*24),0),G310=2,ROUND(H310/(I310*24),0)),"")</f>
        <v/>
      </c>
      <c r="K310" s="80" t="str" cm="1">
        <f t="array" ref="K310">IFERROR(_xlfn.IFS(D310="","",J310&lt;E310,"×（法定外・要件外となる従業員です）",J310&lt;=F310,"〇",J310&gt;F310,"ー（要件外となる従業員です）"),"")</f>
        <v/>
      </c>
      <c r="L310" s="25" t="str" cm="1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  <v/>
      </c>
    </row>
    <row r="311" spans="1:12" ht="16.5" customHeight="1" x14ac:dyDescent="0.4">
      <c r="A311" s="20" t="str">
        <f t="shared" si="4"/>
        <v/>
      </c>
      <c r="B311" s="18"/>
      <c r="C311" s="75"/>
      <c r="D311" s="42"/>
      <c r="E311" s="27" t="str" cm="1">
        <f t="array" ref="E311">IFERROR(_xlfn.IFS(AND($F$4=45566,D311="徳島"),VLOOKUP(D311,最低賃金!$A$2:$G$49,2,FALSE),OR($F$4&lt;&gt;45566,D311&lt;&gt;"徳島"),VLOOKUP(D311,最低賃金!$A$2:$G$49,4,FALSE)),"")</f>
        <v/>
      </c>
      <c r="F311" s="27" t="str">
        <f>IFERROR(VLOOKUP(D311,最低賃金!$A$3:$G$49,6,FALSE),"")</f>
        <v/>
      </c>
      <c r="G311" s="42"/>
      <c r="H311" s="19"/>
      <c r="I311" s="81"/>
      <c r="J311" s="27" t="str" cm="1">
        <f t="array" ref="J311">IFERROR(_xlfn.IFS(COUNTBLANK(G311:I311)=3,"",H311="","H列に金額を入力してください",G311=3,H311,I311="","I列に労働時間を入力してください",G311=1,ROUND(H311/(I311*24),0),G311=2,ROUND(H311/(I311*24),0)),"")</f>
        <v/>
      </c>
      <c r="K311" s="80" t="str" cm="1">
        <f t="array" ref="K311">IFERROR(_xlfn.IFS(D311="","",J311&lt;E311,"×（法定外・要件外となる従業員です）",J311&lt;=F311,"〇",J311&gt;F311,"ー（要件外となる従業員です）"),"")</f>
        <v/>
      </c>
      <c r="L311" s="25" t="str" cm="1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  <v/>
      </c>
    </row>
    <row r="312" spans="1:12" ht="16.5" customHeight="1" x14ac:dyDescent="0.4">
      <c r="A312" s="20" t="str">
        <f t="shared" si="4"/>
        <v/>
      </c>
      <c r="B312" s="18"/>
      <c r="C312" s="75"/>
      <c r="D312" s="42"/>
      <c r="E312" s="27" t="str" cm="1">
        <f t="array" ref="E312">IFERROR(_xlfn.IFS(AND($F$4=45566,D312="徳島"),VLOOKUP(D312,最低賃金!$A$2:$G$49,2,FALSE),OR($F$4&lt;&gt;45566,D312&lt;&gt;"徳島"),VLOOKUP(D312,最低賃金!$A$2:$G$49,4,FALSE)),"")</f>
        <v/>
      </c>
      <c r="F312" s="27" t="str">
        <f>IFERROR(VLOOKUP(D312,最低賃金!$A$3:$G$49,6,FALSE),"")</f>
        <v/>
      </c>
      <c r="G312" s="42"/>
      <c r="H312" s="19"/>
      <c r="I312" s="81"/>
      <c r="J312" s="27" t="str" cm="1">
        <f t="array" ref="J312">IFERROR(_xlfn.IFS(COUNTBLANK(G312:I312)=3,"",H312="","H列に金額を入力してください",G312=3,H312,I312="","I列に労働時間を入力してください",G312=1,ROUND(H312/(I312*24),0),G312=2,ROUND(H312/(I312*24),0)),"")</f>
        <v/>
      </c>
      <c r="K312" s="80" t="str" cm="1">
        <f t="array" ref="K312">IFERROR(_xlfn.IFS(D312="","",J312&lt;E312,"×（法定外・要件外となる従業員です）",J312&lt;=F312,"〇",J312&gt;F312,"ー（要件外となる従業員です）"),"")</f>
        <v/>
      </c>
      <c r="L312" s="25" t="str" cm="1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  <v/>
      </c>
    </row>
    <row r="313" spans="1:12" ht="16.5" customHeight="1" x14ac:dyDescent="0.4">
      <c r="A313" s="20" t="str">
        <f t="shared" si="4"/>
        <v/>
      </c>
      <c r="B313" s="18"/>
      <c r="C313" s="75"/>
      <c r="D313" s="42"/>
      <c r="E313" s="27" t="str" cm="1">
        <f t="array" ref="E313">IFERROR(_xlfn.IFS(AND($F$4=45566,D313="徳島"),VLOOKUP(D313,最低賃金!$A$2:$G$49,2,FALSE),OR($F$4&lt;&gt;45566,D313&lt;&gt;"徳島"),VLOOKUP(D313,最低賃金!$A$2:$G$49,4,FALSE)),"")</f>
        <v/>
      </c>
      <c r="F313" s="27" t="str">
        <f>IFERROR(VLOOKUP(D313,最低賃金!$A$3:$G$49,6,FALSE),"")</f>
        <v/>
      </c>
      <c r="G313" s="42"/>
      <c r="H313" s="19"/>
      <c r="I313" s="81"/>
      <c r="J313" s="27" t="str" cm="1">
        <f t="array" ref="J313">IFERROR(_xlfn.IFS(COUNTBLANK(G313:I313)=3,"",H313="","H列に金額を入力してください",G313=3,H313,I313="","I列に労働時間を入力してください",G313=1,ROUND(H313/(I313*24),0),G313=2,ROUND(H313/(I313*24),0)),"")</f>
        <v/>
      </c>
      <c r="K313" s="80" t="str" cm="1">
        <f t="array" ref="K313">IFERROR(_xlfn.IFS(D313="","",J313&lt;E313,"×（法定外・要件外となる従業員です）",J313&lt;=F313,"〇",J313&gt;F313,"ー（要件外となる従業員です）"),"")</f>
        <v/>
      </c>
      <c r="L313" s="25" t="str" cm="1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  <v/>
      </c>
    </row>
    <row r="314" spans="1:12" ht="16.5" customHeight="1" x14ac:dyDescent="0.4">
      <c r="A314" s="20" t="str">
        <f t="shared" si="4"/>
        <v/>
      </c>
      <c r="B314" s="18"/>
      <c r="C314" s="75"/>
      <c r="D314" s="42"/>
      <c r="E314" s="27" t="str" cm="1">
        <f t="array" ref="E314">IFERROR(_xlfn.IFS(AND($F$4=45566,D314="徳島"),VLOOKUP(D314,最低賃金!$A$2:$G$49,2,FALSE),OR($F$4&lt;&gt;45566,D314&lt;&gt;"徳島"),VLOOKUP(D314,最低賃金!$A$2:$G$49,4,FALSE)),"")</f>
        <v/>
      </c>
      <c r="F314" s="27" t="str">
        <f>IFERROR(VLOOKUP(D314,最低賃金!$A$3:$G$49,6,FALSE),"")</f>
        <v/>
      </c>
      <c r="G314" s="42"/>
      <c r="H314" s="19"/>
      <c r="I314" s="81"/>
      <c r="J314" s="27" t="str" cm="1">
        <f t="array" ref="J314">IFERROR(_xlfn.IFS(COUNTBLANK(G314:I314)=3,"",H314="","H列に金額を入力してください",G314=3,H314,I314="","I列に労働時間を入力してください",G314=1,ROUND(H314/(I314*24),0),G314=2,ROUND(H314/(I314*24),0)),"")</f>
        <v/>
      </c>
      <c r="K314" s="80" t="str" cm="1">
        <f t="array" ref="K314">IFERROR(_xlfn.IFS(D314="","",J314&lt;E314,"×（法定外・要件外となる従業員です）",J314&lt;=F314,"〇",J314&gt;F314,"ー（要件外となる従業員です）"),"")</f>
        <v/>
      </c>
      <c r="L314" s="25" t="str" cm="1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  <v/>
      </c>
    </row>
    <row r="315" spans="1:12" ht="16.5" customHeight="1" x14ac:dyDescent="0.4">
      <c r="A315" s="20" t="str">
        <f t="shared" si="4"/>
        <v/>
      </c>
      <c r="B315" s="18"/>
      <c r="C315" s="75"/>
      <c r="D315" s="42"/>
      <c r="E315" s="27" t="str" cm="1">
        <f t="array" ref="E315">IFERROR(_xlfn.IFS(AND($F$4=45566,D315="徳島"),VLOOKUP(D315,最低賃金!$A$2:$G$49,2,FALSE),OR($F$4&lt;&gt;45566,D315&lt;&gt;"徳島"),VLOOKUP(D315,最低賃金!$A$2:$G$49,4,FALSE)),"")</f>
        <v/>
      </c>
      <c r="F315" s="27" t="str">
        <f>IFERROR(VLOOKUP(D315,最低賃金!$A$3:$G$49,6,FALSE),"")</f>
        <v/>
      </c>
      <c r="G315" s="42"/>
      <c r="H315" s="19"/>
      <c r="I315" s="81"/>
      <c r="J315" s="27" t="str" cm="1">
        <f t="array" ref="J315">IFERROR(_xlfn.IFS(COUNTBLANK(G315:I315)=3,"",H315="","H列に金額を入力してください",G315=3,H315,I315="","I列に労働時間を入力してください",G315=1,ROUND(H315/(I315*24),0),G315=2,ROUND(H315/(I315*24),0)),"")</f>
        <v/>
      </c>
      <c r="K315" s="80" t="str" cm="1">
        <f t="array" ref="K315">IFERROR(_xlfn.IFS(D315="","",J315&lt;E315,"×（法定外・要件外となる従業員です）",J315&lt;=F315,"〇",J315&gt;F315,"ー（要件外となる従業員です）"),"")</f>
        <v/>
      </c>
      <c r="L315" s="25" t="str" cm="1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  <v/>
      </c>
    </row>
    <row r="316" spans="1:12" ht="16.5" customHeight="1" x14ac:dyDescent="0.4">
      <c r="A316" s="20" t="str">
        <f t="shared" si="4"/>
        <v/>
      </c>
      <c r="B316" s="18"/>
      <c r="C316" s="75"/>
      <c r="D316" s="42"/>
      <c r="E316" s="27" t="str" cm="1">
        <f t="array" ref="E316">IFERROR(_xlfn.IFS(AND($F$4=45566,D316="徳島"),VLOOKUP(D316,最低賃金!$A$2:$G$49,2,FALSE),OR($F$4&lt;&gt;45566,D316&lt;&gt;"徳島"),VLOOKUP(D316,最低賃金!$A$2:$G$49,4,FALSE)),"")</f>
        <v/>
      </c>
      <c r="F316" s="27" t="str">
        <f>IFERROR(VLOOKUP(D316,最低賃金!$A$3:$G$49,6,FALSE),"")</f>
        <v/>
      </c>
      <c r="G316" s="42"/>
      <c r="H316" s="19"/>
      <c r="I316" s="81"/>
      <c r="J316" s="27" t="str" cm="1">
        <f t="array" ref="J316">IFERROR(_xlfn.IFS(COUNTBLANK(G316:I316)=3,"",H316="","H列に金額を入力してください",G316=3,H316,I316="","I列に労働時間を入力してください",G316=1,ROUND(H316/(I316*24),0),G316=2,ROUND(H316/(I316*24),0)),"")</f>
        <v/>
      </c>
      <c r="K316" s="80" t="str" cm="1">
        <f t="array" ref="K316">IFERROR(_xlfn.IFS(D316="","",J316&lt;E316,"×（法定外・要件外となる従業員です）",J316&lt;=F316,"〇",J316&gt;F316,"ー（要件外となる従業員です）"),"")</f>
        <v/>
      </c>
      <c r="L316" s="25" t="str" cm="1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  <v/>
      </c>
    </row>
    <row r="317" spans="1:12" ht="16.5" customHeight="1" x14ac:dyDescent="0.4">
      <c r="A317" s="20" t="str">
        <f t="shared" si="4"/>
        <v/>
      </c>
      <c r="B317" s="18"/>
      <c r="C317" s="75"/>
      <c r="D317" s="42"/>
      <c r="E317" s="27" t="str" cm="1">
        <f t="array" ref="E317">IFERROR(_xlfn.IFS(AND($F$4=45566,D317="徳島"),VLOOKUP(D317,最低賃金!$A$2:$G$49,2,FALSE),OR($F$4&lt;&gt;45566,D317&lt;&gt;"徳島"),VLOOKUP(D317,最低賃金!$A$2:$G$49,4,FALSE)),"")</f>
        <v/>
      </c>
      <c r="F317" s="27" t="str">
        <f>IFERROR(VLOOKUP(D317,最低賃金!$A$3:$G$49,6,FALSE),"")</f>
        <v/>
      </c>
      <c r="G317" s="42"/>
      <c r="H317" s="19"/>
      <c r="I317" s="81"/>
      <c r="J317" s="27" t="str" cm="1">
        <f t="array" ref="J317">IFERROR(_xlfn.IFS(COUNTBLANK(G317:I317)=3,"",H317="","H列に金額を入力してください",G317=3,H317,I317="","I列に労働時間を入力してください",G317=1,ROUND(H317/(I317*24),0),G317=2,ROUND(H317/(I317*24),0)),"")</f>
        <v/>
      </c>
      <c r="K317" s="80" t="str" cm="1">
        <f t="array" ref="K317">IFERROR(_xlfn.IFS(D317="","",J317&lt;E317,"×（法定外・要件外となる従業員です）",J317&lt;=F317,"〇",J317&gt;F317,"ー（要件外となる従業員です）"),"")</f>
        <v/>
      </c>
      <c r="L317" s="25" t="str" cm="1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  <v/>
      </c>
    </row>
    <row r="318" spans="1:12" ht="16.5" customHeight="1" x14ac:dyDescent="0.4">
      <c r="A318" s="20" t="str">
        <f t="shared" si="4"/>
        <v/>
      </c>
      <c r="B318" s="18"/>
      <c r="C318" s="75"/>
      <c r="D318" s="42"/>
      <c r="E318" s="27" t="str" cm="1">
        <f t="array" ref="E318">IFERROR(_xlfn.IFS(AND($F$4=45566,D318="徳島"),VLOOKUP(D318,最低賃金!$A$2:$G$49,2,FALSE),OR($F$4&lt;&gt;45566,D318&lt;&gt;"徳島"),VLOOKUP(D318,最低賃金!$A$2:$G$49,4,FALSE)),"")</f>
        <v/>
      </c>
      <c r="F318" s="27" t="str">
        <f>IFERROR(VLOOKUP(D318,最低賃金!$A$3:$G$49,6,FALSE),"")</f>
        <v/>
      </c>
      <c r="G318" s="42"/>
      <c r="H318" s="19"/>
      <c r="I318" s="81"/>
      <c r="J318" s="27" t="str" cm="1">
        <f t="array" ref="J318">IFERROR(_xlfn.IFS(COUNTBLANK(G318:I318)=3,"",H318="","H列に金額を入力してください",G318=3,H318,I318="","I列に労働時間を入力してください",G318=1,ROUND(H318/(I318*24),0),G318=2,ROUND(H318/(I318*24),0)),"")</f>
        <v/>
      </c>
      <c r="K318" s="80" t="str" cm="1">
        <f t="array" ref="K318">IFERROR(_xlfn.IFS(D318="","",J318&lt;E318,"×（法定外・要件外となる従業員です）",J318&lt;=F318,"〇",J318&gt;F318,"ー（要件外となる従業員です）"),"")</f>
        <v/>
      </c>
      <c r="L318" s="25" t="str" cm="1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  <v/>
      </c>
    </row>
    <row r="319" spans="1:12" ht="16.5" customHeight="1" x14ac:dyDescent="0.4">
      <c r="A319" s="20" t="str">
        <f t="shared" si="4"/>
        <v/>
      </c>
      <c r="B319" s="18"/>
      <c r="C319" s="75"/>
      <c r="D319" s="42"/>
      <c r="E319" s="27" t="str" cm="1">
        <f t="array" ref="E319">IFERROR(_xlfn.IFS(AND($F$4=45566,D319="徳島"),VLOOKUP(D319,最低賃金!$A$2:$G$49,2,FALSE),OR($F$4&lt;&gt;45566,D319&lt;&gt;"徳島"),VLOOKUP(D319,最低賃金!$A$2:$G$49,4,FALSE)),"")</f>
        <v/>
      </c>
      <c r="F319" s="27" t="str">
        <f>IFERROR(VLOOKUP(D319,最低賃金!$A$3:$G$49,6,FALSE),"")</f>
        <v/>
      </c>
      <c r="G319" s="42"/>
      <c r="H319" s="19"/>
      <c r="I319" s="81"/>
      <c r="J319" s="27" t="str" cm="1">
        <f t="array" ref="J319">IFERROR(_xlfn.IFS(COUNTBLANK(G319:I319)=3,"",H319="","H列に金額を入力してください",G319=3,H319,I319="","I列に労働時間を入力してください",G319=1,ROUND(H319/(I319*24),0),G319=2,ROUND(H319/(I319*24),0)),"")</f>
        <v/>
      </c>
      <c r="K319" s="80" t="str" cm="1">
        <f t="array" ref="K319">IFERROR(_xlfn.IFS(D319="","",J319&lt;E319,"×（法定外・要件外となる従業員です）",J319&lt;=F319,"〇",J319&gt;F319,"ー（要件外となる従業員です）"),"")</f>
        <v/>
      </c>
      <c r="L319" s="25" t="str" cm="1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  <v/>
      </c>
    </row>
    <row r="320" spans="1:12" ht="16.5" customHeight="1" x14ac:dyDescent="0.4">
      <c r="A320" s="20" t="str">
        <f t="shared" si="4"/>
        <v/>
      </c>
      <c r="B320" s="18"/>
      <c r="C320" s="75"/>
      <c r="D320" s="42"/>
      <c r="E320" s="27" t="str" cm="1">
        <f t="array" ref="E320">IFERROR(_xlfn.IFS(AND($F$4=45566,D320="徳島"),VLOOKUP(D320,最低賃金!$A$2:$G$49,2,FALSE),OR($F$4&lt;&gt;45566,D320&lt;&gt;"徳島"),VLOOKUP(D320,最低賃金!$A$2:$G$49,4,FALSE)),"")</f>
        <v/>
      </c>
      <c r="F320" s="27" t="str">
        <f>IFERROR(VLOOKUP(D320,最低賃金!$A$3:$G$49,6,FALSE),"")</f>
        <v/>
      </c>
      <c r="G320" s="42"/>
      <c r="H320" s="19"/>
      <c r="I320" s="81"/>
      <c r="J320" s="27" t="str" cm="1">
        <f t="array" ref="J320">IFERROR(_xlfn.IFS(COUNTBLANK(G320:I320)=3,"",H320="","H列に金額を入力してください",G320=3,H320,I320="","I列に労働時間を入力してください",G320=1,ROUND(H320/(I320*24),0),G320=2,ROUND(H320/(I320*24),0)),"")</f>
        <v/>
      </c>
      <c r="K320" s="80" t="str" cm="1">
        <f t="array" ref="K320">IFERROR(_xlfn.IFS(D320="","",J320&lt;E320,"×（法定外・要件外となる従業員です）",J320&lt;=F320,"〇",J320&gt;F320,"ー（要件外となる従業員です）"),"")</f>
        <v/>
      </c>
      <c r="L320" s="25" t="str" cm="1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  <v/>
      </c>
    </row>
    <row r="321" spans="1:12" ht="16.5" customHeight="1" x14ac:dyDescent="0.4">
      <c r="A321" s="20" t="str">
        <f t="shared" si="4"/>
        <v/>
      </c>
      <c r="B321" s="18"/>
      <c r="C321" s="75"/>
      <c r="D321" s="42"/>
      <c r="E321" s="27" t="str" cm="1">
        <f t="array" ref="E321">IFERROR(_xlfn.IFS(AND($F$4=45566,D321="徳島"),VLOOKUP(D321,最低賃金!$A$2:$G$49,2,FALSE),OR($F$4&lt;&gt;45566,D321&lt;&gt;"徳島"),VLOOKUP(D321,最低賃金!$A$2:$G$49,4,FALSE)),"")</f>
        <v/>
      </c>
      <c r="F321" s="27" t="str">
        <f>IFERROR(VLOOKUP(D321,最低賃金!$A$3:$G$49,6,FALSE),"")</f>
        <v/>
      </c>
      <c r="G321" s="42"/>
      <c r="H321" s="19"/>
      <c r="I321" s="81"/>
      <c r="J321" s="27" t="str" cm="1">
        <f t="array" ref="J321">IFERROR(_xlfn.IFS(COUNTBLANK(G321:I321)=3,"",H321="","H列に金額を入力してください",G321=3,H321,I321="","I列に労働時間を入力してください",G321=1,ROUND(H321/(I321*24),0),G321=2,ROUND(H321/(I321*24),0)),"")</f>
        <v/>
      </c>
      <c r="K321" s="80" t="str" cm="1">
        <f t="array" ref="K321">IFERROR(_xlfn.IFS(D321="","",J321&lt;E321,"×（法定外・要件外となる従業員です）",J321&lt;=F321,"〇",J321&gt;F321,"ー（要件外となる従業員です）"),"")</f>
        <v/>
      </c>
      <c r="L321" s="25" t="str" cm="1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  <v/>
      </c>
    </row>
    <row r="322" spans="1:12" ht="16.5" customHeight="1" x14ac:dyDescent="0.4">
      <c r="A322" s="20" t="str">
        <f t="shared" si="4"/>
        <v/>
      </c>
      <c r="B322" s="18"/>
      <c r="C322" s="75"/>
      <c r="D322" s="42"/>
      <c r="E322" s="27" t="str" cm="1">
        <f t="array" ref="E322">IFERROR(_xlfn.IFS(AND($F$4=45566,D322="徳島"),VLOOKUP(D322,最低賃金!$A$2:$G$49,2,FALSE),OR($F$4&lt;&gt;45566,D322&lt;&gt;"徳島"),VLOOKUP(D322,最低賃金!$A$2:$G$49,4,FALSE)),"")</f>
        <v/>
      </c>
      <c r="F322" s="27" t="str">
        <f>IFERROR(VLOOKUP(D322,最低賃金!$A$3:$G$49,6,FALSE),"")</f>
        <v/>
      </c>
      <c r="G322" s="42"/>
      <c r="H322" s="19"/>
      <c r="I322" s="81"/>
      <c r="J322" s="27" t="str" cm="1">
        <f t="array" ref="J322">IFERROR(_xlfn.IFS(COUNTBLANK(G322:I322)=3,"",H322="","H列に金額を入力してください",G322=3,H322,I322="","I列に労働時間を入力してください",G322=1,ROUND(H322/(I322*24),0),G322=2,ROUND(H322/(I322*24),0)),"")</f>
        <v/>
      </c>
      <c r="K322" s="80" t="str" cm="1">
        <f t="array" ref="K322">IFERROR(_xlfn.IFS(D322="","",J322&lt;E322,"×（法定外・要件外となる従業員です）",J322&lt;=F322,"〇",J322&gt;F322,"ー（要件外となる従業員です）"),"")</f>
        <v/>
      </c>
      <c r="L322" s="25" t="str" cm="1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  <v/>
      </c>
    </row>
    <row r="323" spans="1:12" ht="16.5" customHeight="1" x14ac:dyDescent="0.4">
      <c r="A323" s="20" t="str">
        <f t="shared" si="4"/>
        <v/>
      </c>
      <c r="B323" s="18"/>
      <c r="C323" s="75"/>
      <c r="D323" s="42"/>
      <c r="E323" s="27" t="str" cm="1">
        <f t="array" ref="E323">IFERROR(_xlfn.IFS(AND($F$4=45566,D323="徳島"),VLOOKUP(D323,最低賃金!$A$2:$G$49,2,FALSE),OR($F$4&lt;&gt;45566,D323&lt;&gt;"徳島"),VLOOKUP(D323,最低賃金!$A$2:$G$49,4,FALSE)),"")</f>
        <v/>
      </c>
      <c r="F323" s="27" t="str">
        <f>IFERROR(VLOOKUP(D323,最低賃金!$A$3:$G$49,6,FALSE),"")</f>
        <v/>
      </c>
      <c r="G323" s="42"/>
      <c r="H323" s="19"/>
      <c r="I323" s="81"/>
      <c r="J323" s="27" t="str" cm="1">
        <f t="array" ref="J323">IFERROR(_xlfn.IFS(COUNTBLANK(G323:I323)=3,"",H323="","H列に金額を入力してください",G323=3,H323,I323="","I列に労働時間を入力してください",G323=1,ROUND(H323/(I323*24),0),G323=2,ROUND(H323/(I323*24),0)),"")</f>
        <v/>
      </c>
      <c r="K323" s="80" t="str" cm="1">
        <f t="array" ref="K323">IFERROR(_xlfn.IFS(D323="","",J323&lt;E323,"×（法定外・要件外となる従業員です）",J323&lt;=F323,"〇",J323&gt;F323,"ー（要件外となる従業員です）"),"")</f>
        <v/>
      </c>
      <c r="L323" s="25" t="str" cm="1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  <v/>
      </c>
    </row>
    <row r="324" spans="1:12" ht="16.5" customHeight="1" x14ac:dyDescent="0.4">
      <c r="A324" s="20" t="str">
        <f t="shared" si="4"/>
        <v/>
      </c>
      <c r="B324" s="18"/>
      <c r="C324" s="75"/>
      <c r="D324" s="42"/>
      <c r="E324" s="27" t="str" cm="1">
        <f t="array" ref="E324">IFERROR(_xlfn.IFS(AND($F$4=45566,D324="徳島"),VLOOKUP(D324,最低賃金!$A$2:$G$49,2,FALSE),OR($F$4&lt;&gt;45566,D324&lt;&gt;"徳島"),VLOOKUP(D324,最低賃金!$A$2:$G$49,4,FALSE)),"")</f>
        <v/>
      </c>
      <c r="F324" s="27" t="str">
        <f>IFERROR(VLOOKUP(D324,最低賃金!$A$3:$G$49,6,FALSE),"")</f>
        <v/>
      </c>
      <c r="G324" s="42"/>
      <c r="H324" s="19"/>
      <c r="I324" s="81"/>
      <c r="J324" s="27" t="str" cm="1">
        <f t="array" ref="J324">IFERROR(_xlfn.IFS(COUNTBLANK(G324:I324)=3,"",H324="","H列に金額を入力してください",G324=3,H324,I324="","I列に労働時間を入力してください",G324=1,ROUND(H324/(I324*24),0),G324=2,ROUND(H324/(I324*24),0)),"")</f>
        <v/>
      </c>
      <c r="K324" s="80" t="str" cm="1">
        <f t="array" ref="K324">IFERROR(_xlfn.IFS(D324="","",J324&lt;E324,"×（法定外・要件外となる従業員です）",J324&lt;=F324,"〇",J324&gt;F324,"ー（要件外となる従業員です）"),"")</f>
        <v/>
      </c>
      <c r="L324" s="25" t="str" cm="1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  <v/>
      </c>
    </row>
    <row r="325" spans="1:12" ht="16.5" customHeight="1" x14ac:dyDescent="0.4">
      <c r="A325" s="20" t="str">
        <f t="shared" si="4"/>
        <v/>
      </c>
      <c r="B325" s="18"/>
      <c r="C325" s="75"/>
      <c r="D325" s="42"/>
      <c r="E325" s="27" t="str" cm="1">
        <f t="array" ref="E325">IFERROR(_xlfn.IFS(AND($F$4=45566,D325="徳島"),VLOOKUP(D325,最低賃金!$A$2:$G$49,2,FALSE),OR($F$4&lt;&gt;45566,D325&lt;&gt;"徳島"),VLOOKUP(D325,最低賃金!$A$2:$G$49,4,FALSE)),"")</f>
        <v/>
      </c>
      <c r="F325" s="27" t="str">
        <f>IFERROR(VLOOKUP(D325,最低賃金!$A$3:$G$49,6,FALSE),"")</f>
        <v/>
      </c>
      <c r="G325" s="42"/>
      <c r="H325" s="19"/>
      <c r="I325" s="81"/>
      <c r="J325" s="27" t="str" cm="1">
        <f t="array" ref="J325">IFERROR(_xlfn.IFS(COUNTBLANK(G325:I325)=3,"",H325="","H列に金額を入力してください",G325=3,H325,I325="","I列に労働時間を入力してください",G325=1,ROUND(H325/(I325*24),0),G325=2,ROUND(H325/(I325*24),0)),"")</f>
        <v/>
      </c>
      <c r="K325" s="80" t="str" cm="1">
        <f t="array" ref="K325">IFERROR(_xlfn.IFS(D325="","",J325&lt;E325,"×（法定外・要件外となる従業員です）",J325&lt;=F325,"〇",J325&gt;F325,"ー（要件外となる従業員です）"),"")</f>
        <v/>
      </c>
      <c r="L325" s="25" t="str" cm="1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  <v/>
      </c>
    </row>
    <row r="326" spans="1:12" ht="16.5" customHeight="1" x14ac:dyDescent="0.4">
      <c r="A326" s="20" t="str">
        <f t="shared" si="4"/>
        <v/>
      </c>
      <c r="B326" s="18"/>
      <c r="C326" s="75"/>
      <c r="D326" s="42"/>
      <c r="E326" s="27" t="str" cm="1">
        <f t="array" ref="E326">IFERROR(_xlfn.IFS(AND($F$4=45566,D326="徳島"),VLOOKUP(D326,最低賃金!$A$2:$G$49,2,FALSE),OR($F$4&lt;&gt;45566,D326&lt;&gt;"徳島"),VLOOKUP(D326,最低賃金!$A$2:$G$49,4,FALSE)),"")</f>
        <v/>
      </c>
      <c r="F326" s="27" t="str">
        <f>IFERROR(VLOOKUP(D326,最低賃金!$A$3:$G$49,6,FALSE),"")</f>
        <v/>
      </c>
      <c r="G326" s="42"/>
      <c r="H326" s="19"/>
      <c r="I326" s="81"/>
      <c r="J326" s="27" t="str" cm="1">
        <f t="array" ref="J326">IFERROR(_xlfn.IFS(COUNTBLANK(G326:I326)=3,"",H326="","H列に金額を入力してください",G326=3,H326,I326="","I列に労働時間を入力してください",G326=1,ROUND(H326/(I326*24),0),G326=2,ROUND(H326/(I326*24),0)),"")</f>
        <v/>
      </c>
      <c r="K326" s="80" t="str" cm="1">
        <f t="array" ref="K326">IFERROR(_xlfn.IFS(D326="","",J326&lt;E326,"×（法定外・要件外となる従業員です）",J326&lt;=F326,"〇",J326&gt;F326,"ー（要件外となる従業員です）"),"")</f>
        <v/>
      </c>
      <c r="L326" s="25" t="str" cm="1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  <v/>
      </c>
    </row>
    <row r="327" spans="1:12" ht="16.5" customHeight="1" x14ac:dyDescent="0.4">
      <c r="A327" s="20" t="str">
        <f t="shared" si="4"/>
        <v/>
      </c>
      <c r="B327" s="18"/>
      <c r="C327" s="75"/>
      <c r="D327" s="42"/>
      <c r="E327" s="27" t="str" cm="1">
        <f t="array" ref="E327">IFERROR(_xlfn.IFS(AND($F$4=45566,D327="徳島"),VLOOKUP(D327,最低賃金!$A$2:$G$49,2,FALSE),OR($F$4&lt;&gt;45566,D327&lt;&gt;"徳島"),VLOOKUP(D327,最低賃金!$A$2:$G$49,4,FALSE)),"")</f>
        <v/>
      </c>
      <c r="F327" s="27" t="str">
        <f>IFERROR(VLOOKUP(D327,最低賃金!$A$3:$G$49,6,FALSE),"")</f>
        <v/>
      </c>
      <c r="G327" s="42"/>
      <c r="H327" s="19"/>
      <c r="I327" s="81"/>
      <c r="J327" s="27" t="str" cm="1">
        <f t="array" ref="J327">IFERROR(_xlfn.IFS(COUNTBLANK(G327:I327)=3,"",H327="","H列に金額を入力してください",G327=3,H327,I327="","I列に労働時間を入力してください",G327=1,ROUND(H327/(I327*24),0),G327=2,ROUND(H327/(I327*24),0)),"")</f>
        <v/>
      </c>
      <c r="K327" s="80" t="str" cm="1">
        <f t="array" ref="K327">IFERROR(_xlfn.IFS(D327="","",J327&lt;E327,"×（法定外・要件外となる従業員です）",J327&lt;=F327,"〇",J327&gt;F327,"ー（要件外となる従業員です）"),"")</f>
        <v/>
      </c>
      <c r="L327" s="25" t="str" cm="1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  <v/>
      </c>
    </row>
    <row r="328" spans="1:12" ht="16.5" customHeight="1" x14ac:dyDescent="0.4">
      <c r="A328" s="20" t="str">
        <f t="shared" si="4"/>
        <v/>
      </c>
      <c r="B328" s="18"/>
      <c r="C328" s="75"/>
      <c r="D328" s="42"/>
      <c r="E328" s="27" t="str" cm="1">
        <f t="array" ref="E328">IFERROR(_xlfn.IFS(AND($F$4=45566,D328="徳島"),VLOOKUP(D328,最低賃金!$A$2:$G$49,2,FALSE),OR($F$4&lt;&gt;45566,D328&lt;&gt;"徳島"),VLOOKUP(D328,最低賃金!$A$2:$G$49,4,FALSE)),"")</f>
        <v/>
      </c>
      <c r="F328" s="27" t="str">
        <f>IFERROR(VLOOKUP(D328,最低賃金!$A$3:$G$49,6,FALSE),"")</f>
        <v/>
      </c>
      <c r="G328" s="42"/>
      <c r="H328" s="19"/>
      <c r="I328" s="81"/>
      <c r="J328" s="27" t="str" cm="1">
        <f t="array" ref="J328">IFERROR(_xlfn.IFS(COUNTBLANK(G328:I328)=3,"",H328="","H列に金額を入力してください",G328=3,H328,I328="","I列に労働時間を入力してください",G328=1,ROUND(H328/(I328*24),0),G328=2,ROUND(H328/(I328*24),0)),"")</f>
        <v/>
      </c>
      <c r="K328" s="80" t="str" cm="1">
        <f t="array" ref="K328">IFERROR(_xlfn.IFS(D328="","",J328&lt;E328,"×（法定外・要件外となる従業員です）",J328&lt;=F328,"〇",J328&gt;F328,"ー（要件外となる従業員です）"),"")</f>
        <v/>
      </c>
      <c r="L328" s="25" t="str" cm="1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  <v/>
      </c>
    </row>
    <row r="329" spans="1:12" ht="16.5" customHeight="1" x14ac:dyDescent="0.4">
      <c r="A329" s="20" t="str">
        <f t="shared" si="4"/>
        <v/>
      </c>
      <c r="B329" s="18"/>
      <c r="C329" s="75"/>
      <c r="D329" s="42"/>
      <c r="E329" s="27" t="str" cm="1">
        <f t="array" ref="E329">IFERROR(_xlfn.IFS(AND($F$4=45566,D329="徳島"),VLOOKUP(D329,最低賃金!$A$2:$G$49,2,FALSE),OR($F$4&lt;&gt;45566,D329&lt;&gt;"徳島"),VLOOKUP(D329,最低賃金!$A$2:$G$49,4,FALSE)),"")</f>
        <v/>
      </c>
      <c r="F329" s="27" t="str">
        <f>IFERROR(VLOOKUP(D329,最低賃金!$A$3:$G$49,6,FALSE),"")</f>
        <v/>
      </c>
      <c r="G329" s="42"/>
      <c r="H329" s="19"/>
      <c r="I329" s="81"/>
      <c r="J329" s="27" t="str" cm="1">
        <f t="array" ref="J329">IFERROR(_xlfn.IFS(COUNTBLANK(G329:I329)=3,"",H329="","H列に金額を入力してください",G329=3,H329,I329="","I列に労働時間を入力してください",G329=1,ROUND(H329/(I329*24),0),G329=2,ROUND(H329/(I329*24),0)),"")</f>
        <v/>
      </c>
      <c r="K329" s="80" t="str" cm="1">
        <f t="array" ref="K329">IFERROR(_xlfn.IFS(D329="","",J329&lt;E329,"×（法定外・要件外となる従業員です）",J329&lt;=F329,"〇",J329&gt;F329,"ー（要件外となる従業員です）"),"")</f>
        <v/>
      </c>
      <c r="L329" s="25" t="str" cm="1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  <v/>
      </c>
    </row>
    <row r="330" spans="1:12" ht="16.5" customHeight="1" x14ac:dyDescent="0.4">
      <c r="A330" s="20" t="str">
        <f t="shared" si="4"/>
        <v/>
      </c>
      <c r="B330" s="18"/>
      <c r="C330" s="75"/>
      <c r="D330" s="42"/>
      <c r="E330" s="27" t="str" cm="1">
        <f t="array" ref="E330">IFERROR(_xlfn.IFS(AND($F$4=45566,D330="徳島"),VLOOKUP(D330,最低賃金!$A$2:$G$49,2,FALSE),OR($F$4&lt;&gt;45566,D330&lt;&gt;"徳島"),VLOOKUP(D330,最低賃金!$A$2:$G$49,4,FALSE)),"")</f>
        <v/>
      </c>
      <c r="F330" s="27" t="str">
        <f>IFERROR(VLOOKUP(D330,最低賃金!$A$3:$G$49,6,FALSE),"")</f>
        <v/>
      </c>
      <c r="G330" s="42"/>
      <c r="H330" s="19"/>
      <c r="I330" s="81"/>
      <c r="J330" s="27" t="str" cm="1">
        <f t="array" ref="J330">IFERROR(_xlfn.IFS(COUNTBLANK(G330:I330)=3,"",H330="","H列に金額を入力してください",G330=3,H330,I330="","I列に労働時間を入力してください",G330=1,ROUND(H330/(I330*24),0),G330=2,ROUND(H330/(I330*24),0)),"")</f>
        <v/>
      </c>
      <c r="K330" s="80" t="str" cm="1">
        <f t="array" ref="K330">IFERROR(_xlfn.IFS(D330="","",J330&lt;E330,"×（法定外・要件外となる従業員です）",J330&lt;=F330,"〇",J330&gt;F330,"ー（要件外となる従業員です）"),"")</f>
        <v/>
      </c>
      <c r="L330" s="25" t="str" cm="1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  <v/>
      </c>
    </row>
    <row r="331" spans="1:12" ht="16.5" customHeight="1" x14ac:dyDescent="0.4">
      <c r="A331" s="20" t="str">
        <f t="shared" si="4"/>
        <v/>
      </c>
      <c r="B331" s="18"/>
      <c r="C331" s="75"/>
      <c r="D331" s="42"/>
      <c r="E331" s="27" t="str" cm="1">
        <f t="array" ref="E331">IFERROR(_xlfn.IFS(AND($F$4=45566,D331="徳島"),VLOOKUP(D331,最低賃金!$A$2:$G$49,2,FALSE),OR($F$4&lt;&gt;45566,D331&lt;&gt;"徳島"),VLOOKUP(D331,最低賃金!$A$2:$G$49,4,FALSE)),"")</f>
        <v/>
      </c>
      <c r="F331" s="27" t="str">
        <f>IFERROR(VLOOKUP(D331,最低賃金!$A$3:$G$49,6,FALSE),"")</f>
        <v/>
      </c>
      <c r="G331" s="42"/>
      <c r="H331" s="19"/>
      <c r="I331" s="81"/>
      <c r="J331" s="27" t="str" cm="1">
        <f t="array" ref="J331">IFERROR(_xlfn.IFS(COUNTBLANK(G331:I331)=3,"",H331="","H列に金額を入力してください",G331=3,H331,I331="","I列に労働時間を入力してください",G331=1,ROUND(H331/(I331*24),0),G331=2,ROUND(H331/(I331*24),0)),"")</f>
        <v/>
      </c>
      <c r="K331" s="80" t="str" cm="1">
        <f t="array" ref="K331">IFERROR(_xlfn.IFS(D331="","",J331&lt;E331,"×（法定外・要件外となる従業員です）",J331&lt;=F331,"〇",J331&gt;F331,"ー（要件外となる従業員です）"),"")</f>
        <v/>
      </c>
      <c r="L331" s="25" t="str" cm="1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  <v/>
      </c>
    </row>
    <row r="332" spans="1:12" ht="16.5" customHeight="1" x14ac:dyDescent="0.4">
      <c r="A332" s="20" t="str">
        <f t="shared" ref="A332:A395" si="5">IF(C332="","",A331+1)</f>
        <v/>
      </c>
      <c r="B332" s="18"/>
      <c r="C332" s="75"/>
      <c r="D332" s="42"/>
      <c r="E332" s="27" t="str" cm="1">
        <f t="array" ref="E332">IFERROR(_xlfn.IFS(AND($F$4=45566,D332="徳島"),VLOOKUP(D332,最低賃金!$A$2:$G$49,2,FALSE),OR($F$4&lt;&gt;45566,D332&lt;&gt;"徳島"),VLOOKUP(D332,最低賃金!$A$2:$G$49,4,FALSE)),"")</f>
        <v/>
      </c>
      <c r="F332" s="27" t="str">
        <f>IFERROR(VLOOKUP(D332,最低賃金!$A$3:$G$49,6,FALSE),"")</f>
        <v/>
      </c>
      <c r="G332" s="42"/>
      <c r="H332" s="19"/>
      <c r="I332" s="81"/>
      <c r="J332" s="27" t="str" cm="1">
        <f t="array" ref="J332">IFERROR(_xlfn.IFS(COUNTBLANK(G332:I332)=3,"",H332="","H列に金額を入力してください",G332=3,H332,I332="","I列に労働時間を入力してください",G332=1,ROUND(H332/(I332*24),0),G332=2,ROUND(H332/(I332*24),0)),"")</f>
        <v/>
      </c>
      <c r="K332" s="80" t="str" cm="1">
        <f t="array" ref="K332">IFERROR(_xlfn.IFS(D332="","",J332&lt;E332,"×（法定外・要件外となる従業員です）",J332&lt;=F332,"〇",J332&gt;F332,"ー（要件外となる従業員です）"),"")</f>
        <v/>
      </c>
      <c r="L332" s="25" t="str" cm="1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  <v/>
      </c>
    </row>
    <row r="333" spans="1:12" ht="16.5" customHeight="1" x14ac:dyDescent="0.4">
      <c r="A333" s="20" t="str">
        <f t="shared" si="5"/>
        <v/>
      </c>
      <c r="B333" s="18"/>
      <c r="C333" s="75"/>
      <c r="D333" s="42"/>
      <c r="E333" s="27" t="str" cm="1">
        <f t="array" ref="E333">IFERROR(_xlfn.IFS(AND($F$4=45566,D333="徳島"),VLOOKUP(D333,最低賃金!$A$2:$G$49,2,FALSE),OR($F$4&lt;&gt;45566,D333&lt;&gt;"徳島"),VLOOKUP(D333,最低賃金!$A$2:$G$49,4,FALSE)),"")</f>
        <v/>
      </c>
      <c r="F333" s="27" t="str">
        <f>IFERROR(VLOOKUP(D333,最低賃金!$A$3:$G$49,6,FALSE),"")</f>
        <v/>
      </c>
      <c r="G333" s="42"/>
      <c r="H333" s="19"/>
      <c r="I333" s="81"/>
      <c r="J333" s="27" t="str" cm="1">
        <f t="array" ref="J333">IFERROR(_xlfn.IFS(COUNTBLANK(G333:I333)=3,"",H333="","H列に金額を入力してください",G333=3,H333,I333="","I列に労働時間を入力してください",G333=1,ROUND(H333/(I333*24),0),G333=2,ROUND(H333/(I333*24),0)),"")</f>
        <v/>
      </c>
      <c r="K333" s="80" t="str" cm="1">
        <f t="array" ref="K333">IFERROR(_xlfn.IFS(D333="","",J333&lt;E333,"×（法定外・要件外となる従業員です）",J333&lt;=F333,"〇",J333&gt;F333,"ー（要件外となる従業員です）"),"")</f>
        <v/>
      </c>
      <c r="L333" s="25" t="str" cm="1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  <v/>
      </c>
    </row>
    <row r="334" spans="1:12" ht="16.5" customHeight="1" x14ac:dyDescent="0.4">
      <c r="A334" s="20" t="str">
        <f t="shared" si="5"/>
        <v/>
      </c>
      <c r="B334" s="18"/>
      <c r="C334" s="75"/>
      <c r="D334" s="42"/>
      <c r="E334" s="27" t="str" cm="1">
        <f t="array" ref="E334">IFERROR(_xlfn.IFS(AND($F$4=45566,D334="徳島"),VLOOKUP(D334,最低賃金!$A$2:$G$49,2,FALSE),OR($F$4&lt;&gt;45566,D334&lt;&gt;"徳島"),VLOOKUP(D334,最低賃金!$A$2:$G$49,4,FALSE)),"")</f>
        <v/>
      </c>
      <c r="F334" s="27" t="str">
        <f>IFERROR(VLOOKUP(D334,最低賃金!$A$3:$G$49,6,FALSE),"")</f>
        <v/>
      </c>
      <c r="G334" s="42"/>
      <c r="H334" s="19"/>
      <c r="I334" s="81"/>
      <c r="J334" s="27" t="str" cm="1">
        <f t="array" ref="J334">IFERROR(_xlfn.IFS(COUNTBLANK(G334:I334)=3,"",H334="","H列に金額を入力してください",G334=3,H334,I334="","I列に労働時間を入力してください",G334=1,ROUND(H334/(I334*24),0),G334=2,ROUND(H334/(I334*24),0)),"")</f>
        <v/>
      </c>
      <c r="K334" s="80" t="str" cm="1">
        <f t="array" ref="K334">IFERROR(_xlfn.IFS(D334="","",J334&lt;E334,"×（法定外・要件外となる従業員です）",J334&lt;=F334,"〇",J334&gt;F334,"ー（要件外となる従業員です）"),"")</f>
        <v/>
      </c>
      <c r="L334" s="25" t="str" cm="1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  <v/>
      </c>
    </row>
    <row r="335" spans="1:12" ht="16.5" customHeight="1" x14ac:dyDescent="0.4">
      <c r="A335" s="20" t="str">
        <f t="shared" si="5"/>
        <v/>
      </c>
      <c r="B335" s="18"/>
      <c r="C335" s="75"/>
      <c r="D335" s="42"/>
      <c r="E335" s="27" t="str" cm="1">
        <f t="array" ref="E335">IFERROR(_xlfn.IFS(AND($F$4=45566,D335="徳島"),VLOOKUP(D335,最低賃金!$A$2:$G$49,2,FALSE),OR($F$4&lt;&gt;45566,D335&lt;&gt;"徳島"),VLOOKUP(D335,最低賃金!$A$2:$G$49,4,FALSE)),"")</f>
        <v/>
      </c>
      <c r="F335" s="27" t="str">
        <f>IFERROR(VLOOKUP(D335,最低賃金!$A$3:$G$49,6,FALSE),"")</f>
        <v/>
      </c>
      <c r="G335" s="42"/>
      <c r="H335" s="19"/>
      <c r="I335" s="81"/>
      <c r="J335" s="27" t="str" cm="1">
        <f t="array" ref="J335">IFERROR(_xlfn.IFS(COUNTBLANK(G335:I335)=3,"",H335="","H列に金額を入力してください",G335=3,H335,I335="","I列に労働時間を入力してください",G335=1,ROUND(H335/(I335*24),0),G335=2,ROUND(H335/(I335*24),0)),"")</f>
        <v/>
      </c>
      <c r="K335" s="80" t="str" cm="1">
        <f t="array" ref="K335">IFERROR(_xlfn.IFS(D335="","",J335&lt;E335,"×（法定外・要件外となる従業員です）",J335&lt;=F335,"〇",J335&gt;F335,"ー（要件外となる従業員です）"),"")</f>
        <v/>
      </c>
      <c r="L335" s="25" t="str" cm="1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  <v/>
      </c>
    </row>
    <row r="336" spans="1:12" ht="16.5" customHeight="1" x14ac:dyDescent="0.4">
      <c r="A336" s="20" t="str">
        <f t="shared" si="5"/>
        <v/>
      </c>
      <c r="B336" s="18"/>
      <c r="C336" s="75"/>
      <c r="D336" s="42"/>
      <c r="E336" s="27" t="str" cm="1">
        <f t="array" ref="E336">IFERROR(_xlfn.IFS(AND($F$4=45566,D336="徳島"),VLOOKUP(D336,最低賃金!$A$2:$G$49,2,FALSE),OR($F$4&lt;&gt;45566,D336&lt;&gt;"徳島"),VLOOKUP(D336,最低賃金!$A$2:$G$49,4,FALSE)),"")</f>
        <v/>
      </c>
      <c r="F336" s="27" t="str">
        <f>IFERROR(VLOOKUP(D336,最低賃金!$A$3:$G$49,6,FALSE),"")</f>
        <v/>
      </c>
      <c r="G336" s="42"/>
      <c r="H336" s="19"/>
      <c r="I336" s="81"/>
      <c r="J336" s="27" t="str" cm="1">
        <f t="array" ref="J336">IFERROR(_xlfn.IFS(COUNTBLANK(G336:I336)=3,"",H336="","H列に金額を入力してください",G336=3,H336,I336="","I列に労働時間を入力してください",G336=1,ROUND(H336/(I336*24),0),G336=2,ROUND(H336/(I336*24),0)),"")</f>
        <v/>
      </c>
      <c r="K336" s="80" t="str" cm="1">
        <f t="array" ref="K336">IFERROR(_xlfn.IFS(D336="","",J336&lt;E336,"×（法定外・要件外となる従業員です）",J336&lt;=F336,"〇",J336&gt;F336,"ー（要件外となる従業員です）"),"")</f>
        <v/>
      </c>
      <c r="L336" s="25" t="str" cm="1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  <v/>
      </c>
    </row>
    <row r="337" spans="1:12" ht="16.5" customHeight="1" x14ac:dyDescent="0.4">
      <c r="A337" s="20" t="str">
        <f t="shared" si="5"/>
        <v/>
      </c>
      <c r="B337" s="18"/>
      <c r="C337" s="75"/>
      <c r="D337" s="42"/>
      <c r="E337" s="27" t="str" cm="1">
        <f t="array" ref="E337">IFERROR(_xlfn.IFS(AND($F$4=45566,D337="徳島"),VLOOKUP(D337,最低賃金!$A$2:$G$49,2,FALSE),OR($F$4&lt;&gt;45566,D337&lt;&gt;"徳島"),VLOOKUP(D337,最低賃金!$A$2:$G$49,4,FALSE)),"")</f>
        <v/>
      </c>
      <c r="F337" s="27" t="str">
        <f>IFERROR(VLOOKUP(D337,最低賃金!$A$3:$G$49,6,FALSE),"")</f>
        <v/>
      </c>
      <c r="G337" s="42"/>
      <c r="H337" s="19"/>
      <c r="I337" s="81"/>
      <c r="J337" s="27" t="str" cm="1">
        <f t="array" ref="J337">IFERROR(_xlfn.IFS(COUNTBLANK(G337:I337)=3,"",H337="","H列に金額を入力してください",G337=3,H337,I337="","I列に労働時間を入力してください",G337=1,ROUND(H337/(I337*24),0),G337=2,ROUND(H337/(I337*24),0)),"")</f>
        <v/>
      </c>
      <c r="K337" s="80" t="str" cm="1">
        <f t="array" ref="K337">IFERROR(_xlfn.IFS(D337="","",J337&lt;E337,"×（法定外・要件外となる従業員です）",J337&lt;=F337,"〇",J337&gt;F337,"ー（要件外となる従業員です）"),"")</f>
        <v/>
      </c>
      <c r="L337" s="25" t="str" cm="1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  <v/>
      </c>
    </row>
    <row r="338" spans="1:12" ht="16.5" customHeight="1" x14ac:dyDescent="0.4">
      <c r="A338" s="20" t="str">
        <f t="shared" si="5"/>
        <v/>
      </c>
      <c r="B338" s="18"/>
      <c r="C338" s="75"/>
      <c r="D338" s="42"/>
      <c r="E338" s="27" t="str" cm="1">
        <f t="array" ref="E338">IFERROR(_xlfn.IFS(AND($F$4=45566,D338="徳島"),VLOOKUP(D338,最低賃金!$A$2:$G$49,2,FALSE),OR($F$4&lt;&gt;45566,D338&lt;&gt;"徳島"),VLOOKUP(D338,最低賃金!$A$2:$G$49,4,FALSE)),"")</f>
        <v/>
      </c>
      <c r="F338" s="27" t="str">
        <f>IFERROR(VLOOKUP(D338,最低賃金!$A$3:$G$49,6,FALSE),"")</f>
        <v/>
      </c>
      <c r="G338" s="42"/>
      <c r="H338" s="19"/>
      <c r="I338" s="81"/>
      <c r="J338" s="27" t="str" cm="1">
        <f t="array" ref="J338">IFERROR(_xlfn.IFS(COUNTBLANK(G338:I338)=3,"",H338="","H列に金額を入力してください",G338=3,H338,I338="","I列に労働時間を入力してください",G338=1,ROUND(H338/(I338*24),0),G338=2,ROUND(H338/(I338*24),0)),"")</f>
        <v/>
      </c>
      <c r="K338" s="80" t="str" cm="1">
        <f t="array" ref="K338">IFERROR(_xlfn.IFS(D338="","",J338&lt;E338,"×（法定外・要件外となる従業員です）",J338&lt;=F338,"〇",J338&gt;F338,"ー（要件外となる従業員です）"),"")</f>
        <v/>
      </c>
      <c r="L338" s="25" t="str" cm="1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  <v/>
      </c>
    </row>
    <row r="339" spans="1:12" ht="16.5" customHeight="1" x14ac:dyDescent="0.4">
      <c r="A339" s="20" t="str">
        <f t="shared" si="5"/>
        <v/>
      </c>
      <c r="B339" s="18"/>
      <c r="C339" s="75"/>
      <c r="D339" s="42"/>
      <c r="E339" s="27" t="str" cm="1">
        <f t="array" ref="E339">IFERROR(_xlfn.IFS(AND($F$4=45566,D339="徳島"),VLOOKUP(D339,最低賃金!$A$2:$G$49,2,FALSE),OR($F$4&lt;&gt;45566,D339&lt;&gt;"徳島"),VLOOKUP(D339,最低賃金!$A$2:$G$49,4,FALSE)),"")</f>
        <v/>
      </c>
      <c r="F339" s="27" t="str">
        <f>IFERROR(VLOOKUP(D339,最低賃金!$A$3:$G$49,6,FALSE),"")</f>
        <v/>
      </c>
      <c r="G339" s="42"/>
      <c r="H339" s="19"/>
      <c r="I339" s="81"/>
      <c r="J339" s="27" t="str" cm="1">
        <f t="array" ref="J339">IFERROR(_xlfn.IFS(COUNTBLANK(G339:I339)=3,"",H339="","H列に金額を入力してください",G339=3,H339,I339="","I列に労働時間を入力してください",G339=1,ROUND(H339/(I339*24),0),G339=2,ROUND(H339/(I339*24),0)),"")</f>
        <v/>
      </c>
      <c r="K339" s="80" t="str" cm="1">
        <f t="array" ref="K339">IFERROR(_xlfn.IFS(D339="","",J339&lt;E339,"×（法定外・要件外となる従業員です）",J339&lt;=F339,"〇",J339&gt;F339,"ー（要件外となる従業員です）"),"")</f>
        <v/>
      </c>
      <c r="L339" s="25" t="str" cm="1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  <v/>
      </c>
    </row>
    <row r="340" spans="1:12" ht="16.5" customHeight="1" x14ac:dyDescent="0.4">
      <c r="A340" s="20" t="str">
        <f t="shared" si="5"/>
        <v/>
      </c>
      <c r="B340" s="18"/>
      <c r="C340" s="75"/>
      <c r="D340" s="42"/>
      <c r="E340" s="27" t="str" cm="1">
        <f t="array" ref="E340">IFERROR(_xlfn.IFS(AND($F$4=45566,D340="徳島"),VLOOKUP(D340,最低賃金!$A$2:$G$49,2,FALSE),OR($F$4&lt;&gt;45566,D340&lt;&gt;"徳島"),VLOOKUP(D340,最低賃金!$A$2:$G$49,4,FALSE)),"")</f>
        <v/>
      </c>
      <c r="F340" s="27" t="str">
        <f>IFERROR(VLOOKUP(D340,最低賃金!$A$3:$G$49,6,FALSE),"")</f>
        <v/>
      </c>
      <c r="G340" s="42"/>
      <c r="H340" s="19"/>
      <c r="I340" s="81"/>
      <c r="J340" s="27" t="str" cm="1">
        <f t="array" ref="J340">IFERROR(_xlfn.IFS(COUNTBLANK(G340:I340)=3,"",H340="","H列に金額を入力してください",G340=3,H340,I340="","I列に労働時間を入力してください",G340=1,ROUND(H340/(I340*24),0),G340=2,ROUND(H340/(I340*24),0)),"")</f>
        <v/>
      </c>
      <c r="K340" s="80" t="str" cm="1">
        <f t="array" ref="K340">IFERROR(_xlfn.IFS(D340="","",J340&lt;E340,"×（法定外・要件外となる従業員です）",J340&lt;=F340,"〇",J340&gt;F340,"ー（要件外となる従業員です）"),"")</f>
        <v/>
      </c>
      <c r="L340" s="25" t="str" cm="1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  <v/>
      </c>
    </row>
    <row r="341" spans="1:12" ht="16.5" customHeight="1" x14ac:dyDescent="0.4">
      <c r="A341" s="20" t="str">
        <f t="shared" si="5"/>
        <v/>
      </c>
      <c r="B341" s="18"/>
      <c r="C341" s="75"/>
      <c r="D341" s="42"/>
      <c r="E341" s="27" t="str" cm="1">
        <f t="array" ref="E341">IFERROR(_xlfn.IFS(AND($F$4=45566,D341="徳島"),VLOOKUP(D341,最低賃金!$A$2:$G$49,2,FALSE),OR($F$4&lt;&gt;45566,D341&lt;&gt;"徳島"),VLOOKUP(D341,最低賃金!$A$2:$G$49,4,FALSE)),"")</f>
        <v/>
      </c>
      <c r="F341" s="27" t="str">
        <f>IFERROR(VLOOKUP(D341,最低賃金!$A$3:$G$49,6,FALSE),"")</f>
        <v/>
      </c>
      <c r="G341" s="42"/>
      <c r="H341" s="19"/>
      <c r="I341" s="81"/>
      <c r="J341" s="27" t="str" cm="1">
        <f t="array" ref="J341">IFERROR(_xlfn.IFS(COUNTBLANK(G341:I341)=3,"",H341="","H列に金額を入力してください",G341=3,H341,I341="","I列に労働時間を入力してください",G341=1,ROUND(H341/(I341*24),0),G341=2,ROUND(H341/(I341*24),0)),"")</f>
        <v/>
      </c>
      <c r="K341" s="80" t="str" cm="1">
        <f t="array" ref="K341">IFERROR(_xlfn.IFS(D341="","",J341&lt;E341,"×（法定外・要件外となる従業員です）",J341&lt;=F341,"〇",J341&gt;F341,"ー（要件外となる従業員です）"),"")</f>
        <v/>
      </c>
      <c r="L341" s="25" t="str" cm="1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  <v/>
      </c>
    </row>
    <row r="342" spans="1:12" ht="16.5" customHeight="1" x14ac:dyDescent="0.4">
      <c r="A342" s="20" t="str">
        <f t="shared" si="5"/>
        <v/>
      </c>
      <c r="B342" s="18"/>
      <c r="C342" s="75"/>
      <c r="D342" s="42"/>
      <c r="E342" s="27" t="str" cm="1">
        <f t="array" ref="E342">IFERROR(_xlfn.IFS(AND($F$4=45566,D342="徳島"),VLOOKUP(D342,最低賃金!$A$2:$G$49,2,FALSE),OR($F$4&lt;&gt;45566,D342&lt;&gt;"徳島"),VLOOKUP(D342,最低賃金!$A$2:$G$49,4,FALSE)),"")</f>
        <v/>
      </c>
      <c r="F342" s="27" t="str">
        <f>IFERROR(VLOOKUP(D342,最低賃金!$A$3:$G$49,6,FALSE),"")</f>
        <v/>
      </c>
      <c r="G342" s="42"/>
      <c r="H342" s="19"/>
      <c r="I342" s="81"/>
      <c r="J342" s="27" t="str" cm="1">
        <f t="array" ref="J342">IFERROR(_xlfn.IFS(COUNTBLANK(G342:I342)=3,"",H342="","H列に金額を入力してください",G342=3,H342,I342="","I列に労働時間を入力してください",G342=1,ROUND(H342/(I342*24),0),G342=2,ROUND(H342/(I342*24),0)),"")</f>
        <v/>
      </c>
      <c r="K342" s="80" t="str" cm="1">
        <f t="array" ref="K342">IFERROR(_xlfn.IFS(D342="","",J342&lt;E342,"×（法定外・要件外となる従業員です）",J342&lt;=F342,"〇",J342&gt;F342,"ー（要件外となる従業員です）"),"")</f>
        <v/>
      </c>
      <c r="L342" s="25" t="str" cm="1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  <v/>
      </c>
    </row>
    <row r="343" spans="1:12" ht="16.5" customHeight="1" x14ac:dyDescent="0.4">
      <c r="A343" s="20" t="str">
        <f t="shared" si="5"/>
        <v/>
      </c>
      <c r="B343" s="18"/>
      <c r="C343" s="75"/>
      <c r="D343" s="42"/>
      <c r="E343" s="27" t="str" cm="1">
        <f t="array" ref="E343">IFERROR(_xlfn.IFS(AND($F$4=45566,D343="徳島"),VLOOKUP(D343,最低賃金!$A$2:$G$49,2,FALSE),OR($F$4&lt;&gt;45566,D343&lt;&gt;"徳島"),VLOOKUP(D343,最低賃金!$A$2:$G$49,4,FALSE)),"")</f>
        <v/>
      </c>
      <c r="F343" s="27" t="str">
        <f>IFERROR(VLOOKUP(D343,最低賃金!$A$3:$G$49,6,FALSE),"")</f>
        <v/>
      </c>
      <c r="G343" s="42"/>
      <c r="H343" s="19"/>
      <c r="I343" s="81"/>
      <c r="J343" s="27" t="str" cm="1">
        <f t="array" ref="J343">IFERROR(_xlfn.IFS(COUNTBLANK(G343:I343)=3,"",H343="","H列に金額を入力してください",G343=3,H343,I343="","I列に労働時間を入力してください",G343=1,ROUND(H343/(I343*24),0),G343=2,ROUND(H343/(I343*24),0)),"")</f>
        <v/>
      </c>
      <c r="K343" s="80" t="str" cm="1">
        <f t="array" ref="K343">IFERROR(_xlfn.IFS(D343="","",J343&lt;E343,"×（法定外・要件外となる従業員です）",J343&lt;=F343,"〇",J343&gt;F343,"ー（要件外となる従業員です）"),"")</f>
        <v/>
      </c>
      <c r="L343" s="25" t="str" cm="1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  <v/>
      </c>
    </row>
    <row r="344" spans="1:12" ht="16.5" customHeight="1" x14ac:dyDescent="0.4">
      <c r="A344" s="20" t="str">
        <f t="shared" si="5"/>
        <v/>
      </c>
      <c r="B344" s="18"/>
      <c r="C344" s="75"/>
      <c r="D344" s="42"/>
      <c r="E344" s="27" t="str" cm="1">
        <f t="array" ref="E344">IFERROR(_xlfn.IFS(AND($F$4=45566,D344="徳島"),VLOOKUP(D344,最低賃金!$A$2:$G$49,2,FALSE),OR($F$4&lt;&gt;45566,D344&lt;&gt;"徳島"),VLOOKUP(D344,最低賃金!$A$2:$G$49,4,FALSE)),"")</f>
        <v/>
      </c>
      <c r="F344" s="27" t="str">
        <f>IFERROR(VLOOKUP(D344,最低賃金!$A$3:$G$49,6,FALSE),"")</f>
        <v/>
      </c>
      <c r="G344" s="42"/>
      <c r="H344" s="19"/>
      <c r="I344" s="81"/>
      <c r="J344" s="27" t="str" cm="1">
        <f t="array" ref="J344">IFERROR(_xlfn.IFS(COUNTBLANK(G344:I344)=3,"",H344="","H列に金額を入力してください",G344=3,H344,I344="","I列に労働時間を入力してください",G344=1,ROUND(H344/(I344*24),0),G344=2,ROUND(H344/(I344*24),0)),"")</f>
        <v/>
      </c>
      <c r="K344" s="80" t="str" cm="1">
        <f t="array" ref="K344">IFERROR(_xlfn.IFS(D344="","",J344&lt;E344,"×（法定外・要件外となる従業員です）",J344&lt;=F344,"〇",J344&gt;F344,"ー（要件外となる従業員です）"),"")</f>
        <v/>
      </c>
      <c r="L344" s="25" t="str" cm="1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  <v/>
      </c>
    </row>
    <row r="345" spans="1:12" ht="16.5" customHeight="1" x14ac:dyDescent="0.4">
      <c r="A345" s="20" t="str">
        <f t="shared" si="5"/>
        <v/>
      </c>
      <c r="B345" s="18"/>
      <c r="C345" s="75"/>
      <c r="D345" s="42"/>
      <c r="E345" s="27" t="str" cm="1">
        <f t="array" ref="E345">IFERROR(_xlfn.IFS(AND($F$4=45566,D345="徳島"),VLOOKUP(D345,最低賃金!$A$2:$G$49,2,FALSE),OR($F$4&lt;&gt;45566,D345&lt;&gt;"徳島"),VLOOKUP(D345,最低賃金!$A$2:$G$49,4,FALSE)),"")</f>
        <v/>
      </c>
      <c r="F345" s="27" t="str">
        <f>IFERROR(VLOOKUP(D345,最低賃金!$A$3:$G$49,6,FALSE),"")</f>
        <v/>
      </c>
      <c r="G345" s="42"/>
      <c r="H345" s="19"/>
      <c r="I345" s="81"/>
      <c r="J345" s="27" t="str" cm="1">
        <f t="array" ref="J345">IFERROR(_xlfn.IFS(COUNTBLANK(G345:I345)=3,"",H345="","H列に金額を入力してください",G345=3,H345,I345="","I列に労働時間を入力してください",G345=1,ROUND(H345/(I345*24),0),G345=2,ROUND(H345/(I345*24),0)),"")</f>
        <v/>
      </c>
      <c r="K345" s="80" t="str" cm="1">
        <f t="array" ref="K345">IFERROR(_xlfn.IFS(D345="","",J345&lt;E345,"×（法定外・要件外となる従業員です）",J345&lt;=F345,"〇",J345&gt;F345,"ー（要件外となる従業員です）"),"")</f>
        <v/>
      </c>
      <c r="L345" s="25" t="str" cm="1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  <v/>
      </c>
    </row>
    <row r="346" spans="1:12" ht="16.5" customHeight="1" x14ac:dyDescent="0.4">
      <c r="A346" s="20" t="str">
        <f t="shared" si="5"/>
        <v/>
      </c>
      <c r="B346" s="18"/>
      <c r="C346" s="75"/>
      <c r="D346" s="42"/>
      <c r="E346" s="27" t="str" cm="1">
        <f t="array" ref="E346">IFERROR(_xlfn.IFS(AND($F$4=45566,D346="徳島"),VLOOKUP(D346,最低賃金!$A$2:$G$49,2,FALSE),OR($F$4&lt;&gt;45566,D346&lt;&gt;"徳島"),VLOOKUP(D346,最低賃金!$A$2:$G$49,4,FALSE)),"")</f>
        <v/>
      </c>
      <c r="F346" s="27" t="str">
        <f>IFERROR(VLOOKUP(D346,最低賃金!$A$3:$G$49,6,FALSE),"")</f>
        <v/>
      </c>
      <c r="G346" s="42"/>
      <c r="H346" s="19"/>
      <c r="I346" s="81"/>
      <c r="J346" s="27" t="str" cm="1">
        <f t="array" ref="J346">IFERROR(_xlfn.IFS(COUNTBLANK(G346:I346)=3,"",H346="","H列に金額を入力してください",G346=3,H346,I346="","I列に労働時間を入力してください",G346=1,ROUND(H346/(I346*24),0),G346=2,ROUND(H346/(I346*24),0)),"")</f>
        <v/>
      </c>
      <c r="K346" s="80" t="str" cm="1">
        <f t="array" ref="K346">IFERROR(_xlfn.IFS(D346="","",J346&lt;E346,"×（法定外・要件外となる従業員です）",J346&lt;=F346,"〇",J346&gt;F346,"ー（要件外となる従業員です）"),"")</f>
        <v/>
      </c>
      <c r="L346" s="25" t="str" cm="1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  <v/>
      </c>
    </row>
    <row r="347" spans="1:12" ht="16.5" customHeight="1" x14ac:dyDescent="0.4">
      <c r="A347" s="20" t="str">
        <f t="shared" si="5"/>
        <v/>
      </c>
      <c r="B347" s="18"/>
      <c r="C347" s="75"/>
      <c r="D347" s="42"/>
      <c r="E347" s="27" t="str" cm="1">
        <f t="array" ref="E347">IFERROR(_xlfn.IFS(AND($F$4=45566,D347="徳島"),VLOOKUP(D347,最低賃金!$A$2:$G$49,2,FALSE),OR($F$4&lt;&gt;45566,D347&lt;&gt;"徳島"),VLOOKUP(D347,最低賃金!$A$2:$G$49,4,FALSE)),"")</f>
        <v/>
      </c>
      <c r="F347" s="27" t="str">
        <f>IFERROR(VLOOKUP(D347,最低賃金!$A$3:$G$49,6,FALSE),"")</f>
        <v/>
      </c>
      <c r="G347" s="42"/>
      <c r="H347" s="19"/>
      <c r="I347" s="81"/>
      <c r="J347" s="27" t="str" cm="1">
        <f t="array" ref="J347">IFERROR(_xlfn.IFS(COUNTBLANK(G347:I347)=3,"",H347="","H列に金額を入力してください",G347=3,H347,I347="","I列に労働時間を入力してください",G347=1,ROUND(H347/(I347*24),0),G347=2,ROUND(H347/(I347*24),0)),"")</f>
        <v/>
      </c>
      <c r="K347" s="80" t="str" cm="1">
        <f t="array" ref="K347">IFERROR(_xlfn.IFS(D347="","",J347&lt;E347,"×（法定外・要件外となる従業員です）",J347&lt;=F347,"〇",J347&gt;F347,"ー（要件外となる従業員です）"),"")</f>
        <v/>
      </c>
      <c r="L347" s="25" t="str" cm="1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  <v/>
      </c>
    </row>
    <row r="348" spans="1:12" ht="16.5" customHeight="1" x14ac:dyDescent="0.4">
      <c r="A348" s="20" t="str">
        <f t="shared" si="5"/>
        <v/>
      </c>
      <c r="B348" s="18"/>
      <c r="C348" s="75"/>
      <c r="D348" s="42"/>
      <c r="E348" s="27" t="str" cm="1">
        <f t="array" ref="E348">IFERROR(_xlfn.IFS(AND($F$4=45566,D348="徳島"),VLOOKUP(D348,最低賃金!$A$2:$G$49,2,FALSE),OR($F$4&lt;&gt;45566,D348&lt;&gt;"徳島"),VLOOKUP(D348,最低賃金!$A$2:$G$49,4,FALSE)),"")</f>
        <v/>
      </c>
      <c r="F348" s="27" t="str">
        <f>IFERROR(VLOOKUP(D348,最低賃金!$A$3:$G$49,6,FALSE),"")</f>
        <v/>
      </c>
      <c r="G348" s="42"/>
      <c r="H348" s="19"/>
      <c r="I348" s="81"/>
      <c r="J348" s="27" t="str" cm="1">
        <f t="array" ref="J348">IFERROR(_xlfn.IFS(COUNTBLANK(G348:I348)=3,"",H348="","H列に金額を入力してください",G348=3,H348,I348="","I列に労働時間を入力してください",G348=1,ROUND(H348/(I348*24),0),G348=2,ROUND(H348/(I348*24),0)),"")</f>
        <v/>
      </c>
      <c r="K348" s="80" t="str" cm="1">
        <f t="array" ref="K348">IFERROR(_xlfn.IFS(D348="","",J348&lt;E348,"×（法定外・要件外となる従業員です）",J348&lt;=F348,"〇",J348&gt;F348,"ー（要件外となる従業員です）"),"")</f>
        <v/>
      </c>
      <c r="L348" s="25" t="str" cm="1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  <v/>
      </c>
    </row>
    <row r="349" spans="1:12" ht="16.5" customHeight="1" x14ac:dyDescent="0.4">
      <c r="A349" s="20" t="str">
        <f t="shared" si="5"/>
        <v/>
      </c>
      <c r="B349" s="18"/>
      <c r="C349" s="75"/>
      <c r="D349" s="42"/>
      <c r="E349" s="27" t="str" cm="1">
        <f t="array" ref="E349">IFERROR(_xlfn.IFS(AND($F$4=45566,D349="徳島"),VLOOKUP(D349,最低賃金!$A$2:$G$49,2,FALSE),OR($F$4&lt;&gt;45566,D349&lt;&gt;"徳島"),VLOOKUP(D349,最低賃金!$A$2:$G$49,4,FALSE)),"")</f>
        <v/>
      </c>
      <c r="F349" s="27" t="str">
        <f>IFERROR(VLOOKUP(D349,最低賃金!$A$3:$G$49,6,FALSE),"")</f>
        <v/>
      </c>
      <c r="G349" s="42"/>
      <c r="H349" s="19"/>
      <c r="I349" s="81"/>
      <c r="J349" s="27" t="str" cm="1">
        <f t="array" ref="J349">IFERROR(_xlfn.IFS(COUNTBLANK(G349:I349)=3,"",H349="","H列に金額を入力してください",G349=3,H349,I349="","I列に労働時間を入力してください",G349=1,ROUND(H349/(I349*24),0),G349=2,ROUND(H349/(I349*24),0)),"")</f>
        <v/>
      </c>
      <c r="K349" s="80" t="str" cm="1">
        <f t="array" ref="K349">IFERROR(_xlfn.IFS(D349="","",J349&lt;E349,"×（法定外・要件外となる従業員です）",J349&lt;=F349,"〇",J349&gt;F349,"ー（要件外となる従業員です）"),"")</f>
        <v/>
      </c>
      <c r="L349" s="25" t="str" cm="1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  <v/>
      </c>
    </row>
    <row r="350" spans="1:12" ht="16.5" customHeight="1" x14ac:dyDescent="0.4">
      <c r="A350" s="20" t="str">
        <f t="shared" si="5"/>
        <v/>
      </c>
      <c r="B350" s="18"/>
      <c r="C350" s="75"/>
      <c r="D350" s="42"/>
      <c r="E350" s="27" t="str" cm="1">
        <f t="array" ref="E350">IFERROR(_xlfn.IFS(AND($F$4=45566,D350="徳島"),VLOOKUP(D350,最低賃金!$A$2:$G$49,2,FALSE),OR($F$4&lt;&gt;45566,D350&lt;&gt;"徳島"),VLOOKUP(D350,最低賃金!$A$2:$G$49,4,FALSE)),"")</f>
        <v/>
      </c>
      <c r="F350" s="27" t="str">
        <f>IFERROR(VLOOKUP(D350,最低賃金!$A$3:$G$49,6,FALSE),"")</f>
        <v/>
      </c>
      <c r="G350" s="42"/>
      <c r="H350" s="19"/>
      <c r="I350" s="81"/>
      <c r="J350" s="27" t="str" cm="1">
        <f t="array" ref="J350">IFERROR(_xlfn.IFS(COUNTBLANK(G350:I350)=3,"",H350="","H列に金額を入力してください",G350=3,H350,I350="","I列に労働時間を入力してください",G350=1,ROUND(H350/(I350*24),0),G350=2,ROUND(H350/(I350*24),0)),"")</f>
        <v/>
      </c>
      <c r="K350" s="80" t="str" cm="1">
        <f t="array" ref="K350">IFERROR(_xlfn.IFS(D350="","",J350&lt;E350,"×（法定外・要件外となる従業員です）",J350&lt;=F350,"〇",J350&gt;F350,"ー（要件外となる従業員です）"),"")</f>
        <v/>
      </c>
      <c r="L350" s="25" t="str" cm="1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  <v/>
      </c>
    </row>
    <row r="351" spans="1:12" ht="16.5" customHeight="1" x14ac:dyDescent="0.4">
      <c r="A351" s="20" t="str">
        <f t="shared" si="5"/>
        <v/>
      </c>
      <c r="B351" s="18"/>
      <c r="C351" s="75"/>
      <c r="D351" s="42"/>
      <c r="E351" s="27" t="str" cm="1">
        <f t="array" ref="E351">IFERROR(_xlfn.IFS(AND($F$4=45566,D351="徳島"),VLOOKUP(D351,最低賃金!$A$2:$G$49,2,FALSE),OR($F$4&lt;&gt;45566,D351&lt;&gt;"徳島"),VLOOKUP(D351,最低賃金!$A$2:$G$49,4,FALSE)),"")</f>
        <v/>
      </c>
      <c r="F351" s="27" t="str">
        <f>IFERROR(VLOOKUP(D351,最低賃金!$A$3:$G$49,6,FALSE),"")</f>
        <v/>
      </c>
      <c r="G351" s="42"/>
      <c r="H351" s="19"/>
      <c r="I351" s="81"/>
      <c r="J351" s="27" t="str" cm="1">
        <f t="array" ref="J351">IFERROR(_xlfn.IFS(COUNTBLANK(G351:I351)=3,"",H351="","H列に金額を入力してください",G351=3,H351,I351="","I列に労働時間を入力してください",G351=1,ROUND(H351/(I351*24),0),G351=2,ROUND(H351/(I351*24),0)),"")</f>
        <v/>
      </c>
      <c r="K351" s="80" t="str" cm="1">
        <f t="array" ref="K351">IFERROR(_xlfn.IFS(D351="","",J351&lt;E351,"×（法定外・要件外となる従業員です）",J351&lt;=F351,"〇",J351&gt;F351,"ー（要件外となる従業員です）"),"")</f>
        <v/>
      </c>
      <c r="L351" s="25" t="str" cm="1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  <v/>
      </c>
    </row>
    <row r="352" spans="1:12" ht="16.5" customHeight="1" x14ac:dyDescent="0.4">
      <c r="A352" s="20" t="str">
        <f t="shared" si="5"/>
        <v/>
      </c>
      <c r="B352" s="18"/>
      <c r="C352" s="75"/>
      <c r="D352" s="42"/>
      <c r="E352" s="27" t="str" cm="1">
        <f t="array" ref="E352">IFERROR(_xlfn.IFS(AND($F$4=45566,D352="徳島"),VLOOKUP(D352,最低賃金!$A$2:$G$49,2,FALSE),OR($F$4&lt;&gt;45566,D352&lt;&gt;"徳島"),VLOOKUP(D352,最低賃金!$A$2:$G$49,4,FALSE)),"")</f>
        <v/>
      </c>
      <c r="F352" s="27" t="str">
        <f>IFERROR(VLOOKUP(D352,最低賃金!$A$3:$G$49,6,FALSE),"")</f>
        <v/>
      </c>
      <c r="G352" s="42"/>
      <c r="H352" s="19"/>
      <c r="I352" s="81"/>
      <c r="J352" s="27" t="str" cm="1">
        <f t="array" ref="J352">IFERROR(_xlfn.IFS(COUNTBLANK(G352:I352)=3,"",H352="","H列に金額を入力してください",G352=3,H352,I352="","I列に労働時間を入力してください",G352=1,ROUND(H352/(I352*24),0),G352=2,ROUND(H352/(I352*24),0)),"")</f>
        <v/>
      </c>
      <c r="K352" s="80" t="str" cm="1">
        <f t="array" ref="K352">IFERROR(_xlfn.IFS(D352="","",J352&lt;E352,"×（法定外・要件外となる従業員です）",J352&lt;=F352,"〇",J352&gt;F352,"ー（要件外となる従業員です）"),"")</f>
        <v/>
      </c>
      <c r="L352" s="25" t="str" cm="1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  <v/>
      </c>
    </row>
    <row r="353" spans="1:12" ht="16.5" customHeight="1" x14ac:dyDescent="0.4">
      <c r="A353" s="20" t="str">
        <f t="shared" si="5"/>
        <v/>
      </c>
      <c r="B353" s="18"/>
      <c r="C353" s="75"/>
      <c r="D353" s="42"/>
      <c r="E353" s="27" t="str" cm="1">
        <f t="array" ref="E353">IFERROR(_xlfn.IFS(AND($F$4=45566,D353="徳島"),VLOOKUP(D353,最低賃金!$A$2:$G$49,2,FALSE),OR($F$4&lt;&gt;45566,D353&lt;&gt;"徳島"),VLOOKUP(D353,最低賃金!$A$2:$G$49,4,FALSE)),"")</f>
        <v/>
      </c>
      <c r="F353" s="27" t="str">
        <f>IFERROR(VLOOKUP(D353,最低賃金!$A$3:$G$49,6,FALSE),"")</f>
        <v/>
      </c>
      <c r="G353" s="42"/>
      <c r="H353" s="19"/>
      <c r="I353" s="81"/>
      <c r="J353" s="27" t="str" cm="1">
        <f t="array" ref="J353">IFERROR(_xlfn.IFS(COUNTBLANK(G353:I353)=3,"",H353="","H列に金額を入力してください",G353=3,H353,I353="","I列に労働時間を入力してください",G353=1,ROUND(H353/(I353*24),0),G353=2,ROUND(H353/(I353*24),0)),"")</f>
        <v/>
      </c>
      <c r="K353" s="80" t="str" cm="1">
        <f t="array" ref="K353">IFERROR(_xlfn.IFS(D353="","",J353&lt;E353,"×（法定外・要件外となる従業員です）",J353&lt;=F353,"〇",J353&gt;F353,"ー（要件外となる従業員です）"),"")</f>
        <v/>
      </c>
      <c r="L353" s="25" t="str" cm="1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  <v/>
      </c>
    </row>
    <row r="354" spans="1:12" ht="16.5" customHeight="1" x14ac:dyDescent="0.4">
      <c r="A354" s="20" t="str">
        <f t="shared" si="5"/>
        <v/>
      </c>
      <c r="B354" s="18"/>
      <c r="C354" s="75"/>
      <c r="D354" s="42"/>
      <c r="E354" s="27" t="str" cm="1">
        <f t="array" ref="E354">IFERROR(_xlfn.IFS(AND($F$4=45566,D354="徳島"),VLOOKUP(D354,最低賃金!$A$2:$G$49,2,FALSE),OR($F$4&lt;&gt;45566,D354&lt;&gt;"徳島"),VLOOKUP(D354,最低賃金!$A$2:$G$49,4,FALSE)),"")</f>
        <v/>
      </c>
      <c r="F354" s="27" t="str">
        <f>IFERROR(VLOOKUP(D354,最低賃金!$A$3:$G$49,6,FALSE),"")</f>
        <v/>
      </c>
      <c r="G354" s="42"/>
      <c r="H354" s="19"/>
      <c r="I354" s="81"/>
      <c r="J354" s="27" t="str" cm="1">
        <f t="array" ref="J354">IFERROR(_xlfn.IFS(COUNTBLANK(G354:I354)=3,"",H354="","H列に金額を入力してください",G354=3,H354,I354="","I列に労働時間を入力してください",G354=1,ROUND(H354/(I354*24),0),G354=2,ROUND(H354/(I354*24),0)),"")</f>
        <v/>
      </c>
      <c r="K354" s="80" t="str" cm="1">
        <f t="array" ref="K354">IFERROR(_xlfn.IFS(D354="","",J354&lt;E354,"×（法定外・要件外となる従業員です）",J354&lt;=F354,"〇",J354&gt;F354,"ー（要件外となる従業員です）"),"")</f>
        <v/>
      </c>
      <c r="L354" s="25" t="str" cm="1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  <v/>
      </c>
    </row>
    <row r="355" spans="1:12" ht="16.5" customHeight="1" x14ac:dyDescent="0.4">
      <c r="A355" s="20" t="str">
        <f t="shared" si="5"/>
        <v/>
      </c>
      <c r="B355" s="18"/>
      <c r="C355" s="75"/>
      <c r="D355" s="42"/>
      <c r="E355" s="27" t="str" cm="1">
        <f t="array" ref="E355">IFERROR(_xlfn.IFS(AND($F$4=45566,D355="徳島"),VLOOKUP(D355,最低賃金!$A$2:$G$49,2,FALSE),OR($F$4&lt;&gt;45566,D355&lt;&gt;"徳島"),VLOOKUP(D355,最低賃金!$A$2:$G$49,4,FALSE)),"")</f>
        <v/>
      </c>
      <c r="F355" s="27" t="str">
        <f>IFERROR(VLOOKUP(D355,最低賃金!$A$3:$G$49,6,FALSE),"")</f>
        <v/>
      </c>
      <c r="G355" s="42"/>
      <c r="H355" s="19"/>
      <c r="I355" s="81"/>
      <c r="J355" s="27" t="str" cm="1">
        <f t="array" ref="J355">IFERROR(_xlfn.IFS(COUNTBLANK(G355:I355)=3,"",H355="","H列に金額を入力してください",G355=3,H355,I355="","I列に労働時間を入力してください",G355=1,ROUND(H355/(I355*24),0),G355=2,ROUND(H355/(I355*24),0)),"")</f>
        <v/>
      </c>
      <c r="K355" s="80" t="str" cm="1">
        <f t="array" ref="K355">IFERROR(_xlfn.IFS(D355="","",J355&lt;E355,"×（法定外・要件外となる従業員です）",J355&lt;=F355,"〇",J355&gt;F355,"ー（要件外となる従業員です）"),"")</f>
        <v/>
      </c>
      <c r="L355" s="25" t="str" cm="1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  <v/>
      </c>
    </row>
    <row r="356" spans="1:12" ht="16.5" customHeight="1" x14ac:dyDescent="0.4">
      <c r="A356" s="20" t="str">
        <f t="shared" si="5"/>
        <v/>
      </c>
      <c r="B356" s="18"/>
      <c r="C356" s="75"/>
      <c r="D356" s="42"/>
      <c r="E356" s="27" t="str" cm="1">
        <f t="array" ref="E356">IFERROR(_xlfn.IFS(AND($F$4=45566,D356="徳島"),VLOOKUP(D356,最低賃金!$A$2:$G$49,2,FALSE),OR($F$4&lt;&gt;45566,D356&lt;&gt;"徳島"),VLOOKUP(D356,最低賃金!$A$2:$G$49,4,FALSE)),"")</f>
        <v/>
      </c>
      <c r="F356" s="27" t="str">
        <f>IFERROR(VLOOKUP(D356,最低賃金!$A$3:$G$49,6,FALSE),"")</f>
        <v/>
      </c>
      <c r="G356" s="42"/>
      <c r="H356" s="19"/>
      <c r="I356" s="81"/>
      <c r="J356" s="27" t="str" cm="1">
        <f t="array" ref="J356">IFERROR(_xlfn.IFS(COUNTBLANK(G356:I356)=3,"",H356="","H列に金額を入力してください",G356=3,H356,I356="","I列に労働時間を入力してください",G356=1,ROUND(H356/(I356*24),0),G356=2,ROUND(H356/(I356*24),0)),"")</f>
        <v/>
      </c>
      <c r="K356" s="80" t="str" cm="1">
        <f t="array" ref="K356">IFERROR(_xlfn.IFS(D356="","",J356&lt;E356,"×（法定外・要件外となる従業員です）",J356&lt;=F356,"〇",J356&gt;F356,"ー（要件外となる従業員です）"),"")</f>
        <v/>
      </c>
      <c r="L356" s="25" t="str" cm="1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  <v/>
      </c>
    </row>
    <row r="357" spans="1:12" ht="16.5" customHeight="1" x14ac:dyDescent="0.4">
      <c r="A357" s="20" t="str">
        <f t="shared" si="5"/>
        <v/>
      </c>
      <c r="B357" s="18"/>
      <c r="C357" s="75"/>
      <c r="D357" s="42"/>
      <c r="E357" s="27" t="str" cm="1">
        <f t="array" ref="E357">IFERROR(_xlfn.IFS(AND($F$4=45566,D357="徳島"),VLOOKUP(D357,最低賃金!$A$2:$G$49,2,FALSE),OR($F$4&lt;&gt;45566,D357&lt;&gt;"徳島"),VLOOKUP(D357,最低賃金!$A$2:$G$49,4,FALSE)),"")</f>
        <v/>
      </c>
      <c r="F357" s="27" t="str">
        <f>IFERROR(VLOOKUP(D357,最低賃金!$A$3:$G$49,6,FALSE),"")</f>
        <v/>
      </c>
      <c r="G357" s="42"/>
      <c r="H357" s="19"/>
      <c r="I357" s="81"/>
      <c r="J357" s="27" t="str" cm="1">
        <f t="array" ref="J357">IFERROR(_xlfn.IFS(COUNTBLANK(G357:I357)=3,"",H357="","H列に金額を入力してください",G357=3,H357,I357="","I列に労働時間を入力してください",G357=1,ROUND(H357/(I357*24),0),G357=2,ROUND(H357/(I357*24),0)),"")</f>
        <v/>
      </c>
      <c r="K357" s="80" t="str" cm="1">
        <f t="array" ref="K357">IFERROR(_xlfn.IFS(D357="","",J357&lt;E357,"×（法定外・要件外となる従業員です）",J357&lt;=F357,"〇",J357&gt;F357,"ー（要件外となる従業員です）"),"")</f>
        <v/>
      </c>
      <c r="L357" s="25" t="str" cm="1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  <v/>
      </c>
    </row>
    <row r="358" spans="1:12" ht="16.5" customHeight="1" x14ac:dyDescent="0.4">
      <c r="A358" s="20" t="str">
        <f t="shared" si="5"/>
        <v/>
      </c>
      <c r="B358" s="18"/>
      <c r="C358" s="75"/>
      <c r="D358" s="42"/>
      <c r="E358" s="27" t="str" cm="1">
        <f t="array" ref="E358">IFERROR(_xlfn.IFS(AND($F$4=45566,D358="徳島"),VLOOKUP(D358,最低賃金!$A$2:$G$49,2,FALSE),OR($F$4&lt;&gt;45566,D358&lt;&gt;"徳島"),VLOOKUP(D358,最低賃金!$A$2:$G$49,4,FALSE)),"")</f>
        <v/>
      </c>
      <c r="F358" s="27" t="str">
        <f>IFERROR(VLOOKUP(D358,最低賃金!$A$3:$G$49,6,FALSE),"")</f>
        <v/>
      </c>
      <c r="G358" s="42"/>
      <c r="H358" s="19"/>
      <c r="I358" s="81"/>
      <c r="J358" s="27" t="str" cm="1">
        <f t="array" ref="J358">IFERROR(_xlfn.IFS(COUNTBLANK(G358:I358)=3,"",H358="","H列に金額を入力してください",G358=3,H358,I358="","I列に労働時間を入力してください",G358=1,ROUND(H358/(I358*24),0),G358=2,ROUND(H358/(I358*24),0)),"")</f>
        <v/>
      </c>
      <c r="K358" s="80" t="str" cm="1">
        <f t="array" ref="K358">IFERROR(_xlfn.IFS(D358="","",J358&lt;E358,"×（法定外・要件外となる従業員です）",J358&lt;=F358,"〇",J358&gt;F358,"ー（要件外となる従業員です）"),"")</f>
        <v/>
      </c>
      <c r="L358" s="25" t="str" cm="1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  <v/>
      </c>
    </row>
    <row r="359" spans="1:12" ht="16.5" customHeight="1" x14ac:dyDescent="0.4">
      <c r="A359" s="20" t="str">
        <f t="shared" si="5"/>
        <v/>
      </c>
      <c r="B359" s="18"/>
      <c r="C359" s="75"/>
      <c r="D359" s="42"/>
      <c r="E359" s="27" t="str" cm="1">
        <f t="array" ref="E359">IFERROR(_xlfn.IFS(AND($F$4=45566,D359="徳島"),VLOOKUP(D359,最低賃金!$A$2:$G$49,2,FALSE),OR($F$4&lt;&gt;45566,D359&lt;&gt;"徳島"),VLOOKUP(D359,最低賃金!$A$2:$G$49,4,FALSE)),"")</f>
        <v/>
      </c>
      <c r="F359" s="27" t="str">
        <f>IFERROR(VLOOKUP(D359,最低賃金!$A$3:$G$49,6,FALSE),"")</f>
        <v/>
      </c>
      <c r="G359" s="42"/>
      <c r="H359" s="19"/>
      <c r="I359" s="81"/>
      <c r="J359" s="27" t="str" cm="1">
        <f t="array" ref="J359">IFERROR(_xlfn.IFS(COUNTBLANK(G359:I359)=3,"",H359="","H列に金額を入力してください",G359=3,H359,I359="","I列に労働時間を入力してください",G359=1,ROUND(H359/(I359*24),0),G359=2,ROUND(H359/(I359*24),0)),"")</f>
        <v/>
      </c>
      <c r="K359" s="80" t="str" cm="1">
        <f t="array" ref="K359">IFERROR(_xlfn.IFS(D359="","",J359&lt;E359,"×（法定外・要件外となる従業員です）",J359&lt;=F359,"〇",J359&gt;F359,"ー（要件外となる従業員です）"),"")</f>
        <v/>
      </c>
      <c r="L359" s="25" t="str" cm="1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  <v/>
      </c>
    </row>
    <row r="360" spans="1:12" ht="16.5" customHeight="1" x14ac:dyDescent="0.4">
      <c r="A360" s="20" t="str">
        <f t="shared" si="5"/>
        <v/>
      </c>
      <c r="B360" s="18"/>
      <c r="C360" s="75"/>
      <c r="D360" s="42"/>
      <c r="E360" s="27" t="str" cm="1">
        <f t="array" ref="E360">IFERROR(_xlfn.IFS(AND($F$4=45566,D360="徳島"),VLOOKUP(D360,最低賃金!$A$2:$G$49,2,FALSE),OR($F$4&lt;&gt;45566,D360&lt;&gt;"徳島"),VLOOKUP(D360,最低賃金!$A$2:$G$49,4,FALSE)),"")</f>
        <v/>
      </c>
      <c r="F360" s="27" t="str">
        <f>IFERROR(VLOOKUP(D360,最低賃金!$A$3:$G$49,6,FALSE),"")</f>
        <v/>
      </c>
      <c r="G360" s="42"/>
      <c r="H360" s="19"/>
      <c r="I360" s="81"/>
      <c r="J360" s="27" t="str" cm="1">
        <f t="array" ref="J360">IFERROR(_xlfn.IFS(COUNTBLANK(G360:I360)=3,"",H360="","H列に金額を入力してください",G360=3,H360,I360="","I列に労働時間を入力してください",G360=1,ROUND(H360/(I360*24),0),G360=2,ROUND(H360/(I360*24),0)),"")</f>
        <v/>
      </c>
      <c r="K360" s="80" t="str" cm="1">
        <f t="array" ref="K360">IFERROR(_xlfn.IFS(D360="","",J360&lt;E360,"×（法定外・要件外となる従業員です）",J360&lt;=F360,"〇",J360&gt;F360,"ー（要件外となる従業員です）"),"")</f>
        <v/>
      </c>
      <c r="L360" s="25" t="str" cm="1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  <v/>
      </c>
    </row>
    <row r="361" spans="1:12" ht="16.5" customHeight="1" x14ac:dyDescent="0.4">
      <c r="A361" s="20" t="str">
        <f t="shared" si="5"/>
        <v/>
      </c>
      <c r="B361" s="18"/>
      <c r="C361" s="75"/>
      <c r="D361" s="42"/>
      <c r="E361" s="27" t="str" cm="1">
        <f t="array" ref="E361">IFERROR(_xlfn.IFS(AND($F$4=45566,D361="徳島"),VLOOKUP(D361,最低賃金!$A$2:$G$49,2,FALSE),OR($F$4&lt;&gt;45566,D361&lt;&gt;"徳島"),VLOOKUP(D361,最低賃金!$A$2:$G$49,4,FALSE)),"")</f>
        <v/>
      </c>
      <c r="F361" s="27" t="str">
        <f>IFERROR(VLOOKUP(D361,最低賃金!$A$3:$G$49,6,FALSE),"")</f>
        <v/>
      </c>
      <c r="G361" s="42"/>
      <c r="H361" s="19"/>
      <c r="I361" s="81"/>
      <c r="J361" s="27" t="str" cm="1">
        <f t="array" ref="J361">IFERROR(_xlfn.IFS(COUNTBLANK(G361:I361)=3,"",H361="","H列に金額を入力してください",G361=3,H361,I361="","I列に労働時間を入力してください",G361=1,ROUND(H361/(I361*24),0),G361=2,ROUND(H361/(I361*24),0)),"")</f>
        <v/>
      </c>
      <c r="K361" s="80" t="str" cm="1">
        <f t="array" ref="K361">IFERROR(_xlfn.IFS(D361="","",J361&lt;E361,"×（法定外・要件外となる従業員です）",J361&lt;=F361,"〇",J361&gt;F361,"ー（要件外となる従業員です）"),"")</f>
        <v/>
      </c>
      <c r="L361" s="25" t="str" cm="1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  <v/>
      </c>
    </row>
    <row r="362" spans="1:12" ht="16.5" customHeight="1" x14ac:dyDescent="0.4">
      <c r="A362" s="20" t="str">
        <f t="shared" si="5"/>
        <v/>
      </c>
      <c r="B362" s="18"/>
      <c r="C362" s="75"/>
      <c r="D362" s="42"/>
      <c r="E362" s="27" t="str" cm="1">
        <f t="array" ref="E362">IFERROR(_xlfn.IFS(AND($F$4=45566,D362="徳島"),VLOOKUP(D362,最低賃金!$A$2:$G$49,2,FALSE),OR($F$4&lt;&gt;45566,D362&lt;&gt;"徳島"),VLOOKUP(D362,最低賃金!$A$2:$G$49,4,FALSE)),"")</f>
        <v/>
      </c>
      <c r="F362" s="27" t="str">
        <f>IFERROR(VLOOKUP(D362,最低賃金!$A$3:$G$49,6,FALSE),"")</f>
        <v/>
      </c>
      <c r="G362" s="42"/>
      <c r="H362" s="19"/>
      <c r="I362" s="81"/>
      <c r="J362" s="27" t="str" cm="1">
        <f t="array" ref="J362">IFERROR(_xlfn.IFS(COUNTBLANK(G362:I362)=3,"",H362="","H列に金額を入力してください",G362=3,H362,I362="","I列に労働時間を入力してください",G362=1,ROUND(H362/(I362*24),0),G362=2,ROUND(H362/(I362*24),0)),"")</f>
        <v/>
      </c>
      <c r="K362" s="80" t="str" cm="1">
        <f t="array" ref="K362">IFERROR(_xlfn.IFS(D362="","",J362&lt;E362,"×（法定外・要件外となる従業員です）",J362&lt;=F362,"〇",J362&gt;F362,"ー（要件外となる従業員です）"),"")</f>
        <v/>
      </c>
      <c r="L362" s="25" t="str" cm="1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  <v/>
      </c>
    </row>
    <row r="363" spans="1:12" ht="16.5" customHeight="1" x14ac:dyDescent="0.4">
      <c r="A363" s="20" t="str">
        <f t="shared" si="5"/>
        <v/>
      </c>
      <c r="B363" s="18"/>
      <c r="C363" s="75"/>
      <c r="D363" s="42"/>
      <c r="E363" s="27" t="str" cm="1">
        <f t="array" ref="E363">IFERROR(_xlfn.IFS(AND($F$4=45566,D363="徳島"),VLOOKUP(D363,最低賃金!$A$2:$G$49,2,FALSE),OR($F$4&lt;&gt;45566,D363&lt;&gt;"徳島"),VLOOKUP(D363,最低賃金!$A$2:$G$49,4,FALSE)),"")</f>
        <v/>
      </c>
      <c r="F363" s="27" t="str">
        <f>IFERROR(VLOOKUP(D363,最低賃金!$A$3:$G$49,6,FALSE),"")</f>
        <v/>
      </c>
      <c r="G363" s="42"/>
      <c r="H363" s="19"/>
      <c r="I363" s="81"/>
      <c r="J363" s="27" t="str" cm="1">
        <f t="array" ref="J363">IFERROR(_xlfn.IFS(COUNTBLANK(G363:I363)=3,"",H363="","H列に金額を入力してください",G363=3,H363,I363="","I列に労働時間を入力してください",G363=1,ROUND(H363/(I363*24),0),G363=2,ROUND(H363/(I363*24),0)),"")</f>
        <v/>
      </c>
      <c r="K363" s="80" t="str" cm="1">
        <f t="array" ref="K363">IFERROR(_xlfn.IFS(D363="","",J363&lt;E363,"×（法定外・要件外となる従業員です）",J363&lt;=F363,"〇",J363&gt;F363,"ー（要件外となる従業員です）"),"")</f>
        <v/>
      </c>
      <c r="L363" s="25" t="str" cm="1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  <v/>
      </c>
    </row>
    <row r="364" spans="1:12" ht="16.5" customHeight="1" x14ac:dyDescent="0.4">
      <c r="A364" s="20" t="str">
        <f t="shared" si="5"/>
        <v/>
      </c>
      <c r="B364" s="18"/>
      <c r="C364" s="75"/>
      <c r="D364" s="42"/>
      <c r="E364" s="27" t="str" cm="1">
        <f t="array" ref="E364">IFERROR(_xlfn.IFS(AND($F$4=45566,D364="徳島"),VLOOKUP(D364,最低賃金!$A$2:$G$49,2,FALSE),OR($F$4&lt;&gt;45566,D364&lt;&gt;"徳島"),VLOOKUP(D364,最低賃金!$A$2:$G$49,4,FALSE)),"")</f>
        <v/>
      </c>
      <c r="F364" s="27" t="str">
        <f>IFERROR(VLOOKUP(D364,最低賃金!$A$3:$G$49,6,FALSE),"")</f>
        <v/>
      </c>
      <c r="G364" s="42"/>
      <c r="H364" s="19"/>
      <c r="I364" s="81"/>
      <c r="J364" s="27" t="str" cm="1">
        <f t="array" ref="J364">IFERROR(_xlfn.IFS(COUNTBLANK(G364:I364)=3,"",H364="","H列に金額を入力してください",G364=3,H364,I364="","I列に労働時間を入力してください",G364=1,ROUND(H364/(I364*24),0),G364=2,ROUND(H364/(I364*24),0)),"")</f>
        <v/>
      </c>
      <c r="K364" s="80" t="str" cm="1">
        <f t="array" ref="K364">IFERROR(_xlfn.IFS(D364="","",J364&lt;E364,"×（法定外・要件外となる従業員です）",J364&lt;=F364,"〇",J364&gt;F364,"ー（要件外となる従業員です）"),"")</f>
        <v/>
      </c>
      <c r="L364" s="25" t="str" cm="1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  <v/>
      </c>
    </row>
    <row r="365" spans="1:12" ht="16.5" customHeight="1" x14ac:dyDescent="0.4">
      <c r="A365" s="20" t="str">
        <f t="shared" si="5"/>
        <v/>
      </c>
      <c r="B365" s="18"/>
      <c r="C365" s="75"/>
      <c r="D365" s="42"/>
      <c r="E365" s="27" t="str" cm="1">
        <f t="array" ref="E365">IFERROR(_xlfn.IFS(AND($F$4=45566,D365="徳島"),VLOOKUP(D365,最低賃金!$A$2:$G$49,2,FALSE),OR($F$4&lt;&gt;45566,D365&lt;&gt;"徳島"),VLOOKUP(D365,最低賃金!$A$2:$G$49,4,FALSE)),"")</f>
        <v/>
      </c>
      <c r="F365" s="27" t="str">
        <f>IFERROR(VLOOKUP(D365,最低賃金!$A$3:$G$49,6,FALSE),"")</f>
        <v/>
      </c>
      <c r="G365" s="42"/>
      <c r="H365" s="19"/>
      <c r="I365" s="81"/>
      <c r="J365" s="27" t="str" cm="1">
        <f t="array" ref="J365">IFERROR(_xlfn.IFS(COUNTBLANK(G365:I365)=3,"",H365="","H列に金額を入力してください",G365=3,H365,I365="","I列に労働時間を入力してください",G365=1,ROUND(H365/(I365*24),0),G365=2,ROUND(H365/(I365*24),0)),"")</f>
        <v/>
      </c>
      <c r="K365" s="80" t="str" cm="1">
        <f t="array" ref="K365">IFERROR(_xlfn.IFS(D365="","",J365&lt;E365,"×（法定外・要件外となる従業員です）",J365&lt;=F365,"〇",J365&gt;F365,"ー（要件外となる従業員です）"),"")</f>
        <v/>
      </c>
      <c r="L365" s="25" t="str" cm="1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  <v/>
      </c>
    </row>
    <row r="366" spans="1:12" ht="16.5" customHeight="1" x14ac:dyDescent="0.4">
      <c r="A366" s="20" t="str">
        <f t="shared" si="5"/>
        <v/>
      </c>
      <c r="B366" s="18"/>
      <c r="C366" s="75"/>
      <c r="D366" s="42"/>
      <c r="E366" s="27" t="str" cm="1">
        <f t="array" ref="E366">IFERROR(_xlfn.IFS(AND($F$4=45566,D366="徳島"),VLOOKUP(D366,最低賃金!$A$2:$G$49,2,FALSE),OR($F$4&lt;&gt;45566,D366&lt;&gt;"徳島"),VLOOKUP(D366,最低賃金!$A$2:$G$49,4,FALSE)),"")</f>
        <v/>
      </c>
      <c r="F366" s="27" t="str">
        <f>IFERROR(VLOOKUP(D366,最低賃金!$A$3:$G$49,6,FALSE),"")</f>
        <v/>
      </c>
      <c r="G366" s="42"/>
      <c r="H366" s="19"/>
      <c r="I366" s="81"/>
      <c r="J366" s="27" t="str" cm="1">
        <f t="array" ref="J366">IFERROR(_xlfn.IFS(COUNTBLANK(G366:I366)=3,"",H366="","H列に金額を入力してください",G366=3,H366,I366="","I列に労働時間を入力してください",G366=1,ROUND(H366/(I366*24),0),G366=2,ROUND(H366/(I366*24),0)),"")</f>
        <v/>
      </c>
      <c r="K366" s="80" t="str" cm="1">
        <f t="array" ref="K366">IFERROR(_xlfn.IFS(D366="","",J366&lt;E366,"×（法定外・要件外となる従業員です）",J366&lt;=F366,"〇",J366&gt;F366,"ー（要件外となる従業員です）"),"")</f>
        <v/>
      </c>
      <c r="L366" s="25" t="str" cm="1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  <v/>
      </c>
    </row>
    <row r="367" spans="1:12" ht="16.5" customHeight="1" x14ac:dyDescent="0.4">
      <c r="A367" s="20" t="str">
        <f t="shared" si="5"/>
        <v/>
      </c>
      <c r="B367" s="18"/>
      <c r="C367" s="75"/>
      <c r="D367" s="42"/>
      <c r="E367" s="27" t="str" cm="1">
        <f t="array" ref="E367">IFERROR(_xlfn.IFS(AND($F$4=45566,D367="徳島"),VLOOKUP(D367,最低賃金!$A$2:$G$49,2,FALSE),OR($F$4&lt;&gt;45566,D367&lt;&gt;"徳島"),VLOOKUP(D367,最低賃金!$A$2:$G$49,4,FALSE)),"")</f>
        <v/>
      </c>
      <c r="F367" s="27" t="str">
        <f>IFERROR(VLOOKUP(D367,最低賃金!$A$3:$G$49,6,FALSE),"")</f>
        <v/>
      </c>
      <c r="G367" s="42"/>
      <c r="H367" s="19"/>
      <c r="I367" s="81"/>
      <c r="J367" s="27" t="str" cm="1">
        <f t="array" ref="J367">IFERROR(_xlfn.IFS(COUNTBLANK(G367:I367)=3,"",H367="","H列に金額を入力してください",G367=3,H367,I367="","I列に労働時間を入力してください",G367=1,ROUND(H367/(I367*24),0),G367=2,ROUND(H367/(I367*24),0)),"")</f>
        <v/>
      </c>
      <c r="K367" s="80" t="str" cm="1">
        <f t="array" ref="K367">IFERROR(_xlfn.IFS(D367="","",J367&lt;E367,"×（法定外・要件外となる従業員です）",J367&lt;=F367,"〇",J367&gt;F367,"ー（要件外となる従業員です）"),"")</f>
        <v/>
      </c>
      <c r="L367" s="25" t="str" cm="1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  <v/>
      </c>
    </row>
    <row r="368" spans="1:12" ht="16.5" customHeight="1" x14ac:dyDescent="0.4">
      <c r="A368" s="20" t="str">
        <f t="shared" si="5"/>
        <v/>
      </c>
      <c r="B368" s="18"/>
      <c r="C368" s="75"/>
      <c r="D368" s="42"/>
      <c r="E368" s="27" t="str" cm="1">
        <f t="array" ref="E368">IFERROR(_xlfn.IFS(AND($F$4=45566,D368="徳島"),VLOOKUP(D368,最低賃金!$A$2:$G$49,2,FALSE),OR($F$4&lt;&gt;45566,D368&lt;&gt;"徳島"),VLOOKUP(D368,最低賃金!$A$2:$G$49,4,FALSE)),"")</f>
        <v/>
      </c>
      <c r="F368" s="27" t="str">
        <f>IFERROR(VLOOKUP(D368,最低賃金!$A$3:$G$49,6,FALSE),"")</f>
        <v/>
      </c>
      <c r="G368" s="42"/>
      <c r="H368" s="19"/>
      <c r="I368" s="81"/>
      <c r="J368" s="27" t="str" cm="1">
        <f t="array" ref="J368">IFERROR(_xlfn.IFS(COUNTBLANK(G368:I368)=3,"",H368="","H列に金額を入力してください",G368=3,H368,I368="","I列に労働時間を入力してください",G368=1,ROUND(H368/(I368*24),0),G368=2,ROUND(H368/(I368*24),0)),"")</f>
        <v/>
      </c>
      <c r="K368" s="80" t="str" cm="1">
        <f t="array" ref="K368">IFERROR(_xlfn.IFS(D368="","",J368&lt;E368,"×（法定外・要件外となる従業員です）",J368&lt;=F368,"〇",J368&gt;F368,"ー（要件外となる従業員です）"),"")</f>
        <v/>
      </c>
      <c r="L368" s="25" t="str" cm="1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  <v/>
      </c>
    </row>
    <row r="369" spans="1:12" ht="16.5" customHeight="1" x14ac:dyDescent="0.4">
      <c r="A369" s="20" t="str">
        <f t="shared" si="5"/>
        <v/>
      </c>
      <c r="B369" s="18"/>
      <c r="C369" s="75"/>
      <c r="D369" s="42"/>
      <c r="E369" s="27" t="str" cm="1">
        <f t="array" ref="E369">IFERROR(_xlfn.IFS(AND($F$4=45566,D369="徳島"),VLOOKUP(D369,最低賃金!$A$2:$G$49,2,FALSE),OR($F$4&lt;&gt;45566,D369&lt;&gt;"徳島"),VLOOKUP(D369,最低賃金!$A$2:$G$49,4,FALSE)),"")</f>
        <v/>
      </c>
      <c r="F369" s="27" t="str">
        <f>IFERROR(VLOOKUP(D369,最低賃金!$A$3:$G$49,6,FALSE),"")</f>
        <v/>
      </c>
      <c r="G369" s="42"/>
      <c r="H369" s="19"/>
      <c r="I369" s="81"/>
      <c r="J369" s="27" t="str" cm="1">
        <f t="array" ref="J369">IFERROR(_xlfn.IFS(COUNTBLANK(G369:I369)=3,"",H369="","H列に金額を入力してください",G369=3,H369,I369="","I列に労働時間を入力してください",G369=1,ROUND(H369/(I369*24),0),G369=2,ROUND(H369/(I369*24),0)),"")</f>
        <v/>
      </c>
      <c r="K369" s="80" t="str" cm="1">
        <f t="array" ref="K369">IFERROR(_xlfn.IFS(D369="","",J369&lt;E369,"×（法定外・要件外となる従業員です）",J369&lt;=F369,"〇",J369&gt;F369,"ー（要件外となる従業員です）"),"")</f>
        <v/>
      </c>
      <c r="L369" s="25" t="str" cm="1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  <v/>
      </c>
    </row>
    <row r="370" spans="1:12" ht="16.5" customHeight="1" x14ac:dyDescent="0.4">
      <c r="A370" s="20" t="str">
        <f t="shared" si="5"/>
        <v/>
      </c>
      <c r="B370" s="18"/>
      <c r="C370" s="75"/>
      <c r="D370" s="42"/>
      <c r="E370" s="27" t="str" cm="1">
        <f t="array" ref="E370">IFERROR(_xlfn.IFS(AND($F$4=45566,D370="徳島"),VLOOKUP(D370,最低賃金!$A$2:$G$49,2,FALSE),OR($F$4&lt;&gt;45566,D370&lt;&gt;"徳島"),VLOOKUP(D370,最低賃金!$A$2:$G$49,4,FALSE)),"")</f>
        <v/>
      </c>
      <c r="F370" s="27" t="str">
        <f>IFERROR(VLOOKUP(D370,最低賃金!$A$3:$G$49,6,FALSE),"")</f>
        <v/>
      </c>
      <c r="G370" s="42"/>
      <c r="H370" s="19"/>
      <c r="I370" s="81"/>
      <c r="J370" s="27" t="str" cm="1">
        <f t="array" ref="J370">IFERROR(_xlfn.IFS(COUNTBLANK(G370:I370)=3,"",H370="","H列に金額を入力してください",G370=3,H370,I370="","I列に労働時間を入力してください",G370=1,ROUND(H370/(I370*24),0),G370=2,ROUND(H370/(I370*24),0)),"")</f>
        <v/>
      </c>
      <c r="K370" s="80" t="str" cm="1">
        <f t="array" ref="K370">IFERROR(_xlfn.IFS(D370="","",J370&lt;E370,"×（法定外・要件外となる従業員です）",J370&lt;=F370,"〇",J370&gt;F370,"ー（要件外となる従業員です）"),"")</f>
        <v/>
      </c>
      <c r="L370" s="25" t="str" cm="1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  <v/>
      </c>
    </row>
    <row r="371" spans="1:12" ht="16.5" customHeight="1" x14ac:dyDescent="0.4">
      <c r="A371" s="20" t="str">
        <f t="shared" si="5"/>
        <v/>
      </c>
      <c r="B371" s="18"/>
      <c r="C371" s="75"/>
      <c r="D371" s="42"/>
      <c r="E371" s="27" t="str" cm="1">
        <f t="array" ref="E371">IFERROR(_xlfn.IFS(AND($F$4=45566,D371="徳島"),VLOOKUP(D371,最低賃金!$A$2:$G$49,2,FALSE),OR($F$4&lt;&gt;45566,D371&lt;&gt;"徳島"),VLOOKUP(D371,最低賃金!$A$2:$G$49,4,FALSE)),"")</f>
        <v/>
      </c>
      <c r="F371" s="27" t="str">
        <f>IFERROR(VLOOKUP(D371,最低賃金!$A$3:$G$49,6,FALSE),"")</f>
        <v/>
      </c>
      <c r="G371" s="42"/>
      <c r="H371" s="19"/>
      <c r="I371" s="81"/>
      <c r="J371" s="27" t="str" cm="1">
        <f t="array" ref="J371">IFERROR(_xlfn.IFS(COUNTBLANK(G371:I371)=3,"",H371="","H列に金額を入力してください",G371=3,H371,I371="","I列に労働時間を入力してください",G371=1,ROUND(H371/(I371*24),0),G371=2,ROUND(H371/(I371*24),0)),"")</f>
        <v/>
      </c>
      <c r="K371" s="80" t="str" cm="1">
        <f t="array" ref="K371">IFERROR(_xlfn.IFS(D371="","",J371&lt;E371,"×（法定外・要件外となる従業員です）",J371&lt;=F371,"〇",J371&gt;F371,"ー（要件外となる従業員です）"),"")</f>
        <v/>
      </c>
      <c r="L371" s="25" t="str" cm="1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  <v/>
      </c>
    </row>
    <row r="372" spans="1:12" ht="16.5" customHeight="1" x14ac:dyDescent="0.4">
      <c r="A372" s="20" t="str">
        <f t="shared" si="5"/>
        <v/>
      </c>
      <c r="B372" s="18"/>
      <c r="C372" s="75"/>
      <c r="D372" s="42"/>
      <c r="E372" s="27" t="str" cm="1">
        <f t="array" ref="E372">IFERROR(_xlfn.IFS(AND($F$4=45566,D372="徳島"),VLOOKUP(D372,最低賃金!$A$2:$G$49,2,FALSE),OR($F$4&lt;&gt;45566,D372&lt;&gt;"徳島"),VLOOKUP(D372,最低賃金!$A$2:$G$49,4,FALSE)),"")</f>
        <v/>
      </c>
      <c r="F372" s="27" t="str">
        <f>IFERROR(VLOOKUP(D372,最低賃金!$A$3:$G$49,6,FALSE),"")</f>
        <v/>
      </c>
      <c r="G372" s="42"/>
      <c r="H372" s="19"/>
      <c r="I372" s="81"/>
      <c r="J372" s="27" t="str" cm="1">
        <f t="array" ref="J372">IFERROR(_xlfn.IFS(COUNTBLANK(G372:I372)=3,"",H372="","H列に金額を入力してください",G372=3,H372,I372="","I列に労働時間を入力してください",G372=1,ROUND(H372/(I372*24),0),G372=2,ROUND(H372/(I372*24),0)),"")</f>
        <v/>
      </c>
      <c r="K372" s="80" t="str" cm="1">
        <f t="array" ref="K372">IFERROR(_xlfn.IFS(D372="","",J372&lt;E372,"×（法定外・要件外となる従業員です）",J372&lt;=F372,"〇",J372&gt;F372,"ー（要件外となる従業員です）"),"")</f>
        <v/>
      </c>
      <c r="L372" s="25" t="str" cm="1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  <v/>
      </c>
    </row>
    <row r="373" spans="1:12" ht="16.5" customHeight="1" x14ac:dyDescent="0.4">
      <c r="A373" s="20" t="str">
        <f t="shared" si="5"/>
        <v/>
      </c>
      <c r="B373" s="18"/>
      <c r="C373" s="75"/>
      <c r="D373" s="42"/>
      <c r="E373" s="27" t="str" cm="1">
        <f t="array" ref="E373">IFERROR(_xlfn.IFS(AND($F$4=45566,D373="徳島"),VLOOKUP(D373,最低賃金!$A$2:$G$49,2,FALSE),OR($F$4&lt;&gt;45566,D373&lt;&gt;"徳島"),VLOOKUP(D373,最低賃金!$A$2:$G$49,4,FALSE)),"")</f>
        <v/>
      </c>
      <c r="F373" s="27" t="str">
        <f>IFERROR(VLOOKUP(D373,最低賃金!$A$3:$G$49,6,FALSE),"")</f>
        <v/>
      </c>
      <c r="G373" s="42"/>
      <c r="H373" s="19"/>
      <c r="I373" s="81"/>
      <c r="J373" s="27" t="str" cm="1">
        <f t="array" ref="J373">IFERROR(_xlfn.IFS(COUNTBLANK(G373:I373)=3,"",H373="","H列に金額を入力してください",G373=3,H373,I373="","I列に労働時間を入力してください",G373=1,ROUND(H373/(I373*24),0),G373=2,ROUND(H373/(I373*24),0)),"")</f>
        <v/>
      </c>
      <c r="K373" s="80" t="str" cm="1">
        <f t="array" ref="K373">IFERROR(_xlfn.IFS(D373="","",J373&lt;E373,"×（法定外・要件外となる従業員です）",J373&lt;=F373,"〇",J373&gt;F373,"ー（要件外となる従業員です）"),"")</f>
        <v/>
      </c>
      <c r="L373" s="25" t="str" cm="1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  <v/>
      </c>
    </row>
    <row r="374" spans="1:12" ht="16.5" customHeight="1" x14ac:dyDescent="0.4">
      <c r="A374" s="20" t="str">
        <f t="shared" si="5"/>
        <v/>
      </c>
      <c r="B374" s="18"/>
      <c r="C374" s="75"/>
      <c r="D374" s="42"/>
      <c r="E374" s="27" t="str" cm="1">
        <f t="array" ref="E374">IFERROR(_xlfn.IFS(AND($F$4=45566,D374="徳島"),VLOOKUP(D374,最低賃金!$A$2:$G$49,2,FALSE),OR($F$4&lt;&gt;45566,D374&lt;&gt;"徳島"),VLOOKUP(D374,最低賃金!$A$2:$G$49,4,FALSE)),"")</f>
        <v/>
      </c>
      <c r="F374" s="27" t="str">
        <f>IFERROR(VLOOKUP(D374,最低賃金!$A$3:$G$49,6,FALSE),"")</f>
        <v/>
      </c>
      <c r="G374" s="42"/>
      <c r="H374" s="19"/>
      <c r="I374" s="81"/>
      <c r="J374" s="27" t="str" cm="1">
        <f t="array" ref="J374">IFERROR(_xlfn.IFS(COUNTBLANK(G374:I374)=3,"",H374="","H列に金額を入力してください",G374=3,H374,I374="","I列に労働時間を入力してください",G374=1,ROUND(H374/(I374*24),0),G374=2,ROUND(H374/(I374*24),0)),"")</f>
        <v/>
      </c>
      <c r="K374" s="80" t="str" cm="1">
        <f t="array" ref="K374">IFERROR(_xlfn.IFS(D374="","",J374&lt;E374,"×（法定外・要件外となる従業員です）",J374&lt;=F374,"〇",J374&gt;F374,"ー（要件外となる従業員です）"),"")</f>
        <v/>
      </c>
      <c r="L374" s="25" t="str" cm="1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  <v/>
      </c>
    </row>
    <row r="375" spans="1:12" ht="16.5" customHeight="1" x14ac:dyDescent="0.4">
      <c r="A375" s="20" t="str">
        <f t="shared" si="5"/>
        <v/>
      </c>
      <c r="B375" s="18"/>
      <c r="C375" s="75"/>
      <c r="D375" s="42"/>
      <c r="E375" s="27" t="str" cm="1">
        <f t="array" ref="E375">IFERROR(_xlfn.IFS(AND($F$4=45566,D375="徳島"),VLOOKUP(D375,最低賃金!$A$2:$G$49,2,FALSE),OR($F$4&lt;&gt;45566,D375&lt;&gt;"徳島"),VLOOKUP(D375,最低賃金!$A$2:$G$49,4,FALSE)),"")</f>
        <v/>
      </c>
      <c r="F375" s="27" t="str">
        <f>IFERROR(VLOOKUP(D375,最低賃金!$A$3:$G$49,6,FALSE),"")</f>
        <v/>
      </c>
      <c r="G375" s="42"/>
      <c r="H375" s="19"/>
      <c r="I375" s="81"/>
      <c r="J375" s="27" t="str" cm="1">
        <f t="array" ref="J375">IFERROR(_xlfn.IFS(COUNTBLANK(G375:I375)=3,"",H375="","H列に金額を入力してください",G375=3,H375,I375="","I列に労働時間を入力してください",G375=1,ROUND(H375/(I375*24),0),G375=2,ROUND(H375/(I375*24),0)),"")</f>
        <v/>
      </c>
      <c r="K375" s="80" t="str" cm="1">
        <f t="array" ref="K375">IFERROR(_xlfn.IFS(D375="","",J375&lt;E375,"×（法定外・要件外となる従業員です）",J375&lt;=F375,"〇",J375&gt;F375,"ー（要件外となる従業員です）"),"")</f>
        <v/>
      </c>
      <c r="L375" s="25" t="str" cm="1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  <v/>
      </c>
    </row>
    <row r="376" spans="1:12" ht="16.5" customHeight="1" x14ac:dyDescent="0.4">
      <c r="A376" s="20" t="str">
        <f t="shared" si="5"/>
        <v/>
      </c>
      <c r="B376" s="18"/>
      <c r="C376" s="75"/>
      <c r="D376" s="42"/>
      <c r="E376" s="27" t="str" cm="1">
        <f t="array" ref="E376">IFERROR(_xlfn.IFS(AND($F$4=45566,D376="徳島"),VLOOKUP(D376,最低賃金!$A$2:$G$49,2,FALSE),OR($F$4&lt;&gt;45566,D376&lt;&gt;"徳島"),VLOOKUP(D376,最低賃金!$A$2:$G$49,4,FALSE)),"")</f>
        <v/>
      </c>
      <c r="F376" s="27" t="str">
        <f>IFERROR(VLOOKUP(D376,最低賃金!$A$3:$G$49,6,FALSE),"")</f>
        <v/>
      </c>
      <c r="G376" s="42"/>
      <c r="H376" s="19"/>
      <c r="I376" s="81"/>
      <c r="J376" s="27" t="str" cm="1">
        <f t="array" ref="J376">IFERROR(_xlfn.IFS(COUNTBLANK(G376:I376)=3,"",H376="","H列に金額を入力してください",G376=3,H376,I376="","I列に労働時間を入力してください",G376=1,ROUND(H376/(I376*24),0),G376=2,ROUND(H376/(I376*24),0)),"")</f>
        <v/>
      </c>
      <c r="K376" s="80" t="str" cm="1">
        <f t="array" ref="K376">IFERROR(_xlfn.IFS(D376="","",J376&lt;E376,"×（法定外・要件外となる従業員です）",J376&lt;=F376,"〇",J376&gt;F376,"ー（要件外となる従業員です）"),"")</f>
        <v/>
      </c>
      <c r="L376" s="25" t="str" cm="1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  <v/>
      </c>
    </row>
    <row r="377" spans="1:12" ht="16.5" customHeight="1" x14ac:dyDescent="0.4">
      <c r="A377" s="20" t="str">
        <f t="shared" si="5"/>
        <v/>
      </c>
      <c r="B377" s="18"/>
      <c r="C377" s="75"/>
      <c r="D377" s="42"/>
      <c r="E377" s="27" t="str" cm="1">
        <f t="array" ref="E377">IFERROR(_xlfn.IFS(AND($F$4=45566,D377="徳島"),VLOOKUP(D377,最低賃金!$A$2:$G$49,2,FALSE),OR($F$4&lt;&gt;45566,D377&lt;&gt;"徳島"),VLOOKUP(D377,最低賃金!$A$2:$G$49,4,FALSE)),"")</f>
        <v/>
      </c>
      <c r="F377" s="27" t="str">
        <f>IFERROR(VLOOKUP(D377,最低賃金!$A$3:$G$49,6,FALSE),"")</f>
        <v/>
      </c>
      <c r="G377" s="42"/>
      <c r="H377" s="19"/>
      <c r="I377" s="81"/>
      <c r="J377" s="27" t="str" cm="1">
        <f t="array" ref="J377">IFERROR(_xlfn.IFS(COUNTBLANK(G377:I377)=3,"",H377="","H列に金額を入力してください",G377=3,H377,I377="","I列に労働時間を入力してください",G377=1,ROUND(H377/(I377*24),0),G377=2,ROUND(H377/(I377*24),0)),"")</f>
        <v/>
      </c>
      <c r="K377" s="80" t="str" cm="1">
        <f t="array" ref="K377">IFERROR(_xlfn.IFS(D377="","",J377&lt;E377,"×（法定外・要件外となる従業員です）",J377&lt;=F377,"〇",J377&gt;F377,"ー（要件外となる従業員です）"),"")</f>
        <v/>
      </c>
      <c r="L377" s="25" t="str" cm="1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  <v/>
      </c>
    </row>
    <row r="378" spans="1:12" ht="16.5" customHeight="1" x14ac:dyDescent="0.4">
      <c r="A378" s="20" t="str">
        <f t="shared" si="5"/>
        <v/>
      </c>
      <c r="B378" s="18"/>
      <c r="C378" s="75"/>
      <c r="D378" s="42"/>
      <c r="E378" s="27" t="str" cm="1">
        <f t="array" ref="E378">IFERROR(_xlfn.IFS(AND($F$4=45566,D378="徳島"),VLOOKUP(D378,最低賃金!$A$2:$G$49,2,FALSE),OR($F$4&lt;&gt;45566,D378&lt;&gt;"徳島"),VLOOKUP(D378,最低賃金!$A$2:$G$49,4,FALSE)),"")</f>
        <v/>
      </c>
      <c r="F378" s="27" t="str">
        <f>IFERROR(VLOOKUP(D378,最低賃金!$A$3:$G$49,6,FALSE),"")</f>
        <v/>
      </c>
      <c r="G378" s="42"/>
      <c r="H378" s="19"/>
      <c r="I378" s="81"/>
      <c r="J378" s="27" t="str" cm="1">
        <f t="array" ref="J378">IFERROR(_xlfn.IFS(COUNTBLANK(G378:I378)=3,"",H378="","H列に金額を入力してください",G378=3,H378,I378="","I列に労働時間を入力してください",G378=1,ROUND(H378/(I378*24),0),G378=2,ROUND(H378/(I378*24),0)),"")</f>
        <v/>
      </c>
      <c r="K378" s="80" t="str" cm="1">
        <f t="array" ref="K378">IFERROR(_xlfn.IFS(D378="","",J378&lt;E378,"×（法定外・要件外となる従業員です）",J378&lt;=F378,"〇",J378&gt;F378,"ー（要件外となる従業員です）"),"")</f>
        <v/>
      </c>
      <c r="L378" s="25" t="str" cm="1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  <v/>
      </c>
    </row>
    <row r="379" spans="1:12" ht="16.5" customHeight="1" x14ac:dyDescent="0.4">
      <c r="A379" s="20" t="str">
        <f t="shared" si="5"/>
        <v/>
      </c>
      <c r="B379" s="18"/>
      <c r="C379" s="75"/>
      <c r="D379" s="42"/>
      <c r="E379" s="27" t="str" cm="1">
        <f t="array" ref="E379">IFERROR(_xlfn.IFS(AND($F$4=45566,D379="徳島"),VLOOKUP(D379,最低賃金!$A$2:$G$49,2,FALSE),OR($F$4&lt;&gt;45566,D379&lt;&gt;"徳島"),VLOOKUP(D379,最低賃金!$A$2:$G$49,4,FALSE)),"")</f>
        <v/>
      </c>
      <c r="F379" s="27" t="str">
        <f>IFERROR(VLOOKUP(D379,最低賃金!$A$3:$G$49,6,FALSE),"")</f>
        <v/>
      </c>
      <c r="G379" s="42"/>
      <c r="H379" s="19"/>
      <c r="I379" s="81"/>
      <c r="J379" s="27" t="str" cm="1">
        <f t="array" ref="J379">IFERROR(_xlfn.IFS(COUNTBLANK(G379:I379)=3,"",H379="","H列に金額を入力してください",G379=3,H379,I379="","I列に労働時間を入力してください",G379=1,ROUND(H379/(I379*24),0),G379=2,ROUND(H379/(I379*24),0)),"")</f>
        <v/>
      </c>
      <c r="K379" s="80" t="str" cm="1">
        <f t="array" ref="K379">IFERROR(_xlfn.IFS(D379="","",J379&lt;E379,"×（法定外・要件外となる従業員です）",J379&lt;=F379,"〇",J379&gt;F379,"ー（要件外となる従業員です）"),"")</f>
        <v/>
      </c>
      <c r="L379" s="25" t="str" cm="1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  <v/>
      </c>
    </row>
    <row r="380" spans="1:12" ht="16.5" customHeight="1" x14ac:dyDescent="0.4">
      <c r="A380" s="20" t="str">
        <f t="shared" si="5"/>
        <v/>
      </c>
      <c r="B380" s="18"/>
      <c r="C380" s="75"/>
      <c r="D380" s="42"/>
      <c r="E380" s="27" t="str" cm="1">
        <f t="array" ref="E380">IFERROR(_xlfn.IFS(AND($F$4=45566,D380="徳島"),VLOOKUP(D380,最低賃金!$A$2:$G$49,2,FALSE),OR($F$4&lt;&gt;45566,D380&lt;&gt;"徳島"),VLOOKUP(D380,最低賃金!$A$2:$G$49,4,FALSE)),"")</f>
        <v/>
      </c>
      <c r="F380" s="27" t="str">
        <f>IFERROR(VLOOKUP(D380,最低賃金!$A$3:$G$49,6,FALSE),"")</f>
        <v/>
      </c>
      <c r="G380" s="42"/>
      <c r="H380" s="19"/>
      <c r="I380" s="81"/>
      <c r="J380" s="27" t="str" cm="1">
        <f t="array" ref="J380">IFERROR(_xlfn.IFS(COUNTBLANK(G380:I380)=3,"",H380="","H列に金額を入力してください",G380=3,H380,I380="","I列に労働時間を入力してください",G380=1,ROUND(H380/(I380*24),0),G380=2,ROUND(H380/(I380*24),0)),"")</f>
        <v/>
      </c>
      <c r="K380" s="80" t="str" cm="1">
        <f t="array" ref="K380">IFERROR(_xlfn.IFS(D380="","",J380&lt;E380,"×（法定外・要件外となる従業員です）",J380&lt;=F380,"〇",J380&gt;F380,"ー（要件外となる従業員です）"),"")</f>
        <v/>
      </c>
      <c r="L380" s="25" t="str" cm="1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  <v/>
      </c>
    </row>
    <row r="381" spans="1:12" ht="16.5" customHeight="1" x14ac:dyDescent="0.4">
      <c r="A381" s="20" t="str">
        <f t="shared" si="5"/>
        <v/>
      </c>
      <c r="B381" s="18"/>
      <c r="C381" s="75"/>
      <c r="D381" s="42"/>
      <c r="E381" s="27" t="str" cm="1">
        <f t="array" ref="E381">IFERROR(_xlfn.IFS(AND($F$4=45566,D381="徳島"),VLOOKUP(D381,最低賃金!$A$2:$G$49,2,FALSE),OR($F$4&lt;&gt;45566,D381&lt;&gt;"徳島"),VLOOKUP(D381,最低賃金!$A$2:$G$49,4,FALSE)),"")</f>
        <v/>
      </c>
      <c r="F381" s="27" t="str">
        <f>IFERROR(VLOOKUP(D381,最低賃金!$A$3:$G$49,6,FALSE),"")</f>
        <v/>
      </c>
      <c r="G381" s="42"/>
      <c r="H381" s="19"/>
      <c r="I381" s="81"/>
      <c r="J381" s="27" t="str" cm="1">
        <f t="array" ref="J381">IFERROR(_xlfn.IFS(COUNTBLANK(G381:I381)=3,"",H381="","H列に金額を入力してください",G381=3,H381,I381="","I列に労働時間を入力してください",G381=1,ROUND(H381/(I381*24),0),G381=2,ROUND(H381/(I381*24),0)),"")</f>
        <v/>
      </c>
      <c r="K381" s="80" t="str" cm="1">
        <f t="array" ref="K381">IFERROR(_xlfn.IFS(D381="","",J381&lt;E381,"×（法定外・要件外となる従業員です）",J381&lt;=F381,"〇",J381&gt;F381,"ー（要件外となる従業員です）"),"")</f>
        <v/>
      </c>
      <c r="L381" s="25" t="str" cm="1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  <v/>
      </c>
    </row>
    <row r="382" spans="1:12" ht="16.5" customHeight="1" x14ac:dyDescent="0.4">
      <c r="A382" s="20" t="str">
        <f t="shared" si="5"/>
        <v/>
      </c>
      <c r="B382" s="18"/>
      <c r="C382" s="75"/>
      <c r="D382" s="42"/>
      <c r="E382" s="27" t="str" cm="1">
        <f t="array" ref="E382">IFERROR(_xlfn.IFS(AND($F$4=45566,D382="徳島"),VLOOKUP(D382,最低賃金!$A$2:$G$49,2,FALSE),OR($F$4&lt;&gt;45566,D382&lt;&gt;"徳島"),VLOOKUP(D382,最低賃金!$A$2:$G$49,4,FALSE)),"")</f>
        <v/>
      </c>
      <c r="F382" s="27" t="str">
        <f>IFERROR(VLOOKUP(D382,最低賃金!$A$3:$G$49,6,FALSE),"")</f>
        <v/>
      </c>
      <c r="G382" s="42"/>
      <c r="H382" s="19"/>
      <c r="I382" s="81"/>
      <c r="J382" s="27" t="str" cm="1">
        <f t="array" ref="J382">IFERROR(_xlfn.IFS(COUNTBLANK(G382:I382)=3,"",H382="","H列に金額を入力してください",G382=3,H382,I382="","I列に労働時間を入力してください",G382=1,ROUND(H382/(I382*24),0),G382=2,ROUND(H382/(I382*24),0)),"")</f>
        <v/>
      </c>
      <c r="K382" s="80" t="str" cm="1">
        <f t="array" ref="K382">IFERROR(_xlfn.IFS(D382="","",J382&lt;E382,"×（法定外・要件外となる従業員です）",J382&lt;=F382,"〇",J382&gt;F382,"ー（要件外となる従業員です）"),"")</f>
        <v/>
      </c>
      <c r="L382" s="25" t="str" cm="1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  <v/>
      </c>
    </row>
    <row r="383" spans="1:12" ht="16.5" customHeight="1" x14ac:dyDescent="0.4">
      <c r="A383" s="20" t="str">
        <f t="shared" si="5"/>
        <v/>
      </c>
      <c r="B383" s="18"/>
      <c r="C383" s="75"/>
      <c r="D383" s="42"/>
      <c r="E383" s="27" t="str" cm="1">
        <f t="array" ref="E383">IFERROR(_xlfn.IFS(AND($F$4=45566,D383="徳島"),VLOOKUP(D383,最低賃金!$A$2:$G$49,2,FALSE),OR($F$4&lt;&gt;45566,D383&lt;&gt;"徳島"),VLOOKUP(D383,最低賃金!$A$2:$G$49,4,FALSE)),"")</f>
        <v/>
      </c>
      <c r="F383" s="27" t="str">
        <f>IFERROR(VLOOKUP(D383,最低賃金!$A$3:$G$49,6,FALSE),"")</f>
        <v/>
      </c>
      <c r="G383" s="42"/>
      <c r="H383" s="19"/>
      <c r="I383" s="81"/>
      <c r="J383" s="27" t="str" cm="1">
        <f t="array" ref="J383">IFERROR(_xlfn.IFS(COUNTBLANK(G383:I383)=3,"",H383="","H列に金額を入力してください",G383=3,H383,I383="","I列に労働時間を入力してください",G383=1,ROUND(H383/(I383*24),0),G383=2,ROUND(H383/(I383*24),0)),"")</f>
        <v/>
      </c>
      <c r="K383" s="80" t="str" cm="1">
        <f t="array" ref="K383">IFERROR(_xlfn.IFS(D383="","",J383&lt;E383,"×（法定外・要件外となる従業員です）",J383&lt;=F383,"〇",J383&gt;F383,"ー（要件外となる従業員です）"),"")</f>
        <v/>
      </c>
      <c r="L383" s="25" t="str" cm="1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  <v/>
      </c>
    </row>
    <row r="384" spans="1:12" ht="16.5" customHeight="1" x14ac:dyDescent="0.4">
      <c r="A384" s="20" t="str">
        <f t="shared" si="5"/>
        <v/>
      </c>
      <c r="B384" s="18"/>
      <c r="C384" s="75"/>
      <c r="D384" s="42"/>
      <c r="E384" s="27" t="str" cm="1">
        <f t="array" ref="E384">IFERROR(_xlfn.IFS(AND($F$4=45566,D384="徳島"),VLOOKUP(D384,最低賃金!$A$2:$G$49,2,FALSE),OR($F$4&lt;&gt;45566,D384&lt;&gt;"徳島"),VLOOKUP(D384,最低賃金!$A$2:$G$49,4,FALSE)),"")</f>
        <v/>
      </c>
      <c r="F384" s="27" t="str">
        <f>IFERROR(VLOOKUP(D384,最低賃金!$A$3:$G$49,6,FALSE),"")</f>
        <v/>
      </c>
      <c r="G384" s="42"/>
      <c r="H384" s="19"/>
      <c r="I384" s="81"/>
      <c r="J384" s="27" t="str" cm="1">
        <f t="array" ref="J384">IFERROR(_xlfn.IFS(COUNTBLANK(G384:I384)=3,"",H384="","H列に金額を入力してください",G384=3,H384,I384="","I列に労働時間を入力してください",G384=1,ROUND(H384/(I384*24),0),G384=2,ROUND(H384/(I384*24),0)),"")</f>
        <v/>
      </c>
      <c r="K384" s="80" t="str" cm="1">
        <f t="array" ref="K384">IFERROR(_xlfn.IFS(D384="","",J384&lt;E384,"×（法定外・要件外となる従業員です）",J384&lt;=F384,"〇",J384&gt;F384,"ー（要件外となる従業員です）"),"")</f>
        <v/>
      </c>
      <c r="L384" s="25" t="str" cm="1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  <v/>
      </c>
    </row>
    <row r="385" spans="1:12" ht="16.5" customHeight="1" x14ac:dyDescent="0.4">
      <c r="A385" s="20" t="str">
        <f t="shared" si="5"/>
        <v/>
      </c>
      <c r="B385" s="18"/>
      <c r="C385" s="75"/>
      <c r="D385" s="42"/>
      <c r="E385" s="27" t="str" cm="1">
        <f t="array" ref="E385">IFERROR(_xlfn.IFS(AND($F$4=45566,D385="徳島"),VLOOKUP(D385,最低賃金!$A$2:$G$49,2,FALSE),OR($F$4&lt;&gt;45566,D385&lt;&gt;"徳島"),VLOOKUP(D385,最低賃金!$A$2:$G$49,4,FALSE)),"")</f>
        <v/>
      </c>
      <c r="F385" s="27" t="str">
        <f>IFERROR(VLOOKUP(D385,最低賃金!$A$3:$G$49,6,FALSE),"")</f>
        <v/>
      </c>
      <c r="G385" s="42"/>
      <c r="H385" s="19"/>
      <c r="I385" s="81"/>
      <c r="J385" s="27" t="str" cm="1">
        <f t="array" ref="J385">IFERROR(_xlfn.IFS(COUNTBLANK(G385:I385)=3,"",H385="","H列に金額を入力してください",G385=3,H385,I385="","I列に労働時間を入力してください",G385=1,ROUND(H385/(I385*24),0),G385=2,ROUND(H385/(I385*24),0)),"")</f>
        <v/>
      </c>
      <c r="K385" s="80" t="str" cm="1">
        <f t="array" ref="K385">IFERROR(_xlfn.IFS(D385="","",J385&lt;E385,"×（法定外・要件外となる従業員です）",J385&lt;=F385,"〇",J385&gt;F385,"ー（要件外となる従業員です）"),"")</f>
        <v/>
      </c>
      <c r="L385" s="25" t="str" cm="1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  <v/>
      </c>
    </row>
    <row r="386" spans="1:12" ht="16.5" customHeight="1" x14ac:dyDescent="0.4">
      <c r="A386" s="20" t="str">
        <f t="shared" si="5"/>
        <v/>
      </c>
      <c r="B386" s="18"/>
      <c r="C386" s="75"/>
      <c r="D386" s="42"/>
      <c r="E386" s="27" t="str" cm="1">
        <f t="array" ref="E386">IFERROR(_xlfn.IFS(AND($F$4=45566,D386="徳島"),VLOOKUP(D386,最低賃金!$A$2:$G$49,2,FALSE),OR($F$4&lt;&gt;45566,D386&lt;&gt;"徳島"),VLOOKUP(D386,最低賃金!$A$2:$G$49,4,FALSE)),"")</f>
        <v/>
      </c>
      <c r="F386" s="27" t="str">
        <f>IFERROR(VLOOKUP(D386,最低賃金!$A$3:$G$49,6,FALSE),"")</f>
        <v/>
      </c>
      <c r="G386" s="42"/>
      <c r="H386" s="19"/>
      <c r="I386" s="81"/>
      <c r="J386" s="27" t="str" cm="1">
        <f t="array" ref="J386">IFERROR(_xlfn.IFS(COUNTBLANK(G386:I386)=3,"",H386="","H列に金額を入力してください",G386=3,H386,I386="","I列に労働時間を入力してください",G386=1,ROUND(H386/(I386*24),0),G386=2,ROUND(H386/(I386*24),0)),"")</f>
        <v/>
      </c>
      <c r="K386" s="80" t="str" cm="1">
        <f t="array" ref="K386">IFERROR(_xlfn.IFS(D386="","",J386&lt;E386,"×（法定外・要件外となる従業員です）",J386&lt;=F386,"〇",J386&gt;F386,"ー（要件外となる従業員です）"),"")</f>
        <v/>
      </c>
      <c r="L386" s="25" t="str" cm="1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  <v/>
      </c>
    </row>
    <row r="387" spans="1:12" ht="16.5" customHeight="1" x14ac:dyDescent="0.4">
      <c r="A387" s="20" t="str">
        <f t="shared" si="5"/>
        <v/>
      </c>
      <c r="B387" s="18"/>
      <c r="C387" s="75"/>
      <c r="D387" s="42"/>
      <c r="E387" s="27" t="str" cm="1">
        <f t="array" ref="E387">IFERROR(_xlfn.IFS(AND($F$4=45566,D387="徳島"),VLOOKUP(D387,最低賃金!$A$2:$G$49,2,FALSE),OR($F$4&lt;&gt;45566,D387&lt;&gt;"徳島"),VLOOKUP(D387,最低賃金!$A$2:$G$49,4,FALSE)),"")</f>
        <v/>
      </c>
      <c r="F387" s="27" t="str">
        <f>IFERROR(VLOOKUP(D387,最低賃金!$A$3:$G$49,6,FALSE),"")</f>
        <v/>
      </c>
      <c r="G387" s="42"/>
      <c r="H387" s="19"/>
      <c r="I387" s="81"/>
      <c r="J387" s="27" t="str" cm="1">
        <f t="array" ref="J387">IFERROR(_xlfn.IFS(COUNTBLANK(G387:I387)=3,"",H387="","H列に金額を入力してください",G387=3,H387,I387="","I列に労働時間を入力してください",G387=1,ROUND(H387/(I387*24),0),G387=2,ROUND(H387/(I387*24),0)),"")</f>
        <v/>
      </c>
      <c r="K387" s="80" t="str" cm="1">
        <f t="array" ref="K387">IFERROR(_xlfn.IFS(D387="","",J387&lt;E387,"×（法定外・要件外となる従業員です）",J387&lt;=F387,"〇",J387&gt;F387,"ー（要件外となる従業員です）"),"")</f>
        <v/>
      </c>
      <c r="L387" s="25" t="str" cm="1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  <v/>
      </c>
    </row>
    <row r="388" spans="1:12" ht="16.5" customHeight="1" x14ac:dyDescent="0.4">
      <c r="A388" s="20" t="str">
        <f t="shared" si="5"/>
        <v/>
      </c>
      <c r="B388" s="18"/>
      <c r="C388" s="75"/>
      <c r="D388" s="42"/>
      <c r="E388" s="27" t="str" cm="1">
        <f t="array" ref="E388">IFERROR(_xlfn.IFS(AND($F$4=45566,D388="徳島"),VLOOKUP(D388,最低賃金!$A$2:$G$49,2,FALSE),OR($F$4&lt;&gt;45566,D388&lt;&gt;"徳島"),VLOOKUP(D388,最低賃金!$A$2:$G$49,4,FALSE)),"")</f>
        <v/>
      </c>
      <c r="F388" s="27" t="str">
        <f>IFERROR(VLOOKUP(D388,最低賃金!$A$3:$G$49,6,FALSE),"")</f>
        <v/>
      </c>
      <c r="G388" s="42"/>
      <c r="H388" s="19"/>
      <c r="I388" s="81"/>
      <c r="J388" s="27" t="str" cm="1">
        <f t="array" ref="J388">IFERROR(_xlfn.IFS(COUNTBLANK(G388:I388)=3,"",H388="","H列に金額を入力してください",G388=3,H388,I388="","I列に労働時間を入力してください",G388=1,ROUND(H388/(I388*24),0),G388=2,ROUND(H388/(I388*24),0)),"")</f>
        <v/>
      </c>
      <c r="K388" s="80" t="str" cm="1">
        <f t="array" ref="K388">IFERROR(_xlfn.IFS(D388="","",J388&lt;E388,"×（法定外・要件外となる従業員です）",J388&lt;=F388,"〇",J388&gt;F388,"ー（要件外となる従業員です）"),"")</f>
        <v/>
      </c>
      <c r="L388" s="25" t="str" cm="1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  <v/>
      </c>
    </row>
    <row r="389" spans="1:12" ht="16.5" customHeight="1" x14ac:dyDescent="0.4">
      <c r="A389" s="20" t="str">
        <f t="shared" si="5"/>
        <v/>
      </c>
      <c r="B389" s="18"/>
      <c r="C389" s="75"/>
      <c r="D389" s="42"/>
      <c r="E389" s="27" t="str" cm="1">
        <f t="array" ref="E389">IFERROR(_xlfn.IFS(AND($F$4=45566,D389="徳島"),VLOOKUP(D389,最低賃金!$A$2:$G$49,2,FALSE),OR($F$4&lt;&gt;45566,D389&lt;&gt;"徳島"),VLOOKUP(D389,最低賃金!$A$2:$G$49,4,FALSE)),"")</f>
        <v/>
      </c>
      <c r="F389" s="27" t="str">
        <f>IFERROR(VLOOKUP(D389,最低賃金!$A$3:$G$49,6,FALSE),"")</f>
        <v/>
      </c>
      <c r="G389" s="42"/>
      <c r="H389" s="19"/>
      <c r="I389" s="81"/>
      <c r="J389" s="27" t="str" cm="1">
        <f t="array" ref="J389">IFERROR(_xlfn.IFS(COUNTBLANK(G389:I389)=3,"",H389="","H列に金額を入力してください",G389=3,H389,I389="","I列に労働時間を入力してください",G389=1,ROUND(H389/(I389*24),0),G389=2,ROUND(H389/(I389*24),0)),"")</f>
        <v/>
      </c>
      <c r="K389" s="80" t="str" cm="1">
        <f t="array" ref="K389">IFERROR(_xlfn.IFS(D389="","",J389&lt;E389,"×（法定外・要件外となる従業員です）",J389&lt;=F389,"〇",J389&gt;F389,"ー（要件外となる従業員です）"),"")</f>
        <v/>
      </c>
      <c r="L389" s="25" t="str" cm="1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  <v/>
      </c>
    </row>
    <row r="390" spans="1:12" ht="16.5" customHeight="1" x14ac:dyDescent="0.4">
      <c r="A390" s="20" t="str">
        <f t="shared" si="5"/>
        <v/>
      </c>
      <c r="B390" s="18"/>
      <c r="C390" s="75"/>
      <c r="D390" s="42"/>
      <c r="E390" s="27" t="str" cm="1">
        <f t="array" ref="E390">IFERROR(_xlfn.IFS(AND($F$4=45566,D390="徳島"),VLOOKUP(D390,最低賃金!$A$2:$G$49,2,FALSE),OR($F$4&lt;&gt;45566,D390&lt;&gt;"徳島"),VLOOKUP(D390,最低賃金!$A$2:$G$49,4,FALSE)),"")</f>
        <v/>
      </c>
      <c r="F390" s="27" t="str">
        <f>IFERROR(VLOOKUP(D390,最低賃金!$A$3:$G$49,6,FALSE),"")</f>
        <v/>
      </c>
      <c r="G390" s="42"/>
      <c r="H390" s="19"/>
      <c r="I390" s="81"/>
      <c r="J390" s="27" t="str" cm="1">
        <f t="array" ref="J390">IFERROR(_xlfn.IFS(COUNTBLANK(G390:I390)=3,"",H390="","H列に金額を入力してください",G390=3,H390,I390="","I列に労働時間を入力してください",G390=1,ROUND(H390/(I390*24),0),G390=2,ROUND(H390/(I390*24),0)),"")</f>
        <v/>
      </c>
      <c r="K390" s="80" t="str" cm="1">
        <f t="array" ref="K390">IFERROR(_xlfn.IFS(D390="","",J390&lt;E390,"×（法定外・要件外となる従業員です）",J390&lt;=F390,"〇",J390&gt;F390,"ー（要件外となる従業員です）"),"")</f>
        <v/>
      </c>
      <c r="L390" s="25" t="str" cm="1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  <v/>
      </c>
    </row>
    <row r="391" spans="1:12" ht="16.5" customHeight="1" x14ac:dyDescent="0.4">
      <c r="A391" s="20" t="str">
        <f t="shared" si="5"/>
        <v/>
      </c>
      <c r="B391" s="18"/>
      <c r="C391" s="75"/>
      <c r="D391" s="42"/>
      <c r="E391" s="27" t="str" cm="1">
        <f t="array" ref="E391">IFERROR(_xlfn.IFS(AND($F$4=45566,D391="徳島"),VLOOKUP(D391,最低賃金!$A$2:$G$49,2,FALSE),OR($F$4&lt;&gt;45566,D391&lt;&gt;"徳島"),VLOOKUP(D391,最低賃金!$A$2:$G$49,4,FALSE)),"")</f>
        <v/>
      </c>
      <c r="F391" s="27" t="str">
        <f>IFERROR(VLOOKUP(D391,最低賃金!$A$3:$G$49,6,FALSE),"")</f>
        <v/>
      </c>
      <c r="G391" s="42"/>
      <c r="H391" s="19"/>
      <c r="I391" s="81"/>
      <c r="J391" s="27" t="str" cm="1">
        <f t="array" ref="J391">IFERROR(_xlfn.IFS(COUNTBLANK(G391:I391)=3,"",H391="","H列に金額を入力してください",G391=3,H391,I391="","I列に労働時間を入力してください",G391=1,ROUND(H391/(I391*24),0),G391=2,ROUND(H391/(I391*24),0)),"")</f>
        <v/>
      </c>
      <c r="K391" s="80" t="str" cm="1">
        <f t="array" ref="K391">IFERROR(_xlfn.IFS(D391="","",J391&lt;E391,"×（法定外・要件外となる従業員です）",J391&lt;=F391,"〇",J391&gt;F391,"ー（要件外となる従業員です）"),"")</f>
        <v/>
      </c>
      <c r="L391" s="25" t="str" cm="1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  <v/>
      </c>
    </row>
    <row r="392" spans="1:12" ht="16.5" customHeight="1" x14ac:dyDescent="0.4">
      <c r="A392" s="20" t="str">
        <f t="shared" si="5"/>
        <v/>
      </c>
      <c r="B392" s="18"/>
      <c r="C392" s="75"/>
      <c r="D392" s="42"/>
      <c r="E392" s="27" t="str" cm="1">
        <f t="array" ref="E392">IFERROR(_xlfn.IFS(AND($F$4=45566,D392="徳島"),VLOOKUP(D392,最低賃金!$A$2:$G$49,2,FALSE),OR($F$4&lt;&gt;45566,D392&lt;&gt;"徳島"),VLOOKUP(D392,最低賃金!$A$2:$G$49,4,FALSE)),"")</f>
        <v/>
      </c>
      <c r="F392" s="27" t="str">
        <f>IFERROR(VLOOKUP(D392,最低賃金!$A$3:$G$49,6,FALSE),"")</f>
        <v/>
      </c>
      <c r="G392" s="42"/>
      <c r="H392" s="19"/>
      <c r="I392" s="81"/>
      <c r="J392" s="27" t="str" cm="1">
        <f t="array" ref="J392">IFERROR(_xlfn.IFS(COUNTBLANK(G392:I392)=3,"",H392="","H列に金額を入力してください",G392=3,H392,I392="","I列に労働時間を入力してください",G392=1,ROUND(H392/(I392*24),0),G392=2,ROUND(H392/(I392*24),0)),"")</f>
        <v/>
      </c>
      <c r="K392" s="80" t="str" cm="1">
        <f t="array" ref="K392">IFERROR(_xlfn.IFS(D392="","",J392&lt;E392,"×（法定外・要件外となる従業員です）",J392&lt;=F392,"〇",J392&gt;F392,"ー（要件外となる従業員です）"),"")</f>
        <v/>
      </c>
      <c r="L392" s="25" t="str" cm="1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  <v/>
      </c>
    </row>
    <row r="393" spans="1:12" ht="16.5" customHeight="1" x14ac:dyDescent="0.4">
      <c r="A393" s="20" t="str">
        <f t="shared" si="5"/>
        <v/>
      </c>
      <c r="B393" s="18"/>
      <c r="C393" s="75"/>
      <c r="D393" s="42"/>
      <c r="E393" s="27" t="str" cm="1">
        <f t="array" ref="E393">IFERROR(_xlfn.IFS(AND($F$4=45566,D393="徳島"),VLOOKUP(D393,最低賃金!$A$2:$G$49,2,FALSE),OR($F$4&lt;&gt;45566,D393&lt;&gt;"徳島"),VLOOKUP(D393,最低賃金!$A$2:$G$49,4,FALSE)),"")</f>
        <v/>
      </c>
      <c r="F393" s="27" t="str">
        <f>IFERROR(VLOOKUP(D393,最低賃金!$A$3:$G$49,6,FALSE),"")</f>
        <v/>
      </c>
      <c r="G393" s="42"/>
      <c r="H393" s="19"/>
      <c r="I393" s="81"/>
      <c r="J393" s="27" t="str" cm="1">
        <f t="array" ref="J393">IFERROR(_xlfn.IFS(COUNTBLANK(G393:I393)=3,"",H393="","H列に金額を入力してください",G393=3,H393,I393="","I列に労働時間を入力してください",G393=1,ROUND(H393/(I393*24),0),G393=2,ROUND(H393/(I393*24),0)),"")</f>
        <v/>
      </c>
      <c r="K393" s="80" t="str" cm="1">
        <f t="array" ref="K393">IFERROR(_xlfn.IFS(D393="","",J393&lt;E393,"×（法定外・要件外となる従業員です）",J393&lt;=F393,"〇",J393&gt;F393,"ー（要件外となる従業員です）"),"")</f>
        <v/>
      </c>
      <c r="L393" s="25" t="str" cm="1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  <v/>
      </c>
    </row>
    <row r="394" spans="1:12" ht="16.5" customHeight="1" x14ac:dyDescent="0.4">
      <c r="A394" s="20" t="str">
        <f t="shared" si="5"/>
        <v/>
      </c>
      <c r="B394" s="18"/>
      <c r="C394" s="75"/>
      <c r="D394" s="42"/>
      <c r="E394" s="27" t="str" cm="1">
        <f t="array" ref="E394">IFERROR(_xlfn.IFS(AND($F$4=45566,D394="徳島"),VLOOKUP(D394,最低賃金!$A$2:$G$49,2,FALSE),OR($F$4&lt;&gt;45566,D394&lt;&gt;"徳島"),VLOOKUP(D394,最低賃金!$A$2:$G$49,4,FALSE)),"")</f>
        <v/>
      </c>
      <c r="F394" s="27" t="str">
        <f>IFERROR(VLOOKUP(D394,最低賃金!$A$3:$G$49,6,FALSE),"")</f>
        <v/>
      </c>
      <c r="G394" s="42"/>
      <c r="H394" s="19"/>
      <c r="I394" s="81"/>
      <c r="J394" s="27" t="str" cm="1">
        <f t="array" ref="J394">IFERROR(_xlfn.IFS(COUNTBLANK(G394:I394)=3,"",H394="","H列に金額を入力してください",G394=3,H394,I394="","I列に労働時間を入力してください",G394=1,ROUND(H394/(I394*24),0),G394=2,ROUND(H394/(I394*24),0)),"")</f>
        <v/>
      </c>
      <c r="K394" s="80" t="str" cm="1">
        <f t="array" ref="K394">IFERROR(_xlfn.IFS(D394="","",J394&lt;E394,"×（法定外・要件外となる従業員です）",J394&lt;=F394,"〇",J394&gt;F394,"ー（要件外となる従業員です）"),"")</f>
        <v/>
      </c>
      <c r="L394" s="25" t="str" cm="1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  <v/>
      </c>
    </row>
    <row r="395" spans="1:12" ht="16.5" customHeight="1" x14ac:dyDescent="0.4">
      <c r="A395" s="20" t="str">
        <f t="shared" si="5"/>
        <v/>
      </c>
      <c r="B395" s="18"/>
      <c r="C395" s="75"/>
      <c r="D395" s="42"/>
      <c r="E395" s="27" t="str" cm="1">
        <f t="array" ref="E395">IFERROR(_xlfn.IFS(AND($F$4=45566,D395="徳島"),VLOOKUP(D395,最低賃金!$A$2:$G$49,2,FALSE),OR($F$4&lt;&gt;45566,D395&lt;&gt;"徳島"),VLOOKUP(D395,最低賃金!$A$2:$G$49,4,FALSE)),"")</f>
        <v/>
      </c>
      <c r="F395" s="27" t="str">
        <f>IFERROR(VLOOKUP(D395,最低賃金!$A$3:$G$49,6,FALSE),"")</f>
        <v/>
      </c>
      <c r="G395" s="42"/>
      <c r="H395" s="19"/>
      <c r="I395" s="81"/>
      <c r="J395" s="27" t="str" cm="1">
        <f t="array" ref="J395">IFERROR(_xlfn.IFS(COUNTBLANK(G395:I395)=3,"",H395="","H列に金額を入力してください",G395=3,H395,I395="","I列に労働時間を入力してください",G395=1,ROUND(H395/(I395*24),0),G395=2,ROUND(H395/(I395*24),0)),"")</f>
        <v/>
      </c>
      <c r="K395" s="80" t="str" cm="1">
        <f t="array" ref="K395">IFERROR(_xlfn.IFS(D395="","",J395&lt;E395,"×（法定外・要件外となる従業員です）",J395&lt;=F395,"〇",J395&gt;F395,"ー（要件外となる従業員です）"),"")</f>
        <v/>
      </c>
      <c r="L395" s="25" t="str" cm="1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  <v/>
      </c>
    </row>
    <row r="396" spans="1:12" ht="16.5" customHeight="1" x14ac:dyDescent="0.4">
      <c r="A396" s="20" t="str">
        <f t="shared" ref="A396:A459" si="6">IF(C396="","",A395+1)</f>
        <v/>
      </c>
      <c r="B396" s="18"/>
      <c r="C396" s="75"/>
      <c r="D396" s="42"/>
      <c r="E396" s="27" t="str" cm="1">
        <f t="array" ref="E396">IFERROR(_xlfn.IFS(AND($F$4=45566,D396="徳島"),VLOOKUP(D396,最低賃金!$A$2:$G$49,2,FALSE),OR($F$4&lt;&gt;45566,D396&lt;&gt;"徳島"),VLOOKUP(D396,最低賃金!$A$2:$G$49,4,FALSE)),"")</f>
        <v/>
      </c>
      <c r="F396" s="27" t="str">
        <f>IFERROR(VLOOKUP(D396,最低賃金!$A$3:$G$49,6,FALSE),"")</f>
        <v/>
      </c>
      <c r="G396" s="42"/>
      <c r="H396" s="19"/>
      <c r="I396" s="81"/>
      <c r="J396" s="27" t="str" cm="1">
        <f t="array" ref="J396">IFERROR(_xlfn.IFS(COUNTBLANK(G396:I396)=3,"",H396="","H列に金額を入力してください",G396=3,H396,I396="","I列に労働時間を入力してください",G396=1,ROUND(H396/(I396*24),0),G396=2,ROUND(H396/(I396*24),0)),"")</f>
        <v/>
      </c>
      <c r="K396" s="80" t="str" cm="1">
        <f t="array" ref="K396">IFERROR(_xlfn.IFS(D396="","",J396&lt;E396,"×（法定外・要件外となる従業員です）",J396&lt;=F396,"〇",J396&gt;F396,"ー（要件外となる従業員です）"),"")</f>
        <v/>
      </c>
      <c r="L396" s="25" t="str" cm="1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  <v/>
      </c>
    </row>
    <row r="397" spans="1:12" ht="16.5" customHeight="1" x14ac:dyDescent="0.4">
      <c r="A397" s="20" t="str">
        <f t="shared" si="6"/>
        <v/>
      </c>
      <c r="B397" s="18"/>
      <c r="C397" s="75"/>
      <c r="D397" s="42"/>
      <c r="E397" s="27" t="str" cm="1">
        <f t="array" ref="E397">IFERROR(_xlfn.IFS(AND($F$4=45566,D397="徳島"),VLOOKUP(D397,最低賃金!$A$2:$G$49,2,FALSE),OR($F$4&lt;&gt;45566,D397&lt;&gt;"徳島"),VLOOKUP(D397,最低賃金!$A$2:$G$49,4,FALSE)),"")</f>
        <v/>
      </c>
      <c r="F397" s="27" t="str">
        <f>IFERROR(VLOOKUP(D397,最低賃金!$A$3:$G$49,6,FALSE),"")</f>
        <v/>
      </c>
      <c r="G397" s="42"/>
      <c r="H397" s="19"/>
      <c r="I397" s="81"/>
      <c r="J397" s="27" t="str" cm="1">
        <f t="array" ref="J397">IFERROR(_xlfn.IFS(COUNTBLANK(G397:I397)=3,"",H397="","H列に金額を入力してください",G397=3,H397,I397="","I列に労働時間を入力してください",G397=1,ROUND(H397/(I397*24),0),G397=2,ROUND(H397/(I397*24),0)),"")</f>
        <v/>
      </c>
      <c r="K397" s="80" t="str" cm="1">
        <f t="array" ref="K397">IFERROR(_xlfn.IFS(D397="","",J397&lt;E397,"×（法定外・要件外となる従業員です）",J397&lt;=F397,"〇",J397&gt;F397,"ー（要件外となる従業員です）"),"")</f>
        <v/>
      </c>
      <c r="L397" s="25" t="str" cm="1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  <v/>
      </c>
    </row>
    <row r="398" spans="1:12" ht="16.5" customHeight="1" x14ac:dyDescent="0.4">
      <c r="A398" s="20" t="str">
        <f t="shared" si="6"/>
        <v/>
      </c>
      <c r="B398" s="18"/>
      <c r="C398" s="75"/>
      <c r="D398" s="42"/>
      <c r="E398" s="27" t="str" cm="1">
        <f t="array" ref="E398">IFERROR(_xlfn.IFS(AND($F$4=45566,D398="徳島"),VLOOKUP(D398,最低賃金!$A$2:$G$49,2,FALSE),OR($F$4&lt;&gt;45566,D398&lt;&gt;"徳島"),VLOOKUP(D398,最低賃金!$A$2:$G$49,4,FALSE)),"")</f>
        <v/>
      </c>
      <c r="F398" s="27" t="str">
        <f>IFERROR(VLOOKUP(D398,最低賃金!$A$3:$G$49,6,FALSE),"")</f>
        <v/>
      </c>
      <c r="G398" s="42"/>
      <c r="H398" s="19"/>
      <c r="I398" s="81"/>
      <c r="J398" s="27" t="str" cm="1">
        <f t="array" ref="J398">IFERROR(_xlfn.IFS(COUNTBLANK(G398:I398)=3,"",H398="","H列に金額を入力してください",G398=3,H398,I398="","I列に労働時間を入力してください",G398=1,ROUND(H398/(I398*24),0),G398=2,ROUND(H398/(I398*24),0)),"")</f>
        <v/>
      </c>
      <c r="K398" s="80" t="str" cm="1">
        <f t="array" ref="K398">IFERROR(_xlfn.IFS(D398="","",J398&lt;E398,"×（法定外・要件外となる従業員です）",J398&lt;=F398,"〇",J398&gt;F398,"ー（要件外となる従業員です）"),"")</f>
        <v/>
      </c>
      <c r="L398" s="25" t="str" cm="1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  <v/>
      </c>
    </row>
    <row r="399" spans="1:12" ht="16.5" customHeight="1" x14ac:dyDescent="0.4">
      <c r="A399" s="20" t="str">
        <f t="shared" si="6"/>
        <v/>
      </c>
      <c r="B399" s="18"/>
      <c r="C399" s="75"/>
      <c r="D399" s="42"/>
      <c r="E399" s="27" t="str" cm="1">
        <f t="array" ref="E399">IFERROR(_xlfn.IFS(AND($F$4=45566,D399="徳島"),VLOOKUP(D399,最低賃金!$A$2:$G$49,2,FALSE),OR($F$4&lt;&gt;45566,D399&lt;&gt;"徳島"),VLOOKUP(D399,最低賃金!$A$2:$G$49,4,FALSE)),"")</f>
        <v/>
      </c>
      <c r="F399" s="27" t="str">
        <f>IFERROR(VLOOKUP(D399,最低賃金!$A$3:$G$49,6,FALSE),"")</f>
        <v/>
      </c>
      <c r="G399" s="42"/>
      <c r="H399" s="19"/>
      <c r="I399" s="81"/>
      <c r="J399" s="27" t="str" cm="1">
        <f t="array" ref="J399">IFERROR(_xlfn.IFS(COUNTBLANK(G399:I399)=3,"",H399="","H列に金額を入力してください",G399=3,H399,I399="","I列に労働時間を入力してください",G399=1,ROUND(H399/(I399*24),0),G399=2,ROUND(H399/(I399*24),0)),"")</f>
        <v/>
      </c>
      <c r="K399" s="80" t="str" cm="1">
        <f t="array" ref="K399">IFERROR(_xlfn.IFS(D399="","",J399&lt;E399,"×（法定外・要件外となる従業員です）",J399&lt;=F399,"〇",J399&gt;F399,"ー（要件外となる従業員です）"),"")</f>
        <v/>
      </c>
      <c r="L399" s="25" t="str" cm="1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  <v/>
      </c>
    </row>
    <row r="400" spans="1:12" ht="16.5" customHeight="1" x14ac:dyDescent="0.4">
      <c r="A400" s="20" t="str">
        <f t="shared" si="6"/>
        <v/>
      </c>
      <c r="B400" s="18"/>
      <c r="C400" s="75"/>
      <c r="D400" s="42"/>
      <c r="E400" s="27" t="str" cm="1">
        <f t="array" ref="E400">IFERROR(_xlfn.IFS(AND($F$4=45566,D400="徳島"),VLOOKUP(D400,最低賃金!$A$2:$G$49,2,FALSE),OR($F$4&lt;&gt;45566,D400&lt;&gt;"徳島"),VLOOKUP(D400,最低賃金!$A$2:$G$49,4,FALSE)),"")</f>
        <v/>
      </c>
      <c r="F400" s="27" t="str">
        <f>IFERROR(VLOOKUP(D400,最低賃金!$A$3:$G$49,6,FALSE),"")</f>
        <v/>
      </c>
      <c r="G400" s="42"/>
      <c r="H400" s="19"/>
      <c r="I400" s="81"/>
      <c r="J400" s="27" t="str" cm="1">
        <f t="array" ref="J400">IFERROR(_xlfn.IFS(COUNTBLANK(G400:I400)=3,"",H400="","H列に金額を入力してください",G400=3,H400,I400="","I列に労働時間を入力してください",G400=1,ROUND(H400/(I400*24),0),G400=2,ROUND(H400/(I400*24),0)),"")</f>
        <v/>
      </c>
      <c r="K400" s="80" t="str" cm="1">
        <f t="array" ref="K400">IFERROR(_xlfn.IFS(D400="","",J400&lt;E400,"×（法定外・要件外となる従業員です）",J400&lt;=F400,"〇",J400&gt;F400,"ー（要件外となる従業員です）"),"")</f>
        <v/>
      </c>
      <c r="L400" s="25" t="str" cm="1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  <v/>
      </c>
    </row>
    <row r="401" spans="1:12" ht="16.5" customHeight="1" x14ac:dyDescent="0.4">
      <c r="A401" s="20" t="str">
        <f t="shared" si="6"/>
        <v/>
      </c>
      <c r="B401" s="18"/>
      <c r="C401" s="75"/>
      <c r="D401" s="42"/>
      <c r="E401" s="27" t="str" cm="1">
        <f t="array" ref="E401">IFERROR(_xlfn.IFS(AND($F$4=45566,D401="徳島"),VLOOKUP(D401,最低賃金!$A$2:$G$49,2,FALSE),OR($F$4&lt;&gt;45566,D401&lt;&gt;"徳島"),VLOOKUP(D401,最低賃金!$A$2:$G$49,4,FALSE)),"")</f>
        <v/>
      </c>
      <c r="F401" s="27" t="str">
        <f>IFERROR(VLOOKUP(D401,最低賃金!$A$3:$G$49,6,FALSE),"")</f>
        <v/>
      </c>
      <c r="G401" s="42"/>
      <c r="H401" s="19"/>
      <c r="I401" s="81"/>
      <c r="J401" s="27" t="str" cm="1">
        <f t="array" ref="J401">IFERROR(_xlfn.IFS(COUNTBLANK(G401:I401)=3,"",H401="","H列に金額を入力してください",G401=3,H401,I401="","I列に労働時間を入力してください",G401=1,ROUND(H401/(I401*24),0),G401=2,ROUND(H401/(I401*24),0)),"")</f>
        <v/>
      </c>
      <c r="K401" s="80" t="str" cm="1">
        <f t="array" ref="K401">IFERROR(_xlfn.IFS(D401="","",J401&lt;E401,"×（法定外・要件外となる従業員です）",J401&lt;=F401,"〇",J401&gt;F401,"ー（要件外となる従業員です）"),"")</f>
        <v/>
      </c>
      <c r="L401" s="25" t="str" cm="1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  <v/>
      </c>
    </row>
    <row r="402" spans="1:12" ht="16.5" customHeight="1" x14ac:dyDescent="0.4">
      <c r="A402" s="20" t="str">
        <f t="shared" si="6"/>
        <v/>
      </c>
      <c r="B402" s="18"/>
      <c r="C402" s="75"/>
      <c r="D402" s="42"/>
      <c r="E402" s="27" t="str" cm="1">
        <f t="array" ref="E402">IFERROR(_xlfn.IFS(AND($F$4=45566,D402="徳島"),VLOOKUP(D402,最低賃金!$A$2:$G$49,2,FALSE),OR($F$4&lt;&gt;45566,D402&lt;&gt;"徳島"),VLOOKUP(D402,最低賃金!$A$2:$G$49,4,FALSE)),"")</f>
        <v/>
      </c>
      <c r="F402" s="27" t="str">
        <f>IFERROR(VLOOKUP(D402,最低賃金!$A$3:$G$49,6,FALSE),"")</f>
        <v/>
      </c>
      <c r="G402" s="42"/>
      <c r="H402" s="19"/>
      <c r="I402" s="81"/>
      <c r="J402" s="27" t="str" cm="1">
        <f t="array" ref="J402">IFERROR(_xlfn.IFS(COUNTBLANK(G402:I402)=3,"",H402="","H列に金額を入力してください",G402=3,H402,I402="","I列に労働時間を入力してください",G402=1,ROUND(H402/(I402*24),0),G402=2,ROUND(H402/(I402*24),0)),"")</f>
        <v/>
      </c>
      <c r="K402" s="80" t="str" cm="1">
        <f t="array" ref="K402">IFERROR(_xlfn.IFS(D402="","",J402&lt;E402,"×（法定外・要件外となる従業員です）",J402&lt;=F402,"〇",J402&gt;F402,"ー（要件外となる従業員です）"),"")</f>
        <v/>
      </c>
      <c r="L402" s="25" t="str" cm="1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  <v/>
      </c>
    </row>
    <row r="403" spans="1:12" ht="16.5" customHeight="1" x14ac:dyDescent="0.4">
      <c r="A403" s="20" t="str">
        <f t="shared" si="6"/>
        <v/>
      </c>
      <c r="B403" s="18"/>
      <c r="C403" s="75"/>
      <c r="D403" s="42"/>
      <c r="E403" s="27" t="str" cm="1">
        <f t="array" ref="E403">IFERROR(_xlfn.IFS(AND($F$4=45566,D403="徳島"),VLOOKUP(D403,最低賃金!$A$2:$G$49,2,FALSE),OR($F$4&lt;&gt;45566,D403&lt;&gt;"徳島"),VLOOKUP(D403,最低賃金!$A$2:$G$49,4,FALSE)),"")</f>
        <v/>
      </c>
      <c r="F403" s="27" t="str">
        <f>IFERROR(VLOOKUP(D403,最低賃金!$A$3:$G$49,6,FALSE),"")</f>
        <v/>
      </c>
      <c r="G403" s="42"/>
      <c r="H403" s="19"/>
      <c r="I403" s="81"/>
      <c r="J403" s="27" t="str" cm="1">
        <f t="array" ref="J403">IFERROR(_xlfn.IFS(COUNTBLANK(G403:I403)=3,"",H403="","H列に金額を入力してください",G403=3,H403,I403="","I列に労働時間を入力してください",G403=1,ROUND(H403/(I403*24),0),G403=2,ROUND(H403/(I403*24),0)),"")</f>
        <v/>
      </c>
      <c r="K403" s="80" t="str" cm="1">
        <f t="array" ref="K403">IFERROR(_xlfn.IFS(D403="","",J403&lt;E403,"×（法定外・要件外となる従業員です）",J403&lt;=F403,"〇",J403&gt;F403,"ー（要件外となる従業員です）"),"")</f>
        <v/>
      </c>
      <c r="L403" s="25" t="str" cm="1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  <v/>
      </c>
    </row>
    <row r="404" spans="1:12" ht="16.5" customHeight="1" x14ac:dyDescent="0.4">
      <c r="A404" s="20" t="str">
        <f t="shared" si="6"/>
        <v/>
      </c>
      <c r="B404" s="18"/>
      <c r="C404" s="75"/>
      <c r="D404" s="42"/>
      <c r="E404" s="27" t="str" cm="1">
        <f t="array" ref="E404">IFERROR(_xlfn.IFS(AND($F$4=45566,D404="徳島"),VLOOKUP(D404,最低賃金!$A$2:$G$49,2,FALSE),OR($F$4&lt;&gt;45566,D404&lt;&gt;"徳島"),VLOOKUP(D404,最低賃金!$A$2:$G$49,4,FALSE)),"")</f>
        <v/>
      </c>
      <c r="F404" s="27" t="str">
        <f>IFERROR(VLOOKUP(D404,最低賃金!$A$3:$G$49,6,FALSE),"")</f>
        <v/>
      </c>
      <c r="G404" s="42"/>
      <c r="H404" s="19"/>
      <c r="I404" s="81"/>
      <c r="J404" s="27" t="str" cm="1">
        <f t="array" ref="J404">IFERROR(_xlfn.IFS(COUNTBLANK(G404:I404)=3,"",H404="","H列に金額を入力してください",G404=3,H404,I404="","I列に労働時間を入力してください",G404=1,ROUND(H404/(I404*24),0),G404=2,ROUND(H404/(I404*24),0)),"")</f>
        <v/>
      </c>
      <c r="K404" s="80" t="str" cm="1">
        <f t="array" ref="K404">IFERROR(_xlfn.IFS(D404="","",J404&lt;E404,"×（法定外・要件外となる従業員です）",J404&lt;=F404,"〇",J404&gt;F404,"ー（要件外となる従業員です）"),"")</f>
        <v/>
      </c>
      <c r="L404" s="25" t="str" cm="1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  <v/>
      </c>
    </row>
    <row r="405" spans="1:12" ht="16.5" customHeight="1" x14ac:dyDescent="0.4">
      <c r="A405" s="20" t="str">
        <f t="shared" si="6"/>
        <v/>
      </c>
      <c r="B405" s="18"/>
      <c r="C405" s="75"/>
      <c r="D405" s="42"/>
      <c r="E405" s="27" t="str" cm="1">
        <f t="array" ref="E405">IFERROR(_xlfn.IFS(AND($F$4=45566,D405="徳島"),VLOOKUP(D405,最低賃金!$A$2:$G$49,2,FALSE),OR($F$4&lt;&gt;45566,D405&lt;&gt;"徳島"),VLOOKUP(D405,最低賃金!$A$2:$G$49,4,FALSE)),"")</f>
        <v/>
      </c>
      <c r="F405" s="27" t="str">
        <f>IFERROR(VLOOKUP(D405,最低賃金!$A$3:$G$49,6,FALSE),"")</f>
        <v/>
      </c>
      <c r="G405" s="42"/>
      <c r="H405" s="19"/>
      <c r="I405" s="81"/>
      <c r="J405" s="27" t="str" cm="1">
        <f t="array" ref="J405">IFERROR(_xlfn.IFS(COUNTBLANK(G405:I405)=3,"",H405="","H列に金額を入力してください",G405=3,H405,I405="","I列に労働時間を入力してください",G405=1,ROUND(H405/(I405*24),0),G405=2,ROUND(H405/(I405*24),0)),"")</f>
        <v/>
      </c>
      <c r="K405" s="80" t="str" cm="1">
        <f t="array" ref="K405">IFERROR(_xlfn.IFS(D405="","",J405&lt;E405,"×（法定外・要件外となる従業員です）",J405&lt;=F405,"〇",J405&gt;F405,"ー（要件外となる従業員です）"),"")</f>
        <v/>
      </c>
      <c r="L405" s="25" t="str" cm="1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  <v/>
      </c>
    </row>
    <row r="406" spans="1:12" ht="16.5" customHeight="1" x14ac:dyDescent="0.4">
      <c r="A406" s="20" t="str">
        <f t="shared" si="6"/>
        <v/>
      </c>
      <c r="B406" s="18"/>
      <c r="C406" s="75"/>
      <c r="D406" s="42"/>
      <c r="E406" s="27" t="str" cm="1">
        <f t="array" ref="E406">IFERROR(_xlfn.IFS(AND($F$4=45566,D406="徳島"),VLOOKUP(D406,最低賃金!$A$2:$G$49,2,FALSE),OR($F$4&lt;&gt;45566,D406&lt;&gt;"徳島"),VLOOKUP(D406,最低賃金!$A$2:$G$49,4,FALSE)),"")</f>
        <v/>
      </c>
      <c r="F406" s="27" t="str">
        <f>IFERROR(VLOOKUP(D406,最低賃金!$A$3:$G$49,6,FALSE),"")</f>
        <v/>
      </c>
      <c r="G406" s="42"/>
      <c r="H406" s="19"/>
      <c r="I406" s="81"/>
      <c r="J406" s="27" t="str" cm="1">
        <f t="array" ref="J406">IFERROR(_xlfn.IFS(COUNTBLANK(G406:I406)=3,"",H406="","H列に金額を入力してください",G406=3,H406,I406="","I列に労働時間を入力してください",G406=1,ROUND(H406/(I406*24),0),G406=2,ROUND(H406/(I406*24),0)),"")</f>
        <v/>
      </c>
      <c r="K406" s="80" t="str" cm="1">
        <f t="array" ref="K406">IFERROR(_xlfn.IFS(D406="","",J406&lt;E406,"×（法定外・要件外となる従業員です）",J406&lt;=F406,"〇",J406&gt;F406,"ー（要件外となる従業員です）"),"")</f>
        <v/>
      </c>
      <c r="L406" s="25" t="str" cm="1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  <v/>
      </c>
    </row>
    <row r="407" spans="1:12" ht="16.5" customHeight="1" x14ac:dyDescent="0.4">
      <c r="A407" s="20" t="str">
        <f t="shared" si="6"/>
        <v/>
      </c>
      <c r="B407" s="18"/>
      <c r="C407" s="75"/>
      <c r="D407" s="42"/>
      <c r="E407" s="27" t="str" cm="1">
        <f t="array" ref="E407">IFERROR(_xlfn.IFS(AND($F$4=45566,D407="徳島"),VLOOKUP(D407,最低賃金!$A$2:$G$49,2,FALSE),OR($F$4&lt;&gt;45566,D407&lt;&gt;"徳島"),VLOOKUP(D407,最低賃金!$A$2:$G$49,4,FALSE)),"")</f>
        <v/>
      </c>
      <c r="F407" s="27" t="str">
        <f>IFERROR(VLOOKUP(D407,最低賃金!$A$3:$G$49,6,FALSE),"")</f>
        <v/>
      </c>
      <c r="G407" s="42"/>
      <c r="H407" s="19"/>
      <c r="I407" s="81"/>
      <c r="J407" s="27" t="str" cm="1">
        <f t="array" ref="J407">IFERROR(_xlfn.IFS(COUNTBLANK(G407:I407)=3,"",H407="","H列に金額を入力してください",G407=3,H407,I407="","I列に労働時間を入力してください",G407=1,ROUND(H407/(I407*24),0),G407=2,ROUND(H407/(I407*24),0)),"")</f>
        <v/>
      </c>
      <c r="K407" s="80" t="str" cm="1">
        <f t="array" ref="K407">IFERROR(_xlfn.IFS(D407="","",J407&lt;E407,"×（法定外・要件外となる従業員です）",J407&lt;=F407,"〇",J407&gt;F407,"ー（要件外となる従業員です）"),"")</f>
        <v/>
      </c>
      <c r="L407" s="25" t="str" cm="1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  <v/>
      </c>
    </row>
    <row r="408" spans="1:12" ht="16.5" customHeight="1" x14ac:dyDescent="0.4">
      <c r="A408" s="20" t="str">
        <f t="shared" si="6"/>
        <v/>
      </c>
      <c r="B408" s="18"/>
      <c r="C408" s="75"/>
      <c r="D408" s="42"/>
      <c r="E408" s="27" t="str" cm="1">
        <f t="array" ref="E408">IFERROR(_xlfn.IFS(AND($F$4=45566,D408="徳島"),VLOOKUP(D408,最低賃金!$A$2:$G$49,2,FALSE),OR($F$4&lt;&gt;45566,D408&lt;&gt;"徳島"),VLOOKUP(D408,最低賃金!$A$2:$G$49,4,FALSE)),"")</f>
        <v/>
      </c>
      <c r="F408" s="27" t="str">
        <f>IFERROR(VLOOKUP(D408,最低賃金!$A$3:$G$49,6,FALSE),"")</f>
        <v/>
      </c>
      <c r="G408" s="42"/>
      <c r="H408" s="19"/>
      <c r="I408" s="81"/>
      <c r="J408" s="27" t="str" cm="1">
        <f t="array" ref="J408">IFERROR(_xlfn.IFS(COUNTBLANK(G408:I408)=3,"",H408="","H列に金額を入力してください",G408=3,H408,I408="","I列に労働時間を入力してください",G408=1,ROUND(H408/(I408*24),0),G408=2,ROUND(H408/(I408*24),0)),"")</f>
        <v/>
      </c>
      <c r="K408" s="80" t="str" cm="1">
        <f t="array" ref="K408">IFERROR(_xlfn.IFS(D408="","",J408&lt;E408,"×（法定外・要件外となる従業員です）",J408&lt;=F408,"〇",J408&gt;F408,"ー（要件外となる従業員です）"),"")</f>
        <v/>
      </c>
      <c r="L408" s="25" t="str" cm="1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  <v/>
      </c>
    </row>
    <row r="409" spans="1:12" ht="16.5" customHeight="1" x14ac:dyDescent="0.4">
      <c r="A409" s="20" t="str">
        <f t="shared" si="6"/>
        <v/>
      </c>
      <c r="B409" s="18"/>
      <c r="C409" s="75"/>
      <c r="D409" s="42"/>
      <c r="E409" s="27" t="str" cm="1">
        <f t="array" ref="E409">IFERROR(_xlfn.IFS(AND($F$4=45566,D409="徳島"),VLOOKUP(D409,最低賃金!$A$2:$G$49,2,FALSE),OR($F$4&lt;&gt;45566,D409&lt;&gt;"徳島"),VLOOKUP(D409,最低賃金!$A$2:$G$49,4,FALSE)),"")</f>
        <v/>
      </c>
      <c r="F409" s="27" t="str">
        <f>IFERROR(VLOOKUP(D409,最低賃金!$A$3:$G$49,6,FALSE),"")</f>
        <v/>
      </c>
      <c r="G409" s="42"/>
      <c r="H409" s="19"/>
      <c r="I409" s="81"/>
      <c r="J409" s="27" t="str" cm="1">
        <f t="array" ref="J409">IFERROR(_xlfn.IFS(COUNTBLANK(G409:I409)=3,"",H409="","H列に金額を入力してください",G409=3,H409,I409="","I列に労働時間を入力してください",G409=1,ROUND(H409/(I409*24),0),G409=2,ROUND(H409/(I409*24),0)),"")</f>
        <v/>
      </c>
      <c r="K409" s="80" t="str" cm="1">
        <f t="array" ref="K409">IFERROR(_xlfn.IFS(D409="","",J409&lt;E409,"×（法定外・要件外となる従業員です）",J409&lt;=F409,"〇",J409&gt;F409,"ー（要件外となる従業員です）"),"")</f>
        <v/>
      </c>
      <c r="L409" s="25" t="str" cm="1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  <v/>
      </c>
    </row>
    <row r="410" spans="1:12" ht="16.5" customHeight="1" x14ac:dyDescent="0.4">
      <c r="A410" s="20" t="str">
        <f t="shared" si="6"/>
        <v/>
      </c>
      <c r="B410" s="18"/>
      <c r="C410" s="75"/>
      <c r="D410" s="42"/>
      <c r="E410" s="27" t="str" cm="1">
        <f t="array" ref="E410">IFERROR(_xlfn.IFS(AND($F$4=45566,D410="徳島"),VLOOKUP(D410,最低賃金!$A$2:$G$49,2,FALSE),OR($F$4&lt;&gt;45566,D410&lt;&gt;"徳島"),VLOOKUP(D410,最低賃金!$A$2:$G$49,4,FALSE)),"")</f>
        <v/>
      </c>
      <c r="F410" s="27" t="str">
        <f>IFERROR(VLOOKUP(D410,最低賃金!$A$3:$G$49,6,FALSE),"")</f>
        <v/>
      </c>
      <c r="G410" s="42"/>
      <c r="H410" s="19"/>
      <c r="I410" s="81"/>
      <c r="J410" s="27" t="str" cm="1">
        <f t="array" ref="J410">IFERROR(_xlfn.IFS(COUNTBLANK(G410:I410)=3,"",H410="","H列に金額を入力してください",G410=3,H410,I410="","I列に労働時間を入力してください",G410=1,ROUND(H410/(I410*24),0),G410=2,ROUND(H410/(I410*24),0)),"")</f>
        <v/>
      </c>
      <c r="K410" s="80" t="str" cm="1">
        <f t="array" ref="K410">IFERROR(_xlfn.IFS(D410="","",J410&lt;E410,"×（法定外・要件外となる従業員です）",J410&lt;=F410,"〇",J410&gt;F410,"ー（要件外となる従業員です）"),"")</f>
        <v/>
      </c>
      <c r="L410" s="25" t="str" cm="1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  <v/>
      </c>
    </row>
    <row r="411" spans="1:12" ht="16.5" customHeight="1" x14ac:dyDescent="0.4">
      <c r="A411" s="20" t="str">
        <f t="shared" si="6"/>
        <v/>
      </c>
      <c r="B411" s="18"/>
      <c r="C411" s="75"/>
      <c r="D411" s="42"/>
      <c r="E411" s="27" t="str" cm="1">
        <f t="array" ref="E411">IFERROR(_xlfn.IFS(AND($F$4=45566,D411="徳島"),VLOOKUP(D411,最低賃金!$A$2:$G$49,2,FALSE),OR($F$4&lt;&gt;45566,D411&lt;&gt;"徳島"),VLOOKUP(D411,最低賃金!$A$2:$G$49,4,FALSE)),"")</f>
        <v/>
      </c>
      <c r="F411" s="27" t="str">
        <f>IFERROR(VLOOKUP(D411,最低賃金!$A$3:$G$49,6,FALSE),"")</f>
        <v/>
      </c>
      <c r="G411" s="42"/>
      <c r="H411" s="19"/>
      <c r="I411" s="81"/>
      <c r="J411" s="27" t="str" cm="1">
        <f t="array" ref="J411">IFERROR(_xlfn.IFS(COUNTBLANK(G411:I411)=3,"",H411="","H列に金額を入力してください",G411=3,H411,I411="","I列に労働時間を入力してください",G411=1,ROUND(H411/(I411*24),0),G411=2,ROUND(H411/(I411*24),0)),"")</f>
        <v/>
      </c>
      <c r="K411" s="80" t="str" cm="1">
        <f t="array" ref="K411">IFERROR(_xlfn.IFS(D411="","",J411&lt;E411,"×（法定外・要件外となる従業員です）",J411&lt;=F411,"〇",J411&gt;F411,"ー（要件外となる従業員です）"),"")</f>
        <v/>
      </c>
      <c r="L411" s="25" t="str" cm="1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  <v/>
      </c>
    </row>
    <row r="412" spans="1:12" ht="16.5" customHeight="1" x14ac:dyDescent="0.4">
      <c r="A412" s="20" t="str">
        <f t="shared" si="6"/>
        <v/>
      </c>
      <c r="B412" s="18"/>
      <c r="C412" s="75"/>
      <c r="D412" s="42"/>
      <c r="E412" s="27" t="str" cm="1">
        <f t="array" ref="E412">IFERROR(_xlfn.IFS(AND($F$4=45566,D412="徳島"),VLOOKUP(D412,最低賃金!$A$2:$G$49,2,FALSE),OR($F$4&lt;&gt;45566,D412&lt;&gt;"徳島"),VLOOKUP(D412,最低賃金!$A$2:$G$49,4,FALSE)),"")</f>
        <v/>
      </c>
      <c r="F412" s="27" t="str">
        <f>IFERROR(VLOOKUP(D412,最低賃金!$A$3:$G$49,6,FALSE),"")</f>
        <v/>
      </c>
      <c r="G412" s="42"/>
      <c r="H412" s="19"/>
      <c r="I412" s="81"/>
      <c r="J412" s="27" t="str" cm="1">
        <f t="array" ref="J412">IFERROR(_xlfn.IFS(COUNTBLANK(G412:I412)=3,"",H412="","H列に金額を入力してください",G412=3,H412,I412="","I列に労働時間を入力してください",G412=1,ROUND(H412/(I412*24),0),G412=2,ROUND(H412/(I412*24),0)),"")</f>
        <v/>
      </c>
      <c r="K412" s="80" t="str" cm="1">
        <f t="array" ref="K412">IFERROR(_xlfn.IFS(D412="","",J412&lt;E412,"×（法定外・要件外となる従業員です）",J412&lt;=F412,"〇",J412&gt;F412,"ー（要件外となる従業員です）"),"")</f>
        <v/>
      </c>
      <c r="L412" s="25" t="str" cm="1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  <v/>
      </c>
    </row>
    <row r="413" spans="1:12" ht="16.5" customHeight="1" x14ac:dyDescent="0.4">
      <c r="A413" s="20" t="str">
        <f t="shared" si="6"/>
        <v/>
      </c>
      <c r="B413" s="18"/>
      <c r="C413" s="75"/>
      <c r="D413" s="42"/>
      <c r="E413" s="27" t="str" cm="1">
        <f t="array" ref="E413">IFERROR(_xlfn.IFS(AND($F$4=45566,D413="徳島"),VLOOKUP(D413,最低賃金!$A$2:$G$49,2,FALSE),OR($F$4&lt;&gt;45566,D413&lt;&gt;"徳島"),VLOOKUP(D413,最低賃金!$A$2:$G$49,4,FALSE)),"")</f>
        <v/>
      </c>
      <c r="F413" s="27" t="str">
        <f>IFERROR(VLOOKUP(D413,最低賃金!$A$3:$G$49,6,FALSE),"")</f>
        <v/>
      </c>
      <c r="G413" s="42"/>
      <c r="H413" s="19"/>
      <c r="I413" s="81"/>
      <c r="J413" s="27" t="str" cm="1">
        <f t="array" ref="J413">IFERROR(_xlfn.IFS(COUNTBLANK(G413:I413)=3,"",H413="","H列に金額を入力してください",G413=3,H413,I413="","I列に労働時間を入力してください",G413=1,ROUND(H413/(I413*24),0),G413=2,ROUND(H413/(I413*24),0)),"")</f>
        <v/>
      </c>
      <c r="K413" s="80" t="str" cm="1">
        <f t="array" ref="K413">IFERROR(_xlfn.IFS(D413="","",J413&lt;E413,"×（法定外・要件外となる従業員です）",J413&lt;=F413,"〇",J413&gt;F413,"ー（要件外となる従業員です）"),"")</f>
        <v/>
      </c>
      <c r="L413" s="25" t="str" cm="1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  <v/>
      </c>
    </row>
    <row r="414" spans="1:12" ht="16.5" customHeight="1" x14ac:dyDescent="0.4">
      <c r="A414" s="20" t="str">
        <f t="shared" si="6"/>
        <v/>
      </c>
      <c r="B414" s="18"/>
      <c r="C414" s="75"/>
      <c r="D414" s="42"/>
      <c r="E414" s="27" t="str" cm="1">
        <f t="array" ref="E414">IFERROR(_xlfn.IFS(AND($F$4=45566,D414="徳島"),VLOOKUP(D414,最低賃金!$A$2:$G$49,2,FALSE),OR($F$4&lt;&gt;45566,D414&lt;&gt;"徳島"),VLOOKUP(D414,最低賃金!$A$2:$G$49,4,FALSE)),"")</f>
        <v/>
      </c>
      <c r="F414" s="27" t="str">
        <f>IFERROR(VLOOKUP(D414,最低賃金!$A$3:$G$49,6,FALSE),"")</f>
        <v/>
      </c>
      <c r="G414" s="42"/>
      <c r="H414" s="19"/>
      <c r="I414" s="81"/>
      <c r="J414" s="27" t="str" cm="1">
        <f t="array" ref="J414">IFERROR(_xlfn.IFS(COUNTBLANK(G414:I414)=3,"",H414="","H列に金額を入力してください",G414=3,H414,I414="","I列に労働時間を入力してください",G414=1,ROUND(H414/(I414*24),0),G414=2,ROUND(H414/(I414*24),0)),"")</f>
        <v/>
      </c>
      <c r="K414" s="80" t="str" cm="1">
        <f t="array" ref="K414">IFERROR(_xlfn.IFS(D414="","",J414&lt;E414,"×（法定外・要件外となる従業員です）",J414&lt;=F414,"〇",J414&gt;F414,"ー（要件外となる従業員です）"),"")</f>
        <v/>
      </c>
      <c r="L414" s="25" t="str" cm="1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  <v/>
      </c>
    </row>
    <row r="415" spans="1:12" ht="16.5" customHeight="1" x14ac:dyDescent="0.4">
      <c r="A415" s="20" t="str">
        <f t="shared" si="6"/>
        <v/>
      </c>
      <c r="B415" s="18"/>
      <c r="C415" s="75"/>
      <c r="D415" s="42"/>
      <c r="E415" s="27" t="str" cm="1">
        <f t="array" ref="E415">IFERROR(_xlfn.IFS(AND($F$4=45566,D415="徳島"),VLOOKUP(D415,最低賃金!$A$2:$G$49,2,FALSE),OR($F$4&lt;&gt;45566,D415&lt;&gt;"徳島"),VLOOKUP(D415,最低賃金!$A$2:$G$49,4,FALSE)),"")</f>
        <v/>
      </c>
      <c r="F415" s="27" t="str">
        <f>IFERROR(VLOOKUP(D415,最低賃金!$A$3:$G$49,6,FALSE),"")</f>
        <v/>
      </c>
      <c r="G415" s="42"/>
      <c r="H415" s="19"/>
      <c r="I415" s="81"/>
      <c r="J415" s="27" t="str" cm="1">
        <f t="array" ref="J415">IFERROR(_xlfn.IFS(COUNTBLANK(G415:I415)=3,"",H415="","H列に金額を入力してください",G415=3,H415,I415="","I列に労働時間を入力してください",G415=1,ROUND(H415/(I415*24),0),G415=2,ROUND(H415/(I415*24),0)),"")</f>
        <v/>
      </c>
      <c r="K415" s="80" t="str" cm="1">
        <f t="array" ref="K415">IFERROR(_xlfn.IFS(D415="","",J415&lt;E415,"×（法定外・要件外となる従業員です）",J415&lt;=F415,"〇",J415&gt;F415,"ー（要件外となる従業員です）"),"")</f>
        <v/>
      </c>
      <c r="L415" s="25" t="str" cm="1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  <v/>
      </c>
    </row>
    <row r="416" spans="1:12" ht="16.5" customHeight="1" x14ac:dyDescent="0.4">
      <c r="A416" s="20" t="str">
        <f t="shared" si="6"/>
        <v/>
      </c>
      <c r="B416" s="18"/>
      <c r="C416" s="75"/>
      <c r="D416" s="42"/>
      <c r="E416" s="27" t="str" cm="1">
        <f t="array" ref="E416">IFERROR(_xlfn.IFS(AND($F$4=45566,D416="徳島"),VLOOKUP(D416,最低賃金!$A$2:$G$49,2,FALSE),OR($F$4&lt;&gt;45566,D416&lt;&gt;"徳島"),VLOOKUP(D416,最低賃金!$A$2:$G$49,4,FALSE)),"")</f>
        <v/>
      </c>
      <c r="F416" s="27" t="str">
        <f>IFERROR(VLOOKUP(D416,最低賃金!$A$3:$G$49,6,FALSE),"")</f>
        <v/>
      </c>
      <c r="G416" s="42"/>
      <c r="H416" s="19"/>
      <c r="I416" s="81"/>
      <c r="J416" s="27" t="str" cm="1">
        <f t="array" ref="J416">IFERROR(_xlfn.IFS(COUNTBLANK(G416:I416)=3,"",H416="","H列に金額を入力してください",G416=3,H416,I416="","I列に労働時間を入力してください",G416=1,ROUND(H416/(I416*24),0),G416=2,ROUND(H416/(I416*24),0)),"")</f>
        <v/>
      </c>
      <c r="K416" s="80" t="str" cm="1">
        <f t="array" ref="K416">IFERROR(_xlfn.IFS(D416="","",J416&lt;E416,"×（法定外・要件外となる従業員です）",J416&lt;=F416,"〇",J416&gt;F416,"ー（要件外となる従業員です）"),"")</f>
        <v/>
      </c>
      <c r="L416" s="25" t="str" cm="1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  <v/>
      </c>
    </row>
    <row r="417" spans="1:12" ht="16.5" customHeight="1" x14ac:dyDescent="0.4">
      <c r="A417" s="20" t="str">
        <f t="shared" si="6"/>
        <v/>
      </c>
      <c r="B417" s="18"/>
      <c r="C417" s="75"/>
      <c r="D417" s="42"/>
      <c r="E417" s="27" t="str" cm="1">
        <f t="array" ref="E417">IFERROR(_xlfn.IFS(AND($F$4=45566,D417="徳島"),VLOOKUP(D417,最低賃金!$A$2:$G$49,2,FALSE),OR($F$4&lt;&gt;45566,D417&lt;&gt;"徳島"),VLOOKUP(D417,最低賃金!$A$2:$G$49,4,FALSE)),"")</f>
        <v/>
      </c>
      <c r="F417" s="27" t="str">
        <f>IFERROR(VLOOKUP(D417,最低賃金!$A$3:$G$49,6,FALSE),"")</f>
        <v/>
      </c>
      <c r="G417" s="42"/>
      <c r="H417" s="19"/>
      <c r="I417" s="81"/>
      <c r="J417" s="27" t="str" cm="1">
        <f t="array" ref="J417">IFERROR(_xlfn.IFS(COUNTBLANK(G417:I417)=3,"",H417="","H列に金額を入力してください",G417=3,H417,I417="","I列に労働時間を入力してください",G417=1,ROUND(H417/(I417*24),0),G417=2,ROUND(H417/(I417*24),0)),"")</f>
        <v/>
      </c>
      <c r="K417" s="80" t="str" cm="1">
        <f t="array" ref="K417">IFERROR(_xlfn.IFS(D417="","",J417&lt;E417,"×（法定外・要件外となる従業員です）",J417&lt;=F417,"〇",J417&gt;F417,"ー（要件外となる従業員です）"),"")</f>
        <v/>
      </c>
      <c r="L417" s="25" t="str" cm="1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  <v/>
      </c>
    </row>
    <row r="418" spans="1:12" ht="16.5" customHeight="1" x14ac:dyDescent="0.4">
      <c r="A418" s="20" t="str">
        <f t="shared" si="6"/>
        <v/>
      </c>
      <c r="B418" s="18"/>
      <c r="C418" s="75"/>
      <c r="D418" s="42"/>
      <c r="E418" s="27" t="str" cm="1">
        <f t="array" ref="E418">IFERROR(_xlfn.IFS(AND($F$4=45566,D418="徳島"),VLOOKUP(D418,最低賃金!$A$2:$G$49,2,FALSE),OR($F$4&lt;&gt;45566,D418&lt;&gt;"徳島"),VLOOKUP(D418,最低賃金!$A$2:$G$49,4,FALSE)),"")</f>
        <v/>
      </c>
      <c r="F418" s="27" t="str">
        <f>IFERROR(VLOOKUP(D418,最低賃金!$A$3:$G$49,6,FALSE),"")</f>
        <v/>
      </c>
      <c r="G418" s="42"/>
      <c r="H418" s="19"/>
      <c r="I418" s="81"/>
      <c r="J418" s="27" t="str" cm="1">
        <f t="array" ref="J418">IFERROR(_xlfn.IFS(COUNTBLANK(G418:I418)=3,"",H418="","H列に金額を入力してください",G418=3,H418,I418="","I列に労働時間を入力してください",G418=1,ROUND(H418/(I418*24),0),G418=2,ROUND(H418/(I418*24),0)),"")</f>
        <v/>
      </c>
      <c r="K418" s="80" t="str" cm="1">
        <f t="array" ref="K418">IFERROR(_xlfn.IFS(D418="","",J418&lt;E418,"×（法定外・要件外となる従業員です）",J418&lt;=F418,"〇",J418&gt;F418,"ー（要件外となる従業員です）"),"")</f>
        <v/>
      </c>
      <c r="L418" s="25" t="str" cm="1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  <v/>
      </c>
    </row>
    <row r="419" spans="1:12" ht="16.5" customHeight="1" x14ac:dyDescent="0.4">
      <c r="A419" s="20" t="str">
        <f t="shared" si="6"/>
        <v/>
      </c>
      <c r="B419" s="18"/>
      <c r="C419" s="75"/>
      <c r="D419" s="42"/>
      <c r="E419" s="27" t="str" cm="1">
        <f t="array" ref="E419">IFERROR(_xlfn.IFS(AND($F$4=45566,D419="徳島"),VLOOKUP(D419,最低賃金!$A$2:$G$49,2,FALSE),OR($F$4&lt;&gt;45566,D419&lt;&gt;"徳島"),VLOOKUP(D419,最低賃金!$A$2:$G$49,4,FALSE)),"")</f>
        <v/>
      </c>
      <c r="F419" s="27" t="str">
        <f>IFERROR(VLOOKUP(D419,最低賃金!$A$3:$G$49,6,FALSE),"")</f>
        <v/>
      </c>
      <c r="G419" s="42"/>
      <c r="H419" s="19"/>
      <c r="I419" s="81"/>
      <c r="J419" s="27" t="str" cm="1">
        <f t="array" ref="J419">IFERROR(_xlfn.IFS(COUNTBLANK(G419:I419)=3,"",H419="","H列に金額を入力してください",G419=3,H419,I419="","I列に労働時間を入力してください",G419=1,ROUND(H419/(I419*24),0),G419=2,ROUND(H419/(I419*24),0)),"")</f>
        <v/>
      </c>
      <c r="K419" s="80" t="str" cm="1">
        <f t="array" ref="K419">IFERROR(_xlfn.IFS(D419="","",J419&lt;E419,"×（法定外・要件外となる従業員です）",J419&lt;=F419,"〇",J419&gt;F419,"ー（要件外となる従業員です）"),"")</f>
        <v/>
      </c>
      <c r="L419" s="25" t="str" cm="1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  <v/>
      </c>
    </row>
    <row r="420" spans="1:12" ht="16.5" customHeight="1" x14ac:dyDescent="0.4">
      <c r="A420" s="20" t="str">
        <f t="shared" si="6"/>
        <v/>
      </c>
      <c r="B420" s="18"/>
      <c r="C420" s="75"/>
      <c r="D420" s="42"/>
      <c r="E420" s="27" t="str" cm="1">
        <f t="array" ref="E420">IFERROR(_xlfn.IFS(AND($F$4=45566,D420="徳島"),VLOOKUP(D420,最低賃金!$A$2:$G$49,2,FALSE),OR($F$4&lt;&gt;45566,D420&lt;&gt;"徳島"),VLOOKUP(D420,最低賃金!$A$2:$G$49,4,FALSE)),"")</f>
        <v/>
      </c>
      <c r="F420" s="27" t="str">
        <f>IFERROR(VLOOKUP(D420,最低賃金!$A$3:$G$49,6,FALSE),"")</f>
        <v/>
      </c>
      <c r="G420" s="42"/>
      <c r="H420" s="19"/>
      <c r="I420" s="81"/>
      <c r="J420" s="27" t="str" cm="1">
        <f t="array" ref="J420">IFERROR(_xlfn.IFS(COUNTBLANK(G420:I420)=3,"",H420="","H列に金額を入力してください",G420=3,H420,I420="","I列に労働時間を入力してください",G420=1,ROUND(H420/(I420*24),0),G420=2,ROUND(H420/(I420*24),0)),"")</f>
        <v/>
      </c>
      <c r="K420" s="80" t="str" cm="1">
        <f t="array" ref="K420">IFERROR(_xlfn.IFS(D420="","",J420&lt;E420,"×（法定外・要件外となる従業員です）",J420&lt;=F420,"〇",J420&gt;F420,"ー（要件外となる従業員です）"),"")</f>
        <v/>
      </c>
      <c r="L420" s="25" t="str" cm="1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  <v/>
      </c>
    </row>
    <row r="421" spans="1:12" ht="16.5" customHeight="1" x14ac:dyDescent="0.4">
      <c r="A421" s="20" t="str">
        <f t="shared" si="6"/>
        <v/>
      </c>
      <c r="B421" s="18"/>
      <c r="C421" s="75"/>
      <c r="D421" s="42"/>
      <c r="E421" s="27" t="str" cm="1">
        <f t="array" ref="E421">IFERROR(_xlfn.IFS(AND($F$4=45566,D421="徳島"),VLOOKUP(D421,最低賃金!$A$2:$G$49,2,FALSE),OR($F$4&lt;&gt;45566,D421&lt;&gt;"徳島"),VLOOKUP(D421,最低賃金!$A$2:$G$49,4,FALSE)),"")</f>
        <v/>
      </c>
      <c r="F421" s="27" t="str">
        <f>IFERROR(VLOOKUP(D421,最低賃金!$A$3:$G$49,6,FALSE),"")</f>
        <v/>
      </c>
      <c r="G421" s="42"/>
      <c r="H421" s="19"/>
      <c r="I421" s="81"/>
      <c r="J421" s="27" t="str" cm="1">
        <f t="array" ref="J421">IFERROR(_xlfn.IFS(COUNTBLANK(G421:I421)=3,"",H421="","H列に金額を入力してください",G421=3,H421,I421="","I列に労働時間を入力してください",G421=1,ROUND(H421/(I421*24),0),G421=2,ROUND(H421/(I421*24),0)),"")</f>
        <v/>
      </c>
      <c r="K421" s="80" t="str" cm="1">
        <f t="array" ref="K421">IFERROR(_xlfn.IFS(D421="","",J421&lt;E421,"×（法定外・要件外となる従業員です）",J421&lt;=F421,"〇",J421&gt;F421,"ー（要件外となる従業員です）"),"")</f>
        <v/>
      </c>
      <c r="L421" s="25" t="str" cm="1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  <v/>
      </c>
    </row>
    <row r="422" spans="1:12" ht="16.5" customHeight="1" x14ac:dyDescent="0.4">
      <c r="A422" s="20" t="str">
        <f t="shared" si="6"/>
        <v/>
      </c>
      <c r="B422" s="18"/>
      <c r="C422" s="75"/>
      <c r="D422" s="42"/>
      <c r="E422" s="27" t="str" cm="1">
        <f t="array" ref="E422">IFERROR(_xlfn.IFS(AND($F$4=45566,D422="徳島"),VLOOKUP(D422,最低賃金!$A$2:$G$49,2,FALSE),OR($F$4&lt;&gt;45566,D422&lt;&gt;"徳島"),VLOOKUP(D422,最低賃金!$A$2:$G$49,4,FALSE)),"")</f>
        <v/>
      </c>
      <c r="F422" s="27" t="str">
        <f>IFERROR(VLOOKUP(D422,最低賃金!$A$3:$G$49,6,FALSE),"")</f>
        <v/>
      </c>
      <c r="G422" s="42"/>
      <c r="H422" s="19"/>
      <c r="I422" s="81"/>
      <c r="J422" s="27" t="str" cm="1">
        <f t="array" ref="J422">IFERROR(_xlfn.IFS(COUNTBLANK(G422:I422)=3,"",H422="","H列に金額を入力してください",G422=3,H422,I422="","I列に労働時間を入力してください",G422=1,ROUND(H422/(I422*24),0),G422=2,ROUND(H422/(I422*24),0)),"")</f>
        <v/>
      </c>
      <c r="K422" s="80" t="str" cm="1">
        <f t="array" ref="K422">IFERROR(_xlfn.IFS(D422="","",J422&lt;E422,"×（法定外・要件外となる従業員です）",J422&lt;=F422,"〇",J422&gt;F422,"ー（要件外となる従業員です）"),"")</f>
        <v/>
      </c>
      <c r="L422" s="25" t="str" cm="1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  <v/>
      </c>
    </row>
    <row r="423" spans="1:12" ht="16.5" customHeight="1" x14ac:dyDescent="0.4">
      <c r="A423" s="20" t="str">
        <f t="shared" si="6"/>
        <v/>
      </c>
      <c r="B423" s="18"/>
      <c r="C423" s="75"/>
      <c r="D423" s="42"/>
      <c r="E423" s="27" t="str" cm="1">
        <f t="array" ref="E423">IFERROR(_xlfn.IFS(AND($F$4=45566,D423="徳島"),VLOOKUP(D423,最低賃金!$A$2:$G$49,2,FALSE),OR($F$4&lt;&gt;45566,D423&lt;&gt;"徳島"),VLOOKUP(D423,最低賃金!$A$2:$G$49,4,FALSE)),"")</f>
        <v/>
      </c>
      <c r="F423" s="27" t="str">
        <f>IFERROR(VLOOKUP(D423,最低賃金!$A$3:$G$49,6,FALSE),"")</f>
        <v/>
      </c>
      <c r="G423" s="42"/>
      <c r="H423" s="19"/>
      <c r="I423" s="81"/>
      <c r="J423" s="27" t="str" cm="1">
        <f t="array" ref="J423">IFERROR(_xlfn.IFS(COUNTBLANK(G423:I423)=3,"",H423="","H列に金額を入力してください",G423=3,H423,I423="","I列に労働時間を入力してください",G423=1,ROUND(H423/(I423*24),0),G423=2,ROUND(H423/(I423*24),0)),"")</f>
        <v/>
      </c>
      <c r="K423" s="80" t="str" cm="1">
        <f t="array" ref="K423">IFERROR(_xlfn.IFS(D423="","",J423&lt;E423,"×（法定外・要件外となる従業員です）",J423&lt;=F423,"〇",J423&gt;F423,"ー（要件外となる従業員です）"),"")</f>
        <v/>
      </c>
      <c r="L423" s="25" t="str" cm="1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  <v/>
      </c>
    </row>
    <row r="424" spans="1:12" ht="16.5" customHeight="1" x14ac:dyDescent="0.4">
      <c r="A424" s="20" t="str">
        <f t="shared" si="6"/>
        <v/>
      </c>
      <c r="B424" s="18"/>
      <c r="C424" s="75"/>
      <c r="D424" s="42"/>
      <c r="E424" s="27" t="str" cm="1">
        <f t="array" ref="E424">IFERROR(_xlfn.IFS(AND($F$4=45566,D424="徳島"),VLOOKUP(D424,最低賃金!$A$2:$G$49,2,FALSE),OR($F$4&lt;&gt;45566,D424&lt;&gt;"徳島"),VLOOKUP(D424,最低賃金!$A$2:$G$49,4,FALSE)),"")</f>
        <v/>
      </c>
      <c r="F424" s="27" t="str">
        <f>IFERROR(VLOOKUP(D424,最低賃金!$A$3:$G$49,6,FALSE),"")</f>
        <v/>
      </c>
      <c r="G424" s="42"/>
      <c r="H424" s="19"/>
      <c r="I424" s="81"/>
      <c r="J424" s="27" t="str" cm="1">
        <f t="array" ref="J424">IFERROR(_xlfn.IFS(COUNTBLANK(G424:I424)=3,"",H424="","H列に金額を入力してください",G424=3,H424,I424="","I列に労働時間を入力してください",G424=1,ROUND(H424/(I424*24),0),G424=2,ROUND(H424/(I424*24),0)),"")</f>
        <v/>
      </c>
      <c r="K424" s="80" t="str" cm="1">
        <f t="array" ref="K424">IFERROR(_xlfn.IFS(D424="","",J424&lt;E424,"×（法定外・要件外となる従業員です）",J424&lt;=F424,"〇",J424&gt;F424,"ー（要件外となる従業員です）"),"")</f>
        <v/>
      </c>
      <c r="L424" s="25" t="str" cm="1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  <v/>
      </c>
    </row>
    <row r="425" spans="1:12" ht="16.5" customHeight="1" x14ac:dyDescent="0.4">
      <c r="A425" s="20" t="str">
        <f t="shared" si="6"/>
        <v/>
      </c>
      <c r="B425" s="18"/>
      <c r="C425" s="75"/>
      <c r="D425" s="42"/>
      <c r="E425" s="27" t="str" cm="1">
        <f t="array" ref="E425">IFERROR(_xlfn.IFS(AND($F$4=45566,D425="徳島"),VLOOKUP(D425,最低賃金!$A$2:$G$49,2,FALSE),OR($F$4&lt;&gt;45566,D425&lt;&gt;"徳島"),VLOOKUP(D425,最低賃金!$A$2:$G$49,4,FALSE)),"")</f>
        <v/>
      </c>
      <c r="F425" s="27" t="str">
        <f>IFERROR(VLOOKUP(D425,最低賃金!$A$3:$G$49,6,FALSE),"")</f>
        <v/>
      </c>
      <c r="G425" s="42"/>
      <c r="H425" s="19"/>
      <c r="I425" s="81"/>
      <c r="J425" s="27" t="str" cm="1">
        <f t="array" ref="J425">IFERROR(_xlfn.IFS(COUNTBLANK(G425:I425)=3,"",H425="","H列に金額を入力してください",G425=3,H425,I425="","I列に労働時間を入力してください",G425=1,ROUND(H425/(I425*24),0),G425=2,ROUND(H425/(I425*24),0)),"")</f>
        <v/>
      </c>
      <c r="K425" s="80" t="str" cm="1">
        <f t="array" ref="K425">IFERROR(_xlfn.IFS(D425="","",J425&lt;E425,"×（法定外・要件外となる従業員です）",J425&lt;=F425,"〇",J425&gt;F425,"ー（要件外となる従業員です）"),"")</f>
        <v/>
      </c>
      <c r="L425" s="25" t="str" cm="1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  <v/>
      </c>
    </row>
    <row r="426" spans="1:12" ht="16.5" customHeight="1" x14ac:dyDescent="0.4">
      <c r="A426" s="20" t="str">
        <f t="shared" si="6"/>
        <v/>
      </c>
      <c r="B426" s="18"/>
      <c r="C426" s="75"/>
      <c r="D426" s="42"/>
      <c r="E426" s="27" t="str" cm="1">
        <f t="array" ref="E426">IFERROR(_xlfn.IFS(AND($F$4=45566,D426="徳島"),VLOOKUP(D426,最低賃金!$A$2:$G$49,2,FALSE),OR($F$4&lt;&gt;45566,D426&lt;&gt;"徳島"),VLOOKUP(D426,最低賃金!$A$2:$G$49,4,FALSE)),"")</f>
        <v/>
      </c>
      <c r="F426" s="27" t="str">
        <f>IFERROR(VLOOKUP(D426,最低賃金!$A$3:$G$49,6,FALSE),"")</f>
        <v/>
      </c>
      <c r="G426" s="42"/>
      <c r="H426" s="19"/>
      <c r="I426" s="81"/>
      <c r="J426" s="27" t="str" cm="1">
        <f t="array" ref="J426">IFERROR(_xlfn.IFS(COUNTBLANK(G426:I426)=3,"",H426="","H列に金額を入力してください",G426=3,H426,I426="","I列に労働時間を入力してください",G426=1,ROUND(H426/(I426*24),0),G426=2,ROUND(H426/(I426*24),0)),"")</f>
        <v/>
      </c>
      <c r="K426" s="80" t="str" cm="1">
        <f t="array" ref="K426">IFERROR(_xlfn.IFS(D426="","",J426&lt;E426,"×（法定外・要件外となる従業員です）",J426&lt;=F426,"〇",J426&gt;F426,"ー（要件外となる従業員です）"),"")</f>
        <v/>
      </c>
      <c r="L426" s="25" t="str" cm="1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  <v/>
      </c>
    </row>
    <row r="427" spans="1:12" ht="16.5" customHeight="1" x14ac:dyDescent="0.4">
      <c r="A427" s="20" t="str">
        <f t="shared" si="6"/>
        <v/>
      </c>
      <c r="B427" s="18"/>
      <c r="C427" s="75"/>
      <c r="D427" s="42"/>
      <c r="E427" s="27" t="str" cm="1">
        <f t="array" ref="E427">IFERROR(_xlfn.IFS(AND($F$4=45566,D427="徳島"),VLOOKUP(D427,最低賃金!$A$2:$G$49,2,FALSE),OR($F$4&lt;&gt;45566,D427&lt;&gt;"徳島"),VLOOKUP(D427,最低賃金!$A$2:$G$49,4,FALSE)),"")</f>
        <v/>
      </c>
      <c r="F427" s="27" t="str">
        <f>IFERROR(VLOOKUP(D427,最低賃金!$A$3:$G$49,6,FALSE),"")</f>
        <v/>
      </c>
      <c r="G427" s="42"/>
      <c r="H427" s="19"/>
      <c r="I427" s="81"/>
      <c r="J427" s="27" t="str" cm="1">
        <f t="array" ref="J427">IFERROR(_xlfn.IFS(COUNTBLANK(G427:I427)=3,"",H427="","H列に金額を入力してください",G427=3,H427,I427="","I列に労働時間を入力してください",G427=1,ROUND(H427/(I427*24),0),G427=2,ROUND(H427/(I427*24),0)),"")</f>
        <v/>
      </c>
      <c r="K427" s="80" t="str" cm="1">
        <f t="array" ref="K427">IFERROR(_xlfn.IFS(D427="","",J427&lt;E427,"×（法定外・要件外となる従業員です）",J427&lt;=F427,"〇",J427&gt;F427,"ー（要件外となる従業員です）"),"")</f>
        <v/>
      </c>
      <c r="L427" s="25" t="str" cm="1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  <v/>
      </c>
    </row>
    <row r="428" spans="1:12" ht="16.5" customHeight="1" x14ac:dyDescent="0.4">
      <c r="A428" s="20" t="str">
        <f t="shared" si="6"/>
        <v/>
      </c>
      <c r="B428" s="18"/>
      <c r="C428" s="75"/>
      <c r="D428" s="42"/>
      <c r="E428" s="27" t="str" cm="1">
        <f t="array" ref="E428">IFERROR(_xlfn.IFS(AND($F$4=45566,D428="徳島"),VLOOKUP(D428,最低賃金!$A$2:$G$49,2,FALSE),OR($F$4&lt;&gt;45566,D428&lt;&gt;"徳島"),VLOOKUP(D428,最低賃金!$A$2:$G$49,4,FALSE)),"")</f>
        <v/>
      </c>
      <c r="F428" s="27" t="str">
        <f>IFERROR(VLOOKUP(D428,最低賃金!$A$3:$G$49,6,FALSE),"")</f>
        <v/>
      </c>
      <c r="G428" s="42"/>
      <c r="H428" s="19"/>
      <c r="I428" s="81"/>
      <c r="J428" s="27" t="str" cm="1">
        <f t="array" ref="J428">IFERROR(_xlfn.IFS(COUNTBLANK(G428:I428)=3,"",H428="","H列に金額を入力してください",G428=3,H428,I428="","I列に労働時間を入力してください",G428=1,ROUND(H428/(I428*24),0),G428=2,ROUND(H428/(I428*24),0)),"")</f>
        <v/>
      </c>
      <c r="K428" s="80" t="str" cm="1">
        <f t="array" ref="K428">IFERROR(_xlfn.IFS(D428="","",J428&lt;E428,"×（法定外・要件外となる従業員です）",J428&lt;=F428,"〇",J428&gt;F428,"ー（要件外となる従業員です）"),"")</f>
        <v/>
      </c>
      <c r="L428" s="25" t="str" cm="1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  <v/>
      </c>
    </row>
    <row r="429" spans="1:12" ht="16.5" customHeight="1" x14ac:dyDescent="0.4">
      <c r="A429" s="20" t="str">
        <f t="shared" si="6"/>
        <v/>
      </c>
      <c r="B429" s="18"/>
      <c r="C429" s="75"/>
      <c r="D429" s="42"/>
      <c r="E429" s="27" t="str" cm="1">
        <f t="array" ref="E429">IFERROR(_xlfn.IFS(AND($F$4=45566,D429="徳島"),VLOOKUP(D429,最低賃金!$A$2:$G$49,2,FALSE),OR($F$4&lt;&gt;45566,D429&lt;&gt;"徳島"),VLOOKUP(D429,最低賃金!$A$2:$G$49,4,FALSE)),"")</f>
        <v/>
      </c>
      <c r="F429" s="27" t="str">
        <f>IFERROR(VLOOKUP(D429,最低賃金!$A$3:$G$49,6,FALSE),"")</f>
        <v/>
      </c>
      <c r="G429" s="42"/>
      <c r="H429" s="19"/>
      <c r="I429" s="81"/>
      <c r="J429" s="27" t="str" cm="1">
        <f t="array" ref="J429">IFERROR(_xlfn.IFS(COUNTBLANK(G429:I429)=3,"",H429="","H列に金額を入力してください",G429=3,H429,I429="","I列に労働時間を入力してください",G429=1,ROUND(H429/(I429*24),0),G429=2,ROUND(H429/(I429*24),0)),"")</f>
        <v/>
      </c>
      <c r="K429" s="80" t="str" cm="1">
        <f t="array" ref="K429">IFERROR(_xlfn.IFS(D429="","",J429&lt;E429,"×（法定外・要件外となる従業員です）",J429&lt;=F429,"〇",J429&gt;F429,"ー（要件外となる従業員です）"),"")</f>
        <v/>
      </c>
      <c r="L429" s="25" t="str" cm="1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  <v/>
      </c>
    </row>
    <row r="430" spans="1:12" ht="16.5" customHeight="1" x14ac:dyDescent="0.4">
      <c r="A430" s="20" t="str">
        <f t="shared" si="6"/>
        <v/>
      </c>
      <c r="B430" s="18"/>
      <c r="C430" s="75"/>
      <c r="D430" s="42"/>
      <c r="E430" s="27" t="str" cm="1">
        <f t="array" ref="E430">IFERROR(_xlfn.IFS(AND($F$4=45566,D430="徳島"),VLOOKUP(D430,最低賃金!$A$2:$G$49,2,FALSE),OR($F$4&lt;&gt;45566,D430&lt;&gt;"徳島"),VLOOKUP(D430,最低賃金!$A$2:$G$49,4,FALSE)),"")</f>
        <v/>
      </c>
      <c r="F430" s="27" t="str">
        <f>IFERROR(VLOOKUP(D430,最低賃金!$A$3:$G$49,6,FALSE),"")</f>
        <v/>
      </c>
      <c r="G430" s="42"/>
      <c r="H430" s="19"/>
      <c r="I430" s="81"/>
      <c r="J430" s="27" t="str" cm="1">
        <f t="array" ref="J430">IFERROR(_xlfn.IFS(COUNTBLANK(G430:I430)=3,"",H430="","H列に金額を入力してください",G430=3,H430,I430="","I列に労働時間を入力してください",G430=1,ROUND(H430/(I430*24),0),G430=2,ROUND(H430/(I430*24),0)),"")</f>
        <v/>
      </c>
      <c r="K430" s="80" t="str" cm="1">
        <f t="array" ref="K430">IFERROR(_xlfn.IFS(D430="","",J430&lt;E430,"×（法定外・要件外となる従業員です）",J430&lt;=F430,"〇",J430&gt;F430,"ー（要件外となる従業員です）"),"")</f>
        <v/>
      </c>
      <c r="L430" s="25" t="str" cm="1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  <v/>
      </c>
    </row>
    <row r="431" spans="1:12" ht="16.5" customHeight="1" x14ac:dyDescent="0.4">
      <c r="A431" s="20" t="str">
        <f t="shared" si="6"/>
        <v/>
      </c>
      <c r="B431" s="18"/>
      <c r="C431" s="75"/>
      <c r="D431" s="42"/>
      <c r="E431" s="27" t="str" cm="1">
        <f t="array" ref="E431">IFERROR(_xlfn.IFS(AND($F$4=45566,D431="徳島"),VLOOKUP(D431,最低賃金!$A$2:$G$49,2,FALSE),OR($F$4&lt;&gt;45566,D431&lt;&gt;"徳島"),VLOOKUP(D431,最低賃金!$A$2:$G$49,4,FALSE)),"")</f>
        <v/>
      </c>
      <c r="F431" s="27" t="str">
        <f>IFERROR(VLOOKUP(D431,最低賃金!$A$3:$G$49,6,FALSE),"")</f>
        <v/>
      </c>
      <c r="G431" s="42"/>
      <c r="H431" s="19"/>
      <c r="I431" s="81"/>
      <c r="J431" s="27" t="str" cm="1">
        <f t="array" ref="J431">IFERROR(_xlfn.IFS(COUNTBLANK(G431:I431)=3,"",H431="","H列に金額を入力してください",G431=3,H431,I431="","I列に労働時間を入力してください",G431=1,ROUND(H431/(I431*24),0),G431=2,ROUND(H431/(I431*24),0)),"")</f>
        <v/>
      </c>
      <c r="K431" s="80" t="str" cm="1">
        <f t="array" ref="K431">IFERROR(_xlfn.IFS(D431="","",J431&lt;E431,"×（法定外・要件外となる従業員です）",J431&lt;=F431,"〇",J431&gt;F431,"ー（要件外となる従業員です）"),"")</f>
        <v/>
      </c>
      <c r="L431" s="25" t="str" cm="1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  <v/>
      </c>
    </row>
    <row r="432" spans="1:12" ht="16.5" customHeight="1" x14ac:dyDescent="0.4">
      <c r="A432" s="20" t="str">
        <f t="shared" si="6"/>
        <v/>
      </c>
      <c r="B432" s="18"/>
      <c r="C432" s="75"/>
      <c r="D432" s="42"/>
      <c r="E432" s="27" t="str" cm="1">
        <f t="array" ref="E432">IFERROR(_xlfn.IFS(AND($F$4=45566,D432="徳島"),VLOOKUP(D432,最低賃金!$A$2:$G$49,2,FALSE),OR($F$4&lt;&gt;45566,D432&lt;&gt;"徳島"),VLOOKUP(D432,最低賃金!$A$2:$G$49,4,FALSE)),"")</f>
        <v/>
      </c>
      <c r="F432" s="27" t="str">
        <f>IFERROR(VLOOKUP(D432,最低賃金!$A$3:$G$49,6,FALSE),"")</f>
        <v/>
      </c>
      <c r="G432" s="42"/>
      <c r="H432" s="19"/>
      <c r="I432" s="81"/>
      <c r="J432" s="27" t="str" cm="1">
        <f t="array" ref="J432">IFERROR(_xlfn.IFS(COUNTBLANK(G432:I432)=3,"",H432="","H列に金額を入力してください",G432=3,H432,I432="","I列に労働時間を入力してください",G432=1,ROUND(H432/(I432*24),0),G432=2,ROUND(H432/(I432*24),0)),"")</f>
        <v/>
      </c>
      <c r="K432" s="80" t="str" cm="1">
        <f t="array" ref="K432">IFERROR(_xlfn.IFS(D432="","",J432&lt;E432,"×（法定外・要件外となる従業員です）",J432&lt;=F432,"〇",J432&gt;F432,"ー（要件外となる従業員です）"),"")</f>
        <v/>
      </c>
      <c r="L432" s="25" t="str" cm="1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  <v/>
      </c>
    </row>
    <row r="433" spans="1:12" ht="16.5" customHeight="1" x14ac:dyDescent="0.4">
      <c r="A433" s="20" t="str">
        <f t="shared" si="6"/>
        <v/>
      </c>
      <c r="B433" s="18"/>
      <c r="C433" s="75"/>
      <c r="D433" s="42"/>
      <c r="E433" s="27" t="str" cm="1">
        <f t="array" ref="E433">IFERROR(_xlfn.IFS(AND($F$4=45566,D433="徳島"),VLOOKUP(D433,最低賃金!$A$2:$G$49,2,FALSE),OR($F$4&lt;&gt;45566,D433&lt;&gt;"徳島"),VLOOKUP(D433,最低賃金!$A$2:$G$49,4,FALSE)),"")</f>
        <v/>
      </c>
      <c r="F433" s="27" t="str">
        <f>IFERROR(VLOOKUP(D433,最低賃金!$A$3:$G$49,6,FALSE),"")</f>
        <v/>
      </c>
      <c r="G433" s="42"/>
      <c r="H433" s="19"/>
      <c r="I433" s="81"/>
      <c r="J433" s="27" t="str" cm="1">
        <f t="array" ref="J433">IFERROR(_xlfn.IFS(COUNTBLANK(G433:I433)=3,"",H433="","H列に金額を入力してください",G433=3,H433,I433="","I列に労働時間を入力してください",G433=1,ROUND(H433/(I433*24),0),G433=2,ROUND(H433/(I433*24),0)),"")</f>
        <v/>
      </c>
      <c r="K433" s="80" t="str" cm="1">
        <f t="array" ref="K433">IFERROR(_xlfn.IFS(D433="","",J433&lt;E433,"×（法定外・要件外となる従業員です）",J433&lt;=F433,"〇",J433&gt;F433,"ー（要件外となる従業員です）"),"")</f>
        <v/>
      </c>
      <c r="L433" s="25" t="str" cm="1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  <v/>
      </c>
    </row>
    <row r="434" spans="1:12" ht="16.5" customHeight="1" x14ac:dyDescent="0.4">
      <c r="A434" s="20" t="str">
        <f t="shared" si="6"/>
        <v/>
      </c>
      <c r="B434" s="18"/>
      <c r="C434" s="75"/>
      <c r="D434" s="42"/>
      <c r="E434" s="27" t="str" cm="1">
        <f t="array" ref="E434">IFERROR(_xlfn.IFS(AND($F$4=45566,D434="徳島"),VLOOKUP(D434,最低賃金!$A$2:$G$49,2,FALSE),OR($F$4&lt;&gt;45566,D434&lt;&gt;"徳島"),VLOOKUP(D434,最低賃金!$A$2:$G$49,4,FALSE)),"")</f>
        <v/>
      </c>
      <c r="F434" s="27" t="str">
        <f>IFERROR(VLOOKUP(D434,最低賃金!$A$3:$G$49,6,FALSE),"")</f>
        <v/>
      </c>
      <c r="G434" s="42"/>
      <c r="H434" s="19"/>
      <c r="I434" s="81"/>
      <c r="J434" s="27" t="str" cm="1">
        <f t="array" ref="J434">IFERROR(_xlfn.IFS(COUNTBLANK(G434:I434)=3,"",H434="","H列に金額を入力してください",G434=3,H434,I434="","I列に労働時間を入力してください",G434=1,ROUND(H434/(I434*24),0),G434=2,ROUND(H434/(I434*24),0)),"")</f>
        <v/>
      </c>
      <c r="K434" s="80" t="str" cm="1">
        <f t="array" ref="K434">IFERROR(_xlfn.IFS(D434="","",J434&lt;E434,"×（法定外・要件外となる従業員です）",J434&lt;=F434,"〇",J434&gt;F434,"ー（要件外となる従業員です）"),"")</f>
        <v/>
      </c>
      <c r="L434" s="25" t="str" cm="1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  <v/>
      </c>
    </row>
    <row r="435" spans="1:12" ht="16.5" customHeight="1" x14ac:dyDescent="0.4">
      <c r="A435" s="20" t="str">
        <f t="shared" si="6"/>
        <v/>
      </c>
      <c r="B435" s="18"/>
      <c r="C435" s="75"/>
      <c r="D435" s="42"/>
      <c r="E435" s="27" t="str" cm="1">
        <f t="array" ref="E435">IFERROR(_xlfn.IFS(AND($F$4=45566,D435="徳島"),VLOOKUP(D435,最低賃金!$A$2:$G$49,2,FALSE),OR($F$4&lt;&gt;45566,D435&lt;&gt;"徳島"),VLOOKUP(D435,最低賃金!$A$2:$G$49,4,FALSE)),"")</f>
        <v/>
      </c>
      <c r="F435" s="27" t="str">
        <f>IFERROR(VLOOKUP(D435,最低賃金!$A$3:$G$49,6,FALSE),"")</f>
        <v/>
      </c>
      <c r="G435" s="42"/>
      <c r="H435" s="19"/>
      <c r="I435" s="81"/>
      <c r="J435" s="27" t="str" cm="1">
        <f t="array" ref="J435">IFERROR(_xlfn.IFS(COUNTBLANK(G435:I435)=3,"",H435="","H列に金額を入力してください",G435=3,H435,I435="","I列に労働時間を入力してください",G435=1,ROUND(H435/(I435*24),0),G435=2,ROUND(H435/(I435*24),0)),"")</f>
        <v/>
      </c>
      <c r="K435" s="80" t="str" cm="1">
        <f t="array" ref="K435">IFERROR(_xlfn.IFS(D435="","",J435&lt;E435,"×（法定外・要件外となる従業員です）",J435&lt;=F435,"〇",J435&gt;F435,"ー（要件外となる従業員です）"),"")</f>
        <v/>
      </c>
      <c r="L435" s="25" t="str" cm="1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  <v/>
      </c>
    </row>
    <row r="436" spans="1:12" ht="16.5" customHeight="1" x14ac:dyDescent="0.4">
      <c r="A436" s="20" t="str">
        <f t="shared" si="6"/>
        <v/>
      </c>
      <c r="B436" s="18"/>
      <c r="C436" s="75"/>
      <c r="D436" s="42"/>
      <c r="E436" s="27" t="str" cm="1">
        <f t="array" ref="E436">IFERROR(_xlfn.IFS(AND($F$4=45566,D436="徳島"),VLOOKUP(D436,最低賃金!$A$2:$G$49,2,FALSE),OR($F$4&lt;&gt;45566,D436&lt;&gt;"徳島"),VLOOKUP(D436,最低賃金!$A$2:$G$49,4,FALSE)),"")</f>
        <v/>
      </c>
      <c r="F436" s="27" t="str">
        <f>IFERROR(VLOOKUP(D436,最低賃金!$A$3:$G$49,6,FALSE),"")</f>
        <v/>
      </c>
      <c r="G436" s="42"/>
      <c r="H436" s="19"/>
      <c r="I436" s="81"/>
      <c r="J436" s="27" t="str" cm="1">
        <f t="array" ref="J436">IFERROR(_xlfn.IFS(COUNTBLANK(G436:I436)=3,"",H436="","H列に金額を入力してください",G436=3,H436,I436="","I列に労働時間を入力してください",G436=1,ROUND(H436/(I436*24),0),G436=2,ROUND(H436/(I436*24),0)),"")</f>
        <v/>
      </c>
      <c r="K436" s="80" t="str" cm="1">
        <f t="array" ref="K436">IFERROR(_xlfn.IFS(D436="","",J436&lt;E436,"×（法定外・要件外となる従業員です）",J436&lt;=F436,"〇",J436&gt;F436,"ー（要件外となる従業員です）"),"")</f>
        <v/>
      </c>
      <c r="L436" s="25" t="str" cm="1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  <v/>
      </c>
    </row>
    <row r="437" spans="1:12" ht="16.5" customHeight="1" x14ac:dyDescent="0.4">
      <c r="A437" s="20" t="str">
        <f t="shared" si="6"/>
        <v/>
      </c>
      <c r="B437" s="18"/>
      <c r="C437" s="75"/>
      <c r="D437" s="42"/>
      <c r="E437" s="27" t="str" cm="1">
        <f t="array" ref="E437">IFERROR(_xlfn.IFS(AND($F$4=45566,D437="徳島"),VLOOKUP(D437,最低賃金!$A$2:$G$49,2,FALSE),OR($F$4&lt;&gt;45566,D437&lt;&gt;"徳島"),VLOOKUP(D437,最低賃金!$A$2:$G$49,4,FALSE)),"")</f>
        <v/>
      </c>
      <c r="F437" s="27" t="str">
        <f>IFERROR(VLOOKUP(D437,最低賃金!$A$3:$G$49,6,FALSE),"")</f>
        <v/>
      </c>
      <c r="G437" s="42"/>
      <c r="H437" s="19"/>
      <c r="I437" s="81"/>
      <c r="J437" s="27" t="str" cm="1">
        <f t="array" ref="J437">IFERROR(_xlfn.IFS(COUNTBLANK(G437:I437)=3,"",H437="","H列に金額を入力してください",G437=3,H437,I437="","I列に労働時間を入力してください",G437=1,ROUND(H437/(I437*24),0),G437=2,ROUND(H437/(I437*24),0)),"")</f>
        <v/>
      </c>
      <c r="K437" s="80" t="str" cm="1">
        <f t="array" ref="K437">IFERROR(_xlfn.IFS(D437="","",J437&lt;E437,"×（法定外・要件外となる従業員です）",J437&lt;=F437,"〇",J437&gt;F437,"ー（要件外となる従業員です）"),"")</f>
        <v/>
      </c>
      <c r="L437" s="25" t="str" cm="1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  <v/>
      </c>
    </row>
    <row r="438" spans="1:12" ht="16.5" customHeight="1" x14ac:dyDescent="0.4">
      <c r="A438" s="20" t="str">
        <f t="shared" si="6"/>
        <v/>
      </c>
      <c r="B438" s="18"/>
      <c r="C438" s="75"/>
      <c r="D438" s="42"/>
      <c r="E438" s="27" t="str" cm="1">
        <f t="array" ref="E438">IFERROR(_xlfn.IFS(AND($F$4=45566,D438="徳島"),VLOOKUP(D438,最低賃金!$A$2:$G$49,2,FALSE),OR($F$4&lt;&gt;45566,D438&lt;&gt;"徳島"),VLOOKUP(D438,最低賃金!$A$2:$G$49,4,FALSE)),"")</f>
        <v/>
      </c>
      <c r="F438" s="27" t="str">
        <f>IFERROR(VLOOKUP(D438,最低賃金!$A$3:$G$49,6,FALSE),"")</f>
        <v/>
      </c>
      <c r="G438" s="42"/>
      <c r="H438" s="19"/>
      <c r="I438" s="81"/>
      <c r="J438" s="27" t="str" cm="1">
        <f t="array" ref="J438">IFERROR(_xlfn.IFS(COUNTBLANK(G438:I438)=3,"",H438="","H列に金額を入力してください",G438=3,H438,I438="","I列に労働時間を入力してください",G438=1,ROUND(H438/(I438*24),0),G438=2,ROUND(H438/(I438*24),0)),"")</f>
        <v/>
      </c>
      <c r="K438" s="80" t="str" cm="1">
        <f t="array" ref="K438">IFERROR(_xlfn.IFS(D438="","",J438&lt;E438,"×（法定外・要件外となる従業員です）",J438&lt;=F438,"〇",J438&gt;F438,"ー（要件外となる従業員です）"),"")</f>
        <v/>
      </c>
      <c r="L438" s="25" t="str" cm="1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  <v/>
      </c>
    </row>
    <row r="439" spans="1:12" ht="16.5" customHeight="1" x14ac:dyDescent="0.4">
      <c r="A439" s="20" t="str">
        <f t="shared" si="6"/>
        <v/>
      </c>
      <c r="B439" s="18"/>
      <c r="C439" s="75"/>
      <c r="D439" s="42"/>
      <c r="E439" s="27" t="str" cm="1">
        <f t="array" ref="E439">IFERROR(_xlfn.IFS(AND($F$4=45566,D439="徳島"),VLOOKUP(D439,最低賃金!$A$2:$G$49,2,FALSE),OR($F$4&lt;&gt;45566,D439&lt;&gt;"徳島"),VLOOKUP(D439,最低賃金!$A$2:$G$49,4,FALSE)),"")</f>
        <v/>
      </c>
      <c r="F439" s="27" t="str">
        <f>IFERROR(VLOOKUP(D439,最低賃金!$A$3:$G$49,6,FALSE),"")</f>
        <v/>
      </c>
      <c r="G439" s="42"/>
      <c r="H439" s="19"/>
      <c r="I439" s="81"/>
      <c r="J439" s="27" t="str" cm="1">
        <f t="array" ref="J439">IFERROR(_xlfn.IFS(COUNTBLANK(G439:I439)=3,"",H439="","H列に金額を入力してください",G439=3,H439,I439="","I列に労働時間を入力してください",G439=1,ROUND(H439/(I439*24),0),G439=2,ROUND(H439/(I439*24),0)),"")</f>
        <v/>
      </c>
      <c r="K439" s="80" t="str" cm="1">
        <f t="array" ref="K439">IFERROR(_xlfn.IFS(D439="","",J439&lt;E439,"×（法定外・要件外となる従業員です）",J439&lt;=F439,"〇",J439&gt;F439,"ー（要件外となる従業員です）"),"")</f>
        <v/>
      </c>
      <c r="L439" s="25" t="str" cm="1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  <v/>
      </c>
    </row>
    <row r="440" spans="1:12" ht="16.5" customHeight="1" x14ac:dyDescent="0.4">
      <c r="A440" s="20" t="str">
        <f t="shared" si="6"/>
        <v/>
      </c>
      <c r="B440" s="18"/>
      <c r="C440" s="75"/>
      <c r="D440" s="42"/>
      <c r="E440" s="27" t="str" cm="1">
        <f t="array" ref="E440">IFERROR(_xlfn.IFS(AND($F$4=45566,D440="徳島"),VLOOKUP(D440,最低賃金!$A$2:$G$49,2,FALSE),OR($F$4&lt;&gt;45566,D440&lt;&gt;"徳島"),VLOOKUP(D440,最低賃金!$A$2:$G$49,4,FALSE)),"")</f>
        <v/>
      </c>
      <c r="F440" s="27" t="str">
        <f>IFERROR(VLOOKUP(D440,最低賃金!$A$3:$G$49,6,FALSE),"")</f>
        <v/>
      </c>
      <c r="G440" s="42"/>
      <c r="H440" s="19"/>
      <c r="I440" s="81"/>
      <c r="J440" s="27" t="str" cm="1">
        <f t="array" ref="J440">IFERROR(_xlfn.IFS(COUNTBLANK(G440:I440)=3,"",H440="","H列に金額を入力してください",G440=3,H440,I440="","I列に労働時間を入力してください",G440=1,ROUND(H440/(I440*24),0),G440=2,ROUND(H440/(I440*24),0)),"")</f>
        <v/>
      </c>
      <c r="K440" s="80" t="str" cm="1">
        <f t="array" ref="K440">IFERROR(_xlfn.IFS(D440="","",J440&lt;E440,"×（法定外・要件外となる従業員です）",J440&lt;=F440,"〇",J440&gt;F440,"ー（要件外となる従業員です）"),"")</f>
        <v/>
      </c>
      <c r="L440" s="25" t="str" cm="1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  <v/>
      </c>
    </row>
    <row r="441" spans="1:12" ht="16.5" customHeight="1" x14ac:dyDescent="0.4">
      <c r="A441" s="20" t="str">
        <f t="shared" si="6"/>
        <v/>
      </c>
      <c r="B441" s="18"/>
      <c r="C441" s="75"/>
      <c r="D441" s="42"/>
      <c r="E441" s="27" t="str" cm="1">
        <f t="array" ref="E441">IFERROR(_xlfn.IFS(AND($F$4=45566,D441="徳島"),VLOOKUP(D441,最低賃金!$A$2:$G$49,2,FALSE),OR($F$4&lt;&gt;45566,D441&lt;&gt;"徳島"),VLOOKUP(D441,最低賃金!$A$2:$G$49,4,FALSE)),"")</f>
        <v/>
      </c>
      <c r="F441" s="27" t="str">
        <f>IFERROR(VLOOKUP(D441,最低賃金!$A$3:$G$49,6,FALSE),"")</f>
        <v/>
      </c>
      <c r="G441" s="42"/>
      <c r="H441" s="19"/>
      <c r="I441" s="81"/>
      <c r="J441" s="27" t="str" cm="1">
        <f t="array" ref="J441">IFERROR(_xlfn.IFS(COUNTBLANK(G441:I441)=3,"",H441="","H列に金額を入力してください",G441=3,H441,I441="","I列に労働時間を入力してください",G441=1,ROUND(H441/(I441*24),0),G441=2,ROUND(H441/(I441*24),0)),"")</f>
        <v/>
      </c>
      <c r="K441" s="80" t="str" cm="1">
        <f t="array" ref="K441">IFERROR(_xlfn.IFS(D441="","",J441&lt;E441,"×（法定外・要件外となる従業員です）",J441&lt;=F441,"〇",J441&gt;F441,"ー（要件外となる従業員です）"),"")</f>
        <v/>
      </c>
      <c r="L441" s="25" t="str" cm="1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  <v/>
      </c>
    </row>
    <row r="442" spans="1:12" ht="16.5" customHeight="1" x14ac:dyDescent="0.4">
      <c r="A442" s="20" t="str">
        <f t="shared" si="6"/>
        <v/>
      </c>
      <c r="B442" s="18"/>
      <c r="C442" s="75"/>
      <c r="D442" s="42"/>
      <c r="E442" s="27" t="str" cm="1">
        <f t="array" ref="E442">IFERROR(_xlfn.IFS(AND($F$4=45566,D442="徳島"),VLOOKUP(D442,最低賃金!$A$2:$G$49,2,FALSE),OR($F$4&lt;&gt;45566,D442&lt;&gt;"徳島"),VLOOKUP(D442,最低賃金!$A$2:$G$49,4,FALSE)),"")</f>
        <v/>
      </c>
      <c r="F442" s="27" t="str">
        <f>IFERROR(VLOOKUP(D442,最低賃金!$A$3:$G$49,6,FALSE),"")</f>
        <v/>
      </c>
      <c r="G442" s="42"/>
      <c r="H442" s="19"/>
      <c r="I442" s="81"/>
      <c r="J442" s="27" t="str" cm="1">
        <f t="array" ref="J442">IFERROR(_xlfn.IFS(COUNTBLANK(G442:I442)=3,"",H442="","H列に金額を入力してください",G442=3,H442,I442="","I列に労働時間を入力してください",G442=1,ROUND(H442/(I442*24),0),G442=2,ROUND(H442/(I442*24),0)),"")</f>
        <v/>
      </c>
      <c r="K442" s="80" t="str" cm="1">
        <f t="array" ref="K442">IFERROR(_xlfn.IFS(D442="","",J442&lt;E442,"×（法定外・要件外となる従業員です）",J442&lt;=F442,"〇",J442&gt;F442,"ー（要件外となる従業員です）"),"")</f>
        <v/>
      </c>
      <c r="L442" s="25" t="str" cm="1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  <v/>
      </c>
    </row>
    <row r="443" spans="1:12" ht="16.5" customHeight="1" x14ac:dyDescent="0.4">
      <c r="A443" s="20" t="str">
        <f t="shared" si="6"/>
        <v/>
      </c>
      <c r="B443" s="18"/>
      <c r="C443" s="75"/>
      <c r="D443" s="42"/>
      <c r="E443" s="27" t="str" cm="1">
        <f t="array" ref="E443">IFERROR(_xlfn.IFS(AND($F$4=45566,D443="徳島"),VLOOKUP(D443,最低賃金!$A$2:$G$49,2,FALSE),OR($F$4&lt;&gt;45566,D443&lt;&gt;"徳島"),VLOOKUP(D443,最低賃金!$A$2:$G$49,4,FALSE)),"")</f>
        <v/>
      </c>
      <c r="F443" s="27" t="str">
        <f>IFERROR(VLOOKUP(D443,最低賃金!$A$3:$G$49,6,FALSE),"")</f>
        <v/>
      </c>
      <c r="G443" s="42"/>
      <c r="H443" s="19"/>
      <c r="I443" s="81"/>
      <c r="J443" s="27" t="str" cm="1">
        <f t="array" ref="J443">IFERROR(_xlfn.IFS(COUNTBLANK(G443:I443)=3,"",H443="","H列に金額を入力してください",G443=3,H443,I443="","I列に労働時間を入力してください",G443=1,ROUND(H443/(I443*24),0),G443=2,ROUND(H443/(I443*24),0)),"")</f>
        <v/>
      </c>
      <c r="K443" s="80" t="str" cm="1">
        <f t="array" ref="K443">IFERROR(_xlfn.IFS(D443="","",J443&lt;E443,"×（法定外・要件外となる従業員です）",J443&lt;=F443,"〇",J443&gt;F443,"ー（要件外となる従業員です）"),"")</f>
        <v/>
      </c>
      <c r="L443" s="25" t="str" cm="1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  <v/>
      </c>
    </row>
    <row r="444" spans="1:12" ht="16.5" customHeight="1" x14ac:dyDescent="0.4">
      <c r="A444" s="20" t="str">
        <f t="shared" si="6"/>
        <v/>
      </c>
      <c r="B444" s="18"/>
      <c r="C444" s="75"/>
      <c r="D444" s="42"/>
      <c r="E444" s="27" t="str" cm="1">
        <f t="array" ref="E444">IFERROR(_xlfn.IFS(AND($F$4=45566,D444="徳島"),VLOOKUP(D444,最低賃金!$A$2:$G$49,2,FALSE),OR($F$4&lt;&gt;45566,D444&lt;&gt;"徳島"),VLOOKUP(D444,最低賃金!$A$2:$G$49,4,FALSE)),"")</f>
        <v/>
      </c>
      <c r="F444" s="27" t="str">
        <f>IFERROR(VLOOKUP(D444,最低賃金!$A$3:$G$49,6,FALSE),"")</f>
        <v/>
      </c>
      <c r="G444" s="42"/>
      <c r="H444" s="19"/>
      <c r="I444" s="81"/>
      <c r="J444" s="27" t="str" cm="1">
        <f t="array" ref="J444">IFERROR(_xlfn.IFS(COUNTBLANK(G444:I444)=3,"",H444="","H列に金額を入力してください",G444=3,H444,I444="","I列に労働時間を入力してください",G444=1,ROUND(H444/(I444*24),0),G444=2,ROUND(H444/(I444*24),0)),"")</f>
        <v/>
      </c>
      <c r="K444" s="80" t="str" cm="1">
        <f t="array" ref="K444">IFERROR(_xlfn.IFS(D444="","",J444&lt;E444,"×（法定外・要件外となる従業員です）",J444&lt;=F444,"〇",J444&gt;F444,"ー（要件外となる従業員です）"),"")</f>
        <v/>
      </c>
      <c r="L444" s="25" t="str" cm="1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  <v/>
      </c>
    </row>
    <row r="445" spans="1:12" ht="16.5" customHeight="1" x14ac:dyDescent="0.4">
      <c r="A445" s="20" t="str">
        <f t="shared" si="6"/>
        <v/>
      </c>
      <c r="B445" s="18"/>
      <c r="C445" s="75"/>
      <c r="D445" s="42"/>
      <c r="E445" s="27" t="str" cm="1">
        <f t="array" ref="E445">IFERROR(_xlfn.IFS(AND($F$4=45566,D445="徳島"),VLOOKUP(D445,最低賃金!$A$2:$G$49,2,FALSE),OR($F$4&lt;&gt;45566,D445&lt;&gt;"徳島"),VLOOKUP(D445,最低賃金!$A$2:$G$49,4,FALSE)),"")</f>
        <v/>
      </c>
      <c r="F445" s="27" t="str">
        <f>IFERROR(VLOOKUP(D445,最低賃金!$A$3:$G$49,6,FALSE),"")</f>
        <v/>
      </c>
      <c r="G445" s="42"/>
      <c r="H445" s="19"/>
      <c r="I445" s="81"/>
      <c r="J445" s="27" t="str" cm="1">
        <f t="array" ref="J445">IFERROR(_xlfn.IFS(COUNTBLANK(G445:I445)=3,"",H445="","H列に金額を入力してください",G445=3,H445,I445="","I列に労働時間を入力してください",G445=1,ROUND(H445/(I445*24),0),G445=2,ROUND(H445/(I445*24),0)),"")</f>
        <v/>
      </c>
      <c r="K445" s="80" t="str" cm="1">
        <f t="array" ref="K445">IFERROR(_xlfn.IFS(D445="","",J445&lt;E445,"×（法定外・要件外となる従業員です）",J445&lt;=F445,"〇",J445&gt;F445,"ー（要件外となる従業員です）"),"")</f>
        <v/>
      </c>
      <c r="L445" s="25" t="str" cm="1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  <v/>
      </c>
    </row>
    <row r="446" spans="1:12" ht="16.5" customHeight="1" x14ac:dyDescent="0.4">
      <c r="A446" s="20" t="str">
        <f t="shared" si="6"/>
        <v/>
      </c>
      <c r="B446" s="18"/>
      <c r="C446" s="75"/>
      <c r="D446" s="42"/>
      <c r="E446" s="27" t="str" cm="1">
        <f t="array" ref="E446">IFERROR(_xlfn.IFS(AND($F$4=45566,D446="徳島"),VLOOKUP(D446,最低賃金!$A$2:$G$49,2,FALSE),OR($F$4&lt;&gt;45566,D446&lt;&gt;"徳島"),VLOOKUP(D446,最低賃金!$A$2:$G$49,4,FALSE)),"")</f>
        <v/>
      </c>
      <c r="F446" s="27" t="str">
        <f>IFERROR(VLOOKUP(D446,最低賃金!$A$3:$G$49,6,FALSE),"")</f>
        <v/>
      </c>
      <c r="G446" s="42"/>
      <c r="H446" s="19"/>
      <c r="I446" s="81"/>
      <c r="J446" s="27" t="str" cm="1">
        <f t="array" ref="J446">IFERROR(_xlfn.IFS(COUNTBLANK(G446:I446)=3,"",H446="","H列に金額を入力してください",G446=3,H446,I446="","I列に労働時間を入力してください",G446=1,ROUND(H446/(I446*24),0),G446=2,ROUND(H446/(I446*24),0)),"")</f>
        <v/>
      </c>
      <c r="K446" s="80" t="str" cm="1">
        <f t="array" ref="K446">IFERROR(_xlfn.IFS(D446="","",J446&lt;E446,"×（法定外・要件外となる従業員です）",J446&lt;=F446,"〇",J446&gt;F446,"ー（要件外となる従業員です）"),"")</f>
        <v/>
      </c>
      <c r="L446" s="25" t="str" cm="1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  <v/>
      </c>
    </row>
    <row r="447" spans="1:12" ht="16.5" customHeight="1" x14ac:dyDescent="0.4">
      <c r="A447" s="20" t="str">
        <f t="shared" si="6"/>
        <v/>
      </c>
      <c r="B447" s="18"/>
      <c r="C447" s="75"/>
      <c r="D447" s="42"/>
      <c r="E447" s="27" t="str" cm="1">
        <f t="array" ref="E447">IFERROR(_xlfn.IFS(AND($F$4=45566,D447="徳島"),VLOOKUP(D447,最低賃金!$A$2:$G$49,2,FALSE),OR($F$4&lt;&gt;45566,D447&lt;&gt;"徳島"),VLOOKUP(D447,最低賃金!$A$2:$G$49,4,FALSE)),"")</f>
        <v/>
      </c>
      <c r="F447" s="27" t="str">
        <f>IFERROR(VLOOKUP(D447,最低賃金!$A$3:$G$49,6,FALSE),"")</f>
        <v/>
      </c>
      <c r="G447" s="42"/>
      <c r="H447" s="19"/>
      <c r="I447" s="81"/>
      <c r="J447" s="27" t="str" cm="1">
        <f t="array" ref="J447">IFERROR(_xlfn.IFS(COUNTBLANK(G447:I447)=3,"",H447="","H列に金額を入力してください",G447=3,H447,I447="","I列に労働時間を入力してください",G447=1,ROUND(H447/(I447*24),0),G447=2,ROUND(H447/(I447*24),0)),"")</f>
        <v/>
      </c>
      <c r="K447" s="80" t="str" cm="1">
        <f t="array" ref="K447">IFERROR(_xlfn.IFS(D447="","",J447&lt;E447,"×（法定外・要件外となる従業員です）",J447&lt;=F447,"〇",J447&gt;F447,"ー（要件外となる従業員です）"),"")</f>
        <v/>
      </c>
      <c r="L447" s="25" t="str" cm="1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  <v/>
      </c>
    </row>
    <row r="448" spans="1:12" ht="16.5" customHeight="1" x14ac:dyDescent="0.4">
      <c r="A448" s="20" t="str">
        <f t="shared" si="6"/>
        <v/>
      </c>
      <c r="B448" s="18"/>
      <c r="C448" s="75"/>
      <c r="D448" s="42"/>
      <c r="E448" s="27" t="str" cm="1">
        <f t="array" ref="E448">IFERROR(_xlfn.IFS(AND($F$4=45566,D448="徳島"),VLOOKUP(D448,最低賃金!$A$2:$G$49,2,FALSE),OR($F$4&lt;&gt;45566,D448&lt;&gt;"徳島"),VLOOKUP(D448,最低賃金!$A$2:$G$49,4,FALSE)),"")</f>
        <v/>
      </c>
      <c r="F448" s="27" t="str">
        <f>IFERROR(VLOOKUP(D448,最低賃金!$A$3:$G$49,6,FALSE),"")</f>
        <v/>
      </c>
      <c r="G448" s="42"/>
      <c r="H448" s="19"/>
      <c r="I448" s="81"/>
      <c r="J448" s="27" t="str" cm="1">
        <f t="array" ref="J448">IFERROR(_xlfn.IFS(COUNTBLANK(G448:I448)=3,"",H448="","H列に金額を入力してください",G448=3,H448,I448="","I列に労働時間を入力してください",G448=1,ROUND(H448/(I448*24),0),G448=2,ROUND(H448/(I448*24),0)),"")</f>
        <v/>
      </c>
      <c r="K448" s="80" t="str" cm="1">
        <f t="array" ref="K448">IFERROR(_xlfn.IFS(D448="","",J448&lt;E448,"×（法定外・要件外となる従業員です）",J448&lt;=F448,"〇",J448&gt;F448,"ー（要件外となる従業員です）"),"")</f>
        <v/>
      </c>
      <c r="L448" s="25" t="str" cm="1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  <v/>
      </c>
    </row>
    <row r="449" spans="1:12" ht="16.5" customHeight="1" x14ac:dyDescent="0.4">
      <c r="A449" s="20" t="str">
        <f t="shared" si="6"/>
        <v/>
      </c>
      <c r="B449" s="18"/>
      <c r="C449" s="75"/>
      <c r="D449" s="42"/>
      <c r="E449" s="27" t="str" cm="1">
        <f t="array" ref="E449">IFERROR(_xlfn.IFS(AND($F$4=45566,D449="徳島"),VLOOKUP(D449,最低賃金!$A$2:$G$49,2,FALSE),OR($F$4&lt;&gt;45566,D449&lt;&gt;"徳島"),VLOOKUP(D449,最低賃金!$A$2:$G$49,4,FALSE)),"")</f>
        <v/>
      </c>
      <c r="F449" s="27" t="str">
        <f>IFERROR(VLOOKUP(D449,最低賃金!$A$3:$G$49,6,FALSE),"")</f>
        <v/>
      </c>
      <c r="G449" s="42"/>
      <c r="H449" s="19"/>
      <c r="I449" s="81"/>
      <c r="J449" s="27" t="str" cm="1">
        <f t="array" ref="J449">IFERROR(_xlfn.IFS(COUNTBLANK(G449:I449)=3,"",H449="","H列に金額を入力してください",G449=3,H449,I449="","I列に労働時間を入力してください",G449=1,ROUND(H449/(I449*24),0),G449=2,ROUND(H449/(I449*24),0)),"")</f>
        <v/>
      </c>
      <c r="K449" s="80" t="str" cm="1">
        <f t="array" ref="K449">IFERROR(_xlfn.IFS(D449="","",J449&lt;E449,"×（法定外・要件外となる従業員です）",J449&lt;=F449,"〇",J449&gt;F449,"ー（要件外となる従業員です）"),"")</f>
        <v/>
      </c>
      <c r="L449" s="25" t="str" cm="1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  <v/>
      </c>
    </row>
    <row r="450" spans="1:12" ht="16.5" customHeight="1" x14ac:dyDescent="0.4">
      <c r="A450" s="20" t="str">
        <f t="shared" si="6"/>
        <v/>
      </c>
      <c r="B450" s="18"/>
      <c r="C450" s="75"/>
      <c r="D450" s="42"/>
      <c r="E450" s="27" t="str" cm="1">
        <f t="array" ref="E450">IFERROR(_xlfn.IFS(AND($F$4=45566,D450="徳島"),VLOOKUP(D450,最低賃金!$A$2:$G$49,2,FALSE),OR($F$4&lt;&gt;45566,D450&lt;&gt;"徳島"),VLOOKUP(D450,最低賃金!$A$2:$G$49,4,FALSE)),"")</f>
        <v/>
      </c>
      <c r="F450" s="27" t="str">
        <f>IFERROR(VLOOKUP(D450,最低賃金!$A$3:$G$49,6,FALSE),"")</f>
        <v/>
      </c>
      <c r="G450" s="42"/>
      <c r="H450" s="19"/>
      <c r="I450" s="81"/>
      <c r="J450" s="27" t="str" cm="1">
        <f t="array" ref="J450">IFERROR(_xlfn.IFS(COUNTBLANK(G450:I450)=3,"",H450="","H列に金額を入力してください",G450=3,H450,I450="","I列に労働時間を入力してください",G450=1,ROUND(H450/(I450*24),0),G450=2,ROUND(H450/(I450*24),0)),"")</f>
        <v/>
      </c>
      <c r="K450" s="80" t="str" cm="1">
        <f t="array" ref="K450">IFERROR(_xlfn.IFS(D450="","",J450&lt;E450,"×（法定外・要件外となる従業員です）",J450&lt;=F450,"〇",J450&gt;F450,"ー（要件外となる従業員です）"),"")</f>
        <v/>
      </c>
      <c r="L450" s="25" t="str" cm="1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  <v/>
      </c>
    </row>
    <row r="451" spans="1:12" ht="16.5" customHeight="1" x14ac:dyDescent="0.4">
      <c r="A451" s="20" t="str">
        <f t="shared" si="6"/>
        <v/>
      </c>
      <c r="B451" s="18"/>
      <c r="C451" s="75"/>
      <c r="D451" s="42"/>
      <c r="E451" s="27" t="str" cm="1">
        <f t="array" ref="E451">IFERROR(_xlfn.IFS(AND($F$4=45566,D451="徳島"),VLOOKUP(D451,最低賃金!$A$2:$G$49,2,FALSE),OR($F$4&lt;&gt;45566,D451&lt;&gt;"徳島"),VLOOKUP(D451,最低賃金!$A$2:$G$49,4,FALSE)),"")</f>
        <v/>
      </c>
      <c r="F451" s="27" t="str">
        <f>IFERROR(VLOOKUP(D451,最低賃金!$A$3:$G$49,6,FALSE),"")</f>
        <v/>
      </c>
      <c r="G451" s="42"/>
      <c r="H451" s="19"/>
      <c r="I451" s="81"/>
      <c r="J451" s="27" t="str" cm="1">
        <f t="array" ref="J451">IFERROR(_xlfn.IFS(COUNTBLANK(G451:I451)=3,"",H451="","H列に金額を入力してください",G451=3,H451,I451="","I列に労働時間を入力してください",G451=1,ROUND(H451/(I451*24),0),G451=2,ROUND(H451/(I451*24),0)),"")</f>
        <v/>
      </c>
      <c r="K451" s="80" t="str" cm="1">
        <f t="array" ref="K451">IFERROR(_xlfn.IFS(D451="","",J451&lt;E451,"×（法定外・要件外となる従業員です）",J451&lt;=F451,"〇",J451&gt;F451,"ー（要件外となる従業員です）"),"")</f>
        <v/>
      </c>
      <c r="L451" s="25" t="str" cm="1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  <v/>
      </c>
    </row>
    <row r="452" spans="1:12" ht="16.5" customHeight="1" x14ac:dyDescent="0.4">
      <c r="A452" s="20" t="str">
        <f t="shared" si="6"/>
        <v/>
      </c>
      <c r="B452" s="18"/>
      <c r="C452" s="75"/>
      <c r="D452" s="42"/>
      <c r="E452" s="27" t="str" cm="1">
        <f t="array" ref="E452">IFERROR(_xlfn.IFS(AND($F$4=45566,D452="徳島"),VLOOKUP(D452,最低賃金!$A$2:$G$49,2,FALSE),OR($F$4&lt;&gt;45566,D452&lt;&gt;"徳島"),VLOOKUP(D452,最低賃金!$A$2:$G$49,4,FALSE)),"")</f>
        <v/>
      </c>
      <c r="F452" s="27" t="str">
        <f>IFERROR(VLOOKUP(D452,最低賃金!$A$3:$G$49,6,FALSE),"")</f>
        <v/>
      </c>
      <c r="G452" s="42"/>
      <c r="H452" s="19"/>
      <c r="I452" s="81"/>
      <c r="J452" s="27" t="str" cm="1">
        <f t="array" ref="J452">IFERROR(_xlfn.IFS(COUNTBLANK(G452:I452)=3,"",H452="","H列に金額を入力してください",G452=3,H452,I452="","I列に労働時間を入力してください",G452=1,ROUND(H452/(I452*24),0),G452=2,ROUND(H452/(I452*24),0)),"")</f>
        <v/>
      </c>
      <c r="K452" s="80" t="str" cm="1">
        <f t="array" ref="K452">IFERROR(_xlfn.IFS(D452="","",J452&lt;E452,"×（法定外・要件外となる従業員です）",J452&lt;=F452,"〇",J452&gt;F452,"ー（要件外となる従業員です）"),"")</f>
        <v/>
      </c>
      <c r="L452" s="25" t="str" cm="1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  <v/>
      </c>
    </row>
    <row r="453" spans="1:12" ht="16.5" customHeight="1" x14ac:dyDescent="0.4">
      <c r="A453" s="20" t="str">
        <f t="shared" si="6"/>
        <v/>
      </c>
      <c r="B453" s="18"/>
      <c r="C453" s="75"/>
      <c r="D453" s="42"/>
      <c r="E453" s="27" t="str" cm="1">
        <f t="array" ref="E453">IFERROR(_xlfn.IFS(AND($F$4=45566,D453="徳島"),VLOOKUP(D453,最低賃金!$A$2:$G$49,2,FALSE),OR($F$4&lt;&gt;45566,D453&lt;&gt;"徳島"),VLOOKUP(D453,最低賃金!$A$2:$G$49,4,FALSE)),"")</f>
        <v/>
      </c>
      <c r="F453" s="27" t="str">
        <f>IFERROR(VLOOKUP(D453,最低賃金!$A$3:$G$49,6,FALSE),"")</f>
        <v/>
      </c>
      <c r="G453" s="42"/>
      <c r="H453" s="19"/>
      <c r="I453" s="81"/>
      <c r="J453" s="27" t="str" cm="1">
        <f t="array" ref="J453">IFERROR(_xlfn.IFS(COUNTBLANK(G453:I453)=3,"",H453="","H列に金額を入力してください",G453=3,H453,I453="","I列に労働時間を入力してください",G453=1,ROUND(H453/(I453*24),0),G453=2,ROUND(H453/(I453*24),0)),"")</f>
        <v/>
      </c>
      <c r="K453" s="80" t="str" cm="1">
        <f t="array" ref="K453">IFERROR(_xlfn.IFS(D453="","",J453&lt;E453,"×（法定外・要件外となる従業員です）",J453&lt;=F453,"〇",J453&gt;F453,"ー（要件外となる従業員です）"),"")</f>
        <v/>
      </c>
      <c r="L453" s="25" t="str" cm="1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  <v/>
      </c>
    </row>
    <row r="454" spans="1:12" ht="16.5" customHeight="1" x14ac:dyDescent="0.4">
      <c r="A454" s="20" t="str">
        <f t="shared" si="6"/>
        <v/>
      </c>
      <c r="B454" s="18"/>
      <c r="C454" s="75"/>
      <c r="D454" s="42"/>
      <c r="E454" s="27" t="str" cm="1">
        <f t="array" ref="E454">IFERROR(_xlfn.IFS(AND($F$4=45566,D454="徳島"),VLOOKUP(D454,最低賃金!$A$2:$G$49,2,FALSE),OR($F$4&lt;&gt;45566,D454&lt;&gt;"徳島"),VLOOKUP(D454,最低賃金!$A$2:$G$49,4,FALSE)),"")</f>
        <v/>
      </c>
      <c r="F454" s="27" t="str">
        <f>IFERROR(VLOOKUP(D454,最低賃金!$A$3:$G$49,6,FALSE),"")</f>
        <v/>
      </c>
      <c r="G454" s="42"/>
      <c r="H454" s="19"/>
      <c r="I454" s="81"/>
      <c r="J454" s="27" t="str" cm="1">
        <f t="array" ref="J454">IFERROR(_xlfn.IFS(COUNTBLANK(G454:I454)=3,"",H454="","H列に金額を入力してください",G454=3,H454,I454="","I列に労働時間を入力してください",G454=1,ROUND(H454/(I454*24),0),G454=2,ROUND(H454/(I454*24),0)),"")</f>
        <v/>
      </c>
      <c r="K454" s="80" t="str" cm="1">
        <f t="array" ref="K454">IFERROR(_xlfn.IFS(D454="","",J454&lt;E454,"×（法定外・要件外となる従業員です）",J454&lt;=F454,"〇",J454&gt;F454,"ー（要件外となる従業員です）"),"")</f>
        <v/>
      </c>
      <c r="L454" s="25" t="str" cm="1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  <v/>
      </c>
    </row>
    <row r="455" spans="1:12" ht="16.5" customHeight="1" x14ac:dyDescent="0.4">
      <c r="A455" s="20" t="str">
        <f t="shared" si="6"/>
        <v/>
      </c>
      <c r="B455" s="18"/>
      <c r="C455" s="75"/>
      <c r="D455" s="42"/>
      <c r="E455" s="27" t="str" cm="1">
        <f t="array" ref="E455">IFERROR(_xlfn.IFS(AND($F$4=45566,D455="徳島"),VLOOKUP(D455,最低賃金!$A$2:$G$49,2,FALSE),OR($F$4&lt;&gt;45566,D455&lt;&gt;"徳島"),VLOOKUP(D455,最低賃金!$A$2:$G$49,4,FALSE)),"")</f>
        <v/>
      </c>
      <c r="F455" s="27" t="str">
        <f>IFERROR(VLOOKUP(D455,最低賃金!$A$3:$G$49,6,FALSE),"")</f>
        <v/>
      </c>
      <c r="G455" s="42"/>
      <c r="H455" s="19"/>
      <c r="I455" s="81"/>
      <c r="J455" s="27" t="str" cm="1">
        <f t="array" ref="J455">IFERROR(_xlfn.IFS(COUNTBLANK(G455:I455)=3,"",H455="","H列に金額を入力してください",G455=3,H455,I455="","I列に労働時間を入力してください",G455=1,ROUND(H455/(I455*24),0),G455=2,ROUND(H455/(I455*24),0)),"")</f>
        <v/>
      </c>
      <c r="K455" s="80" t="str" cm="1">
        <f t="array" ref="K455">IFERROR(_xlfn.IFS(D455="","",J455&lt;E455,"×（法定外・要件外となる従業員です）",J455&lt;=F455,"〇",J455&gt;F455,"ー（要件外となる従業員です）"),"")</f>
        <v/>
      </c>
      <c r="L455" s="25" t="str" cm="1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  <v/>
      </c>
    </row>
    <row r="456" spans="1:12" ht="16.5" customHeight="1" x14ac:dyDescent="0.4">
      <c r="A456" s="20" t="str">
        <f t="shared" si="6"/>
        <v/>
      </c>
      <c r="B456" s="18"/>
      <c r="C456" s="75"/>
      <c r="D456" s="42"/>
      <c r="E456" s="27" t="str" cm="1">
        <f t="array" ref="E456">IFERROR(_xlfn.IFS(AND($F$4=45566,D456="徳島"),VLOOKUP(D456,最低賃金!$A$2:$G$49,2,FALSE),OR($F$4&lt;&gt;45566,D456&lt;&gt;"徳島"),VLOOKUP(D456,最低賃金!$A$2:$G$49,4,FALSE)),"")</f>
        <v/>
      </c>
      <c r="F456" s="27" t="str">
        <f>IFERROR(VLOOKUP(D456,最低賃金!$A$3:$G$49,6,FALSE),"")</f>
        <v/>
      </c>
      <c r="G456" s="42"/>
      <c r="H456" s="19"/>
      <c r="I456" s="81"/>
      <c r="J456" s="27" t="str" cm="1">
        <f t="array" ref="J456">IFERROR(_xlfn.IFS(COUNTBLANK(G456:I456)=3,"",H456="","H列に金額を入力してください",G456=3,H456,I456="","I列に労働時間を入力してください",G456=1,ROUND(H456/(I456*24),0),G456=2,ROUND(H456/(I456*24),0)),"")</f>
        <v/>
      </c>
      <c r="K456" s="80" t="str" cm="1">
        <f t="array" ref="K456">IFERROR(_xlfn.IFS(D456="","",J456&lt;E456,"×（法定外・要件外となる従業員です）",J456&lt;=F456,"〇",J456&gt;F456,"ー（要件外となる従業員です）"),"")</f>
        <v/>
      </c>
      <c r="L456" s="25" t="str" cm="1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  <v/>
      </c>
    </row>
    <row r="457" spans="1:12" ht="16.5" customHeight="1" x14ac:dyDescent="0.4">
      <c r="A457" s="20" t="str">
        <f t="shared" si="6"/>
        <v/>
      </c>
      <c r="B457" s="18"/>
      <c r="C457" s="75"/>
      <c r="D457" s="42"/>
      <c r="E457" s="27" t="str" cm="1">
        <f t="array" ref="E457">IFERROR(_xlfn.IFS(AND($F$4=45566,D457="徳島"),VLOOKUP(D457,最低賃金!$A$2:$G$49,2,FALSE),OR($F$4&lt;&gt;45566,D457&lt;&gt;"徳島"),VLOOKUP(D457,最低賃金!$A$2:$G$49,4,FALSE)),"")</f>
        <v/>
      </c>
      <c r="F457" s="27" t="str">
        <f>IFERROR(VLOOKUP(D457,最低賃金!$A$3:$G$49,6,FALSE),"")</f>
        <v/>
      </c>
      <c r="G457" s="42"/>
      <c r="H457" s="19"/>
      <c r="I457" s="81"/>
      <c r="J457" s="27" t="str" cm="1">
        <f t="array" ref="J457">IFERROR(_xlfn.IFS(COUNTBLANK(G457:I457)=3,"",H457="","H列に金額を入力してください",G457=3,H457,I457="","I列に労働時間を入力してください",G457=1,ROUND(H457/(I457*24),0),G457=2,ROUND(H457/(I457*24),0)),"")</f>
        <v/>
      </c>
      <c r="K457" s="80" t="str" cm="1">
        <f t="array" ref="K457">IFERROR(_xlfn.IFS(D457="","",J457&lt;E457,"×（法定外・要件外となる従業員です）",J457&lt;=F457,"〇",J457&gt;F457,"ー（要件外となる従業員です）"),"")</f>
        <v/>
      </c>
      <c r="L457" s="25" t="str" cm="1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  <v/>
      </c>
    </row>
    <row r="458" spans="1:12" ht="16.5" customHeight="1" x14ac:dyDescent="0.4">
      <c r="A458" s="20" t="str">
        <f t="shared" si="6"/>
        <v/>
      </c>
      <c r="B458" s="18"/>
      <c r="C458" s="75"/>
      <c r="D458" s="42"/>
      <c r="E458" s="27" t="str" cm="1">
        <f t="array" ref="E458">IFERROR(_xlfn.IFS(AND($F$4=45566,D458="徳島"),VLOOKUP(D458,最低賃金!$A$2:$G$49,2,FALSE),OR($F$4&lt;&gt;45566,D458&lt;&gt;"徳島"),VLOOKUP(D458,最低賃金!$A$2:$G$49,4,FALSE)),"")</f>
        <v/>
      </c>
      <c r="F458" s="27" t="str">
        <f>IFERROR(VLOOKUP(D458,最低賃金!$A$3:$G$49,6,FALSE),"")</f>
        <v/>
      </c>
      <c r="G458" s="42"/>
      <c r="H458" s="19"/>
      <c r="I458" s="81"/>
      <c r="J458" s="27" t="str" cm="1">
        <f t="array" ref="J458">IFERROR(_xlfn.IFS(COUNTBLANK(G458:I458)=3,"",H458="","H列に金額を入力してください",G458=3,H458,I458="","I列に労働時間を入力してください",G458=1,ROUND(H458/(I458*24),0),G458=2,ROUND(H458/(I458*24),0)),"")</f>
        <v/>
      </c>
      <c r="K458" s="80" t="str" cm="1">
        <f t="array" ref="K458">IFERROR(_xlfn.IFS(D458="","",J458&lt;E458,"×（法定外・要件外となる従業員です）",J458&lt;=F458,"〇",J458&gt;F458,"ー（要件外となる従業員です）"),"")</f>
        <v/>
      </c>
      <c r="L458" s="25" t="str" cm="1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  <v/>
      </c>
    </row>
    <row r="459" spans="1:12" ht="16.5" customHeight="1" x14ac:dyDescent="0.4">
      <c r="A459" s="20" t="str">
        <f t="shared" si="6"/>
        <v/>
      </c>
      <c r="B459" s="18"/>
      <c r="C459" s="75"/>
      <c r="D459" s="42"/>
      <c r="E459" s="27" t="str" cm="1">
        <f t="array" ref="E459">IFERROR(_xlfn.IFS(AND($F$4=45566,D459="徳島"),VLOOKUP(D459,最低賃金!$A$2:$G$49,2,FALSE),OR($F$4&lt;&gt;45566,D459&lt;&gt;"徳島"),VLOOKUP(D459,最低賃金!$A$2:$G$49,4,FALSE)),"")</f>
        <v/>
      </c>
      <c r="F459" s="27" t="str">
        <f>IFERROR(VLOOKUP(D459,最低賃金!$A$3:$G$49,6,FALSE),"")</f>
        <v/>
      </c>
      <c r="G459" s="42"/>
      <c r="H459" s="19"/>
      <c r="I459" s="81"/>
      <c r="J459" s="27" t="str" cm="1">
        <f t="array" ref="J459">IFERROR(_xlfn.IFS(COUNTBLANK(G459:I459)=3,"",H459="","H列に金額を入力してください",G459=3,H459,I459="","I列に労働時間を入力してください",G459=1,ROUND(H459/(I459*24),0),G459=2,ROUND(H459/(I459*24),0)),"")</f>
        <v/>
      </c>
      <c r="K459" s="80" t="str" cm="1">
        <f t="array" ref="K459">IFERROR(_xlfn.IFS(D459="","",J459&lt;E459,"×（法定外・要件外となる従業員です）",J459&lt;=F459,"〇",J459&gt;F459,"ー（要件外となる従業員です）"),"")</f>
        <v/>
      </c>
      <c r="L459" s="25" t="str" cm="1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  <v/>
      </c>
    </row>
    <row r="460" spans="1:12" ht="16.5" customHeight="1" x14ac:dyDescent="0.4">
      <c r="A460" s="20" t="str">
        <f t="shared" ref="A460:A523" si="7">IF(C460="","",A459+1)</f>
        <v/>
      </c>
      <c r="B460" s="18"/>
      <c r="C460" s="75"/>
      <c r="D460" s="42"/>
      <c r="E460" s="27" t="str" cm="1">
        <f t="array" ref="E460">IFERROR(_xlfn.IFS(AND($F$4=45566,D460="徳島"),VLOOKUP(D460,最低賃金!$A$2:$G$49,2,FALSE),OR($F$4&lt;&gt;45566,D460&lt;&gt;"徳島"),VLOOKUP(D460,最低賃金!$A$2:$G$49,4,FALSE)),"")</f>
        <v/>
      </c>
      <c r="F460" s="27" t="str">
        <f>IFERROR(VLOOKUP(D460,最低賃金!$A$3:$G$49,6,FALSE),"")</f>
        <v/>
      </c>
      <c r="G460" s="42"/>
      <c r="H460" s="19"/>
      <c r="I460" s="81"/>
      <c r="J460" s="27" t="str" cm="1">
        <f t="array" ref="J460">IFERROR(_xlfn.IFS(COUNTBLANK(G460:I460)=3,"",H460="","H列に金額を入力してください",G460=3,H460,I460="","I列に労働時間を入力してください",G460=1,ROUND(H460/(I460*24),0),G460=2,ROUND(H460/(I460*24),0)),"")</f>
        <v/>
      </c>
      <c r="K460" s="80" t="str" cm="1">
        <f t="array" ref="K460">IFERROR(_xlfn.IFS(D460="","",J460&lt;E460,"×（法定外・要件外となる従業員です）",J460&lt;=F460,"〇",J460&gt;F460,"ー（要件外となる従業員です）"),"")</f>
        <v/>
      </c>
      <c r="L460" s="25" t="str" cm="1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  <v/>
      </c>
    </row>
    <row r="461" spans="1:12" ht="16.5" customHeight="1" x14ac:dyDescent="0.4">
      <c r="A461" s="20" t="str">
        <f t="shared" si="7"/>
        <v/>
      </c>
      <c r="B461" s="18"/>
      <c r="C461" s="75"/>
      <c r="D461" s="42"/>
      <c r="E461" s="27" t="str" cm="1">
        <f t="array" ref="E461">IFERROR(_xlfn.IFS(AND($F$4=45566,D461="徳島"),VLOOKUP(D461,最低賃金!$A$2:$G$49,2,FALSE),OR($F$4&lt;&gt;45566,D461&lt;&gt;"徳島"),VLOOKUP(D461,最低賃金!$A$2:$G$49,4,FALSE)),"")</f>
        <v/>
      </c>
      <c r="F461" s="27" t="str">
        <f>IFERROR(VLOOKUP(D461,最低賃金!$A$3:$G$49,6,FALSE),"")</f>
        <v/>
      </c>
      <c r="G461" s="42"/>
      <c r="H461" s="19"/>
      <c r="I461" s="81"/>
      <c r="J461" s="27" t="str" cm="1">
        <f t="array" ref="J461">IFERROR(_xlfn.IFS(COUNTBLANK(G461:I461)=3,"",H461="","H列に金額を入力してください",G461=3,H461,I461="","I列に労働時間を入力してください",G461=1,ROUND(H461/(I461*24),0),G461=2,ROUND(H461/(I461*24),0)),"")</f>
        <v/>
      </c>
      <c r="K461" s="80" t="str" cm="1">
        <f t="array" ref="K461">IFERROR(_xlfn.IFS(D461="","",J461&lt;E461,"×（法定外・要件外となる従業員です）",J461&lt;=F461,"〇",J461&gt;F461,"ー（要件外となる従業員です）"),"")</f>
        <v/>
      </c>
      <c r="L461" s="25" t="str" cm="1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  <v/>
      </c>
    </row>
    <row r="462" spans="1:12" ht="16.5" customHeight="1" x14ac:dyDescent="0.4">
      <c r="A462" s="20" t="str">
        <f t="shared" si="7"/>
        <v/>
      </c>
      <c r="B462" s="18"/>
      <c r="C462" s="75"/>
      <c r="D462" s="42"/>
      <c r="E462" s="27" t="str" cm="1">
        <f t="array" ref="E462">IFERROR(_xlfn.IFS(AND($F$4=45566,D462="徳島"),VLOOKUP(D462,最低賃金!$A$2:$G$49,2,FALSE),OR($F$4&lt;&gt;45566,D462&lt;&gt;"徳島"),VLOOKUP(D462,最低賃金!$A$2:$G$49,4,FALSE)),"")</f>
        <v/>
      </c>
      <c r="F462" s="27" t="str">
        <f>IFERROR(VLOOKUP(D462,最低賃金!$A$3:$G$49,6,FALSE),"")</f>
        <v/>
      </c>
      <c r="G462" s="42"/>
      <c r="H462" s="19"/>
      <c r="I462" s="81"/>
      <c r="J462" s="27" t="str" cm="1">
        <f t="array" ref="J462">IFERROR(_xlfn.IFS(COUNTBLANK(G462:I462)=3,"",H462="","H列に金額を入力してください",G462=3,H462,I462="","I列に労働時間を入力してください",G462=1,ROUND(H462/(I462*24),0),G462=2,ROUND(H462/(I462*24),0)),"")</f>
        <v/>
      </c>
      <c r="K462" s="80" t="str" cm="1">
        <f t="array" ref="K462">IFERROR(_xlfn.IFS(D462="","",J462&lt;E462,"×（法定外・要件外となる従業員です）",J462&lt;=F462,"〇",J462&gt;F462,"ー（要件外となる従業員です）"),"")</f>
        <v/>
      </c>
      <c r="L462" s="25" t="str" cm="1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  <v/>
      </c>
    </row>
    <row r="463" spans="1:12" ht="16.5" customHeight="1" x14ac:dyDescent="0.4">
      <c r="A463" s="20" t="str">
        <f t="shared" si="7"/>
        <v/>
      </c>
      <c r="B463" s="18"/>
      <c r="C463" s="75"/>
      <c r="D463" s="42"/>
      <c r="E463" s="27" t="str" cm="1">
        <f t="array" ref="E463">IFERROR(_xlfn.IFS(AND($F$4=45566,D463="徳島"),VLOOKUP(D463,最低賃金!$A$2:$G$49,2,FALSE),OR($F$4&lt;&gt;45566,D463&lt;&gt;"徳島"),VLOOKUP(D463,最低賃金!$A$2:$G$49,4,FALSE)),"")</f>
        <v/>
      </c>
      <c r="F463" s="27" t="str">
        <f>IFERROR(VLOOKUP(D463,最低賃金!$A$3:$G$49,6,FALSE),"")</f>
        <v/>
      </c>
      <c r="G463" s="42"/>
      <c r="H463" s="19"/>
      <c r="I463" s="81"/>
      <c r="J463" s="27" t="str" cm="1">
        <f t="array" ref="J463">IFERROR(_xlfn.IFS(COUNTBLANK(G463:I463)=3,"",H463="","H列に金額を入力してください",G463=3,H463,I463="","I列に労働時間を入力してください",G463=1,ROUND(H463/(I463*24),0),G463=2,ROUND(H463/(I463*24),0)),"")</f>
        <v/>
      </c>
      <c r="K463" s="80" t="str" cm="1">
        <f t="array" ref="K463">IFERROR(_xlfn.IFS(D463="","",J463&lt;E463,"×（法定外・要件外となる従業員です）",J463&lt;=F463,"〇",J463&gt;F463,"ー（要件外となる従業員です）"),"")</f>
        <v/>
      </c>
      <c r="L463" s="25" t="str" cm="1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  <v/>
      </c>
    </row>
    <row r="464" spans="1:12" ht="16.5" customHeight="1" x14ac:dyDescent="0.4">
      <c r="A464" s="20" t="str">
        <f t="shared" si="7"/>
        <v/>
      </c>
      <c r="B464" s="18"/>
      <c r="C464" s="75"/>
      <c r="D464" s="42"/>
      <c r="E464" s="27" t="str" cm="1">
        <f t="array" ref="E464">IFERROR(_xlfn.IFS(AND($F$4=45566,D464="徳島"),VLOOKUP(D464,最低賃金!$A$2:$G$49,2,FALSE),OR($F$4&lt;&gt;45566,D464&lt;&gt;"徳島"),VLOOKUP(D464,最低賃金!$A$2:$G$49,4,FALSE)),"")</f>
        <v/>
      </c>
      <c r="F464" s="27" t="str">
        <f>IFERROR(VLOOKUP(D464,最低賃金!$A$3:$G$49,6,FALSE),"")</f>
        <v/>
      </c>
      <c r="G464" s="42"/>
      <c r="H464" s="19"/>
      <c r="I464" s="81"/>
      <c r="J464" s="27" t="str" cm="1">
        <f t="array" ref="J464">IFERROR(_xlfn.IFS(COUNTBLANK(G464:I464)=3,"",H464="","H列に金額を入力してください",G464=3,H464,I464="","I列に労働時間を入力してください",G464=1,ROUND(H464/(I464*24),0),G464=2,ROUND(H464/(I464*24),0)),"")</f>
        <v/>
      </c>
      <c r="K464" s="80" t="str" cm="1">
        <f t="array" ref="K464">IFERROR(_xlfn.IFS(D464="","",J464&lt;E464,"×（法定外・要件外となる従業員です）",J464&lt;=F464,"〇",J464&gt;F464,"ー（要件外となる従業員です）"),"")</f>
        <v/>
      </c>
      <c r="L464" s="25" t="str" cm="1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  <v/>
      </c>
    </row>
    <row r="465" spans="1:12" ht="16.5" customHeight="1" x14ac:dyDescent="0.4">
      <c r="A465" s="20" t="str">
        <f t="shared" si="7"/>
        <v/>
      </c>
      <c r="B465" s="18"/>
      <c r="C465" s="75"/>
      <c r="D465" s="42"/>
      <c r="E465" s="27" t="str" cm="1">
        <f t="array" ref="E465">IFERROR(_xlfn.IFS(AND($F$4=45566,D465="徳島"),VLOOKUP(D465,最低賃金!$A$2:$G$49,2,FALSE),OR($F$4&lt;&gt;45566,D465&lt;&gt;"徳島"),VLOOKUP(D465,最低賃金!$A$2:$G$49,4,FALSE)),"")</f>
        <v/>
      </c>
      <c r="F465" s="27" t="str">
        <f>IFERROR(VLOOKUP(D465,最低賃金!$A$3:$G$49,6,FALSE),"")</f>
        <v/>
      </c>
      <c r="G465" s="42"/>
      <c r="H465" s="19"/>
      <c r="I465" s="81"/>
      <c r="J465" s="27" t="str" cm="1">
        <f t="array" ref="J465">IFERROR(_xlfn.IFS(COUNTBLANK(G465:I465)=3,"",H465="","H列に金額を入力してください",G465=3,H465,I465="","I列に労働時間を入力してください",G465=1,ROUND(H465/(I465*24),0),G465=2,ROUND(H465/(I465*24),0)),"")</f>
        <v/>
      </c>
      <c r="K465" s="80" t="str" cm="1">
        <f t="array" ref="K465">IFERROR(_xlfn.IFS(D465="","",J465&lt;E465,"×（法定外・要件外となる従業員です）",J465&lt;=F465,"〇",J465&gt;F465,"ー（要件外となる従業員です）"),"")</f>
        <v/>
      </c>
      <c r="L465" s="25" t="str" cm="1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  <v/>
      </c>
    </row>
    <row r="466" spans="1:12" ht="16.5" customHeight="1" x14ac:dyDescent="0.4">
      <c r="A466" s="20" t="str">
        <f t="shared" si="7"/>
        <v/>
      </c>
      <c r="B466" s="18"/>
      <c r="C466" s="75"/>
      <c r="D466" s="42"/>
      <c r="E466" s="27" t="str" cm="1">
        <f t="array" ref="E466">IFERROR(_xlfn.IFS(AND($F$4=45566,D466="徳島"),VLOOKUP(D466,最低賃金!$A$2:$G$49,2,FALSE),OR($F$4&lt;&gt;45566,D466&lt;&gt;"徳島"),VLOOKUP(D466,最低賃金!$A$2:$G$49,4,FALSE)),"")</f>
        <v/>
      </c>
      <c r="F466" s="27" t="str">
        <f>IFERROR(VLOOKUP(D466,最低賃金!$A$3:$G$49,6,FALSE),"")</f>
        <v/>
      </c>
      <c r="G466" s="42"/>
      <c r="H466" s="19"/>
      <c r="I466" s="81"/>
      <c r="J466" s="27" t="str" cm="1">
        <f t="array" ref="J466">IFERROR(_xlfn.IFS(COUNTBLANK(G466:I466)=3,"",H466="","H列に金額を入力してください",G466=3,H466,I466="","I列に労働時間を入力してください",G466=1,ROUND(H466/(I466*24),0),G466=2,ROUND(H466/(I466*24),0)),"")</f>
        <v/>
      </c>
      <c r="K466" s="80" t="str" cm="1">
        <f t="array" ref="K466">IFERROR(_xlfn.IFS(D466="","",J466&lt;E466,"×（法定外・要件外となる従業員です）",J466&lt;=F466,"〇",J466&gt;F466,"ー（要件外となる従業員です）"),"")</f>
        <v/>
      </c>
      <c r="L466" s="25" t="str" cm="1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  <v/>
      </c>
    </row>
    <row r="467" spans="1:12" ht="16.5" customHeight="1" x14ac:dyDescent="0.4">
      <c r="A467" s="20" t="str">
        <f t="shared" si="7"/>
        <v/>
      </c>
      <c r="B467" s="18"/>
      <c r="C467" s="75"/>
      <c r="D467" s="42"/>
      <c r="E467" s="27" t="str" cm="1">
        <f t="array" ref="E467">IFERROR(_xlfn.IFS(AND($F$4=45566,D467="徳島"),VLOOKUP(D467,最低賃金!$A$2:$G$49,2,FALSE),OR($F$4&lt;&gt;45566,D467&lt;&gt;"徳島"),VLOOKUP(D467,最低賃金!$A$2:$G$49,4,FALSE)),"")</f>
        <v/>
      </c>
      <c r="F467" s="27" t="str">
        <f>IFERROR(VLOOKUP(D467,最低賃金!$A$3:$G$49,6,FALSE),"")</f>
        <v/>
      </c>
      <c r="G467" s="42"/>
      <c r="H467" s="19"/>
      <c r="I467" s="81"/>
      <c r="J467" s="27" t="str" cm="1">
        <f t="array" ref="J467">IFERROR(_xlfn.IFS(COUNTBLANK(G467:I467)=3,"",H467="","H列に金額を入力してください",G467=3,H467,I467="","I列に労働時間を入力してください",G467=1,ROUND(H467/(I467*24),0),G467=2,ROUND(H467/(I467*24),0)),"")</f>
        <v/>
      </c>
      <c r="K467" s="80" t="str" cm="1">
        <f t="array" ref="K467">IFERROR(_xlfn.IFS(D467="","",J467&lt;E467,"×（法定外・要件外となる従業員です）",J467&lt;=F467,"〇",J467&gt;F467,"ー（要件外となる従業員です）"),"")</f>
        <v/>
      </c>
      <c r="L467" s="25" t="str" cm="1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  <v/>
      </c>
    </row>
    <row r="468" spans="1:12" ht="16.5" customHeight="1" x14ac:dyDescent="0.4">
      <c r="A468" s="20" t="str">
        <f t="shared" si="7"/>
        <v/>
      </c>
      <c r="B468" s="18"/>
      <c r="C468" s="75"/>
      <c r="D468" s="42"/>
      <c r="E468" s="27" t="str" cm="1">
        <f t="array" ref="E468">IFERROR(_xlfn.IFS(AND($F$4=45566,D468="徳島"),VLOOKUP(D468,最低賃金!$A$2:$G$49,2,FALSE),OR($F$4&lt;&gt;45566,D468&lt;&gt;"徳島"),VLOOKUP(D468,最低賃金!$A$2:$G$49,4,FALSE)),"")</f>
        <v/>
      </c>
      <c r="F468" s="27" t="str">
        <f>IFERROR(VLOOKUP(D468,最低賃金!$A$3:$G$49,6,FALSE),"")</f>
        <v/>
      </c>
      <c r="G468" s="42"/>
      <c r="H468" s="19"/>
      <c r="I468" s="81"/>
      <c r="J468" s="27" t="str" cm="1">
        <f t="array" ref="J468">IFERROR(_xlfn.IFS(COUNTBLANK(G468:I468)=3,"",H468="","H列に金額を入力してください",G468=3,H468,I468="","I列に労働時間を入力してください",G468=1,ROUND(H468/(I468*24),0),G468=2,ROUND(H468/(I468*24),0)),"")</f>
        <v/>
      </c>
      <c r="K468" s="80" t="str" cm="1">
        <f t="array" ref="K468">IFERROR(_xlfn.IFS(D468="","",J468&lt;E468,"×（法定外・要件外となる従業員です）",J468&lt;=F468,"〇",J468&gt;F468,"ー（要件外となる従業員です）"),"")</f>
        <v/>
      </c>
      <c r="L468" s="25" t="str" cm="1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  <v/>
      </c>
    </row>
    <row r="469" spans="1:12" ht="16.5" customHeight="1" x14ac:dyDescent="0.4">
      <c r="A469" s="20" t="str">
        <f t="shared" si="7"/>
        <v/>
      </c>
      <c r="B469" s="18"/>
      <c r="C469" s="75"/>
      <c r="D469" s="42"/>
      <c r="E469" s="27" t="str" cm="1">
        <f t="array" ref="E469">IFERROR(_xlfn.IFS(AND($F$4=45566,D469="徳島"),VLOOKUP(D469,最低賃金!$A$2:$G$49,2,FALSE),OR($F$4&lt;&gt;45566,D469&lt;&gt;"徳島"),VLOOKUP(D469,最低賃金!$A$2:$G$49,4,FALSE)),"")</f>
        <v/>
      </c>
      <c r="F469" s="27" t="str">
        <f>IFERROR(VLOOKUP(D469,最低賃金!$A$3:$G$49,6,FALSE),"")</f>
        <v/>
      </c>
      <c r="G469" s="42"/>
      <c r="H469" s="19"/>
      <c r="I469" s="81"/>
      <c r="J469" s="27" t="str" cm="1">
        <f t="array" ref="J469">IFERROR(_xlfn.IFS(COUNTBLANK(G469:I469)=3,"",H469="","H列に金額を入力してください",G469=3,H469,I469="","I列に労働時間を入力してください",G469=1,ROUND(H469/(I469*24),0),G469=2,ROUND(H469/(I469*24),0)),"")</f>
        <v/>
      </c>
      <c r="K469" s="80" t="str" cm="1">
        <f t="array" ref="K469">IFERROR(_xlfn.IFS(D469="","",J469&lt;E469,"×（法定外・要件外となる従業員です）",J469&lt;=F469,"〇",J469&gt;F469,"ー（要件外となる従業員です）"),"")</f>
        <v/>
      </c>
      <c r="L469" s="25" t="str" cm="1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  <v/>
      </c>
    </row>
    <row r="470" spans="1:12" ht="16.5" customHeight="1" x14ac:dyDescent="0.4">
      <c r="A470" s="20" t="str">
        <f t="shared" si="7"/>
        <v/>
      </c>
      <c r="B470" s="18"/>
      <c r="C470" s="75"/>
      <c r="D470" s="42"/>
      <c r="E470" s="27" t="str" cm="1">
        <f t="array" ref="E470">IFERROR(_xlfn.IFS(AND($F$4=45566,D470="徳島"),VLOOKUP(D470,最低賃金!$A$2:$G$49,2,FALSE),OR($F$4&lt;&gt;45566,D470&lt;&gt;"徳島"),VLOOKUP(D470,最低賃金!$A$2:$G$49,4,FALSE)),"")</f>
        <v/>
      </c>
      <c r="F470" s="27" t="str">
        <f>IFERROR(VLOOKUP(D470,最低賃金!$A$3:$G$49,6,FALSE),"")</f>
        <v/>
      </c>
      <c r="G470" s="42"/>
      <c r="H470" s="19"/>
      <c r="I470" s="81"/>
      <c r="J470" s="27" t="str" cm="1">
        <f t="array" ref="J470">IFERROR(_xlfn.IFS(COUNTBLANK(G470:I470)=3,"",H470="","H列に金額を入力してください",G470=3,H470,I470="","I列に労働時間を入力してください",G470=1,ROUND(H470/(I470*24),0),G470=2,ROUND(H470/(I470*24),0)),"")</f>
        <v/>
      </c>
      <c r="K470" s="80" t="str" cm="1">
        <f t="array" ref="K470">IFERROR(_xlfn.IFS(D470="","",J470&lt;E470,"×（法定外・要件外となる従業員です）",J470&lt;=F470,"〇",J470&gt;F470,"ー（要件外となる従業員です）"),"")</f>
        <v/>
      </c>
      <c r="L470" s="25" t="str" cm="1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  <v/>
      </c>
    </row>
    <row r="471" spans="1:12" ht="16.5" customHeight="1" x14ac:dyDescent="0.4">
      <c r="A471" s="20" t="str">
        <f t="shared" si="7"/>
        <v/>
      </c>
      <c r="B471" s="18"/>
      <c r="C471" s="75"/>
      <c r="D471" s="42"/>
      <c r="E471" s="27" t="str" cm="1">
        <f t="array" ref="E471">IFERROR(_xlfn.IFS(AND($F$4=45566,D471="徳島"),VLOOKUP(D471,最低賃金!$A$2:$G$49,2,FALSE),OR($F$4&lt;&gt;45566,D471&lt;&gt;"徳島"),VLOOKUP(D471,最低賃金!$A$2:$G$49,4,FALSE)),"")</f>
        <v/>
      </c>
      <c r="F471" s="27" t="str">
        <f>IFERROR(VLOOKUP(D471,最低賃金!$A$3:$G$49,6,FALSE),"")</f>
        <v/>
      </c>
      <c r="G471" s="42"/>
      <c r="H471" s="19"/>
      <c r="I471" s="81"/>
      <c r="J471" s="27" t="str" cm="1">
        <f t="array" ref="J471">IFERROR(_xlfn.IFS(COUNTBLANK(G471:I471)=3,"",H471="","H列に金額を入力してください",G471=3,H471,I471="","I列に労働時間を入力してください",G471=1,ROUND(H471/(I471*24),0),G471=2,ROUND(H471/(I471*24),0)),"")</f>
        <v/>
      </c>
      <c r="K471" s="80" t="str" cm="1">
        <f t="array" ref="K471">IFERROR(_xlfn.IFS(D471="","",J471&lt;E471,"×（法定外・要件外となる従業員です）",J471&lt;=F471,"〇",J471&gt;F471,"ー（要件外となる従業員です）"),"")</f>
        <v/>
      </c>
      <c r="L471" s="25" t="str" cm="1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  <v/>
      </c>
    </row>
    <row r="472" spans="1:12" ht="16.5" customHeight="1" x14ac:dyDescent="0.4">
      <c r="A472" s="20" t="str">
        <f t="shared" si="7"/>
        <v/>
      </c>
      <c r="B472" s="18"/>
      <c r="C472" s="75"/>
      <c r="D472" s="42"/>
      <c r="E472" s="27" t="str" cm="1">
        <f t="array" ref="E472">IFERROR(_xlfn.IFS(AND($F$4=45566,D472="徳島"),VLOOKUP(D472,最低賃金!$A$2:$G$49,2,FALSE),OR($F$4&lt;&gt;45566,D472&lt;&gt;"徳島"),VLOOKUP(D472,最低賃金!$A$2:$G$49,4,FALSE)),"")</f>
        <v/>
      </c>
      <c r="F472" s="27" t="str">
        <f>IFERROR(VLOOKUP(D472,最低賃金!$A$3:$G$49,6,FALSE),"")</f>
        <v/>
      </c>
      <c r="G472" s="42"/>
      <c r="H472" s="19"/>
      <c r="I472" s="81"/>
      <c r="J472" s="27" t="str" cm="1">
        <f t="array" ref="J472">IFERROR(_xlfn.IFS(COUNTBLANK(G472:I472)=3,"",H472="","H列に金額を入力してください",G472=3,H472,I472="","I列に労働時間を入力してください",G472=1,ROUND(H472/(I472*24),0),G472=2,ROUND(H472/(I472*24),0)),"")</f>
        <v/>
      </c>
      <c r="K472" s="80" t="str" cm="1">
        <f t="array" ref="K472">IFERROR(_xlfn.IFS(D472="","",J472&lt;E472,"×（法定外・要件外となる従業員です）",J472&lt;=F472,"〇",J472&gt;F472,"ー（要件外となる従業員です）"),"")</f>
        <v/>
      </c>
      <c r="L472" s="25" t="str" cm="1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  <v/>
      </c>
    </row>
    <row r="473" spans="1:12" ht="16.5" customHeight="1" x14ac:dyDescent="0.4">
      <c r="A473" s="20" t="str">
        <f t="shared" si="7"/>
        <v/>
      </c>
      <c r="B473" s="18"/>
      <c r="C473" s="75"/>
      <c r="D473" s="42"/>
      <c r="E473" s="27" t="str" cm="1">
        <f t="array" ref="E473">IFERROR(_xlfn.IFS(AND($F$4=45566,D473="徳島"),VLOOKUP(D473,最低賃金!$A$2:$G$49,2,FALSE),OR($F$4&lt;&gt;45566,D473&lt;&gt;"徳島"),VLOOKUP(D473,最低賃金!$A$2:$G$49,4,FALSE)),"")</f>
        <v/>
      </c>
      <c r="F473" s="27" t="str">
        <f>IFERROR(VLOOKUP(D473,最低賃金!$A$3:$G$49,6,FALSE),"")</f>
        <v/>
      </c>
      <c r="G473" s="42"/>
      <c r="H473" s="19"/>
      <c r="I473" s="81"/>
      <c r="J473" s="27" t="str" cm="1">
        <f t="array" ref="J473">IFERROR(_xlfn.IFS(COUNTBLANK(G473:I473)=3,"",H473="","H列に金額を入力してください",G473=3,H473,I473="","I列に労働時間を入力してください",G473=1,ROUND(H473/(I473*24),0),G473=2,ROUND(H473/(I473*24),0)),"")</f>
        <v/>
      </c>
      <c r="K473" s="80" t="str" cm="1">
        <f t="array" ref="K473">IFERROR(_xlfn.IFS(D473="","",J473&lt;E473,"×（法定外・要件外となる従業員です）",J473&lt;=F473,"〇",J473&gt;F473,"ー（要件外となる従業員です）"),"")</f>
        <v/>
      </c>
      <c r="L473" s="25" t="str" cm="1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  <v/>
      </c>
    </row>
    <row r="474" spans="1:12" ht="16.5" customHeight="1" x14ac:dyDescent="0.4">
      <c r="A474" s="20" t="str">
        <f t="shared" si="7"/>
        <v/>
      </c>
      <c r="B474" s="18"/>
      <c r="C474" s="75"/>
      <c r="D474" s="42"/>
      <c r="E474" s="27" t="str" cm="1">
        <f t="array" ref="E474">IFERROR(_xlfn.IFS(AND($F$4=45566,D474="徳島"),VLOOKUP(D474,最低賃金!$A$2:$G$49,2,FALSE),OR($F$4&lt;&gt;45566,D474&lt;&gt;"徳島"),VLOOKUP(D474,最低賃金!$A$2:$G$49,4,FALSE)),"")</f>
        <v/>
      </c>
      <c r="F474" s="27" t="str">
        <f>IFERROR(VLOOKUP(D474,最低賃金!$A$3:$G$49,6,FALSE),"")</f>
        <v/>
      </c>
      <c r="G474" s="42"/>
      <c r="H474" s="19"/>
      <c r="I474" s="81"/>
      <c r="J474" s="27" t="str" cm="1">
        <f t="array" ref="J474">IFERROR(_xlfn.IFS(COUNTBLANK(G474:I474)=3,"",H474="","H列に金額を入力してください",G474=3,H474,I474="","I列に労働時間を入力してください",G474=1,ROUND(H474/(I474*24),0),G474=2,ROUND(H474/(I474*24),0)),"")</f>
        <v/>
      </c>
      <c r="K474" s="80" t="str" cm="1">
        <f t="array" ref="K474">IFERROR(_xlfn.IFS(D474="","",J474&lt;E474,"×（法定外・要件外となる従業員です）",J474&lt;=F474,"〇",J474&gt;F474,"ー（要件外となる従業員です）"),"")</f>
        <v/>
      </c>
      <c r="L474" s="25" t="str" cm="1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  <v/>
      </c>
    </row>
    <row r="475" spans="1:12" ht="16.5" customHeight="1" x14ac:dyDescent="0.4">
      <c r="A475" s="20" t="str">
        <f t="shared" si="7"/>
        <v/>
      </c>
      <c r="B475" s="18"/>
      <c r="C475" s="75"/>
      <c r="D475" s="42"/>
      <c r="E475" s="27" t="str" cm="1">
        <f t="array" ref="E475">IFERROR(_xlfn.IFS(AND($F$4=45566,D475="徳島"),VLOOKUP(D475,最低賃金!$A$2:$G$49,2,FALSE),OR($F$4&lt;&gt;45566,D475&lt;&gt;"徳島"),VLOOKUP(D475,最低賃金!$A$2:$G$49,4,FALSE)),"")</f>
        <v/>
      </c>
      <c r="F475" s="27" t="str">
        <f>IFERROR(VLOOKUP(D475,最低賃金!$A$3:$G$49,6,FALSE),"")</f>
        <v/>
      </c>
      <c r="G475" s="42"/>
      <c r="H475" s="19"/>
      <c r="I475" s="81"/>
      <c r="J475" s="27" t="str" cm="1">
        <f t="array" ref="J475">IFERROR(_xlfn.IFS(COUNTBLANK(G475:I475)=3,"",H475="","H列に金額を入力してください",G475=3,H475,I475="","I列に労働時間を入力してください",G475=1,ROUND(H475/(I475*24),0),G475=2,ROUND(H475/(I475*24),0)),"")</f>
        <v/>
      </c>
      <c r="K475" s="80" t="str" cm="1">
        <f t="array" ref="K475">IFERROR(_xlfn.IFS(D475="","",J475&lt;E475,"×（法定外・要件外となる従業員です）",J475&lt;=F475,"〇",J475&gt;F475,"ー（要件外となる従業員です）"),"")</f>
        <v/>
      </c>
      <c r="L475" s="25" t="str" cm="1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  <v/>
      </c>
    </row>
    <row r="476" spans="1:12" ht="16.5" customHeight="1" x14ac:dyDescent="0.4">
      <c r="A476" s="20" t="str">
        <f t="shared" si="7"/>
        <v/>
      </c>
      <c r="B476" s="18"/>
      <c r="C476" s="75"/>
      <c r="D476" s="42"/>
      <c r="E476" s="27" t="str" cm="1">
        <f t="array" ref="E476">IFERROR(_xlfn.IFS(AND($F$4=45566,D476="徳島"),VLOOKUP(D476,最低賃金!$A$2:$G$49,2,FALSE),OR($F$4&lt;&gt;45566,D476&lt;&gt;"徳島"),VLOOKUP(D476,最低賃金!$A$2:$G$49,4,FALSE)),"")</f>
        <v/>
      </c>
      <c r="F476" s="27" t="str">
        <f>IFERROR(VLOOKUP(D476,最低賃金!$A$3:$G$49,6,FALSE),"")</f>
        <v/>
      </c>
      <c r="G476" s="42"/>
      <c r="H476" s="19"/>
      <c r="I476" s="81"/>
      <c r="J476" s="27" t="str" cm="1">
        <f t="array" ref="J476">IFERROR(_xlfn.IFS(COUNTBLANK(G476:I476)=3,"",H476="","H列に金額を入力してください",G476=3,H476,I476="","I列に労働時間を入力してください",G476=1,ROUND(H476/(I476*24),0),G476=2,ROUND(H476/(I476*24),0)),"")</f>
        <v/>
      </c>
      <c r="K476" s="80" t="str" cm="1">
        <f t="array" ref="K476">IFERROR(_xlfn.IFS(D476="","",J476&lt;E476,"×（法定外・要件外となる従業員です）",J476&lt;=F476,"〇",J476&gt;F476,"ー（要件外となる従業員です）"),"")</f>
        <v/>
      </c>
      <c r="L476" s="25" t="str" cm="1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  <v/>
      </c>
    </row>
    <row r="477" spans="1:12" ht="16.5" customHeight="1" x14ac:dyDescent="0.4">
      <c r="A477" s="20" t="str">
        <f t="shared" si="7"/>
        <v/>
      </c>
      <c r="B477" s="18"/>
      <c r="C477" s="75"/>
      <c r="D477" s="42"/>
      <c r="E477" s="27" t="str" cm="1">
        <f t="array" ref="E477">IFERROR(_xlfn.IFS(AND($F$4=45566,D477="徳島"),VLOOKUP(D477,最低賃金!$A$2:$G$49,2,FALSE),OR($F$4&lt;&gt;45566,D477&lt;&gt;"徳島"),VLOOKUP(D477,最低賃金!$A$2:$G$49,4,FALSE)),"")</f>
        <v/>
      </c>
      <c r="F477" s="27" t="str">
        <f>IFERROR(VLOOKUP(D477,最低賃金!$A$3:$G$49,6,FALSE),"")</f>
        <v/>
      </c>
      <c r="G477" s="42"/>
      <c r="H477" s="19"/>
      <c r="I477" s="81"/>
      <c r="J477" s="27" t="str" cm="1">
        <f t="array" ref="J477">IFERROR(_xlfn.IFS(COUNTBLANK(G477:I477)=3,"",H477="","H列に金額を入力してください",G477=3,H477,I477="","I列に労働時間を入力してください",G477=1,ROUND(H477/(I477*24),0),G477=2,ROUND(H477/(I477*24),0)),"")</f>
        <v/>
      </c>
      <c r="K477" s="80" t="str" cm="1">
        <f t="array" ref="K477">IFERROR(_xlfn.IFS(D477="","",J477&lt;E477,"×（法定外・要件外となる従業員です）",J477&lt;=F477,"〇",J477&gt;F477,"ー（要件外となる従業員です）"),"")</f>
        <v/>
      </c>
      <c r="L477" s="25" t="str" cm="1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  <v/>
      </c>
    </row>
    <row r="478" spans="1:12" ht="16.5" customHeight="1" x14ac:dyDescent="0.4">
      <c r="A478" s="20" t="str">
        <f t="shared" si="7"/>
        <v/>
      </c>
      <c r="B478" s="18"/>
      <c r="C478" s="75"/>
      <c r="D478" s="42"/>
      <c r="E478" s="27" t="str" cm="1">
        <f t="array" ref="E478">IFERROR(_xlfn.IFS(AND($F$4=45566,D478="徳島"),VLOOKUP(D478,最低賃金!$A$2:$G$49,2,FALSE),OR($F$4&lt;&gt;45566,D478&lt;&gt;"徳島"),VLOOKUP(D478,最低賃金!$A$2:$G$49,4,FALSE)),"")</f>
        <v/>
      </c>
      <c r="F478" s="27" t="str">
        <f>IFERROR(VLOOKUP(D478,最低賃金!$A$3:$G$49,6,FALSE),"")</f>
        <v/>
      </c>
      <c r="G478" s="42"/>
      <c r="H478" s="19"/>
      <c r="I478" s="81"/>
      <c r="J478" s="27" t="str" cm="1">
        <f t="array" ref="J478">IFERROR(_xlfn.IFS(COUNTBLANK(G478:I478)=3,"",H478="","H列に金額を入力してください",G478=3,H478,I478="","I列に労働時間を入力してください",G478=1,ROUND(H478/(I478*24),0),G478=2,ROUND(H478/(I478*24),0)),"")</f>
        <v/>
      </c>
      <c r="K478" s="80" t="str" cm="1">
        <f t="array" ref="K478">IFERROR(_xlfn.IFS(D478="","",J478&lt;E478,"×（法定外・要件外となる従業員です）",J478&lt;=F478,"〇",J478&gt;F478,"ー（要件外となる従業員です）"),"")</f>
        <v/>
      </c>
      <c r="L478" s="25" t="str" cm="1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  <v/>
      </c>
    </row>
    <row r="479" spans="1:12" ht="16.5" customHeight="1" x14ac:dyDescent="0.4">
      <c r="A479" s="20" t="str">
        <f t="shared" si="7"/>
        <v/>
      </c>
      <c r="B479" s="18"/>
      <c r="C479" s="75"/>
      <c r="D479" s="42"/>
      <c r="E479" s="27" t="str" cm="1">
        <f t="array" ref="E479">IFERROR(_xlfn.IFS(AND($F$4=45566,D479="徳島"),VLOOKUP(D479,最低賃金!$A$2:$G$49,2,FALSE),OR($F$4&lt;&gt;45566,D479&lt;&gt;"徳島"),VLOOKUP(D479,最低賃金!$A$2:$G$49,4,FALSE)),"")</f>
        <v/>
      </c>
      <c r="F479" s="27" t="str">
        <f>IFERROR(VLOOKUP(D479,最低賃金!$A$3:$G$49,6,FALSE),"")</f>
        <v/>
      </c>
      <c r="G479" s="42"/>
      <c r="H479" s="19"/>
      <c r="I479" s="81"/>
      <c r="J479" s="27" t="str" cm="1">
        <f t="array" ref="J479">IFERROR(_xlfn.IFS(COUNTBLANK(G479:I479)=3,"",H479="","H列に金額を入力してください",G479=3,H479,I479="","I列に労働時間を入力してください",G479=1,ROUND(H479/(I479*24),0),G479=2,ROUND(H479/(I479*24),0)),"")</f>
        <v/>
      </c>
      <c r="K479" s="80" t="str" cm="1">
        <f t="array" ref="K479">IFERROR(_xlfn.IFS(D479="","",J479&lt;E479,"×（法定外・要件外となる従業員です）",J479&lt;=F479,"〇",J479&gt;F479,"ー（要件外となる従業員です）"),"")</f>
        <v/>
      </c>
      <c r="L479" s="25" t="str" cm="1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  <v/>
      </c>
    </row>
    <row r="480" spans="1:12" ht="16.5" customHeight="1" x14ac:dyDescent="0.4">
      <c r="A480" s="20" t="str">
        <f t="shared" si="7"/>
        <v/>
      </c>
      <c r="B480" s="18"/>
      <c r="C480" s="75"/>
      <c r="D480" s="42"/>
      <c r="E480" s="27" t="str" cm="1">
        <f t="array" ref="E480">IFERROR(_xlfn.IFS(AND($F$4=45566,D480="徳島"),VLOOKUP(D480,最低賃金!$A$2:$G$49,2,FALSE),OR($F$4&lt;&gt;45566,D480&lt;&gt;"徳島"),VLOOKUP(D480,最低賃金!$A$2:$G$49,4,FALSE)),"")</f>
        <v/>
      </c>
      <c r="F480" s="27" t="str">
        <f>IFERROR(VLOOKUP(D480,最低賃金!$A$3:$G$49,6,FALSE),"")</f>
        <v/>
      </c>
      <c r="G480" s="42"/>
      <c r="H480" s="19"/>
      <c r="I480" s="81"/>
      <c r="J480" s="27" t="str" cm="1">
        <f t="array" ref="J480">IFERROR(_xlfn.IFS(COUNTBLANK(G480:I480)=3,"",H480="","H列に金額を入力してください",G480=3,H480,I480="","I列に労働時間を入力してください",G480=1,ROUND(H480/(I480*24),0),G480=2,ROUND(H480/(I480*24),0)),"")</f>
        <v/>
      </c>
      <c r="K480" s="80" t="str" cm="1">
        <f t="array" ref="K480">IFERROR(_xlfn.IFS(D480="","",J480&lt;E480,"×（法定外・要件外となる従業員です）",J480&lt;=F480,"〇",J480&gt;F480,"ー（要件外となる従業員です）"),"")</f>
        <v/>
      </c>
      <c r="L480" s="25" t="str" cm="1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  <v/>
      </c>
    </row>
    <row r="481" spans="1:12" ht="16.5" customHeight="1" x14ac:dyDescent="0.4">
      <c r="A481" s="20" t="str">
        <f t="shared" si="7"/>
        <v/>
      </c>
      <c r="B481" s="18"/>
      <c r="C481" s="75"/>
      <c r="D481" s="42"/>
      <c r="E481" s="27" t="str" cm="1">
        <f t="array" ref="E481">IFERROR(_xlfn.IFS(AND($F$4=45566,D481="徳島"),VLOOKUP(D481,最低賃金!$A$2:$G$49,2,FALSE),OR($F$4&lt;&gt;45566,D481&lt;&gt;"徳島"),VLOOKUP(D481,最低賃金!$A$2:$G$49,4,FALSE)),"")</f>
        <v/>
      </c>
      <c r="F481" s="27" t="str">
        <f>IFERROR(VLOOKUP(D481,最低賃金!$A$3:$G$49,6,FALSE),"")</f>
        <v/>
      </c>
      <c r="G481" s="42"/>
      <c r="H481" s="19"/>
      <c r="I481" s="81"/>
      <c r="J481" s="27" t="str" cm="1">
        <f t="array" ref="J481">IFERROR(_xlfn.IFS(COUNTBLANK(G481:I481)=3,"",H481="","H列に金額を入力してください",G481=3,H481,I481="","I列に労働時間を入力してください",G481=1,ROUND(H481/(I481*24),0),G481=2,ROUND(H481/(I481*24),0)),"")</f>
        <v/>
      </c>
      <c r="K481" s="80" t="str" cm="1">
        <f t="array" ref="K481">IFERROR(_xlfn.IFS(D481="","",J481&lt;E481,"×（法定外・要件外となる従業員です）",J481&lt;=F481,"〇",J481&gt;F481,"ー（要件外となる従業員です）"),"")</f>
        <v/>
      </c>
      <c r="L481" s="25" t="str" cm="1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  <v/>
      </c>
    </row>
    <row r="482" spans="1:12" ht="16.5" customHeight="1" x14ac:dyDescent="0.4">
      <c r="A482" s="20" t="str">
        <f t="shared" si="7"/>
        <v/>
      </c>
      <c r="B482" s="18"/>
      <c r="C482" s="75"/>
      <c r="D482" s="42"/>
      <c r="E482" s="27" t="str" cm="1">
        <f t="array" ref="E482">IFERROR(_xlfn.IFS(AND($F$4=45566,D482="徳島"),VLOOKUP(D482,最低賃金!$A$2:$G$49,2,FALSE),OR($F$4&lt;&gt;45566,D482&lt;&gt;"徳島"),VLOOKUP(D482,最低賃金!$A$2:$G$49,4,FALSE)),"")</f>
        <v/>
      </c>
      <c r="F482" s="27" t="str">
        <f>IFERROR(VLOOKUP(D482,最低賃金!$A$3:$G$49,6,FALSE),"")</f>
        <v/>
      </c>
      <c r="G482" s="42"/>
      <c r="H482" s="19"/>
      <c r="I482" s="81"/>
      <c r="J482" s="27" t="str" cm="1">
        <f t="array" ref="J482">IFERROR(_xlfn.IFS(COUNTBLANK(G482:I482)=3,"",H482="","H列に金額を入力してください",G482=3,H482,I482="","I列に労働時間を入力してください",G482=1,ROUND(H482/(I482*24),0),G482=2,ROUND(H482/(I482*24),0)),"")</f>
        <v/>
      </c>
      <c r="K482" s="80" t="str" cm="1">
        <f t="array" ref="K482">IFERROR(_xlfn.IFS(D482="","",J482&lt;E482,"×（法定外・要件外となる従業員です）",J482&lt;=F482,"〇",J482&gt;F482,"ー（要件外となる従業員です）"),"")</f>
        <v/>
      </c>
      <c r="L482" s="25" t="str" cm="1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  <v/>
      </c>
    </row>
    <row r="483" spans="1:12" ht="16.5" customHeight="1" x14ac:dyDescent="0.4">
      <c r="A483" s="20" t="str">
        <f t="shared" si="7"/>
        <v/>
      </c>
      <c r="B483" s="18"/>
      <c r="C483" s="75"/>
      <c r="D483" s="42"/>
      <c r="E483" s="27" t="str" cm="1">
        <f t="array" ref="E483">IFERROR(_xlfn.IFS(AND($F$4=45566,D483="徳島"),VLOOKUP(D483,最低賃金!$A$2:$G$49,2,FALSE),OR($F$4&lt;&gt;45566,D483&lt;&gt;"徳島"),VLOOKUP(D483,最低賃金!$A$2:$G$49,4,FALSE)),"")</f>
        <v/>
      </c>
      <c r="F483" s="27" t="str">
        <f>IFERROR(VLOOKUP(D483,最低賃金!$A$3:$G$49,6,FALSE),"")</f>
        <v/>
      </c>
      <c r="G483" s="42"/>
      <c r="H483" s="19"/>
      <c r="I483" s="81"/>
      <c r="J483" s="27" t="str" cm="1">
        <f t="array" ref="J483">IFERROR(_xlfn.IFS(COUNTBLANK(G483:I483)=3,"",H483="","H列に金額を入力してください",G483=3,H483,I483="","I列に労働時間を入力してください",G483=1,ROUND(H483/(I483*24),0),G483=2,ROUND(H483/(I483*24),0)),"")</f>
        <v/>
      </c>
      <c r="K483" s="80" t="str" cm="1">
        <f t="array" ref="K483">IFERROR(_xlfn.IFS(D483="","",J483&lt;E483,"×（法定外・要件外となる従業員です）",J483&lt;=F483,"〇",J483&gt;F483,"ー（要件外となる従業員です）"),"")</f>
        <v/>
      </c>
      <c r="L483" s="25" t="str" cm="1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  <v/>
      </c>
    </row>
    <row r="484" spans="1:12" ht="16.5" customHeight="1" x14ac:dyDescent="0.4">
      <c r="A484" s="20" t="str">
        <f t="shared" si="7"/>
        <v/>
      </c>
      <c r="B484" s="18"/>
      <c r="C484" s="75"/>
      <c r="D484" s="42"/>
      <c r="E484" s="27" t="str" cm="1">
        <f t="array" ref="E484">IFERROR(_xlfn.IFS(AND($F$4=45566,D484="徳島"),VLOOKUP(D484,最低賃金!$A$2:$G$49,2,FALSE),OR($F$4&lt;&gt;45566,D484&lt;&gt;"徳島"),VLOOKUP(D484,最低賃金!$A$2:$G$49,4,FALSE)),"")</f>
        <v/>
      </c>
      <c r="F484" s="27" t="str">
        <f>IFERROR(VLOOKUP(D484,最低賃金!$A$3:$G$49,6,FALSE),"")</f>
        <v/>
      </c>
      <c r="G484" s="42"/>
      <c r="H484" s="19"/>
      <c r="I484" s="81"/>
      <c r="J484" s="27" t="str" cm="1">
        <f t="array" ref="J484">IFERROR(_xlfn.IFS(COUNTBLANK(G484:I484)=3,"",H484="","H列に金額を入力してください",G484=3,H484,I484="","I列に労働時間を入力してください",G484=1,ROUND(H484/(I484*24),0),G484=2,ROUND(H484/(I484*24),0)),"")</f>
        <v/>
      </c>
      <c r="K484" s="80" t="str" cm="1">
        <f t="array" ref="K484">IFERROR(_xlfn.IFS(D484="","",J484&lt;E484,"×（法定外・要件外となる従業員です）",J484&lt;=F484,"〇",J484&gt;F484,"ー（要件外となる従業員です）"),"")</f>
        <v/>
      </c>
      <c r="L484" s="25" t="str" cm="1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  <v/>
      </c>
    </row>
    <row r="485" spans="1:12" ht="16.5" customHeight="1" x14ac:dyDescent="0.4">
      <c r="A485" s="20" t="str">
        <f t="shared" si="7"/>
        <v/>
      </c>
      <c r="B485" s="18"/>
      <c r="C485" s="75"/>
      <c r="D485" s="42"/>
      <c r="E485" s="27" t="str" cm="1">
        <f t="array" ref="E485">IFERROR(_xlfn.IFS(AND($F$4=45566,D485="徳島"),VLOOKUP(D485,最低賃金!$A$2:$G$49,2,FALSE),OR($F$4&lt;&gt;45566,D485&lt;&gt;"徳島"),VLOOKUP(D485,最低賃金!$A$2:$G$49,4,FALSE)),"")</f>
        <v/>
      </c>
      <c r="F485" s="27" t="str">
        <f>IFERROR(VLOOKUP(D485,最低賃金!$A$3:$G$49,6,FALSE),"")</f>
        <v/>
      </c>
      <c r="G485" s="42"/>
      <c r="H485" s="19"/>
      <c r="I485" s="81"/>
      <c r="J485" s="27" t="str" cm="1">
        <f t="array" ref="J485">IFERROR(_xlfn.IFS(COUNTBLANK(G485:I485)=3,"",H485="","H列に金額を入力してください",G485=3,H485,I485="","I列に労働時間を入力してください",G485=1,ROUND(H485/(I485*24),0),G485=2,ROUND(H485/(I485*24),0)),"")</f>
        <v/>
      </c>
      <c r="K485" s="80" t="str" cm="1">
        <f t="array" ref="K485">IFERROR(_xlfn.IFS(D485="","",J485&lt;E485,"×（法定外・要件外となる従業員です）",J485&lt;=F485,"〇",J485&gt;F485,"ー（要件外となる従業員です）"),"")</f>
        <v/>
      </c>
      <c r="L485" s="25" t="str" cm="1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  <v/>
      </c>
    </row>
    <row r="486" spans="1:12" ht="16.5" customHeight="1" x14ac:dyDescent="0.4">
      <c r="A486" s="20" t="str">
        <f t="shared" si="7"/>
        <v/>
      </c>
      <c r="B486" s="18"/>
      <c r="C486" s="75"/>
      <c r="D486" s="42"/>
      <c r="E486" s="27" t="str" cm="1">
        <f t="array" ref="E486">IFERROR(_xlfn.IFS(AND($F$4=45566,D486="徳島"),VLOOKUP(D486,最低賃金!$A$2:$G$49,2,FALSE),OR($F$4&lt;&gt;45566,D486&lt;&gt;"徳島"),VLOOKUP(D486,最低賃金!$A$2:$G$49,4,FALSE)),"")</f>
        <v/>
      </c>
      <c r="F486" s="27" t="str">
        <f>IFERROR(VLOOKUP(D486,最低賃金!$A$3:$G$49,6,FALSE),"")</f>
        <v/>
      </c>
      <c r="G486" s="42"/>
      <c r="H486" s="19"/>
      <c r="I486" s="81"/>
      <c r="J486" s="27" t="str" cm="1">
        <f t="array" ref="J486">IFERROR(_xlfn.IFS(COUNTBLANK(G486:I486)=3,"",H486="","H列に金額を入力してください",G486=3,H486,I486="","I列に労働時間を入力してください",G486=1,ROUND(H486/(I486*24),0),G486=2,ROUND(H486/(I486*24),0)),"")</f>
        <v/>
      </c>
      <c r="K486" s="80" t="str" cm="1">
        <f t="array" ref="K486">IFERROR(_xlfn.IFS(D486="","",J486&lt;E486,"×（法定外・要件外となる従業員です）",J486&lt;=F486,"〇",J486&gt;F486,"ー（要件外となる従業員です）"),"")</f>
        <v/>
      </c>
      <c r="L486" s="25" t="str" cm="1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  <v/>
      </c>
    </row>
    <row r="487" spans="1:12" ht="16.5" customHeight="1" x14ac:dyDescent="0.4">
      <c r="A487" s="20" t="str">
        <f t="shared" si="7"/>
        <v/>
      </c>
      <c r="B487" s="18"/>
      <c r="C487" s="75"/>
      <c r="D487" s="42"/>
      <c r="E487" s="27" t="str" cm="1">
        <f t="array" ref="E487">IFERROR(_xlfn.IFS(AND($F$4=45566,D487="徳島"),VLOOKUP(D487,最低賃金!$A$2:$G$49,2,FALSE),OR($F$4&lt;&gt;45566,D487&lt;&gt;"徳島"),VLOOKUP(D487,最低賃金!$A$2:$G$49,4,FALSE)),"")</f>
        <v/>
      </c>
      <c r="F487" s="27" t="str">
        <f>IFERROR(VLOOKUP(D487,最低賃金!$A$3:$G$49,6,FALSE),"")</f>
        <v/>
      </c>
      <c r="G487" s="42"/>
      <c r="H487" s="19"/>
      <c r="I487" s="81"/>
      <c r="J487" s="27" t="str" cm="1">
        <f t="array" ref="J487">IFERROR(_xlfn.IFS(COUNTBLANK(G487:I487)=3,"",H487="","H列に金額を入力してください",G487=3,H487,I487="","I列に労働時間を入力してください",G487=1,ROUND(H487/(I487*24),0),G487=2,ROUND(H487/(I487*24),0)),"")</f>
        <v/>
      </c>
      <c r="K487" s="80" t="str" cm="1">
        <f t="array" ref="K487">IFERROR(_xlfn.IFS(D487="","",J487&lt;E487,"×（法定外・要件外となる従業員です）",J487&lt;=F487,"〇",J487&gt;F487,"ー（要件外となる従業員です）"),"")</f>
        <v/>
      </c>
      <c r="L487" s="25" t="str" cm="1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  <v/>
      </c>
    </row>
    <row r="488" spans="1:12" ht="16.5" customHeight="1" x14ac:dyDescent="0.4">
      <c r="A488" s="20" t="str">
        <f t="shared" si="7"/>
        <v/>
      </c>
      <c r="B488" s="18"/>
      <c r="C488" s="75"/>
      <c r="D488" s="42"/>
      <c r="E488" s="27" t="str" cm="1">
        <f t="array" ref="E488">IFERROR(_xlfn.IFS(AND($F$4=45566,D488="徳島"),VLOOKUP(D488,最低賃金!$A$2:$G$49,2,FALSE),OR($F$4&lt;&gt;45566,D488&lt;&gt;"徳島"),VLOOKUP(D488,最低賃金!$A$2:$G$49,4,FALSE)),"")</f>
        <v/>
      </c>
      <c r="F488" s="27" t="str">
        <f>IFERROR(VLOOKUP(D488,最低賃金!$A$3:$G$49,6,FALSE),"")</f>
        <v/>
      </c>
      <c r="G488" s="42"/>
      <c r="H488" s="19"/>
      <c r="I488" s="81"/>
      <c r="J488" s="27" t="str" cm="1">
        <f t="array" ref="J488">IFERROR(_xlfn.IFS(COUNTBLANK(G488:I488)=3,"",H488="","H列に金額を入力してください",G488=3,H488,I488="","I列に労働時間を入力してください",G488=1,ROUND(H488/(I488*24),0),G488=2,ROUND(H488/(I488*24),0)),"")</f>
        <v/>
      </c>
      <c r="K488" s="80" t="str" cm="1">
        <f t="array" ref="K488">IFERROR(_xlfn.IFS(D488="","",J488&lt;E488,"×（法定外・要件外となる従業員です）",J488&lt;=F488,"〇",J488&gt;F488,"ー（要件外となる従業員です）"),"")</f>
        <v/>
      </c>
      <c r="L488" s="25" t="str" cm="1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  <v/>
      </c>
    </row>
    <row r="489" spans="1:12" ht="16.5" customHeight="1" x14ac:dyDescent="0.4">
      <c r="A489" s="20" t="str">
        <f t="shared" si="7"/>
        <v/>
      </c>
      <c r="B489" s="18"/>
      <c r="C489" s="75"/>
      <c r="D489" s="42"/>
      <c r="E489" s="27" t="str" cm="1">
        <f t="array" ref="E489">IFERROR(_xlfn.IFS(AND($F$4=45566,D489="徳島"),VLOOKUP(D489,最低賃金!$A$2:$G$49,2,FALSE),OR($F$4&lt;&gt;45566,D489&lt;&gt;"徳島"),VLOOKUP(D489,最低賃金!$A$2:$G$49,4,FALSE)),"")</f>
        <v/>
      </c>
      <c r="F489" s="27" t="str">
        <f>IFERROR(VLOOKUP(D489,最低賃金!$A$3:$G$49,6,FALSE),"")</f>
        <v/>
      </c>
      <c r="G489" s="42"/>
      <c r="H489" s="19"/>
      <c r="I489" s="81"/>
      <c r="J489" s="27" t="str" cm="1">
        <f t="array" ref="J489">IFERROR(_xlfn.IFS(COUNTBLANK(G489:I489)=3,"",H489="","H列に金額を入力してください",G489=3,H489,I489="","I列に労働時間を入力してください",G489=1,ROUND(H489/(I489*24),0),G489=2,ROUND(H489/(I489*24),0)),"")</f>
        <v/>
      </c>
      <c r="K489" s="80" t="str" cm="1">
        <f t="array" ref="K489">IFERROR(_xlfn.IFS(D489="","",J489&lt;E489,"×（法定外・要件外となる従業員です）",J489&lt;=F489,"〇",J489&gt;F489,"ー（要件外となる従業員です）"),"")</f>
        <v/>
      </c>
      <c r="L489" s="25" t="str" cm="1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  <v/>
      </c>
    </row>
    <row r="490" spans="1:12" ht="16.5" customHeight="1" x14ac:dyDescent="0.4">
      <c r="A490" s="20" t="str">
        <f t="shared" si="7"/>
        <v/>
      </c>
      <c r="B490" s="18"/>
      <c r="C490" s="75"/>
      <c r="D490" s="42"/>
      <c r="E490" s="27" t="str" cm="1">
        <f t="array" ref="E490">IFERROR(_xlfn.IFS(AND($F$4=45566,D490="徳島"),VLOOKUP(D490,最低賃金!$A$2:$G$49,2,FALSE),OR($F$4&lt;&gt;45566,D490&lt;&gt;"徳島"),VLOOKUP(D490,最低賃金!$A$2:$G$49,4,FALSE)),"")</f>
        <v/>
      </c>
      <c r="F490" s="27" t="str">
        <f>IFERROR(VLOOKUP(D490,最低賃金!$A$3:$G$49,6,FALSE),"")</f>
        <v/>
      </c>
      <c r="G490" s="42"/>
      <c r="H490" s="19"/>
      <c r="I490" s="81"/>
      <c r="J490" s="27" t="str" cm="1">
        <f t="array" ref="J490">IFERROR(_xlfn.IFS(COUNTBLANK(G490:I490)=3,"",H490="","H列に金額を入力してください",G490=3,H490,I490="","I列に労働時間を入力してください",G490=1,ROUND(H490/(I490*24),0),G490=2,ROUND(H490/(I490*24),0)),"")</f>
        <v/>
      </c>
      <c r="K490" s="80" t="str" cm="1">
        <f t="array" ref="K490">IFERROR(_xlfn.IFS(D490="","",J490&lt;E490,"×（法定外・要件外となる従業員です）",J490&lt;=F490,"〇",J490&gt;F490,"ー（要件外となる従業員です）"),"")</f>
        <v/>
      </c>
      <c r="L490" s="25" t="str" cm="1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  <v/>
      </c>
    </row>
    <row r="491" spans="1:12" ht="16.5" customHeight="1" x14ac:dyDescent="0.4">
      <c r="A491" s="20" t="str">
        <f t="shared" si="7"/>
        <v/>
      </c>
      <c r="B491" s="18"/>
      <c r="C491" s="75"/>
      <c r="D491" s="42"/>
      <c r="E491" s="27" t="str" cm="1">
        <f t="array" ref="E491">IFERROR(_xlfn.IFS(AND($F$4=45566,D491="徳島"),VLOOKUP(D491,最低賃金!$A$2:$G$49,2,FALSE),OR($F$4&lt;&gt;45566,D491&lt;&gt;"徳島"),VLOOKUP(D491,最低賃金!$A$2:$G$49,4,FALSE)),"")</f>
        <v/>
      </c>
      <c r="F491" s="27" t="str">
        <f>IFERROR(VLOOKUP(D491,最低賃金!$A$3:$G$49,6,FALSE),"")</f>
        <v/>
      </c>
      <c r="G491" s="42"/>
      <c r="H491" s="19"/>
      <c r="I491" s="81"/>
      <c r="J491" s="27" t="str" cm="1">
        <f t="array" ref="J491">IFERROR(_xlfn.IFS(COUNTBLANK(G491:I491)=3,"",H491="","H列に金額を入力してください",G491=3,H491,I491="","I列に労働時間を入力してください",G491=1,ROUND(H491/(I491*24),0),G491=2,ROUND(H491/(I491*24),0)),"")</f>
        <v/>
      </c>
      <c r="K491" s="80" t="str" cm="1">
        <f t="array" ref="K491">IFERROR(_xlfn.IFS(D491="","",J491&lt;E491,"×（法定外・要件外となる従業員です）",J491&lt;=F491,"〇",J491&gt;F491,"ー（要件外となる従業員です）"),"")</f>
        <v/>
      </c>
      <c r="L491" s="25" t="str" cm="1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  <v/>
      </c>
    </row>
    <row r="492" spans="1:12" ht="16.5" customHeight="1" x14ac:dyDescent="0.4">
      <c r="A492" s="20" t="str">
        <f t="shared" si="7"/>
        <v/>
      </c>
      <c r="B492" s="18"/>
      <c r="C492" s="75"/>
      <c r="D492" s="42"/>
      <c r="E492" s="27" t="str" cm="1">
        <f t="array" ref="E492">IFERROR(_xlfn.IFS(AND($F$4=45566,D492="徳島"),VLOOKUP(D492,最低賃金!$A$2:$G$49,2,FALSE),OR($F$4&lt;&gt;45566,D492&lt;&gt;"徳島"),VLOOKUP(D492,最低賃金!$A$2:$G$49,4,FALSE)),"")</f>
        <v/>
      </c>
      <c r="F492" s="27" t="str">
        <f>IFERROR(VLOOKUP(D492,最低賃金!$A$3:$G$49,6,FALSE),"")</f>
        <v/>
      </c>
      <c r="G492" s="42"/>
      <c r="H492" s="19"/>
      <c r="I492" s="81"/>
      <c r="J492" s="27" t="str" cm="1">
        <f t="array" ref="J492">IFERROR(_xlfn.IFS(COUNTBLANK(G492:I492)=3,"",H492="","H列に金額を入力してください",G492=3,H492,I492="","I列に労働時間を入力してください",G492=1,ROUND(H492/(I492*24),0),G492=2,ROUND(H492/(I492*24),0)),"")</f>
        <v/>
      </c>
      <c r="K492" s="80" t="str" cm="1">
        <f t="array" ref="K492">IFERROR(_xlfn.IFS(D492="","",J492&lt;E492,"×（法定外・要件外となる従業員です）",J492&lt;=F492,"〇",J492&gt;F492,"ー（要件外となる従業員です）"),"")</f>
        <v/>
      </c>
      <c r="L492" s="25" t="str" cm="1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  <v/>
      </c>
    </row>
    <row r="493" spans="1:12" ht="16.5" customHeight="1" x14ac:dyDescent="0.4">
      <c r="A493" s="20" t="str">
        <f t="shared" si="7"/>
        <v/>
      </c>
      <c r="B493" s="18"/>
      <c r="C493" s="75"/>
      <c r="D493" s="42"/>
      <c r="E493" s="27" t="str" cm="1">
        <f t="array" ref="E493">IFERROR(_xlfn.IFS(AND($F$4=45566,D493="徳島"),VLOOKUP(D493,最低賃金!$A$2:$G$49,2,FALSE),OR($F$4&lt;&gt;45566,D493&lt;&gt;"徳島"),VLOOKUP(D493,最低賃金!$A$2:$G$49,4,FALSE)),"")</f>
        <v/>
      </c>
      <c r="F493" s="27" t="str">
        <f>IFERROR(VLOOKUP(D493,最低賃金!$A$3:$G$49,6,FALSE),"")</f>
        <v/>
      </c>
      <c r="G493" s="42"/>
      <c r="H493" s="19"/>
      <c r="I493" s="81"/>
      <c r="J493" s="27" t="str" cm="1">
        <f t="array" ref="J493">IFERROR(_xlfn.IFS(COUNTBLANK(G493:I493)=3,"",H493="","H列に金額を入力してください",G493=3,H493,I493="","I列に労働時間を入力してください",G493=1,ROUND(H493/(I493*24),0),G493=2,ROUND(H493/(I493*24),0)),"")</f>
        <v/>
      </c>
      <c r="K493" s="80" t="str" cm="1">
        <f t="array" ref="K493">IFERROR(_xlfn.IFS(D493="","",J493&lt;E493,"×（法定外・要件外となる従業員です）",J493&lt;=F493,"〇",J493&gt;F493,"ー（要件外となる従業員です）"),"")</f>
        <v/>
      </c>
      <c r="L493" s="25" t="str" cm="1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  <v/>
      </c>
    </row>
    <row r="494" spans="1:12" ht="16.5" customHeight="1" x14ac:dyDescent="0.4">
      <c r="A494" s="20" t="str">
        <f t="shared" si="7"/>
        <v/>
      </c>
      <c r="B494" s="18"/>
      <c r="C494" s="75"/>
      <c r="D494" s="42"/>
      <c r="E494" s="27" t="str" cm="1">
        <f t="array" ref="E494">IFERROR(_xlfn.IFS(AND($F$4=45566,D494="徳島"),VLOOKUP(D494,最低賃金!$A$2:$G$49,2,FALSE),OR($F$4&lt;&gt;45566,D494&lt;&gt;"徳島"),VLOOKUP(D494,最低賃金!$A$2:$G$49,4,FALSE)),"")</f>
        <v/>
      </c>
      <c r="F494" s="27" t="str">
        <f>IFERROR(VLOOKUP(D494,最低賃金!$A$3:$G$49,6,FALSE),"")</f>
        <v/>
      </c>
      <c r="G494" s="42"/>
      <c r="H494" s="19"/>
      <c r="I494" s="81"/>
      <c r="J494" s="27" t="str" cm="1">
        <f t="array" ref="J494">IFERROR(_xlfn.IFS(COUNTBLANK(G494:I494)=3,"",H494="","H列に金額を入力してください",G494=3,H494,I494="","I列に労働時間を入力してください",G494=1,ROUND(H494/(I494*24),0),G494=2,ROUND(H494/(I494*24),0)),"")</f>
        <v/>
      </c>
      <c r="K494" s="80" t="str" cm="1">
        <f t="array" ref="K494">IFERROR(_xlfn.IFS(D494="","",J494&lt;E494,"×（法定外・要件外となる従業員です）",J494&lt;=F494,"〇",J494&gt;F494,"ー（要件外となる従業員です）"),"")</f>
        <v/>
      </c>
      <c r="L494" s="25" t="str" cm="1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  <v/>
      </c>
    </row>
    <row r="495" spans="1:12" ht="16.5" customHeight="1" x14ac:dyDescent="0.4">
      <c r="A495" s="20" t="str">
        <f t="shared" si="7"/>
        <v/>
      </c>
      <c r="B495" s="18"/>
      <c r="C495" s="75"/>
      <c r="D495" s="42"/>
      <c r="E495" s="27" t="str" cm="1">
        <f t="array" ref="E495">IFERROR(_xlfn.IFS(AND($F$4=45566,D495="徳島"),VLOOKUP(D495,最低賃金!$A$2:$G$49,2,FALSE),OR($F$4&lt;&gt;45566,D495&lt;&gt;"徳島"),VLOOKUP(D495,最低賃金!$A$2:$G$49,4,FALSE)),"")</f>
        <v/>
      </c>
      <c r="F495" s="27" t="str">
        <f>IFERROR(VLOOKUP(D495,最低賃金!$A$3:$G$49,6,FALSE),"")</f>
        <v/>
      </c>
      <c r="G495" s="42"/>
      <c r="H495" s="19"/>
      <c r="I495" s="81"/>
      <c r="J495" s="27" t="str" cm="1">
        <f t="array" ref="J495">IFERROR(_xlfn.IFS(COUNTBLANK(G495:I495)=3,"",H495="","H列に金額を入力してください",G495=3,H495,I495="","I列に労働時間を入力してください",G495=1,ROUND(H495/(I495*24),0),G495=2,ROUND(H495/(I495*24),0)),"")</f>
        <v/>
      </c>
      <c r="K495" s="80" t="str" cm="1">
        <f t="array" ref="K495">IFERROR(_xlfn.IFS(D495="","",J495&lt;E495,"×（法定外・要件外となる従業員です）",J495&lt;=F495,"〇",J495&gt;F495,"ー（要件外となる従業員です）"),"")</f>
        <v/>
      </c>
      <c r="L495" s="25" t="str" cm="1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  <v/>
      </c>
    </row>
    <row r="496" spans="1:12" ht="16.5" customHeight="1" x14ac:dyDescent="0.4">
      <c r="A496" s="20" t="str">
        <f t="shared" si="7"/>
        <v/>
      </c>
      <c r="B496" s="18"/>
      <c r="C496" s="75"/>
      <c r="D496" s="42"/>
      <c r="E496" s="27" t="str" cm="1">
        <f t="array" ref="E496">IFERROR(_xlfn.IFS(AND($F$4=45566,D496="徳島"),VLOOKUP(D496,最低賃金!$A$2:$G$49,2,FALSE),OR($F$4&lt;&gt;45566,D496&lt;&gt;"徳島"),VLOOKUP(D496,最低賃金!$A$2:$G$49,4,FALSE)),"")</f>
        <v/>
      </c>
      <c r="F496" s="27" t="str">
        <f>IFERROR(VLOOKUP(D496,最低賃金!$A$3:$G$49,6,FALSE),"")</f>
        <v/>
      </c>
      <c r="G496" s="42"/>
      <c r="H496" s="19"/>
      <c r="I496" s="81"/>
      <c r="J496" s="27" t="str" cm="1">
        <f t="array" ref="J496">IFERROR(_xlfn.IFS(COUNTBLANK(G496:I496)=3,"",H496="","H列に金額を入力してください",G496=3,H496,I496="","I列に労働時間を入力してください",G496=1,ROUND(H496/(I496*24),0),G496=2,ROUND(H496/(I496*24),0)),"")</f>
        <v/>
      </c>
      <c r="K496" s="80" t="str" cm="1">
        <f t="array" ref="K496">IFERROR(_xlfn.IFS(D496="","",J496&lt;E496,"×（法定外・要件外となる従業員です）",J496&lt;=F496,"〇",J496&gt;F496,"ー（要件外となる従業員です）"),"")</f>
        <v/>
      </c>
      <c r="L496" s="25" t="str" cm="1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  <v/>
      </c>
    </row>
    <row r="497" spans="1:12" ht="16.5" customHeight="1" x14ac:dyDescent="0.4">
      <c r="A497" s="20" t="str">
        <f t="shared" si="7"/>
        <v/>
      </c>
      <c r="B497" s="18"/>
      <c r="C497" s="75"/>
      <c r="D497" s="42"/>
      <c r="E497" s="27" t="str" cm="1">
        <f t="array" ref="E497">IFERROR(_xlfn.IFS(AND($F$4=45566,D497="徳島"),VLOOKUP(D497,最低賃金!$A$2:$G$49,2,FALSE),OR($F$4&lt;&gt;45566,D497&lt;&gt;"徳島"),VLOOKUP(D497,最低賃金!$A$2:$G$49,4,FALSE)),"")</f>
        <v/>
      </c>
      <c r="F497" s="27" t="str">
        <f>IFERROR(VLOOKUP(D497,最低賃金!$A$3:$G$49,6,FALSE),"")</f>
        <v/>
      </c>
      <c r="G497" s="42"/>
      <c r="H497" s="19"/>
      <c r="I497" s="81"/>
      <c r="J497" s="27" t="str" cm="1">
        <f t="array" ref="J497">IFERROR(_xlfn.IFS(COUNTBLANK(G497:I497)=3,"",H497="","H列に金額を入力してください",G497=3,H497,I497="","I列に労働時間を入力してください",G497=1,ROUND(H497/(I497*24),0),G497=2,ROUND(H497/(I497*24),0)),"")</f>
        <v/>
      </c>
      <c r="K497" s="80" t="str" cm="1">
        <f t="array" ref="K497">IFERROR(_xlfn.IFS(D497="","",J497&lt;E497,"×（法定外・要件外となる従業員です）",J497&lt;=F497,"〇",J497&gt;F497,"ー（要件外となる従業員です）"),"")</f>
        <v/>
      </c>
      <c r="L497" s="25" t="str" cm="1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  <v/>
      </c>
    </row>
    <row r="498" spans="1:12" ht="16.5" customHeight="1" x14ac:dyDescent="0.4">
      <c r="A498" s="20" t="str">
        <f t="shared" si="7"/>
        <v/>
      </c>
      <c r="B498" s="18"/>
      <c r="C498" s="75"/>
      <c r="D498" s="42"/>
      <c r="E498" s="27" t="str" cm="1">
        <f t="array" ref="E498">IFERROR(_xlfn.IFS(AND($F$4=45566,D498="徳島"),VLOOKUP(D498,最低賃金!$A$2:$G$49,2,FALSE),OR($F$4&lt;&gt;45566,D498&lt;&gt;"徳島"),VLOOKUP(D498,最低賃金!$A$2:$G$49,4,FALSE)),"")</f>
        <v/>
      </c>
      <c r="F498" s="27" t="str">
        <f>IFERROR(VLOOKUP(D498,最低賃金!$A$3:$G$49,6,FALSE),"")</f>
        <v/>
      </c>
      <c r="G498" s="42"/>
      <c r="H498" s="19"/>
      <c r="I498" s="81"/>
      <c r="J498" s="27" t="str" cm="1">
        <f t="array" ref="J498">IFERROR(_xlfn.IFS(COUNTBLANK(G498:I498)=3,"",H498="","H列に金額を入力してください",G498=3,H498,I498="","I列に労働時間を入力してください",G498=1,ROUND(H498/(I498*24),0),G498=2,ROUND(H498/(I498*24),0)),"")</f>
        <v/>
      </c>
      <c r="K498" s="80" t="str" cm="1">
        <f t="array" ref="K498">IFERROR(_xlfn.IFS(D498="","",J498&lt;E498,"×（法定外・要件外となる従業員です）",J498&lt;=F498,"〇",J498&gt;F498,"ー（要件外となる従業員です）"),"")</f>
        <v/>
      </c>
      <c r="L498" s="25" t="str" cm="1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  <v/>
      </c>
    </row>
    <row r="499" spans="1:12" ht="16.5" customHeight="1" x14ac:dyDescent="0.4">
      <c r="A499" s="20" t="str">
        <f t="shared" si="7"/>
        <v/>
      </c>
      <c r="B499" s="18"/>
      <c r="C499" s="75"/>
      <c r="D499" s="42"/>
      <c r="E499" s="27" t="str" cm="1">
        <f t="array" ref="E499">IFERROR(_xlfn.IFS(AND($F$4=45566,D499="徳島"),VLOOKUP(D499,最低賃金!$A$2:$G$49,2,FALSE),OR($F$4&lt;&gt;45566,D499&lt;&gt;"徳島"),VLOOKUP(D499,最低賃金!$A$2:$G$49,4,FALSE)),"")</f>
        <v/>
      </c>
      <c r="F499" s="27" t="str">
        <f>IFERROR(VLOOKUP(D499,最低賃金!$A$3:$G$49,6,FALSE),"")</f>
        <v/>
      </c>
      <c r="G499" s="42"/>
      <c r="H499" s="19"/>
      <c r="I499" s="81"/>
      <c r="J499" s="27" t="str" cm="1">
        <f t="array" ref="J499">IFERROR(_xlfn.IFS(COUNTBLANK(G499:I499)=3,"",H499="","H列に金額を入力してください",G499=3,H499,I499="","I列に労働時間を入力してください",G499=1,ROUND(H499/(I499*24),0),G499=2,ROUND(H499/(I499*24),0)),"")</f>
        <v/>
      </c>
      <c r="K499" s="80" t="str" cm="1">
        <f t="array" ref="K499">IFERROR(_xlfn.IFS(D499="","",J499&lt;E499,"×（法定外・要件外となる従業員です）",J499&lt;=F499,"〇",J499&gt;F499,"ー（要件外となる従業員です）"),"")</f>
        <v/>
      </c>
      <c r="L499" s="25" t="str" cm="1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  <v/>
      </c>
    </row>
    <row r="500" spans="1:12" ht="16.5" customHeight="1" x14ac:dyDescent="0.4">
      <c r="A500" s="20" t="str">
        <f t="shared" si="7"/>
        <v/>
      </c>
      <c r="B500" s="18"/>
      <c r="C500" s="75"/>
      <c r="D500" s="42"/>
      <c r="E500" s="27" t="str" cm="1">
        <f t="array" ref="E500">IFERROR(_xlfn.IFS(AND($F$4=45566,D500="徳島"),VLOOKUP(D500,最低賃金!$A$2:$G$49,2,FALSE),OR($F$4&lt;&gt;45566,D500&lt;&gt;"徳島"),VLOOKUP(D500,最低賃金!$A$2:$G$49,4,FALSE)),"")</f>
        <v/>
      </c>
      <c r="F500" s="27" t="str">
        <f>IFERROR(VLOOKUP(D500,最低賃金!$A$3:$G$49,6,FALSE),"")</f>
        <v/>
      </c>
      <c r="G500" s="42"/>
      <c r="H500" s="19"/>
      <c r="I500" s="81"/>
      <c r="J500" s="27" t="str" cm="1">
        <f t="array" ref="J500">IFERROR(_xlfn.IFS(COUNTBLANK(G500:I500)=3,"",H500="","H列に金額を入力してください",G500=3,H500,I500="","I列に労働時間を入力してください",G500=1,ROUND(H500/(I500*24),0),G500=2,ROUND(H500/(I500*24),0)),"")</f>
        <v/>
      </c>
      <c r="K500" s="80" t="str" cm="1">
        <f t="array" ref="K500">IFERROR(_xlfn.IFS(D500="","",J500&lt;E500,"×（法定外・要件外となる従業員です）",J500&lt;=F500,"〇",J500&gt;F500,"ー（要件外となる従業員です）"),"")</f>
        <v/>
      </c>
      <c r="L500" s="25" t="str" cm="1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  <v/>
      </c>
    </row>
    <row r="501" spans="1:12" ht="16.5" customHeight="1" x14ac:dyDescent="0.4">
      <c r="A501" s="20" t="str">
        <f t="shared" si="7"/>
        <v/>
      </c>
      <c r="B501" s="18"/>
      <c r="C501" s="75"/>
      <c r="D501" s="42"/>
      <c r="E501" s="27" t="str" cm="1">
        <f t="array" ref="E501">IFERROR(_xlfn.IFS(AND($F$4=45566,D501="徳島"),VLOOKUP(D501,最低賃金!$A$2:$G$49,2,FALSE),OR($F$4&lt;&gt;45566,D501&lt;&gt;"徳島"),VLOOKUP(D501,最低賃金!$A$2:$G$49,4,FALSE)),"")</f>
        <v/>
      </c>
      <c r="F501" s="27" t="str">
        <f>IFERROR(VLOOKUP(D501,最低賃金!$A$3:$G$49,6,FALSE),"")</f>
        <v/>
      </c>
      <c r="G501" s="42"/>
      <c r="H501" s="19"/>
      <c r="I501" s="81"/>
      <c r="J501" s="27" t="str" cm="1">
        <f t="array" ref="J501">IFERROR(_xlfn.IFS(COUNTBLANK(G501:I501)=3,"",H501="","H列に金額を入力してください",G501=3,H501,I501="","I列に労働時間を入力してください",G501=1,ROUND(H501/(I501*24),0),G501=2,ROUND(H501/(I501*24),0)),"")</f>
        <v/>
      </c>
      <c r="K501" s="80" t="str" cm="1">
        <f t="array" ref="K501">IFERROR(_xlfn.IFS(D501="","",J501&lt;E501,"×（法定外・要件外となる従業員です）",J501&lt;=F501,"〇",J501&gt;F501,"ー（要件外となる従業員です）"),"")</f>
        <v/>
      </c>
      <c r="L501" s="25" t="str" cm="1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  <v/>
      </c>
    </row>
    <row r="502" spans="1:12" ht="16.5" customHeight="1" x14ac:dyDescent="0.4">
      <c r="A502" s="20" t="str">
        <f t="shared" si="7"/>
        <v/>
      </c>
      <c r="B502" s="18"/>
      <c r="C502" s="75"/>
      <c r="D502" s="42"/>
      <c r="E502" s="27" t="str" cm="1">
        <f t="array" ref="E502">IFERROR(_xlfn.IFS(AND($F$4=45566,D502="徳島"),VLOOKUP(D502,最低賃金!$A$2:$G$49,2,FALSE),OR($F$4&lt;&gt;45566,D502&lt;&gt;"徳島"),VLOOKUP(D502,最低賃金!$A$2:$G$49,4,FALSE)),"")</f>
        <v/>
      </c>
      <c r="F502" s="27" t="str">
        <f>IFERROR(VLOOKUP(D502,最低賃金!$A$3:$G$49,6,FALSE),"")</f>
        <v/>
      </c>
      <c r="G502" s="42"/>
      <c r="H502" s="19"/>
      <c r="I502" s="81"/>
      <c r="J502" s="27" t="str" cm="1">
        <f t="array" ref="J502">IFERROR(_xlfn.IFS(COUNTBLANK(G502:I502)=3,"",H502="","H列に金額を入力してください",G502=3,H502,I502="","I列に労働時間を入力してください",G502=1,ROUND(H502/(I502*24),0),G502=2,ROUND(H502/(I502*24),0)),"")</f>
        <v/>
      </c>
      <c r="K502" s="80" t="str" cm="1">
        <f t="array" ref="K502">IFERROR(_xlfn.IFS(D502="","",J502&lt;E502,"×（法定外・要件外となる従業員です）",J502&lt;=F502,"〇",J502&gt;F502,"ー（要件外となる従業員です）"),"")</f>
        <v/>
      </c>
      <c r="L502" s="25" t="str" cm="1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  <v/>
      </c>
    </row>
    <row r="503" spans="1:12" ht="16.5" customHeight="1" x14ac:dyDescent="0.4">
      <c r="A503" s="20" t="str">
        <f t="shared" si="7"/>
        <v/>
      </c>
      <c r="B503" s="18"/>
      <c r="C503" s="75"/>
      <c r="D503" s="42"/>
      <c r="E503" s="27" t="str" cm="1">
        <f t="array" ref="E503">IFERROR(_xlfn.IFS(AND($F$4=45566,D503="徳島"),VLOOKUP(D503,最低賃金!$A$2:$G$49,2,FALSE),OR($F$4&lt;&gt;45566,D503&lt;&gt;"徳島"),VLOOKUP(D503,最低賃金!$A$2:$G$49,4,FALSE)),"")</f>
        <v/>
      </c>
      <c r="F503" s="27" t="str">
        <f>IFERROR(VLOOKUP(D503,最低賃金!$A$3:$G$49,6,FALSE),"")</f>
        <v/>
      </c>
      <c r="G503" s="42"/>
      <c r="H503" s="19"/>
      <c r="I503" s="81"/>
      <c r="J503" s="27" t="str" cm="1">
        <f t="array" ref="J503">IFERROR(_xlfn.IFS(COUNTBLANK(G503:I503)=3,"",H503="","H列に金額を入力してください",G503=3,H503,I503="","I列に労働時間を入力してください",G503=1,ROUND(H503/(I503*24),0),G503=2,ROUND(H503/(I503*24),0)),"")</f>
        <v/>
      </c>
      <c r="K503" s="80" t="str" cm="1">
        <f t="array" ref="K503">IFERROR(_xlfn.IFS(D503="","",J503&lt;E503,"×（法定外・要件外となる従業員です）",J503&lt;=F503,"〇",J503&gt;F503,"ー（要件外となる従業員です）"),"")</f>
        <v/>
      </c>
      <c r="L503" s="25" t="str" cm="1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  <v/>
      </c>
    </row>
    <row r="504" spans="1:12" ht="16.5" customHeight="1" x14ac:dyDescent="0.4">
      <c r="A504" s="20" t="str">
        <f t="shared" si="7"/>
        <v/>
      </c>
      <c r="B504" s="18"/>
      <c r="C504" s="75"/>
      <c r="D504" s="42"/>
      <c r="E504" s="27" t="str" cm="1">
        <f t="array" ref="E504">IFERROR(_xlfn.IFS(AND($F$4=45566,D504="徳島"),VLOOKUP(D504,最低賃金!$A$2:$G$49,2,FALSE),OR($F$4&lt;&gt;45566,D504&lt;&gt;"徳島"),VLOOKUP(D504,最低賃金!$A$2:$G$49,4,FALSE)),"")</f>
        <v/>
      </c>
      <c r="F504" s="27" t="str">
        <f>IFERROR(VLOOKUP(D504,最低賃金!$A$3:$G$49,6,FALSE),"")</f>
        <v/>
      </c>
      <c r="G504" s="42"/>
      <c r="H504" s="19"/>
      <c r="I504" s="81"/>
      <c r="J504" s="27" t="str" cm="1">
        <f t="array" ref="J504">IFERROR(_xlfn.IFS(COUNTBLANK(G504:I504)=3,"",H504="","H列に金額を入力してください",G504=3,H504,I504="","I列に労働時間を入力してください",G504=1,ROUND(H504/(I504*24),0),G504=2,ROUND(H504/(I504*24),0)),"")</f>
        <v/>
      </c>
      <c r="K504" s="80" t="str" cm="1">
        <f t="array" ref="K504">IFERROR(_xlfn.IFS(D504="","",J504&lt;E504,"×（法定外・要件外となる従業員です）",J504&lt;=F504,"〇",J504&gt;F504,"ー（要件外となる従業員です）"),"")</f>
        <v/>
      </c>
      <c r="L504" s="25" t="str" cm="1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  <v/>
      </c>
    </row>
    <row r="505" spans="1:12" ht="16.5" customHeight="1" x14ac:dyDescent="0.4">
      <c r="A505" s="20" t="str">
        <f t="shared" si="7"/>
        <v/>
      </c>
      <c r="B505" s="18"/>
      <c r="C505" s="75"/>
      <c r="D505" s="42"/>
      <c r="E505" s="27" t="str" cm="1">
        <f t="array" ref="E505">IFERROR(_xlfn.IFS(AND($F$4=45566,D505="徳島"),VLOOKUP(D505,最低賃金!$A$2:$G$49,2,FALSE),OR($F$4&lt;&gt;45566,D505&lt;&gt;"徳島"),VLOOKUP(D505,最低賃金!$A$2:$G$49,4,FALSE)),"")</f>
        <v/>
      </c>
      <c r="F505" s="27" t="str">
        <f>IFERROR(VLOOKUP(D505,最低賃金!$A$3:$G$49,6,FALSE),"")</f>
        <v/>
      </c>
      <c r="G505" s="42"/>
      <c r="H505" s="19"/>
      <c r="I505" s="81"/>
      <c r="J505" s="27" t="str" cm="1">
        <f t="array" ref="J505">IFERROR(_xlfn.IFS(COUNTBLANK(G505:I505)=3,"",H505="","H列に金額を入力してください",G505=3,H505,I505="","I列に労働時間を入力してください",G505=1,ROUND(H505/(I505*24),0),G505=2,ROUND(H505/(I505*24),0)),"")</f>
        <v/>
      </c>
      <c r="K505" s="80" t="str" cm="1">
        <f t="array" ref="K505">IFERROR(_xlfn.IFS(D505="","",J505&lt;E505,"×（法定外・要件外となる従業員です）",J505&lt;=F505,"〇",J505&gt;F505,"ー（要件外となる従業員です）"),"")</f>
        <v/>
      </c>
      <c r="L505" s="25" t="str" cm="1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  <v/>
      </c>
    </row>
    <row r="506" spans="1:12" ht="16.5" customHeight="1" x14ac:dyDescent="0.4">
      <c r="A506" s="20" t="str">
        <f t="shared" si="7"/>
        <v/>
      </c>
      <c r="B506" s="18"/>
      <c r="C506" s="75"/>
      <c r="D506" s="42"/>
      <c r="E506" s="27" t="str" cm="1">
        <f t="array" ref="E506">IFERROR(_xlfn.IFS(AND($F$4=45566,D506="徳島"),VLOOKUP(D506,最低賃金!$A$2:$G$49,2,FALSE),OR($F$4&lt;&gt;45566,D506&lt;&gt;"徳島"),VLOOKUP(D506,最低賃金!$A$2:$G$49,4,FALSE)),"")</f>
        <v/>
      </c>
      <c r="F506" s="27" t="str">
        <f>IFERROR(VLOOKUP(D506,最低賃金!$A$3:$G$49,6,FALSE),"")</f>
        <v/>
      </c>
      <c r="G506" s="42"/>
      <c r="H506" s="19"/>
      <c r="I506" s="81"/>
      <c r="J506" s="27" t="str" cm="1">
        <f t="array" ref="J506">IFERROR(_xlfn.IFS(COUNTBLANK(G506:I506)=3,"",H506="","H列に金額を入力してください",G506=3,H506,I506="","I列に労働時間を入力してください",G506=1,ROUND(H506/(I506*24),0),G506=2,ROUND(H506/(I506*24),0)),"")</f>
        <v/>
      </c>
      <c r="K506" s="80" t="str" cm="1">
        <f t="array" ref="K506">IFERROR(_xlfn.IFS(D506="","",J506&lt;E506,"×（法定外・要件外となる従業員です）",J506&lt;=F506,"〇",J506&gt;F506,"ー（要件外となる従業員です）"),"")</f>
        <v/>
      </c>
      <c r="L506" s="25" t="str" cm="1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  <v/>
      </c>
    </row>
    <row r="507" spans="1:12" ht="16.5" customHeight="1" x14ac:dyDescent="0.4">
      <c r="A507" s="20" t="str">
        <f t="shared" si="7"/>
        <v/>
      </c>
      <c r="B507" s="18"/>
      <c r="C507" s="75"/>
      <c r="D507" s="42"/>
      <c r="E507" s="27" t="str" cm="1">
        <f t="array" ref="E507">IFERROR(_xlfn.IFS(AND($F$4=45566,D507="徳島"),VLOOKUP(D507,最低賃金!$A$2:$G$49,2,FALSE),OR($F$4&lt;&gt;45566,D507&lt;&gt;"徳島"),VLOOKUP(D507,最低賃金!$A$2:$G$49,4,FALSE)),"")</f>
        <v/>
      </c>
      <c r="F507" s="27" t="str">
        <f>IFERROR(VLOOKUP(D507,最低賃金!$A$3:$G$49,6,FALSE),"")</f>
        <v/>
      </c>
      <c r="G507" s="42"/>
      <c r="H507" s="19"/>
      <c r="I507" s="81"/>
      <c r="J507" s="27" t="str" cm="1">
        <f t="array" ref="J507">IFERROR(_xlfn.IFS(COUNTBLANK(G507:I507)=3,"",H507="","H列に金額を入力してください",G507=3,H507,I507="","I列に労働時間を入力してください",G507=1,ROUND(H507/(I507*24),0),G507=2,ROUND(H507/(I507*24),0)),"")</f>
        <v/>
      </c>
      <c r="K507" s="80" t="str" cm="1">
        <f t="array" ref="K507">IFERROR(_xlfn.IFS(D507="","",J507&lt;E507,"×（法定外・要件外となる従業員です）",J507&lt;=F507,"〇",J507&gt;F507,"ー（要件外となる従業員です）"),"")</f>
        <v/>
      </c>
      <c r="L507" s="25" t="str" cm="1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  <v/>
      </c>
    </row>
    <row r="508" spans="1:12" ht="16.5" customHeight="1" x14ac:dyDescent="0.4">
      <c r="A508" s="20" t="str">
        <f t="shared" si="7"/>
        <v/>
      </c>
      <c r="B508" s="18"/>
      <c r="C508" s="75"/>
      <c r="D508" s="42"/>
      <c r="E508" s="27" t="str" cm="1">
        <f t="array" ref="E508">IFERROR(_xlfn.IFS(AND($F$4=45566,D508="徳島"),VLOOKUP(D508,最低賃金!$A$2:$G$49,2,FALSE),OR($F$4&lt;&gt;45566,D508&lt;&gt;"徳島"),VLOOKUP(D508,最低賃金!$A$2:$G$49,4,FALSE)),"")</f>
        <v/>
      </c>
      <c r="F508" s="27" t="str">
        <f>IFERROR(VLOOKUP(D508,最低賃金!$A$3:$G$49,6,FALSE),"")</f>
        <v/>
      </c>
      <c r="G508" s="42"/>
      <c r="H508" s="19"/>
      <c r="I508" s="81"/>
      <c r="J508" s="27" t="str" cm="1">
        <f t="array" ref="J508">IFERROR(_xlfn.IFS(COUNTBLANK(G508:I508)=3,"",H508="","H列に金額を入力してください",G508=3,H508,I508="","I列に労働時間を入力してください",G508=1,ROUND(H508/(I508*24),0),G508=2,ROUND(H508/(I508*24),0)),"")</f>
        <v/>
      </c>
      <c r="K508" s="80" t="str" cm="1">
        <f t="array" ref="K508">IFERROR(_xlfn.IFS(D508="","",J508&lt;E508,"×（法定外・要件外となる従業員です）",J508&lt;=F508,"〇",J508&gt;F508,"ー（要件外となる従業員です）"),"")</f>
        <v/>
      </c>
      <c r="L508" s="25" t="str" cm="1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  <v/>
      </c>
    </row>
    <row r="509" spans="1:12" ht="16.5" customHeight="1" x14ac:dyDescent="0.4">
      <c r="A509" s="20" t="str">
        <f t="shared" si="7"/>
        <v/>
      </c>
      <c r="B509" s="18"/>
      <c r="C509" s="75"/>
      <c r="D509" s="42"/>
      <c r="E509" s="27" t="str" cm="1">
        <f t="array" ref="E509">IFERROR(_xlfn.IFS(AND($F$4=45566,D509="徳島"),VLOOKUP(D509,最低賃金!$A$2:$G$49,2,FALSE),OR($F$4&lt;&gt;45566,D509&lt;&gt;"徳島"),VLOOKUP(D509,最低賃金!$A$2:$G$49,4,FALSE)),"")</f>
        <v/>
      </c>
      <c r="F509" s="27" t="str">
        <f>IFERROR(VLOOKUP(D509,最低賃金!$A$3:$G$49,6,FALSE),"")</f>
        <v/>
      </c>
      <c r="G509" s="42"/>
      <c r="H509" s="19"/>
      <c r="I509" s="81"/>
      <c r="J509" s="27" t="str" cm="1">
        <f t="array" ref="J509">IFERROR(_xlfn.IFS(COUNTBLANK(G509:I509)=3,"",H509="","H列に金額を入力してください",G509=3,H509,I509="","I列に労働時間を入力してください",G509=1,ROUND(H509/(I509*24),0),G509=2,ROUND(H509/(I509*24),0)),"")</f>
        <v/>
      </c>
      <c r="K509" s="80" t="str" cm="1">
        <f t="array" ref="K509">IFERROR(_xlfn.IFS(D509="","",J509&lt;E509,"×（法定外・要件外となる従業員です）",J509&lt;=F509,"〇",J509&gt;F509,"ー（要件外となる従業員です）"),"")</f>
        <v/>
      </c>
      <c r="L509" s="25" t="str" cm="1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  <v/>
      </c>
    </row>
    <row r="510" spans="1:12" ht="16.5" customHeight="1" x14ac:dyDescent="0.4">
      <c r="A510" s="20" t="str">
        <f t="shared" si="7"/>
        <v/>
      </c>
      <c r="B510" s="18"/>
      <c r="C510" s="75"/>
      <c r="D510" s="42"/>
      <c r="E510" s="27" t="str" cm="1">
        <f t="array" ref="E510">IFERROR(_xlfn.IFS(AND($F$4=45566,D510="徳島"),VLOOKUP(D510,最低賃金!$A$2:$G$49,2,FALSE),OR($F$4&lt;&gt;45566,D510&lt;&gt;"徳島"),VLOOKUP(D510,最低賃金!$A$2:$G$49,4,FALSE)),"")</f>
        <v/>
      </c>
      <c r="F510" s="27" t="str">
        <f>IFERROR(VLOOKUP(D510,最低賃金!$A$3:$G$49,6,FALSE),"")</f>
        <v/>
      </c>
      <c r="G510" s="42"/>
      <c r="H510" s="19"/>
      <c r="I510" s="81"/>
      <c r="J510" s="27" t="str" cm="1">
        <f t="array" ref="J510">IFERROR(_xlfn.IFS(COUNTBLANK(G510:I510)=3,"",H510="","H列に金額を入力してください",G510=3,H510,I510="","I列に労働時間を入力してください",G510=1,ROUND(H510/(I510*24),0),G510=2,ROUND(H510/(I510*24),0)),"")</f>
        <v/>
      </c>
      <c r="K510" s="80" t="str" cm="1">
        <f t="array" ref="K510">IFERROR(_xlfn.IFS(D510="","",J510&lt;E510,"×（法定外・要件外となる従業員です）",J510&lt;=F510,"〇",J510&gt;F510,"ー（要件外となる従業員です）"),"")</f>
        <v/>
      </c>
      <c r="L510" s="25" t="str" cm="1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  <v/>
      </c>
    </row>
    <row r="511" spans="1:12" ht="16.5" customHeight="1" x14ac:dyDescent="0.4">
      <c r="A511" s="20" t="str">
        <f t="shared" si="7"/>
        <v/>
      </c>
      <c r="B511" s="18"/>
      <c r="C511" s="75"/>
      <c r="D511" s="42"/>
      <c r="E511" s="27" t="str" cm="1">
        <f t="array" ref="E511">IFERROR(_xlfn.IFS(AND($F$4=45566,D511="徳島"),VLOOKUP(D511,最低賃金!$A$2:$G$49,2,FALSE),OR($F$4&lt;&gt;45566,D511&lt;&gt;"徳島"),VLOOKUP(D511,最低賃金!$A$2:$G$49,4,FALSE)),"")</f>
        <v/>
      </c>
      <c r="F511" s="27" t="str">
        <f>IFERROR(VLOOKUP(D511,最低賃金!$A$3:$G$49,6,FALSE),"")</f>
        <v/>
      </c>
      <c r="G511" s="42"/>
      <c r="H511" s="19"/>
      <c r="I511" s="81"/>
      <c r="J511" s="27" t="str" cm="1">
        <f t="array" ref="J511">IFERROR(_xlfn.IFS(COUNTBLANK(G511:I511)=3,"",H511="","H列に金額を入力してください",G511=3,H511,I511="","I列に労働時間を入力してください",G511=1,ROUND(H511/(I511*24),0),G511=2,ROUND(H511/(I511*24),0)),"")</f>
        <v/>
      </c>
      <c r="K511" s="80" t="str" cm="1">
        <f t="array" ref="K511">IFERROR(_xlfn.IFS(D511="","",J511&lt;E511,"×（法定外・要件外となる従業員です）",J511&lt;=F511,"〇",J511&gt;F511,"ー（要件外となる従業員です）"),"")</f>
        <v/>
      </c>
      <c r="L511" s="25" t="str" cm="1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  <v/>
      </c>
    </row>
    <row r="512" spans="1:12" ht="16.5" customHeight="1" x14ac:dyDescent="0.4">
      <c r="A512" s="20" t="str">
        <f t="shared" si="7"/>
        <v/>
      </c>
      <c r="B512" s="18"/>
      <c r="C512" s="75"/>
      <c r="D512" s="42"/>
      <c r="E512" s="27" t="str" cm="1">
        <f t="array" ref="E512">IFERROR(_xlfn.IFS(AND($F$4=45566,D512="徳島"),VLOOKUP(D512,最低賃金!$A$2:$G$49,2,FALSE),OR($F$4&lt;&gt;45566,D512&lt;&gt;"徳島"),VLOOKUP(D512,最低賃金!$A$2:$G$49,4,FALSE)),"")</f>
        <v/>
      </c>
      <c r="F512" s="27" t="str">
        <f>IFERROR(VLOOKUP(D512,最低賃金!$A$3:$G$49,6,FALSE),"")</f>
        <v/>
      </c>
      <c r="G512" s="42"/>
      <c r="H512" s="19"/>
      <c r="I512" s="81"/>
      <c r="J512" s="27" t="str" cm="1">
        <f t="array" ref="J512">IFERROR(_xlfn.IFS(COUNTBLANK(G512:I512)=3,"",H512="","H列に金額を入力してください",G512=3,H512,I512="","I列に労働時間を入力してください",G512=1,ROUND(H512/(I512*24),0),G512=2,ROUND(H512/(I512*24),0)),"")</f>
        <v/>
      </c>
      <c r="K512" s="80" t="str" cm="1">
        <f t="array" ref="K512">IFERROR(_xlfn.IFS(D512="","",J512&lt;E512,"×（法定外・要件外となる従業員です）",J512&lt;=F512,"〇",J512&gt;F512,"ー（要件外となる従業員です）"),"")</f>
        <v/>
      </c>
      <c r="L512" s="25" t="str" cm="1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  <v/>
      </c>
    </row>
    <row r="513" spans="1:12" ht="16.5" customHeight="1" x14ac:dyDescent="0.4">
      <c r="A513" s="20" t="str">
        <f t="shared" si="7"/>
        <v/>
      </c>
      <c r="B513" s="18"/>
      <c r="C513" s="75"/>
      <c r="D513" s="42"/>
      <c r="E513" s="27" t="str" cm="1">
        <f t="array" ref="E513">IFERROR(_xlfn.IFS(AND($F$4=45566,D513="徳島"),VLOOKUP(D513,最低賃金!$A$2:$G$49,2,FALSE),OR($F$4&lt;&gt;45566,D513&lt;&gt;"徳島"),VLOOKUP(D513,最低賃金!$A$2:$G$49,4,FALSE)),"")</f>
        <v/>
      </c>
      <c r="F513" s="27" t="str">
        <f>IFERROR(VLOOKUP(D513,最低賃金!$A$3:$G$49,6,FALSE),"")</f>
        <v/>
      </c>
      <c r="G513" s="42"/>
      <c r="H513" s="19"/>
      <c r="I513" s="81"/>
      <c r="J513" s="27" t="str" cm="1">
        <f t="array" ref="J513">IFERROR(_xlfn.IFS(COUNTBLANK(G513:I513)=3,"",H513="","H列に金額を入力してください",G513=3,H513,I513="","I列に労働時間を入力してください",G513=1,ROUND(H513/(I513*24),0),G513=2,ROUND(H513/(I513*24),0)),"")</f>
        <v/>
      </c>
      <c r="K513" s="80" t="str" cm="1">
        <f t="array" ref="K513">IFERROR(_xlfn.IFS(D513="","",J513&lt;E513,"×（法定外・要件外となる従業員です）",J513&lt;=F513,"〇",J513&gt;F513,"ー（要件外となる従業員です）"),"")</f>
        <v/>
      </c>
      <c r="L513" s="25" t="str" cm="1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  <v/>
      </c>
    </row>
    <row r="514" spans="1:12" ht="16.5" customHeight="1" x14ac:dyDescent="0.4">
      <c r="A514" s="20" t="str">
        <f t="shared" si="7"/>
        <v/>
      </c>
      <c r="B514" s="18"/>
      <c r="C514" s="75"/>
      <c r="D514" s="42"/>
      <c r="E514" s="27" t="str" cm="1">
        <f t="array" ref="E514">IFERROR(_xlfn.IFS(AND($F$4=45566,D514="徳島"),VLOOKUP(D514,最低賃金!$A$2:$G$49,2,FALSE),OR($F$4&lt;&gt;45566,D514&lt;&gt;"徳島"),VLOOKUP(D514,最低賃金!$A$2:$G$49,4,FALSE)),"")</f>
        <v/>
      </c>
      <c r="F514" s="27" t="str">
        <f>IFERROR(VLOOKUP(D514,最低賃金!$A$3:$G$49,6,FALSE),"")</f>
        <v/>
      </c>
      <c r="G514" s="42"/>
      <c r="H514" s="19"/>
      <c r="I514" s="81"/>
      <c r="J514" s="27" t="str" cm="1">
        <f t="array" ref="J514">IFERROR(_xlfn.IFS(COUNTBLANK(G514:I514)=3,"",H514="","H列に金額を入力してください",G514=3,H514,I514="","I列に労働時間を入力してください",G514=1,ROUND(H514/(I514*24),0),G514=2,ROUND(H514/(I514*24),0)),"")</f>
        <v/>
      </c>
      <c r="K514" s="80" t="str" cm="1">
        <f t="array" ref="K514">IFERROR(_xlfn.IFS(D514="","",J514&lt;E514,"×（法定外・要件外となる従業員です）",J514&lt;=F514,"〇",J514&gt;F514,"ー（要件外となる従業員です）"),"")</f>
        <v/>
      </c>
      <c r="L514" s="25" t="str" cm="1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  <v/>
      </c>
    </row>
    <row r="515" spans="1:12" ht="16.5" customHeight="1" x14ac:dyDescent="0.4">
      <c r="A515" s="20" t="str">
        <f t="shared" si="7"/>
        <v/>
      </c>
      <c r="B515" s="18"/>
      <c r="C515" s="75"/>
      <c r="D515" s="42"/>
      <c r="E515" s="27" t="str" cm="1">
        <f t="array" ref="E515">IFERROR(_xlfn.IFS(AND($F$4=45566,D515="徳島"),VLOOKUP(D515,最低賃金!$A$2:$G$49,2,FALSE),OR($F$4&lt;&gt;45566,D515&lt;&gt;"徳島"),VLOOKUP(D515,最低賃金!$A$2:$G$49,4,FALSE)),"")</f>
        <v/>
      </c>
      <c r="F515" s="27" t="str">
        <f>IFERROR(VLOOKUP(D515,最低賃金!$A$3:$G$49,6,FALSE),"")</f>
        <v/>
      </c>
      <c r="G515" s="42"/>
      <c r="H515" s="19"/>
      <c r="I515" s="81"/>
      <c r="J515" s="27" t="str" cm="1">
        <f t="array" ref="J515">IFERROR(_xlfn.IFS(COUNTBLANK(G515:I515)=3,"",H515="","H列に金額を入力してください",G515=3,H515,I515="","I列に労働時間を入力してください",G515=1,ROUND(H515/(I515*24),0),G515=2,ROUND(H515/(I515*24),0)),"")</f>
        <v/>
      </c>
      <c r="K515" s="80" t="str" cm="1">
        <f t="array" ref="K515">IFERROR(_xlfn.IFS(D515="","",J515&lt;E515,"×（法定外・要件外となる従業員です）",J515&lt;=F515,"〇",J515&gt;F515,"ー（要件外となる従業員です）"),"")</f>
        <v/>
      </c>
      <c r="L515" s="25" t="str" cm="1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  <v/>
      </c>
    </row>
    <row r="516" spans="1:12" ht="16.5" customHeight="1" x14ac:dyDescent="0.4">
      <c r="A516" s="20" t="str">
        <f t="shared" si="7"/>
        <v/>
      </c>
      <c r="B516" s="18"/>
      <c r="C516" s="75"/>
      <c r="D516" s="42"/>
      <c r="E516" s="27" t="str" cm="1">
        <f t="array" ref="E516">IFERROR(_xlfn.IFS(AND($F$4=45566,D516="徳島"),VLOOKUP(D516,最低賃金!$A$2:$G$49,2,FALSE),OR($F$4&lt;&gt;45566,D516&lt;&gt;"徳島"),VLOOKUP(D516,最低賃金!$A$2:$G$49,4,FALSE)),"")</f>
        <v/>
      </c>
      <c r="F516" s="27" t="str">
        <f>IFERROR(VLOOKUP(D516,最低賃金!$A$3:$G$49,6,FALSE),"")</f>
        <v/>
      </c>
      <c r="G516" s="42"/>
      <c r="H516" s="19"/>
      <c r="I516" s="81"/>
      <c r="J516" s="27" t="str" cm="1">
        <f t="array" ref="J516">IFERROR(_xlfn.IFS(COUNTBLANK(G516:I516)=3,"",H516="","H列に金額を入力してください",G516=3,H516,I516="","I列に労働時間を入力してください",G516=1,ROUND(H516/(I516*24),0),G516=2,ROUND(H516/(I516*24),0)),"")</f>
        <v/>
      </c>
      <c r="K516" s="80" t="str" cm="1">
        <f t="array" ref="K516">IFERROR(_xlfn.IFS(D516="","",J516&lt;E516,"×（法定外・要件外となる従業員です）",J516&lt;=F516,"〇",J516&gt;F516,"ー（要件外となる従業員です）"),"")</f>
        <v/>
      </c>
      <c r="L516" s="25" t="str" cm="1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  <v/>
      </c>
    </row>
    <row r="517" spans="1:12" ht="16.5" customHeight="1" x14ac:dyDescent="0.4">
      <c r="A517" s="20" t="str">
        <f t="shared" si="7"/>
        <v/>
      </c>
      <c r="B517" s="18"/>
      <c r="C517" s="75"/>
      <c r="D517" s="42"/>
      <c r="E517" s="27" t="str" cm="1">
        <f t="array" ref="E517">IFERROR(_xlfn.IFS(AND($F$4=45566,D517="徳島"),VLOOKUP(D517,最低賃金!$A$2:$G$49,2,FALSE),OR($F$4&lt;&gt;45566,D517&lt;&gt;"徳島"),VLOOKUP(D517,最低賃金!$A$2:$G$49,4,FALSE)),"")</f>
        <v/>
      </c>
      <c r="F517" s="27" t="str">
        <f>IFERROR(VLOOKUP(D517,最低賃金!$A$3:$G$49,6,FALSE),"")</f>
        <v/>
      </c>
      <c r="G517" s="42"/>
      <c r="H517" s="19"/>
      <c r="I517" s="81"/>
      <c r="J517" s="27" t="str" cm="1">
        <f t="array" ref="J517">IFERROR(_xlfn.IFS(COUNTBLANK(G517:I517)=3,"",H517="","H列に金額を入力してください",G517=3,H517,I517="","I列に労働時間を入力してください",G517=1,ROUND(H517/(I517*24),0),G517=2,ROUND(H517/(I517*24),0)),"")</f>
        <v/>
      </c>
      <c r="K517" s="80" t="str" cm="1">
        <f t="array" ref="K517">IFERROR(_xlfn.IFS(D517="","",J517&lt;E517,"×（法定外・要件外となる従業員です）",J517&lt;=F517,"〇",J517&gt;F517,"ー（要件外となる従業員です）"),"")</f>
        <v/>
      </c>
      <c r="L517" s="25" t="str" cm="1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  <v/>
      </c>
    </row>
    <row r="518" spans="1:12" ht="16.5" customHeight="1" x14ac:dyDescent="0.4">
      <c r="A518" s="20" t="str">
        <f t="shared" si="7"/>
        <v/>
      </c>
      <c r="B518" s="18"/>
      <c r="C518" s="75"/>
      <c r="D518" s="42"/>
      <c r="E518" s="27" t="str" cm="1">
        <f t="array" ref="E518">IFERROR(_xlfn.IFS(AND($F$4=45566,D518="徳島"),VLOOKUP(D518,最低賃金!$A$2:$G$49,2,FALSE),OR($F$4&lt;&gt;45566,D518&lt;&gt;"徳島"),VLOOKUP(D518,最低賃金!$A$2:$G$49,4,FALSE)),"")</f>
        <v/>
      </c>
      <c r="F518" s="27" t="str">
        <f>IFERROR(VLOOKUP(D518,最低賃金!$A$3:$G$49,6,FALSE),"")</f>
        <v/>
      </c>
      <c r="G518" s="42"/>
      <c r="H518" s="19"/>
      <c r="I518" s="81"/>
      <c r="J518" s="27" t="str" cm="1">
        <f t="array" ref="J518">IFERROR(_xlfn.IFS(COUNTBLANK(G518:I518)=3,"",H518="","H列に金額を入力してください",G518=3,H518,I518="","I列に労働時間を入力してください",G518=1,ROUND(H518/(I518*24),0),G518=2,ROUND(H518/(I518*24),0)),"")</f>
        <v/>
      </c>
      <c r="K518" s="80" t="str" cm="1">
        <f t="array" ref="K518">IFERROR(_xlfn.IFS(D518="","",J518&lt;E518,"×（法定外・要件外となる従業員です）",J518&lt;=F518,"〇",J518&gt;F518,"ー（要件外となる従業員です）"),"")</f>
        <v/>
      </c>
      <c r="L518" s="25" t="str" cm="1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  <v/>
      </c>
    </row>
    <row r="519" spans="1:12" ht="16.5" customHeight="1" x14ac:dyDescent="0.4">
      <c r="A519" s="20" t="str">
        <f t="shared" si="7"/>
        <v/>
      </c>
      <c r="B519" s="18"/>
      <c r="C519" s="75"/>
      <c r="D519" s="42"/>
      <c r="E519" s="27" t="str" cm="1">
        <f t="array" ref="E519">IFERROR(_xlfn.IFS(AND($F$4=45566,D519="徳島"),VLOOKUP(D519,最低賃金!$A$2:$G$49,2,FALSE),OR($F$4&lt;&gt;45566,D519&lt;&gt;"徳島"),VLOOKUP(D519,最低賃金!$A$2:$G$49,4,FALSE)),"")</f>
        <v/>
      </c>
      <c r="F519" s="27" t="str">
        <f>IFERROR(VLOOKUP(D519,最低賃金!$A$3:$G$49,6,FALSE),"")</f>
        <v/>
      </c>
      <c r="G519" s="42"/>
      <c r="H519" s="19"/>
      <c r="I519" s="81"/>
      <c r="J519" s="27" t="str" cm="1">
        <f t="array" ref="J519">IFERROR(_xlfn.IFS(COUNTBLANK(G519:I519)=3,"",H519="","H列に金額を入力してください",G519=3,H519,I519="","I列に労働時間を入力してください",G519=1,ROUND(H519/(I519*24),0),G519=2,ROUND(H519/(I519*24),0)),"")</f>
        <v/>
      </c>
      <c r="K519" s="80" t="str" cm="1">
        <f t="array" ref="K519">IFERROR(_xlfn.IFS(D519="","",J519&lt;E519,"×（法定外・要件外となる従業員です）",J519&lt;=F519,"〇",J519&gt;F519,"ー（要件外となる従業員です）"),"")</f>
        <v/>
      </c>
      <c r="L519" s="25" t="str" cm="1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  <v/>
      </c>
    </row>
    <row r="520" spans="1:12" ht="16.5" customHeight="1" x14ac:dyDescent="0.4">
      <c r="A520" s="20" t="str">
        <f t="shared" si="7"/>
        <v/>
      </c>
      <c r="B520" s="18"/>
      <c r="C520" s="75"/>
      <c r="D520" s="42"/>
      <c r="E520" s="27" t="str" cm="1">
        <f t="array" ref="E520">IFERROR(_xlfn.IFS(AND($F$4=45566,D520="徳島"),VLOOKUP(D520,最低賃金!$A$2:$G$49,2,FALSE),OR($F$4&lt;&gt;45566,D520&lt;&gt;"徳島"),VLOOKUP(D520,最低賃金!$A$2:$G$49,4,FALSE)),"")</f>
        <v/>
      </c>
      <c r="F520" s="27" t="str">
        <f>IFERROR(VLOOKUP(D520,最低賃金!$A$3:$G$49,6,FALSE),"")</f>
        <v/>
      </c>
      <c r="G520" s="42"/>
      <c r="H520" s="19"/>
      <c r="I520" s="81"/>
      <c r="J520" s="27" t="str" cm="1">
        <f t="array" ref="J520">IFERROR(_xlfn.IFS(COUNTBLANK(G520:I520)=3,"",H520="","H列に金額を入力してください",G520=3,H520,I520="","I列に労働時間を入力してください",G520=1,ROUND(H520/(I520*24),0),G520=2,ROUND(H520/(I520*24),0)),"")</f>
        <v/>
      </c>
      <c r="K520" s="80" t="str" cm="1">
        <f t="array" ref="K520">IFERROR(_xlfn.IFS(D520="","",J520&lt;E520,"×（法定外・要件外となる従業員です）",J520&lt;=F520,"〇",J520&gt;F520,"ー（要件外となる従業員です）"),"")</f>
        <v/>
      </c>
      <c r="L520" s="25" t="str" cm="1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  <v/>
      </c>
    </row>
    <row r="521" spans="1:12" ht="16.5" customHeight="1" x14ac:dyDescent="0.4">
      <c r="A521" s="20" t="str">
        <f t="shared" si="7"/>
        <v/>
      </c>
      <c r="B521" s="18"/>
      <c r="C521" s="75"/>
      <c r="D521" s="42"/>
      <c r="E521" s="27" t="str" cm="1">
        <f t="array" ref="E521">IFERROR(_xlfn.IFS(AND($F$4=45566,D521="徳島"),VLOOKUP(D521,最低賃金!$A$2:$G$49,2,FALSE),OR($F$4&lt;&gt;45566,D521&lt;&gt;"徳島"),VLOOKUP(D521,最低賃金!$A$2:$G$49,4,FALSE)),"")</f>
        <v/>
      </c>
      <c r="F521" s="27" t="str">
        <f>IFERROR(VLOOKUP(D521,最低賃金!$A$3:$G$49,6,FALSE),"")</f>
        <v/>
      </c>
      <c r="G521" s="42"/>
      <c r="H521" s="19"/>
      <c r="I521" s="81"/>
      <c r="J521" s="27" t="str" cm="1">
        <f t="array" ref="J521">IFERROR(_xlfn.IFS(COUNTBLANK(G521:I521)=3,"",H521="","H列に金額を入力してください",G521=3,H521,I521="","I列に労働時間を入力してください",G521=1,ROUND(H521/(I521*24),0),G521=2,ROUND(H521/(I521*24),0)),"")</f>
        <v/>
      </c>
      <c r="K521" s="80" t="str" cm="1">
        <f t="array" ref="K521">IFERROR(_xlfn.IFS(D521="","",J521&lt;E521,"×（法定外・要件外となる従業員です）",J521&lt;=F521,"〇",J521&gt;F521,"ー（要件外となる従業員です）"),"")</f>
        <v/>
      </c>
      <c r="L521" s="25" t="str" cm="1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  <v/>
      </c>
    </row>
    <row r="522" spans="1:12" ht="16.5" customHeight="1" x14ac:dyDescent="0.4">
      <c r="A522" s="20" t="str">
        <f t="shared" si="7"/>
        <v/>
      </c>
      <c r="B522" s="18"/>
      <c r="C522" s="75"/>
      <c r="D522" s="42"/>
      <c r="E522" s="27" t="str" cm="1">
        <f t="array" ref="E522">IFERROR(_xlfn.IFS(AND($F$4=45566,D522="徳島"),VLOOKUP(D522,最低賃金!$A$2:$G$49,2,FALSE),OR($F$4&lt;&gt;45566,D522&lt;&gt;"徳島"),VLOOKUP(D522,最低賃金!$A$2:$G$49,4,FALSE)),"")</f>
        <v/>
      </c>
      <c r="F522" s="27" t="str">
        <f>IFERROR(VLOOKUP(D522,最低賃金!$A$3:$G$49,6,FALSE),"")</f>
        <v/>
      </c>
      <c r="G522" s="42"/>
      <c r="H522" s="19"/>
      <c r="I522" s="81"/>
      <c r="J522" s="27" t="str" cm="1">
        <f t="array" ref="J522">IFERROR(_xlfn.IFS(COUNTBLANK(G522:I522)=3,"",H522="","H列に金額を入力してください",G522=3,H522,I522="","I列に労働時間を入力してください",G522=1,ROUND(H522/(I522*24),0),G522=2,ROUND(H522/(I522*24),0)),"")</f>
        <v/>
      </c>
      <c r="K522" s="80" t="str" cm="1">
        <f t="array" ref="K522">IFERROR(_xlfn.IFS(D522="","",J522&lt;E522,"×（法定外・要件外となる従業員です）",J522&lt;=F522,"〇",J522&gt;F522,"ー（要件外となる従業員です）"),"")</f>
        <v/>
      </c>
      <c r="L522" s="25" t="str" cm="1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  <v/>
      </c>
    </row>
    <row r="523" spans="1:12" ht="16.5" customHeight="1" x14ac:dyDescent="0.4">
      <c r="A523" s="20" t="str">
        <f t="shared" si="7"/>
        <v/>
      </c>
      <c r="B523" s="18"/>
      <c r="C523" s="75"/>
      <c r="D523" s="42"/>
      <c r="E523" s="27" t="str" cm="1">
        <f t="array" ref="E523">IFERROR(_xlfn.IFS(AND($F$4=45566,D523="徳島"),VLOOKUP(D523,最低賃金!$A$2:$G$49,2,FALSE),OR($F$4&lt;&gt;45566,D523&lt;&gt;"徳島"),VLOOKUP(D523,最低賃金!$A$2:$G$49,4,FALSE)),"")</f>
        <v/>
      </c>
      <c r="F523" s="27" t="str">
        <f>IFERROR(VLOOKUP(D523,最低賃金!$A$3:$G$49,6,FALSE),"")</f>
        <v/>
      </c>
      <c r="G523" s="42"/>
      <c r="H523" s="19"/>
      <c r="I523" s="81"/>
      <c r="J523" s="27" t="str" cm="1">
        <f t="array" ref="J523">IFERROR(_xlfn.IFS(COUNTBLANK(G523:I523)=3,"",H523="","H列に金額を入力してください",G523=3,H523,I523="","I列に労働時間を入力してください",G523=1,ROUND(H523/(I523*24),0),G523=2,ROUND(H523/(I523*24),0)),"")</f>
        <v/>
      </c>
      <c r="K523" s="80" t="str" cm="1">
        <f t="array" ref="K523">IFERROR(_xlfn.IFS(D523="","",J523&lt;E523,"×（法定外・要件外となる従業員です）",J523&lt;=F523,"〇",J523&gt;F523,"ー（要件外となる従業員です）"),"")</f>
        <v/>
      </c>
      <c r="L523" s="25" t="str" cm="1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  <v/>
      </c>
    </row>
    <row r="524" spans="1:12" ht="16.5" customHeight="1" x14ac:dyDescent="0.4">
      <c r="A524" s="20" t="str">
        <f t="shared" ref="A524:A587" si="8">IF(C524="","",A523+1)</f>
        <v/>
      </c>
      <c r="B524" s="18"/>
      <c r="C524" s="75"/>
      <c r="D524" s="42"/>
      <c r="E524" s="27" t="str" cm="1">
        <f t="array" ref="E524">IFERROR(_xlfn.IFS(AND($F$4=45566,D524="徳島"),VLOOKUP(D524,最低賃金!$A$2:$G$49,2,FALSE),OR($F$4&lt;&gt;45566,D524&lt;&gt;"徳島"),VLOOKUP(D524,最低賃金!$A$2:$G$49,4,FALSE)),"")</f>
        <v/>
      </c>
      <c r="F524" s="27" t="str">
        <f>IFERROR(VLOOKUP(D524,最低賃金!$A$3:$G$49,6,FALSE),"")</f>
        <v/>
      </c>
      <c r="G524" s="42"/>
      <c r="H524" s="19"/>
      <c r="I524" s="81"/>
      <c r="J524" s="27" t="str" cm="1">
        <f t="array" ref="J524">IFERROR(_xlfn.IFS(COUNTBLANK(G524:I524)=3,"",H524="","H列に金額を入力してください",G524=3,H524,I524="","I列に労働時間を入力してください",G524=1,ROUND(H524/(I524*24),0),G524=2,ROUND(H524/(I524*24),0)),"")</f>
        <v/>
      </c>
      <c r="K524" s="80" t="str" cm="1">
        <f t="array" ref="K524">IFERROR(_xlfn.IFS(D524="","",J524&lt;E524,"×（法定外・要件外となる従業員です）",J524&lt;=F524,"〇",J524&gt;F524,"ー（要件外となる従業員です）"),"")</f>
        <v/>
      </c>
      <c r="L524" s="25" t="str" cm="1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  <v/>
      </c>
    </row>
    <row r="525" spans="1:12" ht="16.5" customHeight="1" x14ac:dyDescent="0.4">
      <c r="A525" s="20" t="str">
        <f t="shared" si="8"/>
        <v/>
      </c>
      <c r="B525" s="18"/>
      <c r="C525" s="75"/>
      <c r="D525" s="42"/>
      <c r="E525" s="27" t="str" cm="1">
        <f t="array" ref="E525">IFERROR(_xlfn.IFS(AND($F$4=45566,D525="徳島"),VLOOKUP(D525,最低賃金!$A$2:$G$49,2,FALSE),OR($F$4&lt;&gt;45566,D525&lt;&gt;"徳島"),VLOOKUP(D525,最低賃金!$A$2:$G$49,4,FALSE)),"")</f>
        <v/>
      </c>
      <c r="F525" s="27" t="str">
        <f>IFERROR(VLOOKUP(D525,最低賃金!$A$3:$G$49,6,FALSE),"")</f>
        <v/>
      </c>
      <c r="G525" s="42"/>
      <c r="H525" s="19"/>
      <c r="I525" s="81"/>
      <c r="J525" s="27" t="str" cm="1">
        <f t="array" ref="J525">IFERROR(_xlfn.IFS(COUNTBLANK(G525:I525)=3,"",H525="","H列に金額を入力してください",G525=3,H525,I525="","I列に労働時間を入力してください",G525=1,ROUND(H525/(I525*24),0),G525=2,ROUND(H525/(I525*24),0)),"")</f>
        <v/>
      </c>
      <c r="K525" s="80" t="str" cm="1">
        <f t="array" ref="K525">IFERROR(_xlfn.IFS(D525="","",J525&lt;E525,"×（法定外・要件外となる従業員です）",J525&lt;=F525,"〇",J525&gt;F525,"ー（要件外となる従業員です）"),"")</f>
        <v/>
      </c>
      <c r="L525" s="25" t="str" cm="1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  <v/>
      </c>
    </row>
    <row r="526" spans="1:12" ht="16.5" customHeight="1" x14ac:dyDescent="0.4">
      <c r="A526" s="20" t="str">
        <f t="shared" si="8"/>
        <v/>
      </c>
      <c r="B526" s="18"/>
      <c r="C526" s="75"/>
      <c r="D526" s="42"/>
      <c r="E526" s="27" t="str" cm="1">
        <f t="array" ref="E526">IFERROR(_xlfn.IFS(AND($F$4=45566,D526="徳島"),VLOOKUP(D526,最低賃金!$A$2:$G$49,2,FALSE),OR($F$4&lt;&gt;45566,D526&lt;&gt;"徳島"),VLOOKUP(D526,最低賃金!$A$2:$G$49,4,FALSE)),"")</f>
        <v/>
      </c>
      <c r="F526" s="27" t="str">
        <f>IFERROR(VLOOKUP(D526,最低賃金!$A$3:$G$49,6,FALSE),"")</f>
        <v/>
      </c>
      <c r="G526" s="42"/>
      <c r="H526" s="19"/>
      <c r="I526" s="81"/>
      <c r="J526" s="27" t="str" cm="1">
        <f t="array" ref="J526">IFERROR(_xlfn.IFS(COUNTBLANK(G526:I526)=3,"",H526="","H列に金額を入力してください",G526=3,H526,I526="","I列に労働時間を入力してください",G526=1,ROUND(H526/(I526*24),0),G526=2,ROUND(H526/(I526*24),0)),"")</f>
        <v/>
      </c>
      <c r="K526" s="80" t="str" cm="1">
        <f t="array" ref="K526">IFERROR(_xlfn.IFS(D526="","",J526&lt;E526,"×（法定外・要件外となる従業員です）",J526&lt;=F526,"〇",J526&gt;F526,"ー（要件外となる従業員です）"),"")</f>
        <v/>
      </c>
      <c r="L526" s="25" t="str" cm="1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  <v/>
      </c>
    </row>
    <row r="527" spans="1:12" ht="16.5" customHeight="1" x14ac:dyDescent="0.4">
      <c r="A527" s="20" t="str">
        <f t="shared" si="8"/>
        <v/>
      </c>
      <c r="B527" s="18"/>
      <c r="C527" s="75"/>
      <c r="D527" s="42"/>
      <c r="E527" s="27" t="str" cm="1">
        <f t="array" ref="E527">IFERROR(_xlfn.IFS(AND($F$4=45566,D527="徳島"),VLOOKUP(D527,最低賃金!$A$2:$G$49,2,FALSE),OR($F$4&lt;&gt;45566,D527&lt;&gt;"徳島"),VLOOKUP(D527,最低賃金!$A$2:$G$49,4,FALSE)),"")</f>
        <v/>
      </c>
      <c r="F527" s="27" t="str">
        <f>IFERROR(VLOOKUP(D527,最低賃金!$A$3:$G$49,6,FALSE),"")</f>
        <v/>
      </c>
      <c r="G527" s="42"/>
      <c r="H527" s="19"/>
      <c r="I527" s="81"/>
      <c r="J527" s="27" t="str" cm="1">
        <f t="array" ref="J527">IFERROR(_xlfn.IFS(COUNTBLANK(G527:I527)=3,"",H527="","H列に金額を入力してください",G527=3,H527,I527="","I列に労働時間を入力してください",G527=1,ROUND(H527/(I527*24),0),G527=2,ROUND(H527/(I527*24),0)),"")</f>
        <v/>
      </c>
      <c r="K527" s="80" t="str" cm="1">
        <f t="array" ref="K527">IFERROR(_xlfn.IFS(D527="","",J527&lt;E527,"×（法定外・要件外となる従業員です）",J527&lt;=F527,"〇",J527&gt;F527,"ー（要件外となる従業員です）"),"")</f>
        <v/>
      </c>
      <c r="L527" s="25" t="str" cm="1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  <v/>
      </c>
    </row>
    <row r="528" spans="1:12" ht="16.5" customHeight="1" x14ac:dyDescent="0.4">
      <c r="A528" s="20" t="str">
        <f t="shared" si="8"/>
        <v/>
      </c>
      <c r="B528" s="18"/>
      <c r="C528" s="75"/>
      <c r="D528" s="42"/>
      <c r="E528" s="27" t="str" cm="1">
        <f t="array" ref="E528">IFERROR(_xlfn.IFS(AND($F$4=45566,D528="徳島"),VLOOKUP(D528,最低賃金!$A$2:$G$49,2,FALSE),OR($F$4&lt;&gt;45566,D528&lt;&gt;"徳島"),VLOOKUP(D528,最低賃金!$A$2:$G$49,4,FALSE)),"")</f>
        <v/>
      </c>
      <c r="F528" s="27" t="str">
        <f>IFERROR(VLOOKUP(D528,最低賃金!$A$3:$G$49,6,FALSE),"")</f>
        <v/>
      </c>
      <c r="G528" s="42"/>
      <c r="H528" s="19"/>
      <c r="I528" s="81"/>
      <c r="J528" s="27" t="str" cm="1">
        <f t="array" ref="J528">IFERROR(_xlfn.IFS(COUNTBLANK(G528:I528)=3,"",H528="","H列に金額を入力してください",G528=3,H528,I528="","I列に労働時間を入力してください",G528=1,ROUND(H528/(I528*24),0),G528=2,ROUND(H528/(I528*24),0)),"")</f>
        <v/>
      </c>
      <c r="K528" s="80" t="str" cm="1">
        <f t="array" ref="K528">IFERROR(_xlfn.IFS(D528="","",J528&lt;E528,"×（法定外・要件外となる従業員です）",J528&lt;=F528,"〇",J528&gt;F528,"ー（要件外となる従業員です）"),"")</f>
        <v/>
      </c>
      <c r="L528" s="25" t="str" cm="1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  <v/>
      </c>
    </row>
    <row r="529" spans="1:12" ht="16.5" customHeight="1" x14ac:dyDescent="0.4">
      <c r="A529" s="20" t="str">
        <f t="shared" si="8"/>
        <v/>
      </c>
      <c r="B529" s="18"/>
      <c r="C529" s="75"/>
      <c r="D529" s="42"/>
      <c r="E529" s="27" t="str" cm="1">
        <f t="array" ref="E529">IFERROR(_xlfn.IFS(AND($F$4=45566,D529="徳島"),VLOOKUP(D529,最低賃金!$A$2:$G$49,2,FALSE),OR($F$4&lt;&gt;45566,D529&lt;&gt;"徳島"),VLOOKUP(D529,最低賃金!$A$2:$G$49,4,FALSE)),"")</f>
        <v/>
      </c>
      <c r="F529" s="27" t="str">
        <f>IFERROR(VLOOKUP(D529,最低賃金!$A$3:$G$49,6,FALSE),"")</f>
        <v/>
      </c>
      <c r="G529" s="42"/>
      <c r="H529" s="19"/>
      <c r="I529" s="81"/>
      <c r="J529" s="27" t="str" cm="1">
        <f t="array" ref="J529">IFERROR(_xlfn.IFS(COUNTBLANK(G529:I529)=3,"",H529="","H列に金額を入力してください",G529=3,H529,I529="","I列に労働時間を入力してください",G529=1,ROUND(H529/(I529*24),0),G529=2,ROUND(H529/(I529*24),0)),"")</f>
        <v/>
      </c>
      <c r="K529" s="80" t="str" cm="1">
        <f t="array" ref="K529">IFERROR(_xlfn.IFS(D529="","",J529&lt;E529,"×（法定外・要件外となる従業員です）",J529&lt;=F529,"〇",J529&gt;F529,"ー（要件外となる従業員です）"),"")</f>
        <v/>
      </c>
      <c r="L529" s="25" t="str" cm="1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  <v/>
      </c>
    </row>
    <row r="530" spans="1:12" ht="16.5" customHeight="1" x14ac:dyDescent="0.4">
      <c r="A530" s="20" t="str">
        <f t="shared" si="8"/>
        <v/>
      </c>
      <c r="B530" s="18"/>
      <c r="C530" s="75"/>
      <c r="D530" s="42"/>
      <c r="E530" s="27" t="str" cm="1">
        <f t="array" ref="E530">IFERROR(_xlfn.IFS(AND($F$4=45566,D530="徳島"),VLOOKUP(D530,最低賃金!$A$2:$G$49,2,FALSE),OR($F$4&lt;&gt;45566,D530&lt;&gt;"徳島"),VLOOKUP(D530,最低賃金!$A$2:$G$49,4,FALSE)),"")</f>
        <v/>
      </c>
      <c r="F530" s="27" t="str">
        <f>IFERROR(VLOOKUP(D530,最低賃金!$A$3:$G$49,6,FALSE),"")</f>
        <v/>
      </c>
      <c r="G530" s="42"/>
      <c r="H530" s="19"/>
      <c r="I530" s="81"/>
      <c r="J530" s="27" t="str" cm="1">
        <f t="array" ref="J530">IFERROR(_xlfn.IFS(COUNTBLANK(G530:I530)=3,"",H530="","H列に金額を入力してください",G530=3,H530,I530="","I列に労働時間を入力してください",G530=1,ROUND(H530/(I530*24),0),G530=2,ROUND(H530/(I530*24),0)),"")</f>
        <v/>
      </c>
      <c r="K530" s="80" t="str" cm="1">
        <f t="array" ref="K530">IFERROR(_xlfn.IFS(D530="","",J530&lt;E530,"×（法定外・要件外となる従業員です）",J530&lt;=F530,"〇",J530&gt;F530,"ー（要件外となる従業員です）"),"")</f>
        <v/>
      </c>
      <c r="L530" s="25" t="str" cm="1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  <v/>
      </c>
    </row>
    <row r="531" spans="1:12" ht="16.5" customHeight="1" x14ac:dyDescent="0.4">
      <c r="A531" s="20" t="str">
        <f t="shared" si="8"/>
        <v/>
      </c>
      <c r="B531" s="18"/>
      <c r="C531" s="75"/>
      <c r="D531" s="42"/>
      <c r="E531" s="27" t="str" cm="1">
        <f t="array" ref="E531">IFERROR(_xlfn.IFS(AND($F$4=45566,D531="徳島"),VLOOKUP(D531,最低賃金!$A$2:$G$49,2,FALSE),OR($F$4&lt;&gt;45566,D531&lt;&gt;"徳島"),VLOOKUP(D531,最低賃金!$A$2:$G$49,4,FALSE)),"")</f>
        <v/>
      </c>
      <c r="F531" s="27" t="str">
        <f>IFERROR(VLOOKUP(D531,最低賃金!$A$3:$G$49,6,FALSE),"")</f>
        <v/>
      </c>
      <c r="G531" s="42"/>
      <c r="H531" s="19"/>
      <c r="I531" s="81"/>
      <c r="J531" s="27" t="str" cm="1">
        <f t="array" ref="J531">IFERROR(_xlfn.IFS(COUNTBLANK(G531:I531)=3,"",H531="","H列に金額を入力してください",G531=3,H531,I531="","I列に労働時間を入力してください",G531=1,ROUND(H531/(I531*24),0),G531=2,ROUND(H531/(I531*24),0)),"")</f>
        <v/>
      </c>
      <c r="K531" s="80" t="str" cm="1">
        <f t="array" ref="K531">IFERROR(_xlfn.IFS(D531="","",J531&lt;E531,"×（法定外・要件外となる従業員です）",J531&lt;=F531,"〇",J531&gt;F531,"ー（要件外となる従業員です）"),"")</f>
        <v/>
      </c>
      <c r="L531" s="25" t="str" cm="1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  <v/>
      </c>
    </row>
    <row r="532" spans="1:12" ht="16.5" customHeight="1" x14ac:dyDescent="0.4">
      <c r="A532" s="20" t="str">
        <f t="shared" si="8"/>
        <v/>
      </c>
      <c r="B532" s="18"/>
      <c r="C532" s="75"/>
      <c r="D532" s="42"/>
      <c r="E532" s="27" t="str" cm="1">
        <f t="array" ref="E532">IFERROR(_xlfn.IFS(AND($F$4=45566,D532="徳島"),VLOOKUP(D532,最低賃金!$A$2:$G$49,2,FALSE),OR($F$4&lt;&gt;45566,D532&lt;&gt;"徳島"),VLOOKUP(D532,最低賃金!$A$2:$G$49,4,FALSE)),"")</f>
        <v/>
      </c>
      <c r="F532" s="27" t="str">
        <f>IFERROR(VLOOKUP(D532,最低賃金!$A$3:$G$49,6,FALSE),"")</f>
        <v/>
      </c>
      <c r="G532" s="42"/>
      <c r="H532" s="19"/>
      <c r="I532" s="81"/>
      <c r="J532" s="27" t="str" cm="1">
        <f t="array" ref="J532">IFERROR(_xlfn.IFS(COUNTBLANK(G532:I532)=3,"",H532="","H列に金額を入力してください",G532=3,H532,I532="","I列に労働時間を入力してください",G532=1,ROUND(H532/(I532*24),0),G532=2,ROUND(H532/(I532*24),0)),"")</f>
        <v/>
      </c>
      <c r="K532" s="80" t="str" cm="1">
        <f t="array" ref="K532">IFERROR(_xlfn.IFS(D532="","",J532&lt;E532,"×（法定外・要件外となる従業員です）",J532&lt;=F532,"〇",J532&gt;F532,"ー（要件外となる従業員です）"),"")</f>
        <v/>
      </c>
      <c r="L532" s="25" t="str" cm="1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  <v/>
      </c>
    </row>
    <row r="533" spans="1:12" ht="16.5" customHeight="1" x14ac:dyDescent="0.4">
      <c r="A533" s="20" t="str">
        <f t="shared" si="8"/>
        <v/>
      </c>
      <c r="B533" s="18"/>
      <c r="C533" s="75"/>
      <c r="D533" s="42"/>
      <c r="E533" s="27" t="str" cm="1">
        <f t="array" ref="E533">IFERROR(_xlfn.IFS(AND($F$4=45566,D533="徳島"),VLOOKUP(D533,最低賃金!$A$2:$G$49,2,FALSE),OR($F$4&lt;&gt;45566,D533&lt;&gt;"徳島"),VLOOKUP(D533,最低賃金!$A$2:$G$49,4,FALSE)),"")</f>
        <v/>
      </c>
      <c r="F533" s="27" t="str">
        <f>IFERROR(VLOOKUP(D533,最低賃金!$A$3:$G$49,6,FALSE),"")</f>
        <v/>
      </c>
      <c r="G533" s="42"/>
      <c r="H533" s="19"/>
      <c r="I533" s="81"/>
      <c r="J533" s="27" t="str" cm="1">
        <f t="array" ref="J533">IFERROR(_xlfn.IFS(COUNTBLANK(G533:I533)=3,"",H533="","H列に金額を入力してください",G533=3,H533,I533="","I列に労働時間を入力してください",G533=1,ROUND(H533/(I533*24),0),G533=2,ROUND(H533/(I533*24),0)),"")</f>
        <v/>
      </c>
      <c r="K533" s="80" t="str" cm="1">
        <f t="array" ref="K533">IFERROR(_xlfn.IFS(D533="","",J533&lt;E533,"×（法定外・要件外となる従業員です）",J533&lt;=F533,"〇",J533&gt;F533,"ー（要件外となる従業員です）"),"")</f>
        <v/>
      </c>
      <c r="L533" s="25" t="str" cm="1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  <v/>
      </c>
    </row>
    <row r="534" spans="1:12" ht="16.5" customHeight="1" x14ac:dyDescent="0.4">
      <c r="A534" s="20" t="str">
        <f t="shared" si="8"/>
        <v/>
      </c>
      <c r="B534" s="18"/>
      <c r="C534" s="75"/>
      <c r="D534" s="42"/>
      <c r="E534" s="27" t="str" cm="1">
        <f t="array" ref="E534">IFERROR(_xlfn.IFS(AND($F$4=45566,D534="徳島"),VLOOKUP(D534,最低賃金!$A$2:$G$49,2,FALSE),OR($F$4&lt;&gt;45566,D534&lt;&gt;"徳島"),VLOOKUP(D534,最低賃金!$A$2:$G$49,4,FALSE)),"")</f>
        <v/>
      </c>
      <c r="F534" s="27" t="str">
        <f>IFERROR(VLOOKUP(D534,最低賃金!$A$3:$G$49,6,FALSE),"")</f>
        <v/>
      </c>
      <c r="G534" s="42"/>
      <c r="H534" s="19"/>
      <c r="I534" s="81"/>
      <c r="J534" s="27" t="str" cm="1">
        <f t="array" ref="J534">IFERROR(_xlfn.IFS(COUNTBLANK(G534:I534)=3,"",H534="","H列に金額を入力してください",G534=3,H534,I534="","I列に労働時間を入力してください",G534=1,ROUND(H534/(I534*24),0),G534=2,ROUND(H534/(I534*24),0)),"")</f>
        <v/>
      </c>
      <c r="K534" s="80" t="str" cm="1">
        <f t="array" ref="K534">IFERROR(_xlfn.IFS(D534="","",J534&lt;E534,"×（法定外・要件外となる従業員です）",J534&lt;=F534,"〇",J534&gt;F534,"ー（要件外となる従業員です）"),"")</f>
        <v/>
      </c>
      <c r="L534" s="25" t="str" cm="1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  <v/>
      </c>
    </row>
    <row r="535" spans="1:12" ht="16.5" customHeight="1" x14ac:dyDescent="0.4">
      <c r="A535" s="20" t="str">
        <f t="shared" si="8"/>
        <v/>
      </c>
      <c r="B535" s="18"/>
      <c r="C535" s="75"/>
      <c r="D535" s="42"/>
      <c r="E535" s="27" t="str" cm="1">
        <f t="array" ref="E535">IFERROR(_xlfn.IFS(AND($F$4=45566,D535="徳島"),VLOOKUP(D535,最低賃金!$A$2:$G$49,2,FALSE),OR($F$4&lt;&gt;45566,D535&lt;&gt;"徳島"),VLOOKUP(D535,最低賃金!$A$2:$G$49,4,FALSE)),"")</f>
        <v/>
      </c>
      <c r="F535" s="27" t="str">
        <f>IFERROR(VLOOKUP(D535,最低賃金!$A$3:$G$49,6,FALSE),"")</f>
        <v/>
      </c>
      <c r="G535" s="42"/>
      <c r="H535" s="19"/>
      <c r="I535" s="81"/>
      <c r="J535" s="27" t="str" cm="1">
        <f t="array" ref="J535">IFERROR(_xlfn.IFS(COUNTBLANK(G535:I535)=3,"",H535="","H列に金額を入力してください",G535=3,H535,I535="","I列に労働時間を入力してください",G535=1,ROUND(H535/(I535*24),0),G535=2,ROUND(H535/(I535*24),0)),"")</f>
        <v/>
      </c>
      <c r="K535" s="80" t="str" cm="1">
        <f t="array" ref="K535">IFERROR(_xlfn.IFS(D535="","",J535&lt;E535,"×（法定外・要件外となる従業員です）",J535&lt;=F535,"〇",J535&gt;F535,"ー（要件外となる従業員です）"),"")</f>
        <v/>
      </c>
      <c r="L535" s="25" t="str" cm="1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  <v/>
      </c>
    </row>
    <row r="536" spans="1:12" ht="16.5" customHeight="1" x14ac:dyDescent="0.4">
      <c r="A536" s="20" t="str">
        <f t="shared" si="8"/>
        <v/>
      </c>
      <c r="B536" s="18"/>
      <c r="C536" s="75"/>
      <c r="D536" s="42"/>
      <c r="E536" s="27" t="str" cm="1">
        <f t="array" ref="E536">IFERROR(_xlfn.IFS(AND($F$4=45566,D536="徳島"),VLOOKUP(D536,最低賃金!$A$2:$G$49,2,FALSE),OR($F$4&lt;&gt;45566,D536&lt;&gt;"徳島"),VLOOKUP(D536,最低賃金!$A$2:$G$49,4,FALSE)),"")</f>
        <v/>
      </c>
      <c r="F536" s="27" t="str">
        <f>IFERROR(VLOOKUP(D536,最低賃金!$A$3:$G$49,6,FALSE),"")</f>
        <v/>
      </c>
      <c r="G536" s="42"/>
      <c r="H536" s="19"/>
      <c r="I536" s="81"/>
      <c r="J536" s="27" t="str" cm="1">
        <f t="array" ref="J536">IFERROR(_xlfn.IFS(COUNTBLANK(G536:I536)=3,"",H536="","H列に金額を入力してください",G536=3,H536,I536="","I列に労働時間を入力してください",G536=1,ROUND(H536/(I536*24),0),G536=2,ROUND(H536/(I536*24),0)),"")</f>
        <v/>
      </c>
      <c r="K536" s="80" t="str" cm="1">
        <f t="array" ref="K536">IFERROR(_xlfn.IFS(D536="","",J536&lt;E536,"×（法定外・要件外となる従業員です）",J536&lt;=F536,"〇",J536&gt;F536,"ー（要件外となる従業員です）"),"")</f>
        <v/>
      </c>
      <c r="L536" s="25" t="str" cm="1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  <v/>
      </c>
    </row>
    <row r="537" spans="1:12" ht="16.5" customHeight="1" x14ac:dyDescent="0.4">
      <c r="A537" s="20" t="str">
        <f t="shared" si="8"/>
        <v/>
      </c>
      <c r="B537" s="18"/>
      <c r="C537" s="75"/>
      <c r="D537" s="42"/>
      <c r="E537" s="27" t="str" cm="1">
        <f t="array" ref="E537">IFERROR(_xlfn.IFS(AND($F$4=45566,D537="徳島"),VLOOKUP(D537,最低賃金!$A$2:$G$49,2,FALSE),OR($F$4&lt;&gt;45566,D537&lt;&gt;"徳島"),VLOOKUP(D537,最低賃金!$A$2:$G$49,4,FALSE)),"")</f>
        <v/>
      </c>
      <c r="F537" s="27" t="str">
        <f>IFERROR(VLOOKUP(D537,最低賃金!$A$3:$G$49,6,FALSE),"")</f>
        <v/>
      </c>
      <c r="G537" s="42"/>
      <c r="H537" s="19"/>
      <c r="I537" s="81"/>
      <c r="J537" s="27" t="str" cm="1">
        <f t="array" ref="J537">IFERROR(_xlfn.IFS(COUNTBLANK(G537:I537)=3,"",H537="","H列に金額を入力してください",G537=3,H537,I537="","I列に労働時間を入力してください",G537=1,ROUND(H537/(I537*24),0),G537=2,ROUND(H537/(I537*24),0)),"")</f>
        <v/>
      </c>
      <c r="K537" s="80" t="str" cm="1">
        <f t="array" ref="K537">IFERROR(_xlfn.IFS(D537="","",J537&lt;E537,"×（法定外・要件外となる従業員です）",J537&lt;=F537,"〇",J537&gt;F537,"ー（要件外となる従業員です）"),"")</f>
        <v/>
      </c>
      <c r="L537" s="25" t="str" cm="1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  <v/>
      </c>
    </row>
    <row r="538" spans="1:12" ht="16.5" customHeight="1" x14ac:dyDescent="0.4">
      <c r="A538" s="20" t="str">
        <f t="shared" si="8"/>
        <v/>
      </c>
      <c r="B538" s="18"/>
      <c r="C538" s="75"/>
      <c r="D538" s="42"/>
      <c r="E538" s="27" t="str" cm="1">
        <f t="array" ref="E538">IFERROR(_xlfn.IFS(AND($F$4=45566,D538="徳島"),VLOOKUP(D538,最低賃金!$A$2:$G$49,2,FALSE),OR($F$4&lt;&gt;45566,D538&lt;&gt;"徳島"),VLOOKUP(D538,最低賃金!$A$2:$G$49,4,FALSE)),"")</f>
        <v/>
      </c>
      <c r="F538" s="27" t="str">
        <f>IFERROR(VLOOKUP(D538,最低賃金!$A$3:$G$49,6,FALSE),"")</f>
        <v/>
      </c>
      <c r="G538" s="42"/>
      <c r="H538" s="19"/>
      <c r="I538" s="81"/>
      <c r="J538" s="27" t="str" cm="1">
        <f t="array" ref="J538">IFERROR(_xlfn.IFS(COUNTBLANK(G538:I538)=3,"",H538="","H列に金額を入力してください",G538=3,H538,I538="","I列に労働時間を入力してください",G538=1,ROUND(H538/(I538*24),0),G538=2,ROUND(H538/(I538*24),0)),"")</f>
        <v/>
      </c>
      <c r="K538" s="80" t="str" cm="1">
        <f t="array" ref="K538">IFERROR(_xlfn.IFS(D538="","",J538&lt;E538,"×（法定外・要件外となる従業員です）",J538&lt;=F538,"〇",J538&gt;F538,"ー（要件外となる従業員です）"),"")</f>
        <v/>
      </c>
      <c r="L538" s="25" t="str" cm="1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  <v/>
      </c>
    </row>
    <row r="539" spans="1:12" ht="16.5" customHeight="1" x14ac:dyDescent="0.4">
      <c r="A539" s="20" t="str">
        <f t="shared" si="8"/>
        <v/>
      </c>
      <c r="B539" s="18"/>
      <c r="C539" s="75"/>
      <c r="D539" s="42"/>
      <c r="E539" s="27" t="str" cm="1">
        <f t="array" ref="E539">IFERROR(_xlfn.IFS(AND($F$4=45566,D539="徳島"),VLOOKUP(D539,最低賃金!$A$2:$G$49,2,FALSE),OR($F$4&lt;&gt;45566,D539&lt;&gt;"徳島"),VLOOKUP(D539,最低賃金!$A$2:$G$49,4,FALSE)),"")</f>
        <v/>
      </c>
      <c r="F539" s="27" t="str">
        <f>IFERROR(VLOOKUP(D539,最低賃金!$A$3:$G$49,6,FALSE),"")</f>
        <v/>
      </c>
      <c r="G539" s="42"/>
      <c r="H539" s="19"/>
      <c r="I539" s="81"/>
      <c r="J539" s="27" t="str" cm="1">
        <f t="array" ref="J539">IFERROR(_xlfn.IFS(COUNTBLANK(G539:I539)=3,"",H539="","H列に金額を入力してください",G539=3,H539,I539="","I列に労働時間を入力してください",G539=1,ROUND(H539/(I539*24),0),G539=2,ROUND(H539/(I539*24),0)),"")</f>
        <v/>
      </c>
      <c r="K539" s="80" t="str" cm="1">
        <f t="array" ref="K539">IFERROR(_xlfn.IFS(D539="","",J539&lt;E539,"×（法定外・要件外となる従業員です）",J539&lt;=F539,"〇",J539&gt;F539,"ー（要件外となる従業員です）"),"")</f>
        <v/>
      </c>
      <c r="L539" s="25" t="str" cm="1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  <v/>
      </c>
    </row>
    <row r="540" spans="1:12" ht="16.5" customHeight="1" x14ac:dyDescent="0.4">
      <c r="A540" s="20" t="str">
        <f t="shared" si="8"/>
        <v/>
      </c>
      <c r="B540" s="18"/>
      <c r="C540" s="75"/>
      <c r="D540" s="42"/>
      <c r="E540" s="27" t="str" cm="1">
        <f t="array" ref="E540">IFERROR(_xlfn.IFS(AND($F$4=45566,D540="徳島"),VLOOKUP(D540,最低賃金!$A$2:$G$49,2,FALSE),OR($F$4&lt;&gt;45566,D540&lt;&gt;"徳島"),VLOOKUP(D540,最低賃金!$A$2:$G$49,4,FALSE)),"")</f>
        <v/>
      </c>
      <c r="F540" s="27" t="str">
        <f>IFERROR(VLOOKUP(D540,最低賃金!$A$3:$G$49,6,FALSE),"")</f>
        <v/>
      </c>
      <c r="G540" s="42"/>
      <c r="H540" s="19"/>
      <c r="I540" s="81"/>
      <c r="J540" s="27" t="str" cm="1">
        <f t="array" ref="J540">IFERROR(_xlfn.IFS(COUNTBLANK(G540:I540)=3,"",H540="","H列に金額を入力してください",G540=3,H540,I540="","I列に労働時間を入力してください",G540=1,ROUND(H540/(I540*24),0),G540=2,ROUND(H540/(I540*24),0)),"")</f>
        <v/>
      </c>
      <c r="K540" s="80" t="str" cm="1">
        <f t="array" ref="K540">IFERROR(_xlfn.IFS(D540="","",J540&lt;E540,"×（法定外・要件外となる従業員です）",J540&lt;=F540,"〇",J540&gt;F540,"ー（要件外となる従業員です）"),"")</f>
        <v/>
      </c>
      <c r="L540" s="25" t="str" cm="1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  <v/>
      </c>
    </row>
    <row r="541" spans="1:12" ht="16.5" customHeight="1" x14ac:dyDescent="0.4">
      <c r="A541" s="20" t="str">
        <f t="shared" si="8"/>
        <v/>
      </c>
      <c r="B541" s="18"/>
      <c r="C541" s="75"/>
      <c r="D541" s="42"/>
      <c r="E541" s="27" t="str" cm="1">
        <f t="array" ref="E541">IFERROR(_xlfn.IFS(AND($F$4=45566,D541="徳島"),VLOOKUP(D541,最低賃金!$A$2:$G$49,2,FALSE),OR($F$4&lt;&gt;45566,D541&lt;&gt;"徳島"),VLOOKUP(D541,最低賃金!$A$2:$G$49,4,FALSE)),"")</f>
        <v/>
      </c>
      <c r="F541" s="27" t="str">
        <f>IFERROR(VLOOKUP(D541,最低賃金!$A$3:$G$49,6,FALSE),"")</f>
        <v/>
      </c>
      <c r="G541" s="42"/>
      <c r="H541" s="19"/>
      <c r="I541" s="81"/>
      <c r="J541" s="27" t="str" cm="1">
        <f t="array" ref="J541">IFERROR(_xlfn.IFS(COUNTBLANK(G541:I541)=3,"",H541="","H列に金額を入力してください",G541=3,H541,I541="","I列に労働時間を入力してください",G541=1,ROUND(H541/(I541*24),0),G541=2,ROUND(H541/(I541*24),0)),"")</f>
        <v/>
      </c>
      <c r="K541" s="80" t="str" cm="1">
        <f t="array" ref="K541">IFERROR(_xlfn.IFS(D541="","",J541&lt;E541,"×（法定外・要件外となる従業員です）",J541&lt;=F541,"〇",J541&gt;F541,"ー（要件外となる従業員です）"),"")</f>
        <v/>
      </c>
      <c r="L541" s="25" t="str" cm="1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  <v/>
      </c>
    </row>
    <row r="542" spans="1:12" ht="16.5" customHeight="1" x14ac:dyDescent="0.4">
      <c r="A542" s="20" t="str">
        <f t="shared" si="8"/>
        <v/>
      </c>
      <c r="B542" s="18"/>
      <c r="C542" s="75"/>
      <c r="D542" s="42"/>
      <c r="E542" s="27" t="str" cm="1">
        <f t="array" ref="E542">IFERROR(_xlfn.IFS(AND($F$4=45566,D542="徳島"),VLOOKUP(D542,最低賃金!$A$2:$G$49,2,FALSE),OR($F$4&lt;&gt;45566,D542&lt;&gt;"徳島"),VLOOKUP(D542,最低賃金!$A$2:$G$49,4,FALSE)),"")</f>
        <v/>
      </c>
      <c r="F542" s="27" t="str">
        <f>IFERROR(VLOOKUP(D542,最低賃金!$A$3:$G$49,6,FALSE),"")</f>
        <v/>
      </c>
      <c r="G542" s="42"/>
      <c r="H542" s="19"/>
      <c r="I542" s="81"/>
      <c r="J542" s="27" t="str" cm="1">
        <f t="array" ref="J542">IFERROR(_xlfn.IFS(COUNTBLANK(G542:I542)=3,"",H542="","H列に金額を入力してください",G542=3,H542,I542="","I列に労働時間を入力してください",G542=1,ROUND(H542/(I542*24),0),G542=2,ROUND(H542/(I542*24),0)),"")</f>
        <v/>
      </c>
      <c r="K542" s="80" t="str" cm="1">
        <f t="array" ref="K542">IFERROR(_xlfn.IFS(D542="","",J542&lt;E542,"×（法定外・要件外となる従業員です）",J542&lt;=F542,"〇",J542&gt;F542,"ー（要件外となる従業員です）"),"")</f>
        <v/>
      </c>
      <c r="L542" s="25" t="str" cm="1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  <v/>
      </c>
    </row>
    <row r="543" spans="1:12" ht="16.5" customHeight="1" x14ac:dyDescent="0.4">
      <c r="A543" s="20" t="str">
        <f t="shared" si="8"/>
        <v/>
      </c>
      <c r="B543" s="18"/>
      <c r="C543" s="75"/>
      <c r="D543" s="42"/>
      <c r="E543" s="27" t="str" cm="1">
        <f t="array" ref="E543">IFERROR(_xlfn.IFS(AND($F$4=45566,D543="徳島"),VLOOKUP(D543,最低賃金!$A$2:$G$49,2,FALSE),OR($F$4&lt;&gt;45566,D543&lt;&gt;"徳島"),VLOOKUP(D543,最低賃金!$A$2:$G$49,4,FALSE)),"")</f>
        <v/>
      </c>
      <c r="F543" s="27" t="str">
        <f>IFERROR(VLOOKUP(D543,最低賃金!$A$3:$G$49,6,FALSE),"")</f>
        <v/>
      </c>
      <c r="G543" s="42"/>
      <c r="H543" s="19"/>
      <c r="I543" s="81"/>
      <c r="J543" s="27" t="str" cm="1">
        <f t="array" ref="J543">IFERROR(_xlfn.IFS(COUNTBLANK(G543:I543)=3,"",H543="","H列に金額を入力してください",G543=3,H543,I543="","I列に労働時間を入力してください",G543=1,ROUND(H543/(I543*24),0),G543=2,ROUND(H543/(I543*24),0)),"")</f>
        <v/>
      </c>
      <c r="K543" s="80" t="str" cm="1">
        <f t="array" ref="K543">IFERROR(_xlfn.IFS(D543="","",J543&lt;E543,"×（法定外・要件外となる従業員です）",J543&lt;=F543,"〇",J543&gt;F543,"ー（要件外となる従業員です）"),"")</f>
        <v/>
      </c>
      <c r="L543" s="25" t="str" cm="1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  <v/>
      </c>
    </row>
    <row r="544" spans="1:12" ht="16.5" customHeight="1" x14ac:dyDescent="0.4">
      <c r="A544" s="20" t="str">
        <f t="shared" si="8"/>
        <v/>
      </c>
      <c r="B544" s="18"/>
      <c r="C544" s="75"/>
      <c r="D544" s="42"/>
      <c r="E544" s="27" t="str" cm="1">
        <f t="array" ref="E544">IFERROR(_xlfn.IFS(AND($F$4=45566,D544="徳島"),VLOOKUP(D544,最低賃金!$A$2:$G$49,2,FALSE),OR($F$4&lt;&gt;45566,D544&lt;&gt;"徳島"),VLOOKUP(D544,最低賃金!$A$2:$G$49,4,FALSE)),"")</f>
        <v/>
      </c>
      <c r="F544" s="27" t="str">
        <f>IFERROR(VLOOKUP(D544,最低賃金!$A$3:$G$49,6,FALSE),"")</f>
        <v/>
      </c>
      <c r="G544" s="42"/>
      <c r="H544" s="19"/>
      <c r="I544" s="81"/>
      <c r="J544" s="27" t="str" cm="1">
        <f t="array" ref="J544">IFERROR(_xlfn.IFS(COUNTBLANK(G544:I544)=3,"",H544="","H列に金額を入力してください",G544=3,H544,I544="","I列に労働時間を入力してください",G544=1,ROUND(H544/(I544*24),0),G544=2,ROUND(H544/(I544*24),0)),"")</f>
        <v/>
      </c>
      <c r="K544" s="80" t="str" cm="1">
        <f t="array" ref="K544">IFERROR(_xlfn.IFS(D544="","",J544&lt;E544,"×（法定外・要件外となる従業員です）",J544&lt;=F544,"〇",J544&gt;F544,"ー（要件外となる従業員です）"),"")</f>
        <v/>
      </c>
      <c r="L544" s="25" t="str" cm="1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  <v/>
      </c>
    </row>
    <row r="545" spans="1:12" ht="16.5" customHeight="1" x14ac:dyDescent="0.4">
      <c r="A545" s="20" t="str">
        <f t="shared" si="8"/>
        <v/>
      </c>
      <c r="B545" s="18"/>
      <c r="C545" s="75"/>
      <c r="D545" s="42"/>
      <c r="E545" s="27" t="str" cm="1">
        <f t="array" ref="E545">IFERROR(_xlfn.IFS(AND($F$4=45566,D545="徳島"),VLOOKUP(D545,最低賃金!$A$2:$G$49,2,FALSE),OR($F$4&lt;&gt;45566,D545&lt;&gt;"徳島"),VLOOKUP(D545,最低賃金!$A$2:$G$49,4,FALSE)),"")</f>
        <v/>
      </c>
      <c r="F545" s="27" t="str">
        <f>IFERROR(VLOOKUP(D545,最低賃金!$A$3:$G$49,6,FALSE),"")</f>
        <v/>
      </c>
      <c r="G545" s="42"/>
      <c r="H545" s="19"/>
      <c r="I545" s="81"/>
      <c r="J545" s="27" t="str" cm="1">
        <f t="array" ref="J545">IFERROR(_xlfn.IFS(COUNTBLANK(G545:I545)=3,"",H545="","H列に金額を入力してください",G545=3,H545,I545="","I列に労働時間を入力してください",G545=1,ROUND(H545/(I545*24),0),G545=2,ROUND(H545/(I545*24),0)),"")</f>
        <v/>
      </c>
      <c r="K545" s="80" t="str" cm="1">
        <f t="array" ref="K545">IFERROR(_xlfn.IFS(D545="","",J545&lt;E545,"×（法定外・要件外となる従業員です）",J545&lt;=F545,"〇",J545&gt;F545,"ー（要件外となる従業員です）"),"")</f>
        <v/>
      </c>
      <c r="L545" s="25" t="str" cm="1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  <v/>
      </c>
    </row>
    <row r="546" spans="1:12" ht="16.5" customHeight="1" x14ac:dyDescent="0.4">
      <c r="A546" s="20" t="str">
        <f t="shared" si="8"/>
        <v/>
      </c>
      <c r="B546" s="18"/>
      <c r="C546" s="75"/>
      <c r="D546" s="42"/>
      <c r="E546" s="27" t="str" cm="1">
        <f t="array" ref="E546">IFERROR(_xlfn.IFS(AND($F$4=45566,D546="徳島"),VLOOKUP(D546,最低賃金!$A$2:$G$49,2,FALSE),OR($F$4&lt;&gt;45566,D546&lt;&gt;"徳島"),VLOOKUP(D546,最低賃金!$A$2:$G$49,4,FALSE)),"")</f>
        <v/>
      </c>
      <c r="F546" s="27" t="str">
        <f>IFERROR(VLOOKUP(D546,最低賃金!$A$3:$G$49,6,FALSE),"")</f>
        <v/>
      </c>
      <c r="G546" s="42"/>
      <c r="H546" s="19"/>
      <c r="I546" s="81"/>
      <c r="J546" s="27" t="str" cm="1">
        <f t="array" ref="J546">IFERROR(_xlfn.IFS(COUNTBLANK(G546:I546)=3,"",H546="","H列に金額を入力してください",G546=3,H546,I546="","I列に労働時間を入力してください",G546=1,ROUND(H546/(I546*24),0),G546=2,ROUND(H546/(I546*24),0)),"")</f>
        <v/>
      </c>
      <c r="K546" s="80" t="str" cm="1">
        <f t="array" ref="K546">IFERROR(_xlfn.IFS(D546="","",J546&lt;E546,"×（法定外・要件外となる従業員です）",J546&lt;=F546,"〇",J546&gt;F546,"ー（要件外となる従業員です）"),"")</f>
        <v/>
      </c>
      <c r="L546" s="25" t="str" cm="1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  <v/>
      </c>
    </row>
    <row r="547" spans="1:12" ht="16.5" customHeight="1" x14ac:dyDescent="0.4">
      <c r="A547" s="20" t="str">
        <f t="shared" si="8"/>
        <v/>
      </c>
      <c r="B547" s="18"/>
      <c r="C547" s="75"/>
      <c r="D547" s="42"/>
      <c r="E547" s="27" t="str" cm="1">
        <f t="array" ref="E547">IFERROR(_xlfn.IFS(AND($F$4=45566,D547="徳島"),VLOOKUP(D547,最低賃金!$A$2:$G$49,2,FALSE),OR($F$4&lt;&gt;45566,D547&lt;&gt;"徳島"),VLOOKUP(D547,最低賃金!$A$2:$G$49,4,FALSE)),"")</f>
        <v/>
      </c>
      <c r="F547" s="27" t="str">
        <f>IFERROR(VLOOKUP(D547,最低賃金!$A$3:$G$49,6,FALSE),"")</f>
        <v/>
      </c>
      <c r="G547" s="42"/>
      <c r="H547" s="19"/>
      <c r="I547" s="81"/>
      <c r="J547" s="27" t="str" cm="1">
        <f t="array" ref="J547">IFERROR(_xlfn.IFS(COUNTBLANK(G547:I547)=3,"",H547="","H列に金額を入力してください",G547=3,H547,I547="","I列に労働時間を入力してください",G547=1,ROUND(H547/(I547*24),0),G547=2,ROUND(H547/(I547*24),0)),"")</f>
        <v/>
      </c>
      <c r="K547" s="80" t="str" cm="1">
        <f t="array" ref="K547">IFERROR(_xlfn.IFS(D547="","",J547&lt;E547,"×（法定外・要件外となる従業員です）",J547&lt;=F547,"〇",J547&gt;F547,"ー（要件外となる従業員です）"),"")</f>
        <v/>
      </c>
      <c r="L547" s="25" t="str" cm="1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  <v/>
      </c>
    </row>
    <row r="548" spans="1:12" ht="16.5" customHeight="1" x14ac:dyDescent="0.4">
      <c r="A548" s="20" t="str">
        <f t="shared" si="8"/>
        <v/>
      </c>
      <c r="B548" s="18"/>
      <c r="C548" s="75"/>
      <c r="D548" s="42"/>
      <c r="E548" s="27" t="str" cm="1">
        <f t="array" ref="E548">IFERROR(_xlfn.IFS(AND($F$4=45566,D548="徳島"),VLOOKUP(D548,最低賃金!$A$2:$G$49,2,FALSE),OR($F$4&lt;&gt;45566,D548&lt;&gt;"徳島"),VLOOKUP(D548,最低賃金!$A$2:$G$49,4,FALSE)),"")</f>
        <v/>
      </c>
      <c r="F548" s="27" t="str">
        <f>IFERROR(VLOOKUP(D548,最低賃金!$A$3:$G$49,6,FALSE),"")</f>
        <v/>
      </c>
      <c r="G548" s="42"/>
      <c r="H548" s="19"/>
      <c r="I548" s="81"/>
      <c r="J548" s="27" t="str" cm="1">
        <f t="array" ref="J548">IFERROR(_xlfn.IFS(COUNTBLANK(G548:I548)=3,"",H548="","H列に金額を入力してください",G548=3,H548,I548="","I列に労働時間を入力してください",G548=1,ROUND(H548/(I548*24),0),G548=2,ROUND(H548/(I548*24),0)),"")</f>
        <v/>
      </c>
      <c r="K548" s="80" t="str" cm="1">
        <f t="array" ref="K548">IFERROR(_xlfn.IFS(D548="","",J548&lt;E548,"×（法定外・要件外となる従業員です）",J548&lt;=F548,"〇",J548&gt;F548,"ー（要件外となる従業員です）"),"")</f>
        <v/>
      </c>
      <c r="L548" s="25" t="str" cm="1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  <v/>
      </c>
    </row>
    <row r="549" spans="1:12" ht="16.5" customHeight="1" x14ac:dyDescent="0.4">
      <c r="A549" s="20" t="str">
        <f t="shared" si="8"/>
        <v/>
      </c>
      <c r="B549" s="18"/>
      <c r="C549" s="75"/>
      <c r="D549" s="42"/>
      <c r="E549" s="27" t="str" cm="1">
        <f t="array" ref="E549">IFERROR(_xlfn.IFS(AND($F$4=45566,D549="徳島"),VLOOKUP(D549,最低賃金!$A$2:$G$49,2,FALSE),OR($F$4&lt;&gt;45566,D549&lt;&gt;"徳島"),VLOOKUP(D549,最低賃金!$A$2:$G$49,4,FALSE)),"")</f>
        <v/>
      </c>
      <c r="F549" s="27" t="str">
        <f>IFERROR(VLOOKUP(D549,最低賃金!$A$3:$G$49,6,FALSE),"")</f>
        <v/>
      </c>
      <c r="G549" s="42"/>
      <c r="H549" s="19"/>
      <c r="I549" s="81"/>
      <c r="J549" s="27" t="str" cm="1">
        <f t="array" ref="J549">IFERROR(_xlfn.IFS(COUNTBLANK(G549:I549)=3,"",H549="","H列に金額を入力してください",G549=3,H549,I549="","I列に労働時間を入力してください",G549=1,ROUND(H549/(I549*24),0),G549=2,ROUND(H549/(I549*24),0)),"")</f>
        <v/>
      </c>
      <c r="K549" s="80" t="str" cm="1">
        <f t="array" ref="K549">IFERROR(_xlfn.IFS(D549="","",J549&lt;E549,"×（法定外・要件外となる従業員です）",J549&lt;=F549,"〇",J549&gt;F549,"ー（要件外となる従業員です）"),"")</f>
        <v/>
      </c>
      <c r="L549" s="25" t="str" cm="1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  <v/>
      </c>
    </row>
    <row r="550" spans="1:12" ht="16.5" customHeight="1" x14ac:dyDescent="0.4">
      <c r="A550" s="20" t="str">
        <f t="shared" si="8"/>
        <v/>
      </c>
      <c r="B550" s="18"/>
      <c r="C550" s="75"/>
      <c r="D550" s="42"/>
      <c r="E550" s="27" t="str" cm="1">
        <f t="array" ref="E550">IFERROR(_xlfn.IFS(AND($F$4=45566,D550="徳島"),VLOOKUP(D550,最低賃金!$A$2:$G$49,2,FALSE),OR($F$4&lt;&gt;45566,D550&lt;&gt;"徳島"),VLOOKUP(D550,最低賃金!$A$2:$G$49,4,FALSE)),"")</f>
        <v/>
      </c>
      <c r="F550" s="27" t="str">
        <f>IFERROR(VLOOKUP(D550,最低賃金!$A$3:$G$49,6,FALSE),"")</f>
        <v/>
      </c>
      <c r="G550" s="42"/>
      <c r="H550" s="19"/>
      <c r="I550" s="81"/>
      <c r="J550" s="27" t="str" cm="1">
        <f t="array" ref="J550">IFERROR(_xlfn.IFS(COUNTBLANK(G550:I550)=3,"",H550="","H列に金額を入力してください",G550=3,H550,I550="","I列に労働時間を入力してください",G550=1,ROUND(H550/(I550*24),0),G550=2,ROUND(H550/(I550*24),0)),"")</f>
        <v/>
      </c>
      <c r="K550" s="80" t="str" cm="1">
        <f t="array" ref="K550">IFERROR(_xlfn.IFS(D550="","",J550&lt;E550,"×（法定外・要件外となる従業員です）",J550&lt;=F550,"〇",J550&gt;F550,"ー（要件外となる従業員です）"),"")</f>
        <v/>
      </c>
      <c r="L550" s="25" t="str" cm="1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  <v/>
      </c>
    </row>
    <row r="551" spans="1:12" ht="16.5" customHeight="1" x14ac:dyDescent="0.4">
      <c r="A551" s="20" t="str">
        <f t="shared" si="8"/>
        <v/>
      </c>
      <c r="B551" s="18"/>
      <c r="C551" s="75"/>
      <c r="D551" s="42"/>
      <c r="E551" s="27" t="str" cm="1">
        <f t="array" ref="E551">IFERROR(_xlfn.IFS(AND($F$4=45566,D551="徳島"),VLOOKUP(D551,最低賃金!$A$2:$G$49,2,FALSE),OR($F$4&lt;&gt;45566,D551&lt;&gt;"徳島"),VLOOKUP(D551,最低賃金!$A$2:$G$49,4,FALSE)),"")</f>
        <v/>
      </c>
      <c r="F551" s="27" t="str">
        <f>IFERROR(VLOOKUP(D551,最低賃金!$A$3:$G$49,6,FALSE),"")</f>
        <v/>
      </c>
      <c r="G551" s="42"/>
      <c r="H551" s="19"/>
      <c r="I551" s="81"/>
      <c r="J551" s="27" t="str" cm="1">
        <f t="array" ref="J551">IFERROR(_xlfn.IFS(COUNTBLANK(G551:I551)=3,"",H551="","H列に金額を入力してください",G551=3,H551,I551="","I列に労働時間を入力してください",G551=1,ROUND(H551/(I551*24),0),G551=2,ROUND(H551/(I551*24),0)),"")</f>
        <v/>
      </c>
      <c r="K551" s="80" t="str" cm="1">
        <f t="array" ref="K551">IFERROR(_xlfn.IFS(D551="","",J551&lt;E551,"×（法定外・要件外となる従業員です）",J551&lt;=F551,"〇",J551&gt;F551,"ー（要件外となる従業員です）"),"")</f>
        <v/>
      </c>
      <c r="L551" s="25" t="str" cm="1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  <v/>
      </c>
    </row>
    <row r="552" spans="1:12" ht="16.5" customHeight="1" x14ac:dyDescent="0.4">
      <c r="A552" s="20" t="str">
        <f t="shared" si="8"/>
        <v/>
      </c>
      <c r="B552" s="18"/>
      <c r="C552" s="75"/>
      <c r="D552" s="42"/>
      <c r="E552" s="27" t="str" cm="1">
        <f t="array" ref="E552">IFERROR(_xlfn.IFS(AND($F$4=45566,D552="徳島"),VLOOKUP(D552,最低賃金!$A$2:$G$49,2,FALSE),OR($F$4&lt;&gt;45566,D552&lt;&gt;"徳島"),VLOOKUP(D552,最低賃金!$A$2:$G$49,4,FALSE)),"")</f>
        <v/>
      </c>
      <c r="F552" s="27" t="str">
        <f>IFERROR(VLOOKUP(D552,最低賃金!$A$3:$G$49,6,FALSE),"")</f>
        <v/>
      </c>
      <c r="G552" s="42"/>
      <c r="H552" s="19"/>
      <c r="I552" s="81"/>
      <c r="J552" s="27" t="str" cm="1">
        <f t="array" ref="J552">IFERROR(_xlfn.IFS(COUNTBLANK(G552:I552)=3,"",H552="","H列に金額を入力してください",G552=3,H552,I552="","I列に労働時間を入力してください",G552=1,ROUND(H552/(I552*24),0),G552=2,ROUND(H552/(I552*24),0)),"")</f>
        <v/>
      </c>
      <c r="K552" s="80" t="str" cm="1">
        <f t="array" ref="K552">IFERROR(_xlfn.IFS(D552="","",J552&lt;E552,"×（法定外・要件外となる従業員です）",J552&lt;=F552,"〇",J552&gt;F552,"ー（要件外となる従業員です）"),"")</f>
        <v/>
      </c>
      <c r="L552" s="25" t="str" cm="1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  <v/>
      </c>
    </row>
    <row r="553" spans="1:12" ht="16.5" customHeight="1" x14ac:dyDescent="0.4">
      <c r="A553" s="20" t="str">
        <f t="shared" si="8"/>
        <v/>
      </c>
      <c r="B553" s="18"/>
      <c r="C553" s="75"/>
      <c r="D553" s="42"/>
      <c r="E553" s="27" t="str" cm="1">
        <f t="array" ref="E553">IFERROR(_xlfn.IFS(AND($F$4=45566,D553="徳島"),VLOOKUP(D553,最低賃金!$A$2:$G$49,2,FALSE),OR($F$4&lt;&gt;45566,D553&lt;&gt;"徳島"),VLOOKUP(D553,最低賃金!$A$2:$G$49,4,FALSE)),"")</f>
        <v/>
      </c>
      <c r="F553" s="27" t="str">
        <f>IFERROR(VLOOKUP(D553,最低賃金!$A$3:$G$49,6,FALSE),"")</f>
        <v/>
      </c>
      <c r="G553" s="42"/>
      <c r="H553" s="19"/>
      <c r="I553" s="81"/>
      <c r="J553" s="27" t="str" cm="1">
        <f t="array" ref="J553">IFERROR(_xlfn.IFS(COUNTBLANK(G553:I553)=3,"",H553="","H列に金額を入力してください",G553=3,H553,I553="","I列に労働時間を入力してください",G553=1,ROUND(H553/(I553*24),0),G553=2,ROUND(H553/(I553*24),0)),"")</f>
        <v/>
      </c>
      <c r="K553" s="80" t="str" cm="1">
        <f t="array" ref="K553">IFERROR(_xlfn.IFS(D553="","",J553&lt;E553,"×（法定外・要件外となる従業員です）",J553&lt;=F553,"〇",J553&gt;F553,"ー（要件外となる従業員です）"),"")</f>
        <v/>
      </c>
      <c r="L553" s="25" t="str" cm="1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  <v/>
      </c>
    </row>
    <row r="554" spans="1:12" ht="16.5" customHeight="1" x14ac:dyDescent="0.4">
      <c r="A554" s="20" t="str">
        <f t="shared" si="8"/>
        <v/>
      </c>
      <c r="B554" s="18"/>
      <c r="C554" s="75"/>
      <c r="D554" s="42"/>
      <c r="E554" s="27" t="str" cm="1">
        <f t="array" ref="E554">IFERROR(_xlfn.IFS(AND($F$4=45566,D554="徳島"),VLOOKUP(D554,最低賃金!$A$2:$G$49,2,FALSE),OR($F$4&lt;&gt;45566,D554&lt;&gt;"徳島"),VLOOKUP(D554,最低賃金!$A$2:$G$49,4,FALSE)),"")</f>
        <v/>
      </c>
      <c r="F554" s="27" t="str">
        <f>IFERROR(VLOOKUP(D554,最低賃金!$A$3:$G$49,6,FALSE),"")</f>
        <v/>
      </c>
      <c r="G554" s="42"/>
      <c r="H554" s="19"/>
      <c r="I554" s="81"/>
      <c r="J554" s="27" t="str" cm="1">
        <f t="array" ref="J554">IFERROR(_xlfn.IFS(COUNTBLANK(G554:I554)=3,"",H554="","H列に金額を入力してください",G554=3,H554,I554="","I列に労働時間を入力してください",G554=1,ROUND(H554/(I554*24),0),G554=2,ROUND(H554/(I554*24),0)),"")</f>
        <v/>
      </c>
      <c r="K554" s="80" t="str" cm="1">
        <f t="array" ref="K554">IFERROR(_xlfn.IFS(D554="","",J554&lt;E554,"×（法定外・要件外となる従業員です）",J554&lt;=F554,"〇",J554&gt;F554,"ー（要件外となる従業員です）"),"")</f>
        <v/>
      </c>
      <c r="L554" s="25" t="str" cm="1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  <v/>
      </c>
    </row>
    <row r="555" spans="1:12" ht="16.5" customHeight="1" x14ac:dyDescent="0.4">
      <c r="A555" s="20" t="str">
        <f t="shared" si="8"/>
        <v/>
      </c>
      <c r="B555" s="18"/>
      <c r="C555" s="75"/>
      <c r="D555" s="42"/>
      <c r="E555" s="27" t="str" cm="1">
        <f t="array" ref="E555">IFERROR(_xlfn.IFS(AND($F$4=45566,D555="徳島"),VLOOKUP(D555,最低賃金!$A$2:$G$49,2,FALSE),OR($F$4&lt;&gt;45566,D555&lt;&gt;"徳島"),VLOOKUP(D555,最低賃金!$A$2:$G$49,4,FALSE)),"")</f>
        <v/>
      </c>
      <c r="F555" s="27" t="str">
        <f>IFERROR(VLOOKUP(D555,最低賃金!$A$3:$G$49,6,FALSE),"")</f>
        <v/>
      </c>
      <c r="G555" s="42"/>
      <c r="H555" s="19"/>
      <c r="I555" s="81"/>
      <c r="J555" s="27" t="str" cm="1">
        <f t="array" ref="J555">IFERROR(_xlfn.IFS(COUNTBLANK(G555:I555)=3,"",H555="","H列に金額を入力してください",G555=3,H555,I555="","I列に労働時間を入力してください",G555=1,ROUND(H555/(I555*24),0),G555=2,ROUND(H555/(I555*24),0)),"")</f>
        <v/>
      </c>
      <c r="K555" s="80" t="str" cm="1">
        <f t="array" ref="K555">IFERROR(_xlfn.IFS(D555="","",J555&lt;E555,"×（法定外・要件外となる従業員です）",J555&lt;=F555,"〇",J555&gt;F555,"ー（要件外となる従業員です）"),"")</f>
        <v/>
      </c>
      <c r="L555" s="25" t="str" cm="1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  <v/>
      </c>
    </row>
    <row r="556" spans="1:12" ht="16.5" customHeight="1" x14ac:dyDescent="0.4">
      <c r="A556" s="20" t="str">
        <f t="shared" si="8"/>
        <v/>
      </c>
      <c r="B556" s="18"/>
      <c r="C556" s="75"/>
      <c r="D556" s="42"/>
      <c r="E556" s="27" t="str" cm="1">
        <f t="array" ref="E556">IFERROR(_xlfn.IFS(AND($F$4=45566,D556="徳島"),VLOOKUP(D556,最低賃金!$A$2:$G$49,2,FALSE),OR($F$4&lt;&gt;45566,D556&lt;&gt;"徳島"),VLOOKUP(D556,最低賃金!$A$2:$G$49,4,FALSE)),"")</f>
        <v/>
      </c>
      <c r="F556" s="27" t="str">
        <f>IFERROR(VLOOKUP(D556,最低賃金!$A$3:$G$49,6,FALSE),"")</f>
        <v/>
      </c>
      <c r="G556" s="42"/>
      <c r="H556" s="19"/>
      <c r="I556" s="81"/>
      <c r="J556" s="27" t="str" cm="1">
        <f t="array" ref="J556">IFERROR(_xlfn.IFS(COUNTBLANK(G556:I556)=3,"",H556="","H列に金額を入力してください",G556=3,H556,I556="","I列に労働時間を入力してください",G556=1,ROUND(H556/(I556*24),0),G556=2,ROUND(H556/(I556*24),0)),"")</f>
        <v/>
      </c>
      <c r="K556" s="80" t="str" cm="1">
        <f t="array" ref="K556">IFERROR(_xlfn.IFS(D556="","",J556&lt;E556,"×（法定外・要件外となる従業員です）",J556&lt;=F556,"〇",J556&gt;F556,"ー（要件外となる従業員です）"),"")</f>
        <v/>
      </c>
      <c r="L556" s="25" t="str" cm="1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  <v/>
      </c>
    </row>
    <row r="557" spans="1:12" ht="16.5" customHeight="1" x14ac:dyDescent="0.4">
      <c r="A557" s="20" t="str">
        <f t="shared" si="8"/>
        <v/>
      </c>
      <c r="B557" s="18"/>
      <c r="C557" s="75"/>
      <c r="D557" s="42"/>
      <c r="E557" s="27" t="str" cm="1">
        <f t="array" ref="E557">IFERROR(_xlfn.IFS(AND($F$4=45566,D557="徳島"),VLOOKUP(D557,最低賃金!$A$2:$G$49,2,FALSE),OR($F$4&lt;&gt;45566,D557&lt;&gt;"徳島"),VLOOKUP(D557,最低賃金!$A$2:$G$49,4,FALSE)),"")</f>
        <v/>
      </c>
      <c r="F557" s="27" t="str">
        <f>IFERROR(VLOOKUP(D557,最低賃金!$A$3:$G$49,6,FALSE),"")</f>
        <v/>
      </c>
      <c r="G557" s="42"/>
      <c r="H557" s="19"/>
      <c r="I557" s="81"/>
      <c r="J557" s="27" t="str" cm="1">
        <f t="array" ref="J557">IFERROR(_xlfn.IFS(COUNTBLANK(G557:I557)=3,"",H557="","H列に金額を入力してください",G557=3,H557,I557="","I列に労働時間を入力してください",G557=1,ROUND(H557/(I557*24),0),G557=2,ROUND(H557/(I557*24),0)),"")</f>
        <v/>
      </c>
      <c r="K557" s="80" t="str" cm="1">
        <f t="array" ref="K557">IFERROR(_xlfn.IFS(D557="","",J557&lt;E557,"×（法定外・要件外となる従業員です）",J557&lt;=F557,"〇",J557&gt;F557,"ー（要件外となる従業員です）"),"")</f>
        <v/>
      </c>
      <c r="L557" s="25" t="str" cm="1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  <v/>
      </c>
    </row>
    <row r="558" spans="1:12" ht="16.5" customHeight="1" x14ac:dyDescent="0.4">
      <c r="A558" s="20" t="str">
        <f t="shared" si="8"/>
        <v/>
      </c>
      <c r="B558" s="18"/>
      <c r="C558" s="75"/>
      <c r="D558" s="42"/>
      <c r="E558" s="27" t="str" cm="1">
        <f t="array" ref="E558">IFERROR(_xlfn.IFS(AND($F$4=45566,D558="徳島"),VLOOKUP(D558,最低賃金!$A$2:$G$49,2,FALSE),OR($F$4&lt;&gt;45566,D558&lt;&gt;"徳島"),VLOOKUP(D558,最低賃金!$A$2:$G$49,4,FALSE)),"")</f>
        <v/>
      </c>
      <c r="F558" s="27" t="str">
        <f>IFERROR(VLOOKUP(D558,最低賃金!$A$3:$G$49,6,FALSE),"")</f>
        <v/>
      </c>
      <c r="G558" s="42"/>
      <c r="H558" s="19"/>
      <c r="I558" s="81"/>
      <c r="J558" s="27" t="str" cm="1">
        <f t="array" ref="J558">IFERROR(_xlfn.IFS(COUNTBLANK(G558:I558)=3,"",H558="","H列に金額を入力してください",G558=3,H558,I558="","I列に労働時間を入力してください",G558=1,ROUND(H558/(I558*24),0),G558=2,ROUND(H558/(I558*24),0)),"")</f>
        <v/>
      </c>
      <c r="K558" s="80" t="str" cm="1">
        <f t="array" ref="K558">IFERROR(_xlfn.IFS(D558="","",J558&lt;E558,"×（法定外・要件外となる従業員です）",J558&lt;=F558,"〇",J558&gt;F558,"ー（要件外となる従業員です）"),"")</f>
        <v/>
      </c>
      <c r="L558" s="25" t="str" cm="1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  <v/>
      </c>
    </row>
    <row r="559" spans="1:12" ht="16.5" customHeight="1" x14ac:dyDescent="0.4">
      <c r="A559" s="20" t="str">
        <f t="shared" si="8"/>
        <v/>
      </c>
      <c r="B559" s="18"/>
      <c r="C559" s="75"/>
      <c r="D559" s="42"/>
      <c r="E559" s="27" t="str" cm="1">
        <f t="array" ref="E559">IFERROR(_xlfn.IFS(AND($F$4=45566,D559="徳島"),VLOOKUP(D559,最低賃金!$A$2:$G$49,2,FALSE),OR($F$4&lt;&gt;45566,D559&lt;&gt;"徳島"),VLOOKUP(D559,最低賃金!$A$2:$G$49,4,FALSE)),"")</f>
        <v/>
      </c>
      <c r="F559" s="27" t="str">
        <f>IFERROR(VLOOKUP(D559,最低賃金!$A$3:$G$49,6,FALSE),"")</f>
        <v/>
      </c>
      <c r="G559" s="42"/>
      <c r="H559" s="19"/>
      <c r="I559" s="81"/>
      <c r="J559" s="27" t="str" cm="1">
        <f t="array" ref="J559">IFERROR(_xlfn.IFS(COUNTBLANK(G559:I559)=3,"",H559="","H列に金額を入力してください",G559=3,H559,I559="","I列に労働時間を入力してください",G559=1,ROUND(H559/(I559*24),0),G559=2,ROUND(H559/(I559*24),0)),"")</f>
        <v/>
      </c>
      <c r="K559" s="80" t="str" cm="1">
        <f t="array" ref="K559">IFERROR(_xlfn.IFS(D559="","",J559&lt;E559,"×（法定外・要件外となる従業員です）",J559&lt;=F559,"〇",J559&gt;F559,"ー（要件外となる従業員です）"),"")</f>
        <v/>
      </c>
      <c r="L559" s="25" t="str" cm="1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  <v/>
      </c>
    </row>
    <row r="560" spans="1:12" ht="16.5" customHeight="1" x14ac:dyDescent="0.4">
      <c r="A560" s="20" t="str">
        <f t="shared" si="8"/>
        <v/>
      </c>
      <c r="B560" s="18"/>
      <c r="C560" s="75"/>
      <c r="D560" s="42"/>
      <c r="E560" s="27" t="str" cm="1">
        <f t="array" ref="E560">IFERROR(_xlfn.IFS(AND($F$4=45566,D560="徳島"),VLOOKUP(D560,最低賃金!$A$2:$G$49,2,FALSE),OR($F$4&lt;&gt;45566,D560&lt;&gt;"徳島"),VLOOKUP(D560,最低賃金!$A$2:$G$49,4,FALSE)),"")</f>
        <v/>
      </c>
      <c r="F560" s="27" t="str">
        <f>IFERROR(VLOOKUP(D560,最低賃金!$A$3:$G$49,6,FALSE),"")</f>
        <v/>
      </c>
      <c r="G560" s="42"/>
      <c r="H560" s="19"/>
      <c r="I560" s="81"/>
      <c r="J560" s="27" t="str" cm="1">
        <f t="array" ref="J560">IFERROR(_xlfn.IFS(COUNTBLANK(G560:I560)=3,"",H560="","H列に金額を入力してください",G560=3,H560,I560="","I列に労働時間を入力してください",G560=1,ROUND(H560/(I560*24),0),G560=2,ROUND(H560/(I560*24),0)),"")</f>
        <v/>
      </c>
      <c r="K560" s="80" t="str" cm="1">
        <f t="array" ref="K560">IFERROR(_xlfn.IFS(D560="","",J560&lt;E560,"×（法定外・要件外となる従業員です）",J560&lt;=F560,"〇",J560&gt;F560,"ー（要件外となる従業員です）"),"")</f>
        <v/>
      </c>
      <c r="L560" s="25" t="str" cm="1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  <v/>
      </c>
    </row>
    <row r="561" spans="1:12" ht="16.5" customHeight="1" x14ac:dyDescent="0.4">
      <c r="A561" s="20" t="str">
        <f t="shared" si="8"/>
        <v/>
      </c>
      <c r="B561" s="18"/>
      <c r="C561" s="75"/>
      <c r="D561" s="42"/>
      <c r="E561" s="27" t="str" cm="1">
        <f t="array" ref="E561">IFERROR(_xlfn.IFS(AND($F$4=45566,D561="徳島"),VLOOKUP(D561,最低賃金!$A$2:$G$49,2,FALSE),OR($F$4&lt;&gt;45566,D561&lt;&gt;"徳島"),VLOOKUP(D561,最低賃金!$A$2:$G$49,4,FALSE)),"")</f>
        <v/>
      </c>
      <c r="F561" s="27" t="str">
        <f>IFERROR(VLOOKUP(D561,最低賃金!$A$3:$G$49,6,FALSE),"")</f>
        <v/>
      </c>
      <c r="G561" s="42"/>
      <c r="H561" s="19"/>
      <c r="I561" s="81"/>
      <c r="J561" s="27" t="str" cm="1">
        <f t="array" ref="J561">IFERROR(_xlfn.IFS(COUNTBLANK(G561:I561)=3,"",H561="","H列に金額を入力してください",G561=3,H561,I561="","I列に労働時間を入力してください",G561=1,ROUND(H561/(I561*24),0),G561=2,ROUND(H561/(I561*24),0)),"")</f>
        <v/>
      </c>
      <c r="K561" s="80" t="str" cm="1">
        <f t="array" ref="K561">IFERROR(_xlfn.IFS(D561="","",J561&lt;E561,"×（法定外・要件外となる従業員です）",J561&lt;=F561,"〇",J561&gt;F561,"ー（要件外となる従業員です）"),"")</f>
        <v/>
      </c>
      <c r="L561" s="25" t="str" cm="1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  <v/>
      </c>
    </row>
    <row r="562" spans="1:12" ht="16.5" customHeight="1" x14ac:dyDescent="0.4">
      <c r="A562" s="20" t="str">
        <f t="shared" si="8"/>
        <v/>
      </c>
      <c r="B562" s="18"/>
      <c r="C562" s="75"/>
      <c r="D562" s="42"/>
      <c r="E562" s="27" t="str" cm="1">
        <f t="array" ref="E562">IFERROR(_xlfn.IFS(AND($F$4=45566,D562="徳島"),VLOOKUP(D562,最低賃金!$A$2:$G$49,2,FALSE),OR($F$4&lt;&gt;45566,D562&lt;&gt;"徳島"),VLOOKUP(D562,最低賃金!$A$2:$G$49,4,FALSE)),"")</f>
        <v/>
      </c>
      <c r="F562" s="27" t="str">
        <f>IFERROR(VLOOKUP(D562,最低賃金!$A$3:$G$49,6,FALSE),"")</f>
        <v/>
      </c>
      <c r="G562" s="42"/>
      <c r="H562" s="19"/>
      <c r="I562" s="81"/>
      <c r="J562" s="27" t="str" cm="1">
        <f t="array" ref="J562">IFERROR(_xlfn.IFS(COUNTBLANK(G562:I562)=3,"",H562="","H列に金額を入力してください",G562=3,H562,I562="","I列に労働時間を入力してください",G562=1,ROUND(H562/(I562*24),0),G562=2,ROUND(H562/(I562*24),0)),"")</f>
        <v/>
      </c>
      <c r="K562" s="80" t="str" cm="1">
        <f t="array" ref="K562">IFERROR(_xlfn.IFS(D562="","",J562&lt;E562,"×（法定外・要件外となる従業員です）",J562&lt;=F562,"〇",J562&gt;F562,"ー（要件外となる従業員です）"),"")</f>
        <v/>
      </c>
      <c r="L562" s="25" t="str" cm="1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  <v/>
      </c>
    </row>
    <row r="563" spans="1:12" ht="16.5" customHeight="1" x14ac:dyDescent="0.4">
      <c r="A563" s="20" t="str">
        <f t="shared" si="8"/>
        <v/>
      </c>
      <c r="B563" s="18"/>
      <c r="C563" s="75"/>
      <c r="D563" s="42"/>
      <c r="E563" s="27" t="str" cm="1">
        <f t="array" ref="E563">IFERROR(_xlfn.IFS(AND($F$4=45566,D563="徳島"),VLOOKUP(D563,最低賃金!$A$2:$G$49,2,FALSE),OR($F$4&lt;&gt;45566,D563&lt;&gt;"徳島"),VLOOKUP(D563,最低賃金!$A$2:$G$49,4,FALSE)),"")</f>
        <v/>
      </c>
      <c r="F563" s="27" t="str">
        <f>IFERROR(VLOOKUP(D563,最低賃金!$A$3:$G$49,6,FALSE),"")</f>
        <v/>
      </c>
      <c r="G563" s="42"/>
      <c r="H563" s="19"/>
      <c r="I563" s="81"/>
      <c r="J563" s="27" t="str" cm="1">
        <f t="array" ref="J563">IFERROR(_xlfn.IFS(COUNTBLANK(G563:I563)=3,"",H563="","H列に金額を入力してください",G563=3,H563,I563="","I列に労働時間を入力してください",G563=1,ROUND(H563/(I563*24),0),G563=2,ROUND(H563/(I563*24),0)),"")</f>
        <v/>
      </c>
      <c r="K563" s="80" t="str" cm="1">
        <f t="array" ref="K563">IFERROR(_xlfn.IFS(D563="","",J563&lt;E563,"×（法定外・要件外となる従業員です）",J563&lt;=F563,"〇",J563&gt;F563,"ー（要件外となる従業員です）"),"")</f>
        <v/>
      </c>
      <c r="L563" s="25" t="str" cm="1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  <v/>
      </c>
    </row>
    <row r="564" spans="1:12" ht="16.5" customHeight="1" x14ac:dyDescent="0.4">
      <c r="A564" s="20" t="str">
        <f t="shared" si="8"/>
        <v/>
      </c>
      <c r="B564" s="18"/>
      <c r="C564" s="75"/>
      <c r="D564" s="42"/>
      <c r="E564" s="27" t="str" cm="1">
        <f t="array" ref="E564">IFERROR(_xlfn.IFS(AND($F$4=45566,D564="徳島"),VLOOKUP(D564,最低賃金!$A$2:$G$49,2,FALSE),OR($F$4&lt;&gt;45566,D564&lt;&gt;"徳島"),VLOOKUP(D564,最低賃金!$A$2:$G$49,4,FALSE)),"")</f>
        <v/>
      </c>
      <c r="F564" s="27" t="str">
        <f>IFERROR(VLOOKUP(D564,最低賃金!$A$3:$G$49,6,FALSE),"")</f>
        <v/>
      </c>
      <c r="G564" s="42"/>
      <c r="H564" s="19"/>
      <c r="I564" s="81"/>
      <c r="J564" s="27" t="str" cm="1">
        <f t="array" ref="J564">IFERROR(_xlfn.IFS(COUNTBLANK(G564:I564)=3,"",H564="","H列に金額を入力してください",G564=3,H564,I564="","I列に労働時間を入力してください",G564=1,ROUND(H564/(I564*24),0),G564=2,ROUND(H564/(I564*24),0)),"")</f>
        <v/>
      </c>
      <c r="K564" s="80" t="str" cm="1">
        <f t="array" ref="K564">IFERROR(_xlfn.IFS(D564="","",J564&lt;E564,"×（法定外・要件外となる従業員です）",J564&lt;=F564,"〇",J564&gt;F564,"ー（要件外となる従業員です）"),"")</f>
        <v/>
      </c>
      <c r="L564" s="25" t="str" cm="1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  <v/>
      </c>
    </row>
    <row r="565" spans="1:12" ht="16.5" customHeight="1" x14ac:dyDescent="0.4">
      <c r="A565" s="20" t="str">
        <f t="shared" si="8"/>
        <v/>
      </c>
      <c r="B565" s="18"/>
      <c r="C565" s="75"/>
      <c r="D565" s="42"/>
      <c r="E565" s="27" t="str" cm="1">
        <f t="array" ref="E565">IFERROR(_xlfn.IFS(AND($F$4=45566,D565="徳島"),VLOOKUP(D565,最低賃金!$A$2:$G$49,2,FALSE),OR($F$4&lt;&gt;45566,D565&lt;&gt;"徳島"),VLOOKUP(D565,最低賃金!$A$2:$G$49,4,FALSE)),"")</f>
        <v/>
      </c>
      <c r="F565" s="27" t="str">
        <f>IFERROR(VLOOKUP(D565,最低賃金!$A$3:$G$49,6,FALSE),"")</f>
        <v/>
      </c>
      <c r="G565" s="42"/>
      <c r="H565" s="19"/>
      <c r="I565" s="81"/>
      <c r="J565" s="27" t="str" cm="1">
        <f t="array" ref="J565">IFERROR(_xlfn.IFS(COUNTBLANK(G565:I565)=3,"",H565="","H列に金額を入力してください",G565=3,H565,I565="","I列に労働時間を入力してください",G565=1,ROUND(H565/(I565*24),0),G565=2,ROUND(H565/(I565*24),0)),"")</f>
        <v/>
      </c>
      <c r="K565" s="80" t="str" cm="1">
        <f t="array" ref="K565">IFERROR(_xlfn.IFS(D565="","",J565&lt;E565,"×（法定外・要件外となる従業員です）",J565&lt;=F565,"〇",J565&gt;F565,"ー（要件外となる従業員です）"),"")</f>
        <v/>
      </c>
      <c r="L565" s="25" t="str" cm="1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  <v/>
      </c>
    </row>
    <row r="566" spans="1:12" ht="16.5" customHeight="1" x14ac:dyDescent="0.4">
      <c r="A566" s="20" t="str">
        <f t="shared" si="8"/>
        <v/>
      </c>
      <c r="B566" s="18"/>
      <c r="C566" s="75"/>
      <c r="D566" s="42"/>
      <c r="E566" s="27" t="str" cm="1">
        <f t="array" ref="E566">IFERROR(_xlfn.IFS(AND($F$4=45566,D566="徳島"),VLOOKUP(D566,最低賃金!$A$2:$G$49,2,FALSE),OR($F$4&lt;&gt;45566,D566&lt;&gt;"徳島"),VLOOKUP(D566,最低賃金!$A$2:$G$49,4,FALSE)),"")</f>
        <v/>
      </c>
      <c r="F566" s="27" t="str">
        <f>IFERROR(VLOOKUP(D566,最低賃金!$A$3:$G$49,6,FALSE),"")</f>
        <v/>
      </c>
      <c r="G566" s="42"/>
      <c r="H566" s="19"/>
      <c r="I566" s="81"/>
      <c r="J566" s="27" t="str" cm="1">
        <f t="array" ref="J566">IFERROR(_xlfn.IFS(COUNTBLANK(G566:I566)=3,"",H566="","H列に金額を入力してください",G566=3,H566,I566="","I列に労働時間を入力してください",G566=1,ROUND(H566/(I566*24),0),G566=2,ROUND(H566/(I566*24),0)),"")</f>
        <v/>
      </c>
      <c r="K566" s="80" t="str" cm="1">
        <f t="array" ref="K566">IFERROR(_xlfn.IFS(D566="","",J566&lt;E566,"×（法定外・要件外となる従業員です）",J566&lt;=F566,"〇",J566&gt;F566,"ー（要件外となる従業員です）"),"")</f>
        <v/>
      </c>
      <c r="L566" s="25" t="str" cm="1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  <v/>
      </c>
    </row>
    <row r="567" spans="1:12" ht="16.5" customHeight="1" x14ac:dyDescent="0.4">
      <c r="A567" s="20" t="str">
        <f t="shared" si="8"/>
        <v/>
      </c>
      <c r="B567" s="18"/>
      <c r="C567" s="75"/>
      <c r="D567" s="42"/>
      <c r="E567" s="27" t="str" cm="1">
        <f t="array" ref="E567">IFERROR(_xlfn.IFS(AND($F$4=45566,D567="徳島"),VLOOKUP(D567,最低賃金!$A$2:$G$49,2,FALSE),OR($F$4&lt;&gt;45566,D567&lt;&gt;"徳島"),VLOOKUP(D567,最低賃金!$A$2:$G$49,4,FALSE)),"")</f>
        <v/>
      </c>
      <c r="F567" s="27" t="str">
        <f>IFERROR(VLOOKUP(D567,最低賃金!$A$3:$G$49,6,FALSE),"")</f>
        <v/>
      </c>
      <c r="G567" s="42"/>
      <c r="H567" s="19"/>
      <c r="I567" s="81"/>
      <c r="J567" s="27" t="str" cm="1">
        <f t="array" ref="J567">IFERROR(_xlfn.IFS(COUNTBLANK(G567:I567)=3,"",H567="","H列に金額を入力してください",G567=3,H567,I567="","I列に労働時間を入力してください",G567=1,ROUND(H567/(I567*24),0),G567=2,ROUND(H567/(I567*24),0)),"")</f>
        <v/>
      </c>
      <c r="K567" s="80" t="str" cm="1">
        <f t="array" ref="K567">IFERROR(_xlfn.IFS(D567="","",J567&lt;E567,"×（法定外・要件外となる従業員です）",J567&lt;=F567,"〇",J567&gt;F567,"ー（要件外となる従業員です）"),"")</f>
        <v/>
      </c>
      <c r="L567" s="25" t="str" cm="1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  <v/>
      </c>
    </row>
    <row r="568" spans="1:12" ht="16.5" customHeight="1" x14ac:dyDescent="0.4">
      <c r="A568" s="20" t="str">
        <f t="shared" si="8"/>
        <v/>
      </c>
      <c r="B568" s="18"/>
      <c r="C568" s="75"/>
      <c r="D568" s="42"/>
      <c r="E568" s="27" t="str" cm="1">
        <f t="array" ref="E568">IFERROR(_xlfn.IFS(AND($F$4=45566,D568="徳島"),VLOOKUP(D568,最低賃金!$A$2:$G$49,2,FALSE),OR($F$4&lt;&gt;45566,D568&lt;&gt;"徳島"),VLOOKUP(D568,最低賃金!$A$2:$G$49,4,FALSE)),"")</f>
        <v/>
      </c>
      <c r="F568" s="27" t="str">
        <f>IFERROR(VLOOKUP(D568,最低賃金!$A$3:$G$49,6,FALSE),"")</f>
        <v/>
      </c>
      <c r="G568" s="42"/>
      <c r="H568" s="19"/>
      <c r="I568" s="81"/>
      <c r="J568" s="27" t="str" cm="1">
        <f t="array" ref="J568">IFERROR(_xlfn.IFS(COUNTBLANK(G568:I568)=3,"",H568="","H列に金額を入力してください",G568=3,H568,I568="","I列に労働時間を入力してください",G568=1,ROUND(H568/(I568*24),0),G568=2,ROUND(H568/(I568*24),0)),"")</f>
        <v/>
      </c>
      <c r="K568" s="80" t="str" cm="1">
        <f t="array" ref="K568">IFERROR(_xlfn.IFS(D568="","",J568&lt;E568,"×（法定外・要件外となる従業員です）",J568&lt;=F568,"〇",J568&gt;F568,"ー（要件外となる従業員です）"),"")</f>
        <v/>
      </c>
      <c r="L568" s="25" t="str" cm="1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  <v/>
      </c>
    </row>
    <row r="569" spans="1:12" ht="16.5" customHeight="1" x14ac:dyDescent="0.4">
      <c r="A569" s="20" t="str">
        <f t="shared" si="8"/>
        <v/>
      </c>
      <c r="B569" s="18"/>
      <c r="C569" s="75"/>
      <c r="D569" s="42"/>
      <c r="E569" s="27" t="str" cm="1">
        <f t="array" ref="E569">IFERROR(_xlfn.IFS(AND($F$4=45566,D569="徳島"),VLOOKUP(D569,最低賃金!$A$2:$G$49,2,FALSE),OR($F$4&lt;&gt;45566,D569&lt;&gt;"徳島"),VLOOKUP(D569,最低賃金!$A$2:$G$49,4,FALSE)),"")</f>
        <v/>
      </c>
      <c r="F569" s="27" t="str">
        <f>IFERROR(VLOOKUP(D569,最低賃金!$A$3:$G$49,6,FALSE),"")</f>
        <v/>
      </c>
      <c r="G569" s="42"/>
      <c r="H569" s="19"/>
      <c r="I569" s="81"/>
      <c r="J569" s="27" t="str" cm="1">
        <f t="array" ref="J569">IFERROR(_xlfn.IFS(COUNTBLANK(G569:I569)=3,"",H569="","H列に金額を入力してください",G569=3,H569,I569="","I列に労働時間を入力してください",G569=1,ROUND(H569/(I569*24),0),G569=2,ROUND(H569/(I569*24),0)),"")</f>
        <v/>
      </c>
      <c r="K569" s="80" t="str" cm="1">
        <f t="array" ref="K569">IFERROR(_xlfn.IFS(D569="","",J569&lt;E569,"×（法定外・要件外となる従業員です）",J569&lt;=F569,"〇",J569&gt;F569,"ー（要件外となる従業員です）"),"")</f>
        <v/>
      </c>
      <c r="L569" s="25" t="str" cm="1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  <v/>
      </c>
    </row>
    <row r="570" spans="1:12" ht="16.5" customHeight="1" x14ac:dyDescent="0.4">
      <c r="A570" s="20" t="str">
        <f t="shared" si="8"/>
        <v/>
      </c>
      <c r="B570" s="18"/>
      <c r="C570" s="75"/>
      <c r="D570" s="42"/>
      <c r="E570" s="27" t="str" cm="1">
        <f t="array" ref="E570">IFERROR(_xlfn.IFS(AND($F$4=45566,D570="徳島"),VLOOKUP(D570,最低賃金!$A$2:$G$49,2,FALSE),OR($F$4&lt;&gt;45566,D570&lt;&gt;"徳島"),VLOOKUP(D570,最低賃金!$A$2:$G$49,4,FALSE)),"")</f>
        <v/>
      </c>
      <c r="F570" s="27" t="str">
        <f>IFERROR(VLOOKUP(D570,最低賃金!$A$3:$G$49,6,FALSE),"")</f>
        <v/>
      </c>
      <c r="G570" s="42"/>
      <c r="H570" s="19"/>
      <c r="I570" s="81"/>
      <c r="J570" s="27" t="str" cm="1">
        <f t="array" ref="J570">IFERROR(_xlfn.IFS(COUNTBLANK(G570:I570)=3,"",H570="","H列に金額を入力してください",G570=3,H570,I570="","I列に労働時間を入力してください",G570=1,ROUND(H570/(I570*24),0),G570=2,ROUND(H570/(I570*24),0)),"")</f>
        <v/>
      </c>
      <c r="K570" s="80" t="str" cm="1">
        <f t="array" ref="K570">IFERROR(_xlfn.IFS(D570="","",J570&lt;E570,"×（法定外・要件外となる従業員です）",J570&lt;=F570,"〇",J570&gt;F570,"ー（要件外となる従業員です）"),"")</f>
        <v/>
      </c>
      <c r="L570" s="25" t="str" cm="1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  <v/>
      </c>
    </row>
    <row r="571" spans="1:12" ht="16.5" customHeight="1" x14ac:dyDescent="0.4">
      <c r="A571" s="20" t="str">
        <f t="shared" si="8"/>
        <v/>
      </c>
      <c r="B571" s="18"/>
      <c r="C571" s="75"/>
      <c r="D571" s="42"/>
      <c r="E571" s="27" t="str" cm="1">
        <f t="array" ref="E571">IFERROR(_xlfn.IFS(AND($F$4=45566,D571="徳島"),VLOOKUP(D571,最低賃金!$A$2:$G$49,2,FALSE),OR($F$4&lt;&gt;45566,D571&lt;&gt;"徳島"),VLOOKUP(D571,最低賃金!$A$2:$G$49,4,FALSE)),"")</f>
        <v/>
      </c>
      <c r="F571" s="27" t="str">
        <f>IFERROR(VLOOKUP(D571,最低賃金!$A$3:$G$49,6,FALSE),"")</f>
        <v/>
      </c>
      <c r="G571" s="42"/>
      <c r="H571" s="19"/>
      <c r="I571" s="81"/>
      <c r="J571" s="27" t="str" cm="1">
        <f t="array" ref="J571">IFERROR(_xlfn.IFS(COUNTBLANK(G571:I571)=3,"",H571="","H列に金額を入力してください",G571=3,H571,I571="","I列に労働時間を入力してください",G571=1,ROUND(H571/(I571*24),0),G571=2,ROUND(H571/(I571*24),0)),"")</f>
        <v/>
      </c>
      <c r="K571" s="80" t="str" cm="1">
        <f t="array" ref="K571">IFERROR(_xlfn.IFS(D571="","",J571&lt;E571,"×（法定外・要件外となる従業員です）",J571&lt;=F571,"〇",J571&gt;F571,"ー（要件外となる従業員です）"),"")</f>
        <v/>
      </c>
      <c r="L571" s="25" t="str" cm="1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  <v/>
      </c>
    </row>
    <row r="572" spans="1:12" ht="16.5" customHeight="1" x14ac:dyDescent="0.4">
      <c r="A572" s="20" t="str">
        <f t="shared" si="8"/>
        <v/>
      </c>
      <c r="B572" s="18"/>
      <c r="C572" s="75"/>
      <c r="D572" s="42"/>
      <c r="E572" s="27" t="str" cm="1">
        <f t="array" ref="E572">IFERROR(_xlfn.IFS(AND($F$4=45566,D572="徳島"),VLOOKUP(D572,最低賃金!$A$2:$G$49,2,FALSE),OR($F$4&lt;&gt;45566,D572&lt;&gt;"徳島"),VLOOKUP(D572,最低賃金!$A$2:$G$49,4,FALSE)),"")</f>
        <v/>
      </c>
      <c r="F572" s="27" t="str">
        <f>IFERROR(VLOOKUP(D572,最低賃金!$A$3:$G$49,6,FALSE),"")</f>
        <v/>
      </c>
      <c r="G572" s="42"/>
      <c r="H572" s="19"/>
      <c r="I572" s="81"/>
      <c r="J572" s="27" t="str" cm="1">
        <f t="array" ref="J572">IFERROR(_xlfn.IFS(COUNTBLANK(G572:I572)=3,"",H572="","H列に金額を入力してください",G572=3,H572,I572="","I列に労働時間を入力してください",G572=1,ROUND(H572/(I572*24),0),G572=2,ROUND(H572/(I572*24),0)),"")</f>
        <v/>
      </c>
      <c r="K572" s="80" t="str" cm="1">
        <f t="array" ref="K572">IFERROR(_xlfn.IFS(D572="","",J572&lt;E572,"×（法定外・要件外となる従業員です）",J572&lt;=F572,"〇",J572&gt;F572,"ー（要件外となる従業員です）"),"")</f>
        <v/>
      </c>
      <c r="L572" s="25" t="str" cm="1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  <v/>
      </c>
    </row>
    <row r="573" spans="1:12" ht="16.5" customHeight="1" x14ac:dyDescent="0.4">
      <c r="A573" s="20" t="str">
        <f t="shared" si="8"/>
        <v/>
      </c>
      <c r="B573" s="18"/>
      <c r="C573" s="75"/>
      <c r="D573" s="42"/>
      <c r="E573" s="27" t="str" cm="1">
        <f t="array" ref="E573">IFERROR(_xlfn.IFS(AND($F$4=45566,D573="徳島"),VLOOKUP(D573,最低賃金!$A$2:$G$49,2,FALSE),OR($F$4&lt;&gt;45566,D573&lt;&gt;"徳島"),VLOOKUP(D573,最低賃金!$A$2:$G$49,4,FALSE)),"")</f>
        <v/>
      </c>
      <c r="F573" s="27" t="str">
        <f>IFERROR(VLOOKUP(D573,最低賃金!$A$3:$G$49,6,FALSE),"")</f>
        <v/>
      </c>
      <c r="G573" s="42"/>
      <c r="H573" s="19"/>
      <c r="I573" s="81"/>
      <c r="J573" s="27" t="str" cm="1">
        <f t="array" ref="J573">IFERROR(_xlfn.IFS(COUNTBLANK(G573:I573)=3,"",H573="","H列に金額を入力してください",G573=3,H573,I573="","I列に労働時間を入力してください",G573=1,ROUND(H573/(I573*24),0),G573=2,ROUND(H573/(I573*24),0)),"")</f>
        <v/>
      </c>
      <c r="K573" s="80" t="str" cm="1">
        <f t="array" ref="K573">IFERROR(_xlfn.IFS(D573="","",J573&lt;E573,"×（法定外・要件外となる従業員です）",J573&lt;=F573,"〇",J573&gt;F573,"ー（要件外となる従業員です）"),"")</f>
        <v/>
      </c>
      <c r="L573" s="25" t="str" cm="1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  <v/>
      </c>
    </row>
    <row r="574" spans="1:12" ht="16.5" customHeight="1" x14ac:dyDescent="0.4">
      <c r="A574" s="20" t="str">
        <f t="shared" si="8"/>
        <v/>
      </c>
      <c r="B574" s="18"/>
      <c r="C574" s="75"/>
      <c r="D574" s="42"/>
      <c r="E574" s="27" t="str" cm="1">
        <f t="array" ref="E574">IFERROR(_xlfn.IFS(AND($F$4=45566,D574="徳島"),VLOOKUP(D574,最低賃金!$A$2:$G$49,2,FALSE),OR($F$4&lt;&gt;45566,D574&lt;&gt;"徳島"),VLOOKUP(D574,最低賃金!$A$2:$G$49,4,FALSE)),"")</f>
        <v/>
      </c>
      <c r="F574" s="27" t="str">
        <f>IFERROR(VLOOKUP(D574,最低賃金!$A$3:$G$49,6,FALSE),"")</f>
        <v/>
      </c>
      <c r="G574" s="42"/>
      <c r="H574" s="19"/>
      <c r="I574" s="81"/>
      <c r="J574" s="27" t="str" cm="1">
        <f t="array" ref="J574">IFERROR(_xlfn.IFS(COUNTBLANK(G574:I574)=3,"",H574="","H列に金額を入力してください",G574=3,H574,I574="","I列に労働時間を入力してください",G574=1,ROUND(H574/(I574*24),0),G574=2,ROUND(H574/(I574*24),0)),"")</f>
        <v/>
      </c>
      <c r="K574" s="80" t="str" cm="1">
        <f t="array" ref="K574">IFERROR(_xlfn.IFS(D574="","",J574&lt;E574,"×（法定外・要件外となる従業員です）",J574&lt;=F574,"〇",J574&gt;F574,"ー（要件外となる従業員です）"),"")</f>
        <v/>
      </c>
      <c r="L574" s="25" t="str" cm="1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  <v/>
      </c>
    </row>
    <row r="575" spans="1:12" ht="16.5" customHeight="1" x14ac:dyDescent="0.4">
      <c r="A575" s="20" t="str">
        <f t="shared" si="8"/>
        <v/>
      </c>
      <c r="B575" s="18"/>
      <c r="C575" s="75"/>
      <c r="D575" s="42"/>
      <c r="E575" s="27" t="str" cm="1">
        <f t="array" ref="E575">IFERROR(_xlfn.IFS(AND($F$4=45566,D575="徳島"),VLOOKUP(D575,最低賃金!$A$2:$G$49,2,FALSE),OR($F$4&lt;&gt;45566,D575&lt;&gt;"徳島"),VLOOKUP(D575,最低賃金!$A$2:$G$49,4,FALSE)),"")</f>
        <v/>
      </c>
      <c r="F575" s="27" t="str">
        <f>IFERROR(VLOOKUP(D575,最低賃金!$A$3:$G$49,6,FALSE),"")</f>
        <v/>
      </c>
      <c r="G575" s="42"/>
      <c r="H575" s="19"/>
      <c r="I575" s="81"/>
      <c r="J575" s="27" t="str" cm="1">
        <f t="array" ref="J575">IFERROR(_xlfn.IFS(COUNTBLANK(G575:I575)=3,"",H575="","H列に金額を入力してください",G575=3,H575,I575="","I列に労働時間を入力してください",G575=1,ROUND(H575/(I575*24),0),G575=2,ROUND(H575/(I575*24),0)),"")</f>
        <v/>
      </c>
      <c r="K575" s="80" t="str" cm="1">
        <f t="array" ref="K575">IFERROR(_xlfn.IFS(D575="","",J575&lt;E575,"×（法定外・要件外となる従業員です）",J575&lt;=F575,"〇",J575&gt;F575,"ー（要件外となる従業員です）"),"")</f>
        <v/>
      </c>
      <c r="L575" s="25" t="str" cm="1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  <v/>
      </c>
    </row>
    <row r="576" spans="1:12" ht="16.5" customHeight="1" x14ac:dyDescent="0.4">
      <c r="A576" s="20" t="str">
        <f t="shared" si="8"/>
        <v/>
      </c>
      <c r="B576" s="18"/>
      <c r="C576" s="75"/>
      <c r="D576" s="42"/>
      <c r="E576" s="27" t="str" cm="1">
        <f t="array" ref="E576">IFERROR(_xlfn.IFS(AND($F$4=45566,D576="徳島"),VLOOKUP(D576,最低賃金!$A$2:$G$49,2,FALSE),OR($F$4&lt;&gt;45566,D576&lt;&gt;"徳島"),VLOOKUP(D576,最低賃金!$A$2:$G$49,4,FALSE)),"")</f>
        <v/>
      </c>
      <c r="F576" s="27" t="str">
        <f>IFERROR(VLOOKUP(D576,最低賃金!$A$3:$G$49,6,FALSE),"")</f>
        <v/>
      </c>
      <c r="G576" s="42"/>
      <c r="H576" s="19"/>
      <c r="I576" s="81"/>
      <c r="J576" s="27" t="str" cm="1">
        <f t="array" ref="J576">IFERROR(_xlfn.IFS(COUNTBLANK(G576:I576)=3,"",H576="","H列に金額を入力してください",G576=3,H576,I576="","I列に労働時間を入力してください",G576=1,ROUND(H576/(I576*24),0),G576=2,ROUND(H576/(I576*24),0)),"")</f>
        <v/>
      </c>
      <c r="K576" s="80" t="str" cm="1">
        <f t="array" ref="K576">IFERROR(_xlfn.IFS(D576="","",J576&lt;E576,"×（法定外・要件外となる従業員です）",J576&lt;=F576,"〇",J576&gt;F576,"ー（要件外となる従業員です）"),"")</f>
        <v/>
      </c>
      <c r="L576" s="25" t="str" cm="1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  <v/>
      </c>
    </row>
    <row r="577" spans="1:12" ht="16.5" customHeight="1" x14ac:dyDescent="0.4">
      <c r="A577" s="20" t="str">
        <f t="shared" si="8"/>
        <v/>
      </c>
      <c r="B577" s="18"/>
      <c r="C577" s="75"/>
      <c r="D577" s="42"/>
      <c r="E577" s="27" t="str" cm="1">
        <f t="array" ref="E577">IFERROR(_xlfn.IFS(AND($F$4=45566,D577="徳島"),VLOOKUP(D577,最低賃金!$A$2:$G$49,2,FALSE),OR($F$4&lt;&gt;45566,D577&lt;&gt;"徳島"),VLOOKUP(D577,最低賃金!$A$2:$G$49,4,FALSE)),"")</f>
        <v/>
      </c>
      <c r="F577" s="27" t="str">
        <f>IFERROR(VLOOKUP(D577,最低賃金!$A$3:$G$49,6,FALSE),"")</f>
        <v/>
      </c>
      <c r="G577" s="42"/>
      <c r="H577" s="19"/>
      <c r="I577" s="81"/>
      <c r="J577" s="27" t="str" cm="1">
        <f t="array" ref="J577">IFERROR(_xlfn.IFS(COUNTBLANK(G577:I577)=3,"",H577="","H列に金額を入力してください",G577=3,H577,I577="","I列に労働時間を入力してください",G577=1,ROUND(H577/(I577*24),0),G577=2,ROUND(H577/(I577*24),0)),"")</f>
        <v/>
      </c>
      <c r="K577" s="80" t="str" cm="1">
        <f t="array" ref="K577">IFERROR(_xlfn.IFS(D577="","",J577&lt;E577,"×（法定外・要件外となる従業員です）",J577&lt;=F577,"〇",J577&gt;F577,"ー（要件外となる従業員です）"),"")</f>
        <v/>
      </c>
      <c r="L577" s="25" t="str" cm="1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  <v/>
      </c>
    </row>
    <row r="578" spans="1:12" ht="16.5" customHeight="1" x14ac:dyDescent="0.4">
      <c r="A578" s="20" t="str">
        <f t="shared" si="8"/>
        <v/>
      </c>
      <c r="B578" s="18"/>
      <c r="C578" s="75"/>
      <c r="D578" s="42"/>
      <c r="E578" s="27" t="str" cm="1">
        <f t="array" ref="E578">IFERROR(_xlfn.IFS(AND($F$4=45566,D578="徳島"),VLOOKUP(D578,最低賃金!$A$2:$G$49,2,FALSE),OR($F$4&lt;&gt;45566,D578&lt;&gt;"徳島"),VLOOKUP(D578,最低賃金!$A$2:$G$49,4,FALSE)),"")</f>
        <v/>
      </c>
      <c r="F578" s="27" t="str">
        <f>IFERROR(VLOOKUP(D578,最低賃金!$A$3:$G$49,6,FALSE),"")</f>
        <v/>
      </c>
      <c r="G578" s="42"/>
      <c r="H578" s="19"/>
      <c r="I578" s="81"/>
      <c r="J578" s="27" t="str" cm="1">
        <f t="array" ref="J578">IFERROR(_xlfn.IFS(COUNTBLANK(G578:I578)=3,"",H578="","H列に金額を入力してください",G578=3,H578,I578="","I列に労働時間を入力してください",G578=1,ROUND(H578/(I578*24),0),G578=2,ROUND(H578/(I578*24),0)),"")</f>
        <v/>
      </c>
      <c r="K578" s="80" t="str" cm="1">
        <f t="array" ref="K578">IFERROR(_xlfn.IFS(D578="","",J578&lt;E578,"×（法定外・要件外となる従業員です）",J578&lt;=F578,"〇",J578&gt;F578,"ー（要件外となる従業員です）"),"")</f>
        <v/>
      </c>
      <c r="L578" s="25" t="str" cm="1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  <v/>
      </c>
    </row>
    <row r="579" spans="1:12" ht="16.5" customHeight="1" x14ac:dyDescent="0.4">
      <c r="A579" s="20" t="str">
        <f t="shared" si="8"/>
        <v/>
      </c>
      <c r="B579" s="18"/>
      <c r="C579" s="75"/>
      <c r="D579" s="42"/>
      <c r="E579" s="27" t="str" cm="1">
        <f t="array" ref="E579">IFERROR(_xlfn.IFS(AND($F$4=45566,D579="徳島"),VLOOKUP(D579,最低賃金!$A$2:$G$49,2,FALSE),OR($F$4&lt;&gt;45566,D579&lt;&gt;"徳島"),VLOOKUP(D579,最低賃金!$A$2:$G$49,4,FALSE)),"")</f>
        <v/>
      </c>
      <c r="F579" s="27" t="str">
        <f>IFERROR(VLOOKUP(D579,最低賃金!$A$3:$G$49,6,FALSE),"")</f>
        <v/>
      </c>
      <c r="G579" s="42"/>
      <c r="H579" s="19"/>
      <c r="I579" s="81"/>
      <c r="J579" s="27" t="str" cm="1">
        <f t="array" ref="J579">IFERROR(_xlfn.IFS(COUNTBLANK(G579:I579)=3,"",H579="","H列に金額を入力してください",G579=3,H579,I579="","I列に労働時間を入力してください",G579=1,ROUND(H579/(I579*24),0),G579=2,ROUND(H579/(I579*24),0)),"")</f>
        <v/>
      </c>
      <c r="K579" s="80" t="str" cm="1">
        <f t="array" ref="K579">IFERROR(_xlfn.IFS(D579="","",J579&lt;E579,"×（法定外・要件外となる従業員です）",J579&lt;=F579,"〇",J579&gt;F579,"ー（要件外となる従業員です）"),"")</f>
        <v/>
      </c>
      <c r="L579" s="25" t="str" cm="1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  <v/>
      </c>
    </row>
    <row r="580" spans="1:12" ht="16.5" customHeight="1" x14ac:dyDescent="0.4">
      <c r="A580" s="20" t="str">
        <f t="shared" si="8"/>
        <v/>
      </c>
      <c r="B580" s="18"/>
      <c r="C580" s="75"/>
      <c r="D580" s="42"/>
      <c r="E580" s="27" t="str" cm="1">
        <f t="array" ref="E580">IFERROR(_xlfn.IFS(AND($F$4=45566,D580="徳島"),VLOOKUP(D580,最低賃金!$A$2:$G$49,2,FALSE),OR($F$4&lt;&gt;45566,D580&lt;&gt;"徳島"),VLOOKUP(D580,最低賃金!$A$2:$G$49,4,FALSE)),"")</f>
        <v/>
      </c>
      <c r="F580" s="27" t="str">
        <f>IFERROR(VLOOKUP(D580,最低賃金!$A$3:$G$49,6,FALSE),"")</f>
        <v/>
      </c>
      <c r="G580" s="42"/>
      <c r="H580" s="19"/>
      <c r="I580" s="81"/>
      <c r="J580" s="27" t="str" cm="1">
        <f t="array" ref="J580">IFERROR(_xlfn.IFS(COUNTBLANK(G580:I580)=3,"",H580="","H列に金額を入力してください",G580=3,H580,I580="","I列に労働時間を入力してください",G580=1,ROUND(H580/(I580*24),0),G580=2,ROUND(H580/(I580*24),0)),"")</f>
        <v/>
      </c>
      <c r="K580" s="80" t="str" cm="1">
        <f t="array" ref="K580">IFERROR(_xlfn.IFS(D580="","",J580&lt;E580,"×（法定外・要件外となる従業員です）",J580&lt;=F580,"〇",J580&gt;F580,"ー（要件外となる従業員です）"),"")</f>
        <v/>
      </c>
      <c r="L580" s="25" t="str" cm="1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  <v/>
      </c>
    </row>
    <row r="581" spans="1:12" ht="16.5" customHeight="1" x14ac:dyDescent="0.4">
      <c r="A581" s="20" t="str">
        <f t="shared" si="8"/>
        <v/>
      </c>
      <c r="B581" s="18"/>
      <c r="C581" s="75"/>
      <c r="D581" s="42"/>
      <c r="E581" s="27" t="str" cm="1">
        <f t="array" ref="E581">IFERROR(_xlfn.IFS(AND($F$4=45566,D581="徳島"),VLOOKUP(D581,最低賃金!$A$2:$G$49,2,FALSE),OR($F$4&lt;&gt;45566,D581&lt;&gt;"徳島"),VLOOKUP(D581,最低賃金!$A$2:$G$49,4,FALSE)),"")</f>
        <v/>
      </c>
      <c r="F581" s="27" t="str">
        <f>IFERROR(VLOOKUP(D581,最低賃金!$A$3:$G$49,6,FALSE),"")</f>
        <v/>
      </c>
      <c r="G581" s="42"/>
      <c r="H581" s="19"/>
      <c r="I581" s="81"/>
      <c r="J581" s="27" t="str" cm="1">
        <f t="array" ref="J581">IFERROR(_xlfn.IFS(COUNTBLANK(G581:I581)=3,"",H581="","H列に金額を入力してください",G581=3,H581,I581="","I列に労働時間を入力してください",G581=1,ROUND(H581/(I581*24),0),G581=2,ROUND(H581/(I581*24),0)),"")</f>
        <v/>
      </c>
      <c r="K581" s="80" t="str" cm="1">
        <f t="array" ref="K581">IFERROR(_xlfn.IFS(D581="","",J581&lt;E581,"×（法定外・要件外となる従業員です）",J581&lt;=F581,"〇",J581&gt;F581,"ー（要件外となる従業員です）"),"")</f>
        <v/>
      </c>
      <c r="L581" s="25" t="str" cm="1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  <v/>
      </c>
    </row>
    <row r="582" spans="1:12" ht="16.5" customHeight="1" x14ac:dyDescent="0.4">
      <c r="A582" s="20" t="str">
        <f t="shared" si="8"/>
        <v/>
      </c>
      <c r="B582" s="18"/>
      <c r="C582" s="75"/>
      <c r="D582" s="42"/>
      <c r="E582" s="27" t="str" cm="1">
        <f t="array" ref="E582">IFERROR(_xlfn.IFS(AND($F$4=45566,D582="徳島"),VLOOKUP(D582,最低賃金!$A$2:$G$49,2,FALSE),OR($F$4&lt;&gt;45566,D582&lt;&gt;"徳島"),VLOOKUP(D582,最低賃金!$A$2:$G$49,4,FALSE)),"")</f>
        <v/>
      </c>
      <c r="F582" s="27" t="str">
        <f>IFERROR(VLOOKUP(D582,最低賃金!$A$3:$G$49,6,FALSE),"")</f>
        <v/>
      </c>
      <c r="G582" s="42"/>
      <c r="H582" s="19"/>
      <c r="I582" s="81"/>
      <c r="J582" s="27" t="str" cm="1">
        <f t="array" ref="J582">IFERROR(_xlfn.IFS(COUNTBLANK(G582:I582)=3,"",H582="","H列に金額を入力してください",G582=3,H582,I582="","I列に労働時間を入力してください",G582=1,ROUND(H582/(I582*24),0),G582=2,ROUND(H582/(I582*24),0)),"")</f>
        <v/>
      </c>
      <c r="K582" s="80" t="str" cm="1">
        <f t="array" ref="K582">IFERROR(_xlfn.IFS(D582="","",J582&lt;E582,"×（法定外・要件外となる従業員です）",J582&lt;=F582,"〇",J582&gt;F582,"ー（要件外となる従業員です）"),"")</f>
        <v/>
      </c>
      <c r="L582" s="25" t="str" cm="1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  <v/>
      </c>
    </row>
    <row r="583" spans="1:12" ht="16.5" customHeight="1" x14ac:dyDescent="0.4">
      <c r="A583" s="20" t="str">
        <f t="shared" si="8"/>
        <v/>
      </c>
      <c r="B583" s="18"/>
      <c r="C583" s="75"/>
      <c r="D583" s="42"/>
      <c r="E583" s="27" t="str" cm="1">
        <f t="array" ref="E583">IFERROR(_xlfn.IFS(AND($F$4=45566,D583="徳島"),VLOOKUP(D583,最低賃金!$A$2:$G$49,2,FALSE),OR($F$4&lt;&gt;45566,D583&lt;&gt;"徳島"),VLOOKUP(D583,最低賃金!$A$2:$G$49,4,FALSE)),"")</f>
        <v/>
      </c>
      <c r="F583" s="27" t="str">
        <f>IFERROR(VLOOKUP(D583,最低賃金!$A$3:$G$49,6,FALSE),"")</f>
        <v/>
      </c>
      <c r="G583" s="42"/>
      <c r="H583" s="19"/>
      <c r="I583" s="81"/>
      <c r="J583" s="27" t="str" cm="1">
        <f t="array" ref="J583">IFERROR(_xlfn.IFS(COUNTBLANK(G583:I583)=3,"",H583="","H列に金額を入力してください",G583=3,H583,I583="","I列に労働時間を入力してください",G583=1,ROUND(H583/(I583*24),0),G583=2,ROUND(H583/(I583*24),0)),"")</f>
        <v/>
      </c>
      <c r="K583" s="80" t="str" cm="1">
        <f t="array" ref="K583">IFERROR(_xlfn.IFS(D583="","",J583&lt;E583,"×（法定外・要件外となる従業員です）",J583&lt;=F583,"〇",J583&gt;F583,"ー（要件外となる従業員です）"),"")</f>
        <v/>
      </c>
      <c r="L583" s="25" t="str" cm="1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  <v/>
      </c>
    </row>
    <row r="584" spans="1:12" ht="16.5" customHeight="1" x14ac:dyDescent="0.4">
      <c r="A584" s="20" t="str">
        <f t="shared" si="8"/>
        <v/>
      </c>
      <c r="B584" s="18"/>
      <c r="C584" s="75"/>
      <c r="D584" s="42"/>
      <c r="E584" s="27" t="str" cm="1">
        <f t="array" ref="E584">IFERROR(_xlfn.IFS(AND($F$4=45566,D584="徳島"),VLOOKUP(D584,最低賃金!$A$2:$G$49,2,FALSE),OR($F$4&lt;&gt;45566,D584&lt;&gt;"徳島"),VLOOKUP(D584,最低賃金!$A$2:$G$49,4,FALSE)),"")</f>
        <v/>
      </c>
      <c r="F584" s="27" t="str">
        <f>IFERROR(VLOOKUP(D584,最低賃金!$A$3:$G$49,6,FALSE),"")</f>
        <v/>
      </c>
      <c r="G584" s="42"/>
      <c r="H584" s="19"/>
      <c r="I584" s="81"/>
      <c r="J584" s="27" t="str" cm="1">
        <f t="array" ref="J584">IFERROR(_xlfn.IFS(COUNTBLANK(G584:I584)=3,"",H584="","H列に金額を入力してください",G584=3,H584,I584="","I列に労働時間を入力してください",G584=1,ROUND(H584/(I584*24),0),G584=2,ROUND(H584/(I584*24),0)),"")</f>
        <v/>
      </c>
      <c r="K584" s="80" t="str" cm="1">
        <f t="array" ref="K584">IFERROR(_xlfn.IFS(D584="","",J584&lt;E584,"×（法定外・要件外となる従業員です）",J584&lt;=F584,"〇",J584&gt;F584,"ー（要件外となる従業員です）"),"")</f>
        <v/>
      </c>
      <c r="L584" s="25" t="str" cm="1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  <v/>
      </c>
    </row>
    <row r="585" spans="1:12" ht="16.5" customHeight="1" x14ac:dyDescent="0.4">
      <c r="A585" s="20" t="str">
        <f t="shared" si="8"/>
        <v/>
      </c>
      <c r="B585" s="18"/>
      <c r="C585" s="75"/>
      <c r="D585" s="42"/>
      <c r="E585" s="27" t="str" cm="1">
        <f t="array" ref="E585">IFERROR(_xlfn.IFS(AND($F$4=45566,D585="徳島"),VLOOKUP(D585,最低賃金!$A$2:$G$49,2,FALSE),OR($F$4&lt;&gt;45566,D585&lt;&gt;"徳島"),VLOOKUP(D585,最低賃金!$A$2:$G$49,4,FALSE)),"")</f>
        <v/>
      </c>
      <c r="F585" s="27" t="str">
        <f>IFERROR(VLOOKUP(D585,最低賃金!$A$3:$G$49,6,FALSE),"")</f>
        <v/>
      </c>
      <c r="G585" s="42"/>
      <c r="H585" s="19"/>
      <c r="I585" s="81"/>
      <c r="J585" s="27" t="str" cm="1">
        <f t="array" ref="J585">IFERROR(_xlfn.IFS(COUNTBLANK(G585:I585)=3,"",H585="","H列に金額を入力してください",G585=3,H585,I585="","I列に労働時間を入力してください",G585=1,ROUND(H585/(I585*24),0),G585=2,ROUND(H585/(I585*24),0)),"")</f>
        <v/>
      </c>
      <c r="K585" s="80" t="str" cm="1">
        <f t="array" ref="K585">IFERROR(_xlfn.IFS(D585="","",J585&lt;E585,"×（法定外・要件外となる従業員です）",J585&lt;=F585,"〇",J585&gt;F585,"ー（要件外となる従業員です）"),"")</f>
        <v/>
      </c>
      <c r="L585" s="25" t="str" cm="1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  <v/>
      </c>
    </row>
    <row r="586" spans="1:12" ht="16.5" customHeight="1" x14ac:dyDescent="0.4">
      <c r="A586" s="20" t="str">
        <f t="shared" si="8"/>
        <v/>
      </c>
      <c r="B586" s="18"/>
      <c r="C586" s="75"/>
      <c r="D586" s="42"/>
      <c r="E586" s="27" t="str" cm="1">
        <f t="array" ref="E586">IFERROR(_xlfn.IFS(AND($F$4=45566,D586="徳島"),VLOOKUP(D586,最低賃金!$A$2:$G$49,2,FALSE),OR($F$4&lt;&gt;45566,D586&lt;&gt;"徳島"),VLOOKUP(D586,最低賃金!$A$2:$G$49,4,FALSE)),"")</f>
        <v/>
      </c>
      <c r="F586" s="27" t="str">
        <f>IFERROR(VLOOKUP(D586,最低賃金!$A$3:$G$49,6,FALSE),"")</f>
        <v/>
      </c>
      <c r="G586" s="42"/>
      <c r="H586" s="19"/>
      <c r="I586" s="81"/>
      <c r="J586" s="27" t="str" cm="1">
        <f t="array" ref="J586">IFERROR(_xlfn.IFS(COUNTBLANK(G586:I586)=3,"",H586="","H列に金額を入力してください",G586=3,H586,I586="","I列に労働時間を入力してください",G586=1,ROUND(H586/(I586*24),0),G586=2,ROUND(H586/(I586*24),0)),"")</f>
        <v/>
      </c>
      <c r="K586" s="80" t="str" cm="1">
        <f t="array" ref="K586">IFERROR(_xlfn.IFS(D586="","",J586&lt;E586,"×（法定外・要件外となる従業員です）",J586&lt;=F586,"〇",J586&gt;F586,"ー（要件外となる従業員です）"),"")</f>
        <v/>
      </c>
      <c r="L586" s="25" t="str" cm="1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  <v/>
      </c>
    </row>
    <row r="587" spans="1:12" ht="16.5" customHeight="1" x14ac:dyDescent="0.4">
      <c r="A587" s="20" t="str">
        <f t="shared" si="8"/>
        <v/>
      </c>
      <c r="B587" s="18"/>
      <c r="C587" s="75"/>
      <c r="D587" s="42"/>
      <c r="E587" s="27" t="str" cm="1">
        <f t="array" ref="E587">IFERROR(_xlfn.IFS(AND($F$4=45566,D587="徳島"),VLOOKUP(D587,最低賃金!$A$2:$G$49,2,FALSE),OR($F$4&lt;&gt;45566,D587&lt;&gt;"徳島"),VLOOKUP(D587,最低賃金!$A$2:$G$49,4,FALSE)),"")</f>
        <v/>
      </c>
      <c r="F587" s="27" t="str">
        <f>IFERROR(VLOOKUP(D587,最低賃金!$A$3:$G$49,6,FALSE),"")</f>
        <v/>
      </c>
      <c r="G587" s="42"/>
      <c r="H587" s="19"/>
      <c r="I587" s="81"/>
      <c r="J587" s="27" t="str" cm="1">
        <f t="array" ref="J587">IFERROR(_xlfn.IFS(COUNTBLANK(G587:I587)=3,"",H587="","H列に金額を入力してください",G587=3,H587,I587="","I列に労働時間を入力してください",G587=1,ROUND(H587/(I587*24),0),G587=2,ROUND(H587/(I587*24),0)),"")</f>
        <v/>
      </c>
      <c r="K587" s="80" t="str" cm="1">
        <f t="array" ref="K587">IFERROR(_xlfn.IFS(D587="","",J587&lt;E587,"×（法定外・要件外となる従業員です）",J587&lt;=F587,"〇",J587&gt;F587,"ー（要件外となる従業員です）"),"")</f>
        <v/>
      </c>
      <c r="L587" s="25" t="str" cm="1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  <v/>
      </c>
    </row>
    <row r="588" spans="1:12" ht="16.5" customHeight="1" x14ac:dyDescent="0.4">
      <c r="A588" s="20" t="str">
        <f t="shared" ref="A588:A651" si="9">IF(C588="","",A587+1)</f>
        <v/>
      </c>
      <c r="B588" s="18"/>
      <c r="C588" s="75"/>
      <c r="D588" s="42"/>
      <c r="E588" s="27" t="str" cm="1">
        <f t="array" ref="E588">IFERROR(_xlfn.IFS(AND($F$4=45566,D588="徳島"),VLOOKUP(D588,最低賃金!$A$2:$G$49,2,FALSE),OR($F$4&lt;&gt;45566,D588&lt;&gt;"徳島"),VLOOKUP(D588,最低賃金!$A$2:$G$49,4,FALSE)),"")</f>
        <v/>
      </c>
      <c r="F588" s="27" t="str">
        <f>IFERROR(VLOOKUP(D588,最低賃金!$A$3:$G$49,6,FALSE),"")</f>
        <v/>
      </c>
      <c r="G588" s="42"/>
      <c r="H588" s="19"/>
      <c r="I588" s="81"/>
      <c r="J588" s="27" t="str" cm="1">
        <f t="array" ref="J588">IFERROR(_xlfn.IFS(COUNTBLANK(G588:I588)=3,"",H588="","H列に金額を入力してください",G588=3,H588,I588="","I列に労働時間を入力してください",G588=1,ROUND(H588/(I588*24),0),G588=2,ROUND(H588/(I588*24),0)),"")</f>
        <v/>
      </c>
      <c r="K588" s="80" t="str" cm="1">
        <f t="array" ref="K588">IFERROR(_xlfn.IFS(D588="","",J588&lt;E588,"×（法定外・要件外となる従業員です）",J588&lt;=F588,"〇",J588&gt;F588,"ー（要件外となる従業員です）"),"")</f>
        <v/>
      </c>
      <c r="L588" s="25" t="str" cm="1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  <v/>
      </c>
    </row>
    <row r="589" spans="1:12" ht="16.5" customHeight="1" x14ac:dyDescent="0.4">
      <c r="A589" s="20" t="str">
        <f t="shared" si="9"/>
        <v/>
      </c>
      <c r="B589" s="18"/>
      <c r="C589" s="75"/>
      <c r="D589" s="42"/>
      <c r="E589" s="27" t="str" cm="1">
        <f t="array" ref="E589">IFERROR(_xlfn.IFS(AND($F$4=45566,D589="徳島"),VLOOKUP(D589,最低賃金!$A$2:$G$49,2,FALSE),OR($F$4&lt;&gt;45566,D589&lt;&gt;"徳島"),VLOOKUP(D589,最低賃金!$A$2:$G$49,4,FALSE)),"")</f>
        <v/>
      </c>
      <c r="F589" s="27" t="str">
        <f>IFERROR(VLOOKUP(D589,最低賃金!$A$3:$G$49,6,FALSE),"")</f>
        <v/>
      </c>
      <c r="G589" s="42"/>
      <c r="H589" s="19"/>
      <c r="I589" s="81"/>
      <c r="J589" s="27" t="str" cm="1">
        <f t="array" ref="J589">IFERROR(_xlfn.IFS(COUNTBLANK(G589:I589)=3,"",H589="","H列に金額を入力してください",G589=3,H589,I589="","I列に労働時間を入力してください",G589=1,ROUND(H589/(I589*24),0),G589=2,ROUND(H589/(I589*24),0)),"")</f>
        <v/>
      </c>
      <c r="K589" s="80" t="str" cm="1">
        <f t="array" ref="K589">IFERROR(_xlfn.IFS(D589="","",J589&lt;E589,"×（法定外・要件外となる従業員です）",J589&lt;=F589,"〇",J589&gt;F589,"ー（要件外となる従業員です）"),"")</f>
        <v/>
      </c>
      <c r="L589" s="25" t="str" cm="1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  <v/>
      </c>
    </row>
    <row r="590" spans="1:12" ht="16.5" customHeight="1" x14ac:dyDescent="0.4">
      <c r="A590" s="20" t="str">
        <f t="shared" si="9"/>
        <v/>
      </c>
      <c r="B590" s="18"/>
      <c r="C590" s="75"/>
      <c r="D590" s="42"/>
      <c r="E590" s="27" t="str" cm="1">
        <f t="array" ref="E590">IFERROR(_xlfn.IFS(AND($F$4=45566,D590="徳島"),VLOOKUP(D590,最低賃金!$A$2:$G$49,2,FALSE),OR($F$4&lt;&gt;45566,D590&lt;&gt;"徳島"),VLOOKUP(D590,最低賃金!$A$2:$G$49,4,FALSE)),"")</f>
        <v/>
      </c>
      <c r="F590" s="27" t="str">
        <f>IFERROR(VLOOKUP(D590,最低賃金!$A$3:$G$49,6,FALSE),"")</f>
        <v/>
      </c>
      <c r="G590" s="42"/>
      <c r="H590" s="19"/>
      <c r="I590" s="81"/>
      <c r="J590" s="27" t="str" cm="1">
        <f t="array" ref="J590">IFERROR(_xlfn.IFS(COUNTBLANK(G590:I590)=3,"",H590="","H列に金額を入力してください",G590=3,H590,I590="","I列に労働時間を入力してください",G590=1,ROUND(H590/(I590*24),0),G590=2,ROUND(H590/(I590*24),0)),"")</f>
        <v/>
      </c>
      <c r="K590" s="80" t="str" cm="1">
        <f t="array" ref="K590">IFERROR(_xlfn.IFS(D590="","",J590&lt;E590,"×（法定外・要件外となる従業員です）",J590&lt;=F590,"〇",J590&gt;F590,"ー（要件外となる従業員です）"),"")</f>
        <v/>
      </c>
      <c r="L590" s="25" t="str" cm="1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  <v/>
      </c>
    </row>
    <row r="591" spans="1:12" ht="16.5" customHeight="1" x14ac:dyDescent="0.4">
      <c r="A591" s="20" t="str">
        <f t="shared" si="9"/>
        <v/>
      </c>
      <c r="B591" s="18"/>
      <c r="C591" s="75"/>
      <c r="D591" s="42"/>
      <c r="E591" s="27" t="str" cm="1">
        <f t="array" ref="E591">IFERROR(_xlfn.IFS(AND($F$4=45566,D591="徳島"),VLOOKUP(D591,最低賃金!$A$2:$G$49,2,FALSE),OR($F$4&lt;&gt;45566,D591&lt;&gt;"徳島"),VLOOKUP(D591,最低賃金!$A$2:$G$49,4,FALSE)),"")</f>
        <v/>
      </c>
      <c r="F591" s="27" t="str">
        <f>IFERROR(VLOOKUP(D591,最低賃金!$A$3:$G$49,6,FALSE),"")</f>
        <v/>
      </c>
      <c r="G591" s="42"/>
      <c r="H591" s="19"/>
      <c r="I591" s="81"/>
      <c r="J591" s="27" t="str" cm="1">
        <f t="array" ref="J591">IFERROR(_xlfn.IFS(COUNTBLANK(G591:I591)=3,"",H591="","H列に金額を入力してください",G591=3,H591,I591="","I列に労働時間を入力してください",G591=1,ROUND(H591/(I591*24),0),G591=2,ROUND(H591/(I591*24),0)),"")</f>
        <v/>
      </c>
      <c r="K591" s="80" t="str" cm="1">
        <f t="array" ref="K591">IFERROR(_xlfn.IFS(D591="","",J591&lt;E591,"×（法定外・要件外となる従業員です）",J591&lt;=F591,"〇",J591&gt;F591,"ー（要件外となる従業員です）"),"")</f>
        <v/>
      </c>
      <c r="L591" s="25" t="str" cm="1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  <v/>
      </c>
    </row>
    <row r="592" spans="1:12" ht="16.5" customHeight="1" x14ac:dyDescent="0.4">
      <c r="A592" s="20" t="str">
        <f t="shared" si="9"/>
        <v/>
      </c>
      <c r="B592" s="18"/>
      <c r="C592" s="75"/>
      <c r="D592" s="42"/>
      <c r="E592" s="27" t="str" cm="1">
        <f t="array" ref="E592">IFERROR(_xlfn.IFS(AND($F$4=45566,D592="徳島"),VLOOKUP(D592,最低賃金!$A$2:$G$49,2,FALSE),OR($F$4&lt;&gt;45566,D592&lt;&gt;"徳島"),VLOOKUP(D592,最低賃金!$A$2:$G$49,4,FALSE)),"")</f>
        <v/>
      </c>
      <c r="F592" s="27" t="str">
        <f>IFERROR(VLOOKUP(D592,最低賃金!$A$3:$G$49,6,FALSE),"")</f>
        <v/>
      </c>
      <c r="G592" s="42"/>
      <c r="H592" s="19"/>
      <c r="I592" s="81"/>
      <c r="J592" s="27" t="str" cm="1">
        <f t="array" ref="J592">IFERROR(_xlfn.IFS(COUNTBLANK(G592:I592)=3,"",H592="","H列に金額を入力してください",G592=3,H592,I592="","I列に労働時間を入力してください",G592=1,ROUND(H592/(I592*24),0),G592=2,ROUND(H592/(I592*24),0)),"")</f>
        <v/>
      </c>
      <c r="K592" s="80" t="str" cm="1">
        <f t="array" ref="K592">IFERROR(_xlfn.IFS(D592="","",J592&lt;E592,"×（法定外・要件外となる従業員です）",J592&lt;=F592,"〇",J592&gt;F592,"ー（要件外となる従業員です）"),"")</f>
        <v/>
      </c>
      <c r="L592" s="25" t="str" cm="1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  <v/>
      </c>
    </row>
    <row r="593" spans="1:12" ht="16.5" customHeight="1" x14ac:dyDescent="0.4">
      <c r="A593" s="20" t="str">
        <f t="shared" si="9"/>
        <v/>
      </c>
      <c r="B593" s="18"/>
      <c r="C593" s="75"/>
      <c r="D593" s="42"/>
      <c r="E593" s="27" t="str" cm="1">
        <f t="array" ref="E593">IFERROR(_xlfn.IFS(AND($F$4=45566,D593="徳島"),VLOOKUP(D593,最低賃金!$A$2:$G$49,2,FALSE),OR($F$4&lt;&gt;45566,D593&lt;&gt;"徳島"),VLOOKUP(D593,最低賃金!$A$2:$G$49,4,FALSE)),"")</f>
        <v/>
      </c>
      <c r="F593" s="27" t="str">
        <f>IFERROR(VLOOKUP(D593,最低賃金!$A$3:$G$49,6,FALSE),"")</f>
        <v/>
      </c>
      <c r="G593" s="42"/>
      <c r="H593" s="19"/>
      <c r="I593" s="81"/>
      <c r="J593" s="27" t="str" cm="1">
        <f t="array" ref="J593">IFERROR(_xlfn.IFS(COUNTBLANK(G593:I593)=3,"",H593="","H列に金額を入力してください",G593=3,H593,I593="","I列に労働時間を入力してください",G593=1,ROUND(H593/(I593*24),0),G593=2,ROUND(H593/(I593*24),0)),"")</f>
        <v/>
      </c>
      <c r="K593" s="80" t="str" cm="1">
        <f t="array" ref="K593">IFERROR(_xlfn.IFS(D593="","",J593&lt;E593,"×（法定外・要件外となる従業員です）",J593&lt;=F593,"〇",J593&gt;F593,"ー（要件外となる従業員です）"),"")</f>
        <v/>
      </c>
      <c r="L593" s="25" t="str" cm="1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  <v/>
      </c>
    </row>
    <row r="594" spans="1:12" ht="16.5" customHeight="1" x14ac:dyDescent="0.4">
      <c r="A594" s="20" t="str">
        <f t="shared" si="9"/>
        <v/>
      </c>
      <c r="B594" s="18"/>
      <c r="C594" s="75"/>
      <c r="D594" s="42"/>
      <c r="E594" s="27" t="str" cm="1">
        <f t="array" ref="E594">IFERROR(_xlfn.IFS(AND($F$4=45566,D594="徳島"),VLOOKUP(D594,最低賃金!$A$2:$G$49,2,FALSE),OR($F$4&lt;&gt;45566,D594&lt;&gt;"徳島"),VLOOKUP(D594,最低賃金!$A$2:$G$49,4,FALSE)),"")</f>
        <v/>
      </c>
      <c r="F594" s="27" t="str">
        <f>IFERROR(VLOOKUP(D594,最低賃金!$A$3:$G$49,6,FALSE),"")</f>
        <v/>
      </c>
      <c r="G594" s="42"/>
      <c r="H594" s="19"/>
      <c r="I594" s="81"/>
      <c r="J594" s="27" t="str" cm="1">
        <f t="array" ref="J594">IFERROR(_xlfn.IFS(COUNTBLANK(G594:I594)=3,"",H594="","H列に金額を入力してください",G594=3,H594,I594="","I列に労働時間を入力してください",G594=1,ROUND(H594/(I594*24),0),G594=2,ROUND(H594/(I594*24),0)),"")</f>
        <v/>
      </c>
      <c r="K594" s="80" t="str" cm="1">
        <f t="array" ref="K594">IFERROR(_xlfn.IFS(D594="","",J594&lt;E594,"×（法定外・要件外となる従業員です）",J594&lt;=F594,"〇",J594&gt;F594,"ー（要件外となる従業員です）"),"")</f>
        <v/>
      </c>
      <c r="L594" s="25" t="str" cm="1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  <v/>
      </c>
    </row>
    <row r="595" spans="1:12" ht="16.5" customHeight="1" x14ac:dyDescent="0.4">
      <c r="A595" s="20" t="str">
        <f t="shared" si="9"/>
        <v/>
      </c>
      <c r="B595" s="18"/>
      <c r="C595" s="75"/>
      <c r="D595" s="42"/>
      <c r="E595" s="27" t="str" cm="1">
        <f t="array" ref="E595">IFERROR(_xlfn.IFS(AND($F$4=45566,D595="徳島"),VLOOKUP(D595,最低賃金!$A$2:$G$49,2,FALSE),OR($F$4&lt;&gt;45566,D595&lt;&gt;"徳島"),VLOOKUP(D595,最低賃金!$A$2:$G$49,4,FALSE)),"")</f>
        <v/>
      </c>
      <c r="F595" s="27" t="str">
        <f>IFERROR(VLOOKUP(D595,最低賃金!$A$3:$G$49,6,FALSE),"")</f>
        <v/>
      </c>
      <c r="G595" s="42"/>
      <c r="H595" s="19"/>
      <c r="I595" s="81"/>
      <c r="J595" s="27" t="str" cm="1">
        <f t="array" ref="J595">IFERROR(_xlfn.IFS(COUNTBLANK(G595:I595)=3,"",H595="","H列に金額を入力してください",G595=3,H595,I595="","I列に労働時間を入力してください",G595=1,ROUND(H595/(I595*24),0),G595=2,ROUND(H595/(I595*24),0)),"")</f>
        <v/>
      </c>
      <c r="K595" s="80" t="str" cm="1">
        <f t="array" ref="K595">IFERROR(_xlfn.IFS(D595="","",J595&lt;E595,"×（法定外・要件外となる従業員です）",J595&lt;=F595,"〇",J595&gt;F595,"ー（要件外となる従業員です）"),"")</f>
        <v/>
      </c>
      <c r="L595" s="25" t="str" cm="1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  <v/>
      </c>
    </row>
    <row r="596" spans="1:12" ht="16.5" customHeight="1" x14ac:dyDescent="0.4">
      <c r="A596" s="20" t="str">
        <f t="shared" si="9"/>
        <v/>
      </c>
      <c r="B596" s="18"/>
      <c r="C596" s="75"/>
      <c r="D596" s="42"/>
      <c r="E596" s="27" t="str" cm="1">
        <f t="array" ref="E596">IFERROR(_xlfn.IFS(AND($F$4=45566,D596="徳島"),VLOOKUP(D596,最低賃金!$A$2:$G$49,2,FALSE),OR($F$4&lt;&gt;45566,D596&lt;&gt;"徳島"),VLOOKUP(D596,最低賃金!$A$2:$G$49,4,FALSE)),"")</f>
        <v/>
      </c>
      <c r="F596" s="27" t="str">
        <f>IFERROR(VLOOKUP(D596,最低賃金!$A$3:$G$49,6,FALSE),"")</f>
        <v/>
      </c>
      <c r="G596" s="42"/>
      <c r="H596" s="19"/>
      <c r="I596" s="81"/>
      <c r="J596" s="27" t="str" cm="1">
        <f t="array" ref="J596">IFERROR(_xlfn.IFS(COUNTBLANK(G596:I596)=3,"",H596="","H列に金額を入力してください",G596=3,H596,I596="","I列に労働時間を入力してください",G596=1,ROUND(H596/(I596*24),0),G596=2,ROUND(H596/(I596*24),0)),"")</f>
        <v/>
      </c>
      <c r="K596" s="80" t="str" cm="1">
        <f t="array" ref="K596">IFERROR(_xlfn.IFS(D596="","",J596&lt;E596,"×（法定外・要件外となる従業員です）",J596&lt;=F596,"〇",J596&gt;F596,"ー（要件外となる従業員です）"),"")</f>
        <v/>
      </c>
      <c r="L596" s="25" t="str" cm="1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  <v/>
      </c>
    </row>
    <row r="597" spans="1:12" ht="16.5" customHeight="1" x14ac:dyDescent="0.4">
      <c r="A597" s="20" t="str">
        <f t="shared" si="9"/>
        <v/>
      </c>
      <c r="B597" s="18"/>
      <c r="C597" s="75"/>
      <c r="D597" s="42"/>
      <c r="E597" s="27" t="str" cm="1">
        <f t="array" ref="E597">IFERROR(_xlfn.IFS(AND($F$4=45566,D597="徳島"),VLOOKUP(D597,最低賃金!$A$2:$G$49,2,FALSE),OR($F$4&lt;&gt;45566,D597&lt;&gt;"徳島"),VLOOKUP(D597,最低賃金!$A$2:$G$49,4,FALSE)),"")</f>
        <v/>
      </c>
      <c r="F597" s="27" t="str">
        <f>IFERROR(VLOOKUP(D597,最低賃金!$A$3:$G$49,6,FALSE),"")</f>
        <v/>
      </c>
      <c r="G597" s="42"/>
      <c r="H597" s="19"/>
      <c r="I597" s="81"/>
      <c r="J597" s="27" t="str" cm="1">
        <f t="array" ref="J597">IFERROR(_xlfn.IFS(COUNTBLANK(G597:I597)=3,"",H597="","H列に金額を入力してください",G597=3,H597,I597="","I列に労働時間を入力してください",G597=1,ROUND(H597/(I597*24),0),G597=2,ROUND(H597/(I597*24),0)),"")</f>
        <v/>
      </c>
      <c r="K597" s="80" t="str" cm="1">
        <f t="array" ref="K597">IFERROR(_xlfn.IFS(D597="","",J597&lt;E597,"×（法定外・要件外となる従業員です）",J597&lt;=F597,"〇",J597&gt;F597,"ー（要件外となる従業員です）"),"")</f>
        <v/>
      </c>
      <c r="L597" s="25" t="str" cm="1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  <v/>
      </c>
    </row>
    <row r="598" spans="1:12" ht="16.5" customHeight="1" x14ac:dyDescent="0.4">
      <c r="A598" s="20" t="str">
        <f t="shared" si="9"/>
        <v/>
      </c>
      <c r="B598" s="18"/>
      <c r="C598" s="75"/>
      <c r="D598" s="42"/>
      <c r="E598" s="27" t="str" cm="1">
        <f t="array" ref="E598">IFERROR(_xlfn.IFS(AND($F$4=45566,D598="徳島"),VLOOKUP(D598,最低賃金!$A$2:$G$49,2,FALSE),OR($F$4&lt;&gt;45566,D598&lt;&gt;"徳島"),VLOOKUP(D598,最低賃金!$A$2:$G$49,4,FALSE)),"")</f>
        <v/>
      </c>
      <c r="F598" s="27" t="str">
        <f>IFERROR(VLOOKUP(D598,最低賃金!$A$3:$G$49,6,FALSE),"")</f>
        <v/>
      </c>
      <c r="G598" s="42"/>
      <c r="H598" s="19"/>
      <c r="I598" s="81"/>
      <c r="J598" s="27" t="str" cm="1">
        <f t="array" ref="J598">IFERROR(_xlfn.IFS(COUNTBLANK(G598:I598)=3,"",H598="","H列に金額を入力してください",G598=3,H598,I598="","I列に労働時間を入力してください",G598=1,ROUND(H598/(I598*24),0),G598=2,ROUND(H598/(I598*24),0)),"")</f>
        <v/>
      </c>
      <c r="K598" s="80" t="str" cm="1">
        <f t="array" ref="K598">IFERROR(_xlfn.IFS(D598="","",J598&lt;E598,"×（法定外・要件外となる従業員です）",J598&lt;=F598,"〇",J598&gt;F598,"ー（要件外となる従業員です）"),"")</f>
        <v/>
      </c>
      <c r="L598" s="25" t="str" cm="1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  <v/>
      </c>
    </row>
    <row r="599" spans="1:12" ht="16.5" customHeight="1" x14ac:dyDescent="0.4">
      <c r="A599" s="20" t="str">
        <f t="shared" si="9"/>
        <v/>
      </c>
      <c r="B599" s="18"/>
      <c r="C599" s="75"/>
      <c r="D599" s="42"/>
      <c r="E599" s="27" t="str" cm="1">
        <f t="array" ref="E599">IFERROR(_xlfn.IFS(AND($F$4=45566,D599="徳島"),VLOOKUP(D599,最低賃金!$A$2:$G$49,2,FALSE),OR($F$4&lt;&gt;45566,D599&lt;&gt;"徳島"),VLOOKUP(D599,最低賃金!$A$2:$G$49,4,FALSE)),"")</f>
        <v/>
      </c>
      <c r="F599" s="27" t="str">
        <f>IFERROR(VLOOKUP(D599,最低賃金!$A$3:$G$49,6,FALSE),"")</f>
        <v/>
      </c>
      <c r="G599" s="42"/>
      <c r="H599" s="19"/>
      <c r="I599" s="81"/>
      <c r="J599" s="27" t="str" cm="1">
        <f t="array" ref="J599">IFERROR(_xlfn.IFS(COUNTBLANK(G599:I599)=3,"",H599="","H列に金額を入力してください",G599=3,H599,I599="","I列に労働時間を入力してください",G599=1,ROUND(H599/(I599*24),0),G599=2,ROUND(H599/(I599*24),0)),"")</f>
        <v/>
      </c>
      <c r="K599" s="80" t="str" cm="1">
        <f t="array" ref="K599">IFERROR(_xlfn.IFS(D599="","",J599&lt;E599,"×（法定外・要件外となる従業員です）",J599&lt;=F599,"〇",J599&gt;F599,"ー（要件外となる従業員です）"),"")</f>
        <v/>
      </c>
      <c r="L599" s="25" t="str" cm="1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  <v/>
      </c>
    </row>
    <row r="600" spans="1:12" ht="16.5" customHeight="1" x14ac:dyDescent="0.4">
      <c r="A600" s="20" t="str">
        <f t="shared" si="9"/>
        <v/>
      </c>
      <c r="B600" s="18"/>
      <c r="C600" s="75"/>
      <c r="D600" s="42"/>
      <c r="E600" s="27" t="str" cm="1">
        <f t="array" ref="E600">IFERROR(_xlfn.IFS(AND($F$4=45566,D600="徳島"),VLOOKUP(D600,最低賃金!$A$2:$G$49,2,FALSE),OR($F$4&lt;&gt;45566,D600&lt;&gt;"徳島"),VLOOKUP(D600,最低賃金!$A$2:$G$49,4,FALSE)),"")</f>
        <v/>
      </c>
      <c r="F600" s="27" t="str">
        <f>IFERROR(VLOOKUP(D600,最低賃金!$A$3:$G$49,6,FALSE),"")</f>
        <v/>
      </c>
      <c r="G600" s="42"/>
      <c r="H600" s="19"/>
      <c r="I600" s="81"/>
      <c r="J600" s="27" t="str" cm="1">
        <f t="array" ref="J600">IFERROR(_xlfn.IFS(COUNTBLANK(G600:I600)=3,"",H600="","H列に金額を入力してください",G600=3,H600,I600="","I列に労働時間を入力してください",G600=1,ROUND(H600/(I600*24),0),G600=2,ROUND(H600/(I600*24),0)),"")</f>
        <v/>
      </c>
      <c r="K600" s="80" t="str" cm="1">
        <f t="array" ref="K600">IFERROR(_xlfn.IFS(D600="","",J600&lt;E600,"×（法定外・要件外となる従業員です）",J600&lt;=F600,"〇",J600&gt;F600,"ー（要件外となる従業員です）"),"")</f>
        <v/>
      </c>
      <c r="L600" s="25" t="str" cm="1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  <v/>
      </c>
    </row>
    <row r="601" spans="1:12" ht="16.5" customHeight="1" x14ac:dyDescent="0.4">
      <c r="A601" s="20" t="str">
        <f t="shared" si="9"/>
        <v/>
      </c>
      <c r="B601" s="18"/>
      <c r="C601" s="75"/>
      <c r="D601" s="42"/>
      <c r="E601" s="27" t="str" cm="1">
        <f t="array" ref="E601">IFERROR(_xlfn.IFS(AND($F$4=45566,D601="徳島"),VLOOKUP(D601,最低賃金!$A$2:$G$49,2,FALSE),OR($F$4&lt;&gt;45566,D601&lt;&gt;"徳島"),VLOOKUP(D601,最低賃金!$A$2:$G$49,4,FALSE)),"")</f>
        <v/>
      </c>
      <c r="F601" s="27" t="str">
        <f>IFERROR(VLOOKUP(D601,最低賃金!$A$3:$G$49,6,FALSE),"")</f>
        <v/>
      </c>
      <c r="G601" s="42"/>
      <c r="H601" s="19"/>
      <c r="I601" s="81"/>
      <c r="J601" s="27" t="str" cm="1">
        <f t="array" ref="J601">IFERROR(_xlfn.IFS(COUNTBLANK(G601:I601)=3,"",H601="","H列に金額を入力してください",G601=3,H601,I601="","I列に労働時間を入力してください",G601=1,ROUND(H601/(I601*24),0),G601=2,ROUND(H601/(I601*24),0)),"")</f>
        <v/>
      </c>
      <c r="K601" s="80" t="str" cm="1">
        <f t="array" ref="K601">IFERROR(_xlfn.IFS(D601="","",J601&lt;E601,"×（法定外・要件外となる従業員です）",J601&lt;=F601,"〇",J601&gt;F601,"ー（要件外となる従業員です）"),"")</f>
        <v/>
      </c>
      <c r="L601" s="25" t="str" cm="1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  <v/>
      </c>
    </row>
    <row r="602" spans="1:12" ht="16.5" customHeight="1" x14ac:dyDescent="0.4">
      <c r="A602" s="20" t="str">
        <f t="shared" si="9"/>
        <v/>
      </c>
      <c r="B602" s="18"/>
      <c r="C602" s="75"/>
      <c r="D602" s="42"/>
      <c r="E602" s="27" t="str" cm="1">
        <f t="array" ref="E602">IFERROR(_xlfn.IFS(AND($F$4=45566,D602="徳島"),VLOOKUP(D602,最低賃金!$A$2:$G$49,2,FALSE),OR($F$4&lt;&gt;45566,D602&lt;&gt;"徳島"),VLOOKUP(D602,最低賃金!$A$2:$G$49,4,FALSE)),"")</f>
        <v/>
      </c>
      <c r="F602" s="27" t="str">
        <f>IFERROR(VLOOKUP(D602,最低賃金!$A$3:$G$49,6,FALSE),"")</f>
        <v/>
      </c>
      <c r="G602" s="42"/>
      <c r="H602" s="19"/>
      <c r="I602" s="81"/>
      <c r="J602" s="27" t="str" cm="1">
        <f t="array" ref="J602">IFERROR(_xlfn.IFS(COUNTBLANK(G602:I602)=3,"",H602="","H列に金額を入力してください",G602=3,H602,I602="","I列に労働時間を入力してください",G602=1,ROUND(H602/(I602*24),0),G602=2,ROUND(H602/(I602*24),0)),"")</f>
        <v/>
      </c>
      <c r="K602" s="80" t="str" cm="1">
        <f t="array" ref="K602">IFERROR(_xlfn.IFS(D602="","",J602&lt;E602,"×（法定外・要件外となる従業員です）",J602&lt;=F602,"〇",J602&gt;F602,"ー（要件外となる従業員です）"),"")</f>
        <v/>
      </c>
      <c r="L602" s="25" t="str" cm="1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  <v/>
      </c>
    </row>
    <row r="603" spans="1:12" ht="16.5" customHeight="1" x14ac:dyDescent="0.4">
      <c r="A603" s="20" t="str">
        <f t="shared" si="9"/>
        <v/>
      </c>
      <c r="B603" s="18"/>
      <c r="C603" s="75"/>
      <c r="D603" s="42"/>
      <c r="E603" s="27" t="str" cm="1">
        <f t="array" ref="E603">IFERROR(_xlfn.IFS(AND($F$4=45566,D603="徳島"),VLOOKUP(D603,最低賃金!$A$2:$G$49,2,FALSE),OR($F$4&lt;&gt;45566,D603&lt;&gt;"徳島"),VLOOKUP(D603,最低賃金!$A$2:$G$49,4,FALSE)),"")</f>
        <v/>
      </c>
      <c r="F603" s="27" t="str">
        <f>IFERROR(VLOOKUP(D603,最低賃金!$A$3:$G$49,6,FALSE),"")</f>
        <v/>
      </c>
      <c r="G603" s="42"/>
      <c r="H603" s="19"/>
      <c r="I603" s="81"/>
      <c r="J603" s="27" t="str" cm="1">
        <f t="array" ref="J603">IFERROR(_xlfn.IFS(COUNTBLANK(G603:I603)=3,"",H603="","H列に金額を入力してください",G603=3,H603,I603="","I列に労働時間を入力してください",G603=1,ROUND(H603/(I603*24),0),G603=2,ROUND(H603/(I603*24),0)),"")</f>
        <v/>
      </c>
      <c r="K603" s="80" t="str" cm="1">
        <f t="array" ref="K603">IFERROR(_xlfn.IFS(D603="","",J603&lt;E603,"×（法定外・要件外となる従業員です）",J603&lt;=F603,"〇",J603&gt;F603,"ー（要件外となる従業員です）"),"")</f>
        <v/>
      </c>
      <c r="L603" s="25" t="str" cm="1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  <v/>
      </c>
    </row>
    <row r="604" spans="1:12" ht="16.5" customHeight="1" x14ac:dyDescent="0.4">
      <c r="A604" s="20" t="str">
        <f t="shared" si="9"/>
        <v/>
      </c>
      <c r="B604" s="18"/>
      <c r="C604" s="75"/>
      <c r="D604" s="42"/>
      <c r="E604" s="27" t="str" cm="1">
        <f t="array" ref="E604">IFERROR(_xlfn.IFS(AND($F$4=45566,D604="徳島"),VLOOKUP(D604,最低賃金!$A$2:$G$49,2,FALSE),OR($F$4&lt;&gt;45566,D604&lt;&gt;"徳島"),VLOOKUP(D604,最低賃金!$A$2:$G$49,4,FALSE)),"")</f>
        <v/>
      </c>
      <c r="F604" s="27" t="str">
        <f>IFERROR(VLOOKUP(D604,最低賃金!$A$3:$G$49,6,FALSE),"")</f>
        <v/>
      </c>
      <c r="G604" s="42"/>
      <c r="H604" s="19"/>
      <c r="I604" s="81"/>
      <c r="J604" s="27" t="str" cm="1">
        <f t="array" ref="J604">IFERROR(_xlfn.IFS(COUNTBLANK(G604:I604)=3,"",H604="","H列に金額を入力してください",G604=3,H604,I604="","I列に労働時間を入力してください",G604=1,ROUND(H604/(I604*24),0),G604=2,ROUND(H604/(I604*24),0)),"")</f>
        <v/>
      </c>
      <c r="K604" s="80" t="str" cm="1">
        <f t="array" ref="K604">IFERROR(_xlfn.IFS(D604="","",J604&lt;E604,"×（法定外・要件外となる従業員です）",J604&lt;=F604,"〇",J604&gt;F604,"ー（要件外となる従業員です）"),"")</f>
        <v/>
      </c>
      <c r="L604" s="25" t="str" cm="1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  <v/>
      </c>
    </row>
    <row r="605" spans="1:12" ht="16.5" customHeight="1" x14ac:dyDescent="0.4">
      <c r="A605" s="20" t="str">
        <f t="shared" si="9"/>
        <v/>
      </c>
      <c r="B605" s="18"/>
      <c r="C605" s="75"/>
      <c r="D605" s="42"/>
      <c r="E605" s="27" t="str" cm="1">
        <f t="array" ref="E605">IFERROR(_xlfn.IFS(AND($F$4=45566,D605="徳島"),VLOOKUP(D605,最低賃金!$A$2:$G$49,2,FALSE),OR($F$4&lt;&gt;45566,D605&lt;&gt;"徳島"),VLOOKUP(D605,最低賃金!$A$2:$G$49,4,FALSE)),"")</f>
        <v/>
      </c>
      <c r="F605" s="27" t="str">
        <f>IFERROR(VLOOKUP(D605,最低賃金!$A$3:$G$49,6,FALSE),"")</f>
        <v/>
      </c>
      <c r="G605" s="42"/>
      <c r="H605" s="19"/>
      <c r="I605" s="81"/>
      <c r="J605" s="27" t="str" cm="1">
        <f t="array" ref="J605">IFERROR(_xlfn.IFS(COUNTBLANK(G605:I605)=3,"",H605="","H列に金額を入力してください",G605=3,H605,I605="","I列に労働時間を入力してください",G605=1,ROUND(H605/(I605*24),0),G605=2,ROUND(H605/(I605*24),0)),"")</f>
        <v/>
      </c>
      <c r="K605" s="80" t="str" cm="1">
        <f t="array" ref="K605">IFERROR(_xlfn.IFS(D605="","",J605&lt;E605,"×（法定外・要件外となる従業員です）",J605&lt;=F605,"〇",J605&gt;F605,"ー（要件外となる従業員です）"),"")</f>
        <v/>
      </c>
      <c r="L605" s="25" t="str" cm="1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  <v/>
      </c>
    </row>
    <row r="606" spans="1:12" ht="16.5" customHeight="1" x14ac:dyDescent="0.4">
      <c r="A606" s="20" t="str">
        <f t="shared" si="9"/>
        <v/>
      </c>
      <c r="B606" s="18"/>
      <c r="C606" s="75"/>
      <c r="D606" s="42"/>
      <c r="E606" s="27" t="str" cm="1">
        <f t="array" ref="E606">IFERROR(_xlfn.IFS(AND($F$4=45566,D606="徳島"),VLOOKUP(D606,最低賃金!$A$2:$G$49,2,FALSE),OR($F$4&lt;&gt;45566,D606&lt;&gt;"徳島"),VLOOKUP(D606,最低賃金!$A$2:$G$49,4,FALSE)),"")</f>
        <v/>
      </c>
      <c r="F606" s="27" t="str">
        <f>IFERROR(VLOOKUP(D606,最低賃金!$A$3:$G$49,6,FALSE),"")</f>
        <v/>
      </c>
      <c r="G606" s="42"/>
      <c r="H606" s="19"/>
      <c r="I606" s="81"/>
      <c r="J606" s="27" t="str" cm="1">
        <f t="array" ref="J606">IFERROR(_xlfn.IFS(COUNTBLANK(G606:I606)=3,"",H606="","H列に金額を入力してください",G606=3,H606,I606="","I列に労働時間を入力してください",G606=1,ROUND(H606/(I606*24),0),G606=2,ROUND(H606/(I606*24),0)),"")</f>
        <v/>
      </c>
      <c r="K606" s="80" t="str" cm="1">
        <f t="array" ref="K606">IFERROR(_xlfn.IFS(D606="","",J606&lt;E606,"×（法定外・要件外となる従業員です）",J606&lt;=F606,"〇",J606&gt;F606,"ー（要件外となる従業員です）"),"")</f>
        <v/>
      </c>
      <c r="L606" s="25" t="str" cm="1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  <v/>
      </c>
    </row>
    <row r="607" spans="1:12" ht="16.5" customHeight="1" x14ac:dyDescent="0.4">
      <c r="A607" s="20" t="str">
        <f t="shared" si="9"/>
        <v/>
      </c>
      <c r="B607" s="18"/>
      <c r="C607" s="75"/>
      <c r="D607" s="42"/>
      <c r="E607" s="27" t="str" cm="1">
        <f t="array" ref="E607">IFERROR(_xlfn.IFS(AND($F$4=45566,D607="徳島"),VLOOKUP(D607,最低賃金!$A$2:$G$49,2,FALSE),OR($F$4&lt;&gt;45566,D607&lt;&gt;"徳島"),VLOOKUP(D607,最低賃金!$A$2:$G$49,4,FALSE)),"")</f>
        <v/>
      </c>
      <c r="F607" s="27" t="str">
        <f>IFERROR(VLOOKUP(D607,最低賃金!$A$3:$G$49,6,FALSE),"")</f>
        <v/>
      </c>
      <c r="G607" s="42"/>
      <c r="H607" s="19"/>
      <c r="I607" s="81"/>
      <c r="J607" s="27" t="str" cm="1">
        <f t="array" ref="J607">IFERROR(_xlfn.IFS(COUNTBLANK(G607:I607)=3,"",H607="","H列に金額を入力してください",G607=3,H607,I607="","I列に労働時間を入力してください",G607=1,ROUND(H607/(I607*24),0),G607=2,ROUND(H607/(I607*24),0)),"")</f>
        <v/>
      </c>
      <c r="K607" s="80" t="str" cm="1">
        <f t="array" ref="K607">IFERROR(_xlfn.IFS(D607="","",J607&lt;E607,"×（法定外・要件外となる従業員です）",J607&lt;=F607,"〇",J607&gt;F607,"ー（要件外となる従業員です）"),"")</f>
        <v/>
      </c>
      <c r="L607" s="25" t="str" cm="1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  <v/>
      </c>
    </row>
    <row r="608" spans="1:12" ht="16.5" customHeight="1" x14ac:dyDescent="0.4">
      <c r="A608" s="20" t="str">
        <f t="shared" si="9"/>
        <v/>
      </c>
      <c r="B608" s="18"/>
      <c r="C608" s="75"/>
      <c r="D608" s="42"/>
      <c r="E608" s="27" t="str" cm="1">
        <f t="array" ref="E608">IFERROR(_xlfn.IFS(AND($F$4=45566,D608="徳島"),VLOOKUP(D608,最低賃金!$A$2:$G$49,2,FALSE),OR($F$4&lt;&gt;45566,D608&lt;&gt;"徳島"),VLOOKUP(D608,最低賃金!$A$2:$G$49,4,FALSE)),"")</f>
        <v/>
      </c>
      <c r="F608" s="27" t="str">
        <f>IFERROR(VLOOKUP(D608,最低賃金!$A$3:$G$49,6,FALSE),"")</f>
        <v/>
      </c>
      <c r="G608" s="42"/>
      <c r="H608" s="19"/>
      <c r="I608" s="81"/>
      <c r="J608" s="27" t="str" cm="1">
        <f t="array" ref="J608">IFERROR(_xlfn.IFS(COUNTBLANK(G608:I608)=3,"",H608="","H列に金額を入力してください",G608=3,H608,I608="","I列に労働時間を入力してください",G608=1,ROUND(H608/(I608*24),0),G608=2,ROUND(H608/(I608*24),0)),"")</f>
        <v/>
      </c>
      <c r="K608" s="80" t="str" cm="1">
        <f t="array" ref="K608">IFERROR(_xlfn.IFS(D608="","",J608&lt;E608,"×（法定外・要件外となる従業員です）",J608&lt;=F608,"〇",J608&gt;F608,"ー（要件外となる従業員です）"),"")</f>
        <v/>
      </c>
      <c r="L608" s="25" t="str" cm="1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  <v/>
      </c>
    </row>
    <row r="609" spans="1:12" ht="16.5" customHeight="1" x14ac:dyDescent="0.4">
      <c r="A609" s="20" t="str">
        <f t="shared" si="9"/>
        <v/>
      </c>
      <c r="B609" s="18"/>
      <c r="C609" s="75"/>
      <c r="D609" s="42"/>
      <c r="E609" s="27" t="str" cm="1">
        <f t="array" ref="E609">IFERROR(_xlfn.IFS(AND($F$4=45566,D609="徳島"),VLOOKUP(D609,最低賃金!$A$2:$G$49,2,FALSE),OR($F$4&lt;&gt;45566,D609&lt;&gt;"徳島"),VLOOKUP(D609,最低賃金!$A$2:$G$49,4,FALSE)),"")</f>
        <v/>
      </c>
      <c r="F609" s="27" t="str">
        <f>IFERROR(VLOOKUP(D609,最低賃金!$A$3:$G$49,6,FALSE),"")</f>
        <v/>
      </c>
      <c r="G609" s="42"/>
      <c r="H609" s="19"/>
      <c r="I609" s="81"/>
      <c r="J609" s="27" t="str" cm="1">
        <f t="array" ref="J609">IFERROR(_xlfn.IFS(COUNTBLANK(G609:I609)=3,"",H609="","H列に金額を入力してください",G609=3,H609,I609="","I列に労働時間を入力してください",G609=1,ROUND(H609/(I609*24),0),G609=2,ROUND(H609/(I609*24),0)),"")</f>
        <v/>
      </c>
      <c r="K609" s="80" t="str" cm="1">
        <f t="array" ref="K609">IFERROR(_xlfn.IFS(D609="","",J609&lt;E609,"×（法定外・要件外となる従業員です）",J609&lt;=F609,"〇",J609&gt;F609,"ー（要件外となる従業員です）"),"")</f>
        <v/>
      </c>
      <c r="L609" s="25" t="str" cm="1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  <v/>
      </c>
    </row>
    <row r="610" spans="1:12" ht="16.5" customHeight="1" x14ac:dyDescent="0.4">
      <c r="A610" s="20" t="str">
        <f t="shared" si="9"/>
        <v/>
      </c>
      <c r="B610" s="18"/>
      <c r="C610" s="75"/>
      <c r="D610" s="42"/>
      <c r="E610" s="27" t="str" cm="1">
        <f t="array" ref="E610">IFERROR(_xlfn.IFS(AND($F$4=45566,D610="徳島"),VLOOKUP(D610,最低賃金!$A$2:$G$49,2,FALSE),OR($F$4&lt;&gt;45566,D610&lt;&gt;"徳島"),VLOOKUP(D610,最低賃金!$A$2:$G$49,4,FALSE)),"")</f>
        <v/>
      </c>
      <c r="F610" s="27" t="str">
        <f>IFERROR(VLOOKUP(D610,最低賃金!$A$3:$G$49,6,FALSE),"")</f>
        <v/>
      </c>
      <c r="G610" s="42"/>
      <c r="H610" s="19"/>
      <c r="I610" s="81"/>
      <c r="J610" s="27" t="str" cm="1">
        <f t="array" ref="J610">IFERROR(_xlfn.IFS(COUNTBLANK(G610:I610)=3,"",H610="","H列に金額を入力してください",G610=3,H610,I610="","I列に労働時間を入力してください",G610=1,ROUND(H610/(I610*24),0),G610=2,ROUND(H610/(I610*24),0)),"")</f>
        <v/>
      </c>
      <c r="K610" s="80" t="str" cm="1">
        <f t="array" ref="K610">IFERROR(_xlfn.IFS(D610="","",J610&lt;E610,"×（法定外・要件外となる従業員です）",J610&lt;=F610,"〇",J610&gt;F610,"ー（要件外となる従業員です）"),"")</f>
        <v/>
      </c>
      <c r="L610" s="25" t="str" cm="1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  <v/>
      </c>
    </row>
    <row r="611" spans="1:12" ht="16.5" customHeight="1" x14ac:dyDescent="0.4">
      <c r="A611" s="20" t="str">
        <f t="shared" si="9"/>
        <v/>
      </c>
      <c r="B611" s="18"/>
      <c r="C611" s="75"/>
      <c r="D611" s="42"/>
      <c r="E611" s="27" t="str" cm="1">
        <f t="array" ref="E611">IFERROR(_xlfn.IFS(AND($F$4=45566,D611="徳島"),VLOOKUP(D611,最低賃金!$A$2:$G$49,2,FALSE),OR($F$4&lt;&gt;45566,D611&lt;&gt;"徳島"),VLOOKUP(D611,最低賃金!$A$2:$G$49,4,FALSE)),"")</f>
        <v/>
      </c>
      <c r="F611" s="27" t="str">
        <f>IFERROR(VLOOKUP(D611,最低賃金!$A$3:$G$49,6,FALSE),"")</f>
        <v/>
      </c>
      <c r="G611" s="42"/>
      <c r="H611" s="19"/>
      <c r="I611" s="81"/>
      <c r="J611" s="27" t="str" cm="1">
        <f t="array" ref="J611">IFERROR(_xlfn.IFS(COUNTBLANK(G611:I611)=3,"",H611="","H列に金額を入力してください",G611=3,H611,I611="","I列に労働時間を入力してください",G611=1,ROUND(H611/(I611*24),0),G611=2,ROUND(H611/(I611*24),0)),"")</f>
        <v/>
      </c>
      <c r="K611" s="80" t="str" cm="1">
        <f t="array" ref="K611">IFERROR(_xlfn.IFS(D611="","",J611&lt;E611,"×（法定外・要件外となる従業員です）",J611&lt;=F611,"〇",J611&gt;F611,"ー（要件外となる従業員です）"),"")</f>
        <v/>
      </c>
      <c r="L611" s="25" t="str" cm="1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  <v/>
      </c>
    </row>
    <row r="612" spans="1:12" ht="16.5" customHeight="1" x14ac:dyDescent="0.4">
      <c r="A612" s="20" t="str">
        <f t="shared" si="9"/>
        <v/>
      </c>
      <c r="B612" s="18"/>
      <c r="C612" s="75"/>
      <c r="D612" s="42"/>
      <c r="E612" s="27" t="str" cm="1">
        <f t="array" ref="E612">IFERROR(_xlfn.IFS(AND($F$4=45566,D612="徳島"),VLOOKUP(D612,最低賃金!$A$2:$G$49,2,FALSE),OR($F$4&lt;&gt;45566,D612&lt;&gt;"徳島"),VLOOKUP(D612,最低賃金!$A$2:$G$49,4,FALSE)),"")</f>
        <v/>
      </c>
      <c r="F612" s="27" t="str">
        <f>IFERROR(VLOOKUP(D612,最低賃金!$A$3:$G$49,6,FALSE),"")</f>
        <v/>
      </c>
      <c r="G612" s="42"/>
      <c r="H612" s="19"/>
      <c r="I612" s="81"/>
      <c r="J612" s="27" t="str" cm="1">
        <f t="array" ref="J612">IFERROR(_xlfn.IFS(COUNTBLANK(G612:I612)=3,"",H612="","H列に金額を入力してください",G612=3,H612,I612="","I列に労働時間を入力してください",G612=1,ROUND(H612/(I612*24),0),G612=2,ROUND(H612/(I612*24),0)),"")</f>
        <v/>
      </c>
      <c r="K612" s="80" t="str" cm="1">
        <f t="array" ref="K612">IFERROR(_xlfn.IFS(D612="","",J612&lt;E612,"×（法定外・要件外となる従業員です）",J612&lt;=F612,"〇",J612&gt;F612,"ー（要件外となる従業員です）"),"")</f>
        <v/>
      </c>
      <c r="L612" s="25" t="str" cm="1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  <v/>
      </c>
    </row>
    <row r="613" spans="1:12" ht="16.5" customHeight="1" x14ac:dyDescent="0.4">
      <c r="A613" s="20" t="str">
        <f t="shared" si="9"/>
        <v/>
      </c>
      <c r="B613" s="18"/>
      <c r="C613" s="75"/>
      <c r="D613" s="42"/>
      <c r="E613" s="27" t="str" cm="1">
        <f t="array" ref="E613">IFERROR(_xlfn.IFS(AND($F$4=45566,D613="徳島"),VLOOKUP(D613,最低賃金!$A$2:$G$49,2,FALSE),OR($F$4&lt;&gt;45566,D613&lt;&gt;"徳島"),VLOOKUP(D613,最低賃金!$A$2:$G$49,4,FALSE)),"")</f>
        <v/>
      </c>
      <c r="F613" s="27" t="str">
        <f>IFERROR(VLOOKUP(D613,最低賃金!$A$3:$G$49,6,FALSE),"")</f>
        <v/>
      </c>
      <c r="G613" s="42"/>
      <c r="H613" s="19"/>
      <c r="I613" s="81"/>
      <c r="J613" s="27" t="str" cm="1">
        <f t="array" ref="J613">IFERROR(_xlfn.IFS(COUNTBLANK(G613:I613)=3,"",H613="","H列に金額を入力してください",G613=3,H613,I613="","I列に労働時間を入力してください",G613=1,ROUND(H613/(I613*24),0),G613=2,ROUND(H613/(I613*24),0)),"")</f>
        <v/>
      </c>
      <c r="K613" s="80" t="str" cm="1">
        <f t="array" ref="K613">IFERROR(_xlfn.IFS(D613="","",J613&lt;E613,"×（法定外・要件外となる従業員です）",J613&lt;=F613,"〇",J613&gt;F613,"ー（要件外となる従業員です）"),"")</f>
        <v/>
      </c>
      <c r="L613" s="25" t="str" cm="1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  <v/>
      </c>
    </row>
    <row r="614" spans="1:12" ht="16.5" customHeight="1" x14ac:dyDescent="0.4">
      <c r="A614" s="20" t="str">
        <f t="shared" si="9"/>
        <v/>
      </c>
      <c r="B614" s="18"/>
      <c r="C614" s="75"/>
      <c r="D614" s="42"/>
      <c r="E614" s="27" t="str" cm="1">
        <f t="array" ref="E614">IFERROR(_xlfn.IFS(AND($F$4=45566,D614="徳島"),VLOOKUP(D614,最低賃金!$A$2:$G$49,2,FALSE),OR($F$4&lt;&gt;45566,D614&lt;&gt;"徳島"),VLOOKUP(D614,最低賃金!$A$2:$G$49,4,FALSE)),"")</f>
        <v/>
      </c>
      <c r="F614" s="27" t="str">
        <f>IFERROR(VLOOKUP(D614,最低賃金!$A$3:$G$49,6,FALSE),"")</f>
        <v/>
      </c>
      <c r="G614" s="42"/>
      <c r="H614" s="19"/>
      <c r="I614" s="81"/>
      <c r="J614" s="27" t="str" cm="1">
        <f t="array" ref="J614">IFERROR(_xlfn.IFS(COUNTBLANK(G614:I614)=3,"",H614="","H列に金額を入力してください",G614=3,H614,I614="","I列に労働時間を入力してください",G614=1,ROUND(H614/(I614*24),0),G614=2,ROUND(H614/(I614*24),0)),"")</f>
        <v/>
      </c>
      <c r="K614" s="80" t="str" cm="1">
        <f t="array" ref="K614">IFERROR(_xlfn.IFS(D614="","",J614&lt;E614,"×（法定外・要件外となる従業員です）",J614&lt;=F614,"〇",J614&gt;F614,"ー（要件外となる従業員です）"),"")</f>
        <v/>
      </c>
      <c r="L614" s="25" t="str" cm="1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  <v/>
      </c>
    </row>
    <row r="615" spans="1:12" ht="16.5" customHeight="1" x14ac:dyDescent="0.4">
      <c r="A615" s="20" t="str">
        <f t="shared" si="9"/>
        <v/>
      </c>
      <c r="B615" s="18"/>
      <c r="C615" s="75"/>
      <c r="D615" s="42"/>
      <c r="E615" s="27" t="str" cm="1">
        <f t="array" ref="E615">IFERROR(_xlfn.IFS(AND($F$4=45566,D615="徳島"),VLOOKUP(D615,最低賃金!$A$2:$G$49,2,FALSE),OR($F$4&lt;&gt;45566,D615&lt;&gt;"徳島"),VLOOKUP(D615,最低賃金!$A$2:$G$49,4,FALSE)),"")</f>
        <v/>
      </c>
      <c r="F615" s="27" t="str">
        <f>IFERROR(VLOOKUP(D615,最低賃金!$A$3:$G$49,6,FALSE),"")</f>
        <v/>
      </c>
      <c r="G615" s="42"/>
      <c r="H615" s="19"/>
      <c r="I615" s="81"/>
      <c r="J615" s="27" t="str" cm="1">
        <f t="array" ref="J615">IFERROR(_xlfn.IFS(COUNTBLANK(G615:I615)=3,"",H615="","H列に金額を入力してください",G615=3,H615,I615="","I列に労働時間を入力してください",G615=1,ROUND(H615/(I615*24),0),G615=2,ROUND(H615/(I615*24),0)),"")</f>
        <v/>
      </c>
      <c r="K615" s="80" t="str" cm="1">
        <f t="array" ref="K615">IFERROR(_xlfn.IFS(D615="","",J615&lt;E615,"×（法定外・要件外となる従業員です）",J615&lt;=F615,"〇",J615&gt;F615,"ー（要件外となる従業員です）"),"")</f>
        <v/>
      </c>
      <c r="L615" s="25" t="str" cm="1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  <v/>
      </c>
    </row>
    <row r="616" spans="1:12" ht="16.5" customHeight="1" x14ac:dyDescent="0.4">
      <c r="A616" s="20" t="str">
        <f t="shared" si="9"/>
        <v/>
      </c>
      <c r="B616" s="18"/>
      <c r="C616" s="75"/>
      <c r="D616" s="42"/>
      <c r="E616" s="27" t="str" cm="1">
        <f t="array" ref="E616">IFERROR(_xlfn.IFS(AND($F$4=45566,D616="徳島"),VLOOKUP(D616,最低賃金!$A$2:$G$49,2,FALSE),OR($F$4&lt;&gt;45566,D616&lt;&gt;"徳島"),VLOOKUP(D616,最低賃金!$A$2:$G$49,4,FALSE)),"")</f>
        <v/>
      </c>
      <c r="F616" s="27" t="str">
        <f>IFERROR(VLOOKUP(D616,最低賃金!$A$3:$G$49,6,FALSE),"")</f>
        <v/>
      </c>
      <c r="G616" s="42"/>
      <c r="H616" s="19"/>
      <c r="I616" s="81"/>
      <c r="J616" s="27" t="str" cm="1">
        <f t="array" ref="J616">IFERROR(_xlfn.IFS(COUNTBLANK(G616:I616)=3,"",H616="","H列に金額を入力してください",G616=3,H616,I616="","I列に労働時間を入力してください",G616=1,ROUND(H616/(I616*24),0),G616=2,ROUND(H616/(I616*24),0)),"")</f>
        <v/>
      </c>
      <c r="K616" s="80" t="str" cm="1">
        <f t="array" ref="K616">IFERROR(_xlfn.IFS(D616="","",J616&lt;E616,"×（法定外・要件外となる従業員です）",J616&lt;=F616,"〇",J616&gt;F616,"ー（要件外となる従業員です）"),"")</f>
        <v/>
      </c>
      <c r="L616" s="25" t="str" cm="1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  <v/>
      </c>
    </row>
    <row r="617" spans="1:12" ht="16.5" customHeight="1" x14ac:dyDescent="0.4">
      <c r="A617" s="20" t="str">
        <f t="shared" si="9"/>
        <v/>
      </c>
      <c r="B617" s="18"/>
      <c r="C617" s="75"/>
      <c r="D617" s="42"/>
      <c r="E617" s="27" t="str" cm="1">
        <f t="array" ref="E617">IFERROR(_xlfn.IFS(AND($F$4=45566,D617="徳島"),VLOOKUP(D617,最低賃金!$A$2:$G$49,2,FALSE),OR($F$4&lt;&gt;45566,D617&lt;&gt;"徳島"),VLOOKUP(D617,最低賃金!$A$2:$G$49,4,FALSE)),"")</f>
        <v/>
      </c>
      <c r="F617" s="27" t="str">
        <f>IFERROR(VLOOKUP(D617,最低賃金!$A$3:$G$49,6,FALSE),"")</f>
        <v/>
      </c>
      <c r="G617" s="42"/>
      <c r="H617" s="19"/>
      <c r="I617" s="81"/>
      <c r="J617" s="27" t="str" cm="1">
        <f t="array" ref="J617">IFERROR(_xlfn.IFS(COUNTBLANK(G617:I617)=3,"",H617="","H列に金額を入力してください",G617=3,H617,I617="","I列に労働時間を入力してください",G617=1,ROUND(H617/(I617*24),0),G617=2,ROUND(H617/(I617*24),0)),"")</f>
        <v/>
      </c>
      <c r="K617" s="80" t="str" cm="1">
        <f t="array" ref="K617">IFERROR(_xlfn.IFS(D617="","",J617&lt;E617,"×（法定外・要件外となる従業員です）",J617&lt;=F617,"〇",J617&gt;F617,"ー（要件外となる従業員です）"),"")</f>
        <v/>
      </c>
      <c r="L617" s="25" t="str" cm="1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  <v/>
      </c>
    </row>
    <row r="618" spans="1:12" ht="16.5" customHeight="1" x14ac:dyDescent="0.4">
      <c r="A618" s="20" t="str">
        <f t="shared" si="9"/>
        <v/>
      </c>
      <c r="B618" s="18"/>
      <c r="C618" s="75"/>
      <c r="D618" s="42"/>
      <c r="E618" s="27" t="str" cm="1">
        <f t="array" ref="E618">IFERROR(_xlfn.IFS(AND($F$4=45566,D618="徳島"),VLOOKUP(D618,最低賃金!$A$2:$G$49,2,FALSE),OR($F$4&lt;&gt;45566,D618&lt;&gt;"徳島"),VLOOKUP(D618,最低賃金!$A$2:$G$49,4,FALSE)),"")</f>
        <v/>
      </c>
      <c r="F618" s="27" t="str">
        <f>IFERROR(VLOOKUP(D618,最低賃金!$A$3:$G$49,6,FALSE),"")</f>
        <v/>
      </c>
      <c r="G618" s="42"/>
      <c r="H618" s="19"/>
      <c r="I618" s="81"/>
      <c r="J618" s="27" t="str" cm="1">
        <f t="array" ref="J618">IFERROR(_xlfn.IFS(COUNTBLANK(G618:I618)=3,"",H618="","H列に金額を入力してください",G618=3,H618,I618="","I列に労働時間を入力してください",G618=1,ROUND(H618/(I618*24),0),G618=2,ROUND(H618/(I618*24),0)),"")</f>
        <v/>
      </c>
      <c r="K618" s="80" t="str" cm="1">
        <f t="array" ref="K618">IFERROR(_xlfn.IFS(D618="","",J618&lt;E618,"×（法定外・要件外となる従業員です）",J618&lt;=F618,"〇",J618&gt;F618,"ー（要件外となる従業員です）"),"")</f>
        <v/>
      </c>
      <c r="L618" s="25" t="str" cm="1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  <v/>
      </c>
    </row>
    <row r="619" spans="1:12" ht="16.5" customHeight="1" x14ac:dyDescent="0.4">
      <c r="A619" s="20" t="str">
        <f t="shared" si="9"/>
        <v/>
      </c>
      <c r="B619" s="18"/>
      <c r="C619" s="75"/>
      <c r="D619" s="42"/>
      <c r="E619" s="27" t="str" cm="1">
        <f t="array" ref="E619">IFERROR(_xlfn.IFS(AND($F$4=45566,D619="徳島"),VLOOKUP(D619,最低賃金!$A$2:$G$49,2,FALSE),OR($F$4&lt;&gt;45566,D619&lt;&gt;"徳島"),VLOOKUP(D619,最低賃金!$A$2:$G$49,4,FALSE)),"")</f>
        <v/>
      </c>
      <c r="F619" s="27" t="str">
        <f>IFERROR(VLOOKUP(D619,最低賃金!$A$3:$G$49,6,FALSE),"")</f>
        <v/>
      </c>
      <c r="G619" s="42"/>
      <c r="H619" s="19"/>
      <c r="I619" s="81"/>
      <c r="J619" s="27" t="str" cm="1">
        <f t="array" ref="J619">IFERROR(_xlfn.IFS(COUNTBLANK(G619:I619)=3,"",H619="","H列に金額を入力してください",G619=3,H619,I619="","I列に労働時間を入力してください",G619=1,ROUND(H619/(I619*24),0),G619=2,ROUND(H619/(I619*24),0)),"")</f>
        <v/>
      </c>
      <c r="K619" s="80" t="str" cm="1">
        <f t="array" ref="K619">IFERROR(_xlfn.IFS(D619="","",J619&lt;E619,"×（法定外・要件外となる従業員です）",J619&lt;=F619,"〇",J619&gt;F619,"ー（要件外となる従業員です）"),"")</f>
        <v/>
      </c>
      <c r="L619" s="25" t="str" cm="1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  <v/>
      </c>
    </row>
    <row r="620" spans="1:12" ht="16.5" customHeight="1" x14ac:dyDescent="0.4">
      <c r="A620" s="20" t="str">
        <f t="shared" si="9"/>
        <v/>
      </c>
      <c r="B620" s="18"/>
      <c r="C620" s="75"/>
      <c r="D620" s="42"/>
      <c r="E620" s="27" t="str" cm="1">
        <f t="array" ref="E620">IFERROR(_xlfn.IFS(AND($F$4=45566,D620="徳島"),VLOOKUP(D620,最低賃金!$A$2:$G$49,2,FALSE),OR($F$4&lt;&gt;45566,D620&lt;&gt;"徳島"),VLOOKUP(D620,最低賃金!$A$2:$G$49,4,FALSE)),"")</f>
        <v/>
      </c>
      <c r="F620" s="27" t="str">
        <f>IFERROR(VLOOKUP(D620,最低賃金!$A$3:$G$49,6,FALSE),"")</f>
        <v/>
      </c>
      <c r="G620" s="42"/>
      <c r="H620" s="19"/>
      <c r="I620" s="81"/>
      <c r="J620" s="27" t="str" cm="1">
        <f t="array" ref="J620">IFERROR(_xlfn.IFS(COUNTBLANK(G620:I620)=3,"",H620="","H列に金額を入力してください",G620=3,H620,I620="","I列に労働時間を入力してください",G620=1,ROUND(H620/(I620*24),0),G620=2,ROUND(H620/(I620*24),0)),"")</f>
        <v/>
      </c>
      <c r="K620" s="80" t="str" cm="1">
        <f t="array" ref="K620">IFERROR(_xlfn.IFS(D620="","",J620&lt;E620,"×（法定外・要件外となる従業員です）",J620&lt;=F620,"〇",J620&gt;F620,"ー（要件外となる従業員です）"),"")</f>
        <v/>
      </c>
      <c r="L620" s="25" t="str" cm="1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  <v/>
      </c>
    </row>
    <row r="621" spans="1:12" ht="16.5" customHeight="1" x14ac:dyDescent="0.4">
      <c r="A621" s="20" t="str">
        <f t="shared" si="9"/>
        <v/>
      </c>
      <c r="B621" s="18"/>
      <c r="C621" s="75"/>
      <c r="D621" s="42"/>
      <c r="E621" s="27" t="str" cm="1">
        <f t="array" ref="E621">IFERROR(_xlfn.IFS(AND($F$4=45566,D621="徳島"),VLOOKUP(D621,最低賃金!$A$2:$G$49,2,FALSE),OR($F$4&lt;&gt;45566,D621&lt;&gt;"徳島"),VLOOKUP(D621,最低賃金!$A$2:$G$49,4,FALSE)),"")</f>
        <v/>
      </c>
      <c r="F621" s="27" t="str">
        <f>IFERROR(VLOOKUP(D621,最低賃金!$A$3:$G$49,6,FALSE),"")</f>
        <v/>
      </c>
      <c r="G621" s="42"/>
      <c r="H621" s="19"/>
      <c r="I621" s="81"/>
      <c r="J621" s="27" t="str" cm="1">
        <f t="array" ref="J621">IFERROR(_xlfn.IFS(COUNTBLANK(G621:I621)=3,"",H621="","H列に金額を入力してください",G621=3,H621,I621="","I列に労働時間を入力してください",G621=1,ROUND(H621/(I621*24),0),G621=2,ROUND(H621/(I621*24),0)),"")</f>
        <v/>
      </c>
      <c r="K621" s="80" t="str" cm="1">
        <f t="array" ref="K621">IFERROR(_xlfn.IFS(D621="","",J621&lt;E621,"×（法定外・要件外となる従業員です）",J621&lt;=F621,"〇",J621&gt;F621,"ー（要件外となる従業員です）"),"")</f>
        <v/>
      </c>
      <c r="L621" s="25" t="str" cm="1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  <v/>
      </c>
    </row>
    <row r="622" spans="1:12" ht="16.5" customHeight="1" x14ac:dyDescent="0.4">
      <c r="A622" s="20" t="str">
        <f t="shared" si="9"/>
        <v/>
      </c>
      <c r="B622" s="18"/>
      <c r="C622" s="75"/>
      <c r="D622" s="42"/>
      <c r="E622" s="27" t="str" cm="1">
        <f t="array" ref="E622">IFERROR(_xlfn.IFS(AND($F$4=45566,D622="徳島"),VLOOKUP(D622,最低賃金!$A$2:$G$49,2,FALSE),OR($F$4&lt;&gt;45566,D622&lt;&gt;"徳島"),VLOOKUP(D622,最低賃金!$A$2:$G$49,4,FALSE)),"")</f>
        <v/>
      </c>
      <c r="F622" s="27" t="str">
        <f>IFERROR(VLOOKUP(D622,最低賃金!$A$3:$G$49,6,FALSE),"")</f>
        <v/>
      </c>
      <c r="G622" s="42"/>
      <c r="H622" s="19"/>
      <c r="I622" s="81"/>
      <c r="J622" s="27" t="str" cm="1">
        <f t="array" ref="J622">IFERROR(_xlfn.IFS(COUNTBLANK(G622:I622)=3,"",H622="","H列に金額を入力してください",G622=3,H622,I622="","I列に労働時間を入力してください",G622=1,ROUND(H622/(I622*24),0),G622=2,ROUND(H622/(I622*24),0)),"")</f>
        <v/>
      </c>
      <c r="K622" s="80" t="str" cm="1">
        <f t="array" ref="K622">IFERROR(_xlfn.IFS(D622="","",J622&lt;E622,"×（法定外・要件外となる従業員です）",J622&lt;=F622,"〇",J622&gt;F622,"ー（要件外となる従業員です）"),"")</f>
        <v/>
      </c>
      <c r="L622" s="25" t="str" cm="1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  <v/>
      </c>
    </row>
    <row r="623" spans="1:12" ht="16.5" customHeight="1" x14ac:dyDescent="0.4">
      <c r="A623" s="20" t="str">
        <f t="shared" si="9"/>
        <v/>
      </c>
      <c r="B623" s="18"/>
      <c r="C623" s="75"/>
      <c r="D623" s="42"/>
      <c r="E623" s="27" t="str" cm="1">
        <f t="array" ref="E623">IFERROR(_xlfn.IFS(AND($F$4=45566,D623="徳島"),VLOOKUP(D623,最低賃金!$A$2:$G$49,2,FALSE),OR($F$4&lt;&gt;45566,D623&lt;&gt;"徳島"),VLOOKUP(D623,最低賃金!$A$2:$G$49,4,FALSE)),"")</f>
        <v/>
      </c>
      <c r="F623" s="27" t="str">
        <f>IFERROR(VLOOKUP(D623,最低賃金!$A$3:$G$49,6,FALSE),"")</f>
        <v/>
      </c>
      <c r="G623" s="42"/>
      <c r="H623" s="19"/>
      <c r="I623" s="81"/>
      <c r="J623" s="27" t="str" cm="1">
        <f t="array" ref="J623">IFERROR(_xlfn.IFS(COUNTBLANK(G623:I623)=3,"",H623="","H列に金額を入力してください",G623=3,H623,I623="","I列に労働時間を入力してください",G623=1,ROUND(H623/(I623*24),0),G623=2,ROUND(H623/(I623*24),0)),"")</f>
        <v/>
      </c>
      <c r="K623" s="80" t="str" cm="1">
        <f t="array" ref="K623">IFERROR(_xlfn.IFS(D623="","",J623&lt;E623,"×（法定外・要件外となる従業員です）",J623&lt;=F623,"〇",J623&gt;F623,"ー（要件外となる従業員です）"),"")</f>
        <v/>
      </c>
      <c r="L623" s="25" t="str" cm="1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  <v/>
      </c>
    </row>
    <row r="624" spans="1:12" ht="16.5" customHeight="1" x14ac:dyDescent="0.4">
      <c r="A624" s="20" t="str">
        <f t="shared" si="9"/>
        <v/>
      </c>
      <c r="B624" s="18"/>
      <c r="C624" s="75"/>
      <c r="D624" s="42"/>
      <c r="E624" s="27" t="str" cm="1">
        <f t="array" ref="E624">IFERROR(_xlfn.IFS(AND($F$4=45566,D624="徳島"),VLOOKUP(D624,最低賃金!$A$2:$G$49,2,FALSE),OR($F$4&lt;&gt;45566,D624&lt;&gt;"徳島"),VLOOKUP(D624,最低賃金!$A$2:$G$49,4,FALSE)),"")</f>
        <v/>
      </c>
      <c r="F624" s="27" t="str">
        <f>IFERROR(VLOOKUP(D624,最低賃金!$A$3:$G$49,6,FALSE),"")</f>
        <v/>
      </c>
      <c r="G624" s="42"/>
      <c r="H624" s="19"/>
      <c r="I624" s="81"/>
      <c r="J624" s="27" t="str" cm="1">
        <f t="array" ref="J624">IFERROR(_xlfn.IFS(COUNTBLANK(G624:I624)=3,"",H624="","H列に金額を入力してください",G624=3,H624,I624="","I列に労働時間を入力してください",G624=1,ROUND(H624/(I624*24),0),G624=2,ROUND(H624/(I624*24),0)),"")</f>
        <v/>
      </c>
      <c r="K624" s="80" t="str" cm="1">
        <f t="array" ref="K624">IFERROR(_xlfn.IFS(D624="","",J624&lt;E624,"×（法定外・要件外となる従業員です）",J624&lt;=F624,"〇",J624&gt;F624,"ー（要件外となる従業員です）"),"")</f>
        <v/>
      </c>
      <c r="L624" s="25" t="str" cm="1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  <v/>
      </c>
    </row>
    <row r="625" spans="1:12" ht="16.5" customHeight="1" x14ac:dyDescent="0.4">
      <c r="A625" s="20" t="str">
        <f t="shared" si="9"/>
        <v/>
      </c>
      <c r="B625" s="18"/>
      <c r="C625" s="75"/>
      <c r="D625" s="42"/>
      <c r="E625" s="27" t="str" cm="1">
        <f t="array" ref="E625">IFERROR(_xlfn.IFS(AND($F$4=45566,D625="徳島"),VLOOKUP(D625,最低賃金!$A$2:$G$49,2,FALSE),OR($F$4&lt;&gt;45566,D625&lt;&gt;"徳島"),VLOOKUP(D625,最低賃金!$A$2:$G$49,4,FALSE)),"")</f>
        <v/>
      </c>
      <c r="F625" s="27" t="str">
        <f>IFERROR(VLOOKUP(D625,最低賃金!$A$3:$G$49,6,FALSE),"")</f>
        <v/>
      </c>
      <c r="G625" s="42"/>
      <c r="H625" s="19"/>
      <c r="I625" s="81"/>
      <c r="J625" s="27" t="str" cm="1">
        <f t="array" ref="J625">IFERROR(_xlfn.IFS(COUNTBLANK(G625:I625)=3,"",H625="","H列に金額を入力してください",G625=3,H625,I625="","I列に労働時間を入力してください",G625=1,ROUND(H625/(I625*24),0),G625=2,ROUND(H625/(I625*24),0)),"")</f>
        <v/>
      </c>
      <c r="K625" s="80" t="str" cm="1">
        <f t="array" ref="K625">IFERROR(_xlfn.IFS(D625="","",J625&lt;E625,"×（法定外・要件外となる従業員です）",J625&lt;=F625,"〇",J625&gt;F625,"ー（要件外となる従業員です）"),"")</f>
        <v/>
      </c>
      <c r="L625" s="25" t="str" cm="1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  <v/>
      </c>
    </row>
    <row r="626" spans="1:12" ht="16.5" customHeight="1" x14ac:dyDescent="0.4">
      <c r="A626" s="20" t="str">
        <f t="shared" si="9"/>
        <v/>
      </c>
      <c r="B626" s="18"/>
      <c r="C626" s="75"/>
      <c r="D626" s="42"/>
      <c r="E626" s="27" t="str" cm="1">
        <f t="array" ref="E626">IFERROR(_xlfn.IFS(AND($F$4=45566,D626="徳島"),VLOOKUP(D626,最低賃金!$A$2:$G$49,2,FALSE),OR($F$4&lt;&gt;45566,D626&lt;&gt;"徳島"),VLOOKUP(D626,最低賃金!$A$2:$G$49,4,FALSE)),"")</f>
        <v/>
      </c>
      <c r="F626" s="27" t="str">
        <f>IFERROR(VLOOKUP(D626,最低賃金!$A$3:$G$49,6,FALSE),"")</f>
        <v/>
      </c>
      <c r="G626" s="42"/>
      <c r="H626" s="19"/>
      <c r="I626" s="81"/>
      <c r="J626" s="27" t="str" cm="1">
        <f t="array" ref="J626">IFERROR(_xlfn.IFS(COUNTBLANK(G626:I626)=3,"",H626="","H列に金額を入力してください",G626=3,H626,I626="","I列に労働時間を入力してください",G626=1,ROUND(H626/(I626*24),0),G626=2,ROUND(H626/(I626*24),0)),"")</f>
        <v/>
      </c>
      <c r="K626" s="80" t="str" cm="1">
        <f t="array" ref="K626">IFERROR(_xlfn.IFS(D626="","",J626&lt;E626,"×（法定外・要件外となる従業員です）",J626&lt;=F626,"〇",J626&gt;F626,"ー（要件外となる従業員です）"),"")</f>
        <v/>
      </c>
      <c r="L626" s="25" t="str" cm="1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  <v/>
      </c>
    </row>
    <row r="627" spans="1:12" ht="16.5" customHeight="1" x14ac:dyDescent="0.4">
      <c r="A627" s="20" t="str">
        <f t="shared" si="9"/>
        <v/>
      </c>
      <c r="B627" s="18"/>
      <c r="C627" s="75"/>
      <c r="D627" s="42"/>
      <c r="E627" s="27" t="str" cm="1">
        <f t="array" ref="E627">IFERROR(_xlfn.IFS(AND($F$4=45566,D627="徳島"),VLOOKUP(D627,最低賃金!$A$2:$G$49,2,FALSE),OR($F$4&lt;&gt;45566,D627&lt;&gt;"徳島"),VLOOKUP(D627,最低賃金!$A$2:$G$49,4,FALSE)),"")</f>
        <v/>
      </c>
      <c r="F627" s="27" t="str">
        <f>IFERROR(VLOOKUP(D627,最低賃金!$A$3:$G$49,6,FALSE),"")</f>
        <v/>
      </c>
      <c r="G627" s="42"/>
      <c r="H627" s="19"/>
      <c r="I627" s="81"/>
      <c r="J627" s="27" t="str" cm="1">
        <f t="array" ref="J627">IFERROR(_xlfn.IFS(COUNTBLANK(G627:I627)=3,"",H627="","H列に金額を入力してください",G627=3,H627,I627="","I列に労働時間を入力してください",G627=1,ROUND(H627/(I627*24),0),G627=2,ROUND(H627/(I627*24),0)),"")</f>
        <v/>
      </c>
      <c r="K627" s="80" t="str" cm="1">
        <f t="array" ref="K627">IFERROR(_xlfn.IFS(D627="","",J627&lt;E627,"×（法定外・要件外となる従業員です）",J627&lt;=F627,"〇",J627&gt;F627,"ー（要件外となる従業員です）"),"")</f>
        <v/>
      </c>
      <c r="L627" s="25" t="str" cm="1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  <v/>
      </c>
    </row>
    <row r="628" spans="1:12" ht="16.5" customHeight="1" x14ac:dyDescent="0.4">
      <c r="A628" s="20" t="str">
        <f t="shared" si="9"/>
        <v/>
      </c>
      <c r="B628" s="18"/>
      <c r="C628" s="75"/>
      <c r="D628" s="42"/>
      <c r="E628" s="27" t="str" cm="1">
        <f t="array" ref="E628">IFERROR(_xlfn.IFS(AND($F$4=45566,D628="徳島"),VLOOKUP(D628,最低賃金!$A$2:$G$49,2,FALSE),OR($F$4&lt;&gt;45566,D628&lt;&gt;"徳島"),VLOOKUP(D628,最低賃金!$A$2:$G$49,4,FALSE)),"")</f>
        <v/>
      </c>
      <c r="F628" s="27" t="str">
        <f>IFERROR(VLOOKUP(D628,最低賃金!$A$3:$G$49,6,FALSE),"")</f>
        <v/>
      </c>
      <c r="G628" s="42"/>
      <c r="H628" s="19"/>
      <c r="I628" s="81"/>
      <c r="J628" s="27" t="str" cm="1">
        <f t="array" ref="J628">IFERROR(_xlfn.IFS(COUNTBLANK(G628:I628)=3,"",H628="","H列に金額を入力してください",G628=3,H628,I628="","I列に労働時間を入力してください",G628=1,ROUND(H628/(I628*24),0),G628=2,ROUND(H628/(I628*24),0)),"")</f>
        <v/>
      </c>
      <c r="K628" s="80" t="str" cm="1">
        <f t="array" ref="K628">IFERROR(_xlfn.IFS(D628="","",J628&lt;E628,"×（法定外・要件外となる従業員です）",J628&lt;=F628,"〇",J628&gt;F628,"ー（要件外となる従業員です）"),"")</f>
        <v/>
      </c>
      <c r="L628" s="25" t="str" cm="1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  <v/>
      </c>
    </row>
    <row r="629" spans="1:12" ht="16.5" customHeight="1" x14ac:dyDescent="0.4">
      <c r="A629" s="20" t="str">
        <f t="shared" si="9"/>
        <v/>
      </c>
      <c r="B629" s="18"/>
      <c r="C629" s="75"/>
      <c r="D629" s="42"/>
      <c r="E629" s="27" t="str" cm="1">
        <f t="array" ref="E629">IFERROR(_xlfn.IFS(AND($F$4=45566,D629="徳島"),VLOOKUP(D629,最低賃金!$A$2:$G$49,2,FALSE),OR($F$4&lt;&gt;45566,D629&lt;&gt;"徳島"),VLOOKUP(D629,最低賃金!$A$2:$G$49,4,FALSE)),"")</f>
        <v/>
      </c>
      <c r="F629" s="27" t="str">
        <f>IFERROR(VLOOKUP(D629,最低賃金!$A$3:$G$49,6,FALSE),"")</f>
        <v/>
      </c>
      <c r="G629" s="42"/>
      <c r="H629" s="19"/>
      <c r="I629" s="81"/>
      <c r="J629" s="27" t="str" cm="1">
        <f t="array" ref="J629">IFERROR(_xlfn.IFS(COUNTBLANK(G629:I629)=3,"",H629="","H列に金額を入力してください",G629=3,H629,I629="","I列に労働時間を入力してください",G629=1,ROUND(H629/(I629*24),0),G629=2,ROUND(H629/(I629*24),0)),"")</f>
        <v/>
      </c>
      <c r="K629" s="80" t="str" cm="1">
        <f t="array" ref="K629">IFERROR(_xlfn.IFS(D629="","",J629&lt;E629,"×（法定外・要件外となる従業員です）",J629&lt;=F629,"〇",J629&gt;F629,"ー（要件外となる従業員です）"),"")</f>
        <v/>
      </c>
      <c r="L629" s="25" t="str" cm="1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  <v/>
      </c>
    </row>
    <row r="630" spans="1:12" ht="16.5" customHeight="1" x14ac:dyDescent="0.4">
      <c r="A630" s="20" t="str">
        <f t="shared" si="9"/>
        <v/>
      </c>
      <c r="B630" s="18"/>
      <c r="C630" s="75"/>
      <c r="D630" s="42"/>
      <c r="E630" s="27" t="str" cm="1">
        <f t="array" ref="E630">IFERROR(_xlfn.IFS(AND($F$4=45566,D630="徳島"),VLOOKUP(D630,最低賃金!$A$2:$G$49,2,FALSE),OR($F$4&lt;&gt;45566,D630&lt;&gt;"徳島"),VLOOKUP(D630,最低賃金!$A$2:$G$49,4,FALSE)),"")</f>
        <v/>
      </c>
      <c r="F630" s="27" t="str">
        <f>IFERROR(VLOOKUP(D630,最低賃金!$A$3:$G$49,6,FALSE),"")</f>
        <v/>
      </c>
      <c r="G630" s="42"/>
      <c r="H630" s="19"/>
      <c r="I630" s="81"/>
      <c r="J630" s="27" t="str" cm="1">
        <f t="array" ref="J630">IFERROR(_xlfn.IFS(COUNTBLANK(G630:I630)=3,"",H630="","H列に金額を入力してください",G630=3,H630,I630="","I列に労働時間を入力してください",G630=1,ROUND(H630/(I630*24),0),G630=2,ROUND(H630/(I630*24),0)),"")</f>
        <v/>
      </c>
      <c r="K630" s="80" t="str" cm="1">
        <f t="array" ref="K630">IFERROR(_xlfn.IFS(D630="","",J630&lt;E630,"×（法定外・要件外となる従業員です）",J630&lt;=F630,"〇",J630&gt;F630,"ー（要件外となる従業員です）"),"")</f>
        <v/>
      </c>
      <c r="L630" s="25" t="str" cm="1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  <v/>
      </c>
    </row>
    <row r="631" spans="1:12" ht="16.5" customHeight="1" x14ac:dyDescent="0.4">
      <c r="A631" s="20" t="str">
        <f t="shared" si="9"/>
        <v/>
      </c>
      <c r="B631" s="18"/>
      <c r="C631" s="75"/>
      <c r="D631" s="42"/>
      <c r="E631" s="27" t="str" cm="1">
        <f t="array" ref="E631">IFERROR(_xlfn.IFS(AND($F$4=45566,D631="徳島"),VLOOKUP(D631,最低賃金!$A$2:$G$49,2,FALSE),OR($F$4&lt;&gt;45566,D631&lt;&gt;"徳島"),VLOOKUP(D631,最低賃金!$A$2:$G$49,4,FALSE)),"")</f>
        <v/>
      </c>
      <c r="F631" s="27" t="str">
        <f>IFERROR(VLOOKUP(D631,最低賃金!$A$3:$G$49,6,FALSE),"")</f>
        <v/>
      </c>
      <c r="G631" s="42"/>
      <c r="H631" s="19"/>
      <c r="I631" s="81"/>
      <c r="J631" s="27" t="str" cm="1">
        <f t="array" ref="J631">IFERROR(_xlfn.IFS(COUNTBLANK(G631:I631)=3,"",H631="","H列に金額を入力してください",G631=3,H631,I631="","I列に労働時間を入力してください",G631=1,ROUND(H631/(I631*24),0),G631=2,ROUND(H631/(I631*24),0)),"")</f>
        <v/>
      </c>
      <c r="K631" s="80" t="str" cm="1">
        <f t="array" ref="K631">IFERROR(_xlfn.IFS(D631="","",J631&lt;E631,"×（法定外・要件外となる従業員です）",J631&lt;=F631,"〇",J631&gt;F631,"ー（要件外となる従業員です）"),"")</f>
        <v/>
      </c>
      <c r="L631" s="25" t="str" cm="1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  <v/>
      </c>
    </row>
    <row r="632" spans="1:12" ht="16.5" customHeight="1" x14ac:dyDescent="0.4">
      <c r="A632" s="20" t="str">
        <f t="shared" si="9"/>
        <v/>
      </c>
      <c r="B632" s="18"/>
      <c r="C632" s="75"/>
      <c r="D632" s="42"/>
      <c r="E632" s="27" t="str" cm="1">
        <f t="array" ref="E632">IFERROR(_xlfn.IFS(AND($F$4=45566,D632="徳島"),VLOOKUP(D632,最低賃金!$A$2:$G$49,2,FALSE),OR($F$4&lt;&gt;45566,D632&lt;&gt;"徳島"),VLOOKUP(D632,最低賃金!$A$2:$G$49,4,FALSE)),"")</f>
        <v/>
      </c>
      <c r="F632" s="27" t="str">
        <f>IFERROR(VLOOKUP(D632,最低賃金!$A$3:$G$49,6,FALSE),"")</f>
        <v/>
      </c>
      <c r="G632" s="42"/>
      <c r="H632" s="19"/>
      <c r="I632" s="81"/>
      <c r="J632" s="27" t="str" cm="1">
        <f t="array" ref="J632">IFERROR(_xlfn.IFS(COUNTBLANK(G632:I632)=3,"",H632="","H列に金額を入力してください",G632=3,H632,I632="","I列に労働時間を入力してください",G632=1,ROUND(H632/(I632*24),0),G632=2,ROUND(H632/(I632*24),0)),"")</f>
        <v/>
      </c>
      <c r="K632" s="80" t="str" cm="1">
        <f t="array" ref="K632">IFERROR(_xlfn.IFS(D632="","",J632&lt;E632,"×（法定外・要件外となる従業員です）",J632&lt;=F632,"〇",J632&gt;F632,"ー（要件外となる従業員です）"),"")</f>
        <v/>
      </c>
      <c r="L632" s="25" t="str" cm="1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  <v/>
      </c>
    </row>
    <row r="633" spans="1:12" ht="16.5" customHeight="1" x14ac:dyDescent="0.4">
      <c r="A633" s="20" t="str">
        <f t="shared" si="9"/>
        <v/>
      </c>
      <c r="B633" s="18"/>
      <c r="C633" s="75"/>
      <c r="D633" s="42"/>
      <c r="E633" s="27" t="str" cm="1">
        <f t="array" ref="E633">IFERROR(_xlfn.IFS(AND($F$4=45566,D633="徳島"),VLOOKUP(D633,最低賃金!$A$2:$G$49,2,FALSE),OR($F$4&lt;&gt;45566,D633&lt;&gt;"徳島"),VLOOKUP(D633,最低賃金!$A$2:$G$49,4,FALSE)),"")</f>
        <v/>
      </c>
      <c r="F633" s="27" t="str">
        <f>IFERROR(VLOOKUP(D633,最低賃金!$A$3:$G$49,6,FALSE),"")</f>
        <v/>
      </c>
      <c r="G633" s="42"/>
      <c r="H633" s="19"/>
      <c r="I633" s="81"/>
      <c r="J633" s="27" t="str" cm="1">
        <f t="array" ref="J633">IFERROR(_xlfn.IFS(COUNTBLANK(G633:I633)=3,"",H633="","H列に金額を入力してください",G633=3,H633,I633="","I列に労働時間を入力してください",G633=1,ROUND(H633/(I633*24),0),G633=2,ROUND(H633/(I633*24),0)),"")</f>
        <v/>
      </c>
      <c r="K633" s="80" t="str" cm="1">
        <f t="array" ref="K633">IFERROR(_xlfn.IFS(D633="","",J633&lt;E633,"×（法定外・要件外となる従業員です）",J633&lt;=F633,"〇",J633&gt;F633,"ー（要件外となる従業員です）"),"")</f>
        <v/>
      </c>
      <c r="L633" s="25" t="str" cm="1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  <v/>
      </c>
    </row>
    <row r="634" spans="1:12" ht="16.5" customHeight="1" x14ac:dyDescent="0.4">
      <c r="A634" s="20" t="str">
        <f t="shared" si="9"/>
        <v/>
      </c>
      <c r="B634" s="18"/>
      <c r="C634" s="75"/>
      <c r="D634" s="42"/>
      <c r="E634" s="27" t="str" cm="1">
        <f t="array" ref="E634">IFERROR(_xlfn.IFS(AND($F$4=45566,D634="徳島"),VLOOKUP(D634,最低賃金!$A$2:$G$49,2,FALSE),OR($F$4&lt;&gt;45566,D634&lt;&gt;"徳島"),VLOOKUP(D634,最低賃金!$A$2:$G$49,4,FALSE)),"")</f>
        <v/>
      </c>
      <c r="F634" s="27" t="str">
        <f>IFERROR(VLOOKUP(D634,最低賃金!$A$3:$G$49,6,FALSE),"")</f>
        <v/>
      </c>
      <c r="G634" s="42"/>
      <c r="H634" s="19"/>
      <c r="I634" s="81"/>
      <c r="J634" s="27" t="str" cm="1">
        <f t="array" ref="J634">IFERROR(_xlfn.IFS(COUNTBLANK(G634:I634)=3,"",H634="","H列に金額を入力してください",G634=3,H634,I634="","I列に労働時間を入力してください",G634=1,ROUND(H634/(I634*24),0),G634=2,ROUND(H634/(I634*24),0)),"")</f>
        <v/>
      </c>
      <c r="K634" s="80" t="str" cm="1">
        <f t="array" ref="K634">IFERROR(_xlfn.IFS(D634="","",J634&lt;E634,"×（法定外・要件外となる従業員です）",J634&lt;=F634,"〇",J634&gt;F634,"ー（要件外となる従業員です）"),"")</f>
        <v/>
      </c>
      <c r="L634" s="25" t="str" cm="1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  <v/>
      </c>
    </row>
    <row r="635" spans="1:12" ht="16.5" customHeight="1" x14ac:dyDescent="0.4">
      <c r="A635" s="20" t="str">
        <f t="shared" si="9"/>
        <v/>
      </c>
      <c r="B635" s="18"/>
      <c r="C635" s="75"/>
      <c r="D635" s="42"/>
      <c r="E635" s="27" t="str" cm="1">
        <f t="array" ref="E635">IFERROR(_xlfn.IFS(AND($F$4=45566,D635="徳島"),VLOOKUP(D635,最低賃金!$A$2:$G$49,2,FALSE),OR($F$4&lt;&gt;45566,D635&lt;&gt;"徳島"),VLOOKUP(D635,最低賃金!$A$2:$G$49,4,FALSE)),"")</f>
        <v/>
      </c>
      <c r="F635" s="27" t="str">
        <f>IFERROR(VLOOKUP(D635,最低賃金!$A$3:$G$49,6,FALSE),"")</f>
        <v/>
      </c>
      <c r="G635" s="42"/>
      <c r="H635" s="19"/>
      <c r="I635" s="81"/>
      <c r="J635" s="27" t="str" cm="1">
        <f t="array" ref="J635">IFERROR(_xlfn.IFS(COUNTBLANK(G635:I635)=3,"",H635="","H列に金額を入力してください",G635=3,H635,I635="","I列に労働時間を入力してください",G635=1,ROUND(H635/(I635*24),0),G635=2,ROUND(H635/(I635*24),0)),"")</f>
        <v/>
      </c>
      <c r="K635" s="80" t="str" cm="1">
        <f t="array" ref="K635">IFERROR(_xlfn.IFS(D635="","",J635&lt;E635,"×（法定外・要件外となる従業員です）",J635&lt;=F635,"〇",J635&gt;F635,"ー（要件外となる従業員です）"),"")</f>
        <v/>
      </c>
      <c r="L635" s="25" t="str" cm="1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  <v/>
      </c>
    </row>
    <row r="636" spans="1:12" ht="16.5" customHeight="1" x14ac:dyDescent="0.4">
      <c r="A636" s="20" t="str">
        <f t="shared" si="9"/>
        <v/>
      </c>
      <c r="B636" s="18"/>
      <c r="C636" s="75"/>
      <c r="D636" s="42"/>
      <c r="E636" s="27" t="str" cm="1">
        <f t="array" ref="E636">IFERROR(_xlfn.IFS(AND($F$4=45566,D636="徳島"),VLOOKUP(D636,最低賃金!$A$2:$G$49,2,FALSE),OR($F$4&lt;&gt;45566,D636&lt;&gt;"徳島"),VLOOKUP(D636,最低賃金!$A$2:$G$49,4,FALSE)),"")</f>
        <v/>
      </c>
      <c r="F636" s="27" t="str">
        <f>IFERROR(VLOOKUP(D636,最低賃金!$A$3:$G$49,6,FALSE),"")</f>
        <v/>
      </c>
      <c r="G636" s="42"/>
      <c r="H636" s="19"/>
      <c r="I636" s="81"/>
      <c r="J636" s="27" t="str" cm="1">
        <f t="array" ref="J636">IFERROR(_xlfn.IFS(COUNTBLANK(G636:I636)=3,"",H636="","H列に金額を入力してください",G636=3,H636,I636="","I列に労働時間を入力してください",G636=1,ROUND(H636/(I636*24),0),G636=2,ROUND(H636/(I636*24),0)),"")</f>
        <v/>
      </c>
      <c r="K636" s="80" t="str" cm="1">
        <f t="array" ref="K636">IFERROR(_xlfn.IFS(D636="","",J636&lt;E636,"×（法定外・要件外となる従業員です）",J636&lt;=F636,"〇",J636&gt;F636,"ー（要件外となる従業員です）"),"")</f>
        <v/>
      </c>
      <c r="L636" s="25" t="str" cm="1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  <v/>
      </c>
    </row>
    <row r="637" spans="1:12" ht="16.5" customHeight="1" x14ac:dyDescent="0.4">
      <c r="A637" s="20" t="str">
        <f t="shared" si="9"/>
        <v/>
      </c>
      <c r="B637" s="18"/>
      <c r="C637" s="75"/>
      <c r="D637" s="42"/>
      <c r="E637" s="27" t="str" cm="1">
        <f t="array" ref="E637">IFERROR(_xlfn.IFS(AND($F$4=45566,D637="徳島"),VLOOKUP(D637,最低賃金!$A$2:$G$49,2,FALSE),OR($F$4&lt;&gt;45566,D637&lt;&gt;"徳島"),VLOOKUP(D637,最低賃金!$A$2:$G$49,4,FALSE)),"")</f>
        <v/>
      </c>
      <c r="F637" s="27" t="str">
        <f>IFERROR(VLOOKUP(D637,最低賃金!$A$3:$G$49,6,FALSE),"")</f>
        <v/>
      </c>
      <c r="G637" s="42"/>
      <c r="H637" s="19"/>
      <c r="I637" s="81"/>
      <c r="J637" s="27" t="str" cm="1">
        <f t="array" ref="J637">IFERROR(_xlfn.IFS(COUNTBLANK(G637:I637)=3,"",H637="","H列に金額を入力してください",G637=3,H637,I637="","I列に労働時間を入力してください",G637=1,ROUND(H637/(I637*24),0),G637=2,ROUND(H637/(I637*24),0)),"")</f>
        <v/>
      </c>
      <c r="K637" s="80" t="str" cm="1">
        <f t="array" ref="K637">IFERROR(_xlfn.IFS(D637="","",J637&lt;E637,"×（法定外・要件外となる従業員です）",J637&lt;=F637,"〇",J637&gt;F637,"ー（要件外となる従業員です）"),"")</f>
        <v/>
      </c>
      <c r="L637" s="25" t="str" cm="1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  <v/>
      </c>
    </row>
    <row r="638" spans="1:12" ht="16.5" customHeight="1" x14ac:dyDescent="0.4">
      <c r="A638" s="20" t="str">
        <f t="shared" si="9"/>
        <v/>
      </c>
      <c r="B638" s="18"/>
      <c r="C638" s="75"/>
      <c r="D638" s="42"/>
      <c r="E638" s="27" t="str" cm="1">
        <f t="array" ref="E638">IFERROR(_xlfn.IFS(AND($F$4=45566,D638="徳島"),VLOOKUP(D638,最低賃金!$A$2:$G$49,2,FALSE),OR($F$4&lt;&gt;45566,D638&lt;&gt;"徳島"),VLOOKUP(D638,最低賃金!$A$2:$G$49,4,FALSE)),"")</f>
        <v/>
      </c>
      <c r="F638" s="27" t="str">
        <f>IFERROR(VLOOKUP(D638,最低賃金!$A$3:$G$49,6,FALSE),"")</f>
        <v/>
      </c>
      <c r="G638" s="42"/>
      <c r="H638" s="19"/>
      <c r="I638" s="81"/>
      <c r="J638" s="27" t="str" cm="1">
        <f t="array" ref="J638">IFERROR(_xlfn.IFS(COUNTBLANK(G638:I638)=3,"",H638="","H列に金額を入力してください",G638=3,H638,I638="","I列に労働時間を入力してください",G638=1,ROUND(H638/(I638*24),0),G638=2,ROUND(H638/(I638*24),0)),"")</f>
        <v/>
      </c>
      <c r="K638" s="80" t="str" cm="1">
        <f t="array" ref="K638">IFERROR(_xlfn.IFS(D638="","",J638&lt;E638,"×（法定外・要件外となる従業員です）",J638&lt;=F638,"〇",J638&gt;F638,"ー（要件外となる従業員です）"),"")</f>
        <v/>
      </c>
      <c r="L638" s="25" t="str" cm="1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  <v/>
      </c>
    </row>
    <row r="639" spans="1:12" ht="16.5" customHeight="1" x14ac:dyDescent="0.4">
      <c r="A639" s="20" t="str">
        <f t="shared" si="9"/>
        <v/>
      </c>
      <c r="B639" s="18"/>
      <c r="C639" s="75"/>
      <c r="D639" s="42"/>
      <c r="E639" s="27" t="str" cm="1">
        <f t="array" ref="E639">IFERROR(_xlfn.IFS(AND($F$4=45566,D639="徳島"),VLOOKUP(D639,最低賃金!$A$2:$G$49,2,FALSE),OR($F$4&lt;&gt;45566,D639&lt;&gt;"徳島"),VLOOKUP(D639,最低賃金!$A$2:$G$49,4,FALSE)),"")</f>
        <v/>
      </c>
      <c r="F639" s="27" t="str">
        <f>IFERROR(VLOOKUP(D639,最低賃金!$A$3:$G$49,6,FALSE),"")</f>
        <v/>
      </c>
      <c r="G639" s="42"/>
      <c r="H639" s="19"/>
      <c r="I639" s="81"/>
      <c r="J639" s="27" t="str" cm="1">
        <f t="array" ref="J639">IFERROR(_xlfn.IFS(COUNTBLANK(G639:I639)=3,"",H639="","H列に金額を入力してください",G639=3,H639,I639="","I列に労働時間を入力してください",G639=1,ROUND(H639/(I639*24),0),G639=2,ROUND(H639/(I639*24),0)),"")</f>
        <v/>
      </c>
      <c r="K639" s="80" t="str" cm="1">
        <f t="array" ref="K639">IFERROR(_xlfn.IFS(D639="","",J639&lt;E639,"×（法定外・要件外となる従業員です）",J639&lt;=F639,"〇",J639&gt;F639,"ー（要件外となる従業員です）"),"")</f>
        <v/>
      </c>
      <c r="L639" s="25" t="str" cm="1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  <v/>
      </c>
    </row>
    <row r="640" spans="1:12" ht="16.5" customHeight="1" x14ac:dyDescent="0.4">
      <c r="A640" s="20" t="str">
        <f t="shared" si="9"/>
        <v/>
      </c>
      <c r="B640" s="18"/>
      <c r="C640" s="75"/>
      <c r="D640" s="42"/>
      <c r="E640" s="27" t="str" cm="1">
        <f t="array" ref="E640">IFERROR(_xlfn.IFS(AND($F$4=45566,D640="徳島"),VLOOKUP(D640,最低賃金!$A$2:$G$49,2,FALSE),OR($F$4&lt;&gt;45566,D640&lt;&gt;"徳島"),VLOOKUP(D640,最低賃金!$A$2:$G$49,4,FALSE)),"")</f>
        <v/>
      </c>
      <c r="F640" s="27" t="str">
        <f>IFERROR(VLOOKUP(D640,最低賃金!$A$3:$G$49,6,FALSE),"")</f>
        <v/>
      </c>
      <c r="G640" s="42"/>
      <c r="H640" s="19"/>
      <c r="I640" s="81"/>
      <c r="J640" s="27" t="str" cm="1">
        <f t="array" ref="J640">IFERROR(_xlfn.IFS(COUNTBLANK(G640:I640)=3,"",H640="","H列に金額を入力してください",G640=3,H640,I640="","I列に労働時間を入力してください",G640=1,ROUND(H640/(I640*24),0),G640=2,ROUND(H640/(I640*24),0)),"")</f>
        <v/>
      </c>
      <c r="K640" s="80" t="str" cm="1">
        <f t="array" ref="K640">IFERROR(_xlfn.IFS(D640="","",J640&lt;E640,"×（法定外・要件外となる従業員です）",J640&lt;=F640,"〇",J640&gt;F640,"ー（要件外となる従業員です）"),"")</f>
        <v/>
      </c>
      <c r="L640" s="25" t="str" cm="1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  <v/>
      </c>
    </row>
    <row r="641" spans="1:12" ht="16.5" customHeight="1" x14ac:dyDescent="0.4">
      <c r="A641" s="20" t="str">
        <f t="shared" si="9"/>
        <v/>
      </c>
      <c r="B641" s="18"/>
      <c r="C641" s="75"/>
      <c r="D641" s="42"/>
      <c r="E641" s="27" t="str" cm="1">
        <f t="array" ref="E641">IFERROR(_xlfn.IFS(AND($F$4=45566,D641="徳島"),VLOOKUP(D641,最低賃金!$A$2:$G$49,2,FALSE),OR($F$4&lt;&gt;45566,D641&lt;&gt;"徳島"),VLOOKUP(D641,最低賃金!$A$2:$G$49,4,FALSE)),"")</f>
        <v/>
      </c>
      <c r="F641" s="27" t="str">
        <f>IFERROR(VLOOKUP(D641,最低賃金!$A$3:$G$49,6,FALSE),"")</f>
        <v/>
      </c>
      <c r="G641" s="42"/>
      <c r="H641" s="19"/>
      <c r="I641" s="81"/>
      <c r="J641" s="27" t="str" cm="1">
        <f t="array" ref="J641">IFERROR(_xlfn.IFS(COUNTBLANK(G641:I641)=3,"",H641="","H列に金額を入力してください",G641=3,H641,I641="","I列に労働時間を入力してください",G641=1,ROUND(H641/(I641*24),0),G641=2,ROUND(H641/(I641*24),0)),"")</f>
        <v/>
      </c>
      <c r="K641" s="80" t="str" cm="1">
        <f t="array" ref="K641">IFERROR(_xlfn.IFS(D641="","",J641&lt;E641,"×（法定外・要件外となる従業員です）",J641&lt;=F641,"〇",J641&gt;F641,"ー（要件外となる従業員です）"),"")</f>
        <v/>
      </c>
      <c r="L641" s="25" t="str" cm="1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  <v/>
      </c>
    </row>
    <row r="642" spans="1:12" ht="16.5" customHeight="1" x14ac:dyDescent="0.4">
      <c r="A642" s="20" t="str">
        <f t="shared" si="9"/>
        <v/>
      </c>
      <c r="B642" s="18"/>
      <c r="C642" s="75"/>
      <c r="D642" s="42"/>
      <c r="E642" s="27" t="str" cm="1">
        <f t="array" ref="E642">IFERROR(_xlfn.IFS(AND($F$4=45566,D642="徳島"),VLOOKUP(D642,最低賃金!$A$2:$G$49,2,FALSE),OR($F$4&lt;&gt;45566,D642&lt;&gt;"徳島"),VLOOKUP(D642,最低賃金!$A$2:$G$49,4,FALSE)),"")</f>
        <v/>
      </c>
      <c r="F642" s="27" t="str">
        <f>IFERROR(VLOOKUP(D642,最低賃金!$A$3:$G$49,6,FALSE),"")</f>
        <v/>
      </c>
      <c r="G642" s="42"/>
      <c r="H642" s="19"/>
      <c r="I642" s="81"/>
      <c r="J642" s="27" t="str" cm="1">
        <f t="array" ref="J642">IFERROR(_xlfn.IFS(COUNTBLANK(G642:I642)=3,"",H642="","H列に金額を入力してください",G642=3,H642,I642="","I列に労働時間を入力してください",G642=1,ROUND(H642/(I642*24),0),G642=2,ROUND(H642/(I642*24),0)),"")</f>
        <v/>
      </c>
      <c r="K642" s="80" t="str" cm="1">
        <f t="array" ref="K642">IFERROR(_xlfn.IFS(D642="","",J642&lt;E642,"×（法定外・要件外となる従業員です）",J642&lt;=F642,"〇",J642&gt;F642,"ー（要件外となる従業員です）"),"")</f>
        <v/>
      </c>
      <c r="L642" s="25" t="str" cm="1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  <v/>
      </c>
    </row>
    <row r="643" spans="1:12" ht="16.5" customHeight="1" x14ac:dyDescent="0.4">
      <c r="A643" s="20" t="str">
        <f t="shared" si="9"/>
        <v/>
      </c>
      <c r="B643" s="18"/>
      <c r="C643" s="75"/>
      <c r="D643" s="42"/>
      <c r="E643" s="27" t="str" cm="1">
        <f t="array" ref="E643">IFERROR(_xlfn.IFS(AND($F$4=45566,D643="徳島"),VLOOKUP(D643,最低賃金!$A$2:$G$49,2,FALSE),OR($F$4&lt;&gt;45566,D643&lt;&gt;"徳島"),VLOOKUP(D643,最低賃金!$A$2:$G$49,4,FALSE)),"")</f>
        <v/>
      </c>
      <c r="F643" s="27" t="str">
        <f>IFERROR(VLOOKUP(D643,最低賃金!$A$3:$G$49,6,FALSE),"")</f>
        <v/>
      </c>
      <c r="G643" s="42"/>
      <c r="H643" s="19"/>
      <c r="I643" s="81"/>
      <c r="J643" s="27" t="str" cm="1">
        <f t="array" ref="J643">IFERROR(_xlfn.IFS(COUNTBLANK(G643:I643)=3,"",H643="","H列に金額を入力してください",G643=3,H643,I643="","I列に労働時間を入力してください",G643=1,ROUND(H643/(I643*24),0),G643=2,ROUND(H643/(I643*24),0)),"")</f>
        <v/>
      </c>
      <c r="K643" s="80" t="str" cm="1">
        <f t="array" ref="K643">IFERROR(_xlfn.IFS(D643="","",J643&lt;E643,"×（法定外・要件外となる従業員です）",J643&lt;=F643,"〇",J643&gt;F643,"ー（要件外となる従業員です）"),"")</f>
        <v/>
      </c>
      <c r="L643" s="25" t="str" cm="1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  <v/>
      </c>
    </row>
    <row r="644" spans="1:12" ht="16.5" customHeight="1" x14ac:dyDescent="0.4">
      <c r="A644" s="20" t="str">
        <f t="shared" si="9"/>
        <v/>
      </c>
      <c r="B644" s="18"/>
      <c r="C644" s="75"/>
      <c r="D644" s="42"/>
      <c r="E644" s="27" t="str" cm="1">
        <f t="array" ref="E644">IFERROR(_xlfn.IFS(AND($F$4=45566,D644="徳島"),VLOOKUP(D644,最低賃金!$A$2:$G$49,2,FALSE),OR($F$4&lt;&gt;45566,D644&lt;&gt;"徳島"),VLOOKUP(D644,最低賃金!$A$2:$G$49,4,FALSE)),"")</f>
        <v/>
      </c>
      <c r="F644" s="27" t="str">
        <f>IFERROR(VLOOKUP(D644,最低賃金!$A$3:$G$49,6,FALSE),"")</f>
        <v/>
      </c>
      <c r="G644" s="42"/>
      <c r="H644" s="19"/>
      <c r="I644" s="81"/>
      <c r="J644" s="27" t="str" cm="1">
        <f t="array" ref="J644">IFERROR(_xlfn.IFS(COUNTBLANK(G644:I644)=3,"",H644="","H列に金額を入力してください",G644=3,H644,I644="","I列に労働時間を入力してください",G644=1,ROUND(H644/(I644*24),0),G644=2,ROUND(H644/(I644*24),0)),"")</f>
        <v/>
      </c>
      <c r="K644" s="80" t="str" cm="1">
        <f t="array" ref="K644">IFERROR(_xlfn.IFS(D644="","",J644&lt;E644,"×（法定外・要件外となる従業員です）",J644&lt;=F644,"〇",J644&gt;F644,"ー（要件外となる従業員です）"),"")</f>
        <v/>
      </c>
      <c r="L644" s="25" t="str" cm="1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  <v/>
      </c>
    </row>
    <row r="645" spans="1:12" ht="16.5" customHeight="1" x14ac:dyDescent="0.4">
      <c r="A645" s="20" t="str">
        <f t="shared" si="9"/>
        <v/>
      </c>
      <c r="B645" s="18"/>
      <c r="C645" s="75"/>
      <c r="D645" s="42"/>
      <c r="E645" s="27" t="str" cm="1">
        <f t="array" ref="E645">IFERROR(_xlfn.IFS(AND($F$4=45566,D645="徳島"),VLOOKUP(D645,最低賃金!$A$2:$G$49,2,FALSE),OR($F$4&lt;&gt;45566,D645&lt;&gt;"徳島"),VLOOKUP(D645,最低賃金!$A$2:$G$49,4,FALSE)),"")</f>
        <v/>
      </c>
      <c r="F645" s="27" t="str">
        <f>IFERROR(VLOOKUP(D645,最低賃金!$A$3:$G$49,6,FALSE),"")</f>
        <v/>
      </c>
      <c r="G645" s="42"/>
      <c r="H645" s="19"/>
      <c r="I645" s="81"/>
      <c r="J645" s="27" t="str" cm="1">
        <f t="array" ref="J645">IFERROR(_xlfn.IFS(COUNTBLANK(G645:I645)=3,"",H645="","H列に金額を入力してください",G645=3,H645,I645="","I列に労働時間を入力してください",G645=1,ROUND(H645/(I645*24),0),G645=2,ROUND(H645/(I645*24),0)),"")</f>
        <v/>
      </c>
      <c r="K645" s="80" t="str" cm="1">
        <f t="array" ref="K645">IFERROR(_xlfn.IFS(D645="","",J645&lt;E645,"×（法定外・要件外となる従業員です）",J645&lt;=F645,"〇",J645&gt;F645,"ー（要件外となる従業員です）"),"")</f>
        <v/>
      </c>
      <c r="L645" s="25" t="str" cm="1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  <v/>
      </c>
    </row>
    <row r="646" spans="1:12" ht="16.5" customHeight="1" x14ac:dyDescent="0.4">
      <c r="A646" s="20" t="str">
        <f t="shared" si="9"/>
        <v/>
      </c>
      <c r="B646" s="18"/>
      <c r="C646" s="75"/>
      <c r="D646" s="42"/>
      <c r="E646" s="27" t="str" cm="1">
        <f t="array" ref="E646">IFERROR(_xlfn.IFS(AND($F$4=45566,D646="徳島"),VLOOKUP(D646,最低賃金!$A$2:$G$49,2,FALSE),OR($F$4&lt;&gt;45566,D646&lt;&gt;"徳島"),VLOOKUP(D646,最低賃金!$A$2:$G$49,4,FALSE)),"")</f>
        <v/>
      </c>
      <c r="F646" s="27" t="str">
        <f>IFERROR(VLOOKUP(D646,最低賃金!$A$3:$G$49,6,FALSE),"")</f>
        <v/>
      </c>
      <c r="G646" s="42"/>
      <c r="H646" s="19"/>
      <c r="I646" s="81"/>
      <c r="J646" s="27" t="str" cm="1">
        <f t="array" ref="J646">IFERROR(_xlfn.IFS(COUNTBLANK(G646:I646)=3,"",H646="","H列に金額を入力してください",G646=3,H646,I646="","I列に労働時間を入力してください",G646=1,ROUND(H646/(I646*24),0),G646=2,ROUND(H646/(I646*24),0)),"")</f>
        <v/>
      </c>
      <c r="K646" s="80" t="str" cm="1">
        <f t="array" ref="K646">IFERROR(_xlfn.IFS(D646="","",J646&lt;E646,"×（法定外・要件外となる従業員です）",J646&lt;=F646,"〇",J646&gt;F646,"ー（要件外となる従業員です）"),"")</f>
        <v/>
      </c>
      <c r="L646" s="25" t="str" cm="1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  <v/>
      </c>
    </row>
    <row r="647" spans="1:12" ht="16.5" customHeight="1" x14ac:dyDescent="0.4">
      <c r="A647" s="20" t="str">
        <f t="shared" si="9"/>
        <v/>
      </c>
      <c r="B647" s="18"/>
      <c r="C647" s="75"/>
      <c r="D647" s="42"/>
      <c r="E647" s="27" t="str" cm="1">
        <f t="array" ref="E647">IFERROR(_xlfn.IFS(AND($F$4=45566,D647="徳島"),VLOOKUP(D647,最低賃金!$A$2:$G$49,2,FALSE),OR($F$4&lt;&gt;45566,D647&lt;&gt;"徳島"),VLOOKUP(D647,最低賃金!$A$2:$G$49,4,FALSE)),"")</f>
        <v/>
      </c>
      <c r="F647" s="27" t="str">
        <f>IFERROR(VLOOKUP(D647,最低賃金!$A$3:$G$49,6,FALSE),"")</f>
        <v/>
      </c>
      <c r="G647" s="42"/>
      <c r="H647" s="19"/>
      <c r="I647" s="81"/>
      <c r="J647" s="27" t="str" cm="1">
        <f t="array" ref="J647">IFERROR(_xlfn.IFS(COUNTBLANK(G647:I647)=3,"",H647="","H列に金額を入力してください",G647=3,H647,I647="","I列に労働時間を入力してください",G647=1,ROUND(H647/(I647*24),0),G647=2,ROUND(H647/(I647*24),0)),"")</f>
        <v/>
      </c>
      <c r="K647" s="80" t="str" cm="1">
        <f t="array" ref="K647">IFERROR(_xlfn.IFS(D647="","",J647&lt;E647,"×（法定外・要件外となる従業員です）",J647&lt;=F647,"〇",J647&gt;F647,"ー（要件外となる従業員です）"),"")</f>
        <v/>
      </c>
      <c r="L647" s="25" t="str" cm="1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  <v/>
      </c>
    </row>
    <row r="648" spans="1:12" ht="16.5" customHeight="1" x14ac:dyDescent="0.4">
      <c r="A648" s="20" t="str">
        <f t="shared" si="9"/>
        <v/>
      </c>
      <c r="B648" s="18"/>
      <c r="C648" s="75"/>
      <c r="D648" s="42"/>
      <c r="E648" s="27" t="str" cm="1">
        <f t="array" ref="E648">IFERROR(_xlfn.IFS(AND($F$4=45566,D648="徳島"),VLOOKUP(D648,最低賃金!$A$2:$G$49,2,FALSE),OR($F$4&lt;&gt;45566,D648&lt;&gt;"徳島"),VLOOKUP(D648,最低賃金!$A$2:$G$49,4,FALSE)),"")</f>
        <v/>
      </c>
      <c r="F648" s="27" t="str">
        <f>IFERROR(VLOOKUP(D648,最低賃金!$A$3:$G$49,6,FALSE),"")</f>
        <v/>
      </c>
      <c r="G648" s="42"/>
      <c r="H648" s="19"/>
      <c r="I648" s="81"/>
      <c r="J648" s="27" t="str" cm="1">
        <f t="array" ref="J648">IFERROR(_xlfn.IFS(COUNTBLANK(G648:I648)=3,"",H648="","H列に金額を入力してください",G648=3,H648,I648="","I列に労働時間を入力してください",G648=1,ROUND(H648/(I648*24),0),G648=2,ROUND(H648/(I648*24),0)),"")</f>
        <v/>
      </c>
      <c r="K648" s="80" t="str" cm="1">
        <f t="array" ref="K648">IFERROR(_xlfn.IFS(D648="","",J648&lt;E648,"×（法定外・要件外となる従業員です）",J648&lt;=F648,"〇",J648&gt;F648,"ー（要件外となる従業員です）"),"")</f>
        <v/>
      </c>
      <c r="L648" s="25" t="str" cm="1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  <v/>
      </c>
    </row>
    <row r="649" spans="1:12" ht="16.5" customHeight="1" x14ac:dyDescent="0.4">
      <c r="A649" s="20" t="str">
        <f t="shared" si="9"/>
        <v/>
      </c>
      <c r="B649" s="18"/>
      <c r="C649" s="75"/>
      <c r="D649" s="42"/>
      <c r="E649" s="27" t="str" cm="1">
        <f t="array" ref="E649">IFERROR(_xlfn.IFS(AND($F$4=45566,D649="徳島"),VLOOKUP(D649,最低賃金!$A$2:$G$49,2,FALSE),OR($F$4&lt;&gt;45566,D649&lt;&gt;"徳島"),VLOOKUP(D649,最低賃金!$A$2:$G$49,4,FALSE)),"")</f>
        <v/>
      </c>
      <c r="F649" s="27" t="str">
        <f>IFERROR(VLOOKUP(D649,最低賃金!$A$3:$G$49,6,FALSE),"")</f>
        <v/>
      </c>
      <c r="G649" s="42"/>
      <c r="H649" s="19"/>
      <c r="I649" s="81"/>
      <c r="J649" s="27" t="str" cm="1">
        <f t="array" ref="J649">IFERROR(_xlfn.IFS(COUNTBLANK(G649:I649)=3,"",H649="","H列に金額を入力してください",G649=3,H649,I649="","I列に労働時間を入力してください",G649=1,ROUND(H649/(I649*24),0),G649=2,ROUND(H649/(I649*24),0)),"")</f>
        <v/>
      </c>
      <c r="K649" s="80" t="str" cm="1">
        <f t="array" ref="K649">IFERROR(_xlfn.IFS(D649="","",J649&lt;E649,"×（法定外・要件外となる従業員です）",J649&lt;=F649,"〇",J649&gt;F649,"ー（要件外となる従業員です）"),"")</f>
        <v/>
      </c>
      <c r="L649" s="25" t="str" cm="1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  <v/>
      </c>
    </row>
    <row r="650" spans="1:12" ht="16.5" customHeight="1" x14ac:dyDescent="0.4">
      <c r="A650" s="20" t="str">
        <f t="shared" si="9"/>
        <v/>
      </c>
      <c r="B650" s="18"/>
      <c r="C650" s="75"/>
      <c r="D650" s="42"/>
      <c r="E650" s="27" t="str" cm="1">
        <f t="array" ref="E650">IFERROR(_xlfn.IFS(AND($F$4=45566,D650="徳島"),VLOOKUP(D650,最低賃金!$A$2:$G$49,2,FALSE),OR($F$4&lt;&gt;45566,D650&lt;&gt;"徳島"),VLOOKUP(D650,最低賃金!$A$2:$G$49,4,FALSE)),"")</f>
        <v/>
      </c>
      <c r="F650" s="27" t="str">
        <f>IFERROR(VLOOKUP(D650,最低賃金!$A$3:$G$49,6,FALSE),"")</f>
        <v/>
      </c>
      <c r="G650" s="42"/>
      <c r="H650" s="19"/>
      <c r="I650" s="81"/>
      <c r="J650" s="27" t="str" cm="1">
        <f t="array" ref="J650">IFERROR(_xlfn.IFS(COUNTBLANK(G650:I650)=3,"",H650="","H列に金額を入力してください",G650=3,H650,I650="","I列に労働時間を入力してください",G650=1,ROUND(H650/(I650*24),0),G650=2,ROUND(H650/(I650*24),0)),"")</f>
        <v/>
      </c>
      <c r="K650" s="80" t="str" cm="1">
        <f t="array" ref="K650">IFERROR(_xlfn.IFS(D650="","",J650&lt;E650,"×（法定外・要件外となる従業員です）",J650&lt;=F650,"〇",J650&gt;F650,"ー（要件外となる従業員です）"),"")</f>
        <v/>
      </c>
      <c r="L650" s="25" t="str" cm="1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  <v/>
      </c>
    </row>
    <row r="651" spans="1:12" ht="16.5" customHeight="1" x14ac:dyDescent="0.4">
      <c r="A651" s="20" t="str">
        <f t="shared" si="9"/>
        <v/>
      </c>
      <c r="B651" s="18"/>
      <c r="C651" s="75"/>
      <c r="D651" s="42"/>
      <c r="E651" s="27" t="str" cm="1">
        <f t="array" ref="E651">IFERROR(_xlfn.IFS(AND($F$4=45566,D651="徳島"),VLOOKUP(D651,最低賃金!$A$2:$G$49,2,FALSE),OR($F$4&lt;&gt;45566,D651&lt;&gt;"徳島"),VLOOKUP(D651,最低賃金!$A$2:$G$49,4,FALSE)),"")</f>
        <v/>
      </c>
      <c r="F651" s="27" t="str">
        <f>IFERROR(VLOOKUP(D651,最低賃金!$A$3:$G$49,6,FALSE),"")</f>
        <v/>
      </c>
      <c r="G651" s="42"/>
      <c r="H651" s="19"/>
      <c r="I651" s="81"/>
      <c r="J651" s="27" t="str" cm="1">
        <f t="array" ref="J651">IFERROR(_xlfn.IFS(COUNTBLANK(G651:I651)=3,"",H651="","H列に金額を入力してください",G651=3,H651,I651="","I列に労働時間を入力してください",G651=1,ROUND(H651/(I651*24),0),G651=2,ROUND(H651/(I651*24),0)),"")</f>
        <v/>
      </c>
      <c r="K651" s="80" t="str" cm="1">
        <f t="array" ref="K651">IFERROR(_xlfn.IFS(D651="","",J651&lt;E651,"×（法定外・要件外となる従業員です）",J651&lt;=F651,"〇",J651&gt;F651,"ー（要件外となる従業員です）"),"")</f>
        <v/>
      </c>
      <c r="L651" s="25" t="str" cm="1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  <v/>
      </c>
    </row>
    <row r="652" spans="1:12" ht="16.5" customHeight="1" x14ac:dyDescent="0.4">
      <c r="A652" s="20" t="str">
        <f t="shared" ref="A652:A715" si="10">IF(C652="","",A651+1)</f>
        <v/>
      </c>
      <c r="B652" s="18"/>
      <c r="C652" s="75"/>
      <c r="D652" s="42"/>
      <c r="E652" s="27" t="str" cm="1">
        <f t="array" ref="E652">IFERROR(_xlfn.IFS(AND($F$4=45566,D652="徳島"),VLOOKUP(D652,最低賃金!$A$2:$G$49,2,FALSE),OR($F$4&lt;&gt;45566,D652&lt;&gt;"徳島"),VLOOKUP(D652,最低賃金!$A$2:$G$49,4,FALSE)),"")</f>
        <v/>
      </c>
      <c r="F652" s="27" t="str">
        <f>IFERROR(VLOOKUP(D652,最低賃金!$A$3:$G$49,6,FALSE),"")</f>
        <v/>
      </c>
      <c r="G652" s="42"/>
      <c r="H652" s="19"/>
      <c r="I652" s="81"/>
      <c r="J652" s="27" t="str" cm="1">
        <f t="array" ref="J652">IFERROR(_xlfn.IFS(COUNTBLANK(G652:I652)=3,"",H652="","H列に金額を入力してください",G652=3,H652,I652="","I列に労働時間を入力してください",G652=1,ROUND(H652/(I652*24),0),G652=2,ROUND(H652/(I652*24),0)),"")</f>
        <v/>
      </c>
      <c r="K652" s="80" t="str" cm="1">
        <f t="array" ref="K652">IFERROR(_xlfn.IFS(D652="","",J652&lt;E652,"×（法定外・要件外となる従業員です）",J652&lt;=F652,"〇",J652&gt;F652,"ー（要件外となる従業員です）"),"")</f>
        <v/>
      </c>
      <c r="L652" s="25" t="str" cm="1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  <v/>
      </c>
    </row>
    <row r="653" spans="1:12" ht="16.5" customHeight="1" x14ac:dyDescent="0.4">
      <c r="A653" s="20" t="str">
        <f t="shared" si="10"/>
        <v/>
      </c>
      <c r="B653" s="18"/>
      <c r="C653" s="75"/>
      <c r="D653" s="42"/>
      <c r="E653" s="27" t="str" cm="1">
        <f t="array" ref="E653">IFERROR(_xlfn.IFS(AND($F$4=45566,D653="徳島"),VLOOKUP(D653,最低賃金!$A$2:$G$49,2,FALSE),OR($F$4&lt;&gt;45566,D653&lt;&gt;"徳島"),VLOOKUP(D653,最低賃金!$A$2:$G$49,4,FALSE)),"")</f>
        <v/>
      </c>
      <c r="F653" s="27" t="str">
        <f>IFERROR(VLOOKUP(D653,最低賃金!$A$3:$G$49,6,FALSE),"")</f>
        <v/>
      </c>
      <c r="G653" s="42"/>
      <c r="H653" s="19"/>
      <c r="I653" s="81"/>
      <c r="J653" s="27" t="str" cm="1">
        <f t="array" ref="J653">IFERROR(_xlfn.IFS(COUNTBLANK(G653:I653)=3,"",H653="","H列に金額を入力してください",G653=3,H653,I653="","I列に労働時間を入力してください",G653=1,ROUND(H653/(I653*24),0),G653=2,ROUND(H653/(I653*24),0)),"")</f>
        <v/>
      </c>
      <c r="K653" s="80" t="str" cm="1">
        <f t="array" ref="K653">IFERROR(_xlfn.IFS(D653="","",J653&lt;E653,"×（法定外・要件外となる従業員です）",J653&lt;=F653,"〇",J653&gt;F653,"ー（要件外となる従業員です）"),"")</f>
        <v/>
      </c>
      <c r="L653" s="25" t="str" cm="1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  <v/>
      </c>
    </row>
    <row r="654" spans="1:12" ht="16.5" customHeight="1" x14ac:dyDescent="0.4">
      <c r="A654" s="20" t="str">
        <f t="shared" si="10"/>
        <v/>
      </c>
      <c r="B654" s="18"/>
      <c r="C654" s="75"/>
      <c r="D654" s="42"/>
      <c r="E654" s="27" t="str" cm="1">
        <f t="array" ref="E654">IFERROR(_xlfn.IFS(AND($F$4=45566,D654="徳島"),VLOOKUP(D654,最低賃金!$A$2:$G$49,2,FALSE),OR($F$4&lt;&gt;45566,D654&lt;&gt;"徳島"),VLOOKUP(D654,最低賃金!$A$2:$G$49,4,FALSE)),"")</f>
        <v/>
      </c>
      <c r="F654" s="27" t="str">
        <f>IFERROR(VLOOKUP(D654,最低賃金!$A$3:$G$49,6,FALSE),"")</f>
        <v/>
      </c>
      <c r="G654" s="42"/>
      <c r="H654" s="19"/>
      <c r="I654" s="81"/>
      <c r="J654" s="27" t="str" cm="1">
        <f t="array" ref="J654">IFERROR(_xlfn.IFS(COUNTBLANK(G654:I654)=3,"",H654="","H列に金額を入力してください",G654=3,H654,I654="","I列に労働時間を入力してください",G654=1,ROUND(H654/(I654*24),0),G654=2,ROUND(H654/(I654*24),0)),"")</f>
        <v/>
      </c>
      <c r="K654" s="80" t="str" cm="1">
        <f t="array" ref="K654">IFERROR(_xlfn.IFS(D654="","",J654&lt;E654,"×（法定外・要件外となる従業員です）",J654&lt;=F654,"〇",J654&gt;F654,"ー（要件外となる従業員です）"),"")</f>
        <v/>
      </c>
      <c r="L654" s="25" t="str" cm="1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  <v/>
      </c>
    </row>
    <row r="655" spans="1:12" ht="16.5" customHeight="1" x14ac:dyDescent="0.4">
      <c r="A655" s="20" t="str">
        <f t="shared" si="10"/>
        <v/>
      </c>
      <c r="B655" s="18"/>
      <c r="C655" s="75"/>
      <c r="D655" s="42"/>
      <c r="E655" s="27" t="str" cm="1">
        <f t="array" ref="E655">IFERROR(_xlfn.IFS(AND($F$4=45566,D655="徳島"),VLOOKUP(D655,最低賃金!$A$2:$G$49,2,FALSE),OR($F$4&lt;&gt;45566,D655&lt;&gt;"徳島"),VLOOKUP(D655,最低賃金!$A$2:$G$49,4,FALSE)),"")</f>
        <v/>
      </c>
      <c r="F655" s="27" t="str">
        <f>IFERROR(VLOOKUP(D655,最低賃金!$A$3:$G$49,6,FALSE),"")</f>
        <v/>
      </c>
      <c r="G655" s="42"/>
      <c r="H655" s="19"/>
      <c r="I655" s="81"/>
      <c r="J655" s="27" t="str" cm="1">
        <f t="array" ref="J655">IFERROR(_xlfn.IFS(COUNTBLANK(G655:I655)=3,"",H655="","H列に金額を入力してください",G655=3,H655,I655="","I列に労働時間を入力してください",G655=1,ROUND(H655/(I655*24),0),G655=2,ROUND(H655/(I655*24),0)),"")</f>
        <v/>
      </c>
      <c r="K655" s="80" t="str" cm="1">
        <f t="array" ref="K655">IFERROR(_xlfn.IFS(D655="","",J655&lt;E655,"×（法定外・要件外となる従業員です）",J655&lt;=F655,"〇",J655&gt;F655,"ー（要件外となる従業員です）"),"")</f>
        <v/>
      </c>
      <c r="L655" s="25" t="str" cm="1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  <v/>
      </c>
    </row>
    <row r="656" spans="1:12" ht="16.5" customHeight="1" x14ac:dyDescent="0.4">
      <c r="A656" s="20" t="str">
        <f t="shared" si="10"/>
        <v/>
      </c>
      <c r="B656" s="18"/>
      <c r="C656" s="75"/>
      <c r="D656" s="42"/>
      <c r="E656" s="27" t="str" cm="1">
        <f t="array" ref="E656">IFERROR(_xlfn.IFS(AND($F$4=45566,D656="徳島"),VLOOKUP(D656,最低賃金!$A$2:$G$49,2,FALSE),OR($F$4&lt;&gt;45566,D656&lt;&gt;"徳島"),VLOOKUP(D656,最低賃金!$A$2:$G$49,4,FALSE)),"")</f>
        <v/>
      </c>
      <c r="F656" s="27" t="str">
        <f>IFERROR(VLOOKUP(D656,最低賃金!$A$3:$G$49,6,FALSE),"")</f>
        <v/>
      </c>
      <c r="G656" s="42"/>
      <c r="H656" s="19"/>
      <c r="I656" s="81"/>
      <c r="J656" s="27" t="str" cm="1">
        <f t="array" ref="J656">IFERROR(_xlfn.IFS(COUNTBLANK(G656:I656)=3,"",H656="","H列に金額を入力してください",G656=3,H656,I656="","I列に労働時間を入力してください",G656=1,ROUND(H656/(I656*24),0),G656=2,ROUND(H656/(I656*24),0)),"")</f>
        <v/>
      </c>
      <c r="K656" s="80" t="str" cm="1">
        <f t="array" ref="K656">IFERROR(_xlfn.IFS(D656="","",J656&lt;E656,"×（法定外・要件外となる従業員です）",J656&lt;=F656,"〇",J656&gt;F656,"ー（要件外となる従業員です）"),"")</f>
        <v/>
      </c>
      <c r="L656" s="25" t="str" cm="1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  <v/>
      </c>
    </row>
    <row r="657" spans="1:12" ht="16.5" customHeight="1" x14ac:dyDescent="0.4">
      <c r="A657" s="20" t="str">
        <f t="shared" si="10"/>
        <v/>
      </c>
      <c r="B657" s="18"/>
      <c r="C657" s="75"/>
      <c r="D657" s="42"/>
      <c r="E657" s="27" t="str" cm="1">
        <f t="array" ref="E657">IFERROR(_xlfn.IFS(AND($F$4=45566,D657="徳島"),VLOOKUP(D657,最低賃金!$A$2:$G$49,2,FALSE),OR($F$4&lt;&gt;45566,D657&lt;&gt;"徳島"),VLOOKUP(D657,最低賃金!$A$2:$G$49,4,FALSE)),"")</f>
        <v/>
      </c>
      <c r="F657" s="27" t="str">
        <f>IFERROR(VLOOKUP(D657,最低賃金!$A$3:$G$49,6,FALSE),"")</f>
        <v/>
      </c>
      <c r="G657" s="42"/>
      <c r="H657" s="19"/>
      <c r="I657" s="81"/>
      <c r="J657" s="27" t="str" cm="1">
        <f t="array" ref="J657">IFERROR(_xlfn.IFS(COUNTBLANK(G657:I657)=3,"",H657="","H列に金額を入力してください",G657=3,H657,I657="","I列に労働時間を入力してください",G657=1,ROUND(H657/(I657*24),0),G657=2,ROUND(H657/(I657*24),0)),"")</f>
        <v/>
      </c>
      <c r="K657" s="80" t="str" cm="1">
        <f t="array" ref="K657">IFERROR(_xlfn.IFS(D657="","",J657&lt;E657,"×（法定外・要件外となる従業員です）",J657&lt;=F657,"〇",J657&gt;F657,"ー（要件外となる従業員です）"),"")</f>
        <v/>
      </c>
      <c r="L657" s="25" t="str" cm="1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  <v/>
      </c>
    </row>
    <row r="658" spans="1:12" ht="16.5" customHeight="1" x14ac:dyDescent="0.4">
      <c r="A658" s="20" t="str">
        <f t="shared" si="10"/>
        <v/>
      </c>
      <c r="B658" s="18"/>
      <c r="C658" s="75"/>
      <c r="D658" s="42"/>
      <c r="E658" s="27" t="str" cm="1">
        <f t="array" ref="E658">IFERROR(_xlfn.IFS(AND($F$4=45566,D658="徳島"),VLOOKUP(D658,最低賃金!$A$2:$G$49,2,FALSE),OR($F$4&lt;&gt;45566,D658&lt;&gt;"徳島"),VLOOKUP(D658,最低賃金!$A$2:$G$49,4,FALSE)),"")</f>
        <v/>
      </c>
      <c r="F658" s="27" t="str">
        <f>IFERROR(VLOOKUP(D658,最低賃金!$A$3:$G$49,6,FALSE),"")</f>
        <v/>
      </c>
      <c r="G658" s="42"/>
      <c r="H658" s="19"/>
      <c r="I658" s="81"/>
      <c r="J658" s="27" t="str" cm="1">
        <f t="array" ref="J658">IFERROR(_xlfn.IFS(COUNTBLANK(G658:I658)=3,"",H658="","H列に金額を入力してください",G658=3,H658,I658="","I列に労働時間を入力してください",G658=1,ROUND(H658/(I658*24),0),G658=2,ROUND(H658/(I658*24),0)),"")</f>
        <v/>
      </c>
      <c r="K658" s="80" t="str" cm="1">
        <f t="array" ref="K658">IFERROR(_xlfn.IFS(D658="","",J658&lt;E658,"×（法定外・要件外となる従業員です）",J658&lt;=F658,"〇",J658&gt;F658,"ー（要件外となる従業員です）"),"")</f>
        <v/>
      </c>
      <c r="L658" s="25" t="str" cm="1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  <v/>
      </c>
    </row>
    <row r="659" spans="1:12" ht="16.5" customHeight="1" x14ac:dyDescent="0.4">
      <c r="A659" s="20" t="str">
        <f t="shared" si="10"/>
        <v/>
      </c>
      <c r="B659" s="18"/>
      <c r="C659" s="75"/>
      <c r="D659" s="42"/>
      <c r="E659" s="27" t="str" cm="1">
        <f t="array" ref="E659">IFERROR(_xlfn.IFS(AND($F$4=45566,D659="徳島"),VLOOKUP(D659,最低賃金!$A$2:$G$49,2,FALSE),OR($F$4&lt;&gt;45566,D659&lt;&gt;"徳島"),VLOOKUP(D659,最低賃金!$A$2:$G$49,4,FALSE)),"")</f>
        <v/>
      </c>
      <c r="F659" s="27" t="str">
        <f>IFERROR(VLOOKUP(D659,最低賃金!$A$3:$G$49,6,FALSE),"")</f>
        <v/>
      </c>
      <c r="G659" s="42"/>
      <c r="H659" s="19"/>
      <c r="I659" s="81"/>
      <c r="J659" s="27" t="str" cm="1">
        <f t="array" ref="J659">IFERROR(_xlfn.IFS(COUNTBLANK(G659:I659)=3,"",H659="","H列に金額を入力してください",G659=3,H659,I659="","I列に労働時間を入力してください",G659=1,ROUND(H659/(I659*24),0),G659=2,ROUND(H659/(I659*24),0)),"")</f>
        <v/>
      </c>
      <c r="K659" s="80" t="str" cm="1">
        <f t="array" ref="K659">IFERROR(_xlfn.IFS(D659="","",J659&lt;E659,"×（法定外・要件外となる従業員です）",J659&lt;=F659,"〇",J659&gt;F659,"ー（要件外となる従業員です）"),"")</f>
        <v/>
      </c>
      <c r="L659" s="25" t="str" cm="1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  <v/>
      </c>
    </row>
    <row r="660" spans="1:12" ht="16.5" customHeight="1" x14ac:dyDescent="0.4">
      <c r="A660" s="20" t="str">
        <f t="shared" si="10"/>
        <v/>
      </c>
      <c r="B660" s="18"/>
      <c r="C660" s="75"/>
      <c r="D660" s="42"/>
      <c r="E660" s="27" t="str" cm="1">
        <f t="array" ref="E660">IFERROR(_xlfn.IFS(AND($F$4=45566,D660="徳島"),VLOOKUP(D660,最低賃金!$A$2:$G$49,2,FALSE),OR($F$4&lt;&gt;45566,D660&lt;&gt;"徳島"),VLOOKUP(D660,最低賃金!$A$2:$G$49,4,FALSE)),"")</f>
        <v/>
      </c>
      <c r="F660" s="27" t="str">
        <f>IFERROR(VLOOKUP(D660,最低賃金!$A$3:$G$49,6,FALSE),"")</f>
        <v/>
      </c>
      <c r="G660" s="42"/>
      <c r="H660" s="19"/>
      <c r="I660" s="81"/>
      <c r="J660" s="27" t="str" cm="1">
        <f t="array" ref="J660">IFERROR(_xlfn.IFS(COUNTBLANK(G660:I660)=3,"",H660="","H列に金額を入力してください",G660=3,H660,I660="","I列に労働時間を入力してください",G660=1,ROUND(H660/(I660*24),0),G660=2,ROUND(H660/(I660*24),0)),"")</f>
        <v/>
      </c>
      <c r="K660" s="80" t="str" cm="1">
        <f t="array" ref="K660">IFERROR(_xlfn.IFS(D660="","",J660&lt;E660,"×（法定外・要件外となる従業員です）",J660&lt;=F660,"〇",J660&gt;F660,"ー（要件外となる従業員です）"),"")</f>
        <v/>
      </c>
      <c r="L660" s="25" t="str" cm="1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  <v/>
      </c>
    </row>
    <row r="661" spans="1:12" ht="16.5" customHeight="1" x14ac:dyDescent="0.4">
      <c r="A661" s="20" t="str">
        <f t="shared" si="10"/>
        <v/>
      </c>
      <c r="B661" s="18"/>
      <c r="C661" s="75"/>
      <c r="D661" s="42"/>
      <c r="E661" s="27" t="str" cm="1">
        <f t="array" ref="E661">IFERROR(_xlfn.IFS(AND($F$4=45566,D661="徳島"),VLOOKUP(D661,最低賃金!$A$2:$G$49,2,FALSE),OR($F$4&lt;&gt;45566,D661&lt;&gt;"徳島"),VLOOKUP(D661,最低賃金!$A$2:$G$49,4,FALSE)),"")</f>
        <v/>
      </c>
      <c r="F661" s="27" t="str">
        <f>IFERROR(VLOOKUP(D661,最低賃金!$A$3:$G$49,6,FALSE),"")</f>
        <v/>
      </c>
      <c r="G661" s="42"/>
      <c r="H661" s="19"/>
      <c r="I661" s="81"/>
      <c r="J661" s="27" t="str" cm="1">
        <f t="array" ref="J661">IFERROR(_xlfn.IFS(COUNTBLANK(G661:I661)=3,"",H661="","H列に金額を入力してください",G661=3,H661,I661="","I列に労働時間を入力してください",G661=1,ROUND(H661/(I661*24),0),G661=2,ROUND(H661/(I661*24),0)),"")</f>
        <v/>
      </c>
      <c r="K661" s="80" t="str" cm="1">
        <f t="array" ref="K661">IFERROR(_xlfn.IFS(D661="","",J661&lt;E661,"×（法定外・要件外となる従業員です）",J661&lt;=F661,"〇",J661&gt;F661,"ー（要件外となる従業員です）"),"")</f>
        <v/>
      </c>
      <c r="L661" s="25" t="str" cm="1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  <v/>
      </c>
    </row>
    <row r="662" spans="1:12" ht="16.5" customHeight="1" x14ac:dyDescent="0.4">
      <c r="A662" s="20" t="str">
        <f t="shared" si="10"/>
        <v/>
      </c>
      <c r="B662" s="18"/>
      <c r="C662" s="75"/>
      <c r="D662" s="42"/>
      <c r="E662" s="27" t="str" cm="1">
        <f t="array" ref="E662">IFERROR(_xlfn.IFS(AND($F$4=45566,D662="徳島"),VLOOKUP(D662,最低賃金!$A$2:$G$49,2,FALSE),OR($F$4&lt;&gt;45566,D662&lt;&gt;"徳島"),VLOOKUP(D662,最低賃金!$A$2:$G$49,4,FALSE)),"")</f>
        <v/>
      </c>
      <c r="F662" s="27" t="str">
        <f>IFERROR(VLOOKUP(D662,最低賃金!$A$3:$G$49,6,FALSE),"")</f>
        <v/>
      </c>
      <c r="G662" s="42"/>
      <c r="H662" s="19"/>
      <c r="I662" s="81"/>
      <c r="J662" s="27" t="str" cm="1">
        <f t="array" ref="J662">IFERROR(_xlfn.IFS(COUNTBLANK(G662:I662)=3,"",H662="","H列に金額を入力してください",G662=3,H662,I662="","I列に労働時間を入力してください",G662=1,ROUND(H662/(I662*24),0),G662=2,ROUND(H662/(I662*24),0)),"")</f>
        <v/>
      </c>
      <c r="K662" s="80" t="str" cm="1">
        <f t="array" ref="K662">IFERROR(_xlfn.IFS(D662="","",J662&lt;E662,"×（法定外・要件外となる従業員です）",J662&lt;=F662,"〇",J662&gt;F662,"ー（要件外となる従業員です）"),"")</f>
        <v/>
      </c>
      <c r="L662" s="25" t="str" cm="1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  <v/>
      </c>
    </row>
    <row r="663" spans="1:12" ht="16.5" customHeight="1" x14ac:dyDescent="0.4">
      <c r="A663" s="20" t="str">
        <f t="shared" si="10"/>
        <v/>
      </c>
      <c r="B663" s="18"/>
      <c r="C663" s="75"/>
      <c r="D663" s="42"/>
      <c r="E663" s="27" t="str" cm="1">
        <f t="array" ref="E663">IFERROR(_xlfn.IFS(AND($F$4=45566,D663="徳島"),VLOOKUP(D663,最低賃金!$A$2:$G$49,2,FALSE),OR($F$4&lt;&gt;45566,D663&lt;&gt;"徳島"),VLOOKUP(D663,最低賃金!$A$2:$G$49,4,FALSE)),"")</f>
        <v/>
      </c>
      <c r="F663" s="27" t="str">
        <f>IFERROR(VLOOKUP(D663,最低賃金!$A$3:$G$49,6,FALSE),"")</f>
        <v/>
      </c>
      <c r="G663" s="42"/>
      <c r="H663" s="19"/>
      <c r="I663" s="81"/>
      <c r="J663" s="27" t="str" cm="1">
        <f t="array" ref="J663">IFERROR(_xlfn.IFS(COUNTBLANK(G663:I663)=3,"",H663="","H列に金額を入力してください",G663=3,H663,I663="","I列に労働時間を入力してください",G663=1,ROUND(H663/(I663*24),0),G663=2,ROUND(H663/(I663*24),0)),"")</f>
        <v/>
      </c>
      <c r="K663" s="80" t="str" cm="1">
        <f t="array" ref="K663">IFERROR(_xlfn.IFS(D663="","",J663&lt;E663,"×（法定外・要件外となる従業員です）",J663&lt;=F663,"〇",J663&gt;F663,"ー（要件外となる従業員です）"),"")</f>
        <v/>
      </c>
      <c r="L663" s="25" t="str" cm="1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  <v/>
      </c>
    </row>
    <row r="664" spans="1:12" ht="16.5" customHeight="1" x14ac:dyDescent="0.4">
      <c r="A664" s="20" t="str">
        <f t="shared" si="10"/>
        <v/>
      </c>
      <c r="B664" s="18"/>
      <c r="C664" s="75"/>
      <c r="D664" s="42"/>
      <c r="E664" s="27" t="str" cm="1">
        <f t="array" ref="E664">IFERROR(_xlfn.IFS(AND($F$4=45566,D664="徳島"),VLOOKUP(D664,最低賃金!$A$2:$G$49,2,FALSE),OR($F$4&lt;&gt;45566,D664&lt;&gt;"徳島"),VLOOKUP(D664,最低賃金!$A$2:$G$49,4,FALSE)),"")</f>
        <v/>
      </c>
      <c r="F664" s="27" t="str">
        <f>IFERROR(VLOOKUP(D664,最低賃金!$A$3:$G$49,6,FALSE),"")</f>
        <v/>
      </c>
      <c r="G664" s="42"/>
      <c r="H664" s="19"/>
      <c r="I664" s="81"/>
      <c r="J664" s="27" t="str" cm="1">
        <f t="array" ref="J664">IFERROR(_xlfn.IFS(COUNTBLANK(G664:I664)=3,"",H664="","H列に金額を入力してください",G664=3,H664,I664="","I列に労働時間を入力してください",G664=1,ROUND(H664/(I664*24),0),G664=2,ROUND(H664/(I664*24),0)),"")</f>
        <v/>
      </c>
      <c r="K664" s="80" t="str" cm="1">
        <f t="array" ref="K664">IFERROR(_xlfn.IFS(D664="","",J664&lt;E664,"×（法定外・要件外となる従業員です）",J664&lt;=F664,"〇",J664&gt;F664,"ー（要件外となる従業員です）"),"")</f>
        <v/>
      </c>
      <c r="L664" s="25" t="str" cm="1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  <v/>
      </c>
    </row>
    <row r="665" spans="1:12" ht="16.5" customHeight="1" x14ac:dyDescent="0.4">
      <c r="A665" s="20" t="str">
        <f t="shared" si="10"/>
        <v/>
      </c>
      <c r="B665" s="18"/>
      <c r="C665" s="75"/>
      <c r="D665" s="42"/>
      <c r="E665" s="27" t="str" cm="1">
        <f t="array" ref="E665">IFERROR(_xlfn.IFS(AND($F$4=45566,D665="徳島"),VLOOKUP(D665,最低賃金!$A$2:$G$49,2,FALSE),OR($F$4&lt;&gt;45566,D665&lt;&gt;"徳島"),VLOOKUP(D665,最低賃金!$A$2:$G$49,4,FALSE)),"")</f>
        <v/>
      </c>
      <c r="F665" s="27" t="str">
        <f>IFERROR(VLOOKUP(D665,最低賃金!$A$3:$G$49,6,FALSE),"")</f>
        <v/>
      </c>
      <c r="G665" s="42"/>
      <c r="H665" s="19"/>
      <c r="I665" s="81"/>
      <c r="J665" s="27" t="str" cm="1">
        <f t="array" ref="J665">IFERROR(_xlfn.IFS(COUNTBLANK(G665:I665)=3,"",H665="","H列に金額を入力してください",G665=3,H665,I665="","I列に労働時間を入力してください",G665=1,ROUND(H665/(I665*24),0),G665=2,ROUND(H665/(I665*24),0)),"")</f>
        <v/>
      </c>
      <c r="K665" s="80" t="str" cm="1">
        <f t="array" ref="K665">IFERROR(_xlfn.IFS(D665="","",J665&lt;E665,"×（法定外・要件外となる従業員です）",J665&lt;=F665,"〇",J665&gt;F665,"ー（要件外となる従業員です）"),"")</f>
        <v/>
      </c>
      <c r="L665" s="25" t="str" cm="1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  <v/>
      </c>
    </row>
    <row r="666" spans="1:12" ht="16.5" customHeight="1" x14ac:dyDescent="0.4">
      <c r="A666" s="20" t="str">
        <f t="shared" si="10"/>
        <v/>
      </c>
      <c r="B666" s="18"/>
      <c r="C666" s="75"/>
      <c r="D666" s="42"/>
      <c r="E666" s="27" t="str" cm="1">
        <f t="array" ref="E666">IFERROR(_xlfn.IFS(AND($F$4=45566,D666="徳島"),VLOOKUP(D666,最低賃金!$A$2:$G$49,2,FALSE),OR($F$4&lt;&gt;45566,D666&lt;&gt;"徳島"),VLOOKUP(D666,最低賃金!$A$2:$G$49,4,FALSE)),"")</f>
        <v/>
      </c>
      <c r="F666" s="27" t="str">
        <f>IFERROR(VLOOKUP(D666,最低賃金!$A$3:$G$49,6,FALSE),"")</f>
        <v/>
      </c>
      <c r="G666" s="42"/>
      <c r="H666" s="19"/>
      <c r="I666" s="81"/>
      <c r="J666" s="27" t="str" cm="1">
        <f t="array" ref="J666">IFERROR(_xlfn.IFS(COUNTBLANK(G666:I666)=3,"",H666="","H列に金額を入力してください",G666=3,H666,I666="","I列に労働時間を入力してください",G666=1,ROUND(H666/(I666*24),0),G666=2,ROUND(H666/(I666*24),0)),"")</f>
        <v/>
      </c>
      <c r="K666" s="80" t="str" cm="1">
        <f t="array" ref="K666">IFERROR(_xlfn.IFS(D666="","",J666&lt;E666,"×（法定外・要件外となる従業員です）",J666&lt;=F666,"〇",J666&gt;F666,"ー（要件外となる従業員です）"),"")</f>
        <v/>
      </c>
      <c r="L666" s="25" t="str" cm="1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  <v/>
      </c>
    </row>
    <row r="667" spans="1:12" ht="16.5" customHeight="1" x14ac:dyDescent="0.4">
      <c r="A667" s="20" t="str">
        <f t="shared" si="10"/>
        <v/>
      </c>
      <c r="B667" s="18"/>
      <c r="C667" s="75"/>
      <c r="D667" s="42"/>
      <c r="E667" s="27" t="str" cm="1">
        <f t="array" ref="E667">IFERROR(_xlfn.IFS(AND($F$4=45566,D667="徳島"),VLOOKUP(D667,最低賃金!$A$2:$G$49,2,FALSE),OR($F$4&lt;&gt;45566,D667&lt;&gt;"徳島"),VLOOKUP(D667,最低賃金!$A$2:$G$49,4,FALSE)),"")</f>
        <v/>
      </c>
      <c r="F667" s="27" t="str">
        <f>IFERROR(VLOOKUP(D667,最低賃金!$A$3:$G$49,6,FALSE),"")</f>
        <v/>
      </c>
      <c r="G667" s="42"/>
      <c r="H667" s="19"/>
      <c r="I667" s="81"/>
      <c r="J667" s="27" t="str" cm="1">
        <f t="array" ref="J667">IFERROR(_xlfn.IFS(COUNTBLANK(G667:I667)=3,"",H667="","H列に金額を入力してください",G667=3,H667,I667="","I列に労働時間を入力してください",G667=1,ROUND(H667/(I667*24),0),G667=2,ROUND(H667/(I667*24),0)),"")</f>
        <v/>
      </c>
      <c r="K667" s="80" t="str" cm="1">
        <f t="array" ref="K667">IFERROR(_xlfn.IFS(D667="","",J667&lt;E667,"×（法定外・要件外となる従業員です）",J667&lt;=F667,"〇",J667&gt;F667,"ー（要件外となる従業員です）"),"")</f>
        <v/>
      </c>
      <c r="L667" s="25" t="str" cm="1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  <v/>
      </c>
    </row>
    <row r="668" spans="1:12" ht="16.5" customHeight="1" x14ac:dyDescent="0.4">
      <c r="A668" s="20" t="str">
        <f t="shared" si="10"/>
        <v/>
      </c>
      <c r="B668" s="18"/>
      <c r="C668" s="75"/>
      <c r="D668" s="42"/>
      <c r="E668" s="27" t="str" cm="1">
        <f t="array" ref="E668">IFERROR(_xlfn.IFS(AND($F$4=45566,D668="徳島"),VLOOKUP(D668,最低賃金!$A$2:$G$49,2,FALSE),OR($F$4&lt;&gt;45566,D668&lt;&gt;"徳島"),VLOOKUP(D668,最低賃金!$A$2:$G$49,4,FALSE)),"")</f>
        <v/>
      </c>
      <c r="F668" s="27" t="str">
        <f>IFERROR(VLOOKUP(D668,最低賃金!$A$3:$G$49,6,FALSE),"")</f>
        <v/>
      </c>
      <c r="G668" s="42"/>
      <c r="H668" s="19"/>
      <c r="I668" s="81"/>
      <c r="J668" s="27" t="str" cm="1">
        <f t="array" ref="J668">IFERROR(_xlfn.IFS(COUNTBLANK(G668:I668)=3,"",H668="","H列に金額を入力してください",G668=3,H668,I668="","I列に労働時間を入力してください",G668=1,ROUND(H668/(I668*24),0),G668=2,ROUND(H668/(I668*24),0)),"")</f>
        <v/>
      </c>
      <c r="K668" s="80" t="str" cm="1">
        <f t="array" ref="K668">IFERROR(_xlfn.IFS(D668="","",J668&lt;E668,"×（法定外・要件外となる従業員です）",J668&lt;=F668,"〇",J668&gt;F668,"ー（要件外となる従業員です）"),"")</f>
        <v/>
      </c>
      <c r="L668" s="25" t="str" cm="1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  <v/>
      </c>
    </row>
    <row r="669" spans="1:12" ht="16.5" customHeight="1" x14ac:dyDescent="0.4">
      <c r="A669" s="20" t="str">
        <f t="shared" si="10"/>
        <v/>
      </c>
      <c r="B669" s="18"/>
      <c r="C669" s="75"/>
      <c r="D669" s="42"/>
      <c r="E669" s="27" t="str" cm="1">
        <f t="array" ref="E669">IFERROR(_xlfn.IFS(AND($F$4=45566,D669="徳島"),VLOOKUP(D669,最低賃金!$A$2:$G$49,2,FALSE),OR($F$4&lt;&gt;45566,D669&lt;&gt;"徳島"),VLOOKUP(D669,最低賃金!$A$2:$G$49,4,FALSE)),"")</f>
        <v/>
      </c>
      <c r="F669" s="27" t="str">
        <f>IFERROR(VLOOKUP(D669,最低賃金!$A$3:$G$49,6,FALSE),"")</f>
        <v/>
      </c>
      <c r="G669" s="42"/>
      <c r="H669" s="19"/>
      <c r="I669" s="81"/>
      <c r="J669" s="27" t="str" cm="1">
        <f t="array" ref="J669">IFERROR(_xlfn.IFS(COUNTBLANK(G669:I669)=3,"",H669="","H列に金額を入力してください",G669=3,H669,I669="","I列に労働時間を入力してください",G669=1,ROUND(H669/(I669*24),0),G669=2,ROUND(H669/(I669*24),0)),"")</f>
        <v/>
      </c>
      <c r="K669" s="80" t="str" cm="1">
        <f t="array" ref="K669">IFERROR(_xlfn.IFS(D669="","",J669&lt;E669,"×（法定外・要件外となる従業員です）",J669&lt;=F669,"〇",J669&gt;F669,"ー（要件外となる従業員です）"),"")</f>
        <v/>
      </c>
      <c r="L669" s="25" t="str" cm="1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  <v/>
      </c>
    </row>
    <row r="670" spans="1:12" ht="16.5" customHeight="1" x14ac:dyDescent="0.4">
      <c r="A670" s="20" t="str">
        <f t="shared" si="10"/>
        <v/>
      </c>
      <c r="B670" s="18"/>
      <c r="C670" s="75"/>
      <c r="D670" s="42"/>
      <c r="E670" s="27" t="str" cm="1">
        <f t="array" ref="E670">IFERROR(_xlfn.IFS(AND($F$4=45566,D670="徳島"),VLOOKUP(D670,最低賃金!$A$2:$G$49,2,FALSE),OR($F$4&lt;&gt;45566,D670&lt;&gt;"徳島"),VLOOKUP(D670,最低賃金!$A$2:$G$49,4,FALSE)),"")</f>
        <v/>
      </c>
      <c r="F670" s="27" t="str">
        <f>IFERROR(VLOOKUP(D670,最低賃金!$A$3:$G$49,6,FALSE),"")</f>
        <v/>
      </c>
      <c r="G670" s="42"/>
      <c r="H670" s="19"/>
      <c r="I670" s="81"/>
      <c r="J670" s="27" t="str" cm="1">
        <f t="array" ref="J670">IFERROR(_xlfn.IFS(COUNTBLANK(G670:I670)=3,"",H670="","H列に金額を入力してください",G670=3,H670,I670="","I列に労働時間を入力してください",G670=1,ROUND(H670/(I670*24),0),G670=2,ROUND(H670/(I670*24),0)),"")</f>
        <v/>
      </c>
      <c r="K670" s="80" t="str" cm="1">
        <f t="array" ref="K670">IFERROR(_xlfn.IFS(D670="","",J670&lt;E670,"×（法定外・要件外となる従業員です）",J670&lt;=F670,"〇",J670&gt;F670,"ー（要件外となる従業員です）"),"")</f>
        <v/>
      </c>
      <c r="L670" s="25" t="str" cm="1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  <v/>
      </c>
    </row>
    <row r="671" spans="1:12" ht="16.5" customHeight="1" x14ac:dyDescent="0.4">
      <c r="A671" s="20" t="str">
        <f t="shared" si="10"/>
        <v/>
      </c>
      <c r="B671" s="18"/>
      <c r="C671" s="75"/>
      <c r="D671" s="42"/>
      <c r="E671" s="27" t="str" cm="1">
        <f t="array" ref="E671">IFERROR(_xlfn.IFS(AND($F$4=45566,D671="徳島"),VLOOKUP(D671,最低賃金!$A$2:$G$49,2,FALSE),OR($F$4&lt;&gt;45566,D671&lt;&gt;"徳島"),VLOOKUP(D671,最低賃金!$A$2:$G$49,4,FALSE)),"")</f>
        <v/>
      </c>
      <c r="F671" s="27" t="str">
        <f>IFERROR(VLOOKUP(D671,最低賃金!$A$3:$G$49,6,FALSE),"")</f>
        <v/>
      </c>
      <c r="G671" s="42"/>
      <c r="H671" s="19"/>
      <c r="I671" s="81"/>
      <c r="J671" s="27" t="str" cm="1">
        <f t="array" ref="J671">IFERROR(_xlfn.IFS(COUNTBLANK(G671:I671)=3,"",H671="","H列に金額を入力してください",G671=3,H671,I671="","I列に労働時間を入力してください",G671=1,ROUND(H671/(I671*24),0),G671=2,ROUND(H671/(I671*24),0)),"")</f>
        <v/>
      </c>
      <c r="K671" s="80" t="str" cm="1">
        <f t="array" ref="K671">IFERROR(_xlfn.IFS(D671="","",J671&lt;E671,"×（法定外・要件外となる従業員です）",J671&lt;=F671,"〇",J671&gt;F671,"ー（要件外となる従業員です）"),"")</f>
        <v/>
      </c>
      <c r="L671" s="25" t="str" cm="1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  <v/>
      </c>
    </row>
    <row r="672" spans="1:12" ht="16.5" customHeight="1" x14ac:dyDescent="0.4">
      <c r="A672" s="20" t="str">
        <f t="shared" si="10"/>
        <v/>
      </c>
      <c r="B672" s="18"/>
      <c r="C672" s="75"/>
      <c r="D672" s="42"/>
      <c r="E672" s="27" t="str" cm="1">
        <f t="array" ref="E672">IFERROR(_xlfn.IFS(AND($F$4=45566,D672="徳島"),VLOOKUP(D672,最低賃金!$A$2:$G$49,2,FALSE),OR($F$4&lt;&gt;45566,D672&lt;&gt;"徳島"),VLOOKUP(D672,最低賃金!$A$2:$G$49,4,FALSE)),"")</f>
        <v/>
      </c>
      <c r="F672" s="27" t="str">
        <f>IFERROR(VLOOKUP(D672,最低賃金!$A$3:$G$49,6,FALSE),"")</f>
        <v/>
      </c>
      <c r="G672" s="42"/>
      <c r="H672" s="19"/>
      <c r="I672" s="81"/>
      <c r="J672" s="27" t="str" cm="1">
        <f t="array" ref="J672">IFERROR(_xlfn.IFS(COUNTBLANK(G672:I672)=3,"",H672="","H列に金額を入力してください",G672=3,H672,I672="","I列に労働時間を入力してください",G672=1,ROUND(H672/(I672*24),0),G672=2,ROUND(H672/(I672*24),0)),"")</f>
        <v/>
      </c>
      <c r="K672" s="80" t="str" cm="1">
        <f t="array" ref="K672">IFERROR(_xlfn.IFS(D672="","",J672&lt;E672,"×（法定外・要件外となる従業員です）",J672&lt;=F672,"〇",J672&gt;F672,"ー（要件外となる従業員です）"),"")</f>
        <v/>
      </c>
      <c r="L672" s="25" t="str" cm="1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  <v/>
      </c>
    </row>
    <row r="673" spans="1:12" ht="16.5" customHeight="1" x14ac:dyDescent="0.4">
      <c r="A673" s="20" t="str">
        <f t="shared" si="10"/>
        <v/>
      </c>
      <c r="B673" s="18"/>
      <c r="C673" s="75"/>
      <c r="D673" s="42"/>
      <c r="E673" s="27" t="str" cm="1">
        <f t="array" ref="E673">IFERROR(_xlfn.IFS(AND($F$4=45566,D673="徳島"),VLOOKUP(D673,最低賃金!$A$2:$G$49,2,FALSE),OR($F$4&lt;&gt;45566,D673&lt;&gt;"徳島"),VLOOKUP(D673,最低賃金!$A$2:$G$49,4,FALSE)),"")</f>
        <v/>
      </c>
      <c r="F673" s="27" t="str">
        <f>IFERROR(VLOOKUP(D673,最低賃金!$A$3:$G$49,6,FALSE),"")</f>
        <v/>
      </c>
      <c r="G673" s="42"/>
      <c r="H673" s="19"/>
      <c r="I673" s="81"/>
      <c r="J673" s="27" t="str" cm="1">
        <f t="array" ref="J673">IFERROR(_xlfn.IFS(COUNTBLANK(G673:I673)=3,"",H673="","H列に金額を入力してください",G673=3,H673,I673="","I列に労働時間を入力してください",G673=1,ROUND(H673/(I673*24),0),G673=2,ROUND(H673/(I673*24),0)),"")</f>
        <v/>
      </c>
      <c r="K673" s="80" t="str" cm="1">
        <f t="array" ref="K673">IFERROR(_xlfn.IFS(D673="","",J673&lt;E673,"×（法定外・要件外となる従業員です）",J673&lt;=F673,"〇",J673&gt;F673,"ー（要件外となる従業員です）"),"")</f>
        <v/>
      </c>
      <c r="L673" s="25" t="str" cm="1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  <v/>
      </c>
    </row>
    <row r="674" spans="1:12" ht="16.5" customHeight="1" x14ac:dyDescent="0.4">
      <c r="A674" s="20" t="str">
        <f t="shared" si="10"/>
        <v/>
      </c>
      <c r="B674" s="18"/>
      <c r="C674" s="75"/>
      <c r="D674" s="42"/>
      <c r="E674" s="27" t="str" cm="1">
        <f t="array" ref="E674">IFERROR(_xlfn.IFS(AND($F$4=45566,D674="徳島"),VLOOKUP(D674,最低賃金!$A$2:$G$49,2,FALSE),OR($F$4&lt;&gt;45566,D674&lt;&gt;"徳島"),VLOOKUP(D674,最低賃金!$A$2:$G$49,4,FALSE)),"")</f>
        <v/>
      </c>
      <c r="F674" s="27" t="str">
        <f>IFERROR(VLOOKUP(D674,最低賃金!$A$3:$G$49,6,FALSE),"")</f>
        <v/>
      </c>
      <c r="G674" s="42"/>
      <c r="H674" s="19"/>
      <c r="I674" s="81"/>
      <c r="J674" s="27" t="str" cm="1">
        <f t="array" ref="J674">IFERROR(_xlfn.IFS(COUNTBLANK(G674:I674)=3,"",H674="","H列に金額を入力してください",G674=3,H674,I674="","I列に労働時間を入力してください",G674=1,ROUND(H674/(I674*24),0),G674=2,ROUND(H674/(I674*24),0)),"")</f>
        <v/>
      </c>
      <c r="K674" s="80" t="str" cm="1">
        <f t="array" ref="K674">IFERROR(_xlfn.IFS(D674="","",J674&lt;E674,"×（法定外・要件外となる従業員です）",J674&lt;=F674,"〇",J674&gt;F674,"ー（要件外となる従業員です）"),"")</f>
        <v/>
      </c>
      <c r="L674" s="25" t="str" cm="1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  <v/>
      </c>
    </row>
    <row r="675" spans="1:12" ht="16.5" customHeight="1" x14ac:dyDescent="0.4">
      <c r="A675" s="20" t="str">
        <f t="shared" si="10"/>
        <v/>
      </c>
      <c r="B675" s="18"/>
      <c r="C675" s="75"/>
      <c r="D675" s="42"/>
      <c r="E675" s="27" t="str" cm="1">
        <f t="array" ref="E675">IFERROR(_xlfn.IFS(AND($F$4=45566,D675="徳島"),VLOOKUP(D675,最低賃金!$A$2:$G$49,2,FALSE),OR($F$4&lt;&gt;45566,D675&lt;&gt;"徳島"),VLOOKUP(D675,最低賃金!$A$2:$G$49,4,FALSE)),"")</f>
        <v/>
      </c>
      <c r="F675" s="27" t="str">
        <f>IFERROR(VLOOKUP(D675,最低賃金!$A$3:$G$49,6,FALSE),"")</f>
        <v/>
      </c>
      <c r="G675" s="42"/>
      <c r="H675" s="19"/>
      <c r="I675" s="81"/>
      <c r="J675" s="27" t="str" cm="1">
        <f t="array" ref="J675">IFERROR(_xlfn.IFS(COUNTBLANK(G675:I675)=3,"",H675="","H列に金額を入力してください",G675=3,H675,I675="","I列に労働時間を入力してください",G675=1,ROUND(H675/(I675*24),0),G675=2,ROUND(H675/(I675*24),0)),"")</f>
        <v/>
      </c>
      <c r="K675" s="80" t="str" cm="1">
        <f t="array" ref="K675">IFERROR(_xlfn.IFS(D675="","",J675&lt;E675,"×（法定外・要件外となる従業員です）",J675&lt;=F675,"〇",J675&gt;F675,"ー（要件外となる従業員です）"),"")</f>
        <v/>
      </c>
      <c r="L675" s="25" t="str" cm="1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  <v/>
      </c>
    </row>
    <row r="676" spans="1:12" ht="16.5" customHeight="1" x14ac:dyDescent="0.4">
      <c r="A676" s="20" t="str">
        <f t="shared" si="10"/>
        <v/>
      </c>
      <c r="B676" s="18"/>
      <c r="C676" s="75"/>
      <c r="D676" s="42"/>
      <c r="E676" s="27" t="str" cm="1">
        <f t="array" ref="E676">IFERROR(_xlfn.IFS(AND($F$4=45566,D676="徳島"),VLOOKUP(D676,最低賃金!$A$2:$G$49,2,FALSE),OR($F$4&lt;&gt;45566,D676&lt;&gt;"徳島"),VLOOKUP(D676,最低賃金!$A$2:$G$49,4,FALSE)),"")</f>
        <v/>
      </c>
      <c r="F676" s="27" t="str">
        <f>IFERROR(VLOOKUP(D676,最低賃金!$A$3:$G$49,6,FALSE),"")</f>
        <v/>
      </c>
      <c r="G676" s="42"/>
      <c r="H676" s="19"/>
      <c r="I676" s="81"/>
      <c r="J676" s="27" t="str" cm="1">
        <f t="array" ref="J676">IFERROR(_xlfn.IFS(COUNTBLANK(G676:I676)=3,"",H676="","H列に金額を入力してください",G676=3,H676,I676="","I列に労働時間を入力してください",G676=1,ROUND(H676/(I676*24),0),G676=2,ROUND(H676/(I676*24),0)),"")</f>
        <v/>
      </c>
      <c r="K676" s="80" t="str" cm="1">
        <f t="array" ref="K676">IFERROR(_xlfn.IFS(D676="","",J676&lt;E676,"×（法定外・要件外となる従業員です）",J676&lt;=F676,"〇",J676&gt;F676,"ー（要件外となる従業員です）"),"")</f>
        <v/>
      </c>
      <c r="L676" s="25" t="str" cm="1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  <v/>
      </c>
    </row>
    <row r="677" spans="1:12" ht="16.5" customHeight="1" x14ac:dyDescent="0.4">
      <c r="A677" s="20" t="str">
        <f t="shared" si="10"/>
        <v/>
      </c>
      <c r="B677" s="18"/>
      <c r="C677" s="75"/>
      <c r="D677" s="42"/>
      <c r="E677" s="27" t="str" cm="1">
        <f t="array" ref="E677">IFERROR(_xlfn.IFS(AND($F$4=45566,D677="徳島"),VLOOKUP(D677,最低賃金!$A$2:$G$49,2,FALSE),OR($F$4&lt;&gt;45566,D677&lt;&gt;"徳島"),VLOOKUP(D677,最低賃金!$A$2:$G$49,4,FALSE)),"")</f>
        <v/>
      </c>
      <c r="F677" s="27" t="str">
        <f>IFERROR(VLOOKUP(D677,最低賃金!$A$3:$G$49,6,FALSE),"")</f>
        <v/>
      </c>
      <c r="G677" s="42"/>
      <c r="H677" s="19"/>
      <c r="I677" s="81"/>
      <c r="J677" s="27" t="str" cm="1">
        <f t="array" ref="J677">IFERROR(_xlfn.IFS(COUNTBLANK(G677:I677)=3,"",H677="","H列に金額を入力してください",G677=3,H677,I677="","I列に労働時間を入力してください",G677=1,ROUND(H677/(I677*24),0),G677=2,ROUND(H677/(I677*24),0)),"")</f>
        <v/>
      </c>
      <c r="K677" s="80" t="str" cm="1">
        <f t="array" ref="K677">IFERROR(_xlfn.IFS(D677="","",J677&lt;E677,"×（法定外・要件外となる従業員です）",J677&lt;=F677,"〇",J677&gt;F677,"ー（要件外となる従業員です）"),"")</f>
        <v/>
      </c>
      <c r="L677" s="25" t="str" cm="1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  <v/>
      </c>
    </row>
    <row r="678" spans="1:12" ht="16.5" customHeight="1" x14ac:dyDescent="0.4">
      <c r="A678" s="20" t="str">
        <f t="shared" si="10"/>
        <v/>
      </c>
      <c r="B678" s="18"/>
      <c r="C678" s="75"/>
      <c r="D678" s="42"/>
      <c r="E678" s="27" t="str" cm="1">
        <f t="array" ref="E678">IFERROR(_xlfn.IFS(AND($F$4=45566,D678="徳島"),VLOOKUP(D678,最低賃金!$A$2:$G$49,2,FALSE),OR($F$4&lt;&gt;45566,D678&lt;&gt;"徳島"),VLOOKUP(D678,最低賃金!$A$2:$G$49,4,FALSE)),"")</f>
        <v/>
      </c>
      <c r="F678" s="27" t="str">
        <f>IFERROR(VLOOKUP(D678,最低賃金!$A$3:$G$49,6,FALSE),"")</f>
        <v/>
      </c>
      <c r="G678" s="42"/>
      <c r="H678" s="19"/>
      <c r="I678" s="81"/>
      <c r="J678" s="27" t="str" cm="1">
        <f t="array" ref="J678">IFERROR(_xlfn.IFS(COUNTBLANK(G678:I678)=3,"",H678="","H列に金額を入力してください",G678=3,H678,I678="","I列に労働時間を入力してください",G678=1,ROUND(H678/(I678*24),0),G678=2,ROUND(H678/(I678*24),0)),"")</f>
        <v/>
      </c>
      <c r="K678" s="80" t="str" cm="1">
        <f t="array" ref="K678">IFERROR(_xlfn.IFS(D678="","",J678&lt;E678,"×（法定外・要件外となる従業員です）",J678&lt;=F678,"〇",J678&gt;F678,"ー（要件外となる従業員です）"),"")</f>
        <v/>
      </c>
      <c r="L678" s="25" t="str" cm="1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  <v/>
      </c>
    </row>
    <row r="679" spans="1:12" ht="16.5" customHeight="1" x14ac:dyDescent="0.4">
      <c r="A679" s="20" t="str">
        <f t="shared" si="10"/>
        <v/>
      </c>
      <c r="B679" s="18"/>
      <c r="C679" s="75"/>
      <c r="D679" s="42"/>
      <c r="E679" s="27" t="str" cm="1">
        <f t="array" ref="E679">IFERROR(_xlfn.IFS(AND($F$4=45566,D679="徳島"),VLOOKUP(D679,最低賃金!$A$2:$G$49,2,FALSE),OR($F$4&lt;&gt;45566,D679&lt;&gt;"徳島"),VLOOKUP(D679,最低賃金!$A$2:$G$49,4,FALSE)),"")</f>
        <v/>
      </c>
      <c r="F679" s="27" t="str">
        <f>IFERROR(VLOOKUP(D679,最低賃金!$A$3:$G$49,6,FALSE),"")</f>
        <v/>
      </c>
      <c r="G679" s="42"/>
      <c r="H679" s="19"/>
      <c r="I679" s="81"/>
      <c r="J679" s="27" t="str" cm="1">
        <f t="array" ref="J679">IFERROR(_xlfn.IFS(COUNTBLANK(G679:I679)=3,"",H679="","H列に金額を入力してください",G679=3,H679,I679="","I列に労働時間を入力してください",G679=1,ROUND(H679/(I679*24),0),G679=2,ROUND(H679/(I679*24),0)),"")</f>
        <v/>
      </c>
      <c r="K679" s="80" t="str" cm="1">
        <f t="array" ref="K679">IFERROR(_xlfn.IFS(D679="","",J679&lt;E679,"×（法定外・要件外となる従業員です）",J679&lt;=F679,"〇",J679&gt;F679,"ー（要件外となる従業員です）"),"")</f>
        <v/>
      </c>
      <c r="L679" s="25" t="str" cm="1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  <v/>
      </c>
    </row>
    <row r="680" spans="1:12" ht="16.5" customHeight="1" x14ac:dyDescent="0.4">
      <c r="A680" s="20" t="str">
        <f t="shared" si="10"/>
        <v/>
      </c>
      <c r="B680" s="18"/>
      <c r="C680" s="75"/>
      <c r="D680" s="42"/>
      <c r="E680" s="27" t="str" cm="1">
        <f t="array" ref="E680">IFERROR(_xlfn.IFS(AND($F$4=45566,D680="徳島"),VLOOKUP(D680,最低賃金!$A$2:$G$49,2,FALSE),OR($F$4&lt;&gt;45566,D680&lt;&gt;"徳島"),VLOOKUP(D680,最低賃金!$A$2:$G$49,4,FALSE)),"")</f>
        <v/>
      </c>
      <c r="F680" s="27" t="str">
        <f>IFERROR(VLOOKUP(D680,最低賃金!$A$3:$G$49,6,FALSE),"")</f>
        <v/>
      </c>
      <c r="G680" s="42"/>
      <c r="H680" s="19"/>
      <c r="I680" s="81"/>
      <c r="J680" s="27" t="str" cm="1">
        <f t="array" ref="J680">IFERROR(_xlfn.IFS(COUNTBLANK(G680:I680)=3,"",H680="","H列に金額を入力してください",G680=3,H680,I680="","I列に労働時間を入力してください",G680=1,ROUND(H680/(I680*24),0),G680=2,ROUND(H680/(I680*24),0)),"")</f>
        <v/>
      </c>
      <c r="K680" s="80" t="str" cm="1">
        <f t="array" ref="K680">IFERROR(_xlfn.IFS(D680="","",J680&lt;E680,"×（法定外・要件外となる従業員です）",J680&lt;=F680,"〇",J680&gt;F680,"ー（要件外となる従業員です）"),"")</f>
        <v/>
      </c>
      <c r="L680" s="25" t="str" cm="1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  <v/>
      </c>
    </row>
    <row r="681" spans="1:12" ht="16.5" customHeight="1" x14ac:dyDescent="0.4">
      <c r="A681" s="20" t="str">
        <f t="shared" si="10"/>
        <v/>
      </c>
      <c r="B681" s="18"/>
      <c r="C681" s="75"/>
      <c r="D681" s="42"/>
      <c r="E681" s="27" t="str" cm="1">
        <f t="array" ref="E681">IFERROR(_xlfn.IFS(AND($F$4=45566,D681="徳島"),VLOOKUP(D681,最低賃金!$A$2:$G$49,2,FALSE),OR($F$4&lt;&gt;45566,D681&lt;&gt;"徳島"),VLOOKUP(D681,最低賃金!$A$2:$G$49,4,FALSE)),"")</f>
        <v/>
      </c>
      <c r="F681" s="27" t="str">
        <f>IFERROR(VLOOKUP(D681,最低賃金!$A$3:$G$49,6,FALSE),"")</f>
        <v/>
      </c>
      <c r="G681" s="42"/>
      <c r="H681" s="19"/>
      <c r="I681" s="81"/>
      <c r="J681" s="27" t="str" cm="1">
        <f t="array" ref="J681">IFERROR(_xlfn.IFS(COUNTBLANK(G681:I681)=3,"",H681="","H列に金額を入力してください",G681=3,H681,I681="","I列に労働時間を入力してください",G681=1,ROUND(H681/(I681*24),0),G681=2,ROUND(H681/(I681*24),0)),"")</f>
        <v/>
      </c>
      <c r="K681" s="80" t="str" cm="1">
        <f t="array" ref="K681">IFERROR(_xlfn.IFS(D681="","",J681&lt;E681,"×（法定外・要件外となる従業員です）",J681&lt;=F681,"〇",J681&gt;F681,"ー（要件外となる従業員です）"),"")</f>
        <v/>
      </c>
      <c r="L681" s="25" t="str" cm="1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  <v/>
      </c>
    </row>
    <row r="682" spans="1:12" ht="16.5" customHeight="1" x14ac:dyDescent="0.4">
      <c r="A682" s="20" t="str">
        <f t="shared" si="10"/>
        <v/>
      </c>
      <c r="B682" s="18"/>
      <c r="C682" s="75"/>
      <c r="D682" s="42"/>
      <c r="E682" s="27" t="str" cm="1">
        <f t="array" ref="E682">IFERROR(_xlfn.IFS(AND($F$4=45566,D682="徳島"),VLOOKUP(D682,最低賃金!$A$2:$G$49,2,FALSE),OR($F$4&lt;&gt;45566,D682&lt;&gt;"徳島"),VLOOKUP(D682,最低賃金!$A$2:$G$49,4,FALSE)),"")</f>
        <v/>
      </c>
      <c r="F682" s="27" t="str">
        <f>IFERROR(VLOOKUP(D682,最低賃金!$A$3:$G$49,6,FALSE),"")</f>
        <v/>
      </c>
      <c r="G682" s="42"/>
      <c r="H682" s="19"/>
      <c r="I682" s="81"/>
      <c r="J682" s="27" t="str" cm="1">
        <f t="array" ref="J682">IFERROR(_xlfn.IFS(COUNTBLANK(G682:I682)=3,"",H682="","H列に金額を入力してください",G682=3,H682,I682="","I列に労働時間を入力してください",G682=1,ROUND(H682/(I682*24),0),G682=2,ROUND(H682/(I682*24),0)),"")</f>
        <v/>
      </c>
      <c r="K682" s="80" t="str" cm="1">
        <f t="array" ref="K682">IFERROR(_xlfn.IFS(D682="","",J682&lt;E682,"×（法定外・要件外となる従業員です）",J682&lt;=F682,"〇",J682&gt;F682,"ー（要件外となる従業員です）"),"")</f>
        <v/>
      </c>
      <c r="L682" s="25" t="str" cm="1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  <v/>
      </c>
    </row>
    <row r="683" spans="1:12" ht="16.5" customHeight="1" x14ac:dyDescent="0.4">
      <c r="A683" s="20" t="str">
        <f t="shared" si="10"/>
        <v/>
      </c>
      <c r="B683" s="18"/>
      <c r="C683" s="75"/>
      <c r="D683" s="42"/>
      <c r="E683" s="27" t="str" cm="1">
        <f t="array" ref="E683">IFERROR(_xlfn.IFS(AND($F$4=45566,D683="徳島"),VLOOKUP(D683,最低賃金!$A$2:$G$49,2,FALSE),OR($F$4&lt;&gt;45566,D683&lt;&gt;"徳島"),VLOOKUP(D683,最低賃金!$A$2:$G$49,4,FALSE)),"")</f>
        <v/>
      </c>
      <c r="F683" s="27" t="str">
        <f>IFERROR(VLOOKUP(D683,最低賃金!$A$3:$G$49,6,FALSE),"")</f>
        <v/>
      </c>
      <c r="G683" s="42"/>
      <c r="H683" s="19"/>
      <c r="I683" s="81"/>
      <c r="J683" s="27" t="str" cm="1">
        <f t="array" ref="J683">IFERROR(_xlfn.IFS(COUNTBLANK(G683:I683)=3,"",H683="","H列に金額を入力してください",G683=3,H683,I683="","I列に労働時間を入力してください",G683=1,ROUND(H683/(I683*24),0),G683=2,ROUND(H683/(I683*24),0)),"")</f>
        <v/>
      </c>
      <c r="K683" s="80" t="str" cm="1">
        <f t="array" ref="K683">IFERROR(_xlfn.IFS(D683="","",J683&lt;E683,"×（法定外・要件外となる従業員です）",J683&lt;=F683,"〇",J683&gt;F683,"ー（要件外となる従業員です）"),"")</f>
        <v/>
      </c>
      <c r="L683" s="25" t="str" cm="1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  <v/>
      </c>
    </row>
    <row r="684" spans="1:12" ht="16.5" customHeight="1" x14ac:dyDescent="0.4">
      <c r="A684" s="20" t="str">
        <f t="shared" si="10"/>
        <v/>
      </c>
      <c r="B684" s="18"/>
      <c r="C684" s="75"/>
      <c r="D684" s="42"/>
      <c r="E684" s="27" t="str" cm="1">
        <f t="array" ref="E684">IFERROR(_xlfn.IFS(AND($F$4=45566,D684="徳島"),VLOOKUP(D684,最低賃金!$A$2:$G$49,2,FALSE),OR($F$4&lt;&gt;45566,D684&lt;&gt;"徳島"),VLOOKUP(D684,最低賃金!$A$2:$G$49,4,FALSE)),"")</f>
        <v/>
      </c>
      <c r="F684" s="27" t="str">
        <f>IFERROR(VLOOKUP(D684,最低賃金!$A$3:$G$49,6,FALSE),"")</f>
        <v/>
      </c>
      <c r="G684" s="42"/>
      <c r="H684" s="19"/>
      <c r="I684" s="81"/>
      <c r="J684" s="27" t="str" cm="1">
        <f t="array" ref="J684">IFERROR(_xlfn.IFS(COUNTBLANK(G684:I684)=3,"",H684="","H列に金額を入力してください",G684=3,H684,I684="","I列に労働時間を入力してください",G684=1,ROUND(H684/(I684*24),0),G684=2,ROUND(H684/(I684*24),0)),"")</f>
        <v/>
      </c>
      <c r="K684" s="80" t="str" cm="1">
        <f t="array" ref="K684">IFERROR(_xlfn.IFS(D684="","",J684&lt;E684,"×（法定外・要件外となる従業員です）",J684&lt;=F684,"〇",J684&gt;F684,"ー（要件外となる従業員です）"),"")</f>
        <v/>
      </c>
      <c r="L684" s="25" t="str" cm="1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  <v/>
      </c>
    </row>
    <row r="685" spans="1:12" ht="16.5" customHeight="1" x14ac:dyDescent="0.4">
      <c r="A685" s="20" t="str">
        <f t="shared" si="10"/>
        <v/>
      </c>
      <c r="B685" s="18"/>
      <c r="C685" s="75"/>
      <c r="D685" s="42"/>
      <c r="E685" s="27" t="str" cm="1">
        <f t="array" ref="E685">IFERROR(_xlfn.IFS(AND($F$4=45566,D685="徳島"),VLOOKUP(D685,最低賃金!$A$2:$G$49,2,FALSE),OR($F$4&lt;&gt;45566,D685&lt;&gt;"徳島"),VLOOKUP(D685,最低賃金!$A$2:$G$49,4,FALSE)),"")</f>
        <v/>
      </c>
      <c r="F685" s="27" t="str">
        <f>IFERROR(VLOOKUP(D685,最低賃金!$A$3:$G$49,6,FALSE),"")</f>
        <v/>
      </c>
      <c r="G685" s="42"/>
      <c r="H685" s="19"/>
      <c r="I685" s="81"/>
      <c r="J685" s="27" t="str" cm="1">
        <f t="array" ref="J685">IFERROR(_xlfn.IFS(COUNTBLANK(G685:I685)=3,"",H685="","H列に金額を入力してください",G685=3,H685,I685="","I列に労働時間を入力してください",G685=1,ROUND(H685/(I685*24),0),G685=2,ROUND(H685/(I685*24),0)),"")</f>
        <v/>
      </c>
      <c r="K685" s="80" t="str" cm="1">
        <f t="array" ref="K685">IFERROR(_xlfn.IFS(D685="","",J685&lt;E685,"×（法定外・要件外となる従業員です）",J685&lt;=F685,"〇",J685&gt;F685,"ー（要件外となる従業員です）"),"")</f>
        <v/>
      </c>
      <c r="L685" s="25" t="str" cm="1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  <v/>
      </c>
    </row>
    <row r="686" spans="1:12" ht="16.5" customHeight="1" x14ac:dyDescent="0.4">
      <c r="A686" s="20" t="str">
        <f t="shared" si="10"/>
        <v/>
      </c>
      <c r="B686" s="18"/>
      <c r="C686" s="75"/>
      <c r="D686" s="42"/>
      <c r="E686" s="27" t="str" cm="1">
        <f t="array" ref="E686">IFERROR(_xlfn.IFS(AND($F$4=45566,D686="徳島"),VLOOKUP(D686,最低賃金!$A$2:$G$49,2,FALSE),OR($F$4&lt;&gt;45566,D686&lt;&gt;"徳島"),VLOOKUP(D686,最低賃金!$A$2:$G$49,4,FALSE)),"")</f>
        <v/>
      </c>
      <c r="F686" s="27" t="str">
        <f>IFERROR(VLOOKUP(D686,最低賃金!$A$3:$G$49,6,FALSE),"")</f>
        <v/>
      </c>
      <c r="G686" s="42"/>
      <c r="H686" s="19"/>
      <c r="I686" s="81"/>
      <c r="J686" s="27" t="str" cm="1">
        <f t="array" ref="J686">IFERROR(_xlfn.IFS(COUNTBLANK(G686:I686)=3,"",H686="","H列に金額を入力してください",G686=3,H686,I686="","I列に労働時間を入力してください",G686=1,ROUND(H686/(I686*24),0),G686=2,ROUND(H686/(I686*24),0)),"")</f>
        <v/>
      </c>
      <c r="K686" s="80" t="str" cm="1">
        <f t="array" ref="K686">IFERROR(_xlfn.IFS(D686="","",J686&lt;E686,"×（法定外・要件外となる従業員です）",J686&lt;=F686,"〇",J686&gt;F686,"ー（要件外となる従業員です）"),"")</f>
        <v/>
      </c>
      <c r="L686" s="25" t="str" cm="1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  <v/>
      </c>
    </row>
    <row r="687" spans="1:12" ht="16.5" customHeight="1" x14ac:dyDescent="0.4">
      <c r="A687" s="20" t="str">
        <f t="shared" si="10"/>
        <v/>
      </c>
      <c r="B687" s="18"/>
      <c r="C687" s="75"/>
      <c r="D687" s="42"/>
      <c r="E687" s="27" t="str" cm="1">
        <f t="array" ref="E687">IFERROR(_xlfn.IFS(AND($F$4=45566,D687="徳島"),VLOOKUP(D687,最低賃金!$A$2:$G$49,2,FALSE),OR($F$4&lt;&gt;45566,D687&lt;&gt;"徳島"),VLOOKUP(D687,最低賃金!$A$2:$G$49,4,FALSE)),"")</f>
        <v/>
      </c>
      <c r="F687" s="27" t="str">
        <f>IFERROR(VLOOKUP(D687,最低賃金!$A$3:$G$49,6,FALSE),"")</f>
        <v/>
      </c>
      <c r="G687" s="42"/>
      <c r="H687" s="19"/>
      <c r="I687" s="81"/>
      <c r="J687" s="27" t="str" cm="1">
        <f t="array" ref="J687">IFERROR(_xlfn.IFS(COUNTBLANK(G687:I687)=3,"",H687="","H列に金額を入力してください",G687=3,H687,I687="","I列に労働時間を入力してください",G687=1,ROUND(H687/(I687*24),0),G687=2,ROUND(H687/(I687*24),0)),"")</f>
        <v/>
      </c>
      <c r="K687" s="80" t="str" cm="1">
        <f t="array" ref="K687">IFERROR(_xlfn.IFS(D687="","",J687&lt;E687,"×（法定外・要件外となる従業員です）",J687&lt;=F687,"〇",J687&gt;F687,"ー（要件外となる従業員です）"),"")</f>
        <v/>
      </c>
      <c r="L687" s="25" t="str" cm="1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  <v/>
      </c>
    </row>
    <row r="688" spans="1:12" ht="16.5" customHeight="1" x14ac:dyDescent="0.4">
      <c r="A688" s="20" t="str">
        <f t="shared" si="10"/>
        <v/>
      </c>
      <c r="B688" s="18"/>
      <c r="C688" s="75"/>
      <c r="D688" s="42"/>
      <c r="E688" s="27" t="str" cm="1">
        <f t="array" ref="E688">IFERROR(_xlfn.IFS(AND($F$4=45566,D688="徳島"),VLOOKUP(D688,最低賃金!$A$2:$G$49,2,FALSE),OR($F$4&lt;&gt;45566,D688&lt;&gt;"徳島"),VLOOKUP(D688,最低賃金!$A$2:$G$49,4,FALSE)),"")</f>
        <v/>
      </c>
      <c r="F688" s="27" t="str">
        <f>IFERROR(VLOOKUP(D688,最低賃金!$A$3:$G$49,6,FALSE),"")</f>
        <v/>
      </c>
      <c r="G688" s="42"/>
      <c r="H688" s="19"/>
      <c r="I688" s="81"/>
      <c r="J688" s="27" t="str" cm="1">
        <f t="array" ref="J688">IFERROR(_xlfn.IFS(COUNTBLANK(G688:I688)=3,"",H688="","H列に金額を入力してください",G688=3,H688,I688="","I列に労働時間を入力してください",G688=1,ROUND(H688/(I688*24),0),G688=2,ROUND(H688/(I688*24),0)),"")</f>
        <v/>
      </c>
      <c r="K688" s="80" t="str" cm="1">
        <f t="array" ref="K688">IFERROR(_xlfn.IFS(D688="","",J688&lt;E688,"×（法定外・要件外となる従業員です）",J688&lt;=F688,"〇",J688&gt;F688,"ー（要件外となる従業員です）"),"")</f>
        <v/>
      </c>
      <c r="L688" s="25" t="str" cm="1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  <v/>
      </c>
    </row>
    <row r="689" spans="1:12" ht="16.5" customHeight="1" x14ac:dyDescent="0.4">
      <c r="A689" s="20" t="str">
        <f t="shared" si="10"/>
        <v/>
      </c>
      <c r="B689" s="18"/>
      <c r="C689" s="75"/>
      <c r="D689" s="42"/>
      <c r="E689" s="27" t="str" cm="1">
        <f t="array" ref="E689">IFERROR(_xlfn.IFS(AND($F$4=45566,D689="徳島"),VLOOKUP(D689,最低賃金!$A$2:$G$49,2,FALSE),OR($F$4&lt;&gt;45566,D689&lt;&gt;"徳島"),VLOOKUP(D689,最低賃金!$A$2:$G$49,4,FALSE)),"")</f>
        <v/>
      </c>
      <c r="F689" s="27" t="str">
        <f>IFERROR(VLOOKUP(D689,最低賃金!$A$3:$G$49,6,FALSE),"")</f>
        <v/>
      </c>
      <c r="G689" s="42"/>
      <c r="H689" s="19"/>
      <c r="I689" s="81"/>
      <c r="J689" s="27" t="str" cm="1">
        <f t="array" ref="J689">IFERROR(_xlfn.IFS(COUNTBLANK(G689:I689)=3,"",H689="","H列に金額を入力してください",G689=3,H689,I689="","I列に労働時間を入力してください",G689=1,ROUND(H689/(I689*24),0),G689=2,ROUND(H689/(I689*24),0)),"")</f>
        <v/>
      </c>
      <c r="K689" s="80" t="str" cm="1">
        <f t="array" ref="K689">IFERROR(_xlfn.IFS(D689="","",J689&lt;E689,"×（法定外・要件外となる従業員です）",J689&lt;=F689,"〇",J689&gt;F689,"ー（要件外となる従業員です）"),"")</f>
        <v/>
      </c>
      <c r="L689" s="25" t="str" cm="1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  <v/>
      </c>
    </row>
    <row r="690" spans="1:12" ht="16.5" customHeight="1" x14ac:dyDescent="0.4">
      <c r="A690" s="20" t="str">
        <f t="shared" si="10"/>
        <v/>
      </c>
      <c r="B690" s="18"/>
      <c r="C690" s="75"/>
      <c r="D690" s="42"/>
      <c r="E690" s="27" t="str" cm="1">
        <f t="array" ref="E690">IFERROR(_xlfn.IFS(AND($F$4=45566,D690="徳島"),VLOOKUP(D690,最低賃金!$A$2:$G$49,2,FALSE),OR($F$4&lt;&gt;45566,D690&lt;&gt;"徳島"),VLOOKUP(D690,最低賃金!$A$2:$G$49,4,FALSE)),"")</f>
        <v/>
      </c>
      <c r="F690" s="27" t="str">
        <f>IFERROR(VLOOKUP(D690,最低賃金!$A$3:$G$49,6,FALSE),"")</f>
        <v/>
      </c>
      <c r="G690" s="42"/>
      <c r="H690" s="19"/>
      <c r="I690" s="81"/>
      <c r="J690" s="27" t="str" cm="1">
        <f t="array" ref="J690">IFERROR(_xlfn.IFS(COUNTBLANK(G690:I690)=3,"",H690="","H列に金額を入力してください",G690=3,H690,I690="","I列に労働時間を入力してください",G690=1,ROUND(H690/(I690*24),0),G690=2,ROUND(H690/(I690*24),0)),"")</f>
        <v/>
      </c>
      <c r="K690" s="80" t="str" cm="1">
        <f t="array" ref="K690">IFERROR(_xlfn.IFS(D690="","",J690&lt;E690,"×（法定外・要件外となる従業員です）",J690&lt;=F690,"〇",J690&gt;F690,"ー（要件外となる従業員です）"),"")</f>
        <v/>
      </c>
      <c r="L690" s="25" t="str" cm="1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  <v/>
      </c>
    </row>
    <row r="691" spans="1:12" ht="16.5" customHeight="1" x14ac:dyDescent="0.4">
      <c r="A691" s="20" t="str">
        <f t="shared" si="10"/>
        <v/>
      </c>
      <c r="B691" s="18"/>
      <c r="C691" s="75"/>
      <c r="D691" s="42"/>
      <c r="E691" s="27" t="str" cm="1">
        <f t="array" ref="E691">IFERROR(_xlfn.IFS(AND($F$4=45566,D691="徳島"),VLOOKUP(D691,最低賃金!$A$2:$G$49,2,FALSE),OR($F$4&lt;&gt;45566,D691&lt;&gt;"徳島"),VLOOKUP(D691,最低賃金!$A$2:$G$49,4,FALSE)),"")</f>
        <v/>
      </c>
      <c r="F691" s="27" t="str">
        <f>IFERROR(VLOOKUP(D691,最低賃金!$A$3:$G$49,6,FALSE),"")</f>
        <v/>
      </c>
      <c r="G691" s="42"/>
      <c r="H691" s="19"/>
      <c r="I691" s="81"/>
      <c r="J691" s="27" t="str" cm="1">
        <f t="array" ref="J691">IFERROR(_xlfn.IFS(COUNTBLANK(G691:I691)=3,"",H691="","H列に金額を入力してください",G691=3,H691,I691="","I列に労働時間を入力してください",G691=1,ROUND(H691/(I691*24),0),G691=2,ROUND(H691/(I691*24),0)),"")</f>
        <v/>
      </c>
      <c r="K691" s="80" t="str" cm="1">
        <f t="array" ref="K691">IFERROR(_xlfn.IFS(D691="","",J691&lt;E691,"×（法定外・要件外となる従業員です）",J691&lt;=F691,"〇",J691&gt;F691,"ー（要件外となる従業員です）"),"")</f>
        <v/>
      </c>
      <c r="L691" s="25" t="str" cm="1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  <v/>
      </c>
    </row>
    <row r="692" spans="1:12" ht="16.5" customHeight="1" x14ac:dyDescent="0.4">
      <c r="A692" s="20" t="str">
        <f t="shared" si="10"/>
        <v/>
      </c>
      <c r="B692" s="18"/>
      <c r="C692" s="75"/>
      <c r="D692" s="42"/>
      <c r="E692" s="27" t="str" cm="1">
        <f t="array" ref="E692">IFERROR(_xlfn.IFS(AND($F$4=45566,D692="徳島"),VLOOKUP(D692,最低賃金!$A$2:$G$49,2,FALSE),OR($F$4&lt;&gt;45566,D692&lt;&gt;"徳島"),VLOOKUP(D692,最低賃金!$A$2:$G$49,4,FALSE)),"")</f>
        <v/>
      </c>
      <c r="F692" s="27" t="str">
        <f>IFERROR(VLOOKUP(D692,最低賃金!$A$3:$G$49,6,FALSE),"")</f>
        <v/>
      </c>
      <c r="G692" s="42"/>
      <c r="H692" s="19"/>
      <c r="I692" s="81"/>
      <c r="J692" s="27" t="str" cm="1">
        <f t="array" ref="J692">IFERROR(_xlfn.IFS(COUNTBLANK(G692:I692)=3,"",H692="","H列に金額を入力してください",G692=3,H692,I692="","I列に労働時間を入力してください",G692=1,ROUND(H692/(I692*24),0),G692=2,ROUND(H692/(I692*24),0)),"")</f>
        <v/>
      </c>
      <c r="K692" s="80" t="str" cm="1">
        <f t="array" ref="K692">IFERROR(_xlfn.IFS(D692="","",J692&lt;E692,"×（法定外・要件外となる従業員です）",J692&lt;=F692,"〇",J692&gt;F692,"ー（要件外となる従業員です）"),"")</f>
        <v/>
      </c>
      <c r="L692" s="25" t="str" cm="1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  <v/>
      </c>
    </row>
    <row r="693" spans="1:12" ht="16.5" customHeight="1" x14ac:dyDescent="0.4">
      <c r="A693" s="20" t="str">
        <f t="shared" si="10"/>
        <v/>
      </c>
      <c r="B693" s="18"/>
      <c r="C693" s="75"/>
      <c r="D693" s="42"/>
      <c r="E693" s="27" t="str" cm="1">
        <f t="array" ref="E693">IFERROR(_xlfn.IFS(AND($F$4=45566,D693="徳島"),VLOOKUP(D693,最低賃金!$A$2:$G$49,2,FALSE),OR($F$4&lt;&gt;45566,D693&lt;&gt;"徳島"),VLOOKUP(D693,最低賃金!$A$2:$G$49,4,FALSE)),"")</f>
        <v/>
      </c>
      <c r="F693" s="27" t="str">
        <f>IFERROR(VLOOKUP(D693,最低賃金!$A$3:$G$49,6,FALSE),"")</f>
        <v/>
      </c>
      <c r="G693" s="42"/>
      <c r="H693" s="19"/>
      <c r="I693" s="81"/>
      <c r="J693" s="27" t="str" cm="1">
        <f t="array" ref="J693">IFERROR(_xlfn.IFS(COUNTBLANK(G693:I693)=3,"",H693="","H列に金額を入力してください",G693=3,H693,I693="","I列に労働時間を入力してください",G693=1,ROUND(H693/(I693*24),0),G693=2,ROUND(H693/(I693*24),0)),"")</f>
        <v/>
      </c>
      <c r="K693" s="80" t="str" cm="1">
        <f t="array" ref="K693">IFERROR(_xlfn.IFS(D693="","",J693&lt;E693,"×（法定外・要件外となる従業員です）",J693&lt;=F693,"〇",J693&gt;F693,"ー（要件外となる従業員です）"),"")</f>
        <v/>
      </c>
      <c r="L693" s="25" t="str" cm="1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  <v/>
      </c>
    </row>
    <row r="694" spans="1:12" ht="16.5" customHeight="1" x14ac:dyDescent="0.4">
      <c r="A694" s="20" t="str">
        <f t="shared" si="10"/>
        <v/>
      </c>
      <c r="B694" s="18"/>
      <c r="C694" s="75"/>
      <c r="D694" s="42"/>
      <c r="E694" s="27" t="str" cm="1">
        <f t="array" ref="E694">IFERROR(_xlfn.IFS(AND($F$4=45566,D694="徳島"),VLOOKUP(D694,最低賃金!$A$2:$G$49,2,FALSE),OR($F$4&lt;&gt;45566,D694&lt;&gt;"徳島"),VLOOKUP(D694,最低賃金!$A$2:$G$49,4,FALSE)),"")</f>
        <v/>
      </c>
      <c r="F694" s="27" t="str">
        <f>IFERROR(VLOOKUP(D694,最低賃金!$A$3:$G$49,6,FALSE),"")</f>
        <v/>
      </c>
      <c r="G694" s="42"/>
      <c r="H694" s="19"/>
      <c r="I694" s="81"/>
      <c r="J694" s="27" t="str" cm="1">
        <f t="array" ref="J694">IFERROR(_xlfn.IFS(COUNTBLANK(G694:I694)=3,"",H694="","H列に金額を入力してください",G694=3,H694,I694="","I列に労働時間を入力してください",G694=1,ROUND(H694/(I694*24),0),G694=2,ROUND(H694/(I694*24),0)),"")</f>
        <v/>
      </c>
      <c r="K694" s="80" t="str" cm="1">
        <f t="array" ref="K694">IFERROR(_xlfn.IFS(D694="","",J694&lt;E694,"×（法定外・要件外となる従業員です）",J694&lt;=F694,"〇",J694&gt;F694,"ー（要件外となる従業員です）"),"")</f>
        <v/>
      </c>
      <c r="L694" s="25" t="str" cm="1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  <v/>
      </c>
    </row>
    <row r="695" spans="1:12" ht="16.5" customHeight="1" x14ac:dyDescent="0.4">
      <c r="A695" s="20" t="str">
        <f t="shared" si="10"/>
        <v/>
      </c>
      <c r="B695" s="18"/>
      <c r="C695" s="75"/>
      <c r="D695" s="42"/>
      <c r="E695" s="27" t="str" cm="1">
        <f t="array" ref="E695">IFERROR(_xlfn.IFS(AND($F$4=45566,D695="徳島"),VLOOKUP(D695,最低賃金!$A$2:$G$49,2,FALSE),OR($F$4&lt;&gt;45566,D695&lt;&gt;"徳島"),VLOOKUP(D695,最低賃金!$A$2:$G$49,4,FALSE)),"")</f>
        <v/>
      </c>
      <c r="F695" s="27" t="str">
        <f>IFERROR(VLOOKUP(D695,最低賃金!$A$3:$G$49,6,FALSE),"")</f>
        <v/>
      </c>
      <c r="G695" s="42"/>
      <c r="H695" s="19"/>
      <c r="I695" s="81"/>
      <c r="J695" s="27" t="str" cm="1">
        <f t="array" ref="J695">IFERROR(_xlfn.IFS(COUNTBLANK(G695:I695)=3,"",H695="","H列に金額を入力してください",G695=3,H695,I695="","I列に労働時間を入力してください",G695=1,ROUND(H695/(I695*24),0),G695=2,ROUND(H695/(I695*24),0)),"")</f>
        <v/>
      </c>
      <c r="K695" s="80" t="str" cm="1">
        <f t="array" ref="K695">IFERROR(_xlfn.IFS(D695="","",J695&lt;E695,"×（法定外・要件外となる従業員です）",J695&lt;=F695,"〇",J695&gt;F695,"ー（要件外となる従業員です）"),"")</f>
        <v/>
      </c>
      <c r="L695" s="25" t="str" cm="1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  <v/>
      </c>
    </row>
    <row r="696" spans="1:12" ht="16.5" customHeight="1" x14ac:dyDescent="0.4">
      <c r="A696" s="20" t="str">
        <f t="shared" si="10"/>
        <v/>
      </c>
      <c r="B696" s="18"/>
      <c r="C696" s="75"/>
      <c r="D696" s="42"/>
      <c r="E696" s="27" t="str" cm="1">
        <f t="array" ref="E696">IFERROR(_xlfn.IFS(AND($F$4=45566,D696="徳島"),VLOOKUP(D696,最低賃金!$A$2:$G$49,2,FALSE),OR($F$4&lt;&gt;45566,D696&lt;&gt;"徳島"),VLOOKUP(D696,最低賃金!$A$2:$G$49,4,FALSE)),"")</f>
        <v/>
      </c>
      <c r="F696" s="27" t="str">
        <f>IFERROR(VLOOKUP(D696,最低賃金!$A$3:$G$49,6,FALSE),"")</f>
        <v/>
      </c>
      <c r="G696" s="42"/>
      <c r="H696" s="19"/>
      <c r="I696" s="81"/>
      <c r="J696" s="27" t="str" cm="1">
        <f t="array" ref="J696">IFERROR(_xlfn.IFS(COUNTBLANK(G696:I696)=3,"",H696="","H列に金額を入力してください",G696=3,H696,I696="","I列に労働時間を入力してください",G696=1,ROUND(H696/(I696*24),0),G696=2,ROUND(H696/(I696*24),0)),"")</f>
        <v/>
      </c>
      <c r="K696" s="80" t="str" cm="1">
        <f t="array" ref="K696">IFERROR(_xlfn.IFS(D696="","",J696&lt;E696,"×（法定外・要件外となる従業員です）",J696&lt;=F696,"〇",J696&gt;F696,"ー（要件外となる従業員です）"),"")</f>
        <v/>
      </c>
      <c r="L696" s="25" t="str" cm="1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  <v/>
      </c>
    </row>
    <row r="697" spans="1:12" ht="16.5" customHeight="1" x14ac:dyDescent="0.4">
      <c r="A697" s="20" t="str">
        <f t="shared" si="10"/>
        <v/>
      </c>
      <c r="B697" s="18"/>
      <c r="C697" s="75"/>
      <c r="D697" s="42"/>
      <c r="E697" s="27" t="str" cm="1">
        <f t="array" ref="E697">IFERROR(_xlfn.IFS(AND($F$4=45566,D697="徳島"),VLOOKUP(D697,最低賃金!$A$2:$G$49,2,FALSE),OR($F$4&lt;&gt;45566,D697&lt;&gt;"徳島"),VLOOKUP(D697,最低賃金!$A$2:$G$49,4,FALSE)),"")</f>
        <v/>
      </c>
      <c r="F697" s="27" t="str">
        <f>IFERROR(VLOOKUP(D697,最低賃金!$A$3:$G$49,6,FALSE),"")</f>
        <v/>
      </c>
      <c r="G697" s="42"/>
      <c r="H697" s="19"/>
      <c r="I697" s="81"/>
      <c r="J697" s="27" t="str" cm="1">
        <f t="array" ref="J697">IFERROR(_xlfn.IFS(COUNTBLANK(G697:I697)=3,"",H697="","H列に金額を入力してください",G697=3,H697,I697="","I列に労働時間を入力してください",G697=1,ROUND(H697/(I697*24),0),G697=2,ROUND(H697/(I697*24),0)),"")</f>
        <v/>
      </c>
      <c r="K697" s="80" t="str" cm="1">
        <f t="array" ref="K697">IFERROR(_xlfn.IFS(D697="","",J697&lt;E697,"×（法定外・要件外となる従業員です）",J697&lt;=F697,"〇",J697&gt;F697,"ー（要件外となる従業員です）"),"")</f>
        <v/>
      </c>
      <c r="L697" s="25" t="str" cm="1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  <v/>
      </c>
    </row>
    <row r="698" spans="1:12" ht="16.5" customHeight="1" x14ac:dyDescent="0.4">
      <c r="A698" s="20" t="str">
        <f t="shared" si="10"/>
        <v/>
      </c>
      <c r="B698" s="18"/>
      <c r="C698" s="75"/>
      <c r="D698" s="42"/>
      <c r="E698" s="27" t="str" cm="1">
        <f t="array" ref="E698">IFERROR(_xlfn.IFS(AND($F$4=45566,D698="徳島"),VLOOKUP(D698,最低賃金!$A$2:$G$49,2,FALSE),OR($F$4&lt;&gt;45566,D698&lt;&gt;"徳島"),VLOOKUP(D698,最低賃金!$A$2:$G$49,4,FALSE)),"")</f>
        <v/>
      </c>
      <c r="F698" s="27" t="str">
        <f>IFERROR(VLOOKUP(D698,最低賃金!$A$3:$G$49,6,FALSE),"")</f>
        <v/>
      </c>
      <c r="G698" s="42"/>
      <c r="H698" s="19"/>
      <c r="I698" s="81"/>
      <c r="J698" s="27" t="str" cm="1">
        <f t="array" ref="J698">IFERROR(_xlfn.IFS(COUNTBLANK(G698:I698)=3,"",H698="","H列に金額を入力してください",G698=3,H698,I698="","I列に労働時間を入力してください",G698=1,ROUND(H698/(I698*24),0),G698=2,ROUND(H698/(I698*24),0)),"")</f>
        <v/>
      </c>
      <c r="K698" s="80" t="str" cm="1">
        <f t="array" ref="K698">IFERROR(_xlfn.IFS(D698="","",J698&lt;E698,"×（法定外・要件外となる従業員です）",J698&lt;=F698,"〇",J698&gt;F698,"ー（要件外となる従業員です）"),"")</f>
        <v/>
      </c>
      <c r="L698" s="25" t="str" cm="1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  <v/>
      </c>
    </row>
    <row r="699" spans="1:12" ht="16.5" customHeight="1" x14ac:dyDescent="0.4">
      <c r="A699" s="20" t="str">
        <f t="shared" si="10"/>
        <v/>
      </c>
      <c r="B699" s="18"/>
      <c r="C699" s="75"/>
      <c r="D699" s="42"/>
      <c r="E699" s="27" t="str" cm="1">
        <f t="array" ref="E699">IFERROR(_xlfn.IFS(AND($F$4=45566,D699="徳島"),VLOOKUP(D699,最低賃金!$A$2:$G$49,2,FALSE),OR($F$4&lt;&gt;45566,D699&lt;&gt;"徳島"),VLOOKUP(D699,最低賃金!$A$2:$G$49,4,FALSE)),"")</f>
        <v/>
      </c>
      <c r="F699" s="27" t="str">
        <f>IFERROR(VLOOKUP(D699,最低賃金!$A$3:$G$49,6,FALSE),"")</f>
        <v/>
      </c>
      <c r="G699" s="42"/>
      <c r="H699" s="19"/>
      <c r="I699" s="81"/>
      <c r="J699" s="27" t="str" cm="1">
        <f t="array" ref="J699">IFERROR(_xlfn.IFS(COUNTBLANK(G699:I699)=3,"",H699="","H列に金額を入力してください",G699=3,H699,I699="","I列に労働時間を入力してください",G699=1,ROUND(H699/(I699*24),0),G699=2,ROUND(H699/(I699*24),0)),"")</f>
        <v/>
      </c>
      <c r="K699" s="80" t="str" cm="1">
        <f t="array" ref="K699">IFERROR(_xlfn.IFS(D699="","",J699&lt;E699,"×（法定外・要件外となる従業員です）",J699&lt;=F699,"〇",J699&gt;F699,"ー（要件外となる従業員です）"),"")</f>
        <v/>
      </c>
      <c r="L699" s="25" t="str" cm="1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  <v/>
      </c>
    </row>
    <row r="700" spans="1:12" ht="16.5" customHeight="1" x14ac:dyDescent="0.4">
      <c r="A700" s="20" t="str">
        <f t="shared" si="10"/>
        <v/>
      </c>
      <c r="B700" s="18"/>
      <c r="C700" s="75"/>
      <c r="D700" s="42"/>
      <c r="E700" s="27" t="str" cm="1">
        <f t="array" ref="E700">IFERROR(_xlfn.IFS(AND($F$4=45566,D700="徳島"),VLOOKUP(D700,最低賃金!$A$2:$G$49,2,FALSE),OR($F$4&lt;&gt;45566,D700&lt;&gt;"徳島"),VLOOKUP(D700,最低賃金!$A$2:$G$49,4,FALSE)),"")</f>
        <v/>
      </c>
      <c r="F700" s="27" t="str">
        <f>IFERROR(VLOOKUP(D700,最低賃金!$A$3:$G$49,6,FALSE),"")</f>
        <v/>
      </c>
      <c r="G700" s="42"/>
      <c r="H700" s="19"/>
      <c r="I700" s="81"/>
      <c r="J700" s="27" t="str" cm="1">
        <f t="array" ref="J700">IFERROR(_xlfn.IFS(COUNTBLANK(G700:I700)=3,"",H700="","H列に金額を入力してください",G700=3,H700,I700="","I列に労働時間を入力してください",G700=1,ROUND(H700/(I700*24),0),G700=2,ROUND(H700/(I700*24),0)),"")</f>
        <v/>
      </c>
      <c r="K700" s="80" t="str" cm="1">
        <f t="array" ref="K700">IFERROR(_xlfn.IFS(D700="","",J700&lt;E700,"×（法定外・要件外となる従業員です）",J700&lt;=F700,"〇",J700&gt;F700,"ー（要件外となる従業員です）"),"")</f>
        <v/>
      </c>
      <c r="L700" s="25" t="str" cm="1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  <v/>
      </c>
    </row>
    <row r="701" spans="1:12" ht="16.5" customHeight="1" x14ac:dyDescent="0.4">
      <c r="A701" s="20" t="str">
        <f t="shared" si="10"/>
        <v/>
      </c>
      <c r="B701" s="18"/>
      <c r="C701" s="75"/>
      <c r="D701" s="42"/>
      <c r="E701" s="27" t="str" cm="1">
        <f t="array" ref="E701">IFERROR(_xlfn.IFS(AND($F$4=45566,D701="徳島"),VLOOKUP(D701,最低賃金!$A$2:$G$49,2,FALSE),OR($F$4&lt;&gt;45566,D701&lt;&gt;"徳島"),VLOOKUP(D701,最低賃金!$A$2:$G$49,4,FALSE)),"")</f>
        <v/>
      </c>
      <c r="F701" s="27" t="str">
        <f>IFERROR(VLOOKUP(D701,最低賃金!$A$3:$G$49,6,FALSE),"")</f>
        <v/>
      </c>
      <c r="G701" s="42"/>
      <c r="H701" s="19"/>
      <c r="I701" s="81"/>
      <c r="J701" s="27" t="str" cm="1">
        <f t="array" ref="J701">IFERROR(_xlfn.IFS(COUNTBLANK(G701:I701)=3,"",H701="","H列に金額を入力してください",G701=3,H701,I701="","I列に労働時間を入力してください",G701=1,ROUND(H701/(I701*24),0),G701=2,ROUND(H701/(I701*24),0)),"")</f>
        <v/>
      </c>
      <c r="K701" s="80" t="str" cm="1">
        <f t="array" ref="K701">IFERROR(_xlfn.IFS(D701="","",J701&lt;E701,"×（法定外・要件外となる従業員です）",J701&lt;=F701,"〇",J701&gt;F701,"ー（要件外となる従業員です）"),"")</f>
        <v/>
      </c>
      <c r="L701" s="25" t="str" cm="1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  <v/>
      </c>
    </row>
    <row r="702" spans="1:12" ht="16.5" customHeight="1" x14ac:dyDescent="0.4">
      <c r="A702" s="20" t="str">
        <f t="shared" si="10"/>
        <v/>
      </c>
      <c r="B702" s="18"/>
      <c r="C702" s="75"/>
      <c r="D702" s="42"/>
      <c r="E702" s="27" t="str" cm="1">
        <f t="array" ref="E702">IFERROR(_xlfn.IFS(AND($F$4=45566,D702="徳島"),VLOOKUP(D702,最低賃金!$A$2:$G$49,2,FALSE),OR($F$4&lt;&gt;45566,D702&lt;&gt;"徳島"),VLOOKUP(D702,最低賃金!$A$2:$G$49,4,FALSE)),"")</f>
        <v/>
      </c>
      <c r="F702" s="27" t="str">
        <f>IFERROR(VLOOKUP(D702,最低賃金!$A$3:$G$49,6,FALSE),"")</f>
        <v/>
      </c>
      <c r="G702" s="42"/>
      <c r="H702" s="19"/>
      <c r="I702" s="81"/>
      <c r="J702" s="27" t="str" cm="1">
        <f t="array" ref="J702">IFERROR(_xlfn.IFS(COUNTBLANK(G702:I702)=3,"",H702="","H列に金額を入力してください",G702=3,H702,I702="","I列に労働時間を入力してください",G702=1,ROUND(H702/(I702*24),0),G702=2,ROUND(H702/(I702*24),0)),"")</f>
        <v/>
      </c>
      <c r="K702" s="80" t="str" cm="1">
        <f t="array" ref="K702">IFERROR(_xlfn.IFS(D702="","",J702&lt;E702,"×（法定外・要件外となる従業員です）",J702&lt;=F702,"〇",J702&gt;F702,"ー（要件外となる従業員です）"),"")</f>
        <v/>
      </c>
      <c r="L702" s="25" t="str" cm="1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  <v/>
      </c>
    </row>
    <row r="703" spans="1:12" ht="16.5" customHeight="1" x14ac:dyDescent="0.4">
      <c r="A703" s="20" t="str">
        <f t="shared" si="10"/>
        <v/>
      </c>
      <c r="B703" s="18"/>
      <c r="C703" s="75"/>
      <c r="D703" s="42"/>
      <c r="E703" s="27" t="str" cm="1">
        <f t="array" ref="E703">IFERROR(_xlfn.IFS(AND($F$4=45566,D703="徳島"),VLOOKUP(D703,最低賃金!$A$2:$G$49,2,FALSE),OR($F$4&lt;&gt;45566,D703&lt;&gt;"徳島"),VLOOKUP(D703,最低賃金!$A$2:$G$49,4,FALSE)),"")</f>
        <v/>
      </c>
      <c r="F703" s="27" t="str">
        <f>IFERROR(VLOOKUP(D703,最低賃金!$A$3:$G$49,6,FALSE),"")</f>
        <v/>
      </c>
      <c r="G703" s="42"/>
      <c r="H703" s="19"/>
      <c r="I703" s="81"/>
      <c r="J703" s="27" t="str" cm="1">
        <f t="array" ref="J703">IFERROR(_xlfn.IFS(COUNTBLANK(G703:I703)=3,"",H703="","H列に金額を入力してください",G703=3,H703,I703="","I列に労働時間を入力してください",G703=1,ROUND(H703/(I703*24),0),G703=2,ROUND(H703/(I703*24),0)),"")</f>
        <v/>
      </c>
      <c r="K703" s="80" t="str" cm="1">
        <f t="array" ref="K703">IFERROR(_xlfn.IFS(D703="","",J703&lt;E703,"×（法定外・要件外となる従業員です）",J703&lt;=F703,"〇",J703&gt;F703,"ー（要件外となる従業員です）"),"")</f>
        <v/>
      </c>
      <c r="L703" s="25" t="str" cm="1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  <v/>
      </c>
    </row>
    <row r="704" spans="1:12" ht="16.5" customHeight="1" x14ac:dyDescent="0.4">
      <c r="A704" s="20" t="str">
        <f t="shared" si="10"/>
        <v/>
      </c>
      <c r="B704" s="18"/>
      <c r="C704" s="75"/>
      <c r="D704" s="42"/>
      <c r="E704" s="27" t="str" cm="1">
        <f t="array" ref="E704">IFERROR(_xlfn.IFS(AND($F$4=45566,D704="徳島"),VLOOKUP(D704,最低賃金!$A$2:$G$49,2,FALSE),OR($F$4&lt;&gt;45566,D704&lt;&gt;"徳島"),VLOOKUP(D704,最低賃金!$A$2:$G$49,4,FALSE)),"")</f>
        <v/>
      </c>
      <c r="F704" s="27" t="str">
        <f>IFERROR(VLOOKUP(D704,最低賃金!$A$3:$G$49,6,FALSE),"")</f>
        <v/>
      </c>
      <c r="G704" s="42"/>
      <c r="H704" s="19"/>
      <c r="I704" s="81"/>
      <c r="J704" s="27" t="str" cm="1">
        <f t="array" ref="J704">IFERROR(_xlfn.IFS(COUNTBLANK(G704:I704)=3,"",H704="","H列に金額を入力してください",G704=3,H704,I704="","I列に労働時間を入力してください",G704=1,ROUND(H704/(I704*24),0),G704=2,ROUND(H704/(I704*24),0)),"")</f>
        <v/>
      </c>
      <c r="K704" s="80" t="str" cm="1">
        <f t="array" ref="K704">IFERROR(_xlfn.IFS(D704="","",J704&lt;E704,"×（法定外・要件外となる従業員です）",J704&lt;=F704,"〇",J704&gt;F704,"ー（要件外となる従業員です）"),"")</f>
        <v/>
      </c>
      <c r="L704" s="25" t="str" cm="1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  <v/>
      </c>
    </row>
    <row r="705" spans="1:12" ht="16.5" customHeight="1" x14ac:dyDescent="0.4">
      <c r="A705" s="20" t="str">
        <f t="shared" si="10"/>
        <v/>
      </c>
      <c r="B705" s="18"/>
      <c r="C705" s="75"/>
      <c r="D705" s="42"/>
      <c r="E705" s="27" t="str" cm="1">
        <f t="array" ref="E705">IFERROR(_xlfn.IFS(AND($F$4=45566,D705="徳島"),VLOOKUP(D705,最低賃金!$A$2:$G$49,2,FALSE),OR($F$4&lt;&gt;45566,D705&lt;&gt;"徳島"),VLOOKUP(D705,最低賃金!$A$2:$G$49,4,FALSE)),"")</f>
        <v/>
      </c>
      <c r="F705" s="27" t="str">
        <f>IFERROR(VLOOKUP(D705,最低賃金!$A$3:$G$49,6,FALSE),"")</f>
        <v/>
      </c>
      <c r="G705" s="42"/>
      <c r="H705" s="19"/>
      <c r="I705" s="81"/>
      <c r="J705" s="27" t="str" cm="1">
        <f t="array" ref="J705">IFERROR(_xlfn.IFS(COUNTBLANK(G705:I705)=3,"",H705="","H列に金額を入力してください",G705=3,H705,I705="","I列に労働時間を入力してください",G705=1,ROUND(H705/(I705*24),0),G705=2,ROUND(H705/(I705*24),0)),"")</f>
        <v/>
      </c>
      <c r="K705" s="80" t="str" cm="1">
        <f t="array" ref="K705">IFERROR(_xlfn.IFS(D705="","",J705&lt;E705,"×（法定外・要件外となる従業員です）",J705&lt;=F705,"〇",J705&gt;F705,"ー（要件外となる従業員です）"),"")</f>
        <v/>
      </c>
      <c r="L705" s="25" t="str" cm="1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  <v/>
      </c>
    </row>
    <row r="706" spans="1:12" ht="16.5" customHeight="1" x14ac:dyDescent="0.4">
      <c r="A706" s="20" t="str">
        <f t="shared" si="10"/>
        <v/>
      </c>
      <c r="B706" s="18"/>
      <c r="C706" s="75"/>
      <c r="D706" s="42"/>
      <c r="E706" s="27" t="str" cm="1">
        <f t="array" ref="E706">IFERROR(_xlfn.IFS(AND($F$4=45566,D706="徳島"),VLOOKUP(D706,最低賃金!$A$2:$G$49,2,FALSE),OR($F$4&lt;&gt;45566,D706&lt;&gt;"徳島"),VLOOKUP(D706,最低賃金!$A$2:$G$49,4,FALSE)),"")</f>
        <v/>
      </c>
      <c r="F706" s="27" t="str">
        <f>IFERROR(VLOOKUP(D706,最低賃金!$A$3:$G$49,6,FALSE),"")</f>
        <v/>
      </c>
      <c r="G706" s="42"/>
      <c r="H706" s="19"/>
      <c r="I706" s="81"/>
      <c r="J706" s="27" t="str" cm="1">
        <f t="array" ref="J706">IFERROR(_xlfn.IFS(COUNTBLANK(G706:I706)=3,"",H706="","H列に金額を入力してください",G706=3,H706,I706="","I列に労働時間を入力してください",G706=1,ROUND(H706/(I706*24),0),G706=2,ROUND(H706/(I706*24),0)),"")</f>
        <v/>
      </c>
      <c r="K706" s="80" t="str" cm="1">
        <f t="array" ref="K706">IFERROR(_xlfn.IFS(D706="","",J706&lt;E706,"×（法定外・要件外となる従業員です）",J706&lt;=F706,"〇",J706&gt;F706,"ー（要件外となる従業員です）"),"")</f>
        <v/>
      </c>
      <c r="L706" s="25" t="str" cm="1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  <v/>
      </c>
    </row>
    <row r="707" spans="1:12" ht="16.5" customHeight="1" x14ac:dyDescent="0.4">
      <c r="A707" s="20" t="str">
        <f t="shared" si="10"/>
        <v/>
      </c>
      <c r="B707" s="18"/>
      <c r="C707" s="75"/>
      <c r="D707" s="42"/>
      <c r="E707" s="27" t="str" cm="1">
        <f t="array" ref="E707">IFERROR(_xlfn.IFS(AND($F$4=45566,D707="徳島"),VLOOKUP(D707,最低賃金!$A$2:$G$49,2,FALSE),OR($F$4&lt;&gt;45566,D707&lt;&gt;"徳島"),VLOOKUP(D707,最低賃金!$A$2:$G$49,4,FALSE)),"")</f>
        <v/>
      </c>
      <c r="F707" s="27" t="str">
        <f>IFERROR(VLOOKUP(D707,最低賃金!$A$3:$G$49,6,FALSE),"")</f>
        <v/>
      </c>
      <c r="G707" s="42"/>
      <c r="H707" s="19"/>
      <c r="I707" s="81"/>
      <c r="J707" s="27" t="str" cm="1">
        <f t="array" ref="J707">IFERROR(_xlfn.IFS(COUNTBLANK(G707:I707)=3,"",H707="","H列に金額を入力してください",G707=3,H707,I707="","I列に労働時間を入力してください",G707=1,ROUND(H707/(I707*24),0),G707=2,ROUND(H707/(I707*24),0)),"")</f>
        <v/>
      </c>
      <c r="K707" s="80" t="str" cm="1">
        <f t="array" ref="K707">IFERROR(_xlfn.IFS(D707="","",J707&lt;E707,"×（法定外・要件外となる従業員です）",J707&lt;=F707,"〇",J707&gt;F707,"ー（要件外となる従業員です）"),"")</f>
        <v/>
      </c>
      <c r="L707" s="25" t="str" cm="1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  <v/>
      </c>
    </row>
    <row r="708" spans="1:12" ht="16.5" customHeight="1" x14ac:dyDescent="0.4">
      <c r="A708" s="20" t="str">
        <f t="shared" si="10"/>
        <v/>
      </c>
      <c r="B708" s="18"/>
      <c r="C708" s="75"/>
      <c r="D708" s="42"/>
      <c r="E708" s="27" t="str" cm="1">
        <f t="array" ref="E708">IFERROR(_xlfn.IFS(AND($F$4=45566,D708="徳島"),VLOOKUP(D708,最低賃金!$A$2:$G$49,2,FALSE),OR($F$4&lt;&gt;45566,D708&lt;&gt;"徳島"),VLOOKUP(D708,最低賃金!$A$2:$G$49,4,FALSE)),"")</f>
        <v/>
      </c>
      <c r="F708" s="27" t="str">
        <f>IFERROR(VLOOKUP(D708,最低賃金!$A$3:$G$49,6,FALSE),"")</f>
        <v/>
      </c>
      <c r="G708" s="42"/>
      <c r="H708" s="19"/>
      <c r="I708" s="81"/>
      <c r="J708" s="27" t="str" cm="1">
        <f t="array" ref="J708">IFERROR(_xlfn.IFS(COUNTBLANK(G708:I708)=3,"",H708="","H列に金額を入力してください",G708=3,H708,I708="","I列に労働時間を入力してください",G708=1,ROUND(H708/(I708*24),0),G708=2,ROUND(H708/(I708*24),0)),"")</f>
        <v/>
      </c>
      <c r="K708" s="80" t="str" cm="1">
        <f t="array" ref="K708">IFERROR(_xlfn.IFS(D708="","",J708&lt;E708,"×（法定外・要件外となる従業員です）",J708&lt;=F708,"〇",J708&gt;F708,"ー（要件外となる従業員です）"),"")</f>
        <v/>
      </c>
      <c r="L708" s="25" t="str" cm="1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  <v/>
      </c>
    </row>
    <row r="709" spans="1:12" ht="16.5" customHeight="1" x14ac:dyDescent="0.4">
      <c r="A709" s="20" t="str">
        <f t="shared" si="10"/>
        <v/>
      </c>
      <c r="B709" s="18"/>
      <c r="C709" s="75"/>
      <c r="D709" s="42"/>
      <c r="E709" s="27" t="str" cm="1">
        <f t="array" ref="E709">IFERROR(_xlfn.IFS(AND($F$4=45566,D709="徳島"),VLOOKUP(D709,最低賃金!$A$2:$G$49,2,FALSE),OR($F$4&lt;&gt;45566,D709&lt;&gt;"徳島"),VLOOKUP(D709,最低賃金!$A$2:$G$49,4,FALSE)),"")</f>
        <v/>
      </c>
      <c r="F709" s="27" t="str">
        <f>IFERROR(VLOOKUP(D709,最低賃金!$A$3:$G$49,6,FALSE),"")</f>
        <v/>
      </c>
      <c r="G709" s="42"/>
      <c r="H709" s="19"/>
      <c r="I709" s="81"/>
      <c r="J709" s="27" t="str" cm="1">
        <f t="array" ref="J709">IFERROR(_xlfn.IFS(COUNTBLANK(G709:I709)=3,"",H709="","H列に金額を入力してください",G709=3,H709,I709="","I列に労働時間を入力してください",G709=1,ROUND(H709/(I709*24),0),G709=2,ROUND(H709/(I709*24),0)),"")</f>
        <v/>
      </c>
      <c r="K709" s="80" t="str" cm="1">
        <f t="array" ref="K709">IFERROR(_xlfn.IFS(D709="","",J709&lt;E709,"×（法定外・要件外となる従業員です）",J709&lt;=F709,"〇",J709&gt;F709,"ー（要件外となる従業員です）"),"")</f>
        <v/>
      </c>
      <c r="L709" s="25" t="str" cm="1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  <v/>
      </c>
    </row>
    <row r="710" spans="1:12" ht="16.5" customHeight="1" x14ac:dyDescent="0.4">
      <c r="A710" s="20" t="str">
        <f t="shared" si="10"/>
        <v/>
      </c>
      <c r="B710" s="18"/>
      <c r="C710" s="75"/>
      <c r="D710" s="42"/>
      <c r="E710" s="27" t="str" cm="1">
        <f t="array" ref="E710">IFERROR(_xlfn.IFS(AND($F$4=45566,D710="徳島"),VLOOKUP(D710,最低賃金!$A$2:$G$49,2,FALSE),OR($F$4&lt;&gt;45566,D710&lt;&gt;"徳島"),VLOOKUP(D710,最低賃金!$A$2:$G$49,4,FALSE)),"")</f>
        <v/>
      </c>
      <c r="F710" s="27" t="str">
        <f>IFERROR(VLOOKUP(D710,最低賃金!$A$3:$G$49,6,FALSE),"")</f>
        <v/>
      </c>
      <c r="G710" s="42"/>
      <c r="H710" s="19"/>
      <c r="I710" s="81"/>
      <c r="J710" s="27" t="str" cm="1">
        <f t="array" ref="J710">IFERROR(_xlfn.IFS(COUNTBLANK(G710:I710)=3,"",H710="","H列に金額を入力してください",G710=3,H710,I710="","I列に労働時間を入力してください",G710=1,ROUND(H710/(I710*24),0),G710=2,ROUND(H710/(I710*24),0)),"")</f>
        <v/>
      </c>
      <c r="K710" s="80" t="str" cm="1">
        <f t="array" ref="K710">IFERROR(_xlfn.IFS(D710="","",J710&lt;E710,"×（法定外・要件外となる従業員です）",J710&lt;=F710,"〇",J710&gt;F710,"ー（要件外となる従業員です）"),"")</f>
        <v/>
      </c>
      <c r="L710" s="25" t="str" cm="1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  <v/>
      </c>
    </row>
    <row r="711" spans="1:12" ht="16.5" customHeight="1" x14ac:dyDescent="0.4">
      <c r="A711" s="20" t="str">
        <f t="shared" si="10"/>
        <v/>
      </c>
      <c r="B711" s="18"/>
      <c r="C711" s="75"/>
      <c r="D711" s="42"/>
      <c r="E711" s="27" t="str" cm="1">
        <f t="array" ref="E711">IFERROR(_xlfn.IFS(AND($F$4=45566,D711="徳島"),VLOOKUP(D711,最低賃金!$A$2:$G$49,2,FALSE),OR($F$4&lt;&gt;45566,D711&lt;&gt;"徳島"),VLOOKUP(D711,最低賃金!$A$2:$G$49,4,FALSE)),"")</f>
        <v/>
      </c>
      <c r="F711" s="27" t="str">
        <f>IFERROR(VLOOKUP(D711,最低賃金!$A$3:$G$49,6,FALSE),"")</f>
        <v/>
      </c>
      <c r="G711" s="42"/>
      <c r="H711" s="19"/>
      <c r="I711" s="81"/>
      <c r="J711" s="27" t="str" cm="1">
        <f t="array" ref="J711">IFERROR(_xlfn.IFS(COUNTBLANK(G711:I711)=3,"",H711="","H列に金額を入力してください",G711=3,H711,I711="","I列に労働時間を入力してください",G711=1,ROUND(H711/(I711*24),0),G711=2,ROUND(H711/(I711*24),0)),"")</f>
        <v/>
      </c>
      <c r="K711" s="80" t="str" cm="1">
        <f t="array" ref="K711">IFERROR(_xlfn.IFS(D711="","",J711&lt;E711,"×（法定外・要件外となる従業員です）",J711&lt;=F711,"〇",J711&gt;F711,"ー（要件外となる従業員です）"),"")</f>
        <v/>
      </c>
      <c r="L711" s="25" t="str" cm="1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  <v/>
      </c>
    </row>
    <row r="712" spans="1:12" ht="16.5" customHeight="1" x14ac:dyDescent="0.4">
      <c r="A712" s="20" t="str">
        <f t="shared" si="10"/>
        <v/>
      </c>
      <c r="B712" s="18"/>
      <c r="C712" s="75"/>
      <c r="D712" s="42"/>
      <c r="E712" s="27" t="str" cm="1">
        <f t="array" ref="E712">IFERROR(_xlfn.IFS(AND($F$4=45566,D712="徳島"),VLOOKUP(D712,最低賃金!$A$2:$G$49,2,FALSE),OR($F$4&lt;&gt;45566,D712&lt;&gt;"徳島"),VLOOKUP(D712,最低賃金!$A$2:$G$49,4,FALSE)),"")</f>
        <v/>
      </c>
      <c r="F712" s="27" t="str">
        <f>IFERROR(VLOOKUP(D712,最低賃金!$A$3:$G$49,6,FALSE),"")</f>
        <v/>
      </c>
      <c r="G712" s="42"/>
      <c r="H712" s="19"/>
      <c r="I712" s="81"/>
      <c r="J712" s="27" t="str" cm="1">
        <f t="array" ref="J712">IFERROR(_xlfn.IFS(COUNTBLANK(G712:I712)=3,"",H712="","H列に金額を入力してください",G712=3,H712,I712="","I列に労働時間を入力してください",G712=1,ROUND(H712/(I712*24),0),G712=2,ROUND(H712/(I712*24),0)),"")</f>
        <v/>
      </c>
      <c r="K712" s="80" t="str" cm="1">
        <f t="array" ref="K712">IFERROR(_xlfn.IFS(D712="","",J712&lt;E712,"×（法定外・要件外となる従業員です）",J712&lt;=F712,"〇",J712&gt;F712,"ー（要件外となる従業員です）"),"")</f>
        <v/>
      </c>
      <c r="L712" s="25" t="str" cm="1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  <v/>
      </c>
    </row>
    <row r="713" spans="1:12" ht="16.5" customHeight="1" x14ac:dyDescent="0.4">
      <c r="A713" s="20" t="str">
        <f t="shared" si="10"/>
        <v/>
      </c>
      <c r="B713" s="18"/>
      <c r="C713" s="75"/>
      <c r="D713" s="42"/>
      <c r="E713" s="27" t="str" cm="1">
        <f t="array" ref="E713">IFERROR(_xlfn.IFS(AND($F$4=45566,D713="徳島"),VLOOKUP(D713,最低賃金!$A$2:$G$49,2,FALSE),OR($F$4&lt;&gt;45566,D713&lt;&gt;"徳島"),VLOOKUP(D713,最低賃金!$A$2:$G$49,4,FALSE)),"")</f>
        <v/>
      </c>
      <c r="F713" s="27" t="str">
        <f>IFERROR(VLOOKUP(D713,最低賃金!$A$3:$G$49,6,FALSE),"")</f>
        <v/>
      </c>
      <c r="G713" s="42"/>
      <c r="H713" s="19"/>
      <c r="I713" s="81"/>
      <c r="J713" s="27" t="str" cm="1">
        <f t="array" ref="J713">IFERROR(_xlfn.IFS(COUNTBLANK(G713:I713)=3,"",H713="","H列に金額を入力してください",G713=3,H713,I713="","I列に労働時間を入力してください",G713=1,ROUND(H713/(I713*24),0),G713=2,ROUND(H713/(I713*24),0)),"")</f>
        <v/>
      </c>
      <c r="K713" s="80" t="str" cm="1">
        <f t="array" ref="K713">IFERROR(_xlfn.IFS(D713="","",J713&lt;E713,"×（法定外・要件外となる従業員です）",J713&lt;=F713,"〇",J713&gt;F713,"ー（要件外となる従業員です）"),"")</f>
        <v/>
      </c>
      <c r="L713" s="25" t="str" cm="1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  <v/>
      </c>
    </row>
    <row r="714" spans="1:12" ht="16.5" customHeight="1" x14ac:dyDescent="0.4">
      <c r="A714" s="20" t="str">
        <f t="shared" si="10"/>
        <v/>
      </c>
      <c r="B714" s="18"/>
      <c r="C714" s="75"/>
      <c r="D714" s="42"/>
      <c r="E714" s="27" t="str" cm="1">
        <f t="array" ref="E714">IFERROR(_xlfn.IFS(AND($F$4=45566,D714="徳島"),VLOOKUP(D714,最低賃金!$A$2:$G$49,2,FALSE),OR($F$4&lt;&gt;45566,D714&lt;&gt;"徳島"),VLOOKUP(D714,最低賃金!$A$2:$G$49,4,FALSE)),"")</f>
        <v/>
      </c>
      <c r="F714" s="27" t="str">
        <f>IFERROR(VLOOKUP(D714,最低賃金!$A$3:$G$49,6,FALSE),"")</f>
        <v/>
      </c>
      <c r="G714" s="42"/>
      <c r="H714" s="19"/>
      <c r="I714" s="81"/>
      <c r="J714" s="27" t="str" cm="1">
        <f t="array" ref="J714">IFERROR(_xlfn.IFS(COUNTBLANK(G714:I714)=3,"",H714="","H列に金額を入力してください",G714=3,H714,I714="","I列に労働時間を入力してください",G714=1,ROUND(H714/(I714*24),0),G714=2,ROUND(H714/(I714*24),0)),"")</f>
        <v/>
      </c>
      <c r="K714" s="80" t="str" cm="1">
        <f t="array" ref="K714">IFERROR(_xlfn.IFS(D714="","",J714&lt;E714,"×（法定外・要件外となる従業員です）",J714&lt;=F714,"〇",J714&gt;F714,"ー（要件外となる従業員です）"),"")</f>
        <v/>
      </c>
      <c r="L714" s="25" t="str" cm="1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  <v/>
      </c>
    </row>
    <row r="715" spans="1:12" ht="16.5" customHeight="1" x14ac:dyDescent="0.4">
      <c r="A715" s="20" t="str">
        <f t="shared" si="10"/>
        <v/>
      </c>
      <c r="B715" s="18"/>
      <c r="C715" s="75"/>
      <c r="D715" s="42"/>
      <c r="E715" s="27" t="str" cm="1">
        <f t="array" ref="E715">IFERROR(_xlfn.IFS(AND($F$4=45566,D715="徳島"),VLOOKUP(D715,最低賃金!$A$2:$G$49,2,FALSE),OR($F$4&lt;&gt;45566,D715&lt;&gt;"徳島"),VLOOKUP(D715,最低賃金!$A$2:$G$49,4,FALSE)),"")</f>
        <v/>
      </c>
      <c r="F715" s="27" t="str">
        <f>IFERROR(VLOOKUP(D715,最低賃金!$A$3:$G$49,6,FALSE),"")</f>
        <v/>
      </c>
      <c r="G715" s="42"/>
      <c r="H715" s="19"/>
      <c r="I715" s="81"/>
      <c r="J715" s="27" t="str" cm="1">
        <f t="array" ref="J715">IFERROR(_xlfn.IFS(COUNTBLANK(G715:I715)=3,"",H715="","H列に金額を入力してください",G715=3,H715,I715="","I列に労働時間を入力してください",G715=1,ROUND(H715/(I715*24),0),G715=2,ROUND(H715/(I715*24),0)),"")</f>
        <v/>
      </c>
      <c r="K715" s="80" t="str" cm="1">
        <f t="array" ref="K715">IFERROR(_xlfn.IFS(D715="","",J715&lt;E715,"×（法定外・要件外となる従業員です）",J715&lt;=F715,"〇",J715&gt;F715,"ー（要件外となる従業員です）"),"")</f>
        <v/>
      </c>
      <c r="L715" s="25" t="str" cm="1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  <v/>
      </c>
    </row>
    <row r="716" spans="1:12" ht="16.5" customHeight="1" x14ac:dyDescent="0.4">
      <c r="A716" s="20" t="str">
        <f t="shared" ref="A716:A779" si="11">IF(C716="","",A715+1)</f>
        <v/>
      </c>
      <c r="B716" s="18"/>
      <c r="C716" s="75"/>
      <c r="D716" s="42"/>
      <c r="E716" s="27" t="str" cm="1">
        <f t="array" ref="E716">IFERROR(_xlfn.IFS(AND($F$4=45566,D716="徳島"),VLOOKUP(D716,最低賃金!$A$2:$G$49,2,FALSE),OR($F$4&lt;&gt;45566,D716&lt;&gt;"徳島"),VLOOKUP(D716,最低賃金!$A$2:$G$49,4,FALSE)),"")</f>
        <v/>
      </c>
      <c r="F716" s="27" t="str">
        <f>IFERROR(VLOOKUP(D716,最低賃金!$A$3:$G$49,6,FALSE),"")</f>
        <v/>
      </c>
      <c r="G716" s="42"/>
      <c r="H716" s="19"/>
      <c r="I716" s="81"/>
      <c r="J716" s="27" t="str" cm="1">
        <f t="array" ref="J716">IFERROR(_xlfn.IFS(COUNTBLANK(G716:I716)=3,"",H716="","H列に金額を入力してください",G716=3,H716,I716="","I列に労働時間を入力してください",G716=1,ROUND(H716/(I716*24),0),G716=2,ROUND(H716/(I716*24),0)),"")</f>
        <v/>
      </c>
      <c r="K716" s="80" t="str" cm="1">
        <f t="array" ref="K716">IFERROR(_xlfn.IFS(D716="","",J716&lt;E716,"×（法定外・要件外となる従業員です）",J716&lt;=F716,"〇",J716&gt;F716,"ー（要件外となる従業員です）"),"")</f>
        <v/>
      </c>
      <c r="L716" s="25" t="str" cm="1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  <v/>
      </c>
    </row>
    <row r="717" spans="1:12" ht="16.5" customHeight="1" x14ac:dyDescent="0.4">
      <c r="A717" s="20" t="str">
        <f t="shared" si="11"/>
        <v/>
      </c>
      <c r="B717" s="18"/>
      <c r="C717" s="75"/>
      <c r="D717" s="42"/>
      <c r="E717" s="27" t="str" cm="1">
        <f t="array" ref="E717">IFERROR(_xlfn.IFS(AND($F$4=45566,D717="徳島"),VLOOKUP(D717,最低賃金!$A$2:$G$49,2,FALSE),OR($F$4&lt;&gt;45566,D717&lt;&gt;"徳島"),VLOOKUP(D717,最低賃金!$A$2:$G$49,4,FALSE)),"")</f>
        <v/>
      </c>
      <c r="F717" s="27" t="str">
        <f>IFERROR(VLOOKUP(D717,最低賃金!$A$3:$G$49,6,FALSE),"")</f>
        <v/>
      </c>
      <c r="G717" s="42"/>
      <c r="H717" s="19"/>
      <c r="I717" s="81"/>
      <c r="J717" s="27" t="str" cm="1">
        <f t="array" ref="J717">IFERROR(_xlfn.IFS(COUNTBLANK(G717:I717)=3,"",H717="","H列に金額を入力してください",G717=3,H717,I717="","I列に労働時間を入力してください",G717=1,ROUND(H717/(I717*24),0),G717=2,ROUND(H717/(I717*24),0)),"")</f>
        <v/>
      </c>
      <c r="K717" s="80" t="str" cm="1">
        <f t="array" ref="K717">IFERROR(_xlfn.IFS(D717="","",J717&lt;E717,"×（法定外・要件外となる従業員です）",J717&lt;=F717,"〇",J717&gt;F717,"ー（要件外となる従業員です）"),"")</f>
        <v/>
      </c>
      <c r="L717" s="25" t="str" cm="1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  <v/>
      </c>
    </row>
    <row r="718" spans="1:12" ht="16.5" customHeight="1" x14ac:dyDescent="0.4">
      <c r="A718" s="20" t="str">
        <f t="shared" si="11"/>
        <v/>
      </c>
      <c r="B718" s="18"/>
      <c r="C718" s="75"/>
      <c r="D718" s="42"/>
      <c r="E718" s="27" t="str" cm="1">
        <f t="array" ref="E718">IFERROR(_xlfn.IFS(AND($F$4=45566,D718="徳島"),VLOOKUP(D718,最低賃金!$A$2:$G$49,2,FALSE),OR($F$4&lt;&gt;45566,D718&lt;&gt;"徳島"),VLOOKUP(D718,最低賃金!$A$2:$G$49,4,FALSE)),"")</f>
        <v/>
      </c>
      <c r="F718" s="27" t="str">
        <f>IFERROR(VLOOKUP(D718,最低賃金!$A$3:$G$49,6,FALSE),"")</f>
        <v/>
      </c>
      <c r="G718" s="42"/>
      <c r="H718" s="19"/>
      <c r="I718" s="81"/>
      <c r="J718" s="27" t="str" cm="1">
        <f t="array" ref="J718">IFERROR(_xlfn.IFS(COUNTBLANK(G718:I718)=3,"",H718="","H列に金額を入力してください",G718=3,H718,I718="","I列に労働時間を入力してください",G718=1,ROUND(H718/(I718*24),0),G718=2,ROUND(H718/(I718*24),0)),"")</f>
        <v/>
      </c>
      <c r="K718" s="80" t="str" cm="1">
        <f t="array" ref="K718">IFERROR(_xlfn.IFS(D718="","",J718&lt;E718,"×（法定外・要件外となる従業員です）",J718&lt;=F718,"〇",J718&gt;F718,"ー（要件外となる従業員です）"),"")</f>
        <v/>
      </c>
      <c r="L718" s="25" t="str" cm="1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  <v/>
      </c>
    </row>
    <row r="719" spans="1:12" ht="16.5" customHeight="1" x14ac:dyDescent="0.4">
      <c r="A719" s="20" t="str">
        <f t="shared" si="11"/>
        <v/>
      </c>
      <c r="B719" s="18"/>
      <c r="C719" s="75"/>
      <c r="D719" s="42"/>
      <c r="E719" s="27" t="str" cm="1">
        <f t="array" ref="E719">IFERROR(_xlfn.IFS(AND($F$4=45566,D719="徳島"),VLOOKUP(D719,最低賃金!$A$2:$G$49,2,FALSE),OR($F$4&lt;&gt;45566,D719&lt;&gt;"徳島"),VLOOKUP(D719,最低賃金!$A$2:$G$49,4,FALSE)),"")</f>
        <v/>
      </c>
      <c r="F719" s="27" t="str">
        <f>IFERROR(VLOOKUP(D719,最低賃金!$A$3:$G$49,6,FALSE),"")</f>
        <v/>
      </c>
      <c r="G719" s="42"/>
      <c r="H719" s="19"/>
      <c r="I719" s="81"/>
      <c r="J719" s="27" t="str" cm="1">
        <f t="array" ref="J719">IFERROR(_xlfn.IFS(COUNTBLANK(G719:I719)=3,"",H719="","H列に金額を入力してください",G719=3,H719,I719="","I列に労働時間を入力してください",G719=1,ROUND(H719/(I719*24),0),G719=2,ROUND(H719/(I719*24),0)),"")</f>
        <v/>
      </c>
      <c r="K719" s="80" t="str" cm="1">
        <f t="array" ref="K719">IFERROR(_xlfn.IFS(D719="","",J719&lt;E719,"×（法定外・要件外となる従業員です）",J719&lt;=F719,"〇",J719&gt;F719,"ー（要件外となる従業員です）"),"")</f>
        <v/>
      </c>
      <c r="L719" s="25" t="str" cm="1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  <v/>
      </c>
    </row>
    <row r="720" spans="1:12" ht="16.5" customHeight="1" x14ac:dyDescent="0.4">
      <c r="A720" s="20" t="str">
        <f t="shared" si="11"/>
        <v/>
      </c>
      <c r="B720" s="18"/>
      <c r="C720" s="75"/>
      <c r="D720" s="42"/>
      <c r="E720" s="27" t="str" cm="1">
        <f t="array" ref="E720">IFERROR(_xlfn.IFS(AND($F$4=45566,D720="徳島"),VLOOKUP(D720,最低賃金!$A$2:$G$49,2,FALSE),OR($F$4&lt;&gt;45566,D720&lt;&gt;"徳島"),VLOOKUP(D720,最低賃金!$A$2:$G$49,4,FALSE)),"")</f>
        <v/>
      </c>
      <c r="F720" s="27" t="str">
        <f>IFERROR(VLOOKUP(D720,最低賃金!$A$3:$G$49,6,FALSE),"")</f>
        <v/>
      </c>
      <c r="G720" s="42"/>
      <c r="H720" s="19"/>
      <c r="I720" s="81"/>
      <c r="J720" s="27" t="str" cm="1">
        <f t="array" ref="J720">IFERROR(_xlfn.IFS(COUNTBLANK(G720:I720)=3,"",H720="","H列に金額を入力してください",G720=3,H720,I720="","I列に労働時間を入力してください",G720=1,ROUND(H720/(I720*24),0),G720=2,ROUND(H720/(I720*24),0)),"")</f>
        <v/>
      </c>
      <c r="K720" s="80" t="str" cm="1">
        <f t="array" ref="K720">IFERROR(_xlfn.IFS(D720="","",J720&lt;E720,"×（法定外・要件外となる従業員です）",J720&lt;=F720,"〇",J720&gt;F720,"ー（要件外となる従業員です）"),"")</f>
        <v/>
      </c>
      <c r="L720" s="25" t="str" cm="1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  <v/>
      </c>
    </row>
    <row r="721" spans="1:12" ht="16.5" customHeight="1" x14ac:dyDescent="0.4">
      <c r="A721" s="20" t="str">
        <f t="shared" si="11"/>
        <v/>
      </c>
      <c r="B721" s="18"/>
      <c r="C721" s="75"/>
      <c r="D721" s="42"/>
      <c r="E721" s="27" t="str" cm="1">
        <f t="array" ref="E721">IFERROR(_xlfn.IFS(AND($F$4=45566,D721="徳島"),VLOOKUP(D721,最低賃金!$A$2:$G$49,2,FALSE),OR($F$4&lt;&gt;45566,D721&lt;&gt;"徳島"),VLOOKUP(D721,最低賃金!$A$2:$G$49,4,FALSE)),"")</f>
        <v/>
      </c>
      <c r="F721" s="27" t="str">
        <f>IFERROR(VLOOKUP(D721,最低賃金!$A$3:$G$49,6,FALSE),"")</f>
        <v/>
      </c>
      <c r="G721" s="42"/>
      <c r="H721" s="19"/>
      <c r="I721" s="81"/>
      <c r="J721" s="27" t="str" cm="1">
        <f t="array" ref="J721">IFERROR(_xlfn.IFS(COUNTBLANK(G721:I721)=3,"",H721="","H列に金額を入力してください",G721=3,H721,I721="","I列に労働時間を入力してください",G721=1,ROUND(H721/(I721*24),0),G721=2,ROUND(H721/(I721*24),0)),"")</f>
        <v/>
      </c>
      <c r="K721" s="80" t="str" cm="1">
        <f t="array" ref="K721">IFERROR(_xlfn.IFS(D721="","",J721&lt;E721,"×（法定外・要件外となる従業員です）",J721&lt;=F721,"〇",J721&gt;F721,"ー（要件外となる従業員です）"),"")</f>
        <v/>
      </c>
      <c r="L721" s="25" t="str" cm="1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  <v/>
      </c>
    </row>
    <row r="722" spans="1:12" ht="16.5" customHeight="1" x14ac:dyDescent="0.4">
      <c r="A722" s="20" t="str">
        <f t="shared" si="11"/>
        <v/>
      </c>
      <c r="B722" s="18"/>
      <c r="C722" s="75"/>
      <c r="D722" s="42"/>
      <c r="E722" s="27" t="str" cm="1">
        <f t="array" ref="E722">IFERROR(_xlfn.IFS(AND($F$4=45566,D722="徳島"),VLOOKUP(D722,最低賃金!$A$2:$G$49,2,FALSE),OR($F$4&lt;&gt;45566,D722&lt;&gt;"徳島"),VLOOKUP(D722,最低賃金!$A$2:$G$49,4,FALSE)),"")</f>
        <v/>
      </c>
      <c r="F722" s="27" t="str">
        <f>IFERROR(VLOOKUP(D722,最低賃金!$A$3:$G$49,6,FALSE),"")</f>
        <v/>
      </c>
      <c r="G722" s="42"/>
      <c r="H722" s="19"/>
      <c r="I722" s="81"/>
      <c r="J722" s="27" t="str" cm="1">
        <f t="array" ref="J722">IFERROR(_xlfn.IFS(COUNTBLANK(G722:I722)=3,"",H722="","H列に金額を入力してください",G722=3,H722,I722="","I列に労働時間を入力してください",G722=1,ROUND(H722/(I722*24),0),G722=2,ROUND(H722/(I722*24),0)),"")</f>
        <v/>
      </c>
      <c r="K722" s="80" t="str" cm="1">
        <f t="array" ref="K722">IFERROR(_xlfn.IFS(D722="","",J722&lt;E722,"×（法定外・要件外となる従業員です）",J722&lt;=F722,"〇",J722&gt;F722,"ー（要件外となる従業員です）"),"")</f>
        <v/>
      </c>
      <c r="L722" s="25" t="str" cm="1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  <v/>
      </c>
    </row>
    <row r="723" spans="1:12" ht="16.5" customHeight="1" x14ac:dyDescent="0.4">
      <c r="A723" s="20" t="str">
        <f t="shared" si="11"/>
        <v/>
      </c>
      <c r="B723" s="18"/>
      <c r="C723" s="75"/>
      <c r="D723" s="42"/>
      <c r="E723" s="27" t="str" cm="1">
        <f t="array" ref="E723">IFERROR(_xlfn.IFS(AND($F$4=45566,D723="徳島"),VLOOKUP(D723,最低賃金!$A$2:$G$49,2,FALSE),OR($F$4&lt;&gt;45566,D723&lt;&gt;"徳島"),VLOOKUP(D723,最低賃金!$A$2:$G$49,4,FALSE)),"")</f>
        <v/>
      </c>
      <c r="F723" s="27" t="str">
        <f>IFERROR(VLOOKUP(D723,最低賃金!$A$3:$G$49,6,FALSE),"")</f>
        <v/>
      </c>
      <c r="G723" s="42"/>
      <c r="H723" s="19"/>
      <c r="I723" s="81"/>
      <c r="J723" s="27" t="str" cm="1">
        <f t="array" ref="J723">IFERROR(_xlfn.IFS(COUNTBLANK(G723:I723)=3,"",H723="","H列に金額を入力してください",G723=3,H723,I723="","I列に労働時間を入力してください",G723=1,ROUND(H723/(I723*24),0),G723=2,ROUND(H723/(I723*24),0)),"")</f>
        <v/>
      </c>
      <c r="K723" s="80" t="str" cm="1">
        <f t="array" ref="K723">IFERROR(_xlfn.IFS(D723="","",J723&lt;E723,"×（法定外・要件外となる従業員です）",J723&lt;=F723,"〇",J723&gt;F723,"ー（要件外となる従業員です）"),"")</f>
        <v/>
      </c>
      <c r="L723" s="25" t="str" cm="1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  <v/>
      </c>
    </row>
    <row r="724" spans="1:12" ht="16.5" customHeight="1" x14ac:dyDescent="0.4">
      <c r="A724" s="20" t="str">
        <f t="shared" si="11"/>
        <v/>
      </c>
      <c r="B724" s="18"/>
      <c r="C724" s="75"/>
      <c r="D724" s="42"/>
      <c r="E724" s="27" t="str" cm="1">
        <f t="array" ref="E724">IFERROR(_xlfn.IFS(AND($F$4=45566,D724="徳島"),VLOOKUP(D724,最低賃金!$A$2:$G$49,2,FALSE),OR($F$4&lt;&gt;45566,D724&lt;&gt;"徳島"),VLOOKUP(D724,最低賃金!$A$2:$G$49,4,FALSE)),"")</f>
        <v/>
      </c>
      <c r="F724" s="27" t="str">
        <f>IFERROR(VLOOKUP(D724,最低賃金!$A$3:$G$49,6,FALSE),"")</f>
        <v/>
      </c>
      <c r="G724" s="42"/>
      <c r="H724" s="19"/>
      <c r="I724" s="81"/>
      <c r="J724" s="27" t="str" cm="1">
        <f t="array" ref="J724">IFERROR(_xlfn.IFS(COUNTBLANK(G724:I724)=3,"",H724="","H列に金額を入力してください",G724=3,H724,I724="","I列に労働時間を入力してください",G724=1,ROUND(H724/(I724*24),0),G724=2,ROUND(H724/(I724*24),0)),"")</f>
        <v/>
      </c>
      <c r="K724" s="80" t="str" cm="1">
        <f t="array" ref="K724">IFERROR(_xlfn.IFS(D724="","",J724&lt;E724,"×（法定外・要件外となる従業員です）",J724&lt;=F724,"〇",J724&gt;F724,"ー（要件外となる従業員です）"),"")</f>
        <v/>
      </c>
      <c r="L724" s="25" t="str" cm="1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  <v/>
      </c>
    </row>
    <row r="725" spans="1:12" ht="16.5" customHeight="1" x14ac:dyDescent="0.4">
      <c r="A725" s="20" t="str">
        <f t="shared" si="11"/>
        <v/>
      </c>
      <c r="B725" s="18"/>
      <c r="C725" s="75"/>
      <c r="D725" s="42"/>
      <c r="E725" s="27" t="str" cm="1">
        <f t="array" ref="E725">IFERROR(_xlfn.IFS(AND($F$4=45566,D725="徳島"),VLOOKUP(D725,最低賃金!$A$2:$G$49,2,FALSE),OR($F$4&lt;&gt;45566,D725&lt;&gt;"徳島"),VLOOKUP(D725,最低賃金!$A$2:$G$49,4,FALSE)),"")</f>
        <v/>
      </c>
      <c r="F725" s="27" t="str">
        <f>IFERROR(VLOOKUP(D725,最低賃金!$A$3:$G$49,6,FALSE),"")</f>
        <v/>
      </c>
      <c r="G725" s="42"/>
      <c r="H725" s="19"/>
      <c r="I725" s="81"/>
      <c r="J725" s="27" t="str" cm="1">
        <f t="array" ref="J725">IFERROR(_xlfn.IFS(COUNTBLANK(G725:I725)=3,"",H725="","H列に金額を入力してください",G725=3,H725,I725="","I列に労働時間を入力してください",G725=1,ROUND(H725/(I725*24),0),G725=2,ROUND(H725/(I725*24),0)),"")</f>
        <v/>
      </c>
      <c r="K725" s="80" t="str" cm="1">
        <f t="array" ref="K725">IFERROR(_xlfn.IFS(D725="","",J725&lt;E725,"×（法定外・要件外となる従業員です）",J725&lt;=F725,"〇",J725&gt;F725,"ー（要件外となる従業員です）"),"")</f>
        <v/>
      </c>
      <c r="L725" s="25" t="str" cm="1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  <v/>
      </c>
    </row>
    <row r="726" spans="1:12" ht="16.5" customHeight="1" x14ac:dyDescent="0.4">
      <c r="A726" s="20" t="str">
        <f t="shared" si="11"/>
        <v/>
      </c>
      <c r="B726" s="18"/>
      <c r="C726" s="75"/>
      <c r="D726" s="42"/>
      <c r="E726" s="27" t="str" cm="1">
        <f t="array" ref="E726">IFERROR(_xlfn.IFS(AND($F$4=45566,D726="徳島"),VLOOKUP(D726,最低賃金!$A$2:$G$49,2,FALSE),OR($F$4&lt;&gt;45566,D726&lt;&gt;"徳島"),VLOOKUP(D726,最低賃金!$A$2:$G$49,4,FALSE)),"")</f>
        <v/>
      </c>
      <c r="F726" s="27" t="str">
        <f>IFERROR(VLOOKUP(D726,最低賃金!$A$3:$G$49,6,FALSE),"")</f>
        <v/>
      </c>
      <c r="G726" s="42"/>
      <c r="H726" s="19"/>
      <c r="I726" s="81"/>
      <c r="J726" s="27" t="str" cm="1">
        <f t="array" ref="J726">IFERROR(_xlfn.IFS(COUNTBLANK(G726:I726)=3,"",H726="","H列に金額を入力してください",G726=3,H726,I726="","I列に労働時間を入力してください",G726=1,ROUND(H726/(I726*24),0),G726=2,ROUND(H726/(I726*24),0)),"")</f>
        <v/>
      </c>
      <c r="K726" s="80" t="str" cm="1">
        <f t="array" ref="K726">IFERROR(_xlfn.IFS(D726="","",J726&lt;E726,"×（法定外・要件外となる従業員です）",J726&lt;=F726,"〇",J726&gt;F726,"ー（要件外となる従業員です）"),"")</f>
        <v/>
      </c>
      <c r="L726" s="25" t="str" cm="1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  <v/>
      </c>
    </row>
    <row r="727" spans="1:12" ht="16.5" customHeight="1" x14ac:dyDescent="0.4">
      <c r="A727" s="20" t="str">
        <f t="shared" si="11"/>
        <v/>
      </c>
      <c r="B727" s="18"/>
      <c r="C727" s="75"/>
      <c r="D727" s="42"/>
      <c r="E727" s="27" t="str" cm="1">
        <f t="array" ref="E727">IFERROR(_xlfn.IFS(AND($F$4=45566,D727="徳島"),VLOOKUP(D727,最低賃金!$A$2:$G$49,2,FALSE),OR($F$4&lt;&gt;45566,D727&lt;&gt;"徳島"),VLOOKUP(D727,最低賃金!$A$2:$G$49,4,FALSE)),"")</f>
        <v/>
      </c>
      <c r="F727" s="27" t="str">
        <f>IFERROR(VLOOKUP(D727,最低賃金!$A$3:$G$49,6,FALSE),"")</f>
        <v/>
      </c>
      <c r="G727" s="42"/>
      <c r="H727" s="19"/>
      <c r="I727" s="81"/>
      <c r="J727" s="27" t="str" cm="1">
        <f t="array" ref="J727">IFERROR(_xlfn.IFS(COUNTBLANK(G727:I727)=3,"",H727="","H列に金額を入力してください",G727=3,H727,I727="","I列に労働時間を入力してください",G727=1,ROUND(H727/(I727*24),0),G727=2,ROUND(H727/(I727*24),0)),"")</f>
        <v/>
      </c>
      <c r="K727" s="80" t="str" cm="1">
        <f t="array" ref="K727">IFERROR(_xlfn.IFS(D727="","",J727&lt;E727,"×（法定外・要件外となる従業員です）",J727&lt;=F727,"〇",J727&gt;F727,"ー（要件外となる従業員です）"),"")</f>
        <v/>
      </c>
      <c r="L727" s="25" t="str" cm="1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  <v/>
      </c>
    </row>
    <row r="728" spans="1:12" ht="16.5" customHeight="1" x14ac:dyDescent="0.4">
      <c r="A728" s="20" t="str">
        <f t="shared" si="11"/>
        <v/>
      </c>
      <c r="B728" s="18"/>
      <c r="C728" s="75"/>
      <c r="D728" s="42"/>
      <c r="E728" s="27" t="str" cm="1">
        <f t="array" ref="E728">IFERROR(_xlfn.IFS(AND($F$4=45566,D728="徳島"),VLOOKUP(D728,最低賃金!$A$2:$G$49,2,FALSE),OR($F$4&lt;&gt;45566,D728&lt;&gt;"徳島"),VLOOKUP(D728,最低賃金!$A$2:$G$49,4,FALSE)),"")</f>
        <v/>
      </c>
      <c r="F728" s="27" t="str">
        <f>IFERROR(VLOOKUP(D728,最低賃金!$A$3:$G$49,6,FALSE),"")</f>
        <v/>
      </c>
      <c r="G728" s="42"/>
      <c r="H728" s="19"/>
      <c r="I728" s="81"/>
      <c r="J728" s="27" t="str" cm="1">
        <f t="array" ref="J728">IFERROR(_xlfn.IFS(COUNTBLANK(G728:I728)=3,"",H728="","H列に金額を入力してください",G728=3,H728,I728="","I列に労働時間を入力してください",G728=1,ROUND(H728/(I728*24),0),G728=2,ROUND(H728/(I728*24),0)),"")</f>
        <v/>
      </c>
      <c r="K728" s="80" t="str" cm="1">
        <f t="array" ref="K728">IFERROR(_xlfn.IFS(D728="","",J728&lt;E728,"×（法定外・要件外となる従業員です）",J728&lt;=F728,"〇",J728&gt;F728,"ー（要件外となる従業員です）"),"")</f>
        <v/>
      </c>
      <c r="L728" s="25" t="str" cm="1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  <v/>
      </c>
    </row>
    <row r="729" spans="1:12" ht="16.5" customHeight="1" x14ac:dyDescent="0.4">
      <c r="A729" s="20" t="str">
        <f t="shared" si="11"/>
        <v/>
      </c>
      <c r="B729" s="18"/>
      <c r="C729" s="75"/>
      <c r="D729" s="42"/>
      <c r="E729" s="27" t="str" cm="1">
        <f t="array" ref="E729">IFERROR(_xlfn.IFS(AND($F$4=45566,D729="徳島"),VLOOKUP(D729,最低賃金!$A$2:$G$49,2,FALSE),OR($F$4&lt;&gt;45566,D729&lt;&gt;"徳島"),VLOOKUP(D729,最低賃金!$A$2:$G$49,4,FALSE)),"")</f>
        <v/>
      </c>
      <c r="F729" s="27" t="str">
        <f>IFERROR(VLOOKUP(D729,最低賃金!$A$3:$G$49,6,FALSE),"")</f>
        <v/>
      </c>
      <c r="G729" s="42"/>
      <c r="H729" s="19"/>
      <c r="I729" s="81"/>
      <c r="J729" s="27" t="str" cm="1">
        <f t="array" ref="J729">IFERROR(_xlfn.IFS(COUNTBLANK(G729:I729)=3,"",H729="","H列に金額を入力してください",G729=3,H729,I729="","I列に労働時間を入力してください",G729=1,ROUND(H729/(I729*24),0),G729=2,ROUND(H729/(I729*24),0)),"")</f>
        <v/>
      </c>
      <c r="K729" s="80" t="str" cm="1">
        <f t="array" ref="K729">IFERROR(_xlfn.IFS(D729="","",J729&lt;E729,"×（法定外・要件外となる従業員です）",J729&lt;=F729,"〇",J729&gt;F729,"ー（要件外となる従業員です）"),"")</f>
        <v/>
      </c>
      <c r="L729" s="25" t="str" cm="1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  <v/>
      </c>
    </row>
    <row r="730" spans="1:12" ht="16.5" customHeight="1" x14ac:dyDescent="0.4">
      <c r="A730" s="20" t="str">
        <f t="shared" si="11"/>
        <v/>
      </c>
      <c r="B730" s="18"/>
      <c r="C730" s="75"/>
      <c r="D730" s="42"/>
      <c r="E730" s="27" t="str" cm="1">
        <f t="array" ref="E730">IFERROR(_xlfn.IFS(AND($F$4=45566,D730="徳島"),VLOOKUP(D730,最低賃金!$A$2:$G$49,2,FALSE),OR($F$4&lt;&gt;45566,D730&lt;&gt;"徳島"),VLOOKUP(D730,最低賃金!$A$2:$G$49,4,FALSE)),"")</f>
        <v/>
      </c>
      <c r="F730" s="27" t="str">
        <f>IFERROR(VLOOKUP(D730,最低賃金!$A$3:$G$49,6,FALSE),"")</f>
        <v/>
      </c>
      <c r="G730" s="42"/>
      <c r="H730" s="19"/>
      <c r="I730" s="81"/>
      <c r="J730" s="27" t="str" cm="1">
        <f t="array" ref="J730">IFERROR(_xlfn.IFS(COUNTBLANK(G730:I730)=3,"",H730="","H列に金額を入力してください",G730=3,H730,I730="","I列に労働時間を入力してください",G730=1,ROUND(H730/(I730*24),0),G730=2,ROUND(H730/(I730*24),0)),"")</f>
        <v/>
      </c>
      <c r="K730" s="80" t="str" cm="1">
        <f t="array" ref="K730">IFERROR(_xlfn.IFS(D730="","",J730&lt;E730,"×（法定外・要件外となる従業員です）",J730&lt;=F730,"〇",J730&gt;F730,"ー（要件外となる従業員です）"),"")</f>
        <v/>
      </c>
      <c r="L730" s="25" t="str" cm="1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  <v/>
      </c>
    </row>
    <row r="731" spans="1:12" ht="16.5" customHeight="1" x14ac:dyDescent="0.4">
      <c r="A731" s="20" t="str">
        <f t="shared" si="11"/>
        <v/>
      </c>
      <c r="B731" s="18"/>
      <c r="C731" s="75"/>
      <c r="D731" s="42"/>
      <c r="E731" s="27" t="str" cm="1">
        <f t="array" ref="E731">IFERROR(_xlfn.IFS(AND($F$4=45566,D731="徳島"),VLOOKUP(D731,最低賃金!$A$2:$G$49,2,FALSE),OR($F$4&lt;&gt;45566,D731&lt;&gt;"徳島"),VLOOKUP(D731,最低賃金!$A$2:$G$49,4,FALSE)),"")</f>
        <v/>
      </c>
      <c r="F731" s="27" t="str">
        <f>IFERROR(VLOOKUP(D731,最低賃金!$A$3:$G$49,6,FALSE),"")</f>
        <v/>
      </c>
      <c r="G731" s="42"/>
      <c r="H731" s="19"/>
      <c r="I731" s="81"/>
      <c r="J731" s="27" t="str" cm="1">
        <f t="array" ref="J731">IFERROR(_xlfn.IFS(COUNTBLANK(G731:I731)=3,"",H731="","H列に金額を入力してください",G731=3,H731,I731="","I列に労働時間を入力してください",G731=1,ROUND(H731/(I731*24),0),G731=2,ROUND(H731/(I731*24),0)),"")</f>
        <v/>
      </c>
      <c r="K731" s="80" t="str" cm="1">
        <f t="array" ref="K731">IFERROR(_xlfn.IFS(D731="","",J731&lt;E731,"×（法定外・要件外となる従業員です）",J731&lt;=F731,"〇",J731&gt;F731,"ー（要件外となる従業員です）"),"")</f>
        <v/>
      </c>
      <c r="L731" s="25" t="str" cm="1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  <v/>
      </c>
    </row>
    <row r="732" spans="1:12" ht="16.5" customHeight="1" x14ac:dyDescent="0.4">
      <c r="A732" s="20" t="str">
        <f t="shared" si="11"/>
        <v/>
      </c>
      <c r="B732" s="18"/>
      <c r="C732" s="75"/>
      <c r="D732" s="42"/>
      <c r="E732" s="27" t="str" cm="1">
        <f t="array" ref="E732">IFERROR(_xlfn.IFS(AND($F$4=45566,D732="徳島"),VLOOKUP(D732,最低賃金!$A$2:$G$49,2,FALSE),OR($F$4&lt;&gt;45566,D732&lt;&gt;"徳島"),VLOOKUP(D732,最低賃金!$A$2:$G$49,4,FALSE)),"")</f>
        <v/>
      </c>
      <c r="F732" s="27" t="str">
        <f>IFERROR(VLOOKUP(D732,最低賃金!$A$3:$G$49,6,FALSE),"")</f>
        <v/>
      </c>
      <c r="G732" s="42"/>
      <c r="H732" s="19"/>
      <c r="I732" s="81"/>
      <c r="J732" s="27" t="str" cm="1">
        <f t="array" ref="J732">IFERROR(_xlfn.IFS(COUNTBLANK(G732:I732)=3,"",H732="","H列に金額を入力してください",G732=3,H732,I732="","I列に労働時間を入力してください",G732=1,ROUND(H732/(I732*24),0),G732=2,ROUND(H732/(I732*24),0)),"")</f>
        <v/>
      </c>
      <c r="K732" s="80" t="str" cm="1">
        <f t="array" ref="K732">IFERROR(_xlfn.IFS(D732="","",J732&lt;E732,"×（法定外・要件外となる従業員です）",J732&lt;=F732,"〇",J732&gt;F732,"ー（要件外となる従業員です）"),"")</f>
        <v/>
      </c>
      <c r="L732" s="25" t="str" cm="1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  <v/>
      </c>
    </row>
    <row r="733" spans="1:12" ht="16.5" customHeight="1" x14ac:dyDescent="0.4">
      <c r="A733" s="20" t="str">
        <f t="shared" si="11"/>
        <v/>
      </c>
      <c r="B733" s="18"/>
      <c r="C733" s="75"/>
      <c r="D733" s="42"/>
      <c r="E733" s="27" t="str" cm="1">
        <f t="array" ref="E733">IFERROR(_xlfn.IFS(AND($F$4=45566,D733="徳島"),VLOOKUP(D733,最低賃金!$A$2:$G$49,2,FALSE),OR($F$4&lt;&gt;45566,D733&lt;&gt;"徳島"),VLOOKUP(D733,最低賃金!$A$2:$G$49,4,FALSE)),"")</f>
        <v/>
      </c>
      <c r="F733" s="27" t="str">
        <f>IFERROR(VLOOKUP(D733,最低賃金!$A$3:$G$49,6,FALSE),"")</f>
        <v/>
      </c>
      <c r="G733" s="42"/>
      <c r="H733" s="19"/>
      <c r="I733" s="81"/>
      <c r="J733" s="27" t="str" cm="1">
        <f t="array" ref="J733">IFERROR(_xlfn.IFS(COUNTBLANK(G733:I733)=3,"",H733="","H列に金額を入力してください",G733=3,H733,I733="","I列に労働時間を入力してください",G733=1,ROUND(H733/(I733*24),0),G733=2,ROUND(H733/(I733*24),0)),"")</f>
        <v/>
      </c>
      <c r="K733" s="80" t="str" cm="1">
        <f t="array" ref="K733">IFERROR(_xlfn.IFS(D733="","",J733&lt;E733,"×（法定外・要件外となる従業員です）",J733&lt;=F733,"〇",J733&gt;F733,"ー（要件外となる従業員です）"),"")</f>
        <v/>
      </c>
      <c r="L733" s="25" t="str" cm="1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  <v/>
      </c>
    </row>
    <row r="734" spans="1:12" ht="16.5" customHeight="1" x14ac:dyDescent="0.4">
      <c r="A734" s="20" t="str">
        <f t="shared" si="11"/>
        <v/>
      </c>
      <c r="B734" s="18"/>
      <c r="C734" s="75"/>
      <c r="D734" s="42"/>
      <c r="E734" s="27" t="str" cm="1">
        <f t="array" ref="E734">IFERROR(_xlfn.IFS(AND($F$4=45566,D734="徳島"),VLOOKUP(D734,最低賃金!$A$2:$G$49,2,FALSE),OR($F$4&lt;&gt;45566,D734&lt;&gt;"徳島"),VLOOKUP(D734,最低賃金!$A$2:$G$49,4,FALSE)),"")</f>
        <v/>
      </c>
      <c r="F734" s="27" t="str">
        <f>IFERROR(VLOOKUP(D734,最低賃金!$A$3:$G$49,6,FALSE),"")</f>
        <v/>
      </c>
      <c r="G734" s="42"/>
      <c r="H734" s="19"/>
      <c r="I734" s="81"/>
      <c r="J734" s="27" t="str" cm="1">
        <f t="array" ref="J734">IFERROR(_xlfn.IFS(COUNTBLANK(G734:I734)=3,"",H734="","H列に金額を入力してください",G734=3,H734,I734="","I列に労働時間を入力してください",G734=1,ROUND(H734/(I734*24),0),G734=2,ROUND(H734/(I734*24),0)),"")</f>
        <v/>
      </c>
      <c r="K734" s="80" t="str" cm="1">
        <f t="array" ref="K734">IFERROR(_xlfn.IFS(D734="","",J734&lt;E734,"×（法定外・要件外となる従業員です）",J734&lt;=F734,"〇",J734&gt;F734,"ー（要件外となる従業員です）"),"")</f>
        <v/>
      </c>
      <c r="L734" s="25" t="str" cm="1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  <v/>
      </c>
    </row>
    <row r="735" spans="1:12" ht="16.5" customHeight="1" x14ac:dyDescent="0.4">
      <c r="A735" s="20" t="str">
        <f t="shared" si="11"/>
        <v/>
      </c>
      <c r="B735" s="18"/>
      <c r="C735" s="75"/>
      <c r="D735" s="42"/>
      <c r="E735" s="27" t="str" cm="1">
        <f t="array" ref="E735">IFERROR(_xlfn.IFS(AND($F$4=45566,D735="徳島"),VLOOKUP(D735,最低賃金!$A$2:$G$49,2,FALSE),OR($F$4&lt;&gt;45566,D735&lt;&gt;"徳島"),VLOOKUP(D735,最低賃金!$A$2:$G$49,4,FALSE)),"")</f>
        <v/>
      </c>
      <c r="F735" s="27" t="str">
        <f>IFERROR(VLOOKUP(D735,最低賃金!$A$3:$G$49,6,FALSE),"")</f>
        <v/>
      </c>
      <c r="G735" s="42"/>
      <c r="H735" s="19"/>
      <c r="I735" s="81"/>
      <c r="J735" s="27" t="str" cm="1">
        <f t="array" ref="J735">IFERROR(_xlfn.IFS(COUNTBLANK(G735:I735)=3,"",H735="","H列に金額を入力してください",G735=3,H735,I735="","I列に労働時間を入力してください",G735=1,ROUND(H735/(I735*24),0),G735=2,ROUND(H735/(I735*24),0)),"")</f>
        <v/>
      </c>
      <c r="K735" s="80" t="str" cm="1">
        <f t="array" ref="K735">IFERROR(_xlfn.IFS(D735="","",J735&lt;E735,"×（法定外・要件外となる従業員です）",J735&lt;=F735,"〇",J735&gt;F735,"ー（要件外となる従業員です）"),"")</f>
        <v/>
      </c>
      <c r="L735" s="25" t="str" cm="1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  <v/>
      </c>
    </row>
    <row r="736" spans="1:12" ht="16.5" customHeight="1" x14ac:dyDescent="0.4">
      <c r="A736" s="20" t="str">
        <f t="shared" si="11"/>
        <v/>
      </c>
      <c r="B736" s="18"/>
      <c r="C736" s="75"/>
      <c r="D736" s="42"/>
      <c r="E736" s="27" t="str" cm="1">
        <f t="array" ref="E736">IFERROR(_xlfn.IFS(AND($F$4=45566,D736="徳島"),VLOOKUP(D736,最低賃金!$A$2:$G$49,2,FALSE),OR($F$4&lt;&gt;45566,D736&lt;&gt;"徳島"),VLOOKUP(D736,最低賃金!$A$2:$G$49,4,FALSE)),"")</f>
        <v/>
      </c>
      <c r="F736" s="27" t="str">
        <f>IFERROR(VLOOKUP(D736,最低賃金!$A$3:$G$49,6,FALSE),"")</f>
        <v/>
      </c>
      <c r="G736" s="42"/>
      <c r="H736" s="19"/>
      <c r="I736" s="81"/>
      <c r="J736" s="27" t="str" cm="1">
        <f t="array" ref="J736">IFERROR(_xlfn.IFS(COUNTBLANK(G736:I736)=3,"",H736="","H列に金額を入力してください",G736=3,H736,I736="","I列に労働時間を入力してください",G736=1,ROUND(H736/(I736*24),0),G736=2,ROUND(H736/(I736*24),0)),"")</f>
        <v/>
      </c>
      <c r="K736" s="80" t="str" cm="1">
        <f t="array" ref="K736">IFERROR(_xlfn.IFS(D736="","",J736&lt;E736,"×（法定外・要件外となる従業員です）",J736&lt;=F736,"〇",J736&gt;F736,"ー（要件外となる従業員です）"),"")</f>
        <v/>
      </c>
      <c r="L736" s="25" t="str" cm="1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  <v/>
      </c>
    </row>
    <row r="737" spans="1:12" ht="16.5" customHeight="1" x14ac:dyDescent="0.4">
      <c r="A737" s="20" t="str">
        <f t="shared" si="11"/>
        <v/>
      </c>
      <c r="B737" s="18"/>
      <c r="C737" s="75"/>
      <c r="D737" s="42"/>
      <c r="E737" s="27" t="str" cm="1">
        <f t="array" ref="E737">IFERROR(_xlfn.IFS(AND($F$4=45566,D737="徳島"),VLOOKUP(D737,最低賃金!$A$2:$G$49,2,FALSE),OR($F$4&lt;&gt;45566,D737&lt;&gt;"徳島"),VLOOKUP(D737,最低賃金!$A$2:$G$49,4,FALSE)),"")</f>
        <v/>
      </c>
      <c r="F737" s="27" t="str">
        <f>IFERROR(VLOOKUP(D737,最低賃金!$A$3:$G$49,6,FALSE),"")</f>
        <v/>
      </c>
      <c r="G737" s="42"/>
      <c r="H737" s="19"/>
      <c r="I737" s="81"/>
      <c r="J737" s="27" t="str" cm="1">
        <f t="array" ref="J737">IFERROR(_xlfn.IFS(COUNTBLANK(G737:I737)=3,"",H737="","H列に金額を入力してください",G737=3,H737,I737="","I列に労働時間を入力してください",G737=1,ROUND(H737/(I737*24),0),G737=2,ROUND(H737/(I737*24),0)),"")</f>
        <v/>
      </c>
      <c r="K737" s="80" t="str" cm="1">
        <f t="array" ref="K737">IFERROR(_xlfn.IFS(D737="","",J737&lt;E737,"×（法定外・要件外となる従業員です）",J737&lt;=F737,"〇",J737&gt;F737,"ー（要件外となる従業員です）"),"")</f>
        <v/>
      </c>
      <c r="L737" s="25" t="str" cm="1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  <v/>
      </c>
    </row>
    <row r="738" spans="1:12" ht="16.5" customHeight="1" x14ac:dyDescent="0.4">
      <c r="A738" s="20" t="str">
        <f t="shared" si="11"/>
        <v/>
      </c>
      <c r="B738" s="18"/>
      <c r="C738" s="75"/>
      <c r="D738" s="42"/>
      <c r="E738" s="27" t="str" cm="1">
        <f t="array" ref="E738">IFERROR(_xlfn.IFS(AND($F$4=45566,D738="徳島"),VLOOKUP(D738,最低賃金!$A$2:$G$49,2,FALSE),OR($F$4&lt;&gt;45566,D738&lt;&gt;"徳島"),VLOOKUP(D738,最低賃金!$A$2:$G$49,4,FALSE)),"")</f>
        <v/>
      </c>
      <c r="F738" s="27" t="str">
        <f>IFERROR(VLOOKUP(D738,最低賃金!$A$3:$G$49,6,FALSE),"")</f>
        <v/>
      </c>
      <c r="G738" s="42"/>
      <c r="H738" s="19"/>
      <c r="I738" s="81"/>
      <c r="J738" s="27" t="str" cm="1">
        <f t="array" ref="J738">IFERROR(_xlfn.IFS(COUNTBLANK(G738:I738)=3,"",H738="","H列に金額を入力してください",G738=3,H738,I738="","I列に労働時間を入力してください",G738=1,ROUND(H738/(I738*24),0),G738=2,ROUND(H738/(I738*24),0)),"")</f>
        <v/>
      </c>
      <c r="K738" s="80" t="str" cm="1">
        <f t="array" ref="K738">IFERROR(_xlfn.IFS(D738="","",J738&lt;E738,"×（法定外・要件外となる従業員です）",J738&lt;=F738,"〇",J738&gt;F738,"ー（要件外となる従業員です）"),"")</f>
        <v/>
      </c>
      <c r="L738" s="25" t="str" cm="1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  <v/>
      </c>
    </row>
    <row r="739" spans="1:12" ht="16.5" customHeight="1" x14ac:dyDescent="0.4">
      <c r="A739" s="20" t="str">
        <f t="shared" si="11"/>
        <v/>
      </c>
      <c r="B739" s="18"/>
      <c r="C739" s="75"/>
      <c r="D739" s="42"/>
      <c r="E739" s="27" t="str" cm="1">
        <f t="array" ref="E739">IFERROR(_xlfn.IFS(AND($F$4=45566,D739="徳島"),VLOOKUP(D739,最低賃金!$A$2:$G$49,2,FALSE),OR($F$4&lt;&gt;45566,D739&lt;&gt;"徳島"),VLOOKUP(D739,最低賃金!$A$2:$G$49,4,FALSE)),"")</f>
        <v/>
      </c>
      <c r="F739" s="27" t="str">
        <f>IFERROR(VLOOKUP(D739,最低賃金!$A$3:$G$49,6,FALSE),"")</f>
        <v/>
      </c>
      <c r="G739" s="42"/>
      <c r="H739" s="19"/>
      <c r="I739" s="81"/>
      <c r="J739" s="27" t="str" cm="1">
        <f t="array" ref="J739">IFERROR(_xlfn.IFS(COUNTBLANK(G739:I739)=3,"",H739="","H列に金額を入力してください",G739=3,H739,I739="","I列に労働時間を入力してください",G739=1,ROUND(H739/(I739*24),0),G739=2,ROUND(H739/(I739*24),0)),"")</f>
        <v/>
      </c>
      <c r="K739" s="80" t="str" cm="1">
        <f t="array" ref="K739">IFERROR(_xlfn.IFS(D739="","",J739&lt;E739,"×（法定外・要件外となる従業員です）",J739&lt;=F739,"〇",J739&gt;F739,"ー（要件外となる従業員です）"),"")</f>
        <v/>
      </c>
      <c r="L739" s="25" t="str" cm="1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  <v/>
      </c>
    </row>
    <row r="740" spans="1:12" ht="16.5" customHeight="1" x14ac:dyDescent="0.4">
      <c r="A740" s="20" t="str">
        <f t="shared" si="11"/>
        <v/>
      </c>
      <c r="B740" s="18"/>
      <c r="C740" s="75"/>
      <c r="D740" s="42"/>
      <c r="E740" s="27" t="str" cm="1">
        <f t="array" ref="E740">IFERROR(_xlfn.IFS(AND($F$4=45566,D740="徳島"),VLOOKUP(D740,最低賃金!$A$2:$G$49,2,FALSE),OR($F$4&lt;&gt;45566,D740&lt;&gt;"徳島"),VLOOKUP(D740,最低賃金!$A$2:$G$49,4,FALSE)),"")</f>
        <v/>
      </c>
      <c r="F740" s="27" t="str">
        <f>IFERROR(VLOOKUP(D740,最低賃金!$A$3:$G$49,6,FALSE),"")</f>
        <v/>
      </c>
      <c r="G740" s="42"/>
      <c r="H740" s="19"/>
      <c r="I740" s="81"/>
      <c r="J740" s="27" t="str" cm="1">
        <f t="array" ref="J740">IFERROR(_xlfn.IFS(COUNTBLANK(G740:I740)=3,"",H740="","H列に金額を入力してください",G740=3,H740,I740="","I列に労働時間を入力してください",G740=1,ROUND(H740/(I740*24),0),G740=2,ROUND(H740/(I740*24),0)),"")</f>
        <v/>
      </c>
      <c r="K740" s="80" t="str" cm="1">
        <f t="array" ref="K740">IFERROR(_xlfn.IFS(D740="","",J740&lt;E740,"×（法定外・要件外となる従業員です）",J740&lt;=F740,"〇",J740&gt;F740,"ー（要件外となる従業員です）"),"")</f>
        <v/>
      </c>
      <c r="L740" s="25" t="str" cm="1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  <v/>
      </c>
    </row>
    <row r="741" spans="1:12" ht="16.5" customHeight="1" x14ac:dyDescent="0.4">
      <c r="A741" s="20" t="str">
        <f t="shared" si="11"/>
        <v/>
      </c>
      <c r="B741" s="18"/>
      <c r="C741" s="75"/>
      <c r="D741" s="42"/>
      <c r="E741" s="27" t="str" cm="1">
        <f t="array" ref="E741">IFERROR(_xlfn.IFS(AND($F$4=45566,D741="徳島"),VLOOKUP(D741,最低賃金!$A$2:$G$49,2,FALSE),OR($F$4&lt;&gt;45566,D741&lt;&gt;"徳島"),VLOOKUP(D741,最低賃金!$A$2:$G$49,4,FALSE)),"")</f>
        <v/>
      </c>
      <c r="F741" s="27" t="str">
        <f>IFERROR(VLOOKUP(D741,最低賃金!$A$3:$G$49,6,FALSE),"")</f>
        <v/>
      </c>
      <c r="G741" s="42"/>
      <c r="H741" s="19"/>
      <c r="I741" s="81"/>
      <c r="J741" s="27" t="str" cm="1">
        <f t="array" ref="J741">IFERROR(_xlfn.IFS(COUNTBLANK(G741:I741)=3,"",H741="","H列に金額を入力してください",G741=3,H741,I741="","I列に労働時間を入力してください",G741=1,ROUND(H741/(I741*24),0),G741=2,ROUND(H741/(I741*24),0)),"")</f>
        <v/>
      </c>
      <c r="K741" s="80" t="str" cm="1">
        <f t="array" ref="K741">IFERROR(_xlfn.IFS(D741="","",J741&lt;E741,"×（法定外・要件外となる従業員です）",J741&lt;=F741,"〇",J741&gt;F741,"ー（要件外となる従業員です）"),"")</f>
        <v/>
      </c>
      <c r="L741" s="25" t="str" cm="1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  <v/>
      </c>
    </row>
    <row r="742" spans="1:12" ht="16.5" customHeight="1" x14ac:dyDescent="0.4">
      <c r="A742" s="20" t="str">
        <f t="shared" si="11"/>
        <v/>
      </c>
      <c r="B742" s="18"/>
      <c r="C742" s="75"/>
      <c r="D742" s="42"/>
      <c r="E742" s="27" t="str" cm="1">
        <f t="array" ref="E742">IFERROR(_xlfn.IFS(AND($F$4=45566,D742="徳島"),VLOOKUP(D742,最低賃金!$A$2:$G$49,2,FALSE),OR($F$4&lt;&gt;45566,D742&lt;&gt;"徳島"),VLOOKUP(D742,最低賃金!$A$2:$G$49,4,FALSE)),"")</f>
        <v/>
      </c>
      <c r="F742" s="27" t="str">
        <f>IFERROR(VLOOKUP(D742,最低賃金!$A$3:$G$49,6,FALSE),"")</f>
        <v/>
      </c>
      <c r="G742" s="42"/>
      <c r="H742" s="19"/>
      <c r="I742" s="81"/>
      <c r="J742" s="27" t="str" cm="1">
        <f t="array" ref="J742">IFERROR(_xlfn.IFS(COUNTBLANK(G742:I742)=3,"",H742="","H列に金額を入力してください",G742=3,H742,I742="","I列に労働時間を入力してください",G742=1,ROUND(H742/(I742*24),0),G742=2,ROUND(H742/(I742*24),0)),"")</f>
        <v/>
      </c>
      <c r="K742" s="80" t="str" cm="1">
        <f t="array" ref="K742">IFERROR(_xlfn.IFS(D742="","",J742&lt;E742,"×（法定外・要件外となる従業員です）",J742&lt;=F742,"〇",J742&gt;F742,"ー（要件外となる従業員です）"),"")</f>
        <v/>
      </c>
      <c r="L742" s="25" t="str" cm="1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  <v/>
      </c>
    </row>
    <row r="743" spans="1:12" ht="16.5" customHeight="1" x14ac:dyDescent="0.4">
      <c r="A743" s="20" t="str">
        <f t="shared" si="11"/>
        <v/>
      </c>
      <c r="B743" s="18"/>
      <c r="C743" s="75"/>
      <c r="D743" s="42"/>
      <c r="E743" s="27" t="str" cm="1">
        <f t="array" ref="E743">IFERROR(_xlfn.IFS(AND($F$4=45566,D743="徳島"),VLOOKUP(D743,最低賃金!$A$2:$G$49,2,FALSE),OR($F$4&lt;&gt;45566,D743&lt;&gt;"徳島"),VLOOKUP(D743,最低賃金!$A$2:$G$49,4,FALSE)),"")</f>
        <v/>
      </c>
      <c r="F743" s="27" t="str">
        <f>IFERROR(VLOOKUP(D743,最低賃金!$A$3:$G$49,6,FALSE),"")</f>
        <v/>
      </c>
      <c r="G743" s="42"/>
      <c r="H743" s="19"/>
      <c r="I743" s="81"/>
      <c r="J743" s="27" t="str" cm="1">
        <f t="array" ref="J743">IFERROR(_xlfn.IFS(COUNTBLANK(G743:I743)=3,"",H743="","H列に金額を入力してください",G743=3,H743,I743="","I列に労働時間を入力してください",G743=1,ROUND(H743/(I743*24),0),G743=2,ROUND(H743/(I743*24),0)),"")</f>
        <v/>
      </c>
      <c r="K743" s="80" t="str" cm="1">
        <f t="array" ref="K743">IFERROR(_xlfn.IFS(D743="","",J743&lt;E743,"×（法定外・要件外となる従業員です）",J743&lt;=F743,"〇",J743&gt;F743,"ー（要件外となる従業員です）"),"")</f>
        <v/>
      </c>
      <c r="L743" s="25" t="str" cm="1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  <v/>
      </c>
    </row>
    <row r="744" spans="1:12" ht="16.5" customHeight="1" x14ac:dyDescent="0.4">
      <c r="A744" s="20" t="str">
        <f t="shared" si="11"/>
        <v/>
      </c>
      <c r="B744" s="18"/>
      <c r="C744" s="75"/>
      <c r="D744" s="42"/>
      <c r="E744" s="27" t="str" cm="1">
        <f t="array" ref="E744">IFERROR(_xlfn.IFS(AND($F$4=45566,D744="徳島"),VLOOKUP(D744,最低賃金!$A$2:$G$49,2,FALSE),OR($F$4&lt;&gt;45566,D744&lt;&gt;"徳島"),VLOOKUP(D744,最低賃金!$A$2:$G$49,4,FALSE)),"")</f>
        <v/>
      </c>
      <c r="F744" s="27" t="str">
        <f>IFERROR(VLOOKUP(D744,最低賃金!$A$3:$G$49,6,FALSE),"")</f>
        <v/>
      </c>
      <c r="G744" s="42"/>
      <c r="H744" s="19"/>
      <c r="I744" s="81"/>
      <c r="J744" s="27" t="str" cm="1">
        <f t="array" ref="J744">IFERROR(_xlfn.IFS(COUNTBLANK(G744:I744)=3,"",H744="","H列に金額を入力してください",G744=3,H744,I744="","I列に労働時間を入力してください",G744=1,ROUND(H744/(I744*24),0),G744=2,ROUND(H744/(I744*24),0)),"")</f>
        <v/>
      </c>
      <c r="K744" s="80" t="str" cm="1">
        <f t="array" ref="K744">IFERROR(_xlfn.IFS(D744="","",J744&lt;E744,"×（法定外・要件外となる従業員です）",J744&lt;=F744,"〇",J744&gt;F744,"ー（要件外となる従業員です）"),"")</f>
        <v/>
      </c>
      <c r="L744" s="25" t="str" cm="1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  <v/>
      </c>
    </row>
    <row r="745" spans="1:12" ht="16.5" customHeight="1" x14ac:dyDescent="0.4">
      <c r="A745" s="20" t="str">
        <f t="shared" si="11"/>
        <v/>
      </c>
      <c r="B745" s="18"/>
      <c r="C745" s="75"/>
      <c r="D745" s="42"/>
      <c r="E745" s="27" t="str" cm="1">
        <f t="array" ref="E745">IFERROR(_xlfn.IFS(AND($F$4=45566,D745="徳島"),VLOOKUP(D745,最低賃金!$A$2:$G$49,2,FALSE),OR($F$4&lt;&gt;45566,D745&lt;&gt;"徳島"),VLOOKUP(D745,最低賃金!$A$2:$G$49,4,FALSE)),"")</f>
        <v/>
      </c>
      <c r="F745" s="27" t="str">
        <f>IFERROR(VLOOKUP(D745,最低賃金!$A$3:$G$49,6,FALSE),"")</f>
        <v/>
      </c>
      <c r="G745" s="42"/>
      <c r="H745" s="19"/>
      <c r="I745" s="81"/>
      <c r="J745" s="27" t="str" cm="1">
        <f t="array" ref="J745">IFERROR(_xlfn.IFS(COUNTBLANK(G745:I745)=3,"",H745="","H列に金額を入力してください",G745=3,H745,I745="","I列に労働時間を入力してください",G745=1,ROUND(H745/(I745*24),0),G745=2,ROUND(H745/(I745*24),0)),"")</f>
        <v/>
      </c>
      <c r="K745" s="80" t="str" cm="1">
        <f t="array" ref="K745">IFERROR(_xlfn.IFS(D745="","",J745&lt;E745,"×（法定外・要件外となる従業員です）",J745&lt;=F745,"〇",J745&gt;F745,"ー（要件外となる従業員です）"),"")</f>
        <v/>
      </c>
      <c r="L745" s="25" t="str" cm="1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  <v/>
      </c>
    </row>
    <row r="746" spans="1:12" ht="16.5" customHeight="1" x14ac:dyDescent="0.4">
      <c r="A746" s="20" t="str">
        <f t="shared" si="11"/>
        <v/>
      </c>
      <c r="B746" s="18"/>
      <c r="C746" s="75"/>
      <c r="D746" s="42"/>
      <c r="E746" s="27" t="str" cm="1">
        <f t="array" ref="E746">IFERROR(_xlfn.IFS(AND($F$4=45566,D746="徳島"),VLOOKUP(D746,最低賃金!$A$2:$G$49,2,FALSE),OR($F$4&lt;&gt;45566,D746&lt;&gt;"徳島"),VLOOKUP(D746,最低賃金!$A$2:$G$49,4,FALSE)),"")</f>
        <v/>
      </c>
      <c r="F746" s="27" t="str">
        <f>IFERROR(VLOOKUP(D746,最低賃金!$A$3:$G$49,6,FALSE),"")</f>
        <v/>
      </c>
      <c r="G746" s="42"/>
      <c r="H746" s="19"/>
      <c r="I746" s="81"/>
      <c r="J746" s="27" t="str" cm="1">
        <f t="array" ref="J746">IFERROR(_xlfn.IFS(COUNTBLANK(G746:I746)=3,"",H746="","H列に金額を入力してください",G746=3,H746,I746="","I列に労働時間を入力してください",G746=1,ROUND(H746/(I746*24),0),G746=2,ROUND(H746/(I746*24),0)),"")</f>
        <v/>
      </c>
      <c r="K746" s="80" t="str" cm="1">
        <f t="array" ref="K746">IFERROR(_xlfn.IFS(D746="","",J746&lt;E746,"×（法定外・要件外となる従業員です）",J746&lt;=F746,"〇",J746&gt;F746,"ー（要件外となる従業員です）"),"")</f>
        <v/>
      </c>
      <c r="L746" s="25" t="str" cm="1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  <v/>
      </c>
    </row>
    <row r="747" spans="1:12" ht="16.5" customHeight="1" x14ac:dyDescent="0.4">
      <c r="A747" s="20" t="str">
        <f t="shared" si="11"/>
        <v/>
      </c>
      <c r="B747" s="18"/>
      <c r="C747" s="75"/>
      <c r="D747" s="42"/>
      <c r="E747" s="27" t="str" cm="1">
        <f t="array" ref="E747">IFERROR(_xlfn.IFS(AND($F$4=45566,D747="徳島"),VLOOKUP(D747,最低賃金!$A$2:$G$49,2,FALSE),OR($F$4&lt;&gt;45566,D747&lt;&gt;"徳島"),VLOOKUP(D747,最低賃金!$A$2:$G$49,4,FALSE)),"")</f>
        <v/>
      </c>
      <c r="F747" s="27" t="str">
        <f>IFERROR(VLOOKUP(D747,最低賃金!$A$3:$G$49,6,FALSE),"")</f>
        <v/>
      </c>
      <c r="G747" s="42"/>
      <c r="H747" s="19"/>
      <c r="I747" s="81"/>
      <c r="J747" s="27" t="str" cm="1">
        <f t="array" ref="J747">IFERROR(_xlfn.IFS(COUNTBLANK(G747:I747)=3,"",H747="","H列に金額を入力してください",G747=3,H747,I747="","I列に労働時間を入力してください",G747=1,ROUND(H747/(I747*24),0),G747=2,ROUND(H747/(I747*24),0)),"")</f>
        <v/>
      </c>
      <c r="K747" s="80" t="str" cm="1">
        <f t="array" ref="K747">IFERROR(_xlfn.IFS(D747="","",J747&lt;E747,"×（法定外・要件外となる従業員です）",J747&lt;=F747,"〇",J747&gt;F747,"ー（要件外となる従業員です）"),"")</f>
        <v/>
      </c>
      <c r="L747" s="25" t="str" cm="1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  <v/>
      </c>
    </row>
    <row r="748" spans="1:12" ht="16.5" customHeight="1" x14ac:dyDescent="0.4">
      <c r="A748" s="20" t="str">
        <f t="shared" si="11"/>
        <v/>
      </c>
      <c r="B748" s="18"/>
      <c r="C748" s="75"/>
      <c r="D748" s="42"/>
      <c r="E748" s="27" t="str" cm="1">
        <f t="array" ref="E748">IFERROR(_xlfn.IFS(AND($F$4=45566,D748="徳島"),VLOOKUP(D748,最低賃金!$A$2:$G$49,2,FALSE),OR($F$4&lt;&gt;45566,D748&lt;&gt;"徳島"),VLOOKUP(D748,最低賃金!$A$2:$G$49,4,FALSE)),"")</f>
        <v/>
      </c>
      <c r="F748" s="27" t="str">
        <f>IFERROR(VLOOKUP(D748,最低賃金!$A$3:$G$49,6,FALSE),"")</f>
        <v/>
      </c>
      <c r="G748" s="42"/>
      <c r="H748" s="19"/>
      <c r="I748" s="81"/>
      <c r="J748" s="27" t="str" cm="1">
        <f t="array" ref="J748">IFERROR(_xlfn.IFS(COUNTBLANK(G748:I748)=3,"",H748="","H列に金額を入力してください",G748=3,H748,I748="","I列に労働時間を入力してください",G748=1,ROUND(H748/(I748*24),0),G748=2,ROUND(H748/(I748*24),0)),"")</f>
        <v/>
      </c>
      <c r="K748" s="80" t="str" cm="1">
        <f t="array" ref="K748">IFERROR(_xlfn.IFS(D748="","",J748&lt;E748,"×（法定外・要件外となる従業員です）",J748&lt;=F748,"〇",J748&gt;F748,"ー（要件外となる従業員です）"),"")</f>
        <v/>
      </c>
      <c r="L748" s="25" t="str" cm="1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  <v/>
      </c>
    </row>
    <row r="749" spans="1:12" ht="16.5" customHeight="1" x14ac:dyDescent="0.4">
      <c r="A749" s="20" t="str">
        <f t="shared" si="11"/>
        <v/>
      </c>
      <c r="B749" s="18"/>
      <c r="C749" s="75"/>
      <c r="D749" s="42"/>
      <c r="E749" s="27" t="str" cm="1">
        <f t="array" ref="E749">IFERROR(_xlfn.IFS(AND($F$4=45566,D749="徳島"),VLOOKUP(D749,最低賃金!$A$2:$G$49,2,FALSE),OR($F$4&lt;&gt;45566,D749&lt;&gt;"徳島"),VLOOKUP(D749,最低賃金!$A$2:$G$49,4,FALSE)),"")</f>
        <v/>
      </c>
      <c r="F749" s="27" t="str">
        <f>IFERROR(VLOOKUP(D749,最低賃金!$A$3:$G$49,6,FALSE),"")</f>
        <v/>
      </c>
      <c r="G749" s="42"/>
      <c r="H749" s="19"/>
      <c r="I749" s="81"/>
      <c r="J749" s="27" t="str" cm="1">
        <f t="array" ref="J749">IFERROR(_xlfn.IFS(COUNTBLANK(G749:I749)=3,"",H749="","H列に金額を入力してください",G749=3,H749,I749="","I列に労働時間を入力してください",G749=1,ROUND(H749/(I749*24),0),G749=2,ROUND(H749/(I749*24),0)),"")</f>
        <v/>
      </c>
      <c r="K749" s="80" t="str" cm="1">
        <f t="array" ref="K749">IFERROR(_xlfn.IFS(D749="","",J749&lt;E749,"×（法定外・要件外となる従業員です）",J749&lt;=F749,"〇",J749&gt;F749,"ー（要件外となる従業員です）"),"")</f>
        <v/>
      </c>
      <c r="L749" s="25" t="str" cm="1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  <v/>
      </c>
    </row>
    <row r="750" spans="1:12" ht="16.5" customHeight="1" x14ac:dyDescent="0.4">
      <c r="A750" s="20" t="str">
        <f t="shared" si="11"/>
        <v/>
      </c>
      <c r="B750" s="18"/>
      <c r="C750" s="75"/>
      <c r="D750" s="42"/>
      <c r="E750" s="27" t="str" cm="1">
        <f t="array" ref="E750">IFERROR(_xlfn.IFS(AND($F$4=45566,D750="徳島"),VLOOKUP(D750,最低賃金!$A$2:$G$49,2,FALSE),OR($F$4&lt;&gt;45566,D750&lt;&gt;"徳島"),VLOOKUP(D750,最低賃金!$A$2:$G$49,4,FALSE)),"")</f>
        <v/>
      </c>
      <c r="F750" s="27" t="str">
        <f>IFERROR(VLOOKUP(D750,最低賃金!$A$3:$G$49,6,FALSE),"")</f>
        <v/>
      </c>
      <c r="G750" s="42"/>
      <c r="H750" s="19"/>
      <c r="I750" s="81"/>
      <c r="J750" s="27" t="str" cm="1">
        <f t="array" ref="J750">IFERROR(_xlfn.IFS(COUNTBLANK(G750:I750)=3,"",H750="","H列に金額を入力してください",G750=3,H750,I750="","I列に労働時間を入力してください",G750=1,ROUND(H750/(I750*24),0),G750=2,ROUND(H750/(I750*24),0)),"")</f>
        <v/>
      </c>
      <c r="K750" s="80" t="str" cm="1">
        <f t="array" ref="K750">IFERROR(_xlfn.IFS(D750="","",J750&lt;E750,"×（法定外・要件外となる従業員です）",J750&lt;=F750,"〇",J750&gt;F750,"ー（要件外となる従業員です）"),"")</f>
        <v/>
      </c>
      <c r="L750" s="25" t="str" cm="1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  <v/>
      </c>
    </row>
    <row r="751" spans="1:12" ht="16.5" customHeight="1" x14ac:dyDescent="0.4">
      <c r="A751" s="20" t="str">
        <f t="shared" si="11"/>
        <v/>
      </c>
      <c r="B751" s="18"/>
      <c r="C751" s="75"/>
      <c r="D751" s="42"/>
      <c r="E751" s="27" t="str" cm="1">
        <f t="array" ref="E751">IFERROR(_xlfn.IFS(AND($F$4=45566,D751="徳島"),VLOOKUP(D751,最低賃金!$A$2:$G$49,2,FALSE),OR($F$4&lt;&gt;45566,D751&lt;&gt;"徳島"),VLOOKUP(D751,最低賃金!$A$2:$G$49,4,FALSE)),"")</f>
        <v/>
      </c>
      <c r="F751" s="27" t="str">
        <f>IFERROR(VLOOKUP(D751,最低賃金!$A$3:$G$49,6,FALSE),"")</f>
        <v/>
      </c>
      <c r="G751" s="42"/>
      <c r="H751" s="19"/>
      <c r="I751" s="81"/>
      <c r="J751" s="27" t="str" cm="1">
        <f t="array" ref="J751">IFERROR(_xlfn.IFS(COUNTBLANK(G751:I751)=3,"",H751="","H列に金額を入力してください",G751=3,H751,I751="","I列に労働時間を入力してください",G751=1,ROUND(H751/(I751*24),0),G751=2,ROUND(H751/(I751*24),0)),"")</f>
        <v/>
      </c>
      <c r="K751" s="80" t="str" cm="1">
        <f t="array" ref="K751">IFERROR(_xlfn.IFS(D751="","",J751&lt;E751,"×（法定外・要件外となる従業員です）",J751&lt;=F751,"〇",J751&gt;F751,"ー（要件外となる従業員です）"),"")</f>
        <v/>
      </c>
      <c r="L751" s="25" t="str" cm="1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  <v/>
      </c>
    </row>
    <row r="752" spans="1:12" ht="16.5" customHeight="1" x14ac:dyDescent="0.4">
      <c r="A752" s="20" t="str">
        <f t="shared" si="11"/>
        <v/>
      </c>
      <c r="B752" s="18"/>
      <c r="C752" s="75"/>
      <c r="D752" s="42"/>
      <c r="E752" s="27" t="str" cm="1">
        <f t="array" ref="E752">IFERROR(_xlfn.IFS(AND($F$4=45566,D752="徳島"),VLOOKUP(D752,最低賃金!$A$2:$G$49,2,FALSE),OR($F$4&lt;&gt;45566,D752&lt;&gt;"徳島"),VLOOKUP(D752,最低賃金!$A$2:$G$49,4,FALSE)),"")</f>
        <v/>
      </c>
      <c r="F752" s="27" t="str">
        <f>IFERROR(VLOOKUP(D752,最低賃金!$A$3:$G$49,6,FALSE),"")</f>
        <v/>
      </c>
      <c r="G752" s="42"/>
      <c r="H752" s="19"/>
      <c r="I752" s="81"/>
      <c r="J752" s="27" t="str" cm="1">
        <f t="array" ref="J752">IFERROR(_xlfn.IFS(COUNTBLANK(G752:I752)=3,"",H752="","H列に金額を入力してください",G752=3,H752,I752="","I列に労働時間を入力してください",G752=1,ROUND(H752/(I752*24),0),G752=2,ROUND(H752/(I752*24),0)),"")</f>
        <v/>
      </c>
      <c r="K752" s="80" t="str" cm="1">
        <f t="array" ref="K752">IFERROR(_xlfn.IFS(D752="","",J752&lt;E752,"×（法定外・要件外となる従業員です）",J752&lt;=F752,"〇",J752&gt;F752,"ー（要件外となる従業員です）"),"")</f>
        <v/>
      </c>
      <c r="L752" s="25" t="str" cm="1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  <v/>
      </c>
    </row>
    <row r="753" spans="1:12" ht="16.5" customHeight="1" x14ac:dyDescent="0.4">
      <c r="A753" s="20" t="str">
        <f t="shared" si="11"/>
        <v/>
      </c>
      <c r="B753" s="18"/>
      <c r="C753" s="75"/>
      <c r="D753" s="42"/>
      <c r="E753" s="27" t="str" cm="1">
        <f t="array" ref="E753">IFERROR(_xlfn.IFS(AND($F$4=45566,D753="徳島"),VLOOKUP(D753,最低賃金!$A$2:$G$49,2,FALSE),OR($F$4&lt;&gt;45566,D753&lt;&gt;"徳島"),VLOOKUP(D753,最低賃金!$A$2:$G$49,4,FALSE)),"")</f>
        <v/>
      </c>
      <c r="F753" s="27" t="str">
        <f>IFERROR(VLOOKUP(D753,最低賃金!$A$3:$G$49,6,FALSE),"")</f>
        <v/>
      </c>
      <c r="G753" s="42"/>
      <c r="H753" s="19"/>
      <c r="I753" s="81"/>
      <c r="J753" s="27" t="str" cm="1">
        <f t="array" ref="J753">IFERROR(_xlfn.IFS(COUNTBLANK(G753:I753)=3,"",H753="","H列に金額を入力してください",G753=3,H753,I753="","I列に労働時間を入力してください",G753=1,ROUND(H753/(I753*24),0),G753=2,ROUND(H753/(I753*24),0)),"")</f>
        <v/>
      </c>
      <c r="K753" s="80" t="str" cm="1">
        <f t="array" ref="K753">IFERROR(_xlfn.IFS(D753="","",J753&lt;E753,"×（法定外・要件外となる従業員です）",J753&lt;=F753,"〇",J753&gt;F753,"ー（要件外となる従業員です）"),"")</f>
        <v/>
      </c>
      <c r="L753" s="25" t="str" cm="1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  <v/>
      </c>
    </row>
    <row r="754" spans="1:12" ht="16.5" customHeight="1" x14ac:dyDescent="0.4">
      <c r="A754" s="20" t="str">
        <f t="shared" si="11"/>
        <v/>
      </c>
      <c r="B754" s="18"/>
      <c r="C754" s="75"/>
      <c r="D754" s="42"/>
      <c r="E754" s="27" t="str" cm="1">
        <f t="array" ref="E754">IFERROR(_xlfn.IFS(AND($F$4=45566,D754="徳島"),VLOOKUP(D754,最低賃金!$A$2:$G$49,2,FALSE),OR($F$4&lt;&gt;45566,D754&lt;&gt;"徳島"),VLOOKUP(D754,最低賃金!$A$2:$G$49,4,FALSE)),"")</f>
        <v/>
      </c>
      <c r="F754" s="27" t="str">
        <f>IFERROR(VLOOKUP(D754,最低賃金!$A$3:$G$49,6,FALSE),"")</f>
        <v/>
      </c>
      <c r="G754" s="42"/>
      <c r="H754" s="19"/>
      <c r="I754" s="81"/>
      <c r="J754" s="27" t="str" cm="1">
        <f t="array" ref="J754">IFERROR(_xlfn.IFS(COUNTBLANK(G754:I754)=3,"",H754="","H列に金額を入力してください",G754=3,H754,I754="","I列に労働時間を入力してください",G754=1,ROUND(H754/(I754*24),0),G754=2,ROUND(H754/(I754*24),0)),"")</f>
        <v/>
      </c>
      <c r="K754" s="80" t="str" cm="1">
        <f t="array" ref="K754">IFERROR(_xlfn.IFS(D754="","",J754&lt;E754,"×（法定外・要件外となる従業員です）",J754&lt;=F754,"〇",J754&gt;F754,"ー（要件外となる従業員です）"),"")</f>
        <v/>
      </c>
      <c r="L754" s="25" t="str" cm="1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  <v/>
      </c>
    </row>
    <row r="755" spans="1:12" ht="16.5" customHeight="1" x14ac:dyDescent="0.4">
      <c r="A755" s="20" t="str">
        <f t="shared" si="11"/>
        <v/>
      </c>
      <c r="B755" s="18"/>
      <c r="C755" s="75"/>
      <c r="D755" s="42"/>
      <c r="E755" s="27" t="str" cm="1">
        <f t="array" ref="E755">IFERROR(_xlfn.IFS(AND($F$4=45566,D755="徳島"),VLOOKUP(D755,最低賃金!$A$2:$G$49,2,FALSE),OR($F$4&lt;&gt;45566,D755&lt;&gt;"徳島"),VLOOKUP(D755,最低賃金!$A$2:$G$49,4,FALSE)),"")</f>
        <v/>
      </c>
      <c r="F755" s="27" t="str">
        <f>IFERROR(VLOOKUP(D755,最低賃金!$A$3:$G$49,6,FALSE),"")</f>
        <v/>
      </c>
      <c r="G755" s="42"/>
      <c r="H755" s="19"/>
      <c r="I755" s="81"/>
      <c r="J755" s="27" t="str" cm="1">
        <f t="array" ref="J755">IFERROR(_xlfn.IFS(COUNTBLANK(G755:I755)=3,"",H755="","H列に金額を入力してください",G755=3,H755,I755="","I列に労働時間を入力してください",G755=1,ROUND(H755/(I755*24),0),G755=2,ROUND(H755/(I755*24),0)),"")</f>
        <v/>
      </c>
      <c r="K755" s="80" t="str" cm="1">
        <f t="array" ref="K755">IFERROR(_xlfn.IFS(D755="","",J755&lt;E755,"×（法定外・要件外となる従業員です）",J755&lt;=F755,"〇",J755&gt;F755,"ー（要件外となる従業員です）"),"")</f>
        <v/>
      </c>
      <c r="L755" s="25" t="str" cm="1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  <v/>
      </c>
    </row>
    <row r="756" spans="1:12" ht="16.5" customHeight="1" x14ac:dyDescent="0.4">
      <c r="A756" s="20" t="str">
        <f t="shared" si="11"/>
        <v/>
      </c>
      <c r="B756" s="18"/>
      <c r="C756" s="75"/>
      <c r="D756" s="42"/>
      <c r="E756" s="27" t="str" cm="1">
        <f t="array" ref="E756">IFERROR(_xlfn.IFS(AND($F$4=45566,D756="徳島"),VLOOKUP(D756,最低賃金!$A$2:$G$49,2,FALSE),OR($F$4&lt;&gt;45566,D756&lt;&gt;"徳島"),VLOOKUP(D756,最低賃金!$A$2:$G$49,4,FALSE)),"")</f>
        <v/>
      </c>
      <c r="F756" s="27" t="str">
        <f>IFERROR(VLOOKUP(D756,最低賃金!$A$3:$G$49,6,FALSE),"")</f>
        <v/>
      </c>
      <c r="G756" s="42"/>
      <c r="H756" s="19"/>
      <c r="I756" s="81"/>
      <c r="J756" s="27" t="str" cm="1">
        <f t="array" ref="J756">IFERROR(_xlfn.IFS(COUNTBLANK(G756:I756)=3,"",H756="","H列に金額を入力してください",G756=3,H756,I756="","I列に労働時間を入力してください",G756=1,ROUND(H756/(I756*24),0),G756=2,ROUND(H756/(I756*24),0)),"")</f>
        <v/>
      </c>
      <c r="K756" s="80" t="str" cm="1">
        <f t="array" ref="K756">IFERROR(_xlfn.IFS(D756="","",J756&lt;E756,"×（法定外・要件外となる従業員です）",J756&lt;=F756,"〇",J756&gt;F756,"ー（要件外となる従業員です）"),"")</f>
        <v/>
      </c>
      <c r="L756" s="25" t="str" cm="1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  <v/>
      </c>
    </row>
    <row r="757" spans="1:12" ht="16.5" customHeight="1" x14ac:dyDescent="0.4">
      <c r="A757" s="20" t="str">
        <f t="shared" si="11"/>
        <v/>
      </c>
      <c r="B757" s="18"/>
      <c r="C757" s="75"/>
      <c r="D757" s="42"/>
      <c r="E757" s="27" t="str" cm="1">
        <f t="array" ref="E757">IFERROR(_xlfn.IFS(AND($F$4=45566,D757="徳島"),VLOOKUP(D757,最低賃金!$A$2:$G$49,2,FALSE),OR($F$4&lt;&gt;45566,D757&lt;&gt;"徳島"),VLOOKUP(D757,最低賃金!$A$2:$G$49,4,FALSE)),"")</f>
        <v/>
      </c>
      <c r="F757" s="27" t="str">
        <f>IFERROR(VLOOKUP(D757,最低賃金!$A$3:$G$49,6,FALSE),"")</f>
        <v/>
      </c>
      <c r="G757" s="42"/>
      <c r="H757" s="19"/>
      <c r="I757" s="81"/>
      <c r="J757" s="27" t="str" cm="1">
        <f t="array" ref="J757">IFERROR(_xlfn.IFS(COUNTBLANK(G757:I757)=3,"",H757="","H列に金額を入力してください",G757=3,H757,I757="","I列に労働時間を入力してください",G757=1,ROUND(H757/(I757*24),0),G757=2,ROUND(H757/(I757*24),0)),"")</f>
        <v/>
      </c>
      <c r="K757" s="80" t="str" cm="1">
        <f t="array" ref="K757">IFERROR(_xlfn.IFS(D757="","",J757&lt;E757,"×（法定外・要件外となる従業員です）",J757&lt;=F757,"〇",J757&gt;F757,"ー（要件外となる従業員です）"),"")</f>
        <v/>
      </c>
      <c r="L757" s="25" t="str" cm="1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  <v/>
      </c>
    </row>
    <row r="758" spans="1:12" ht="16.5" customHeight="1" x14ac:dyDescent="0.4">
      <c r="A758" s="20" t="str">
        <f t="shared" si="11"/>
        <v/>
      </c>
      <c r="B758" s="18"/>
      <c r="C758" s="75"/>
      <c r="D758" s="42"/>
      <c r="E758" s="27" t="str" cm="1">
        <f t="array" ref="E758">IFERROR(_xlfn.IFS(AND($F$4=45566,D758="徳島"),VLOOKUP(D758,最低賃金!$A$2:$G$49,2,FALSE),OR($F$4&lt;&gt;45566,D758&lt;&gt;"徳島"),VLOOKUP(D758,最低賃金!$A$2:$G$49,4,FALSE)),"")</f>
        <v/>
      </c>
      <c r="F758" s="27" t="str">
        <f>IFERROR(VLOOKUP(D758,最低賃金!$A$3:$G$49,6,FALSE),"")</f>
        <v/>
      </c>
      <c r="G758" s="42"/>
      <c r="H758" s="19"/>
      <c r="I758" s="81"/>
      <c r="J758" s="27" t="str" cm="1">
        <f t="array" ref="J758">IFERROR(_xlfn.IFS(COUNTBLANK(G758:I758)=3,"",H758="","H列に金額を入力してください",G758=3,H758,I758="","I列に労働時間を入力してください",G758=1,ROUND(H758/(I758*24),0),G758=2,ROUND(H758/(I758*24),0)),"")</f>
        <v/>
      </c>
      <c r="K758" s="80" t="str" cm="1">
        <f t="array" ref="K758">IFERROR(_xlfn.IFS(D758="","",J758&lt;E758,"×（法定外・要件外となる従業員です）",J758&lt;=F758,"〇",J758&gt;F758,"ー（要件外となる従業員です）"),"")</f>
        <v/>
      </c>
      <c r="L758" s="25" t="str" cm="1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  <v/>
      </c>
    </row>
    <row r="759" spans="1:12" ht="16.5" customHeight="1" x14ac:dyDescent="0.4">
      <c r="A759" s="20" t="str">
        <f t="shared" si="11"/>
        <v/>
      </c>
      <c r="B759" s="18"/>
      <c r="C759" s="75"/>
      <c r="D759" s="42"/>
      <c r="E759" s="27" t="str" cm="1">
        <f t="array" ref="E759">IFERROR(_xlfn.IFS(AND($F$4=45566,D759="徳島"),VLOOKUP(D759,最低賃金!$A$2:$G$49,2,FALSE),OR($F$4&lt;&gt;45566,D759&lt;&gt;"徳島"),VLOOKUP(D759,最低賃金!$A$2:$G$49,4,FALSE)),"")</f>
        <v/>
      </c>
      <c r="F759" s="27" t="str">
        <f>IFERROR(VLOOKUP(D759,最低賃金!$A$3:$G$49,6,FALSE),"")</f>
        <v/>
      </c>
      <c r="G759" s="42"/>
      <c r="H759" s="19"/>
      <c r="I759" s="81"/>
      <c r="J759" s="27" t="str" cm="1">
        <f t="array" ref="J759">IFERROR(_xlfn.IFS(COUNTBLANK(G759:I759)=3,"",H759="","H列に金額を入力してください",G759=3,H759,I759="","I列に労働時間を入力してください",G759=1,ROUND(H759/(I759*24),0),G759=2,ROUND(H759/(I759*24),0)),"")</f>
        <v/>
      </c>
      <c r="K759" s="80" t="str" cm="1">
        <f t="array" ref="K759">IFERROR(_xlfn.IFS(D759="","",J759&lt;E759,"×（法定外・要件外となる従業員です）",J759&lt;=F759,"〇",J759&gt;F759,"ー（要件外となる従業員です）"),"")</f>
        <v/>
      </c>
      <c r="L759" s="25" t="str" cm="1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  <v/>
      </c>
    </row>
    <row r="760" spans="1:12" ht="16.5" customHeight="1" x14ac:dyDescent="0.4">
      <c r="A760" s="20" t="str">
        <f t="shared" si="11"/>
        <v/>
      </c>
      <c r="B760" s="18"/>
      <c r="C760" s="75"/>
      <c r="D760" s="42"/>
      <c r="E760" s="27" t="str" cm="1">
        <f t="array" ref="E760">IFERROR(_xlfn.IFS(AND($F$4=45566,D760="徳島"),VLOOKUP(D760,最低賃金!$A$2:$G$49,2,FALSE),OR($F$4&lt;&gt;45566,D760&lt;&gt;"徳島"),VLOOKUP(D760,最低賃金!$A$2:$G$49,4,FALSE)),"")</f>
        <v/>
      </c>
      <c r="F760" s="27" t="str">
        <f>IFERROR(VLOOKUP(D760,最低賃金!$A$3:$G$49,6,FALSE),"")</f>
        <v/>
      </c>
      <c r="G760" s="42"/>
      <c r="H760" s="19"/>
      <c r="I760" s="81"/>
      <c r="J760" s="27" t="str" cm="1">
        <f t="array" ref="J760">IFERROR(_xlfn.IFS(COUNTBLANK(G760:I760)=3,"",H760="","H列に金額を入力してください",G760=3,H760,I760="","I列に労働時間を入力してください",G760=1,ROUND(H760/(I760*24),0),G760=2,ROUND(H760/(I760*24),0)),"")</f>
        <v/>
      </c>
      <c r="K760" s="80" t="str" cm="1">
        <f t="array" ref="K760">IFERROR(_xlfn.IFS(D760="","",J760&lt;E760,"×（法定外・要件外となる従業員です）",J760&lt;=F760,"〇",J760&gt;F760,"ー（要件外となる従業員です）"),"")</f>
        <v/>
      </c>
      <c r="L760" s="25" t="str" cm="1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  <v/>
      </c>
    </row>
    <row r="761" spans="1:12" ht="16.5" customHeight="1" x14ac:dyDescent="0.4">
      <c r="A761" s="20" t="str">
        <f t="shared" si="11"/>
        <v/>
      </c>
      <c r="B761" s="18"/>
      <c r="C761" s="75"/>
      <c r="D761" s="42"/>
      <c r="E761" s="27" t="str" cm="1">
        <f t="array" ref="E761">IFERROR(_xlfn.IFS(AND($F$4=45566,D761="徳島"),VLOOKUP(D761,最低賃金!$A$2:$G$49,2,FALSE),OR($F$4&lt;&gt;45566,D761&lt;&gt;"徳島"),VLOOKUP(D761,最低賃金!$A$2:$G$49,4,FALSE)),"")</f>
        <v/>
      </c>
      <c r="F761" s="27" t="str">
        <f>IFERROR(VLOOKUP(D761,最低賃金!$A$3:$G$49,6,FALSE),"")</f>
        <v/>
      </c>
      <c r="G761" s="42"/>
      <c r="H761" s="19"/>
      <c r="I761" s="81"/>
      <c r="J761" s="27" t="str" cm="1">
        <f t="array" ref="J761">IFERROR(_xlfn.IFS(COUNTBLANK(G761:I761)=3,"",H761="","H列に金額を入力してください",G761=3,H761,I761="","I列に労働時間を入力してください",G761=1,ROUND(H761/(I761*24),0),G761=2,ROUND(H761/(I761*24),0)),"")</f>
        <v/>
      </c>
      <c r="K761" s="80" t="str" cm="1">
        <f t="array" ref="K761">IFERROR(_xlfn.IFS(D761="","",J761&lt;E761,"×（法定外・要件外となる従業員です）",J761&lt;=F761,"〇",J761&gt;F761,"ー（要件外となる従業員です）"),"")</f>
        <v/>
      </c>
      <c r="L761" s="25" t="str" cm="1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  <v/>
      </c>
    </row>
    <row r="762" spans="1:12" ht="16.5" customHeight="1" x14ac:dyDescent="0.4">
      <c r="A762" s="20" t="str">
        <f t="shared" si="11"/>
        <v/>
      </c>
      <c r="B762" s="18"/>
      <c r="C762" s="75"/>
      <c r="D762" s="42"/>
      <c r="E762" s="27" t="str" cm="1">
        <f t="array" ref="E762">IFERROR(_xlfn.IFS(AND($F$4=45566,D762="徳島"),VLOOKUP(D762,最低賃金!$A$2:$G$49,2,FALSE),OR($F$4&lt;&gt;45566,D762&lt;&gt;"徳島"),VLOOKUP(D762,最低賃金!$A$2:$G$49,4,FALSE)),"")</f>
        <v/>
      </c>
      <c r="F762" s="27" t="str">
        <f>IFERROR(VLOOKUP(D762,最低賃金!$A$3:$G$49,6,FALSE),"")</f>
        <v/>
      </c>
      <c r="G762" s="42"/>
      <c r="H762" s="19"/>
      <c r="I762" s="81"/>
      <c r="J762" s="27" t="str" cm="1">
        <f t="array" ref="J762">IFERROR(_xlfn.IFS(COUNTBLANK(G762:I762)=3,"",H762="","H列に金額を入力してください",G762=3,H762,I762="","I列に労働時間を入力してください",G762=1,ROUND(H762/(I762*24),0),G762=2,ROUND(H762/(I762*24),0)),"")</f>
        <v/>
      </c>
      <c r="K762" s="80" t="str" cm="1">
        <f t="array" ref="K762">IFERROR(_xlfn.IFS(D762="","",J762&lt;E762,"×（法定外・要件外となる従業員です）",J762&lt;=F762,"〇",J762&gt;F762,"ー（要件外となる従業員です）"),"")</f>
        <v/>
      </c>
      <c r="L762" s="25" t="str" cm="1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  <v/>
      </c>
    </row>
    <row r="763" spans="1:12" ht="16.5" customHeight="1" x14ac:dyDescent="0.4">
      <c r="A763" s="20" t="str">
        <f t="shared" si="11"/>
        <v/>
      </c>
      <c r="B763" s="18"/>
      <c r="C763" s="75"/>
      <c r="D763" s="42"/>
      <c r="E763" s="27" t="str" cm="1">
        <f t="array" ref="E763">IFERROR(_xlfn.IFS(AND($F$4=45566,D763="徳島"),VLOOKUP(D763,最低賃金!$A$2:$G$49,2,FALSE),OR($F$4&lt;&gt;45566,D763&lt;&gt;"徳島"),VLOOKUP(D763,最低賃金!$A$2:$G$49,4,FALSE)),"")</f>
        <v/>
      </c>
      <c r="F763" s="27" t="str">
        <f>IFERROR(VLOOKUP(D763,最低賃金!$A$3:$G$49,6,FALSE),"")</f>
        <v/>
      </c>
      <c r="G763" s="42"/>
      <c r="H763" s="19"/>
      <c r="I763" s="81"/>
      <c r="J763" s="27" t="str" cm="1">
        <f t="array" ref="J763">IFERROR(_xlfn.IFS(COUNTBLANK(G763:I763)=3,"",H763="","H列に金額を入力してください",G763=3,H763,I763="","I列に労働時間を入力してください",G763=1,ROUND(H763/(I763*24),0),G763=2,ROUND(H763/(I763*24),0)),"")</f>
        <v/>
      </c>
      <c r="K763" s="80" t="str" cm="1">
        <f t="array" ref="K763">IFERROR(_xlfn.IFS(D763="","",J763&lt;E763,"×（法定外・要件外となる従業員です）",J763&lt;=F763,"〇",J763&gt;F763,"ー（要件外となる従業員です）"),"")</f>
        <v/>
      </c>
      <c r="L763" s="25" t="str" cm="1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  <v/>
      </c>
    </row>
    <row r="764" spans="1:12" ht="16.5" customHeight="1" x14ac:dyDescent="0.4">
      <c r="A764" s="20" t="str">
        <f t="shared" si="11"/>
        <v/>
      </c>
      <c r="B764" s="18"/>
      <c r="C764" s="75"/>
      <c r="D764" s="42"/>
      <c r="E764" s="27" t="str" cm="1">
        <f t="array" ref="E764">IFERROR(_xlfn.IFS(AND($F$4=45566,D764="徳島"),VLOOKUP(D764,最低賃金!$A$2:$G$49,2,FALSE),OR($F$4&lt;&gt;45566,D764&lt;&gt;"徳島"),VLOOKUP(D764,最低賃金!$A$2:$G$49,4,FALSE)),"")</f>
        <v/>
      </c>
      <c r="F764" s="27" t="str">
        <f>IFERROR(VLOOKUP(D764,最低賃金!$A$3:$G$49,6,FALSE),"")</f>
        <v/>
      </c>
      <c r="G764" s="42"/>
      <c r="H764" s="19"/>
      <c r="I764" s="81"/>
      <c r="J764" s="27" t="str" cm="1">
        <f t="array" ref="J764">IFERROR(_xlfn.IFS(COUNTBLANK(G764:I764)=3,"",H764="","H列に金額を入力してください",G764=3,H764,I764="","I列に労働時間を入力してください",G764=1,ROUND(H764/(I764*24),0),G764=2,ROUND(H764/(I764*24),0)),"")</f>
        <v/>
      </c>
      <c r="K764" s="80" t="str" cm="1">
        <f t="array" ref="K764">IFERROR(_xlfn.IFS(D764="","",J764&lt;E764,"×（法定外・要件外となる従業員です）",J764&lt;=F764,"〇",J764&gt;F764,"ー（要件外となる従業員です）"),"")</f>
        <v/>
      </c>
      <c r="L764" s="25" t="str" cm="1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  <v/>
      </c>
    </row>
    <row r="765" spans="1:12" ht="16.5" customHeight="1" x14ac:dyDescent="0.4">
      <c r="A765" s="20" t="str">
        <f t="shared" si="11"/>
        <v/>
      </c>
      <c r="B765" s="18"/>
      <c r="C765" s="75"/>
      <c r="D765" s="42"/>
      <c r="E765" s="27" t="str" cm="1">
        <f t="array" ref="E765">IFERROR(_xlfn.IFS(AND($F$4=45566,D765="徳島"),VLOOKUP(D765,最低賃金!$A$2:$G$49,2,FALSE),OR($F$4&lt;&gt;45566,D765&lt;&gt;"徳島"),VLOOKUP(D765,最低賃金!$A$2:$G$49,4,FALSE)),"")</f>
        <v/>
      </c>
      <c r="F765" s="27" t="str">
        <f>IFERROR(VLOOKUP(D765,最低賃金!$A$3:$G$49,6,FALSE),"")</f>
        <v/>
      </c>
      <c r="G765" s="42"/>
      <c r="H765" s="19"/>
      <c r="I765" s="81"/>
      <c r="J765" s="27" t="str" cm="1">
        <f t="array" ref="J765">IFERROR(_xlfn.IFS(COUNTBLANK(G765:I765)=3,"",H765="","H列に金額を入力してください",G765=3,H765,I765="","I列に労働時間を入力してください",G765=1,ROUND(H765/(I765*24),0),G765=2,ROUND(H765/(I765*24),0)),"")</f>
        <v/>
      </c>
      <c r="K765" s="80" t="str" cm="1">
        <f t="array" ref="K765">IFERROR(_xlfn.IFS(D765="","",J765&lt;E765,"×（法定外・要件外となる従業員です）",J765&lt;=F765,"〇",J765&gt;F765,"ー（要件外となる従業員です）"),"")</f>
        <v/>
      </c>
      <c r="L765" s="25" t="str" cm="1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  <v/>
      </c>
    </row>
    <row r="766" spans="1:12" ht="16.5" customHeight="1" x14ac:dyDescent="0.4">
      <c r="A766" s="20" t="str">
        <f t="shared" si="11"/>
        <v/>
      </c>
      <c r="B766" s="18"/>
      <c r="C766" s="75"/>
      <c r="D766" s="42"/>
      <c r="E766" s="27" t="str" cm="1">
        <f t="array" ref="E766">IFERROR(_xlfn.IFS(AND($F$4=45566,D766="徳島"),VLOOKUP(D766,最低賃金!$A$2:$G$49,2,FALSE),OR($F$4&lt;&gt;45566,D766&lt;&gt;"徳島"),VLOOKUP(D766,最低賃金!$A$2:$G$49,4,FALSE)),"")</f>
        <v/>
      </c>
      <c r="F766" s="27" t="str">
        <f>IFERROR(VLOOKUP(D766,最低賃金!$A$3:$G$49,6,FALSE),"")</f>
        <v/>
      </c>
      <c r="G766" s="42"/>
      <c r="H766" s="19"/>
      <c r="I766" s="81"/>
      <c r="J766" s="27" t="str" cm="1">
        <f t="array" ref="J766">IFERROR(_xlfn.IFS(COUNTBLANK(G766:I766)=3,"",H766="","H列に金額を入力してください",G766=3,H766,I766="","I列に労働時間を入力してください",G766=1,ROUND(H766/(I766*24),0),G766=2,ROUND(H766/(I766*24),0)),"")</f>
        <v/>
      </c>
      <c r="K766" s="80" t="str" cm="1">
        <f t="array" ref="K766">IFERROR(_xlfn.IFS(D766="","",J766&lt;E766,"×（法定外・要件外となる従業員です）",J766&lt;=F766,"〇",J766&gt;F766,"ー（要件外となる従業員です）"),"")</f>
        <v/>
      </c>
      <c r="L766" s="25" t="str" cm="1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  <v/>
      </c>
    </row>
    <row r="767" spans="1:12" ht="16.5" customHeight="1" x14ac:dyDescent="0.4">
      <c r="A767" s="20" t="str">
        <f t="shared" si="11"/>
        <v/>
      </c>
      <c r="B767" s="18"/>
      <c r="C767" s="75"/>
      <c r="D767" s="42"/>
      <c r="E767" s="27" t="str" cm="1">
        <f t="array" ref="E767">IFERROR(_xlfn.IFS(AND($F$4=45566,D767="徳島"),VLOOKUP(D767,最低賃金!$A$2:$G$49,2,FALSE),OR($F$4&lt;&gt;45566,D767&lt;&gt;"徳島"),VLOOKUP(D767,最低賃金!$A$2:$G$49,4,FALSE)),"")</f>
        <v/>
      </c>
      <c r="F767" s="27" t="str">
        <f>IFERROR(VLOOKUP(D767,最低賃金!$A$3:$G$49,6,FALSE),"")</f>
        <v/>
      </c>
      <c r="G767" s="42"/>
      <c r="H767" s="19"/>
      <c r="I767" s="81"/>
      <c r="J767" s="27" t="str" cm="1">
        <f t="array" ref="J767">IFERROR(_xlfn.IFS(COUNTBLANK(G767:I767)=3,"",H767="","H列に金額を入力してください",G767=3,H767,I767="","I列に労働時間を入力してください",G767=1,ROUND(H767/(I767*24),0),G767=2,ROUND(H767/(I767*24),0)),"")</f>
        <v/>
      </c>
      <c r="K767" s="80" t="str" cm="1">
        <f t="array" ref="K767">IFERROR(_xlfn.IFS(D767="","",J767&lt;E767,"×（法定外・要件外となる従業員です）",J767&lt;=F767,"〇",J767&gt;F767,"ー（要件外となる従業員です）"),"")</f>
        <v/>
      </c>
      <c r="L767" s="25" t="str" cm="1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  <v/>
      </c>
    </row>
    <row r="768" spans="1:12" ht="16.5" customHeight="1" x14ac:dyDescent="0.4">
      <c r="A768" s="20" t="str">
        <f t="shared" si="11"/>
        <v/>
      </c>
      <c r="B768" s="18"/>
      <c r="C768" s="75"/>
      <c r="D768" s="42"/>
      <c r="E768" s="27" t="str" cm="1">
        <f t="array" ref="E768">IFERROR(_xlfn.IFS(AND($F$4=45566,D768="徳島"),VLOOKUP(D768,最低賃金!$A$2:$G$49,2,FALSE),OR($F$4&lt;&gt;45566,D768&lt;&gt;"徳島"),VLOOKUP(D768,最低賃金!$A$2:$G$49,4,FALSE)),"")</f>
        <v/>
      </c>
      <c r="F768" s="27" t="str">
        <f>IFERROR(VLOOKUP(D768,最低賃金!$A$3:$G$49,6,FALSE),"")</f>
        <v/>
      </c>
      <c r="G768" s="42"/>
      <c r="H768" s="19"/>
      <c r="I768" s="81"/>
      <c r="J768" s="27" t="str" cm="1">
        <f t="array" ref="J768">IFERROR(_xlfn.IFS(COUNTBLANK(G768:I768)=3,"",H768="","H列に金額を入力してください",G768=3,H768,I768="","I列に労働時間を入力してください",G768=1,ROUND(H768/(I768*24),0),G768=2,ROUND(H768/(I768*24),0)),"")</f>
        <v/>
      </c>
      <c r="K768" s="80" t="str" cm="1">
        <f t="array" ref="K768">IFERROR(_xlfn.IFS(D768="","",J768&lt;E768,"×（法定外・要件外となる従業員です）",J768&lt;=F768,"〇",J768&gt;F768,"ー（要件外となる従業員です）"),"")</f>
        <v/>
      </c>
      <c r="L768" s="25" t="str" cm="1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  <v/>
      </c>
    </row>
    <row r="769" spans="1:12" ht="16.5" customHeight="1" x14ac:dyDescent="0.4">
      <c r="A769" s="20" t="str">
        <f t="shared" si="11"/>
        <v/>
      </c>
      <c r="B769" s="18"/>
      <c r="C769" s="75"/>
      <c r="D769" s="42"/>
      <c r="E769" s="27" t="str" cm="1">
        <f t="array" ref="E769">IFERROR(_xlfn.IFS(AND($F$4=45566,D769="徳島"),VLOOKUP(D769,最低賃金!$A$2:$G$49,2,FALSE),OR($F$4&lt;&gt;45566,D769&lt;&gt;"徳島"),VLOOKUP(D769,最低賃金!$A$2:$G$49,4,FALSE)),"")</f>
        <v/>
      </c>
      <c r="F769" s="27" t="str">
        <f>IFERROR(VLOOKUP(D769,最低賃金!$A$3:$G$49,6,FALSE),"")</f>
        <v/>
      </c>
      <c r="G769" s="42"/>
      <c r="H769" s="19"/>
      <c r="I769" s="81"/>
      <c r="J769" s="27" t="str" cm="1">
        <f t="array" ref="J769">IFERROR(_xlfn.IFS(COUNTBLANK(G769:I769)=3,"",H769="","H列に金額を入力してください",G769=3,H769,I769="","I列に労働時間を入力してください",G769=1,ROUND(H769/(I769*24),0),G769=2,ROUND(H769/(I769*24),0)),"")</f>
        <v/>
      </c>
      <c r="K769" s="80" t="str" cm="1">
        <f t="array" ref="K769">IFERROR(_xlfn.IFS(D769="","",J769&lt;E769,"×（法定外・要件外となる従業員です）",J769&lt;=F769,"〇",J769&gt;F769,"ー（要件外となる従業員です）"),"")</f>
        <v/>
      </c>
      <c r="L769" s="25" t="str" cm="1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  <v/>
      </c>
    </row>
    <row r="770" spans="1:12" ht="16.5" customHeight="1" x14ac:dyDescent="0.4">
      <c r="A770" s="20" t="str">
        <f t="shared" si="11"/>
        <v/>
      </c>
      <c r="B770" s="18"/>
      <c r="C770" s="75"/>
      <c r="D770" s="42"/>
      <c r="E770" s="27" t="str" cm="1">
        <f t="array" ref="E770">IFERROR(_xlfn.IFS(AND($F$4=45566,D770="徳島"),VLOOKUP(D770,最低賃金!$A$2:$G$49,2,FALSE),OR($F$4&lt;&gt;45566,D770&lt;&gt;"徳島"),VLOOKUP(D770,最低賃金!$A$2:$G$49,4,FALSE)),"")</f>
        <v/>
      </c>
      <c r="F770" s="27" t="str">
        <f>IFERROR(VLOOKUP(D770,最低賃金!$A$3:$G$49,6,FALSE),"")</f>
        <v/>
      </c>
      <c r="G770" s="42"/>
      <c r="H770" s="19"/>
      <c r="I770" s="81"/>
      <c r="J770" s="27" t="str" cm="1">
        <f t="array" ref="J770">IFERROR(_xlfn.IFS(COUNTBLANK(G770:I770)=3,"",H770="","H列に金額を入力してください",G770=3,H770,I770="","I列に労働時間を入力してください",G770=1,ROUND(H770/(I770*24),0),G770=2,ROUND(H770/(I770*24),0)),"")</f>
        <v/>
      </c>
      <c r="K770" s="80" t="str" cm="1">
        <f t="array" ref="K770">IFERROR(_xlfn.IFS(D770="","",J770&lt;E770,"×（法定外・要件外となる従業員です）",J770&lt;=F770,"〇",J770&gt;F770,"ー（要件外となる従業員です）"),"")</f>
        <v/>
      </c>
      <c r="L770" s="25" t="str" cm="1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  <v/>
      </c>
    </row>
    <row r="771" spans="1:12" ht="16.5" customHeight="1" x14ac:dyDescent="0.4">
      <c r="A771" s="20" t="str">
        <f t="shared" si="11"/>
        <v/>
      </c>
      <c r="B771" s="18"/>
      <c r="C771" s="75"/>
      <c r="D771" s="42"/>
      <c r="E771" s="27" t="str" cm="1">
        <f t="array" ref="E771">IFERROR(_xlfn.IFS(AND($F$4=45566,D771="徳島"),VLOOKUP(D771,最低賃金!$A$2:$G$49,2,FALSE),OR($F$4&lt;&gt;45566,D771&lt;&gt;"徳島"),VLOOKUP(D771,最低賃金!$A$2:$G$49,4,FALSE)),"")</f>
        <v/>
      </c>
      <c r="F771" s="27" t="str">
        <f>IFERROR(VLOOKUP(D771,最低賃金!$A$3:$G$49,6,FALSE),"")</f>
        <v/>
      </c>
      <c r="G771" s="42"/>
      <c r="H771" s="19"/>
      <c r="I771" s="81"/>
      <c r="J771" s="27" t="str" cm="1">
        <f t="array" ref="J771">IFERROR(_xlfn.IFS(COUNTBLANK(G771:I771)=3,"",H771="","H列に金額を入力してください",G771=3,H771,I771="","I列に労働時間を入力してください",G771=1,ROUND(H771/(I771*24),0),G771=2,ROUND(H771/(I771*24),0)),"")</f>
        <v/>
      </c>
      <c r="K771" s="80" t="str" cm="1">
        <f t="array" ref="K771">IFERROR(_xlfn.IFS(D771="","",J771&lt;E771,"×（法定外・要件外となる従業員です）",J771&lt;=F771,"〇",J771&gt;F771,"ー（要件外となる従業員です）"),"")</f>
        <v/>
      </c>
      <c r="L771" s="25" t="str" cm="1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  <v/>
      </c>
    </row>
    <row r="772" spans="1:12" ht="16.5" customHeight="1" x14ac:dyDescent="0.4">
      <c r="A772" s="20" t="str">
        <f t="shared" si="11"/>
        <v/>
      </c>
      <c r="B772" s="18"/>
      <c r="C772" s="75"/>
      <c r="D772" s="42"/>
      <c r="E772" s="27" t="str" cm="1">
        <f t="array" ref="E772">IFERROR(_xlfn.IFS(AND($F$4=45566,D772="徳島"),VLOOKUP(D772,最低賃金!$A$2:$G$49,2,FALSE),OR($F$4&lt;&gt;45566,D772&lt;&gt;"徳島"),VLOOKUP(D772,最低賃金!$A$2:$G$49,4,FALSE)),"")</f>
        <v/>
      </c>
      <c r="F772" s="27" t="str">
        <f>IFERROR(VLOOKUP(D772,最低賃金!$A$3:$G$49,6,FALSE),"")</f>
        <v/>
      </c>
      <c r="G772" s="42"/>
      <c r="H772" s="19"/>
      <c r="I772" s="81"/>
      <c r="J772" s="27" t="str" cm="1">
        <f t="array" ref="J772">IFERROR(_xlfn.IFS(COUNTBLANK(G772:I772)=3,"",H772="","H列に金額を入力してください",G772=3,H772,I772="","I列に労働時間を入力してください",G772=1,ROUND(H772/(I772*24),0),G772=2,ROUND(H772/(I772*24),0)),"")</f>
        <v/>
      </c>
      <c r="K772" s="80" t="str" cm="1">
        <f t="array" ref="K772">IFERROR(_xlfn.IFS(D772="","",J772&lt;E772,"×（法定外・要件外となる従業員です）",J772&lt;=F772,"〇",J772&gt;F772,"ー（要件外となる従業員です）"),"")</f>
        <v/>
      </c>
      <c r="L772" s="25" t="str" cm="1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  <v/>
      </c>
    </row>
    <row r="773" spans="1:12" ht="16.5" customHeight="1" x14ac:dyDescent="0.4">
      <c r="A773" s="20" t="str">
        <f t="shared" si="11"/>
        <v/>
      </c>
      <c r="B773" s="18"/>
      <c r="C773" s="75"/>
      <c r="D773" s="42"/>
      <c r="E773" s="27" t="str" cm="1">
        <f t="array" ref="E773">IFERROR(_xlfn.IFS(AND($F$4=45566,D773="徳島"),VLOOKUP(D773,最低賃金!$A$2:$G$49,2,FALSE),OR($F$4&lt;&gt;45566,D773&lt;&gt;"徳島"),VLOOKUP(D773,最低賃金!$A$2:$G$49,4,FALSE)),"")</f>
        <v/>
      </c>
      <c r="F773" s="27" t="str">
        <f>IFERROR(VLOOKUP(D773,最低賃金!$A$3:$G$49,6,FALSE),"")</f>
        <v/>
      </c>
      <c r="G773" s="42"/>
      <c r="H773" s="19"/>
      <c r="I773" s="81"/>
      <c r="J773" s="27" t="str" cm="1">
        <f t="array" ref="J773">IFERROR(_xlfn.IFS(COUNTBLANK(G773:I773)=3,"",H773="","H列に金額を入力してください",G773=3,H773,I773="","I列に労働時間を入力してください",G773=1,ROUND(H773/(I773*24),0),G773=2,ROUND(H773/(I773*24),0)),"")</f>
        <v/>
      </c>
      <c r="K773" s="80" t="str" cm="1">
        <f t="array" ref="K773">IFERROR(_xlfn.IFS(D773="","",J773&lt;E773,"×（法定外・要件外となる従業員です）",J773&lt;=F773,"〇",J773&gt;F773,"ー（要件外となる従業員です）"),"")</f>
        <v/>
      </c>
      <c r="L773" s="25" t="str" cm="1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  <v/>
      </c>
    </row>
    <row r="774" spans="1:12" ht="16.5" customHeight="1" x14ac:dyDescent="0.4">
      <c r="A774" s="20" t="str">
        <f t="shared" si="11"/>
        <v/>
      </c>
      <c r="B774" s="18"/>
      <c r="C774" s="75"/>
      <c r="D774" s="42"/>
      <c r="E774" s="27" t="str" cm="1">
        <f t="array" ref="E774">IFERROR(_xlfn.IFS(AND($F$4=45566,D774="徳島"),VLOOKUP(D774,最低賃金!$A$2:$G$49,2,FALSE),OR($F$4&lt;&gt;45566,D774&lt;&gt;"徳島"),VLOOKUP(D774,最低賃金!$A$2:$G$49,4,FALSE)),"")</f>
        <v/>
      </c>
      <c r="F774" s="27" t="str">
        <f>IFERROR(VLOOKUP(D774,最低賃金!$A$3:$G$49,6,FALSE),"")</f>
        <v/>
      </c>
      <c r="G774" s="42"/>
      <c r="H774" s="19"/>
      <c r="I774" s="81"/>
      <c r="J774" s="27" t="str" cm="1">
        <f t="array" ref="J774">IFERROR(_xlfn.IFS(COUNTBLANK(G774:I774)=3,"",H774="","H列に金額を入力してください",G774=3,H774,I774="","I列に労働時間を入力してください",G774=1,ROUND(H774/(I774*24),0),G774=2,ROUND(H774/(I774*24),0)),"")</f>
        <v/>
      </c>
      <c r="K774" s="80" t="str" cm="1">
        <f t="array" ref="K774">IFERROR(_xlfn.IFS(D774="","",J774&lt;E774,"×（法定外・要件外となる従業員です）",J774&lt;=F774,"〇",J774&gt;F774,"ー（要件外となる従業員です）"),"")</f>
        <v/>
      </c>
      <c r="L774" s="25" t="str" cm="1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  <v/>
      </c>
    </row>
    <row r="775" spans="1:12" ht="16.5" customHeight="1" x14ac:dyDescent="0.4">
      <c r="A775" s="20" t="str">
        <f t="shared" si="11"/>
        <v/>
      </c>
      <c r="B775" s="18"/>
      <c r="C775" s="75"/>
      <c r="D775" s="42"/>
      <c r="E775" s="27" t="str" cm="1">
        <f t="array" ref="E775">IFERROR(_xlfn.IFS(AND($F$4=45566,D775="徳島"),VLOOKUP(D775,最低賃金!$A$2:$G$49,2,FALSE),OR($F$4&lt;&gt;45566,D775&lt;&gt;"徳島"),VLOOKUP(D775,最低賃金!$A$2:$G$49,4,FALSE)),"")</f>
        <v/>
      </c>
      <c r="F775" s="27" t="str">
        <f>IFERROR(VLOOKUP(D775,最低賃金!$A$3:$G$49,6,FALSE),"")</f>
        <v/>
      </c>
      <c r="G775" s="42"/>
      <c r="H775" s="19"/>
      <c r="I775" s="81"/>
      <c r="J775" s="27" t="str" cm="1">
        <f t="array" ref="J775">IFERROR(_xlfn.IFS(COUNTBLANK(G775:I775)=3,"",H775="","H列に金額を入力してください",G775=3,H775,I775="","I列に労働時間を入力してください",G775=1,ROUND(H775/(I775*24),0),G775=2,ROUND(H775/(I775*24),0)),"")</f>
        <v/>
      </c>
      <c r="K775" s="80" t="str" cm="1">
        <f t="array" ref="K775">IFERROR(_xlfn.IFS(D775="","",J775&lt;E775,"×（法定外・要件外となる従業員です）",J775&lt;=F775,"〇",J775&gt;F775,"ー（要件外となる従業員です）"),"")</f>
        <v/>
      </c>
      <c r="L775" s="25" t="str" cm="1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  <v/>
      </c>
    </row>
    <row r="776" spans="1:12" ht="16.5" customHeight="1" x14ac:dyDescent="0.4">
      <c r="A776" s="20" t="str">
        <f t="shared" si="11"/>
        <v/>
      </c>
      <c r="B776" s="18"/>
      <c r="C776" s="75"/>
      <c r="D776" s="42"/>
      <c r="E776" s="27" t="str" cm="1">
        <f t="array" ref="E776">IFERROR(_xlfn.IFS(AND($F$4=45566,D776="徳島"),VLOOKUP(D776,最低賃金!$A$2:$G$49,2,FALSE),OR($F$4&lt;&gt;45566,D776&lt;&gt;"徳島"),VLOOKUP(D776,最低賃金!$A$2:$G$49,4,FALSE)),"")</f>
        <v/>
      </c>
      <c r="F776" s="27" t="str">
        <f>IFERROR(VLOOKUP(D776,最低賃金!$A$3:$G$49,6,FALSE),"")</f>
        <v/>
      </c>
      <c r="G776" s="42"/>
      <c r="H776" s="19"/>
      <c r="I776" s="81"/>
      <c r="J776" s="27" t="str" cm="1">
        <f t="array" ref="J776">IFERROR(_xlfn.IFS(COUNTBLANK(G776:I776)=3,"",H776="","H列に金額を入力してください",G776=3,H776,I776="","I列に労働時間を入力してください",G776=1,ROUND(H776/(I776*24),0),G776=2,ROUND(H776/(I776*24),0)),"")</f>
        <v/>
      </c>
      <c r="K776" s="80" t="str" cm="1">
        <f t="array" ref="K776">IFERROR(_xlfn.IFS(D776="","",J776&lt;E776,"×（法定外・要件外となる従業員です）",J776&lt;=F776,"〇",J776&gt;F776,"ー（要件外となる従業員です）"),"")</f>
        <v/>
      </c>
      <c r="L776" s="25" t="str" cm="1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  <v/>
      </c>
    </row>
    <row r="777" spans="1:12" ht="16.5" customHeight="1" x14ac:dyDescent="0.4">
      <c r="A777" s="20" t="str">
        <f t="shared" si="11"/>
        <v/>
      </c>
      <c r="B777" s="18"/>
      <c r="C777" s="75"/>
      <c r="D777" s="42"/>
      <c r="E777" s="27" t="str" cm="1">
        <f t="array" ref="E777">IFERROR(_xlfn.IFS(AND($F$4=45566,D777="徳島"),VLOOKUP(D777,最低賃金!$A$2:$G$49,2,FALSE),OR($F$4&lt;&gt;45566,D777&lt;&gt;"徳島"),VLOOKUP(D777,最低賃金!$A$2:$G$49,4,FALSE)),"")</f>
        <v/>
      </c>
      <c r="F777" s="27" t="str">
        <f>IFERROR(VLOOKUP(D777,最低賃金!$A$3:$G$49,6,FALSE),"")</f>
        <v/>
      </c>
      <c r="G777" s="42"/>
      <c r="H777" s="19"/>
      <c r="I777" s="81"/>
      <c r="J777" s="27" t="str" cm="1">
        <f t="array" ref="J777">IFERROR(_xlfn.IFS(COUNTBLANK(G777:I777)=3,"",H777="","H列に金額を入力してください",G777=3,H777,I777="","I列に労働時間を入力してください",G777=1,ROUND(H777/(I777*24),0),G777=2,ROUND(H777/(I777*24),0)),"")</f>
        <v/>
      </c>
      <c r="K777" s="80" t="str" cm="1">
        <f t="array" ref="K777">IFERROR(_xlfn.IFS(D777="","",J777&lt;E777,"×（法定外・要件外となる従業員です）",J777&lt;=F777,"〇",J777&gt;F777,"ー（要件外となる従業員です）"),"")</f>
        <v/>
      </c>
      <c r="L777" s="25" t="str" cm="1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  <v/>
      </c>
    </row>
    <row r="778" spans="1:12" ht="16.5" customHeight="1" x14ac:dyDescent="0.4">
      <c r="A778" s="20" t="str">
        <f t="shared" si="11"/>
        <v/>
      </c>
      <c r="B778" s="18"/>
      <c r="C778" s="75"/>
      <c r="D778" s="42"/>
      <c r="E778" s="27" t="str" cm="1">
        <f t="array" ref="E778">IFERROR(_xlfn.IFS(AND($F$4=45566,D778="徳島"),VLOOKUP(D778,最低賃金!$A$2:$G$49,2,FALSE),OR($F$4&lt;&gt;45566,D778&lt;&gt;"徳島"),VLOOKUP(D778,最低賃金!$A$2:$G$49,4,FALSE)),"")</f>
        <v/>
      </c>
      <c r="F778" s="27" t="str">
        <f>IFERROR(VLOOKUP(D778,最低賃金!$A$3:$G$49,6,FALSE),"")</f>
        <v/>
      </c>
      <c r="G778" s="42"/>
      <c r="H778" s="19"/>
      <c r="I778" s="81"/>
      <c r="J778" s="27" t="str" cm="1">
        <f t="array" ref="J778">IFERROR(_xlfn.IFS(COUNTBLANK(G778:I778)=3,"",H778="","H列に金額を入力してください",G778=3,H778,I778="","I列に労働時間を入力してください",G778=1,ROUND(H778/(I778*24),0),G778=2,ROUND(H778/(I778*24),0)),"")</f>
        <v/>
      </c>
      <c r="K778" s="80" t="str" cm="1">
        <f t="array" ref="K778">IFERROR(_xlfn.IFS(D778="","",J778&lt;E778,"×（法定外・要件外となる従業員です）",J778&lt;=F778,"〇",J778&gt;F778,"ー（要件外となる従業員です）"),"")</f>
        <v/>
      </c>
      <c r="L778" s="25" t="str" cm="1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  <v/>
      </c>
    </row>
    <row r="779" spans="1:12" ht="16.5" customHeight="1" x14ac:dyDescent="0.4">
      <c r="A779" s="20" t="str">
        <f t="shared" si="11"/>
        <v/>
      </c>
      <c r="B779" s="18"/>
      <c r="C779" s="75"/>
      <c r="D779" s="42"/>
      <c r="E779" s="27" t="str" cm="1">
        <f t="array" ref="E779">IFERROR(_xlfn.IFS(AND($F$4=45566,D779="徳島"),VLOOKUP(D779,最低賃金!$A$2:$G$49,2,FALSE),OR($F$4&lt;&gt;45566,D779&lt;&gt;"徳島"),VLOOKUP(D779,最低賃金!$A$2:$G$49,4,FALSE)),"")</f>
        <v/>
      </c>
      <c r="F779" s="27" t="str">
        <f>IFERROR(VLOOKUP(D779,最低賃金!$A$3:$G$49,6,FALSE),"")</f>
        <v/>
      </c>
      <c r="G779" s="42"/>
      <c r="H779" s="19"/>
      <c r="I779" s="81"/>
      <c r="J779" s="27" t="str" cm="1">
        <f t="array" ref="J779">IFERROR(_xlfn.IFS(COUNTBLANK(G779:I779)=3,"",H779="","H列に金額を入力してください",G779=3,H779,I779="","I列に労働時間を入力してください",G779=1,ROUND(H779/(I779*24),0),G779=2,ROUND(H779/(I779*24),0)),"")</f>
        <v/>
      </c>
      <c r="K779" s="80" t="str" cm="1">
        <f t="array" ref="K779">IFERROR(_xlfn.IFS(D779="","",J779&lt;E779,"×（法定外・要件外となる従業員です）",J779&lt;=F779,"〇",J779&gt;F779,"ー（要件外となる従業員です）"),"")</f>
        <v/>
      </c>
      <c r="L779" s="25" t="str" cm="1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  <v/>
      </c>
    </row>
    <row r="780" spans="1:12" ht="16.5" customHeight="1" x14ac:dyDescent="0.4">
      <c r="A780" s="20" t="str">
        <f t="shared" ref="A780:A843" si="12">IF(C780="","",A779+1)</f>
        <v/>
      </c>
      <c r="B780" s="18"/>
      <c r="C780" s="75"/>
      <c r="D780" s="42"/>
      <c r="E780" s="27" t="str" cm="1">
        <f t="array" ref="E780">IFERROR(_xlfn.IFS(AND($F$4=45566,D780="徳島"),VLOOKUP(D780,最低賃金!$A$2:$G$49,2,FALSE),OR($F$4&lt;&gt;45566,D780&lt;&gt;"徳島"),VLOOKUP(D780,最低賃金!$A$2:$G$49,4,FALSE)),"")</f>
        <v/>
      </c>
      <c r="F780" s="27" t="str">
        <f>IFERROR(VLOOKUP(D780,最低賃金!$A$3:$G$49,6,FALSE),"")</f>
        <v/>
      </c>
      <c r="G780" s="42"/>
      <c r="H780" s="19"/>
      <c r="I780" s="81"/>
      <c r="J780" s="27" t="str" cm="1">
        <f t="array" ref="J780">IFERROR(_xlfn.IFS(COUNTBLANK(G780:I780)=3,"",H780="","H列に金額を入力してください",G780=3,H780,I780="","I列に労働時間を入力してください",G780=1,ROUND(H780/(I780*24),0),G780=2,ROUND(H780/(I780*24),0)),"")</f>
        <v/>
      </c>
      <c r="K780" s="80" t="str" cm="1">
        <f t="array" ref="K780">IFERROR(_xlfn.IFS(D780="","",J780&lt;E780,"×（法定外・要件外となる従業員です）",J780&lt;=F780,"〇",J780&gt;F780,"ー（要件外となる従業員です）"),"")</f>
        <v/>
      </c>
      <c r="L780" s="25" t="str" cm="1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  <v/>
      </c>
    </row>
    <row r="781" spans="1:12" ht="16.5" customHeight="1" x14ac:dyDescent="0.4">
      <c r="A781" s="20" t="str">
        <f t="shared" si="12"/>
        <v/>
      </c>
      <c r="B781" s="18"/>
      <c r="C781" s="75"/>
      <c r="D781" s="42"/>
      <c r="E781" s="27" t="str" cm="1">
        <f t="array" ref="E781">IFERROR(_xlfn.IFS(AND($F$4=45566,D781="徳島"),VLOOKUP(D781,最低賃金!$A$2:$G$49,2,FALSE),OR($F$4&lt;&gt;45566,D781&lt;&gt;"徳島"),VLOOKUP(D781,最低賃金!$A$2:$G$49,4,FALSE)),"")</f>
        <v/>
      </c>
      <c r="F781" s="27" t="str">
        <f>IFERROR(VLOOKUP(D781,最低賃金!$A$3:$G$49,6,FALSE),"")</f>
        <v/>
      </c>
      <c r="G781" s="42"/>
      <c r="H781" s="19"/>
      <c r="I781" s="81"/>
      <c r="J781" s="27" t="str" cm="1">
        <f t="array" ref="J781">IFERROR(_xlfn.IFS(COUNTBLANK(G781:I781)=3,"",H781="","H列に金額を入力してください",G781=3,H781,I781="","I列に労働時間を入力してください",G781=1,ROUND(H781/(I781*24),0),G781=2,ROUND(H781/(I781*24),0)),"")</f>
        <v/>
      </c>
      <c r="K781" s="80" t="str" cm="1">
        <f t="array" ref="K781">IFERROR(_xlfn.IFS(D781="","",J781&lt;E781,"×（法定外・要件外となる従業員です）",J781&lt;=F781,"〇",J781&gt;F781,"ー（要件外となる従業員です）"),"")</f>
        <v/>
      </c>
      <c r="L781" s="25" t="str" cm="1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  <v/>
      </c>
    </row>
    <row r="782" spans="1:12" ht="16.5" customHeight="1" x14ac:dyDescent="0.4">
      <c r="A782" s="20" t="str">
        <f t="shared" si="12"/>
        <v/>
      </c>
      <c r="B782" s="18"/>
      <c r="C782" s="75"/>
      <c r="D782" s="42"/>
      <c r="E782" s="27" t="str" cm="1">
        <f t="array" ref="E782">IFERROR(_xlfn.IFS(AND($F$4=45566,D782="徳島"),VLOOKUP(D782,最低賃金!$A$2:$G$49,2,FALSE),OR($F$4&lt;&gt;45566,D782&lt;&gt;"徳島"),VLOOKUP(D782,最低賃金!$A$2:$G$49,4,FALSE)),"")</f>
        <v/>
      </c>
      <c r="F782" s="27" t="str">
        <f>IFERROR(VLOOKUP(D782,最低賃金!$A$3:$G$49,6,FALSE),"")</f>
        <v/>
      </c>
      <c r="G782" s="42"/>
      <c r="H782" s="19"/>
      <c r="I782" s="81"/>
      <c r="J782" s="27" t="str" cm="1">
        <f t="array" ref="J782">IFERROR(_xlfn.IFS(COUNTBLANK(G782:I782)=3,"",H782="","H列に金額を入力してください",G782=3,H782,I782="","I列に労働時間を入力してください",G782=1,ROUND(H782/(I782*24),0),G782=2,ROUND(H782/(I782*24),0)),"")</f>
        <v/>
      </c>
      <c r="K782" s="80" t="str" cm="1">
        <f t="array" ref="K782">IFERROR(_xlfn.IFS(D782="","",J782&lt;E782,"×（法定外・要件外となる従業員です）",J782&lt;=F782,"〇",J782&gt;F782,"ー（要件外となる従業員です）"),"")</f>
        <v/>
      </c>
      <c r="L782" s="25" t="str" cm="1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  <v/>
      </c>
    </row>
    <row r="783" spans="1:12" ht="16.5" customHeight="1" x14ac:dyDescent="0.4">
      <c r="A783" s="20" t="str">
        <f t="shared" si="12"/>
        <v/>
      </c>
      <c r="B783" s="18"/>
      <c r="C783" s="75"/>
      <c r="D783" s="42"/>
      <c r="E783" s="27" t="str" cm="1">
        <f t="array" ref="E783">IFERROR(_xlfn.IFS(AND($F$4=45566,D783="徳島"),VLOOKUP(D783,最低賃金!$A$2:$G$49,2,FALSE),OR($F$4&lt;&gt;45566,D783&lt;&gt;"徳島"),VLOOKUP(D783,最低賃金!$A$2:$G$49,4,FALSE)),"")</f>
        <v/>
      </c>
      <c r="F783" s="27" t="str">
        <f>IFERROR(VLOOKUP(D783,最低賃金!$A$3:$G$49,6,FALSE),"")</f>
        <v/>
      </c>
      <c r="G783" s="42"/>
      <c r="H783" s="19"/>
      <c r="I783" s="81"/>
      <c r="J783" s="27" t="str" cm="1">
        <f t="array" ref="J783">IFERROR(_xlfn.IFS(COUNTBLANK(G783:I783)=3,"",H783="","H列に金額を入力してください",G783=3,H783,I783="","I列に労働時間を入力してください",G783=1,ROUND(H783/(I783*24),0),G783=2,ROUND(H783/(I783*24),0)),"")</f>
        <v/>
      </c>
      <c r="K783" s="80" t="str" cm="1">
        <f t="array" ref="K783">IFERROR(_xlfn.IFS(D783="","",J783&lt;E783,"×（法定外・要件外となる従業員です）",J783&lt;=F783,"〇",J783&gt;F783,"ー（要件外となる従業員です）"),"")</f>
        <v/>
      </c>
      <c r="L783" s="25" t="str" cm="1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  <v/>
      </c>
    </row>
    <row r="784" spans="1:12" ht="16.5" customHeight="1" x14ac:dyDescent="0.4">
      <c r="A784" s="20" t="str">
        <f t="shared" si="12"/>
        <v/>
      </c>
      <c r="B784" s="18"/>
      <c r="C784" s="75"/>
      <c r="D784" s="42"/>
      <c r="E784" s="27" t="str" cm="1">
        <f t="array" ref="E784">IFERROR(_xlfn.IFS(AND($F$4=45566,D784="徳島"),VLOOKUP(D784,最低賃金!$A$2:$G$49,2,FALSE),OR($F$4&lt;&gt;45566,D784&lt;&gt;"徳島"),VLOOKUP(D784,最低賃金!$A$2:$G$49,4,FALSE)),"")</f>
        <v/>
      </c>
      <c r="F784" s="27" t="str">
        <f>IFERROR(VLOOKUP(D784,最低賃金!$A$3:$G$49,6,FALSE),"")</f>
        <v/>
      </c>
      <c r="G784" s="42"/>
      <c r="H784" s="19"/>
      <c r="I784" s="81"/>
      <c r="J784" s="27" t="str" cm="1">
        <f t="array" ref="J784">IFERROR(_xlfn.IFS(COUNTBLANK(G784:I784)=3,"",H784="","H列に金額を入力してください",G784=3,H784,I784="","I列に労働時間を入力してください",G784=1,ROUND(H784/(I784*24),0),G784=2,ROUND(H784/(I784*24),0)),"")</f>
        <v/>
      </c>
      <c r="K784" s="80" t="str" cm="1">
        <f t="array" ref="K784">IFERROR(_xlfn.IFS(D784="","",J784&lt;E784,"×（法定外・要件外となる従業員です）",J784&lt;=F784,"〇",J784&gt;F784,"ー（要件外となる従業員です）"),"")</f>
        <v/>
      </c>
      <c r="L784" s="25" t="str" cm="1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  <v/>
      </c>
    </row>
    <row r="785" spans="1:12" ht="16.5" customHeight="1" x14ac:dyDescent="0.4">
      <c r="A785" s="20" t="str">
        <f t="shared" si="12"/>
        <v/>
      </c>
      <c r="B785" s="18"/>
      <c r="C785" s="75"/>
      <c r="D785" s="42"/>
      <c r="E785" s="27" t="str" cm="1">
        <f t="array" ref="E785">IFERROR(_xlfn.IFS(AND($F$4=45566,D785="徳島"),VLOOKUP(D785,最低賃金!$A$2:$G$49,2,FALSE),OR($F$4&lt;&gt;45566,D785&lt;&gt;"徳島"),VLOOKUP(D785,最低賃金!$A$2:$G$49,4,FALSE)),"")</f>
        <v/>
      </c>
      <c r="F785" s="27" t="str">
        <f>IFERROR(VLOOKUP(D785,最低賃金!$A$3:$G$49,6,FALSE),"")</f>
        <v/>
      </c>
      <c r="G785" s="42"/>
      <c r="H785" s="19"/>
      <c r="I785" s="81"/>
      <c r="J785" s="27" t="str" cm="1">
        <f t="array" ref="J785">IFERROR(_xlfn.IFS(COUNTBLANK(G785:I785)=3,"",H785="","H列に金額を入力してください",G785=3,H785,I785="","I列に労働時間を入力してください",G785=1,ROUND(H785/(I785*24),0),G785=2,ROUND(H785/(I785*24),0)),"")</f>
        <v/>
      </c>
      <c r="K785" s="80" t="str" cm="1">
        <f t="array" ref="K785">IFERROR(_xlfn.IFS(D785="","",J785&lt;E785,"×（法定外・要件外となる従業員です）",J785&lt;=F785,"〇",J785&gt;F785,"ー（要件外となる従業員です）"),"")</f>
        <v/>
      </c>
      <c r="L785" s="25" t="str" cm="1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  <v/>
      </c>
    </row>
    <row r="786" spans="1:12" ht="16.5" customHeight="1" x14ac:dyDescent="0.4">
      <c r="A786" s="20" t="str">
        <f t="shared" si="12"/>
        <v/>
      </c>
      <c r="B786" s="18"/>
      <c r="C786" s="75"/>
      <c r="D786" s="42"/>
      <c r="E786" s="27" t="str" cm="1">
        <f t="array" ref="E786">IFERROR(_xlfn.IFS(AND($F$4=45566,D786="徳島"),VLOOKUP(D786,最低賃金!$A$2:$G$49,2,FALSE),OR($F$4&lt;&gt;45566,D786&lt;&gt;"徳島"),VLOOKUP(D786,最低賃金!$A$2:$G$49,4,FALSE)),"")</f>
        <v/>
      </c>
      <c r="F786" s="27" t="str">
        <f>IFERROR(VLOOKUP(D786,最低賃金!$A$3:$G$49,6,FALSE),"")</f>
        <v/>
      </c>
      <c r="G786" s="42"/>
      <c r="H786" s="19"/>
      <c r="I786" s="81"/>
      <c r="J786" s="27" t="str" cm="1">
        <f t="array" ref="J786">IFERROR(_xlfn.IFS(COUNTBLANK(G786:I786)=3,"",H786="","H列に金額を入力してください",G786=3,H786,I786="","I列に労働時間を入力してください",G786=1,ROUND(H786/(I786*24),0),G786=2,ROUND(H786/(I786*24),0)),"")</f>
        <v/>
      </c>
      <c r="K786" s="80" t="str" cm="1">
        <f t="array" ref="K786">IFERROR(_xlfn.IFS(D786="","",J786&lt;E786,"×（法定外・要件外となる従業員です）",J786&lt;=F786,"〇",J786&gt;F786,"ー（要件外となる従業員です）"),"")</f>
        <v/>
      </c>
      <c r="L786" s="25" t="str" cm="1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  <v/>
      </c>
    </row>
    <row r="787" spans="1:12" ht="16.5" customHeight="1" x14ac:dyDescent="0.4">
      <c r="A787" s="20" t="str">
        <f t="shared" si="12"/>
        <v/>
      </c>
      <c r="B787" s="18"/>
      <c r="C787" s="75"/>
      <c r="D787" s="42"/>
      <c r="E787" s="27" t="str" cm="1">
        <f t="array" ref="E787">IFERROR(_xlfn.IFS(AND($F$4=45566,D787="徳島"),VLOOKUP(D787,最低賃金!$A$2:$G$49,2,FALSE),OR($F$4&lt;&gt;45566,D787&lt;&gt;"徳島"),VLOOKUP(D787,最低賃金!$A$2:$G$49,4,FALSE)),"")</f>
        <v/>
      </c>
      <c r="F787" s="27" t="str">
        <f>IFERROR(VLOOKUP(D787,最低賃金!$A$3:$G$49,6,FALSE),"")</f>
        <v/>
      </c>
      <c r="G787" s="42"/>
      <c r="H787" s="19"/>
      <c r="I787" s="81"/>
      <c r="J787" s="27" t="str" cm="1">
        <f t="array" ref="J787">IFERROR(_xlfn.IFS(COUNTBLANK(G787:I787)=3,"",H787="","H列に金額を入力してください",G787=3,H787,I787="","I列に労働時間を入力してください",G787=1,ROUND(H787/(I787*24),0),G787=2,ROUND(H787/(I787*24),0)),"")</f>
        <v/>
      </c>
      <c r="K787" s="80" t="str" cm="1">
        <f t="array" ref="K787">IFERROR(_xlfn.IFS(D787="","",J787&lt;E787,"×（法定外・要件外となる従業員です）",J787&lt;=F787,"〇",J787&gt;F787,"ー（要件外となる従業員です）"),"")</f>
        <v/>
      </c>
      <c r="L787" s="25" t="str" cm="1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  <v/>
      </c>
    </row>
    <row r="788" spans="1:12" ht="16.5" customHeight="1" x14ac:dyDescent="0.4">
      <c r="A788" s="20" t="str">
        <f t="shared" si="12"/>
        <v/>
      </c>
      <c r="B788" s="18"/>
      <c r="C788" s="75"/>
      <c r="D788" s="42"/>
      <c r="E788" s="27" t="str" cm="1">
        <f t="array" ref="E788">IFERROR(_xlfn.IFS(AND($F$4=45566,D788="徳島"),VLOOKUP(D788,最低賃金!$A$2:$G$49,2,FALSE),OR($F$4&lt;&gt;45566,D788&lt;&gt;"徳島"),VLOOKUP(D788,最低賃金!$A$2:$G$49,4,FALSE)),"")</f>
        <v/>
      </c>
      <c r="F788" s="27" t="str">
        <f>IFERROR(VLOOKUP(D788,最低賃金!$A$3:$G$49,6,FALSE),"")</f>
        <v/>
      </c>
      <c r="G788" s="42"/>
      <c r="H788" s="19"/>
      <c r="I788" s="81"/>
      <c r="J788" s="27" t="str" cm="1">
        <f t="array" ref="J788">IFERROR(_xlfn.IFS(COUNTBLANK(G788:I788)=3,"",H788="","H列に金額を入力してください",G788=3,H788,I788="","I列に労働時間を入力してください",G788=1,ROUND(H788/(I788*24),0),G788=2,ROUND(H788/(I788*24),0)),"")</f>
        <v/>
      </c>
      <c r="K788" s="80" t="str" cm="1">
        <f t="array" ref="K788">IFERROR(_xlfn.IFS(D788="","",J788&lt;E788,"×（法定外・要件外となる従業員です）",J788&lt;=F788,"〇",J788&gt;F788,"ー（要件外となる従業員です）"),"")</f>
        <v/>
      </c>
      <c r="L788" s="25" t="str" cm="1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  <v/>
      </c>
    </row>
    <row r="789" spans="1:12" ht="16.5" customHeight="1" x14ac:dyDescent="0.4">
      <c r="A789" s="20" t="str">
        <f t="shared" si="12"/>
        <v/>
      </c>
      <c r="B789" s="18"/>
      <c r="C789" s="75"/>
      <c r="D789" s="42"/>
      <c r="E789" s="27" t="str" cm="1">
        <f t="array" ref="E789">IFERROR(_xlfn.IFS(AND($F$4=45566,D789="徳島"),VLOOKUP(D789,最低賃金!$A$2:$G$49,2,FALSE),OR($F$4&lt;&gt;45566,D789&lt;&gt;"徳島"),VLOOKUP(D789,最低賃金!$A$2:$G$49,4,FALSE)),"")</f>
        <v/>
      </c>
      <c r="F789" s="27" t="str">
        <f>IFERROR(VLOOKUP(D789,最低賃金!$A$3:$G$49,6,FALSE),"")</f>
        <v/>
      </c>
      <c r="G789" s="42"/>
      <c r="H789" s="19"/>
      <c r="I789" s="81"/>
      <c r="J789" s="27" t="str" cm="1">
        <f t="array" ref="J789">IFERROR(_xlfn.IFS(COUNTBLANK(G789:I789)=3,"",H789="","H列に金額を入力してください",G789=3,H789,I789="","I列に労働時間を入力してください",G789=1,ROUND(H789/(I789*24),0),G789=2,ROUND(H789/(I789*24),0)),"")</f>
        <v/>
      </c>
      <c r="K789" s="80" t="str" cm="1">
        <f t="array" ref="K789">IFERROR(_xlfn.IFS(D789="","",J789&lt;E789,"×（法定外・要件外となる従業員です）",J789&lt;=F789,"〇",J789&gt;F789,"ー（要件外となる従業員です）"),"")</f>
        <v/>
      </c>
      <c r="L789" s="25" t="str" cm="1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  <v/>
      </c>
    </row>
    <row r="790" spans="1:12" ht="16.5" customHeight="1" x14ac:dyDescent="0.4">
      <c r="A790" s="20" t="str">
        <f t="shared" si="12"/>
        <v/>
      </c>
      <c r="B790" s="18"/>
      <c r="C790" s="75"/>
      <c r="D790" s="42"/>
      <c r="E790" s="27" t="str" cm="1">
        <f t="array" ref="E790">IFERROR(_xlfn.IFS(AND($F$4=45566,D790="徳島"),VLOOKUP(D790,最低賃金!$A$2:$G$49,2,FALSE),OR($F$4&lt;&gt;45566,D790&lt;&gt;"徳島"),VLOOKUP(D790,最低賃金!$A$2:$G$49,4,FALSE)),"")</f>
        <v/>
      </c>
      <c r="F790" s="27" t="str">
        <f>IFERROR(VLOOKUP(D790,最低賃金!$A$3:$G$49,6,FALSE),"")</f>
        <v/>
      </c>
      <c r="G790" s="42"/>
      <c r="H790" s="19"/>
      <c r="I790" s="81"/>
      <c r="J790" s="27" t="str" cm="1">
        <f t="array" ref="J790">IFERROR(_xlfn.IFS(COUNTBLANK(G790:I790)=3,"",H790="","H列に金額を入力してください",G790=3,H790,I790="","I列に労働時間を入力してください",G790=1,ROUND(H790/(I790*24),0),G790=2,ROUND(H790/(I790*24),0)),"")</f>
        <v/>
      </c>
      <c r="K790" s="80" t="str" cm="1">
        <f t="array" ref="K790">IFERROR(_xlfn.IFS(D790="","",J790&lt;E790,"×（法定外・要件外となる従業員です）",J790&lt;=F790,"〇",J790&gt;F790,"ー（要件外となる従業員です）"),"")</f>
        <v/>
      </c>
      <c r="L790" s="25" t="str" cm="1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  <v/>
      </c>
    </row>
    <row r="791" spans="1:12" ht="16.5" customHeight="1" x14ac:dyDescent="0.4">
      <c r="A791" s="20" t="str">
        <f t="shared" si="12"/>
        <v/>
      </c>
      <c r="B791" s="18"/>
      <c r="C791" s="75"/>
      <c r="D791" s="42"/>
      <c r="E791" s="27" t="str" cm="1">
        <f t="array" ref="E791">IFERROR(_xlfn.IFS(AND($F$4=45566,D791="徳島"),VLOOKUP(D791,最低賃金!$A$2:$G$49,2,FALSE),OR($F$4&lt;&gt;45566,D791&lt;&gt;"徳島"),VLOOKUP(D791,最低賃金!$A$2:$G$49,4,FALSE)),"")</f>
        <v/>
      </c>
      <c r="F791" s="27" t="str">
        <f>IFERROR(VLOOKUP(D791,最低賃金!$A$3:$G$49,6,FALSE),"")</f>
        <v/>
      </c>
      <c r="G791" s="42"/>
      <c r="H791" s="19"/>
      <c r="I791" s="81"/>
      <c r="J791" s="27" t="str" cm="1">
        <f t="array" ref="J791">IFERROR(_xlfn.IFS(COUNTBLANK(G791:I791)=3,"",H791="","H列に金額を入力してください",G791=3,H791,I791="","I列に労働時間を入力してください",G791=1,ROUND(H791/(I791*24),0),G791=2,ROUND(H791/(I791*24),0)),"")</f>
        <v/>
      </c>
      <c r="K791" s="80" t="str" cm="1">
        <f t="array" ref="K791">IFERROR(_xlfn.IFS(D791="","",J791&lt;E791,"×（法定外・要件外となる従業員です）",J791&lt;=F791,"〇",J791&gt;F791,"ー（要件外となる従業員です）"),"")</f>
        <v/>
      </c>
      <c r="L791" s="25" t="str" cm="1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  <v/>
      </c>
    </row>
    <row r="792" spans="1:12" ht="16.5" customHeight="1" x14ac:dyDescent="0.4">
      <c r="A792" s="20" t="str">
        <f t="shared" si="12"/>
        <v/>
      </c>
      <c r="B792" s="18"/>
      <c r="C792" s="75"/>
      <c r="D792" s="42"/>
      <c r="E792" s="27" t="str" cm="1">
        <f t="array" ref="E792">IFERROR(_xlfn.IFS(AND($F$4=45566,D792="徳島"),VLOOKUP(D792,最低賃金!$A$2:$G$49,2,FALSE),OR($F$4&lt;&gt;45566,D792&lt;&gt;"徳島"),VLOOKUP(D792,最低賃金!$A$2:$G$49,4,FALSE)),"")</f>
        <v/>
      </c>
      <c r="F792" s="27" t="str">
        <f>IFERROR(VLOOKUP(D792,最低賃金!$A$3:$G$49,6,FALSE),"")</f>
        <v/>
      </c>
      <c r="G792" s="42"/>
      <c r="H792" s="19"/>
      <c r="I792" s="81"/>
      <c r="J792" s="27" t="str" cm="1">
        <f t="array" ref="J792">IFERROR(_xlfn.IFS(COUNTBLANK(G792:I792)=3,"",H792="","H列に金額を入力してください",G792=3,H792,I792="","I列に労働時間を入力してください",G792=1,ROUND(H792/(I792*24),0),G792=2,ROUND(H792/(I792*24),0)),"")</f>
        <v/>
      </c>
      <c r="K792" s="80" t="str" cm="1">
        <f t="array" ref="K792">IFERROR(_xlfn.IFS(D792="","",J792&lt;E792,"×（法定外・要件外となる従業員です）",J792&lt;=F792,"〇",J792&gt;F792,"ー（要件外となる従業員です）"),"")</f>
        <v/>
      </c>
      <c r="L792" s="25" t="str" cm="1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  <v/>
      </c>
    </row>
    <row r="793" spans="1:12" ht="16.5" customHeight="1" x14ac:dyDescent="0.4">
      <c r="A793" s="20" t="str">
        <f t="shared" si="12"/>
        <v/>
      </c>
      <c r="B793" s="18"/>
      <c r="C793" s="75"/>
      <c r="D793" s="42"/>
      <c r="E793" s="27" t="str" cm="1">
        <f t="array" ref="E793">IFERROR(_xlfn.IFS(AND($F$4=45566,D793="徳島"),VLOOKUP(D793,最低賃金!$A$2:$G$49,2,FALSE),OR($F$4&lt;&gt;45566,D793&lt;&gt;"徳島"),VLOOKUP(D793,最低賃金!$A$2:$G$49,4,FALSE)),"")</f>
        <v/>
      </c>
      <c r="F793" s="27" t="str">
        <f>IFERROR(VLOOKUP(D793,最低賃金!$A$3:$G$49,6,FALSE),"")</f>
        <v/>
      </c>
      <c r="G793" s="42"/>
      <c r="H793" s="19"/>
      <c r="I793" s="81"/>
      <c r="J793" s="27" t="str" cm="1">
        <f t="array" ref="J793">IFERROR(_xlfn.IFS(COUNTBLANK(G793:I793)=3,"",H793="","H列に金額を入力してください",G793=3,H793,I793="","I列に労働時間を入力してください",G793=1,ROUND(H793/(I793*24),0),G793=2,ROUND(H793/(I793*24),0)),"")</f>
        <v/>
      </c>
      <c r="K793" s="80" t="str" cm="1">
        <f t="array" ref="K793">IFERROR(_xlfn.IFS(D793="","",J793&lt;E793,"×（法定外・要件外となる従業員です）",J793&lt;=F793,"〇",J793&gt;F793,"ー（要件外となる従業員です）"),"")</f>
        <v/>
      </c>
      <c r="L793" s="25" t="str" cm="1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  <v/>
      </c>
    </row>
    <row r="794" spans="1:12" ht="16.5" customHeight="1" x14ac:dyDescent="0.4">
      <c r="A794" s="20" t="str">
        <f t="shared" si="12"/>
        <v/>
      </c>
      <c r="B794" s="18"/>
      <c r="C794" s="75"/>
      <c r="D794" s="42"/>
      <c r="E794" s="27" t="str" cm="1">
        <f t="array" ref="E794">IFERROR(_xlfn.IFS(AND($F$4=45566,D794="徳島"),VLOOKUP(D794,最低賃金!$A$2:$G$49,2,FALSE),OR($F$4&lt;&gt;45566,D794&lt;&gt;"徳島"),VLOOKUP(D794,最低賃金!$A$2:$G$49,4,FALSE)),"")</f>
        <v/>
      </c>
      <c r="F794" s="27" t="str">
        <f>IFERROR(VLOOKUP(D794,最低賃金!$A$3:$G$49,6,FALSE),"")</f>
        <v/>
      </c>
      <c r="G794" s="42"/>
      <c r="H794" s="19"/>
      <c r="I794" s="81"/>
      <c r="J794" s="27" t="str" cm="1">
        <f t="array" ref="J794">IFERROR(_xlfn.IFS(COUNTBLANK(G794:I794)=3,"",H794="","H列に金額を入力してください",G794=3,H794,I794="","I列に労働時間を入力してください",G794=1,ROUND(H794/(I794*24),0),G794=2,ROUND(H794/(I794*24),0)),"")</f>
        <v/>
      </c>
      <c r="K794" s="80" t="str" cm="1">
        <f t="array" ref="K794">IFERROR(_xlfn.IFS(D794="","",J794&lt;E794,"×（法定外・要件外となる従業員です）",J794&lt;=F794,"〇",J794&gt;F794,"ー（要件外となる従業員です）"),"")</f>
        <v/>
      </c>
      <c r="L794" s="25" t="str" cm="1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  <v/>
      </c>
    </row>
    <row r="795" spans="1:12" ht="16.5" customHeight="1" x14ac:dyDescent="0.4">
      <c r="A795" s="20" t="str">
        <f t="shared" si="12"/>
        <v/>
      </c>
      <c r="B795" s="18"/>
      <c r="C795" s="75"/>
      <c r="D795" s="42"/>
      <c r="E795" s="27" t="str" cm="1">
        <f t="array" ref="E795">IFERROR(_xlfn.IFS(AND($F$4=45566,D795="徳島"),VLOOKUP(D795,最低賃金!$A$2:$G$49,2,FALSE),OR($F$4&lt;&gt;45566,D795&lt;&gt;"徳島"),VLOOKUP(D795,最低賃金!$A$2:$G$49,4,FALSE)),"")</f>
        <v/>
      </c>
      <c r="F795" s="27" t="str">
        <f>IFERROR(VLOOKUP(D795,最低賃金!$A$3:$G$49,6,FALSE),"")</f>
        <v/>
      </c>
      <c r="G795" s="42"/>
      <c r="H795" s="19"/>
      <c r="I795" s="81"/>
      <c r="J795" s="27" t="str" cm="1">
        <f t="array" ref="J795">IFERROR(_xlfn.IFS(COUNTBLANK(G795:I795)=3,"",H795="","H列に金額を入力してください",G795=3,H795,I795="","I列に労働時間を入力してください",G795=1,ROUND(H795/(I795*24),0),G795=2,ROUND(H795/(I795*24),0)),"")</f>
        <v/>
      </c>
      <c r="K795" s="80" t="str" cm="1">
        <f t="array" ref="K795">IFERROR(_xlfn.IFS(D795="","",J795&lt;E795,"×（法定外・要件外となる従業員です）",J795&lt;=F795,"〇",J795&gt;F795,"ー（要件外となる従業員です）"),"")</f>
        <v/>
      </c>
      <c r="L795" s="25" t="str" cm="1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  <v/>
      </c>
    </row>
    <row r="796" spans="1:12" ht="16.5" customHeight="1" x14ac:dyDescent="0.4">
      <c r="A796" s="20" t="str">
        <f t="shared" si="12"/>
        <v/>
      </c>
      <c r="B796" s="18"/>
      <c r="C796" s="75"/>
      <c r="D796" s="42"/>
      <c r="E796" s="27" t="str" cm="1">
        <f t="array" ref="E796">IFERROR(_xlfn.IFS(AND($F$4=45566,D796="徳島"),VLOOKUP(D796,最低賃金!$A$2:$G$49,2,FALSE),OR($F$4&lt;&gt;45566,D796&lt;&gt;"徳島"),VLOOKUP(D796,最低賃金!$A$2:$G$49,4,FALSE)),"")</f>
        <v/>
      </c>
      <c r="F796" s="27" t="str">
        <f>IFERROR(VLOOKUP(D796,最低賃金!$A$3:$G$49,6,FALSE),"")</f>
        <v/>
      </c>
      <c r="G796" s="42"/>
      <c r="H796" s="19"/>
      <c r="I796" s="81"/>
      <c r="J796" s="27" t="str" cm="1">
        <f t="array" ref="J796">IFERROR(_xlfn.IFS(COUNTBLANK(G796:I796)=3,"",H796="","H列に金額を入力してください",G796=3,H796,I796="","I列に労働時間を入力してください",G796=1,ROUND(H796/(I796*24),0),G796=2,ROUND(H796/(I796*24),0)),"")</f>
        <v/>
      </c>
      <c r="K796" s="80" t="str" cm="1">
        <f t="array" ref="K796">IFERROR(_xlfn.IFS(D796="","",J796&lt;E796,"×（法定外・要件外となる従業員です）",J796&lt;=F796,"〇",J796&gt;F796,"ー（要件外となる従業員です）"),"")</f>
        <v/>
      </c>
      <c r="L796" s="25" t="str" cm="1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  <v/>
      </c>
    </row>
    <row r="797" spans="1:12" ht="16.5" customHeight="1" x14ac:dyDescent="0.4">
      <c r="A797" s="20" t="str">
        <f t="shared" si="12"/>
        <v/>
      </c>
      <c r="B797" s="18"/>
      <c r="C797" s="75"/>
      <c r="D797" s="42"/>
      <c r="E797" s="27" t="str" cm="1">
        <f t="array" ref="E797">IFERROR(_xlfn.IFS(AND($F$4=45566,D797="徳島"),VLOOKUP(D797,最低賃金!$A$2:$G$49,2,FALSE),OR($F$4&lt;&gt;45566,D797&lt;&gt;"徳島"),VLOOKUP(D797,最低賃金!$A$2:$G$49,4,FALSE)),"")</f>
        <v/>
      </c>
      <c r="F797" s="27" t="str">
        <f>IFERROR(VLOOKUP(D797,最低賃金!$A$3:$G$49,6,FALSE),"")</f>
        <v/>
      </c>
      <c r="G797" s="42"/>
      <c r="H797" s="19"/>
      <c r="I797" s="81"/>
      <c r="J797" s="27" t="str" cm="1">
        <f t="array" ref="J797">IFERROR(_xlfn.IFS(COUNTBLANK(G797:I797)=3,"",H797="","H列に金額を入力してください",G797=3,H797,I797="","I列に労働時間を入力してください",G797=1,ROUND(H797/(I797*24),0),G797=2,ROUND(H797/(I797*24),0)),"")</f>
        <v/>
      </c>
      <c r="K797" s="80" t="str" cm="1">
        <f t="array" ref="K797">IFERROR(_xlfn.IFS(D797="","",J797&lt;E797,"×（法定外・要件外となる従業員です）",J797&lt;=F797,"〇",J797&gt;F797,"ー（要件外となる従業員です）"),"")</f>
        <v/>
      </c>
      <c r="L797" s="25" t="str" cm="1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  <v/>
      </c>
    </row>
    <row r="798" spans="1:12" ht="16.5" customHeight="1" x14ac:dyDescent="0.4">
      <c r="A798" s="20" t="str">
        <f t="shared" si="12"/>
        <v/>
      </c>
      <c r="B798" s="18"/>
      <c r="C798" s="75"/>
      <c r="D798" s="42"/>
      <c r="E798" s="27" t="str" cm="1">
        <f t="array" ref="E798">IFERROR(_xlfn.IFS(AND($F$4=45566,D798="徳島"),VLOOKUP(D798,最低賃金!$A$2:$G$49,2,FALSE),OR($F$4&lt;&gt;45566,D798&lt;&gt;"徳島"),VLOOKUP(D798,最低賃金!$A$2:$G$49,4,FALSE)),"")</f>
        <v/>
      </c>
      <c r="F798" s="27" t="str">
        <f>IFERROR(VLOOKUP(D798,最低賃金!$A$3:$G$49,6,FALSE),"")</f>
        <v/>
      </c>
      <c r="G798" s="42"/>
      <c r="H798" s="19"/>
      <c r="I798" s="81"/>
      <c r="J798" s="27" t="str" cm="1">
        <f t="array" ref="J798">IFERROR(_xlfn.IFS(COUNTBLANK(G798:I798)=3,"",H798="","H列に金額を入力してください",G798=3,H798,I798="","I列に労働時間を入力してください",G798=1,ROUND(H798/(I798*24),0),G798=2,ROUND(H798/(I798*24),0)),"")</f>
        <v/>
      </c>
      <c r="K798" s="80" t="str" cm="1">
        <f t="array" ref="K798">IFERROR(_xlfn.IFS(D798="","",J798&lt;E798,"×（法定外・要件外となる従業員です）",J798&lt;=F798,"〇",J798&gt;F798,"ー（要件外となる従業員です）"),"")</f>
        <v/>
      </c>
      <c r="L798" s="25" t="str" cm="1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  <v/>
      </c>
    </row>
    <row r="799" spans="1:12" ht="16.5" customHeight="1" x14ac:dyDescent="0.4">
      <c r="A799" s="20" t="str">
        <f t="shared" si="12"/>
        <v/>
      </c>
      <c r="B799" s="18"/>
      <c r="C799" s="75"/>
      <c r="D799" s="42"/>
      <c r="E799" s="27" t="str" cm="1">
        <f t="array" ref="E799">IFERROR(_xlfn.IFS(AND($F$4=45566,D799="徳島"),VLOOKUP(D799,最低賃金!$A$2:$G$49,2,FALSE),OR($F$4&lt;&gt;45566,D799&lt;&gt;"徳島"),VLOOKUP(D799,最低賃金!$A$2:$G$49,4,FALSE)),"")</f>
        <v/>
      </c>
      <c r="F799" s="27" t="str">
        <f>IFERROR(VLOOKUP(D799,最低賃金!$A$3:$G$49,6,FALSE),"")</f>
        <v/>
      </c>
      <c r="G799" s="42"/>
      <c r="H799" s="19"/>
      <c r="I799" s="81"/>
      <c r="J799" s="27" t="str" cm="1">
        <f t="array" ref="J799">IFERROR(_xlfn.IFS(COUNTBLANK(G799:I799)=3,"",H799="","H列に金額を入力してください",G799=3,H799,I799="","I列に労働時間を入力してください",G799=1,ROUND(H799/(I799*24),0),G799=2,ROUND(H799/(I799*24),0)),"")</f>
        <v/>
      </c>
      <c r="K799" s="80" t="str" cm="1">
        <f t="array" ref="K799">IFERROR(_xlfn.IFS(D799="","",J799&lt;E799,"×（法定外・要件外となる従業員です）",J799&lt;=F799,"〇",J799&gt;F799,"ー（要件外となる従業員です）"),"")</f>
        <v/>
      </c>
      <c r="L799" s="25" t="str" cm="1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  <v/>
      </c>
    </row>
    <row r="800" spans="1:12" ht="16.5" customHeight="1" x14ac:dyDescent="0.4">
      <c r="A800" s="20" t="str">
        <f t="shared" si="12"/>
        <v/>
      </c>
      <c r="B800" s="18"/>
      <c r="C800" s="75"/>
      <c r="D800" s="42"/>
      <c r="E800" s="27" t="str" cm="1">
        <f t="array" ref="E800">IFERROR(_xlfn.IFS(AND($F$4=45566,D800="徳島"),VLOOKUP(D800,最低賃金!$A$2:$G$49,2,FALSE),OR($F$4&lt;&gt;45566,D800&lt;&gt;"徳島"),VLOOKUP(D800,最低賃金!$A$2:$G$49,4,FALSE)),"")</f>
        <v/>
      </c>
      <c r="F800" s="27" t="str">
        <f>IFERROR(VLOOKUP(D800,最低賃金!$A$3:$G$49,6,FALSE),"")</f>
        <v/>
      </c>
      <c r="G800" s="42"/>
      <c r="H800" s="19"/>
      <c r="I800" s="81"/>
      <c r="J800" s="27" t="str" cm="1">
        <f t="array" ref="J800">IFERROR(_xlfn.IFS(COUNTBLANK(G800:I800)=3,"",H800="","H列に金額を入力してください",G800=3,H800,I800="","I列に労働時間を入力してください",G800=1,ROUND(H800/(I800*24),0),G800=2,ROUND(H800/(I800*24),0)),"")</f>
        <v/>
      </c>
      <c r="K800" s="80" t="str" cm="1">
        <f t="array" ref="K800">IFERROR(_xlfn.IFS(D800="","",J800&lt;E800,"×（法定外・要件外となる従業員です）",J800&lt;=F800,"〇",J800&gt;F800,"ー（要件外となる従業員です）"),"")</f>
        <v/>
      </c>
      <c r="L800" s="25" t="str" cm="1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  <v/>
      </c>
    </row>
    <row r="801" spans="1:12" ht="16.5" customHeight="1" x14ac:dyDescent="0.4">
      <c r="A801" s="20" t="str">
        <f t="shared" si="12"/>
        <v/>
      </c>
      <c r="B801" s="18"/>
      <c r="C801" s="75"/>
      <c r="D801" s="42"/>
      <c r="E801" s="27" t="str" cm="1">
        <f t="array" ref="E801">IFERROR(_xlfn.IFS(AND($F$4=45566,D801="徳島"),VLOOKUP(D801,最低賃金!$A$2:$G$49,2,FALSE),OR($F$4&lt;&gt;45566,D801&lt;&gt;"徳島"),VLOOKUP(D801,最低賃金!$A$2:$G$49,4,FALSE)),"")</f>
        <v/>
      </c>
      <c r="F801" s="27" t="str">
        <f>IFERROR(VLOOKUP(D801,最低賃金!$A$3:$G$49,6,FALSE),"")</f>
        <v/>
      </c>
      <c r="G801" s="42"/>
      <c r="H801" s="19"/>
      <c r="I801" s="81"/>
      <c r="J801" s="27" t="str" cm="1">
        <f t="array" ref="J801">IFERROR(_xlfn.IFS(COUNTBLANK(G801:I801)=3,"",H801="","H列に金額を入力してください",G801=3,H801,I801="","I列に労働時間を入力してください",G801=1,ROUND(H801/(I801*24),0),G801=2,ROUND(H801/(I801*24),0)),"")</f>
        <v/>
      </c>
      <c r="K801" s="80" t="str" cm="1">
        <f t="array" ref="K801">IFERROR(_xlfn.IFS(D801="","",J801&lt;E801,"×（法定外・要件外となる従業員です）",J801&lt;=F801,"〇",J801&gt;F801,"ー（要件外となる従業員です）"),"")</f>
        <v/>
      </c>
      <c r="L801" s="25" t="str" cm="1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  <v/>
      </c>
    </row>
    <row r="802" spans="1:12" ht="16.5" customHeight="1" x14ac:dyDescent="0.4">
      <c r="A802" s="20" t="str">
        <f t="shared" si="12"/>
        <v/>
      </c>
      <c r="B802" s="18"/>
      <c r="C802" s="75"/>
      <c r="D802" s="42"/>
      <c r="E802" s="27" t="str" cm="1">
        <f t="array" ref="E802">IFERROR(_xlfn.IFS(AND($F$4=45566,D802="徳島"),VLOOKUP(D802,最低賃金!$A$2:$G$49,2,FALSE),OR($F$4&lt;&gt;45566,D802&lt;&gt;"徳島"),VLOOKUP(D802,最低賃金!$A$2:$G$49,4,FALSE)),"")</f>
        <v/>
      </c>
      <c r="F802" s="27" t="str">
        <f>IFERROR(VLOOKUP(D802,最低賃金!$A$3:$G$49,6,FALSE),"")</f>
        <v/>
      </c>
      <c r="G802" s="42"/>
      <c r="H802" s="19"/>
      <c r="I802" s="81"/>
      <c r="J802" s="27" t="str" cm="1">
        <f t="array" ref="J802">IFERROR(_xlfn.IFS(COUNTBLANK(G802:I802)=3,"",H802="","H列に金額を入力してください",G802=3,H802,I802="","I列に労働時間を入力してください",G802=1,ROUND(H802/(I802*24),0),G802=2,ROUND(H802/(I802*24),0)),"")</f>
        <v/>
      </c>
      <c r="K802" s="80" t="str" cm="1">
        <f t="array" ref="K802">IFERROR(_xlfn.IFS(D802="","",J802&lt;E802,"×（法定外・要件外となる従業員です）",J802&lt;=F802,"〇",J802&gt;F802,"ー（要件外となる従業員です）"),"")</f>
        <v/>
      </c>
      <c r="L802" s="25" t="str" cm="1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  <v/>
      </c>
    </row>
    <row r="803" spans="1:12" ht="16.5" customHeight="1" x14ac:dyDescent="0.4">
      <c r="A803" s="20" t="str">
        <f t="shared" si="12"/>
        <v/>
      </c>
      <c r="B803" s="18"/>
      <c r="C803" s="75"/>
      <c r="D803" s="42"/>
      <c r="E803" s="27" t="str" cm="1">
        <f t="array" ref="E803">IFERROR(_xlfn.IFS(AND($F$4=45566,D803="徳島"),VLOOKUP(D803,最低賃金!$A$2:$G$49,2,FALSE),OR($F$4&lt;&gt;45566,D803&lt;&gt;"徳島"),VLOOKUP(D803,最低賃金!$A$2:$G$49,4,FALSE)),"")</f>
        <v/>
      </c>
      <c r="F803" s="27" t="str">
        <f>IFERROR(VLOOKUP(D803,最低賃金!$A$3:$G$49,6,FALSE),"")</f>
        <v/>
      </c>
      <c r="G803" s="42"/>
      <c r="H803" s="19"/>
      <c r="I803" s="81"/>
      <c r="J803" s="27" t="str" cm="1">
        <f t="array" ref="J803">IFERROR(_xlfn.IFS(COUNTBLANK(G803:I803)=3,"",H803="","H列に金額を入力してください",G803=3,H803,I803="","I列に労働時間を入力してください",G803=1,ROUND(H803/(I803*24),0),G803=2,ROUND(H803/(I803*24),0)),"")</f>
        <v/>
      </c>
      <c r="K803" s="80" t="str" cm="1">
        <f t="array" ref="K803">IFERROR(_xlfn.IFS(D803="","",J803&lt;E803,"×（法定外・要件外となる従業員です）",J803&lt;=F803,"〇",J803&gt;F803,"ー（要件外となる従業員です）"),"")</f>
        <v/>
      </c>
      <c r="L803" s="25" t="str" cm="1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  <v/>
      </c>
    </row>
    <row r="804" spans="1:12" ht="16.5" customHeight="1" x14ac:dyDescent="0.4">
      <c r="A804" s="20" t="str">
        <f t="shared" si="12"/>
        <v/>
      </c>
      <c r="B804" s="18"/>
      <c r="C804" s="75"/>
      <c r="D804" s="42"/>
      <c r="E804" s="27" t="str" cm="1">
        <f t="array" ref="E804">IFERROR(_xlfn.IFS(AND($F$4=45566,D804="徳島"),VLOOKUP(D804,最低賃金!$A$2:$G$49,2,FALSE),OR($F$4&lt;&gt;45566,D804&lt;&gt;"徳島"),VLOOKUP(D804,最低賃金!$A$2:$G$49,4,FALSE)),"")</f>
        <v/>
      </c>
      <c r="F804" s="27" t="str">
        <f>IFERROR(VLOOKUP(D804,最低賃金!$A$3:$G$49,6,FALSE),"")</f>
        <v/>
      </c>
      <c r="G804" s="42"/>
      <c r="H804" s="19"/>
      <c r="I804" s="81"/>
      <c r="J804" s="27" t="str" cm="1">
        <f t="array" ref="J804">IFERROR(_xlfn.IFS(COUNTBLANK(G804:I804)=3,"",H804="","H列に金額を入力してください",G804=3,H804,I804="","I列に労働時間を入力してください",G804=1,ROUND(H804/(I804*24),0),G804=2,ROUND(H804/(I804*24),0)),"")</f>
        <v/>
      </c>
      <c r="K804" s="80" t="str" cm="1">
        <f t="array" ref="K804">IFERROR(_xlfn.IFS(D804="","",J804&lt;E804,"×（法定外・要件外となる従業員です）",J804&lt;=F804,"〇",J804&gt;F804,"ー（要件外となる従業員です）"),"")</f>
        <v/>
      </c>
      <c r="L804" s="25" t="str" cm="1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  <v/>
      </c>
    </row>
    <row r="805" spans="1:12" ht="16.5" customHeight="1" x14ac:dyDescent="0.4">
      <c r="A805" s="20" t="str">
        <f t="shared" si="12"/>
        <v/>
      </c>
      <c r="B805" s="18"/>
      <c r="C805" s="75"/>
      <c r="D805" s="42"/>
      <c r="E805" s="27" t="str" cm="1">
        <f t="array" ref="E805">IFERROR(_xlfn.IFS(AND($F$4=45566,D805="徳島"),VLOOKUP(D805,最低賃金!$A$2:$G$49,2,FALSE),OR($F$4&lt;&gt;45566,D805&lt;&gt;"徳島"),VLOOKUP(D805,最低賃金!$A$2:$G$49,4,FALSE)),"")</f>
        <v/>
      </c>
      <c r="F805" s="27" t="str">
        <f>IFERROR(VLOOKUP(D805,最低賃金!$A$3:$G$49,6,FALSE),"")</f>
        <v/>
      </c>
      <c r="G805" s="42"/>
      <c r="H805" s="19"/>
      <c r="I805" s="81"/>
      <c r="J805" s="27" t="str" cm="1">
        <f t="array" ref="J805">IFERROR(_xlfn.IFS(COUNTBLANK(G805:I805)=3,"",H805="","H列に金額を入力してください",G805=3,H805,I805="","I列に労働時間を入力してください",G805=1,ROUND(H805/(I805*24),0),G805=2,ROUND(H805/(I805*24),0)),"")</f>
        <v/>
      </c>
      <c r="K805" s="80" t="str" cm="1">
        <f t="array" ref="K805">IFERROR(_xlfn.IFS(D805="","",J805&lt;E805,"×（法定外・要件外となる従業員です）",J805&lt;=F805,"〇",J805&gt;F805,"ー（要件外となる従業員です）"),"")</f>
        <v/>
      </c>
      <c r="L805" s="25" t="str" cm="1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  <v/>
      </c>
    </row>
    <row r="806" spans="1:12" ht="16.5" customHeight="1" x14ac:dyDescent="0.4">
      <c r="A806" s="20" t="str">
        <f t="shared" si="12"/>
        <v/>
      </c>
      <c r="B806" s="18"/>
      <c r="C806" s="75"/>
      <c r="D806" s="42"/>
      <c r="E806" s="27" t="str" cm="1">
        <f t="array" ref="E806">IFERROR(_xlfn.IFS(AND($F$4=45566,D806="徳島"),VLOOKUP(D806,最低賃金!$A$2:$G$49,2,FALSE),OR($F$4&lt;&gt;45566,D806&lt;&gt;"徳島"),VLOOKUP(D806,最低賃金!$A$2:$G$49,4,FALSE)),"")</f>
        <v/>
      </c>
      <c r="F806" s="27" t="str">
        <f>IFERROR(VLOOKUP(D806,最低賃金!$A$3:$G$49,6,FALSE),"")</f>
        <v/>
      </c>
      <c r="G806" s="42"/>
      <c r="H806" s="19"/>
      <c r="I806" s="81"/>
      <c r="J806" s="27" t="str" cm="1">
        <f t="array" ref="J806">IFERROR(_xlfn.IFS(COUNTBLANK(G806:I806)=3,"",H806="","H列に金額を入力してください",G806=3,H806,I806="","I列に労働時間を入力してください",G806=1,ROUND(H806/(I806*24),0),G806=2,ROUND(H806/(I806*24),0)),"")</f>
        <v/>
      </c>
      <c r="K806" s="80" t="str" cm="1">
        <f t="array" ref="K806">IFERROR(_xlfn.IFS(D806="","",J806&lt;E806,"×（法定外・要件外となる従業員です）",J806&lt;=F806,"〇",J806&gt;F806,"ー（要件外となる従業員です）"),"")</f>
        <v/>
      </c>
      <c r="L806" s="25" t="str" cm="1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  <v/>
      </c>
    </row>
    <row r="807" spans="1:12" ht="16.5" customHeight="1" x14ac:dyDescent="0.4">
      <c r="A807" s="20" t="str">
        <f t="shared" si="12"/>
        <v/>
      </c>
      <c r="B807" s="18"/>
      <c r="C807" s="75"/>
      <c r="D807" s="42"/>
      <c r="E807" s="27" t="str" cm="1">
        <f t="array" ref="E807">IFERROR(_xlfn.IFS(AND($F$4=45566,D807="徳島"),VLOOKUP(D807,最低賃金!$A$2:$G$49,2,FALSE),OR($F$4&lt;&gt;45566,D807&lt;&gt;"徳島"),VLOOKUP(D807,最低賃金!$A$2:$G$49,4,FALSE)),"")</f>
        <v/>
      </c>
      <c r="F807" s="27" t="str">
        <f>IFERROR(VLOOKUP(D807,最低賃金!$A$3:$G$49,6,FALSE),"")</f>
        <v/>
      </c>
      <c r="G807" s="42"/>
      <c r="H807" s="19"/>
      <c r="I807" s="81"/>
      <c r="J807" s="27" t="str" cm="1">
        <f t="array" ref="J807">IFERROR(_xlfn.IFS(COUNTBLANK(G807:I807)=3,"",H807="","H列に金額を入力してください",G807=3,H807,I807="","I列に労働時間を入力してください",G807=1,ROUND(H807/(I807*24),0),G807=2,ROUND(H807/(I807*24),0)),"")</f>
        <v/>
      </c>
      <c r="K807" s="80" t="str" cm="1">
        <f t="array" ref="K807">IFERROR(_xlfn.IFS(D807="","",J807&lt;E807,"×（法定外・要件外となる従業員です）",J807&lt;=F807,"〇",J807&gt;F807,"ー（要件外となる従業員です）"),"")</f>
        <v/>
      </c>
      <c r="L807" s="25" t="str" cm="1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  <v/>
      </c>
    </row>
    <row r="808" spans="1:12" ht="16.5" customHeight="1" x14ac:dyDescent="0.4">
      <c r="A808" s="20" t="str">
        <f t="shared" si="12"/>
        <v/>
      </c>
      <c r="B808" s="18"/>
      <c r="C808" s="75"/>
      <c r="D808" s="42"/>
      <c r="E808" s="27" t="str" cm="1">
        <f t="array" ref="E808">IFERROR(_xlfn.IFS(AND($F$4=45566,D808="徳島"),VLOOKUP(D808,最低賃金!$A$2:$G$49,2,FALSE),OR($F$4&lt;&gt;45566,D808&lt;&gt;"徳島"),VLOOKUP(D808,最低賃金!$A$2:$G$49,4,FALSE)),"")</f>
        <v/>
      </c>
      <c r="F808" s="27" t="str">
        <f>IFERROR(VLOOKUP(D808,最低賃金!$A$3:$G$49,6,FALSE),"")</f>
        <v/>
      </c>
      <c r="G808" s="42"/>
      <c r="H808" s="19"/>
      <c r="I808" s="81"/>
      <c r="J808" s="27" t="str" cm="1">
        <f t="array" ref="J808">IFERROR(_xlfn.IFS(COUNTBLANK(G808:I808)=3,"",H808="","H列に金額を入力してください",G808=3,H808,I808="","I列に労働時間を入力してください",G808=1,ROUND(H808/(I808*24),0),G808=2,ROUND(H808/(I808*24),0)),"")</f>
        <v/>
      </c>
      <c r="K808" s="80" t="str" cm="1">
        <f t="array" ref="K808">IFERROR(_xlfn.IFS(D808="","",J808&lt;E808,"×（法定外・要件外となる従業員です）",J808&lt;=F808,"〇",J808&gt;F808,"ー（要件外となる従業員です）"),"")</f>
        <v/>
      </c>
      <c r="L808" s="25" t="str" cm="1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  <v/>
      </c>
    </row>
    <row r="809" spans="1:12" ht="16.5" customHeight="1" x14ac:dyDescent="0.4">
      <c r="A809" s="20" t="str">
        <f t="shared" si="12"/>
        <v/>
      </c>
      <c r="B809" s="18"/>
      <c r="C809" s="75"/>
      <c r="D809" s="42"/>
      <c r="E809" s="27" t="str" cm="1">
        <f t="array" ref="E809">IFERROR(_xlfn.IFS(AND($F$4=45566,D809="徳島"),VLOOKUP(D809,最低賃金!$A$2:$G$49,2,FALSE),OR($F$4&lt;&gt;45566,D809&lt;&gt;"徳島"),VLOOKUP(D809,最低賃金!$A$2:$G$49,4,FALSE)),"")</f>
        <v/>
      </c>
      <c r="F809" s="27" t="str">
        <f>IFERROR(VLOOKUP(D809,最低賃金!$A$3:$G$49,6,FALSE),"")</f>
        <v/>
      </c>
      <c r="G809" s="42"/>
      <c r="H809" s="19"/>
      <c r="I809" s="81"/>
      <c r="J809" s="27" t="str" cm="1">
        <f t="array" ref="J809">IFERROR(_xlfn.IFS(COUNTBLANK(G809:I809)=3,"",H809="","H列に金額を入力してください",G809=3,H809,I809="","I列に労働時間を入力してください",G809=1,ROUND(H809/(I809*24),0),G809=2,ROUND(H809/(I809*24),0)),"")</f>
        <v/>
      </c>
      <c r="K809" s="80" t="str" cm="1">
        <f t="array" ref="K809">IFERROR(_xlfn.IFS(D809="","",J809&lt;E809,"×（法定外・要件外となる従業員です）",J809&lt;=F809,"〇",J809&gt;F809,"ー（要件外となる従業員です）"),"")</f>
        <v/>
      </c>
      <c r="L809" s="25" t="str" cm="1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  <v/>
      </c>
    </row>
    <row r="810" spans="1:12" ht="16.5" customHeight="1" x14ac:dyDescent="0.4">
      <c r="A810" s="20" t="str">
        <f t="shared" si="12"/>
        <v/>
      </c>
      <c r="B810" s="18"/>
      <c r="C810" s="75"/>
      <c r="D810" s="42"/>
      <c r="E810" s="27" t="str" cm="1">
        <f t="array" ref="E810">IFERROR(_xlfn.IFS(AND($F$4=45566,D810="徳島"),VLOOKUP(D810,最低賃金!$A$2:$G$49,2,FALSE),OR($F$4&lt;&gt;45566,D810&lt;&gt;"徳島"),VLOOKUP(D810,最低賃金!$A$2:$G$49,4,FALSE)),"")</f>
        <v/>
      </c>
      <c r="F810" s="27" t="str">
        <f>IFERROR(VLOOKUP(D810,最低賃金!$A$3:$G$49,6,FALSE),"")</f>
        <v/>
      </c>
      <c r="G810" s="42"/>
      <c r="H810" s="19"/>
      <c r="I810" s="81"/>
      <c r="J810" s="27" t="str" cm="1">
        <f t="array" ref="J810">IFERROR(_xlfn.IFS(COUNTBLANK(G810:I810)=3,"",H810="","H列に金額を入力してください",G810=3,H810,I810="","I列に労働時間を入力してください",G810=1,ROUND(H810/(I810*24),0),G810=2,ROUND(H810/(I810*24),0)),"")</f>
        <v/>
      </c>
      <c r="K810" s="80" t="str" cm="1">
        <f t="array" ref="K810">IFERROR(_xlfn.IFS(D810="","",J810&lt;E810,"×（法定外・要件外となる従業員です）",J810&lt;=F810,"〇",J810&gt;F810,"ー（要件外となる従業員です）"),"")</f>
        <v/>
      </c>
      <c r="L810" s="25" t="str" cm="1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  <v/>
      </c>
    </row>
    <row r="811" spans="1:12" ht="16.5" customHeight="1" x14ac:dyDescent="0.4">
      <c r="A811" s="20" t="str">
        <f t="shared" si="12"/>
        <v/>
      </c>
      <c r="B811" s="18"/>
      <c r="C811" s="75"/>
      <c r="D811" s="42"/>
      <c r="E811" s="27" t="str" cm="1">
        <f t="array" ref="E811">IFERROR(_xlfn.IFS(AND($F$4=45566,D811="徳島"),VLOOKUP(D811,最低賃金!$A$2:$G$49,2,FALSE),OR($F$4&lt;&gt;45566,D811&lt;&gt;"徳島"),VLOOKUP(D811,最低賃金!$A$2:$G$49,4,FALSE)),"")</f>
        <v/>
      </c>
      <c r="F811" s="27" t="str">
        <f>IFERROR(VLOOKUP(D811,最低賃金!$A$3:$G$49,6,FALSE),"")</f>
        <v/>
      </c>
      <c r="G811" s="42"/>
      <c r="H811" s="19"/>
      <c r="I811" s="81"/>
      <c r="J811" s="27" t="str" cm="1">
        <f t="array" ref="J811">IFERROR(_xlfn.IFS(COUNTBLANK(G811:I811)=3,"",H811="","H列に金額を入力してください",G811=3,H811,I811="","I列に労働時間を入力してください",G811=1,ROUND(H811/(I811*24),0),G811=2,ROUND(H811/(I811*24),0)),"")</f>
        <v/>
      </c>
      <c r="K811" s="80" t="str" cm="1">
        <f t="array" ref="K811">IFERROR(_xlfn.IFS(D811="","",J811&lt;E811,"×（法定外・要件外となる従業員です）",J811&lt;=F811,"〇",J811&gt;F811,"ー（要件外となる従業員です）"),"")</f>
        <v/>
      </c>
      <c r="L811" s="25" t="str" cm="1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  <v/>
      </c>
    </row>
    <row r="812" spans="1:12" ht="16.5" customHeight="1" x14ac:dyDescent="0.4">
      <c r="A812" s="20" t="str">
        <f t="shared" si="12"/>
        <v/>
      </c>
      <c r="B812" s="18"/>
      <c r="C812" s="75"/>
      <c r="D812" s="42"/>
      <c r="E812" s="27" t="str" cm="1">
        <f t="array" ref="E812">IFERROR(_xlfn.IFS(AND($F$4=45566,D812="徳島"),VLOOKUP(D812,最低賃金!$A$2:$G$49,2,FALSE),OR($F$4&lt;&gt;45566,D812&lt;&gt;"徳島"),VLOOKUP(D812,最低賃金!$A$2:$G$49,4,FALSE)),"")</f>
        <v/>
      </c>
      <c r="F812" s="27" t="str">
        <f>IFERROR(VLOOKUP(D812,最低賃金!$A$3:$G$49,6,FALSE),"")</f>
        <v/>
      </c>
      <c r="G812" s="42"/>
      <c r="H812" s="19"/>
      <c r="I812" s="81"/>
      <c r="J812" s="27" t="str" cm="1">
        <f t="array" ref="J812">IFERROR(_xlfn.IFS(COUNTBLANK(G812:I812)=3,"",H812="","H列に金額を入力してください",G812=3,H812,I812="","I列に労働時間を入力してください",G812=1,ROUND(H812/(I812*24),0),G812=2,ROUND(H812/(I812*24),0)),"")</f>
        <v/>
      </c>
      <c r="K812" s="80" t="str" cm="1">
        <f t="array" ref="K812">IFERROR(_xlfn.IFS(D812="","",J812&lt;E812,"×（法定外・要件外となる従業員です）",J812&lt;=F812,"〇",J812&gt;F812,"ー（要件外となる従業員です）"),"")</f>
        <v/>
      </c>
      <c r="L812" s="25" t="str" cm="1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  <v/>
      </c>
    </row>
    <row r="813" spans="1:12" ht="16.5" customHeight="1" x14ac:dyDescent="0.4">
      <c r="A813" s="20" t="str">
        <f t="shared" si="12"/>
        <v/>
      </c>
      <c r="B813" s="18"/>
      <c r="C813" s="75"/>
      <c r="D813" s="42"/>
      <c r="E813" s="27" t="str" cm="1">
        <f t="array" ref="E813">IFERROR(_xlfn.IFS(AND($F$4=45566,D813="徳島"),VLOOKUP(D813,最低賃金!$A$2:$G$49,2,FALSE),OR($F$4&lt;&gt;45566,D813&lt;&gt;"徳島"),VLOOKUP(D813,最低賃金!$A$2:$G$49,4,FALSE)),"")</f>
        <v/>
      </c>
      <c r="F813" s="27" t="str">
        <f>IFERROR(VLOOKUP(D813,最低賃金!$A$3:$G$49,6,FALSE),"")</f>
        <v/>
      </c>
      <c r="G813" s="42"/>
      <c r="H813" s="19"/>
      <c r="I813" s="81"/>
      <c r="J813" s="27" t="str" cm="1">
        <f t="array" ref="J813">IFERROR(_xlfn.IFS(COUNTBLANK(G813:I813)=3,"",H813="","H列に金額を入力してください",G813=3,H813,I813="","I列に労働時間を入力してください",G813=1,ROUND(H813/(I813*24),0),G813=2,ROUND(H813/(I813*24),0)),"")</f>
        <v/>
      </c>
      <c r="K813" s="80" t="str" cm="1">
        <f t="array" ref="K813">IFERROR(_xlfn.IFS(D813="","",J813&lt;E813,"×（法定外・要件外となる従業員です）",J813&lt;=F813,"〇",J813&gt;F813,"ー（要件外となる従業員です）"),"")</f>
        <v/>
      </c>
      <c r="L813" s="25" t="str" cm="1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  <v/>
      </c>
    </row>
    <row r="814" spans="1:12" ht="16.5" customHeight="1" x14ac:dyDescent="0.4">
      <c r="A814" s="20" t="str">
        <f t="shared" si="12"/>
        <v/>
      </c>
      <c r="B814" s="18"/>
      <c r="C814" s="75"/>
      <c r="D814" s="42"/>
      <c r="E814" s="27" t="str" cm="1">
        <f t="array" ref="E814">IFERROR(_xlfn.IFS(AND($F$4=45566,D814="徳島"),VLOOKUP(D814,最低賃金!$A$2:$G$49,2,FALSE),OR($F$4&lt;&gt;45566,D814&lt;&gt;"徳島"),VLOOKUP(D814,最低賃金!$A$2:$G$49,4,FALSE)),"")</f>
        <v/>
      </c>
      <c r="F814" s="27" t="str">
        <f>IFERROR(VLOOKUP(D814,最低賃金!$A$3:$G$49,6,FALSE),"")</f>
        <v/>
      </c>
      <c r="G814" s="42"/>
      <c r="H814" s="19"/>
      <c r="I814" s="81"/>
      <c r="J814" s="27" t="str" cm="1">
        <f t="array" ref="J814">IFERROR(_xlfn.IFS(COUNTBLANK(G814:I814)=3,"",H814="","H列に金額を入力してください",G814=3,H814,I814="","I列に労働時間を入力してください",G814=1,ROUND(H814/(I814*24),0),G814=2,ROUND(H814/(I814*24),0)),"")</f>
        <v/>
      </c>
      <c r="K814" s="80" t="str" cm="1">
        <f t="array" ref="K814">IFERROR(_xlfn.IFS(D814="","",J814&lt;E814,"×（法定外・要件外となる従業員です）",J814&lt;=F814,"〇",J814&gt;F814,"ー（要件外となる従業員です）"),"")</f>
        <v/>
      </c>
      <c r="L814" s="25" t="str" cm="1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  <v/>
      </c>
    </row>
    <row r="815" spans="1:12" ht="16.5" customHeight="1" x14ac:dyDescent="0.4">
      <c r="A815" s="20" t="str">
        <f t="shared" si="12"/>
        <v/>
      </c>
      <c r="B815" s="18"/>
      <c r="C815" s="75"/>
      <c r="D815" s="42"/>
      <c r="E815" s="27" t="str" cm="1">
        <f t="array" ref="E815">IFERROR(_xlfn.IFS(AND($F$4=45566,D815="徳島"),VLOOKUP(D815,最低賃金!$A$2:$G$49,2,FALSE),OR($F$4&lt;&gt;45566,D815&lt;&gt;"徳島"),VLOOKUP(D815,最低賃金!$A$2:$G$49,4,FALSE)),"")</f>
        <v/>
      </c>
      <c r="F815" s="27" t="str">
        <f>IFERROR(VLOOKUP(D815,最低賃金!$A$3:$G$49,6,FALSE),"")</f>
        <v/>
      </c>
      <c r="G815" s="42"/>
      <c r="H815" s="19"/>
      <c r="I815" s="81"/>
      <c r="J815" s="27" t="str" cm="1">
        <f t="array" ref="J815">IFERROR(_xlfn.IFS(COUNTBLANK(G815:I815)=3,"",H815="","H列に金額を入力してください",G815=3,H815,I815="","I列に労働時間を入力してください",G815=1,ROUND(H815/(I815*24),0),G815=2,ROUND(H815/(I815*24),0)),"")</f>
        <v/>
      </c>
      <c r="K815" s="80" t="str" cm="1">
        <f t="array" ref="K815">IFERROR(_xlfn.IFS(D815="","",J815&lt;E815,"×（法定外・要件外となる従業員です）",J815&lt;=F815,"〇",J815&gt;F815,"ー（要件外となる従業員です）"),"")</f>
        <v/>
      </c>
      <c r="L815" s="25" t="str" cm="1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  <v/>
      </c>
    </row>
    <row r="816" spans="1:12" ht="16.5" customHeight="1" x14ac:dyDescent="0.4">
      <c r="A816" s="20" t="str">
        <f t="shared" si="12"/>
        <v/>
      </c>
      <c r="B816" s="18"/>
      <c r="C816" s="75"/>
      <c r="D816" s="42"/>
      <c r="E816" s="27" t="str" cm="1">
        <f t="array" ref="E816">IFERROR(_xlfn.IFS(AND($F$4=45566,D816="徳島"),VLOOKUP(D816,最低賃金!$A$2:$G$49,2,FALSE),OR($F$4&lt;&gt;45566,D816&lt;&gt;"徳島"),VLOOKUP(D816,最低賃金!$A$2:$G$49,4,FALSE)),"")</f>
        <v/>
      </c>
      <c r="F816" s="27" t="str">
        <f>IFERROR(VLOOKUP(D816,最低賃金!$A$3:$G$49,6,FALSE),"")</f>
        <v/>
      </c>
      <c r="G816" s="42"/>
      <c r="H816" s="19"/>
      <c r="I816" s="81"/>
      <c r="J816" s="27" t="str" cm="1">
        <f t="array" ref="J816">IFERROR(_xlfn.IFS(COUNTBLANK(G816:I816)=3,"",H816="","H列に金額を入力してください",G816=3,H816,I816="","I列に労働時間を入力してください",G816=1,ROUND(H816/(I816*24),0),G816=2,ROUND(H816/(I816*24),0)),"")</f>
        <v/>
      </c>
      <c r="K816" s="80" t="str" cm="1">
        <f t="array" ref="K816">IFERROR(_xlfn.IFS(D816="","",J816&lt;E816,"×（法定外・要件外となる従業員です）",J816&lt;=F816,"〇",J816&gt;F816,"ー（要件外となる従業員です）"),"")</f>
        <v/>
      </c>
      <c r="L816" s="25" t="str" cm="1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  <v/>
      </c>
    </row>
    <row r="817" spans="1:12" ht="16.5" customHeight="1" x14ac:dyDescent="0.4">
      <c r="A817" s="20" t="str">
        <f t="shared" si="12"/>
        <v/>
      </c>
      <c r="B817" s="18"/>
      <c r="C817" s="75"/>
      <c r="D817" s="42"/>
      <c r="E817" s="27" t="str" cm="1">
        <f t="array" ref="E817">IFERROR(_xlfn.IFS(AND($F$4=45566,D817="徳島"),VLOOKUP(D817,最低賃金!$A$2:$G$49,2,FALSE),OR($F$4&lt;&gt;45566,D817&lt;&gt;"徳島"),VLOOKUP(D817,最低賃金!$A$2:$G$49,4,FALSE)),"")</f>
        <v/>
      </c>
      <c r="F817" s="27" t="str">
        <f>IFERROR(VLOOKUP(D817,最低賃金!$A$3:$G$49,6,FALSE),"")</f>
        <v/>
      </c>
      <c r="G817" s="42"/>
      <c r="H817" s="19"/>
      <c r="I817" s="81"/>
      <c r="J817" s="27" t="str" cm="1">
        <f t="array" ref="J817">IFERROR(_xlfn.IFS(COUNTBLANK(G817:I817)=3,"",H817="","H列に金額を入力してください",G817=3,H817,I817="","I列に労働時間を入力してください",G817=1,ROUND(H817/(I817*24),0),G817=2,ROUND(H817/(I817*24),0)),"")</f>
        <v/>
      </c>
      <c r="K817" s="80" t="str" cm="1">
        <f t="array" ref="K817">IFERROR(_xlfn.IFS(D817="","",J817&lt;E817,"×（法定外・要件外となる従業員です）",J817&lt;=F817,"〇",J817&gt;F817,"ー（要件外となる従業員です）"),"")</f>
        <v/>
      </c>
      <c r="L817" s="25" t="str" cm="1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  <v/>
      </c>
    </row>
    <row r="818" spans="1:12" ht="16.5" customHeight="1" x14ac:dyDescent="0.4">
      <c r="A818" s="20" t="str">
        <f t="shared" si="12"/>
        <v/>
      </c>
      <c r="B818" s="18"/>
      <c r="C818" s="75"/>
      <c r="D818" s="42"/>
      <c r="E818" s="27" t="str" cm="1">
        <f t="array" ref="E818">IFERROR(_xlfn.IFS(AND($F$4=45566,D818="徳島"),VLOOKUP(D818,最低賃金!$A$2:$G$49,2,FALSE),OR($F$4&lt;&gt;45566,D818&lt;&gt;"徳島"),VLOOKUP(D818,最低賃金!$A$2:$G$49,4,FALSE)),"")</f>
        <v/>
      </c>
      <c r="F818" s="27" t="str">
        <f>IFERROR(VLOOKUP(D818,最低賃金!$A$3:$G$49,6,FALSE),"")</f>
        <v/>
      </c>
      <c r="G818" s="42"/>
      <c r="H818" s="19"/>
      <c r="I818" s="81"/>
      <c r="J818" s="27" t="str" cm="1">
        <f t="array" ref="J818">IFERROR(_xlfn.IFS(COUNTBLANK(G818:I818)=3,"",H818="","H列に金額を入力してください",G818=3,H818,I818="","I列に労働時間を入力してください",G818=1,ROUND(H818/(I818*24),0),G818=2,ROUND(H818/(I818*24),0)),"")</f>
        <v/>
      </c>
      <c r="K818" s="80" t="str" cm="1">
        <f t="array" ref="K818">IFERROR(_xlfn.IFS(D818="","",J818&lt;E818,"×（法定外・要件外となる従業員です）",J818&lt;=F818,"〇",J818&gt;F818,"ー（要件外となる従業員です）"),"")</f>
        <v/>
      </c>
      <c r="L818" s="25" t="str" cm="1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  <v/>
      </c>
    </row>
    <row r="819" spans="1:12" ht="16.5" customHeight="1" x14ac:dyDescent="0.4">
      <c r="A819" s="20" t="str">
        <f t="shared" si="12"/>
        <v/>
      </c>
      <c r="B819" s="18"/>
      <c r="C819" s="75"/>
      <c r="D819" s="42"/>
      <c r="E819" s="27" t="str" cm="1">
        <f t="array" ref="E819">IFERROR(_xlfn.IFS(AND($F$4=45566,D819="徳島"),VLOOKUP(D819,最低賃金!$A$2:$G$49,2,FALSE),OR($F$4&lt;&gt;45566,D819&lt;&gt;"徳島"),VLOOKUP(D819,最低賃金!$A$2:$G$49,4,FALSE)),"")</f>
        <v/>
      </c>
      <c r="F819" s="27" t="str">
        <f>IFERROR(VLOOKUP(D819,最低賃金!$A$3:$G$49,6,FALSE),"")</f>
        <v/>
      </c>
      <c r="G819" s="42"/>
      <c r="H819" s="19"/>
      <c r="I819" s="81"/>
      <c r="J819" s="27" t="str" cm="1">
        <f t="array" ref="J819">IFERROR(_xlfn.IFS(COUNTBLANK(G819:I819)=3,"",H819="","H列に金額を入力してください",G819=3,H819,I819="","I列に労働時間を入力してください",G819=1,ROUND(H819/(I819*24),0),G819=2,ROUND(H819/(I819*24),0)),"")</f>
        <v/>
      </c>
      <c r="K819" s="80" t="str" cm="1">
        <f t="array" ref="K819">IFERROR(_xlfn.IFS(D819="","",J819&lt;E819,"×（法定外・要件外となる従業員です）",J819&lt;=F819,"〇",J819&gt;F819,"ー（要件外となる従業員です）"),"")</f>
        <v/>
      </c>
      <c r="L819" s="25" t="str" cm="1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  <v/>
      </c>
    </row>
    <row r="820" spans="1:12" ht="16.5" customHeight="1" x14ac:dyDescent="0.4">
      <c r="A820" s="20" t="str">
        <f t="shared" si="12"/>
        <v/>
      </c>
      <c r="B820" s="18"/>
      <c r="C820" s="75"/>
      <c r="D820" s="42"/>
      <c r="E820" s="27" t="str" cm="1">
        <f t="array" ref="E820">IFERROR(_xlfn.IFS(AND($F$4=45566,D820="徳島"),VLOOKUP(D820,最低賃金!$A$2:$G$49,2,FALSE),OR($F$4&lt;&gt;45566,D820&lt;&gt;"徳島"),VLOOKUP(D820,最低賃金!$A$2:$G$49,4,FALSE)),"")</f>
        <v/>
      </c>
      <c r="F820" s="27" t="str">
        <f>IFERROR(VLOOKUP(D820,最低賃金!$A$3:$G$49,6,FALSE),"")</f>
        <v/>
      </c>
      <c r="G820" s="42"/>
      <c r="H820" s="19"/>
      <c r="I820" s="81"/>
      <c r="J820" s="27" t="str" cm="1">
        <f t="array" ref="J820">IFERROR(_xlfn.IFS(COUNTBLANK(G820:I820)=3,"",H820="","H列に金額を入力してください",G820=3,H820,I820="","I列に労働時間を入力してください",G820=1,ROUND(H820/(I820*24),0),G820=2,ROUND(H820/(I820*24),0)),"")</f>
        <v/>
      </c>
      <c r="K820" s="80" t="str" cm="1">
        <f t="array" ref="K820">IFERROR(_xlfn.IFS(D820="","",J820&lt;E820,"×（法定外・要件外となる従業員です）",J820&lt;=F820,"〇",J820&gt;F820,"ー（要件外となる従業員です）"),"")</f>
        <v/>
      </c>
      <c r="L820" s="25" t="str" cm="1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  <v/>
      </c>
    </row>
    <row r="821" spans="1:12" ht="16.5" customHeight="1" x14ac:dyDescent="0.4">
      <c r="A821" s="20" t="str">
        <f t="shared" si="12"/>
        <v/>
      </c>
      <c r="B821" s="18"/>
      <c r="C821" s="75"/>
      <c r="D821" s="42"/>
      <c r="E821" s="27" t="str" cm="1">
        <f t="array" ref="E821">IFERROR(_xlfn.IFS(AND($F$4=45566,D821="徳島"),VLOOKUP(D821,最低賃金!$A$2:$G$49,2,FALSE),OR($F$4&lt;&gt;45566,D821&lt;&gt;"徳島"),VLOOKUP(D821,最低賃金!$A$2:$G$49,4,FALSE)),"")</f>
        <v/>
      </c>
      <c r="F821" s="27" t="str">
        <f>IFERROR(VLOOKUP(D821,最低賃金!$A$3:$G$49,6,FALSE),"")</f>
        <v/>
      </c>
      <c r="G821" s="42"/>
      <c r="H821" s="19"/>
      <c r="I821" s="81"/>
      <c r="J821" s="27" t="str" cm="1">
        <f t="array" ref="J821">IFERROR(_xlfn.IFS(COUNTBLANK(G821:I821)=3,"",H821="","H列に金額を入力してください",G821=3,H821,I821="","I列に労働時間を入力してください",G821=1,ROUND(H821/(I821*24),0),G821=2,ROUND(H821/(I821*24),0)),"")</f>
        <v/>
      </c>
      <c r="K821" s="80" t="str" cm="1">
        <f t="array" ref="K821">IFERROR(_xlfn.IFS(D821="","",J821&lt;E821,"×（法定外・要件外となる従業員です）",J821&lt;=F821,"〇",J821&gt;F821,"ー（要件外となる従業員です）"),"")</f>
        <v/>
      </c>
      <c r="L821" s="25" t="str" cm="1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  <v/>
      </c>
    </row>
    <row r="822" spans="1:12" ht="16.5" customHeight="1" x14ac:dyDescent="0.4">
      <c r="A822" s="20" t="str">
        <f t="shared" si="12"/>
        <v/>
      </c>
      <c r="B822" s="18"/>
      <c r="C822" s="75"/>
      <c r="D822" s="42"/>
      <c r="E822" s="27" t="str" cm="1">
        <f t="array" ref="E822">IFERROR(_xlfn.IFS(AND($F$4=45566,D822="徳島"),VLOOKUP(D822,最低賃金!$A$2:$G$49,2,FALSE),OR($F$4&lt;&gt;45566,D822&lt;&gt;"徳島"),VLOOKUP(D822,最低賃金!$A$2:$G$49,4,FALSE)),"")</f>
        <v/>
      </c>
      <c r="F822" s="27" t="str">
        <f>IFERROR(VLOOKUP(D822,最低賃金!$A$3:$G$49,6,FALSE),"")</f>
        <v/>
      </c>
      <c r="G822" s="42"/>
      <c r="H822" s="19"/>
      <c r="I822" s="81"/>
      <c r="J822" s="27" t="str" cm="1">
        <f t="array" ref="J822">IFERROR(_xlfn.IFS(COUNTBLANK(G822:I822)=3,"",H822="","H列に金額を入力してください",G822=3,H822,I822="","I列に労働時間を入力してください",G822=1,ROUND(H822/(I822*24),0),G822=2,ROUND(H822/(I822*24),0)),"")</f>
        <v/>
      </c>
      <c r="K822" s="80" t="str" cm="1">
        <f t="array" ref="K822">IFERROR(_xlfn.IFS(D822="","",J822&lt;E822,"×（法定外・要件外となる従業員です）",J822&lt;=F822,"〇",J822&gt;F822,"ー（要件外となる従業員です）"),"")</f>
        <v/>
      </c>
      <c r="L822" s="25" t="str" cm="1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  <v/>
      </c>
    </row>
    <row r="823" spans="1:12" ht="16.5" customHeight="1" x14ac:dyDescent="0.4">
      <c r="A823" s="20" t="str">
        <f t="shared" si="12"/>
        <v/>
      </c>
      <c r="B823" s="18"/>
      <c r="C823" s="75"/>
      <c r="D823" s="42"/>
      <c r="E823" s="27" t="str" cm="1">
        <f t="array" ref="E823">IFERROR(_xlfn.IFS(AND($F$4=45566,D823="徳島"),VLOOKUP(D823,最低賃金!$A$2:$G$49,2,FALSE),OR($F$4&lt;&gt;45566,D823&lt;&gt;"徳島"),VLOOKUP(D823,最低賃金!$A$2:$G$49,4,FALSE)),"")</f>
        <v/>
      </c>
      <c r="F823" s="27" t="str">
        <f>IFERROR(VLOOKUP(D823,最低賃金!$A$3:$G$49,6,FALSE),"")</f>
        <v/>
      </c>
      <c r="G823" s="42"/>
      <c r="H823" s="19"/>
      <c r="I823" s="81"/>
      <c r="J823" s="27" t="str" cm="1">
        <f t="array" ref="J823">IFERROR(_xlfn.IFS(COUNTBLANK(G823:I823)=3,"",H823="","H列に金額を入力してください",G823=3,H823,I823="","I列に労働時間を入力してください",G823=1,ROUND(H823/(I823*24),0),G823=2,ROUND(H823/(I823*24),0)),"")</f>
        <v/>
      </c>
      <c r="K823" s="80" t="str" cm="1">
        <f t="array" ref="K823">IFERROR(_xlfn.IFS(D823="","",J823&lt;E823,"×（法定外・要件外となる従業員です）",J823&lt;=F823,"〇",J823&gt;F823,"ー（要件外となる従業員です）"),"")</f>
        <v/>
      </c>
      <c r="L823" s="25" t="str" cm="1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  <v/>
      </c>
    </row>
    <row r="824" spans="1:12" ht="16.5" customHeight="1" x14ac:dyDescent="0.4">
      <c r="A824" s="20" t="str">
        <f t="shared" si="12"/>
        <v/>
      </c>
      <c r="B824" s="18"/>
      <c r="C824" s="75"/>
      <c r="D824" s="42"/>
      <c r="E824" s="27" t="str" cm="1">
        <f t="array" ref="E824">IFERROR(_xlfn.IFS(AND($F$4=45566,D824="徳島"),VLOOKUP(D824,最低賃金!$A$2:$G$49,2,FALSE),OR($F$4&lt;&gt;45566,D824&lt;&gt;"徳島"),VLOOKUP(D824,最低賃金!$A$2:$G$49,4,FALSE)),"")</f>
        <v/>
      </c>
      <c r="F824" s="27" t="str">
        <f>IFERROR(VLOOKUP(D824,最低賃金!$A$3:$G$49,6,FALSE),"")</f>
        <v/>
      </c>
      <c r="G824" s="42"/>
      <c r="H824" s="19"/>
      <c r="I824" s="81"/>
      <c r="J824" s="27" t="str" cm="1">
        <f t="array" ref="J824">IFERROR(_xlfn.IFS(COUNTBLANK(G824:I824)=3,"",H824="","H列に金額を入力してください",G824=3,H824,I824="","I列に労働時間を入力してください",G824=1,ROUND(H824/(I824*24),0),G824=2,ROUND(H824/(I824*24),0)),"")</f>
        <v/>
      </c>
      <c r="K824" s="80" t="str" cm="1">
        <f t="array" ref="K824">IFERROR(_xlfn.IFS(D824="","",J824&lt;E824,"×（法定外・要件外となる従業員です）",J824&lt;=F824,"〇",J824&gt;F824,"ー（要件外となる従業員です）"),"")</f>
        <v/>
      </c>
      <c r="L824" s="25" t="str" cm="1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  <v/>
      </c>
    </row>
    <row r="825" spans="1:12" ht="16.5" customHeight="1" x14ac:dyDescent="0.4">
      <c r="A825" s="20" t="str">
        <f t="shared" si="12"/>
        <v/>
      </c>
      <c r="B825" s="18"/>
      <c r="C825" s="75"/>
      <c r="D825" s="42"/>
      <c r="E825" s="27" t="str" cm="1">
        <f t="array" ref="E825">IFERROR(_xlfn.IFS(AND($F$4=45566,D825="徳島"),VLOOKUP(D825,最低賃金!$A$2:$G$49,2,FALSE),OR($F$4&lt;&gt;45566,D825&lt;&gt;"徳島"),VLOOKUP(D825,最低賃金!$A$2:$G$49,4,FALSE)),"")</f>
        <v/>
      </c>
      <c r="F825" s="27" t="str">
        <f>IFERROR(VLOOKUP(D825,最低賃金!$A$3:$G$49,6,FALSE),"")</f>
        <v/>
      </c>
      <c r="G825" s="42"/>
      <c r="H825" s="19"/>
      <c r="I825" s="81"/>
      <c r="J825" s="27" t="str" cm="1">
        <f t="array" ref="J825">IFERROR(_xlfn.IFS(COUNTBLANK(G825:I825)=3,"",H825="","H列に金額を入力してください",G825=3,H825,I825="","I列に労働時間を入力してください",G825=1,ROUND(H825/(I825*24),0),G825=2,ROUND(H825/(I825*24),0)),"")</f>
        <v/>
      </c>
      <c r="K825" s="80" t="str" cm="1">
        <f t="array" ref="K825">IFERROR(_xlfn.IFS(D825="","",J825&lt;E825,"×（法定外・要件外となる従業員です）",J825&lt;=F825,"〇",J825&gt;F825,"ー（要件外となる従業員です）"),"")</f>
        <v/>
      </c>
      <c r="L825" s="25" t="str" cm="1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  <v/>
      </c>
    </row>
    <row r="826" spans="1:12" ht="16.5" customHeight="1" x14ac:dyDescent="0.4">
      <c r="A826" s="20" t="str">
        <f t="shared" si="12"/>
        <v/>
      </c>
      <c r="B826" s="18"/>
      <c r="C826" s="75"/>
      <c r="D826" s="42"/>
      <c r="E826" s="27" t="str" cm="1">
        <f t="array" ref="E826">IFERROR(_xlfn.IFS(AND($F$4=45566,D826="徳島"),VLOOKUP(D826,最低賃金!$A$2:$G$49,2,FALSE),OR($F$4&lt;&gt;45566,D826&lt;&gt;"徳島"),VLOOKUP(D826,最低賃金!$A$2:$G$49,4,FALSE)),"")</f>
        <v/>
      </c>
      <c r="F826" s="27" t="str">
        <f>IFERROR(VLOOKUP(D826,最低賃金!$A$3:$G$49,6,FALSE),"")</f>
        <v/>
      </c>
      <c r="G826" s="42"/>
      <c r="H826" s="19"/>
      <c r="I826" s="81"/>
      <c r="J826" s="27" t="str" cm="1">
        <f t="array" ref="J826">IFERROR(_xlfn.IFS(COUNTBLANK(G826:I826)=3,"",H826="","H列に金額を入力してください",G826=3,H826,I826="","I列に労働時間を入力してください",G826=1,ROUND(H826/(I826*24),0),G826=2,ROUND(H826/(I826*24),0)),"")</f>
        <v/>
      </c>
      <c r="K826" s="80" t="str" cm="1">
        <f t="array" ref="K826">IFERROR(_xlfn.IFS(D826="","",J826&lt;E826,"×（法定外・要件外となる従業員です）",J826&lt;=F826,"〇",J826&gt;F826,"ー（要件外となる従業員です）"),"")</f>
        <v/>
      </c>
      <c r="L826" s="25" t="str" cm="1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  <v/>
      </c>
    </row>
    <row r="827" spans="1:12" ht="16.5" customHeight="1" x14ac:dyDescent="0.4">
      <c r="A827" s="20" t="str">
        <f t="shared" si="12"/>
        <v/>
      </c>
      <c r="B827" s="18"/>
      <c r="C827" s="75"/>
      <c r="D827" s="42"/>
      <c r="E827" s="27" t="str" cm="1">
        <f t="array" ref="E827">IFERROR(_xlfn.IFS(AND($F$4=45566,D827="徳島"),VLOOKUP(D827,最低賃金!$A$2:$G$49,2,FALSE),OR($F$4&lt;&gt;45566,D827&lt;&gt;"徳島"),VLOOKUP(D827,最低賃金!$A$2:$G$49,4,FALSE)),"")</f>
        <v/>
      </c>
      <c r="F827" s="27" t="str">
        <f>IFERROR(VLOOKUP(D827,最低賃金!$A$3:$G$49,6,FALSE),"")</f>
        <v/>
      </c>
      <c r="G827" s="42"/>
      <c r="H827" s="19"/>
      <c r="I827" s="81"/>
      <c r="J827" s="27" t="str" cm="1">
        <f t="array" ref="J827">IFERROR(_xlfn.IFS(COUNTBLANK(G827:I827)=3,"",H827="","H列に金額を入力してください",G827=3,H827,I827="","I列に労働時間を入力してください",G827=1,ROUND(H827/(I827*24),0),G827=2,ROUND(H827/(I827*24),0)),"")</f>
        <v/>
      </c>
      <c r="K827" s="80" t="str" cm="1">
        <f t="array" ref="K827">IFERROR(_xlfn.IFS(D827="","",J827&lt;E827,"×（法定外・要件外となる従業員です）",J827&lt;=F827,"〇",J827&gt;F827,"ー（要件外となる従業員です）"),"")</f>
        <v/>
      </c>
      <c r="L827" s="25" t="str" cm="1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  <v/>
      </c>
    </row>
    <row r="828" spans="1:12" ht="16.5" customHeight="1" x14ac:dyDescent="0.4">
      <c r="A828" s="20" t="str">
        <f t="shared" si="12"/>
        <v/>
      </c>
      <c r="B828" s="18"/>
      <c r="C828" s="75"/>
      <c r="D828" s="42"/>
      <c r="E828" s="27" t="str" cm="1">
        <f t="array" ref="E828">IFERROR(_xlfn.IFS(AND($F$4=45566,D828="徳島"),VLOOKUP(D828,最低賃金!$A$2:$G$49,2,FALSE),OR($F$4&lt;&gt;45566,D828&lt;&gt;"徳島"),VLOOKUP(D828,最低賃金!$A$2:$G$49,4,FALSE)),"")</f>
        <v/>
      </c>
      <c r="F828" s="27" t="str">
        <f>IFERROR(VLOOKUP(D828,最低賃金!$A$3:$G$49,6,FALSE),"")</f>
        <v/>
      </c>
      <c r="G828" s="42"/>
      <c r="H828" s="19"/>
      <c r="I828" s="81"/>
      <c r="J828" s="27" t="str" cm="1">
        <f t="array" ref="J828">IFERROR(_xlfn.IFS(COUNTBLANK(G828:I828)=3,"",H828="","H列に金額を入力してください",G828=3,H828,I828="","I列に労働時間を入力してください",G828=1,ROUND(H828/(I828*24),0),G828=2,ROUND(H828/(I828*24),0)),"")</f>
        <v/>
      </c>
      <c r="K828" s="80" t="str" cm="1">
        <f t="array" ref="K828">IFERROR(_xlfn.IFS(D828="","",J828&lt;E828,"×（法定外・要件外となる従業員です）",J828&lt;=F828,"〇",J828&gt;F828,"ー（要件外となる従業員です）"),"")</f>
        <v/>
      </c>
      <c r="L828" s="25" t="str" cm="1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  <v/>
      </c>
    </row>
    <row r="829" spans="1:12" ht="16.5" customHeight="1" x14ac:dyDescent="0.4">
      <c r="A829" s="20" t="str">
        <f t="shared" si="12"/>
        <v/>
      </c>
      <c r="B829" s="18"/>
      <c r="C829" s="75"/>
      <c r="D829" s="42"/>
      <c r="E829" s="27" t="str" cm="1">
        <f t="array" ref="E829">IFERROR(_xlfn.IFS(AND($F$4=45566,D829="徳島"),VLOOKUP(D829,最低賃金!$A$2:$G$49,2,FALSE),OR($F$4&lt;&gt;45566,D829&lt;&gt;"徳島"),VLOOKUP(D829,最低賃金!$A$2:$G$49,4,FALSE)),"")</f>
        <v/>
      </c>
      <c r="F829" s="27" t="str">
        <f>IFERROR(VLOOKUP(D829,最低賃金!$A$3:$G$49,6,FALSE),"")</f>
        <v/>
      </c>
      <c r="G829" s="42"/>
      <c r="H829" s="19"/>
      <c r="I829" s="81"/>
      <c r="J829" s="27" t="str" cm="1">
        <f t="array" ref="J829">IFERROR(_xlfn.IFS(COUNTBLANK(G829:I829)=3,"",H829="","H列に金額を入力してください",G829=3,H829,I829="","I列に労働時間を入力してください",G829=1,ROUND(H829/(I829*24),0),G829=2,ROUND(H829/(I829*24),0)),"")</f>
        <v/>
      </c>
      <c r="K829" s="80" t="str" cm="1">
        <f t="array" ref="K829">IFERROR(_xlfn.IFS(D829="","",J829&lt;E829,"×（法定外・要件外となる従業員です）",J829&lt;=F829,"〇",J829&gt;F829,"ー（要件外となる従業員です）"),"")</f>
        <v/>
      </c>
      <c r="L829" s="25" t="str" cm="1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  <v/>
      </c>
    </row>
    <row r="830" spans="1:12" ht="16.5" customHeight="1" x14ac:dyDescent="0.4">
      <c r="A830" s="20" t="str">
        <f t="shared" si="12"/>
        <v/>
      </c>
      <c r="B830" s="18"/>
      <c r="C830" s="75"/>
      <c r="D830" s="42"/>
      <c r="E830" s="27" t="str" cm="1">
        <f t="array" ref="E830">IFERROR(_xlfn.IFS(AND($F$4=45566,D830="徳島"),VLOOKUP(D830,最低賃金!$A$2:$G$49,2,FALSE),OR($F$4&lt;&gt;45566,D830&lt;&gt;"徳島"),VLOOKUP(D830,最低賃金!$A$2:$G$49,4,FALSE)),"")</f>
        <v/>
      </c>
      <c r="F830" s="27" t="str">
        <f>IFERROR(VLOOKUP(D830,最低賃金!$A$3:$G$49,6,FALSE),"")</f>
        <v/>
      </c>
      <c r="G830" s="42"/>
      <c r="H830" s="19"/>
      <c r="I830" s="81"/>
      <c r="J830" s="27" t="str" cm="1">
        <f t="array" ref="J830">IFERROR(_xlfn.IFS(COUNTBLANK(G830:I830)=3,"",H830="","H列に金額を入力してください",G830=3,H830,I830="","I列に労働時間を入力してください",G830=1,ROUND(H830/(I830*24),0),G830=2,ROUND(H830/(I830*24),0)),"")</f>
        <v/>
      </c>
      <c r="K830" s="80" t="str" cm="1">
        <f t="array" ref="K830">IFERROR(_xlfn.IFS(D830="","",J830&lt;E830,"×（法定外・要件外となる従業員です）",J830&lt;=F830,"〇",J830&gt;F830,"ー（要件外となる従業員です）"),"")</f>
        <v/>
      </c>
      <c r="L830" s="25" t="str" cm="1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  <v/>
      </c>
    </row>
    <row r="831" spans="1:12" ht="16.5" customHeight="1" x14ac:dyDescent="0.4">
      <c r="A831" s="20" t="str">
        <f t="shared" si="12"/>
        <v/>
      </c>
      <c r="B831" s="18"/>
      <c r="C831" s="75"/>
      <c r="D831" s="42"/>
      <c r="E831" s="27" t="str" cm="1">
        <f t="array" ref="E831">IFERROR(_xlfn.IFS(AND($F$4=45566,D831="徳島"),VLOOKUP(D831,最低賃金!$A$2:$G$49,2,FALSE),OR($F$4&lt;&gt;45566,D831&lt;&gt;"徳島"),VLOOKUP(D831,最低賃金!$A$2:$G$49,4,FALSE)),"")</f>
        <v/>
      </c>
      <c r="F831" s="27" t="str">
        <f>IFERROR(VLOOKUP(D831,最低賃金!$A$3:$G$49,6,FALSE),"")</f>
        <v/>
      </c>
      <c r="G831" s="42"/>
      <c r="H831" s="19"/>
      <c r="I831" s="81"/>
      <c r="J831" s="27" t="str" cm="1">
        <f t="array" ref="J831">IFERROR(_xlfn.IFS(COUNTBLANK(G831:I831)=3,"",H831="","H列に金額を入力してください",G831=3,H831,I831="","I列に労働時間を入力してください",G831=1,ROUND(H831/(I831*24),0),G831=2,ROUND(H831/(I831*24),0)),"")</f>
        <v/>
      </c>
      <c r="K831" s="80" t="str" cm="1">
        <f t="array" ref="K831">IFERROR(_xlfn.IFS(D831="","",J831&lt;E831,"×（法定外・要件外となる従業員です）",J831&lt;=F831,"〇",J831&gt;F831,"ー（要件外となる従業員です）"),"")</f>
        <v/>
      </c>
      <c r="L831" s="25" t="str" cm="1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  <v/>
      </c>
    </row>
    <row r="832" spans="1:12" ht="16.5" customHeight="1" x14ac:dyDescent="0.4">
      <c r="A832" s="20" t="str">
        <f t="shared" si="12"/>
        <v/>
      </c>
      <c r="B832" s="18"/>
      <c r="C832" s="75"/>
      <c r="D832" s="42"/>
      <c r="E832" s="27" t="str" cm="1">
        <f t="array" ref="E832">IFERROR(_xlfn.IFS(AND($F$4=45566,D832="徳島"),VLOOKUP(D832,最低賃金!$A$2:$G$49,2,FALSE),OR($F$4&lt;&gt;45566,D832&lt;&gt;"徳島"),VLOOKUP(D832,最低賃金!$A$2:$G$49,4,FALSE)),"")</f>
        <v/>
      </c>
      <c r="F832" s="27" t="str">
        <f>IFERROR(VLOOKUP(D832,最低賃金!$A$3:$G$49,6,FALSE),"")</f>
        <v/>
      </c>
      <c r="G832" s="42"/>
      <c r="H832" s="19"/>
      <c r="I832" s="81"/>
      <c r="J832" s="27" t="str" cm="1">
        <f t="array" ref="J832">IFERROR(_xlfn.IFS(COUNTBLANK(G832:I832)=3,"",H832="","H列に金額を入力してください",G832=3,H832,I832="","I列に労働時間を入力してください",G832=1,ROUND(H832/(I832*24),0),G832=2,ROUND(H832/(I832*24),0)),"")</f>
        <v/>
      </c>
      <c r="K832" s="80" t="str" cm="1">
        <f t="array" ref="K832">IFERROR(_xlfn.IFS(D832="","",J832&lt;E832,"×（法定外・要件外となる従業員です）",J832&lt;=F832,"〇",J832&gt;F832,"ー（要件外となる従業員です）"),"")</f>
        <v/>
      </c>
      <c r="L832" s="25" t="str" cm="1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  <v/>
      </c>
    </row>
    <row r="833" spans="1:12" ht="16.5" customHeight="1" x14ac:dyDescent="0.4">
      <c r="A833" s="20" t="str">
        <f t="shared" si="12"/>
        <v/>
      </c>
      <c r="B833" s="18"/>
      <c r="C833" s="75"/>
      <c r="D833" s="42"/>
      <c r="E833" s="27" t="str" cm="1">
        <f t="array" ref="E833">IFERROR(_xlfn.IFS(AND($F$4=45566,D833="徳島"),VLOOKUP(D833,最低賃金!$A$2:$G$49,2,FALSE),OR($F$4&lt;&gt;45566,D833&lt;&gt;"徳島"),VLOOKUP(D833,最低賃金!$A$2:$G$49,4,FALSE)),"")</f>
        <v/>
      </c>
      <c r="F833" s="27" t="str">
        <f>IFERROR(VLOOKUP(D833,最低賃金!$A$3:$G$49,6,FALSE),"")</f>
        <v/>
      </c>
      <c r="G833" s="42"/>
      <c r="H833" s="19"/>
      <c r="I833" s="81"/>
      <c r="J833" s="27" t="str" cm="1">
        <f t="array" ref="J833">IFERROR(_xlfn.IFS(COUNTBLANK(G833:I833)=3,"",H833="","H列に金額を入力してください",G833=3,H833,I833="","I列に労働時間を入力してください",G833=1,ROUND(H833/(I833*24),0),G833=2,ROUND(H833/(I833*24),0)),"")</f>
        <v/>
      </c>
      <c r="K833" s="80" t="str" cm="1">
        <f t="array" ref="K833">IFERROR(_xlfn.IFS(D833="","",J833&lt;E833,"×（法定外・要件外となる従業員です）",J833&lt;=F833,"〇",J833&gt;F833,"ー（要件外となる従業員です）"),"")</f>
        <v/>
      </c>
      <c r="L833" s="25" t="str" cm="1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  <v/>
      </c>
    </row>
    <row r="834" spans="1:12" ht="16.5" customHeight="1" x14ac:dyDescent="0.4">
      <c r="A834" s="20" t="str">
        <f t="shared" si="12"/>
        <v/>
      </c>
      <c r="B834" s="18"/>
      <c r="C834" s="75"/>
      <c r="D834" s="42"/>
      <c r="E834" s="27" t="str" cm="1">
        <f t="array" ref="E834">IFERROR(_xlfn.IFS(AND($F$4=45566,D834="徳島"),VLOOKUP(D834,最低賃金!$A$2:$G$49,2,FALSE),OR($F$4&lt;&gt;45566,D834&lt;&gt;"徳島"),VLOOKUP(D834,最低賃金!$A$2:$G$49,4,FALSE)),"")</f>
        <v/>
      </c>
      <c r="F834" s="27" t="str">
        <f>IFERROR(VLOOKUP(D834,最低賃金!$A$3:$G$49,6,FALSE),"")</f>
        <v/>
      </c>
      <c r="G834" s="42"/>
      <c r="H834" s="19"/>
      <c r="I834" s="81"/>
      <c r="J834" s="27" t="str" cm="1">
        <f t="array" ref="J834">IFERROR(_xlfn.IFS(COUNTBLANK(G834:I834)=3,"",H834="","H列に金額を入力してください",G834=3,H834,I834="","I列に労働時間を入力してください",G834=1,ROUND(H834/(I834*24),0),G834=2,ROUND(H834/(I834*24),0)),"")</f>
        <v/>
      </c>
      <c r="K834" s="80" t="str" cm="1">
        <f t="array" ref="K834">IFERROR(_xlfn.IFS(D834="","",J834&lt;E834,"×（法定外・要件外となる従業員です）",J834&lt;=F834,"〇",J834&gt;F834,"ー（要件外となる従業員です）"),"")</f>
        <v/>
      </c>
      <c r="L834" s="25" t="str" cm="1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  <v/>
      </c>
    </row>
    <row r="835" spans="1:12" ht="16.5" customHeight="1" x14ac:dyDescent="0.4">
      <c r="A835" s="20" t="str">
        <f t="shared" si="12"/>
        <v/>
      </c>
      <c r="B835" s="18"/>
      <c r="C835" s="75"/>
      <c r="D835" s="42"/>
      <c r="E835" s="27" t="str" cm="1">
        <f t="array" ref="E835">IFERROR(_xlfn.IFS(AND($F$4=45566,D835="徳島"),VLOOKUP(D835,最低賃金!$A$2:$G$49,2,FALSE),OR($F$4&lt;&gt;45566,D835&lt;&gt;"徳島"),VLOOKUP(D835,最低賃金!$A$2:$G$49,4,FALSE)),"")</f>
        <v/>
      </c>
      <c r="F835" s="27" t="str">
        <f>IFERROR(VLOOKUP(D835,最低賃金!$A$3:$G$49,6,FALSE),"")</f>
        <v/>
      </c>
      <c r="G835" s="42"/>
      <c r="H835" s="19"/>
      <c r="I835" s="81"/>
      <c r="J835" s="27" t="str" cm="1">
        <f t="array" ref="J835">IFERROR(_xlfn.IFS(COUNTBLANK(G835:I835)=3,"",H835="","H列に金額を入力してください",G835=3,H835,I835="","I列に労働時間を入力してください",G835=1,ROUND(H835/(I835*24),0),G835=2,ROUND(H835/(I835*24),0)),"")</f>
        <v/>
      </c>
      <c r="K835" s="80" t="str" cm="1">
        <f t="array" ref="K835">IFERROR(_xlfn.IFS(D835="","",J835&lt;E835,"×（法定外・要件外となる従業員です）",J835&lt;=F835,"〇",J835&gt;F835,"ー（要件外となる従業員です）"),"")</f>
        <v/>
      </c>
      <c r="L835" s="25" t="str" cm="1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  <v/>
      </c>
    </row>
    <row r="836" spans="1:12" ht="16.5" customHeight="1" x14ac:dyDescent="0.4">
      <c r="A836" s="20" t="str">
        <f t="shared" si="12"/>
        <v/>
      </c>
      <c r="B836" s="18"/>
      <c r="C836" s="75"/>
      <c r="D836" s="42"/>
      <c r="E836" s="27" t="str" cm="1">
        <f t="array" ref="E836">IFERROR(_xlfn.IFS(AND($F$4=45566,D836="徳島"),VLOOKUP(D836,最低賃金!$A$2:$G$49,2,FALSE),OR($F$4&lt;&gt;45566,D836&lt;&gt;"徳島"),VLOOKUP(D836,最低賃金!$A$2:$G$49,4,FALSE)),"")</f>
        <v/>
      </c>
      <c r="F836" s="27" t="str">
        <f>IFERROR(VLOOKUP(D836,最低賃金!$A$3:$G$49,6,FALSE),"")</f>
        <v/>
      </c>
      <c r="G836" s="42"/>
      <c r="H836" s="19"/>
      <c r="I836" s="81"/>
      <c r="J836" s="27" t="str" cm="1">
        <f t="array" ref="J836">IFERROR(_xlfn.IFS(COUNTBLANK(G836:I836)=3,"",H836="","H列に金額を入力してください",G836=3,H836,I836="","I列に労働時間を入力してください",G836=1,ROUND(H836/(I836*24),0),G836=2,ROUND(H836/(I836*24),0)),"")</f>
        <v/>
      </c>
      <c r="K836" s="80" t="str" cm="1">
        <f t="array" ref="K836">IFERROR(_xlfn.IFS(D836="","",J836&lt;E836,"×（法定外・要件外となる従業員です）",J836&lt;=F836,"〇",J836&gt;F836,"ー（要件外となる従業員です）"),"")</f>
        <v/>
      </c>
      <c r="L836" s="25" t="str" cm="1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  <v/>
      </c>
    </row>
    <row r="837" spans="1:12" ht="16.5" customHeight="1" x14ac:dyDescent="0.4">
      <c r="A837" s="20" t="str">
        <f t="shared" si="12"/>
        <v/>
      </c>
      <c r="B837" s="18"/>
      <c r="C837" s="75"/>
      <c r="D837" s="42"/>
      <c r="E837" s="27" t="str" cm="1">
        <f t="array" ref="E837">IFERROR(_xlfn.IFS(AND($F$4=45566,D837="徳島"),VLOOKUP(D837,最低賃金!$A$2:$G$49,2,FALSE),OR($F$4&lt;&gt;45566,D837&lt;&gt;"徳島"),VLOOKUP(D837,最低賃金!$A$2:$G$49,4,FALSE)),"")</f>
        <v/>
      </c>
      <c r="F837" s="27" t="str">
        <f>IFERROR(VLOOKUP(D837,最低賃金!$A$3:$G$49,6,FALSE),"")</f>
        <v/>
      </c>
      <c r="G837" s="42"/>
      <c r="H837" s="19"/>
      <c r="I837" s="81"/>
      <c r="J837" s="27" t="str" cm="1">
        <f t="array" ref="J837">IFERROR(_xlfn.IFS(COUNTBLANK(G837:I837)=3,"",H837="","H列に金額を入力してください",G837=3,H837,I837="","I列に労働時間を入力してください",G837=1,ROUND(H837/(I837*24),0),G837=2,ROUND(H837/(I837*24),0)),"")</f>
        <v/>
      </c>
      <c r="K837" s="80" t="str" cm="1">
        <f t="array" ref="K837">IFERROR(_xlfn.IFS(D837="","",J837&lt;E837,"×（法定外・要件外となる従業員です）",J837&lt;=F837,"〇",J837&gt;F837,"ー（要件外となる従業員です）"),"")</f>
        <v/>
      </c>
      <c r="L837" s="25" t="str" cm="1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  <v/>
      </c>
    </row>
    <row r="838" spans="1:12" ht="16.5" customHeight="1" x14ac:dyDescent="0.4">
      <c r="A838" s="20" t="str">
        <f t="shared" si="12"/>
        <v/>
      </c>
      <c r="B838" s="18"/>
      <c r="C838" s="75"/>
      <c r="D838" s="42"/>
      <c r="E838" s="27" t="str" cm="1">
        <f t="array" ref="E838">IFERROR(_xlfn.IFS(AND($F$4=45566,D838="徳島"),VLOOKUP(D838,最低賃金!$A$2:$G$49,2,FALSE),OR($F$4&lt;&gt;45566,D838&lt;&gt;"徳島"),VLOOKUP(D838,最低賃金!$A$2:$G$49,4,FALSE)),"")</f>
        <v/>
      </c>
      <c r="F838" s="27" t="str">
        <f>IFERROR(VLOOKUP(D838,最低賃金!$A$3:$G$49,6,FALSE),"")</f>
        <v/>
      </c>
      <c r="G838" s="42"/>
      <c r="H838" s="19"/>
      <c r="I838" s="81"/>
      <c r="J838" s="27" t="str" cm="1">
        <f t="array" ref="J838">IFERROR(_xlfn.IFS(COUNTBLANK(G838:I838)=3,"",H838="","H列に金額を入力してください",G838=3,H838,I838="","I列に労働時間を入力してください",G838=1,ROUND(H838/(I838*24),0),G838=2,ROUND(H838/(I838*24),0)),"")</f>
        <v/>
      </c>
      <c r="K838" s="80" t="str" cm="1">
        <f t="array" ref="K838">IFERROR(_xlfn.IFS(D838="","",J838&lt;E838,"×（法定外・要件外となる従業員です）",J838&lt;=F838,"〇",J838&gt;F838,"ー（要件外となる従業員です）"),"")</f>
        <v/>
      </c>
      <c r="L838" s="25" t="str" cm="1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  <v/>
      </c>
    </row>
    <row r="839" spans="1:12" ht="16.5" customHeight="1" x14ac:dyDescent="0.4">
      <c r="A839" s="20" t="str">
        <f t="shared" si="12"/>
        <v/>
      </c>
      <c r="B839" s="18"/>
      <c r="C839" s="75"/>
      <c r="D839" s="42"/>
      <c r="E839" s="27" t="str" cm="1">
        <f t="array" ref="E839">IFERROR(_xlfn.IFS(AND($F$4=45566,D839="徳島"),VLOOKUP(D839,最低賃金!$A$2:$G$49,2,FALSE),OR($F$4&lt;&gt;45566,D839&lt;&gt;"徳島"),VLOOKUP(D839,最低賃金!$A$2:$G$49,4,FALSE)),"")</f>
        <v/>
      </c>
      <c r="F839" s="27" t="str">
        <f>IFERROR(VLOOKUP(D839,最低賃金!$A$3:$G$49,6,FALSE),"")</f>
        <v/>
      </c>
      <c r="G839" s="42"/>
      <c r="H839" s="19"/>
      <c r="I839" s="81"/>
      <c r="J839" s="27" t="str" cm="1">
        <f t="array" ref="J839">IFERROR(_xlfn.IFS(COUNTBLANK(G839:I839)=3,"",H839="","H列に金額を入力してください",G839=3,H839,I839="","I列に労働時間を入力してください",G839=1,ROUND(H839/(I839*24),0),G839=2,ROUND(H839/(I839*24),0)),"")</f>
        <v/>
      </c>
      <c r="K839" s="80" t="str" cm="1">
        <f t="array" ref="K839">IFERROR(_xlfn.IFS(D839="","",J839&lt;E839,"×（法定外・要件外となる従業員です）",J839&lt;=F839,"〇",J839&gt;F839,"ー（要件外となる従業員です）"),"")</f>
        <v/>
      </c>
      <c r="L839" s="25" t="str" cm="1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  <v/>
      </c>
    </row>
    <row r="840" spans="1:12" ht="16.5" customHeight="1" x14ac:dyDescent="0.4">
      <c r="A840" s="20" t="str">
        <f t="shared" si="12"/>
        <v/>
      </c>
      <c r="B840" s="18"/>
      <c r="C840" s="75"/>
      <c r="D840" s="42"/>
      <c r="E840" s="27" t="str" cm="1">
        <f t="array" ref="E840">IFERROR(_xlfn.IFS(AND($F$4=45566,D840="徳島"),VLOOKUP(D840,最低賃金!$A$2:$G$49,2,FALSE),OR($F$4&lt;&gt;45566,D840&lt;&gt;"徳島"),VLOOKUP(D840,最低賃金!$A$2:$G$49,4,FALSE)),"")</f>
        <v/>
      </c>
      <c r="F840" s="27" t="str">
        <f>IFERROR(VLOOKUP(D840,最低賃金!$A$3:$G$49,6,FALSE),"")</f>
        <v/>
      </c>
      <c r="G840" s="42"/>
      <c r="H840" s="19"/>
      <c r="I840" s="81"/>
      <c r="J840" s="27" t="str" cm="1">
        <f t="array" ref="J840">IFERROR(_xlfn.IFS(COUNTBLANK(G840:I840)=3,"",H840="","H列に金額を入力してください",G840=3,H840,I840="","I列に労働時間を入力してください",G840=1,ROUND(H840/(I840*24),0),G840=2,ROUND(H840/(I840*24),0)),"")</f>
        <v/>
      </c>
      <c r="K840" s="80" t="str" cm="1">
        <f t="array" ref="K840">IFERROR(_xlfn.IFS(D840="","",J840&lt;E840,"×（法定外・要件外となる従業員です）",J840&lt;=F840,"〇",J840&gt;F840,"ー（要件外となる従業員です）"),"")</f>
        <v/>
      </c>
      <c r="L840" s="25" t="str" cm="1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  <v/>
      </c>
    </row>
    <row r="841" spans="1:12" ht="16.5" customHeight="1" x14ac:dyDescent="0.4">
      <c r="A841" s="20" t="str">
        <f t="shared" si="12"/>
        <v/>
      </c>
      <c r="B841" s="18"/>
      <c r="C841" s="75"/>
      <c r="D841" s="42"/>
      <c r="E841" s="27" t="str" cm="1">
        <f t="array" ref="E841">IFERROR(_xlfn.IFS(AND($F$4=45566,D841="徳島"),VLOOKUP(D841,最低賃金!$A$2:$G$49,2,FALSE),OR($F$4&lt;&gt;45566,D841&lt;&gt;"徳島"),VLOOKUP(D841,最低賃金!$A$2:$G$49,4,FALSE)),"")</f>
        <v/>
      </c>
      <c r="F841" s="27" t="str">
        <f>IFERROR(VLOOKUP(D841,最低賃金!$A$3:$G$49,6,FALSE),"")</f>
        <v/>
      </c>
      <c r="G841" s="42"/>
      <c r="H841" s="19"/>
      <c r="I841" s="81"/>
      <c r="J841" s="27" t="str" cm="1">
        <f t="array" ref="J841">IFERROR(_xlfn.IFS(COUNTBLANK(G841:I841)=3,"",H841="","H列に金額を入力してください",G841=3,H841,I841="","I列に労働時間を入力してください",G841=1,ROUND(H841/(I841*24),0),G841=2,ROUND(H841/(I841*24),0)),"")</f>
        <v/>
      </c>
      <c r="K841" s="80" t="str" cm="1">
        <f t="array" ref="K841">IFERROR(_xlfn.IFS(D841="","",J841&lt;E841,"×（法定外・要件外となる従業員です）",J841&lt;=F841,"〇",J841&gt;F841,"ー（要件外となる従業員です）"),"")</f>
        <v/>
      </c>
      <c r="L841" s="25" t="str" cm="1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  <v/>
      </c>
    </row>
    <row r="842" spans="1:12" ht="16.5" customHeight="1" x14ac:dyDescent="0.4">
      <c r="A842" s="20" t="str">
        <f t="shared" si="12"/>
        <v/>
      </c>
      <c r="B842" s="18"/>
      <c r="C842" s="75"/>
      <c r="D842" s="42"/>
      <c r="E842" s="27" t="str" cm="1">
        <f t="array" ref="E842">IFERROR(_xlfn.IFS(AND($F$4=45566,D842="徳島"),VLOOKUP(D842,最低賃金!$A$2:$G$49,2,FALSE),OR($F$4&lt;&gt;45566,D842&lt;&gt;"徳島"),VLOOKUP(D842,最低賃金!$A$2:$G$49,4,FALSE)),"")</f>
        <v/>
      </c>
      <c r="F842" s="27" t="str">
        <f>IFERROR(VLOOKUP(D842,最低賃金!$A$3:$G$49,6,FALSE),"")</f>
        <v/>
      </c>
      <c r="G842" s="42"/>
      <c r="H842" s="19"/>
      <c r="I842" s="81"/>
      <c r="J842" s="27" t="str" cm="1">
        <f t="array" ref="J842">IFERROR(_xlfn.IFS(COUNTBLANK(G842:I842)=3,"",H842="","H列に金額を入力してください",G842=3,H842,I842="","I列に労働時間を入力してください",G842=1,ROUND(H842/(I842*24),0),G842=2,ROUND(H842/(I842*24),0)),"")</f>
        <v/>
      </c>
      <c r="K842" s="80" t="str" cm="1">
        <f t="array" ref="K842">IFERROR(_xlfn.IFS(D842="","",J842&lt;E842,"×（法定外・要件外となる従業員です）",J842&lt;=F842,"〇",J842&gt;F842,"ー（要件外となる従業員です）"),"")</f>
        <v/>
      </c>
      <c r="L842" s="25" t="str" cm="1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  <v/>
      </c>
    </row>
    <row r="843" spans="1:12" ht="16.5" customHeight="1" x14ac:dyDescent="0.4">
      <c r="A843" s="20" t="str">
        <f t="shared" si="12"/>
        <v/>
      </c>
      <c r="B843" s="18"/>
      <c r="C843" s="75"/>
      <c r="D843" s="42"/>
      <c r="E843" s="27" t="str" cm="1">
        <f t="array" ref="E843">IFERROR(_xlfn.IFS(AND($F$4=45566,D843="徳島"),VLOOKUP(D843,最低賃金!$A$2:$G$49,2,FALSE),OR($F$4&lt;&gt;45566,D843&lt;&gt;"徳島"),VLOOKUP(D843,最低賃金!$A$2:$G$49,4,FALSE)),"")</f>
        <v/>
      </c>
      <c r="F843" s="27" t="str">
        <f>IFERROR(VLOOKUP(D843,最低賃金!$A$3:$G$49,6,FALSE),"")</f>
        <v/>
      </c>
      <c r="G843" s="42"/>
      <c r="H843" s="19"/>
      <c r="I843" s="81"/>
      <c r="J843" s="27" t="str" cm="1">
        <f t="array" ref="J843">IFERROR(_xlfn.IFS(COUNTBLANK(G843:I843)=3,"",H843="","H列に金額を入力してください",G843=3,H843,I843="","I列に労働時間を入力してください",G843=1,ROUND(H843/(I843*24),0),G843=2,ROUND(H843/(I843*24),0)),"")</f>
        <v/>
      </c>
      <c r="K843" s="80" t="str" cm="1">
        <f t="array" ref="K843">IFERROR(_xlfn.IFS(D843="","",J843&lt;E843,"×（法定外・要件外となる従業員です）",J843&lt;=F843,"〇",J843&gt;F843,"ー（要件外となる従業員です）"),"")</f>
        <v/>
      </c>
      <c r="L843" s="25" t="str" cm="1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  <v/>
      </c>
    </row>
    <row r="844" spans="1:12" ht="16.5" customHeight="1" x14ac:dyDescent="0.4">
      <c r="A844" s="20" t="str">
        <f t="shared" ref="A844:A907" si="13">IF(C844="","",A843+1)</f>
        <v/>
      </c>
      <c r="B844" s="18"/>
      <c r="C844" s="75"/>
      <c r="D844" s="42"/>
      <c r="E844" s="27" t="str" cm="1">
        <f t="array" ref="E844">IFERROR(_xlfn.IFS(AND($F$4=45566,D844="徳島"),VLOOKUP(D844,最低賃金!$A$2:$G$49,2,FALSE),OR($F$4&lt;&gt;45566,D844&lt;&gt;"徳島"),VLOOKUP(D844,最低賃金!$A$2:$G$49,4,FALSE)),"")</f>
        <v/>
      </c>
      <c r="F844" s="27" t="str">
        <f>IFERROR(VLOOKUP(D844,最低賃金!$A$3:$G$49,6,FALSE),"")</f>
        <v/>
      </c>
      <c r="G844" s="42"/>
      <c r="H844" s="19"/>
      <c r="I844" s="81"/>
      <c r="J844" s="27" t="str" cm="1">
        <f t="array" ref="J844">IFERROR(_xlfn.IFS(COUNTBLANK(G844:I844)=3,"",H844="","H列に金額を入力してください",G844=3,H844,I844="","I列に労働時間を入力してください",G844=1,ROUND(H844/(I844*24),0),G844=2,ROUND(H844/(I844*24),0)),"")</f>
        <v/>
      </c>
      <c r="K844" s="80" t="str" cm="1">
        <f t="array" ref="K844">IFERROR(_xlfn.IFS(D844="","",J844&lt;E844,"×（法定外・要件外となる従業員です）",J844&lt;=F844,"〇",J844&gt;F844,"ー（要件外となる従業員です）"),"")</f>
        <v/>
      </c>
      <c r="L844" s="25" t="str" cm="1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  <v/>
      </c>
    </row>
    <row r="845" spans="1:12" ht="16.5" customHeight="1" x14ac:dyDescent="0.4">
      <c r="A845" s="20" t="str">
        <f t="shared" si="13"/>
        <v/>
      </c>
      <c r="B845" s="18"/>
      <c r="C845" s="75"/>
      <c r="D845" s="42"/>
      <c r="E845" s="27" t="str" cm="1">
        <f t="array" ref="E845">IFERROR(_xlfn.IFS(AND($F$4=45566,D845="徳島"),VLOOKUP(D845,最低賃金!$A$2:$G$49,2,FALSE),OR($F$4&lt;&gt;45566,D845&lt;&gt;"徳島"),VLOOKUP(D845,最低賃金!$A$2:$G$49,4,FALSE)),"")</f>
        <v/>
      </c>
      <c r="F845" s="27" t="str">
        <f>IFERROR(VLOOKUP(D845,最低賃金!$A$3:$G$49,6,FALSE),"")</f>
        <v/>
      </c>
      <c r="G845" s="42"/>
      <c r="H845" s="19"/>
      <c r="I845" s="81"/>
      <c r="J845" s="27" t="str" cm="1">
        <f t="array" ref="J845">IFERROR(_xlfn.IFS(COUNTBLANK(G845:I845)=3,"",H845="","H列に金額を入力してください",G845=3,H845,I845="","I列に労働時間を入力してください",G845=1,ROUND(H845/(I845*24),0),G845=2,ROUND(H845/(I845*24),0)),"")</f>
        <v/>
      </c>
      <c r="K845" s="80" t="str" cm="1">
        <f t="array" ref="K845">IFERROR(_xlfn.IFS(D845="","",J845&lt;E845,"×（法定外・要件外となる従業員です）",J845&lt;=F845,"〇",J845&gt;F845,"ー（要件外となる従業員です）"),"")</f>
        <v/>
      </c>
      <c r="L845" s="25" t="str" cm="1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  <v/>
      </c>
    </row>
    <row r="846" spans="1:12" ht="16.5" customHeight="1" x14ac:dyDescent="0.4">
      <c r="A846" s="20" t="str">
        <f t="shared" si="13"/>
        <v/>
      </c>
      <c r="B846" s="18"/>
      <c r="C846" s="75"/>
      <c r="D846" s="42"/>
      <c r="E846" s="27" t="str" cm="1">
        <f t="array" ref="E846">IFERROR(_xlfn.IFS(AND($F$4=45566,D846="徳島"),VLOOKUP(D846,最低賃金!$A$2:$G$49,2,FALSE),OR($F$4&lt;&gt;45566,D846&lt;&gt;"徳島"),VLOOKUP(D846,最低賃金!$A$2:$G$49,4,FALSE)),"")</f>
        <v/>
      </c>
      <c r="F846" s="27" t="str">
        <f>IFERROR(VLOOKUP(D846,最低賃金!$A$3:$G$49,6,FALSE),"")</f>
        <v/>
      </c>
      <c r="G846" s="42"/>
      <c r="H846" s="19"/>
      <c r="I846" s="81"/>
      <c r="J846" s="27" t="str" cm="1">
        <f t="array" ref="J846">IFERROR(_xlfn.IFS(COUNTBLANK(G846:I846)=3,"",H846="","H列に金額を入力してください",G846=3,H846,I846="","I列に労働時間を入力してください",G846=1,ROUND(H846/(I846*24),0),G846=2,ROUND(H846/(I846*24),0)),"")</f>
        <v/>
      </c>
      <c r="K846" s="80" t="str" cm="1">
        <f t="array" ref="K846">IFERROR(_xlfn.IFS(D846="","",J846&lt;E846,"×（法定外・要件外となる従業員です）",J846&lt;=F846,"〇",J846&gt;F846,"ー（要件外となる従業員です）"),"")</f>
        <v/>
      </c>
      <c r="L846" s="25" t="str" cm="1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  <v/>
      </c>
    </row>
    <row r="847" spans="1:12" ht="16.5" customHeight="1" x14ac:dyDescent="0.4">
      <c r="A847" s="20" t="str">
        <f t="shared" si="13"/>
        <v/>
      </c>
      <c r="B847" s="18"/>
      <c r="C847" s="75"/>
      <c r="D847" s="42"/>
      <c r="E847" s="27" t="str" cm="1">
        <f t="array" ref="E847">IFERROR(_xlfn.IFS(AND($F$4=45566,D847="徳島"),VLOOKUP(D847,最低賃金!$A$2:$G$49,2,FALSE),OR($F$4&lt;&gt;45566,D847&lt;&gt;"徳島"),VLOOKUP(D847,最低賃金!$A$2:$G$49,4,FALSE)),"")</f>
        <v/>
      </c>
      <c r="F847" s="27" t="str">
        <f>IFERROR(VLOOKUP(D847,最低賃金!$A$3:$G$49,6,FALSE),"")</f>
        <v/>
      </c>
      <c r="G847" s="42"/>
      <c r="H847" s="19"/>
      <c r="I847" s="81"/>
      <c r="J847" s="27" t="str" cm="1">
        <f t="array" ref="J847">IFERROR(_xlfn.IFS(COUNTBLANK(G847:I847)=3,"",H847="","H列に金額を入力してください",G847=3,H847,I847="","I列に労働時間を入力してください",G847=1,ROUND(H847/(I847*24),0),G847=2,ROUND(H847/(I847*24),0)),"")</f>
        <v/>
      </c>
      <c r="K847" s="80" t="str" cm="1">
        <f t="array" ref="K847">IFERROR(_xlfn.IFS(D847="","",J847&lt;E847,"×（法定外・要件外となる従業員です）",J847&lt;=F847,"〇",J847&gt;F847,"ー（要件外となる従業員です）"),"")</f>
        <v/>
      </c>
      <c r="L847" s="25" t="str" cm="1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  <v/>
      </c>
    </row>
    <row r="848" spans="1:12" ht="16.5" customHeight="1" x14ac:dyDescent="0.4">
      <c r="A848" s="20" t="str">
        <f t="shared" si="13"/>
        <v/>
      </c>
      <c r="B848" s="18"/>
      <c r="C848" s="75"/>
      <c r="D848" s="42"/>
      <c r="E848" s="27" t="str" cm="1">
        <f t="array" ref="E848">IFERROR(_xlfn.IFS(AND($F$4=45566,D848="徳島"),VLOOKUP(D848,最低賃金!$A$2:$G$49,2,FALSE),OR($F$4&lt;&gt;45566,D848&lt;&gt;"徳島"),VLOOKUP(D848,最低賃金!$A$2:$G$49,4,FALSE)),"")</f>
        <v/>
      </c>
      <c r="F848" s="27" t="str">
        <f>IFERROR(VLOOKUP(D848,最低賃金!$A$3:$G$49,6,FALSE),"")</f>
        <v/>
      </c>
      <c r="G848" s="42"/>
      <c r="H848" s="19"/>
      <c r="I848" s="81"/>
      <c r="J848" s="27" t="str" cm="1">
        <f t="array" ref="J848">IFERROR(_xlfn.IFS(COUNTBLANK(G848:I848)=3,"",H848="","H列に金額を入力してください",G848=3,H848,I848="","I列に労働時間を入力してください",G848=1,ROUND(H848/(I848*24),0),G848=2,ROUND(H848/(I848*24),0)),"")</f>
        <v/>
      </c>
      <c r="K848" s="80" t="str" cm="1">
        <f t="array" ref="K848">IFERROR(_xlfn.IFS(D848="","",J848&lt;E848,"×（法定外・要件外となる従業員です）",J848&lt;=F848,"〇",J848&gt;F848,"ー（要件外となる従業員です）"),"")</f>
        <v/>
      </c>
      <c r="L848" s="25" t="str" cm="1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  <v/>
      </c>
    </row>
    <row r="849" spans="1:12" ht="16.5" customHeight="1" x14ac:dyDescent="0.4">
      <c r="A849" s="20" t="str">
        <f t="shared" si="13"/>
        <v/>
      </c>
      <c r="B849" s="18"/>
      <c r="C849" s="75"/>
      <c r="D849" s="42"/>
      <c r="E849" s="27" t="str" cm="1">
        <f t="array" ref="E849">IFERROR(_xlfn.IFS(AND($F$4=45566,D849="徳島"),VLOOKUP(D849,最低賃金!$A$2:$G$49,2,FALSE),OR($F$4&lt;&gt;45566,D849&lt;&gt;"徳島"),VLOOKUP(D849,最低賃金!$A$2:$G$49,4,FALSE)),"")</f>
        <v/>
      </c>
      <c r="F849" s="27" t="str">
        <f>IFERROR(VLOOKUP(D849,最低賃金!$A$3:$G$49,6,FALSE),"")</f>
        <v/>
      </c>
      <c r="G849" s="42"/>
      <c r="H849" s="19"/>
      <c r="I849" s="81"/>
      <c r="J849" s="27" t="str" cm="1">
        <f t="array" ref="J849">IFERROR(_xlfn.IFS(COUNTBLANK(G849:I849)=3,"",H849="","H列に金額を入力してください",G849=3,H849,I849="","I列に労働時間を入力してください",G849=1,ROUND(H849/(I849*24),0),G849=2,ROUND(H849/(I849*24),0)),"")</f>
        <v/>
      </c>
      <c r="K849" s="80" t="str" cm="1">
        <f t="array" ref="K849">IFERROR(_xlfn.IFS(D849="","",J849&lt;E849,"×（法定外・要件外となる従業員です）",J849&lt;=F849,"〇",J849&gt;F849,"ー（要件外となる従業員です）"),"")</f>
        <v/>
      </c>
      <c r="L849" s="25" t="str" cm="1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  <v/>
      </c>
    </row>
    <row r="850" spans="1:12" ht="16.5" customHeight="1" x14ac:dyDescent="0.4">
      <c r="A850" s="20" t="str">
        <f t="shared" si="13"/>
        <v/>
      </c>
      <c r="B850" s="18"/>
      <c r="C850" s="75"/>
      <c r="D850" s="42"/>
      <c r="E850" s="27" t="str" cm="1">
        <f t="array" ref="E850">IFERROR(_xlfn.IFS(AND($F$4=45566,D850="徳島"),VLOOKUP(D850,最低賃金!$A$2:$G$49,2,FALSE),OR($F$4&lt;&gt;45566,D850&lt;&gt;"徳島"),VLOOKUP(D850,最低賃金!$A$2:$G$49,4,FALSE)),"")</f>
        <v/>
      </c>
      <c r="F850" s="27" t="str">
        <f>IFERROR(VLOOKUP(D850,最低賃金!$A$3:$G$49,6,FALSE),"")</f>
        <v/>
      </c>
      <c r="G850" s="42"/>
      <c r="H850" s="19"/>
      <c r="I850" s="81"/>
      <c r="J850" s="27" t="str" cm="1">
        <f t="array" ref="J850">IFERROR(_xlfn.IFS(COUNTBLANK(G850:I850)=3,"",H850="","H列に金額を入力してください",G850=3,H850,I850="","I列に労働時間を入力してください",G850=1,ROUND(H850/(I850*24),0),G850=2,ROUND(H850/(I850*24),0)),"")</f>
        <v/>
      </c>
      <c r="K850" s="80" t="str" cm="1">
        <f t="array" ref="K850">IFERROR(_xlfn.IFS(D850="","",J850&lt;E850,"×（法定外・要件外となる従業員です）",J850&lt;=F850,"〇",J850&gt;F850,"ー（要件外となる従業員です）"),"")</f>
        <v/>
      </c>
      <c r="L850" s="25" t="str" cm="1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  <v/>
      </c>
    </row>
    <row r="851" spans="1:12" ht="16.5" customHeight="1" x14ac:dyDescent="0.4">
      <c r="A851" s="20" t="str">
        <f t="shared" si="13"/>
        <v/>
      </c>
      <c r="B851" s="18"/>
      <c r="C851" s="75"/>
      <c r="D851" s="42"/>
      <c r="E851" s="27" t="str" cm="1">
        <f t="array" ref="E851">IFERROR(_xlfn.IFS(AND($F$4=45566,D851="徳島"),VLOOKUP(D851,最低賃金!$A$2:$G$49,2,FALSE),OR($F$4&lt;&gt;45566,D851&lt;&gt;"徳島"),VLOOKUP(D851,最低賃金!$A$2:$G$49,4,FALSE)),"")</f>
        <v/>
      </c>
      <c r="F851" s="27" t="str">
        <f>IFERROR(VLOOKUP(D851,最低賃金!$A$3:$G$49,6,FALSE),"")</f>
        <v/>
      </c>
      <c r="G851" s="42"/>
      <c r="H851" s="19"/>
      <c r="I851" s="81"/>
      <c r="J851" s="27" t="str" cm="1">
        <f t="array" ref="J851">IFERROR(_xlfn.IFS(COUNTBLANK(G851:I851)=3,"",H851="","H列に金額を入力してください",G851=3,H851,I851="","I列に労働時間を入力してください",G851=1,ROUND(H851/(I851*24),0),G851=2,ROUND(H851/(I851*24),0)),"")</f>
        <v/>
      </c>
      <c r="K851" s="80" t="str" cm="1">
        <f t="array" ref="K851">IFERROR(_xlfn.IFS(D851="","",J851&lt;E851,"×（法定外・要件外となる従業員です）",J851&lt;=F851,"〇",J851&gt;F851,"ー（要件外となる従業員です）"),"")</f>
        <v/>
      </c>
      <c r="L851" s="25" t="str" cm="1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  <v/>
      </c>
    </row>
    <row r="852" spans="1:12" ht="16.5" customHeight="1" x14ac:dyDescent="0.4">
      <c r="A852" s="20" t="str">
        <f t="shared" si="13"/>
        <v/>
      </c>
      <c r="B852" s="18"/>
      <c r="C852" s="75"/>
      <c r="D852" s="42"/>
      <c r="E852" s="27" t="str" cm="1">
        <f t="array" ref="E852">IFERROR(_xlfn.IFS(AND($F$4=45566,D852="徳島"),VLOOKUP(D852,最低賃金!$A$2:$G$49,2,FALSE),OR($F$4&lt;&gt;45566,D852&lt;&gt;"徳島"),VLOOKUP(D852,最低賃金!$A$2:$G$49,4,FALSE)),"")</f>
        <v/>
      </c>
      <c r="F852" s="27" t="str">
        <f>IFERROR(VLOOKUP(D852,最低賃金!$A$3:$G$49,6,FALSE),"")</f>
        <v/>
      </c>
      <c r="G852" s="42"/>
      <c r="H852" s="19"/>
      <c r="I852" s="81"/>
      <c r="J852" s="27" t="str" cm="1">
        <f t="array" ref="J852">IFERROR(_xlfn.IFS(COUNTBLANK(G852:I852)=3,"",H852="","H列に金額を入力してください",G852=3,H852,I852="","I列に労働時間を入力してください",G852=1,ROUND(H852/(I852*24),0),G852=2,ROUND(H852/(I852*24),0)),"")</f>
        <v/>
      </c>
      <c r="K852" s="80" t="str" cm="1">
        <f t="array" ref="K852">IFERROR(_xlfn.IFS(D852="","",J852&lt;E852,"×（法定外・要件外となる従業員です）",J852&lt;=F852,"〇",J852&gt;F852,"ー（要件外となる従業員です）"),"")</f>
        <v/>
      </c>
      <c r="L852" s="25" t="str" cm="1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  <v/>
      </c>
    </row>
    <row r="853" spans="1:12" ht="16.5" customHeight="1" x14ac:dyDescent="0.4">
      <c r="A853" s="20" t="str">
        <f t="shared" si="13"/>
        <v/>
      </c>
      <c r="B853" s="18"/>
      <c r="C853" s="75"/>
      <c r="D853" s="42"/>
      <c r="E853" s="27" t="str" cm="1">
        <f t="array" ref="E853">IFERROR(_xlfn.IFS(AND($F$4=45566,D853="徳島"),VLOOKUP(D853,最低賃金!$A$2:$G$49,2,FALSE),OR($F$4&lt;&gt;45566,D853&lt;&gt;"徳島"),VLOOKUP(D853,最低賃金!$A$2:$G$49,4,FALSE)),"")</f>
        <v/>
      </c>
      <c r="F853" s="27" t="str">
        <f>IFERROR(VLOOKUP(D853,最低賃金!$A$3:$G$49,6,FALSE),"")</f>
        <v/>
      </c>
      <c r="G853" s="42"/>
      <c r="H853" s="19"/>
      <c r="I853" s="81"/>
      <c r="J853" s="27" t="str" cm="1">
        <f t="array" ref="J853">IFERROR(_xlfn.IFS(COUNTBLANK(G853:I853)=3,"",H853="","H列に金額を入力してください",G853=3,H853,I853="","I列に労働時間を入力してください",G853=1,ROUND(H853/(I853*24),0),G853=2,ROUND(H853/(I853*24),0)),"")</f>
        <v/>
      </c>
      <c r="K853" s="80" t="str" cm="1">
        <f t="array" ref="K853">IFERROR(_xlfn.IFS(D853="","",J853&lt;E853,"×（法定外・要件外となる従業員です）",J853&lt;=F853,"〇",J853&gt;F853,"ー（要件外となる従業員です）"),"")</f>
        <v/>
      </c>
      <c r="L853" s="25" t="str" cm="1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  <v/>
      </c>
    </row>
    <row r="854" spans="1:12" ht="16.5" customHeight="1" x14ac:dyDescent="0.4">
      <c r="A854" s="20" t="str">
        <f t="shared" si="13"/>
        <v/>
      </c>
      <c r="B854" s="18"/>
      <c r="C854" s="75"/>
      <c r="D854" s="42"/>
      <c r="E854" s="27" t="str" cm="1">
        <f t="array" ref="E854">IFERROR(_xlfn.IFS(AND($F$4=45566,D854="徳島"),VLOOKUP(D854,最低賃金!$A$2:$G$49,2,FALSE),OR($F$4&lt;&gt;45566,D854&lt;&gt;"徳島"),VLOOKUP(D854,最低賃金!$A$2:$G$49,4,FALSE)),"")</f>
        <v/>
      </c>
      <c r="F854" s="27" t="str">
        <f>IFERROR(VLOOKUP(D854,最低賃金!$A$3:$G$49,6,FALSE),"")</f>
        <v/>
      </c>
      <c r="G854" s="42"/>
      <c r="H854" s="19"/>
      <c r="I854" s="81"/>
      <c r="J854" s="27" t="str" cm="1">
        <f t="array" ref="J854">IFERROR(_xlfn.IFS(COUNTBLANK(G854:I854)=3,"",H854="","H列に金額を入力してください",G854=3,H854,I854="","I列に労働時間を入力してください",G854=1,ROUND(H854/(I854*24),0),G854=2,ROUND(H854/(I854*24),0)),"")</f>
        <v/>
      </c>
      <c r="K854" s="80" t="str" cm="1">
        <f t="array" ref="K854">IFERROR(_xlfn.IFS(D854="","",J854&lt;E854,"×（法定外・要件外となる従業員です）",J854&lt;=F854,"〇",J854&gt;F854,"ー（要件外となる従業員です）"),"")</f>
        <v/>
      </c>
      <c r="L854" s="25" t="str" cm="1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  <v/>
      </c>
    </row>
    <row r="855" spans="1:12" ht="16.5" customHeight="1" x14ac:dyDescent="0.4">
      <c r="A855" s="20" t="str">
        <f t="shared" si="13"/>
        <v/>
      </c>
      <c r="B855" s="18"/>
      <c r="C855" s="75"/>
      <c r="D855" s="42"/>
      <c r="E855" s="27" t="str" cm="1">
        <f t="array" ref="E855">IFERROR(_xlfn.IFS(AND($F$4=45566,D855="徳島"),VLOOKUP(D855,最低賃金!$A$2:$G$49,2,FALSE),OR($F$4&lt;&gt;45566,D855&lt;&gt;"徳島"),VLOOKUP(D855,最低賃金!$A$2:$G$49,4,FALSE)),"")</f>
        <v/>
      </c>
      <c r="F855" s="27" t="str">
        <f>IFERROR(VLOOKUP(D855,最低賃金!$A$3:$G$49,6,FALSE),"")</f>
        <v/>
      </c>
      <c r="G855" s="42"/>
      <c r="H855" s="19"/>
      <c r="I855" s="81"/>
      <c r="J855" s="27" t="str" cm="1">
        <f t="array" ref="J855">IFERROR(_xlfn.IFS(COUNTBLANK(G855:I855)=3,"",H855="","H列に金額を入力してください",G855=3,H855,I855="","I列に労働時間を入力してください",G855=1,ROUND(H855/(I855*24),0),G855=2,ROUND(H855/(I855*24),0)),"")</f>
        <v/>
      </c>
      <c r="K855" s="80" t="str" cm="1">
        <f t="array" ref="K855">IFERROR(_xlfn.IFS(D855="","",J855&lt;E855,"×（法定外・要件外となる従業員です）",J855&lt;=F855,"〇",J855&gt;F855,"ー（要件外となる従業員です）"),"")</f>
        <v/>
      </c>
      <c r="L855" s="25" t="str" cm="1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  <v/>
      </c>
    </row>
    <row r="856" spans="1:12" ht="16.5" customHeight="1" x14ac:dyDescent="0.4">
      <c r="A856" s="20" t="str">
        <f t="shared" si="13"/>
        <v/>
      </c>
      <c r="B856" s="18"/>
      <c r="C856" s="75"/>
      <c r="D856" s="42"/>
      <c r="E856" s="27" t="str" cm="1">
        <f t="array" ref="E856">IFERROR(_xlfn.IFS(AND($F$4=45566,D856="徳島"),VLOOKUP(D856,最低賃金!$A$2:$G$49,2,FALSE),OR($F$4&lt;&gt;45566,D856&lt;&gt;"徳島"),VLOOKUP(D856,最低賃金!$A$2:$G$49,4,FALSE)),"")</f>
        <v/>
      </c>
      <c r="F856" s="27" t="str">
        <f>IFERROR(VLOOKUP(D856,最低賃金!$A$3:$G$49,6,FALSE),"")</f>
        <v/>
      </c>
      <c r="G856" s="42"/>
      <c r="H856" s="19"/>
      <c r="I856" s="81"/>
      <c r="J856" s="27" t="str" cm="1">
        <f t="array" ref="J856">IFERROR(_xlfn.IFS(COUNTBLANK(G856:I856)=3,"",H856="","H列に金額を入力してください",G856=3,H856,I856="","I列に労働時間を入力してください",G856=1,ROUND(H856/(I856*24),0),G856=2,ROUND(H856/(I856*24),0)),"")</f>
        <v/>
      </c>
      <c r="K856" s="80" t="str" cm="1">
        <f t="array" ref="K856">IFERROR(_xlfn.IFS(D856="","",J856&lt;E856,"×（法定外・要件外となる従業員です）",J856&lt;=F856,"〇",J856&gt;F856,"ー（要件外となる従業員です）"),"")</f>
        <v/>
      </c>
      <c r="L856" s="25" t="str" cm="1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  <v/>
      </c>
    </row>
    <row r="857" spans="1:12" ht="16.5" customHeight="1" x14ac:dyDescent="0.4">
      <c r="A857" s="20" t="str">
        <f t="shared" si="13"/>
        <v/>
      </c>
      <c r="B857" s="18"/>
      <c r="C857" s="75"/>
      <c r="D857" s="42"/>
      <c r="E857" s="27" t="str" cm="1">
        <f t="array" ref="E857">IFERROR(_xlfn.IFS(AND($F$4=45566,D857="徳島"),VLOOKUP(D857,最低賃金!$A$2:$G$49,2,FALSE),OR($F$4&lt;&gt;45566,D857&lt;&gt;"徳島"),VLOOKUP(D857,最低賃金!$A$2:$G$49,4,FALSE)),"")</f>
        <v/>
      </c>
      <c r="F857" s="27" t="str">
        <f>IFERROR(VLOOKUP(D857,最低賃金!$A$3:$G$49,6,FALSE),"")</f>
        <v/>
      </c>
      <c r="G857" s="42"/>
      <c r="H857" s="19"/>
      <c r="I857" s="81"/>
      <c r="J857" s="27" t="str" cm="1">
        <f t="array" ref="J857">IFERROR(_xlfn.IFS(COUNTBLANK(G857:I857)=3,"",H857="","H列に金額を入力してください",G857=3,H857,I857="","I列に労働時間を入力してください",G857=1,ROUND(H857/(I857*24),0),G857=2,ROUND(H857/(I857*24),0)),"")</f>
        <v/>
      </c>
      <c r="K857" s="80" t="str" cm="1">
        <f t="array" ref="K857">IFERROR(_xlfn.IFS(D857="","",J857&lt;E857,"×（法定外・要件外となる従業員です）",J857&lt;=F857,"〇",J857&gt;F857,"ー（要件外となる従業員です）"),"")</f>
        <v/>
      </c>
      <c r="L857" s="25" t="str" cm="1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  <v/>
      </c>
    </row>
    <row r="858" spans="1:12" ht="16.5" customHeight="1" x14ac:dyDescent="0.4">
      <c r="A858" s="20" t="str">
        <f t="shared" si="13"/>
        <v/>
      </c>
      <c r="B858" s="18"/>
      <c r="C858" s="75"/>
      <c r="D858" s="42"/>
      <c r="E858" s="27" t="str" cm="1">
        <f t="array" ref="E858">IFERROR(_xlfn.IFS(AND($F$4=45566,D858="徳島"),VLOOKUP(D858,最低賃金!$A$2:$G$49,2,FALSE),OR($F$4&lt;&gt;45566,D858&lt;&gt;"徳島"),VLOOKUP(D858,最低賃金!$A$2:$G$49,4,FALSE)),"")</f>
        <v/>
      </c>
      <c r="F858" s="27" t="str">
        <f>IFERROR(VLOOKUP(D858,最低賃金!$A$3:$G$49,6,FALSE),"")</f>
        <v/>
      </c>
      <c r="G858" s="42"/>
      <c r="H858" s="19"/>
      <c r="I858" s="81"/>
      <c r="J858" s="27" t="str" cm="1">
        <f t="array" ref="J858">IFERROR(_xlfn.IFS(COUNTBLANK(G858:I858)=3,"",H858="","H列に金額を入力してください",G858=3,H858,I858="","I列に労働時間を入力してください",G858=1,ROUND(H858/(I858*24),0),G858=2,ROUND(H858/(I858*24),0)),"")</f>
        <v/>
      </c>
      <c r="K858" s="80" t="str" cm="1">
        <f t="array" ref="K858">IFERROR(_xlfn.IFS(D858="","",J858&lt;E858,"×（法定外・要件外となる従業員です）",J858&lt;=F858,"〇",J858&gt;F858,"ー（要件外となる従業員です）"),"")</f>
        <v/>
      </c>
      <c r="L858" s="25" t="str" cm="1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  <v/>
      </c>
    </row>
    <row r="859" spans="1:12" ht="16.5" customHeight="1" x14ac:dyDescent="0.4">
      <c r="A859" s="20" t="str">
        <f t="shared" si="13"/>
        <v/>
      </c>
      <c r="B859" s="18"/>
      <c r="C859" s="75"/>
      <c r="D859" s="42"/>
      <c r="E859" s="27" t="str" cm="1">
        <f t="array" ref="E859">IFERROR(_xlfn.IFS(AND($F$4=45566,D859="徳島"),VLOOKUP(D859,最低賃金!$A$2:$G$49,2,FALSE),OR($F$4&lt;&gt;45566,D859&lt;&gt;"徳島"),VLOOKUP(D859,最低賃金!$A$2:$G$49,4,FALSE)),"")</f>
        <v/>
      </c>
      <c r="F859" s="27" t="str">
        <f>IFERROR(VLOOKUP(D859,最低賃金!$A$3:$G$49,6,FALSE),"")</f>
        <v/>
      </c>
      <c r="G859" s="42"/>
      <c r="H859" s="19"/>
      <c r="I859" s="81"/>
      <c r="J859" s="27" t="str" cm="1">
        <f t="array" ref="J859">IFERROR(_xlfn.IFS(COUNTBLANK(G859:I859)=3,"",H859="","H列に金額を入力してください",G859=3,H859,I859="","I列に労働時間を入力してください",G859=1,ROUND(H859/(I859*24),0),G859=2,ROUND(H859/(I859*24),0)),"")</f>
        <v/>
      </c>
      <c r="K859" s="80" t="str" cm="1">
        <f t="array" ref="K859">IFERROR(_xlfn.IFS(D859="","",J859&lt;E859,"×（法定外・要件外となる従業員です）",J859&lt;=F859,"〇",J859&gt;F859,"ー（要件外となる従業員です）"),"")</f>
        <v/>
      </c>
      <c r="L859" s="25" t="str" cm="1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  <v/>
      </c>
    </row>
    <row r="860" spans="1:12" ht="16.5" customHeight="1" x14ac:dyDescent="0.4">
      <c r="A860" s="20" t="str">
        <f t="shared" si="13"/>
        <v/>
      </c>
      <c r="B860" s="18"/>
      <c r="C860" s="75"/>
      <c r="D860" s="42"/>
      <c r="E860" s="27" t="str" cm="1">
        <f t="array" ref="E860">IFERROR(_xlfn.IFS(AND($F$4=45566,D860="徳島"),VLOOKUP(D860,最低賃金!$A$2:$G$49,2,FALSE),OR($F$4&lt;&gt;45566,D860&lt;&gt;"徳島"),VLOOKUP(D860,最低賃金!$A$2:$G$49,4,FALSE)),"")</f>
        <v/>
      </c>
      <c r="F860" s="27" t="str">
        <f>IFERROR(VLOOKUP(D860,最低賃金!$A$3:$G$49,6,FALSE),"")</f>
        <v/>
      </c>
      <c r="G860" s="42"/>
      <c r="H860" s="19"/>
      <c r="I860" s="81"/>
      <c r="J860" s="27" t="str" cm="1">
        <f t="array" ref="J860">IFERROR(_xlfn.IFS(COUNTBLANK(G860:I860)=3,"",H860="","H列に金額を入力してください",G860=3,H860,I860="","I列に労働時間を入力してください",G860=1,ROUND(H860/(I860*24),0),G860=2,ROUND(H860/(I860*24),0)),"")</f>
        <v/>
      </c>
      <c r="K860" s="80" t="str" cm="1">
        <f t="array" ref="K860">IFERROR(_xlfn.IFS(D860="","",J860&lt;E860,"×（法定外・要件外となる従業員です）",J860&lt;=F860,"〇",J860&gt;F860,"ー（要件外となる従業員です）"),"")</f>
        <v/>
      </c>
      <c r="L860" s="25" t="str" cm="1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  <v/>
      </c>
    </row>
    <row r="861" spans="1:12" ht="16.5" customHeight="1" x14ac:dyDescent="0.4">
      <c r="A861" s="20" t="str">
        <f t="shared" si="13"/>
        <v/>
      </c>
      <c r="B861" s="18"/>
      <c r="C861" s="75"/>
      <c r="D861" s="42"/>
      <c r="E861" s="27" t="str" cm="1">
        <f t="array" ref="E861">IFERROR(_xlfn.IFS(AND($F$4=45566,D861="徳島"),VLOOKUP(D861,最低賃金!$A$2:$G$49,2,FALSE),OR($F$4&lt;&gt;45566,D861&lt;&gt;"徳島"),VLOOKUP(D861,最低賃金!$A$2:$G$49,4,FALSE)),"")</f>
        <v/>
      </c>
      <c r="F861" s="27" t="str">
        <f>IFERROR(VLOOKUP(D861,最低賃金!$A$3:$G$49,6,FALSE),"")</f>
        <v/>
      </c>
      <c r="G861" s="42"/>
      <c r="H861" s="19"/>
      <c r="I861" s="81"/>
      <c r="J861" s="27" t="str" cm="1">
        <f t="array" ref="J861">IFERROR(_xlfn.IFS(COUNTBLANK(G861:I861)=3,"",H861="","H列に金額を入力してください",G861=3,H861,I861="","I列に労働時間を入力してください",G861=1,ROUND(H861/(I861*24),0),G861=2,ROUND(H861/(I861*24),0)),"")</f>
        <v/>
      </c>
      <c r="K861" s="80" t="str" cm="1">
        <f t="array" ref="K861">IFERROR(_xlfn.IFS(D861="","",J861&lt;E861,"×（法定外・要件外となる従業員です）",J861&lt;=F861,"〇",J861&gt;F861,"ー（要件外となる従業員です）"),"")</f>
        <v/>
      </c>
      <c r="L861" s="25" t="str" cm="1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  <v/>
      </c>
    </row>
    <row r="862" spans="1:12" ht="16.5" customHeight="1" x14ac:dyDescent="0.4">
      <c r="A862" s="20" t="str">
        <f t="shared" si="13"/>
        <v/>
      </c>
      <c r="B862" s="18"/>
      <c r="C862" s="75"/>
      <c r="D862" s="42"/>
      <c r="E862" s="27" t="str" cm="1">
        <f t="array" ref="E862">IFERROR(_xlfn.IFS(AND($F$4=45566,D862="徳島"),VLOOKUP(D862,最低賃金!$A$2:$G$49,2,FALSE),OR($F$4&lt;&gt;45566,D862&lt;&gt;"徳島"),VLOOKUP(D862,最低賃金!$A$2:$G$49,4,FALSE)),"")</f>
        <v/>
      </c>
      <c r="F862" s="27" t="str">
        <f>IFERROR(VLOOKUP(D862,最低賃金!$A$3:$G$49,6,FALSE),"")</f>
        <v/>
      </c>
      <c r="G862" s="42"/>
      <c r="H862" s="19"/>
      <c r="I862" s="81"/>
      <c r="J862" s="27" t="str" cm="1">
        <f t="array" ref="J862">IFERROR(_xlfn.IFS(COUNTBLANK(G862:I862)=3,"",H862="","H列に金額を入力してください",G862=3,H862,I862="","I列に労働時間を入力してください",G862=1,ROUND(H862/(I862*24),0),G862=2,ROUND(H862/(I862*24),0)),"")</f>
        <v/>
      </c>
      <c r="K862" s="80" t="str" cm="1">
        <f t="array" ref="K862">IFERROR(_xlfn.IFS(D862="","",J862&lt;E862,"×（法定外・要件外となる従業員です）",J862&lt;=F862,"〇",J862&gt;F862,"ー（要件外となる従業員です）"),"")</f>
        <v/>
      </c>
      <c r="L862" s="25" t="str" cm="1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  <v/>
      </c>
    </row>
    <row r="863" spans="1:12" ht="16.5" customHeight="1" x14ac:dyDescent="0.4">
      <c r="A863" s="20" t="str">
        <f t="shared" si="13"/>
        <v/>
      </c>
      <c r="B863" s="18"/>
      <c r="C863" s="75"/>
      <c r="D863" s="42"/>
      <c r="E863" s="27" t="str" cm="1">
        <f t="array" ref="E863">IFERROR(_xlfn.IFS(AND($F$4=45566,D863="徳島"),VLOOKUP(D863,最低賃金!$A$2:$G$49,2,FALSE),OR($F$4&lt;&gt;45566,D863&lt;&gt;"徳島"),VLOOKUP(D863,最低賃金!$A$2:$G$49,4,FALSE)),"")</f>
        <v/>
      </c>
      <c r="F863" s="27" t="str">
        <f>IFERROR(VLOOKUP(D863,最低賃金!$A$3:$G$49,6,FALSE),"")</f>
        <v/>
      </c>
      <c r="G863" s="42"/>
      <c r="H863" s="19"/>
      <c r="I863" s="81"/>
      <c r="J863" s="27" t="str" cm="1">
        <f t="array" ref="J863">IFERROR(_xlfn.IFS(COUNTBLANK(G863:I863)=3,"",H863="","H列に金額を入力してください",G863=3,H863,I863="","I列に労働時間を入力してください",G863=1,ROUND(H863/(I863*24),0),G863=2,ROUND(H863/(I863*24),0)),"")</f>
        <v/>
      </c>
      <c r="K863" s="80" t="str" cm="1">
        <f t="array" ref="K863">IFERROR(_xlfn.IFS(D863="","",J863&lt;E863,"×（法定外・要件外となる従業員です）",J863&lt;=F863,"〇",J863&gt;F863,"ー（要件外となる従業員です）"),"")</f>
        <v/>
      </c>
      <c r="L863" s="25" t="str" cm="1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  <v/>
      </c>
    </row>
    <row r="864" spans="1:12" ht="16.5" customHeight="1" x14ac:dyDescent="0.4">
      <c r="A864" s="20" t="str">
        <f t="shared" si="13"/>
        <v/>
      </c>
      <c r="B864" s="18"/>
      <c r="C864" s="75"/>
      <c r="D864" s="42"/>
      <c r="E864" s="27" t="str" cm="1">
        <f t="array" ref="E864">IFERROR(_xlfn.IFS(AND($F$4=45566,D864="徳島"),VLOOKUP(D864,最低賃金!$A$2:$G$49,2,FALSE),OR($F$4&lt;&gt;45566,D864&lt;&gt;"徳島"),VLOOKUP(D864,最低賃金!$A$2:$G$49,4,FALSE)),"")</f>
        <v/>
      </c>
      <c r="F864" s="27" t="str">
        <f>IFERROR(VLOOKUP(D864,最低賃金!$A$3:$G$49,6,FALSE),"")</f>
        <v/>
      </c>
      <c r="G864" s="42"/>
      <c r="H864" s="19"/>
      <c r="I864" s="81"/>
      <c r="J864" s="27" t="str" cm="1">
        <f t="array" ref="J864">IFERROR(_xlfn.IFS(COUNTBLANK(G864:I864)=3,"",H864="","H列に金額を入力してください",G864=3,H864,I864="","I列に労働時間を入力してください",G864=1,ROUND(H864/(I864*24),0),G864=2,ROUND(H864/(I864*24),0)),"")</f>
        <v/>
      </c>
      <c r="K864" s="80" t="str" cm="1">
        <f t="array" ref="K864">IFERROR(_xlfn.IFS(D864="","",J864&lt;E864,"×（法定外・要件外となる従業員です）",J864&lt;=F864,"〇",J864&gt;F864,"ー（要件外となる従業員です）"),"")</f>
        <v/>
      </c>
      <c r="L864" s="25" t="str" cm="1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  <v/>
      </c>
    </row>
    <row r="865" spans="1:12" ht="16.5" customHeight="1" x14ac:dyDescent="0.4">
      <c r="A865" s="20" t="str">
        <f t="shared" si="13"/>
        <v/>
      </c>
      <c r="B865" s="18"/>
      <c r="C865" s="75"/>
      <c r="D865" s="42"/>
      <c r="E865" s="27" t="str" cm="1">
        <f t="array" ref="E865">IFERROR(_xlfn.IFS(AND($F$4=45566,D865="徳島"),VLOOKUP(D865,最低賃金!$A$2:$G$49,2,FALSE),OR($F$4&lt;&gt;45566,D865&lt;&gt;"徳島"),VLOOKUP(D865,最低賃金!$A$2:$G$49,4,FALSE)),"")</f>
        <v/>
      </c>
      <c r="F865" s="27" t="str">
        <f>IFERROR(VLOOKUP(D865,最低賃金!$A$3:$G$49,6,FALSE),"")</f>
        <v/>
      </c>
      <c r="G865" s="42"/>
      <c r="H865" s="19"/>
      <c r="I865" s="81"/>
      <c r="J865" s="27" t="str" cm="1">
        <f t="array" ref="J865">IFERROR(_xlfn.IFS(COUNTBLANK(G865:I865)=3,"",H865="","H列に金額を入力してください",G865=3,H865,I865="","I列に労働時間を入力してください",G865=1,ROUND(H865/(I865*24),0),G865=2,ROUND(H865/(I865*24),0)),"")</f>
        <v/>
      </c>
      <c r="K865" s="80" t="str" cm="1">
        <f t="array" ref="K865">IFERROR(_xlfn.IFS(D865="","",J865&lt;E865,"×（法定外・要件外となる従業員です）",J865&lt;=F865,"〇",J865&gt;F865,"ー（要件外となる従業員です）"),"")</f>
        <v/>
      </c>
      <c r="L865" s="25" t="str" cm="1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  <v/>
      </c>
    </row>
    <row r="866" spans="1:12" ht="16.5" customHeight="1" x14ac:dyDescent="0.4">
      <c r="A866" s="20" t="str">
        <f t="shared" si="13"/>
        <v/>
      </c>
      <c r="B866" s="18"/>
      <c r="C866" s="75"/>
      <c r="D866" s="42"/>
      <c r="E866" s="27" t="str" cm="1">
        <f t="array" ref="E866">IFERROR(_xlfn.IFS(AND($F$4=45566,D866="徳島"),VLOOKUP(D866,最低賃金!$A$2:$G$49,2,FALSE),OR($F$4&lt;&gt;45566,D866&lt;&gt;"徳島"),VLOOKUP(D866,最低賃金!$A$2:$G$49,4,FALSE)),"")</f>
        <v/>
      </c>
      <c r="F866" s="27" t="str">
        <f>IFERROR(VLOOKUP(D866,最低賃金!$A$3:$G$49,6,FALSE),"")</f>
        <v/>
      </c>
      <c r="G866" s="42"/>
      <c r="H866" s="19"/>
      <c r="I866" s="81"/>
      <c r="J866" s="27" t="str" cm="1">
        <f t="array" ref="J866">IFERROR(_xlfn.IFS(COUNTBLANK(G866:I866)=3,"",H866="","H列に金額を入力してください",G866=3,H866,I866="","I列に労働時間を入力してください",G866=1,ROUND(H866/(I866*24),0),G866=2,ROUND(H866/(I866*24),0)),"")</f>
        <v/>
      </c>
      <c r="K866" s="80" t="str" cm="1">
        <f t="array" ref="K866">IFERROR(_xlfn.IFS(D866="","",J866&lt;E866,"×（法定外・要件外となる従業員です）",J866&lt;=F866,"〇",J866&gt;F866,"ー（要件外となる従業員です）"),"")</f>
        <v/>
      </c>
      <c r="L866" s="25" t="str" cm="1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  <v/>
      </c>
    </row>
    <row r="867" spans="1:12" ht="16.5" customHeight="1" x14ac:dyDescent="0.4">
      <c r="A867" s="20" t="str">
        <f t="shared" si="13"/>
        <v/>
      </c>
      <c r="B867" s="18"/>
      <c r="C867" s="75"/>
      <c r="D867" s="42"/>
      <c r="E867" s="27" t="str" cm="1">
        <f t="array" ref="E867">IFERROR(_xlfn.IFS(AND($F$4=45566,D867="徳島"),VLOOKUP(D867,最低賃金!$A$2:$G$49,2,FALSE),OR($F$4&lt;&gt;45566,D867&lt;&gt;"徳島"),VLOOKUP(D867,最低賃金!$A$2:$G$49,4,FALSE)),"")</f>
        <v/>
      </c>
      <c r="F867" s="27" t="str">
        <f>IFERROR(VLOOKUP(D867,最低賃金!$A$3:$G$49,6,FALSE),"")</f>
        <v/>
      </c>
      <c r="G867" s="42"/>
      <c r="H867" s="19"/>
      <c r="I867" s="81"/>
      <c r="J867" s="27" t="str" cm="1">
        <f t="array" ref="J867">IFERROR(_xlfn.IFS(COUNTBLANK(G867:I867)=3,"",H867="","H列に金額を入力してください",G867=3,H867,I867="","I列に労働時間を入力してください",G867=1,ROUND(H867/(I867*24),0),G867=2,ROUND(H867/(I867*24),0)),"")</f>
        <v/>
      </c>
      <c r="K867" s="80" t="str" cm="1">
        <f t="array" ref="K867">IFERROR(_xlfn.IFS(D867="","",J867&lt;E867,"×（法定外・要件外となる従業員です）",J867&lt;=F867,"〇",J867&gt;F867,"ー（要件外となる従業員です）"),"")</f>
        <v/>
      </c>
      <c r="L867" s="25" t="str" cm="1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  <v/>
      </c>
    </row>
    <row r="868" spans="1:12" ht="16.5" customHeight="1" x14ac:dyDescent="0.4">
      <c r="A868" s="20" t="str">
        <f t="shared" si="13"/>
        <v/>
      </c>
      <c r="B868" s="18"/>
      <c r="C868" s="75"/>
      <c r="D868" s="42"/>
      <c r="E868" s="27" t="str" cm="1">
        <f t="array" ref="E868">IFERROR(_xlfn.IFS(AND($F$4=45566,D868="徳島"),VLOOKUP(D868,最低賃金!$A$2:$G$49,2,FALSE),OR($F$4&lt;&gt;45566,D868&lt;&gt;"徳島"),VLOOKUP(D868,最低賃金!$A$2:$G$49,4,FALSE)),"")</f>
        <v/>
      </c>
      <c r="F868" s="27" t="str">
        <f>IFERROR(VLOOKUP(D868,最低賃金!$A$3:$G$49,6,FALSE),"")</f>
        <v/>
      </c>
      <c r="G868" s="42"/>
      <c r="H868" s="19"/>
      <c r="I868" s="81"/>
      <c r="J868" s="27" t="str" cm="1">
        <f t="array" ref="J868">IFERROR(_xlfn.IFS(COUNTBLANK(G868:I868)=3,"",H868="","H列に金額を入力してください",G868=3,H868,I868="","I列に労働時間を入力してください",G868=1,ROUND(H868/(I868*24),0),G868=2,ROUND(H868/(I868*24),0)),"")</f>
        <v/>
      </c>
      <c r="K868" s="80" t="str" cm="1">
        <f t="array" ref="K868">IFERROR(_xlfn.IFS(D868="","",J868&lt;E868,"×（法定外・要件外となる従業員です）",J868&lt;=F868,"〇",J868&gt;F868,"ー（要件外となる従業員です）"),"")</f>
        <v/>
      </c>
      <c r="L868" s="25" t="str" cm="1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  <v/>
      </c>
    </row>
    <row r="869" spans="1:12" ht="16.5" customHeight="1" x14ac:dyDescent="0.4">
      <c r="A869" s="20" t="str">
        <f t="shared" si="13"/>
        <v/>
      </c>
      <c r="B869" s="18"/>
      <c r="C869" s="75"/>
      <c r="D869" s="42"/>
      <c r="E869" s="27" t="str" cm="1">
        <f t="array" ref="E869">IFERROR(_xlfn.IFS(AND($F$4=45566,D869="徳島"),VLOOKUP(D869,最低賃金!$A$2:$G$49,2,FALSE),OR($F$4&lt;&gt;45566,D869&lt;&gt;"徳島"),VLOOKUP(D869,最低賃金!$A$2:$G$49,4,FALSE)),"")</f>
        <v/>
      </c>
      <c r="F869" s="27" t="str">
        <f>IFERROR(VLOOKUP(D869,最低賃金!$A$3:$G$49,6,FALSE),"")</f>
        <v/>
      </c>
      <c r="G869" s="42"/>
      <c r="H869" s="19"/>
      <c r="I869" s="81"/>
      <c r="J869" s="27" t="str" cm="1">
        <f t="array" ref="J869">IFERROR(_xlfn.IFS(COUNTBLANK(G869:I869)=3,"",H869="","H列に金額を入力してください",G869=3,H869,I869="","I列に労働時間を入力してください",G869=1,ROUND(H869/(I869*24),0),G869=2,ROUND(H869/(I869*24),0)),"")</f>
        <v/>
      </c>
      <c r="K869" s="80" t="str" cm="1">
        <f t="array" ref="K869">IFERROR(_xlfn.IFS(D869="","",J869&lt;E869,"×（法定外・要件外となる従業員です）",J869&lt;=F869,"〇",J869&gt;F869,"ー（要件外となる従業員です）"),"")</f>
        <v/>
      </c>
      <c r="L869" s="25" t="str" cm="1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  <v/>
      </c>
    </row>
    <row r="870" spans="1:12" ht="16.5" customHeight="1" x14ac:dyDescent="0.4">
      <c r="A870" s="20" t="str">
        <f t="shared" si="13"/>
        <v/>
      </c>
      <c r="B870" s="18"/>
      <c r="C870" s="75"/>
      <c r="D870" s="42"/>
      <c r="E870" s="27" t="str" cm="1">
        <f t="array" ref="E870">IFERROR(_xlfn.IFS(AND($F$4=45566,D870="徳島"),VLOOKUP(D870,最低賃金!$A$2:$G$49,2,FALSE),OR($F$4&lt;&gt;45566,D870&lt;&gt;"徳島"),VLOOKUP(D870,最低賃金!$A$2:$G$49,4,FALSE)),"")</f>
        <v/>
      </c>
      <c r="F870" s="27" t="str">
        <f>IFERROR(VLOOKUP(D870,最低賃金!$A$3:$G$49,6,FALSE),"")</f>
        <v/>
      </c>
      <c r="G870" s="42"/>
      <c r="H870" s="19"/>
      <c r="I870" s="81"/>
      <c r="J870" s="27" t="str" cm="1">
        <f t="array" ref="J870">IFERROR(_xlfn.IFS(COUNTBLANK(G870:I870)=3,"",H870="","H列に金額を入力してください",G870=3,H870,I870="","I列に労働時間を入力してください",G870=1,ROUND(H870/(I870*24),0),G870=2,ROUND(H870/(I870*24),0)),"")</f>
        <v/>
      </c>
      <c r="K870" s="80" t="str" cm="1">
        <f t="array" ref="K870">IFERROR(_xlfn.IFS(D870="","",J870&lt;E870,"×（法定外・要件外となる従業員です）",J870&lt;=F870,"〇",J870&gt;F870,"ー（要件外となる従業員です）"),"")</f>
        <v/>
      </c>
      <c r="L870" s="25" t="str" cm="1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  <v/>
      </c>
    </row>
    <row r="871" spans="1:12" ht="16.5" customHeight="1" x14ac:dyDescent="0.4">
      <c r="A871" s="20" t="str">
        <f t="shared" si="13"/>
        <v/>
      </c>
      <c r="B871" s="18"/>
      <c r="C871" s="75"/>
      <c r="D871" s="42"/>
      <c r="E871" s="27" t="str" cm="1">
        <f t="array" ref="E871">IFERROR(_xlfn.IFS(AND($F$4=45566,D871="徳島"),VLOOKUP(D871,最低賃金!$A$2:$G$49,2,FALSE),OR($F$4&lt;&gt;45566,D871&lt;&gt;"徳島"),VLOOKUP(D871,最低賃金!$A$2:$G$49,4,FALSE)),"")</f>
        <v/>
      </c>
      <c r="F871" s="27" t="str">
        <f>IFERROR(VLOOKUP(D871,最低賃金!$A$3:$G$49,6,FALSE),"")</f>
        <v/>
      </c>
      <c r="G871" s="42"/>
      <c r="H871" s="19"/>
      <c r="I871" s="81"/>
      <c r="J871" s="27" t="str" cm="1">
        <f t="array" ref="J871">IFERROR(_xlfn.IFS(COUNTBLANK(G871:I871)=3,"",H871="","H列に金額を入力してください",G871=3,H871,I871="","I列に労働時間を入力してください",G871=1,ROUND(H871/(I871*24),0),G871=2,ROUND(H871/(I871*24),0)),"")</f>
        <v/>
      </c>
      <c r="K871" s="80" t="str" cm="1">
        <f t="array" ref="K871">IFERROR(_xlfn.IFS(D871="","",J871&lt;E871,"×（法定外・要件外となる従業員です）",J871&lt;=F871,"〇",J871&gt;F871,"ー（要件外となる従業員です）"),"")</f>
        <v/>
      </c>
      <c r="L871" s="25" t="str" cm="1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  <v/>
      </c>
    </row>
    <row r="872" spans="1:12" ht="16.5" customHeight="1" x14ac:dyDescent="0.4">
      <c r="A872" s="20" t="str">
        <f t="shared" si="13"/>
        <v/>
      </c>
      <c r="B872" s="18"/>
      <c r="C872" s="75"/>
      <c r="D872" s="42"/>
      <c r="E872" s="27" t="str" cm="1">
        <f t="array" ref="E872">IFERROR(_xlfn.IFS(AND($F$4=45566,D872="徳島"),VLOOKUP(D872,最低賃金!$A$2:$G$49,2,FALSE),OR($F$4&lt;&gt;45566,D872&lt;&gt;"徳島"),VLOOKUP(D872,最低賃金!$A$2:$G$49,4,FALSE)),"")</f>
        <v/>
      </c>
      <c r="F872" s="27" t="str">
        <f>IFERROR(VLOOKUP(D872,最低賃金!$A$3:$G$49,6,FALSE),"")</f>
        <v/>
      </c>
      <c r="G872" s="42"/>
      <c r="H872" s="19"/>
      <c r="I872" s="81"/>
      <c r="J872" s="27" t="str" cm="1">
        <f t="array" ref="J872">IFERROR(_xlfn.IFS(COUNTBLANK(G872:I872)=3,"",H872="","H列に金額を入力してください",G872=3,H872,I872="","I列に労働時間を入力してください",G872=1,ROUND(H872/(I872*24),0),G872=2,ROUND(H872/(I872*24),0)),"")</f>
        <v/>
      </c>
      <c r="K872" s="80" t="str" cm="1">
        <f t="array" ref="K872">IFERROR(_xlfn.IFS(D872="","",J872&lt;E872,"×（法定外・要件外となる従業員です）",J872&lt;=F872,"〇",J872&gt;F872,"ー（要件外となる従業員です）"),"")</f>
        <v/>
      </c>
      <c r="L872" s="25" t="str" cm="1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  <v/>
      </c>
    </row>
    <row r="873" spans="1:12" ht="16.5" customHeight="1" x14ac:dyDescent="0.4">
      <c r="A873" s="20" t="str">
        <f t="shared" si="13"/>
        <v/>
      </c>
      <c r="B873" s="18"/>
      <c r="C873" s="75"/>
      <c r="D873" s="42"/>
      <c r="E873" s="27" t="str" cm="1">
        <f t="array" ref="E873">IFERROR(_xlfn.IFS(AND($F$4=45566,D873="徳島"),VLOOKUP(D873,最低賃金!$A$2:$G$49,2,FALSE),OR($F$4&lt;&gt;45566,D873&lt;&gt;"徳島"),VLOOKUP(D873,最低賃金!$A$2:$G$49,4,FALSE)),"")</f>
        <v/>
      </c>
      <c r="F873" s="27" t="str">
        <f>IFERROR(VLOOKUP(D873,最低賃金!$A$3:$G$49,6,FALSE),"")</f>
        <v/>
      </c>
      <c r="G873" s="42"/>
      <c r="H873" s="19"/>
      <c r="I873" s="81"/>
      <c r="J873" s="27" t="str" cm="1">
        <f t="array" ref="J873">IFERROR(_xlfn.IFS(COUNTBLANK(G873:I873)=3,"",H873="","H列に金額を入力してください",G873=3,H873,I873="","I列に労働時間を入力してください",G873=1,ROUND(H873/(I873*24),0),G873=2,ROUND(H873/(I873*24),0)),"")</f>
        <v/>
      </c>
      <c r="K873" s="80" t="str" cm="1">
        <f t="array" ref="K873">IFERROR(_xlfn.IFS(D873="","",J873&lt;E873,"×（法定外・要件外となる従業員です）",J873&lt;=F873,"〇",J873&gt;F873,"ー（要件外となる従業員です）"),"")</f>
        <v/>
      </c>
      <c r="L873" s="25" t="str" cm="1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  <v/>
      </c>
    </row>
    <row r="874" spans="1:12" ht="16.5" customHeight="1" x14ac:dyDescent="0.4">
      <c r="A874" s="20" t="str">
        <f t="shared" si="13"/>
        <v/>
      </c>
      <c r="B874" s="18"/>
      <c r="C874" s="75"/>
      <c r="D874" s="42"/>
      <c r="E874" s="27" t="str" cm="1">
        <f t="array" ref="E874">IFERROR(_xlfn.IFS(AND($F$4=45566,D874="徳島"),VLOOKUP(D874,最低賃金!$A$2:$G$49,2,FALSE),OR($F$4&lt;&gt;45566,D874&lt;&gt;"徳島"),VLOOKUP(D874,最低賃金!$A$2:$G$49,4,FALSE)),"")</f>
        <v/>
      </c>
      <c r="F874" s="27" t="str">
        <f>IFERROR(VLOOKUP(D874,最低賃金!$A$3:$G$49,6,FALSE),"")</f>
        <v/>
      </c>
      <c r="G874" s="42"/>
      <c r="H874" s="19"/>
      <c r="I874" s="81"/>
      <c r="J874" s="27" t="str" cm="1">
        <f t="array" ref="J874">IFERROR(_xlfn.IFS(COUNTBLANK(G874:I874)=3,"",H874="","H列に金額を入力してください",G874=3,H874,I874="","I列に労働時間を入力してください",G874=1,ROUND(H874/(I874*24),0),G874=2,ROUND(H874/(I874*24),0)),"")</f>
        <v/>
      </c>
      <c r="K874" s="80" t="str" cm="1">
        <f t="array" ref="K874">IFERROR(_xlfn.IFS(D874="","",J874&lt;E874,"×（法定外・要件外となる従業員です）",J874&lt;=F874,"〇",J874&gt;F874,"ー（要件外となる従業員です）"),"")</f>
        <v/>
      </c>
      <c r="L874" s="25" t="str" cm="1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  <v/>
      </c>
    </row>
    <row r="875" spans="1:12" ht="16.5" customHeight="1" x14ac:dyDescent="0.4">
      <c r="A875" s="20" t="str">
        <f t="shared" si="13"/>
        <v/>
      </c>
      <c r="B875" s="18"/>
      <c r="C875" s="75"/>
      <c r="D875" s="42"/>
      <c r="E875" s="27" t="str" cm="1">
        <f t="array" ref="E875">IFERROR(_xlfn.IFS(AND($F$4=45566,D875="徳島"),VLOOKUP(D875,最低賃金!$A$2:$G$49,2,FALSE),OR($F$4&lt;&gt;45566,D875&lt;&gt;"徳島"),VLOOKUP(D875,最低賃金!$A$2:$G$49,4,FALSE)),"")</f>
        <v/>
      </c>
      <c r="F875" s="27" t="str">
        <f>IFERROR(VLOOKUP(D875,最低賃金!$A$3:$G$49,6,FALSE),"")</f>
        <v/>
      </c>
      <c r="G875" s="42"/>
      <c r="H875" s="19"/>
      <c r="I875" s="81"/>
      <c r="J875" s="27" t="str" cm="1">
        <f t="array" ref="J875">IFERROR(_xlfn.IFS(COUNTBLANK(G875:I875)=3,"",H875="","H列に金額を入力してください",G875=3,H875,I875="","I列に労働時間を入力してください",G875=1,ROUND(H875/(I875*24),0),G875=2,ROUND(H875/(I875*24),0)),"")</f>
        <v/>
      </c>
      <c r="K875" s="80" t="str" cm="1">
        <f t="array" ref="K875">IFERROR(_xlfn.IFS(D875="","",J875&lt;E875,"×（法定外・要件外となる従業員です）",J875&lt;=F875,"〇",J875&gt;F875,"ー（要件外となる従業員です）"),"")</f>
        <v/>
      </c>
      <c r="L875" s="25" t="str" cm="1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  <v/>
      </c>
    </row>
    <row r="876" spans="1:12" ht="16.5" customHeight="1" x14ac:dyDescent="0.4">
      <c r="A876" s="20" t="str">
        <f t="shared" si="13"/>
        <v/>
      </c>
      <c r="B876" s="18"/>
      <c r="C876" s="75"/>
      <c r="D876" s="42"/>
      <c r="E876" s="27" t="str" cm="1">
        <f t="array" ref="E876">IFERROR(_xlfn.IFS(AND($F$4=45566,D876="徳島"),VLOOKUP(D876,最低賃金!$A$2:$G$49,2,FALSE),OR($F$4&lt;&gt;45566,D876&lt;&gt;"徳島"),VLOOKUP(D876,最低賃金!$A$2:$G$49,4,FALSE)),"")</f>
        <v/>
      </c>
      <c r="F876" s="27" t="str">
        <f>IFERROR(VLOOKUP(D876,最低賃金!$A$3:$G$49,6,FALSE),"")</f>
        <v/>
      </c>
      <c r="G876" s="42"/>
      <c r="H876" s="19"/>
      <c r="I876" s="81"/>
      <c r="J876" s="27" t="str" cm="1">
        <f t="array" ref="J876">IFERROR(_xlfn.IFS(COUNTBLANK(G876:I876)=3,"",H876="","H列に金額を入力してください",G876=3,H876,I876="","I列に労働時間を入力してください",G876=1,ROUND(H876/(I876*24),0),G876=2,ROUND(H876/(I876*24),0)),"")</f>
        <v/>
      </c>
      <c r="K876" s="80" t="str" cm="1">
        <f t="array" ref="K876">IFERROR(_xlfn.IFS(D876="","",J876&lt;E876,"×（法定外・要件外となる従業員です）",J876&lt;=F876,"〇",J876&gt;F876,"ー（要件外となる従業員です）"),"")</f>
        <v/>
      </c>
      <c r="L876" s="25" t="str" cm="1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  <v/>
      </c>
    </row>
    <row r="877" spans="1:12" ht="16.5" customHeight="1" x14ac:dyDescent="0.4">
      <c r="A877" s="20" t="str">
        <f t="shared" si="13"/>
        <v/>
      </c>
      <c r="B877" s="18"/>
      <c r="C877" s="75"/>
      <c r="D877" s="42"/>
      <c r="E877" s="27" t="str" cm="1">
        <f t="array" ref="E877">IFERROR(_xlfn.IFS(AND($F$4=45566,D877="徳島"),VLOOKUP(D877,最低賃金!$A$2:$G$49,2,FALSE),OR($F$4&lt;&gt;45566,D877&lt;&gt;"徳島"),VLOOKUP(D877,最低賃金!$A$2:$G$49,4,FALSE)),"")</f>
        <v/>
      </c>
      <c r="F877" s="27" t="str">
        <f>IFERROR(VLOOKUP(D877,最低賃金!$A$3:$G$49,6,FALSE),"")</f>
        <v/>
      </c>
      <c r="G877" s="42"/>
      <c r="H877" s="19"/>
      <c r="I877" s="81"/>
      <c r="J877" s="27" t="str" cm="1">
        <f t="array" ref="J877">IFERROR(_xlfn.IFS(COUNTBLANK(G877:I877)=3,"",H877="","H列に金額を入力してください",G877=3,H877,I877="","I列に労働時間を入力してください",G877=1,ROUND(H877/(I877*24),0),G877=2,ROUND(H877/(I877*24),0)),"")</f>
        <v/>
      </c>
      <c r="K877" s="80" t="str" cm="1">
        <f t="array" ref="K877">IFERROR(_xlfn.IFS(D877="","",J877&lt;E877,"×（法定外・要件外となる従業員です）",J877&lt;=F877,"〇",J877&gt;F877,"ー（要件外となる従業員です）"),"")</f>
        <v/>
      </c>
      <c r="L877" s="25" t="str" cm="1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  <v/>
      </c>
    </row>
    <row r="878" spans="1:12" ht="16.5" customHeight="1" x14ac:dyDescent="0.4">
      <c r="A878" s="20" t="str">
        <f t="shared" si="13"/>
        <v/>
      </c>
      <c r="B878" s="18"/>
      <c r="C878" s="75"/>
      <c r="D878" s="42"/>
      <c r="E878" s="27" t="str" cm="1">
        <f t="array" ref="E878">IFERROR(_xlfn.IFS(AND($F$4=45566,D878="徳島"),VLOOKUP(D878,最低賃金!$A$2:$G$49,2,FALSE),OR($F$4&lt;&gt;45566,D878&lt;&gt;"徳島"),VLOOKUP(D878,最低賃金!$A$2:$G$49,4,FALSE)),"")</f>
        <v/>
      </c>
      <c r="F878" s="27" t="str">
        <f>IFERROR(VLOOKUP(D878,最低賃金!$A$3:$G$49,6,FALSE),"")</f>
        <v/>
      </c>
      <c r="G878" s="42"/>
      <c r="H878" s="19"/>
      <c r="I878" s="81"/>
      <c r="J878" s="27" t="str" cm="1">
        <f t="array" ref="J878">IFERROR(_xlfn.IFS(COUNTBLANK(G878:I878)=3,"",H878="","H列に金額を入力してください",G878=3,H878,I878="","I列に労働時間を入力してください",G878=1,ROUND(H878/(I878*24),0),G878=2,ROUND(H878/(I878*24),0)),"")</f>
        <v/>
      </c>
      <c r="K878" s="80" t="str" cm="1">
        <f t="array" ref="K878">IFERROR(_xlfn.IFS(D878="","",J878&lt;E878,"×（法定外・要件外となる従業員です）",J878&lt;=F878,"〇",J878&gt;F878,"ー（要件外となる従業員です）"),"")</f>
        <v/>
      </c>
      <c r="L878" s="25" t="str" cm="1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  <v/>
      </c>
    </row>
    <row r="879" spans="1:12" ht="16.5" customHeight="1" x14ac:dyDescent="0.4">
      <c r="A879" s="20" t="str">
        <f t="shared" si="13"/>
        <v/>
      </c>
      <c r="B879" s="18"/>
      <c r="C879" s="75"/>
      <c r="D879" s="42"/>
      <c r="E879" s="27" t="str" cm="1">
        <f t="array" ref="E879">IFERROR(_xlfn.IFS(AND($F$4=45566,D879="徳島"),VLOOKUP(D879,最低賃金!$A$2:$G$49,2,FALSE),OR($F$4&lt;&gt;45566,D879&lt;&gt;"徳島"),VLOOKUP(D879,最低賃金!$A$2:$G$49,4,FALSE)),"")</f>
        <v/>
      </c>
      <c r="F879" s="27" t="str">
        <f>IFERROR(VLOOKUP(D879,最低賃金!$A$3:$G$49,6,FALSE),"")</f>
        <v/>
      </c>
      <c r="G879" s="42"/>
      <c r="H879" s="19"/>
      <c r="I879" s="81"/>
      <c r="J879" s="27" t="str" cm="1">
        <f t="array" ref="J879">IFERROR(_xlfn.IFS(COUNTBLANK(G879:I879)=3,"",H879="","H列に金額を入力してください",G879=3,H879,I879="","I列に労働時間を入力してください",G879=1,ROUND(H879/(I879*24),0),G879=2,ROUND(H879/(I879*24),0)),"")</f>
        <v/>
      </c>
      <c r="K879" s="80" t="str" cm="1">
        <f t="array" ref="K879">IFERROR(_xlfn.IFS(D879="","",J879&lt;E879,"×（法定外・要件外となる従業員です）",J879&lt;=F879,"〇",J879&gt;F879,"ー（要件外となる従業員です）"),"")</f>
        <v/>
      </c>
      <c r="L879" s="25" t="str" cm="1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  <v/>
      </c>
    </row>
    <row r="880" spans="1:12" ht="16.5" customHeight="1" x14ac:dyDescent="0.4">
      <c r="A880" s="20" t="str">
        <f t="shared" si="13"/>
        <v/>
      </c>
      <c r="B880" s="18"/>
      <c r="C880" s="75"/>
      <c r="D880" s="42"/>
      <c r="E880" s="27" t="str" cm="1">
        <f t="array" ref="E880">IFERROR(_xlfn.IFS(AND($F$4=45566,D880="徳島"),VLOOKUP(D880,最低賃金!$A$2:$G$49,2,FALSE),OR($F$4&lt;&gt;45566,D880&lt;&gt;"徳島"),VLOOKUP(D880,最低賃金!$A$2:$G$49,4,FALSE)),"")</f>
        <v/>
      </c>
      <c r="F880" s="27" t="str">
        <f>IFERROR(VLOOKUP(D880,最低賃金!$A$3:$G$49,6,FALSE),"")</f>
        <v/>
      </c>
      <c r="G880" s="42"/>
      <c r="H880" s="19"/>
      <c r="I880" s="81"/>
      <c r="J880" s="27" t="str" cm="1">
        <f t="array" ref="J880">IFERROR(_xlfn.IFS(COUNTBLANK(G880:I880)=3,"",H880="","H列に金額を入力してください",G880=3,H880,I880="","I列に労働時間を入力してください",G880=1,ROUND(H880/(I880*24),0),G880=2,ROUND(H880/(I880*24),0)),"")</f>
        <v/>
      </c>
      <c r="K880" s="80" t="str" cm="1">
        <f t="array" ref="K880">IFERROR(_xlfn.IFS(D880="","",J880&lt;E880,"×（法定外・要件外となる従業員です）",J880&lt;=F880,"〇",J880&gt;F880,"ー（要件外となる従業員です）"),"")</f>
        <v/>
      </c>
      <c r="L880" s="25" t="str" cm="1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  <v/>
      </c>
    </row>
    <row r="881" spans="1:12" ht="16.5" customHeight="1" x14ac:dyDescent="0.4">
      <c r="A881" s="20" t="str">
        <f t="shared" si="13"/>
        <v/>
      </c>
      <c r="B881" s="18"/>
      <c r="C881" s="75"/>
      <c r="D881" s="42"/>
      <c r="E881" s="27" t="str" cm="1">
        <f t="array" ref="E881">IFERROR(_xlfn.IFS(AND($F$4=45566,D881="徳島"),VLOOKUP(D881,最低賃金!$A$2:$G$49,2,FALSE),OR($F$4&lt;&gt;45566,D881&lt;&gt;"徳島"),VLOOKUP(D881,最低賃金!$A$2:$G$49,4,FALSE)),"")</f>
        <v/>
      </c>
      <c r="F881" s="27" t="str">
        <f>IFERROR(VLOOKUP(D881,最低賃金!$A$3:$G$49,6,FALSE),"")</f>
        <v/>
      </c>
      <c r="G881" s="42"/>
      <c r="H881" s="19"/>
      <c r="I881" s="81"/>
      <c r="J881" s="27" t="str" cm="1">
        <f t="array" ref="J881">IFERROR(_xlfn.IFS(COUNTBLANK(G881:I881)=3,"",H881="","H列に金額を入力してください",G881=3,H881,I881="","I列に労働時間を入力してください",G881=1,ROUND(H881/(I881*24),0),G881=2,ROUND(H881/(I881*24),0)),"")</f>
        <v/>
      </c>
      <c r="K881" s="80" t="str" cm="1">
        <f t="array" ref="K881">IFERROR(_xlfn.IFS(D881="","",J881&lt;E881,"×（法定外・要件外となる従業員です）",J881&lt;=F881,"〇",J881&gt;F881,"ー（要件外となる従業員です）"),"")</f>
        <v/>
      </c>
      <c r="L881" s="25" t="str" cm="1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  <v/>
      </c>
    </row>
    <row r="882" spans="1:12" ht="16.5" customHeight="1" x14ac:dyDescent="0.4">
      <c r="A882" s="20" t="str">
        <f t="shared" si="13"/>
        <v/>
      </c>
      <c r="B882" s="18"/>
      <c r="C882" s="75"/>
      <c r="D882" s="42"/>
      <c r="E882" s="27" t="str" cm="1">
        <f t="array" ref="E882">IFERROR(_xlfn.IFS(AND($F$4=45566,D882="徳島"),VLOOKUP(D882,最低賃金!$A$2:$G$49,2,FALSE),OR($F$4&lt;&gt;45566,D882&lt;&gt;"徳島"),VLOOKUP(D882,最低賃金!$A$2:$G$49,4,FALSE)),"")</f>
        <v/>
      </c>
      <c r="F882" s="27" t="str">
        <f>IFERROR(VLOOKUP(D882,最低賃金!$A$3:$G$49,6,FALSE),"")</f>
        <v/>
      </c>
      <c r="G882" s="42"/>
      <c r="H882" s="19"/>
      <c r="I882" s="81"/>
      <c r="J882" s="27" t="str" cm="1">
        <f t="array" ref="J882">IFERROR(_xlfn.IFS(COUNTBLANK(G882:I882)=3,"",H882="","H列に金額を入力してください",G882=3,H882,I882="","I列に労働時間を入力してください",G882=1,ROUND(H882/(I882*24),0),G882=2,ROUND(H882/(I882*24),0)),"")</f>
        <v/>
      </c>
      <c r="K882" s="80" t="str" cm="1">
        <f t="array" ref="K882">IFERROR(_xlfn.IFS(D882="","",J882&lt;E882,"×（法定外・要件外となる従業員です）",J882&lt;=F882,"〇",J882&gt;F882,"ー（要件外となる従業員です）"),"")</f>
        <v/>
      </c>
      <c r="L882" s="25" t="str" cm="1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  <v/>
      </c>
    </row>
    <row r="883" spans="1:12" ht="16.5" customHeight="1" x14ac:dyDescent="0.4">
      <c r="A883" s="20" t="str">
        <f t="shared" si="13"/>
        <v/>
      </c>
      <c r="B883" s="18"/>
      <c r="C883" s="75"/>
      <c r="D883" s="42"/>
      <c r="E883" s="27" t="str" cm="1">
        <f t="array" ref="E883">IFERROR(_xlfn.IFS(AND($F$4=45566,D883="徳島"),VLOOKUP(D883,最低賃金!$A$2:$G$49,2,FALSE),OR($F$4&lt;&gt;45566,D883&lt;&gt;"徳島"),VLOOKUP(D883,最低賃金!$A$2:$G$49,4,FALSE)),"")</f>
        <v/>
      </c>
      <c r="F883" s="27" t="str">
        <f>IFERROR(VLOOKUP(D883,最低賃金!$A$3:$G$49,6,FALSE),"")</f>
        <v/>
      </c>
      <c r="G883" s="42"/>
      <c r="H883" s="19"/>
      <c r="I883" s="81"/>
      <c r="J883" s="27" t="str" cm="1">
        <f t="array" ref="J883">IFERROR(_xlfn.IFS(COUNTBLANK(G883:I883)=3,"",H883="","H列に金額を入力してください",G883=3,H883,I883="","I列に労働時間を入力してください",G883=1,ROUND(H883/(I883*24),0),G883=2,ROUND(H883/(I883*24),0)),"")</f>
        <v/>
      </c>
      <c r="K883" s="80" t="str" cm="1">
        <f t="array" ref="K883">IFERROR(_xlfn.IFS(D883="","",J883&lt;E883,"×（法定外・要件外となる従業員です）",J883&lt;=F883,"〇",J883&gt;F883,"ー（要件外となる従業員です）"),"")</f>
        <v/>
      </c>
      <c r="L883" s="25" t="str" cm="1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  <v/>
      </c>
    </row>
    <row r="884" spans="1:12" ht="16.5" customHeight="1" x14ac:dyDescent="0.4">
      <c r="A884" s="20" t="str">
        <f t="shared" si="13"/>
        <v/>
      </c>
      <c r="B884" s="18"/>
      <c r="C884" s="75"/>
      <c r="D884" s="42"/>
      <c r="E884" s="27" t="str" cm="1">
        <f t="array" ref="E884">IFERROR(_xlfn.IFS(AND($F$4=45566,D884="徳島"),VLOOKUP(D884,最低賃金!$A$2:$G$49,2,FALSE),OR($F$4&lt;&gt;45566,D884&lt;&gt;"徳島"),VLOOKUP(D884,最低賃金!$A$2:$G$49,4,FALSE)),"")</f>
        <v/>
      </c>
      <c r="F884" s="27" t="str">
        <f>IFERROR(VLOOKUP(D884,最低賃金!$A$3:$G$49,6,FALSE),"")</f>
        <v/>
      </c>
      <c r="G884" s="42"/>
      <c r="H884" s="19"/>
      <c r="I884" s="81"/>
      <c r="J884" s="27" t="str" cm="1">
        <f t="array" ref="J884">IFERROR(_xlfn.IFS(COUNTBLANK(G884:I884)=3,"",H884="","H列に金額を入力してください",G884=3,H884,I884="","I列に労働時間を入力してください",G884=1,ROUND(H884/(I884*24),0),G884=2,ROUND(H884/(I884*24),0)),"")</f>
        <v/>
      </c>
      <c r="K884" s="80" t="str" cm="1">
        <f t="array" ref="K884">IFERROR(_xlfn.IFS(D884="","",J884&lt;E884,"×（法定外・要件外となる従業員です）",J884&lt;=F884,"〇",J884&gt;F884,"ー（要件外となる従業員です）"),"")</f>
        <v/>
      </c>
      <c r="L884" s="25" t="str" cm="1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  <v/>
      </c>
    </row>
    <row r="885" spans="1:12" ht="16.5" customHeight="1" x14ac:dyDescent="0.4">
      <c r="A885" s="20" t="str">
        <f t="shared" si="13"/>
        <v/>
      </c>
      <c r="B885" s="18"/>
      <c r="C885" s="75"/>
      <c r="D885" s="42"/>
      <c r="E885" s="27" t="str" cm="1">
        <f t="array" ref="E885">IFERROR(_xlfn.IFS(AND($F$4=45566,D885="徳島"),VLOOKUP(D885,最低賃金!$A$2:$G$49,2,FALSE),OR($F$4&lt;&gt;45566,D885&lt;&gt;"徳島"),VLOOKUP(D885,最低賃金!$A$2:$G$49,4,FALSE)),"")</f>
        <v/>
      </c>
      <c r="F885" s="27" t="str">
        <f>IFERROR(VLOOKUP(D885,最低賃金!$A$3:$G$49,6,FALSE),"")</f>
        <v/>
      </c>
      <c r="G885" s="42"/>
      <c r="H885" s="19"/>
      <c r="I885" s="81"/>
      <c r="J885" s="27" t="str" cm="1">
        <f t="array" ref="J885">IFERROR(_xlfn.IFS(COUNTBLANK(G885:I885)=3,"",H885="","H列に金額を入力してください",G885=3,H885,I885="","I列に労働時間を入力してください",G885=1,ROUND(H885/(I885*24),0),G885=2,ROUND(H885/(I885*24),0)),"")</f>
        <v/>
      </c>
      <c r="K885" s="80" t="str" cm="1">
        <f t="array" ref="K885">IFERROR(_xlfn.IFS(D885="","",J885&lt;E885,"×（法定外・要件外となる従業員です）",J885&lt;=F885,"〇",J885&gt;F885,"ー（要件外となる従業員です）"),"")</f>
        <v/>
      </c>
      <c r="L885" s="25" t="str" cm="1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  <v/>
      </c>
    </row>
    <row r="886" spans="1:12" ht="16.5" customHeight="1" x14ac:dyDescent="0.4">
      <c r="A886" s="20" t="str">
        <f t="shared" si="13"/>
        <v/>
      </c>
      <c r="B886" s="18"/>
      <c r="C886" s="75"/>
      <c r="D886" s="42"/>
      <c r="E886" s="27" t="str" cm="1">
        <f t="array" ref="E886">IFERROR(_xlfn.IFS(AND($F$4=45566,D886="徳島"),VLOOKUP(D886,最低賃金!$A$2:$G$49,2,FALSE),OR($F$4&lt;&gt;45566,D886&lt;&gt;"徳島"),VLOOKUP(D886,最低賃金!$A$2:$G$49,4,FALSE)),"")</f>
        <v/>
      </c>
      <c r="F886" s="27" t="str">
        <f>IFERROR(VLOOKUP(D886,最低賃金!$A$3:$G$49,6,FALSE),"")</f>
        <v/>
      </c>
      <c r="G886" s="42"/>
      <c r="H886" s="19"/>
      <c r="I886" s="81"/>
      <c r="J886" s="27" t="str" cm="1">
        <f t="array" ref="J886">IFERROR(_xlfn.IFS(COUNTBLANK(G886:I886)=3,"",H886="","H列に金額を入力してください",G886=3,H886,I886="","I列に労働時間を入力してください",G886=1,ROUND(H886/(I886*24),0),G886=2,ROUND(H886/(I886*24),0)),"")</f>
        <v/>
      </c>
      <c r="K886" s="80" t="str" cm="1">
        <f t="array" ref="K886">IFERROR(_xlfn.IFS(D886="","",J886&lt;E886,"×（法定外・要件外となる従業員です）",J886&lt;=F886,"〇",J886&gt;F886,"ー（要件外となる従業員です）"),"")</f>
        <v/>
      </c>
      <c r="L886" s="25" t="str" cm="1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  <v/>
      </c>
    </row>
    <row r="887" spans="1:12" ht="16.5" customHeight="1" x14ac:dyDescent="0.4">
      <c r="A887" s="20" t="str">
        <f t="shared" si="13"/>
        <v/>
      </c>
      <c r="B887" s="18"/>
      <c r="C887" s="75"/>
      <c r="D887" s="42"/>
      <c r="E887" s="27" t="str" cm="1">
        <f t="array" ref="E887">IFERROR(_xlfn.IFS(AND($F$4=45566,D887="徳島"),VLOOKUP(D887,最低賃金!$A$2:$G$49,2,FALSE),OR($F$4&lt;&gt;45566,D887&lt;&gt;"徳島"),VLOOKUP(D887,最低賃金!$A$2:$G$49,4,FALSE)),"")</f>
        <v/>
      </c>
      <c r="F887" s="27" t="str">
        <f>IFERROR(VLOOKUP(D887,最低賃金!$A$3:$G$49,6,FALSE),"")</f>
        <v/>
      </c>
      <c r="G887" s="42"/>
      <c r="H887" s="19"/>
      <c r="I887" s="81"/>
      <c r="J887" s="27" t="str" cm="1">
        <f t="array" ref="J887">IFERROR(_xlfn.IFS(COUNTBLANK(G887:I887)=3,"",H887="","H列に金額を入力してください",G887=3,H887,I887="","I列に労働時間を入力してください",G887=1,ROUND(H887/(I887*24),0),G887=2,ROUND(H887/(I887*24),0)),"")</f>
        <v/>
      </c>
      <c r="K887" s="80" t="str" cm="1">
        <f t="array" ref="K887">IFERROR(_xlfn.IFS(D887="","",J887&lt;E887,"×（法定外・要件外となる従業員です）",J887&lt;=F887,"〇",J887&gt;F887,"ー（要件外となる従業員です）"),"")</f>
        <v/>
      </c>
      <c r="L887" s="25" t="str" cm="1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  <v/>
      </c>
    </row>
    <row r="888" spans="1:12" ht="16.5" customHeight="1" x14ac:dyDescent="0.4">
      <c r="A888" s="20" t="str">
        <f t="shared" si="13"/>
        <v/>
      </c>
      <c r="B888" s="18"/>
      <c r="C888" s="75"/>
      <c r="D888" s="42"/>
      <c r="E888" s="27" t="str" cm="1">
        <f t="array" ref="E888">IFERROR(_xlfn.IFS(AND($F$4=45566,D888="徳島"),VLOOKUP(D888,最低賃金!$A$2:$G$49,2,FALSE),OR($F$4&lt;&gt;45566,D888&lt;&gt;"徳島"),VLOOKUP(D888,最低賃金!$A$2:$G$49,4,FALSE)),"")</f>
        <v/>
      </c>
      <c r="F888" s="27" t="str">
        <f>IFERROR(VLOOKUP(D888,最低賃金!$A$3:$G$49,6,FALSE),"")</f>
        <v/>
      </c>
      <c r="G888" s="42"/>
      <c r="H888" s="19"/>
      <c r="I888" s="81"/>
      <c r="J888" s="27" t="str" cm="1">
        <f t="array" ref="J888">IFERROR(_xlfn.IFS(COUNTBLANK(G888:I888)=3,"",H888="","H列に金額を入力してください",G888=3,H888,I888="","I列に労働時間を入力してください",G888=1,ROUND(H888/(I888*24),0),G888=2,ROUND(H888/(I888*24),0)),"")</f>
        <v/>
      </c>
      <c r="K888" s="80" t="str" cm="1">
        <f t="array" ref="K888">IFERROR(_xlfn.IFS(D888="","",J888&lt;E888,"×（法定外・要件外となる従業員です）",J888&lt;=F888,"〇",J888&gt;F888,"ー（要件外となる従業員です）"),"")</f>
        <v/>
      </c>
      <c r="L888" s="25" t="str" cm="1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  <v/>
      </c>
    </row>
    <row r="889" spans="1:12" ht="16.5" customHeight="1" x14ac:dyDescent="0.4">
      <c r="A889" s="20" t="str">
        <f t="shared" si="13"/>
        <v/>
      </c>
      <c r="B889" s="18"/>
      <c r="C889" s="75"/>
      <c r="D889" s="42"/>
      <c r="E889" s="27" t="str" cm="1">
        <f t="array" ref="E889">IFERROR(_xlfn.IFS(AND($F$4=45566,D889="徳島"),VLOOKUP(D889,最低賃金!$A$2:$G$49,2,FALSE),OR($F$4&lt;&gt;45566,D889&lt;&gt;"徳島"),VLOOKUP(D889,最低賃金!$A$2:$G$49,4,FALSE)),"")</f>
        <v/>
      </c>
      <c r="F889" s="27" t="str">
        <f>IFERROR(VLOOKUP(D889,最低賃金!$A$3:$G$49,6,FALSE),"")</f>
        <v/>
      </c>
      <c r="G889" s="42"/>
      <c r="H889" s="19"/>
      <c r="I889" s="81"/>
      <c r="J889" s="27" t="str" cm="1">
        <f t="array" ref="J889">IFERROR(_xlfn.IFS(COUNTBLANK(G889:I889)=3,"",H889="","H列に金額を入力してください",G889=3,H889,I889="","I列に労働時間を入力してください",G889=1,ROUND(H889/(I889*24),0),G889=2,ROUND(H889/(I889*24),0)),"")</f>
        <v/>
      </c>
      <c r="K889" s="80" t="str" cm="1">
        <f t="array" ref="K889">IFERROR(_xlfn.IFS(D889="","",J889&lt;E889,"×（法定外・要件外となる従業員です）",J889&lt;=F889,"〇",J889&gt;F889,"ー（要件外となる従業員です）"),"")</f>
        <v/>
      </c>
      <c r="L889" s="25" t="str" cm="1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  <v/>
      </c>
    </row>
    <row r="890" spans="1:12" ht="16.5" customHeight="1" x14ac:dyDescent="0.4">
      <c r="A890" s="20" t="str">
        <f t="shared" si="13"/>
        <v/>
      </c>
      <c r="B890" s="18"/>
      <c r="C890" s="75"/>
      <c r="D890" s="42"/>
      <c r="E890" s="27" t="str" cm="1">
        <f t="array" ref="E890">IFERROR(_xlfn.IFS(AND($F$4=45566,D890="徳島"),VLOOKUP(D890,最低賃金!$A$2:$G$49,2,FALSE),OR($F$4&lt;&gt;45566,D890&lt;&gt;"徳島"),VLOOKUP(D890,最低賃金!$A$2:$G$49,4,FALSE)),"")</f>
        <v/>
      </c>
      <c r="F890" s="27" t="str">
        <f>IFERROR(VLOOKUP(D890,最低賃金!$A$3:$G$49,6,FALSE),"")</f>
        <v/>
      </c>
      <c r="G890" s="42"/>
      <c r="H890" s="19"/>
      <c r="I890" s="81"/>
      <c r="J890" s="27" t="str" cm="1">
        <f t="array" ref="J890">IFERROR(_xlfn.IFS(COUNTBLANK(G890:I890)=3,"",H890="","H列に金額を入力してください",G890=3,H890,I890="","I列に労働時間を入力してください",G890=1,ROUND(H890/(I890*24),0),G890=2,ROUND(H890/(I890*24),0)),"")</f>
        <v/>
      </c>
      <c r="K890" s="80" t="str" cm="1">
        <f t="array" ref="K890">IFERROR(_xlfn.IFS(D890="","",J890&lt;E890,"×（法定外・要件外となる従業員です）",J890&lt;=F890,"〇",J890&gt;F890,"ー（要件外となる従業員です）"),"")</f>
        <v/>
      </c>
      <c r="L890" s="25" t="str" cm="1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  <v/>
      </c>
    </row>
    <row r="891" spans="1:12" ht="16.5" customHeight="1" x14ac:dyDescent="0.4">
      <c r="A891" s="20" t="str">
        <f t="shared" si="13"/>
        <v/>
      </c>
      <c r="B891" s="18"/>
      <c r="C891" s="75"/>
      <c r="D891" s="42"/>
      <c r="E891" s="27" t="str" cm="1">
        <f t="array" ref="E891">IFERROR(_xlfn.IFS(AND($F$4=45566,D891="徳島"),VLOOKUP(D891,最低賃金!$A$2:$G$49,2,FALSE),OR($F$4&lt;&gt;45566,D891&lt;&gt;"徳島"),VLOOKUP(D891,最低賃金!$A$2:$G$49,4,FALSE)),"")</f>
        <v/>
      </c>
      <c r="F891" s="27" t="str">
        <f>IFERROR(VLOOKUP(D891,最低賃金!$A$3:$G$49,6,FALSE),"")</f>
        <v/>
      </c>
      <c r="G891" s="42"/>
      <c r="H891" s="19"/>
      <c r="I891" s="81"/>
      <c r="J891" s="27" t="str" cm="1">
        <f t="array" ref="J891">IFERROR(_xlfn.IFS(COUNTBLANK(G891:I891)=3,"",H891="","H列に金額を入力してください",G891=3,H891,I891="","I列に労働時間を入力してください",G891=1,ROUND(H891/(I891*24),0),G891=2,ROUND(H891/(I891*24),0)),"")</f>
        <v/>
      </c>
      <c r="K891" s="80" t="str" cm="1">
        <f t="array" ref="K891">IFERROR(_xlfn.IFS(D891="","",J891&lt;E891,"×（法定外・要件外となる従業員です）",J891&lt;=F891,"〇",J891&gt;F891,"ー（要件外となる従業員です）"),"")</f>
        <v/>
      </c>
      <c r="L891" s="25" t="str" cm="1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  <v/>
      </c>
    </row>
    <row r="892" spans="1:12" ht="16.5" customHeight="1" x14ac:dyDescent="0.4">
      <c r="A892" s="20" t="str">
        <f t="shared" si="13"/>
        <v/>
      </c>
      <c r="B892" s="18"/>
      <c r="C892" s="75"/>
      <c r="D892" s="42"/>
      <c r="E892" s="27" t="str" cm="1">
        <f t="array" ref="E892">IFERROR(_xlfn.IFS(AND($F$4=45566,D892="徳島"),VLOOKUP(D892,最低賃金!$A$2:$G$49,2,FALSE),OR($F$4&lt;&gt;45566,D892&lt;&gt;"徳島"),VLOOKUP(D892,最低賃金!$A$2:$G$49,4,FALSE)),"")</f>
        <v/>
      </c>
      <c r="F892" s="27" t="str">
        <f>IFERROR(VLOOKUP(D892,最低賃金!$A$3:$G$49,6,FALSE),"")</f>
        <v/>
      </c>
      <c r="G892" s="42"/>
      <c r="H892" s="19"/>
      <c r="I892" s="81"/>
      <c r="J892" s="27" t="str" cm="1">
        <f t="array" ref="J892">IFERROR(_xlfn.IFS(COUNTBLANK(G892:I892)=3,"",H892="","H列に金額を入力してください",G892=3,H892,I892="","I列に労働時間を入力してください",G892=1,ROUND(H892/(I892*24),0),G892=2,ROUND(H892/(I892*24),0)),"")</f>
        <v/>
      </c>
      <c r="K892" s="80" t="str" cm="1">
        <f t="array" ref="K892">IFERROR(_xlfn.IFS(D892="","",J892&lt;E892,"×（法定外・要件外となる従業員です）",J892&lt;=F892,"〇",J892&gt;F892,"ー（要件外となる従業員です）"),"")</f>
        <v/>
      </c>
      <c r="L892" s="25" t="str" cm="1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  <v/>
      </c>
    </row>
    <row r="893" spans="1:12" ht="16.5" customHeight="1" x14ac:dyDescent="0.4">
      <c r="A893" s="20" t="str">
        <f t="shared" si="13"/>
        <v/>
      </c>
      <c r="B893" s="18"/>
      <c r="C893" s="75"/>
      <c r="D893" s="42"/>
      <c r="E893" s="27" t="str" cm="1">
        <f t="array" ref="E893">IFERROR(_xlfn.IFS(AND($F$4=45566,D893="徳島"),VLOOKUP(D893,最低賃金!$A$2:$G$49,2,FALSE),OR($F$4&lt;&gt;45566,D893&lt;&gt;"徳島"),VLOOKUP(D893,最低賃金!$A$2:$G$49,4,FALSE)),"")</f>
        <v/>
      </c>
      <c r="F893" s="27" t="str">
        <f>IFERROR(VLOOKUP(D893,最低賃金!$A$3:$G$49,6,FALSE),"")</f>
        <v/>
      </c>
      <c r="G893" s="42"/>
      <c r="H893" s="19"/>
      <c r="I893" s="81"/>
      <c r="J893" s="27" t="str" cm="1">
        <f t="array" ref="J893">IFERROR(_xlfn.IFS(COUNTBLANK(G893:I893)=3,"",H893="","H列に金額を入力してください",G893=3,H893,I893="","I列に労働時間を入力してください",G893=1,ROUND(H893/(I893*24),0),G893=2,ROUND(H893/(I893*24),0)),"")</f>
        <v/>
      </c>
      <c r="K893" s="80" t="str" cm="1">
        <f t="array" ref="K893">IFERROR(_xlfn.IFS(D893="","",J893&lt;E893,"×（法定外・要件外となる従業員です）",J893&lt;=F893,"〇",J893&gt;F893,"ー（要件外となる従業員です）"),"")</f>
        <v/>
      </c>
      <c r="L893" s="25" t="str" cm="1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  <v/>
      </c>
    </row>
    <row r="894" spans="1:12" ht="16.5" customHeight="1" x14ac:dyDescent="0.4">
      <c r="A894" s="20" t="str">
        <f t="shared" si="13"/>
        <v/>
      </c>
      <c r="B894" s="18"/>
      <c r="C894" s="75"/>
      <c r="D894" s="42"/>
      <c r="E894" s="27" t="str" cm="1">
        <f t="array" ref="E894">IFERROR(_xlfn.IFS(AND($F$4=45566,D894="徳島"),VLOOKUP(D894,最低賃金!$A$2:$G$49,2,FALSE),OR($F$4&lt;&gt;45566,D894&lt;&gt;"徳島"),VLOOKUP(D894,最低賃金!$A$2:$G$49,4,FALSE)),"")</f>
        <v/>
      </c>
      <c r="F894" s="27" t="str">
        <f>IFERROR(VLOOKUP(D894,最低賃金!$A$3:$G$49,6,FALSE),"")</f>
        <v/>
      </c>
      <c r="G894" s="42"/>
      <c r="H894" s="19"/>
      <c r="I894" s="81"/>
      <c r="J894" s="27" t="str" cm="1">
        <f t="array" ref="J894">IFERROR(_xlfn.IFS(COUNTBLANK(G894:I894)=3,"",H894="","H列に金額を入力してください",G894=3,H894,I894="","I列に労働時間を入力してください",G894=1,ROUND(H894/(I894*24),0),G894=2,ROUND(H894/(I894*24),0)),"")</f>
        <v/>
      </c>
      <c r="K894" s="80" t="str" cm="1">
        <f t="array" ref="K894">IFERROR(_xlfn.IFS(D894="","",J894&lt;E894,"×（法定外・要件外となる従業員です）",J894&lt;=F894,"〇",J894&gt;F894,"ー（要件外となる従業員です）"),"")</f>
        <v/>
      </c>
      <c r="L894" s="25" t="str" cm="1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  <v/>
      </c>
    </row>
    <row r="895" spans="1:12" ht="16.5" customHeight="1" x14ac:dyDescent="0.4">
      <c r="A895" s="20" t="str">
        <f t="shared" si="13"/>
        <v/>
      </c>
      <c r="B895" s="18"/>
      <c r="C895" s="75"/>
      <c r="D895" s="42"/>
      <c r="E895" s="27" t="str" cm="1">
        <f t="array" ref="E895">IFERROR(_xlfn.IFS(AND($F$4=45566,D895="徳島"),VLOOKUP(D895,最低賃金!$A$2:$G$49,2,FALSE),OR($F$4&lt;&gt;45566,D895&lt;&gt;"徳島"),VLOOKUP(D895,最低賃金!$A$2:$G$49,4,FALSE)),"")</f>
        <v/>
      </c>
      <c r="F895" s="27" t="str">
        <f>IFERROR(VLOOKUP(D895,最低賃金!$A$3:$G$49,6,FALSE),"")</f>
        <v/>
      </c>
      <c r="G895" s="42"/>
      <c r="H895" s="19"/>
      <c r="I895" s="81"/>
      <c r="J895" s="27" t="str" cm="1">
        <f t="array" ref="J895">IFERROR(_xlfn.IFS(COUNTBLANK(G895:I895)=3,"",H895="","H列に金額を入力してください",G895=3,H895,I895="","I列に労働時間を入力してください",G895=1,ROUND(H895/(I895*24),0),G895=2,ROUND(H895/(I895*24),0)),"")</f>
        <v/>
      </c>
      <c r="K895" s="80" t="str" cm="1">
        <f t="array" ref="K895">IFERROR(_xlfn.IFS(D895="","",J895&lt;E895,"×（法定外・要件外となる従業員です）",J895&lt;=F895,"〇",J895&gt;F895,"ー（要件外となる従業員です）"),"")</f>
        <v/>
      </c>
      <c r="L895" s="25" t="str" cm="1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  <v/>
      </c>
    </row>
    <row r="896" spans="1:12" ht="16.5" customHeight="1" x14ac:dyDescent="0.4">
      <c r="A896" s="20" t="str">
        <f t="shared" si="13"/>
        <v/>
      </c>
      <c r="B896" s="18"/>
      <c r="C896" s="75"/>
      <c r="D896" s="42"/>
      <c r="E896" s="27" t="str" cm="1">
        <f t="array" ref="E896">IFERROR(_xlfn.IFS(AND($F$4=45566,D896="徳島"),VLOOKUP(D896,最低賃金!$A$2:$G$49,2,FALSE),OR($F$4&lt;&gt;45566,D896&lt;&gt;"徳島"),VLOOKUP(D896,最低賃金!$A$2:$G$49,4,FALSE)),"")</f>
        <v/>
      </c>
      <c r="F896" s="27" t="str">
        <f>IFERROR(VLOOKUP(D896,最低賃金!$A$3:$G$49,6,FALSE),"")</f>
        <v/>
      </c>
      <c r="G896" s="42"/>
      <c r="H896" s="19"/>
      <c r="I896" s="81"/>
      <c r="J896" s="27" t="str" cm="1">
        <f t="array" ref="J896">IFERROR(_xlfn.IFS(COUNTBLANK(G896:I896)=3,"",H896="","H列に金額を入力してください",G896=3,H896,I896="","I列に労働時間を入力してください",G896=1,ROUND(H896/(I896*24),0),G896=2,ROUND(H896/(I896*24),0)),"")</f>
        <v/>
      </c>
      <c r="K896" s="80" t="str" cm="1">
        <f t="array" ref="K896">IFERROR(_xlfn.IFS(D896="","",J896&lt;E896,"×（法定外・要件外となる従業員です）",J896&lt;=F896,"〇",J896&gt;F896,"ー（要件外となる従業員です）"),"")</f>
        <v/>
      </c>
      <c r="L896" s="25" t="str" cm="1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  <v/>
      </c>
    </row>
    <row r="897" spans="1:12" ht="16.5" customHeight="1" x14ac:dyDescent="0.4">
      <c r="A897" s="20" t="str">
        <f t="shared" si="13"/>
        <v/>
      </c>
      <c r="B897" s="18"/>
      <c r="C897" s="75"/>
      <c r="D897" s="42"/>
      <c r="E897" s="27" t="str" cm="1">
        <f t="array" ref="E897">IFERROR(_xlfn.IFS(AND($F$4=45566,D897="徳島"),VLOOKUP(D897,最低賃金!$A$2:$G$49,2,FALSE),OR($F$4&lt;&gt;45566,D897&lt;&gt;"徳島"),VLOOKUP(D897,最低賃金!$A$2:$G$49,4,FALSE)),"")</f>
        <v/>
      </c>
      <c r="F897" s="27" t="str">
        <f>IFERROR(VLOOKUP(D897,最低賃金!$A$3:$G$49,6,FALSE),"")</f>
        <v/>
      </c>
      <c r="G897" s="42"/>
      <c r="H897" s="19"/>
      <c r="I897" s="81"/>
      <c r="J897" s="27" t="str" cm="1">
        <f t="array" ref="J897">IFERROR(_xlfn.IFS(COUNTBLANK(G897:I897)=3,"",H897="","H列に金額を入力してください",G897=3,H897,I897="","I列に労働時間を入力してください",G897=1,ROUND(H897/(I897*24),0),G897=2,ROUND(H897/(I897*24),0)),"")</f>
        <v/>
      </c>
      <c r="K897" s="80" t="str" cm="1">
        <f t="array" ref="K897">IFERROR(_xlfn.IFS(D897="","",J897&lt;E897,"×（法定外・要件外となる従業員です）",J897&lt;=F897,"〇",J897&gt;F897,"ー（要件外となる従業員です）"),"")</f>
        <v/>
      </c>
      <c r="L897" s="25" t="str" cm="1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  <v/>
      </c>
    </row>
    <row r="898" spans="1:12" ht="16.5" customHeight="1" x14ac:dyDescent="0.4">
      <c r="A898" s="20" t="str">
        <f t="shared" si="13"/>
        <v/>
      </c>
      <c r="B898" s="18"/>
      <c r="C898" s="75"/>
      <c r="D898" s="42"/>
      <c r="E898" s="27" t="str" cm="1">
        <f t="array" ref="E898">IFERROR(_xlfn.IFS(AND($F$4=45566,D898="徳島"),VLOOKUP(D898,最低賃金!$A$2:$G$49,2,FALSE),OR($F$4&lt;&gt;45566,D898&lt;&gt;"徳島"),VLOOKUP(D898,最低賃金!$A$2:$G$49,4,FALSE)),"")</f>
        <v/>
      </c>
      <c r="F898" s="27" t="str">
        <f>IFERROR(VLOOKUP(D898,最低賃金!$A$3:$G$49,6,FALSE),"")</f>
        <v/>
      </c>
      <c r="G898" s="42"/>
      <c r="H898" s="19"/>
      <c r="I898" s="81"/>
      <c r="J898" s="27" t="str" cm="1">
        <f t="array" ref="J898">IFERROR(_xlfn.IFS(COUNTBLANK(G898:I898)=3,"",H898="","H列に金額を入力してください",G898=3,H898,I898="","I列に労働時間を入力してください",G898=1,ROUND(H898/(I898*24),0),G898=2,ROUND(H898/(I898*24),0)),"")</f>
        <v/>
      </c>
      <c r="K898" s="80" t="str" cm="1">
        <f t="array" ref="K898">IFERROR(_xlfn.IFS(D898="","",J898&lt;E898,"×（法定外・要件外となる従業員です）",J898&lt;=F898,"〇",J898&gt;F898,"ー（要件外となる従業員です）"),"")</f>
        <v/>
      </c>
      <c r="L898" s="25" t="str" cm="1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  <v/>
      </c>
    </row>
    <row r="899" spans="1:12" ht="16.5" customHeight="1" x14ac:dyDescent="0.4">
      <c r="A899" s="20" t="str">
        <f t="shared" si="13"/>
        <v/>
      </c>
      <c r="B899" s="18"/>
      <c r="C899" s="75"/>
      <c r="D899" s="42"/>
      <c r="E899" s="27" t="str" cm="1">
        <f t="array" ref="E899">IFERROR(_xlfn.IFS(AND($F$4=45566,D899="徳島"),VLOOKUP(D899,最低賃金!$A$2:$G$49,2,FALSE),OR($F$4&lt;&gt;45566,D899&lt;&gt;"徳島"),VLOOKUP(D899,最低賃金!$A$2:$G$49,4,FALSE)),"")</f>
        <v/>
      </c>
      <c r="F899" s="27" t="str">
        <f>IFERROR(VLOOKUP(D899,最低賃金!$A$3:$G$49,6,FALSE),"")</f>
        <v/>
      </c>
      <c r="G899" s="42"/>
      <c r="H899" s="19"/>
      <c r="I899" s="81"/>
      <c r="J899" s="27" t="str" cm="1">
        <f t="array" ref="J899">IFERROR(_xlfn.IFS(COUNTBLANK(G899:I899)=3,"",H899="","H列に金額を入力してください",G899=3,H899,I899="","I列に労働時間を入力してください",G899=1,ROUND(H899/(I899*24),0),G899=2,ROUND(H899/(I899*24),0)),"")</f>
        <v/>
      </c>
      <c r="K899" s="80" t="str" cm="1">
        <f t="array" ref="K899">IFERROR(_xlfn.IFS(D899="","",J899&lt;E899,"×（法定外・要件外となる従業員です）",J899&lt;=F899,"〇",J899&gt;F899,"ー（要件外となる従業員です）"),"")</f>
        <v/>
      </c>
      <c r="L899" s="25" t="str" cm="1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  <v/>
      </c>
    </row>
    <row r="900" spans="1:12" ht="16.5" customHeight="1" x14ac:dyDescent="0.4">
      <c r="A900" s="20" t="str">
        <f t="shared" si="13"/>
        <v/>
      </c>
      <c r="B900" s="18"/>
      <c r="C900" s="75"/>
      <c r="D900" s="42"/>
      <c r="E900" s="27" t="str" cm="1">
        <f t="array" ref="E900">IFERROR(_xlfn.IFS(AND($F$4=45566,D900="徳島"),VLOOKUP(D900,最低賃金!$A$2:$G$49,2,FALSE),OR($F$4&lt;&gt;45566,D900&lt;&gt;"徳島"),VLOOKUP(D900,最低賃金!$A$2:$G$49,4,FALSE)),"")</f>
        <v/>
      </c>
      <c r="F900" s="27" t="str">
        <f>IFERROR(VLOOKUP(D900,最低賃金!$A$3:$G$49,6,FALSE),"")</f>
        <v/>
      </c>
      <c r="G900" s="42"/>
      <c r="H900" s="19"/>
      <c r="I900" s="81"/>
      <c r="J900" s="27" t="str" cm="1">
        <f t="array" ref="J900">IFERROR(_xlfn.IFS(COUNTBLANK(G900:I900)=3,"",H900="","H列に金額を入力してください",G900=3,H900,I900="","I列に労働時間を入力してください",G900=1,ROUND(H900/(I900*24),0),G900=2,ROUND(H900/(I900*24),0)),"")</f>
        <v/>
      </c>
      <c r="K900" s="80" t="str" cm="1">
        <f t="array" ref="K900">IFERROR(_xlfn.IFS(D900="","",J900&lt;E900,"×（法定外・要件外となる従業員です）",J900&lt;=F900,"〇",J900&gt;F900,"ー（要件外となる従業員です）"),"")</f>
        <v/>
      </c>
      <c r="L900" s="25" t="str" cm="1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  <v/>
      </c>
    </row>
    <row r="901" spans="1:12" ht="16.5" customHeight="1" x14ac:dyDescent="0.4">
      <c r="A901" s="20" t="str">
        <f t="shared" si="13"/>
        <v/>
      </c>
      <c r="B901" s="18"/>
      <c r="C901" s="75"/>
      <c r="D901" s="42"/>
      <c r="E901" s="27" t="str" cm="1">
        <f t="array" ref="E901">IFERROR(_xlfn.IFS(AND($F$4=45566,D901="徳島"),VLOOKUP(D901,最低賃金!$A$2:$G$49,2,FALSE),OR($F$4&lt;&gt;45566,D901&lt;&gt;"徳島"),VLOOKUP(D901,最低賃金!$A$2:$G$49,4,FALSE)),"")</f>
        <v/>
      </c>
      <c r="F901" s="27" t="str">
        <f>IFERROR(VLOOKUP(D901,最低賃金!$A$3:$G$49,6,FALSE),"")</f>
        <v/>
      </c>
      <c r="G901" s="42"/>
      <c r="H901" s="19"/>
      <c r="I901" s="81"/>
      <c r="J901" s="27" t="str" cm="1">
        <f t="array" ref="J901">IFERROR(_xlfn.IFS(COUNTBLANK(G901:I901)=3,"",H901="","H列に金額を入力してください",G901=3,H901,I901="","I列に労働時間を入力してください",G901=1,ROUND(H901/(I901*24),0),G901=2,ROUND(H901/(I901*24),0)),"")</f>
        <v/>
      </c>
      <c r="K901" s="80" t="str" cm="1">
        <f t="array" ref="K901">IFERROR(_xlfn.IFS(D901="","",J901&lt;E901,"×（法定外・要件外となる従業員です）",J901&lt;=F901,"〇",J901&gt;F901,"ー（要件外となる従業員です）"),"")</f>
        <v/>
      </c>
      <c r="L901" s="25" t="str" cm="1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  <v/>
      </c>
    </row>
    <row r="902" spans="1:12" ht="16.5" customHeight="1" x14ac:dyDescent="0.4">
      <c r="A902" s="20" t="str">
        <f t="shared" si="13"/>
        <v/>
      </c>
      <c r="B902" s="18"/>
      <c r="C902" s="75"/>
      <c r="D902" s="42"/>
      <c r="E902" s="27" t="str" cm="1">
        <f t="array" ref="E902">IFERROR(_xlfn.IFS(AND($F$4=45566,D902="徳島"),VLOOKUP(D902,最低賃金!$A$2:$G$49,2,FALSE),OR($F$4&lt;&gt;45566,D902&lt;&gt;"徳島"),VLOOKUP(D902,最低賃金!$A$2:$G$49,4,FALSE)),"")</f>
        <v/>
      </c>
      <c r="F902" s="27" t="str">
        <f>IFERROR(VLOOKUP(D902,最低賃金!$A$3:$G$49,6,FALSE),"")</f>
        <v/>
      </c>
      <c r="G902" s="42"/>
      <c r="H902" s="19"/>
      <c r="I902" s="81"/>
      <c r="J902" s="27" t="str" cm="1">
        <f t="array" ref="J902">IFERROR(_xlfn.IFS(COUNTBLANK(G902:I902)=3,"",H902="","H列に金額を入力してください",G902=3,H902,I902="","I列に労働時間を入力してください",G902=1,ROUND(H902/(I902*24),0),G902=2,ROUND(H902/(I902*24),0)),"")</f>
        <v/>
      </c>
      <c r="K902" s="80" t="str" cm="1">
        <f t="array" ref="K902">IFERROR(_xlfn.IFS(D902="","",J902&lt;E902,"×（法定外・要件外となる従業員です）",J902&lt;=F902,"〇",J902&gt;F902,"ー（要件外となる従業員です）"),"")</f>
        <v/>
      </c>
      <c r="L902" s="25" t="str" cm="1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  <v/>
      </c>
    </row>
    <row r="903" spans="1:12" ht="16.5" customHeight="1" x14ac:dyDescent="0.4">
      <c r="A903" s="20" t="str">
        <f t="shared" si="13"/>
        <v/>
      </c>
      <c r="B903" s="18"/>
      <c r="C903" s="75"/>
      <c r="D903" s="42"/>
      <c r="E903" s="27" t="str" cm="1">
        <f t="array" ref="E903">IFERROR(_xlfn.IFS(AND($F$4=45566,D903="徳島"),VLOOKUP(D903,最低賃金!$A$2:$G$49,2,FALSE),OR($F$4&lt;&gt;45566,D903&lt;&gt;"徳島"),VLOOKUP(D903,最低賃金!$A$2:$G$49,4,FALSE)),"")</f>
        <v/>
      </c>
      <c r="F903" s="27" t="str">
        <f>IFERROR(VLOOKUP(D903,最低賃金!$A$3:$G$49,6,FALSE),"")</f>
        <v/>
      </c>
      <c r="G903" s="42"/>
      <c r="H903" s="19"/>
      <c r="I903" s="81"/>
      <c r="J903" s="27" t="str" cm="1">
        <f t="array" ref="J903">IFERROR(_xlfn.IFS(COUNTBLANK(G903:I903)=3,"",H903="","H列に金額を入力してください",G903=3,H903,I903="","I列に労働時間を入力してください",G903=1,ROUND(H903/(I903*24),0),G903=2,ROUND(H903/(I903*24),0)),"")</f>
        <v/>
      </c>
      <c r="K903" s="80" t="str" cm="1">
        <f t="array" ref="K903">IFERROR(_xlfn.IFS(D903="","",J903&lt;E903,"×（法定外・要件外となる従業員です）",J903&lt;=F903,"〇",J903&gt;F903,"ー（要件外となる従業員です）"),"")</f>
        <v/>
      </c>
      <c r="L903" s="25" t="str" cm="1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  <v/>
      </c>
    </row>
    <row r="904" spans="1:12" ht="16.5" customHeight="1" x14ac:dyDescent="0.4">
      <c r="A904" s="20" t="str">
        <f t="shared" si="13"/>
        <v/>
      </c>
      <c r="B904" s="18"/>
      <c r="C904" s="75"/>
      <c r="D904" s="42"/>
      <c r="E904" s="27" t="str" cm="1">
        <f t="array" ref="E904">IFERROR(_xlfn.IFS(AND($F$4=45566,D904="徳島"),VLOOKUP(D904,最低賃金!$A$2:$G$49,2,FALSE),OR($F$4&lt;&gt;45566,D904&lt;&gt;"徳島"),VLOOKUP(D904,最低賃金!$A$2:$G$49,4,FALSE)),"")</f>
        <v/>
      </c>
      <c r="F904" s="27" t="str">
        <f>IFERROR(VLOOKUP(D904,最低賃金!$A$3:$G$49,6,FALSE),"")</f>
        <v/>
      </c>
      <c r="G904" s="42"/>
      <c r="H904" s="19"/>
      <c r="I904" s="81"/>
      <c r="J904" s="27" t="str" cm="1">
        <f t="array" ref="J904">IFERROR(_xlfn.IFS(COUNTBLANK(G904:I904)=3,"",H904="","H列に金額を入力してください",G904=3,H904,I904="","I列に労働時間を入力してください",G904=1,ROUND(H904/(I904*24),0),G904=2,ROUND(H904/(I904*24),0)),"")</f>
        <v/>
      </c>
      <c r="K904" s="80" t="str" cm="1">
        <f t="array" ref="K904">IFERROR(_xlfn.IFS(D904="","",J904&lt;E904,"×（法定外・要件外となる従業員です）",J904&lt;=F904,"〇",J904&gt;F904,"ー（要件外となる従業員です）"),"")</f>
        <v/>
      </c>
      <c r="L904" s="25" t="str" cm="1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  <v/>
      </c>
    </row>
    <row r="905" spans="1:12" ht="16.5" customHeight="1" x14ac:dyDescent="0.4">
      <c r="A905" s="20" t="str">
        <f t="shared" si="13"/>
        <v/>
      </c>
      <c r="B905" s="18"/>
      <c r="C905" s="75"/>
      <c r="D905" s="42"/>
      <c r="E905" s="27" t="str" cm="1">
        <f t="array" ref="E905">IFERROR(_xlfn.IFS(AND($F$4=45566,D905="徳島"),VLOOKUP(D905,最低賃金!$A$2:$G$49,2,FALSE),OR($F$4&lt;&gt;45566,D905&lt;&gt;"徳島"),VLOOKUP(D905,最低賃金!$A$2:$G$49,4,FALSE)),"")</f>
        <v/>
      </c>
      <c r="F905" s="27" t="str">
        <f>IFERROR(VLOOKUP(D905,最低賃金!$A$3:$G$49,6,FALSE),"")</f>
        <v/>
      </c>
      <c r="G905" s="42"/>
      <c r="H905" s="19"/>
      <c r="I905" s="81"/>
      <c r="J905" s="27" t="str" cm="1">
        <f t="array" ref="J905">IFERROR(_xlfn.IFS(COUNTBLANK(G905:I905)=3,"",H905="","H列に金額を入力してください",G905=3,H905,I905="","I列に労働時間を入力してください",G905=1,ROUND(H905/(I905*24),0),G905=2,ROUND(H905/(I905*24),0)),"")</f>
        <v/>
      </c>
      <c r="K905" s="80" t="str" cm="1">
        <f t="array" ref="K905">IFERROR(_xlfn.IFS(D905="","",J905&lt;E905,"×（法定外・要件外となる従業員です）",J905&lt;=F905,"〇",J905&gt;F905,"ー（要件外となる従業員です）"),"")</f>
        <v/>
      </c>
      <c r="L905" s="25" t="str" cm="1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  <v/>
      </c>
    </row>
    <row r="906" spans="1:12" ht="16.5" customHeight="1" x14ac:dyDescent="0.4">
      <c r="A906" s="20" t="str">
        <f t="shared" si="13"/>
        <v/>
      </c>
      <c r="B906" s="18"/>
      <c r="C906" s="75"/>
      <c r="D906" s="42"/>
      <c r="E906" s="27" t="str" cm="1">
        <f t="array" ref="E906">IFERROR(_xlfn.IFS(AND($F$4=45566,D906="徳島"),VLOOKUP(D906,最低賃金!$A$2:$G$49,2,FALSE),OR($F$4&lt;&gt;45566,D906&lt;&gt;"徳島"),VLOOKUP(D906,最低賃金!$A$2:$G$49,4,FALSE)),"")</f>
        <v/>
      </c>
      <c r="F906" s="27" t="str">
        <f>IFERROR(VLOOKUP(D906,最低賃金!$A$3:$G$49,6,FALSE),"")</f>
        <v/>
      </c>
      <c r="G906" s="42"/>
      <c r="H906" s="19"/>
      <c r="I906" s="81"/>
      <c r="J906" s="27" t="str" cm="1">
        <f t="array" ref="J906">IFERROR(_xlfn.IFS(COUNTBLANK(G906:I906)=3,"",H906="","H列に金額を入力してください",G906=3,H906,I906="","I列に労働時間を入力してください",G906=1,ROUND(H906/(I906*24),0),G906=2,ROUND(H906/(I906*24),0)),"")</f>
        <v/>
      </c>
      <c r="K906" s="80" t="str" cm="1">
        <f t="array" ref="K906">IFERROR(_xlfn.IFS(D906="","",J906&lt;E906,"×（法定外・要件外となる従業員です）",J906&lt;=F906,"〇",J906&gt;F906,"ー（要件外となる従業員です）"),"")</f>
        <v/>
      </c>
      <c r="L906" s="25" t="str" cm="1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  <v/>
      </c>
    </row>
    <row r="907" spans="1:12" ht="16.5" customHeight="1" x14ac:dyDescent="0.4">
      <c r="A907" s="20" t="str">
        <f t="shared" si="13"/>
        <v/>
      </c>
      <c r="B907" s="18"/>
      <c r="C907" s="75"/>
      <c r="D907" s="42"/>
      <c r="E907" s="27" t="str" cm="1">
        <f t="array" ref="E907">IFERROR(_xlfn.IFS(AND($F$4=45566,D907="徳島"),VLOOKUP(D907,最低賃金!$A$2:$G$49,2,FALSE),OR($F$4&lt;&gt;45566,D907&lt;&gt;"徳島"),VLOOKUP(D907,最低賃金!$A$2:$G$49,4,FALSE)),"")</f>
        <v/>
      </c>
      <c r="F907" s="27" t="str">
        <f>IFERROR(VLOOKUP(D907,最低賃金!$A$3:$G$49,6,FALSE),"")</f>
        <v/>
      </c>
      <c r="G907" s="42"/>
      <c r="H907" s="19"/>
      <c r="I907" s="81"/>
      <c r="J907" s="27" t="str" cm="1">
        <f t="array" ref="J907">IFERROR(_xlfn.IFS(COUNTBLANK(G907:I907)=3,"",H907="","H列に金額を入力してください",G907=3,H907,I907="","I列に労働時間を入力してください",G907=1,ROUND(H907/(I907*24),0),G907=2,ROUND(H907/(I907*24),0)),"")</f>
        <v/>
      </c>
      <c r="K907" s="80" t="str" cm="1">
        <f t="array" ref="K907">IFERROR(_xlfn.IFS(D907="","",J907&lt;E907,"×（法定外・要件外となる従業員です）",J907&lt;=F907,"〇",J907&gt;F907,"ー（要件外となる従業員です）"),"")</f>
        <v/>
      </c>
      <c r="L907" s="25" t="str" cm="1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  <v/>
      </c>
    </row>
    <row r="908" spans="1:12" ht="16.5" customHeight="1" x14ac:dyDescent="0.4">
      <c r="A908" s="20" t="str">
        <f t="shared" ref="A908:A971" si="14">IF(C908="","",A907+1)</f>
        <v/>
      </c>
      <c r="B908" s="18"/>
      <c r="C908" s="75"/>
      <c r="D908" s="42"/>
      <c r="E908" s="27" t="str" cm="1">
        <f t="array" ref="E908">IFERROR(_xlfn.IFS(AND($F$4=45566,D908="徳島"),VLOOKUP(D908,最低賃金!$A$2:$G$49,2,FALSE),OR($F$4&lt;&gt;45566,D908&lt;&gt;"徳島"),VLOOKUP(D908,最低賃金!$A$2:$G$49,4,FALSE)),"")</f>
        <v/>
      </c>
      <c r="F908" s="27" t="str">
        <f>IFERROR(VLOOKUP(D908,最低賃金!$A$3:$G$49,6,FALSE),"")</f>
        <v/>
      </c>
      <c r="G908" s="42"/>
      <c r="H908" s="19"/>
      <c r="I908" s="81"/>
      <c r="J908" s="27" t="str" cm="1">
        <f t="array" ref="J908">IFERROR(_xlfn.IFS(COUNTBLANK(G908:I908)=3,"",H908="","H列に金額を入力してください",G908=3,H908,I908="","I列に労働時間を入力してください",G908=1,ROUND(H908/(I908*24),0),G908=2,ROUND(H908/(I908*24),0)),"")</f>
        <v/>
      </c>
      <c r="K908" s="80" t="str" cm="1">
        <f t="array" ref="K908">IFERROR(_xlfn.IFS(D908="","",J908&lt;E908,"×（法定外・要件外となる従業員です）",J908&lt;=F908,"〇",J908&gt;F908,"ー（要件外となる従業員です）"),"")</f>
        <v/>
      </c>
      <c r="L908" s="25" t="str" cm="1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  <v/>
      </c>
    </row>
    <row r="909" spans="1:12" ht="16.5" customHeight="1" x14ac:dyDescent="0.4">
      <c r="A909" s="20" t="str">
        <f t="shared" si="14"/>
        <v/>
      </c>
      <c r="B909" s="18"/>
      <c r="C909" s="75"/>
      <c r="D909" s="42"/>
      <c r="E909" s="27" t="str" cm="1">
        <f t="array" ref="E909">IFERROR(_xlfn.IFS(AND($F$4=45566,D909="徳島"),VLOOKUP(D909,最低賃金!$A$2:$G$49,2,FALSE),OR($F$4&lt;&gt;45566,D909&lt;&gt;"徳島"),VLOOKUP(D909,最低賃金!$A$2:$G$49,4,FALSE)),"")</f>
        <v/>
      </c>
      <c r="F909" s="27" t="str">
        <f>IFERROR(VLOOKUP(D909,最低賃金!$A$3:$G$49,6,FALSE),"")</f>
        <v/>
      </c>
      <c r="G909" s="42"/>
      <c r="H909" s="19"/>
      <c r="I909" s="81"/>
      <c r="J909" s="27" t="str" cm="1">
        <f t="array" ref="J909">IFERROR(_xlfn.IFS(COUNTBLANK(G909:I909)=3,"",H909="","H列に金額を入力してください",G909=3,H909,I909="","I列に労働時間を入力してください",G909=1,ROUND(H909/(I909*24),0),G909=2,ROUND(H909/(I909*24),0)),"")</f>
        <v/>
      </c>
      <c r="K909" s="80" t="str" cm="1">
        <f t="array" ref="K909">IFERROR(_xlfn.IFS(D909="","",J909&lt;E909,"×（法定外・要件外となる従業員です）",J909&lt;=F909,"〇",J909&gt;F909,"ー（要件外となる従業員です）"),"")</f>
        <v/>
      </c>
      <c r="L909" s="25" t="str" cm="1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  <v/>
      </c>
    </row>
    <row r="910" spans="1:12" ht="16.5" customHeight="1" x14ac:dyDescent="0.4">
      <c r="A910" s="20" t="str">
        <f t="shared" si="14"/>
        <v/>
      </c>
      <c r="B910" s="18"/>
      <c r="C910" s="75"/>
      <c r="D910" s="42"/>
      <c r="E910" s="27" t="str" cm="1">
        <f t="array" ref="E910">IFERROR(_xlfn.IFS(AND($F$4=45566,D910="徳島"),VLOOKUP(D910,最低賃金!$A$2:$G$49,2,FALSE),OR($F$4&lt;&gt;45566,D910&lt;&gt;"徳島"),VLOOKUP(D910,最低賃金!$A$2:$G$49,4,FALSE)),"")</f>
        <v/>
      </c>
      <c r="F910" s="27" t="str">
        <f>IFERROR(VLOOKUP(D910,最低賃金!$A$3:$G$49,6,FALSE),"")</f>
        <v/>
      </c>
      <c r="G910" s="42"/>
      <c r="H910" s="19"/>
      <c r="I910" s="81"/>
      <c r="J910" s="27" t="str" cm="1">
        <f t="array" ref="J910">IFERROR(_xlfn.IFS(COUNTBLANK(G910:I910)=3,"",H910="","H列に金額を入力してください",G910=3,H910,I910="","I列に労働時間を入力してください",G910=1,ROUND(H910/(I910*24),0),G910=2,ROUND(H910/(I910*24),0)),"")</f>
        <v/>
      </c>
      <c r="K910" s="80" t="str" cm="1">
        <f t="array" ref="K910">IFERROR(_xlfn.IFS(D910="","",J910&lt;E910,"×（法定外・要件外となる従業員です）",J910&lt;=F910,"〇",J910&gt;F910,"ー（要件外となる従業員です）"),"")</f>
        <v/>
      </c>
      <c r="L910" s="25" t="str" cm="1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  <v/>
      </c>
    </row>
    <row r="911" spans="1:12" ht="16.5" customHeight="1" x14ac:dyDescent="0.4">
      <c r="A911" s="20" t="str">
        <f t="shared" si="14"/>
        <v/>
      </c>
      <c r="B911" s="18"/>
      <c r="C911" s="75"/>
      <c r="D911" s="42"/>
      <c r="E911" s="27" t="str" cm="1">
        <f t="array" ref="E911">IFERROR(_xlfn.IFS(AND($F$4=45566,D911="徳島"),VLOOKUP(D911,最低賃金!$A$2:$G$49,2,FALSE),OR($F$4&lt;&gt;45566,D911&lt;&gt;"徳島"),VLOOKUP(D911,最低賃金!$A$2:$G$49,4,FALSE)),"")</f>
        <v/>
      </c>
      <c r="F911" s="27" t="str">
        <f>IFERROR(VLOOKUP(D911,最低賃金!$A$3:$G$49,6,FALSE),"")</f>
        <v/>
      </c>
      <c r="G911" s="42"/>
      <c r="H911" s="19"/>
      <c r="I911" s="81"/>
      <c r="J911" s="27" t="str" cm="1">
        <f t="array" ref="J911">IFERROR(_xlfn.IFS(COUNTBLANK(G911:I911)=3,"",H911="","H列に金額を入力してください",G911=3,H911,I911="","I列に労働時間を入力してください",G911=1,ROUND(H911/(I911*24),0),G911=2,ROUND(H911/(I911*24),0)),"")</f>
        <v/>
      </c>
      <c r="K911" s="80" t="str" cm="1">
        <f t="array" ref="K911">IFERROR(_xlfn.IFS(D911="","",J911&lt;E911,"×（法定外・要件外となる従業員です）",J911&lt;=F911,"〇",J911&gt;F911,"ー（要件外となる従業員です）"),"")</f>
        <v/>
      </c>
      <c r="L911" s="25" t="str" cm="1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  <v/>
      </c>
    </row>
    <row r="912" spans="1:12" ht="16.5" customHeight="1" x14ac:dyDescent="0.4">
      <c r="A912" s="20" t="str">
        <f t="shared" si="14"/>
        <v/>
      </c>
      <c r="B912" s="18"/>
      <c r="C912" s="75"/>
      <c r="D912" s="42"/>
      <c r="E912" s="27" t="str" cm="1">
        <f t="array" ref="E912">IFERROR(_xlfn.IFS(AND($F$4=45566,D912="徳島"),VLOOKUP(D912,最低賃金!$A$2:$G$49,2,FALSE),OR($F$4&lt;&gt;45566,D912&lt;&gt;"徳島"),VLOOKUP(D912,最低賃金!$A$2:$G$49,4,FALSE)),"")</f>
        <v/>
      </c>
      <c r="F912" s="27" t="str">
        <f>IFERROR(VLOOKUP(D912,最低賃金!$A$3:$G$49,6,FALSE),"")</f>
        <v/>
      </c>
      <c r="G912" s="42"/>
      <c r="H912" s="19"/>
      <c r="I912" s="81"/>
      <c r="J912" s="27" t="str" cm="1">
        <f t="array" ref="J912">IFERROR(_xlfn.IFS(COUNTBLANK(G912:I912)=3,"",H912="","H列に金額を入力してください",G912=3,H912,I912="","I列に労働時間を入力してください",G912=1,ROUND(H912/(I912*24),0),G912=2,ROUND(H912/(I912*24),0)),"")</f>
        <v/>
      </c>
      <c r="K912" s="80" t="str" cm="1">
        <f t="array" ref="K912">IFERROR(_xlfn.IFS(D912="","",J912&lt;E912,"×（法定外・要件外となる従業員です）",J912&lt;=F912,"〇",J912&gt;F912,"ー（要件外となる従業員です）"),"")</f>
        <v/>
      </c>
      <c r="L912" s="25" t="str" cm="1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  <v/>
      </c>
    </row>
    <row r="913" spans="1:12" ht="16.5" customHeight="1" x14ac:dyDescent="0.4">
      <c r="A913" s="20" t="str">
        <f t="shared" si="14"/>
        <v/>
      </c>
      <c r="B913" s="18"/>
      <c r="C913" s="75"/>
      <c r="D913" s="42"/>
      <c r="E913" s="27" t="str" cm="1">
        <f t="array" ref="E913">IFERROR(_xlfn.IFS(AND($F$4=45566,D913="徳島"),VLOOKUP(D913,最低賃金!$A$2:$G$49,2,FALSE),OR($F$4&lt;&gt;45566,D913&lt;&gt;"徳島"),VLOOKUP(D913,最低賃金!$A$2:$G$49,4,FALSE)),"")</f>
        <v/>
      </c>
      <c r="F913" s="27" t="str">
        <f>IFERROR(VLOOKUP(D913,最低賃金!$A$3:$G$49,6,FALSE),"")</f>
        <v/>
      </c>
      <c r="G913" s="42"/>
      <c r="H913" s="19"/>
      <c r="I913" s="81"/>
      <c r="J913" s="27" t="str" cm="1">
        <f t="array" ref="J913">IFERROR(_xlfn.IFS(COUNTBLANK(G913:I913)=3,"",H913="","H列に金額を入力してください",G913=3,H913,I913="","I列に労働時間を入力してください",G913=1,ROUND(H913/(I913*24),0),G913=2,ROUND(H913/(I913*24),0)),"")</f>
        <v/>
      </c>
      <c r="K913" s="80" t="str" cm="1">
        <f t="array" ref="K913">IFERROR(_xlfn.IFS(D913="","",J913&lt;E913,"×（法定外・要件外となる従業員です）",J913&lt;=F913,"〇",J913&gt;F913,"ー（要件外となる従業員です）"),"")</f>
        <v/>
      </c>
      <c r="L913" s="25" t="str" cm="1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  <v/>
      </c>
    </row>
    <row r="914" spans="1:12" ht="16.5" customHeight="1" x14ac:dyDescent="0.4">
      <c r="A914" s="20" t="str">
        <f t="shared" si="14"/>
        <v/>
      </c>
      <c r="B914" s="18"/>
      <c r="C914" s="75"/>
      <c r="D914" s="42"/>
      <c r="E914" s="27" t="str" cm="1">
        <f t="array" ref="E914">IFERROR(_xlfn.IFS(AND($F$4=45566,D914="徳島"),VLOOKUP(D914,最低賃金!$A$2:$G$49,2,FALSE),OR($F$4&lt;&gt;45566,D914&lt;&gt;"徳島"),VLOOKUP(D914,最低賃金!$A$2:$G$49,4,FALSE)),"")</f>
        <v/>
      </c>
      <c r="F914" s="27" t="str">
        <f>IFERROR(VLOOKUP(D914,最低賃金!$A$3:$G$49,6,FALSE),"")</f>
        <v/>
      </c>
      <c r="G914" s="42"/>
      <c r="H914" s="19"/>
      <c r="I914" s="81"/>
      <c r="J914" s="27" t="str" cm="1">
        <f t="array" ref="J914">IFERROR(_xlfn.IFS(COUNTBLANK(G914:I914)=3,"",H914="","H列に金額を入力してください",G914=3,H914,I914="","I列に労働時間を入力してください",G914=1,ROUND(H914/(I914*24),0),G914=2,ROUND(H914/(I914*24),0)),"")</f>
        <v/>
      </c>
      <c r="K914" s="80" t="str" cm="1">
        <f t="array" ref="K914">IFERROR(_xlfn.IFS(D914="","",J914&lt;E914,"×（法定外・要件外となる従業員です）",J914&lt;=F914,"〇",J914&gt;F914,"ー（要件外となる従業員です）"),"")</f>
        <v/>
      </c>
      <c r="L914" s="25" t="str" cm="1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  <v/>
      </c>
    </row>
    <row r="915" spans="1:12" ht="16.5" customHeight="1" x14ac:dyDescent="0.4">
      <c r="A915" s="20" t="str">
        <f t="shared" si="14"/>
        <v/>
      </c>
      <c r="B915" s="18"/>
      <c r="C915" s="75"/>
      <c r="D915" s="42"/>
      <c r="E915" s="27" t="str" cm="1">
        <f t="array" ref="E915">IFERROR(_xlfn.IFS(AND($F$4=45566,D915="徳島"),VLOOKUP(D915,最低賃金!$A$2:$G$49,2,FALSE),OR($F$4&lt;&gt;45566,D915&lt;&gt;"徳島"),VLOOKUP(D915,最低賃金!$A$2:$G$49,4,FALSE)),"")</f>
        <v/>
      </c>
      <c r="F915" s="27" t="str">
        <f>IFERROR(VLOOKUP(D915,最低賃金!$A$3:$G$49,6,FALSE),"")</f>
        <v/>
      </c>
      <c r="G915" s="42"/>
      <c r="H915" s="19"/>
      <c r="I915" s="81"/>
      <c r="J915" s="27" t="str" cm="1">
        <f t="array" ref="J915">IFERROR(_xlfn.IFS(COUNTBLANK(G915:I915)=3,"",H915="","H列に金額を入力してください",G915=3,H915,I915="","I列に労働時間を入力してください",G915=1,ROUND(H915/(I915*24),0),G915=2,ROUND(H915/(I915*24),0)),"")</f>
        <v/>
      </c>
      <c r="K915" s="80" t="str" cm="1">
        <f t="array" ref="K915">IFERROR(_xlfn.IFS(D915="","",J915&lt;E915,"×（法定外・要件外となる従業員です）",J915&lt;=F915,"〇",J915&gt;F915,"ー（要件外となる従業員です）"),"")</f>
        <v/>
      </c>
      <c r="L915" s="25" t="str" cm="1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  <v/>
      </c>
    </row>
    <row r="916" spans="1:12" ht="16.5" customHeight="1" x14ac:dyDescent="0.4">
      <c r="A916" s="20" t="str">
        <f t="shared" si="14"/>
        <v/>
      </c>
      <c r="B916" s="18"/>
      <c r="C916" s="75"/>
      <c r="D916" s="42"/>
      <c r="E916" s="27" t="str" cm="1">
        <f t="array" ref="E916">IFERROR(_xlfn.IFS(AND($F$4=45566,D916="徳島"),VLOOKUP(D916,最低賃金!$A$2:$G$49,2,FALSE),OR($F$4&lt;&gt;45566,D916&lt;&gt;"徳島"),VLOOKUP(D916,最低賃金!$A$2:$G$49,4,FALSE)),"")</f>
        <v/>
      </c>
      <c r="F916" s="27" t="str">
        <f>IFERROR(VLOOKUP(D916,最低賃金!$A$3:$G$49,6,FALSE),"")</f>
        <v/>
      </c>
      <c r="G916" s="42"/>
      <c r="H916" s="19"/>
      <c r="I916" s="81"/>
      <c r="J916" s="27" t="str" cm="1">
        <f t="array" ref="J916">IFERROR(_xlfn.IFS(COUNTBLANK(G916:I916)=3,"",H916="","H列に金額を入力してください",G916=3,H916,I916="","I列に労働時間を入力してください",G916=1,ROUND(H916/(I916*24),0),G916=2,ROUND(H916/(I916*24),0)),"")</f>
        <v/>
      </c>
      <c r="K916" s="80" t="str" cm="1">
        <f t="array" ref="K916">IFERROR(_xlfn.IFS(D916="","",J916&lt;E916,"×（法定外・要件外となる従業員です）",J916&lt;=F916,"〇",J916&gt;F916,"ー（要件外となる従業員です）"),"")</f>
        <v/>
      </c>
      <c r="L916" s="25" t="str" cm="1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  <v/>
      </c>
    </row>
    <row r="917" spans="1:12" ht="16.5" customHeight="1" x14ac:dyDescent="0.4">
      <c r="A917" s="20" t="str">
        <f t="shared" si="14"/>
        <v/>
      </c>
      <c r="B917" s="18"/>
      <c r="C917" s="75"/>
      <c r="D917" s="42"/>
      <c r="E917" s="27" t="str" cm="1">
        <f t="array" ref="E917">IFERROR(_xlfn.IFS(AND($F$4=45566,D917="徳島"),VLOOKUP(D917,最低賃金!$A$2:$G$49,2,FALSE),OR($F$4&lt;&gt;45566,D917&lt;&gt;"徳島"),VLOOKUP(D917,最低賃金!$A$2:$G$49,4,FALSE)),"")</f>
        <v/>
      </c>
      <c r="F917" s="27" t="str">
        <f>IFERROR(VLOOKUP(D917,最低賃金!$A$3:$G$49,6,FALSE),"")</f>
        <v/>
      </c>
      <c r="G917" s="42"/>
      <c r="H917" s="19"/>
      <c r="I917" s="81"/>
      <c r="J917" s="27" t="str" cm="1">
        <f t="array" ref="J917">IFERROR(_xlfn.IFS(COUNTBLANK(G917:I917)=3,"",H917="","H列に金額を入力してください",G917=3,H917,I917="","I列に労働時間を入力してください",G917=1,ROUND(H917/(I917*24),0),G917=2,ROUND(H917/(I917*24),0)),"")</f>
        <v/>
      </c>
      <c r="K917" s="80" t="str" cm="1">
        <f t="array" ref="K917">IFERROR(_xlfn.IFS(D917="","",J917&lt;E917,"×（法定外・要件外となる従業員です）",J917&lt;=F917,"〇",J917&gt;F917,"ー（要件外となる従業員です）"),"")</f>
        <v/>
      </c>
      <c r="L917" s="25" t="str" cm="1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  <v/>
      </c>
    </row>
    <row r="918" spans="1:12" ht="16.5" customHeight="1" x14ac:dyDescent="0.4">
      <c r="A918" s="20" t="str">
        <f t="shared" si="14"/>
        <v/>
      </c>
      <c r="B918" s="18"/>
      <c r="C918" s="75"/>
      <c r="D918" s="42"/>
      <c r="E918" s="27" t="str" cm="1">
        <f t="array" ref="E918">IFERROR(_xlfn.IFS(AND($F$4=45566,D918="徳島"),VLOOKUP(D918,最低賃金!$A$2:$G$49,2,FALSE),OR($F$4&lt;&gt;45566,D918&lt;&gt;"徳島"),VLOOKUP(D918,最低賃金!$A$2:$G$49,4,FALSE)),"")</f>
        <v/>
      </c>
      <c r="F918" s="27" t="str">
        <f>IFERROR(VLOOKUP(D918,最低賃金!$A$3:$G$49,6,FALSE),"")</f>
        <v/>
      </c>
      <c r="G918" s="42"/>
      <c r="H918" s="19"/>
      <c r="I918" s="81"/>
      <c r="J918" s="27" t="str" cm="1">
        <f t="array" ref="J918">IFERROR(_xlfn.IFS(COUNTBLANK(G918:I918)=3,"",H918="","H列に金額を入力してください",G918=3,H918,I918="","I列に労働時間を入力してください",G918=1,ROUND(H918/(I918*24),0),G918=2,ROUND(H918/(I918*24),0)),"")</f>
        <v/>
      </c>
      <c r="K918" s="80" t="str" cm="1">
        <f t="array" ref="K918">IFERROR(_xlfn.IFS(D918="","",J918&lt;E918,"×（法定外・要件外となる従業員です）",J918&lt;=F918,"〇",J918&gt;F918,"ー（要件外となる従業員です）"),"")</f>
        <v/>
      </c>
      <c r="L918" s="25" t="str" cm="1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  <v/>
      </c>
    </row>
    <row r="919" spans="1:12" ht="16.5" customHeight="1" x14ac:dyDescent="0.4">
      <c r="A919" s="20" t="str">
        <f t="shared" si="14"/>
        <v/>
      </c>
      <c r="B919" s="18"/>
      <c r="C919" s="75"/>
      <c r="D919" s="42"/>
      <c r="E919" s="27" t="str" cm="1">
        <f t="array" ref="E919">IFERROR(_xlfn.IFS(AND($F$4=45566,D919="徳島"),VLOOKUP(D919,最低賃金!$A$2:$G$49,2,FALSE),OR($F$4&lt;&gt;45566,D919&lt;&gt;"徳島"),VLOOKUP(D919,最低賃金!$A$2:$G$49,4,FALSE)),"")</f>
        <v/>
      </c>
      <c r="F919" s="27" t="str">
        <f>IFERROR(VLOOKUP(D919,最低賃金!$A$3:$G$49,6,FALSE),"")</f>
        <v/>
      </c>
      <c r="G919" s="42"/>
      <c r="H919" s="19"/>
      <c r="I919" s="81"/>
      <c r="J919" s="27" t="str" cm="1">
        <f t="array" ref="J919">IFERROR(_xlfn.IFS(COUNTBLANK(G919:I919)=3,"",H919="","H列に金額を入力してください",G919=3,H919,I919="","I列に労働時間を入力してください",G919=1,ROUND(H919/(I919*24),0),G919=2,ROUND(H919/(I919*24),0)),"")</f>
        <v/>
      </c>
      <c r="K919" s="80" t="str" cm="1">
        <f t="array" ref="K919">IFERROR(_xlfn.IFS(D919="","",J919&lt;E919,"×（法定外・要件外となる従業員です）",J919&lt;=F919,"〇",J919&gt;F919,"ー（要件外となる従業員です）"),"")</f>
        <v/>
      </c>
      <c r="L919" s="25" t="str" cm="1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  <v/>
      </c>
    </row>
    <row r="920" spans="1:12" ht="16.5" customHeight="1" x14ac:dyDescent="0.4">
      <c r="A920" s="20" t="str">
        <f t="shared" si="14"/>
        <v/>
      </c>
      <c r="B920" s="18"/>
      <c r="C920" s="75"/>
      <c r="D920" s="42"/>
      <c r="E920" s="27" t="str" cm="1">
        <f t="array" ref="E920">IFERROR(_xlfn.IFS(AND($F$4=45566,D920="徳島"),VLOOKUP(D920,最低賃金!$A$2:$G$49,2,FALSE),OR($F$4&lt;&gt;45566,D920&lt;&gt;"徳島"),VLOOKUP(D920,最低賃金!$A$2:$G$49,4,FALSE)),"")</f>
        <v/>
      </c>
      <c r="F920" s="27" t="str">
        <f>IFERROR(VLOOKUP(D920,最低賃金!$A$3:$G$49,6,FALSE),"")</f>
        <v/>
      </c>
      <c r="G920" s="42"/>
      <c r="H920" s="19"/>
      <c r="I920" s="81"/>
      <c r="J920" s="27" t="str" cm="1">
        <f t="array" ref="J920">IFERROR(_xlfn.IFS(COUNTBLANK(G920:I920)=3,"",H920="","H列に金額を入力してください",G920=3,H920,I920="","I列に労働時間を入力してください",G920=1,ROUND(H920/(I920*24),0),G920=2,ROUND(H920/(I920*24),0)),"")</f>
        <v/>
      </c>
      <c r="K920" s="80" t="str" cm="1">
        <f t="array" ref="K920">IFERROR(_xlfn.IFS(D920="","",J920&lt;E920,"×（法定外・要件外となる従業員です）",J920&lt;=F920,"〇",J920&gt;F920,"ー（要件外となる従業員です）"),"")</f>
        <v/>
      </c>
      <c r="L920" s="25" t="str" cm="1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  <v/>
      </c>
    </row>
    <row r="921" spans="1:12" ht="16.5" customHeight="1" x14ac:dyDescent="0.4">
      <c r="A921" s="20" t="str">
        <f t="shared" si="14"/>
        <v/>
      </c>
      <c r="B921" s="18"/>
      <c r="C921" s="75"/>
      <c r="D921" s="42"/>
      <c r="E921" s="27" t="str" cm="1">
        <f t="array" ref="E921">IFERROR(_xlfn.IFS(AND($F$4=45566,D921="徳島"),VLOOKUP(D921,最低賃金!$A$2:$G$49,2,FALSE),OR($F$4&lt;&gt;45566,D921&lt;&gt;"徳島"),VLOOKUP(D921,最低賃金!$A$2:$G$49,4,FALSE)),"")</f>
        <v/>
      </c>
      <c r="F921" s="27" t="str">
        <f>IFERROR(VLOOKUP(D921,最低賃金!$A$3:$G$49,6,FALSE),"")</f>
        <v/>
      </c>
      <c r="G921" s="42"/>
      <c r="H921" s="19"/>
      <c r="I921" s="81"/>
      <c r="J921" s="27" t="str" cm="1">
        <f t="array" ref="J921">IFERROR(_xlfn.IFS(COUNTBLANK(G921:I921)=3,"",H921="","H列に金額を入力してください",G921=3,H921,I921="","I列に労働時間を入力してください",G921=1,ROUND(H921/(I921*24),0),G921=2,ROUND(H921/(I921*24),0)),"")</f>
        <v/>
      </c>
      <c r="K921" s="80" t="str" cm="1">
        <f t="array" ref="K921">IFERROR(_xlfn.IFS(D921="","",J921&lt;E921,"×（法定外・要件外となる従業員です）",J921&lt;=F921,"〇",J921&gt;F921,"ー（要件外となる従業員です）"),"")</f>
        <v/>
      </c>
      <c r="L921" s="25" t="str" cm="1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  <v/>
      </c>
    </row>
    <row r="922" spans="1:12" ht="16.5" customHeight="1" x14ac:dyDescent="0.4">
      <c r="A922" s="20" t="str">
        <f t="shared" si="14"/>
        <v/>
      </c>
      <c r="B922" s="18"/>
      <c r="C922" s="75"/>
      <c r="D922" s="42"/>
      <c r="E922" s="27" t="str" cm="1">
        <f t="array" ref="E922">IFERROR(_xlfn.IFS(AND($F$4=45566,D922="徳島"),VLOOKUP(D922,最低賃金!$A$2:$G$49,2,FALSE),OR($F$4&lt;&gt;45566,D922&lt;&gt;"徳島"),VLOOKUP(D922,最低賃金!$A$2:$G$49,4,FALSE)),"")</f>
        <v/>
      </c>
      <c r="F922" s="27" t="str">
        <f>IFERROR(VLOOKUP(D922,最低賃金!$A$3:$G$49,6,FALSE),"")</f>
        <v/>
      </c>
      <c r="G922" s="42"/>
      <c r="H922" s="19"/>
      <c r="I922" s="81"/>
      <c r="J922" s="27" t="str" cm="1">
        <f t="array" ref="J922">IFERROR(_xlfn.IFS(COUNTBLANK(G922:I922)=3,"",H922="","H列に金額を入力してください",G922=3,H922,I922="","I列に労働時間を入力してください",G922=1,ROUND(H922/(I922*24),0),G922=2,ROUND(H922/(I922*24),0)),"")</f>
        <v/>
      </c>
      <c r="K922" s="80" t="str" cm="1">
        <f t="array" ref="K922">IFERROR(_xlfn.IFS(D922="","",J922&lt;E922,"×（法定外・要件外となる従業員です）",J922&lt;=F922,"〇",J922&gt;F922,"ー（要件外となる従業員です）"),"")</f>
        <v/>
      </c>
      <c r="L922" s="25" t="str" cm="1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  <v/>
      </c>
    </row>
    <row r="923" spans="1:12" ht="16.5" customHeight="1" x14ac:dyDescent="0.4">
      <c r="A923" s="20" t="str">
        <f t="shared" si="14"/>
        <v/>
      </c>
      <c r="B923" s="18"/>
      <c r="C923" s="75"/>
      <c r="D923" s="42"/>
      <c r="E923" s="27" t="str" cm="1">
        <f t="array" ref="E923">IFERROR(_xlfn.IFS(AND($F$4=45566,D923="徳島"),VLOOKUP(D923,最低賃金!$A$2:$G$49,2,FALSE),OR($F$4&lt;&gt;45566,D923&lt;&gt;"徳島"),VLOOKUP(D923,最低賃金!$A$2:$G$49,4,FALSE)),"")</f>
        <v/>
      </c>
      <c r="F923" s="27" t="str">
        <f>IFERROR(VLOOKUP(D923,最低賃金!$A$3:$G$49,6,FALSE),"")</f>
        <v/>
      </c>
      <c r="G923" s="42"/>
      <c r="H923" s="19"/>
      <c r="I923" s="81"/>
      <c r="J923" s="27" t="str" cm="1">
        <f t="array" ref="J923">IFERROR(_xlfn.IFS(COUNTBLANK(G923:I923)=3,"",H923="","H列に金額を入力してください",G923=3,H923,I923="","I列に労働時間を入力してください",G923=1,ROUND(H923/(I923*24),0),G923=2,ROUND(H923/(I923*24),0)),"")</f>
        <v/>
      </c>
      <c r="K923" s="80" t="str" cm="1">
        <f t="array" ref="K923">IFERROR(_xlfn.IFS(D923="","",J923&lt;E923,"×（法定外・要件外となる従業員です）",J923&lt;=F923,"〇",J923&gt;F923,"ー（要件外となる従業員です）"),"")</f>
        <v/>
      </c>
      <c r="L923" s="25" t="str" cm="1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  <v/>
      </c>
    </row>
    <row r="924" spans="1:12" ht="16.5" customHeight="1" x14ac:dyDescent="0.4">
      <c r="A924" s="20" t="str">
        <f t="shared" si="14"/>
        <v/>
      </c>
      <c r="B924" s="18"/>
      <c r="C924" s="75"/>
      <c r="D924" s="42"/>
      <c r="E924" s="27" t="str" cm="1">
        <f t="array" ref="E924">IFERROR(_xlfn.IFS(AND($F$4=45566,D924="徳島"),VLOOKUP(D924,最低賃金!$A$2:$G$49,2,FALSE),OR($F$4&lt;&gt;45566,D924&lt;&gt;"徳島"),VLOOKUP(D924,最低賃金!$A$2:$G$49,4,FALSE)),"")</f>
        <v/>
      </c>
      <c r="F924" s="27" t="str">
        <f>IFERROR(VLOOKUP(D924,最低賃金!$A$3:$G$49,6,FALSE),"")</f>
        <v/>
      </c>
      <c r="G924" s="42"/>
      <c r="H924" s="19"/>
      <c r="I924" s="81"/>
      <c r="J924" s="27" t="str" cm="1">
        <f t="array" ref="J924">IFERROR(_xlfn.IFS(COUNTBLANK(G924:I924)=3,"",H924="","H列に金額を入力してください",G924=3,H924,I924="","I列に労働時間を入力してください",G924=1,ROUND(H924/(I924*24),0),G924=2,ROUND(H924/(I924*24),0)),"")</f>
        <v/>
      </c>
      <c r="K924" s="80" t="str" cm="1">
        <f t="array" ref="K924">IFERROR(_xlfn.IFS(D924="","",J924&lt;E924,"×（法定外・要件外となる従業員です）",J924&lt;=F924,"〇",J924&gt;F924,"ー（要件外となる従業員です）"),"")</f>
        <v/>
      </c>
      <c r="L924" s="25" t="str" cm="1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  <v/>
      </c>
    </row>
    <row r="925" spans="1:12" ht="16.5" customHeight="1" x14ac:dyDescent="0.4">
      <c r="A925" s="20" t="str">
        <f t="shared" si="14"/>
        <v/>
      </c>
      <c r="B925" s="18"/>
      <c r="C925" s="75"/>
      <c r="D925" s="42"/>
      <c r="E925" s="27" t="str" cm="1">
        <f t="array" ref="E925">IFERROR(_xlfn.IFS(AND($F$4=45566,D925="徳島"),VLOOKUP(D925,最低賃金!$A$2:$G$49,2,FALSE),OR($F$4&lt;&gt;45566,D925&lt;&gt;"徳島"),VLOOKUP(D925,最低賃金!$A$2:$G$49,4,FALSE)),"")</f>
        <v/>
      </c>
      <c r="F925" s="27" t="str">
        <f>IFERROR(VLOOKUP(D925,最低賃金!$A$3:$G$49,6,FALSE),"")</f>
        <v/>
      </c>
      <c r="G925" s="42"/>
      <c r="H925" s="19"/>
      <c r="I925" s="81"/>
      <c r="J925" s="27" t="str" cm="1">
        <f t="array" ref="J925">IFERROR(_xlfn.IFS(COUNTBLANK(G925:I925)=3,"",H925="","H列に金額を入力してください",G925=3,H925,I925="","I列に労働時間を入力してください",G925=1,ROUND(H925/(I925*24),0),G925=2,ROUND(H925/(I925*24),0)),"")</f>
        <v/>
      </c>
      <c r="K925" s="80" t="str" cm="1">
        <f t="array" ref="K925">IFERROR(_xlfn.IFS(D925="","",J925&lt;E925,"×（法定外・要件外となる従業員です）",J925&lt;=F925,"〇",J925&gt;F925,"ー（要件外となる従業員です）"),"")</f>
        <v/>
      </c>
      <c r="L925" s="25" t="str" cm="1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  <v/>
      </c>
    </row>
    <row r="926" spans="1:12" ht="16.5" customHeight="1" x14ac:dyDescent="0.4">
      <c r="A926" s="20" t="str">
        <f t="shared" si="14"/>
        <v/>
      </c>
      <c r="B926" s="18"/>
      <c r="C926" s="75"/>
      <c r="D926" s="42"/>
      <c r="E926" s="27" t="str" cm="1">
        <f t="array" ref="E926">IFERROR(_xlfn.IFS(AND($F$4=45566,D926="徳島"),VLOOKUP(D926,最低賃金!$A$2:$G$49,2,FALSE),OR($F$4&lt;&gt;45566,D926&lt;&gt;"徳島"),VLOOKUP(D926,最低賃金!$A$2:$G$49,4,FALSE)),"")</f>
        <v/>
      </c>
      <c r="F926" s="27" t="str">
        <f>IFERROR(VLOOKUP(D926,最低賃金!$A$3:$G$49,6,FALSE),"")</f>
        <v/>
      </c>
      <c r="G926" s="42"/>
      <c r="H926" s="19"/>
      <c r="I926" s="81"/>
      <c r="J926" s="27" t="str" cm="1">
        <f t="array" ref="J926">IFERROR(_xlfn.IFS(COUNTBLANK(G926:I926)=3,"",H926="","H列に金額を入力してください",G926=3,H926,I926="","I列に労働時間を入力してください",G926=1,ROUND(H926/(I926*24),0),G926=2,ROUND(H926/(I926*24),0)),"")</f>
        <v/>
      </c>
      <c r="K926" s="80" t="str" cm="1">
        <f t="array" ref="K926">IFERROR(_xlfn.IFS(D926="","",J926&lt;E926,"×（法定外・要件外となる従業員です）",J926&lt;=F926,"〇",J926&gt;F926,"ー（要件外となる従業員です）"),"")</f>
        <v/>
      </c>
      <c r="L926" s="25" t="str" cm="1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  <v/>
      </c>
    </row>
    <row r="927" spans="1:12" ht="16.5" customHeight="1" x14ac:dyDescent="0.4">
      <c r="A927" s="20" t="str">
        <f t="shared" si="14"/>
        <v/>
      </c>
      <c r="B927" s="18"/>
      <c r="C927" s="75"/>
      <c r="D927" s="42"/>
      <c r="E927" s="27" t="str" cm="1">
        <f t="array" ref="E927">IFERROR(_xlfn.IFS(AND($F$4=45566,D927="徳島"),VLOOKUP(D927,最低賃金!$A$2:$G$49,2,FALSE),OR($F$4&lt;&gt;45566,D927&lt;&gt;"徳島"),VLOOKUP(D927,最低賃金!$A$2:$G$49,4,FALSE)),"")</f>
        <v/>
      </c>
      <c r="F927" s="27" t="str">
        <f>IFERROR(VLOOKUP(D927,最低賃金!$A$3:$G$49,6,FALSE),"")</f>
        <v/>
      </c>
      <c r="G927" s="42"/>
      <c r="H927" s="19"/>
      <c r="I927" s="81"/>
      <c r="J927" s="27" t="str" cm="1">
        <f t="array" ref="J927">IFERROR(_xlfn.IFS(COUNTBLANK(G927:I927)=3,"",H927="","H列に金額を入力してください",G927=3,H927,I927="","I列に労働時間を入力してください",G927=1,ROUND(H927/(I927*24),0),G927=2,ROUND(H927/(I927*24),0)),"")</f>
        <v/>
      </c>
      <c r="K927" s="80" t="str" cm="1">
        <f t="array" ref="K927">IFERROR(_xlfn.IFS(D927="","",J927&lt;E927,"×（法定外・要件外となる従業員です）",J927&lt;=F927,"〇",J927&gt;F927,"ー（要件外となる従業員です）"),"")</f>
        <v/>
      </c>
      <c r="L927" s="25" t="str" cm="1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  <v/>
      </c>
    </row>
    <row r="928" spans="1:12" ht="16.5" customHeight="1" x14ac:dyDescent="0.4">
      <c r="A928" s="20" t="str">
        <f t="shared" si="14"/>
        <v/>
      </c>
      <c r="B928" s="18"/>
      <c r="C928" s="75"/>
      <c r="D928" s="42"/>
      <c r="E928" s="27" t="str" cm="1">
        <f t="array" ref="E928">IFERROR(_xlfn.IFS(AND($F$4=45566,D928="徳島"),VLOOKUP(D928,最低賃金!$A$2:$G$49,2,FALSE),OR($F$4&lt;&gt;45566,D928&lt;&gt;"徳島"),VLOOKUP(D928,最低賃金!$A$2:$G$49,4,FALSE)),"")</f>
        <v/>
      </c>
      <c r="F928" s="27" t="str">
        <f>IFERROR(VLOOKUP(D928,最低賃金!$A$3:$G$49,6,FALSE),"")</f>
        <v/>
      </c>
      <c r="G928" s="42"/>
      <c r="H928" s="19"/>
      <c r="I928" s="81"/>
      <c r="J928" s="27" t="str" cm="1">
        <f t="array" ref="J928">IFERROR(_xlfn.IFS(COUNTBLANK(G928:I928)=3,"",H928="","H列に金額を入力してください",G928=3,H928,I928="","I列に労働時間を入力してください",G928=1,ROUND(H928/(I928*24),0),G928=2,ROUND(H928/(I928*24),0)),"")</f>
        <v/>
      </c>
      <c r="K928" s="80" t="str" cm="1">
        <f t="array" ref="K928">IFERROR(_xlfn.IFS(D928="","",J928&lt;E928,"×（法定外・要件外となる従業員です）",J928&lt;=F928,"〇",J928&gt;F928,"ー（要件外となる従業員です）"),"")</f>
        <v/>
      </c>
      <c r="L928" s="25" t="str" cm="1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  <v/>
      </c>
    </row>
    <row r="929" spans="1:12" ht="16.5" customHeight="1" x14ac:dyDescent="0.4">
      <c r="A929" s="20" t="str">
        <f t="shared" si="14"/>
        <v/>
      </c>
      <c r="B929" s="18"/>
      <c r="C929" s="75"/>
      <c r="D929" s="42"/>
      <c r="E929" s="27" t="str" cm="1">
        <f t="array" ref="E929">IFERROR(_xlfn.IFS(AND($F$4=45566,D929="徳島"),VLOOKUP(D929,最低賃金!$A$2:$G$49,2,FALSE),OR($F$4&lt;&gt;45566,D929&lt;&gt;"徳島"),VLOOKUP(D929,最低賃金!$A$2:$G$49,4,FALSE)),"")</f>
        <v/>
      </c>
      <c r="F929" s="27" t="str">
        <f>IFERROR(VLOOKUP(D929,最低賃金!$A$3:$G$49,6,FALSE),"")</f>
        <v/>
      </c>
      <c r="G929" s="42"/>
      <c r="H929" s="19"/>
      <c r="I929" s="81"/>
      <c r="J929" s="27" t="str" cm="1">
        <f t="array" ref="J929">IFERROR(_xlfn.IFS(COUNTBLANK(G929:I929)=3,"",H929="","H列に金額を入力してください",G929=3,H929,I929="","I列に労働時間を入力してください",G929=1,ROUND(H929/(I929*24),0),G929=2,ROUND(H929/(I929*24),0)),"")</f>
        <v/>
      </c>
      <c r="K929" s="80" t="str" cm="1">
        <f t="array" ref="K929">IFERROR(_xlfn.IFS(D929="","",J929&lt;E929,"×（法定外・要件外となる従業員です）",J929&lt;=F929,"〇",J929&gt;F929,"ー（要件外となる従業員です）"),"")</f>
        <v/>
      </c>
      <c r="L929" s="25" t="str" cm="1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  <v/>
      </c>
    </row>
    <row r="930" spans="1:12" ht="16.5" customHeight="1" x14ac:dyDescent="0.4">
      <c r="A930" s="20" t="str">
        <f t="shared" si="14"/>
        <v/>
      </c>
      <c r="B930" s="18"/>
      <c r="C930" s="75"/>
      <c r="D930" s="42"/>
      <c r="E930" s="27" t="str" cm="1">
        <f t="array" ref="E930">IFERROR(_xlfn.IFS(AND($F$4=45566,D930="徳島"),VLOOKUP(D930,最低賃金!$A$2:$G$49,2,FALSE),OR($F$4&lt;&gt;45566,D930&lt;&gt;"徳島"),VLOOKUP(D930,最低賃金!$A$2:$G$49,4,FALSE)),"")</f>
        <v/>
      </c>
      <c r="F930" s="27" t="str">
        <f>IFERROR(VLOOKUP(D930,最低賃金!$A$3:$G$49,6,FALSE),"")</f>
        <v/>
      </c>
      <c r="G930" s="42"/>
      <c r="H930" s="19"/>
      <c r="I930" s="81"/>
      <c r="J930" s="27" t="str" cm="1">
        <f t="array" ref="J930">IFERROR(_xlfn.IFS(COUNTBLANK(G930:I930)=3,"",H930="","H列に金額を入力してください",G930=3,H930,I930="","I列に労働時間を入力してください",G930=1,ROUND(H930/(I930*24),0),G930=2,ROUND(H930/(I930*24),0)),"")</f>
        <v/>
      </c>
      <c r="K930" s="80" t="str" cm="1">
        <f t="array" ref="K930">IFERROR(_xlfn.IFS(D930="","",J930&lt;E930,"×（法定外・要件外となる従業員です）",J930&lt;=F930,"〇",J930&gt;F930,"ー（要件外となる従業員です）"),"")</f>
        <v/>
      </c>
      <c r="L930" s="25" t="str" cm="1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  <v/>
      </c>
    </row>
    <row r="931" spans="1:12" ht="16.5" customHeight="1" x14ac:dyDescent="0.4">
      <c r="A931" s="20" t="str">
        <f t="shared" si="14"/>
        <v/>
      </c>
      <c r="B931" s="18"/>
      <c r="C931" s="75"/>
      <c r="D931" s="42"/>
      <c r="E931" s="27" t="str" cm="1">
        <f t="array" ref="E931">IFERROR(_xlfn.IFS(AND($F$4=45566,D931="徳島"),VLOOKUP(D931,最低賃金!$A$2:$G$49,2,FALSE),OR($F$4&lt;&gt;45566,D931&lt;&gt;"徳島"),VLOOKUP(D931,最低賃金!$A$2:$G$49,4,FALSE)),"")</f>
        <v/>
      </c>
      <c r="F931" s="27" t="str">
        <f>IFERROR(VLOOKUP(D931,最低賃金!$A$3:$G$49,6,FALSE),"")</f>
        <v/>
      </c>
      <c r="G931" s="42"/>
      <c r="H931" s="19"/>
      <c r="I931" s="81"/>
      <c r="J931" s="27" t="str" cm="1">
        <f t="array" ref="J931">IFERROR(_xlfn.IFS(COUNTBLANK(G931:I931)=3,"",H931="","H列に金額を入力してください",G931=3,H931,I931="","I列に労働時間を入力してください",G931=1,ROUND(H931/(I931*24),0),G931=2,ROUND(H931/(I931*24),0)),"")</f>
        <v/>
      </c>
      <c r="K931" s="80" t="str" cm="1">
        <f t="array" ref="K931">IFERROR(_xlfn.IFS(D931="","",J931&lt;E931,"×（法定外・要件外となる従業員です）",J931&lt;=F931,"〇",J931&gt;F931,"ー（要件外となる従業員です）"),"")</f>
        <v/>
      </c>
      <c r="L931" s="25" t="str" cm="1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  <v/>
      </c>
    </row>
    <row r="932" spans="1:12" ht="16.5" customHeight="1" x14ac:dyDescent="0.4">
      <c r="A932" s="20" t="str">
        <f t="shared" si="14"/>
        <v/>
      </c>
      <c r="B932" s="18"/>
      <c r="C932" s="75"/>
      <c r="D932" s="42"/>
      <c r="E932" s="27" t="str" cm="1">
        <f t="array" ref="E932">IFERROR(_xlfn.IFS(AND($F$4=45566,D932="徳島"),VLOOKUP(D932,最低賃金!$A$2:$G$49,2,FALSE),OR($F$4&lt;&gt;45566,D932&lt;&gt;"徳島"),VLOOKUP(D932,最低賃金!$A$2:$G$49,4,FALSE)),"")</f>
        <v/>
      </c>
      <c r="F932" s="27" t="str">
        <f>IFERROR(VLOOKUP(D932,最低賃金!$A$3:$G$49,6,FALSE),"")</f>
        <v/>
      </c>
      <c r="G932" s="42"/>
      <c r="H932" s="19"/>
      <c r="I932" s="81"/>
      <c r="J932" s="27" t="str" cm="1">
        <f t="array" ref="J932">IFERROR(_xlfn.IFS(COUNTBLANK(G932:I932)=3,"",H932="","H列に金額を入力してください",G932=3,H932,I932="","I列に労働時間を入力してください",G932=1,ROUND(H932/(I932*24),0),G932=2,ROUND(H932/(I932*24),0)),"")</f>
        <v/>
      </c>
      <c r="K932" s="80" t="str" cm="1">
        <f t="array" ref="K932">IFERROR(_xlfn.IFS(D932="","",J932&lt;E932,"×（法定外・要件外となる従業員です）",J932&lt;=F932,"〇",J932&gt;F932,"ー（要件外となる従業員です）"),"")</f>
        <v/>
      </c>
      <c r="L932" s="25" t="str" cm="1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  <v/>
      </c>
    </row>
    <row r="933" spans="1:12" ht="16.5" customHeight="1" x14ac:dyDescent="0.4">
      <c r="A933" s="20" t="str">
        <f t="shared" si="14"/>
        <v/>
      </c>
      <c r="B933" s="18"/>
      <c r="C933" s="75"/>
      <c r="D933" s="42"/>
      <c r="E933" s="27" t="str" cm="1">
        <f t="array" ref="E933">IFERROR(_xlfn.IFS(AND($F$4=45566,D933="徳島"),VLOOKUP(D933,最低賃金!$A$2:$G$49,2,FALSE),OR($F$4&lt;&gt;45566,D933&lt;&gt;"徳島"),VLOOKUP(D933,最低賃金!$A$2:$G$49,4,FALSE)),"")</f>
        <v/>
      </c>
      <c r="F933" s="27" t="str">
        <f>IFERROR(VLOOKUP(D933,最低賃金!$A$3:$G$49,6,FALSE),"")</f>
        <v/>
      </c>
      <c r="G933" s="42"/>
      <c r="H933" s="19"/>
      <c r="I933" s="81"/>
      <c r="J933" s="27" t="str" cm="1">
        <f t="array" ref="J933">IFERROR(_xlfn.IFS(COUNTBLANK(G933:I933)=3,"",H933="","H列に金額を入力してください",G933=3,H933,I933="","I列に労働時間を入力してください",G933=1,ROUND(H933/(I933*24),0),G933=2,ROUND(H933/(I933*24),0)),"")</f>
        <v/>
      </c>
      <c r="K933" s="80" t="str" cm="1">
        <f t="array" ref="K933">IFERROR(_xlfn.IFS(D933="","",J933&lt;E933,"×（法定外・要件外となる従業員です）",J933&lt;=F933,"〇",J933&gt;F933,"ー（要件外となる従業員です）"),"")</f>
        <v/>
      </c>
      <c r="L933" s="25" t="str" cm="1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  <v/>
      </c>
    </row>
    <row r="934" spans="1:12" ht="16.5" customHeight="1" x14ac:dyDescent="0.4">
      <c r="A934" s="20" t="str">
        <f t="shared" si="14"/>
        <v/>
      </c>
      <c r="B934" s="18"/>
      <c r="C934" s="75"/>
      <c r="D934" s="42"/>
      <c r="E934" s="27" t="str" cm="1">
        <f t="array" ref="E934">IFERROR(_xlfn.IFS(AND($F$4=45566,D934="徳島"),VLOOKUP(D934,最低賃金!$A$2:$G$49,2,FALSE),OR($F$4&lt;&gt;45566,D934&lt;&gt;"徳島"),VLOOKUP(D934,最低賃金!$A$2:$G$49,4,FALSE)),"")</f>
        <v/>
      </c>
      <c r="F934" s="27" t="str">
        <f>IFERROR(VLOOKUP(D934,最低賃金!$A$3:$G$49,6,FALSE),"")</f>
        <v/>
      </c>
      <c r="G934" s="42"/>
      <c r="H934" s="19"/>
      <c r="I934" s="81"/>
      <c r="J934" s="27" t="str" cm="1">
        <f t="array" ref="J934">IFERROR(_xlfn.IFS(COUNTBLANK(G934:I934)=3,"",H934="","H列に金額を入力してください",G934=3,H934,I934="","I列に労働時間を入力してください",G934=1,ROUND(H934/(I934*24),0),G934=2,ROUND(H934/(I934*24),0)),"")</f>
        <v/>
      </c>
      <c r="K934" s="80" t="str" cm="1">
        <f t="array" ref="K934">IFERROR(_xlfn.IFS(D934="","",J934&lt;E934,"×（法定外・要件外となる従業員です）",J934&lt;=F934,"〇",J934&gt;F934,"ー（要件外となる従業員です）"),"")</f>
        <v/>
      </c>
      <c r="L934" s="25" t="str" cm="1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  <v/>
      </c>
    </row>
    <row r="935" spans="1:12" ht="16.5" customHeight="1" x14ac:dyDescent="0.4">
      <c r="A935" s="20" t="str">
        <f t="shared" si="14"/>
        <v/>
      </c>
      <c r="B935" s="18"/>
      <c r="C935" s="75"/>
      <c r="D935" s="42"/>
      <c r="E935" s="27" t="str" cm="1">
        <f t="array" ref="E935">IFERROR(_xlfn.IFS(AND($F$4=45566,D935="徳島"),VLOOKUP(D935,最低賃金!$A$2:$G$49,2,FALSE),OR($F$4&lt;&gt;45566,D935&lt;&gt;"徳島"),VLOOKUP(D935,最低賃金!$A$2:$G$49,4,FALSE)),"")</f>
        <v/>
      </c>
      <c r="F935" s="27" t="str">
        <f>IFERROR(VLOOKUP(D935,最低賃金!$A$3:$G$49,6,FALSE),"")</f>
        <v/>
      </c>
      <c r="G935" s="42"/>
      <c r="H935" s="19"/>
      <c r="I935" s="81"/>
      <c r="J935" s="27" t="str" cm="1">
        <f t="array" ref="J935">IFERROR(_xlfn.IFS(COUNTBLANK(G935:I935)=3,"",H935="","H列に金額を入力してください",G935=3,H935,I935="","I列に労働時間を入力してください",G935=1,ROUND(H935/(I935*24),0),G935=2,ROUND(H935/(I935*24),0)),"")</f>
        <v/>
      </c>
      <c r="K935" s="80" t="str" cm="1">
        <f t="array" ref="K935">IFERROR(_xlfn.IFS(D935="","",J935&lt;E935,"×（法定外・要件外となる従業員です）",J935&lt;=F935,"〇",J935&gt;F935,"ー（要件外となる従業員です）"),"")</f>
        <v/>
      </c>
      <c r="L935" s="25" t="str" cm="1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  <v/>
      </c>
    </row>
    <row r="936" spans="1:12" ht="16.5" customHeight="1" x14ac:dyDescent="0.4">
      <c r="A936" s="20" t="str">
        <f t="shared" si="14"/>
        <v/>
      </c>
      <c r="B936" s="18"/>
      <c r="C936" s="75"/>
      <c r="D936" s="42"/>
      <c r="E936" s="27" t="str" cm="1">
        <f t="array" ref="E936">IFERROR(_xlfn.IFS(AND($F$4=45566,D936="徳島"),VLOOKUP(D936,最低賃金!$A$2:$G$49,2,FALSE),OR($F$4&lt;&gt;45566,D936&lt;&gt;"徳島"),VLOOKUP(D936,最低賃金!$A$2:$G$49,4,FALSE)),"")</f>
        <v/>
      </c>
      <c r="F936" s="27" t="str">
        <f>IFERROR(VLOOKUP(D936,最低賃金!$A$3:$G$49,6,FALSE),"")</f>
        <v/>
      </c>
      <c r="G936" s="42"/>
      <c r="H936" s="19"/>
      <c r="I936" s="81"/>
      <c r="J936" s="27" t="str" cm="1">
        <f t="array" ref="J936">IFERROR(_xlfn.IFS(COUNTBLANK(G936:I936)=3,"",H936="","H列に金額を入力してください",G936=3,H936,I936="","I列に労働時間を入力してください",G936=1,ROUND(H936/(I936*24),0),G936=2,ROUND(H936/(I936*24),0)),"")</f>
        <v/>
      </c>
      <c r="K936" s="80" t="str" cm="1">
        <f t="array" ref="K936">IFERROR(_xlfn.IFS(D936="","",J936&lt;E936,"×（法定外・要件外となる従業員です）",J936&lt;=F936,"〇",J936&gt;F936,"ー（要件外となる従業員です）"),"")</f>
        <v/>
      </c>
      <c r="L936" s="25" t="str" cm="1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  <v/>
      </c>
    </row>
    <row r="937" spans="1:12" ht="16.5" customHeight="1" x14ac:dyDescent="0.4">
      <c r="A937" s="20" t="str">
        <f t="shared" si="14"/>
        <v/>
      </c>
      <c r="B937" s="18"/>
      <c r="C937" s="75"/>
      <c r="D937" s="42"/>
      <c r="E937" s="27" t="str" cm="1">
        <f t="array" ref="E937">IFERROR(_xlfn.IFS(AND($F$4=45566,D937="徳島"),VLOOKUP(D937,最低賃金!$A$2:$G$49,2,FALSE),OR($F$4&lt;&gt;45566,D937&lt;&gt;"徳島"),VLOOKUP(D937,最低賃金!$A$2:$G$49,4,FALSE)),"")</f>
        <v/>
      </c>
      <c r="F937" s="27" t="str">
        <f>IFERROR(VLOOKUP(D937,最低賃金!$A$3:$G$49,6,FALSE),"")</f>
        <v/>
      </c>
      <c r="G937" s="42"/>
      <c r="H937" s="19"/>
      <c r="I937" s="81"/>
      <c r="J937" s="27" t="str" cm="1">
        <f t="array" ref="J937">IFERROR(_xlfn.IFS(COUNTBLANK(G937:I937)=3,"",H937="","H列に金額を入力してください",G937=3,H937,I937="","I列に労働時間を入力してください",G937=1,ROUND(H937/(I937*24),0),G937=2,ROUND(H937/(I937*24),0)),"")</f>
        <v/>
      </c>
      <c r="K937" s="80" t="str" cm="1">
        <f t="array" ref="K937">IFERROR(_xlfn.IFS(D937="","",J937&lt;E937,"×（法定外・要件外となる従業員です）",J937&lt;=F937,"〇",J937&gt;F937,"ー（要件外となる従業員です）"),"")</f>
        <v/>
      </c>
      <c r="L937" s="25" t="str" cm="1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  <v/>
      </c>
    </row>
    <row r="938" spans="1:12" ht="16.5" customHeight="1" x14ac:dyDescent="0.4">
      <c r="A938" s="20" t="str">
        <f t="shared" si="14"/>
        <v/>
      </c>
      <c r="B938" s="18"/>
      <c r="C938" s="75"/>
      <c r="D938" s="42"/>
      <c r="E938" s="27" t="str" cm="1">
        <f t="array" ref="E938">IFERROR(_xlfn.IFS(AND($F$4=45566,D938="徳島"),VLOOKUP(D938,最低賃金!$A$2:$G$49,2,FALSE),OR($F$4&lt;&gt;45566,D938&lt;&gt;"徳島"),VLOOKUP(D938,最低賃金!$A$2:$G$49,4,FALSE)),"")</f>
        <v/>
      </c>
      <c r="F938" s="27" t="str">
        <f>IFERROR(VLOOKUP(D938,最低賃金!$A$3:$G$49,6,FALSE),"")</f>
        <v/>
      </c>
      <c r="G938" s="42"/>
      <c r="H938" s="19"/>
      <c r="I938" s="81"/>
      <c r="J938" s="27" t="str" cm="1">
        <f t="array" ref="J938">IFERROR(_xlfn.IFS(COUNTBLANK(G938:I938)=3,"",H938="","H列に金額を入力してください",G938=3,H938,I938="","I列に労働時間を入力してください",G938=1,ROUND(H938/(I938*24),0),G938=2,ROUND(H938/(I938*24),0)),"")</f>
        <v/>
      </c>
      <c r="K938" s="80" t="str" cm="1">
        <f t="array" ref="K938">IFERROR(_xlfn.IFS(D938="","",J938&lt;E938,"×（法定外・要件外となる従業員です）",J938&lt;=F938,"〇",J938&gt;F938,"ー（要件外となる従業員です）"),"")</f>
        <v/>
      </c>
      <c r="L938" s="25" t="str" cm="1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  <v/>
      </c>
    </row>
    <row r="939" spans="1:12" ht="16.5" customHeight="1" x14ac:dyDescent="0.4">
      <c r="A939" s="20" t="str">
        <f t="shared" si="14"/>
        <v/>
      </c>
      <c r="B939" s="18"/>
      <c r="C939" s="75"/>
      <c r="D939" s="42"/>
      <c r="E939" s="27" t="str" cm="1">
        <f t="array" ref="E939">IFERROR(_xlfn.IFS(AND($F$4=45566,D939="徳島"),VLOOKUP(D939,最低賃金!$A$2:$G$49,2,FALSE),OR($F$4&lt;&gt;45566,D939&lt;&gt;"徳島"),VLOOKUP(D939,最低賃金!$A$2:$G$49,4,FALSE)),"")</f>
        <v/>
      </c>
      <c r="F939" s="27" t="str">
        <f>IFERROR(VLOOKUP(D939,最低賃金!$A$3:$G$49,6,FALSE),"")</f>
        <v/>
      </c>
      <c r="G939" s="42"/>
      <c r="H939" s="19"/>
      <c r="I939" s="81"/>
      <c r="J939" s="27" t="str" cm="1">
        <f t="array" ref="J939">IFERROR(_xlfn.IFS(COUNTBLANK(G939:I939)=3,"",H939="","H列に金額を入力してください",G939=3,H939,I939="","I列に労働時間を入力してください",G939=1,ROUND(H939/(I939*24),0),G939=2,ROUND(H939/(I939*24),0)),"")</f>
        <v/>
      </c>
      <c r="K939" s="80" t="str" cm="1">
        <f t="array" ref="K939">IFERROR(_xlfn.IFS(D939="","",J939&lt;E939,"×（法定外・要件外となる従業員です）",J939&lt;=F939,"〇",J939&gt;F939,"ー（要件外となる従業員です）"),"")</f>
        <v/>
      </c>
      <c r="L939" s="25" t="str" cm="1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  <v/>
      </c>
    </row>
    <row r="940" spans="1:12" ht="16.5" customHeight="1" x14ac:dyDescent="0.4">
      <c r="A940" s="20" t="str">
        <f t="shared" si="14"/>
        <v/>
      </c>
      <c r="B940" s="18"/>
      <c r="C940" s="75"/>
      <c r="D940" s="42"/>
      <c r="E940" s="27" t="str" cm="1">
        <f t="array" ref="E940">IFERROR(_xlfn.IFS(AND($F$4=45566,D940="徳島"),VLOOKUP(D940,最低賃金!$A$2:$G$49,2,FALSE),OR($F$4&lt;&gt;45566,D940&lt;&gt;"徳島"),VLOOKUP(D940,最低賃金!$A$2:$G$49,4,FALSE)),"")</f>
        <v/>
      </c>
      <c r="F940" s="27" t="str">
        <f>IFERROR(VLOOKUP(D940,最低賃金!$A$3:$G$49,6,FALSE),"")</f>
        <v/>
      </c>
      <c r="G940" s="42"/>
      <c r="H940" s="19"/>
      <c r="I940" s="81"/>
      <c r="J940" s="27" t="str" cm="1">
        <f t="array" ref="J940">IFERROR(_xlfn.IFS(COUNTBLANK(G940:I940)=3,"",H940="","H列に金額を入力してください",G940=3,H940,I940="","I列に労働時間を入力してください",G940=1,ROUND(H940/(I940*24),0),G940=2,ROUND(H940/(I940*24),0)),"")</f>
        <v/>
      </c>
      <c r="K940" s="80" t="str" cm="1">
        <f t="array" ref="K940">IFERROR(_xlfn.IFS(D940="","",J940&lt;E940,"×（法定外・要件外となる従業員です）",J940&lt;=F940,"〇",J940&gt;F940,"ー（要件外となる従業員です）"),"")</f>
        <v/>
      </c>
      <c r="L940" s="25" t="str" cm="1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  <v/>
      </c>
    </row>
    <row r="941" spans="1:12" ht="16.5" customHeight="1" x14ac:dyDescent="0.4">
      <c r="A941" s="20" t="str">
        <f t="shared" si="14"/>
        <v/>
      </c>
      <c r="B941" s="18"/>
      <c r="C941" s="75"/>
      <c r="D941" s="42"/>
      <c r="E941" s="27" t="str" cm="1">
        <f t="array" ref="E941">IFERROR(_xlfn.IFS(AND($F$4=45566,D941="徳島"),VLOOKUP(D941,最低賃金!$A$2:$G$49,2,FALSE),OR($F$4&lt;&gt;45566,D941&lt;&gt;"徳島"),VLOOKUP(D941,最低賃金!$A$2:$G$49,4,FALSE)),"")</f>
        <v/>
      </c>
      <c r="F941" s="27" t="str">
        <f>IFERROR(VLOOKUP(D941,最低賃金!$A$3:$G$49,6,FALSE),"")</f>
        <v/>
      </c>
      <c r="G941" s="42"/>
      <c r="H941" s="19"/>
      <c r="I941" s="81"/>
      <c r="J941" s="27" t="str" cm="1">
        <f t="array" ref="J941">IFERROR(_xlfn.IFS(COUNTBLANK(G941:I941)=3,"",H941="","H列に金額を入力してください",G941=3,H941,I941="","I列に労働時間を入力してください",G941=1,ROUND(H941/(I941*24),0),G941=2,ROUND(H941/(I941*24),0)),"")</f>
        <v/>
      </c>
      <c r="K941" s="80" t="str" cm="1">
        <f t="array" ref="K941">IFERROR(_xlfn.IFS(D941="","",J941&lt;E941,"×（法定外・要件外となる従業員です）",J941&lt;=F941,"〇",J941&gt;F941,"ー（要件外となる従業員です）"),"")</f>
        <v/>
      </c>
      <c r="L941" s="25" t="str" cm="1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  <v/>
      </c>
    </row>
    <row r="942" spans="1:12" ht="16.5" customHeight="1" x14ac:dyDescent="0.4">
      <c r="A942" s="20" t="str">
        <f t="shared" si="14"/>
        <v/>
      </c>
      <c r="B942" s="18"/>
      <c r="C942" s="75"/>
      <c r="D942" s="42"/>
      <c r="E942" s="27" t="str" cm="1">
        <f t="array" ref="E942">IFERROR(_xlfn.IFS(AND($F$4=45566,D942="徳島"),VLOOKUP(D942,最低賃金!$A$2:$G$49,2,FALSE),OR($F$4&lt;&gt;45566,D942&lt;&gt;"徳島"),VLOOKUP(D942,最低賃金!$A$2:$G$49,4,FALSE)),"")</f>
        <v/>
      </c>
      <c r="F942" s="27" t="str">
        <f>IFERROR(VLOOKUP(D942,最低賃金!$A$3:$G$49,6,FALSE),"")</f>
        <v/>
      </c>
      <c r="G942" s="42"/>
      <c r="H942" s="19"/>
      <c r="I942" s="81"/>
      <c r="J942" s="27" t="str" cm="1">
        <f t="array" ref="J942">IFERROR(_xlfn.IFS(COUNTBLANK(G942:I942)=3,"",H942="","H列に金額を入力してください",G942=3,H942,I942="","I列に労働時間を入力してください",G942=1,ROUND(H942/(I942*24),0),G942=2,ROUND(H942/(I942*24),0)),"")</f>
        <v/>
      </c>
      <c r="K942" s="80" t="str" cm="1">
        <f t="array" ref="K942">IFERROR(_xlfn.IFS(D942="","",J942&lt;E942,"×（法定外・要件外となる従業員です）",J942&lt;=F942,"〇",J942&gt;F942,"ー（要件外となる従業員です）"),"")</f>
        <v/>
      </c>
      <c r="L942" s="25" t="str" cm="1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  <v/>
      </c>
    </row>
    <row r="943" spans="1:12" ht="16.5" customHeight="1" x14ac:dyDescent="0.4">
      <c r="A943" s="20" t="str">
        <f t="shared" si="14"/>
        <v/>
      </c>
      <c r="B943" s="18"/>
      <c r="C943" s="75"/>
      <c r="D943" s="42"/>
      <c r="E943" s="27" t="str" cm="1">
        <f t="array" ref="E943">IFERROR(_xlfn.IFS(AND($F$4=45566,D943="徳島"),VLOOKUP(D943,最低賃金!$A$2:$G$49,2,FALSE),OR($F$4&lt;&gt;45566,D943&lt;&gt;"徳島"),VLOOKUP(D943,最低賃金!$A$2:$G$49,4,FALSE)),"")</f>
        <v/>
      </c>
      <c r="F943" s="27" t="str">
        <f>IFERROR(VLOOKUP(D943,最低賃金!$A$3:$G$49,6,FALSE),"")</f>
        <v/>
      </c>
      <c r="G943" s="42"/>
      <c r="H943" s="19"/>
      <c r="I943" s="81"/>
      <c r="J943" s="27" t="str" cm="1">
        <f t="array" ref="J943">IFERROR(_xlfn.IFS(COUNTBLANK(G943:I943)=3,"",H943="","H列に金額を入力してください",G943=3,H943,I943="","I列に労働時間を入力してください",G943=1,ROUND(H943/(I943*24),0),G943=2,ROUND(H943/(I943*24),0)),"")</f>
        <v/>
      </c>
      <c r="K943" s="80" t="str" cm="1">
        <f t="array" ref="K943">IFERROR(_xlfn.IFS(D943="","",J943&lt;E943,"×（法定外・要件外となる従業員です）",J943&lt;=F943,"〇",J943&gt;F943,"ー（要件外となる従業員です）"),"")</f>
        <v/>
      </c>
      <c r="L943" s="25" t="str" cm="1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  <v/>
      </c>
    </row>
    <row r="944" spans="1:12" ht="16.5" customHeight="1" x14ac:dyDescent="0.4">
      <c r="A944" s="20" t="str">
        <f t="shared" si="14"/>
        <v/>
      </c>
      <c r="B944" s="18"/>
      <c r="C944" s="75"/>
      <c r="D944" s="42"/>
      <c r="E944" s="27" t="str" cm="1">
        <f t="array" ref="E944">IFERROR(_xlfn.IFS(AND($F$4=45566,D944="徳島"),VLOOKUP(D944,最低賃金!$A$2:$G$49,2,FALSE),OR($F$4&lt;&gt;45566,D944&lt;&gt;"徳島"),VLOOKUP(D944,最低賃金!$A$2:$G$49,4,FALSE)),"")</f>
        <v/>
      </c>
      <c r="F944" s="27" t="str">
        <f>IFERROR(VLOOKUP(D944,最低賃金!$A$3:$G$49,6,FALSE),"")</f>
        <v/>
      </c>
      <c r="G944" s="42"/>
      <c r="H944" s="19"/>
      <c r="I944" s="81"/>
      <c r="J944" s="27" t="str" cm="1">
        <f t="array" ref="J944">IFERROR(_xlfn.IFS(COUNTBLANK(G944:I944)=3,"",H944="","H列に金額を入力してください",G944=3,H944,I944="","I列に労働時間を入力してください",G944=1,ROUND(H944/(I944*24),0),G944=2,ROUND(H944/(I944*24),0)),"")</f>
        <v/>
      </c>
      <c r="K944" s="80" t="str" cm="1">
        <f t="array" ref="K944">IFERROR(_xlfn.IFS(D944="","",J944&lt;E944,"×（法定外・要件外となる従業員です）",J944&lt;=F944,"〇",J944&gt;F944,"ー（要件外となる従業員です）"),"")</f>
        <v/>
      </c>
      <c r="L944" s="25" t="str" cm="1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  <v/>
      </c>
    </row>
    <row r="945" spans="1:12" ht="16.5" customHeight="1" x14ac:dyDescent="0.4">
      <c r="A945" s="20" t="str">
        <f t="shared" si="14"/>
        <v/>
      </c>
      <c r="B945" s="18"/>
      <c r="C945" s="75"/>
      <c r="D945" s="42"/>
      <c r="E945" s="27" t="str" cm="1">
        <f t="array" ref="E945">IFERROR(_xlfn.IFS(AND($F$4=45566,D945="徳島"),VLOOKUP(D945,最低賃金!$A$2:$G$49,2,FALSE),OR($F$4&lt;&gt;45566,D945&lt;&gt;"徳島"),VLOOKUP(D945,最低賃金!$A$2:$G$49,4,FALSE)),"")</f>
        <v/>
      </c>
      <c r="F945" s="27" t="str">
        <f>IFERROR(VLOOKUP(D945,最低賃金!$A$3:$G$49,6,FALSE),"")</f>
        <v/>
      </c>
      <c r="G945" s="42"/>
      <c r="H945" s="19"/>
      <c r="I945" s="81"/>
      <c r="J945" s="27" t="str" cm="1">
        <f t="array" ref="J945">IFERROR(_xlfn.IFS(COUNTBLANK(G945:I945)=3,"",H945="","H列に金額を入力してください",G945=3,H945,I945="","I列に労働時間を入力してください",G945=1,ROUND(H945/(I945*24),0),G945=2,ROUND(H945/(I945*24),0)),"")</f>
        <v/>
      </c>
      <c r="K945" s="80" t="str" cm="1">
        <f t="array" ref="K945">IFERROR(_xlfn.IFS(D945="","",J945&lt;E945,"×（法定外・要件外となる従業員です）",J945&lt;=F945,"〇",J945&gt;F945,"ー（要件外となる従業員です）"),"")</f>
        <v/>
      </c>
      <c r="L945" s="25" t="str" cm="1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  <v/>
      </c>
    </row>
    <row r="946" spans="1:12" ht="16.5" customHeight="1" x14ac:dyDescent="0.4">
      <c r="A946" s="20" t="str">
        <f t="shared" si="14"/>
        <v/>
      </c>
      <c r="B946" s="18"/>
      <c r="C946" s="75"/>
      <c r="D946" s="42"/>
      <c r="E946" s="27" t="str" cm="1">
        <f t="array" ref="E946">IFERROR(_xlfn.IFS(AND($F$4=45566,D946="徳島"),VLOOKUP(D946,最低賃金!$A$2:$G$49,2,FALSE),OR($F$4&lt;&gt;45566,D946&lt;&gt;"徳島"),VLOOKUP(D946,最低賃金!$A$2:$G$49,4,FALSE)),"")</f>
        <v/>
      </c>
      <c r="F946" s="27" t="str">
        <f>IFERROR(VLOOKUP(D946,最低賃金!$A$3:$G$49,6,FALSE),"")</f>
        <v/>
      </c>
      <c r="G946" s="42"/>
      <c r="H946" s="19"/>
      <c r="I946" s="81"/>
      <c r="J946" s="27" t="str" cm="1">
        <f t="array" ref="J946">IFERROR(_xlfn.IFS(COUNTBLANK(G946:I946)=3,"",H946="","H列に金額を入力してください",G946=3,H946,I946="","I列に労働時間を入力してください",G946=1,ROUND(H946/(I946*24),0),G946=2,ROUND(H946/(I946*24),0)),"")</f>
        <v/>
      </c>
      <c r="K946" s="80" t="str" cm="1">
        <f t="array" ref="K946">IFERROR(_xlfn.IFS(D946="","",J946&lt;E946,"×（法定外・要件外となる従業員です）",J946&lt;=F946,"〇",J946&gt;F946,"ー（要件外となる従業員です）"),"")</f>
        <v/>
      </c>
      <c r="L946" s="25" t="str" cm="1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  <v/>
      </c>
    </row>
    <row r="947" spans="1:12" ht="16.5" customHeight="1" x14ac:dyDescent="0.4">
      <c r="A947" s="20" t="str">
        <f t="shared" si="14"/>
        <v/>
      </c>
      <c r="B947" s="18"/>
      <c r="C947" s="75"/>
      <c r="D947" s="42"/>
      <c r="E947" s="27" t="str" cm="1">
        <f t="array" ref="E947">IFERROR(_xlfn.IFS(AND($F$4=45566,D947="徳島"),VLOOKUP(D947,最低賃金!$A$2:$G$49,2,FALSE),OR($F$4&lt;&gt;45566,D947&lt;&gt;"徳島"),VLOOKUP(D947,最低賃金!$A$2:$G$49,4,FALSE)),"")</f>
        <v/>
      </c>
      <c r="F947" s="27" t="str">
        <f>IFERROR(VLOOKUP(D947,最低賃金!$A$3:$G$49,6,FALSE),"")</f>
        <v/>
      </c>
      <c r="G947" s="42"/>
      <c r="H947" s="19"/>
      <c r="I947" s="81"/>
      <c r="J947" s="27" t="str" cm="1">
        <f t="array" ref="J947">IFERROR(_xlfn.IFS(COUNTBLANK(G947:I947)=3,"",H947="","H列に金額を入力してください",G947=3,H947,I947="","I列に労働時間を入力してください",G947=1,ROUND(H947/(I947*24),0),G947=2,ROUND(H947/(I947*24),0)),"")</f>
        <v/>
      </c>
      <c r="K947" s="80" t="str" cm="1">
        <f t="array" ref="K947">IFERROR(_xlfn.IFS(D947="","",J947&lt;E947,"×（法定外・要件外となる従業員です）",J947&lt;=F947,"〇",J947&gt;F947,"ー（要件外となる従業員です）"),"")</f>
        <v/>
      </c>
      <c r="L947" s="25" t="str" cm="1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  <v/>
      </c>
    </row>
    <row r="948" spans="1:12" ht="16.5" customHeight="1" x14ac:dyDescent="0.4">
      <c r="A948" s="20" t="str">
        <f t="shared" si="14"/>
        <v/>
      </c>
      <c r="B948" s="18"/>
      <c r="C948" s="75"/>
      <c r="D948" s="42"/>
      <c r="E948" s="27" t="str" cm="1">
        <f t="array" ref="E948">IFERROR(_xlfn.IFS(AND($F$4=45566,D948="徳島"),VLOOKUP(D948,最低賃金!$A$2:$G$49,2,FALSE),OR($F$4&lt;&gt;45566,D948&lt;&gt;"徳島"),VLOOKUP(D948,最低賃金!$A$2:$G$49,4,FALSE)),"")</f>
        <v/>
      </c>
      <c r="F948" s="27" t="str">
        <f>IFERROR(VLOOKUP(D948,最低賃金!$A$3:$G$49,6,FALSE),"")</f>
        <v/>
      </c>
      <c r="G948" s="42"/>
      <c r="H948" s="19"/>
      <c r="I948" s="81"/>
      <c r="J948" s="27" t="str" cm="1">
        <f t="array" ref="J948">IFERROR(_xlfn.IFS(COUNTBLANK(G948:I948)=3,"",H948="","H列に金額を入力してください",G948=3,H948,I948="","I列に労働時間を入力してください",G948=1,ROUND(H948/(I948*24),0),G948=2,ROUND(H948/(I948*24),0)),"")</f>
        <v/>
      </c>
      <c r="K948" s="80" t="str" cm="1">
        <f t="array" ref="K948">IFERROR(_xlfn.IFS(D948="","",J948&lt;E948,"×（法定外・要件外となる従業員です）",J948&lt;=F948,"〇",J948&gt;F948,"ー（要件外となる従業員です）"),"")</f>
        <v/>
      </c>
      <c r="L948" s="25" t="str" cm="1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  <v/>
      </c>
    </row>
    <row r="949" spans="1:12" ht="16.5" customHeight="1" x14ac:dyDescent="0.4">
      <c r="A949" s="20" t="str">
        <f t="shared" si="14"/>
        <v/>
      </c>
      <c r="B949" s="18"/>
      <c r="C949" s="75"/>
      <c r="D949" s="42"/>
      <c r="E949" s="27" t="str" cm="1">
        <f t="array" ref="E949">IFERROR(_xlfn.IFS(AND($F$4=45566,D949="徳島"),VLOOKUP(D949,最低賃金!$A$2:$G$49,2,FALSE),OR($F$4&lt;&gt;45566,D949&lt;&gt;"徳島"),VLOOKUP(D949,最低賃金!$A$2:$G$49,4,FALSE)),"")</f>
        <v/>
      </c>
      <c r="F949" s="27" t="str">
        <f>IFERROR(VLOOKUP(D949,最低賃金!$A$3:$G$49,6,FALSE),"")</f>
        <v/>
      </c>
      <c r="G949" s="42"/>
      <c r="H949" s="19"/>
      <c r="I949" s="81"/>
      <c r="J949" s="27" t="str" cm="1">
        <f t="array" ref="J949">IFERROR(_xlfn.IFS(COUNTBLANK(G949:I949)=3,"",H949="","H列に金額を入力してください",G949=3,H949,I949="","I列に労働時間を入力してください",G949=1,ROUND(H949/(I949*24),0),G949=2,ROUND(H949/(I949*24),0)),"")</f>
        <v/>
      </c>
      <c r="K949" s="80" t="str" cm="1">
        <f t="array" ref="K949">IFERROR(_xlfn.IFS(D949="","",J949&lt;E949,"×（法定外・要件外となる従業員です）",J949&lt;=F949,"〇",J949&gt;F949,"ー（要件外となる従業員です）"),"")</f>
        <v/>
      </c>
      <c r="L949" s="25" t="str" cm="1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  <v/>
      </c>
    </row>
    <row r="950" spans="1:12" ht="16.5" customHeight="1" x14ac:dyDescent="0.4">
      <c r="A950" s="20" t="str">
        <f t="shared" si="14"/>
        <v/>
      </c>
      <c r="B950" s="18"/>
      <c r="C950" s="75"/>
      <c r="D950" s="42"/>
      <c r="E950" s="27" t="str" cm="1">
        <f t="array" ref="E950">IFERROR(_xlfn.IFS(AND($F$4=45566,D950="徳島"),VLOOKUP(D950,最低賃金!$A$2:$G$49,2,FALSE),OR($F$4&lt;&gt;45566,D950&lt;&gt;"徳島"),VLOOKUP(D950,最低賃金!$A$2:$G$49,4,FALSE)),"")</f>
        <v/>
      </c>
      <c r="F950" s="27" t="str">
        <f>IFERROR(VLOOKUP(D950,最低賃金!$A$3:$G$49,6,FALSE),"")</f>
        <v/>
      </c>
      <c r="G950" s="42"/>
      <c r="H950" s="19"/>
      <c r="I950" s="81"/>
      <c r="J950" s="27" t="str" cm="1">
        <f t="array" ref="J950">IFERROR(_xlfn.IFS(COUNTBLANK(G950:I950)=3,"",H950="","H列に金額を入力してください",G950=3,H950,I950="","I列に労働時間を入力してください",G950=1,ROUND(H950/(I950*24),0),G950=2,ROUND(H950/(I950*24),0)),"")</f>
        <v/>
      </c>
      <c r="K950" s="80" t="str" cm="1">
        <f t="array" ref="K950">IFERROR(_xlfn.IFS(D950="","",J950&lt;E950,"×（法定外・要件外となる従業員です）",J950&lt;=F950,"〇",J950&gt;F950,"ー（要件外となる従業員です）"),"")</f>
        <v/>
      </c>
      <c r="L950" s="25" t="str" cm="1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  <v/>
      </c>
    </row>
    <row r="951" spans="1:12" ht="16.5" customHeight="1" x14ac:dyDescent="0.4">
      <c r="A951" s="20" t="str">
        <f t="shared" si="14"/>
        <v/>
      </c>
      <c r="B951" s="18"/>
      <c r="C951" s="75"/>
      <c r="D951" s="42"/>
      <c r="E951" s="27" t="str" cm="1">
        <f t="array" ref="E951">IFERROR(_xlfn.IFS(AND($F$4=45566,D951="徳島"),VLOOKUP(D951,最低賃金!$A$2:$G$49,2,FALSE),OR($F$4&lt;&gt;45566,D951&lt;&gt;"徳島"),VLOOKUP(D951,最低賃金!$A$2:$G$49,4,FALSE)),"")</f>
        <v/>
      </c>
      <c r="F951" s="27" t="str">
        <f>IFERROR(VLOOKUP(D951,最低賃金!$A$3:$G$49,6,FALSE),"")</f>
        <v/>
      </c>
      <c r="G951" s="42"/>
      <c r="H951" s="19"/>
      <c r="I951" s="81"/>
      <c r="J951" s="27" t="str" cm="1">
        <f t="array" ref="J951">IFERROR(_xlfn.IFS(COUNTBLANK(G951:I951)=3,"",H951="","H列に金額を入力してください",G951=3,H951,I951="","I列に労働時間を入力してください",G951=1,ROUND(H951/(I951*24),0),G951=2,ROUND(H951/(I951*24),0)),"")</f>
        <v/>
      </c>
      <c r="K951" s="80" t="str" cm="1">
        <f t="array" ref="K951">IFERROR(_xlfn.IFS(D951="","",J951&lt;E951,"×（法定外・要件外となる従業員です）",J951&lt;=F951,"〇",J951&gt;F951,"ー（要件外となる従業員です）"),"")</f>
        <v/>
      </c>
      <c r="L951" s="25" t="str" cm="1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  <v/>
      </c>
    </row>
    <row r="952" spans="1:12" ht="16.5" customHeight="1" x14ac:dyDescent="0.4">
      <c r="A952" s="20" t="str">
        <f t="shared" si="14"/>
        <v/>
      </c>
      <c r="B952" s="18"/>
      <c r="C952" s="75"/>
      <c r="D952" s="42"/>
      <c r="E952" s="27" t="str" cm="1">
        <f t="array" ref="E952">IFERROR(_xlfn.IFS(AND($F$4=45566,D952="徳島"),VLOOKUP(D952,最低賃金!$A$2:$G$49,2,FALSE),OR($F$4&lt;&gt;45566,D952&lt;&gt;"徳島"),VLOOKUP(D952,最低賃金!$A$2:$G$49,4,FALSE)),"")</f>
        <v/>
      </c>
      <c r="F952" s="27" t="str">
        <f>IFERROR(VLOOKUP(D952,最低賃金!$A$3:$G$49,6,FALSE),"")</f>
        <v/>
      </c>
      <c r="G952" s="42"/>
      <c r="H952" s="19"/>
      <c r="I952" s="81"/>
      <c r="J952" s="27" t="str" cm="1">
        <f t="array" ref="J952">IFERROR(_xlfn.IFS(COUNTBLANK(G952:I952)=3,"",H952="","H列に金額を入力してください",G952=3,H952,I952="","I列に労働時間を入力してください",G952=1,ROUND(H952/(I952*24),0),G952=2,ROUND(H952/(I952*24),0)),"")</f>
        <v/>
      </c>
      <c r="K952" s="80" t="str" cm="1">
        <f t="array" ref="K952">IFERROR(_xlfn.IFS(D952="","",J952&lt;E952,"×（法定外・要件外となる従業員です）",J952&lt;=F952,"〇",J952&gt;F952,"ー（要件外となる従業員です）"),"")</f>
        <v/>
      </c>
      <c r="L952" s="25" t="str" cm="1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  <v/>
      </c>
    </row>
    <row r="953" spans="1:12" ht="16.5" customHeight="1" x14ac:dyDescent="0.4">
      <c r="A953" s="20" t="str">
        <f t="shared" si="14"/>
        <v/>
      </c>
      <c r="B953" s="18"/>
      <c r="C953" s="75"/>
      <c r="D953" s="42"/>
      <c r="E953" s="27" t="str" cm="1">
        <f t="array" ref="E953">IFERROR(_xlfn.IFS(AND($F$4=45566,D953="徳島"),VLOOKUP(D953,最低賃金!$A$2:$G$49,2,FALSE),OR($F$4&lt;&gt;45566,D953&lt;&gt;"徳島"),VLOOKUP(D953,最低賃金!$A$2:$G$49,4,FALSE)),"")</f>
        <v/>
      </c>
      <c r="F953" s="27" t="str">
        <f>IFERROR(VLOOKUP(D953,最低賃金!$A$3:$G$49,6,FALSE),"")</f>
        <v/>
      </c>
      <c r="G953" s="42"/>
      <c r="H953" s="19"/>
      <c r="I953" s="81"/>
      <c r="J953" s="27" t="str" cm="1">
        <f t="array" ref="J953">IFERROR(_xlfn.IFS(COUNTBLANK(G953:I953)=3,"",H953="","H列に金額を入力してください",G953=3,H953,I953="","I列に労働時間を入力してください",G953=1,ROUND(H953/(I953*24),0),G953=2,ROUND(H953/(I953*24),0)),"")</f>
        <v/>
      </c>
      <c r="K953" s="80" t="str" cm="1">
        <f t="array" ref="K953">IFERROR(_xlfn.IFS(D953="","",J953&lt;E953,"×（法定外・要件外となる従業員です）",J953&lt;=F953,"〇",J953&gt;F953,"ー（要件外となる従業員です）"),"")</f>
        <v/>
      </c>
      <c r="L953" s="25" t="str" cm="1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  <v/>
      </c>
    </row>
    <row r="954" spans="1:12" ht="16.5" customHeight="1" x14ac:dyDescent="0.4">
      <c r="A954" s="20" t="str">
        <f t="shared" si="14"/>
        <v/>
      </c>
      <c r="B954" s="18"/>
      <c r="C954" s="75"/>
      <c r="D954" s="42"/>
      <c r="E954" s="27" t="str" cm="1">
        <f t="array" ref="E954">IFERROR(_xlfn.IFS(AND($F$4=45566,D954="徳島"),VLOOKUP(D954,最低賃金!$A$2:$G$49,2,FALSE),OR($F$4&lt;&gt;45566,D954&lt;&gt;"徳島"),VLOOKUP(D954,最低賃金!$A$2:$G$49,4,FALSE)),"")</f>
        <v/>
      </c>
      <c r="F954" s="27" t="str">
        <f>IFERROR(VLOOKUP(D954,最低賃金!$A$3:$G$49,6,FALSE),"")</f>
        <v/>
      </c>
      <c r="G954" s="42"/>
      <c r="H954" s="19"/>
      <c r="I954" s="81"/>
      <c r="J954" s="27" t="str" cm="1">
        <f t="array" ref="J954">IFERROR(_xlfn.IFS(COUNTBLANK(G954:I954)=3,"",H954="","H列に金額を入力してください",G954=3,H954,I954="","I列に労働時間を入力してください",G954=1,ROUND(H954/(I954*24),0),G954=2,ROUND(H954/(I954*24),0)),"")</f>
        <v/>
      </c>
      <c r="K954" s="80" t="str" cm="1">
        <f t="array" ref="K954">IFERROR(_xlfn.IFS(D954="","",J954&lt;E954,"×（法定外・要件外となる従業員です）",J954&lt;=F954,"〇",J954&gt;F954,"ー（要件外となる従業員です）"),"")</f>
        <v/>
      </c>
      <c r="L954" s="25" t="str" cm="1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  <v/>
      </c>
    </row>
    <row r="955" spans="1:12" ht="16.5" customHeight="1" x14ac:dyDescent="0.4">
      <c r="A955" s="20" t="str">
        <f t="shared" si="14"/>
        <v/>
      </c>
      <c r="B955" s="18"/>
      <c r="C955" s="75"/>
      <c r="D955" s="42"/>
      <c r="E955" s="27" t="str" cm="1">
        <f t="array" ref="E955">IFERROR(_xlfn.IFS(AND($F$4=45566,D955="徳島"),VLOOKUP(D955,最低賃金!$A$2:$G$49,2,FALSE),OR($F$4&lt;&gt;45566,D955&lt;&gt;"徳島"),VLOOKUP(D955,最低賃金!$A$2:$G$49,4,FALSE)),"")</f>
        <v/>
      </c>
      <c r="F955" s="27" t="str">
        <f>IFERROR(VLOOKUP(D955,最低賃金!$A$3:$G$49,6,FALSE),"")</f>
        <v/>
      </c>
      <c r="G955" s="42"/>
      <c r="H955" s="19"/>
      <c r="I955" s="81"/>
      <c r="J955" s="27" t="str" cm="1">
        <f t="array" ref="J955">IFERROR(_xlfn.IFS(COUNTBLANK(G955:I955)=3,"",H955="","H列に金額を入力してください",G955=3,H955,I955="","I列に労働時間を入力してください",G955=1,ROUND(H955/(I955*24),0),G955=2,ROUND(H955/(I955*24),0)),"")</f>
        <v/>
      </c>
      <c r="K955" s="80" t="str" cm="1">
        <f t="array" ref="K955">IFERROR(_xlfn.IFS(D955="","",J955&lt;E955,"×（法定外・要件外となる従業員です）",J955&lt;=F955,"〇",J955&gt;F955,"ー（要件外となる従業員です）"),"")</f>
        <v/>
      </c>
      <c r="L955" s="25" t="str" cm="1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  <v/>
      </c>
    </row>
    <row r="956" spans="1:12" ht="16.5" customHeight="1" x14ac:dyDescent="0.4">
      <c r="A956" s="20" t="str">
        <f t="shared" si="14"/>
        <v/>
      </c>
      <c r="B956" s="18"/>
      <c r="C956" s="75"/>
      <c r="D956" s="42"/>
      <c r="E956" s="27" t="str" cm="1">
        <f t="array" ref="E956">IFERROR(_xlfn.IFS(AND($F$4=45566,D956="徳島"),VLOOKUP(D956,最低賃金!$A$2:$G$49,2,FALSE),OR($F$4&lt;&gt;45566,D956&lt;&gt;"徳島"),VLOOKUP(D956,最低賃金!$A$2:$G$49,4,FALSE)),"")</f>
        <v/>
      </c>
      <c r="F956" s="27" t="str">
        <f>IFERROR(VLOOKUP(D956,最低賃金!$A$3:$G$49,6,FALSE),"")</f>
        <v/>
      </c>
      <c r="G956" s="42"/>
      <c r="H956" s="19"/>
      <c r="I956" s="81"/>
      <c r="J956" s="27" t="str" cm="1">
        <f t="array" ref="J956">IFERROR(_xlfn.IFS(COUNTBLANK(G956:I956)=3,"",H956="","H列に金額を入力してください",G956=3,H956,I956="","I列に労働時間を入力してください",G956=1,ROUND(H956/(I956*24),0),G956=2,ROUND(H956/(I956*24),0)),"")</f>
        <v/>
      </c>
      <c r="K956" s="80" t="str" cm="1">
        <f t="array" ref="K956">IFERROR(_xlfn.IFS(D956="","",J956&lt;E956,"×（法定外・要件外となる従業員です）",J956&lt;=F956,"〇",J956&gt;F956,"ー（要件外となる従業員です）"),"")</f>
        <v/>
      </c>
      <c r="L956" s="25" t="str" cm="1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  <v/>
      </c>
    </row>
    <row r="957" spans="1:12" ht="16.5" customHeight="1" x14ac:dyDescent="0.4">
      <c r="A957" s="20" t="str">
        <f t="shared" si="14"/>
        <v/>
      </c>
      <c r="B957" s="18"/>
      <c r="C957" s="75"/>
      <c r="D957" s="42"/>
      <c r="E957" s="27" t="str" cm="1">
        <f t="array" ref="E957">IFERROR(_xlfn.IFS(AND($F$4=45566,D957="徳島"),VLOOKUP(D957,最低賃金!$A$2:$G$49,2,FALSE),OR($F$4&lt;&gt;45566,D957&lt;&gt;"徳島"),VLOOKUP(D957,最低賃金!$A$2:$G$49,4,FALSE)),"")</f>
        <v/>
      </c>
      <c r="F957" s="27" t="str">
        <f>IFERROR(VLOOKUP(D957,最低賃金!$A$3:$G$49,6,FALSE),"")</f>
        <v/>
      </c>
      <c r="G957" s="42"/>
      <c r="H957" s="19"/>
      <c r="I957" s="81"/>
      <c r="J957" s="27" t="str" cm="1">
        <f t="array" ref="J957">IFERROR(_xlfn.IFS(COUNTBLANK(G957:I957)=3,"",H957="","H列に金額を入力してください",G957=3,H957,I957="","I列に労働時間を入力してください",G957=1,ROUND(H957/(I957*24),0),G957=2,ROUND(H957/(I957*24),0)),"")</f>
        <v/>
      </c>
      <c r="K957" s="80" t="str" cm="1">
        <f t="array" ref="K957">IFERROR(_xlfn.IFS(D957="","",J957&lt;E957,"×（法定外・要件外となる従業員です）",J957&lt;=F957,"〇",J957&gt;F957,"ー（要件外となる従業員です）"),"")</f>
        <v/>
      </c>
      <c r="L957" s="25" t="str" cm="1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  <v/>
      </c>
    </row>
    <row r="958" spans="1:12" ht="16.5" customHeight="1" x14ac:dyDescent="0.4">
      <c r="A958" s="20" t="str">
        <f t="shared" si="14"/>
        <v/>
      </c>
      <c r="B958" s="18"/>
      <c r="C958" s="75"/>
      <c r="D958" s="42"/>
      <c r="E958" s="27" t="str" cm="1">
        <f t="array" ref="E958">IFERROR(_xlfn.IFS(AND($F$4=45566,D958="徳島"),VLOOKUP(D958,最低賃金!$A$2:$G$49,2,FALSE),OR($F$4&lt;&gt;45566,D958&lt;&gt;"徳島"),VLOOKUP(D958,最低賃金!$A$2:$G$49,4,FALSE)),"")</f>
        <v/>
      </c>
      <c r="F958" s="27" t="str">
        <f>IFERROR(VLOOKUP(D958,最低賃金!$A$3:$G$49,6,FALSE),"")</f>
        <v/>
      </c>
      <c r="G958" s="42"/>
      <c r="H958" s="19"/>
      <c r="I958" s="81"/>
      <c r="J958" s="27" t="str" cm="1">
        <f t="array" ref="J958">IFERROR(_xlfn.IFS(COUNTBLANK(G958:I958)=3,"",H958="","H列に金額を入力してください",G958=3,H958,I958="","I列に労働時間を入力してください",G958=1,ROUND(H958/(I958*24),0),G958=2,ROUND(H958/(I958*24),0)),"")</f>
        <v/>
      </c>
      <c r="K958" s="80" t="str" cm="1">
        <f t="array" ref="K958">IFERROR(_xlfn.IFS(D958="","",J958&lt;E958,"×（法定外・要件外となる従業員です）",J958&lt;=F958,"〇",J958&gt;F958,"ー（要件外となる従業員です）"),"")</f>
        <v/>
      </c>
      <c r="L958" s="25" t="str" cm="1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  <v/>
      </c>
    </row>
    <row r="959" spans="1:12" ht="16.5" customHeight="1" x14ac:dyDescent="0.4">
      <c r="A959" s="20" t="str">
        <f t="shared" si="14"/>
        <v/>
      </c>
      <c r="B959" s="18"/>
      <c r="C959" s="75"/>
      <c r="D959" s="42"/>
      <c r="E959" s="27" t="str" cm="1">
        <f t="array" ref="E959">IFERROR(_xlfn.IFS(AND($F$4=45566,D959="徳島"),VLOOKUP(D959,最低賃金!$A$2:$G$49,2,FALSE),OR($F$4&lt;&gt;45566,D959&lt;&gt;"徳島"),VLOOKUP(D959,最低賃金!$A$2:$G$49,4,FALSE)),"")</f>
        <v/>
      </c>
      <c r="F959" s="27" t="str">
        <f>IFERROR(VLOOKUP(D959,最低賃金!$A$3:$G$49,6,FALSE),"")</f>
        <v/>
      </c>
      <c r="G959" s="42"/>
      <c r="H959" s="19"/>
      <c r="I959" s="81"/>
      <c r="J959" s="27" t="str" cm="1">
        <f t="array" ref="J959">IFERROR(_xlfn.IFS(COUNTBLANK(G959:I959)=3,"",H959="","H列に金額を入力してください",G959=3,H959,I959="","I列に労働時間を入力してください",G959=1,ROUND(H959/(I959*24),0),G959=2,ROUND(H959/(I959*24),0)),"")</f>
        <v/>
      </c>
      <c r="K959" s="80" t="str" cm="1">
        <f t="array" ref="K959">IFERROR(_xlfn.IFS(D959="","",J959&lt;E959,"×（法定外・要件外となる従業員です）",J959&lt;=F959,"〇",J959&gt;F959,"ー（要件外となる従業員です）"),"")</f>
        <v/>
      </c>
      <c r="L959" s="25" t="str" cm="1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  <v/>
      </c>
    </row>
    <row r="960" spans="1:12" ht="16.5" customHeight="1" x14ac:dyDescent="0.4">
      <c r="A960" s="20" t="str">
        <f t="shared" si="14"/>
        <v/>
      </c>
      <c r="B960" s="18"/>
      <c r="C960" s="75"/>
      <c r="D960" s="42"/>
      <c r="E960" s="27" t="str" cm="1">
        <f t="array" ref="E960">IFERROR(_xlfn.IFS(AND($F$4=45566,D960="徳島"),VLOOKUP(D960,最低賃金!$A$2:$G$49,2,FALSE),OR($F$4&lt;&gt;45566,D960&lt;&gt;"徳島"),VLOOKUP(D960,最低賃金!$A$2:$G$49,4,FALSE)),"")</f>
        <v/>
      </c>
      <c r="F960" s="27" t="str">
        <f>IFERROR(VLOOKUP(D960,最低賃金!$A$3:$G$49,6,FALSE),"")</f>
        <v/>
      </c>
      <c r="G960" s="42"/>
      <c r="H960" s="19"/>
      <c r="I960" s="81"/>
      <c r="J960" s="27" t="str" cm="1">
        <f t="array" ref="J960">IFERROR(_xlfn.IFS(COUNTBLANK(G960:I960)=3,"",H960="","H列に金額を入力してください",G960=3,H960,I960="","I列に労働時間を入力してください",G960=1,ROUND(H960/(I960*24),0),G960=2,ROUND(H960/(I960*24),0)),"")</f>
        <v/>
      </c>
      <c r="K960" s="80" t="str" cm="1">
        <f t="array" ref="K960">IFERROR(_xlfn.IFS(D960="","",J960&lt;E960,"×（法定外・要件外となる従業員です）",J960&lt;=F960,"〇",J960&gt;F960,"ー（要件外となる従業員です）"),"")</f>
        <v/>
      </c>
      <c r="L960" s="25" t="str" cm="1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  <v/>
      </c>
    </row>
    <row r="961" spans="1:12" ht="16.5" customHeight="1" x14ac:dyDescent="0.4">
      <c r="A961" s="20" t="str">
        <f t="shared" si="14"/>
        <v/>
      </c>
      <c r="B961" s="18"/>
      <c r="C961" s="75"/>
      <c r="D961" s="42"/>
      <c r="E961" s="27" t="str" cm="1">
        <f t="array" ref="E961">IFERROR(_xlfn.IFS(AND($F$4=45566,D961="徳島"),VLOOKUP(D961,最低賃金!$A$2:$G$49,2,FALSE),OR($F$4&lt;&gt;45566,D961&lt;&gt;"徳島"),VLOOKUP(D961,最低賃金!$A$2:$G$49,4,FALSE)),"")</f>
        <v/>
      </c>
      <c r="F961" s="27" t="str">
        <f>IFERROR(VLOOKUP(D961,最低賃金!$A$3:$G$49,6,FALSE),"")</f>
        <v/>
      </c>
      <c r="G961" s="42"/>
      <c r="H961" s="19"/>
      <c r="I961" s="81"/>
      <c r="J961" s="27" t="str" cm="1">
        <f t="array" ref="J961">IFERROR(_xlfn.IFS(COUNTBLANK(G961:I961)=3,"",H961="","H列に金額を入力してください",G961=3,H961,I961="","I列に労働時間を入力してください",G961=1,ROUND(H961/(I961*24),0),G961=2,ROUND(H961/(I961*24),0)),"")</f>
        <v/>
      </c>
      <c r="K961" s="80" t="str" cm="1">
        <f t="array" ref="K961">IFERROR(_xlfn.IFS(D961="","",J961&lt;E961,"×（法定外・要件外となる従業員です）",J961&lt;=F961,"〇",J961&gt;F961,"ー（要件外となる従業員です）"),"")</f>
        <v/>
      </c>
      <c r="L961" s="25" t="str" cm="1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  <v/>
      </c>
    </row>
    <row r="962" spans="1:12" ht="16.5" customHeight="1" x14ac:dyDescent="0.4">
      <c r="A962" s="20" t="str">
        <f t="shared" si="14"/>
        <v/>
      </c>
      <c r="B962" s="18"/>
      <c r="C962" s="75"/>
      <c r="D962" s="42"/>
      <c r="E962" s="27" t="str" cm="1">
        <f t="array" ref="E962">IFERROR(_xlfn.IFS(AND($F$4=45566,D962="徳島"),VLOOKUP(D962,最低賃金!$A$2:$G$49,2,FALSE),OR($F$4&lt;&gt;45566,D962&lt;&gt;"徳島"),VLOOKUP(D962,最低賃金!$A$2:$G$49,4,FALSE)),"")</f>
        <v/>
      </c>
      <c r="F962" s="27" t="str">
        <f>IFERROR(VLOOKUP(D962,最低賃金!$A$3:$G$49,6,FALSE),"")</f>
        <v/>
      </c>
      <c r="G962" s="42"/>
      <c r="H962" s="19"/>
      <c r="I962" s="81"/>
      <c r="J962" s="27" t="str" cm="1">
        <f t="array" ref="J962">IFERROR(_xlfn.IFS(COUNTBLANK(G962:I962)=3,"",H962="","H列に金額を入力してください",G962=3,H962,I962="","I列に労働時間を入力してください",G962=1,ROUND(H962/(I962*24),0),G962=2,ROUND(H962/(I962*24),0)),"")</f>
        <v/>
      </c>
      <c r="K962" s="80" t="str" cm="1">
        <f t="array" ref="K962">IFERROR(_xlfn.IFS(D962="","",J962&lt;E962,"×（法定外・要件外となる従業員です）",J962&lt;=F962,"〇",J962&gt;F962,"ー（要件外となる従業員です）"),"")</f>
        <v/>
      </c>
      <c r="L962" s="25" t="str" cm="1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  <v/>
      </c>
    </row>
    <row r="963" spans="1:12" ht="16.5" customHeight="1" x14ac:dyDescent="0.4">
      <c r="A963" s="20" t="str">
        <f t="shared" si="14"/>
        <v/>
      </c>
      <c r="B963" s="18"/>
      <c r="C963" s="75"/>
      <c r="D963" s="42"/>
      <c r="E963" s="27" t="str" cm="1">
        <f t="array" ref="E963">IFERROR(_xlfn.IFS(AND($F$4=45566,D963="徳島"),VLOOKUP(D963,最低賃金!$A$2:$G$49,2,FALSE),OR($F$4&lt;&gt;45566,D963&lt;&gt;"徳島"),VLOOKUP(D963,最低賃金!$A$2:$G$49,4,FALSE)),"")</f>
        <v/>
      </c>
      <c r="F963" s="27" t="str">
        <f>IFERROR(VLOOKUP(D963,最低賃金!$A$3:$G$49,6,FALSE),"")</f>
        <v/>
      </c>
      <c r="G963" s="42"/>
      <c r="H963" s="19"/>
      <c r="I963" s="81"/>
      <c r="J963" s="27" t="str" cm="1">
        <f t="array" ref="J963">IFERROR(_xlfn.IFS(COUNTBLANK(G963:I963)=3,"",H963="","H列に金額を入力してください",G963=3,H963,I963="","I列に労働時間を入力してください",G963=1,ROUND(H963/(I963*24),0),G963=2,ROUND(H963/(I963*24),0)),"")</f>
        <v/>
      </c>
      <c r="K963" s="80" t="str" cm="1">
        <f t="array" ref="K963">IFERROR(_xlfn.IFS(D963="","",J963&lt;E963,"×（法定外・要件外となる従業員です）",J963&lt;=F963,"〇",J963&gt;F963,"ー（要件外となる従業員です）"),"")</f>
        <v/>
      </c>
      <c r="L963" s="25" t="str" cm="1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  <v/>
      </c>
    </row>
    <row r="964" spans="1:12" ht="16.5" customHeight="1" x14ac:dyDescent="0.4">
      <c r="A964" s="20" t="str">
        <f t="shared" si="14"/>
        <v/>
      </c>
      <c r="B964" s="18"/>
      <c r="C964" s="75"/>
      <c r="D964" s="42"/>
      <c r="E964" s="27" t="str" cm="1">
        <f t="array" ref="E964">IFERROR(_xlfn.IFS(AND($F$4=45566,D964="徳島"),VLOOKUP(D964,最低賃金!$A$2:$G$49,2,FALSE),OR($F$4&lt;&gt;45566,D964&lt;&gt;"徳島"),VLOOKUP(D964,最低賃金!$A$2:$G$49,4,FALSE)),"")</f>
        <v/>
      </c>
      <c r="F964" s="27" t="str">
        <f>IFERROR(VLOOKUP(D964,最低賃金!$A$3:$G$49,6,FALSE),"")</f>
        <v/>
      </c>
      <c r="G964" s="42"/>
      <c r="H964" s="19"/>
      <c r="I964" s="81"/>
      <c r="J964" s="27" t="str" cm="1">
        <f t="array" ref="J964">IFERROR(_xlfn.IFS(COUNTBLANK(G964:I964)=3,"",H964="","H列に金額を入力してください",G964=3,H964,I964="","I列に労働時間を入力してください",G964=1,ROUND(H964/(I964*24),0),G964=2,ROUND(H964/(I964*24),0)),"")</f>
        <v/>
      </c>
      <c r="K964" s="80" t="str" cm="1">
        <f t="array" ref="K964">IFERROR(_xlfn.IFS(D964="","",J964&lt;E964,"×（法定外・要件外となる従業員です）",J964&lt;=F964,"〇",J964&gt;F964,"ー（要件外となる従業員です）"),"")</f>
        <v/>
      </c>
      <c r="L964" s="25" t="str" cm="1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  <v/>
      </c>
    </row>
    <row r="965" spans="1:12" ht="16.5" customHeight="1" x14ac:dyDescent="0.4">
      <c r="A965" s="20" t="str">
        <f t="shared" si="14"/>
        <v/>
      </c>
      <c r="B965" s="18"/>
      <c r="C965" s="75"/>
      <c r="D965" s="42"/>
      <c r="E965" s="27" t="str" cm="1">
        <f t="array" ref="E965">IFERROR(_xlfn.IFS(AND($F$4=45566,D965="徳島"),VLOOKUP(D965,最低賃金!$A$2:$G$49,2,FALSE),OR($F$4&lt;&gt;45566,D965&lt;&gt;"徳島"),VLOOKUP(D965,最低賃金!$A$2:$G$49,4,FALSE)),"")</f>
        <v/>
      </c>
      <c r="F965" s="27" t="str">
        <f>IFERROR(VLOOKUP(D965,最低賃金!$A$3:$G$49,6,FALSE),"")</f>
        <v/>
      </c>
      <c r="G965" s="42"/>
      <c r="H965" s="19"/>
      <c r="I965" s="81"/>
      <c r="J965" s="27" t="str" cm="1">
        <f t="array" ref="J965">IFERROR(_xlfn.IFS(COUNTBLANK(G965:I965)=3,"",H965="","H列に金額を入力してください",G965=3,H965,I965="","I列に労働時間を入力してください",G965=1,ROUND(H965/(I965*24),0),G965=2,ROUND(H965/(I965*24),0)),"")</f>
        <v/>
      </c>
      <c r="K965" s="80" t="str" cm="1">
        <f t="array" ref="K965">IFERROR(_xlfn.IFS(D965="","",J965&lt;E965,"×（法定外・要件外となる従業員です）",J965&lt;=F965,"〇",J965&gt;F965,"ー（要件外となる従業員です）"),"")</f>
        <v/>
      </c>
      <c r="L965" s="25" t="str" cm="1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  <v/>
      </c>
    </row>
    <row r="966" spans="1:12" ht="16.5" customHeight="1" x14ac:dyDescent="0.4">
      <c r="A966" s="20" t="str">
        <f t="shared" si="14"/>
        <v/>
      </c>
      <c r="B966" s="18"/>
      <c r="C966" s="75"/>
      <c r="D966" s="42"/>
      <c r="E966" s="27" t="str" cm="1">
        <f t="array" ref="E966">IFERROR(_xlfn.IFS(AND($F$4=45566,D966="徳島"),VLOOKUP(D966,最低賃金!$A$2:$G$49,2,FALSE),OR($F$4&lt;&gt;45566,D966&lt;&gt;"徳島"),VLOOKUP(D966,最低賃金!$A$2:$G$49,4,FALSE)),"")</f>
        <v/>
      </c>
      <c r="F966" s="27" t="str">
        <f>IFERROR(VLOOKUP(D966,最低賃金!$A$3:$G$49,6,FALSE),"")</f>
        <v/>
      </c>
      <c r="G966" s="42"/>
      <c r="H966" s="19"/>
      <c r="I966" s="81"/>
      <c r="J966" s="27" t="str" cm="1">
        <f t="array" ref="J966">IFERROR(_xlfn.IFS(COUNTBLANK(G966:I966)=3,"",H966="","H列に金額を入力してください",G966=3,H966,I966="","I列に労働時間を入力してください",G966=1,ROUND(H966/(I966*24),0),G966=2,ROUND(H966/(I966*24),0)),"")</f>
        <v/>
      </c>
      <c r="K966" s="80" t="str" cm="1">
        <f t="array" ref="K966">IFERROR(_xlfn.IFS(D966="","",J966&lt;E966,"×（法定外・要件外となる従業員です）",J966&lt;=F966,"〇",J966&gt;F966,"ー（要件外となる従業員です）"),"")</f>
        <v/>
      </c>
      <c r="L966" s="25" t="str" cm="1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  <v/>
      </c>
    </row>
    <row r="967" spans="1:12" ht="16.5" customHeight="1" x14ac:dyDescent="0.4">
      <c r="A967" s="20" t="str">
        <f t="shared" si="14"/>
        <v/>
      </c>
      <c r="B967" s="18"/>
      <c r="C967" s="75"/>
      <c r="D967" s="42"/>
      <c r="E967" s="27" t="str" cm="1">
        <f t="array" ref="E967">IFERROR(_xlfn.IFS(AND($F$4=45566,D967="徳島"),VLOOKUP(D967,最低賃金!$A$2:$G$49,2,FALSE),OR($F$4&lt;&gt;45566,D967&lt;&gt;"徳島"),VLOOKUP(D967,最低賃金!$A$2:$G$49,4,FALSE)),"")</f>
        <v/>
      </c>
      <c r="F967" s="27" t="str">
        <f>IFERROR(VLOOKUP(D967,最低賃金!$A$3:$G$49,6,FALSE),"")</f>
        <v/>
      </c>
      <c r="G967" s="42"/>
      <c r="H967" s="19"/>
      <c r="I967" s="81"/>
      <c r="J967" s="27" t="str" cm="1">
        <f t="array" ref="J967">IFERROR(_xlfn.IFS(COUNTBLANK(G967:I967)=3,"",H967="","H列に金額を入力してください",G967=3,H967,I967="","I列に労働時間を入力してください",G967=1,ROUND(H967/(I967*24),0),G967=2,ROUND(H967/(I967*24),0)),"")</f>
        <v/>
      </c>
      <c r="K967" s="80" t="str" cm="1">
        <f t="array" ref="K967">IFERROR(_xlfn.IFS(D967="","",J967&lt;E967,"×（法定外・要件外となる従業員です）",J967&lt;=F967,"〇",J967&gt;F967,"ー（要件外となる従業員です）"),"")</f>
        <v/>
      </c>
      <c r="L967" s="25" t="str" cm="1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  <v/>
      </c>
    </row>
    <row r="968" spans="1:12" ht="16.5" customHeight="1" x14ac:dyDescent="0.4">
      <c r="A968" s="20" t="str">
        <f t="shared" si="14"/>
        <v/>
      </c>
      <c r="B968" s="18"/>
      <c r="C968" s="75"/>
      <c r="D968" s="42"/>
      <c r="E968" s="27" t="str" cm="1">
        <f t="array" ref="E968">IFERROR(_xlfn.IFS(AND($F$4=45566,D968="徳島"),VLOOKUP(D968,最低賃金!$A$2:$G$49,2,FALSE),OR($F$4&lt;&gt;45566,D968&lt;&gt;"徳島"),VLOOKUP(D968,最低賃金!$A$2:$G$49,4,FALSE)),"")</f>
        <v/>
      </c>
      <c r="F968" s="27" t="str">
        <f>IFERROR(VLOOKUP(D968,最低賃金!$A$3:$G$49,6,FALSE),"")</f>
        <v/>
      </c>
      <c r="G968" s="42"/>
      <c r="H968" s="19"/>
      <c r="I968" s="81"/>
      <c r="J968" s="27" t="str" cm="1">
        <f t="array" ref="J968">IFERROR(_xlfn.IFS(COUNTBLANK(G968:I968)=3,"",H968="","H列に金額を入力してください",G968=3,H968,I968="","I列に労働時間を入力してください",G968=1,ROUND(H968/(I968*24),0),G968=2,ROUND(H968/(I968*24),0)),"")</f>
        <v/>
      </c>
      <c r="K968" s="80" t="str" cm="1">
        <f t="array" ref="K968">IFERROR(_xlfn.IFS(D968="","",J968&lt;E968,"×（法定外・要件外となる従業員です）",J968&lt;=F968,"〇",J968&gt;F968,"ー（要件外となる従業員です）"),"")</f>
        <v/>
      </c>
      <c r="L968" s="25" t="str" cm="1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  <v/>
      </c>
    </row>
    <row r="969" spans="1:12" ht="16.5" customHeight="1" x14ac:dyDescent="0.4">
      <c r="A969" s="20" t="str">
        <f t="shared" si="14"/>
        <v/>
      </c>
      <c r="B969" s="18"/>
      <c r="C969" s="75"/>
      <c r="D969" s="42"/>
      <c r="E969" s="27" t="str" cm="1">
        <f t="array" ref="E969">IFERROR(_xlfn.IFS(AND($F$4=45566,D969="徳島"),VLOOKUP(D969,最低賃金!$A$2:$G$49,2,FALSE),OR($F$4&lt;&gt;45566,D969&lt;&gt;"徳島"),VLOOKUP(D969,最低賃金!$A$2:$G$49,4,FALSE)),"")</f>
        <v/>
      </c>
      <c r="F969" s="27" t="str">
        <f>IFERROR(VLOOKUP(D969,最低賃金!$A$3:$G$49,6,FALSE),"")</f>
        <v/>
      </c>
      <c r="G969" s="42"/>
      <c r="H969" s="19"/>
      <c r="I969" s="81"/>
      <c r="J969" s="27" t="str" cm="1">
        <f t="array" ref="J969">IFERROR(_xlfn.IFS(COUNTBLANK(G969:I969)=3,"",H969="","H列に金額を入力してください",G969=3,H969,I969="","I列に労働時間を入力してください",G969=1,ROUND(H969/(I969*24),0),G969=2,ROUND(H969/(I969*24),0)),"")</f>
        <v/>
      </c>
      <c r="K969" s="80" t="str" cm="1">
        <f t="array" ref="K969">IFERROR(_xlfn.IFS(D969="","",J969&lt;E969,"×（法定外・要件外となる従業員です）",J969&lt;=F969,"〇",J969&gt;F969,"ー（要件外となる従業員です）"),"")</f>
        <v/>
      </c>
      <c r="L969" s="25" t="str" cm="1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  <v/>
      </c>
    </row>
    <row r="970" spans="1:12" ht="16.5" customHeight="1" x14ac:dyDescent="0.4">
      <c r="A970" s="20" t="str">
        <f t="shared" si="14"/>
        <v/>
      </c>
      <c r="B970" s="18"/>
      <c r="C970" s="75"/>
      <c r="D970" s="42"/>
      <c r="E970" s="27" t="str" cm="1">
        <f t="array" ref="E970">IFERROR(_xlfn.IFS(AND($F$4=45566,D970="徳島"),VLOOKUP(D970,最低賃金!$A$2:$G$49,2,FALSE),OR($F$4&lt;&gt;45566,D970&lt;&gt;"徳島"),VLOOKUP(D970,最低賃金!$A$2:$G$49,4,FALSE)),"")</f>
        <v/>
      </c>
      <c r="F970" s="27" t="str">
        <f>IFERROR(VLOOKUP(D970,最低賃金!$A$3:$G$49,6,FALSE),"")</f>
        <v/>
      </c>
      <c r="G970" s="42"/>
      <c r="H970" s="19"/>
      <c r="I970" s="81"/>
      <c r="J970" s="27" t="str" cm="1">
        <f t="array" ref="J970">IFERROR(_xlfn.IFS(COUNTBLANK(G970:I970)=3,"",H970="","H列に金額を入力してください",G970=3,H970,I970="","I列に労働時間を入力してください",G970=1,ROUND(H970/(I970*24),0),G970=2,ROUND(H970/(I970*24),0)),"")</f>
        <v/>
      </c>
      <c r="K970" s="80" t="str" cm="1">
        <f t="array" ref="K970">IFERROR(_xlfn.IFS(D970="","",J970&lt;E970,"×（法定外・要件外となる従業員です）",J970&lt;=F970,"〇",J970&gt;F970,"ー（要件外となる従業員です）"),"")</f>
        <v/>
      </c>
      <c r="L970" s="25" t="str" cm="1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  <v/>
      </c>
    </row>
    <row r="971" spans="1:12" ht="16.5" customHeight="1" x14ac:dyDescent="0.4">
      <c r="A971" s="20" t="str">
        <f t="shared" si="14"/>
        <v/>
      </c>
      <c r="B971" s="18"/>
      <c r="C971" s="75"/>
      <c r="D971" s="42"/>
      <c r="E971" s="27" t="str" cm="1">
        <f t="array" ref="E971">IFERROR(_xlfn.IFS(AND($F$4=45566,D971="徳島"),VLOOKUP(D971,最低賃金!$A$2:$G$49,2,FALSE),OR($F$4&lt;&gt;45566,D971&lt;&gt;"徳島"),VLOOKUP(D971,最低賃金!$A$2:$G$49,4,FALSE)),"")</f>
        <v/>
      </c>
      <c r="F971" s="27" t="str">
        <f>IFERROR(VLOOKUP(D971,最低賃金!$A$3:$G$49,6,FALSE),"")</f>
        <v/>
      </c>
      <c r="G971" s="42"/>
      <c r="H971" s="19"/>
      <c r="I971" s="81"/>
      <c r="J971" s="27" t="str" cm="1">
        <f t="array" ref="J971">IFERROR(_xlfn.IFS(COUNTBLANK(G971:I971)=3,"",H971="","H列に金額を入力してください",G971=3,H971,I971="","I列に労働時間を入力してください",G971=1,ROUND(H971/(I971*24),0),G971=2,ROUND(H971/(I971*24),0)),"")</f>
        <v/>
      </c>
      <c r="K971" s="80" t="str" cm="1">
        <f t="array" ref="K971">IFERROR(_xlfn.IFS(D971="","",J971&lt;E971,"×（法定外・要件外となる従業員です）",J971&lt;=F971,"〇",J971&gt;F971,"ー（要件外となる従業員です）"),"")</f>
        <v/>
      </c>
      <c r="L971" s="25" t="str" cm="1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  <v/>
      </c>
    </row>
    <row r="972" spans="1:12" ht="16.5" customHeight="1" x14ac:dyDescent="0.4">
      <c r="A972" s="20" t="str">
        <f t="shared" ref="A972:A1009" si="15">IF(C972="","",A971+1)</f>
        <v/>
      </c>
      <c r="B972" s="18"/>
      <c r="C972" s="75"/>
      <c r="D972" s="42"/>
      <c r="E972" s="27" t="str" cm="1">
        <f t="array" ref="E972">IFERROR(_xlfn.IFS(AND($F$4=45566,D972="徳島"),VLOOKUP(D972,最低賃金!$A$2:$G$49,2,FALSE),OR($F$4&lt;&gt;45566,D972&lt;&gt;"徳島"),VLOOKUP(D972,最低賃金!$A$2:$G$49,4,FALSE)),"")</f>
        <v/>
      </c>
      <c r="F972" s="27" t="str">
        <f>IFERROR(VLOOKUP(D972,最低賃金!$A$3:$G$49,6,FALSE),"")</f>
        <v/>
      </c>
      <c r="G972" s="42"/>
      <c r="H972" s="19"/>
      <c r="I972" s="81"/>
      <c r="J972" s="27" t="str" cm="1">
        <f t="array" ref="J972">IFERROR(_xlfn.IFS(COUNTBLANK(G972:I972)=3,"",H972="","H列に金額を入力してください",G972=3,H972,I972="","I列に労働時間を入力してください",G972=1,ROUND(H972/(I972*24),0),G972=2,ROUND(H972/(I972*24),0)),"")</f>
        <v/>
      </c>
      <c r="K972" s="80" t="str" cm="1">
        <f t="array" ref="K972">IFERROR(_xlfn.IFS(D972="","",J972&lt;E972,"×（法定外・要件外となる従業員です）",J972&lt;=F972,"〇",J972&gt;F972,"ー（要件外となる従業員です）"),"")</f>
        <v/>
      </c>
      <c r="L972" s="25" t="str" cm="1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  <v/>
      </c>
    </row>
    <row r="973" spans="1:12" ht="16.5" customHeight="1" x14ac:dyDescent="0.4">
      <c r="A973" s="20" t="str">
        <f t="shared" si="15"/>
        <v/>
      </c>
      <c r="B973" s="18"/>
      <c r="C973" s="75"/>
      <c r="D973" s="42"/>
      <c r="E973" s="27" t="str" cm="1">
        <f t="array" ref="E973">IFERROR(_xlfn.IFS(AND($F$4=45566,D973="徳島"),VLOOKUP(D973,最低賃金!$A$2:$G$49,2,FALSE),OR($F$4&lt;&gt;45566,D973&lt;&gt;"徳島"),VLOOKUP(D973,最低賃金!$A$2:$G$49,4,FALSE)),"")</f>
        <v/>
      </c>
      <c r="F973" s="27" t="str">
        <f>IFERROR(VLOOKUP(D973,最低賃金!$A$3:$G$49,6,FALSE),"")</f>
        <v/>
      </c>
      <c r="G973" s="42"/>
      <c r="H973" s="19"/>
      <c r="I973" s="81"/>
      <c r="J973" s="27" t="str" cm="1">
        <f t="array" ref="J973">IFERROR(_xlfn.IFS(COUNTBLANK(G973:I973)=3,"",H973="","H列に金額を入力してください",G973=3,H973,I973="","I列に労働時間を入力してください",G973=1,ROUND(H973/(I973*24),0),G973=2,ROUND(H973/(I973*24),0)),"")</f>
        <v/>
      </c>
      <c r="K973" s="80" t="str" cm="1">
        <f t="array" ref="K973">IFERROR(_xlfn.IFS(D973="","",J973&lt;E973,"×（法定外・要件外となる従業員です）",J973&lt;=F973,"〇",J973&gt;F973,"ー（要件外となる従業員です）"),"")</f>
        <v/>
      </c>
      <c r="L973" s="25" t="str" cm="1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  <v/>
      </c>
    </row>
    <row r="974" spans="1:12" ht="16.5" customHeight="1" x14ac:dyDescent="0.4">
      <c r="A974" s="20" t="str">
        <f t="shared" si="15"/>
        <v/>
      </c>
      <c r="B974" s="18"/>
      <c r="C974" s="75"/>
      <c r="D974" s="42"/>
      <c r="E974" s="27" t="str" cm="1">
        <f t="array" ref="E974">IFERROR(_xlfn.IFS(AND($F$4=45566,D974="徳島"),VLOOKUP(D974,最低賃金!$A$2:$G$49,2,FALSE),OR($F$4&lt;&gt;45566,D974&lt;&gt;"徳島"),VLOOKUP(D974,最低賃金!$A$2:$G$49,4,FALSE)),"")</f>
        <v/>
      </c>
      <c r="F974" s="27" t="str">
        <f>IFERROR(VLOOKUP(D974,最低賃金!$A$3:$G$49,6,FALSE),"")</f>
        <v/>
      </c>
      <c r="G974" s="42"/>
      <c r="H974" s="19"/>
      <c r="I974" s="81"/>
      <c r="J974" s="27" t="str" cm="1">
        <f t="array" ref="J974">IFERROR(_xlfn.IFS(COUNTBLANK(G974:I974)=3,"",H974="","H列に金額を入力してください",G974=3,H974,I974="","I列に労働時間を入力してください",G974=1,ROUND(H974/(I974*24),0),G974=2,ROUND(H974/(I974*24),0)),"")</f>
        <v/>
      </c>
      <c r="K974" s="80" t="str" cm="1">
        <f t="array" ref="K974">IFERROR(_xlfn.IFS(D974="","",J974&lt;E974,"×（法定外・要件外となる従業員です）",J974&lt;=F974,"〇",J974&gt;F974,"ー（要件外となる従業員です）"),"")</f>
        <v/>
      </c>
      <c r="L974" s="25" t="str" cm="1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  <v/>
      </c>
    </row>
    <row r="975" spans="1:12" ht="16.5" customHeight="1" x14ac:dyDescent="0.4">
      <c r="A975" s="20" t="str">
        <f t="shared" si="15"/>
        <v/>
      </c>
      <c r="B975" s="18"/>
      <c r="C975" s="75"/>
      <c r="D975" s="42"/>
      <c r="E975" s="27" t="str" cm="1">
        <f t="array" ref="E975">IFERROR(_xlfn.IFS(AND($F$4=45566,D975="徳島"),VLOOKUP(D975,最低賃金!$A$2:$G$49,2,FALSE),OR($F$4&lt;&gt;45566,D975&lt;&gt;"徳島"),VLOOKUP(D975,最低賃金!$A$2:$G$49,4,FALSE)),"")</f>
        <v/>
      </c>
      <c r="F975" s="27" t="str">
        <f>IFERROR(VLOOKUP(D975,最低賃金!$A$3:$G$49,6,FALSE),"")</f>
        <v/>
      </c>
      <c r="G975" s="42"/>
      <c r="H975" s="19"/>
      <c r="I975" s="81"/>
      <c r="J975" s="27" t="str" cm="1">
        <f t="array" ref="J975">IFERROR(_xlfn.IFS(COUNTBLANK(G975:I975)=3,"",H975="","H列に金額を入力してください",G975=3,H975,I975="","I列に労働時間を入力してください",G975=1,ROUND(H975/(I975*24),0),G975=2,ROUND(H975/(I975*24),0)),"")</f>
        <v/>
      </c>
      <c r="K975" s="80" t="str" cm="1">
        <f t="array" ref="K975">IFERROR(_xlfn.IFS(D975="","",J975&lt;E975,"×（法定外・要件外となる従業員です）",J975&lt;=F975,"〇",J975&gt;F975,"ー（要件外となる従業員です）"),"")</f>
        <v/>
      </c>
      <c r="L975" s="25" t="str" cm="1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  <v/>
      </c>
    </row>
    <row r="976" spans="1:12" ht="16.5" customHeight="1" x14ac:dyDescent="0.4">
      <c r="A976" s="20" t="str">
        <f t="shared" si="15"/>
        <v/>
      </c>
      <c r="B976" s="18"/>
      <c r="C976" s="75"/>
      <c r="D976" s="42"/>
      <c r="E976" s="27" t="str" cm="1">
        <f t="array" ref="E976">IFERROR(_xlfn.IFS(AND($F$4=45566,D976="徳島"),VLOOKUP(D976,最低賃金!$A$2:$G$49,2,FALSE),OR($F$4&lt;&gt;45566,D976&lt;&gt;"徳島"),VLOOKUP(D976,最低賃金!$A$2:$G$49,4,FALSE)),"")</f>
        <v/>
      </c>
      <c r="F976" s="27" t="str">
        <f>IFERROR(VLOOKUP(D976,最低賃金!$A$3:$G$49,6,FALSE),"")</f>
        <v/>
      </c>
      <c r="G976" s="42"/>
      <c r="H976" s="19"/>
      <c r="I976" s="81"/>
      <c r="J976" s="27" t="str" cm="1">
        <f t="array" ref="J976">IFERROR(_xlfn.IFS(COUNTBLANK(G976:I976)=3,"",H976="","H列に金額を入力してください",G976=3,H976,I976="","I列に労働時間を入力してください",G976=1,ROUND(H976/(I976*24),0),G976=2,ROUND(H976/(I976*24),0)),"")</f>
        <v/>
      </c>
      <c r="K976" s="80" t="str" cm="1">
        <f t="array" ref="K976">IFERROR(_xlfn.IFS(D976="","",J976&lt;E976,"×（法定外・要件外となる従業員です）",J976&lt;=F976,"〇",J976&gt;F976,"ー（要件外となる従業員です）"),"")</f>
        <v/>
      </c>
      <c r="L976" s="25" t="str" cm="1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  <v/>
      </c>
    </row>
    <row r="977" spans="1:12" ht="16.5" customHeight="1" x14ac:dyDescent="0.4">
      <c r="A977" s="20" t="str">
        <f t="shared" si="15"/>
        <v/>
      </c>
      <c r="B977" s="18"/>
      <c r="C977" s="75"/>
      <c r="D977" s="42"/>
      <c r="E977" s="27" t="str" cm="1">
        <f t="array" ref="E977">IFERROR(_xlfn.IFS(AND($F$4=45566,D977="徳島"),VLOOKUP(D977,最低賃金!$A$2:$G$49,2,FALSE),OR($F$4&lt;&gt;45566,D977&lt;&gt;"徳島"),VLOOKUP(D977,最低賃金!$A$2:$G$49,4,FALSE)),"")</f>
        <v/>
      </c>
      <c r="F977" s="27" t="str">
        <f>IFERROR(VLOOKUP(D977,最低賃金!$A$3:$G$49,6,FALSE),"")</f>
        <v/>
      </c>
      <c r="G977" s="42"/>
      <c r="H977" s="19"/>
      <c r="I977" s="81"/>
      <c r="J977" s="27" t="str" cm="1">
        <f t="array" ref="J977">IFERROR(_xlfn.IFS(COUNTBLANK(G977:I977)=3,"",H977="","H列に金額を入力してください",G977=3,H977,I977="","I列に労働時間を入力してください",G977=1,ROUND(H977/(I977*24),0),G977=2,ROUND(H977/(I977*24),0)),"")</f>
        <v/>
      </c>
      <c r="K977" s="80" t="str" cm="1">
        <f t="array" ref="K977">IFERROR(_xlfn.IFS(D977="","",J977&lt;E977,"×（法定外・要件外となる従業員です）",J977&lt;=F977,"〇",J977&gt;F977,"ー（要件外となる従業員です）"),"")</f>
        <v/>
      </c>
      <c r="L977" s="25" t="str" cm="1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  <v/>
      </c>
    </row>
    <row r="978" spans="1:12" ht="16.5" customHeight="1" x14ac:dyDescent="0.4">
      <c r="A978" s="20" t="str">
        <f t="shared" si="15"/>
        <v/>
      </c>
      <c r="B978" s="18"/>
      <c r="C978" s="75"/>
      <c r="D978" s="42"/>
      <c r="E978" s="27" t="str" cm="1">
        <f t="array" ref="E978">IFERROR(_xlfn.IFS(AND($F$4=45566,D978="徳島"),VLOOKUP(D978,最低賃金!$A$2:$G$49,2,FALSE),OR($F$4&lt;&gt;45566,D978&lt;&gt;"徳島"),VLOOKUP(D978,最低賃金!$A$2:$G$49,4,FALSE)),"")</f>
        <v/>
      </c>
      <c r="F978" s="27" t="str">
        <f>IFERROR(VLOOKUP(D978,最低賃金!$A$3:$G$49,6,FALSE),"")</f>
        <v/>
      </c>
      <c r="G978" s="42"/>
      <c r="H978" s="19"/>
      <c r="I978" s="81"/>
      <c r="J978" s="27" t="str" cm="1">
        <f t="array" ref="J978">IFERROR(_xlfn.IFS(COUNTBLANK(G978:I978)=3,"",H978="","H列に金額を入力してください",G978=3,H978,I978="","I列に労働時間を入力してください",G978=1,ROUND(H978/(I978*24),0),G978=2,ROUND(H978/(I978*24),0)),"")</f>
        <v/>
      </c>
      <c r="K978" s="80" t="str" cm="1">
        <f t="array" ref="K978">IFERROR(_xlfn.IFS(D978="","",J978&lt;E978,"×（法定外・要件外となる従業員です）",J978&lt;=F978,"〇",J978&gt;F978,"ー（要件外となる従業員です）"),"")</f>
        <v/>
      </c>
      <c r="L978" s="25" t="str" cm="1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  <v/>
      </c>
    </row>
    <row r="979" spans="1:12" ht="16.5" customHeight="1" x14ac:dyDescent="0.4">
      <c r="A979" s="20" t="str">
        <f t="shared" si="15"/>
        <v/>
      </c>
      <c r="B979" s="18"/>
      <c r="C979" s="75"/>
      <c r="D979" s="42"/>
      <c r="E979" s="27" t="str" cm="1">
        <f t="array" ref="E979">IFERROR(_xlfn.IFS(AND($F$4=45566,D979="徳島"),VLOOKUP(D979,最低賃金!$A$2:$G$49,2,FALSE),OR($F$4&lt;&gt;45566,D979&lt;&gt;"徳島"),VLOOKUP(D979,最低賃金!$A$2:$G$49,4,FALSE)),"")</f>
        <v/>
      </c>
      <c r="F979" s="27" t="str">
        <f>IFERROR(VLOOKUP(D979,最低賃金!$A$3:$G$49,6,FALSE),"")</f>
        <v/>
      </c>
      <c r="G979" s="42"/>
      <c r="H979" s="19"/>
      <c r="I979" s="81"/>
      <c r="J979" s="27" t="str" cm="1">
        <f t="array" ref="J979">IFERROR(_xlfn.IFS(COUNTBLANK(G979:I979)=3,"",H979="","H列に金額を入力してください",G979=3,H979,I979="","I列に労働時間を入力してください",G979=1,ROUND(H979/(I979*24),0),G979=2,ROUND(H979/(I979*24),0)),"")</f>
        <v/>
      </c>
      <c r="K979" s="80" t="str" cm="1">
        <f t="array" ref="K979">IFERROR(_xlfn.IFS(D979="","",J979&lt;E979,"×（法定外・要件外となる従業員です）",J979&lt;=F979,"〇",J979&gt;F979,"ー（要件外となる従業員です）"),"")</f>
        <v/>
      </c>
      <c r="L979" s="25" t="str" cm="1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  <v/>
      </c>
    </row>
    <row r="980" spans="1:12" ht="16.5" customHeight="1" x14ac:dyDescent="0.4">
      <c r="A980" s="20" t="str">
        <f t="shared" si="15"/>
        <v/>
      </c>
      <c r="B980" s="18"/>
      <c r="C980" s="75"/>
      <c r="D980" s="42"/>
      <c r="E980" s="27" t="str" cm="1">
        <f t="array" ref="E980">IFERROR(_xlfn.IFS(AND($F$4=45566,D980="徳島"),VLOOKUP(D980,最低賃金!$A$2:$G$49,2,FALSE),OR($F$4&lt;&gt;45566,D980&lt;&gt;"徳島"),VLOOKUP(D980,最低賃金!$A$2:$G$49,4,FALSE)),"")</f>
        <v/>
      </c>
      <c r="F980" s="27" t="str">
        <f>IFERROR(VLOOKUP(D980,最低賃金!$A$3:$G$49,6,FALSE),"")</f>
        <v/>
      </c>
      <c r="G980" s="42"/>
      <c r="H980" s="19"/>
      <c r="I980" s="81"/>
      <c r="J980" s="27" t="str" cm="1">
        <f t="array" ref="J980">IFERROR(_xlfn.IFS(COUNTBLANK(G980:I980)=3,"",H980="","H列に金額を入力してください",G980=3,H980,I980="","I列に労働時間を入力してください",G980=1,ROUND(H980/(I980*24),0),G980=2,ROUND(H980/(I980*24),0)),"")</f>
        <v/>
      </c>
      <c r="K980" s="80" t="str" cm="1">
        <f t="array" ref="K980">IFERROR(_xlfn.IFS(D980="","",J980&lt;E980,"×（法定外・要件外となる従業員です）",J980&lt;=F980,"〇",J980&gt;F980,"ー（要件外となる従業員です）"),"")</f>
        <v/>
      </c>
      <c r="L980" s="25" t="str" cm="1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  <v/>
      </c>
    </row>
    <row r="981" spans="1:12" ht="16.5" customHeight="1" x14ac:dyDescent="0.4">
      <c r="A981" s="20" t="str">
        <f t="shared" si="15"/>
        <v/>
      </c>
      <c r="B981" s="18"/>
      <c r="C981" s="75"/>
      <c r="D981" s="42"/>
      <c r="E981" s="27" t="str" cm="1">
        <f t="array" ref="E981">IFERROR(_xlfn.IFS(AND($F$4=45566,D981="徳島"),VLOOKUP(D981,最低賃金!$A$2:$G$49,2,FALSE),OR($F$4&lt;&gt;45566,D981&lt;&gt;"徳島"),VLOOKUP(D981,最低賃金!$A$2:$G$49,4,FALSE)),"")</f>
        <v/>
      </c>
      <c r="F981" s="27" t="str">
        <f>IFERROR(VLOOKUP(D981,最低賃金!$A$3:$G$49,6,FALSE),"")</f>
        <v/>
      </c>
      <c r="G981" s="42"/>
      <c r="H981" s="19"/>
      <c r="I981" s="81"/>
      <c r="J981" s="27" t="str" cm="1">
        <f t="array" ref="J981">IFERROR(_xlfn.IFS(COUNTBLANK(G981:I981)=3,"",H981="","H列に金額を入力してください",G981=3,H981,I981="","I列に労働時間を入力してください",G981=1,ROUND(H981/(I981*24),0),G981=2,ROUND(H981/(I981*24),0)),"")</f>
        <v/>
      </c>
      <c r="K981" s="80" t="str" cm="1">
        <f t="array" ref="K981">IFERROR(_xlfn.IFS(D981="","",J981&lt;E981,"×（法定外・要件外となる従業員です）",J981&lt;=F981,"〇",J981&gt;F981,"ー（要件外となる従業員です）"),"")</f>
        <v/>
      </c>
      <c r="L981" s="25" t="str" cm="1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  <v/>
      </c>
    </row>
    <row r="982" spans="1:12" ht="16.5" customHeight="1" x14ac:dyDescent="0.4">
      <c r="A982" s="20" t="str">
        <f t="shared" si="15"/>
        <v/>
      </c>
      <c r="B982" s="18"/>
      <c r="C982" s="75"/>
      <c r="D982" s="42"/>
      <c r="E982" s="27" t="str" cm="1">
        <f t="array" ref="E982">IFERROR(_xlfn.IFS(AND($F$4=45566,D982="徳島"),VLOOKUP(D982,最低賃金!$A$2:$G$49,2,FALSE),OR($F$4&lt;&gt;45566,D982&lt;&gt;"徳島"),VLOOKUP(D982,最低賃金!$A$2:$G$49,4,FALSE)),"")</f>
        <v/>
      </c>
      <c r="F982" s="27" t="str">
        <f>IFERROR(VLOOKUP(D982,最低賃金!$A$3:$G$49,6,FALSE),"")</f>
        <v/>
      </c>
      <c r="G982" s="42"/>
      <c r="H982" s="19"/>
      <c r="I982" s="81"/>
      <c r="J982" s="27" t="str" cm="1">
        <f t="array" ref="J982">IFERROR(_xlfn.IFS(COUNTBLANK(G982:I982)=3,"",H982="","H列に金額を入力してください",G982=3,H982,I982="","I列に労働時間を入力してください",G982=1,ROUND(H982/(I982*24),0),G982=2,ROUND(H982/(I982*24),0)),"")</f>
        <v/>
      </c>
      <c r="K982" s="80" t="str" cm="1">
        <f t="array" ref="K982">IFERROR(_xlfn.IFS(D982="","",J982&lt;E982,"×（法定外・要件外となる従業員です）",J982&lt;=F982,"〇",J982&gt;F982,"ー（要件外となる従業員です）"),"")</f>
        <v/>
      </c>
      <c r="L982" s="25" t="str" cm="1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  <v/>
      </c>
    </row>
    <row r="983" spans="1:12" ht="16.5" customHeight="1" x14ac:dyDescent="0.4">
      <c r="A983" s="20" t="str">
        <f t="shared" si="15"/>
        <v/>
      </c>
      <c r="B983" s="18"/>
      <c r="C983" s="75"/>
      <c r="D983" s="42"/>
      <c r="E983" s="27" t="str" cm="1">
        <f t="array" ref="E983">IFERROR(_xlfn.IFS(AND($F$4=45566,D983="徳島"),VLOOKUP(D983,最低賃金!$A$2:$G$49,2,FALSE),OR($F$4&lt;&gt;45566,D983&lt;&gt;"徳島"),VLOOKUP(D983,最低賃金!$A$2:$G$49,4,FALSE)),"")</f>
        <v/>
      </c>
      <c r="F983" s="27" t="str">
        <f>IFERROR(VLOOKUP(D983,最低賃金!$A$3:$G$49,6,FALSE),"")</f>
        <v/>
      </c>
      <c r="G983" s="42"/>
      <c r="H983" s="19"/>
      <c r="I983" s="81"/>
      <c r="J983" s="27" t="str" cm="1">
        <f t="array" ref="J983">IFERROR(_xlfn.IFS(COUNTBLANK(G983:I983)=3,"",H983="","H列に金額を入力してください",G983=3,H983,I983="","I列に労働時間を入力してください",G983=1,ROUND(H983/(I983*24),0),G983=2,ROUND(H983/(I983*24),0)),"")</f>
        <v/>
      </c>
      <c r="K983" s="80" t="str" cm="1">
        <f t="array" ref="K983">IFERROR(_xlfn.IFS(D983="","",J983&lt;E983,"×（法定外・要件外となる従業員です）",J983&lt;=F983,"〇",J983&gt;F983,"ー（要件外となる従業員です）"),"")</f>
        <v/>
      </c>
      <c r="L983" s="25" t="str" cm="1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  <v/>
      </c>
    </row>
    <row r="984" spans="1:12" ht="16.5" customHeight="1" x14ac:dyDescent="0.4">
      <c r="A984" s="20" t="str">
        <f t="shared" si="15"/>
        <v/>
      </c>
      <c r="B984" s="18"/>
      <c r="C984" s="75"/>
      <c r="D984" s="42"/>
      <c r="E984" s="27" t="str" cm="1">
        <f t="array" ref="E984">IFERROR(_xlfn.IFS(AND($F$4=45566,D984="徳島"),VLOOKUP(D984,最低賃金!$A$2:$G$49,2,FALSE),OR($F$4&lt;&gt;45566,D984&lt;&gt;"徳島"),VLOOKUP(D984,最低賃金!$A$2:$G$49,4,FALSE)),"")</f>
        <v/>
      </c>
      <c r="F984" s="27" t="str">
        <f>IFERROR(VLOOKUP(D984,最低賃金!$A$3:$G$49,6,FALSE),"")</f>
        <v/>
      </c>
      <c r="G984" s="42"/>
      <c r="H984" s="19"/>
      <c r="I984" s="81"/>
      <c r="J984" s="27" t="str" cm="1">
        <f t="array" ref="J984">IFERROR(_xlfn.IFS(COUNTBLANK(G984:I984)=3,"",H984="","H列に金額を入力してください",G984=3,H984,I984="","I列に労働時間を入力してください",G984=1,ROUND(H984/(I984*24),0),G984=2,ROUND(H984/(I984*24),0)),"")</f>
        <v/>
      </c>
      <c r="K984" s="80" t="str" cm="1">
        <f t="array" ref="K984">IFERROR(_xlfn.IFS(D984="","",J984&lt;E984,"×（法定外・要件外となる従業員です）",J984&lt;=F984,"〇",J984&gt;F984,"ー（要件外となる従業員です）"),"")</f>
        <v/>
      </c>
      <c r="L984" s="25" t="str" cm="1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  <v/>
      </c>
    </row>
    <row r="985" spans="1:12" ht="16.5" customHeight="1" x14ac:dyDescent="0.4">
      <c r="A985" s="20" t="str">
        <f t="shared" si="15"/>
        <v/>
      </c>
      <c r="B985" s="18"/>
      <c r="C985" s="75"/>
      <c r="D985" s="42"/>
      <c r="E985" s="27" t="str" cm="1">
        <f t="array" ref="E985">IFERROR(_xlfn.IFS(AND($F$4=45566,D985="徳島"),VLOOKUP(D985,最低賃金!$A$2:$G$49,2,FALSE),OR($F$4&lt;&gt;45566,D985&lt;&gt;"徳島"),VLOOKUP(D985,最低賃金!$A$2:$G$49,4,FALSE)),"")</f>
        <v/>
      </c>
      <c r="F985" s="27" t="str">
        <f>IFERROR(VLOOKUP(D985,最低賃金!$A$3:$G$49,6,FALSE),"")</f>
        <v/>
      </c>
      <c r="G985" s="42"/>
      <c r="H985" s="19"/>
      <c r="I985" s="81"/>
      <c r="J985" s="27" t="str" cm="1">
        <f t="array" ref="J985">IFERROR(_xlfn.IFS(COUNTBLANK(G985:I985)=3,"",H985="","H列に金額を入力してください",G985=3,H985,I985="","I列に労働時間を入力してください",G985=1,ROUND(H985/(I985*24),0),G985=2,ROUND(H985/(I985*24),0)),"")</f>
        <v/>
      </c>
      <c r="K985" s="80" t="str" cm="1">
        <f t="array" ref="K985">IFERROR(_xlfn.IFS(D985="","",J985&lt;E985,"×（法定外・要件外となる従業員です）",J985&lt;=F985,"〇",J985&gt;F985,"ー（要件外となる従業員です）"),"")</f>
        <v/>
      </c>
      <c r="L985" s="25" t="str" cm="1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  <v/>
      </c>
    </row>
    <row r="986" spans="1:12" ht="16.5" customHeight="1" x14ac:dyDescent="0.4">
      <c r="A986" s="20" t="str">
        <f t="shared" si="15"/>
        <v/>
      </c>
      <c r="B986" s="18"/>
      <c r="C986" s="75"/>
      <c r="D986" s="42"/>
      <c r="E986" s="27" t="str" cm="1">
        <f t="array" ref="E986">IFERROR(_xlfn.IFS(AND($F$4=45566,D986="徳島"),VLOOKUP(D986,最低賃金!$A$2:$G$49,2,FALSE),OR($F$4&lt;&gt;45566,D986&lt;&gt;"徳島"),VLOOKUP(D986,最低賃金!$A$2:$G$49,4,FALSE)),"")</f>
        <v/>
      </c>
      <c r="F986" s="27" t="str">
        <f>IFERROR(VLOOKUP(D986,最低賃金!$A$3:$G$49,6,FALSE),"")</f>
        <v/>
      </c>
      <c r="G986" s="42"/>
      <c r="H986" s="19"/>
      <c r="I986" s="81"/>
      <c r="J986" s="27" t="str" cm="1">
        <f t="array" ref="J986">IFERROR(_xlfn.IFS(COUNTBLANK(G986:I986)=3,"",H986="","H列に金額を入力してください",G986=3,H986,I986="","I列に労働時間を入力してください",G986=1,ROUND(H986/(I986*24),0),G986=2,ROUND(H986/(I986*24),0)),"")</f>
        <v/>
      </c>
      <c r="K986" s="80" t="str" cm="1">
        <f t="array" ref="K986">IFERROR(_xlfn.IFS(D986="","",J986&lt;E986,"×（法定外・要件外となる従業員です）",J986&lt;=F986,"〇",J986&gt;F986,"ー（要件外となる従業員です）"),"")</f>
        <v/>
      </c>
      <c r="L986" s="25" t="str" cm="1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  <v/>
      </c>
    </row>
    <row r="987" spans="1:12" ht="16.5" customHeight="1" x14ac:dyDescent="0.4">
      <c r="A987" s="20" t="str">
        <f t="shared" si="15"/>
        <v/>
      </c>
      <c r="B987" s="18"/>
      <c r="C987" s="75"/>
      <c r="D987" s="42"/>
      <c r="E987" s="27" t="str" cm="1">
        <f t="array" ref="E987">IFERROR(_xlfn.IFS(AND($F$4=45566,D987="徳島"),VLOOKUP(D987,最低賃金!$A$2:$G$49,2,FALSE),OR($F$4&lt;&gt;45566,D987&lt;&gt;"徳島"),VLOOKUP(D987,最低賃金!$A$2:$G$49,4,FALSE)),"")</f>
        <v/>
      </c>
      <c r="F987" s="27" t="str">
        <f>IFERROR(VLOOKUP(D987,最低賃金!$A$3:$G$49,6,FALSE),"")</f>
        <v/>
      </c>
      <c r="G987" s="42"/>
      <c r="H987" s="19"/>
      <c r="I987" s="81"/>
      <c r="J987" s="27" t="str" cm="1">
        <f t="array" ref="J987">IFERROR(_xlfn.IFS(COUNTBLANK(G987:I987)=3,"",H987="","H列に金額を入力してください",G987=3,H987,I987="","I列に労働時間を入力してください",G987=1,ROUND(H987/(I987*24),0),G987=2,ROUND(H987/(I987*24),0)),"")</f>
        <v/>
      </c>
      <c r="K987" s="80" t="str" cm="1">
        <f t="array" ref="K987">IFERROR(_xlfn.IFS(D987="","",J987&lt;E987,"×（法定外・要件外となる従業員です）",J987&lt;=F987,"〇",J987&gt;F987,"ー（要件外となる従業員です）"),"")</f>
        <v/>
      </c>
      <c r="L987" s="25" t="str" cm="1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  <v/>
      </c>
    </row>
    <row r="988" spans="1:12" ht="16.5" customHeight="1" x14ac:dyDescent="0.4">
      <c r="A988" s="20" t="str">
        <f t="shared" si="15"/>
        <v/>
      </c>
      <c r="B988" s="18"/>
      <c r="C988" s="75"/>
      <c r="D988" s="42"/>
      <c r="E988" s="27" t="str" cm="1">
        <f t="array" ref="E988">IFERROR(_xlfn.IFS(AND($F$4=45566,D988="徳島"),VLOOKUP(D988,最低賃金!$A$2:$G$49,2,FALSE),OR($F$4&lt;&gt;45566,D988&lt;&gt;"徳島"),VLOOKUP(D988,最低賃金!$A$2:$G$49,4,FALSE)),"")</f>
        <v/>
      </c>
      <c r="F988" s="27" t="str">
        <f>IFERROR(VLOOKUP(D988,最低賃金!$A$3:$G$49,6,FALSE),"")</f>
        <v/>
      </c>
      <c r="G988" s="42"/>
      <c r="H988" s="19"/>
      <c r="I988" s="81"/>
      <c r="J988" s="27" t="str" cm="1">
        <f t="array" ref="J988">IFERROR(_xlfn.IFS(COUNTBLANK(G988:I988)=3,"",H988="","H列に金額を入力してください",G988=3,H988,I988="","I列に労働時間を入力してください",G988=1,ROUND(H988/(I988*24),0),G988=2,ROUND(H988/(I988*24),0)),"")</f>
        <v/>
      </c>
      <c r="K988" s="80" t="str" cm="1">
        <f t="array" ref="K988">IFERROR(_xlfn.IFS(D988="","",J988&lt;E988,"×（法定外・要件外となる従業員です）",J988&lt;=F988,"〇",J988&gt;F988,"ー（要件外となる従業員です）"),"")</f>
        <v/>
      </c>
      <c r="L988" s="25" t="str" cm="1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  <v/>
      </c>
    </row>
    <row r="989" spans="1:12" ht="16.5" customHeight="1" x14ac:dyDescent="0.4">
      <c r="A989" s="20" t="str">
        <f t="shared" si="15"/>
        <v/>
      </c>
      <c r="B989" s="18"/>
      <c r="C989" s="75"/>
      <c r="D989" s="42"/>
      <c r="E989" s="27" t="str" cm="1">
        <f t="array" ref="E989">IFERROR(_xlfn.IFS(AND($F$4=45566,D989="徳島"),VLOOKUP(D989,最低賃金!$A$2:$G$49,2,FALSE),OR($F$4&lt;&gt;45566,D989&lt;&gt;"徳島"),VLOOKUP(D989,最低賃金!$A$2:$G$49,4,FALSE)),"")</f>
        <v/>
      </c>
      <c r="F989" s="27" t="str">
        <f>IFERROR(VLOOKUP(D989,最低賃金!$A$3:$G$49,6,FALSE),"")</f>
        <v/>
      </c>
      <c r="G989" s="42"/>
      <c r="H989" s="19"/>
      <c r="I989" s="81"/>
      <c r="J989" s="27" t="str" cm="1">
        <f t="array" ref="J989">IFERROR(_xlfn.IFS(COUNTBLANK(G989:I989)=3,"",H989="","H列に金額を入力してください",G989=3,H989,I989="","I列に労働時間を入力してください",G989=1,ROUND(H989/(I989*24),0),G989=2,ROUND(H989/(I989*24),0)),"")</f>
        <v/>
      </c>
      <c r="K989" s="80" t="str" cm="1">
        <f t="array" ref="K989">IFERROR(_xlfn.IFS(D989="","",J989&lt;E989,"×（法定外・要件外となる従業員です）",J989&lt;=F989,"〇",J989&gt;F989,"ー（要件外となる従業員です）"),"")</f>
        <v/>
      </c>
      <c r="L989" s="25" t="str" cm="1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  <v/>
      </c>
    </row>
    <row r="990" spans="1:12" ht="16.5" customHeight="1" x14ac:dyDescent="0.4">
      <c r="A990" s="20" t="str">
        <f t="shared" si="15"/>
        <v/>
      </c>
      <c r="B990" s="18"/>
      <c r="C990" s="75"/>
      <c r="D990" s="42"/>
      <c r="E990" s="27" t="str" cm="1">
        <f t="array" ref="E990">IFERROR(_xlfn.IFS(AND($F$4=45566,D990="徳島"),VLOOKUP(D990,最低賃金!$A$2:$G$49,2,FALSE),OR($F$4&lt;&gt;45566,D990&lt;&gt;"徳島"),VLOOKUP(D990,最低賃金!$A$2:$G$49,4,FALSE)),"")</f>
        <v/>
      </c>
      <c r="F990" s="27" t="str">
        <f>IFERROR(VLOOKUP(D990,最低賃金!$A$3:$G$49,6,FALSE),"")</f>
        <v/>
      </c>
      <c r="G990" s="42"/>
      <c r="H990" s="19"/>
      <c r="I990" s="81"/>
      <c r="J990" s="27" t="str" cm="1">
        <f t="array" ref="J990">IFERROR(_xlfn.IFS(COUNTBLANK(G990:I990)=3,"",H990="","H列に金額を入力してください",G990=3,H990,I990="","I列に労働時間を入力してください",G990=1,ROUND(H990/(I990*24),0),G990=2,ROUND(H990/(I990*24),0)),"")</f>
        <v/>
      </c>
      <c r="K990" s="80" t="str" cm="1">
        <f t="array" ref="K990">IFERROR(_xlfn.IFS(D990="","",J990&lt;E990,"×（法定外・要件外となる従業員です）",J990&lt;=F990,"〇",J990&gt;F990,"ー（要件外となる従業員です）"),"")</f>
        <v/>
      </c>
      <c r="L990" s="25" t="str" cm="1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  <v/>
      </c>
    </row>
    <row r="991" spans="1:12" ht="16.5" customHeight="1" x14ac:dyDescent="0.4">
      <c r="A991" s="20" t="str">
        <f t="shared" si="15"/>
        <v/>
      </c>
      <c r="B991" s="18"/>
      <c r="C991" s="75"/>
      <c r="D991" s="42"/>
      <c r="E991" s="27" t="str" cm="1">
        <f t="array" ref="E991">IFERROR(_xlfn.IFS(AND($F$4=45566,D991="徳島"),VLOOKUP(D991,最低賃金!$A$2:$G$49,2,FALSE),OR($F$4&lt;&gt;45566,D991&lt;&gt;"徳島"),VLOOKUP(D991,最低賃金!$A$2:$G$49,4,FALSE)),"")</f>
        <v/>
      </c>
      <c r="F991" s="27" t="str">
        <f>IFERROR(VLOOKUP(D991,最低賃金!$A$3:$G$49,6,FALSE),"")</f>
        <v/>
      </c>
      <c r="G991" s="42"/>
      <c r="H991" s="19"/>
      <c r="I991" s="81"/>
      <c r="J991" s="27" t="str" cm="1">
        <f t="array" ref="J991">IFERROR(_xlfn.IFS(COUNTBLANK(G991:I991)=3,"",H991="","H列に金額を入力してください",G991=3,H991,I991="","I列に労働時間を入力してください",G991=1,ROUND(H991/(I991*24),0),G991=2,ROUND(H991/(I991*24),0)),"")</f>
        <v/>
      </c>
      <c r="K991" s="80" t="str" cm="1">
        <f t="array" ref="K991">IFERROR(_xlfn.IFS(D991="","",J991&lt;E991,"×（法定外・要件外となる従業員です）",J991&lt;=F991,"〇",J991&gt;F991,"ー（要件外となる従業員です）"),"")</f>
        <v/>
      </c>
      <c r="L991" s="25" t="str" cm="1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  <v/>
      </c>
    </row>
    <row r="992" spans="1:12" ht="16.5" customHeight="1" x14ac:dyDescent="0.4">
      <c r="A992" s="20" t="str">
        <f t="shared" si="15"/>
        <v/>
      </c>
      <c r="B992" s="18"/>
      <c r="C992" s="75"/>
      <c r="D992" s="42"/>
      <c r="E992" s="27" t="str" cm="1">
        <f t="array" ref="E992">IFERROR(_xlfn.IFS(AND($F$4=45566,D992="徳島"),VLOOKUP(D992,最低賃金!$A$2:$G$49,2,FALSE),OR($F$4&lt;&gt;45566,D992&lt;&gt;"徳島"),VLOOKUP(D992,最低賃金!$A$2:$G$49,4,FALSE)),"")</f>
        <v/>
      </c>
      <c r="F992" s="27" t="str">
        <f>IFERROR(VLOOKUP(D992,最低賃金!$A$3:$G$49,6,FALSE),"")</f>
        <v/>
      </c>
      <c r="G992" s="42"/>
      <c r="H992" s="19"/>
      <c r="I992" s="81"/>
      <c r="J992" s="27" t="str" cm="1">
        <f t="array" ref="J992">IFERROR(_xlfn.IFS(COUNTBLANK(G992:I992)=3,"",H992="","H列に金額を入力してください",G992=3,H992,I992="","I列に労働時間を入力してください",G992=1,ROUND(H992/(I992*24),0),G992=2,ROUND(H992/(I992*24),0)),"")</f>
        <v/>
      </c>
      <c r="K992" s="80" t="str" cm="1">
        <f t="array" ref="K992">IFERROR(_xlfn.IFS(D992="","",J992&lt;E992,"×（法定外・要件外となる従業員です）",J992&lt;=F992,"〇",J992&gt;F992,"ー（要件外となる従業員です）"),"")</f>
        <v/>
      </c>
      <c r="L992" s="25" t="str" cm="1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  <v/>
      </c>
    </row>
    <row r="993" spans="1:12" ht="16.5" customHeight="1" x14ac:dyDescent="0.4">
      <c r="A993" s="20" t="str">
        <f t="shared" si="15"/>
        <v/>
      </c>
      <c r="B993" s="18"/>
      <c r="C993" s="75"/>
      <c r="D993" s="42"/>
      <c r="E993" s="27" t="str" cm="1">
        <f t="array" ref="E993">IFERROR(_xlfn.IFS(AND($F$4=45566,D993="徳島"),VLOOKUP(D993,最低賃金!$A$2:$G$49,2,FALSE),OR($F$4&lt;&gt;45566,D993&lt;&gt;"徳島"),VLOOKUP(D993,最低賃金!$A$2:$G$49,4,FALSE)),"")</f>
        <v/>
      </c>
      <c r="F993" s="27" t="str">
        <f>IFERROR(VLOOKUP(D993,最低賃金!$A$3:$G$49,6,FALSE),"")</f>
        <v/>
      </c>
      <c r="G993" s="42"/>
      <c r="H993" s="19"/>
      <c r="I993" s="81"/>
      <c r="J993" s="27" t="str" cm="1">
        <f t="array" ref="J993">IFERROR(_xlfn.IFS(COUNTBLANK(G993:I993)=3,"",H993="","H列に金額を入力してください",G993=3,H993,I993="","I列に労働時間を入力してください",G993=1,ROUND(H993/(I993*24),0),G993=2,ROUND(H993/(I993*24),0)),"")</f>
        <v/>
      </c>
      <c r="K993" s="80" t="str" cm="1">
        <f t="array" ref="K993">IFERROR(_xlfn.IFS(D993="","",J993&lt;E993,"×（法定外・要件外となる従業員です）",J993&lt;=F993,"〇",J993&gt;F993,"ー（要件外となる従業員です）"),"")</f>
        <v/>
      </c>
      <c r="L993" s="25" t="str" cm="1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  <v/>
      </c>
    </row>
    <row r="994" spans="1:12" ht="16.5" customHeight="1" x14ac:dyDescent="0.4">
      <c r="A994" s="20" t="str">
        <f t="shared" si="15"/>
        <v/>
      </c>
      <c r="B994" s="18"/>
      <c r="C994" s="75"/>
      <c r="D994" s="42"/>
      <c r="E994" s="27" t="str" cm="1">
        <f t="array" ref="E994">IFERROR(_xlfn.IFS(AND($F$4=45566,D994="徳島"),VLOOKUP(D994,最低賃金!$A$2:$G$49,2,FALSE),OR($F$4&lt;&gt;45566,D994&lt;&gt;"徳島"),VLOOKUP(D994,最低賃金!$A$2:$G$49,4,FALSE)),"")</f>
        <v/>
      </c>
      <c r="F994" s="27" t="str">
        <f>IFERROR(VLOOKUP(D994,最低賃金!$A$3:$G$49,6,FALSE),"")</f>
        <v/>
      </c>
      <c r="G994" s="42"/>
      <c r="H994" s="19"/>
      <c r="I994" s="81"/>
      <c r="J994" s="27" t="str" cm="1">
        <f t="array" ref="J994">IFERROR(_xlfn.IFS(COUNTBLANK(G994:I994)=3,"",H994="","H列に金額を入力してください",G994=3,H994,I994="","I列に労働時間を入力してください",G994=1,ROUND(H994/(I994*24),0),G994=2,ROUND(H994/(I994*24),0)),"")</f>
        <v/>
      </c>
      <c r="K994" s="80" t="str" cm="1">
        <f t="array" ref="K994">IFERROR(_xlfn.IFS(D994="","",J994&lt;E994,"×（法定外・要件外となる従業員です）",J994&lt;=F994,"〇",J994&gt;F994,"ー（要件外となる従業員です）"),"")</f>
        <v/>
      </c>
      <c r="L994" s="25" t="str" cm="1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  <v/>
      </c>
    </row>
    <row r="995" spans="1:12" ht="16.5" customHeight="1" x14ac:dyDescent="0.4">
      <c r="A995" s="20" t="str">
        <f t="shared" si="15"/>
        <v/>
      </c>
      <c r="B995" s="18"/>
      <c r="C995" s="75"/>
      <c r="D995" s="42"/>
      <c r="E995" s="27" t="str" cm="1">
        <f t="array" ref="E995">IFERROR(_xlfn.IFS(AND($F$4=45566,D995="徳島"),VLOOKUP(D995,最低賃金!$A$2:$G$49,2,FALSE),OR($F$4&lt;&gt;45566,D995&lt;&gt;"徳島"),VLOOKUP(D995,最低賃金!$A$2:$G$49,4,FALSE)),"")</f>
        <v/>
      </c>
      <c r="F995" s="27" t="str">
        <f>IFERROR(VLOOKUP(D995,最低賃金!$A$3:$G$49,6,FALSE),"")</f>
        <v/>
      </c>
      <c r="G995" s="42"/>
      <c r="H995" s="19"/>
      <c r="I995" s="81"/>
      <c r="J995" s="27" t="str" cm="1">
        <f t="array" ref="J995">IFERROR(_xlfn.IFS(COUNTBLANK(G995:I995)=3,"",H995="","H列に金額を入力してください",G995=3,H995,I995="","I列に労働時間を入力してください",G995=1,ROUND(H995/(I995*24),0),G995=2,ROUND(H995/(I995*24),0)),"")</f>
        <v/>
      </c>
      <c r="K995" s="80" t="str" cm="1">
        <f t="array" ref="K995">IFERROR(_xlfn.IFS(D995="","",J995&lt;E995,"×（法定外・要件外となる従業員です）",J995&lt;=F995,"〇",J995&gt;F995,"ー（要件外となる従業員です）"),"")</f>
        <v/>
      </c>
      <c r="L995" s="25" t="str" cm="1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  <v/>
      </c>
    </row>
    <row r="996" spans="1:12" ht="16.5" customHeight="1" x14ac:dyDescent="0.4">
      <c r="A996" s="20" t="str">
        <f t="shared" si="15"/>
        <v/>
      </c>
      <c r="B996" s="18"/>
      <c r="C996" s="75"/>
      <c r="D996" s="42"/>
      <c r="E996" s="27" t="str" cm="1">
        <f t="array" ref="E996">IFERROR(_xlfn.IFS(AND($F$4=45566,D996="徳島"),VLOOKUP(D996,最低賃金!$A$2:$G$49,2,FALSE),OR($F$4&lt;&gt;45566,D996&lt;&gt;"徳島"),VLOOKUP(D996,最低賃金!$A$2:$G$49,4,FALSE)),"")</f>
        <v/>
      </c>
      <c r="F996" s="27" t="str">
        <f>IFERROR(VLOOKUP(D996,最低賃金!$A$3:$G$49,6,FALSE),"")</f>
        <v/>
      </c>
      <c r="G996" s="42"/>
      <c r="H996" s="19"/>
      <c r="I996" s="81"/>
      <c r="J996" s="27" t="str" cm="1">
        <f t="array" ref="J996">IFERROR(_xlfn.IFS(COUNTBLANK(G996:I996)=3,"",H996="","H列に金額を入力してください",G996=3,H996,I996="","I列に労働時間を入力してください",G996=1,ROUND(H996/(I996*24),0),G996=2,ROUND(H996/(I996*24),0)),"")</f>
        <v/>
      </c>
      <c r="K996" s="80" t="str" cm="1">
        <f t="array" ref="K996">IFERROR(_xlfn.IFS(D996="","",J996&lt;E996,"×（法定外・要件外となる従業員です）",J996&lt;=F996,"〇",J996&gt;F996,"ー（要件外となる従業員です）"),"")</f>
        <v/>
      </c>
      <c r="L996" s="25" t="str" cm="1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  <v/>
      </c>
    </row>
    <row r="997" spans="1:12" ht="16.5" customHeight="1" x14ac:dyDescent="0.4">
      <c r="A997" s="20" t="str">
        <f t="shared" si="15"/>
        <v/>
      </c>
      <c r="B997" s="18"/>
      <c r="C997" s="75"/>
      <c r="D997" s="42"/>
      <c r="E997" s="27" t="str" cm="1">
        <f t="array" ref="E997">IFERROR(_xlfn.IFS(AND($F$4=45566,D997="徳島"),VLOOKUP(D997,最低賃金!$A$2:$G$49,2,FALSE),OR($F$4&lt;&gt;45566,D997&lt;&gt;"徳島"),VLOOKUP(D997,最低賃金!$A$2:$G$49,4,FALSE)),"")</f>
        <v/>
      </c>
      <c r="F997" s="27" t="str">
        <f>IFERROR(VLOOKUP(D997,最低賃金!$A$3:$G$49,6,FALSE),"")</f>
        <v/>
      </c>
      <c r="G997" s="42"/>
      <c r="H997" s="19"/>
      <c r="I997" s="81"/>
      <c r="J997" s="27" t="str" cm="1">
        <f t="array" ref="J997">IFERROR(_xlfn.IFS(COUNTBLANK(G997:I997)=3,"",H997="","H列に金額を入力してください",G997=3,H997,I997="","I列に労働時間を入力してください",G997=1,ROUND(H997/(I997*24),0),G997=2,ROUND(H997/(I997*24),0)),"")</f>
        <v/>
      </c>
      <c r="K997" s="80" t="str" cm="1">
        <f t="array" ref="K997">IFERROR(_xlfn.IFS(D997="","",J997&lt;E997,"×（法定外・要件外となる従業員です）",J997&lt;=F997,"〇",J997&gt;F997,"ー（要件外となる従業員です）"),"")</f>
        <v/>
      </c>
      <c r="L997" s="25" t="str" cm="1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  <v/>
      </c>
    </row>
    <row r="998" spans="1:12" ht="16.5" customHeight="1" x14ac:dyDescent="0.4">
      <c r="A998" s="20" t="str">
        <f t="shared" si="15"/>
        <v/>
      </c>
      <c r="B998" s="18"/>
      <c r="C998" s="75"/>
      <c r="D998" s="42"/>
      <c r="E998" s="27" t="str" cm="1">
        <f t="array" ref="E998">IFERROR(_xlfn.IFS(AND($F$4=45566,D998="徳島"),VLOOKUP(D998,最低賃金!$A$2:$G$49,2,FALSE),OR($F$4&lt;&gt;45566,D998&lt;&gt;"徳島"),VLOOKUP(D998,最低賃金!$A$2:$G$49,4,FALSE)),"")</f>
        <v/>
      </c>
      <c r="F998" s="27" t="str">
        <f>IFERROR(VLOOKUP(D998,最低賃金!$A$3:$G$49,6,FALSE),"")</f>
        <v/>
      </c>
      <c r="G998" s="42"/>
      <c r="H998" s="19"/>
      <c r="I998" s="81"/>
      <c r="J998" s="27" t="str" cm="1">
        <f t="array" ref="J998">IFERROR(_xlfn.IFS(COUNTBLANK(G998:I998)=3,"",H998="","H列に金額を入力してください",G998=3,H998,I998="","I列に労働時間を入力してください",G998=1,ROUND(H998/(I998*24),0),G998=2,ROUND(H998/(I998*24),0)),"")</f>
        <v/>
      </c>
      <c r="K998" s="80" t="str" cm="1">
        <f t="array" ref="K998">IFERROR(_xlfn.IFS(D998="","",J998&lt;E998,"×（法定外・要件外となる従業員です）",J998&lt;=F998,"〇",J998&gt;F998,"ー（要件外となる従業員です）"),"")</f>
        <v/>
      </c>
      <c r="L998" s="25" t="str" cm="1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  <v/>
      </c>
    </row>
    <row r="999" spans="1:12" ht="16.5" customHeight="1" x14ac:dyDescent="0.4">
      <c r="A999" s="20" t="str">
        <f t="shared" si="15"/>
        <v/>
      </c>
      <c r="B999" s="18"/>
      <c r="C999" s="75"/>
      <c r="D999" s="42"/>
      <c r="E999" s="27" t="str" cm="1">
        <f t="array" ref="E999">IFERROR(_xlfn.IFS(AND($F$4=45566,D999="徳島"),VLOOKUP(D999,最低賃金!$A$2:$G$49,2,FALSE),OR($F$4&lt;&gt;45566,D999&lt;&gt;"徳島"),VLOOKUP(D999,最低賃金!$A$2:$G$49,4,FALSE)),"")</f>
        <v/>
      </c>
      <c r="F999" s="27" t="str">
        <f>IFERROR(VLOOKUP(D999,最低賃金!$A$3:$G$49,6,FALSE),"")</f>
        <v/>
      </c>
      <c r="G999" s="42"/>
      <c r="H999" s="19"/>
      <c r="I999" s="81"/>
      <c r="J999" s="27" t="str" cm="1">
        <f t="array" ref="J999">IFERROR(_xlfn.IFS(COUNTBLANK(G999:I999)=3,"",H999="","H列に金額を入力してください",G999=3,H999,I999="","I列に労働時間を入力してください",G999=1,ROUND(H999/(I999*24),0),G999=2,ROUND(H999/(I999*24),0)),"")</f>
        <v/>
      </c>
      <c r="K999" s="80" t="str" cm="1">
        <f t="array" ref="K999">IFERROR(_xlfn.IFS(D999="","",J999&lt;E999,"×（法定外・要件外となる従業員です）",J999&lt;=F999,"〇",J999&gt;F999,"ー（要件外となる従業員です）"),"")</f>
        <v/>
      </c>
      <c r="L999" s="25" t="str" cm="1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  <v/>
      </c>
    </row>
    <row r="1000" spans="1:12" ht="16.5" customHeight="1" x14ac:dyDescent="0.4">
      <c r="A1000" s="20" t="str">
        <f t="shared" si="15"/>
        <v/>
      </c>
      <c r="B1000" s="18"/>
      <c r="C1000" s="75"/>
      <c r="D1000" s="42"/>
      <c r="E1000" s="27" t="str" cm="1">
        <f t="array" ref="E1000">IFERROR(_xlfn.IFS(AND($F$4=45566,D1000="徳島"),VLOOKUP(D1000,最低賃金!$A$2:$G$49,2,FALSE),OR($F$4&lt;&gt;45566,D1000&lt;&gt;"徳島"),VLOOKUP(D1000,最低賃金!$A$2:$G$49,4,FALSE)),"")</f>
        <v/>
      </c>
      <c r="F1000" s="27" t="str">
        <f>IFERROR(VLOOKUP(D1000,最低賃金!$A$3:$G$49,6,FALSE),"")</f>
        <v/>
      </c>
      <c r="G1000" s="42"/>
      <c r="H1000" s="19"/>
      <c r="I1000" s="81"/>
      <c r="J1000" s="27" t="str" cm="1">
        <f t="array" ref="J1000">IFERROR(_xlfn.IFS(COUNTBLANK(G1000:I1000)=3,"",H1000="","H列に金額を入力してください",G1000=3,H1000,I1000="","I列に労働時間を入力してください",G1000=1,ROUND(H1000/(I1000*24),0),G1000=2,ROUND(H1000/(I1000*24),0)),"")</f>
        <v/>
      </c>
      <c r="K1000" s="80" t="str" cm="1">
        <f t="array" ref="K1000">IFERROR(_xlfn.IFS(D1000="","",J1000&lt;E1000,"×（法定外・要件外となる従業員です）",J1000&lt;=F1000,"〇",J1000&gt;F1000,"ー（要件外となる従業員です）"),"")</f>
        <v/>
      </c>
      <c r="L1000" s="25" t="str" cm="1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  <v/>
      </c>
    </row>
    <row r="1001" spans="1:12" ht="16.5" customHeight="1" x14ac:dyDescent="0.4">
      <c r="A1001" s="20" t="str">
        <f t="shared" si="15"/>
        <v/>
      </c>
      <c r="B1001" s="18"/>
      <c r="C1001" s="75"/>
      <c r="D1001" s="42"/>
      <c r="E1001" s="27" t="str" cm="1">
        <f t="array" ref="E1001">IFERROR(_xlfn.IFS(AND($F$4=45566,D1001="徳島"),VLOOKUP(D1001,最低賃金!$A$2:$G$49,2,FALSE),OR($F$4&lt;&gt;45566,D1001&lt;&gt;"徳島"),VLOOKUP(D1001,最低賃金!$A$2:$G$49,4,FALSE)),"")</f>
        <v/>
      </c>
      <c r="F1001" s="27" t="str">
        <f>IFERROR(VLOOKUP(D1001,最低賃金!$A$3:$G$49,6,FALSE),"")</f>
        <v/>
      </c>
      <c r="G1001" s="42"/>
      <c r="H1001" s="19"/>
      <c r="I1001" s="81"/>
      <c r="J1001" s="27" t="str" cm="1">
        <f t="array" ref="J1001">IFERROR(_xlfn.IFS(COUNTBLANK(G1001:I1001)=3,"",H1001="","H列に金額を入力してください",G1001=3,H1001,I1001="","I列に労働時間を入力してください",G1001=1,ROUND(H1001/(I1001*24),0),G1001=2,ROUND(H1001/(I1001*24),0)),"")</f>
        <v/>
      </c>
      <c r="K1001" s="80" t="str" cm="1">
        <f t="array" ref="K1001">IFERROR(_xlfn.IFS(D1001="","",J1001&lt;E1001,"×（法定外・要件外となる従業員です）",J1001&lt;=F1001,"〇",J1001&gt;F1001,"ー（要件外となる従業員です）"),"")</f>
        <v/>
      </c>
      <c r="L1001" s="25" t="str" cm="1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  <v/>
      </c>
    </row>
    <row r="1002" spans="1:12" ht="16.5" customHeight="1" x14ac:dyDescent="0.4">
      <c r="A1002" s="20" t="str">
        <f t="shared" si="15"/>
        <v/>
      </c>
      <c r="B1002" s="18"/>
      <c r="C1002" s="75"/>
      <c r="D1002" s="42"/>
      <c r="E1002" s="27" t="str" cm="1">
        <f t="array" ref="E1002">IFERROR(_xlfn.IFS(AND($F$4=45566,D1002="徳島"),VLOOKUP(D1002,最低賃金!$A$2:$G$49,2,FALSE),OR($F$4&lt;&gt;45566,D1002&lt;&gt;"徳島"),VLOOKUP(D1002,最低賃金!$A$2:$G$49,4,FALSE)),"")</f>
        <v/>
      </c>
      <c r="F1002" s="27" t="str">
        <f>IFERROR(VLOOKUP(D1002,最低賃金!$A$3:$G$49,6,FALSE),"")</f>
        <v/>
      </c>
      <c r="G1002" s="42"/>
      <c r="H1002" s="19"/>
      <c r="I1002" s="81"/>
      <c r="J1002" s="27" t="str" cm="1">
        <f t="array" ref="J1002">IFERROR(_xlfn.IFS(COUNTBLANK(G1002:I1002)=3,"",H1002="","H列に金額を入力してください",G1002=3,H1002,I1002="","I列に労働時間を入力してください",G1002=1,ROUND(H1002/(I1002*24),0),G1002=2,ROUND(H1002/(I1002*24),0)),"")</f>
        <v/>
      </c>
      <c r="K1002" s="80" t="str" cm="1">
        <f t="array" ref="K1002">IFERROR(_xlfn.IFS(D1002="","",J1002&lt;E1002,"×（法定外・要件外となる従業員です）",J1002&lt;=F1002,"〇",J1002&gt;F1002,"ー（要件外となる従業員です）"),"")</f>
        <v/>
      </c>
      <c r="L1002" s="25" t="str" cm="1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  <v/>
      </c>
    </row>
    <row r="1003" spans="1:12" ht="16.5" customHeight="1" x14ac:dyDescent="0.4">
      <c r="A1003" s="20" t="str">
        <f t="shared" si="15"/>
        <v/>
      </c>
      <c r="B1003" s="18"/>
      <c r="C1003" s="75"/>
      <c r="D1003" s="42"/>
      <c r="E1003" s="27" t="str" cm="1">
        <f t="array" ref="E1003">IFERROR(_xlfn.IFS(AND($F$4=45566,D1003="徳島"),VLOOKUP(D1003,最低賃金!$A$2:$G$49,2,FALSE),OR($F$4&lt;&gt;45566,D1003&lt;&gt;"徳島"),VLOOKUP(D1003,最低賃金!$A$2:$G$49,4,FALSE)),"")</f>
        <v/>
      </c>
      <c r="F1003" s="27" t="str">
        <f>IFERROR(VLOOKUP(D1003,最低賃金!$A$3:$G$49,6,FALSE),"")</f>
        <v/>
      </c>
      <c r="G1003" s="42"/>
      <c r="H1003" s="19"/>
      <c r="I1003" s="81"/>
      <c r="J1003" s="27" t="str" cm="1">
        <f t="array" ref="J1003">IFERROR(_xlfn.IFS(COUNTBLANK(G1003:I1003)=3,"",H1003="","H列に金額を入力してください",G1003=3,H1003,I1003="","I列に労働時間を入力してください",G1003=1,ROUND(H1003/(I1003*24),0),G1003=2,ROUND(H1003/(I1003*24),0)),"")</f>
        <v/>
      </c>
      <c r="K1003" s="80" t="str" cm="1">
        <f t="array" ref="K1003">IFERROR(_xlfn.IFS(D1003="","",J1003&lt;E1003,"×（法定外・要件外となる従業員です）",J1003&lt;=F1003,"〇",J1003&gt;F1003,"ー（要件外となる従業員です）"),"")</f>
        <v/>
      </c>
      <c r="L1003" s="25" t="str" cm="1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  <v/>
      </c>
    </row>
    <row r="1004" spans="1:12" ht="16.5" customHeight="1" x14ac:dyDescent="0.4">
      <c r="A1004" s="20" t="str">
        <f t="shared" si="15"/>
        <v/>
      </c>
      <c r="B1004" s="18"/>
      <c r="C1004" s="75"/>
      <c r="D1004" s="42"/>
      <c r="E1004" s="27" t="str" cm="1">
        <f t="array" ref="E1004">IFERROR(_xlfn.IFS(AND($F$4=45566,D1004="徳島"),VLOOKUP(D1004,最低賃金!$A$2:$G$49,2,FALSE),OR($F$4&lt;&gt;45566,D1004&lt;&gt;"徳島"),VLOOKUP(D1004,最低賃金!$A$2:$G$49,4,FALSE)),"")</f>
        <v/>
      </c>
      <c r="F1004" s="27" t="str">
        <f>IFERROR(VLOOKUP(D1004,最低賃金!$A$3:$G$49,6,FALSE),"")</f>
        <v/>
      </c>
      <c r="G1004" s="42"/>
      <c r="H1004" s="19"/>
      <c r="I1004" s="81"/>
      <c r="J1004" s="27" t="str" cm="1">
        <f t="array" ref="J1004">IFERROR(_xlfn.IFS(COUNTBLANK(G1004:I1004)=3,"",H1004="","H列に金額を入力してください",G1004=3,H1004,I1004="","I列に労働時間を入力してください",G1004=1,ROUND(H1004/(I1004*24),0),G1004=2,ROUND(H1004/(I1004*24),0)),"")</f>
        <v/>
      </c>
      <c r="K1004" s="80" t="str" cm="1">
        <f t="array" ref="K1004">IFERROR(_xlfn.IFS(D1004="","",J1004&lt;E1004,"×（法定外・要件外となる従業員です）",J1004&lt;=F1004,"〇",J1004&gt;F1004,"ー（要件外となる従業員です）"),"")</f>
        <v/>
      </c>
      <c r="L1004" s="25" t="str" cm="1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  <v/>
      </c>
    </row>
    <row r="1005" spans="1:12" ht="16.5" customHeight="1" x14ac:dyDescent="0.4">
      <c r="A1005" s="20" t="str">
        <f t="shared" si="15"/>
        <v/>
      </c>
      <c r="B1005" s="18"/>
      <c r="C1005" s="75"/>
      <c r="D1005" s="42"/>
      <c r="E1005" s="27" t="str" cm="1">
        <f t="array" ref="E1005">IFERROR(_xlfn.IFS(AND($F$4=45566,D1005="徳島"),VLOOKUP(D1005,最低賃金!$A$2:$G$49,2,FALSE),OR($F$4&lt;&gt;45566,D1005&lt;&gt;"徳島"),VLOOKUP(D1005,最低賃金!$A$2:$G$49,4,FALSE)),"")</f>
        <v/>
      </c>
      <c r="F1005" s="27" t="str">
        <f>IFERROR(VLOOKUP(D1005,最低賃金!$A$3:$G$49,6,FALSE),"")</f>
        <v/>
      </c>
      <c r="G1005" s="42"/>
      <c r="H1005" s="19"/>
      <c r="I1005" s="81"/>
      <c r="J1005" s="27" t="str" cm="1">
        <f t="array" ref="J1005">IFERROR(_xlfn.IFS(COUNTBLANK(G1005:I1005)=3,"",H1005="","H列に金額を入力してください",G1005=3,H1005,I1005="","I列に労働時間を入力してください",G1005=1,ROUND(H1005/(I1005*24),0),G1005=2,ROUND(H1005/(I1005*24),0)),"")</f>
        <v/>
      </c>
      <c r="K1005" s="80" t="str" cm="1">
        <f t="array" ref="K1005">IFERROR(_xlfn.IFS(D1005="","",J1005&lt;E1005,"×（法定外・要件外となる従業員です）",J1005&lt;=F1005,"〇",J1005&gt;F1005,"ー（要件外となる従業員です）"),"")</f>
        <v/>
      </c>
      <c r="L1005" s="25" t="str" cm="1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  <v/>
      </c>
    </row>
    <row r="1006" spans="1:12" ht="16.5" customHeight="1" x14ac:dyDescent="0.4">
      <c r="A1006" s="20" t="str">
        <f t="shared" si="15"/>
        <v/>
      </c>
      <c r="B1006" s="18"/>
      <c r="C1006" s="75"/>
      <c r="D1006" s="42"/>
      <c r="E1006" s="27" t="str" cm="1">
        <f t="array" ref="E1006">IFERROR(_xlfn.IFS(AND($F$4=45566,D1006="徳島"),VLOOKUP(D1006,最低賃金!$A$2:$G$49,2,FALSE),OR($F$4&lt;&gt;45566,D1006&lt;&gt;"徳島"),VLOOKUP(D1006,最低賃金!$A$2:$G$49,4,FALSE)),"")</f>
        <v/>
      </c>
      <c r="F1006" s="27" t="str">
        <f>IFERROR(VLOOKUP(D1006,最低賃金!$A$3:$G$49,6,FALSE),"")</f>
        <v/>
      </c>
      <c r="G1006" s="42"/>
      <c r="H1006" s="19"/>
      <c r="I1006" s="81"/>
      <c r="J1006" s="27" t="str" cm="1">
        <f t="array" ref="J1006">IFERROR(_xlfn.IFS(COUNTBLANK(G1006:I1006)=3,"",H1006="","H列に金額を入力してください",G1006=3,H1006,I1006="","I列に労働時間を入力してください",G1006=1,ROUND(H1006/(I1006*24),0),G1006=2,ROUND(H1006/(I1006*24),0)),"")</f>
        <v/>
      </c>
      <c r="K1006" s="80" t="str" cm="1">
        <f t="array" ref="K1006">IFERROR(_xlfn.IFS(D1006="","",J1006&lt;E1006,"×（法定外・要件外となる従業員です）",J1006&lt;=F1006,"〇",J1006&gt;F1006,"ー（要件外となる従業員です）"),"")</f>
        <v/>
      </c>
      <c r="L1006" s="25" t="str" cm="1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  <v/>
      </c>
    </row>
    <row r="1007" spans="1:12" ht="16.5" customHeight="1" x14ac:dyDescent="0.4">
      <c r="A1007" s="20" t="str">
        <f t="shared" si="15"/>
        <v/>
      </c>
      <c r="B1007" s="18"/>
      <c r="C1007" s="75"/>
      <c r="D1007" s="42"/>
      <c r="E1007" s="27" t="str" cm="1">
        <f t="array" ref="E1007">IFERROR(_xlfn.IFS(AND($F$4=45566,D1007="徳島"),VLOOKUP(D1007,最低賃金!$A$2:$G$49,2,FALSE),OR($F$4&lt;&gt;45566,D1007&lt;&gt;"徳島"),VLOOKUP(D1007,最低賃金!$A$2:$G$49,4,FALSE)),"")</f>
        <v/>
      </c>
      <c r="F1007" s="27" t="str">
        <f>IFERROR(VLOOKUP(D1007,最低賃金!$A$3:$G$49,6,FALSE),"")</f>
        <v/>
      </c>
      <c r="G1007" s="42"/>
      <c r="H1007" s="19"/>
      <c r="I1007" s="81"/>
      <c r="J1007" s="27" t="str" cm="1">
        <f t="array" ref="J1007">IFERROR(_xlfn.IFS(COUNTBLANK(G1007:I1007)=3,"",H1007="","H列に金額を入力してください",G1007=3,H1007,I1007="","I列に労働時間を入力してください",G1007=1,ROUND(H1007/(I1007*24),0),G1007=2,ROUND(H1007/(I1007*24),0)),"")</f>
        <v/>
      </c>
      <c r="K1007" s="80" t="str" cm="1">
        <f t="array" ref="K1007">IFERROR(_xlfn.IFS(D1007="","",J1007&lt;E1007,"×（法定外・要件外となる従業員です）",J1007&lt;=F1007,"〇",J1007&gt;F1007,"ー（要件外となる従業員です）"),"")</f>
        <v/>
      </c>
      <c r="L1007" s="25" t="str" cm="1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  <v/>
      </c>
    </row>
    <row r="1008" spans="1:12" ht="16.5" customHeight="1" x14ac:dyDescent="0.4">
      <c r="A1008" s="20" t="str">
        <f t="shared" si="15"/>
        <v/>
      </c>
      <c r="B1008" s="18"/>
      <c r="C1008" s="75"/>
      <c r="D1008" s="42"/>
      <c r="E1008" s="27" t="str" cm="1">
        <f t="array" ref="E1008">IFERROR(_xlfn.IFS(AND($F$4=45566,D1008="徳島"),VLOOKUP(D1008,最低賃金!$A$2:$G$49,2,FALSE),OR($F$4&lt;&gt;45566,D1008&lt;&gt;"徳島"),VLOOKUP(D1008,最低賃金!$A$2:$G$49,4,FALSE)),"")</f>
        <v/>
      </c>
      <c r="F1008" s="27" t="str">
        <f>IFERROR(VLOOKUP(D1008,最低賃金!$A$3:$G$49,6,FALSE),"")</f>
        <v/>
      </c>
      <c r="G1008" s="42"/>
      <c r="H1008" s="19"/>
      <c r="I1008" s="81"/>
      <c r="J1008" s="27" t="str" cm="1">
        <f t="array" ref="J1008">IFERROR(_xlfn.IFS(COUNTBLANK(G1008:I1008)=3,"",H1008="","H列に金額を入力してください",G1008=3,H1008,I1008="","I列に労働時間を入力してください",G1008=1,ROUND(H1008/(I1008*24),0),G1008=2,ROUND(H1008/(I1008*24),0)),"")</f>
        <v/>
      </c>
      <c r="K1008" s="80" t="str" cm="1">
        <f t="array" ref="K1008">IFERROR(_xlfn.IFS(D1008="","",J1008&lt;E1008,"×（法定外・要件外となる従業員です）",J1008&lt;=F1008,"〇",J1008&gt;F1008,"ー（要件外となる従業員です）"),"")</f>
        <v/>
      </c>
      <c r="L1008" s="25" t="str" cm="1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  <v/>
      </c>
    </row>
    <row r="1009" spans="1:12" ht="16.5" customHeight="1" x14ac:dyDescent="0.4">
      <c r="A1009" s="20" t="str">
        <f t="shared" si="15"/>
        <v/>
      </c>
      <c r="B1009" s="18"/>
      <c r="C1009" s="75"/>
      <c r="D1009" s="42"/>
      <c r="E1009" s="27" t="str" cm="1">
        <f t="array" ref="E1009">IFERROR(_xlfn.IFS(AND($F$4=45566,D1009="徳島"),VLOOKUP(D1009,最低賃金!$A$2:$G$49,2,FALSE),OR($F$4&lt;&gt;45566,D1009&lt;&gt;"徳島"),VLOOKUP(D1009,最低賃金!$A$2:$G$49,4,FALSE)),"")</f>
        <v/>
      </c>
      <c r="F1009" s="27" t="str">
        <f>IFERROR(VLOOKUP(D1009,最低賃金!$A$3:$G$49,6,FALSE),"")</f>
        <v/>
      </c>
      <c r="G1009" s="42"/>
      <c r="H1009" s="19"/>
      <c r="I1009" s="81"/>
      <c r="J1009" s="27" t="str" cm="1">
        <f t="array" ref="J1009">IFERROR(_xlfn.IFS(COUNTBLANK(G1009:I1009)=3,"",H1009="","H列に金額を入力してください",G1009=3,H1009,I1009="","I列に労働時間を入力してください",G1009=1,ROUND(H1009/(I1009*24),0),G1009=2,ROUND(H1009/(I1009*24),0)),"")</f>
        <v/>
      </c>
      <c r="K1009" s="80" t="str" cm="1">
        <f t="array" ref="K1009">IFERROR(_xlfn.IFS(D1009="","",J1009&lt;E1009,"×（法定外・要件外となる従業員です）",J1009&lt;=F1009,"〇",J1009&gt;F1009,"ー（要件外となる従業員です）"),"")</f>
        <v/>
      </c>
      <c r="L1009" s="25" t="str" cm="1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  <v/>
      </c>
    </row>
    <row r="1010" spans="1:12" ht="16.5" customHeight="1" x14ac:dyDescent="0.4">
      <c r="A1010" s="41" t="str">
        <f t="shared" ref="A1010:A1073" si="16">IF(C1010="","",A1009+1)</f>
        <v/>
      </c>
      <c r="B1010" s="40"/>
      <c r="C1010" s="75"/>
      <c r="D1010" s="42"/>
      <c r="E1010" s="27" t="str" cm="1">
        <f t="array" ref="E1010">IFERROR(_xlfn.IFS(AND($F$4=45566,D1010="徳島"),VLOOKUP(D1010,最低賃金!$A$2:$G$49,2,FALSE),OR($F$4&lt;&gt;45566,D1010&lt;&gt;"徳島"),VLOOKUP(D1010,最低賃金!$A$2:$G$49,4,FALSE)),"")</f>
        <v/>
      </c>
      <c r="F1010" s="27" t="str">
        <f>IFERROR(VLOOKUP(D1010,最低賃金!$A$3:$G$49,6,FALSE),"")</f>
        <v/>
      </c>
      <c r="G1010" s="42"/>
      <c r="H1010" s="19"/>
      <c r="I1010" s="81"/>
      <c r="J1010" s="27" t="str" cm="1">
        <f t="array" ref="J1010">IFERROR(_xlfn.IFS(COUNTBLANK(G1010:I1010)=3,"",H1010="","H列に金額を入力してください",G1010=3,H1010,I1010="","I列に労働時間を入力してください",G1010=1,ROUND(H1010/(I1010*24),0),G1010=2,ROUND(H1010/(I1010*24),0)),"")</f>
        <v/>
      </c>
      <c r="K1010" s="80" t="str" cm="1">
        <f t="array" ref="K1010">IFERROR(_xlfn.IFS(D1010="","",J1010&lt;E1010,"×（法定外・要件外となる従業員です）",J1010&lt;=F1010,"〇",J1010&gt;F1010,"ー（要件外となる従業員です）"),"")</f>
        <v/>
      </c>
      <c r="L1010" s="25" t="str" cm="1">
        <f t="array" ref="L1010">IFERROR(_xlfn.IFS(COUNTBLANK(C1010:J1010)=8,"",C1010="","←C列に従業員名を姓名（フルネーム）で入力してください。誤変換にお気を付け下さい。",D1010="","←D列に都道府県を入力してください。",G1010="","←G列に1～3の選択肢を入力してください",H1010="","←H列に金額を入力してください",G1010=3,"",I1010="","←I列に所定労働時間を入力してください"),"")</f>
        <v/>
      </c>
    </row>
    <row r="1011" spans="1:12" ht="16.5" customHeight="1" x14ac:dyDescent="0.4">
      <c r="A1011" s="41" t="str">
        <f t="shared" si="16"/>
        <v/>
      </c>
      <c r="B1011" s="40"/>
      <c r="C1011" s="75"/>
      <c r="D1011" s="42"/>
      <c r="E1011" s="27" t="str" cm="1">
        <f t="array" ref="E1011">IFERROR(_xlfn.IFS(AND($F$4=45566,D1011="徳島"),VLOOKUP(D1011,最低賃金!$A$2:$G$49,2,FALSE),OR($F$4&lt;&gt;45566,D1011&lt;&gt;"徳島"),VLOOKUP(D1011,最低賃金!$A$2:$G$49,4,FALSE)),"")</f>
        <v/>
      </c>
      <c r="F1011" s="27" t="str">
        <f>IFERROR(VLOOKUP(D1011,最低賃金!$A$3:$G$49,6,FALSE),"")</f>
        <v/>
      </c>
      <c r="G1011" s="42"/>
      <c r="H1011" s="19"/>
      <c r="I1011" s="81"/>
      <c r="J1011" s="27" t="str" cm="1">
        <f t="array" ref="J1011">IFERROR(_xlfn.IFS(COUNTBLANK(G1011:I1011)=3,"",H1011="","H列に金額を入力してください",G1011=3,H1011,I1011="","I列に労働時間を入力してください",G1011=1,ROUND(H1011/(I1011*24),0),G1011=2,ROUND(H1011/(I1011*24),0)),"")</f>
        <v/>
      </c>
      <c r="K1011" s="80" t="str" cm="1">
        <f t="array" ref="K1011">IFERROR(_xlfn.IFS(D1011="","",J1011&lt;E1011,"×（法定外・要件外となる従業員です）",J1011&lt;=F1011,"〇",J1011&gt;F1011,"ー（要件外となる従業員です）"),"")</f>
        <v/>
      </c>
      <c r="L1011" s="25" t="str" cm="1">
        <f t="array" ref="L1011">IFERROR(_xlfn.IFS(COUNTBLANK(C1011:J1011)=8,"",C1011="","←C列に従業員名を姓名（フルネーム）で入力してください。誤変換にお気を付け下さい。",D1011="","←D列に都道府県を入力してください。",G1011="","←G列に1～3の選択肢を入力してください",H1011="","←H列に金額を入力してください",G1011=3,"",I1011="","←I列に所定労働時間を入力してください"),"")</f>
        <v/>
      </c>
    </row>
    <row r="1012" spans="1:12" ht="16.5" customHeight="1" x14ac:dyDescent="0.4">
      <c r="A1012" s="41" t="str">
        <f t="shared" si="16"/>
        <v/>
      </c>
      <c r="B1012" s="40"/>
      <c r="C1012" s="75"/>
      <c r="D1012" s="42"/>
      <c r="E1012" s="27" t="str" cm="1">
        <f t="array" ref="E1012">IFERROR(_xlfn.IFS(AND($F$4=45566,D1012="徳島"),VLOOKUP(D1012,最低賃金!$A$2:$G$49,2,FALSE),OR($F$4&lt;&gt;45566,D1012&lt;&gt;"徳島"),VLOOKUP(D1012,最低賃金!$A$2:$G$49,4,FALSE)),"")</f>
        <v/>
      </c>
      <c r="F1012" s="27" t="str">
        <f>IFERROR(VLOOKUP(D1012,最低賃金!$A$3:$G$49,6,FALSE),"")</f>
        <v/>
      </c>
      <c r="G1012" s="42"/>
      <c r="H1012" s="19"/>
      <c r="I1012" s="81"/>
      <c r="J1012" s="27" t="str" cm="1">
        <f t="array" ref="J1012">IFERROR(_xlfn.IFS(COUNTBLANK(G1012:I1012)=3,"",H1012="","H列に金額を入力してください",G1012=3,H1012,I1012="","I列に労働時間を入力してください",G1012=1,ROUND(H1012/(I1012*24),0),G1012=2,ROUND(H1012/(I1012*24),0)),"")</f>
        <v/>
      </c>
      <c r="K1012" s="80" t="str" cm="1">
        <f t="array" ref="K1012">IFERROR(_xlfn.IFS(D1012="","",J1012&lt;E1012,"×（法定外・要件外となる従業員です）",J1012&lt;=F1012,"〇",J1012&gt;F1012,"ー（要件外となる従業員です）"),"")</f>
        <v/>
      </c>
      <c r="L1012" s="25" t="str" cm="1">
        <f t="array" ref="L1012">IFERROR(_xlfn.IFS(COUNTBLANK(C1012:J1012)=8,"",C1012="","←C列に従業員名を姓名（フルネーム）で入力してください。誤変換にお気を付け下さい。",D1012="","←D列に都道府県を入力してください。",G1012="","←G列に1～3の選択肢を入力してください",H1012="","←H列に金額を入力してください",G1012=3,"",I1012="","←I列に所定労働時間を入力してください"),"")</f>
        <v/>
      </c>
    </row>
    <row r="1013" spans="1:12" ht="16.5" customHeight="1" x14ac:dyDescent="0.4">
      <c r="A1013" s="41" t="str">
        <f t="shared" si="16"/>
        <v/>
      </c>
      <c r="B1013" s="40"/>
      <c r="C1013" s="75"/>
      <c r="D1013" s="42"/>
      <c r="E1013" s="27" t="str" cm="1">
        <f t="array" ref="E1013">IFERROR(_xlfn.IFS(AND($F$4=45566,D1013="徳島"),VLOOKUP(D1013,最低賃金!$A$2:$G$49,2,FALSE),OR($F$4&lt;&gt;45566,D1013&lt;&gt;"徳島"),VLOOKUP(D1013,最低賃金!$A$2:$G$49,4,FALSE)),"")</f>
        <v/>
      </c>
      <c r="F1013" s="27" t="str">
        <f>IFERROR(VLOOKUP(D1013,最低賃金!$A$3:$G$49,6,FALSE),"")</f>
        <v/>
      </c>
      <c r="G1013" s="42"/>
      <c r="H1013" s="19"/>
      <c r="I1013" s="81"/>
      <c r="J1013" s="27" t="str" cm="1">
        <f t="array" ref="J1013">IFERROR(_xlfn.IFS(COUNTBLANK(G1013:I1013)=3,"",H1013="","H列に金額を入力してください",G1013=3,H1013,I1013="","I列に労働時間を入力してください",G1013=1,ROUND(H1013/(I1013*24),0),G1013=2,ROUND(H1013/(I1013*24),0)),"")</f>
        <v/>
      </c>
      <c r="K1013" s="80" t="str" cm="1">
        <f t="array" ref="K1013">IFERROR(_xlfn.IFS(D1013="","",J1013&lt;E1013,"×（法定外・要件外となる従業員です）",J1013&lt;=F1013,"〇",J1013&gt;F1013,"ー（要件外となる従業員です）"),"")</f>
        <v/>
      </c>
      <c r="L1013" s="25" t="str" cm="1">
        <f t="array" ref="L1013">IFERROR(_xlfn.IFS(COUNTBLANK(C1013:J1013)=8,"",C1013="","←C列に従業員名を姓名（フルネーム）で入力してください。誤変換にお気を付け下さい。",D1013="","←D列に都道府県を入力してください。",G1013="","←G列に1～3の選択肢を入力してください",H1013="","←H列に金額を入力してください",G1013=3,"",I1013="","←I列に所定労働時間を入力してください"),"")</f>
        <v/>
      </c>
    </row>
    <row r="1014" spans="1:12" ht="16.5" customHeight="1" x14ac:dyDescent="0.4">
      <c r="A1014" s="41" t="str">
        <f t="shared" si="16"/>
        <v/>
      </c>
      <c r="B1014" s="40"/>
      <c r="C1014" s="75"/>
      <c r="D1014" s="42"/>
      <c r="E1014" s="27" t="str" cm="1">
        <f t="array" ref="E1014">IFERROR(_xlfn.IFS(AND($F$4=45566,D1014="徳島"),VLOOKUP(D1014,最低賃金!$A$2:$G$49,2,FALSE),OR($F$4&lt;&gt;45566,D1014&lt;&gt;"徳島"),VLOOKUP(D1014,最低賃金!$A$2:$G$49,4,FALSE)),"")</f>
        <v/>
      </c>
      <c r="F1014" s="27" t="str">
        <f>IFERROR(VLOOKUP(D1014,最低賃金!$A$3:$G$49,6,FALSE),"")</f>
        <v/>
      </c>
      <c r="G1014" s="42"/>
      <c r="H1014" s="19"/>
      <c r="I1014" s="81"/>
      <c r="J1014" s="27" t="str" cm="1">
        <f t="array" ref="J1014">IFERROR(_xlfn.IFS(COUNTBLANK(G1014:I1014)=3,"",H1014="","H列に金額を入力してください",G1014=3,H1014,I1014="","I列に労働時間を入力してください",G1014=1,ROUND(H1014/(I1014*24),0),G1014=2,ROUND(H1014/(I1014*24),0)),"")</f>
        <v/>
      </c>
      <c r="K1014" s="80" t="str" cm="1">
        <f t="array" ref="K1014">IFERROR(_xlfn.IFS(D1014="","",J1014&lt;E1014,"×（法定外・要件外となる従業員です）",J1014&lt;=F1014,"〇",J1014&gt;F1014,"ー（要件外となる従業員です）"),"")</f>
        <v/>
      </c>
      <c r="L1014" s="25" t="str" cm="1">
        <f t="array" ref="L1014">IFERROR(_xlfn.IFS(COUNTBLANK(C1014:J1014)=8,"",C1014="","←C列に従業員名を姓名（フルネーム）で入力してください。誤変換にお気を付け下さい。",D1014="","←D列に都道府県を入力してください。",G1014="","←G列に1～3の選択肢を入力してください",H1014="","←H列に金額を入力してください",G1014=3,"",I1014="","←I列に所定労働時間を入力してください"),"")</f>
        <v/>
      </c>
    </row>
    <row r="1015" spans="1:12" ht="16.5" customHeight="1" x14ac:dyDescent="0.4">
      <c r="A1015" s="41" t="str">
        <f t="shared" si="16"/>
        <v/>
      </c>
      <c r="B1015" s="40"/>
      <c r="C1015" s="75"/>
      <c r="D1015" s="42"/>
      <c r="E1015" s="27" t="str" cm="1">
        <f t="array" ref="E1015">IFERROR(_xlfn.IFS(AND($F$4=45566,D1015="徳島"),VLOOKUP(D1015,最低賃金!$A$2:$G$49,2,FALSE),OR($F$4&lt;&gt;45566,D1015&lt;&gt;"徳島"),VLOOKUP(D1015,最低賃金!$A$2:$G$49,4,FALSE)),"")</f>
        <v/>
      </c>
      <c r="F1015" s="27" t="str">
        <f>IFERROR(VLOOKUP(D1015,最低賃金!$A$3:$G$49,6,FALSE),"")</f>
        <v/>
      </c>
      <c r="G1015" s="42"/>
      <c r="H1015" s="19"/>
      <c r="I1015" s="81"/>
      <c r="J1015" s="27" t="str" cm="1">
        <f t="array" ref="J1015">IFERROR(_xlfn.IFS(COUNTBLANK(G1015:I1015)=3,"",H1015="","H列に金額を入力してください",G1015=3,H1015,I1015="","I列に労働時間を入力してください",G1015=1,ROUND(H1015/(I1015*24),0),G1015=2,ROUND(H1015/(I1015*24),0)),"")</f>
        <v/>
      </c>
      <c r="K1015" s="80" t="str" cm="1">
        <f t="array" ref="K1015">IFERROR(_xlfn.IFS(D1015="","",J1015&lt;E1015,"×（法定外・要件外となる従業員です）",J1015&lt;=F1015,"〇",J1015&gt;F1015,"ー（要件外となる従業員です）"),"")</f>
        <v/>
      </c>
      <c r="L1015" s="25" t="str" cm="1">
        <f t="array" ref="L1015">IFERROR(_xlfn.IFS(COUNTBLANK(C1015:J1015)=8,"",C1015="","←C列に従業員名を姓名（フルネーム）で入力してください。誤変換にお気を付け下さい。",D1015="","←D列に都道府県を入力してください。",G1015="","←G列に1～3の選択肢を入力してください",H1015="","←H列に金額を入力してください",G1015=3,"",I1015="","←I列に所定労働時間を入力してください"),"")</f>
        <v/>
      </c>
    </row>
    <row r="1016" spans="1:12" ht="16.5" customHeight="1" x14ac:dyDescent="0.4">
      <c r="A1016" s="41" t="str">
        <f t="shared" si="16"/>
        <v/>
      </c>
      <c r="B1016" s="40"/>
      <c r="C1016" s="75"/>
      <c r="D1016" s="42"/>
      <c r="E1016" s="27" t="str" cm="1">
        <f t="array" ref="E1016">IFERROR(_xlfn.IFS(AND($F$4=45566,D1016="徳島"),VLOOKUP(D1016,最低賃金!$A$2:$G$49,2,FALSE),OR($F$4&lt;&gt;45566,D1016&lt;&gt;"徳島"),VLOOKUP(D1016,最低賃金!$A$2:$G$49,4,FALSE)),"")</f>
        <v/>
      </c>
      <c r="F1016" s="27" t="str">
        <f>IFERROR(VLOOKUP(D1016,最低賃金!$A$3:$G$49,6,FALSE),"")</f>
        <v/>
      </c>
      <c r="G1016" s="42"/>
      <c r="H1016" s="19"/>
      <c r="I1016" s="81"/>
      <c r="J1016" s="27" t="str" cm="1">
        <f t="array" ref="J1016">IFERROR(_xlfn.IFS(COUNTBLANK(G1016:I1016)=3,"",H1016="","H列に金額を入力してください",G1016=3,H1016,I1016="","I列に労働時間を入力してください",G1016=1,ROUND(H1016/(I1016*24),0),G1016=2,ROUND(H1016/(I1016*24),0)),"")</f>
        <v/>
      </c>
      <c r="K1016" s="80" t="str" cm="1">
        <f t="array" ref="K1016">IFERROR(_xlfn.IFS(D1016="","",J1016&lt;E1016,"×（法定外・要件外となる従業員です）",J1016&lt;=F1016,"〇",J1016&gt;F1016,"ー（要件外となる従業員です）"),"")</f>
        <v/>
      </c>
      <c r="L1016" s="25" t="str" cm="1">
        <f t="array" ref="L1016">IFERROR(_xlfn.IFS(COUNTBLANK(C1016:J1016)=8,"",C1016="","←C列に従業員名を姓名（フルネーム）で入力してください。誤変換にお気を付け下さい。",D1016="","←D列に都道府県を入力してください。",G1016="","←G列に1～3の選択肢を入力してください",H1016="","←H列に金額を入力してください",G1016=3,"",I1016="","←I列に所定労働時間を入力してください"),"")</f>
        <v/>
      </c>
    </row>
    <row r="1017" spans="1:12" ht="16.5" customHeight="1" x14ac:dyDescent="0.4">
      <c r="A1017" s="41" t="str">
        <f t="shared" si="16"/>
        <v/>
      </c>
      <c r="B1017" s="40"/>
      <c r="C1017" s="75"/>
      <c r="D1017" s="42"/>
      <c r="E1017" s="27" t="str" cm="1">
        <f t="array" ref="E1017">IFERROR(_xlfn.IFS(AND($F$4=45566,D1017="徳島"),VLOOKUP(D1017,最低賃金!$A$2:$G$49,2,FALSE),OR($F$4&lt;&gt;45566,D1017&lt;&gt;"徳島"),VLOOKUP(D1017,最低賃金!$A$2:$G$49,4,FALSE)),"")</f>
        <v/>
      </c>
      <c r="F1017" s="27" t="str">
        <f>IFERROR(VLOOKUP(D1017,最低賃金!$A$3:$G$49,6,FALSE),"")</f>
        <v/>
      </c>
      <c r="G1017" s="42"/>
      <c r="H1017" s="19"/>
      <c r="I1017" s="81"/>
      <c r="J1017" s="27" t="str" cm="1">
        <f t="array" ref="J1017">IFERROR(_xlfn.IFS(COUNTBLANK(G1017:I1017)=3,"",H1017="","H列に金額を入力してください",G1017=3,H1017,I1017="","I列に労働時間を入力してください",G1017=1,ROUND(H1017/(I1017*24),0),G1017=2,ROUND(H1017/(I1017*24),0)),"")</f>
        <v/>
      </c>
      <c r="K1017" s="80" t="str" cm="1">
        <f t="array" ref="K1017">IFERROR(_xlfn.IFS(D1017="","",J1017&lt;E1017,"×（法定外・要件外となる従業員です）",J1017&lt;=F1017,"〇",J1017&gt;F1017,"ー（要件外となる従業員です）"),"")</f>
        <v/>
      </c>
      <c r="L1017" s="25" t="str" cm="1">
        <f t="array" ref="L1017">IFERROR(_xlfn.IFS(COUNTBLANK(C1017:J1017)=8,"",C1017="","←C列に従業員名を姓名（フルネーム）で入力してください。誤変換にお気を付け下さい。",D1017="","←D列に都道府県を入力してください。",G1017="","←G列に1～3の選択肢を入力してください",H1017="","←H列に金額を入力してください",G1017=3,"",I1017="","←I列に所定労働時間を入力してください"),"")</f>
        <v/>
      </c>
    </row>
    <row r="1018" spans="1:12" ht="16.5" customHeight="1" x14ac:dyDescent="0.4">
      <c r="A1018" s="41" t="str">
        <f t="shared" si="16"/>
        <v/>
      </c>
      <c r="B1018" s="40"/>
      <c r="C1018" s="75"/>
      <c r="D1018" s="42"/>
      <c r="E1018" s="27" t="str" cm="1">
        <f t="array" ref="E1018">IFERROR(_xlfn.IFS(AND($F$4=45566,D1018="徳島"),VLOOKUP(D1018,最低賃金!$A$2:$G$49,2,FALSE),OR($F$4&lt;&gt;45566,D1018&lt;&gt;"徳島"),VLOOKUP(D1018,最低賃金!$A$2:$G$49,4,FALSE)),"")</f>
        <v/>
      </c>
      <c r="F1018" s="27" t="str">
        <f>IFERROR(VLOOKUP(D1018,最低賃金!$A$3:$G$49,6,FALSE),"")</f>
        <v/>
      </c>
      <c r="G1018" s="42"/>
      <c r="H1018" s="19"/>
      <c r="I1018" s="81"/>
      <c r="J1018" s="27" t="str" cm="1">
        <f t="array" ref="J1018">IFERROR(_xlfn.IFS(COUNTBLANK(G1018:I1018)=3,"",H1018="","H列に金額を入力してください",G1018=3,H1018,I1018="","I列に労働時間を入力してください",G1018=1,ROUND(H1018/(I1018*24),0),G1018=2,ROUND(H1018/(I1018*24),0)),"")</f>
        <v/>
      </c>
      <c r="K1018" s="80" t="str" cm="1">
        <f t="array" ref="K1018">IFERROR(_xlfn.IFS(D1018="","",J1018&lt;E1018,"×（法定外・要件外となる従業員です）",J1018&lt;=F1018,"〇",J1018&gt;F1018,"ー（要件外となる従業員です）"),"")</f>
        <v/>
      </c>
      <c r="L1018" s="25" t="str" cm="1">
        <f t="array" ref="L1018">IFERROR(_xlfn.IFS(COUNTBLANK(C1018:J1018)=8,"",C1018="","←C列に従業員名を姓名（フルネーム）で入力してください。誤変換にお気を付け下さい。",D1018="","←D列に都道府県を入力してください。",G1018="","←G列に1～3の選択肢を入力してください",H1018="","←H列に金額を入力してください",G1018=3,"",I1018="","←I列に所定労働時間を入力してください"),"")</f>
        <v/>
      </c>
    </row>
    <row r="1019" spans="1:12" ht="16.5" customHeight="1" x14ac:dyDescent="0.4">
      <c r="A1019" s="41" t="str">
        <f t="shared" si="16"/>
        <v/>
      </c>
      <c r="B1019" s="40"/>
      <c r="C1019" s="75"/>
      <c r="D1019" s="42"/>
      <c r="E1019" s="27" t="str" cm="1">
        <f t="array" ref="E1019">IFERROR(_xlfn.IFS(AND($F$4=45566,D1019="徳島"),VLOOKUP(D1019,最低賃金!$A$2:$G$49,2,FALSE),OR($F$4&lt;&gt;45566,D1019&lt;&gt;"徳島"),VLOOKUP(D1019,最低賃金!$A$2:$G$49,4,FALSE)),"")</f>
        <v/>
      </c>
      <c r="F1019" s="27" t="str">
        <f>IFERROR(VLOOKUP(D1019,最低賃金!$A$3:$G$49,6,FALSE),"")</f>
        <v/>
      </c>
      <c r="G1019" s="42"/>
      <c r="H1019" s="19"/>
      <c r="I1019" s="81"/>
      <c r="J1019" s="27" t="str" cm="1">
        <f t="array" ref="J1019">IFERROR(_xlfn.IFS(COUNTBLANK(G1019:I1019)=3,"",H1019="","H列に金額を入力してください",G1019=3,H1019,I1019="","I列に労働時間を入力してください",G1019=1,ROUND(H1019/(I1019*24),0),G1019=2,ROUND(H1019/(I1019*24),0)),"")</f>
        <v/>
      </c>
      <c r="K1019" s="80" t="str" cm="1">
        <f t="array" ref="K1019">IFERROR(_xlfn.IFS(D1019="","",J1019&lt;E1019,"×（法定外・要件外となる従業員です）",J1019&lt;=F1019,"〇",J1019&gt;F1019,"ー（要件外となる従業員です）"),"")</f>
        <v/>
      </c>
      <c r="L1019" s="25" t="str" cm="1">
        <f t="array" ref="L1019">IFERROR(_xlfn.IFS(COUNTBLANK(C1019:J1019)=8,"",C1019="","←C列に従業員名を姓名（フルネーム）で入力してください。誤変換にお気を付け下さい。",D1019="","←D列に都道府県を入力してください。",G1019="","←G列に1～3の選択肢を入力してください",H1019="","←H列に金額を入力してください",G1019=3,"",I1019="","←I列に所定労働時間を入力してください"),"")</f>
        <v/>
      </c>
    </row>
    <row r="1020" spans="1:12" ht="16.5" customHeight="1" x14ac:dyDescent="0.4">
      <c r="A1020" s="41" t="str">
        <f t="shared" si="16"/>
        <v/>
      </c>
      <c r="B1020" s="40"/>
      <c r="C1020" s="75"/>
      <c r="D1020" s="42"/>
      <c r="E1020" s="27" t="str" cm="1">
        <f t="array" ref="E1020">IFERROR(_xlfn.IFS(AND($F$4=45566,D1020="徳島"),VLOOKUP(D1020,最低賃金!$A$2:$G$49,2,FALSE),OR($F$4&lt;&gt;45566,D1020&lt;&gt;"徳島"),VLOOKUP(D1020,最低賃金!$A$2:$G$49,4,FALSE)),"")</f>
        <v/>
      </c>
      <c r="F1020" s="27" t="str">
        <f>IFERROR(VLOOKUP(D1020,最低賃金!$A$3:$G$49,6,FALSE),"")</f>
        <v/>
      </c>
      <c r="G1020" s="42"/>
      <c r="H1020" s="19"/>
      <c r="I1020" s="81"/>
      <c r="J1020" s="27" t="str" cm="1">
        <f t="array" ref="J1020">IFERROR(_xlfn.IFS(COUNTBLANK(G1020:I1020)=3,"",H1020="","H列に金額を入力してください",G1020=3,H1020,I1020="","I列に労働時間を入力してください",G1020=1,ROUND(H1020/(I1020*24),0),G1020=2,ROUND(H1020/(I1020*24),0)),"")</f>
        <v/>
      </c>
      <c r="K1020" s="80" t="str" cm="1">
        <f t="array" ref="K1020">IFERROR(_xlfn.IFS(D1020="","",J1020&lt;E1020,"×（法定外・要件外となる従業員です）",J1020&lt;=F1020,"〇",J1020&gt;F1020,"ー（要件外となる従業員です）"),"")</f>
        <v/>
      </c>
      <c r="L1020" s="25" t="str" cm="1">
        <f t="array" ref="L1020">IFERROR(_xlfn.IFS(COUNTBLANK(C1020:J1020)=8,"",C1020="","←C列に従業員名を姓名（フルネーム）で入力してください。誤変換にお気を付け下さい。",D1020="","←D列に都道府県を入力してください。",G1020="","←G列に1～3の選択肢を入力してください",H1020="","←H列に金額を入力してください",G1020=3,"",I1020="","←I列に所定労働時間を入力してください"),"")</f>
        <v/>
      </c>
    </row>
    <row r="1021" spans="1:12" ht="16.5" customHeight="1" x14ac:dyDescent="0.4">
      <c r="A1021" s="41" t="str">
        <f t="shared" si="16"/>
        <v/>
      </c>
      <c r="B1021" s="40"/>
      <c r="C1021" s="75"/>
      <c r="D1021" s="42"/>
      <c r="E1021" s="27" t="str" cm="1">
        <f t="array" ref="E1021">IFERROR(_xlfn.IFS(AND($F$4=45566,D1021="徳島"),VLOOKUP(D1021,最低賃金!$A$2:$G$49,2,FALSE),OR($F$4&lt;&gt;45566,D1021&lt;&gt;"徳島"),VLOOKUP(D1021,最低賃金!$A$2:$G$49,4,FALSE)),"")</f>
        <v/>
      </c>
      <c r="F1021" s="27" t="str">
        <f>IFERROR(VLOOKUP(D1021,最低賃金!$A$3:$G$49,6,FALSE),"")</f>
        <v/>
      </c>
      <c r="G1021" s="42"/>
      <c r="H1021" s="19"/>
      <c r="I1021" s="81"/>
      <c r="J1021" s="27" t="str" cm="1">
        <f t="array" ref="J1021">IFERROR(_xlfn.IFS(COUNTBLANK(G1021:I1021)=3,"",H1021="","H列に金額を入力してください",G1021=3,H1021,I1021="","I列に労働時間を入力してください",G1021=1,ROUND(H1021/(I1021*24),0),G1021=2,ROUND(H1021/(I1021*24),0)),"")</f>
        <v/>
      </c>
      <c r="K1021" s="80" t="str" cm="1">
        <f t="array" ref="K1021">IFERROR(_xlfn.IFS(D1021="","",J1021&lt;E1021,"×（法定外・要件外となる従業員です）",J1021&lt;=F1021,"〇",J1021&gt;F1021,"ー（要件外となる従業員です）"),"")</f>
        <v/>
      </c>
      <c r="L1021" s="25" t="str" cm="1">
        <f t="array" ref="L1021">IFERROR(_xlfn.IFS(COUNTBLANK(C1021:J1021)=8,"",C1021="","←C列に従業員名を姓名（フルネーム）で入力してください。誤変換にお気を付け下さい。",D1021="","←D列に都道府県を入力してください。",G1021="","←G列に1～3の選択肢を入力してください",H1021="","←H列に金額を入力してください",G1021=3,"",I1021="","←I列に所定労働時間を入力してください"),"")</f>
        <v/>
      </c>
    </row>
    <row r="1022" spans="1:12" ht="16.5" customHeight="1" x14ac:dyDescent="0.4">
      <c r="A1022" s="41" t="str">
        <f t="shared" si="16"/>
        <v/>
      </c>
      <c r="B1022" s="40"/>
      <c r="C1022" s="75"/>
      <c r="D1022" s="42"/>
      <c r="E1022" s="27" t="str" cm="1">
        <f t="array" ref="E1022">IFERROR(_xlfn.IFS(AND($F$4=45566,D1022="徳島"),VLOOKUP(D1022,最低賃金!$A$2:$G$49,2,FALSE),OR($F$4&lt;&gt;45566,D1022&lt;&gt;"徳島"),VLOOKUP(D1022,最低賃金!$A$2:$G$49,4,FALSE)),"")</f>
        <v/>
      </c>
      <c r="F1022" s="27" t="str">
        <f>IFERROR(VLOOKUP(D1022,最低賃金!$A$3:$G$49,6,FALSE),"")</f>
        <v/>
      </c>
      <c r="G1022" s="42"/>
      <c r="H1022" s="19"/>
      <c r="I1022" s="81"/>
      <c r="J1022" s="27" t="str" cm="1">
        <f t="array" ref="J1022">IFERROR(_xlfn.IFS(COUNTBLANK(G1022:I1022)=3,"",H1022="","H列に金額を入力してください",G1022=3,H1022,I1022="","I列に労働時間を入力してください",G1022=1,ROUND(H1022/(I1022*24),0),G1022=2,ROUND(H1022/(I1022*24),0)),"")</f>
        <v/>
      </c>
      <c r="K1022" s="80" t="str" cm="1">
        <f t="array" ref="K1022">IFERROR(_xlfn.IFS(D1022="","",J1022&lt;E1022,"×（法定外・要件外となる従業員です）",J1022&lt;=F1022,"〇",J1022&gt;F1022,"ー（要件外となる従業員です）"),"")</f>
        <v/>
      </c>
      <c r="L1022" s="25" t="str" cm="1">
        <f t="array" ref="L1022">IFERROR(_xlfn.IFS(COUNTBLANK(C1022:J1022)=8,"",C1022="","←C列に従業員名を姓名（フルネーム）で入力してください。誤変換にお気を付け下さい。",D1022="","←D列に都道府県を入力してください。",G1022="","←G列に1～3の選択肢を入力してください",H1022="","←H列に金額を入力してください",G1022=3,"",I1022="","←I列に所定労働時間を入力してください"),"")</f>
        <v/>
      </c>
    </row>
    <row r="1023" spans="1:12" ht="16.5" customHeight="1" x14ac:dyDescent="0.4">
      <c r="A1023" s="41" t="str">
        <f t="shared" si="16"/>
        <v/>
      </c>
      <c r="B1023" s="40"/>
      <c r="C1023" s="75"/>
      <c r="D1023" s="42"/>
      <c r="E1023" s="27" t="str" cm="1">
        <f t="array" ref="E1023">IFERROR(_xlfn.IFS(AND($F$4=45566,D1023="徳島"),VLOOKUP(D1023,最低賃金!$A$2:$G$49,2,FALSE),OR($F$4&lt;&gt;45566,D1023&lt;&gt;"徳島"),VLOOKUP(D1023,最低賃金!$A$2:$G$49,4,FALSE)),"")</f>
        <v/>
      </c>
      <c r="F1023" s="27" t="str">
        <f>IFERROR(VLOOKUP(D1023,最低賃金!$A$3:$G$49,6,FALSE),"")</f>
        <v/>
      </c>
      <c r="G1023" s="42"/>
      <c r="H1023" s="19"/>
      <c r="I1023" s="81"/>
      <c r="J1023" s="27" t="str" cm="1">
        <f t="array" ref="J1023">IFERROR(_xlfn.IFS(COUNTBLANK(G1023:I1023)=3,"",H1023="","H列に金額を入力してください",G1023=3,H1023,I1023="","I列に労働時間を入力してください",G1023=1,ROUND(H1023/(I1023*24),0),G1023=2,ROUND(H1023/(I1023*24),0)),"")</f>
        <v/>
      </c>
      <c r="K1023" s="80" t="str" cm="1">
        <f t="array" ref="K1023">IFERROR(_xlfn.IFS(D1023="","",J1023&lt;E1023,"×（法定外・要件外となる従業員です）",J1023&lt;=F1023,"〇",J1023&gt;F1023,"ー（要件外となる従業員です）"),"")</f>
        <v/>
      </c>
      <c r="L1023" s="25" t="str" cm="1">
        <f t="array" ref="L1023">IFERROR(_xlfn.IFS(COUNTBLANK(C1023:J1023)=8,"",C1023="","←C列に従業員名を姓名（フルネーム）で入力してください。誤変換にお気を付け下さい。",D1023="","←D列に都道府県を入力してください。",G1023="","←G列に1～3の選択肢を入力してください",H1023="","←H列に金額を入力してください",G1023=3,"",I1023="","←I列に所定労働時間を入力してください"),"")</f>
        <v/>
      </c>
    </row>
    <row r="1024" spans="1:12" ht="16.5" customHeight="1" x14ac:dyDescent="0.4">
      <c r="A1024" s="41" t="str">
        <f t="shared" si="16"/>
        <v/>
      </c>
      <c r="B1024" s="40"/>
      <c r="C1024" s="75"/>
      <c r="D1024" s="42"/>
      <c r="E1024" s="27" t="str" cm="1">
        <f t="array" ref="E1024">IFERROR(_xlfn.IFS(AND($F$4=45566,D1024="徳島"),VLOOKUP(D1024,最低賃金!$A$2:$G$49,2,FALSE),OR($F$4&lt;&gt;45566,D1024&lt;&gt;"徳島"),VLOOKUP(D1024,最低賃金!$A$2:$G$49,4,FALSE)),"")</f>
        <v/>
      </c>
      <c r="F1024" s="27" t="str">
        <f>IFERROR(VLOOKUP(D1024,最低賃金!$A$3:$G$49,6,FALSE),"")</f>
        <v/>
      </c>
      <c r="G1024" s="42"/>
      <c r="H1024" s="19"/>
      <c r="I1024" s="81"/>
      <c r="J1024" s="27" t="str" cm="1">
        <f t="array" ref="J1024">IFERROR(_xlfn.IFS(COUNTBLANK(G1024:I1024)=3,"",H1024="","H列に金額を入力してください",G1024=3,H1024,I1024="","I列に労働時間を入力してください",G1024=1,ROUND(H1024/(I1024*24),0),G1024=2,ROUND(H1024/(I1024*24),0)),"")</f>
        <v/>
      </c>
      <c r="K1024" s="80" t="str" cm="1">
        <f t="array" ref="K1024">IFERROR(_xlfn.IFS(D1024="","",J1024&lt;E1024,"×（法定外・要件外となる従業員です）",J1024&lt;=F1024,"〇",J1024&gt;F1024,"ー（要件外となる従業員です）"),"")</f>
        <v/>
      </c>
      <c r="L1024" s="25" t="str" cm="1">
        <f t="array" ref="L1024">IFERROR(_xlfn.IFS(COUNTBLANK(C1024:J1024)=8,"",C1024="","←C列に従業員名を姓名（フルネーム）で入力してください。誤変換にお気を付け下さい。",D1024="","←D列に都道府県を入力してください。",G1024="","←G列に1～3の選択肢を入力してください",H1024="","←H列に金額を入力してください",G1024=3,"",I1024="","←I列に所定労働時間を入力してください"),"")</f>
        <v/>
      </c>
    </row>
    <row r="1025" spans="1:12" ht="16.5" customHeight="1" x14ac:dyDescent="0.4">
      <c r="A1025" s="41" t="str">
        <f t="shared" si="16"/>
        <v/>
      </c>
      <c r="B1025" s="40"/>
      <c r="C1025" s="75"/>
      <c r="D1025" s="42"/>
      <c r="E1025" s="27" t="str" cm="1">
        <f t="array" ref="E1025">IFERROR(_xlfn.IFS(AND($F$4=45566,D1025="徳島"),VLOOKUP(D1025,最低賃金!$A$2:$G$49,2,FALSE),OR($F$4&lt;&gt;45566,D1025&lt;&gt;"徳島"),VLOOKUP(D1025,最低賃金!$A$2:$G$49,4,FALSE)),"")</f>
        <v/>
      </c>
      <c r="F1025" s="27" t="str">
        <f>IFERROR(VLOOKUP(D1025,最低賃金!$A$3:$G$49,6,FALSE),"")</f>
        <v/>
      </c>
      <c r="G1025" s="42"/>
      <c r="H1025" s="19"/>
      <c r="I1025" s="81"/>
      <c r="J1025" s="27" t="str" cm="1">
        <f t="array" ref="J1025">IFERROR(_xlfn.IFS(COUNTBLANK(G1025:I1025)=3,"",H1025="","H列に金額を入力してください",G1025=3,H1025,I1025="","I列に労働時間を入力してください",G1025=1,ROUND(H1025/(I1025*24),0),G1025=2,ROUND(H1025/(I1025*24),0)),"")</f>
        <v/>
      </c>
      <c r="K1025" s="80" t="str" cm="1">
        <f t="array" ref="K1025">IFERROR(_xlfn.IFS(D1025="","",J1025&lt;E1025,"×（法定外・要件外となる従業員です）",J1025&lt;=F1025,"〇",J1025&gt;F1025,"ー（要件外となる従業員です）"),"")</f>
        <v/>
      </c>
      <c r="L1025" s="25" t="str" cm="1">
        <f t="array" ref="L1025">IFERROR(_xlfn.IFS(COUNTBLANK(C1025:J1025)=8,"",C1025="","←C列に従業員名を姓名（フルネーム）で入力してください。誤変換にお気を付け下さい。",D1025="","←D列に都道府県を入力してください。",G1025="","←G列に1～3の選択肢を入力してください",H1025="","←H列に金額を入力してください",G1025=3,"",I1025="","←I列に所定労働時間を入力してください"),"")</f>
        <v/>
      </c>
    </row>
    <row r="1026" spans="1:12" ht="16.5" customHeight="1" x14ac:dyDescent="0.4">
      <c r="A1026" s="41" t="str">
        <f t="shared" si="16"/>
        <v/>
      </c>
      <c r="B1026" s="40"/>
      <c r="C1026" s="75"/>
      <c r="D1026" s="42"/>
      <c r="E1026" s="27" t="str" cm="1">
        <f t="array" ref="E1026">IFERROR(_xlfn.IFS(AND($F$4=45566,D1026="徳島"),VLOOKUP(D1026,最低賃金!$A$2:$G$49,2,FALSE),OR($F$4&lt;&gt;45566,D1026&lt;&gt;"徳島"),VLOOKUP(D1026,最低賃金!$A$2:$G$49,4,FALSE)),"")</f>
        <v/>
      </c>
      <c r="F1026" s="27" t="str">
        <f>IFERROR(VLOOKUP(D1026,最低賃金!$A$3:$G$49,6,FALSE),"")</f>
        <v/>
      </c>
      <c r="G1026" s="42"/>
      <c r="H1026" s="19"/>
      <c r="I1026" s="81"/>
      <c r="J1026" s="27" t="str" cm="1">
        <f t="array" ref="J1026">IFERROR(_xlfn.IFS(COUNTBLANK(G1026:I1026)=3,"",H1026="","H列に金額を入力してください",G1026=3,H1026,I1026="","I列に労働時間を入力してください",G1026=1,ROUND(H1026/(I1026*24),0),G1026=2,ROUND(H1026/(I1026*24),0)),"")</f>
        <v/>
      </c>
      <c r="K1026" s="80" t="str" cm="1">
        <f t="array" ref="K1026">IFERROR(_xlfn.IFS(D1026="","",J1026&lt;E1026,"×（法定外・要件外となる従業員です）",J1026&lt;=F1026,"〇",J1026&gt;F1026,"ー（要件外となる従業員です）"),"")</f>
        <v/>
      </c>
      <c r="L1026" s="25" t="str" cm="1">
        <f t="array" ref="L1026">IFERROR(_xlfn.IFS(COUNTBLANK(C1026:J1026)=8,"",C1026="","←C列に従業員名を姓名（フルネーム）で入力してください。誤変換にお気を付け下さい。",D1026="","←D列に都道府県を入力してください。",G1026="","←G列に1～3の選択肢を入力してください",H1026="","←H列に金額を入力してください",G1026=3,"",I1026="","←I列に所定労働時間を入力してください"),"")</f>
        <v/>
      </c>
    </row>
    <row r="1027" spans="1:12" ht="16.5" customHeight="1" x14ac:dyDescent="0.4">
      <c r="A1027" s="41" t="str">
        <f t="shared" si="16"/>
        <v/>
      </c>
      <c r="B1027" s="40"/>
      <c r="C1027" s="75"/>
      <c r="D1027" s="42"/>
      <c r="E1027" s="27" t="str" cm="1">
        <f t="array" ref="E1027">IFERROR(_xlfn.IFS(AND($F$4=45566,D1027="徳島"),VLOOKUP(D1027,最低賃金!$A$2:$G$49,2,FALSE),OR($F$4&lt;&gt;45566,D1027&lt;&gt;"徳島"),VLOOKUP(D1027,最低賃金!$A$2:$G$49,4,FALSE)),"")</f>
        <v/>
      </c>
      <c r="F1027" s="27" t="str">
        <f>IFERROR(VLOOKUP(D1027,最低賃金!$A$3:$G$49,6,FALSE),"")</f>
        <v/>
      </c>
      <c r="G1027" s="42"/>
      <c r="H1027" s="19"/>
      <c r="I1027" s="81"/>
      <c r="J1027" s="27" t="str" cm="1">
        <f t="array" ref="J1027">IFERROR(_xlfn.IFS(COUNTBLANK(G1027:I1027)=3,"",H1027="","H列に金額を入力してください",G1027=3,H1027,I1027="","I列に労働時間を入力してください",G1027=1,ROUND(H1027/(I1027*24),0),G1027=2,ROUND(H1027/(I1027*24),0)),"")</f>
        <v/>
      </c>
      <c r="K1027" s="80" t="str" cm="1">
        <f t="array" ref="K1027">IFERROR(_xlfn.IFS(D1027="","",J1027&lt;E1027,"×（法定外・要件外となる従業員です）",J1027&lt;=F1027,"〇",J1027&gt;F1027,"ー（要件外となる従業員です）"),"")</f>
        <v/>
      </c>
      <c r="L1027" s="25" t="str" cm="1">
        <f t="array" ref="L1027">IFERROR(_xlfn.IFS(COUNTBLANK(C1027:J1027)=8,"",C1027="","←C列に従業員名を姓名（フルネーム）で入力してください。誤変換にお気を付け下さい。",D1027="","←D列に都道府県を入力してください。",G1027="","←G列に1～3の選択肢を入力してください",H1027="","←H列に金額を入力してください",G1027=3,"",I1027="","←I列に所定労働時間を入力してください"),"")</f>
        <v/>
      </c>
    </row>
    <row r="1028" spans="1:12" ht="16.5" customHeight="1" x14ac:dyDescent="0.4">
      <c r="A1028" s="41" t="str">
        <f t="shared" si="16"/>
        <v/>
      </c>
      <c r="B1028" s="40"/>
      <c r="C1028" s="75"/>
      <c r="D1028" s="42"/>
      <c r="E1028" s="27" t="str" cm="1">
        <f t="array" ref="E1028">IFERROR(_xlfn.IFS(AND($F$4=45566,D1028="徳島"),VLOOKUP(D1028,最低賃金!$A$2:$G$49,2,FALSE),OR($F$4&lt;&gt;45566,D1028&lt;&gt;"徳島"),VLOOKUP(D1028,最低賃金!$A$2:$G$49,4,FALSE)),"")</f>
        <v/>
      </c>
      <c r="F1028" s="27" t="str">
        <f>IFERROR(VLOOKUP(D1028,最低賃金!$A$3:$G$49,6,FALSE),"")</f>
        <v/>
      </c>
      <c r="G1028" s="42"/>
      <c r="H1028" s="19"/>
      <c r="I1028" s="81"/>
      <c r="J1028" s="27" t="str" cm="1">
        <f t="array" ref="J1028">IFERROR(_xlfn.IFS(COUNTBLANK(G1028:I1028)=3,"",H1028="","H列に金額を入力してください",G1028=3,H1028,I1028="","I列に労働時間を入力してください",G1028=1,ROUND(H1028/(I1028*24),0),G1028=2,ROUND(H1028/(I1028*24),0)),"")</f>
        <v/>
      </c>
      <c r="K1028" s="80" t="str" cm="1">
        <f t="array" ref="K1028">IFERROR(_xlfn.IFS(D1028="","",J1028&lt;E1028,"×（法定外・要件外となる従業員です）",J1028&lt;=F1028,"〇",J1028&gt;F1028,"ー（要件外となる従業員です）"),"")</f>
        <v/>
      </c>
      <c r="L1028" s="25" t="str" cm="1">
        <f t="array" ref="L1028">IFERROR(_xlfn.IFS(COUNTBLANK(C1028:J1028)=8,"",C1028="","←C列に従業員名を姓名（フルネーム）で入力してください。誤変換にお気を付け下さい。",D1028="","←D列に都道府県を入力してください。",G1028="","←G列に1～3の選択肢を入力してください",H1028="","←H列に金額を入力してください",G1028=3,"",I1028="","←I列に所定労働時間を入力してください"),"")</f>
        <v/>
      </c>
    </row>
    <row r="1029" spans="1:12" ht="16.5" customHeight="1" x14ac:dyDescent="0.4">
      <c r="A1029" s="41" t="str">
        <f t="shared" si="16"/>
        <v/>
      </c>
      <c r="B1029" s="40"/>
      <c r="C1029" s="75"/>
      <c r="D1029" s="42"/>
      <c r="E1029" s="27" t="str" cm="1">
        <f t="array" ref="E1029">IFERROR(_xlfn.IFS(AND($F$4=45566,D1029="徳島"),VLOOKUP(D1029,最低賃金!$A$2:$G$49,2,FALSE),OR($F$4&lt;&gt;45566,D1029&lt;&gt;"徳島"),VLOOKUP(D1029,最低賃金!$A$2:$G$49,4,FALSE)),"")</f>
        <v/>
      </c>
      <c r="F1029" s="27" t="str">
        <f>IFERROR(VLOOKUP(D1029,最低賃金!$A$3:$G$49,6,FALSE),"")</f>
        <v/>
      </c>
      <c r="G1029" s="42"/>
      <c r="H1029" s="19"/>
      <c r="I1029" s="81"/>
      <c r="J1029" s="27" t="str" cm="1">
        <f t="array" ref="J1029">IFERROR(_xlfn.IFS(COUNTBLANK(G1029:I1029)=3,"",H1029="","H列に金額を入力してください",G1029=3,H1029,I1029="","I列に労働時間を入力してください",G1029=1,ROUND(H1029/(I1029*24),0),G1029=2,ROUND(H1029/(I1029*24),0)),"")</f>
        <v/>
      </c>
      <c r="K1029" s="80" t="str" cm="1">
        <f t="array" ref="K1029">IFERROR(_xlfn.IFS(D1029="","",J1029&lt;E1029,"×（法定外・要件外となる従業員です）",J1029&lt;=F1029,"〇",J1029&gt;F1029,"ー（要件外となる従業員です）"),"")</f>
        <v/>
      </c>
      <c r="L1029" s="25" t="str" cm="1">
        <f t="array" ref="L1029">IFERROR(_xlfn.IFS(COUNTBLANK(C1029:J1029)=8,"",C1029="","←C列に従業員名を姓名（フルネーム）で入力してください。誤変換にお気を付け下さい。",D1029="","←D列に都道府県を入力してください。",G1029="","←G列に1～3の選択肢を入力してください",H1029="","←H列に金額を入力してください",G1029=3,"",I1029="","←I列に所定労働時間を入力してください"),"")</f>
        <v/>
      </c>
    </row>
    <row r="1030" spans="1:12" ht="16.5" customHeight="1" x14ac:dyDescent="0.4">
      <c r="A1030" s="41" t="str">
        <f t="shared" si="16"/>
        <v/>
      </c>
      <c r="B1030" s="40"/>
      <c r="C1030" s="75"/>
      <c r="D1030" s="42"/>
      <c r="E1030" s="27" t="str" cm="1">
        <f t="array" ref="E1030">IFERROR(_xlfn.IFS(AND($F$4=45566,D1030="徳島"),VLOOKUP(D1030,最低賃金!$A$2:$G$49,2,FALSE),OR($F$4&lt;&gt;45566,D1030&lt;&gt;"徳島"),VLOOKUP(D1030,最低賃金!$A$2:$G$49,4,FALSE)),"")</f>
        <v/>
      </c>
      <c r="F1030" s="27" t="str">
        <f>IFERROR(VLOOKUP(D1030,最低賃金!$A$3:$G$49,6,FALSE),"")</f>
        <v/>
      </c>
      <c r="G1030" s="42"/>
      <c r="H1030" s="19"/>
      <c r="I1030" s="81"/>
      <c r="J1030" s="27" t="str" cm="1">
        <f t="array" ref="J1030">IFERROR(_xlfn.IFS(COUNTBLANK(G1030:I1030)=3,"",H1030="","H列に金額を入力してください",G1030=3,H1030,I1030="","I列に労働時間を入力してください",G1030=1,ROUND(H1030/(I1030*24),0),G1030=2,ROUND(H1030/(I1030*24),0)),"")</f>
        <v/>
      </c>
      <c r="K1030" s="80" t="str" cm="1">
        <f t="array" ref="K1030">IFERROR(_xlfn.IFS(D1030="","",J1030&lt;E1030,"×（法定外・要件外となる従業員です）",J1030&lt;=F1030,"〇",J1030&gt;F1030,"ー（要件外となる従業員です）"),"")</f>
        <v/>
      </c>
      <c r="L1030" s="25" t="str" cm="1">
        <f t="array" ref="L1030">IFERROR(_xlfn.IFS(COUNTBLANK(C1030:J1030)=8,"",C1030="","←C列に従業員名を姓名（フルネーム）で入力してください。誤変換にお気を付け下さい。",D1030="","←D列に都道府県を入力してください。",G1030="","←G列に1～3の選択肢を入力してください",H1030="","←H列に金額を入力してください",G1030=3,"",I1030="","←I列に所定労働時間を入力してください"),"")</f>
        <v/>
      </c>
    </row>
    <row r="1031" spans="1:12" ht="16.5" customHeight="1" x14ac:dyDescent="0.4">
      <c r="A1031" s="41" t="str">
        <f t="shared" si="16"/>
        <v/>
      </c>
      <c r="B1031" s="40"/>
      <c r="C1031" s="75"/>
      <c r="D1031" s="42"/>
      <c r="E1031" s="27" t="str" cm="1">
        <f t="array" ref="E1031">IFERROR(_xlfn.IFS(AND($F$4=45566,D1031="徳島"),VLOOKUP(D1031,最低賃金!$A$2:$G$49,2,FALSE),OR($F$4&lt;&gt;45566,D1031&lt;&gt;"徳島"),VLOOKUP(D1031,最低賃金!$A$2:$G$49,4,FALSE)),"")</f>
        <v/>
      </c>
      <c r="F1031" s="27" t="str">
        <f>IFERROR(VLOOKUP(D1031,最低賃金!$A$3:$G$49,6,FALSE),"")</f>
        <v/>
      </c>
      <c r="G1031" s="42"/>
      <c r="H1031" s="19"/>
      <c r="I1031" s="81"/>
      <c r="J1031" s="27" t="str" cm="1">
        <f t="array" ref="J1031">IFERROR(_xlfn.IFS(COUNTBLANK(G1031:I1031)=3,"",H1031="","H列に金額を入力してください",G1031=3,H1031,I1031="","I列に労働時間を入力してください",G1031=1,ROUND(H1031/(I1031*24),0),G1031=2,ROUND(H1031/(I1031*24),0)),"")</f>
        <v/>
      </c>
      <c r="K1031" s="80" t="str" cm="1">
        <f t="array" ref="K1031">IFERROR(_xlfn.IFS(D1031="","",J1031&lt;E1031,"×（法定外・要件外となる従業員です）",J1031&lt;=F1031,"〇",J1031&gt;F1031,"ー（要件外となる従業員です）"),"")</f>
        <v/>
      </c>
      <c r="L1031" s="25" t="str" cm="1">
        <f t="array" ref="L1031">IFERROR(_xlfn.IFS(COUNTBLANK(C1031:J1031)=8,"",C1031="","←C列に従業員名を姓名（フルネーム）で入力してください。誤変換にお気を付け下さい。",D1031="","←D列に都道府県を入力してください。",G1031="","←G列に1～3の選択肢を入力してください",H1031="","←H列に金額を入力してください",G1031=3,"",I1031="","←I列に所定労働時間を入力してください"),"")</f>
        <v/>
      </c>
    </row>
    <row r="1032" spans="1:12" ht="16.5" customHeight="1" x14ac:dyDescent="0.4">
      <c r="A1032" s="41" t="str">
        <f t="shared" si="16"/>
        <v/>
      </c>
      <c r="B1032" s="40"/>
      <c r="C1032" s="75"/>
      <c r="D1032" s="42"/>
      <c r="E1032" s="27" t="str" cm="1">
        <f t="array" ref="E1032">IFERROR(_xlfn.IFS(AND($F$4=45566,D1032="徳島"),VLOOKUP(D1032,最低賃金!$A$2:$G$49,2,FALSE),OR($F$4&lt;&gt;45566,D1032&lt;&gt;"徳島"),VLOOKUP(D1032,最低賃金!$A$2:$G$49,4,FALSE)),"")</f>
        <v/>
      </c>
      <c r="F1032" s="27" t="str">
        <f>IFERROR(VLOOKUP(D1032,最低賃金!$A$3:$G$49,6,FALSE),"")</f>
        <v/>
      </c>
      <c r="G1032" s="42"/>
      <c r="H1032" s="19"/>
      <c r="I1032" s="81"/>
      <c r="J1032" s="27" t="str" cm="1">
        <f t="array" ref="J1032">IFERROR(_xlfn.IFS(COUNTBLANK(G1032:I1032)=3,"",H1032="","H列に金額を入力してください",G1032=3,H1032,I1032="","I列に労働時間を入力してください",G1032=1,ROUND(H1032/(I1032*24),0),G1032=2,ROUND(H1032/(I1032*24),0)),"")</f>
        <v/>
      </c>
      <c r="K1032" s="80" t="str" cm="1">
        <f t="array" ref="K1032">IFERROR(_xlfn.IFS(D1032="","",J1032&lt;E1032,"×（法定外・要件外となる従業員です）",J1032&lt;=F1032,"〇",J1032&gt;F1032,"ー（要件外となる従業員です）"),"")</f>
        <v/>
      </c>
      <c r="L1032" s="25" t="str" cm="1">
        <f t="array" ref="L1032">IFERROR(_xlfn.IFS(COUNTBLANK(C1032:J1032)=8,"",C1032="","←C列に従業員名を姓名（フルネーム）で入力してください。誤変換にお気を付け下さい。",D1032="","←D列に都道府県を入力してください。",G1032="","←G列に1～3の選択肢を入力してください",H1032="","←H列に金額を入力してください",G1032=3,"",I1032="","←I列に所定労働時間を入力してください"),"")</f>
        <v/>
      </c>
    </row>
    <row r="1033" spans="1:12" ht="16.5" customHeight="1" x14ac:dyDescent="0.4">
      <c r="A1033" s="41" t="str">
        <f t="shared" si="16"/>
        <v/>
      </c>
      <c r="B1033" s="40"/>
      <c r="C1033" s="75"/>
      <c r="D1033" s="42"/>
      <c r="E1033" s="27" t="str" cm="1">
        <f t="array" ref="E1033">IFERROR(_xlfn.IFS(AND($F$4=45566,D1033="徳島"),VLOOKUP(D1033,最低賃金!$A$2:$G$49,2,FALSE),OR($F$4&lt;&gt;45566,D1033&lt;&gt;"徳島"),VLOOKUP(D1033,最低賃金!$A$2:$G$49,4,FALSE)),"")</f>
        <v/>
      </c>
      <c r="F1033" s="27" t="str">
        <f>IFERROR(VLOOKUP(D1033,最低賃金!$A$3:$G$49,6,FALSE),"")</f>
        <v/>
      </c>
      <c r="G1033" s="42"/>
      <c r="H1033" s="19"/>
      <c r="I1033" s="81"/>
      <c r="J1033" s="27" t="str" cm="1">
        <f t="array" ref="J1033">IFERROR(_xlfn.IFS(COUNTBLANK(G1033:I1033)=3,"",H1033="","H列に金額を入力してください",G1033=3,H1033,I1033="","I列に労働時間を入力してください",G1033=1,ROUND(H1033/(I1033*24),0),G1033=2,ROUND(H1033/(I1033*24),0)),"")</f>
        <v/>
      </c>
      <c r="K1033" s="80" t="str" cm="1">
        <f t="array" ref="K1033">IFERROR(_xlfn.IFS(D1033="","",J1033&lt;E1033,"×（法定外・要件外となる従業員です）",J1033&lt;=F1033,"〇",J1033&gt;F1033,"ー（要件外となる従業員です）"),"")</f>
        <v/>
      </c>
      <c r="L1033" s="25" t="str" cm="1">
        <f t="array" ref="L1033">IFERROR(_xlfn.IFS(COUNTBLANK(C1033:J1033)=8,"",C1033="","←C列に従業員名を姓名（フルネーム）で入力してください。誤変換にお気を付け下さい。",D1033="","←D列に都道府県を入力してください。",G1033="","←G列に1～3の選択肢を入力してください",H1033="","←H列に金額を入力してください",G1033=3,"",I1033="","←I列に所定労働時間を入力してください"),"")</f>
        <v/>
      </c>
    </row>
    <row r="1034" spans="1:12" ht="16.5" customHeight="1" x14ac:dyDescent="0.4">
      <c r="A1034" s="41" t="str">
        <f t="shared" si="16"/>
        <v/>
      </c>
      <c r="B1034" s="40"/>
      <c r="C1034" s="75"/>
      <c r="D1034" s="42"/>
      <c r="E1034" s="27" t="str" cm="1">
        <f t="array" ref="E1034">IFERROR(_xlfn.IFS(AND($F$4=45566,D1034="徳島"),VLOOKUP(D1034,最低賃金!$A$2:$G$49,2,FALSE),OR($F$4&lt;&gt;45566,D1034&lt;&gt;"徳島"),VLOOKUP(D1034,最低賃金!$A$2:$G$49,4,FALSE)),"")</f>
        <v/>
      </c>
      <c r="F1034" s="27" t="str">
        <f>IFERROR(VLOOKUP(D1034,最低賃金!$A$3:$G$49,6,FALSE),"")</f>
        <v/>
      </c>
      <c r="G1034" s="42"/>
      <c r="H1034" s="19"/>
      <c r="I1034" s="81"/>
      <c r="J1034" s="27" t="str" cm="1">
        <f t="array" ref="J1034">IFERROR(_xlfn.IFS(COUNTBLANK(G1034:I1034)=3,"",H1034="","H列に金額を入力してください",G1034=3,H1034,I1034="","I列に労働時間を入力してください",G1034=1,ROUND(H1034/(I1034*24),0),G1034=2,ROUND(H1034/(I1034*24),0)),"")</f>
        <v/>
      </c>
      <c r="K1034" s="80" t="str" cm="1">
        <f t="array" ref="K1034">IFERROR(_xlfn.IFS(D1034="","",J1034&lt;E1034,"×（法定外・要件外となる従業員です）",J1034&lt;=F1034,"〇",J1034&gt;F1034,"ー（要件外となる従業員です）"),"")</f>
        <v/>
      </c>
      <c r="L1034" s="25" t="str" cm="1">
        <f t="array" ref="L1034">IFERROR(_xlfn.IFS(COUNTBLANK(C1034:J1034)=8,"",C1034="","←C列に従業員名を姓名（フルネーム）で入力してください。誤変換にお気を付け下さい。",D1034="","←D列に都道府県を入力してください。",G1034="","←G列に1～3の選択肢を入力してください",H1034="","←H列に金額を入力してください",G1034=3,"",I1034="","←I列に所定労働時間を入力してください"),"")</f>
        <v/>
      </c>
    </row>
    <row r="1035" spans="1:12" ht="16.5" customHeight="1" x14ac:dyDescent="0.4">
      <c r="A1035" s="41" t="str">
        <f t="shared" si="16"/>
        <v/>
      </c>
      <c r="B1035" s="40"/>
      <c r="C1035" s="75"/>
      <c r="D1035" s="42"/>
      <c r="E1035" s="27" t="str" cm="1">
        <f t="array" ref="E1035">IFERROR(_xlfn.IFS(AND($F$4=45566,D1035="徳島"),VLOOKUP(D1035,最低賃金!$A$2:$G$49,2,FALSE),OR($F$4&lt;&gt;45566,D1035&lt;&gt;"徳島"),VLOOKUP(D1035,最低賃金!$A$2:$G$49,4,FALSE)),"")</f>
        <v/>
      </c>
      <c r="F1035" s="27" t="str">
        <f>IFERROR(VLOOKUP(D1035,最低賃金!$A$3:$G$49,6,FALSE),"")</f>
        <v/>
      </c>
      <c r="G1035" s="42"/>
      <c r="H1035" s="19"/>
      <c r="I1035" s="81"/>
      <c r="J1035" s="27" t="str" cm="1">
        <f t="array" ref="J1035">IFERROR(_xlfn.IFS(COUNTBLANK(G1035:I1035)=3,"",H1035="","H列に金額を入力してください",G1035=3,H1035,I1035="","I列に労働時間を入力してください",G1035=1,ROUND(H1035/(I1035*24),0),G1035=2,ROUND(H1035/(I1035*24),0)),"")</f>
        <v/>
      </c>
      <c r="K1035" s="80" t="str" cm="1">
        <f t="array" ref="K1035">IFERROR(_xlfn.IFS(D1035="","",J1035&lt;E1035,"×（法定外・要件外となる従業員です）",J1035&lt;=F1035,"〇",J1035&gt;F1035,"ー（要件外となる従業員です）"),"")</f>
        <v/>
      </c>
      <c r="L1035" s="25" t="str" cm="1">
        <f t="array" ref="L1035">IFERROR(_xlfn.IFS(COUNTBLANK(C1035:J1035)=8,"",C1035="","←C列に従業員名を姓名（フルネーム）で入力してください。誤変換にお気を付け下さい。",D1035="","←D列に都道府県を入力してください。",G1035="","←G列に1～3の選択肢を入力してください",H1035="","←H列に金額を入力してください",G1035=3,"",I1035="","←I列に所定労働時間を入力してください"),"")</f>
        <v/>
      </c>
    </row>
    <row r="1036" spans="1:12" ht="16.5" customHeight="1" x14ac:dyDescent="0.4">
      <c r="A1036" s="41" t="str">
        <f t="shared" si="16"/>
        <v/>
      </c>
      <c r="B1036" s="40"/>
      <c r="C1036" s="75"/>
      <c r="D1036" s="42"/>
      <c r="E1036" s="27" t="str" cm="1">
        <f t="array" ref="E1036">IFERROR(_xlfn.IFS(AND($F$4=45566,D1036="徳島"),VLOOKUP(D1036,最低賃金!$A$2:$G$49,2,FALSE),OR($F$4&lt;&gt;45566,D1036&lt;&gt;"徳島"),VLOOKUP(D1036,最低賃金!$A$2:$G$49,4,FALSE)),"")</f>
        <v/>
      </c>
      <c r="F1036" s="27" t="str">
        <f>IFERROR(VLOOKUP(D1036,最低賃金!$A$3:$G$49,6,FALSE),"")</f>
        <v/>
      </c>
      <c r="G1036" s="42"/>
      <c r="H1036" s="19"/>
      <c r="I1036" s="81"/>
      <c r="J1036" s="27" t="str" cm="1">
        <f t="array" ref="J1036">IFERROR(_xlfn.IFS(COUNTBLANK(G1036:I1036)=3,"",H1036="","H列に金額を入力してください",G1036=3,H1036,I1036="","I列に労働時間を入力してください",G1036=1,ROUND(H1036/(I1036*24),0),G1036=2,ROUND(H1036/(I1036*24),0)),"")</f>
        <v/>
      </c>
      <c r="K1036" s="80" t="str" cm="1">
        <f t="array" ref="K1036">IFERROR(_xlfn.IFS(D1036="","",J1036&lt;E1036,"×（法定外・要件外となる従業員です）",J1036&lt;=F1036,"〇",J1036&gt;F1036,"ー（要件外となる従業員です）"),"")</f>
        <v/>
      </c>
      <c r="L1036" s="25" t="str" cm="1">
        <f t="array" ref="L1036">IFERROR(_xlfn.IFS(COUNTBLANK(C1036:J1036)=8,"",C1036="","←C列に従業員名を姓名（フルネーム）で入力してください。誤変換にお気を付け下さい。",D1036="","←D列に都道府県を入力してください。",G1036="","←G列に1～3の選択肢を入力してください",H1036="","←H列に金額を入力してください",G1036=3,"",I1036="","←I列に所定労働時間を入力してください"),"")</f>
        <v/>
      </c>
    </row>
    <row r="1037" spans="1:12" ht="16.5" customHeight="1" x14ac:dyDescent="0.4">
      <c r="A1037" s="41" t="str">
        <f t="shared" si="16"/>
        <v/>
      </c>
      <c r="B1037" s="40"/>
      <c r="C1037" s="75"/>
      <c r="D1037" s="42"/>
      <c r="E1037" s="27" t="str" cm="1">
        <f t="array" ref="E1037">IFERROR(_xlfn.IFS(AND($F$4=45566,D1037="徳島"),VLOOKUP(D1037,最低賃金!$A$2:$G$49,2,FALSE),OR($F$4&lt;&gt;45566,D1037&lt;&gt;"徳島"),VLOOKUP(D1037,最低賃金!$A$2:$G$49,4,FALSE)),"")</f>
        <v/>
      </c>
      <c r="F1037" s="27" t="str">
        <f>IFERROR(VLOOKUP(D1037,最低賃金!$A$3:$G$49,6,FALSE),"")</f>
        <v/>
      </c>
      <c r="G1037" s="42"/>
      <c r="H1037" s="19"/>
      <c r="I1037" s="81"/>
      <c r="J1037" s="27" t="str" cm="1">
        <f t="array" ref="J1037">IFERROR(_xlfn.IFS(COUNTBLANK(G1037:I1037)=3,"",H1037="","H列に金額を入力してください",G1037=3,H1037,I1037="","I列に労働時間を入力してください",G1037=1,ROUND(H1037/(I1037*24),0),G1037=2,ROUND(H1037/(I1037*24),0)),"")</f>
        <v/>
      </c>
      <c r="K1037" s="80" t="str" cm="1">
        <f t="array" ref="K1037">IFERROR(_xlfn.IFS(D1037="","",J1037&lt;E1037,"×（法定外・要件外となる従業員です）",J1037&lt;=F1037,"〇",J1037&gt;F1037,"ー（要件外となる従業員です）"),"")</f>
        <v/>
      </c>
      <c r="L1037" s="25" t="str" cm="1">
        <f t="array" ref="L1037">IFERROR(_xlfn.IFS(COUNTBLANK(C1037:J1037)=8,"",C1037="","←C列に従業員名を姓名（フルネーム）で入力してください。誤変換にお気を付け下さい。",D1037="","←D列に都道府県を入力してください。",G1037="","←G列に1～3の選択肢を入力してください",H1037="","←H列に金額を入力してください",G1037=3,"",I1037="","←I列に所定労働時間を入力してください"),"")</f>
        <v/>
      </c>
    </row>
    <row r="1038" spans="1:12" ht="16.5" customHeight="1" x14ac:dyDescent="0.4">
      <c r="A1038" s="41" t="str">
        <f t="shared" si="16"/>
        <v/>
      </c>
      <c r="B1038" s="40"/>
      <c r="C1038" s="75"/>
      <c r="D1038" s="42"/>
      <c r="E1038" s="27" t="str" cm="1">
        <f t="array" ref="E1038">IFERROR(_xlfn.IFS(AND($F$4=45566,D1038="徳島"),VLOOKUP(D1038,最低賃金!$A$2:$G$49,2,FALSE),OR($F$4&lt;&gt;45566,D1038&lt;&gt;"徳島"),VLOOKUP(D1038,最低賃金!$A$2:$G$49,4,FALSE)),"")</f>
        <v/>
      </c>
      <c r="F1038" s="27" t="str">
        <f>IFERROR(VLOOKUP(D1038,最低賃金!$A$3:$G$49,6,FALSE),"")</f>
        <v/>
      </c>
      <c r="G1038" s="42"/>
      <c r="H1038" s="19"/>
      <c r="I1038" s="81"/>
      <c r="J1038" s="27" t="str" cm="1">
        <f t="array" ref="J1038">IFERROR(_xlfn.IFS(COUNTBLANK(G1038:I1038)=3,"",H1038="","H列に金額を入力してください",G1038=3,H1038,I1038="","I列に労働時間を入力してください",G1038=1,ROUND(H1038/(I1038*24),0),G1038=2,ROUND(H1038/(I1038*24),0)),"")</f>
        <v/>
      </c>
      <c r="K1038" s="80" t="str" cm="1">
        <f t="array" ref="K1038">IFERROR(_xlfn.IFS(D1038="","",J1038&lt;E1038,"×（法定外・要件外となる従業員です）",J1038&lt;=F1038,"〇",J1038&gt;F1038,"ー（要件外となる従業員です）"),"")</f>
        <v/>
      </c>
      <c r="L1038" s="25" t="str" cm="1">
        <f t="array" ref="L1038">IFERROR(_xlfn.IFS(COUNTBLANK(C1038:J1038)=8,"",C1038="","←C列に従業員名を姓名（フルネーム）で入力してください。誤変換にお気を付け下さい。",D1038="","←D列に都道府県を入力してください。",G1038="","←G列に1～3の選択肢を入力してください",H1038="","←H列に金額を入力してください",G1038=3,"",I1038="","←I列に所定労働時間を入力してください"),"")</f>
        <v/>
      </c>
    </row>
    <row r="1039" spans="1:12" ht="16.5" customHeight="1" x14ac:dyDescent="0.4">
      <c r="A1039" s="41" t="str">
        <f t="shared" si="16"/>
        <v/>
      </c>
      <c r="B1039" s="40"/>
      <c r="C1039" s="75"/>
      <c r="D1039" s="42"/>
      <c r="E1039" s="27" t="str" cm="1">
        <f t="array" ref="E1039">IFERROR(_xlfn.IFS(AND($F$4=45566,D1039="徳島"),VLOOKUP(D1039,最低賃金!$A$2:$G$49,2,FALSE),OR($F$4&lt;&gt;45566,D1039&lt;&gt;"徳島"),VLOOKUP(D1039,最低賃金!$A$2:$G$49,4,FALSE)),"")</f>
        <v/>
      </c>
      <c r="F1039" s="27" t="str">
        <f>IFERROR(VLOOKUP(D1039,最低賃金!$A$3:$G$49,6,FALSE),"")</f>
        <v/>
      </c>
      <c r="G1039" s="42"/>
      <c r="H1039" s="19"/>
      <c r="I1039" s="81"/>
      <c r="J1039" s="27" t="str" cm="1">
        <f t="array" ref="J1039">IFERROR(_xlfn.IFS(COUNTBLANK(G1039:I1039)=3,"",H1039="","H列に金額を入力してください",G1039=3,H1039,I1039="","I列に労働時間を入力してください",G1039=1,ROUND(H1039/(I1039*24),0),G1039=2,ROUND(H1039/(I1039*24),0)),"")</f>
        <v/>
      </c>
      <c r="K1039" s="80" t="str" cm="1">
        <f t="array" ref="K1039">IFERROR(_xlfn.IFS(D1039="","",J1039&lt;E1039,"×（法定外・要件外となる従業員です）",J1039&lt;=F1039,"〇",J1039&gt;F1039,"ー（要件外となる従業員です）"),"")</f>
        <v/>
      </c>
      <c r="L1039" s="25" t="str" cm="1">
        <f t="array" ref="L1039">IFERROR(_xlfn.IFS(COUNTBLANK(C1039:J1039)=8,"",C1039="","←C列に従業員名を姓名（フルネーム）で入力してください。誤変換にお気を付け下さい。",D1039="","←D列に都道府県を入力してください。",G1039="","←G列に1～3の選択肢を入力してください",H1039="","←H列に金額を入力してください",G1039=3,"",I1039="","←I列に所定労働時間を入力してください"),"")</f>
        <v/>
      </c>
    </row>
    <row r="1040" spans="1:12" ht="16.5" customHeight="1" x14ac:dyDescent="0.4">
      <c r="A1040" s="41" t="str">
        <f t="shared" si="16"/>
        <v/>
      </c>
      <c r="B1040" s="40"/>
      <c r="C1040" s="75"/>
      <c r="D1040" s="42"/>
      <c r="E1040" s="27" t="str" cm="1">
        <f t="array" ref="E1040">IFERROR(_xlfn.IFS(AND($F$4=45566,D1040="徳島"),VLOOKUP(D1040,最低賃金!$A$2:$G$49,2,FALSE),OR($F$4&lt;&gt;45566,D1040&lt;&gt;"徳島"),VLOOKUP(D1040,最低賃金!$A$2:$G$49,4,FALSE)),"")</f>
        <v/>
      </c>
      <c r="F1040" s="27" t="str">
        <f>IFERROR(VLOOKUP(D1040,最低賃金!$A$3:$G$49,6,FALSE),"")</f>
        <v/>
      </c>
      <c r="G1040" s="42"/>
      <c r="H1040" s="19"/>
      <c r="I1040" s="81"/>
      <c r="J1040" s="27" t="str" cm="1">
        <f t="array" ref="J1040">IFERROR(_xlfn.IFS(COUNTBLANK(G1040:I1040)=3,"",H1040="","H列に金額を入力してください",G1040=3,H1040,I1040="","I列に労働時間を入力してください",G1040=1,ROUND(H1040/(I1040*24),0),G1040=2,ROUND(H1040/(I1040*24),0)),"")</f>
        <v/>
      </c>
      <c r="K1040" s="80" t="str" cm="1">
        <f t="array" ref="K1040">IFERROR(_xlfn.IFS(D1040="","",J1040&lt;E1040,"×（法定外・要件外となる従業員です）",J1040&lt;=F1040,"〇",J1040&gt;F1040,"ー（要件外となる従業員です）"),"")</f>
        <v/>
      </c>
      <c r="L1040" s="25" t="str" cm="1">
        <f t="array" ref="L1040">IFERROR(_xlfn.IFS(COUNTBLANK(C1040:J1040)=8,"",C1040="","←C列に従業員名を姓名（フルネーム）で入力してください。誤変換にお気を付け下さい。",D1040="","←D列に都道府県を入力してください。",G1040="","←G列に1～3の選択肢を入力してください",H1040="","←H列に金額を入力してください",G1040=3,"",I1040="","←I列に所定労働時間を入力してください"),"")</f>
        <v/>
      </c>
    </row>
    <row r="1041" spans="1:12" ht="16.5" customHeight="1" x14ac:dyDescent="0.4">
      <c r="A1041" s="41" t="str">
        <f t="shared" si="16"/>
        <v/>
      </c>
      <c r="B1041" s="40"/>
      <c r="C1041" s="75"/>
      <c r="D1041" s="42"/>
      <c r="E1041" s="27" t="str" cm="1">
        <f t="array" ref="E1041">IFERROR(_xlfn.IFS(AND($F$4=45566,D1041="徳島"),VLOOKUP(D1041,最低賃金!$A$2:$G$49,2,FALSE),OR($F$4&lt;&gt;45566,D1041&lt;&gt;"徳島"),VLOOKUP(D1041,最低賃金!$A$2:$G$49,4,FALSE)),"")</f>
        <v/>
      </c>
      <c r="F1041" s="27" t="str">
        <f>IFERROR(VLOOKUP(D1041,最低賃金!$A$3:$G$49,6,FALSE),"")</f>
        <v/>
      </c>
      <c r="G1041" s="42"/>
      <c r="H1041" s="19"/>
      <c r="I1041" s="81"/>
      <c r="J1041" s="27" t="str" cm="1">
        <f t="array" ref="J1041">IFERROR(_xlfn.IFS(COUNTBLANK(G1041:I1041)=3,"",H1041="","H列に金額を入力してください",G1041=3,H1041,I1041="","I列に労働時間を入力してください",G1041=1,ROUND(H1041/(I1041*24),0),G1041=2,ROUND(H1041/(I1041*24),0)),"")</f>
        <v/>
      </c>
      <c r="K1041" s="80" t="str" cm="1">
        <f t="array" ref="K1041">IFERROR(_xlfn.IFS(D1041="","",J1041&lt;E1041,"×（法定外・要件外となる従業員です）",J1041&lt;=F1041,"〇",J1041&gt;F1041,"ー（要件外となる従業員です）"),"")</f>
        <v/>
      </c>
      <c r="L1041" s="25" t="str" cm="1">
        <f t="array" ref="L1041">IFERROR(_xlfn.IFS(COUNTBLANK(C1041:J1041)=8,"",C1041="","←C列に従業員名を姓名（フルネーム）で入力してください。誤変換にお気を付け下さい。",D1041="","←D列に都道府県を入力してください。",G1041="","←G列に1～3の選択肢を入力してください",H1041="","←H列に金額を入力してください",G1041=3,"",I1041="","←I列に所定労働時間を入力してください"),"")</f>
        <v/>
      </c>
    </row>
    <row r="1042" spans="1:12" ht="16.5" customHeight="1" x14ac:dyDescent="0.4">
      <c r="A1042" s="41" t="str">
        <f t="shared" si="16"/>
        <v/>
      </c>
      <c r="B1042" s="40"/>
      <c r="C1042" s="75"/>
      <c r="D1042" s="42"/>
      <c r="E1042" s="27" t="str" cm="1">
        <f t="array" ref="E1042">IFERROR(_xlfn.IFS(AND($F$4=45566,D1042="徳島"),VLOOKUP(D1042,最低賃金!$A$2:$G$49,2,FALSE),OR($F$4&lt;&gt;45566,D1042&lt;&gt;"徳島"),VLOOKUP(D1042,最低賃金!$A$2:$G$49,4,FALSE)),"")</f>
        <v/>
      </c>
      <c r="F1042" s="27" t="str">
        <f>IFERROR(VLOOKUP(D1042,最低賃金!$A$3:$G$49,6,FALSE),"")</f>
        <v/>
      </c>
      <c r="G1042" s="42"/>
      <c r="H1042" s="19"/>
      <c r="I1042" s="81"/>
      <c r="J1042" s="27" t="str" cm="1">
        <f t="array" ref="J1042">IFERROR(_xlfn.IFS(COUNTBLANK(G1042:I1042)=3,"",H1042="","H列に金額を入力してください",G1042=3,H1042,I1042="","I列に労働時間を入力してください",G1042=1,ROUND(H1042/(I1042*24),0),G1042=2,ROUND(H1042/(I1042*24),0)),"")</f>
        <v/>
      </c>
      <c r="K1042" s="80" t="str" cm="1">
        <f t="array" ref="K1042">IFERROR(_xlfn.IFS(D1042="","",J1042&lt;E1042,"×（法定外・要件外となる従業員です）",J1042&lt;=F1042,"〇",J1042&gt;F1042,"ー（要件外となる従業員です）"),"")</f>
        <v/>
      </c>
      <c r="L1042" s="25" t="str" cm="1">
        <f t="array" ref="L1042">IFERROR(_xlfn.IFS(COUNTBLANK(C1042:J1042)=8,"",C1042="","←C列に従業員名を姓名（フルネーム）で入力してください。誤変換にお気を付け下さい。",D1042="","←D列に都道府県を入力してください。",G1042="","←G列に1～3の選択肢を入力してください",H1042="","←H列に金額を入力してください",G1042=3,"",I1042="","←I列に所定労働時間を入力してください"),"")</f>
        <v/>
      </c>
    </row>
    <row r="1043" spans="1:12" ht="16.5" customHeight="1" x14ac:dyDescent="0.4">
      <c r="A1043" s="41" t="str">
        <f t="shared" si="16"/>
        <v/>
      </c>
      <c r="B1043" s="40"/>
      <c r="C1043" s="75"/>
      <c r="D1043" s="42"/>
      <c r="E1043" s="27" t="str" cm="1">
        <f t="array" ref="E1043">IFERROR(_xlfn.IFS(AND($F$4=45566,D1043="徳島"),VLOOKUP(D1043,最低賃金!$A$2:$G$49,2,FALSE),OR($F$4&lt;&gt;45566,D1043&lt;&gt;"徳島"),VLOOKUP(D1043,最低賃金!$A$2:$G$49,4,FALSE)),"")</f>
        <v/>
      </c>
      <c r="F1043" s="27" t="str">
        <f>IFERROR(VLOOKUP(D1043,最低賃金!$A$3:$G$49,6,FALSE),"")</f>
        <v/>
      </c>
      <c r="G1043" s="42"/>
      <c r="H1043" s="19"/>
      <c r="I1043" s="81"/>
      <c r="J1043" s="27" t="str" cm="1">
        <f t="array" ref="J1043">IFERROR(_xlfn.IFS(COUNTBLANK(G1043:I1043)=3,"",H1043="","H列に金額を入力してください",G1043=3,H1043,I1043="","I列に労働時間を入力してください",G1043=1,ROUND(H1043/(I1043*24),0),G1043=2,ROUND(H1043/(I1043*24),0)),"")</f>
        <v/>
      </c>
      <c r="K1043" s="80" t="str" cm="1">
        <f t="array" ref="K1043">IFERROR(_xlfn.IFS(D1043="","",J1043&lt;E1043,"×（法定外・要件外となる従業員です）",J1043&lt;=F1043,"〇",J1043&gt;F1043,"ー（要件外となる従業員です）"),"")</f>
        <v/>
      </c>
      <c r="L1043" s="25" t="str" cm="1">
        <f t="array" ref="L1043">IFERROR(_xlfn.IFS(COUNTBLANK(C1043:J1043)=8,"",C1043="","←C列に従業員名を姓名（フルネーム）で入力してください。誤変換にお気を付け下さい。",D1043="","←D列に都道府県を入力してください。",G1043="","←G列に1～3の選択肢を入力してください",H1043="","←H列に金額を入力してください",G1043=3,"",I1043="","←I列に所定労働時間を入力してください"),"")</f>
        <v/>
      </c>
    </row>
    <row r="1044" spans="1:12" ht="16.5" customHeight="1" x14ac:dyDescent="0.4">
      <c r="A1044" s="41" t="str">
        <f t="shared" si="16"/>
        <v/>
      </c>
      <c r="B1044" s="40"/>
      <c r="C1044" s="75"/>
      <c r="D1044" s="42"/>
      <c r="E1044" s="27" t="str" cm="1">
        <f t="array" ref="E1044">IFERROR(_xlfn.IFS(AND($F$4=45566,D1044="徳島"),VLOOKUP(D1044,最低賃金!$A$2:$G$49,2,FALSE),OR($F$4&lt;&gt;45566,D1044&lt;&gt;"徳島"),VLOOKUP(D1044,最低賃金!$A$2:$G$49,4,FALSE)),"")</f>
        <v/>
      </c>
      <c r="F1044" s="27" t="str">
        <f>IFERROR(VLOOKUP(D1044,最低賃金!$A$3:$G$49,6,FALSE),"")</f>
        <v/>
      </c>
      <c r="G1044" s="42"/>
      <c r="H1044" s="19"/>
      <c r="I1044" s="81"/>
      <c r="J1044" s="27" t="str" cm="1">
        <f t="array" ref="J1044">IFERROR(_xlfn.IFS(COUNTBLANK(G1044:I1044)=3,"",H1044="","H列に金額を入力してください",G1044=3,H1044,I1044="","I列に労働時間を入力してください",G1044=1,ROUND(H1044/(I1044*24),0),G1044=2,ROUND(H1044/(I1044*24),0)),"")</f>
        <v/>
      </c>
      <c r="K1044" s="80" t="str" cm="1">
        <f t="array" ref="K1044">IFERROR(_xlfn.IFS(D1044="","",J1044&lt;E1044,"×（法定外・要件外となる従業員です）",J1044&lt;=F1044,"〇",J1044&gt;F1044,"ー（要件外となる従業員です）"),"")</f>
        <v/>
      </c>
      <c r="L1044" s="25" t="str" cm="1">
        <f t="array" ref="L1044">IFERROR(_xlfn.IFS(COUNTBLANK(C1044:J1044)=8,"",C1044="","←C列に従業員名を姓名（フルネーム）で入力してください。誤変換にお気を付け下さい。",D1044="","←D列に都道府県を入力してください。",G1044="","←G列に1～3の選択肢を入力してください",H1044="","←H列に金額を入力してください",G1044=3,"",I1044="","←I列に所定労働時間を入力してください"),"")</f>
        <v/>
      </c>
    </row>
    <row r="1045" spans="1:12" ht="16.5" customHeight="1" x14ac:dyDescent="0.4">
      <c r="A1045" s="41" t="str">
        <f t="shared" si="16"/>
        <v/>
      </c>
      <c r="B1045" s="40"/>
      <c r="C1045" s="75"/>
      <c r="D1045" s="42"/>
      <c r="E1045" s="27" t="str" cm="1">
        <f t="array" ref="E1045">IFERROR(_xlfn.IFS(AND($F$4=45566,D1045="徳島"),VLOOKUP(D1045,最低賃金!$A$2:$G$49,2,FALSE),OR($F$4&lt;&gt;45566,D1045&lt;&gt;"徳島"),VLOOKUP(D1045,最低賃金!$A$2:$G$49,4,FALSE)),"")</f>
        <v/>
      </c>
      <c r="F1045" s="27" t="str">
        <f>IFERROR(VLOOKUP(D1045,最低賃金!$A$3:$G$49,6,FALSE),"")</f>
        <v/>
      </c>
      <c r="G1045" s="42"/>
      <c r="H1045" s="19"/>
      <c r="I1045" s="81"/>
      <c r="J1045" s="27" t="str" cm="1">
        <f t="array" ref="J1045">IFERROR(_xlfn.IFS(COUNTBLANK(G1045:I1045)=3,"",H1045="","H列に金額を入力してください",G1045=3,H1045,I1045="","I列に労働時間を入力してください",G1045=1,ROUND(H1045/(I1045*24),0),G1045=2,ROUND(H1045/(I1045*24),0)),"")</f>
        <v/>
      </c>
      <c r="K1045" s="80" t="str" cm="1">
        <f t="array" ref="K1045">IFERROR(_xlfn.IFS(D1045="","",J1045&lt;E1045,"×（法定外・要件外となる従業員です）",J1045&lt;=F1045,"〇",J1045&gt;F1045,"ー（要件外となる従業員です）"),"")</f>
        <v/>
      </c>
      <c r="L1045" s="25" t="str" cm="1">
        <f t="array" ref="L1045">IFERROR(_xlfn.IFS(COUNTBLANK(C1045:J1045)=8,"",C1045="","←C列に従業員名を姓名（フルネーム）で入力してください。誤変換にお気を付け下さい。",D1045="","←D列に都道府県を入力してください。",G1045="","←G列に1～3の選択肢を入力してください",H1045="","←H列に金額を入力してください",G1045=3,"",I1045="","←I列に所定労働時間を入力してください"),"")</f>
        <v/>
      </c>
    </row>
    <row r="1046" spans="1:12" ht="16.5" customHeight="1" x14ac:dyDescent="0.4">
      <c r="A1046" s="41" t="str">
        <f t="shared" si="16"/>
        <v/>
      </c>
      <c r="B1046" s="40"/>
      <c r="C1046" s="75"/>
      <c r="D1046" s="42"/>
      <c r="E1046" s="27" t="str" cm="1">
        <f t="array" ref="E1046">IFERROR(_xlfn.IFS(AND($F$4=45566,D1046="徳島"),VLOOKUP(D1046,最低賃金!$A$2:$G$49,2,FALSE),OR($F$4&lt;&gt;45566,D1046&lt;&gt;"徳島"),VLOOKUP(D1046,最低賃金!$A$2:$G$49,4,FALSE)),"")</f>
        <v/>
      </c>
      <c r="F1046" s="27" t="str">
        <f>IFERROR(VLOOKUP(D1046,最低賃金!$A$3:$G$49,6,FALSE),"")</f>
        <v/>
      </c>
      <c r="G1046" s="42"/>
      <c r="H1046" s="19"/>
      <c r="I1046" s="81"/>
      <c r="J1046" s="27" t="str" cm="1">
        <f t="array" ref="J1046">IFERROR(_xlfn.IFS(COUNTBLANK(G1046:I1046)=3,"",H1046="","H列に金額を入力してください",G1046=3,H1046,I1046="","I列に労働時間を入力してください",G1046=1,ROUND(H1046/(I1046*24),0),G1046=2,ROUND(H1046/(I1046*24),0)),"")</f>
        <v/>
      </c>
      <c r="K1046" s="80" t="str" cm="1">
        <f t="array" ref="K1046">IFERROR(_xlfn.IFS(D1046="","",J1046&lt;E1046,"×（法定外・要件外となる従業員です）",J1046&lt;=F1046,"〇",J1046&gt;F1046,"ー（要件外となる従業員です）"),"")</f>
        <v/>
      </c>
      <c r="L1046" s="25" t="str" cm="1">
        <f t="array" ref="L1046">IFERROR(_xlfn.IFS(COUNTBLANK(C1046:J1046)=8,"",C1046="","←C列に従業員名を姓名（フルネーム）で入力してください。誤変換にお気を付け下さい。",D1046="","←D列に都道府県を入力してください。",G1046="","←G列に1～3の選択肢を入力してください",H1046="","←H列に金額を入力してください",G1046=3,"",I1046="","←I列に所定労働時間を入力してください"),"")</f>
        <v/>
      </c>
    </row>
    <row r="1047" spans="1:12" ht="16.5" customHeight="1" x14ac:dyDescent="0.4">
      <c r="A1047" s="41" t="str">
        <f t="shared" si="16"/>
        <v/>
      </c>
      <c r="B1047" s="40"/>
      <c r="C1047" s="75"/>
      <c r="D1047" s="42"/>
      <c r="E1047" s="27" t="str" cm="1">
        <f t="array" ref="E1047">IFERROR(_xlfn.IFS(AND($F$4=45566,D1047="徳島"),VLOOKUP(D1047,最低賃金!$A$2:$G$49,2,FALSE),OR($F$4&lt;&gt;45566,D1047&lt;&gt;"徳島"),VLOOKUP(D1047,最低賃金!$A$2:$G$49,4,FALSE)),"")</f>
        <v/>
      </c>
      <c r="F1047" s="27" t="str">
        <f>IFERROR(VLOOKUP(D1047,最低賃金!$A$3:$G$49,6,FALSE),"")</f>
        <v/>
      </c>
      <c r="G1047" s="42"/>
      <c r="H1047" s="19"/>
      <c r="I1047" s="81"/>
      <c r="J1047" s="27" t="str" cm="1">
        <f t="array" ref="J1047">IFERROR(_xlfn.IFS(COUNTBLANK(G1047:I1047)=3,"",H1047="","H列に金額を入力してください",G1047=3,H1047,I1047="","I列に労働時間を入力してください",G1047=1,ROUND(H1047/(I1047*24),0),G1047=2,ROUND(H1047/(I1047*24),0)),"")</f>
        <v/>
      </c>
      <c r="K1047" s="80" t="str" cm="1">
        <f t="array" ref="K1047">IFERROR(_xlfn.IFS(D1047="","",J1047&lt;E1047,"×（法定外・要件外となる従業員です）",J1047&lt;=F1047,"〇",J1047&gt;F1047,"ー（要件外となる従業員です）"),"")</f>
        <v/>
      </c>
      <c r="L1047" s="25" t="str" cm="1">
        <f t="array" ref="L1047">IFERROR(_xlfn.IFS(COUNTBLANK(C1047:J1047)=8,"",C1047="","←C列に従業員名を姓名（フルネーム）で入力してください。誤変換にお気を付け下さい。",D1047="","←D列に都道府県を入力してください。",G1047="","←G列に1～3の選択肢を入力してください",H1047="","←H列に金額を入力してください",G1047=3,"",I1047="","←I列に所定労働時間を入力してください"),"")</f>
        <v/>
      </c>
    </row>
    <row r="1048" spans="1:12" ht="16.5" customHeight="1" x14ac:dyDescent="0.4">
      <c r="A1048" s="41" t="str">
        <f t="shared" si="16"/>
        <v/>
      </c>
      <c r="B1048" s="40"/>
      <c r="C1048" s="75"/>
      <c r="D1048" s="42"/>
      <c r="E1048" s="27" t="str" cm="1">
        <f t="array" ref="E1048">IFERROR(_xlfn.IFS(AND($F$4=45566,D1048="徳島"),VLOOKUP(D1048,最低賃金!$A$2:$G$49,2,FALSE),OR($F$4&lt;&gt;45566,D1048&lt;&gt;"徳島"),VLOOKUP(D1048,最低賃金!$A$2:$G$49,4,FALSE)),"")</f>
        <v/>
      </c>
      <c r="F1048" s="27" t="str">
        <f>IFERROR(VLOOKUP(D1048,最低賃金!$A$3:$G$49,6,FALSE),"")</f>
        <v/>
      </c>
      <c r="G1048" s="42"/>
      <c r="H1048" s="19"/>
      <c r="I1048" s="81"/>
      <c r="J1048" s="27" t="str" cm="1">
        <f t="array" ref="J1048">IFERROR(_xlfn.IFS(COUNTBLANK(G1048:I1048)=3,"",H1048="","H列に金額を入力してください",G1048=3,H1048,I1048="","I列に労働時間を入力してください",G1048=1,ROUND(H1048/(I1048*24),0),G1048=2,ROUND(H1048/(I1048*24),0)),"")</f>
        <v/>
      </c>
      <c r="K1048" s="80" t="str" cm="1">
        <f t="array" ref="K1048">IFERROR(_xlfn.IFS(D1048="","",J1048&lt;E1048,"×（法定外・要件外となる従業員です）",J1048&lt;=F1048,"〇",J1048&gt;F1048,"ー（要件外となる従業員です）"),"")</f>
        <v/>
      </c>
      <c r="L1048" s="25" t="str" cm="1">
        <f t="array" ref="L1048">IFERROR(_xlfn.IFS(COUNTBLANK(C1048:J1048)=8,"",C1048="","←C列に従業員名を姓名（フルネーム）で入力してください。誤変換にお気を付け下さい。",D1048="","←D列に都道府県を入力してください。",G1048="","←G列に1～3の選択肢を入力してください",H1048="","←H列に金額を入力してください",G1048=3,"",I1048="","←I列に所定労働時間を入力してください"),"")</f>
        <v/>
      </c>
    </row>
    <row r="1049" spans="1:12" ht="16.5" customHeight="1" x14ac:dyDescent="0.4">
      <c r="A1049" s="41" t="str">
        <f t="shared" si="16"/>
        <v/>
      </c>
      <c r="B1049" s="40"/>
      <c r="C1049" s="75"/>
      <c r="D1049" s="42"/>
      <c r="E1049" s="27" t="str" cm="1">
        <f t="array" ref="E1049">IFERROR(_xlfn.IFS(AND($F$4=45566,D1049="徳島"),VLOOKUP(D1049,最低賃金!$A$2:$G$49,2,FALSE),OR($F$4&lt;&gt;45566,D1049&lt;&gt;"徳島"),VLOOKUP(D1049,最低賃金!$A$2:$G$49,4,FALSE)),"")</f>
        <v/>
      </c>
      <c r="F1049" s="27" t="str">
        <f>IFERROR(VLOOKUP(D1049,最低賃金!$A$3:$G$49,6,FALSE),"")</f>
        <v/>
      </c>
      <c r="G1049" s="42"/>
      <c r="H1049" s="19"/>
      <c r="I1049" s="81"/>
      <c r="J1049" s="27" t="str" cm="1">
        <f t="array" ref="J1049">IFERROR(_xlfn.IFS(COUNTBLANK(G1049:I1049)=3,"",H1049="","H列に金額を入力してください",G1049=3,H1049,I1049="","I列に労働時間を入力してください",G1049=1,ROUND(H1049/(I1049*24),0),G1049=2,ROUND(H1049/(I1049*24),0)),"")</f>
        <v/>
      </c>
      <c r="K1049" s="80" t="str" cm="1">
        <f t="array" ref="K1049">IFERROR(_xlfn.IFS(D1049="","",J1049&lt;E1049,"×（法定外・要件外となる従業員です）",J1049&lt;=F1049,"〇",J1049&gt;F1049,"ー（要件外となる従業員です）"),"")</f>
        <v/>
      </c>
      <c r="L1049" s="25" t="str" cm="1">
        <f t="array" ref="L1049">IFERROR(_xlfn.IFS(COUNTBLANK(C1049:J1049)=8,"",C1049="","←C列に従業員名を姓名（フルネーム）で入力してください。誤変換にお気を付け下さい。",D1049="","←D列に都道府県を入力してください。",G1049="","←G列に1～3の選択肢を入力してください",H1049="","←H列に金額を入力してください",G1049=3,"",I1049="","←I列に所定労働時間を入力してください"),"")</f>
        <v/>
      </c>
    </row>
    <row r="1050" spans="1:12" ht="16.5" customHeight="1" x14ac:dyDescent="0.4">
      <c r="A1050" s="41" t="str">
        <f t="shared" si="16"/>
        <v/>
      </c>
      <c r="B1050" s="40"/>
      <c r="C1050" s="75"/>
      <c r="D1050" s="42"/>
      <c r="E1050" s="27" t="str" cm="1">
        <f t="array" ref="E1050">IFERROR(_xlfn.IFS(AND($F$4=45566,D1050="徳島"),VLOOKUP(D1050,最低賃金!$A$2:$G$49,2,FALSE),OR($F$4&lt;&gt;45566,D1050&lt;&gt;"徳島"),VLOOKUP(D1050,最低賃金!$A$2:$G$49,4,FALSE)),"")</f>
        <v/>
      </c>
      <c r="F1050" s="27" t="str">
        <f>IFERROR(VLOOKUP(D1050,最低賃金!$A$3:$G$49,6,FALSE),"")</f>
        <v/>
      </c>
      <c r="G1050" s="42"/>
      <c r="H1050" s="19"/>
      <c r="I1050" s="81"/>
      <c r="J1050" s="27" t="str" cm="1">
        <f t="array" ref="J1050">IFERROR(_xlfn.IFS(COUNTBLANK(G1050:I1050)=3,"",H1050="","H列に金額を入力してください",G1050=3,H1050,I1050="","I列に労働時間を入力してください",G1050=1,ROUND(H1050/(I1050*24),0),G1050=2,ROUND(H1050/(I1050*24),0)),"")</f>
        <v/>
      </c>
      <c r="K1050" s="80" t="str" cm="1">
        <f t="array" ref="K1050">IFERROR(_xlfn.IFS(D1050="","",J1050&lt;E1050,"×（法定外・要件外となる従業員です）",J1050&lt;=F1050,"〇",J1050&gt;F1050,"ー（要件外となる従業員です）"),"")</f>
        <v/>
      </c>
      <c r="L1050" s="25" t="str" cm="1">
        <f t="array" ref="L1050">IFERROR(_xlfn.IFS(COUNTBLANK(C1050:J1050)=8,"",C1050="","←C列に従業員名を姓名（フルネーム）で入力してください。誤変換にお気を付け下さい。",D1050="","←D列に都道府県を入力してください。",G1050="","←G列に1～3の選択肢を入力してください",H1050="","←H列に金額を入力してください",G1050=3,"",I1050="","←I列に所定労働時間を入力してください"),"")</f>
        <v/>
      </c>
    </row>
    <row r="1051" spans="1:12" ht="16.5" customHeight="1" x14ac:dyDescent="0.4">
      <c r="A1051" s="41" t="str">
        <f t="shared" si="16"/>
        <v/>
      </c>
      <c r="B1051" s="40"/>
      <c r="C1051" s="75"/>
      <c r="D1051" s="42"/>
      <c r="E1051" s="27" t="str" cm="1">
        <f t="array" ref="E1051">IFERROR(_xlfn.IFS(AND($F$4=45566,D1051="徳島"),VLOOKUP(D1051,最低賃金!$A$2:$G$49,2,FALSE),OR($F$4&lt;&gt;45566,D1051&lt;&gt;"徳島"),VLOOKUP(D1051,最低賃金!$A$2:$G$49,4,FALSE)),"")</f>
        <v/>
      </c>
      <c r="F1051" s="27" t="str">
        <f>IFERROR(VLOOKUP(D1051,最低賃金!$A$3:$G$49,6,FALSE),"")</f>
        <v/>
      </c>
      <c r="G1051" s="42"/>
      <c r="H1051" s="19"/>
      <c r="I1051" s="81"/>
      <c r="J1051" s="27" t="str" cm="1">
        <f t="array" ref="J1051">IFERROR(_xlfn.IFS(COUNTBLANK(G1051:I1051)=3,"",H1051="","H列に金額を入力してください",G1051=3,H1051,I1051="","I列に労働時間を入力してください",G1051=1,ROUND(H1051/(I1051*24),0),G1051=2,ROUND(H1051/(I1051*24),0)),"")</f>
        <v/>
      </c>
      <c r="K1051" s="80" t="str" cm="1">
        <f t="array" ref="K1051">IFERROR(_xlfn.IFS(D1051="","",J1051&lt;E1051,"×（法定外・要件外となる従業員です）",J1051&lt;=F1051,"〇",J1051&gt;F1051,"ー（要件外となる従業員です）"),"")</f>
        <v/>
      </c>
      <c r="L1051" s="25" t="str" cm="1">
        <f t="array" ref="L1051">IFERROR(_xlfn.IFS(COUNTBLANK(C1051:J1051)=8,"",C1051="","←C列に従業員名を姓名（フルネーム）で入力してください。誤変換にお気を付け下さい。",D1051="","←D列に都道府県を入力してください。",G1051="","←G列に1～3の選択肢を入力してください",H1051="","←H列に金額を入力してください",G1051=3,"",I1051="","←I列に所定労働時間を入力してください"),"")</f>
        <v/>
      </c>
    </row>
    <row r="1052" spans="1:12" ht="16.5" customHeight="1" x14ac:dyDescent="0.4">
      <c r="A1052" s="41" t="str">
        <f t="shared" si="16"/>
        <v/>
      </c>
      <c r="B1052" s="40"/>
      <c r="C1052" s="75"/>
      <c r="D1052" s="42"/>
      <c r="E1052" s="27" t="str" cm="1">
        <f t="array" ref="E1052">IFERROR(_xlfn.IFS(AND($F$4=45566,D1052="徳島"),VLOOKUP(D1052,最低賃金!$A$2:$G$49,2,FALSE),OR($F$4&lt;&gt;45566,D1052&lt;&gt;"徳島"),VLOOKUP(D1052,最低賃金!$A$2:$G$49,4,FALSE)),"")</f>
        <v/>
      </c>
      <c r="F1052" s="27" t="str">
        <f>IFERROR(VLOOKUP(D1052,最低賃金!$A$3:$G$49,6,FALSE),"")</f>
        <v/>
      </c>
      <c r="G1052" s="42"/>
      <c r="H1052" s="19"/>
      <c r="I1052" s="81"/>
      <c r="J1052" s="27" t="str" cm="1">
        <f t="array" ref="J1052">IFERROR(_xlfn.IFS(COUNTBLANK(G1052:I1052)=3,"",H1052="","H列に金額を入力してください",G1052=3,H1052,I1052="","I列に労働時間を入力してください",G1052=1,ROUND(H1052/(I1052*24),0),G1052=2,ROUND(H1052/(I1052*24),0)),"")</f>
        <v/>
      </c>
      <c r="K1052" s="80" t="str" cm="1">
        <f t="array" ref="K1052">IFERROR(_xlfn.IFS(D1052="","",J1052&lt;E1052,"×（法定外・要件外となる従業員です）",J1052&lt;=F1052,"〇",J1052&gt;F1052,"ー（要件外となる従業員です）"),"")</f>
        <v/>
      </c>
      <c r="L1052" s="25" t="str" cm="1">
        <f t="array" ref="L1052">IFERROR(_xlfn.IFS(COUNTBLANK(C1052:J1052)=8,"",C1052="","←C列に従業員名を姓名（フルネーム）で入力してください。誤変換にお気を付け下さい。",D1052="","←D列に都道府県を入力してください。",G1052="","←G列に1～3の選択肢を入力してください",H1052="","←H列に金額を入力してください",G1052=3,"",I1052="","←I列に所定労働時間を入力してください"),"")</f>
        <v/>
      </c>
    </row>
    <row r="1053" spans="1:12" ht="16.5" customHeight="1" x14ac:dyDescent="0.4">
      <c r="A1053" s="41" t="str">
        <f t="shared" si="16"/>
        <v/>
      </c>
      <c r="B1053" s="40"/>
      <c r="C1053" s="75"/>
      <c r="D1053" s="42"/>
      <c r="E1053" s="27" t="str" cm="1">
        <f t="array" ref="E1053">IFERROR(_xlfn.IFS(AND($F$4=45566,D1053="徳島"),VLOOKUP(D1053,最低賃金!$A$2:$G$49,2,FALSE),OR($F$4&lt;&gt;45566,D1053&lt;&gt;"徳島"),VLOOKUP(D1053,最低賃金!$A$2:$G$49,4,FALSE)),"")</f>
        <v/>
      </c>
      <c r="F1053" s="27" t="str">
        <f>IFERROR(VLOOKUP(D1053,最低賃金!$A$3:$G$49,6,FALSE),"")</f>
        <v/>
      </c>
      <c r="G1053" s="42"/>
      <c r="H1053" s="19"/>
      <c r="I1053" s="81"/>
      <c r="J1053" s="27" t="str" cm="1">
        <f t="array" ref="J1053">IFERROR(_xlfn.IFS(COUNTBLANK(G1053:I1053)=3,"",H1053="","H列に金額を入力してください",G1053=3,H1053,I1053="","I列に労働時間を入力してください",G1053=1,ROUND(H1053/(I1053*24),0),G1053=2,ROUND(H1053/(I1053*24),0)),"")</f>
        <v/>
      </c>
      <c r="K1053" s="80" t="str" cm="1">
        <f t="array" ref="K1053">IFERROR(_xlfn.IFS(D1053="","",J1053&lt;E1053,"×（法定外・要件外となる従業員です）",J1053&lt;=F1053,"〇",J1053&gt;F1053,"ー（要件外となる従業員です）"),"")</f>
        <v/>
      </c>
      <c r="L1053" s="25" t="str" cm="1">
        <f t="array" ref="L1053">IFERROR(_xlfn.IFS(COUNTBLANK(C1053:J1053)=8,"",C1053="","←C列に従業員名を姓名（フルネーム）で入力してください。誤変換にお気を付け下さい。",D1053="","←D列に都道府県を入力してください。",G1053="","←G列に1～3の選択肢を入力してください",H1053="","←H列に金額を入力してください",G1053=3,"",I1053="","←I列に所定労働時間を入力してください"),"")</f>
        <v/>
      </c>
    </row>
    <row r="1054" spans="1:12" ht="16.5" customHeight="1" x14ac:dyDescent="0.4">
      <c r="A1054" s="41" t="str">
        <f t="shared" si="16"/>
        <v/>
      </c>
      <c r="B1054" s="40"/>
      <c r="C1054" s="75"/>
      <c r="D1054" s="42"/>
      <c r="E1054" s="27" t="str" cm="1">
        <f t="array" ref="E1054">IFERROR(_xlfn.IFS(AND($F$4=45566,D1054="徳島"),VLOOKUP(D1054,最低賃金!$A$2:$G$49,2,FALSE),OR($F$4&lt;&gt;45566,D1054&lt;&gt;"徳島"),VLOOKUP(D1054,最低賃金!$A$2:$G$49,4,FALSE)),"")</f>
        <v/>
      </c>
      <c r="F1054" s="27" t="str">
        <f>IFERROR(VLOOKUP(D1054,最低賃金!$A$3:$G$49,6,FALSE),"")</f>
        <v/>
      </c>
      <c r="G1054" s="42"/>
      <c r="H1054" s="19"/>
      <c r="I1054" s="81"/>
      <c r="J1054" s="27" t="str" cm="1">
        <f t="array" ref="J1054">IFERROR(_xlfn.IFS(COUNTBLANK(G1054:I1054)=3,"",H1054="","H列に金額を入力してください",G1054=3,H1054,I1054="","I列に労働時間を入力してください",G1054=1,ROUND(H1054/(I1054*24),0),G1054=2,ROUND(H1054/(I1054*24),0)),"")</f>
        <v/>
      </c>
      <c r="K1054" s="80" t="str" cm="1">
        <f t="array" ref="K1054">IFERROR(_xlfn.IFS(D1054="","",J1054&lt;E1054,"×（法定外・要件外となる従業員です）",J1054&lt;=F1054,"〇",J1054&gt;F1054,"ー（要件外となる従業員です）"),"")</f>
        <v/>
      </c>
      <c r="L1054" s="25" t="str" cm="1">
        <f t="array" ref="L1054">IFERROR(_xlfn.IFS(COUNTBLANK(C1054:J1054)=8,"",C1054="","←C列に従業員名を姓名（フルネーム）で入力してください。誤変換にお気を付け下さい。",D1054="","←D列に都道府県を入力してください。",G1054="","←G列に1～3の選択肢を入力してください",H1054="","←H列に金額を入力してください",G1054=3,"",I1054="","←I列に所定労働時間を入力してください"),"")</f>
        <v/>
      </c>
    </row>
    <row r="1055" spans="1:12" ht="16.5" customHeight="1" x14ac:dyDescent="0.4">
      <c r="A1055" s="41" t="str">
        <f t="shared" si="16"/>
        <v/>
      </c>
      <c r="B1055" s="40"/>
      <c r="C1055" s="75"/>
      <c r="D1055" s="42"/>
      <c r="E1055" s="27" t="str" cm="1">
        <f t="array" ref="E1055">IFERROR(_xlfn.IFS(AND($F$4=45566,D1055="徳島"),VLOOKUP(D1055,最低賃金!$A$2:$G$49,2,FALSE),OR($F$4&lt;&gt;45566,D1055&lt;&gt;"徳島"),VLOOKUP(D1055,最低賃金!$A$2:$G$49,4,FALSE)),"")</f>
        <v/>
      </c>
      <c r="F1055" s="27" t="str">
        <f>IFERROR(VLOOKUP(D1055,最低賃金!$A$3:$G$49,6,FALSE),"")</f>
        <v/>
      </c>
      <c r="G1055" s="42"/>
      <c r="H1055" s="19"/>
      <c r="I1055" s="81"/>
      <c r="J1055" s="27" t="str" cm="1">
        <f t="array" ref="J1055">IFERROR(_xlfn.IFS(COUNTBLANK(G1055:I1055)=3,"",H1055="","H列に金額を入力してください",G1055=3,H1055,I1055="","I列に労働時間を入力してください",G1055=1,ROUND(H1055/(I1055*24),0),G1055=2,ROUND(H1055/(I1055*24),0)),"")</f>
        <v/>
      </c>
      <c r="K1055" s="80" t="str" cm="1">
        <f t="array" ref="K1055">IFERROR(_xlfn.IFS(D1055="","",J1055&lt;E1055,"×（法定外・要件外となる従業員です）",J1055&lt;=F1055,"〇",J1055&gt;F1055,"ー（要件外となる従業員です）"),"")</f>
        <v/>
      </c>
      <c r="L1055" s="25" t="str" cm="1">
        <f t="array" ref="L1055">IFERROR(_xlfn.IFS(COUNTBLANK(C1055:J1055)=8,"",C1055="","←C列に従業員名を姓名（フルネーム）で入力してください。誤変換にお気を付け下さい。",D1055="","←D列に都道府県を入力してください。",G1055="","←G列に1～3の選択肢を入力してください",H1055="","←H列に金額を入力してください",G1055=3,"",I1055="","←I列に所定労働時間を入力してください"),"")</f>
        <v/>
      </c>
    </row>
    <row r="1056" spans="1:12" ht="16.5" customHeight="1" x14ac:dyDescent="0.4">
      <c r="A1056" s="41" t="str">
        <f t="shared" si="16"/>
        <v/>
      </c>
      <c r="B1056" s="40"/>
      <c r="C1056" s="75"/>
      <c r="D1056" s="42"/>
      <c r="E1056" s="27" t="str" cm="1">
        <f t="array" ref="E1056">IFERROR(_xlfn.IFS(AND($F$4=45566,D1056="徳島"),VLOOKUP(D1056,最低賃金!$A$2:$G$49,2,FALSE),OR($F$4&lt;&gt;45566,D1056&lt;&gt;"徳島"),VLOOKUP(D1056,最低賃金!$A$2:$G$49,4,FALSE)),"")</f>
        <v/>
      </c>
      <c r="F1056" s="27" t="str">
        <f>IFERROR(VLOOKUP(D1056,最低賃金!$A$3:$G$49,6,FALSE),"")</f>
        <v/>
      </c>
      <c r="G1056" s="42"/>
      <c r="H1056" s="19"/>
      <c r="I1056" s="81"/>
      <c r="J1056" s="27" t="str" cm="1">
        <f t="array" ref="J1056">IFERROR(_xlfn.IFS(COUNTBLANK(G1056:I1056)=3,"",H1056="","H列に金額を入力してください",G1056=3,H1056,I1056="","I列に労働時間を入力してください",G1056=1,ROUND(H1056/(I1056*24),0),G1056=2,ROUND(H1056/(I1056*24),0)),"")</f>
        <v/>
      </c>
      <c r="K1056" s="80" t="str" cm="1">
        <f t="array" ref="K1056">IFERROR(_xlfn.IFS(D1056="","",J1056&lt;E1056,"×（法定外・要件外となる従業員です）",J1056&lt;=F1056,"〇",J1056&gt;F1056,"ー（要件外となる従業員です）"),"")</f>
        <v/>
      </c>
      <c r="L1056" s="25" t="str" cm="1">
        <f t="array" ref="L1056">IFERROR(_xlfn.IFS(COUNTBLANK(C1056:J1056)=8,"",C1056="","←C列に従業員名を姓名（フルネーム）で入力してください。誤変換にお気を付け下さい。",D1056="","←D列に都道府県を入力してください。",G1056="","←G列に1～3の選択肢を入力してください",H1056="","←H列に金額を入力してください",G1056=3,"",I1056="","←I列に所定労働時間を入力してください"),"")</f>
        <v/>
      </c>
    </row>
    <row r="1057" spans="1:12" ht="16.5" customHeight="1" x14ac:dyDescent="0.4">
      <c r="A1057" s="41" t="str">
        <f t="shared" si="16"/>
        <v/>
      </c>
      <c r="B1057" s="40"/>
      <c r="C1057" s="75"/>
      <c r="D1057" s="42"/>
      <c r="E1057" s="27" t="str" cm="1">
        <f t="array" ref="E1057">IFERROR(_xlfn.IFS(AND($F$4=45566,D1057="徳島"),VLOOKUP(D1057,最低賃金!$A$2:$G$49,2,FALSE),OR($F$4&lt;&gt;45566,D1057&lt;&gt;"徳島"),VLOOKUP(D1057,最低賃金!$A$2:$G$49,4,FALSE)),"")</f>
        <v/>
      </c>
      <c r="F1057" s="27" t="str">
        <f>IFERROR(VLOOKUP(D1057,最低賃金!$A$3:$G$49,6,FALSE),"")</f>
        <v/>
      </c>
      <c r="G1057" s="42"/>
      <c r="H1057" s="19"/>
      <c r="I1057" s="81"/>
      <c r="J1057" s="27" t="str" cm="1">
        <f t="array" ref="J1057">IFERROR(_xlfn.IFS(COUNTBLANK(G1057:I1057)=3,"",H1057="","H列に金額を入力してください",G1057=3,H1057,I1057="","I列に労働時間を入力してください",G1057=1,ROUND(H1057/(I1057*24),0),G1057=2,ROUND(H1057/(I1057*24),0)),"")</f>
        <v/>
      </c>
      <c r="K1057" s="80" t="str" cm="1">
        <f t="array" ref="K1057">IFERROR(_xlfn.IFS(D1057="","",J1057&lt;E1057,"×（法定外・要件外となる従業員です）",J1057&lt;=F1057,"〇",J1057&gt;F1057,"ー（要件外となる従業員です）"),"")</f>
        <v/>
      </c>
      <c r="L1057" s="25" t="str" cm="1">
        <f t="array" ref="L1057">IFERROR(_xlfn.IFS(COUNTBLANK(C1057:J1057)=8,"",C1057="","←C列に従業員名を姓名（フルネーム）で入力してください。誤変換にお気を付け下さい。",D1057="","←D列に都道府県を入力してください。",G1057="","←G列に1～3の選択肢を入力してください",H1057="","←H列に金額を入力してください",G1057=3,"",I1057="","←I列に所定労働時間を入力してください"),"")</f>
        <v/>
      </c>
    </row>
    <row r="1058" spans="1:12" ht="16.5" customHeight="1" x14ac:dyDescent="0.4">
      <c r="A1058" s="41" t="str">
        <f t="shared" si="16"/>
        <v/>
      </c>
      <c r="B1058" s="40"/>
      <c r="C1058" s="75"/>
      <c r="D1058" s="42"/>
      <c r="E1058" s="27" t="str" cm="1">
        <f t="array" ref="E1058">IFERROR(_xlfn.IFS(AND($F$4=45566,D1058="徳島"),VLOOKUP(D1058,最低賃金!$A$2:$G$49,2,FALSE),OR($F$4&lt;&gt;45566,D1058&lt;&gt;"徳島"),VLOOKUP(D1058,最低賃金!$A$2:$G$49,4,FALSE)),"")</f>
        <v/>
      </c>
      <c r="F1058" s="27" t="str">
        <f>IFERROR(VLOOKUP(D1058,最低賃金!$A$3:$G$49,6,FALSE),"")</f>
        <v/>
      </c>
      <c r="G1058" s="42"/>
      <c r="H1058" s="19"/>
      <c r="I1058" s="81"/>
      <c r="J1058" s="27" t="str" cm="1">
        <f t="array" ref="J1058">IFERROR(_xlfn.IFS(COUNTBLANK(G1058:I1058)=3,"",H1058="","H列に金額を入力してください",G1058=3,H1058,I1058="","I列に労働時間を入力してください",G1058=1,ROUND(H1058/(I1058*24),0),G1058=2,ROUND(H1058/(I1058*24),0)),"")</f>
        <v/>
      </c>
      <c r="K1058" s="80" t="str" cm="1">
        <f t="array" ref="K1058">IFERROR(_xlfn.IFS(D1058="","",J1058&lt;E1058,"×（法定外・要件外となる従業員です）",J1058&lt;=F1058,"〇",J1058&gt;F1058,"ー（要件外となる従業員です）"),"")</f>
        <v/>
      </c>
      <c r="L1058" s="25" t="str" cm="1">
        <f t="array" ref="L1058">IFERROR(_xlfn.IFS(COUNTBLANK(C1058:J1058)=8,"",C1058="","←C列に従業員名を姓名（フルネーム）で入力してください。誤変換にお気を付け下さい。",D1058="","←D列に都道府県を入力してください。",G1058="","←G列に1～3の選択肢を入力してください",H1058="","←H列に金額を入力してください",G1058=3,"",I1058="","←I列に所定労働時間を入力してください"),"")</f>
        <v/>
      </c>
    </row>
    <row r="1059" spans="1:12" ht="16.5" customHeight="1" x14ac:dyDescent="0.4">
      <c r="A1059" s="41" t="str">
        <f t="shared" si="16"/>
        <v/>
      </c>
      <c r="B1059" s="40"/>
      <c r="C1059" s="75"/>
      <c r="D1059" s="42"/>
      <c r="E1059" s="27" t="str" cm="1">
        <f t="array" ref="E1059">IFERROR(_xlfn.IFS(AND($F$4=45566,D1059="徳島"),VLOOKUP(D1059,最低賃金!$A$2:$G$49,2,FALSE),OR($F$4&lt;&gt;45566,D1059&lt;&gt;"徳島"),VLOOKUP(D1059,最低賃金!$A$2:$G$49,4,FALSE)),"")</f>
        <v/>
      </c>
      <c r="F1059" s="27" t="str">
        <f>IFERROR(VLOOKUP(D1059,最低賃金!$A$3:$G$49,6,FALSE),"")</f>
        <v/>
      </c>
      <c r="G1059" s="42"/>
      <c r="H1059" s="19"/>
      <c r="I1059" s="81"/>
      <c r="J1059" s="27" t="str" cm="1">
        <f t="array" ref="J1059">IFERROR(_xlfn.IFS(COUNTBLANK(G1059:I1059)=3,"",H1059="","H列に金額を入力してください",G1059=3,H1059,I1059="","I列に労働時間を入力してください",G1059=1,ROUND(H1059/(I1059*24),0),G1059=2,ROUND(H1059/(I1059*24),0)),"")</f>
        <v/>
      </c>
      <c r="K1059" s="80" t="str" cm="1">
        <f t="array" ref="K1059">IFERROR(_xlfn.IFS(D1059="","",J1059&lt;E1059,"×（法定外・要件外となる従業員です）",J1059&lt;=F1059,"〇",J1059&gt;F1059,"ー（要件外となる従業員です）"),"")</f>
        <v/>
      </c>
      <c r="L1059" s="25" t="str" cm="1">
        <f t="array" ref="L1059">IFERROR(_xlfn.IFS(COUNTBLANK(C1059:J1059)=8,"",C1059="","←C列に従業員名を姓名（フルネーム）で入力してください。誤変換にお気を付け下さい。",D1059="","←D列に都道府県を入力してください。",G1059="","←G列に1～3の選択肢を入力してください",H1059="","←H列に金額を入力してください",G1059=3,"",I1059="","←I列に所定労働時間を入力してください"),"")</f>
        <v/>
      </c>
    </row>
    <row r="1060" spans="1:12" ht="16.5" customHeight="1" x14ac:dyDescent="0.4">
      <c r="A1060" s="41" t="str">
        <f t="shared" si="16"/>
        <v/>
      </c>
      <c r="B1060" s="40"/>
      <c r="C1060" s="75"/>
      <c r="D1060" s="42"/>
      <c r="E1060" s="27" t="str" cm="1">
        <f t="array" ref="E1060">IFERROR(_xlfn.IFS(AND($F$4=45566,D1060="徳島"),VLOOKUP(D1060,最低賃金!$A$2:$G$49,2,FALSE),OR($F$4&lt;&gt;45566,D1060&lt;&gt;"徳島"),VLOOKUP(D1060,最低賃金!$A$2:$G$49,4,FALSE)),"")</f>
        <v/>
      </c>
      <c r="F1060" s="27" t="str">
        <f>IFERROR(VLOOKUP(D1060,最低賃金!$A$3:$G$49,6,FALSE),"")</f>
        <v/>
      </c>
      <c r="G1060" s="42"/>
      <c r="H1060" s="19"/>
      <c r="I1060" s="81"/>
      <c r="J1060" s="27" t="str" cm="1">
        <f t="array" ref="J1060">IFERROR(_xlfn.IFS(COUNTBLANK(G1060:I1060)=3,"",H1060="","H列に金額を入力してください",G1060=3,H1060,I1060="","I列に労働時間を入力してください",G1060=1,ROUND(H1060/(I1060*24),0),G1060=2,ROUND(H1060/(I1060*24),0)),"")</f>
        <v/>
      </c>
      <c r="K1060" s="80" t="str" cm="1">
        <f t="array" ref="K1060">IFERROR(_xlfn.IFS(D1060="","",J1060&lt;E1060,"×（法定外・要件外となる従業員です）",J1060&lt;=F1060,"〇",J1060&gt;F1060,"ー（要件外となる従業員です）"),"")</f>
        <v/>
      </c>
      <c r="L1060" s="25" t="str" cm="1">
        <f t="array" ref="L1060">IFERROR(_xlfn.IFS(COUNTBLANK(C1060:J1060)=8,"",C1060="","←C列に従業員名を姓名（フルネーム）で入力してください。誤変換にお気を付け下さい。",D1060="","←D列に都道府県を入力してください。",G1060="","←G列に1～3の選択肢を入力してください",H1060="","←H列に金額を入力してください",G1060=3,"",I1060="","←I列に所定労働時間を入力してください"),"")</f>
        <v/>
      </c>
    </row>
    <row r="1061" spans="1:12" ht="16.5" customHeight="1" x14ac:dyDescent="0.4">
      <c r="A1061" s="41" t="str">
        <f t="shared" si="16"/>
        <v/>
      </c>
      <c r="B1061" s="40"/>
      <c r="C1061" s="75"/>
      <c r="D1061" s="42"/>
      <c r="E1061" s="27" t="str" cm="1">
        <f t="array" ref="E1061">IFERROR(_xlfn.IFS(AND($F$4=45566,D1061="徳島"),VLOOKUP(D1061,最低賃金!$A$2:$G$49,2,FALSE),OR($F$4&lt;&gt;45566,D1061&lt;&gt;"徳島"),VLOOKUP(D1061,最低賃金!$A$2:$G$49,4,FALSE)),"")</f>
        <v/>
      </c>
      <c r="F1061" s="27" t="str">
        <f>IFERROR(VLOOKUP(D1061,最低賃金!$A$3:$G$49,6,FALSE),"")</f>
        <v/>
      </c>
      <c r="G1061" s="42"/>
      <c r="H1061" s="19"/>
      <c r="I1061" s="81"/>
      <c r="J1061" s="27" t="str" cm="1">
        <f t="array" ref="J1061">IFERROR(_xlfn.IFS(COUNTBLANK(G1061:I1061)=3,"",H1061="","H列に金額を入力してください",G1061=3,H1061,I1061="","I列に労働時間を入力してください",G1061=1,ROUND(H1061/(I1061*24),0),G1061=2,ROUND(H1061/(I1061*24),0)),"")</f>
        <v/>
      </c>
      <c r="K1061" s="80" t="str" cm="1">
        <f t="array" ref="K1061">IFERROR(_xlfn.IFS(D1061="","",J1061&lt;E1061,"×（法定外・要件外となる従業員です）",J1061&lt;=F1061,"〇",J1061&gt;F1061,"ー（要件外となる従業員です）"),"")</f>
        <v/>
      </c>
      <c r="L1061" s="25" t="str" cm="1">
        <f t="array" ref="L1061">IFERROR(_xlfn.IFS(COUNTBLANK(C1061:J1061)=8,"",C1061="","←C列に従業員名を姓名（フルネーム）で入力してください。誤変換にお気を付け下さい。",D1061="","←D列に都道府県を入力してください。",G1061="","←G列に1～3の選択肢を入力してください",H1061="","←H列に金額を入力してください",G1061=3,"",I1061="","←I列に所定労働時間を入力してください"),"")</f>
        <v/>
      </c>
    </row>
    <row r="1062" spans="1:12" ht="16.5" customHeight="1" x14ac:dyDescent="0.4">
      <c r="A1062" s="41" t="str">
        <f t="shared" si="16"/>
        <v/>
      </c>
      <c r="B1062" s="40"/>
      <c r="C1062" s="75"/>
      <c r="D1062" s="42"/>
      <c r="E1062" s="27" t="str" cm="1">
        <f t="array" ref="E1062">IFERROR(_xlfn.IFS(AND($F$4=45566,D1062="徳島"),VLOOKUP(D1062,最低賃金!$A$2:$G$49,2,FALSE),OR($F$4&lt;&gt;45566,D1062&lt;&gt;"徳島"),VLOOKUP(D1062,最低賃金!$A$2:$G$49,4,FALSE)),"")</f>
        <v/>
      </c>
      <c r="F1062" s="27" t="str">
        <f>IFERROR(VLOOKUP(D1062,最低賃金!$A$3:$G$49,6,FALSE),"")</f>
        <v/>
      </c>
      <c r="G1062" s="42"/>
      <c r="H1062" s="19"/>
      <c r="I1062" s="81"/>
      <c r="J1062" s="27" t="str" cm="1">
        <f t="array" ref="J1062">IFERROR(_xlfn.IFS(COUNTBLANK(G1062:I1062)=3,"",H1062="","H列に金額を入力してください",G1062=3,H1062,I1062="","I列に労働時間を入力してください",G1062=1,ROUND(H1062/(I1062*24),0),G1062=2,ROUND(H1062/(I1062*24),0)),"")</f>
        <v/>
      </c>
      <c r="K1062" s="80" t="str" cm="1">
        <f t="array" ref="K1062">IFERROR(_xlfn.IFS(D1062="","",J1062&lt;E1062,"×（法定外・要件外となる従業員です）",J1062&lt;=F1062,"〇",J1062&gt;F1062,"ー（要件外となる従業員です）"),"")</f>
        <v/>
      </c>
      <c r="L1062" s="25" t="str" cm="1">
        <f t="array" ref="L1062">IFERROR(_xlfn.IFS(COUNTBLANK(C1062:J1062)=8,"",C1062="","←C列に従業員名を姓名（フルネーム）で入力してください。誤変換にお気を付け下さい。",D1062="","←D列に都道府県を入力してください。",G1062="","←G列に1～3の選択肢を入力してください",H1062="","←H列に金額を入力してください",G1062=3,"",I1062="","←I列に所定労働時間を入力してください"),"")</f>
        <v/>
      </c>
    </row>
    <row r="1063" spans="1:12" ht="16.5" customHeight="1" x14ac:dyDescent="0.4">
      <c r="A1063" s="41" t="str">
        <f t="shared" si="16"/>
        <v/>
      </c>
      <c r="B1063" s="40"/>
      <c r="C1063" s="75"/>
      <c r="D1063" s="42"/>
      <c r="E1063" s="27" t="str" cm="1">
        <f t="array" ref="E1063">IFERROR(_xlfn.IFS(AND($F$4=45566,D1063="徳島"),VLOOKUP(D1063,最低賃金!$A$2:$G$49,2,FALSE),OR($F$4&lt;&gt;45566,D1063&lt;&gt;"徳島"),VLOOKUP(D1063,最低賃金!$A$2:$G$49,4,FALSE)),"")</f>
        <v/>
      </c>
      <c r="F1063" s="27" t="str">
        <f>IFERROR(VLOOKUP(D1063,最低賃金!$A$3:$G$49,6,FALSE),"")</f>
        <v/>
      </c>
      <c r="G1063" s="42"/>
      <c r="H1063" s="19"/>
      <c r="I1063" s="81"/>
      <c r="J1063" s="27" t="str" cm="1">
        <f t="array" ref="J1063">IFERROR(_xlfn.IFS(COUNTBLANK(G1063:I1063)=3,"",H1063="","H列に金額を入力してください",G1063=3,H1063,I1063="","I列に労働時間を入力してください",G1063=1,ROUND(H1063/(I1063*24),0),G1063=2,ROUND(H1063/(I1063*24),0)),"")</f>
        <v/>
      </c>
      <c r="K1063" s="80" t="str" cm="1">
        <f t="array" ref="K1063">IFERROR(_xlfn.IFS(D1063="","",J1063&lt;E1063,"×（法定外・要件外となる従業員です）",J1063&lt;=F1063,"〇",J1063&gt;F1063,"ー（要件外となる従業員です）"),"")</f>
        <v/>
      </c>
      <c r="L1063" s="25" t="str" cm="1">
        <f t="array" ref="L1063">IFERROR(_xlfn.IFS(COUNTBLANK(C1063:J1063)=8,"",C1063="","←C列に従業員名を姓名（フルネーム）で入力してください。誤変換にお気を付け下さい。",D1063="","←D列に都道府県を入力してください。",G1063="","←G列に1～3の選択肢を入力してください",H1063="","←H列に金額を入力してください",G1063=3,"",I1063="","←I列に所定労働時間を入力してください"),"")</f>
        <v/>
      </c>
    </row>
    <row r="1064" spans="1:12" ht="16.5" customHeight="1" x14ac:dyDescent="0.4">
      <c r="A1064" s="41" t="str">
        <f t="shared" si="16"/>
        <v/>
      </c>
      <c r="B1064" s="40"/>
      <c r="C1064" s="75"/>
      <c r="D1064" s="42"/>
      <c r="E1064" s="27" t="str" cm="1">
        <f t="array" ref="E1064">IFERROR(_xlfn.IFS(AND($F$4=45566,D1064="徳島"),VLOOKUP(D1064,最低賃金!$A$2:$G$49,2,FALSE),OR($F$4&lt;&gt;45566,D1064&lt;&gt;"徳島"),VLOOKUP(D1064,最低賃金!$A$2:$G$49,4,FALSE)),"")</f>
        <v/>
      </c>
      <c r="F1064" s="27" t="str">
        <f>IFERROR(VLOOKUP(D1064,最低賃金!$A$3:$G$49,6,FALSE),"")</f>
        <v/>
      </c>
      <c r="G1064" s="42"/>
      <c r="H1064" s="19"/>
      <c r="I1064" s="81"/>
      <c r="J1064" s="27" t="str" cm="1">
        <f t="array" ref="J1064">IFERROR(_xlfn.IFS(COUNTBLANK(G1064:I1064)=3,"",H1064="","H列に金額を入力してください",G1064=3,H1064,I1064="","I列に労働時間を入力してください",G1064=1,ROUND(H1064/(I1064*24),0),G1064=2,ROUND(H1064/(I1064*24),0)),"")</f>
        <v/>
      </c>
      <c r="K1064" s="80" t="str" cm="1">
        <f t="array" ref="K1064">IFERROR(_xlfn.IFS(D1064="","",J1064&lt;E1064,"×（法定外・要件外となる従業員です）",J1064&lt;=F1064,"〇",J1064&gt;F1064,"ー（要件外となる従業員です）"),"")</f>
        <v/>
      </c>
      <c r="L1064" s="25" t="str" cm="1">
        <f t="array" ref="L1064">IFERROR(_xlfn.IFS(COUNTBLANK(C1064:J1064)=8,"",C1064="","←C列に従業員名を姓名（フルネーム）で入力してください。誤変換にお気を付け下さい。",D1064="","←D列に都道府県を入力してください。",G1064="","←G列に1～3の選択肢を入力してください",H1064="","←H列に金額を入力してください",G1064=3,"",I1064="","←I列に所定労働時間を入力してください"),"")</f>
        <v/>
      </c>
    </row>
    <row r="1065" spans="1:12" ht="16.5" customHeight="1" x14ac:dyDescent="0.4">
      <c r="A1065" s="41" t="str">
        <f t="shared" si="16"/>
        <v/>
      </c>
      <c r="B1065" s="40"/>
      <c r="C1065" s="75"/>
      <c r="D1065" s="42"/>
      <c r="E1065" s="27" t="str" cm="1">
        <f t="array" ref="E1065">IFERROR(_xlfn.IFS(AND($F$4=45566,D1065="徳島"),VLOOKUP(D1065,最低賃金!$A$2:$G$49,2,FALSE),OR($F$4&lt;&gt;45566,D1065&lt;&gt;"徳島"),VLOOKUP(D1065,最低賃金!$A$2:$G$49,4,FALSE)),"")</f>
        <v/>
      </c>
      <c r="F1065" s="27" t="str">
        <f>IFERROR(VLOOKUP(D1065,最低賃金!$A$3:$G$49,6,FALSE),"")</f>
        <v/>
      </c>
      <c r="G1065" s="42"/>
      <c r="H1065" s="19"/>
      <c r="I1065" s="81"/>
      <c r="J1065" s="27" t="str" cm="1">
        <f t="array" ref="J1065">IFERROR(_xlfn.IFS(COUNTBLANK(G1065:I1065)=3,"",H1065="","H列に金額を入力してください",G1065=3,H1065,I1065="","I列に労働時間を入力してください",G1065=1,ROUND(H1065/(I1065*24),0),G1065=2,ROUND(H1065/(I1065*24),0)),"")</f>
        <v/>
      </c>
      <c r="K1065" s="80" t="str" cm="1">
        <f t="array" ref="K1065">IFERROR(_xlfn.IFS(D1065="","",J1065&lt;E1065,"×（法定外・要件外となる従業員です）",J1065&lt;=F1065,"〇",J1065&gt;F1065,"ー（要件外となる従業員です）"),"")</f>
        <v/>
      </c>
      <c r="L1065" s="25" t="str" cm="1">
        <f t="array" ref="L1065">IFERROR(_xlfn.IFS(COUNTBLANK(C1065:J1065)=8,"",C1065="","←C列に従業員名を姓名（フルネーム）で入力してください。誤変換にお気を付け下さい。",D1065="","←D列に都道府県を入力してください。",G1065="","←G列に1～3の選択肢を入力してください",H1065="","←H列に金額を入力してください",G1065=3,"",I1065="","←I列に所定労働時間を入力してください"),"")</f>
        <v/>
      </c>
    </row>
    <row r="1066" spans="1:12" ht="16.5" customHeight="1" x14ac:dyDescent="0.4">
      <c r="A1066" s="41" t="str">
        <f t="shared" si="16"/>
        <v/>
      </c>
      <c r="B1066" s="40"/>
      <c r="C1066" s="75"/>
      <c r="D1066" s="42"/>
      <c r="E1066" s="27" t="str" cm="1">
        <f t="array" ref="E1066">IFERROR(_xlfn.IFS(AND($F$4=45566,D1066="徳島"),VLOOKUP(D1066,最低賃金!$A$2:$G$49,2,FALSE),OR($F$4&lt;&gt;45566,D1066&lt;&gt;"徳島"),VLOOKUP(D1066,最低賃金!$A$2:$G$49,4,FALSE)),"")</f>
        <v/>
      </c>
      <c r="F1066" s="27" t="str">
        <f>IFERROR(VLOOKUP(D1066,最低賃金!$A$3:$G$49,6,FALSE),"")</f>
        <v/>
      </c>
      <c r="G1066" s="42"/>
      <c r="H1066" s="19"/>
      <c r="I1066" s="81"/>
      <c r="J1066" s="27" t="str" cm="1">
        <f t="array" ref="J1066">IFERROR(_xlfn.IFS(COUNTBLANK(G1066:I1066)=3,"",H1066="","H列に金額を入力してください",G1066=3,H1066,I1066="","I列に労働時間を入力してください",G1066=1,ROUND(H1066/(I1066*24),0),G1066=2,ROUND(H1066/(I1066*24),0)),"")</f>
        <v/>
      </c>
      <c r="K1066" s="80" t="str" cm="1">
        <f t="array" ref="K1066">IFERROR(_xlfn.IFS(D1066="","",J1066&lt;E1066,"×（法定外・要件外となる従業員です）",J1066&lt;=F1066,"〇",J1066&gt;F1066,"ー（要件外となる従業員です）"),"")</f>
        <v/>
      </c>
      <c r="L1066" s="25" t="str" cm="1">
        <f t="array" ref="L1066">IFERROR(_xlfn.IFS(COUNTBLANK(C1066:J1066)=8,"",C1066="","←C列に従業員名を姓名（フルネーム）で入力してください。誤変換にお気を付け下さい。",D1066="","←D列に都道府県を入力してください。",G1066="","←G列に1～3の選択肢を入力してください",H1066="","←H列に金額を入力してください",G1066=3,"",I1066="","←I列に所定労働時間を入力してください"),"")</f>
        <v/>
      </c>
    </row>
    <row r="1067" spans="1:12" ht="16.5" customHeight="1" x14ac:dyDescent="0.4">
      <c r="A1067" s="41" t="str">
        <f t="shared" si="16"/>
        <v/>
      </c>
      <c r="B1067" s="40"/>
      <c r="C1067" s="75"/>
      <c r="D1067" s="42"/>
      <c r="E1067" s="27" t="str" cm="1">
        <f t="array" ref="E1067">IFERROR(_xlfn.IFS(AND($F$4=45566,D1067="徳島"),VLOOKUP(D1067,最低賃金!$A$2:$G$49,2,FALSE),OR($F$4&lt;&gt;45566,D1067&lt;&gt;"徳島"),VLOOKUP(D1067,最低賃金!$A$2:$G$49,4,FALSE)),"")</f>
        <v/>
      </c>
      <c r="F1067" s="27" t="str">
        <f>IFERROR(VLOOKUP(D1067,最低賃金!$A$3:$G$49,6,FALSE),"")</f>
        <v/>
      </c>
      <c r="G1067" s="42"/>
      <c r="H1067" s="19"/>
      <c r="I1067" s="81"/>
      <c r="J1067" s="27" t="str" cm="1">
        <f t="array" ref="J1067">IFERROR(_xlfn.IFS(COUNTBLANK(G1067:I1067)=3,"",H1067="","H列に金額を入力してください",G1067=3,H1067,I1067="","I列に労働時間を入力してください",G1067=1,ROUND(H1067/(I1067*24),0),G1067=2,ROUND(H1067/(I1067*24),0)),"")</f>
        <v/>
      </c>
      <c r="K1067" s="80" t="str" cm="1">
        <f t="array" ref="K1067">IFERROR(_xlfn.IFS(D1067="","",J1067&lt;E1067,"×（法定外・要件外となる従業員です）",J1067&lt;=F1067,"〇",J1067&gt;F1067,"ー（要件外となる従業員です）"),"")</f>
        <v/>
      </c>
      <c r="L1067" s="25" t="str" cm="1">
        <f t="array" ref="L1067">IFERROR(_xlfn.IFS(COUNTBLANK(C1067:J1067)=8,"",C1067="","←C列に従業員名を姓名（フルネーム）で入力してください。誤変換にお気を付け下さい。",D1067="","←D列に都道府県を入力してください。",G1067="","←G列に1～3の選択肢を入力してください",H1067="","←H列に金額を入力してください",G1067=3,"",I1067="","←I列に所定労働時間を入力してください"),"")</f>
        <v/>
      </c>
    </row>
    <row r="1068" spans="1:12" ht="16.5" customHeight="1" x14ac:dyDescent="0.4">
      <c r="A1068" s="41" t="str">
        <f t="shared" si="16"/>
        <v/>
      </c>
      <c r="B1068" s="40"/>
      <c r="C1068" s="75"/>
      <c r="D1068" s="42"/>
      <c r="E1068" s="27" t="str" cm="1">
        <f t="array" ref="E1068">IFERROR(_xlfn.IFS(AND($F$4=45566,D1068="徳島"),VLOOKUP(D1068,最低賃金!$A$2:$G$49,2,FALSE),OR($F$4&lt;&gt;45566,D1068&lt;&gt;"徳島"),VLOOKUP(D1068,最低賃金!$A$2:$G$49,4,FALSE)),"")</f>
        <v/>
      </c>
      <c r="F1068" s="27" t="str">
        <f>IFERROR(VLOOKUP(D1068,最低賃金!$A$3:$G$49,6,FALSE),"")</f>
        <v/>
      </c>
      <c r="G1068" s="42"/>
      <c r="H1068" s="19"/>
      <c r="I1068" s="81"/>
      <c r="J1068" s="27" t="str" cm="1">
        <f t="array" ref="J1068">IFERROR(_xlfn.IFS(COUNTBLANK(G1068:I1068)=3,"",H1068="","H列に金額を入力してください",G1068=3,H1068,I1068="","I列に労働時間を入力してください",G1068=1,ROUND(H1068/(I1068*24),0),G1068=2,ROUND(H1068/(I1068*24),0)),"")</f>
        <v/>
      </c>
      <c r="K1068" s="80" t="str" cm="1">
        <f t="array" ref="K1068">IFERROR(_xlfn.IFS(D1068="","",J1068&lt;E1068,"×（法定外・要件外となる従業員です）",J1068&lt;=F1068,"〇",J1068&gt;F1068,"ー（要件外となる従業員です）"),"")</f>
        <v/>
      </c>
      <c r="L1068" s="25" t="str" cm="1">
        <f t="array" ref="L1068">IFERROR(_xlfn.IFS(COUNTBLANK(C1068:J1068)=8,"",C1068="","←C列に従業員名を姓名（フルネーム）で入力してください。誤変換にお気を付け下さい。",D1068="","←D列に都道府県を入力してください。",G1068="","←G列に1～3の選択肢を入力してください",H1068="","←H列に金額を入力してください",G1068=3,"",I1068="","←I列に所定労働時間を入力してください"),"")</f>
        <v/>
      </c>
    </row>
    <row r="1069" spans="1:12" ht="16.5" customHeight="1" x14ac:dyDescent="0.4">
      <c r="A1069" s="41" t="str">
        <f t="shared" si="16"/>
        <v/>
      </c>
      <c r="B1069" s="40"/>
      <c r="C1069" s="75"/>
      <c r="D1069" s="42"/>
      <c r="E1069" s="27" t="str" cm="1">
        <f t="array" ref="E1069">IFERROR(_xlfn.IFS(AND($F$4=45566,D1069="徳島"),VLOOKUP(D1069,最低賃金!$A$2:$G$49,2,FALSE),OR($F$4&lt;&gt;45566,D1069&lt;&gt;"徳島"),VLOOKUP(D1069,最低賃金!$A$2:$G$49,4,FALSE)),"")</f>
        <v/>
      </c>
      <c r="F1069" s="27" t="str">
        <f>IFERROR(VLOOKUP(D1069,最低賃金!$A$3:$G$49,6,FALSE),"")</f>
        <v/>
      </c>
      <c r="G1069" s="42"/>
      <c r="H1069" s="19"/>
      <c r="I1069" s="81"/>
      <c r="J1069" s="27" t="str" cm="1">
        <f t="array" ref="J1069">IFERROR(_xlfn.IFS(COUNTBLANK(G1069:I1069)=3,"",H1069="","H列に金額を入力してください",G1069=3,H1069,I1069="","I列に労働時間を入力してください",G1069=1,ROUND(H1069/(I1069*24),0),G1069=2,ROUND(H1069/(I1069*24),0)),"")</f>
        <v/>
      </c>
      <c r="K1069" s="80" t="str" cm="1">
        <f t="array" ref="K1069">IFERROR(_xlfn.IFS(D1069="","",J1069&lt;E1069,"×（法定外・要件外となる従業員です）",J1069&lt;=F1069,"〇",J1069&gt;F1069,"ー（要件外となる従業員です）"),"")</f>
        <v/>
      </c>
      <c r="L1069" s="25" t="str" cm="1">
        <f t="array" ref="L1069">IFERROR(_xlfn.IFS(COUNTBLANK(C1069:J1069)=8,"",C1069="","←C列に従業員名を姓名（フルネーム）で入力してください。誤変換にお気を付け下さい。",D1069="","←D列に都道府県を入力してください。",G1069="","←G列に1～3の選択肢を入力してください",H1069="","←H列に金額を入力してください",G1069=3,"",I1069="","←I列に所定労働時間を入力してください"),"")</f>
        <v/>
      </c>
    </row>
    <row r="1070" spans="1:12" ht="16.5" customHeight="1" x14ac:dyDescent="0.4">
      <c r="A1070" s="41" t="str">
        <f t="shared" si="16"/>
        <v/>
      </c>
      <c r="B1070" s="40"/>
      <c r="C1070" s="75"/>
      <c r="D1070" s="42"/>
      <c r="E1070" s="27" t="str" cm="1">
        <f t="array" ref="E1070">IFERROR(_xlfn.IFS(AND($F$4=45566,D1070="徳島"),VLOOKUP(D1070,最低賃金!$A$2:$G$49,2,FALSE),OR($F$4&lt;&gt;45566,D1070&lt;&gt;"徳島"),VLOOKUP(D1070,最低賃金!$A$2:$G$49,4,FALSE)),"")</f>
        <v/>
      </c>
      <c r="F1070" s="27" t="str">
        <f>IFERROR(VLOOKUP(D1070,最低賃金!$A$3:$G$49,6,FALSE),"")</f>
        <v/>
      </c>
      <c r="G1070" s="42"/>
      <c r="H1070" s="19"/>
      <c r="I1070" s="81"/>
      <c r="J1070" s="27" t="str" cm="1">
        <f t="array" ref="J1070">IFERROR(_xlfn.IFS(COUNTBLANK(G1070:I1070)=3,"",H1070="","H列に金額を入力してください",G1070=3,H1070,I1070="","I列に労働時間を入力してください",G1070=1,ROUND(H1070/(I1070*24),0),G1070=2,ROUND(H1070/(I1070*24),0)),"")</f>
        <v/>
      </c>
      <c r="K1070" s="80" t="str" cm="1">
        <f t="array" ref="K1070">IFERROR(_xlfn.IFS(D1070="","",J1070&lt;E1070,"×（法定外・要件外となる従業員です）",J1070&lt;=F1070,"〇",J1070&gt;F1070,"ー（要件外となる従業員です）"),"")</f>
        <v/>
      </c>
      <c r="L1070" s="25" t="str" cm="1">
        <f t="array" ref="L1070">IFERROR(_xlfn.IFS(COUNTBLANK(C1070:J1070)=8,"",C1070="","←C列に従業員名を姓名（フルネーム）で入力してください。誤変換にお気を付け下さい。",D1070="","←D列に都道府県を入力してください。",G1070="","←G列に1～3の選択肢を入力してください",H1070="","←H列に金額を入力してください",G1070=3,"",I1070="","←I列に所定労働時間を入力してください"),"")</f>
        <v/>
      </c>
    </row>
    <row r="1071" spans="1:12" ht="16.5" customHeight="1" x14ac:dyDescent="0.4">
      <c r="A1071" s="41" t="str">
        <f t="shared" si="16"/>
        <v/>
      </c>
      <c r="B1071" s="40"/>
      <c r="C1071" s="75"/>
      <c r="D1071" s="42"/>
      <c r="E1071" s="27" t="str" cm="1">
        <f t="array" ref="E1071">IFERROR(_xlfn.IFS(AND($F$4=45566,D1071="徳島"),VLOOKUP(D1071,最低賃金!$A$2:$G$49,2,FALSE),OR($F$4&lt;&gt;45566,D1071&lt;&gt;"徳島"),VLOOKUP(D1071,最低賃金!$A$2:$G$49,4,FALSE)),"")</f>
        <v/>
      </c>
      <c r="F1071" s="27" t="str">
        <f>IFERROR(VLOOKUP(D1071,最低賃金!$A$3:$G$49,6,FALSE),"")</f>
        <v/>
      </c>
      <c r="G1071" s="42"/>
      <c r="H1071" s="19"/>
      <c r="I1071" s="81"/>
      <c r="J1071" s="27" t="str" cm="1">
        <f t="array" ref="J1071">IFERROR(_xlfn.IFS(COUNTBLANK(G1071:I1071)=3,"",H1071="","H列に金額を入力してください",G1071=3,H1071,I1071="","I列に労働時間を入力してください",G1071=1,ROUND(H1071/(I1071*24),0),G1071=2,ROUND(H1071/(I1071*24),0)),"")</f>
        <v/>
      </c>
      <c r="K1071" s="80" t="str" cm="1">
        <f t="array" ref="K1071">IFERROR(_xlfn.IFS(D1071="","",J1071&lt;E1071,"×（法定外・要件外となる従業員です）",J1071&lt;=F1071,"〇",J1071&gt;F1071,"ー（要件外となる従業員です）"),"")</f>
        <v/>
      </c>
      <c r="L1071" s="25" t="str" cm="1">
        <f t="array" ref="L1071">IFERROR(_xlfn.IFS(COUNTBLANK(C1071:J1071)=8,"",C1071="","←C列に従業員名を姓名（フルネーム）で入力してください。誤変換にお気を付け下さい。",D1071="","←D列に都道府県を入力してください。",G1071="","←G列に1～3の選択肢を入力してください",H1071="","←H列に金額を入力してください",G1071=3,"",I1071="","←I列に所定労働時間を入力してください"),"")</f>
        <v/>
      </c>
    </row>
    <row r="1072" spans="1:12" ht="16.5" customHeight="1" x14ac:dyDescent="0.4">
      <c r="A1072" s="41" t="str">
        <f t="shared" si="16"/>
        <v/>
      </c>
      <c r="B1072" s="40"/>
      <c r="C1072" s="75"/>
      <c r="D1072" s="42"/>
      <c r="E1072" s="27" t="str" cm="1">
        <f t="array" ref="E1072">IFERROR(_xlfn.IFS(AND($F$4=45566,D1072="徳島"),VLOOKUP(D1072,最低賃金!$A$2:$G$49,2,FALSE),OR($F$4&lt;&gt;45566,D1072&lt;&gt;"徳島"),VLOOKUP(D1072,最低賃金!$A$2:$G$49,4,FALSE)),"")</f>
        <v/>
      </c>
      <c r="F1072" s="27" t="str">
        <f>IFERROR(VLOOKUP(D1072,最低賃金!$A$3:$G$49,6,FALSE),"")</f>
        <v/>
      </c>
      <c r="G1072" s="42"/>
      <c r="H1072" s="19"/>
      <c r="I1072" s="81"/>
      <c r="J1072" s="27" t="str" cm="1">
        <f t="array" ref="J1072">IFERROR(_xlfn.IFS(COUNTBLANK(G1072:I1072)=3,"",H1072="","H列に金額を入力してください",G1072=3,H1072,I1072="","I列に労働時間を入力してください",G1072=1,ROUND(H1072/(I1072*24),0),G1072=2,ROUND(H1072/(I1072*24),0)),"")</f>
        <v/>
      </c>
      <c r="K1072" s="80" t="str" cm="1">
        <f t="array" ref="K1072">IFERROR(_xlfn.IFS(D1072="","",J1072&lt;E1072,"×（法定外・要件外となる従業員です）",J1072&lt;=F1072,"〇",J1072&gt;F1072,"ー（要件外となる従業員です）"),"")</f>
        <v/>
      </c>
      <c r="L1072" s="25" t="str" cm="1">
        <f t="array" ref="L1072">IFERROR(_xlfn.IFS(COUNTBLANK(C1072:J1072)=8,"",C1072="","←C列に従業員名を姓名（フルネーム）で入力してください。誤変換にお気を付け下さい。",D1072="","←D列に都道府県を入力してください。",G1072="","←G列に1～3の選択肢を入力してください",H1072="","←H列に金額を入力してください",G1072=3,"",I1072="","←I列に所定労働時間を入力してください"),"")</f>
        <v/>
      </c>
    </row>
    <row r="1073" spans="1:12" ht="16.5" customHeight="1" x14ac:dyDescent="0.4">
      <c r="A1073" s="41" t="str">
        <f t="shared" si="16"/>
        <v/>
      </c>
      <c r="B1073" s="40"/>
      <c r="C1073" s="75"/>
      <c r="D1073" s="42"/>
      <c r="E1073" s="27" t="str" cm="1">
        <f t="array" ref="E1073">IFERROR(_xlfn.IFS(AND($F$4=45566,D1073="徳島"),VLOOKUP(D1073,最低賃金!$A$2:$G$49,2,FALSE),OR($F$4&lt;&gt;45566,D1073&lt;&gt;"徳島"),VLOOKUP(D1073,最低賃金!$A$2:$G$49,4,FALSE)),"")</f>
        <v/>
      </c>
      <c r="F1073" s="27" t="str">
        <f>IFERROR(VLOOKUP(D1073,最低賃金!$A$3:$G$49,6,FALSE),"")</f>
        <v/>
      </c>
      <c r="G1073" s="42"/>
      <c r="H1073" s="19"/>
      <c r="I1073" s="81"/>
      <c r="J1073" s="27" t="str" cm="1">
        <f t="array" ref="J1073">IFERROR(_xlfn.IFS(COUNTBLANK(G1073:I1073)=3,"",H1073="","H列に金額を入力してください",G1073=3,H1073,I1073="","I列に労働時間を入力してください",G1073=1,ROUND(H1073/(I1073*24),0),G1073=2,ROUND(H1073/(I1073*24),0)),"")</f>
        <v/>
      </c>
      <c r="K1073" s="80" t="str" cm="1">
        <f t="array" ref="K1073">IFERROR(_xlfn.IFS(D1073="","",J1073&lt;E1073,"×（法定外・要件外となる従業員です）",J1073&lt;=F1073,"〇",J1073&gt;F1073,"ー（要件外となる従業員です）"),"")</f>
        <v/>
      </c>
      <c r="L1073" s="25" t="str" cm="1">
        <f t="array" ref="L1073">IFERROR(_xlfn.IFS(COUNTBLANK(C1073:J1073)=8,"",C1073="","←C列に従業員名を姓名（フルネーム）で入力してください。誤変換にお気を付け下さい。",D1073="","←D列に都道府県を入力してください。",G1073="","←G列に1～3の選択肢を入力してください",H1073="","←H列に金額を入力してください",G1073=3,"",I1073="","←I列に所定労働時間を入力してください"),"")</f>
        <v/>
      </c>
    </row>
    <row r="1074" spans="1:12" ht="16.5" customHeight="1" x14ac:dyDescent="0.4">
      <c r="A1074" s="41" t="str">
        <f t="shared" ref="A1074:A1137" si="17">IF(C1074="","",A1073+1)</f>
        <v/>
      </c>
      <c r="B1074" s="40"/>
      <c r="C1074" s="75"/>
      <c r="D1074" s="42"/>
      <c r="E1074" s="27" t="str" cm="1">
        <f t="array" ref="E1074">IFERROR(_xlfn.IFS(AND($F$4=45566,D1074="徳島"),VLOOKUP(D1074,最低賃金!$A$2:$G$49,2,FALSE),OR($F$4&lt;&gt;45566,D1074&lt;&gt;"徳島"),VLOOKUP(D1074,最低賃金!$A$2:$G$49,4,FALSE)),"")</f>
        <v/>
      </c>
      <c r="F1074" s="27" t="str">
        <f>IFERROR(VLOOKUP(D1074,最低賃金!$A$3:$G$49,6,FALSE),"")</f>
        <v/>
      </c>
      <c r="G1074" s="42"/>
      <c r="H1074" s="19"/>
      <c r="I1074" s="81"/>
      <c r="J1074" s="27" t="str" cm="1">
        <f t="array" ref="J1074">IFERROR(_xlfn.IFS(COUNTBLANK(G1074:I1074)=3,"",H1074="","H列に金額を入力してください",G1074=3,H1074,I1074="","I列に労働時間を入力してください",G1074=1,ROUND(H1074/(I1074*24),0),G1074=2,ROUND(H1074/(I1074*24),0)),"")</f>
        <v/>
      </c>
      <c r="K1074" s="80" t="str" cm="1">
        <f t="array" ref="K1074">IFERROR(_xlfn.IFS(D1074="","",J1074&lt;E1074,"×（法定外・要件外となる従業員です）",J1074&lt;=F1074,"〇",J1074&gt;F1074,"ー（要件外となる従業員です）"),"")</f>
        <v/>
      </c>
      <c r="L1074" s="25" t="str" cm="1">
        <f t="array" ref="L1074">IFERROR(_xlfn.IFS(COUNTBLANK(C1074:J1074)=8,"",C1074="","←C列に従業員名を姓名（フルネーム）で入力してください。誤変換にお気を付け下さい。",D1074="","←D列に都道府県を入力してください。",G1074="","←G列に1～3の選択肢を入力してください",H1074="","←H列に金額を入力してください",G1074=3,"",I1074="","←I列に所定労働時間を入力してください"),"")</f>
        <v/>
      </c>
    </row>
    <row r="1075" spans="1:12" ht="16.5" customHeight="1" x14ac:dyDescent="0.4">
      <c r="A1075" s="41" t="str">
        <f t="shared" si="17"/>
        <v/>
      </c>
      <c r="B1075" s="40"/>
      <c r="C1075" s="75"/>
      <c r="D1075" s="42"/>
      <c r="E1075" s="27" t="str" cm="1">
        <f t="array" ref="E1075">IFERROR(_xlfn.IFS(AND($F$4=45566,D1075="徳島"),VLOOKUP(D1075,最低賃金!$A$2:$G$49,2,FALSE),OR($F$4&lt;&gt;45566,D1075&lt;&gt;"徳島"),VLOOKUP(D1075,最低賃金!$A$2:$G$49,4,FALSE)),"")</f>
        <v/>
      </c>
      <c r="F1075" s="27" t="str">
        <f>IFERROR(VLOOKUP(D1075,最低賃金!$A$3:$G$49,6,FALSE),"")</f>
        <v/>
      </c>
      <c r="G1075" s="42"/>
      <c r="H1075" s="19"/>
      <c r="I1075" s="81"/>
      <c r="J1075" s="27" t="str" cm="1">
        <f t="array" ref="J1075">IFERROR(_xlfn.IFS(COUNTBLANK(G1075:I1075)=3,"",H1075="","H列に金額を入力してください",G1075=3,H1075,I1075="","I列に労働時間を入力してください",G1075=1,ROUND(H1075/(I1075*24),0),G1075=2,ROUND(H1075/(I1075*24),0)),"")</f>
        <v/>
      </c>
      <c r="K1075" s="80" t="str" cm="1">
        <f t="array" ref="K1075">IFERROR(_xlfn.IFS(D1075="","",J1075&lt;E1075,"×（法定外・要件外となる従業員です）",J1075&lt;=F1075,"〇",J1075&gt;F1075,"ー（要件外となる従業員です）"),"")</f>
        <v/>
      </c>
      <c r="L1075" s="25" t="str" cm="1">
        <f t="array" ref="L1075">IFERROR(_xlfn.IFS(COUNTBLANK(C1075:J1075)=8,"",C1075="","←C列に従業員名を姓名（フルネーム）で入力してください。誤変換にお気を付け下さい。",D1075="","←D列に都道府県を入力してください。",G1075="","←G列に1～3の選択肢を入力してください",H1075="","←H列に金額を入力してください",G1075=3,"",I1075="","←I列に所定労働時間を入力してください"),"")</f>
        <v/>
      </c>
    </row>
    <row r="1076" spans="1:12" ht="16.5" customHeight="1" x14ac:dyDescent="0.4">
      <c r="A1076" s="41" t="str">
        <f t="shared" si="17"/>
        <v/>
      </c>
      <c r="B1076" s="40"/>
      <c r="C1076" s="75"/>
      <c r="D1076" s="42"/>
      <c r="E1076" s="27" t="str" cm="1">
        <f t="array" ref="E1076">IFERROR(_xlfn.IFS(AND($F$4=45566,D1076="徳島"),VLOOKUP(D1076,最低賃金!$A$2:$G$49,2,FALSE),OR($F$4&lt;&gt;45566,D1076&lt;&gt;"徳島"),VLOOKUP(D1076,最低賃金!$A$2:$G$49,4,FALSE)),"")</f>
        <v/>
      </c>
      <c r="F1076" s="27" t="str">
        <f>IFERROR(VLOOKUP(D1076,最低賃金!$A$3:$G$49,6,FALSE),"")</f>
        <v/>
      </c>
      <c r="G1076" s="42"/>
      <c r="H1076" s="19"/>
      <c r="I1076" s="81"/>
      <c r="J1076" s="27" t="str" cm="1">
        <f t="array" ref="J1076">IFERROR(_xlfn.IFS(COUNTBLANK(G1076:I1076)=3,"",H1076="","H列に金額を入力してください",G1076=3,H1076,I1076="","I列に労働時間を入力してください",G1076=1,ROUND(H1076/(I1076*24),0),G1076=2,ROUND(H1076/(I1076*24),0)),"")</f>
        <v/>
      </c>
      <c r="K1076" s="80" t="str" cm="1">
        <f t="array" ref="K1076">IFERROR(_xlfn.IFS(D1076="","",J1076&lt;E1076,"×（法定外・要件外となる従業員です）",J1076&lt;=F1076,"〇",J1076&gt;F1076,"ー（要件外となる従業員です）"),"")</f>
        <v/>
      </c>
      <c r="L1076" s="25" t="str" cm="1">
        <f t="array" ref="L1076">IFERROR(_xlfn.IFS(COUNTBLANK(C1076:J1076)=8,"",C1076="","←C列に従業員名を姓名（フルネーム）で入力してください。誤変換にお気を付け下さい。",D1076="","←D列に都道府県を入力してください。",G1076="","←G列に1～3の選択肢を入力してください",H1076="","←H列に金額を入力してください",G1076=3,"",I1076="","←I列に所定労働時間を入力してください"),"")</f>
        <v/>
      </c>
    </row>
    <row r="1077" spans="1:12" ht="16.5" customHeight="1" x14ac:dyDescent="0.4">
      <c r="A1077" s="41" t="str">
        <f t="shared" si="17"/>
        <v/>
      </c>
      <c r="B1077" s="40"/>
      <c r="C1077" s="75"/>
      <c r="D1077" s="42"/>
      <c r="E1077" s="27" t="str" cm="1">
        <f t="array" ref="E1077">IFERROR(_xlfn.IFS(AND($F$4=45566,D1077="徳島"),VLOOKUP(D1077,最低賃金!$A$2:$G$49,2,FALSE),OR($F$4&lt;&gt;45566,D1077&lt;&gt;"徳島"),VLOOKUP(D1077,最低賃金!$A$2:$G$49,4,FALSE)),"")</f>
        <v/>
      </c>
      <c r="F1077" s="27" t="str">
        <f>IFERROR(VLOOKUP(D1077,最低賃金!$A$3:$G$49,6,FALSE),"")</f>
        <v/>
      </c>
      <c r="G1077" s="42"/>
      <c r="H1077" s="19"/>
      <c r="I1077" s="81"/>
      <c r="J1077" s="27" t="str" cm="1">
        <f t="array" ref="J1077">IFERROR(_xlfn.IFS(COUNTBLANK(G1077:I1077)=3,"",H1077="","H列に金額を入力してください",G1077=3,H1077,I1077="","I列に労働時間を入力してください",G1077=1,ROUND(H1077/(I1077*24),0),G1077=2,ROUND(H1077/(I1077*24),0)),"")</f>
        <v/>
      </c>
      <c r="K1077" s="80" t="str" cm="1">
        <f t="array" ref="K1077">IFERROR(_xlfn.IFS(D1077="","",J1077&lt;E1077,"×（法定外・要件外となる従業員です）",J1077&lt;=F1077,"〇",J1077&gt;F1077,"ー（要件外となる従業員です）"),"")</f>
        <v/>
      </c>
      <c r="L1077" s="25" t="str" cm="1">
        <f t="array" ref="L1077">IFERROR(_xlfn.IFS(COUNTBLANK(C1077:J1077)=8,"",C1077="","←C列に従業員名を姓名（フルネーム）で入力してください。誤変換にお気を付け下さい。",D1077="","←D列に都道府県を入力してください。",G1077="","←G列に1～3の選択肢を入力してください",H1077="","←H列に金額を入力してください",G1077=3,"",I1077="","←I列に所定労働時間を入力してください"),"")</f>
        <v/>
      </c>
    </row>
    <row r="1078" spans="1:12" ht="16.5" customHeight="1" x14ac:dyDescent="0.4">
      <c r="A1078" s="41" t="str">
        <f t="shared" si="17"/>
        <v/>
      </c>
      <c r="B1078" s="40"/>
      <c r="C1078" s="75"/>
      <c r="D1078" s="42"/>
      <c r="E1078" s="27" t="str" cm="1">
        <f t="array" ref="E1078">IFERROR(_xlfn.IFS(AND($F$4=45566,D1078="徳島"),VLOOKUP(D1078,最低賃金!$A$2:$G$49,2,FALSE),OR($F$4&lt;&gt;45566,D1078&lt;&gt;"徳島"),VLOOKUP(D1078,最低賃金!$A$2:$G$49,4,FALSE)),"")</f>
        <v/>
      </c>
      <c r="F1078" s="27" t="str">
        <f>IFERROR(VLOOKUP(D1078,最低賃金!$A$3:$G$49,6,FALSE),"")</f>
        <v/>
      </c>
      <c r="G1078" s="42"/>
      <c r="H1078" s="19"/>
      <c r="I1078" s="81"/>
      <c r="J1078" s="27" t="str" cm="1">
        <f t="array" ref="J1078">IFERROR(_xlfn.IFS(COUNTBLANK(G1078:I1078)=3,"",H1078="","H列に金額を入力してください",G1078=3,H1078,I1078="","I列に労働時間を入力してください",G1078=1,ROUND(H1078/(I1078*24),0),G1078=2,ROUND(H1078/(I1078*24),0)),"")</f>
        <v/>
      </c>
      <c r="K1078" s="80" t="str" cm="1">
        <f t="array" ref="K1078">IFERROR(_xlfn.IFS(D1078="","",J1078&lt;E1078,"×（法定外・要件外となる従業員です）",J1078&lt;=F1078,"〇",J1078&gt;F1078,"ー（要件外となる従業員です）"),"")</f>
        <v/>
      </c>
      <c r="L1078" s="25" t="str" cm="1">
        <f t="array" ref="L1078">IFERROR(_xlfn.IFS(COUNTBLANK(C1078:J1078)=8,"",C1078="","←C列に従業員名を姓名（フルネーム）で入力してください。誤変換にお気を付け下さい。",D1078="","←D列に都道府県を入力してください。",G1078="","←G列に1～3の選択肢を入力してください",H1078="","←H列に金額を入力してください",G1078=3,"",I1078="","←I列に所定労働時間を入力してください"),"")</f>
        <v/>
      </c>
    </row>
    <row r="1079" spans="1:12" ht="16.5" customHeight="1" x14ac:dyDescent="0.4">
      <c r="A1079" s="41" t="str">
        <f t="shared" si="17"/>
        <v/>
      </c>
      <c r="B1079" s="40"/>
      <c r="C1079" s="75"/>
      <c r="D1079" s="42"/>
      <c r="E1079" s="27" t="str" cm="1">
        <f t="array" ref="E1079">IFERROR(_xlfn.IFS(AND($F$4=45566,D1079="徳島"),VLOOKUP(D1079,最低賃金!$A$2:$G$49,2,FALSE),OR($F$4&lt;&gt;45566,D1079&lt;&gt;"徳島"),VLOOKUP(D1079,最低賃金!$A$2:$G$49,4,FALSE)),"")</f>
        <v/>
      </c>
      <c r="F1079" s="27" t="str">
        <f>IFERROR(VLOOKUP(D1079,最低賃金!$A$3:$G$49,6,FALSE),"")</f>
        <v/>
      </c>
      <c r="G1079" s="42"/>
      <c r="H1079" s="19"/>
      <c r="I1079" s="81"/>
      <c r="J1079" s="27" t="str" cm="1">
        <f t="array" ref="J1079">IFERROR(_xlfn.IFS(COUNTBLANK(G1079:I1079)=3,"",H1079="","H列に金額を入力してください",G1079=3,H1079,I1079="","I列に労働時間を入力してください",G1079=1,ROUND(H1079/(I1079*24),0),G1079=2,ROUND(H1079/(I1079*24),0)),"")</f>
        <v/>
      </c>
      <c r="K1079" s="80" t="str" cm="1">
        <f t="array" ref="K1079">IFERROR(_xlfn.IFS(D1079="","",J1079&lt;E1079,"×（法定外・要件外となる従業員です）",J1079&lt;=F1079,"〇",J1079&gt;F1079,"ー（要件外となる従業員です）"),"")</f>
        <v/>
      </c>
      <c r="L1079" s="25" t="str" cm="1">
        <f t="array" ref="L1079">IFERROR(_xlfn.IFS(COUNTBLANK(C1079:J1079)=8,"",C1079="","←C列に従業員名を姓名（フルネーム）で入力してください。誤変換にお気を付け下さい。",D1079="","←D列に都道府県を入力してください。",G1079="","←G列に1～3の選択肢を入力してください",H1079="","←H列に金額を入力してください",G1079=3,"",I1079="","←I列に所定労働時間を入力してください"),"")</f>
        <v/>
      </c>
    </row>
    <row r="1080" spans="1:12" ht="16.5" customHeight="1" x14ac:dyDescent="0.4">
      <c r="A1080" s="41" t="str">
        <f t="shared" si="17"/>
        <v/>
      </c>
      <c r="B1080" s="40"/>
      <c r="C1080" s="75"/>
      <c r="D1080" s="42"/>
      <c r="E1080" s="27" t="str" cm="1">
        <f t="array" ref="E1080">IFERROR(_xlfn.IFS(AND($F$4=45566,D1080="徳島"),VLOOKUP(D1080,最低賃金!$A$2:$G$49,2,FALSE),OR($F$4&lt;&gt;45566,D1080&lt;&gt;"徳島"),VLOOKUP(D1080,最低賃金!$A$2:$G$49,4,FALSE)),"")</f>
        <v/>
      </c>
      <c r="F1080" s="27" t="str">
        <f>IFERROR(VLOOKUP(D1080,最低賃金!$A$3:$G$49,6,FALSE),"")</f>
        <v/>
      </c>
      <c r="G1080" s="42"/>
      <c r="H1080" s="19"/>
      <c r="I1080" s="81"/>
      <c r="J1080" s="27" t="str" cm="1">
        <f t="array" ref="J1080">IFERROR(_xlfn.IFS(COUNTBLANK(G1080:I1080)=3,"",H1080="","H列に金額を入力してください",G1080=3,H1080,I1080="","I列に労働時間を入力してください",G1080=1,ROUND(H1080/(I1080*24),0),G1080=2,ROUND(H1080/(I1080*24),0)),"")</f>
        <v/>
      </c>
      <c r="K1080" s="80" t="str" cm="1">
        <f t="array" ref="K1080">IFERROR(_xlfn.IFS(D1080="","",J1080&lt;E1080,"×（法定外・要件外となる従業員です）",J1080&lt;=F1080,"〇",J1080&gt;F1080,"ー（要件外となる従業員です）"),"")</f>
        <v/>
      </c>
      <c r="L1080" s="25" t="str" cm="1">
        <f t="array" ref="L1080">IFERROR(_xlfn.IFS(COUNTBLANK(C1080:J1080)=8,"",C1080="","←C列に従業員名を姓名（フルネーム）で入力してください。誤変換にお気を付け下さい。",D1080="","←D列に都道府県を入力してください。",G1080="","←G列に1～3の選択肢を入力してください",H1080="","←H列に金額を入力してください",G1080=3,"",I1080="","←I列に所定労働時間を入力してください"),"")</f>
        <v/>
      </c>
    </row>
    <row r="1081" spans="1:12" ht="16.5" customHeight="1" x14ac:dyDescent="0.4">
      <c r="A1081" s="41" t="str">
        <f t="shared" si="17"/>
        <v/>
      </c>
      <c r="B1081" s="40"/>
      <c r="C1081" s="75"/>
      <c r="D1081" s="42"/>
      <c r="E1081" s="27" t="str" cm="1">
        <f t="array" ref="E1081">IFERROR(_xlfn.IFS(AND($F$4=45566,D1081="徳島"),VLOOKUP(D1081,最低賃金!$A$2:$G$49,2,FALSE),OR($F$4&lt;&gt;45566,D1081&lt;&gt;"徳島"),VLOOKUP(D1081,最低賃金!$A$2:$G$49,4,FALSE)),"")</f>
        <v/>
      </c>
      <c r="F1081" s="27" t="str">
        <f>IFERROR(VLOOKUP(D1081,最低賃金!$A$3:$G$49,6,FALSE),"")</f>
        <v/>
      </c>
      <c r="G1081" s="42"/>
      <c r="H1081" s="19"/>
      <c r="I1081" s="81"/>
      <c r="J1081" s="27" t="str" cm="1">
        <f t="array" ref="J1081">IFERROR(_xlfn.IFS(COUNTBLANK(G1081:I1081)=3,"",H1081="","H列に金額を入力してください",G1081=3,H1081,I1081="","I列に労働時間を入力してください",G1081=1,ROUND(H1081/(I1081*24),0),G1081=2,ROUND(H1081/(I1081*24),0)),"")</f>
        <v/>
      </c>
      <c r="K1081" s="80" t="str" cm="1">
        <f t="array" ref="K1081">IFERROR(_xlfn.IFS(D1081="","",J1081&lt;E1081,"×（法定外・要件外となる従業員です）",J1081&lt;=F1081,"〇",J1081&gt;F1081,"ー（要件外となる従業員です）"),"")</f>
        <v/>
      </c>
      <c r="L1081" s="25" t="str" cm="1">
        <f t="array" ref="L1081">IFERROR(_xlfn.IFS(COUNTBLANK(C1081:J1081)=8,"",C1081="","←C列に従業員名を姓名（フルネーム）で入力してください。誤変換にお気を付け下さい。",D1081="","←D列に都道府県を入力してください。",G1081="","←G列に1～3の選択肢を入力してください",H1081="","←H列に金額を入力してください",G1081=3,"",I1081="","←I列に所定労働時間を入力してください"),"")</f>
        <v/>
      </c>
    </row>
    <row r="1082" spans="1:12" ht="16.5" customHeight="1" x14ac:dyDescent="0.4">
      <c r="A1082" s="41" t="str">
        <f t="shared" si="17"/>
        <v/>
      </c>
      <c r="B1082" s="40"/>
      <c r="C1082" s="75"/>
      <c r="D1082" s="42"/>
      <c r="E1082" s="27" t="str" cm="1">
        <f t="array" ref="E1082">IFERROR(_xlfn.IFS(AND($F$4=45566,D1082="徳島"),VLOOKUP(D1082,最低賃金!$A$2:$G$49,2,FALSE),OR($F$4&lt;&gt;45566,D1082&lt;&gt;"徳島"),VLOOKUP(D1082,最低賃金!$A$2:$G$49,4,FALSE)),"")</f>
        <v/>
      </c>
      <c r="F1082" s="27" t="str">
        <f>IFERROR(VLOOKUP(D1082,最低賃金!$A$3:$G$49,6,FALSE),"")</f>
        <v/>
      </c>
      <c r="G1082" s="42"/>
      <c r="H1082" s="19"/>
      <c r="I1082" s="81"/>
      <c r="J1082" s="27" t="str" cm="1">
        <f t="array" ref="J1082">IFERROR(_xlfn.IFS(COUNTBLANK(G1082:I1082)=3,"",H1082="","H列に金額を入力してください",G1082=3,H1082,I1082="","I列に労働時間を入力してください",G1082=1,ROUND(H1082/(I1082*24),0),G1082=2,ROUND(H1082/(I1082*24),0)),"")</f>
        <v/>
      </c>
      <c r="K1082" s="80" t="str" cm="1">
        <f t="array" ref="K1082">IFERROR(_xlfn.IFS(D1082="","",J1082&lt;E1082,"×（法定外・要件外となる従業員です）",J1082&lt;=F1082,"〇",J1082&gt;F1082,"ー（要件外となる従業員です）"),"")</f>
        <v/>
      </c>
      <c r="L1082" s="25" t="str" cm="1">
        <f t="array" ref="L1082">IFERROR(_xlfn.IFS(COUNTBLANK(C1082:J1082)=8,"",C1082="","←C列に従業員名を姓名（フルネーム）で入力してください。誤変換にお気を付け下さい。",D1082="","←D列に都道府県を入力してください。",G1082="","←G列に1～3の選択肢を入力してください",H1082="","←H列に金額を入力してください",G1082=3,"",I1082="","←I列に所定労働時間を入力してください"),"")</f>
        <v/>
      </c>
    </row>
    <row r="1083" spans="1:12" ht="16.5" customHeight="1" x14ac:dyDescent="0.4">
      <c r="A1083" s="41" t="str">
        <f t="shared" si="17"/>
        <v/>
      </c>
      <c r="B1083" s="40"/>
      <c r="C1083" s="75"/>
      <c r="D1083" s="42"/>
      <c r="E1083" s="27" t="str" cm="1">
        <f t="array" ref="E1083">IFERROR(_xlfn.IFS(AND($F$4=45566,D1083="徳島"),VLOOKUP(D1083,最低賃金!$A$2:$G$49,2,FALSE),OR($F$4&lt;&gt;45566,D1083&lt;&gt;"徳島"),VLOOKUP(D1083,最低賃金!$A$2:$G$49,4,FALSE)),"")</f>
        <v/>
      </c>
      <c r="F1083" s="27" t="str">
        <f>IFERROR(VLOOKUP(D1083,最低賃金!$A$3:$G$49,6,FALSE),"")</f>
        <v/>
      </c>
      <c r="G1083" s="42"/>
      <c r="H1083" s="19"/>
      <c r="I1083" s="81"/>
      <c r="J1083" s="27" t="str" cm="1">
        <f t="array" ref="J1083">IFERROR(_xlfn.IFS(COUNTBLANK(G1083:I1083)=3,"",H1083="","H列に金額を入力してください",G1083=3,H1083,I1083="","I列に労働時間を入力してください",G1083=1,ROUND(H1083/(I1083*24),0),G1083=2,ROUND(H1083/(I1083*24),0)),"")</f>
        <v/>
      </c>
      <c r="K1083" s="80" t="str" cm="1">
        <f t="array" ref="K1083">IFERROR(_xlfn.IFS(D1083="","",J1083&lt;E1083,"×（法定外・要件外となる従業員です）",J1083&lt;=F1083,"〇",J1083&gt;F1083,"ー（要件外となる従業員です）"),"")</f>
        <v/>
      </c>
      <c r="L1083" s="25" t="str" cm="1">
        <f t="array" ref="L1083">IFERROR(_xlfn.IFS(COUNTBLANK(C1083:J1083)=8,"",C1083="","←C列に従業員名を姓名（フルネーム）で入力してください。誤変換にお気を付け下さい。",D1083="","←D列に都道府県を入力してください。",G1083="","←G列に1～3の選択肢を入力してください",H1083="","←H列に金額を入力してください",G1083=3,"",I1083="","←I列に所定労働時間を入力してください"),"")</f>
        <v/>
      </c>
    </row>
    <row r="1084" spans="1:12" ht="16.5" customHeight="1" x14ac:dyDescent="0.4">
      <c r="A1084" s="41" t="str">
        <f t="shared" si="17"/>
        <v/>
      </c>
      <c r="B1084" s="40"/>
      <c r="C1084" s="75"/>
      <c r="D1084" s="42"/>
      <c r="E1084" s="27" t="str" cm="1">
        <f t="array" ref="E1084">IFERROR(_xlfn.IFS(AND($F$4=45566,D1084="徳島"),VLOOKUP(D1084,最低賃金!$A$2:$G$49,2,FALSE),OR($F$4&lt;&gt;45566,D1084&lt;&gt;"徳島"),VLOOKUP(D1084,最低賃金!$A$2:$G$49,4,FALSE)),"")</f>
        <v/>
      </c>
      <c r="F1084" s="27" t="str">
        <f>IFERROR(VLOOKUP(D1084,最低賃金!$A$3:$G$49,6,FALSE),"")</f>
        <v/>
      </c>
      <c r="G1084" s="42"/>
      <c r="H1084" s="19"/>
      <c r="I1084" s="81"/>
      <c r="J1084" s="27" t="str" cm="1">
        <f t="array" ref="J1084">IFERROR(_xlfn.IFS(COUNTBLANK(G1084:I1084)=3,"",H1084="","H列に金額を入力してください",G1084=3,H1084,I1084="","I列に労働時間を入力してください",G1084=1,ROUND(H1084/(I1084*24),0),G1084=2,ROUND(H1084/(I1084*24),0)),"")</f>
        <v/>
      </c>
      <c r="K1084" s="80" t="str" cm="1">
        <f t="array" ref="K1084">IFERROR(_xlfn.IFS(D1084="","",J1084&lt;E1084,"×（法定外・要件外となる従業員です）",J1084&lt;=F1084,"〇",J1084&gt;F1084,"ー（要件外となる従業員です）"),"")</f>
        <v/>
      </c>
      <c r="L1084" s="25" t="str" cm="1">
        <f t="array" ref="L1084">IFERROR(_xlfn.IFS(COUNTBLANK(C1084:J1084)=8,"",C1084="","←C列に従業員名を姓名（フルネーム）で入力してください。誤変換にお気を付け下さい。",D1084="","←D列に都道府県を入力してください。",G1084="","←G列に1～3の選択肢を入力してください",H1084="","←H列に金額を入力してください",G1084=3,"",I1084="","←I列に所定労働時間を入力してください"),"")</f>
        <v/>
      </c>
    </row>
    <row r="1085" spans="1:12" ht="16.5" customHeight="1" x14ac:dyDescent="0.4">
      <c r="A1085" s="41" t="str">
        <f t="shared" si="17"/>
        <v/>
      </c>
      <c r="B1085" s="40"/>
      <c r="C1085" s="75"/>
      <c r="D1085" s="42"/>
      <c r="E1085" s="27" t="str" cm="1">
        <f t="array" ref="E1085">IFERROR(_xlfn.IFS(AND($F$4=45566,D1085="徳島"),VLOOKUP(D1085,最低賃金!$A$2:$G$49,2,FALSE),OR($F$4&lt;&gt;45566,D1085&lt;&gt;"徳島"),VLOOKUP(D1085,最低賃金!$A$2:$G$49,4,FALSE)),"")</f>
        <v/>
      </c>
      <c r="F1085" s="27" t="str">
        <f>IFERROR(VLOOKUP(D1085,最低賃金!$A$3:$G$49,6,FALSE),"")</f>
        <v/>
      </c>
      <c r="G1085" s="42"/>
      <c r="H1085" s="19"/>
      <c r="I1085" s="81"/>
      <c r="J1085" s="27" t="str" cm="1">
        <f t="array" ref="J1085">IFERROR(_xlfn.IFS(COUNTBLANK(G1085:I1085)=3,"",H1085="","H列に金額を入力してください",G1085=3,H1085,I1085="","I列に労働時間を入力してください",G1085=1,ROUND(H1085/(I1085*24),0),G1085=2,ROUND(H1085/(I1085*24),0)),"")</f>
        <v/>
      </c>
      <c r="K1085" s="80" t="str" cm="1">
        <f t="array" ref="K1085">IFERROR(_xlfn.IFS(D1085="","",J1085&lt;E1085,"×（法定外・要件外となる従業員です）",J1085&lt;=F1085,"〇",J1085&gt;F1085,"ー（要件外となる従業員です）"),"")</f>
        <v/>
      </c>
      <c r="L1085" s="25" t="str" cm="1">
        <f t="array" ref="L1085">IFERROR(_xlfn.IFS(COUNTBLANK(C1085:J1085)=8,"",C1085="","←C列に従業員名を姓名（フルネーム）で入力してください。誤変換にお気を付け下さい。",D1085="","←D列に都道府県を入力してください。",G1085="","←G列に1～3の選択肢を入力してください",H1085="","←H列に金額を入力してください",G1085=3,"",I1085="","←I列に所定労働時間を入力してください"),"")</f>
        <v/>
      </c>
    </row>
    <row r="1086" spans="1:12" ht="16.5" customHeight="1" x14ac:dyDescent="0.4">
      <c r="A1086" s="41" t="str">
        <f t="shared" si="17"/>
        <v/>
      </c>
      <c r="B1086" s="40"/>
      <c r="C1086" s="75"/>
      <c r="D1086" s="42"/>
      <c r="E1086" s="27" t="str" cm="1">
        <f t="array" ref="E1086">IFERROR(_xlfn.IFS(AND($F$4=45566,D1086="徳島"),VLOOKUP(D1086,最低賃金!$A$2:$G$49,2,FALSE),OR($F$4&lt;&gt;45566,D1086&lt;&gt;"徳島"),VLOOKUP(D1086,最低賃金!$A$2:$G$49,4,FALSE)),"")</f>
        <v/>
      </c>
      <c r="F1086" s="27" t="str">
        <f>IFERROR(VLOOKUP(D1086,最低賃金!$A$3:$G$49,6,FALSE),"")</f>
        <v/>
      </c>
      <c r="G1086" s="42"/>
      <c r="H1086" s="19"/>
      <c r="I1086" s="81"/>
      <c r="J1086" s="27" t="str" cm="1">
        <f t="array" ref="J1086">IFERROR(_xlfn.IFS(COUNTBLANK(G1086:I1086)=3,"",H1086="","H列に金額を入力してください",G1086=3,H1086,I1086="","I列に労働時間を入力してください",G1086=1,ROUND(H1086/(I1086*24),0),G1086=2,ROUND(H1086/(I1086*24),0)),"")</f>
        <v/>
      </c>
      <c r="K1086" s="80" t="str" cm="1">
        <f t="array" ref="K1086">IFERROR(_xlfn.IFS(D1086="","",J1086&lt;E1086,"×（法定外・要件外となる従業員です）",J1086&lt;=F1086,"〇",J1086&gt;F1086,"ー（要件外となる従業員です）"),"")</f>
        <v/>
      </c>
      <c r="L1086" s="25" t="str" cm="1">
        <f t="array" ref="L1086">IFERROR(_xlfn.IFS(COUNTBLANK(C1086:J1086)=8,"",C1086="","←C列に従業員名を姓名（フルネーム）で入力してください。誤変換にお気を付け下さい。",D1086="","←D列に都道府県を入力してください。",G1086="","←G列に1～3の選択肢を入力してください",H1086="","←H列に金額を入力してください",G1086=3,"",I1086="","←I列に所定労働時間を入力してください"),"")</f>
        <v/>
      </c>
    </row>
    <row r="1087" spans="1:12" ht="16.5" customHeight="1" x14ac:dyDescent="0.4">
      <c r="A1087" s="41" t="str">
        <f t="shared" si="17"/>
        <v/>
      </c>
      <c r="B1087" s="40"/>
      <c r="C1087" s="75"/>
      <c r="D1087" s="42"/>
      <c r="E1087" s="27" t="str" cm="1">
        <f t="array" ref="E1087">IFERROR(_xlfn.IFS(AND($F$4=45566,D1087="徳島"),VLOOKUP(D1087,最低賃金!$A$2:$G$49,2,FALSE),OR($F$4&lt;&gt;45566,D1087&lt;&gt;"徳島"),VLOOKUP(D1087,最低賃金!$A$2:$G$49,4,FALSE)),"")</f>
        <v/>
      </c>
      <c r="F1087" s="27" t="str">
        <f>IFERROR(VLOOKUP(D1087,最低賃金!$A$3:$G$49,6,FALSE),"")</f>
        <v/>
      </c>
      <c r="G1087" s="42"/>
      <c r="H1087" s="19"/>
      <c r="I1087" s="81"/>
      <c r="J1087" s="27" t="str" cm="1">
        <f t="array" ref="J1087">IFERROR(_xlfn.IFS(COUNTBLANK(G1087:I1087)=3,"",H1087="","H列に金額を入力してください",G1087=3,H1087,I1087="","I列に労働時間を入力してください",G1087=1,ROUND(H1087/(I1087*24),0),G1087=2,ROUND(H1087/(I1087*24),0)),"")</f>
        <v/>
      </c>
      <c r="K1087" s="80" t="str" cm="1">
        <f t="array" ref="K1087">IFERROR(_xlfn.IFS(D1087="","",J1087&lt;E1087,"×（法定外・要件外となる従業員です）",J1087&lt;=F1087,"〇",J1087&gt;F1087,"ー（要件外となる従業員です）"),"")</f>
        <v/>
      </c>
      <c r="L1087" s="25" t="str" cm="1">
        <f t="array" ref="L1087">IFERROR(_xlfn.IFS(COUNTBLANK(C1087:J1087)=8,"",C1087="","←C列に従業員名を姓名（フルネーム）で入力してください。誤変換にお気を付け下さい。",D1087="","←D列に都道府県を入力してください。",G1087="","←G列に1～3の選択肢を入力してください",H1087="","←H列に金額を入力してください",G1087=3,"",I1087="","←I列に所定労働時間を入力してください"),"")</f>
        <v/>
      </c>
    </row>
    <row r="1088" spans="1:12" ht="16.5" customHeight="1" x14ac:dyDescent="0.4">
      <c r="A1088" s="41" t="str">
        <f t="shared" si="17"/>
        <v/>
      </c>
      <c r="B1088" s="40"/>
      <c r="C1088" s="75"/>
      <c r="D1088" s="42"/>
      <c r="E1088" s="27" t="str" cm="1">
        <f t="array" ref="E1088">IFERROR(_xlfn.IFS(AND($F$4=45566,D1088="徳島"),VLOOKUP(D1088,最低賃金!$A$2:$G$49,2,FALSE),OR($F$4&lt;&gt;45566,D1088&lt;&gt;"徳島"),VLOOKUP(D1088,最低賃金!$A$2:$G$49,4,FALSE)),"")</f>
        <v/>
      </c>
      <c r="F1088" s="27" t="str">
        <f>IFERROR(VLOOKUP(D1088,最低賃金!$A$3:$G$49,6,FALSE),"")</f>
        <v/>
      </c>
      <c r="G1088" s="42"/>
      <c r="H1088" s="19"/>
      <c r="I1088" s="81"/>
      <c r="J1088" s="27" t="str" cm="1">
        <f t="array" ref="J1088">IFERROR(_xlfn.IFS(COUNTBLANK(G1088:I1088)=3,"",H1088="","H列に金額を入力してください",G1088=3,H1088,I1088="","I列に労働時間を入力してください",G1088=1,ROUND(H1088/(I1088*24),0),G1088=2,ROUND(H1088/(I1088*24),0)),"")</f>
        <v/>
      </c>
      <c r="K1088" s="80" t="str" cm="1">
        <f t="array" ref="K1088">IFERROR(_xlfn.IFS(D1088="","",J1088&lt;E1088,"×（法定外・要件外となる従業員です）",J1088&lt;=F1088,"〇",J1088&gt;F1088,"ー（要件外となる従業員です）"),"")</f>
        <v/>
      </c>
      <c r="L1088" s="25" t="str" cm="1">
        <f t="array" ref="L1088">IFERROR(_xlfn.IFS(COUNTBLANK(C1088:J1088)=8,"",C1088="","←C列に従業員名を姓名（フルネーム）で入力してください。誤変換にお気を付け下さい。",D1088="","←D列に都道府県を入力してください。",G1088="","←G列に1～3の選択肢を入力してください",H1088="","←H列に金額を入力してください",G1088=3,"",I1088="","←I列に所定労働時間を入力してください"),"")</f>
        <v/>
      </c>
    </row>
    <row r="1089" spans="1:12" ht="16.5" customHeight="1" x14ac:dyDescent="0.4">
      <c r="A1089" s="41" t="str">
        <f t="shared" si="17"/>
        <v/>
      </c>
      <c r="B1089" s="40"/>
      <c r="C1089" s="75"/>
      <c r="D1089" s="42"/>
      <c r="E1089" s="27" t="str" cm="1">
        <f t="array" ref="E1089">IFERROR(_xlfn.IFS(AND($F$4=45566,D1089="徳島"),VLOOKUP(D1089,最低賃金!$A$2:$G$49,2,FALSE),OR($F$4&lt;&gt;45566,D1089&lt;&gt;"徳島"),VLOOKUP(D1089,最低賃金!$A$2:$G$49,4,FALSE)),"")</f>
        <v/>
      </c>
      <c r="F1089" s="27" t="str">
        <f>IFERROR(VLOOKUP(D1089,最低賃金!$A$3:$G$49,6,FALSE),"")</f>
        <v/>
      </c>
      <c r="G1089" s="42"/>
      <c r="H1089" s="19"/>
      <c r="I1089" s="81"/>
      <c r="J1089" s="27" t="str" cm="1">
        <f t="array" ref="J1089">IFERROR(_xlfn.IFS(COUNTBLANK(G1089:I1089)=3,"",H1089="","H列に金額を入力してください",G1089=3,H1089,I1089="","I列に労働時間を入力してください",G1089=1,ROUND(H1089/(I1089*24),0),G1089=2,ROUND(H1089/(I1089*24),0)),"")</f>
        <v/>
      </c>
      <c r="K1089" s="80" t="str" cm="1">
        <f t="array" ref="K1089">IFERROR(_xlfn.IFS(D1089="","",J1089&lt;E1089,"×（法定外・要件外となる従業員です）",J1089&lt;=F1089,"〇",J1089&gt;F1089,"ー（要件外となる従業員です）"),"")</f>
        <v/>
      </c>
      <c r="L1089" s="25" t="str" cm="1">
        <f t="array" ref="L1089">IFERROR(_xlfn.IFS(COUNTBLANK(C1089:J1089)=8,"",C1089="","←C列に従業員名を姓名（フルネーム）で入力してください。誤変換にお気を付け下さい。",D1089="","←D列に都道府県を入力してください。",G1089="","←G列に1～3の選択肢を入力してください",H1089="","←H列に金額を入力してください",G1089=3,"",I1089="","←I列に所定労働時間を入力してください"),"")</f>
        <v/>
      </c>
    </row>
    <row r="1090" spans="1:12" ht="16.5" customHeight="1" x14ac:dyDescent="0.4">
      <c r="A1090" s="41" t="str">
        <f t="shared" si="17"/>
        <v/>
      </c>
      <c r="B1090" s="40"/>
      <c r="C1090" s="75"/>
      <c r="D1090" s="42"/>
      <c r="E1090" s="27" t="str" cm="1">
        <f t="array" ref="E1090">IFERROR(_xlfn.IFS(AND($F$4=45566,D1090="徳島"),VLOOKUP(D1090,最低賃金!$A$2:$G$49,2,FALSE),OR($F$4&lt;&gt;45566,D1090&lt;&gt;"徳島"),VLOOKUP(D1090,最低賃金!$A$2:$G$49,4,FALSE)),"")</f>
        <v/>
      </c>
      <c r="F1090" s="27" t="str">
        <f>IFERROR(VLOOKUP(D1090,最低賃金!$A$3:$G$49,6,FALSE),"")</f>
        <v/>
      </c>
      <c r="G1090" s="42"/>
      <c r="H1090" s="19"/>
      <c r="I1090" s="81"/>
      <c r="J1090" s="27" t="str" cm="1">
        <f t="array" ref="J1090">IFERROR(_xlfn.IFS(COUNTBLANK(G1090:I1090)=3,"",H1090="","H列に金額を入力してください",G1090=3,H1090,I1090="","I列に労働時間を入力してください",G1090=1,ROUND(H1090/(I1090*24),0),G1090=2,ROUND(H1090/(I1090*24),0)),"")</f>
        <v/>
      </c>
      <c r="K1090" s="80" t="str" cm="1">
        <f t="array" ref="K1090">IFERROR(_xlfn.IFS(D1090="","",J1090&lt;E1090,"×（法定外・要件外となる従業員です）",J1090&lt;=F1090,"〇",J1090&gt;F1090,"ー（要件外となる従業員です）"),"")</f>
        <v/>
      </c>
      <c r="L1090" s="25" t="str" cm="1">
        <f t="array" ref="L1090">IFERROR(_xlfn.IFS(COUNTBLANK(C1090:J1090)=8,"",C1090="","←C列に従業員名を姓名（フルネーム）で入力してください。誤変換にお気を付け下さい。",D1090="","←D列に都道府県を入力してください。",G1090="","←G列に1～3の選択肢を入力してください",H1090="","←H列に金額を入力してください",G1090=3,"",I1090="","←I列に所定労働時間を入力してください"),"")</f>
        <v/>
      </c>
    </row>
    <row r="1091" spans="1:12" ht="16.5" customHeight="1" x14ac:dyDescent="0.4">
      <c r="A1091" s="41" t="str">
        <f t="shared" si="17"/>
        <v/>
      </c>
      <c r="B1091" s="40"/>
      <c r="C1091" s="75"/>
      <c r="D1091" s="42"/>
      <c r="E1091" s="27" t="str" cm="1">
        <f t="array" ref="E1091">IFERROR(_xlfn.IFS(AND($F$4=45566,D1091="徳島"),VLOOKUP(D1091,最低賃金!$A$2:$G$49,2,FALSE),OR($F$4&lt;&gt;45566,D1091&lt;&gt;"徳島"),VLOOKUP(D1091,最低賃金!$A$2:$G$49,4,FALSE)),"")</f>
        <v/>
      </c>
      <c r="F1091" s="27" t="str">
        <f>IFERROR(VLOOKUP(D1091,最低賃金!$A$3:$G$49,6,FALSE),"")</f>
        <v/>
      </c>
      <c r="G1091" s="42"/>
      <c r="H1091" s="19"/>
      <c r="I1091" s="81"/>
      <c r="J1091" s="27" t="str" cm="1">
        <f t="array" ref="J1091">IFERROR(_xlfn.IFS(COUNTBLANK(G1091:I1091)=3,"",H1091="","H列に金額を入力してください",G1091=3,H1091,I1091="","I列に労働時間を入力してください",G1091=1,ROUND(H1091/(I1091*24),0),G1091=2,ROUND(H1091/(I1091*24),0)),"")</f>
        <v/>
      </c>
      <c r="K1091" s="80" t="str" cm="1">
        <f t="array" ref="K1091">IFERROR(_xlfn.IFS(D1091="","",J1091&lt;E1091,"×（法定外・要件外となる従業員です）",J1091&lt;=F1091,"〇",J1091&gt;F1091,"ー（要件外となる従業員です）"),"")</f>
        <v/>
      </c>
      <c r="L1091" s="25" t="str" cm="1">
        <f t="array" ref="L1091">IFERROR(_xlfn.IFS(COUNTBLANK(C1091:J1091)=8,"",C1091="","←C列に従業員名を姓名（フルネーム）で入力してください。誤変換にお気を付け下さい。",D1091="","←D列に都道府県を入力してください。",G1091="","←G列に1～3の選択肢を入力してください",H1091="","←H列に金額を入力してください",G1091=3,"",I1091="","←I列に所定労働時間を入力してください"),"")</f>
        <v/>
      </c>
    </row>
    <row r="1092" spans="1:12" ht="16.5" customHeight="1" x14ac:dyDescent="0.4">
      <c r="A1092" s="41" t="str">
        <f t="shared" si="17"/>
        <v/>
      </c>
      <c r="B1092" s="40"/>
      <c r="C1092" s="75"/>
      <c r="D1092" s="42"/>
      <c r="E1092" s="27" t="str" cm="1">
        <f t="array" ref="E1092">IFERROR(_xlfn.IFS(AND($F$4=45566,D1092="徳島"),VLOOKUP(D1092,最低賃金!$A$2:$G$49,2,FALSE),OR($F$4&lt;&gt;45566,D1092&lt;&gt;"徳島"),VLOOKUP(D1092,最低賃金!$A$2:$G$49,4,FALSE)),"")</f>
        <v/>
      </c>
      <c r="F1092" s="27" t="str">
        <f>IFERROR(VLOOKUP(D1092,最低賃金!$A$3:$G$49,6,FALSE),"")</f>
        <v/>
      </c>
      <c r="G1092" s="42"/>
      <c r="H1092" s="19"/>
      <c r="I1092" s="81"/>
      <c r="J1092" s="27" t="str" cm="1">
        <f t="array" ref="J1092">IFERROR(_xlfn.IFS(COUNTBLANK(G1092:I1092)=3,"",H1092="","H列に金額を入力してください",G1092=3,H1092,I1092="","I列に労働時間を入力してください",G1092=1,ROUND(H1092/(I1092*24),0),G1092=2,ROUND(H1092/(I1092*24),0)),"")</f>
        <v/>
      </c>
      <c r="K1092" s="80" t="str" cm="1">
        <f t="array" ref="K1092">IFERROR(_xlfn.IFS(D1092="","",J1092&lt;E1092,"×（法定外・要件外となる従業員です）",J1092&lt;=F1092,"〇",J1092&gt;F1092,"ー（要件外となる従業員です）"),"")</f>
        <v/>
      </c>
      <c r="L1092" s="25" t="str" cm="1">
        <f t="array" ref="L1092">IFERROR(_xlfn.IFS(COUNTBLANK(C1092:J1092)=8,"",C1092="","←C列に従業員名を姓名（フルネーム）で入力してください。誤変換にお気を付け下さい。",D1092="","←D列に都道府県を入力してください。",G1092="","←G列に1～3の選択肢を入力してください",H1092="","←H列に金額を入力してください",G1092=3,"",I1092="","←I列に所定労働時間を入力してください"),"")</f>
        <v/>
      </c>
    </row>
    <row r="1093" spans="1:12" ht="16.5" customHeight="1" x14ac:dyDescent="0.4">
      <c r="A1093" s="41" t="str">
        <f t="shared" si="17"/>
        <v/>
      </c>
      <c r="B1093" s="40"/>
      <c r="C1093" s="75"/>
      <c r="D1093" s="42"/>
      <c r="E1093" s="27" t="str" cm="1">
        <f t="array" ref="E1093">IFERROR(_xlfn.IFS(AND($F$4=45566,D1093="徳島"),VLOOKUP(D1093,最低賃金!$A$2:$G$49,2,FALSE),OR($F$4&lt;&gt;45566,D1093&lt;&gt;"徳島"),VLOOKUP(D1093,最低賃金!$A$2:$G$49,4,FALSE)),"")</f>
        <v/>
      </c>
      <c r="F1093" s="27" t="str">
        <f>IFERROR(VLOOKUP(D1093,最低賃金!$A$3:$G$49,6,FALSE),"")</f>
        <v/>
      </c>
      <c r="G1093" s="42"/>
      <c r="H1093" s="19"/>
      <c r="I1093" s="81"/>
      <c r="J1093" s="27" t="str" cm="1">
        <f t="array" ref="J1093">IFERROR(_xlfn.IFS(COUNTBLANK(G1093:I1093)=3,"",H1093="","H列に金額を入力してください",G1093=3,H1093,I1093="","I列に労働時間を入力してください",G1093=1,ROUND(H1093/(I1093*24),0),G1093=2,ROUND(H1093/(I1093*24),0)),"")</f>
        <v/>
      </c>
      <c r="K1093" s="80" t="str" cm="1">
        <f t="array" ref="K1093">IFERROR(_xlfn.IFS(D1093="","",J1093&lt;E1093,"×（法定外・要件外となる従業員です）",J1093&lt;=F1093,"〇",J1093&gt;F1093,"ー（要件外となる従業員です）"),"")</f>
        <v/>
      </c>
      <c r="L1093" s="25" t="str" cm="1">
        <f t="array" ref="L1093">IFERROR(_xlfn.IFS(COUNTBLANK(C1093:J1093)=8,"",C1093="","←C列に従業員名を姓名（フルネーム）で入力してください。誤変換にお気を付け下さい。",D1093="","←D列に都道府県を入力してください。",G1093="","←G列に1～3の選択肢を入力してください",H1093="","←H列に金額を入力してください",G1093=3,"",I1093="","←I列に所定労働時間を入力してください"),"")</f>
        <v/>
      </c>
    </row>
    <row r="1094" spans="1:12" ht="16.5" customHeight="1" x14ac:dyDescent="0.4">
      <c r="A1094" s="41" t="str">
        <f t="shared" si="17"/>
        <v/>
      </c>
      <c r="B1094" s="40"/>
      <c r="C1094" s="75"/>
      <c r="D1094" s="42"/>
      <c r="E1094" s="27" t="str" cm="1">
        <f t="array" ref="E1094">IFERROR(_xlfn.IFS(AND($F$4=45566,D1094="徳島"),VLOOKUP(D1094,最低賃金!$A$2:$G$49,2,FALSE),OR($F$4&lt;&gt;45566,D1094&lt;&gt;"徳島"),VLOOKUP(D1094,最低賃金!$A$2:$G$49,4,FALSE)),"")</f>
        <v/>
      </c>
      <c r="F1094" s="27" t="str">
        <f>IFERROR(VLOOKUP(D1094,最低賃金!$A$3:$G$49,6,FALSE),"")</f>
        <v/>
      </c>
      <c r="G1094" s="42"/>
      <c r="H1094" s="19"/>
      <c r="I1094" s="81"/>
      <c r="J1094" s="27" t="str" cm="1">
        <f t="array" ref="J1094">IFERROR(_xlfn.IFS(COUNTBLANK(G1094:I1094)=3,"",H1094="","H列に金額を入力してください",G1094=3,H1094,I1094="","I列に労働時間を入力してください",G1094=1,ROUND(H1094/(I1094*24),0),G1094=2,ROUND(H1094/(I1094*24),0)),"")</f>
        <v/>
      </c>
      <c r="K1094" s="80" t="str" cm="1">
        <f t="array" ref="K1094">IFERROR(_xlfn.IFS(D1094="","",J1094&lt;E1094,"×（法定外・要件外となる従業員です）",J1094&lt;=F1094,"〇",J1094&gt;F1094,"ー（要件外となる従業員です）"),"")</f>
        <v/>
      </c>
      <c r="L1094" s="25" t="str" cm="1">
        <f t="array" ref="L1094">IFERROR(_xlfn.IFS(COUNTBLANK(C1094:J1094)=8,"",C1094="","←C列に従業員名を姓名（フルネーム）で入力してください。誤変換にお気を付け下さい。",D1094="","←D列に都道府県を入力してください。",G1094="","←G列に1～3の選択肢を入力してください",H1094="","←H列に金額を入力してください",G1094=3,"",I1094="","←I列に所定労働時間を入力してください"),"")</f>
        <v/>
      </c>
    </row>
    <row r="1095" spans="1:12" ht="16.5" customHeight="1" x14ac:dyDescent="0.4">
      <c r="A1095" s="41" t="str">
        <f t="shared" si="17"/>
        <v/>
      </c>
      <c r="B1095" s="40"/>
      <c r="C1095" s="75"/>
      <c r="D1095" s="42"/>
      <c r="E1095" s="27" t="str" cm="1">
        <f t="array" ref="E1095">IFERROR(_xlfn.IFS(AND($F$4=45566,D1095="徳島"),VLOOKUP(D1095,最低賃金!$A$2:$G$49,2,FALSE),OR($F$4&lt;&gt;45566,D1095&lt;&gt;"徳島"),VLOOKUP(D1095,最低賃金!$A$2:$G$49,4,FALSE)),"")</f>
        <v/>
      </c>
      <c r="F1095" s="27" t="str">
        <f>IFERROR(VLOOKUP(D1095,最低賃金!$A$3:$G$49,6,FALSE),"")</f>
        <v/>
      </c>
      <c r="G1095" s="42"/>
      <c r="H1095" s="19"/>
      <c r="I1095" s="81"/>
      <c r="J1095" s="27" t="str" cm="1">
        <f t="array" ref="J1095">IFERROR(_xlfn.IFS(COUNTBLANK(G1095:I1095)=3,"",H1095="","H列に金額を入力してください",G1095=3,H1095,I1095="","I列に労働時間を入力してください",G1095=1,ROUND(H1095/(I1095*24),0),G1095=2,ROUND(H1095/(I1095*24),0)),"")</f>
        <v/>
      </c>
      <c r="K1095" s="80" t="str" cm="1">
        <f t="array" ref="K1095">IFERROR(_xlfn.IFS(D1095="","",J1095&lt;E1095,"×（法定外・要件外となる従業員です）",J1095&lt;=F1095,"〇",J1095&gt;F1095,"ー（要件外となる従業員です）"),"")</f>
        <v/>
      </c>
      <c r="L1095" s="25" t="str" cm="1">
        <f t="array" ref="L1095">IFERROR(_xlfn.IFS(COUNTBLANK(C1095:J1095)=8,"",C1095="","←C列に従業員名を姓名（フルネーム）で入力してください。誤変換にお気を付け下さい。",D1095="","←D列に都道府県を入力してください。",G1095="","←G列に1～3の選択肢を入力してください",H1095="","←H列に金額を入力してください",G1095=3,"",I1095="","←I列に所定労働時間を入力してください"),"")</f>
        <v/>
      </c>
    </row>
    <row r="1096" spans="1:12" ht="16.5" customHeight="1" x14ac:dyDescent="0.4">
      <c r="A1096" s="41" t="str">
        <f t="shared" si="17"/>
        <v/>
      </c>
      <c r="B1096" s="40"/>
      <c r="C1096" s="75"/>
      <c r="D1096" s="42"/>
      <c r="E1096" s="27" t="str" cm="1">
        <f t="array" ref="E1096">IFERROR(_xlfn.IFS(AND($F$4=45566,D1096="徳島"),VLOOKUP(D1096,最低賃金!$A$2:$G$49,2,FALSE),OR($F$4&lt;&gt;45566,D1096&lt;&gt;"徳島"),VLOOKUP(D1096,最低賃金!$A$2:$G$49,4,FALSE)),"")</f>
        <v/>
      </c>
      <c r="F1096" s="27" t="str">
        <f>IFERROR(VLOOKUP(D1096,最低賃金!$A$3:$G$49,6,FALSE),"")</f>
        <v/>
      </c>
      <c r="G1096" s="42"/>
      <c r="H1096" s="19"/>
      <c r="I1096" s="81"/>
      <c r="J1096" s="27" t="str" cm="1">
        <f t="array" ref="J1096">IFERROR(_xlfn.IFS(COUNTBLANK(G1096:I1096)=3,"",H1096="","H列に金額を入力してください",G1096=3,H1096,I1096="","I列に労働時間を入力してください",G1096=1,ROUND(H1096/(I1096*24),0),G1096=2,ROUND(H1096/(I1096*24),0)),"")</f>
        <v/>
      </c>
      <c r="K1096" s="80" t="str" cm="1">
        <f t="array" ref="K1096">IFERROR(_xlfn.IFS(D1096="","",J1096&lt;E1096,"×（法定外・要件外となる従業員です）",J1096&lt;=F1096,"〇",J1096&gt;F1096,"ー（要件外となる従業員です）"),"")</f>
        <v/>
      </c>
      <c r="L1096" s="25" t="str" cm="1">
        <f t="array" ref="L1096">IFERROR(_xlfn.IFS(COUNTBLANK(C1096:J1096)=8,"",C1096="","←C列に従業員名を姓名（フルネーム）で入力してください。誤変換にお気を付け下さい。",D1096="","←D列に都道府県を入力してください。",G1096="","←G列に1～3の選択肢を入力してください",H1096="","←H列に金額を入力してください",G1096=3,"",I1096="","←I列に所定労働時間を入力してください"),"")</f>
        <v/>
      </c>
    </row>
    <row r="1097" spans="1:12" ht="16.5" customHeight="1" x14ac:dyDescent="0.4">
      <c r="A1097" s="41" t="str">
        <f t="shared" si="17"/>
        <v/>
      </c>
      <c r="B1097" s="40"/>
      <c r="C1097" s="75"/>
      <c r="D1097" s="42"/>
      <c r="E1097" s="27" t="str" cm="1">
        <f t="array" ref="E1097">IFERROR(_xlfn.IFS(AND($F$4=45566,D1097="徳島"),VLOOKUP(D1097,最低賃金!$A$2:$G$49,2,FALSE),OR($F$4&lt;&gt;45566,D1097&lt;&gt;"徳島"),VLOOKUP(D1097,最低賃金!$A$2:$G$49,4,FALSE)),"")</f>
        <v/>
      </c>
      <c r="F1097" s="27" t="str">
        <f>IFERROR(VLOOKUP(D1097,最低賃金!$A$3:$G$49,6,FALSE),"")</f>
        <v/>
      </c>
      <c r="G1097" s="42"/>
      <c r="H1097" s="19"/>
      <c r="I1097" s="81"/>
      <c r="J1097" s="27" t="str" cm="1">
        <f t="array" ref="J1097">IFERROR(_xlfn.IFS(COUNTBLANK(G1097:I1097)=3,"",H1097="","H列に金額を入力してください",G1097=3,H1097,I1097="","I列に労働時間を入力してください",G1097=1,ROUND(H1097/(I1097*24),0),G1097=2,ROUND(H1097/(I1097*24),0)),"")</f>
        <v/>
      </c>
      <c r="K1097" s="80" t="str" cm="1">
        <f t="array" ref="K1097">IFERROR(_xlfn.IFS(D1097="","",J1097&lt;E1097,"×（法定外・要件外となる従業員です）",J1097&lt;=F1097,"〇",J1097&gt;F1097,"ー（要件外となる従業員です）"),"")</f>
        <v/>
      </c>
      <c r="L1097" s="25" t="str" cm="1">
        <f t="array" ref="L1097">IFERROR(_xlfn.IFS(COUNTBLANK(C1097:J1097)=8,"",C1097="","←C列に従業員名を姓名（フルネーム）で入力してください。誤変換にお気を付け下さい。",D1097="","←D列に都道府県を入力してください。",G1097="","←G列に1～3の選択肢を入力してください",H1097="","←H列に金額を入力してください",G1097=3,"",I1097="","←I列に所定労働時間を入力してください"),"")</f>
        <v/>
      </c>
    </row>
    <row r="1098" spans="1:12" ht="16.5" customHeight="1" x14ac:dyDescent="0.4">
      <c r="A1098" s="41" t="str">
        <f t="shared" si="17"/>
        <v/>
      </c>
      <c r="B1098" s="40"/>
      <c r="C1098" s="75"/>
      <c r="D1098" s="42"/>
      <c r="E1098" s="27" t="str" cm="1">
        <f t="array" ref="E1098">IFERROR(_xlfn.IFS(AND($F$4=45566,D1098="徳島"),VLOOKUP(D1098,最低賃金!$A$2:$G$49,2,FALSE),OR($F$4&lt;&gt;45566,D1098&lt;&gt;"徳島"),VLOOKUP(D1098,最低賃金!$A$2:$G$49,4,FALSE)),"")</f>
        <v/>
      </c>
      <c r="F1098" s="27" t="str">
        <f>IFERROR(VLOOKUP(D1098,最低賃金!$A$3:$G$49,6,FALSE),"")</f>
        <v/>
      </c>
      <c r="G1098" s="42"/>
      <c r="H1098" s="19"/>
      <c r="I1098" s="81"/>
      <c r="J1098" s="27" t="str" cm="1">
        <f t="array" ref="J1098">IFERROR(_xlfn.IFS(COUNTBLANK(G1098:I1098)=3,"",H1098="","H列に金額を入力してください",G1098=3,H1098,I1098="","I列に労働時間を入力してください",G1098=1,ROUND(H1098/(I1098*24),0),G1098=2,ROUND(H1098/(I1098*24),0)),"")</f>
        <v/>
      </c>
      <c r="K1098" s="80" t="str" cm="1">
        <f t="array" ref="K1098">IFERROR(_xlfn.IFS(D1098="","",J1098&lt;E1098,"×（法定外・要件外となる従業員です）",J1098&lt;=F1098,"〇",J1098&gt;F1098,"ー（要件外となる従業員です）"),"")</f>
        <v/>
      </c>
      <c r="L1098" s="25" t="str" cm="1">
        <f t="array" ref="L1098">IFERROR(_xlfn.IFS(COUNTBLANK(C1098:J1098)=8,"",C1098="","←C列に従業員名を姓名（フルネーム）で入力してください。誤変換にお気を付け下さい。",D1098="","←D列に都道府県を入力してください。",G1098="","←G列に1～3の選択肢を入力してください",H1098="","←H列に金額を入力してください",G1098=3,"",I1098="","←I列に所定労働時間を入力してください"),"")</f>
        <v/>
      </c>
    </row>
    <row r="1099" spans="1:12" ht="16.5" customHeight="1" x14ac:dyDescent="0.4">
      <c r="A1099" s="41" t="str">
        <f t="shared" si="17"/>
        <v/>
      </c>
      <c r="B1099" s="40"/>
      <c r="C1099" s="75"/>
      <c r="D1099" s="42"/>
      <c r="E1099" s="27" t="str" cm="1">
        <f t="array" ref="E1099">IFERROR(_xlfn.IFS(AND($F$4=45566,D1099="徳島"),VLOOKUP(D1099,最低賃金!$A$2:$G$49,2,FALSE),OR($F$4&lt;&gt;45566,D1099&lt;&gt;"徳島"),VLOOKUP(D1099,最低賃金!$A$2:$G$49,4,FALSE)),"")</f>
        <v/>
      </c>
      <c r="F1099" s="27" t="str">
        <f>IFERROR(VLOOKUP(D1099,最低賃金!$A$3:$G$49,6,FALSE),"")</f>
        <v/>
      </c>
      <c r="G1099" s="42"/>
      <c r="H1099" s="19"/>
      <c r="I1099" s="81"/>
      <c r="J1099" s="27" t="str" cm="1">
        <f t="array" ref="J1099">IFERROR(_xlfn.IFS(COUNTBLANK(G1099:I1099)=3,"",H1099="","H列に金額を入力してください",G1099=3,H1099,I1099="","I列に労働時間を入力してください",G1099=1,ROUND(H1099/(I1099*24),0),G1099=2,ROUND(H1099/(I1099*24),0)),"")</f>
        <v/>
      </c>
      <c r="K1099" s="80" t="str" cm="1">
        <f t="array" ref="K1099">IFERROR(_xlfn.IFS(D1099="","",J1099&lt;E1099,"×（法定外・要件外となる従業員です）",J1099&lt;=F1099,"〇",J1099&gt;F1099,"ー（要件外となる従業員です）"),"")</f>
        <v/>
      </c>
      <c r="L1099" s="25" t="str" cm="1">
        <f t="array" ref="L1099">IFERROR(_xlfn.IFS(COUNTBLANK(C1099:J1099)=8,"",C1099="","←C列に従業員名を姓名（フルネーム）で入力してください。誤変換にお気を付け下さい。",D1099="","←D列に都道府県を入力してください。",G1099="","←G列に1～3の選択肢を入力してください",H1099="","←H列に金額を入力してください",G1099=3,"",I1099="","←I列に所定労働時間を入力してください"),"")</f>
        <v/>
      </c>
    </row>
    <row r="1100" spans="1:12" ht="16.5" customHeight="1" x14ac:dyDescent="0.4">
      <c r="A1100" s="41" t="str">
        <f t="shared" si="17"/>
        <v/>
      </c>
      <c r="B1100" s="40"/>
      <c r="C1100" s="75"/>
      <c r="D1100" s="42"/>
      <c r="E1100" s="27" t="str" cm="1">
        <f t="array" ref="E1100">IFERROR(_xlfn.IFS(AND($F$4=45566,D1100="徳島"),VLOOKUP(D1100,最低賃金!$A$2:$G$49,2,FALSE),OR($F$4&lt;&gt;45566,D1100&lt;&gt;"徳島"),VLOOKUP(D1100,最低賃金!$A$2:$G$49,4,FALSE)),"")</f>
        <v/>
      </c>
      <c r="F1100" s="27" t="str">
        <f>IFERROR(VLOOKUP(D1100,最低賃金!$A$3:$G$49,6,FALSE),"")</f>
        <v/>
      </c>
      <c r="G1100" s="42"/>
      <c r="H1100" s="19"/>
      <c r="I1100" s="81"/>
      <c r="J1100" s="27" t="str" cm="1">
        <f t="array" ref="J1100">IFERROR(_xlfn.IFS(COUNTBLANK(G1100:I1100)=3,"",H1100="","H列に金額を入力してください",G1100=3,H1100,I1100="","I列に労働時間を入力してください",G1100=1,ROUND(H1100/(I1100*24),0),G1100=2,ROUND(H1100/(I1100*24),0)),"")</f>
        <v/>
      </c>
      <c r="K1100" s="80" t="str" cm="1">
        <f t="array" ref="K1100">IFERROR(_xlfn.IFS(D1100="","",J1100&lt;E1100,"×（法定外・要件外となる従業員です）",J1100&lt;=F1100,"〇",J1100&gt;F1100,"ー（要件外となる従業員です）"),"")</f>
        <v/>
      </c>
      <c r="L1100" s="25" t="str" cm="1">
        <f t="array" ref="L1100">IFERROR(_xlfn.IFS(COUNTBLANK(C1100:J1100)=8,"",C1100="","←C列に従業員名を姓名（フルネーム）で入力してください。誤変換にお気を付け下さい。",D1100="","←D列に都道府県を入力してください。",G1100="","←G列に1～3の選択肢を入力してください",H1100="","←H列に金額を入力してください",G1100=3,"",I1100="","←I列に所定労働時間を入力してください"),"")</f>
        <v/>
      </c>
    </row>
    <row r="1101" spans="1:12" ht="16.5" customHeight="1" x14ac:dyDescent="0.4">
      <c r="A1101" s="41" t="str">
        <f t="shared" si="17"/>
        <v/>
      </c>
      <c r="B1101" s="40"/>
      <c r="C1101" s="75"/>
      <c r="D1101" s="42"/>
      <c r="E1101" s="27" t="str" cm="1">
        <f t="array" ref="E1101">IFERROR(_xlfn.IFS(AND($F$4=45566,D1101="徳島"),VLOOKUP(D1101,最低賃金!$A$2:$G$49,2,FALSE),OR($F$4&lt;&gt;45566,D1101&lt;&gt;"徳島"),VLOOKUP(D1101,最低賃金!$A$2:$G$49,4,FALSE)),"")</f>
        <v/>
      </c>
      <c r="F1101" s="27" t="str">
        <f>IFERROR(VLOOKUP(D1101,最低賃金!$A$3:$G$49,6,FALSE),"")</f>
        <v/>
      </c>
      <c r="G1101" s="42"/>
      <c r="H1101" s="19"/>
      <c r="I1101" s="81"/>
      <c r="J1101" s="27" t="str" cm="1">
        <f t="array" ref="J1101">IFERROR(_xlfn.IFS(COUNTBLANK(G1101:I1101)=3,"",H1101="","H列に金額を入力してください",G1101=3,H1101,I1101="","I列に労働時間を入力してください",G1101=1,ROUND(H1101/(I1101*24),0),G1101=2,ROUND(H1101/(I1101*24),0)),"")</f>
        <v/>
      </c>
      <c r="K1101" s="80" t="str" cm="1">
        <f t="array" ref="K1101">IFERROR(_xlfn.IFS(D1101="","",J1101&lt;E1101,"×（法定外・要件外となる従業員です）",J1101&lt;=F1101,"〇",J1101&gt;F1101,"ー（要件外となる従業員です）"),"")</f>
        <v/>
      </c>
      <c r="L1101" s="25" t="str" cm="1">
        <f t="array" ref="L1101">IFERROR(_xlfn.IFS(COUNTBLANK(C1101:J1101)=8,"",C1101="","←C列に従業員名を姓名（フルネーム）で入力してください。誤変換にお気を付け下さい。",D1101="","←D列に都道府県を入力してください。",G1101="","←G列に1～3の選択肢を入力してください",H1101="","←H列に金額を入力してください",G1101=3,"",I1101="","←I列に所定労働時間を入力してください"),"")</f>
        <v/>
      </c>
    </row>
    <row r="1102" spans="1:12" ht="16.5" customHeight="1" x14ac:dyDescent="0.4">
      <c r="A1102" s="41" t="str">
        <f t="shared" si="17"/>
        <v/>
      </c>
      <c r="B1102" s="40"/>
      <c r="C1102" s="75"/>
      <c r="D1102" s="42"/>
      <c r="E1102" s="27" t="str" cm="1">
        <f t="array" ref="E1102">IFERROR(_xlfn.IFS(AND($F$4=45566,D1102="徳島"),VLOOKUP(D1102,最低賃金!$A$2:$G$49,2,FALSE),OR($F$4&lt;&gt;45566,D1102&lt;&gt;"徳島"),VLOOKUP(D1102,最低賃金!$A$2:$G$49,4,FALSE)),"")</f>
        <v/>
      </c>
      <c r="F1102" s="27" t="str">
        <f>IFERROR(VLOOKUP(D1102,最低賃金!$A$3:$G$49,6,FALSE),"")</f>
        <v/>
      </c>
      <c r="G1102" s="42"/>
      <c r="H1102" s="19"/>
      <c r="I1102" s="81"/>
      <c r="J1102" s="27" t="str" cm="1">
        <f t="array" ref="J1102">IFERROR(_xlfn.IFS(COUNTBLANK(G1102:I1102)=3,"",H1102="","H列に金額を入力してください",G1102=3,H1102,I1102="","I列に労働時間を入力してください",G1102=1,ROUND(H1102/(I1102*24),0),G1102=2,ROUND(H1102/(I1102*24),0)),"")</f>
        <v/>
      </c>
      <c r="K1102" s="80" t="str" cm="1">
        <f t="array" ref="K1102">IFERROR(_xlfn.IFS(D1102="","",J1102&lt;E1102,"×（法定外・要件外となる従業員です）",J1102&lt;=F1102,"〇",J1102&gt;F1102,"ー（要件外となる従業員です）"),"")</f>
        <v/>
      </c>
      <c r="L1102" s="25" t="str" cm="1">
        <f t="array" ref="L1102">IFERROR(_xlfn.IFS(COUNTBLANK(C1102:J1102)=8,"",C1102="","←C列に従業員名を姓名（フルネーム）で入力してください。誤変換にお気を付け下さい。",D1102="","←D列に都道府県を入力してください。",G1102="","←G列に1～3の選択肢を入力してください",H1102="","←H列に金額を入力してください",G1102=3,"",I1102="","←I列に所定労働時間を入力してください"),"")</f>
        <v/>
      </c>
    </row>
    <row r="1103" spans="1:12" ht="16.5" customHeight="1" x14ac:dyDescent="0.4">
      <c r="A1103" s="41" t="str">
        <f t="shared" si="17"/>
        <v/>
      </c>
      <c r="B1103" s="40"/>
      <c r="C1103" s="75"/>
      <c r="D1103" s="42"/>
      <c r="E1103" s="27" t="str" cm="1">
        <f t="array" ref="E1103">IFERROR(_xlfn.IFS(AND($F$4=45566,D1103="徳島"),VLOOKUP(D1103,最低賃金!$A$2:$G$49,2,FALSE),OR($F$4&lt;&gt;45566,D1103&lt;&gt;"徳島"),VLOOKUP(D1103,最低賃金!$A$2:$G$49,4,FALSE)),"")</f>
        <v/>
      </c>
      <c r="F1103" s="27" t="str">
        <f>IFERROR(VLOOKUP(D1103,最低賃金!$A$3:$G$49,6,FALSE),"")</f>
        <v/>
      </c>
      <c r="G1103" s="42"/>
      <c r="H1103" s="19"/>
      <c r="I1103" s="81"/>
      <c r="J1103" s="27" t="str" cm="1">
        <f t="array" ref="J1103">IFERROR(_xlfn.IFS(COUNTBLANK(G1103:I1103)=3,"",H1103="","H列に金額を入力してください",G1103=3,H1103,I1103="","I列に労働時間を入力してください",G1103=1,ROUND(H1103/(I1103*24),0),G1103=2,ROUND(H1103/(I1103*24),0)),"")</f>
        <v/>
      </c>
      <c r="K1103" s="80" t="str" cm="1">
        <f t="array" ref="K1103">IFERROR(_xlfn.IFS(D1103="","",J1103&lt;E1103,"×（法定外・要件外となる従業員です）",J1103&lt;=F1103,"〇",J1103&gt;F1103,"ー（要件外となる従業員です）"),"")</f>
        <v/>
      </c>
      <c r="L1103" s="25" t="str" cm="1">
        <f t="array" ref="L1103">IFERROR(_xlfn.IFS(COUNTBLANK(C1103:J1103)=8,"",C1103="","←C列に従業員名を姓名（フルネーム）で入力してください。誤変換にお気を付け下さい。",D1103="","←D列に都道府県を入力してください。",G1103="","←G列に1～3の選択肢を入力してください",H1103="","←H列に金額を入力してください",G1103=3,"",I1103="","←I列に所定労働時間を入力してください"),"")</f>
        <v/>
      </c>
    </row>
    <row r="1104" spans="1:12" ht="16.5" customHeight="1" x14ac:dyDescent="0.4">
      <c r="A1104" s="41" t="str">
        <f t="shared" si="17"/>
        <v/>
      </c>
      <c r="B1104" s="40"/>
      <c r="C1104" s="75"/>
      <c r="D1104" s="42"/>
      <c r="E1104" s="27" t="str" cm="1">
        <f t="array" ref="E1104">IFERROR(_xlfn.IFS(AND($F$4=45566,D1104="徳島"),VLOOKUP(D1104,最低賃金!$A$2:$G$49,2,FALSE),OR($F$4&lt;&gt;45566,D1104&lt;&gt;"徳島"),VLOOKUP(D1104,最低賃金!$A$2:$G$49,4,FALSE)),"")</f>
        <v/>
      </c>
      <c r="F1104" s="27" t="str">
        <f>IFERROR(VLOOKUP(D1104,最低賃金!$A$3:$G$49,6,FALSE),"")</f>
        <v/>
      </c>
      <c r="G1104" s="42"/>
      <c r="H1104" s="19"/>
      <c r="I1104" s="81"/>
      <c r="J1104" s="27" t="str" cm="1">
        <f t="array" ref="J1104">IFERROR(_xlfn.IFS(COUNTBLANK(G1104:I1104)=3,"",H1104="","H列に金額を入力してください",G1104=3,H1104,I1104="","I列に労働時間を入力してください",G1104=1,ROUND(H1104/(I1104*24),0),G1104=2,ROUND(H1104/(I1104*24),0)),"")</f>
        <v/>
      </c>
      <c r="K1104" s="80" t="str" cm="1">
        <f t="array" ref="K1104">IFERROR(_xlfn.IFS(D1104="","",J1104&lt;E1104,"×（法定外・要件外となる従業員です）",J1104&lt;=F1104,"〇",J1104&gt;F1104,"ー（要件外となる従業員です）"),"")</f>
        <v/>
      </c>
      <c r="L1104" s="25" t="str" cm="1">
        <f t="array" ref="L1104">IFERROR(_xlfn.IFS(COUNTBLANK(C1104:J1104)=8,"",C1104="","←C列に従業員名を姓名（フルネーム）で入力してください。誤変換にお気を付け下さい。",D1104="","←D列に都道府県を入力してください。",G1104="","←G列に1～3の選択肢を入力してください",H1104="","←H列に金額を入力してください",G1104=3,"",I1104="","←I列に所定労働時間を入力してください"),"")</f>
        <v/>
      </c>
    </row>
    <row r="1105" spans="1:12" ht="16.5" customHeight="1" x14ac:dyDescent="0.4">
      <c r="A1105" s="41" t="str">
        <f t="shared" si="17"/>
        <v/>
      </c>
      <c r="B1105" s="40"/>
      <c r="C1105" s="75"/>
      <c r="D1105" s="42"/>
      <c r="E1105" s="27" t="str" cm="1">
        <f t="array" ref="E1105">IFERROR(_xlfn.IFS(AND($F$4=45566,D1105="徳島"),VLOOKUP(D1105,最低賃金!$A$2:$G$49,2,FALSE),OR($F$4&lt;&gt;45566,D1105&lt;&gt;"徳島"),VLOOKUP(D1105,最低賃金!$A$2:$G$49,4,FALSE)),"")</f>
        <v/>
      </c>
      <c r="F1105" s="27" t="str">
        <f>IFERROR(VLOOKUP(D1105,最低賃金!$A$3:$G$49,6,FALSE),"")</f>
        <v/>
      </c>
      <c r="G1105" s="42"/>
      <c r="H1105" s="19"/>
      <c r="I1105" s="81"/>
      <c r="J1105" s="27" t="str" cm="1">
        <f t="array" ref="J1105">IFERROR(_xlfn.IFS(COUNTBLANK(G1105:I1105)=3,"",H1105="","H列に金額を入力してください",G1105=3,H1105,I1105="","I列に労働時間を入力してください",G1105=1,ROUND(H1105/(I1105*24),0),G1105=2,ROUND(H1105/(I1105*24),0)),"")</f>
        <v/>
      </c>
      <c r="K1105" s="80" t="str" cm="1">
        <f t="array" ref="K1105">IFERROR(_xlfn.IFS(D1105="","",J1105&lt;E1105,"×（法定外・要件外となる従業員です）",J1105&lt;=F1105,"〇",J1105&gt;F1105,"ー（要件外となる従業員です）"),"")</f>
        <v/>
      </c>
      <c r="L1105" s="25" t="str" cm="1">
        <f t="array" ref="L1105">IFERROR(_xlfn.IFS(COUNTBLANK(C1105:J1105)=8,"",C1105="","←C列に従業員名を姓名（フルネーム）で入力してください。誤変換にお気を付け下さい。",D1105="","←D列に都道府県を入力してください。",G1105="","←G列に1～3の選択肢を入力してください",H1105="","←H列に金額を入力してください",G1105=3,"",I1105="","←I列に所定労働時間を入力してください"),"")</f>
        <v/>
      </c>
    </row>
    <row r="1106" spans="1:12" ht="16.5" customHeight="1" x14ac:dyDescent="0.4">
      <c r="A1106" s="41" t="str">
        <f t="shared" si="17"/>
        <v/>
      </c>
      <c r="B1106" s="40"/>
      <c r="C1106" s="75"/>
      <c r="D1106" s="42"/>
      <c r="E1106" s="27" t="str" cm="1">
        <f t="array" ref="E1106">IFERROR(_xlfn.IFS(AND($F$4=45566,D1106="徳島"),VLOOKUP(D1106,最低賃金!$A$2:$G$49,2,FALSE),OR($F$4&lt;&gt;45566,D1106&lt;&gt;"徳島"),VLOOKUP(D1106,最低賃金!$A$2:$G$49,4,FALSE)),"")</f>
        <v/>
      </c>
      <c r="F1106" s="27" t="str">
        <f>IFERROR(VLOOKUP(D1106,最低賃金!$A$3:$G$49,6,FALSE),"")</f>
        <v/>
      </c>
      <c r="G1106" s="42"/>
      <c r="H1106" s="19"/>
      <c r="I1106" s="81"/>
      <c r="J1106" s="27" t="str" cm="1">
        <f t="array" ref="J1106">IFERROR(_xlfn.IFS(COUNTBLANK(G1106:I1106)=3,"",H1106="","H列に金額を入力してください",G1106=3,H1106,I1106="","I列に労働時間を入力してください",G1106=1,ROUND(H1106/(I1106*24),0),G1106=2,ROUND(H1106/(I1106*24),0)),"")</f>
        <v/>
      </c>
      <c r="K1106" s="80" t="str" cm="1">
        <f t="array" ref="K1106">IFERROR(_xlfn.IFS(D1106="","",J1106&lt;E1106,"×（法定外・要件外となる従業員です）",J1106&lt;=F1106,"〇",J1106&gt;F1106,"ー（要件外となる従業員です）"),"")</f>
        <v/>
      </c>
      <c r="L1106" s="25" t="str" cm="1">
        <f t="array" ref="L1106">IFERROR(_xlfn.IFS(COUNTBLANK(C1106:J1106)=8,"",C1106="","←C列に従業員名を姓名（フルネーム）で入力してください。誤変換にお気を付け下さい。",D1106="","←D列に都道府県を入力してください。",G1106="","←G列に1～3の選択肢を入力してください",H1106="","←H列に金額を入力してください",G1106=3,"",I1106="","←I列に所定労働時間を入力してください"),"")</f>
        <v/>
      </c>
    </row>
    <row r="1107" spans="1:12" ht="16.5" customHeight="1" x14ac:dyDescent="0.4">
      <c r="A1107" s="41" t="str">
        <f t="shared" si="17"/>
        <v/>
      </c>
      <c r="B1107" s="40"/>
      <c r="C1107" s="75"/>
      <c r="D1107" s="42"/>
      <c r="E1107" s="27" t="str" cm="1">
        <f t="array" ref="E1107">IFERROR(_xlfn.IFS(AND($F$4=45566,D1107="徳島"),VLOOKUP(D1107,最低賃金!$A$2:$G$49,2,FALSE),OR($F$4&lt;&gt;45566,D1107&lt;&gt;"徳島"),VLOOKUP(D1107,最低賃金!$A$2:$G$49,4,FALSE)),"")</f>
        <v/>
      </c>
      <c r="F1107" s="27" t="str">
        <f>IFERROR(VLOOKUP(D1107,最低賃金!$A$3:$G$49,6,FALSE),"")</f>
        <v/>
      </c>
      <c r="G1107" s="42"/>
      <c r="H1107" s="19"/>
      <c r="I1107" s="81"/>
      <c r="J1107" s="27" t="str" cm="1">
        <f t="array" ref="J1107">IFERROR(_xlfn.IFS(COUNTBLANK(G1107:I1107)=3,"",H1107="","H列に金額を入力してください",G1107=3,H1107,I1107="","I列に労働時間を入力してください",G1107=1,ROUND(H1107/(I1107*24),0),G1107=2,ROUND(H1107/(I1107*24),0)),"")</f>
        <v/>
      </c>
      <c r="K1107" s="80" t="str" cm="1">
        <f t="array" ref="K1107">IFERROR(_xlfn.IFS(D1107="","",J1107&lt;E1107,"×（法定外・要件外となる従業員です）",J1107&lt;=F1107,"〇",J1107&gt;F1107,"ー（要件外となる従業員です）"),"")</f>
        <v/>
      </c>
      <c r="L1107" s="25" t="str" cm="1">
        <f t="array" ref="L1107">IFERROR(_xlfn.IFS(COUNTBLANK(C1107:J1107)=8,"",C1107="","←C列に従業員名を姓名（フルネーム）で入力してください。誤変換にお気を付け下さい。",D1107="","←D列に都道府県を入力してください。",G1107="","←G列に1～3の選択肢を入力してください",H1107="","←H列に金額を入力してください",G1107=3,"",I1107="","←I列に所定労働時間を入力してください"),"")</f>
        <v/>
      </c>
    </row>
    <row r="1108" spans="1:12" ht="16.5" customHeight="1" x14ac:dyDescent="0.4">
      <c r="A1108" s="41" t="str">
        <f t="shared" si="17"/>
        <v/>
      </c>
      <c r="B1108" s="40"/>
      <c r="C1108" s="75"/>
      <c r="D1108" s="42"/>
      <c r="E1108" s="27" t="str" cm="1">
        <f t="array" ref="E1108">IFERROR(_xlfn.IFS(AND($F$4=45566,D1108="徳島"),VLOOKUP(D1108,最低賃金!$A$2:$G$49,2,FALSE),OR($F$4&lt;&gt;45566,D1108&lt;&gt;"徳島"),VLOOKUP(D1108,最低賃金!$A$2:$G$49,4,FALSE)),"")</f>
        <v/>
      </c>
      <c r="F1108" s="27" t="str">
        <f>IFERROR(VLOOKUP(D1108,最低賃金!$A$3:$G$49,6,FALSE),"")</f>
        <v/>
      </c>
      <c r="G1108" s="42"/>
      <c r="H1108" s="19"/>
      <c r="I1108" s="81"/>
      <c r="J1108" s="27" t="str" cm="1">
        <f t="array" ref="J1108">IFERROR(_xlfn.IFS(COUNTBLANK(G1108:I1108)=3,"",H1108="","H列に金額を入力してください",G1108=3,H1108,I1108="","I列に労働時間を入力してください",G1108=1,ROUND(H1108/(I1108*24),0),G1108=2,ROUND(H1108/(I1108*24),0)),"")</f>
        <v/>
      </c>
      <c r="K1108" s="80" t="str" cm="1">
        <f t="array" ref="K1108">IFERROR(_xlfn.IFS(D1108="","",J1108&lt;E1108,"×（法定外・要件外となる従業員です）",J1108&lt;=F1108,"〇",J1108&gt;F1108,"ー（要件外となる従業員です）"),"")</f>
        <v/>
      </c>
      <c r="L1108" s="25" t="str" cm="1">
        <f t="array" ref="L1108">IFERROR(_xlfn.IFS(COUNTBLANK(C1108:J1108)=8,"",C1108="","←C列に従業員名を姓名（フルネーム）で入力してください。誤変換にお気を付け下さい。",D1108="","←D列に都道府県を入力してください。",G1108="","←G列に1～3の選択肢を入力してください",H1108="","←H列に金額を入力してください",G1108=3,"",I1108="","←I列に所定労働時間を入力してください"),"")</f>
        <v/>
      </c>
    </row>
    <row r="1109" spans="1:12" ht="16.5" customHeight="1" x14ac:dyDescent="0.4">
      <c r="A1109" s="41" t="str">
        <f t="shared" si="17"/>
        <v/>
      </c>
      <c r="B1109" s="40"/>
      <c r="C1109" s="75"/>
      <c r="D1109" s="42"/>
      <c r="E1109" s="27" t="str" cm="1">
        <f t="array" ref="E1109">IFERROR(_xlfn.IFS(AND($F$4=45566,D1109="徳島"),VLOOKUP(D1109,最低賃金!$A$2:$G$49,2,FALSE),OR($F$4&lt;&gt;45566,D1109&lt;&gt;"徳島"),VLOOKUP(D1109,最低賃金!$A$2:$G$49,4,FALSE)),"")</f>
        <v/>
      </c>
      <c r="F1109" s="27" t="str">
        <f>IFERROR(VLOOKUP(D1109,最低賃金!$A$3:$G$49,6,FALSE),"")</f>
        <v/>
      </c>
      <c r="G1109" s="42"/>
      <c r="H1109" s="19"/>
      <c r="I1109" s="81"/>
      <c r="J1109" s="27" t="str" cm="1">
        <f t="array" ref="J1109">IFERROR(_xlfn.IFS(COUNTBLANK(G1109:I1109)=3,"",H1109="","H列に金額を入力してください",G1109=3,H1109,I1109="","I列に労働時間を入力してください",G1109=1,ROUND(H1109/(I1109*24),0),G1109=2,ROUND(H1109/(I1109*24),0)),"")</f>
        <v/>
      </c>
      <c r="K1109" s="80" t="str" cm="1">
        <f t="array" ref="K1109">IFERROR(_xlfn.IFS(D1109="","",J1109&lt;E1109,"×（法定外・要件外となる従業員です）",J1109&lt;=F1109,"〇",J1109&gt;F1109,"ー（要件外となる従業員です）"),"")</f>
        <v/>
      </c>
      <c r="L1109" s="25" t="str" cm="1">
        <f t="array" ref="L1109">IFERROR(_xlfn.IFS(COUNTBLANK(C1109:J1109)=8,"",C1109="","←C列に従業員名を姓名（フルネーム）で入力してください。誤変換にお気を付け下さい。",D1109="","←D列に都道府県を入力してください。",G1109="","←G列に1～3の選択肢を入力してください",H1109="","←H列に金額を入力してください",G1109=3,"",I1109="","←I列に所定労働時間を入力してください"),"")</f>
        <v/>
      </c>
    </row>
    <row r="1110" spans="1:12" ht="16.5" customHeight="1" x14ac:dyDescent="0.4">
      <c r="A1110" s="41" t="str">
        <f t="shared" si="17"/>
        <v/>
      </c>
      <c r="B1110" s="40"/>
      <c r="C1110" s="75"/>
      <c r="D1110" s="42"/>
      <c r="E1110" s="27" t="str" cm="1">
        <f t="array" ref="E1110">IFERROR(_xlfn.IFS(AND($F$4=45566,D1110="徳島"),VLOOKUP(D1110,最低賃金!$A$2:$G$49,2,FALSE),OR($F$4&lt;&gt;45566,D1110&lt;&gt;"徳島"),VLOOKUP(D1110,最低賃金!$A$2:$G$49,4,FALSE)),"")</f>
        <v/>
      </c>
      <c r="F1110" s="27" t="str">
        <f>IFERROR(VLOOKUP(D1110,最低賃金!$A$3:$G$49,6,FALSE),"")</f>
        <v/>
      </c>
      <c r="G1110" s="42"/>
      <c r="H1110" s="19"/>
      <c r="I1110" s="81"/>
      <c r="J1110" s="27" t="str" cm="1">
        <f t="array" ref="J1110">IFERROR(_xlfn.IFS(COUNTBLANK(G1110:I1110)=3,"",H1110="","H列に金額を入力してください",G1110=3,H1110,I1110="","I列に労働時間を入力してください",G1110=1,ROUND(H1110/(I1110*24),0),G1110=2,ROUND(H1110/(I1110*24),0)),"")</f>
        <v/>
      </c>
      <c r="K1110" s="80" t="str" cm="1">
        <f t="array" ref="K1110">IFERROR(_xlfn.IFS(D1110="","",J1110&lt;E1110,"×（法定外・要件外となる従業員です）",J1110&lt;=F1110,"〇",J1110&gt;F1110,"ー（要件外となる従業員です）"),"")</f>
        <v/>
      </c>
      <c r="L1110" s="25" t="str" cm="1">
        <f t="array" ref="L1110">IFERROR(_xlfn.IFS(COUNTBLANK(C1110:J1110)=8,"",C1110="","←C列に従業員名を姓名（フルネーム）で入力してください。誤変換にお気を付け下さい。",D1110="","←D列に都道府県を入力してください。",G1110="","←G列に1～3の選択肢を入力してください",H1110="","←H列に金額を入力してください",G1110=3,"",I1110="","←I列に所定労働時間を入力してください"),"")</f>
        <v/>
      </c>
    </row>
    <row r="1111" spans="1:12" ht="16.5" customHeight="1" x14ac:dyDescent="0.4">
      <c r="A1111" s="41" t="str">
        <f t="shared" si="17"/>
        <v/>
      </c>
      <c r="B1111" s="40"/>
      <c r="C1111" s="75"/>
      <c r="D1111" s="42"/>
      <c r="E1111" s="27" t="str" cm="1">
        <f t="array" ref="E1111">IFERROR(_xlfn.IFS(AND($F$4=45566,D1111="徳島"),VLOOKUP(D1111,最低賃金!$A$2:$G$49,2,FALSE),OR($F$4&lt;&gt;45566,D1111&lt;&gt;"徳島"),VLOOKUP(D1111,最低賃金!$A$2:$G$49,4,FALSE)),"")</f>
        <v/>
      </c>
      <c r="F1111" s="27" t="str">
        <f>IFERROR(VLOOKUP(D1111,最低賃金!$A$3:$G$49,6,FALSE),"")</f>
        <v/>
      </c>
      <c r="G1111" s="42"/>
      <c r="H1111" s="19"/>
      <c r="I1111" s="81"/>
      <c r="J1111" s="27" t="str" cm="1">
        <f t="array" ref="J1111">IFERROR(_xlfn.IFS(COUNTBLANK(G1111:I1111)=3,"",H1111="","H列に金額を入力してください",G1111=3,H1111,I1111="","I列に労働時間を入力してください",G1111=1,ROUND(H1111/(I1111*24),0),G1111=2,ROUND(H1111/(I1111*24),0)),"")</f>
        <v/>
      </c>
      <c r="K1111" s="80" t="str" cm="1">
        <f t="array" ref="K1111">IFERROR(_xlfn.IFS(D1111="","",J1111&lt;E1111,"×（法定外・要件外となる従業員です）",J1111&lt;=F1111,"〇",J1111&gt;F1111,"ー（要件外となる従業員です）"),"")</f>
        <v/>
      </c>
      <c r="L1111" s="25" t="str" cm="1">
        <f t="array" ref="L1111">IFERROR(_xlfn.IFS(COUNTBLANK(C1111:J1111)=8,"",C1111="","←C列に従業員名を姓名（フルネーム）で入力してください。誤変換にお気を付け下さい。",D1111="","←D列に都道府県を入力してください。",G1111="","←G列に1～3の選択肢を入力してください",H1111="","←H列に金額を入力してください",G1111=3,"",I1111="","←I列に所定労働時間を入力してください"),"")</f>
        <v/>
      </c>
    </row>
    <row r="1112" spans="1:12" ht="16.5" customHeight="1" x14ac:dyDescent="0.4">
      <c r="A1112" s="41" t="str">
        <f t="shared" si="17"/>
        <v/>
      </c>
      <c r="B1112" s="40"/>
      <c r="C1112" s="75"/>
      <c r="D1112" s="42"/>
      <c r="E1112" s="27" t="str" cm="1">
        <f t="array" ref="E1112">IFERROR(_xlfn.IFS(AND($F$4=45566,D1112="徳島"),VLOOKUP(D1112,最低賃金!$A$2:$G$49,2,FALSE),OR($F$4&lt;&gt;45566,D1112&lt;&gt;"徳島"),VLOOKUP(D1112,最低賃金!$A$2:$G$49,4,FALSE)),"")</f>
        <v/>
      </c>
      <c r="F1112" s="27" t="str">
        <f>IFERROR(VLOOKUP(D1112,最低賃金!$A$3:$G$49,6,FALSE),"")</f>
        <v/>
      </c>
      <c r="G1112" s="42"/>
      <c r="H1112" s="19"/>
      <c r="I1112" s="81"/>
      <c r="J1112" s="27" t="str" cm="1">
        <f t="array" ref="J1112">IFERROR(_xlfn.IFS(COUNTBLANK(G1112:I1112)=3,"",H1112="","H列に金額を入力してください",G1112=3,H1112,I1112="","I列に労働時間を入力してください",G1112=1,ROUND(H1112/(I1112*24),0),G1112=2,ROUND(H1112/(I1112*24),0)),"")</f>
        <v/>
      </c>
      <c r="K1112" s="80" t="str" cm="1">
        <f t="array" ref="K1112">IFERROR(_xlfn.IFS(D1112="","",J1112&lt;E1112,"×（法定外・要件外となる従業員です）",J1112&lt;=F1112,"〇",J1112&gt;F1112,"ー（要件外となる従業員です）"),"")</f>
        <v/>
      </c>
      <c r="L1112" s="25" t="str" cm="1">
        <f t="array" ref="L1112">IFERROR(_xlfn.IFS(COUNTBLANK(C1112:J1112)=8,"",C1112="","←C列に従業員名を姓名（フルネーム）で入力してください。誤変換にお気を付け下さい。",D1112="","←D列に都道府県を入力してください。",G1112="","←G列に1～3の選択肢を入力してください",H1112="","←H列に金額を入力してください",G1112=3,"",I1112="","←I列に所定労働時間を入力してください"),"")</f>
        <v/>
      </c>
    </row>
    <row r="1113" spans="1:12" ht="16.5" customHeight="1" x14ac:dyDescent="0.4">
      <c r="A1113" s="41" t="str">
        <f t="shared" si="17"/>
        <v/>
      </c>
      <c r="B1113" s="40"/>
      <c r="C1113" s="75"/>
      <c r="D1113" s="42"/>
      <c r="E1113" s="27" t="str" cm="1">
        <f t="array" ref="E1113">IFERROR(_xlfn.IFS(AND($F$4=45566,D1113="徳島"),VLOOKUP(D1113,最低賃金!$A$2:$G$49,2,FALSE),OR($F$4&lt;&gt;45566,D1113&lt;&gt;"徳島"),VLOOKUP(D1113,最低賃金!$A$2:$G$49,4,FALSE)),"")</f>
        <v/>
      </c>
      <c r="F1113" s="27" t="str">
        <f>IFERROR(VLOOKUP(D1113,最低賃金!$A$3:$G$49,6,FALSE),"")</f>
        <v/>
      </c>
      <c r="G1113" s="42"/>
      <c r="H1113" s="19"/>
      <c r="I1113" s="81"/>
      <c r="J1113" s="27" t="str" cm="1">
        <f t="array" ref="J1113">IFERROR(_xlfn.IFS(COUNTBLANK(G1113:I1113)=3,"",H1113="","H列に金額を入力してください",G1113=3,H1113,I1113="","I列に労働時間を入力してください",G1113=1,ROUND(H1113/(I1113*24),0),G1113=2,ROUND(H1113/(I1113*24),0)),"")</f>
        <v/>
      </c>
      <c r="K1113" s="80" t="str" cm="1">
        <f t="array" ref="K1113">IFERROR(_xlfn.IFS(D1113="","",J1113&lt;E1113,"×（法定外・要件外となる従業員です）",J1113&lt;=F1113,"〇",J1113&gt;F1113,"ー（要件外となる従業員です）"),"")</f>
        <v/>
      </c>
      <c r="L1113" s="25" t="str" cm="1">
        <f t="array" ref="L1113">IFERROR(_xlfn.IFS(COUNTBLANK(C1113:J1113)=8,"",C1113="","←C列に従業員名を姓名（フルネーム）で入力してください。誤変換にお気を付け下さい。",D1113="","←D列に都道府県を入力してください。",G1113="","←G列に1～3の選択肢を入力してください",H1113="","←H列に金額を入力してください",G1113=3,"",I1113="","←I列に所定労働時間を入力してください"),"")</f>
        <v/>
      </c>
    </row>
    <row r="1114" spans="1:12" ht="16.5" customHeight="1" x14ac:dyDescent="0.4">
      <c r="A1114" s="41" t="str">
        <f t="shared" si="17"/>
        <v/>
      </c>
      <c r="B1114" s="40"/>
      <c r="C1114" s="75"/>
      <c r="D1114" s="42"/>
      <c r="E1114" s="27" t="str" cm="1">
        <f t="array" ref="E1114">IFERROR(_xlfn.IFS(AND($F$4=45566,D1114="徳島"),VLOOKUP(D1114,最低賃金!$A$2:$G$49,2,FALSE),OR($F$4&lt;&gt;45566,D1114&lt;&gt;"徳島"),VLOOKUP(D1114,最低賃金!$A$2:$G$49,4,FALSE)),"")</f>
        <v/>
      </c>
      <c r="F1114" s="27" t="str">
        <f>IFERROR(VLOOKUP(D1114,最低賃金!$A$3:$G$49,6,FALSE),"")</f>
        <v/>
      </c>
      <c r="G1114" s="42"/>
      <c r="H1114" s="19"/>
      <c r="I1114" s="81"/>
      <c r="J1114" s="27" t="str" cm="1">
        <f t="array" ref="J1114">IFERROR(_xlfn.IFS(COUNTBLANK(G1114:I1114)=3,"",H1114="","H列に金額を入力してください",G1114=3,H1114,I1114="","I列に労働時間を入力してください",G1114=1,ROUND(H1114/(I1114*24),0),G1114=2,ROUND(H1114/(I1114*24),0)),"")</f>
        <v/>
      </c>
      <c r="K1114" s="80" t="str" cm="1">
        <f t="array" ref="K1114">IFERROR(_xlfn.IFS(D1114="","",J1114&lt;E1114,"×（法定外・要件外となる従業員です）",J1114&lt;=F1114,"〇",J1114&gt;F1114,"ー（要件外となる従業員です）"),"")</f>
        <v/>
      </c>
      <c r="L1114" s="25" t="str" cm="1">
        <f t="array" ref="L1114">IFERROR(_xlfn.IFS(COUNTBLANK(C1114:J1114)=8,"",C1114="","←C列に従業員名を姓名（フルネーム）で入力してください。誤変換にお気を付け下さい。",D1114="","←D列に都道府県を入力してください。",G1114="","←G列に1～3の選択肢を入力してください",H1114="","←H列に金額を入力してください",G1114=3,"",I1114="","←I列に所定労働時間を入力してください"),"")</f>
        <v/>
      </c>
    </row>
    <row r="1115" spans="1:12" ht="16.5" customHeight="1" x14ac:dyDescent="0.4">
      <c r="A1115" s="41" t="str">
        <f t="shared" si="17"/>
        <v/>
      </c>
      <c r="B1115" s="40"/>
      <c r="C1115" s="75"/>
      <c r="D1115" s="42"/>
      <c r="E1115" s="27" t="str" cm="1">
        <f t="array" ref="E1115">IFERROR(_xlfn.IFS(AND($F$4=45566,D1115="徳島"),VLOOKUP(D1115,最低賃金!$A$2:$G$49,2,FALSE),OR($F$4&lt;&gt;45566,D1115&lt;&gt;"徳島"),VLOOKUP(D1115,最低賃金!$A$2:$G$49,4,FALSE)),"")</f>
        <v/>
      </c>
      <c r="F1115" s="27" t="str">
        <f>IFERROR(VLOOKUP(D1115,最低賃金!$A$3:$G$49,6,FALSE),"")</f>
        <v/>
      </c>
      <c r="G1115" s="42"/>
      <c r="H1115" s="19"/>
      <c r="I1115" s="81"/>
      <c r="J1115" s="27" t="str" cm="1">
        <f t="array" ref="J1115">IFERROR(_xlfn.IFS(COUNTBLANK(G1115:I1115)=3,"",H1115="","H列に金額を入力してください",G1115=3,H1115,I1115="","I列に労働時間を入力してください",G1115=1,ROUND(H1115/(I1115*24),0),G1115=2,ROUND(H1115/(I1115*24),0)),"")</f>
        <v/>
      </c>
      <c r="K1115" s="80" t="str" cm="1">
        <f t="array" ref="K1115">IFERROR(_xlfn.IFS(D1115="","",J1115&lt;E1115,"×（法定外・要件外となる従業員です）",J1115&lt;=F1115,"〇",J1115&gt;F1115,"ー（要件外となる従業員です）"),"")</f>
        <v/>
      </c>
      <c r="L1115" s="25" t="str" cm="1">
        <f t="array" ref="L1115">IFERROR(_xlfn.IFS(COUNTBLANK(C1115:J1115)=8,"",C1115="","←C列に従業員名を姓名（フルネーム）で入力してください。誤変換にお気を付け下さい。",D1115="","←D列に都道府県を入力してください。",G1115="","←G列に1～3の選択肢を入力してください",H1115="","←H列に金額を入力してください",G1115=3,"",I1115="","←I列に所定労働時間を入力してください"),"")</f>
        <v/>
      </c>
    </row>
    <row r="1116" spans="1:12" ht="16.5" customHeight="1" x14ac:dyDescent="0.4">
      <c r="A1116" s="41" t="str">
        <f t="shared" si="17"/>
        <v/>
      </c>
      <c r="B1116" s="40"/>
      <c r="C1116" s="75"/>
      <c r="D1116" s="42"/>
      <c r="E1116" s="27" t="str" cm="1">
        <f t="array" ref="E1116">IFERROR(_xlfn.IFS(AND($F$4=45566,D1116="徳島"),VLOOKUP(D1116,最低賃金!$A$2:$G$49,2,FALSE),OR($F$4&lt;&gt;45566,D1116&lt;&gt;"徳島"),VLOOKUP(D1116,最低賃金!$A$2:$G$49,4,FALSE)),"")</f>
        <v/>
      </c>
      <c r="F1116" s="27" t="str">
        <f>IFERROR(VLOOKUP(D1116,最低賃金!$A$3:$G$49,6,FALSE),"")</f>
        <v/>
      </c>
      <c r="G1116" s="42"/>
      <c r="H1116" s="19"/>
      <c r="I1116" s="81"/>
      <c r="J1116" s="27" t="str" cm="1">
        <f t="array" ref="J1116">IFERROR(_xlfn.IFS(COUNTBLANK(G1116:I1116)=3,"",H1116="","H列に金額を入力してください",G1116=3,H1116,I1116="","I列に労働時間を入力してください",G1116=1,ROUND(H1116/(I1116*24),0),G1116=2,ROUND(H1116/(I1116*24),0)),"")</f>
        <v/>
      </c>
      <c r="K1116" s="80" t="str" cm="1">
        <f t="array" ref="K1116">IFERROR(_xlfn.IFS(D1116="","",J1116&lt;E1116,"×（法定外・要件外となる従業員です）",J1116&lt;=F1116,"〇",J1116&gt;F1116,"ー（要件外となる従業員です）"),"")</f>
        <v/>
      </c>
      <c r="L1116" s="25" t="str" cm="1">
        <f t="array" ref="L1116">IFERROR(_xlfn.IFS(COUNTBLANK(C1116:J1116)=8,"",C1116="","←C列に従業員名を姓名（フルネーム）で入力してください。誤変換にお気を付け下さい。",D1116="","←D列に都道府県を入力してください。",G1116="","←G列に1～3の選択肢を入力してください",H1116="","←H列に金額を入力してください",G1116=3,"",I1116="","←I列に所定労働時間を入力してください"),"")</f>
        <v/>
      </c>
    </row>
    <row r="1117" spans="1:12" ht="16.5" customHeight="1" x14ac:dyDescent="0.4">
      <c r="A1117" s="41" t="str">
        <f t="shared" si="17"/>
        <v/>
      </c>
      <c r="B1117" s="40"/>
      <c r="C1117" s="75"/>
      <c r="D1117" s="42"/>
      <c r="E1117" s="27" t="str" cm="1">
        <f t="array" ref="E1117">IFERROR(_xlfn.IFS(AND($F$4=45566,D1117="徳島"),VLOOKUP(D1117,最低賃金!$A$2:$G$49,2,FALSE),OR($F$4&lt;&gt;45566,D1117&lt;&gt;"徳島"),VLOOKUP(D1117,最低賃金!$A$2:$G$49,4,FALSE)),"")</f>
        <v/>
      </c>
      <c r="F1117" s="27" t="str">
        <f>IFERROR(VLOOKUP(D1117,最低賃金!$A$3:$G$49,6,FALSE),"")</f>
        <v/>
      </c>
      <c r="G1117" s="42"/>
      <c r="H1117" s="19"/>
      <c r="I1117" s="81"/>
      <c r="J1117" s="27" t="str" cm="1">
        <f t="array" ref="J1117">IFERROR(_xlfn.IFS(COUNTBLANK(G1117:I1117)=3,"",H1117="","H列に金額を入力してください",G1117=3,H1117,I1117="","I列に労働時間を入力してください",G1117=1,ROUND(H1117/(I1117*24),0),G1117=2,ROUND(H1117/(I1117*24),0)),"")</f>
        <v/>
      </c>
      <c r="K1117" s="80" t="str" cm="1">
        <f t="array" ref="K1117">IFERROR(_xlfn.IFS(D1117="","",J1117&lt;E1117,"×（法定外・要件外となる従業員です）",J1117&lt;=F1117,"〇",J1117&gt;F1117,"ー（要件外となる従業員です）"),"")</f>
        <v/>
      </c>
      <c r="L1117" s="25" t="str" cm="1">
        <f t="array" ref="L1117">IFERROR(_xlfn.IFS(COUNTBLANK(C1117:J1117)=8,"",C1117="","←C列に従業員名を姓名（フルネーム）で入力してください。誤変換にお気を付け下さい。",D1117="","←D列に都道府県を入力してください。",G1117="","←G列に1～3の選択肢を入力してください",H1117="","←H列に金額を入力してください",G1117=3,"",I1117="","←I列に所定労働時間を入力してください"),"")</f>
        <v/>
      </c>
    </row>
    <row r="1118" spans="1:12" ht="16.5" customHeight="1" x14ac:dyDescent="0.4">
      <c r="A1118" s="41" t="str">
        <f t="shared" si="17"/>
        <v/>
      </c>
      <c r="B1118" s="40"/>
      <c r="C1118" s="75"/>
      <c r="D1118" s="42"/>
      <c r="E1118" s="27" t="str" cm="1">
        <f t="array" ref="E1118">IFERROR(_xlfn.IFS(AND($F$4=45566,D1118="徳島"),VLOOKUP(D1118,最低賃金!$A$2:$G$49,2,FALSE),OR($F$4&lt;&gt;45566,D1118&lt;&gt;"徳島"),VLOOKUP(D1118,最低賃金!$A$2:$G$49,4,FALSE)),"")</f>
        <v/>
      </c>
      <c r="F1118" s="27" t="str">
        <f>IFERROR(VLOOKUP(D1118,最低賃金!$A$3:$G$49,6,FALSE),"")</f>
        <v/>
      </c>
      <c r="G1118" s="42"/>
      <c r="H1118" s="19"/>
      <c r="I1118" s="81"/>
      <c r="J1118" s="27" t="str" cm="1">
        <f t="array" ref="J1118">IFERROR(_xlfn.IFS(COUNTBLANK(G1118:I1118)=3,"",H1118="","H列に金額を入力してください",G1118=3,H1118,I1118="","I列に労働時間を入力してください",G1118=1,ROUND(H1118/(I1118*24),0),G1118=2,ROUND(H1118/(I1118*24),0)),"")</f>
        <v/>
      </c>
      <c r="K1118" s="80" t="str" cm="1">
        <f t="array" ref="K1118">IFERROR(_xlfn.IFS(D1118="","",J1118&lt;E1118,"×（法定外・要件外となる従業員です）",J1118&lt;=F1118,"〇",J1118&gt;F1118,"ー（要件外となる従業員です）"),"")</f>
        <v/>
      </c>
      <c r="L1118" s="25" t="str" cm="1">
        <f t="array" ref="L1118">IFERROR(_xlfn.IFS(COUNTBLANK(C1118:J1118)=8,"",C1118="","←C列に従業員名を姓名（フルネーム）で入力してください。誤変換にお気を付け下さい。",D1118="","←D列に都道府県を入力してください。",G1118="","←G列に1～3の選択肢を入力してください",H1118="","←H列に金額を入力してください",G1118=3,"",I1118="","←I列に所定労働時間を入力してください"),"")</f>
        <v/>
      </c>
    </row>
    <row r="1119" spans="1:12" ht="16.5" customHeight="1" x14ac:dyDescent="0.4">
      <c r="A1119" s="41" t="str">
        <f t="shared" si="17"/>
        <v/>
      </c>
      <c r="B1119" s="40"/>
      <c r="C1119" s="75"/>
      <c r="D1119" s="42"/>
      <c r="E1119" s="27" t="str" cm="1">
        <f t="array" ref="E1119">IFERROR(_xlfn.IFS(AND($F$4=45566,D1119="徳島"),VLOOKUP(D1119,最低賃金!$A$2:$G$49,2,FALSE),OR($F$4&lt;&gt;45566,D1119&lt;&gt;"徳島"),VLOOKUP(D1119,最低賃金!$A$2:$G$49,4,FALSE)),"")</f>
        <v/>
      </c>
      <c r="F1119" s="27" t="str">
        <f>IFERROR(VLOOKUP(D1119,最低賃金!$A$3:$G$49,6,FALSE),"")</f>
        <v/>
      </c>
      <c r="G1119" s="42"/>
      <c r="H1119" s="19"/>
      <c r="I1119" s="81"/>
      <c r="J1119" s="27" t="str" cm="1">
        <f t="array" ref="J1119">IFERROR(_xlfn.IFS(COUNTBLANK(G1119:I1119)=3,"",H1119="","H列に金額を入力してください",G1119=3,H1119,I1119="","I列に労働時間を入力してください",G1119=1,ROUND(H1119/(I1119*24),0),G1119=2,ROUND(H1119/(I1119*24),0)),"")</f>
        <v/>
      </c>
      <c r="K1119" s="80" t="str" cm="1">
        <f t="array" ref="K1119">IFERROR(_xlfn.IFS(D1119="","",J1119&lt;E1119,"×（法定外・要件外となる従業員です）",J1119&lt;=F1119,"〇",J1119&gt;F1119,"ー（要件外となる従業員です）"),"")</f>
        <v/>
      </c>
      <c r="L1119" s="25" t="str" cm="1">
        <f t="array" ref="L1119">IFERROR(_xlfn.IFS(COUNTBLANK(C1119:J1119)=8,"",C1119="","←C列に従業員名を姓名（フルネーム）で入力してください。誤変換にお気を付け下さい。",D1119="","←D列に都道府県を入力してください。",G1119="","←G列に1～3の選択肢を入力してください",H1119="","←H列に金額を入力してください",G1119=3,"",I1119="","←I列に所定労働時間を入力してください"),"")</f>
        <v/>
      </c>
    </row>
    <row r="1120" spans="1:12" ht="16.5" customHeight="1" x14ac:dyDescent="0.4">
      <c r="A1120" s="41" t="str">
        <f t="shared" si="17"/>
        <v/>
      </c>
      <c r="B1120" s="40"/>
      <c r="C1120" s="75"/>
      <c r="D1120" s="42"/>
      <c r="E1120" s="27" t="str" cm="1">
        <f t="array" ref="E1120">IFERROR(_xlfn.IFS(AND($F$4=45566,D1120="徳島"),VLOOKUP(D1120,最低賃金!$A$2:$G$49,2,FALSE),OR($F$4&lt;&gt;45566,D1120&lt;&gt;"徳島"),VLOOKUP(D1120,最低賃金!$A$2:$G$49,4,FALSE)),"")</f>
        <v/>
      </c>
      <c r="F1120" s="27" t="str">
        <f>IFERROR(VLOOKUP(D1120,最低賃金!$A$3:$G$49,6,FALSE),"")</f>
        <v/>
      </c>
      <c r="G1120" s="42"/>
      <c r="H1120" s="19"/>
      <c r="I1120" s="81"/>
      <c r="J1120" s="27" t="str" cm="1">
        <f t="array" ref="J1120">IFERROR(_xlfn.IFS(COUNTBLANK(G1120:I1120)=3,"",H1120="","H列に金額を入力してください",G1120=3,H1120,I1120="","I列に労働時間を入力してください",G1120=1,ROUND(H1120/(I1120*24),0),G1120=2,ROUND(H1120/(I1120*24),0)),"")</f>
        <v/>
      </c>
      <c r="K1120" s="80" t="str" cm="1">
        <f t="array" ref="K1120">IFERROR(_xlfn.IFS(D1120="","",J1120&lt;E1120,"×（法定外・要件外となる従業員です）",J1120&lt;=F1120,"〇",J1120&gt;F1120,"ー（要件外となる従業員です）"),"")</f>
        <v/>
      </c>
      <c r="L1120" s="25" t="str" cm="1">
        <f t="array" ref="L1120">IFERROR(_xlfn.IFS(COUNTBLANK(C1120:J1120)=8,"",C1120="","←C列に従業員名を姓名（フルネーム）で入力してください。誤変換にお気を付け下さい。",D1120="","←D列に都道府県を入力してください。",G1120="","←G列に1～3の選択肢を入力してください",H1120="","←H列に金額を入力してください",G1120=3,"",I1120="","←I列に所定労働時間を入力してください"),"")</f>
        <v/>
      </c>
    </row>
    <row r="1121" spans="1:12" ht="16.5" customHeight="1" x14ac:dyDescent="0.4">
      <c r="A1121" s="41" t="str">
        <f t="shared" si="17"/>
        <v/>
      </c>
      <c r="B1121" s="40"/>
      <c r="C1121" s="75"/>
      <c r="D1121" s="42"/>
      <c r="E1121" s="27" t="str" cm="1">
        <f t="array" ref="E1121">IFERROR(_xlfn.IFS(AND($F$4=45566,D1121="徳島"),VLOOKUP(D1121,最低賃金!$A$2:$G$49,2,FALSE),OR($F$4&lt;&gt;45566,D1121&lt;&gt;"徳島"),VLOOKUP(D1121,最低賃金!$A$2:$G$49,4,FALSE)),"")</f>
        <v/>
      </c>
      <c r="F1121" s="27" t="str">
        <f>IFERROR(VLOOKUP(D1121,最低賃金!$A$3:$G$49,6,FALSE),"")</f>
        <v/>
      </c>
      <c r="G1121" s="42"/>
      <c r="H1121" s="19"/>
      <c r="I1121" s="81"/>
      <c r="J1121" s="27" t="str" cm="1">
        <f t="array" ref="J1121">IFERROR(_xlfn.IFS(COUNTBLANK(G1121:I1121)=3,"",H1121="","H列に金額を入力してください",G1121=3,H1121,I1121="","I列に労働時間を入力してください",G1121=1,ROUND(H1121/(I1121*24),0),G1121=2,ROUND(H1121/(I1121*24),0)),"")</f>
        <v/>
      </c>
      <c r="K1121" s="80" t="str" cm="1">
        <f t="array" ref="K1121">IFERROR(_xlfn.IFS(D1121="","",J1121&lt;E1121,"×（法定外・要件外となる従業員です）",J1121&lt;=F1121,"〇",J1121&gt;F1121,"ー（要件外となる従業員です）"),"")</f>
        <v/>
      </c>
      <c r="L1121" s="25" t="str" cm="1">
        <f t="array" ref="L1121">IFERROR(_xlfn.IFS(COUNTBLANK(C1121:J1121)=8,"",C1121="","←C列に従業員名を姓名（フルネーム）で入力してください。誤変換にお気を付け下さい。",D1121="","←D列に都道府県を入力してください。",G1121="","←G列に1～3の選択肢を入力してください",H1121="","←H列に金額を入力してください",G1121=3,"",I1121="","←I列に所定労働時間を入力してください"),"")</f>
        <v/>
      </c>
    </row>
    <row r="1122" spans="1:12" ht="16.5" customHeight="1" x14ac:dyDescent="0.4">
      <c r="A1122" s="41" t="str">
        <f t="shared" si="17"/>
        <v/>
      </c>
      <c r="B1122" s="40"/>
      <c r="C1122" s="75"/>
      <c r="D1122" s="42"/>
      <c r="E1122" s="27" t="str" cm="1">
        <f t="array" ref="E1122">IFERROR(_xlfn.IFS(AND($F$4=45566,D1122="徳島"),VLOOKUP(D1122,最低賃金!$A$2:$G$49,2,FALSE),OR($F$4&lt;&gt;45566,D1122&lt;&gt;"徳島"),VLOOKUP(D1122,最低賃金!$A$2:$G$49,4,FALSE)),"")</f>
        <v/>
      </c>
      <c r="F1122" s="27" t="str">
        <f>IFERROR(VLOOKUP(D1122,最低賃金!$A$3:$G$49,6,FALSE),"")</f>
        <v/>
      </c>
      <c r="G1122" s="42"/>
      <c r="H1122" s="19"/>
      <c r="I1122" s="81"/>
      <c r="J1122" s="27" t="str" cm="1">
        <f t="array" ref="J1122">IFERROR(_xlfn.IFS(COUNTBLANK(G1122:I1122)=3,"",H1122="","H列に金額を入力してください",G1122=3,H1122,I1122="","I列に労働時間を入力してください",G1122=1,ROUND(H1122/(I1122*24),0),G1122=2,ROUND(H1122/(I1122*24),0)),"")</f>
        <v/>
      </c>
      <c r="K1122" s="80" t="str" cm="1">
        <f t="array" ref="K1122">IFERROR(_xlfn.IFS(D1122="","",J1122&lt;E1122,"×（法定外・要件外となる従業員です）",J1122&lt;=F1122,"〇",J1122&gt;F1122,"ー（要件外となる従業員です）"),"")</f>
        <v/>
      </c>
      <c r="L1122" s="25" t="str" cm="1">
        <f t="array" ref="L1122">IFERROR(_xlfn.IFS(COUNTBLANK(C1122:J1122)=8,"",C1122="","←C列に従業員名を姓名（フルネーム）で入力してください。誤変換にお気を付け下さい。",D1122="","←D列に都道府県を入力してください。",G1122="","←G列に1～3の選択肢を入力してください",H1122="","←H列に金額を入力してください",G1122=3,"",I1122="","←I列に所定労働時間を入力してください"),"")</f>
        <v/>
      </c>
    </row>
    <row r="1123" spans="1:12" ht="16.5" customHeight="1" x14ac:dyDescent="0.4">
      <c r="A1123" s="41" t="str">
        <f t="shared" si="17"/>
        <v/>
      </c>
      <c r="B1123" s="40"/>
      <c r="C1123" s="75"/>
      <c r="D1123" s="42"/>
      <c r="E1123" s="27" t="str" cm="1">
        <f t="array" ref="E1123">IFERROR(_xlfn.IFS(AND($F$4=45566,D1123="徳島"),VLOOKUP(D1123,最低賃金!$A$2:$G$49,2,FALSE),OR($F$4&lt;&gt;45566,D1123&lt;&gt;"徳島"),VLOOKUP(D1123,最低賃金!$A$2:$G$49,4,FALSE)),"")</f>
        <v/>
      </c>
      <c r="F1123" s="27" t="str">
        <f>IFERROR(VLOOKUP(D1123,最低賃金!$A$3:$G$49,6,FALSE),"")</f>
        <v/>
      </c>
      <c r="G1123" s="42"/>
      <c r="H1123" s="19"/>
      <c r="I1123" s="81"/>
      <c r="J1123" s="27" t="str" cm="1">
        <f t="array" ref="J1123">IFERROR(_xlfn.IFS(COUNTBLANK(G1123:I1123)=3,"",H1123="","H列に金額を入力してください",G1123=3,H1123,I1123="","I列に労働時間を入力してください",G1123=1,ROUND(H1123/(I1123*24),0),G1123=2,ROUND(H1123/(I1123*24),0)),"")</f>
        <v/>
      </c>
      <c r="K1123" s="80" t="str" cm="1">
        <f t="array" ref="K1123">IFERROR(_xlfn.IFS(D1123="","",J1123&lt;E1123,"×（法定外・要件外となる従業員です）",J1123&lt;=F1123,"〇",J1123&gt;F1123,"ー（要件外となる従業員です）"),"")</f>
        <v/>
      </c>
      <c r="L1123" s="25" t="str" cm="1">
        <f t="array" ref="L1123">IFERROR(_xlfn.IFS(COUNTBLANK(C1123:J1123)=8,"",C1123="","←C列に従業員名を姓名（フルネーム）で入力してください。誤変換にお気を付け下さい。",D1123="","←D列に都道府県を入力してください。",G1123="","←G列に1～3の選択肢を入力してください",H1123="","←H列に金額を入力してください",G1123=3,"",I1123="","←I列に所定労働時間を入力してください"),"")</f>
        <v/>
      </c>
    </row>
    <row r="1124" spans="1:12" ht="16.5" customHeight="1" x14ac:dyDescent="0.4">
      <c r="A1124" s="41" t="str">
        <f t="shared" si="17"/>
        <v/>
      </c>
      <c r="B1124" s="40"/>
      <c r="C1124" s="75"/>
      <c r="D1124" s="42"/>
      <c r="E1124" s="27" t="str" cm="1">
        <f t="array" ref="E1124">IFERROR(_xlfn.IFS(AND($F$4=45566,D1124="徳島"),VLOOKUP(D1124,最低賃金!$A$2:$G$49,2,FALSE),OR($F$4&lt;&gt;45566,D1124&lt;&gt;"徳島"),VLOOKUP(D1124,最低賃金!$A$2:$G$49,4,FALSE)),"")</f>
        <v/>
      </c>
      <c r="F1124" s="27" t="str">
        <f>IFERROR(VLOOKUP(D1124,最低賃金!$A$3:$G$49,6,FALSE),"")</f>
        <v/>
      </c>
      <c r="G1124" s="42"/>
      <c r="H1124" s="19"/>
      <c r="I1124" s="81"/>
      <c r="J1124" s="27" t="str" cm="1">
        <f t="array" ref="J1124">IFERROR(_xlfn.IFS(COUNTBLANK(G1124:I1124)=3,"",H1124="","H列に金額を入力してください",G1124=3,H1124,I1124="","I列に労働時間を入力してください",G1124=1,ROUND(H1124/(I1124*24),0),G1124=2,ROUND(H1124/(I1124*24),0)),"")</f>
        <v/>
      </c>
      <c r="K1124" s="80" t="str" cm="1">
        <f t="array" ref="K1124">IFERROR(_xlfn.IFS(D1124="","",J1124&lt;E1124,"×（法定外・要件外となる従業員です）",J1124&lt;=F1124,"〇",J1124&gt;F1124,"ー（要件外となる従業員です）"),"")</f>
        <v/>
      </c>
      <c r="L1124" s="25" t="str" cm="1">
        <f t="array" ref="L1124">IFERROR(_xlfn.IFS(COUNTBLANK(C1124:J1124)=8,"",C1124="","←C列に従業員名を姓名（フルネーム）で入力してください。誤変換にお気を付け下さい。",D1124="","←D列に都道府県を入力してください。",G1124="","←G列に1～3の選択肢を入力してください",H1124="","←H列に金額を入力してください",G1124=3,"",I1124="","←I列に所定労働時間を入力してください"),"")</f>
        <v/>
      </c>
    </row>
    <row r="1125" spans="1:12" ht="16.5" customHeight="1" x14ac:dyDescent="0.4">
      <c r="A1125" s="41" t="str">
        <f t="shared" si="17"/>
        <v/>
      </c>
      <c r="B1125" s="40"/>
      <c r="C1125" s="75"/>
      <c r="D1125" s="42"/>
      <c r="E1125" s="27" t="str" cm="1">
        <f t="array" ref="E1125">IFERROR(_xlfn.IFS(AND($F$4=45566,D1125="徳島"),VLOOKUP(D1125,最低賃金!$A$2:$G$49,2,FALSE),OR($F$4&lt;&gt;45566,D1125&lt;&gt;"徳島"),VLOOKUP(D1125,最低賃金!$A$2:$G$49,4,FALSE)),"")</f>
        <v/>
      </c>
      <c r="F1125" s="27" t="str">
        <f>IFERROR(VLOOKUP(D1125,最低賃金!$A$3:$G$49,6,FALSE),"")</f>
        <v/>
      </c>
      <c r="G1125" s="42"/>
      <c r="H1125" s="19"/>
      <c r="I1125" s="81"/>
      <c r="J1125" s="27" t="str" cm="1">
        <f t="array" ref="J1125">IFERROR(_xlfn.IFS(COUNTBLANK(G1125:I1125)=3,"",H1125="","H列に金額を入力してください",G1125=3,H1125,I1125="","I列に労働時間を入力してください",G1125=1,ROUND(H1125/(I1125*24),0),G1125=2,ROUND(H1125/(I1125*24),0)),"")</f>
        <v/>
      </c>
      <c r="K1125" s="80" t="str" cm="1">
        <f t="array" ref="K1125">IFERROR(_xlfn.IFS(D1125="","",J1125&lt;E1125,"×（法定外・要件外となる従業員です）",J1125&lt;=F1125,"〇",J1125&gt;F1125,"ー（要件外となる従業員です）"),"")</f>
        <v/>
      </c>
      <c r="L1125" s="25" t="str" cm="1">
        <f t="array" ref="L1125">IFERROR(_xlfn.IFS(COUNTBLANK(C1125:J1125)=8,"",C1125="","←C列に従業員名を姓名（フルネーム）で入力してください。誤変換にお気を付け下さい。",D1125="","←D列に都道府県を入力してください。",G1125="","←G列に1～3の選択肢を入力してください",H1125="","←H列に金額を入力してください",G1125=3,"",I1125="","←I列に所定労働時間を入力してください"),"")</f>
        <v/>
      </c>
    </row>
    <row r="1126" spans="1:12" ht="16.5" customHeight="1" x14ac:dyDescent="0.4">
      <c r="A1126" s="41" t="str">
        <f t="shared" si="17"/>
        <v/>
      </c>
      <c r="B1126" s="40"/>
      <c r="C1126" s="75"/>
      <c r="D1126" s="42"/>
      <c r="E1126" s="27" t="str" cm="1">
        <f t="array" ref="E1126">IFERROR(_xlfn.IFS(AND($F$4=45566,D1126="徳島"),VLOOKUP(D1126,最低賃金!$A$2:$G$49,2,FALSE),OR($F$4&lt;&gt;45566,D1126&lt;&gt;"徳島"),VLOOKUP(D1126,最低賃金!$A$2:$G$49,4,FALSE)),"")</f>
        <v/>
      </c>
      <c r="F1126" s="27" t="str">
        <f>IFERROR(VLOOKUP(D1126,最低賃金!$A$3:$G$49,6,FALSE),"")</f>
        <v/>
      </c>
      <c r="G1126" s="42"/>
      <c r="H1126" s="19"/>
      <c r="I1126" s="81"/>
      <c r="J1126" s="27" t="str" cm="1">
        <f t="array" ref="J1126">IFERROR(_xlfn.IFS(COUNTBLANK(G1126:I1126)=3,"",H1126="","H列に金額を入力してください",G1126=3,H1126,I1126="","I列に労働時間を入力してください",G1126=1,ROUND(H1126/(I1126*24),0),G1126=2,ROUND(H1126/(I1126*24),0)),"")</f>
        <v/>
      </c>
      <c r="K1126" s="80" t="str" cm="1">
        <f t="array" ref="K1126">IFERROR(_xlfn.IFS(D1126="","",J1126&lt;E1126,"×（法定外・要件外となる従業員です）",J1126&lt;=F1126,"〇",J1126&gt;F1126,"ー（要件外となる従業員です）"),"")</f>
        <v/>
      </c>
      <c r="L1126" s="25" t="str" cm="1">
        <f t="array" ref="L1126">IFERROR(_xlfn.IFS(COUNTBLANK(C1126:J1126)=8,"",C1126="","←C列に従業員名を姓名（フルネーム）で入力してください。誤変換にお気を付け下さい。",D1126="","←D列に都道府県を入力してください。",G1126="","←G列に1～3の選択肢を入力してください",H1126="","←H列に金額を入力してください",G1126=3,"",I1126="","←I列に所定労働時間を入力してください"),"")</f>
        <v/>
      </c>
    </row>
    <row r="1127" spans="1:12" ht="16.5" customHeight="1" x14ac:dyDescent="0.4">
      <c r="A1127" s="41" t="str">
        <f t="shared" si="17"/>
        <v/>
      </c>
      <c r="B1127" s="40"/>
      <c r="C1127" s="75"/>
      <c r="D1127" s="42"/>
      <c r="E1127" s="27" t="str" cm="1">
        <f t="array" ref="E1127">IFERROR(_xlfn.IFS(AND($F$4=45566,D1127="徳島"),VLOOKUP(D1127,最低賃金!$A$2:$G$49,2,FALSE),OR($F$4&lt;&gt;45566,D1127&lt;&gt;"徳島"),VLOOKUP(D1127,最低賃金!$A$2:$G$49,4,FALSE)),"")</f>
        <v/>
      </c>
      <c r="F1127" s="27" t="str">
        <f>IFERROR(VLOOKUP(D1127,最低賃金!$A$3:$G$49,6,FALSE),"")</f>
        <v/>
      </c>
      <c r="G1127" s="42"/>
      <c r="H1127" s="19"/>
      <c r="I1127" s="81"/>
      <c r="J1127" s="27" t="str" cm="1">
        <f t="array" ref="J1127">IFERROR(_xlfn.IFS(COUNTBLANK(G1127:I1127)=3,"",H1127="","H列に金額を入力してください",G1127=3,H1127,I1127="","I列に労働時間を入力してください",G1127=1,ROUND(H1127/(I1127*24),0),G1127=2,ROUND(H1127/(I1127*24),0)),"")</f>
        <v/>
      </c>
      <c r="K1127" s="80" t="str" cm="1">
        <f t="array" ref="K1127">IFERROR(_xlfn.IFS(D1127="","",J1127&lt;E1127,"×（法定外・要件外となる従業員です）",J1127&lt;=F1127,"〇",J1127&gt;F1127,"ー（要件外となる従業員です）"),"")</f>
        <v/>
      </c>
      <c r="L1127" s="25" t="str" cm="1">
        <f t="array" ref="L1127">IFERROR(_xlfn.IFS(COUNTBLANK(C1127:J1127)=8,"",C1127="","←C列に従業員名を姓名（フルネーム）で入力してください。誤変換にお気を付け下さい。",D1127="","←D列に都道府県を入力してください。",G1127="","←G列に1～3の選択肢を入力してください",H1127="","←H列に金額を入力してください",G1127=3,"",I1127="","←I列に所定労働時間を入力してください"),"")</f>
        <v/>
      </c>
    </row>
    <row r="1128" spans="1:12" ht="16.5" customHeight="1" x14ac:dyDescent="0.4">
      <c r="A1128" s="41" t="str">
        <f t="shared" si="17"/>
        <v/>
      </c>
      <c r="B1128" s="40"/>
      <c r="C1128" s="75"/>
      <c r="D1128" s="42"/>
      <c r="E1128" s="27" t="str" cm="1">
        <f t="array" ref="E1128">IFERROR(_xlfn.IFS(AND($F$4=45566,D1128="徳島"),VLOOKUP(D1128,最低賃金!$A$2:$G$49,2,FALSE),OR($F$4&lt;&gt;45566,D1128&lt;&gt;"徳島"),VLOOKUP(D1128,最低賃金!$A$2:$G$49,4,FALSE)),"")</f>
        <v/>
      </c>
      <c r="F1128" s="27" t="str">
        <f>IFERROR(VLOOKUP(D1128,最低賃金!$A$3:$G$49,6,FALSE),"")</f>
        <v/>
      </c>
      <c r="G1128" s="42"/>
      <c r="H1128" s="19"/>
      <c r="I1128" s="81"/>
      <c r="J1128" s="27" t="str" cm="1">
        <f t="array" ref="J1128">IFERROR(_xlfn.IFS(COUNTBLANK(G1128:I1128)=3,"",H1128="","H列に金額を入力してください",G1128=3,H1128,I1128="","I列に労働時間を入力してください",G1128=1,ROUND(H1128/(I1128*24),0),G1128=2,ROUND(H1128/(I1128*24),0)),"")</f>
        <v/>
      </c>
      <c r="K1128" s="80" t="str" cm="1">
        <f t="array" ref="K1128">IFERROR(_xlfn.IFS(D1128="","",J1128&lt;E1128,"×（法定外・要件外となる従業員です）",J1128&lt;=F1128,"〇",J1128&gt;F1128,"ー（要件外となる従業員です）"),"")</f>
        <v/>
      </c>
      <c r="L1128" s="25" t="str" cm="1">
        <f t="array" ref="L1128">IFERROR(_xlfn.IFS(COUNTBLANK(C1128:J1128)=8,"",C1128="","←C列に従業員名を姓名（フルネーム）で入力してください。誤変換にお気を付け下さい。",D1128="","←D列に都道府県を入力してください。",G1128="","←G列に1～3の選択肢を入力してください",H1128="","←H列に金額を入力してください",G1128=3,"",I1128="","←I列に所定労働時間を入力してください"),"")</f>
        <v/>
      </c>
    </row>
    <row r="1129" spans="1:12" ht="16.5" customHeight="1" x14ac:dyDescent="0.4">
      <c r="A1129" s="41" t="str">
        <f t="shared" si="17"/>
        <v/>
      </c>
      <c r="B1129" s="40"/>
      <c r="C1129" s="75"/>
      <c r="D1129" s="42"/>
      <c r="E1129" s="27" t="str" cm="1">
        <f t="array" ref="E1129">IFERROR(_xlfn.IFS(AND($F$4=45566,D1129="徳島"),VLOOKUP(D1129,最低賃金!$A$2:$G$49,2,FALSE),OR($F$4&lt;&gt;45566,D1129&lt;&gt;"徳島"),VLOOKUP(D1129,最低賃金!$A$2:$G$49,4,FALSE)),"")</f>
        <v/>
      </c>
      <c r="F1129" s="27" t="str">
        <f>IFERROR(VLOOKUP(D1129,最低賃金!$A$3:$G$49,6,FALSE),"")</f>
        <v/>
      </c>
      <c r="G1129" s="42"/>
      <c r="H1129" s="19"/>
      <c r="I1129" s="81"/>
      <c r="J1129" s="27" t="str" cm="1">
        <f t="array" ref="J1129">IFERROR(_xlfn.IFS(COUNTBLANK(G1129:I1129)=3,"",H1129="","H列に金額を入力してください",G1129=3,H1129,I1129="","I列に労働時間を入力してください",G1129=1,ROUND(H1129/(I1129*24),0),G1129=2,ROUND(H1129/(I1129*24),0)),"")</f>
        <v/>
      </c>
      <c r="K1129" s="80" t="str" cm="1">
        <f t="array" ref="K1129">IFERROR(_xlfn.IFS(D1129="","",J1129&lt;E1129,"×（法定外・要件外となる従業員です）",J1129&lt;=F1129,"〇",J1129&gt;F1129,"ー（要件外となる従業員です）"),"")</f>
        <v/>
      </c>
      <c r="L1129" s="25" t="str" cm="1">
        <f t="array" ref="L1129">IFERROR(_xlfn.IFS(COUNTBLANK(C1129:J1129)=8,"",C1129="","←C列に従業員名を姓名（フルネーム）で入力してください。誤変換にお気を付け下さい。",D1129="","←D列に都道府県を入力してください。",G1129="","←G列に1～3の選択肢を入力してください",H1129="","←H列に金額を入力してください",G1129=3,"",I1129="","←I列に所定労働時間を入力してください"),"")</f>
        <v/>
      </c>
    </row>
    <row r="1130" spans="1:12" ht="16.5" customHeight="1" x14ac:dyDescent="0.4">
      <c r="A1130" s="41" t="str">
        <f t="shared" si="17"/>
        <v/>
      </c>
      <c r="B1130" s="40"/>
      <c r="C1130" s="75"/>
      <c r="D1130" s="42"/>
      <c r="E1130" s="27" t="str" cm="1">
        <f t="array" ref="E1130">IFERROR(_xlfn.IFS(AND($F$4=45566,D1130="徳島"),VLOOKUP(D1130,最低賃金!$A$2:$G$49,2,FALSE),OR($F$4&lt;&gt;45566,D1130&lt;&gt;"徳島"),VLOOKUP(D1130,最低賃金!$A$2:$G$49,4,FALSE)),"")</f>
        <v/>
      </c>
      <c r="F1130" s="27" t="str">
        <f>IFERROR(VLOOKUP(D1130,最低賃金!$A$3:$G$49,6,FALSE),"")</f>
        <v/>
      </c>
      <c r="G1130" s="42"/>
      <c r="H1130" s="19"/>
      <c r="I1130" s="81"/>
      <c r="J1130" s="27" t="str" cm="1">
        <f t="array" ref="J1130">IFERROR(_xlfn.IFS(COUNTBLANK(G1130:I1130)=3,"",H1130="","H列に金額を入力してください",G1130=3,H1130,I1130="","I列に労働時間を入力してください",G1130=1,ROUND(H1130/(I1130*24),0),G1130=2,ROUND(H1130/(I1130*24),0)),"")</f>
        <v/>
      </c>
      <c r="K1130" s="80" t="str" cm="1">
        <f t="array" ref="K1130">IFERROR(_xlfn.IFS(D1130="","",J1130&lt;E1130,"×（法定外・要件外となる従業員です）",J1130&lt;=F1130,"〇",J1130&gt;F1130,"ー（要件外となる従業員です）"),"")</f>
        <v/>
      </c>
      <c r="L1130" s="25" t="str" cm="1">
        <f t="array" ref="L1130">IFERROR(_xlfn.IFS(COUNTBLANK(C1130:J1130)=8,"",C1130="","←C列に従業員名を姓名（フルネーム）で入力してください。誤変換にお気を付け下さい。",D1130="","←D列に都道府県を入力してください。",G1130="","←G列に1～3の選択肢を入力してください",H1130="","←H列に金額を入力してください",G1130=3,"",I1130="","←I列に所定労働時間を入力してください"),"")</f>
        <v/>
      </c>
    </row>
    <row r="1131" spans="1:12" ht="16.5" customHeight="1" x14ac:dyDescent="0.4">
      <c r="A1131" s="41" t="str">
        <f t="shared" si="17"/>
        <v/>
      </c>
      <c r="B1131" s="40"/>
      <c r="C1131" s="75"/>
      <c r="D1131" s="42"/>
      <c r="E1131" s="27" t="str" cm="1">
        <f t="array" ref="E1131">IFERROR(_xlfn.IFS(AND($F$4=45566,D1131="徳島"),VLOOKUP(D1131,最低賃金!$A$2:$G$49,2,FALSE),OR($F$4&lt;&gt;45566,D1131&lt;&gt;"徳島"),VLOOKUP(D1131,最低賃金!$A$2:$G$49,4,FALSE)),"")</f>
        <v/>
      </c>
      <c r="F1131" s="27" t="str">
        <f>IFERROR(VLOOKUP(D1131,最低賃金!$A$3:$G$49,6,FALSE),"")</f>
        <v/>
      </c>
      <c r="G1131" s="42"/>
      <c r="H1131" s="19"/>
      <c r="I1131" s="81"/>
      <c r="J1131" s="27" t="str" cm="1">
        <f t="array" ref="J1131">IFERROR(_xlfn.IFS(COUNTBLANK(G1131:I1131)=3,"",H1131="","H列に金額を入力してください",G1131=3,H1131,I1131="","I列に労働時間を入力してください",G1131=1,ROUND(H1131/(I1131*24),0),G1131=2,ROUND(H1131/(I1131*24),0)),"")</f>
        <v/>
      </c>
      <c r="K1131" s="80" t="str" cm="1">
        <f t="array" ref="K1131">IFERROR(_xlfn.IFS(D1131="","",J1131&lt;E1131,"×（法定外・要件外となる従業員です）",J1131&lt;=F1131,"〇",J1131&gt;F1131,"ー（要件外となる従業員です）"),"")</f>
        <v/>
      </c>
      <c r="L1131" s="25" t="str" cm="1">
        <f t="array" ref="L1131">IFERROR(_xlfn.IFS(COUNTBLANK(C1131:J1131)=8,"",C1131="","←C列に従業員名を姓名（フルネーム）で入力してください。誤変換にお気を付け下さい。",D1131="","←D列に都道府県を入力してください。",G1131="","←G列に1～3の選択肢を入力してください",H1131="","←H列に金額を入力してください",G1131=3,"",I1131="","←I列に所定労働時間を入力してください"),"")</f>
        <v/>
      </c>
    </row>
    <row r="1132" spans="1:12" ht="16.5" customHeight="1" x14ac:dyDescent="0.4">
      <c r="A1132" s="41" t="str">
        <f t="shared" si="17"/>
        <v/>
      </c>
      <c r="B1132" s="40"/>
      <c r="C1132" s="75"/>
      <c r="D1132" s="42"/>
      <c r="E1132" s="27" t="str" cm="1">
        <f t="array" ref="E1132">IFERROR(_xlfn.IFS(AND($F$4=45566,D1132="徳島"),VLOOKUP(D1132,最低賃金!$A$2:$G$49,2,FALSE),OR($F$4&lt;&gt;45566,D1132&lt;&gt;"徳島"),VLOOKUP(D1132,最低賃金!$A$2:$G$49,4,FALSE)),"")</f>
        <v/>
      </c>
      <c r="F1132" s="27" t="str">
        <f>IFERROR(VLOOKUP(D1132,最低賃金!$A$3:$G$49,6,FALSE),"")</f>
        <v/>
      </c>
      <c r="G1132" s="42"/>
      <c r="H1132" s="19"/>
      <c r="I1132" s="81"/>
      <c r="J1132" s="27" t="str" cm="1">
        <f t="array" ref="J1132">IFERROR(_xlfn.IFS(COUNTBLANK(G1132:I1132)=3,"",H1132="","H列に金額を入力してください",G1132=3,H1132,I1132="","I列に労働時間を入力してください",G1132=1,ROUND(H1132/(I1132*24),0),G1132=2,ROUND(H1132/(I1132*24),0)),"")</f>
        <v/>
      </c>
      <c r="K1132" s="80" t="str" cm="1">
        <f t="array" ref="K1132">IFERROR(_xlfn.IFS(D1132="","",J1132&lt;E1132,"×（法定外・要件外となる従業員です）",J1132&lt;=F1132,"〇",J1132&gt;F1132,"ー（要件外となる従業員です）"),"")</f>
        <v/>
      </c>
      <c r="L1132" s="25" t="str" cm="1">
        <f t="array" ref="L1132">IFERROR(_xlfn.IFS(COUNTBLANK(C1132:J1132)=8,"",C1132="","←C列に従業員名を姓名（フルネーム）で入力してください。誤変換にお気を付け下さい。",D1132="","←D列に都道府県を入力してください。",G1132="","←G列に1～3の選択肢を入力してください",H1132="","←H列に金額を入力してください",G1132=3,"",I1132="","←I列に所定労働時間を入力してください"),"")</f>
        <v/>
      </c>
    </row>
    <row r="1133" spans="1:12" ht="16.5" customHeight="1" x14ac:dyDescent="0.4">
      <c r="A1133" s="41" t="str">
        <f t="shared" si="17"/>
        <v/>
      </c>
      <c r="B1133" s="40"/>
      <c r="C1133" s="75"/>
      <c r="D1133" s="42"/>
      <c r="E1133" s="27" t="str" cm="1">
        <f t="array" ref="E1133">IFERROR(_xlfn.IFS(AND($F$4=45566,D1133="徳島"),VLOOKUP(D1133,最低賃金!$A$2:$G$49,2,FALSE),OR($F$4&lt;&gt;45566,D1133&lt;&gt;"徳島"),VLOOKUP(D1133,最低賃金!$A$2:$G$49,4,FALSE)),"")</f>
        <v/>
      </c>
      <c r="F1133" s="27" t="str">
        <f>IFERROR(VLOOKUP(D1133,最低賃金!$A$3:$G$49,6,FALSE),"")</f>
        <v/>
      </c>
      <c r="G1133" s="42"/>
      <c r="H1133" s="19"/>
      <c r="I1133" s="81"/>
      <c r="J1133" s="27" t="str" cm="1">
        <f t="array" ref="J1133">IFERROR(_xlfn.IFS(COUNTBLANK(G1133:I1133)=3,"",H1133="","H列に金額を入力してください",G1133=3,H1133,I1133="","I列に労働時間を入力してください",G1133=1,ROUND(H1133/(I1133*24),0),G1133=2,ROUND(H1133/(I1133*24),0)),"")</f>
        <v/>
      </c>
      <c r="K1133" s="80" t="str" cm="1">
        <f t="array" ref="K1133">IFERROR(_xlfn.IFS(D1133="","",J1133&lt;E1133,"×（法定外・要件外となる従業員です）",J1133&lt;=F1133,"〇",J1133&gt;F1133,"ー（要件外となる従業員です）"),"")</f>
        <v/>
      </c>
      <c r="L1133" s="25" t="str" cm="1">
        <f t="array" ref="L1133">IFERROR(_xlfn.IFS(COUNTBLANK(C1133:J1133)=8,"",C1133="","←C列に従業員名を姓名（フルネーム）で入力してください。誤変換にお気を付け下さい。",D1133="","←D列に都道府県を入力してください。",G1133="","←G列に1～3の選択肢を入力してください",H1133="","←H列に金額を入力してください",G1133=3,"",I1133="","←I列に所定労働時間を入力してください"),"")</f>
        <v/>
      </c>
    </row>
    <row r="1134" spans="1:12" ht="16.5" customHeight="1" x14ac:dyDescent="0.4">
      <c r="A1134" s="41" t="str">
        <f t="shared" si="17"/>
        <v/>
      </c>
      <c r="B1134" s="40"/>
      <c r="C1134" s="75"/>
      <c r="D1134" s="42"/>
      <c r="E1134" s="27" t="str" cm="1">
        <f t="array" ref="E1134">IFERROR(_xlfn.IFS(AND($F$4=45566,D1134="徳島"),VLOOKUP(D1134,最低賃金!$A$2:$G$49,2,FALSE),OR($F$4&lt;&gt;45566,D1134&lt;&gt;"徳島"),VLOOKUP(D1134,最低賃金!$A$2:$G$49,4,FALSE)),"")</f>
        <v/>
      </c>
      <c r="F1134" s="27" t="str">
        <f>IFERROR(VLOOKUP(D1134,最低賃金!$A$3:$G$49,6,FALSE),"")</f>
        <v/>
      </c>
      <c r="G1134" s="42"/>
      <c r="H1134" s="19"/>
      <c r="I1134" s="81"/>
      <c r="J1134" s="27" t="str" cm="1">
        <f t="array" ref="J1134">IFERROR(_xlfn.IFS(COUNTBLANK(G1134:I1134)=3,"",H1134="","H列に金額を入力してください",G1134=3,H1134,I1134="","I列に労働時間を入力してください",G1134=1,ROUND(H1134/(I1134*24),0),G1134=2,ROUND(H1134/(I1134*24),0)),"")</f>
        <v/>
      </c>
      <c r="K1134" s="80" t="str" cm="1">
        <f t="array" ref="K1134">IFERROR(_xlfn.IFS(D1134="","",J1134&lt;E1134,"×（法定外・要件外となる従業員です）",J1134&lt;=F1134,"〇",J1134&gt;F1134,"ー（要件外となる従業員です）"),"")</f>
        <v/>
      </c>
      <c r="L1134" s="25" t="str" cm="1">
        <f t="array" ref="L1134">IFERROR(_xlfn.IFS(COUNTBLANK(C1134:J1134)=8,"",C1134="","←C列に従業員名を姓名（フルネーム）で入力してください。誤変換にお気を付け下さい。",D1134="","←D列に都道府県を入力してください。",G1134="","←G列に1～3の選択肢を入力してください",H1134="","←H列に金額を入力してください",G1134=3,"",I1134="","←I列に所定労働時間を入力してください"),"")</f>
        <v/>
      </c>
    </row>
    <row r="1135" spans="1:12" ht="16.5" customHeight="1" x14ac:dyDescent="0.4">
      <c r="A1135" s="41" t="str">
        <f t="shared" si="17"/>
        <v/>
      </c>
      <c r="B1135" s="40"/>
      <c r="C1135" s="75"/>
      <c r="D1135" s="42"/>
      <c r="E1135" s="27" t="str" cm="1">
        <f t="array" ref="E1135">IFERROR(_xlfn.IFS(AND($F$4=45566,D1135="徳島"),VLOOKUP(D1135,最低賃金!$A$2:$G$49,2,FALSE),OR($F$4&lt;&gt;45566,D1135&lt;&gt;"徳島"),VLOOKUP(D1135,最低賃金!$A$2:$G$49,4,FALSE)),"")</f>
        <v/>
      </c>
      <c r="F1135" s="27" t="str">
        <f>IFERROR(VLOOKUP(D1135,最低賃金!$A$3:$G$49,6,FALSE),"")</f>
        <v/>
      </c>
      <c r="G1135" s="42"/>
      <c r="H1135" s="19"/>
      <c r="I1135" s="81"/>
      <c r="J1135" s="27" t="str" cm="1">
        <f t="array" ref="J1135">IFERROR(_xlfn.IFS(COUNTBLANK(G1135:I1135)=3,"",H1135="","H列に金額を入力してください",G1135=3,H1135,I1135="","I列に労働時間を入力してください",G1135=1,ROUND(H1135/(I1135*24),0),G1135=2,ROUND(H1135/(I1135*24),0)),"")</f>
        <v/>
      </c>
      <c r="K1135" s="80" t="str" cm="1">
        <f t="array" ref="K1135">IFERROR(_xlfn.IFS(D1135="","",J1135&lt;E1135,"×（法定外・要件外となる従業員です）",J1135&lt;=F1135,"〇",J1135&gt;F1135,"ー（要件外となる従業員です）"),"")</f>
        <v/>
      </c>
      <c r="L1135" s="25" t="str" cm="1">
        <f t="array" ref="L1135">IFERROR(_xlfn.IFS(COUNTBLANK(C1135:J1135)=8,"",C1135="","←C列に従業員名を姓名（フルネーム）で入力してください。誤変換にお気を付け下さい。",D1135="","←D列に都道府県を入力してください。",G1135="","←G列に1～3の選択肢を入力してください",H1135="","←H列に金額を入力してください",G1135=3,"",I1135="","←I列に所定労働時間を入力してください"),"")</f>
        <v/>
      </c>
    </row>
    <row r="1136" spans="1:12" ht="16.5" customHeight="1" x14ac:dyDescent="0.4">
      <c r="A1136" s="41" t="str">
        <f t="shared" si="17"/>
        <v/>
      </c>
      <c r="B1136" s="40"/>
      <c r="C1136" s="75"/>
      <c r="D1136" s="42"/>
      <c r="E1136" s="27" t="str" cm="1">
        <f t="array" ref="E1136">IFERROR(_xlfn.IFS(AND($F$4=45566,D1136="徳島"),VLOOKUP(D1136,最低賃金!$A$2:$G$49,2,FALSE),OR($F$4&lt;&gt;45566,D1136&lt;&gt;"徳島"),VLOOKUP(D1136,最低賃金!$A$2:$G$49,4,FALSE)),"")</f>
        <v/>
      </c>
      <c r="F1136" s="27" t="str">
        <f>IFERROR(VLOOKUP(D1136,最低賃金!$A$3:$G$49,6,FALSE),"")</f>
        <v/>
      </c>
      <c r="G1136" s="42"/>
      <c r="H1136" s="19"/>
      <c r="I1136" s="81"/>
      <c r="J1136" s="27" t="str" cm="1">
        <f t="array" ref="J1136">IFERROR(_xlfn.IFS(COUNTBLANK(G1136:I1136)=3,"",H1136="","H列に金額を入力してください",G1136=3,H1136,I1136="","I列に労働時間を入力してください",G1136=1,ROUND(H1136/(I1136*24),0),G1136=2,ROUND(H1136/(I1136*24),0)),"")</f>
        <v/>
      </c>
      <c r="K1136" s="80" t="str" cm="1">
        <f t="array" ref="K1136">IFERROR(_xlfn.IFS(D1136="","",J1136&lt;E1136,"×（法定外・要件外となる従業員です）",J1136&lt;=F1136,"〇",J1136&gt;F1136,"ー（要件外となる従業員です）"),"")</f>
        <v/>
      </c>
      <c r="L1136" s="25" t="str" cm="1">
        <f t="array" ref="L1136">IFERROR(_xlfn.IFS(COUNTBLANK(C1136:J1136)=8,"",C1136="","←C列に従業員名を姓名（フルネーム）で入力してください。誤変換にお気を付け下さい。",D1136="","←D列に都道府県を入力してください。",G1136="","←G列に1～3の選択肢を入力してください",H1136="","←H列に金額を入力してください",G1136=3,"",I1136="","←I列に所定労働時間を入力してください"),"")</f>
        <v/>
      </c>
    </row>
    <row r="1137" spans="1:12" ht="16.5" customHeight="1" x14ac:dyDescent="0.4">
      <c r="A1137" s="41" t="str">
        <f t="shared" si="17"/>
        <v/>
      </c>
      <c r="B1137" s="40"/>
      <c r="C1137" s="75"/>
      <c r="D1137" s="42"/>
      <c r="E1137" s="27" t="str" cm="1">
        <f t="array" ref="E1137">IFERROR(_xlfn.IFS(AND($F$4=45566,D1137="徳島"),VLOOKUP(D1137,最低賃金!$A$2:$G$49,2,FALSE),OR($F$4&lt;&gt;45566,D1137&lt;&gt;"徳島"),VLOOKUP(D1137,最低賃金!$A$2:$G$49,4,FALSE)),"")</f>
        <v/>
      </c>
      <c r="F1137" s="27" t="str">
        <f>IFERROR(VLOOKUP(D1137,最低賃金!$A$3:$G$49,6,FALSE),"")</f>
        <v/>
      </c>
      <c r="G1137" s="42"/>
      <c r="H1137" s="19"/>
      <c r="I1137" s="81"/>
      <c r="J1137" s="27" t="str" cm="1">
        <f t="array" ref="J1137">IFERROR(_xlfn.IFS(COUNTBLANK(G1137:I1137)=3,"",H1137="","H列に金額を入力してください",G1137=3,H1137,I1137="","I列に労働時間を入力してください",G1137=1,ROUND(H1137/(I1137*24),0),G1137=2,ROUND(H1137/(I1137*24),0)),"")</f>
        <v/>
      </c>
      <c r="K1137" s="80" t="str" cm="1">
        <f t="array" ref="K1137">IFERROR(_xlfn.IFS(D1137="","",J1137&lt;E1137,"×（法定外・要件外となる従業員です）",J1137&lt;=F1137,"〇",J1137&gt;F1137,"ー（要件外となる従業員です）"),"")</f>
        <v/>
      </c>
      <c r="L1137" s="25" t="str" cm="1">
        <f t="array" ref="L1137">IFERROR(_xlfn.IFS(COUNTBLANK(C1137:J1137)=8,"",C1137="","←C列に従業員名を姓名（フルネーム）で入力してください。誤変換にお気を付け下さい。",D1137="","←D列に都道府県を入力してください。",G1137="","←G列に1～3の選択肢を入力してください",H1137="","←H列に金額を入力してください",G1137=3,"",I1137="","←I列に所定労働時間を入力してください"),"")</f>
        <v/>
      </c>
    </row>
    <row r="1138" spans="1:12" ht="16.5" customHeight="1" x14ac:dyDescent="0.4">
      <c r="A1138" s="41" t="str">
        <f t="shared" ref="A1138:A1201" si="18">IF(C1138="","",A1137+1)</f>
        <v/>
      </c>
      <c r="B1138" s="40"/>
      <c r="C1138" s="75"/>
      <c r="D1138" s="42"/>
      <c r="E1138" s="27" t="str" cm="1">
        <f t="array" ref="E1138">IFERROR(_xlfn.IFS(AND($F$4=45566,D1138="徳島"),VLOOKUP(D1138,最低賃金!$A$2:$G$49,2,FALSE),OR($F$4&lt;&gt;45566,D1138&lt;&gt;"徳島"),VLOOKUP(D1138,最低賃金!$A$2:$G$49,4,FALSE)),"")</f>
        <v/>
      </c>
      <c r="F1138" s="27" t="str">
        <f>IFERROR(VLOOKUP(D1138,最低賃金!$A$3:$G$49,6,FALSE),"")</f>
        <v/>
      </c>
      <c r="G1138" s="42"/>
      <c r="H1138" s="19"/>
      <c r="I1138" s="81"/>
      <c r="J1138" s="27" t="str" cm="1">
        <f t="array" ref="J1138">IFERROR(_xlfn.IFS(COUNTBLANK(G1138:I1138)=3,"",H1138="","H列に金額を入力してください",G1138=3,H1138,I1138="","I列に労働時間を入力してください",G1138=1,ROUND(H1138/(I1138*24),0),G1138=2,ROUND(H1138/(I1138*24),0)),"")</f>
        <v/>
      </c>
      <c r="K1138" s="80" t="str" cm="1">
        <f t="array" ref="K1138">IFERROR(_xlfn.IFS(D1138="","",J1138&lt;E1138,"×（法定外・要件外となる従業員です）",J1138&lt;=F1138,"〇",J1138&gt;F1138,"ー（要件外となる従業員です）"),"")</f>
        <v/>
      </c>
      <c r="L1138" s="25" t="str" cm="1">
        <f t="array" ref="L1138">IFERROR(_xlfn.IFS(COUNTBLANK(C1138:J1138)=8,"",C1138="","←C列に従業員名を姓名（フルネーム）で入力してください。誤変換にお気を付け下さい。",D1138="","←D列に都道府県を入力してください。",G1138="","←G列に1～3の選択肢を入力してください",H1138="","←H列に金額を入力してください",G1138=3,"",I1138="","←I列に所定労働時間を入力してください"),"")</f>
        <v/>
      </c>
    </row>
    <row r="1139" spans="1:12" ht="16.5" customHeight="1" x14ac:dyDescent="0.4">
      <c r="A1139" s="41" t="str">
        <f t="shared" si="18"/>
        <v/>
      </c>
      <c r="B1139" s="40"/>
      <c r="C1139" s="75"/>
      <c r="D1139" s="42"/>
      <c r="E1139" s="27" t="str" cm="1">
        <f t="array" ref="E1139">IFERROR(_xlfn.IFS(AND($F$4=45566,D1139="徳島"),VLOOKUP(D1139,最低賃金!$A$2:$G$49,2,FALSE),OR($F$4&lt;&gt;45566,D1139&lt;&gt;"徳島"),VLOOKUP(D1139,最低賃金!$A$2:$G$49,4,FALSE)),"")</f>
        <v/>
      </c>
      <c r="F1139" s="27" t="str">
        <f>IFERROR(VLOOKUP(D1139,最低賃金!$A$3:$G$49,6,FALSE),"")</f>
        <v/>
      </c>
      <c r="G1139" s="42"/>
      <c r="H1139" s="19"/>
      <c r="I1139" s="81"/>
      <c r="J1139" s="27" t="str" cm="1">
        <f t="array" ref="J1139">IFERROR(_xlfn.IFS(COUNTBLANK(G1139:I1139)=3,"",H1139="","H列に金額を入力してください",G1139=3,H1139,I1139="","I列に労働時間を入力してください",G1139=1,ROUND(H1139/(I1139*24),0),G1139=2,ROUND(H1139/(I1139*24),0)),"")</f>
        <v/>
      </c>
      <c r="K1139" s="80" t="str" cm="1">
        <f t="array" ref="K1139">IFERROR(_xlfn.IFS(D1139="","",J1139&lt;E1139,"×（法定外・要件外となる従業員です）",J1139&lt;=F1139,"〇",J1139&gt;F1139,"ー（要件外となる従業員です）"),"")</f>
        <v/>
      </c>
      <c r="L1139" s="25" t="str" cm="1">
        <f t="array" ref="L1139">IFERROR(_xlfn.IFS(COUNTBLANK(C1139:J1139)=8,"",C1139="","←C列に従業員名を姓名（フルネーム）で入力してください。誤変換にお気を付け下さい。",D1139="","←D列に都道府県を入力してください。",G1139="","←G列に1～3の選択肢を入力してください",H1139="","←H列に金額を入力してください",G1139=3,"",I1139="","←I列に所定労働時間を入力してください"),"")</f>
        <v/>
      </c>
    </row>
    <row r="1140" spans="1:12" ht="16.5" customHeight="1" x14ac:dyDescent="0.4">
      <c r="A1140" s="41" t="str">
        <f t="shared" si="18"/>
        <v/>
      </c>
      <c r="B1140" s="40"/>
      <c r="C1140" s="75"/>
      <c r="D1140" s="42"/>
      <c r="E1140" s="27" t="str" cm="1">
        <f t="array" ref="E1140">IFERROR(_xlfn.IFS(AND($F$4=45566,D1140="徳島"),VLOOKUP(D1140,最低賃金!$A$2:$G$49,2,FALSE),OR($F$4&lt;&gt;45566,D1140&lt;&gt;"徳島"),VLOOKUP(D1140,最低賃金!$A$2:$G$49,4,FALSE)),"")</f>
        <v/>
      </c>
      <c r="F1140" s="27" t="str">
        <f>IFERROR(VLOOKUP(D1140,最低賃金!$A$3:$G$49,6,FALSE),"")</f>
        <v/>
      </c>
      <c r="G1140" s="42"/>
      <c r="H1140" s="19"/>
      <c r="I1140" s="81"/>
      <c r="J1140" s="27" t="str" cm="1">
        <f t="array" ref="J1140">IFERROR(_xlfn.IFS(COUNTBLANK(G1140:I1140)=3,"",H1140="","H列に金額を入力してください",G1140=3,H1140,I1140="","I列に労働時間を入力してください",G1140=1,ROUND(H1140/(I1140*24),0),G1140=2,ROUND(H1140/(I1140*24),0)),"")</f>
        <v/>
      </c>
      <c r="K1140" s="80" t="str" cm="1">
        <f t="array" ref="K1140">IFERROR(_xlfn.IFS(D1140="","",J1140&lt;E1140,"×（法定外・要件外となる従業員です）",J1140&lt;=F1140,"〇",J1140&gt;F1140,"ー（要件外となる従業員です）"),"")</f>
        <v/>
      </c>
      <c r="L1140" s="25" t="str" cm="1">
        <f t="array" ref="L1140">IFERROR(_xlfn.IFS(COUNTBLANK(C1140:J1140)=8,"",C1140="","←C列に従業員名を姓名（フルネーム）で入力してください。誤変換にお気を付け下さい。",D1140="","←D列に都道府県を入力してください。",G1140="","←G列に1～3の選択肢を入力してください",H1140="","←H列に金額を入力してください",G1140=3,"",I1140="","←I列に所定労働時間を入力してください"),"")</f>
        <v/>
      </c>
    </row>
    <row r="1141" spans="1:12" ht="16.5" customHeight="1" x14ac:dyDescent="0.4">
      <c r="A1141" s="41" t="str">
        <f t="shared" si="18"/>
        <v/>
      </c>
      <c r="B1141" s="40"/>
      <c r="C1141" s="75"/>
      <c r="D1141" s="42"/>
      <c r="E1141" s="27" t="str" cm="1">
        <f t="array" ref="E1141">IFERROR(_xlfn.IFS(AND($F$4=45566,D1141="徳島"),VLOOKUP(D1141,最低賃金!$A$2:$G$49,2,FALSE),OR($F$4&lt;&gt;45566,D1141&lt;&gt;"徳島"),VLOOKUP(D1141,最低賃金!$A$2:$G$49,4,FALSE)),"")</f>
        <v/>
      </c>
      <c r="F1141" s="27" t="str">
        <f>IFERROR(VLOOKUP(D1141,最低賃金!$A$3:$G$49,6,FALSE),"")</f>
        <v/>
      </c>
      <c r="G1141" s="42"/>
      <c r="H1141" s="19"/>
      <c r="I1141" s="81"/>
      <c r="J1141" s="27" t="str" cm="1">
        <f t="array" ref="J1141">IFERROR(_xlfn.IFS(COUNTBLANK(G1141:I1141)=3,"",H1141="","H列に金額を入力してください",G1141=3,H1141,I1141="","I列に労働時間を入力してください",G1141=1,ROUND(H1141/(I1141*24),0),G1141=2,ROUND(H1141/(I1141*24),0)),"")</f>
        <v/>
      </c>
      <c r="K1141" s="80" t="str" cm="1">
        <f t="array" ref="K1141">IFERROR(_xlfn.IFS(D1141="","",J1141&lt;E1141,"×（法定外・要件外となる従業員です）",J1141&lt;=F1141,"〇",J1141&gt;F1141,"ー（要件外となる従業員です）"),"")</f>
        <v/>
      </c>
      <c r="L1141" s="25" t="str" cm="1">
        <f t="array" ref="L1141">IFERROR(_xlfn.IFS(COUNTBLANK(C1141:J1141)=8,"",C1141="","←C列に従業員名を姓名（フルネーム）で入力してください。誤変換にお気を付け下さい。",D1141="","←D列に都道府県を入力してください。",G1141="","←G列に1～3の選択肢を入力してください",H1141="","←H列に金額を入力してください",G1141=3,"",I1141="","←I列に所定労働時間を入力してください"),"")</f>
        <v/>
      </c>
    </row>
    <row r="1142" spans="1:12" ht="16.5" customHeight="1" x14ac:dyDescent="0.4">
      <c r="A1142" s="41" t="str">
        <f t="shared" si="18"/>
        <v/>
      </c>
      <c r="B1142" s="40"/>
      <c r="C1142" s="75"/>
      <c r="D1142" s="42"/>
      <c r="E1142" s="27" t="str" cm="1">
        <f t="array" ref="E1142">IFERROR(_xlfn.IFS(AND($F$4=45566,D1142="徳島"),VLOOKUP(D1142,最低賃金!$A$2:$G$49,2,FALSE),OR($F$4&lt;&gt;45566,D1142&lt;&gt;"徳島"),VLOOKUP(D1142,最低賃金!$A$2:$G$49,4,FALSE)),"")</f>
        <v/>
      </c>
      <c r="F1142" s="27" t="str">
        <f>IFERROR(VLOOKUP(D1142,最低賃金!$A$3:$G$49,6,FALSE),"")</f>
        <v/>
      </c>
      <c r="G1142" s="42"/>
      <c r="H1142" s="19"/>
      <c r="I1142" s="81"/>
      <c r="J1142" s="27" t="str" cm="1">
        <f t="array" ref="J1142">IFERROR(_xlfn.IFS(COUNTBLANK(G1142:I1142)=3,"",H1142="","H列に金額を入力してください",G1142=3,H1142,I1142="","I列に労働時間を入力してください",G1142=1,ROUND(H1142/(I1142*24),0),G1142=2,ROUND(H1142/(I1142*24),0)),"")</f>
        <v/>
      </c>
      <c r="K1142" s="80" t="str" cm="1">
        <f t="array" ref="K1142">IFERROR(_xlfn.IFS(D1142="","",J1142&lt;E1142,"×（法定外・要件外となる従業員です）",J1142&lt;=F1142,"〇",J1142&gt;F1142,"ー（要件外となる従業員です）"),"")</f>
        <v/>
      </c>
      <c r="L1142" s="25" t="str" cm="1">
        <f t="array" ref="L1142">IFERROR(_xlfn.IFS(COUNTBLANK(C1142:J1142)=8,"",C1142="","←C列に従業員名を姓名（フルネーム）で入力してください。誤変換にお気を付け下さい。",D1142="","←D列に都道府県を入力してください。",G1142="","←G列に1～3の選択肢を入力してください",H1142="","←H列に金額を入力してください",G1142=3,"",I1142="","←I列に所定労働時間を入力してください"),"")</f>
        <v/>
      </c>
    </row>
    <row r="1143" spans="1:12" ht="16.5" customHeight="1" x14ac:dyDescent="0.4">
      <c r="A1143" s="41" t="str">
        <f t="shared" si="18"/>
        <v/>
      </c>
      <c r="B1143" s="40"/>
      <c r="C1143" s="75"/>
      <c r="D1143" s="42"/>
      <c r="E1143" s="27" t="str" cm="1">
        <f t="array" ref="E1143">IFERROR(_xlfn.IFS(AND($F$4=45566,D1143="徳島"),VLOOKUP(D1143,最低賃金!$A$2:$G$49,2,FALSE),OR($F$4&lt;&gt;45566,D1143&lt;&gt;"徳島"),VLOOKUP(D1143,最低賃金!$A$2:$G$49,4,FALSE)),"")</f>
        <v/>
      </c>
      <c r="F1143" s="27" t="str">
        <f>IFERROR(VLOOKUP(D1143,最低賃金!$A$3:$G$49,6,FALSE),"")</f>
        <v/>
      </c>
      <c r="G1143" s="42"/>
      <c r="H1143" s="19"/>
      <c r="I1143" s="81"/>
      <c r="J1143" s="27" t="str" cm="1">
        <f t="array" ref="J1143">IFERROR(_xlfn.IFS(COUNTBLANK(G1143:I1143)=3,"",H1143="","H列に金額を入力してください",G1143=3,H1143,I1143="","I列に労働時間を入力してください",G1143=1,ROUND(H1143/(I1143*24),0),G1143=2,ROUND(H1143/(I1143*24),0)),"")</f>
        <v/>
      </c>
      <c r="K1143" s="80" t="str" cm="1">
        <f t="array" ref="K1143">IFERROR(_xlfn.IFS(D1143="","",J1143&lt;E1143,"×（法定外・要件外となる従業員です）",J1143&lt;=F1143,"〇",J1143&gt;F1143,"ー（要件外となる従業員です）"),"")</f>
        <v/>
      </c>
      <c r="L1143" s="25" t="str" cm="1">
        <f t="array" ref="L1143">IFERROR(_xlfn.IFS(COUNTBLANK(C1143:J1143)=8,"",C1143="","←C列に従業員名を姓名（フルネーム）で入力してください。誤変換にお気を付け下さい。",D1143="","←D列に都道府県を入力してください。",G1143="","←G列に1～3の選択肢を入力してください",H1143="","←H列に金額を入力してください",G1143=3,"",I1143="","←I列に所定労働時間を入力してください"),"")</f>
        <v/>
      </c>
    </row>
    <row r="1144" spans="1:12" ht="16.5" customHeight="1" x14ac:dyDescent="0.4">
      <c r="A1144" s="41" t="str">
        <f t="shared" si="18"/>
        <v/>
      </c>
      <c r="B1144" s="40"/>
      <c r="C1144" s="75"/>
      <c r="D1144" s="42"/>
      <c r="E1144" s="27" t="str" cm="1">
        <f t="array" ref="E1144">IFERROR(_xlfn.IFS(AND($F$4=45566,D1144="徳島"),VLOOKUP(D1144,最低賃金!$A$2:$G$49,2,FALSE),OR($F$4&lt;&gt;45566,D1144&lt;&gt;"徳島"),VLOOKUP(D1144,最低賃金!$A$2:$G$49,4,FALSE)),"")</f>
        <v/>
      </c>
      <c r="F1144" s="27" t="str">
        <f>IFERROR(VLOOKUP(D1144,最低賃金!$A$3:$G$49,6,FALSE),"")</f>
        <v/>
      </c>
      <c r="G1144" s="42"/>
      <c r="H1144" s="19"/>
      <c r="I1144" s="81"/>
      <c r="J1144" s="27" t="str" cm="1">
        <f t="array" ref="J1144">IFERROR(_xlfn.IFS(COUNTBLANK(G1144:I1144)=3,"",H1144="","H列に金額を入力してください",G1144=3,H1144,I1144="","I列に労働時間を入力してください",G1144=1,ROUND(H1144/(I1144*24),0),G1144=2,ROUND(H1144/(I1144*24),0)),"")</f>
        <v/>
      </c>
      <c r="K1144" s="80" t="str" cm="1">
        <f t="array" ref="K1144">IFERROR(_xlfn.IFS(D1144="","",J1144&lt;E1144,"×（法定外・要件外となる従業員です）",J1144&lt;=F1144,"〇",J1144&gt;F1144,"ー（要件外となる従業員です）"),"")</f>
        <v/>
      </c>
      <c r="L1144" s="25" t="str" cm="1">
        <f t="array" ref="L1144">IFERROR(_xlfn.IFS(COUNTBLANK(C1144:J1144)=8,"",C1144="","←C列に従業員名を姓名（フルネーム）で入力してください。誤変換にお気を付け下さい。",D1144="","←D列に都道府県を入力してください。",G1144="","←G列に1～3の選択肢を入力してください",H1144="","←H列に金額を入力してください",G1144=3,"",I1144="","←I列に所定労働時間を入力してください"),"")</f>
        <v/>
      </c>
    </row>
    <row r="1145" spans="1:12" ht="16.5" customHeight="1" x14ac:dyDescent="0.4">
      <c r="A1145" s="41" t="str">
        <f t="shared" si="18"/>
        <v/>
      </c>
      <c r="B1145" s="40"/>
      <c r="C1145" s="75"/>
      <c r="D1145" s="42"/>
      <c r="E1145" s="27" t="str" cm="1">
        <f t="array" ref="E1145">IFERROR(_xlfn.IFS(AND($F$4=45566,D1145="徳島"),VLOOKUP(D1145,最低賃金!$A$2:$G$49,2,FALSE),OR($F$4&lt;&gt;45566,D1145&lt;&gt;"徳島"),VLOOKUP(D1145,最低賃金!$A$2:$G$49,4,FALSE)),"")</f>
        <v/>
      </c>
      <c r="F1145" s="27" t="str">
        <f>IFERROR(VLOOKUP(D1145,最低賃金!$A$3:$G$49,6,FALSE),"")</f>
        <v/>
      </c>
      <c r="G1145" s="42"/>
      <c r="H1145" s="19"/>
      <c r="I1145" s="81"/>
      <c r="J1145" s="27" t="str" cm="1">
        <f t="array" ref="J1145">IFERROR(_xlfn.IFS(COUNTBLANK(G1145:I1145)=3,"",H1145="","H列に金額を入力してください",G1145=3,H1145,I1145="","I列に労働時間を入力してください",G1145=1,ROUND(H1145/(I1145*24),0),G1145=2,ROUND(H1145/(I1145*24),0)),"")</f>
        <v/>
      </c>
      <c r="K1145" s="80" t="str" cm="1">
        <f t="array" ref="K1145">IFERROR(_xlfn.IFS(D1145="","",J1145&lt;E1145,"×（法定外・要件外となる従業員です）",J1145&lt;=F1145,"〇",J1145&gt;F1145,"ー（要件外となる従業員です）"),"")</f>
        <v/>
      </c>
      <c r="L1145" s="25" t="str" cm="1">
        <f t="array" ref="L1145">IFERROR(_xlfn.IFS(COUNTBLANK(C1145:J1145)=8,"",C1145="","←C列に従業員名を姓名（フルネーム）で入力してください。誤変換にお気を付け下さい。",D1145="","←D列に都道府県を入力してください。",G1145="","←G列に1～3の選択肢を入力してください",H1145="","←H列に金額を入力してください",G1145=3,"",I1145="","←I列に所定労働時間を入力してください"),"")</f>
        <v/>
      </c>
    </row>
    <row r="1146" spans="1:12" ht="16.5" customHeight="1" x14ac:dyDescent="0.4">
      <c r="A1146" s="41" t="str">
        <f t="shared" si="18"/>
        <v/>
      </c>
      <c r="B1146" s="40"/>
      <c r="C1146" s="75"/>
      <c r="D1146" s="42"/>
      <c r="E1146" s="27" t="str" cm="1">
        <f t="array" ref="E1146">IFERROR(_xlfn.IFS(AND($F$4=45566,D1146="徳島"),VLOOKUP(D1146,最低賃金!$A$2:$G$49,2,FALSE),OR($F$4&lt;&gt;45566,D1146&lt;&gt;"徳島"),VLOOKUP(D1146,最低賃金!$A$2:$G$49,4,FALSE)),"")</f>
        <v/>
      </c>
      <c r="F1146" s="27" t="str">
        <f>IFERROR(VLOOKUP(D1146,最低賃金!$A$3:$G$49,6,FALSE),"")</f>
        <v/>
      </c>
      <c r="G1146" s="42"/>
      <c r="H1146" s="19"/>
      <c r="I1146" s="81"/>
      <c r="J1146" s="27" t="str" cm="1">
        <f t="array" ref="J1146">IFERROR(_xlfn.IFS(COUNTBLANK(G1146:I1146)=3,"",H1146="","H列に金額を入力してください",G1146=3,H1146,I1146="","I列に労働時間を入力してください",G1146=1,ROUND(H1146/(I1146*24),0),G1146=2,ROUND(H1146/(I1146*24),0)),"")</f>
        <v/>
      </c>
      <c r="K1146" s="80" t="str" cm="1">
        <f t="array" ref="K1146">IFERROR(_xlfn.IFS(D1146="","",J1146&lt;E1146,"×（法定外・要件外となる従業員です）",J1146&lt;=F1146,"〇",J1146&gt;F1146,"ー（要件外となる従業員です）"),"")</f>
        <v/>
      </c>
      <c r="L1146" s="25" t="str" cm="1">
        <f t="array" ref="L1146">IFERROR(_xlfn.IFS(COUNTBLANK(C1146:J1146)=8,"",C1146="","←C列に従業員名を姓名（フルネーム）で入力してください。誤変換にお気を付け下さい。",D1146="","←D列に都道府県を入力してください。",G1146="","←G列に1～3の選択肢を入力してください",H1146="","←H列に金額を入力してください",G1146=3,"",I1146="","←I列に所定労働時間を入力してください"),"")</f>
        <v/>
      </c>
    </row>
    <row r="1147" spans="1:12" ht="16.5" customHeight="1" x14ac:dyDescent="0.4">
      <c r="A1147" s="41" t="str">
        <f t="shared" si="18"/>
        <v/>
      </c>
      <c r="B1147" s="40"/>
      <c r="C1147" s="75"/>
      <c r="D1147" s="42"/>
      <c r="E1147" s="27" t="str" cm="1">
        <f t="array" ref="E1147">IFERROR(_xlfn.IFS(AND($F$4=45566,D1147="徳島"),VLOOKUP(D1147,最低賃金!$A$2:$G$49,2,FALSE),OR($F$4&lt;&gt;45566,D1147&lt;&gt;"徳島"),VLOOKUP(D1147,最低賃金!$A$2:$G$49,4,FALSE)),"")</f>
        <v/>
      </c>
      <c r="F1147" s="27" t="str">
        <f>IFERROR(VLOOKUP(D1147,最低賃金!$A$3:$G$49,6,FALSE),"")</f>
        <v/>
      </c>
      <c r="G1147" s="42"/>
      <c r="H1147" s="19"/>
      <c r="I1147" s="81"/>
      <c r="J1147" s="27" t="str" cm="1">
        <f t="array" ref="J1147">IFERROR(_xlfn.IFS(COUNTBLANK(G1147:I1147)=3,"",H1147="","H列に金額を入力してください",G1147=3,H1147,I1147="","I列に労働時間を入力してください",G1147=1,ROUND(H1147/(I1147*24),0),G1147=2,ROUND(H1147/(I1147*24),0)),"")</f>
        <v/>
      </c>
      <c r="K1147" s="80" t="str" cm="1">
        <f t="array" ref="K1147">IFERROR(_xlfn.IFS(D1147="","",J1147&lt;E1147,"×（法定外・要件外となる従業員です）",J1147&lt;=F1147,"〇",J1147&gt;F1147,"ー（要件外となる従業員です）"),"")</f>
        <v/>
      </c>
      <c r="L1147" s="25" t="str" cm="1">
        <f t="array" ref="L1147">IFERROR(_xlfn.IFS(COUNTBLANK(C1147:J1147)=8,"",C1147="","←C列に従業員名を姓名（フルネーム）で入力してください。誤変換にお気を付け下さい。",D1147="","←D列に都道府県を入力してください。",G1147="","←G列に1～3の選択肢を入力してください",H1147="","←H列に金額を入力してください",G1147=3,"",I1147="","←I列に所定労働時間を入力してください"),"")</f>
        <v/>
      </c>
    </row>
    <row r="1148" spans="1:12" ht="16.5" customHeight="1" x14ac:dyDescent="0.4">
      <c r="A1148" s="41" t="str">
        <f t="shared" si="18"/>
        <v/>
      </c>
      <c r="B1148" s="40"/>
      <c r="C1148" s="75"/>
      <c r="D1148" s="42"/>
      <c r="E1148" s="27" t="str" cm="1">
        <f t="array" ref="E1148">IFERROR(_xlfn.IFS(AND($F$4=45566,D1148="徳島"),VLOOKUP(D1148,最低賃金!$A$2:$G$49,2,FALSE),OR($F$4&lt;&gt;45566,D1148&lt;&gt;"徳島"),VLOOKUP(D1148,最低賃金!$A$2:$G$49,4,FALSE)),"")</f>
        <v/>
      </c>
      <c r="F1148" s="27" t="str">
        <f>IFERROR(VLOOKUP(D1148,最低賃金!$A$3:$G$49,6,FALSE),"")</f>
        <v/>
      </c>
      <c r="G1148" s="42"/>
      <c r="H1148" s="19"/>
      <c r="I1148" s="81"/>
      <c r="J1148" s="27" t="str" cm="1">
        <f t="array" ref="J1148">IFERROR(_xlfn.IFS(COUNTBLANK(G1148:I1148)=3,"",H1148="","H列に金額を入力してください",G1148=3,H1148,I1148="","I列に労働時間を入力してください",G1148=1,ROUND(H1148/(I1148*24),0),G1148=2,ROUND(H1148/(I1148*24),0)),"")</f>
        <v/>
      </c>
      <c r="K1148" s="80" t="str" cm="1">
        <f t="array" ref="K1148">IFERROR(_xlfn.IFS(D1148="","",J1148&lt;E1148,"×（法定外・要件外となる従業員です）",J1148&lt;=F1148,"〇",J1148&gt;F1148,"ー（要件外となる従業員です）"),"")</f>
        <v/>
      </c>
      <c r="L1148" s="25" t="str" cm="1">
        <f t="array" ref="L1148">IFERROR(_xlfn.IFS(COUNTBLANK(C1148:J1148)=8,"",C1148="","←C列に従業員名を姓名（フルネーム）で入力してください。誤変換にお気を付け下さい。",D1148="","←D列に都道府県を入力してください。",G1148="","←G列に1～3の選択肢を入力してください",H1148="","←H列に金額を入力してください",G1148=3,"",I1148="","←I列に所定労働時間を入力してください"),"")</f>
        <v/>
      </c>
    </row>
    <row r="1149" spans="1:12" ht="16.5" customHeight="1" x14ac:dyDescent="0.4">
      <c r="A1149" s="41" t="str">
        <f t="shared" si="18"/>
        <v/>
      </c>
      <c r="B1149" s="40"/>
      <c r="C1149" s="75"/>
      <c r="D1149" s="42"/>
      <c r="E1149" s="27" t="str" cm="1">
        <f t="array" ref="E1149">IFERROR(_xlfn.IFS(AND($F$4=45566,D1149="徳島"),VLOOKUP(D1149,最低賃金!$A$2:$G$49,2,FALSE),OR($F$4&lt;&gt;45566,D1149&lt;&gt;"徳島"),VLOOKUP(D1149,最低賃金!$A$2:$G$49,4,FALSE)),"")</f>
        <v/>
      </c>
      <c r="F1149" s="27" t="str">
        <f>IFERROR(VLOOKUP(D1149,最低賃金!$A$3:$G$49,6,FALSE),"")</f>
        <v/>
      </c>
      <c r="G1149" s="42"/>
      <c r="H1149" s="19"/>
      <c r="I1149" s="81"/>
      <c r="J1149" s="27" t="str" cm="1">
        <f t="array" ref="J1149">IFERROR(_xlfn.IFS(COUNTBLANK(G1149:I1149)=3,"",H1149="","H列に金額を入力してください",G1149=3,H1149,I1149="","I列に労働時間を入力してください",G1149=1,ROUND(H1149/(I1149*24),0),G1149=2,ROUND(H1149/(I1149*24),0)),"")</f>
        <v/>
      </c>
      <c r="K1149" s="80" t="str" cm="1">
        <f t="array" ref="K1149">IFERROR(_xlfn.IFS(D1149="","",J1149&lt;E1149,"×（法定外・要件外となる従業員です）",J1149&lt;=F1149,"〇",J1149&gt;F1149,"ー（要件外となる従業員です）"),"")</f>
        <v/>
      </c>
      <c r="L1149" s="25" t="str" cm="1">
        <f t="array" ref="L1149">IFERROR(_xlfn.IFS(COUNTBLANK(C1149:J1149)=8,"",C1149="","←C列に従業員名を姓名（フルネーム）で入力してください。誤変換にお気を付け下さい。",D1149="","←D列に都道府県を入力してください。",G1149="","←G列に1～3の選択肢を入力してください",H1149="","←H列に金額を入力してください",G1149=3,"",I1149="","←I列に所定労働時間を入力してください"),"")</f>
        <v/>
      </c>
    </row>
    <row r="1150" spans="1:12" ht="16.5" customHeight="1" x14ac:dyDescent="0.4">
      <c r="A1150" s="41" t="str">
        <f t="shared" si="18"/>
        <v/>
      </c>
      <c r="B1150" s="40"/>
      <c r="C1150" s="75"/>
      <c r="D1150" s="42"/>
      <c r="E1150" s="27" t="str" cm="1">
        <f t="array" ref="E1150">IFERROR(_xlfn.IFS(AND($F$4=45566,D1150="徳島"),VLOOKUP(D1150,最低賃金!$A$2:$G$49,2,FALSE),OR($F$4&lt;&gt;45566,D1150&lt;&gt;"徳島"),VLOOKUP(D1150,最低賃金!$A$2:$G$49,4,FALSE)),"")</f>
        <v/>
      </c>
      <c r="F1150" s="27" t="str">
        <f>IFERROR(VLOOKUP(D1150,最低賃金!$A$3:$G$49,6,FALSE),"")</f>
        <v/>
      </c>
      <c r="G1150" s="42"/>
      <c r="H1150" s="19"/>
      <c r="I1150" s="81"/>
      <c r="J1150" s="27" t="str" cm="1">
        <f t="array" ref="J1150">IFERROR(_xlfn.IFS(COUNTBLANK(G1150:I1150)=3,"",H1150="","H列に金額を入力してください",G1150=3,H1150,I1150="","I列に労働時間を入力してください",G1150=1,ROUND(H1150/(I1150*24),0),G1150=2,ROUND(H1150/(I1150*24),0)),"")</f>
        <v/>
      </c>
      <c r="K1150" s="80" t="str" cm="1">
        <f t="array" ref="K1150">IFERROR(_xlfn.IFS(D1150="","",J1150&lt;E1150,"×（法定外・要件外となる従業員です）",J1150&lt;=F1150,"〇",J1150&gt;F1150,"ー（要件外となる従業員です）"),"")</f>
        <v/>
      </c>
      <c r="L1150" s="25" t="str" cm="1">
        <f t="array" ref="L1150">IFERROR(_xlfn.IFS(COUNTBLANK(C1150:J1150)=8,"",C1150="","←C列に従業員名を姓名（フルネーム）で入力してください。誤変換にお気を付け下さい。",D1150="","←D列に都道府県を入力してください。",G1150="","←G列に1～3の選択肢を入力してください",H1150="","←H列に金額を入力してください",G1150=3,"",I1150="","←I列に所定労働時間を入力してください"),"")</f>
        <v/>
      </c>
    </row>
    <row r="1151" spans="1:12" ht="16.5" customHeight="1" x14ac:dyDescent="0.4">
      <c r="A1151" s="41" t="str">
        <f t="shared" si="18"/>
        <v/>
      </c>
      <c r="B1151" s="40"/>
      <c r="C1151" s="75"/>
      <c r="D1151" s="42"/>
      <c r="E1151" s="27" t="str" cm="1">
        <f t="array" ref="E1151">IFERROR(_xlfn.IFS(AND($F$4=45566,D1151="徳島"),VLOOKUP(D1151,最低賃金!$A$2:$G$49,2,FALSE),OR($F$4&lt;&gt;45566,D1151&lt;&gt;"徳島"),VLOOKUP(D1151,最低賃金!$A$2:$G$49,4,FALSE)),"")</f>
        <v/>
      </c>
      <c r="F1151" s="27" t="str">
        <f>IFERROR(VLOOKUP(D1151,最低賃金!$A$3:$G$49,6,FALSE),"")</f>
        <v/>
      </c>
      <c r="G1151" s="42"/>
      <c r="H1151" s="19"/>
      <c r="I1151" s="81"/>
      <c r="J1151" s="27" t="str" cm="1">
        <f t="array" ref="J1151">IFERROR(_xlfn.IFS(COUNTBLANK(G1151:I1151)=3,"",H1151="","H列に金額を入力してください",G1151=3,H1151,I1151="","I列に労働時間を入力してください",G1151=1,ROUND(H1151/(I1151*24),0),G1151=2,ROUND(H1151/(I1151*24),0)),"")</f>
        <v/>
      </c>
      <c r="K1151" s="80" t="str" cm="1">
        <f t="array" ref="K1151">IFERROR(_xlfn.IFS(D1151="","",J1151&lt;E1151,"×（法定外・要件外となる従業員です）",J1151&lt;=F1151,"〇",J1151&gt;F1151,"ー（要件外となる従業員です）"),"")</f>
        <v/>
      </c>
      <c r="L1151" s="25" t="str" cm="1">
        <f t="array" ref="L1151">IFERROR(_xlfn.IFS(COUNTBLANK(C1151:J1151)=8,"",C1151="","←C列に従業員名を姓名（フルネーム）で入力してください。誤変換にお気を付け下さい。",D1151="","←D列に都道府県を入力してください。",G1151="","←G列に1～3の選択肢を入力してください",H1151="","←H列に金額を入力してください",G1151=3,"",I1151="","←I列に所定労働時間を入力してください"),"")</f>
        <v/>
      </c>
    </row>
    <row r="1152" spans="1:12" ht="16.5" customHeight="1" x14ac:dyDescent="0.4">
      <c r="A1152" s="41" t="str">
        <f t="shared" si="18"/>
        <v/>
      </c>
      <c r="B1152" s="40"/>
      <c r="C1152" s="75"/>
      <c r="D1152" s="42"/>
      <c r="E1152" s="27" t="str" cm="1">
        <f t="array" ref="E1152">IFERROR(_xlfn.IFS(AND($F$4=45566,D1152="徳島"),VLOOKUP(D1152,最低賃金!$A$2:$G$49,2,FALSE),OR($F$4&lt;&gt;45566,D1152&lt;&gt;"徳島"),VLOOKUP(D1152,最低賃金!$A$2:$G$49,4,FALSE)),"")</f>
        <v/>
      </c>
      <c r="F1152" s="27" t="str">
        <f>IFERROR(VLOOKUP(D1152,最低賃金!$A$3:$G$49,6,FALSE),"")</f>
        <v/>
      </c>
      <c r="G1152" s="42"/>
      <c r="H1152" s="19"/>
      <c r="I1152" s="81"/>
      <c r="J1152" s="27" t="str" cm="1">
        <f t="array" ref="J1152">IFERROR(_xlfn.IFS(COUNTBLANK(G1152:I1152)=3,"",H1152="","H列に金額を入力してください",G1152=3,H1152,I1152="","I列に労働時間を入力してください",G1152=1,ROUND(H1152/(I1152*24),0),G1152=2,ROUND(H1152/(I1152*24),0)),"")</f>
        <v/>
      </c>
      <c r="K1152" s="80" t="str" cm="1">
        <f t="array" ref="K1152">IFERROR(_xlfn.IFS(D1152="","",J1152&lt;E1152,"×（法定外・要件外となる従業員です）",J1152&lt;=F1152,"〇",J1152&gt;F1152,"ー（要件外となる従業員です）"),"")</f>
        <v/>
      </c>
      <c r="L1152" s="25" t="str" cm="1">
        <f t="array" ref="L1152">IFERROR(_xlfn.IFS(COUNTBLANK(C1152:J1152)=8,"",C1152="","←C列に従業員名を姓名（フルネーム）で入力してください。誤変換にお気を付け下さい。",D1152="","←D列に都道府県を入力してください。",G1152="","←G列に1～3の選択肢を入力してください",H1152="","←H列に金額を入力してください",G1152=3,"",I1152="","←I列に所定労働時間を入力してください"),"")</f>
        <v/>
      </c>
    </row>
    <row r="1153" spans="1:12" ht="16.5" customHeight="1" x14ac:dyDescent="0.4">
      <c r="A1153" s="41" t="str">
        <f t="shared" si="18"/>
        <v/>
      </c>
      <c r="B1153" s="40"/>
      <c r="C1153" s="75"/>
      <c r="D1153" s="42"/>
      <c r="E1153" s="27" t="str" cm="1">
        <f t="array" ref="E1153">IFERROR(_xlfn.IFS(AND($F$4=45566,D1153="徳島"),VLOOKUP(D1153,最低賃金!$A$2:$G$49,2,FALSE),OR($F$4&lt;&gt;45566,D1153&lt;&gt;"徳島"),VLOOKUP(D1153,最低賃金!$A$2:$G$49,4,FALSE)),"")</f>
        <v/>
      </c>
      <c r="F1153" s="27" t="str">
        <f>IFERROR(VLOOKUP(D1153,最低賃金!$A$3:$G$49,6,FALSE),"")</f>
        <v/>
      </c>
      <c r="G1153" s="42"/>
      <c r="H1153" s="19"/>
      <c r="I1153" s="81"/>
      <c r="J1153" s="27" t="str" cm="1">
        <f t="array" ref="J1153">IFERROR(_xlfn.IFS(COUNTBLANK(G1153:I1153)=3,"",H1153="","H列に金額を入力してください",G1153=3,H1153,I1153="","I列に労働時間を入力してください",G1153=1,ROUND(H1153/(I1153*24),0),G1153=2,ROUND(H1153/(I1153*24),0)),"")</f>
        <v/>
      </c>
      <c r="K1153" s="80" t="str" cm="1">
        <f t="array" ref="K1153">IFERROR(_xlfn.IFS(D1153="","",J1153&lt;E1153,"×（法定外・要件外となる従業員です）",J1153&lt;=F1153,"〇",J1153&gt;F1153,"ー（要件外となる従業員です）"),"")</f>
        <v/>
      </c>
      <c r="L1153" s="25" t="str" cm="1">
        <f t="array" ref="L1153">IFERROR(_xlfn.IFS(COUNTBLANK(C1153:J1153)=8,"",C1153="","←C列に従業員名を姓名（フルネーム）で入力してください。誤変換にお気を付け下さい。",D1153="","←D列に都道府県を入力してください。",G1153="","←G列に1～3の選択肢を入力してください",H1153="","←H列に金額を入力してください",G1153=3,"",I1153="","←I列に所定労働時間を入力してください"),"")</f>
        <v/>
      </c>
    </row>
    <row r="1154" spans="1:12" ht="16.5" customHeight="1" x14ac:dyDescent="0.4">
      <c r="A1154" s="41" t="str">
        <f t="shared" si="18"/>
        <v/>
      </c>
      <c r="B1154" s="40"/>
      <c r="C1154" s="75"/>
      <c r="D1154" s="42"/>
      <c r="E1154" s="27" t="str" cm="1">
        <f t="array" ref="E1154">IFERROR(_xlfn.IFS(AND($F$4=45566,D1154="徳島"),VLOOKUP(D1154,最低賃金!$A$2:$G$49,2,FALSE),OR($F$4&lt;&gt;45566,D1154&lt;&gt;"徳島"),VLOOKUP(D1154,最低賃金!$A$2:$G$49,4,FALSE)),"")</f>
        <v/>
      </c>
      <c r="F1154" s="27" t="str">
        <f>IFERROR(VLOOKUP(D1154,最低賃金!$A$3:$G$49,6,FALSE),"")</f>
        <v/>
      </c>
      <c r="G1154" s="42"/>
      <c r="H1154" s="19"/>
      <c r="I1154" s="81"/>
      <c r="J1154" s="27" t="str" cm="1">
        <f t="array" ref="J1154">IFERROR(_xlfn.IFS(COUNTBLANK(G1154:I1154)=3,"",H1154="","H列に金額を入力してください",G1154=3,H1154,I1154="","I列に労働時間を入力してください",G1154=1,ROUND(H1154/(I1154*24),0),G1154=2,ROUND(H1154/(I1154*24),0)),"")</f>
        <v/>
      </c>
      <c r="K1154" s="80" t="str" cm="1">
        <f t="array" ref="K1154">IFERROR(_xlfn.IFS(D1154="","",J1154&lt;E1154,"×（法定外・要件外となる従業員です）",J1154&lt;=F1154,"〇",J1154&gt;F1154,"ー（要件外となる従業員です）"),"")</f>
        <v/>
      </c>
      <c r="L1154" s="25" t="str" cm="1">
        <f t="array" ref="L1154">IFERROR(_xlfn.IFS(COUNTBLANK(C1154:J1154)=8,"",C1154="","←C列に従業員名を姓名（フルネーム）で入力してください。誤変換にお気を付け下さい。",D1154="","←D列に都道府県を入力してください。",G1154="","←G列に1～3の選択肢を入力してください",H1154="","←H列に金額を入力してください",G1154=3,"",I1154="","←I列に所定労働時間を入力してください"),"")</f>
        <v/>
      </c>
    </row>
    <row r="1155" spans="1:12" ht="16.5" customHeight="1" x14ac:dyDescent="0.4">
      <c r="A1155" s="41" t="str">
        <f t="shared" si="18"/>
        <v/>
      </c>
      <c r="B1155" s="40"/>
      <c r="C1155" s="75"/>
      <c r="D1155" s="42"/>
      <c r="E1155" s="27" t="str" cm="1">
        <f t="array" ref="E1155">IFERROR(_xlfn.IFS(AND($F$4=45566,D1155="徳島"),VLOOKUP(D1155,最低賃金!$A$2:$G$49,2,FALSE),OR($F$4&lt;&gt;45566,D1155&lt;&gt;"徳島"),VLOOKUP(D1155,最低賃金!$A$2:$G$49,4,FALSE)),"")</f>
        <v/>
      </c>
      <c r="F1155" s="27" t="str">
        <f>IFERROR(VLOOKUP(D1155,最低賃金!$A$3:$G$49,6,FALSE),"")</f>
        <v/>
      </c>
      <c r="G1155" s="42"/>
      <c r="H1155" s="19"/>
      <c r="I1155" s="81"/>
      <c r="J1155" s="27" t="str" cm="1">
        <f t="array" ref="J1155">IFERROR(_xlfn.IFS(COUNTBLANK(G1155:I1155)=3,"",H1155="","H列に金額を入力してください",G1155=3,H1155,I1155="","I列に労働時間を入力してください",G1155=1,ROUND(H1155/(I1155*24),0),G1155=2,ROUND(H1155/(I1155*24),0)),"")</f>
        <v/>
      </c>
      <c r="K1155" s="80" t="str" cm="1">
        <f t="array" ref="K1155">IFERROR(_xlfn.IFS(D1155="","",J1155&lt;E1155,"×（法定外・要件外となる従業員です）",J1155&lt;=F1155,"〇",J1155&gt;F1155,"ー（要件外となる従業員です）"),"")</f>
        <v/>
      </c>
      <c r="L1155" s="25" t="str" cm="1">
        <f t="array" ref="L1155">IFERROR(_xlfn.IFS(COUNTBLANK(C1155:J1155)=8,"",C1155="","←C列に従業員名を姓名（フルネーム）で入力してください。誤変換にお気を付け下さい。",D1155="","←D列に都道府県を入力してください。",G1155="","←G列に1～3の選択肢を入力してください",H1155="","←H列に金額を入力してください",G1155=3,"",I1155="","←I列に所定労働時間を入力してください"),"")</f>
        <v/>
      </c>
    </row>
    <row r="1156" spans="1:12" ht="16.5" customHeight="1" x14ac:dyDescent="0.4">
      <c r="A1156" s="41" t="str">
        <f t="shared" si="18"/>
        <v/>
      </c>
      <c r="B1156" s="40"/>
      <c r="C1156" s="75"/>
      <c r="D1156" s="42"/>
      <c r="E1156" s="27" t="str" cm="1">
        <f t="array" ref="E1156">IFERROR(_xlfn.IFS(AND($F$4=45566,D1156="徳島"),VLOOKUP(D1156,最低賃金!$A$2:$G$49,2,FALSE),OR($F$4&lt;&gt;45566,D1156&lt;&gt;"徳島"),VLOOKUP(D1156,最低賃金!$A$2:$G$49,4,FALSE)),"")</f>
        <v/>
      </c>
      <c r="F1156" s="27" t="str">
        <f>IFERROR(VLOOKUP(D1156,最低賃金!$A$3:$G$49,6,FALSE),"")</f>
        <v/>
      </c>
      <c r="G1156" s="42"/>
      <c r="H1156" s="19"/>
      <c r="I1156" s="81"/>
      <c r="J1156" s="27" t="str" cm="1">
        <f t="array" ref="J1156">IFERROR(_xlfn.IFS(COUNTBLANK(G1156:I1156)=3,"",H1156="","H列に金額を入力してください",G1156=3,H1156,I1156="","I列に労働時間を入力してください",G1156=1,ROUND(H1156/(I1156*24),0),G1156=2,ROUND(H1156/(I1156*24),0)),"")</f>
        <v/>
      </c>
      <c r="K1156" s="80" t="str" cm="1">
        <f t="array" ref="K1156">IFERROR(_xlfn.IFS(D1156="","",J1156&lt;E1156,"×（法定外・要件外となる従業員です）",J1156&lt;=F1156,"〇",J1156&gt;F1156,"ー（要件外となる従業員です）"),"")</f>
        <v/>
      </c>
      <c r="L1156" s="25" t="str" cm="1">
        <f t="array" ref="L1156">IFERROR(_xlfn.IFS(COUNTBLANK(C1156:J1156)=8,"",C1156="","←C列に従業員名を姓名（フルネーム）で入力してください。誤変換にお気を付け下さい。",D1156="","←D列に都道府県を入力してください。",G1156="","←G列に1～3の選択肢を入力してください",H1156="","←H列に金額を入力してください",G1156=3,"",I1156="","←I列に所定労働時間を入力してください"),"")</f>
        <v/>
      </c>
    </row>
    <row r="1157" spans="1:12" ht="16.5" customHeight="1" x14ac:dyDescent="0.4">
      <c r="A1157" s="41" t="str">
        <f t="shared" si="18"/>
        <v/>
      </c>
      <c r="B1157" s="40"/>
      <c r="C1157" s="75"/>
      <c r="D1157" s="42"/>
      <c r="E1157" s="27" t="str" cm="1">
        <f t="array" ref="E1157">IFERROR(_xlfn.IFS(AND($F$4=45566,D1157="徳島"),VLOOKUP(D1157,最低賃金!$A$2:$G$49,2,FALSE),OR($F$4&lt;&gt;45566,D1157&lt;&gt;"徳島"),VLOOKUP(D1157,最低賃金!$A$2:$G$49,4,FALSE)),"")</f>
        <v/>
      </c>
      <c r="F1157" s="27" t="str">
        <f>IFERROR(VLOOKUP(D1157,最低賃金!$A$3:$G$49,6,FALSE),"")</f>
        <v/>
      </c>
      <c r="G1157" s="42"/>
      <c r="H1157" s="19"/>
      <c r="I1157" s="81"/>
      <c r="J1157" s="27" t="str" cm="1">
        <f t="array" ref="J1157">IFERROR(_xlfn.IFS(COUNTBLANK(G1157:I1157)=3,"",H1157="","H列に金額を入力してください",G1157=3,H1157,I1157="","I列に労働時間を入力してください",G1157=1,ROUND(H1157/(I1157*24),0),G1157=2,ROUND(H1157/(I1157*24),0)),"")</f>
        <v/>
      </c>
      <c r="K1157" s="80" t="str" cm="1">
        <f t="array" ref="K1157">IFERROR(_xlfn.IFS(D1157="","",J1157&lt;E1157,"×（法定外・要件外となる従業員です）",J1157&lt;=F1157,"〇",J1157&gt;F1157,"ー（要件外となる従業員です）"),"")</f>
        <v/>
      </c>
      <c r="L1157" s="25" t="str" cm="1">
        <f t="array" ref="L1157">IFERROR(_xlfn.IFS(COUNTBLANK(C1157:J1157)=8,"",C1157="","←C列に従業員名を姓名（フルネーム）で入力してください。誤変換にお気を付け下さい。",D1157="","←D列に都道府県を入力してください。",G1157="","←G列に1～3の選択肢を入力してください",H1157="","←H列に金額を入力してください",G1157=3,"",I1157="","←I列に所定労働時間を入力してください"),"")</f>
        <v/>
      </c>
    </row>
    <row r="1158" spans="1:12" ht="16.5" customHeight="1" x14ac:dyDescent="0.4">
      <c r="A1158" s="41" t="str">
        <f t="shared" si="18"/>
        <v/>
      </c>
      <c r="B1158" s="40"/>
      <c r="C1158" s="75"/>
      <c r="D1158" s="42"/>
      <c r="E1158" s="27" t="str" cm="1">
        <f t="array" ref="E1158">IFERROR(_xlfn.IFS(AND($F$4=45566,D1158="徳島"),VLOOKUP(D1158,最低賃金!$A$2:$G$49,2,FALSE),OR($F$4&lt;&gt;45566,D1158&lt;&gt;"徳島"),VLOOKUP(D1158,最低賃金!$A$2:$G$49,4,FALSE)),"")</f>
        <v/>
      </c>
      <c r="F1158" s="27" t="str">
        <f>IFERROR(VLOOKUP(D1158,最低賃金!$A$3:$G$49,6,FALSE),"")</f>
        <v/>
      </c>
      <c r="G1158" s="42"/>
      <c r="H1158" s="19"/>
      <c r="I1158" s="81"/>
      <c r="J1158" s="27" t="str" cm="1">
        <f t="array" ref="J1158">IFERROR(_xlfn.IFS(COUNTBLANK(G1158:I1158)=3,"",H1158="","H列に金額を入力してください",G1158=3,H1158,I1158="","I列に労働時間を入力してください",G1158=1,ROUND(H1158/(I1158*24),0),G1158=2,ROUND(H1158/(I1158*24),0)),"")</f>
        <v/>
      </c>
      <c r="K1158" s="80" t="str" cm="1">
        <f t="array" ref="K1158">IFERROR(_xlfn.IFS(D1158="","",J1158&lt;E1158,"×（法定外・要件外となる従業員です）",J1158&lt;=F1158,"〇",J1158&gt;F1158,"ー（要件外となる従業員です）"),"")</f>
        <v/>
      </c>
      <c r="L1158" s="25" t="str" cm="1">
        <f t="array" ref="L1158">IFERROR(_xlfn.IFS(COUNTBLANK(C1158:J1158)=8,"",C1158="","←C列に従業員名を姓名（フルネーム）で入力してください。誤変換にお気を付け下さい。",D1158="","←D列に都道府県を入力してください。",G1158="","←G列に1～3の選択肢を入力してください",H1158="","←H列に金額を入力してください",G1158=3,"",I1158="","←I列に所定労働時間を入力してください"),"")</f>
        <v/>
      </c>
    </row>
    <row r="1159" spans="1:12" ht="16.5" customHeight="1" x14ac:dyDescent="0.4">
      <c r="A1159" s="41" t="str">
        <f t="shared" si="18"/>
        <v/>
      </c>
      <c r="B1159" s="40"/>
      <c r="C1159" s="75"/>
      <c r="D1159" s="42"/>
      <c r="E1159" s="27" t="str" cm="1">
        <f t="array" ref="E1159">IFERROR(_xlfn.IFS(AND($F$4=45566,D1159="徳島"),VLOOKUP(D1159,最低賃金!$A$2:$G$49,2,FALSE),OR($F$4&lt;&gt;45566,D1159&lt;&gt;"徳島"),VLOOKUP(D1159,最低賃金!$A$2:$G$49,4,FALSE)),"")</f>
        <v/>
      </c>
      <c r="F1159" s="27" t="str">
        <f>IFERROR(VLOOKUP(D1159,最低賃金!$A$3:$G$49,6,FALSE),"")</f>
        <v/>
      </c>
      <c r="G1159" s="42"/>
      <c r="H1159" s="19"/>
      <c r="I1159" s="81"/>
      <c r="J1159" s="27" t="str" cm="1">
        <f t="array" ref="J1159">IFERROR(_xlfn.IFS(COUNTBLANK(G1159:I1159)=3,"",H1159="","H列に金額を入力してください",G1159=3,H1159,I1159="","I列に労働時間を入力してください",G1159=1,ROUND(H1159/(I1159*24),0),G1159=2,ROUND(H1159/(I1159*24),0)),"")</f>
        <v/>
      </c>
      <c r="K1159" s="80" t="str" cm="1">
        <f t="array" ref="K1159">IFERROR(_xlfn.IFS(D1159="","",J1159&lt;E1159,"×（法定外・要件外となる従業員です）",J1159&lt;=F1159,"〇",J1159&gt;F1159,"ー（要件外となる従業員です）"),"")</f>
        <v/>
      </c>
      <c r="L1159" s="25" t="str" cm="1">
        <f t="array" ref="L1159">IFERROR(_xlfn.IFS(COUNTBLANK(C1159:J1159)=8,"",C1159="","←C列に従業員名を姓名（フルネーム）で入力してください。誤変換にお気を付け下さい。",D1159="","←D列に都道府県を入力してください。",G1159="","←G列に1～3の選択肢を入力してください",H1159="","←H列に金額を入力してください",G1159=3,"",I1159="","←I列に所定労働時間を入力してください"),"")</f>
        <v/>
      </c>
    </row>
    <row r="1160" spans="1:12" ht="16.5" customHeight="1" x14ac:dyDescent="0.4">
      <c r="A1160" s="41" t="str">
        <f t="shared" si="18"/>
        <v/>
      </c>
      <c r="B1160" s="40"/>
      <c r="C1160" s="75"/>
      <c r="D1160" s="42"/>
      <c r="E1160" s="27" t="str" cm="1">
        <f t="array" ref="E1160">IFERROR(_xlfn.IFS(AND($F$4=45566,D1160="徳島"),VLOOKUP(D1160,最低賃金!$A$2:$G$49,2,FALSE),OR($F$4&lt;&gt;45566,D1160&lt;&gt;"徳島"),VLOOKUP(D1160,最低賃金!$A$2:$G$49,4,FALSE)),"")</f>
        <v/>
      </c>
      <c r="F1160" s="27" t="str">
        <f>IFERROR(VLOOKUP(D1160,最低賃金!$A$3:$G$49,6,FALSE),"")</f>
        <v/>
      </c>
      <c r="G1160" s="42"/>
      <c r="H1160" s="19"/>
      <c r="I1160" s="81"/>
      <c r="J1160" s="27" t="str" cm="1">
        <f t="array" ref="J1160">IFERROR(_xlfn.IFS(COUNTBLANK(G1160:I1160)=3,"",H1160="","H列に金額を入力してください",G1160=3,H1160,I1160="","I列に労働時間を入力してください",G1160=1,ROUND(H1160/(I1160*24),0),G1160=2,ROUND(H1160/(I1160*24),0)),"")</f>
        <v/>
      </c>
      <c r="K1160" s="80" t="str" cm="1">
        <f t="array" ref="K1160">IFERROR(_xlfn.IFS(D1160="","",J1160&lt;E1160,"×（法定外・要件外となる従業員です）",J1160&lt;=F1160,"〇",J1160&gt;F1160,"ー（要件外となる従業員です）"),"")</f>
        <v/>
      </c>
      <c r="L1160" s="25" t="str" cm="1">
        <f t="array" ref="L1160">IFERROR(_xlfn.IFS(COUNTBLANK(C1160:J1160)=8,"",C1160="","←C列に従業員名を姓名（フルネーム）で入力してください。誤変換にお気を付け下さい。",D1160="","←D列に都道府県を入力してください。",G1160="","←G列に1～3の選択肢を入力してください",H1160="","←H列に金額を入力してください",G1160=3,"",I1160="","←I列に所定労働時間を入力してください"),"")</f>
        <v/>
      </c>
    </row>
    <row r="1161" spans="1:12" ht="16.5" customHeight="1" x14ac:dyDescent="0.4">
      <c r="A1161" s="41" t="str">
        <f t="shared" si="18"/>
        <v/>
      </c>
      <c r="B1161" s="40"/>
      <c r="C1161" s="75"/>
      <c r="D1161" s="42"/>
      <c r="E1161" s="27" t="str" cm="1">
        <f t="array" ref="E1161">IFERROR(_xlfn.IFS(AND($F$4=45566,D1161="徳島"),VLOOKUP(D1161,最低賃金!$A$2:$G$49,2,FALSE),OR($F$4&lt;&gt;45566,D1161&lt;&gt;"徳島"),VLOOKUP(D1161,最低賃金!$A$2:$G$49,4,FALSE)),"")</f>
        <v/>
      </c>
      <c r="F1161" s="27" t="str">
        <f>IFERROR(VLOOKUP(D1161,最低賃金!$A$3:$G$49,6,FALSE),"")</f>
        <v/>
      </c>
      <c r="G1161" s="42"/>
      <c r="H1161" s="19"/>
      <c r="I1161" s="81"/>
      <c r="J1161" s="27" t="str" cm="1">
        <f t="array" ref="J1161">IFERROR(_xlfn.IFS(COUNTBLANK(G1161:I1161)=3,"",H1161="","H列に金額を入力してください",G1161=3,H1161,I1161="","I列に労働時間を入力してください",G1161=1,ROUND(H1161/(I1161*24),0),G1161=2,ROUND(H1161/(I1161*24),0)),"")</f>
        <v/>
      </c>
      <c r="K1161" s="80" t="str" cm="1">
        <f t="array" ref="K1161">IFERROR(_xlfn.IFS(D1161="","",J1161&lt;E1161,"×（法定外・要件外となる従業員です）",J1161&lt;=F1161,"〇",J1161&gt;F1161,"ー（要件外となる従業員です）"),"")</f>
        <v/>
      </c>
      <c r="L1161" s="25" t="str" cm="1">
        <f t="array" ref="L1161">IFERROR(_xlfn.IFS(COUNTBLANK(C1161:J1161)=8,"",C1161="","←C列に従業員名を姓名（フルネーム）で入力してください。誤変換にお気を付け下さい。",D1161="","←D列に都道府県を入力してください。",G1161="","←G列に1～3の選択肢を入力してください",H1161="","←H列に金額を入力してください",G1161=3,"",I1161="","←I列に所定労働時間を入力してください"),"")</f>
        <v/>
      </c>
    </row>
    <row r="1162" spans="1:12" ht="16.5" customHeight="1" x14ac:dyDescent="0.4">
      <c r="A1162" s="41" t="str">
        <f t="shared" si="18"/>
        <v/>
      </c>
      <c r="B1162" s="40"/>
      <c r="C1162" s="75"/>
      <c r="D1162" s="42"/>
      <c r="E1162" s="27" t="str" cm="1">
        <f t="array" ref="E1162">IFERROR(_xlfn.IFS(AND($F$4=45566,D1162="徳島"),VLOOKUP(D1162,最低賃金!$A$2:$G$49,2,FALSE),OR($F$4&lt;&gt;45566,D1162&lt;&gt;"徳島"),VLOOKUP(D1162,最低賃金!$A$2:$G$49,4,FALSE)),"")</f>
        <v/>
      </c>
      <c r="F1162" s="27" t="str">
        <f>IFERROR(VLOOKUP(D1162,最低賃金!$A$3:$G$49,6,FALSE),"")</f>
        <v/>
      </c>
      <c r="G1162" s="42"/>
      <c r="H1162" s="19"/>
      <c r="I1162" s="81"/>
      <c r="J1162" s="27" t="str" cm="1">
        <f t="array" ref="J1162">IFERROR(_xlfn.IFS(COUNTBLANK(G1162:I1162)=3,"",H1162="","H列に金額を入力してください",G1162=3,H1162,I1162="","I列に労働時間を入力してください",G1162=1,ROUND(H1162/(I1162*24),0),G1162=2,ROUND(H1162/(I1162*24),0)),"")</f>
        <v/>
      </c>
      <c r="K1162" s="80" t="str" cm="1">
        <f t="array" ref="K1162">IFERROR(_xlfn.IFS(D1162="","",J1162&lt;E1162,"×（法定外・要件外となる従業員です）",J1162&lt;=F1162,"〇",J1162&gt;F1162,"ー（要件外となる従業員です）"),"")</f>
        <v/>
      </c>
      <c r="L1162" s="25" t="str" cm="1">
        <f t="array" ref="L1162">IFERROR(_xlfn.IFS(COUNTBLANK(C1162:J1162)=8,"",C1162="","←C列に従業員名を姓名（フルネーム）で入力してください。誤変換にお気を付け下さい。",D1162="","←D列に都道府県を入力してください。",G1162="","←G列に1～3の選択肢を入力してください",H1162="","←H列に金額を入力してください",G1162=3,"",I1162="","←I列に所定労働時間を入力してください"),"")</f>
        <v/>
      </c>
    </row>
    <row r="1163" spans="1:12" ht="16.5" customHeight="1" x14ac:dyDescent="0.4">
      <c r="A1163" s="41" t="str">
        <f t="shared" si="18"/>
        <v/>
      </c>
      <c r="B1163" s="40"/>
      <c r="C1163" s="75"/>
      <c r="D1163" s="42"/>
      <c r="E1163" s="27" t="str" cm="1">
        <f t="array" ref="E1163">IFERROR(_xlfn.IFS(AND($F$4=45566,D1163="徳島"),VLOOKUP(D1163,最低賃金!$A$2:$G$49,2,FALSE),OR($F$4&lt;&gt;45566,D1163&lt;&gt;"徳島"),VLOOKUP(D1163,最低賃金!$A$2:$G$49,4,FALSE)),"")</f>
        <v/>
      </c>
      <c r="F1163" s="27" t="str">
        <f>IFERROR(VLOOKUP(D1163,最低賃金!$A$3:$G$49,6,FALSE),"")</f>
        <v/>
      </c>
      <c r="G1163" s="42"/>
      <c r="H1163" s="19"/>
      <c r="I1163" s="81"/>
      <c r="J1163" s="27" t="str" cm="1">
        <f t="array" ref="J1163">IFERROR(_xlfn.IFS(COUNTBLANK(G1163:I1163)=3,"",H1163="","H列に金額を入力してください",G1163=3,H1163,I1163="","I列に労働時間を入力してください",G1163=1,ROUND(H1163/(I1163*24),0),G1163=2,ROUND(H1163/(I1163*24),0)),"")</f>
        <v/>
      </c>
      <c r="K1163" s="80" t="str" cm="1">
        <f t="array" ref="K1163">IFERROR(_xlfn.IFS(D1163="","",J1163&lt;E1163,"×（法定外・要件外となる従業員です）",J1163&lt;=F1163,"〇",J1163&gt;F1163,"ー（要件外となる従業員です）"),"")</f>
        <v/>
      </c>
      <c r="L1163" s="25" t="str" cm="1">
        <f t="array" ref="L1163">IFERROR(_xlfn.IFS(COUNTBLANK(C1163:J1163)=8,"",C1163="","←C列に従業員名を姓名（フルネーム）で入力してください。誤変換にお気を付け下さい。",D1163="","←D列に都道府県を入力してください。",G1163="","←G列に1～3の選択肢を入力してください",H1163="","←H列に金額を入力してください",G1163=3,"",I1163="","←I列に所定労働時間を入力してください"),"")</f>
        <v/>
      </c>
    </row>
    <row r="1164" spans="1:12" ht="16.5" customHeight="1" x14ac:dyDescent="0.4">
      <c r="A1164" s="41" t="str">
        <f t="shared" si="18"/>
        <v/>
      </c>
      <c r="B1164" s="40"/>
      <c r="C1164" s="75"/>
      <c r="D1164" s="42"/>
      <c r="E1164" s="27" t="str" cm="1">
        <f t="array" ref="E1164">IFERROR(_xlfn.IFS(AND($F$4=45566,D1164="徳島"),VLOOKUP(D1164,最低賃金!$A$2:$G$49,2,FALSE),OR($F$4&lt;&gt;45566,D1164&lt;&gt;"徳島"),VLOOKUP(D1164,最低賃金!$A$2:$G$49,4,FALSE)),"")</f>
        <v/>
      </c>
      <c r="F1164" s="27" t="str">
        <f>IFERROR(VLOOKUP(D1164,最低賃金!$A$3:$G$49,6,FALSE),"")</f>
        <v/>
      </c>
      <c r="G1164" s="42"/>
      <c r="H1164" s="19"/>
      <c r="I1164" s="81"/>
      <c r="J1164" s="27" t="str" cm="1">
        <f t="array" ref="J1164">IFERROR(_xlfn.IFS(COUNTBLANK(G1164:I1164)=3,"",H1164="","H列に金額を入力してください",G1164=3,H1164,I1164="","I列に労働時間を入力してください",G1164=1,ROUND(H1164/(I1164*24),0),G1164=2,ROUND(H1164/(I1164*24),0)),"")</f>
        <v/>
      </c>
      <c r="K1164" s="80" t="str" cm="1">
        <f t="array" ref="K1164">IFERROR(_xlfn.IFS(D1164="","",J1164&lt;E1164,"×（法定外・要件外となる従業員です）",J1164&lt;=F1164,"〇",J1164&gt;F1164,"ー（要件外となる従業員です）"),"")</f>
        <v/>
      </c>
      <c r="L1164" s="25" t="str" cm="1">
        <f t="array" ref="L1164">IFERROR(_xlfn.IFS(COUNTBLANK(C1164:J1164)=8,"",C1164="","←C列に従業員名を姓名（フルネーム）で入力してください。誤変換にお気を付け下さい。",D1164="","←D列に都道府県を入力してください。",G1164="","←G列に1～3の選択肢を入力してください",H1164="","←H列に金額を入力してください",G1164=3,"",I1164="","←I列に所定労働時間を入力してください"),"")</f>
        <v/>
      </c>
    </row>
    <row r="1165" spans="1:12" ht="16.5" customHeight="1" x14ac:dyDescent="0.4">
      <c r="A1165" s="41" t="str">
        <f t="shared" si="18"/>
        <v/>
      </c>
      <c r="B1165" s="40"/>
      <c r="C1165" s="75"/>
      <c r="D1165" s="42"/>
      <c r="E1165" s="27" t="str" cm="1">
        <f t="array" ref="E1165">IFERROR(_xlfn.IFS(AND($F$4=45566,D1165="徳島"),VLOOKUP(D1165,最低賃金!$A$2:$G$49,2,FALSE),OR($F$4&lt;&gt;45566,D1165&lt;&gt;"徳島"),VLOOKUP(D1165,最低賃金!$A$2:$G$49,4,FALSE)),"")</f>
        <v/>
      </c>
      <c r="F1165" s="27" t="str">
        <f>IFERROR(VLOOKUP(D1165,最低賃金!$A$3:$G$49,6,FALSE),"")</f>
        <v/>
      </c>
      <c r="G1165" s="42"/>
      <c r="H1165" s="19"/>
      <c r="I1165" s="81"/>
      <c r="J1165" s="27" t="str" cm="1">
        <f t="array" ref="J1165">IFERROR(_xlfn.IFS(COUNTBLANK(G1165:I1165)=3,"",H1165="","H列に金額を入力してください",G1165=3,H1165,I1165="","I列に労働時間を入力してください",G1165=1,ROUND(H1165/(I1165*24),0),G1165=2,ROUND(H1165/(I1165*24),0)),"")</f>
        <v/>
      </c>
      <c r="K1165" s="80" t="str" cm="1">
        <f t="array" ref="K1165">IFERROR(_xlfn.IFS(D1165="","",J1165&lt;E1165,"×（法定外・要件外となる従業員です）",J1165&lt;=F1165,"〇",J1165&gt;F1165,"ー（要件外となる従業員です）"),"")</f>
        <v/>
      </c>
      <c r="L1165" s="25" t="str" cm="1">
        <f t="array" ref="L1165">IFERROR(_xlfn.IFS(COUNTBLANK(C1165:J1165)=8,"",C1165="","←C列に従業員名を姓名（フルネーム）で入力してください。誤変換にお気を付け下さい。",D1165="","←D列に都道府県を入力してください。",G1165="","←G列に1～3の選択肢を入力してください",H1165="","←H列に金額を入力してください",G1165=3,"",I1165="","←I列に所定労働時間を入力してください"),"")</f>
        <v/>
      </c>
    </row>
    <row r="1166" spans="1:12" ht="16.5" customHeight="1" x14ac:dyDescent="0.4">
      <c r="A1166" s="41" t="str">
        <f t="shared" si="18"/>
        <v/>
      </c>
      <c r="B1166" s="40"/>
      <c r="C1166" s="75"/>
      <c r="D1166" s="42"/>
      <c r="E1166" s="27" t="str" cm="1">
        <f t="array" ref="E1166">IFERROR(_xlfn.IFS(AND($F$4=45566,D1166="徳島"),VLOOKUP(D1166,最低賃金!$A$2:$G$49,2,FALSE),OR($F$4&lt;&gt;45566,D1166&lt;&gt;"徳島"),VLOOKUP(D1166,最低賃金!$A$2:$G$49,4,FALSE)),"")</f>
        <v/>
      </c>
      <c r="F1166" s="27" t="str">
        <f>IFERROR(VLOOKUP(D1166,最低賃金!$A$3:$G$49,6,FALSE),"")</f>
        <v/>
      </c>
      <c r="G1166" s="42"/>
      <c r="H1166" s="19"/>
      <c r="I1166" s="81"/>
      <c r="J1166" s="27" t="str" cm="1">
        <f t="array" ref="J1166">IFERROR(_xlfn.IFS(COUNTBLANK(G1166:I1166)=3,"",H1166="","H列に金額を入力してください",G1166=3,H1166,I1166="","I列に労働時間を入力してください",G1166=1,ROUND(H1166/(I1166*24),0),G1166=2,ROUND(H1166/(I1166*24),0)),"")</f>
        <v/>
      </c>
      <c r="K1166" s="80" t="str" cm="1">
        <f t="array" ref="K1166">IFERROR(_xlfn.IFS(D1166="","",J1166&lt;E1166,"×（法定外・要件外となる従業員です）",J1166&lt;=F1166,"〇",J1166&gt;F1166,"ー（要件外となる従業員です）"),"")</f>
        <v/>
      </c>
      <c r="L1166" s="25" t="str" cm="1">
        <f t="array" ref="L1166">IFERROR(_xlfn.IFS(COUNTBLANK(C1166:J1166)=8,"",C1166="","←C列に従業員名を姓名（フルネーム）で入力してください。誤変換にお気を付け下さい。",D1166="","←D列に都道府県を入力してください。",G1166="","←G列に1～3の選択肢を入力してください",H1166="","←H列に金額を入力してください",G1166=3,"",I1166="","←I列に所定労働時間を入力してください"),"")</f>
        <v/>
      </c>
    </row>
    <row r="1167" spans="1:12" ht="16.5" customHeight="1" x14ac:dyDescent="0.4">
      <c r="A1167" s="41" t="str">
        <f t="shared" si="18"/>
        <v/>
      </c>
      <c r="B1167" s="40"/>
      <c r="C1167" s="75"/>
      <c r="D1167" s="42"/>
      <c r="E1167" s="27" t="str" cm="1">
        <f t="array" ref="E1167">IFERROR(_xlfn.IFS(AND($F$4=45566,D1167="徳島"),VLOOKUP(D1167,最低賃金!$A$2:$G$49,2,FALSE),OR($F$4&lt;&gt;45566,D1167&lt;&gt;"徳島"),VLOOKUP(D1167,最低賃金!$A$2:$G$49,4,FALSE)),"")</f>
        <v/>
      </c>
      <c r="F1167" s="27" t="str">
        <f>IFERROR(VLOOKUP(D1167,最低賃金!$A$3:$G$49,6,FALSE),"")</f>
        <v/>
      </c>
      <c r="G1167" s="42"/>
      <c r="H1167" s="19"/>
      <c r="I1167" s="81"/>
      <c r="J1167" s="27" t="str" cm="1">
        <f t="array" ref="J1167">IFERROR(_xlfn.IFS(COUNTBLANK(G1167:I1167)=3,"",H1167="","H列に金額を入力してください",G1167=3,H1167,I1167="","I列に労働時間を入力してください",G1167=1,ROUND(H1167/(I1167*24),0),G1167=2,ROUND(H1167/(I1167*24),0)),"")</f>
        <v/>
      </c>
      <c r="K1167" s="80" t="str" cm="1">
        <f t="array" ref="K1167">IFERROR(_xlfn.IFS(D1167="","",J1167&lt;E1167,"×（法定外・要件外となる従業員です）",J1167&lt;=F1167,"〇",J1167&gt;F1167,"ー（要件外となる従業員です）"),"")</f>
        <v/>
      </c>
      <c r="L1167" s="25" t="str" cm="1">
        <f t="array" ref="L1167">IFERROR(_xlfn.IFS(COUNTBLANK(C1167:J1167)=8,"",C1167="","←C列に従業員名を姓名（フルネーム）で入力してください。誤変換にお気を付け下さい。",D1167="","←D列に都道府県を入力してください。",G1167="","←G列に1～3の選択肢を入力してください",H1167="","←H列に金額を入力してください",G1167=3,"",I1167="","←I列に所定労働時間を入力してください"),"")</f>
        <v/>
      </c>
    </row>
    <row r="1168" spans="1:12" ht="16.5" customHeight="1" x14ac:dyDescent="0.4">
      <c r="A1168" s="41" t="str">
        <f t="shared" si="18"/>
        <v/>
      </c>
      <c r="B1168" s="40"/>
      <c r="C1168" s="75"/>
      <c r="D1168" s="42"/>
      <c r="E1168" s="27" t="str" cm="1">
        <f t="array" ref="E1168">IFERROR(_xlfn.IFS(AND($F$4=45566,D1168="徳島"),VLOOKUP(D1168,最低賃金!$A$2:$G$49,2,FALSE),OR($F$4&lt;&gt;45566,D1168&lt;&gt;"徳島"),VLOOKUP(D1168,最低賃金!$A$2:$G$49,4,FALSE)),"")</f>
        <v/>
      </c>
      <c r="F1168" s="27" t="str">
        <f>IFERROR(VLOOKUP(D1168,最低賃金!$A$3:$G$49,6,FALSE),"")</f>
        <v/>
      </c>
      <c r="G1168" s="42"/>
      <c r="H1168" s="19"/>
      <c r="I1168" s="81"/>
      <c r="J1168" s="27" t="str" cm="1">
        <f t="array" ref="J1168">IFERROR(_xlfn.IFS(COUNTBLANK(G1168:I1168)=3,"",H1168="","H列に金額を入力してください",G1168=3,H1168,I1168="","I列に労働時間を入力してください",G1168=1,ROUND(H1168/(I1168*24),0),G1168=2,ROUND(H1168/(I1168*24),0)),"")</f>
        <v/>
      </c>
      <c r="K1168" s="80" t="str" cm="1">
        <f t="array" ref="K1168">IFERROR(_xlfn.IFS(D1168="","",J1168&lt;E1168,"×（法定外・要件外となる従業員です）",J1168&lt;=F1168,"〇",J1168&gt;F1168,"ー（要件外となる従業員です）"),"")</f>
        <v/>
      </c>
      <c r="L1168" s="25" t="str" cm="1">
        <f t="array" ref="L1168">IFERROR(_xlfn.IFS(COUNTBLANK(C1168:J1168)=8,"",C1168="","←C列に従業員名を姓名（フルネーム）で入力してください。誤変換にお気を付け下さい。",D1168="","←D列に都道府県を入力してください。",G1168="","←G列に1～3の選択肢を入力してください",H1168="","←H列に金額を入力してください",G1168=3,"",I1168="","←I列に所定労働時間を入力してください"),"")</f>
        <v/>
      </c>
    </row>
    <row r="1169" spans="1:12" ht="16.5" customHeight="1" x14ac:dyDescent="0.4">
      <c r="A1169" s="41" t="str">
        <f t="shared" si="18"/>
        <v/>
      </c>
      <c r="B1169" s="40"/>
      <c r="C1169" s="75"/>
      <c r="D1169" s="42"/>
      <c r="E1169" s="27" t="str" cm="1">
        <f t="array" ref="E1169">IFERROR(_xlfn.IFS(AND($F$4=45566,D1169="徳島"),VLOOKUP(D1169,最低賃金!$A$2:$G$49,2,FALSE),OR($F$4&lt;&gt;45566,D1169&lt;&gt;"徳島"),VLOOKUP(D1169,最低賃金!$A$2:$G$49,4,FALSE)),"")</f>
        <v/>
      </c>
      <c r="F1169" s="27" t="str">
        <f>IFERROR(VLOOKUP(D1169,最低賃金!$A$3:$G$49,6,FALSE),"")</f>
        <v/>
      </c>
      <c r="G1169" s="42"/>
      <c r="H1169" s="19"/>
      <c r="I1169" s="81"/>
      <c r="J1169" s="27" t="str" cm="1">
        <f t="array" ref="J1169">IFERROR(_xlfn.IFS(COUNTBLANK(G1169:I1169)=3,"",H1169="","H列に金額を入力してください",G1169=3,H1169,I1169="","I列に労働時間を入力してください",G1169=1,ROUND(H1169/(I1169*24),0),G1169=2,ROUND(H1169/(I1169*24),0)),"")</f>
        <v/>
      </c>
      <c r="K1169" s="80" t="str" cm="1">
        <f t="array" ref="K1169">IFERROR(_xlfn.IFS(D1169="","",J1169&lt;E1169,"×（法定外・要件外となる従業員です）",J1169&lt;=F1169,"〇",J1169&gt;F1169,"ー（要件外となる従業員です）"),"")</f>
        <v/>
      </c>
      <c r="L1169" s="25" t="str" cm="1">
        <f t="array" ref="L1169">IFERROR(_xlfn.IFS(COUNTBLANK(C1169:J1169)=8,"",C1169="","←C列に従業員名を姓名（フルネーム）で入力してください。誤変換にお気を付け下さい。",D1169="","←D列に都道府県を入力してください。",G1169="","←G列に1～3の選択肢を入力してください",H1169="","←H列に金額を入力してください",G1169=3,"",I1169="","←I列に所定労働時間を入力してください"),"")</f>
        <v/>
      </c>
    </row>
    <row r="1170" spans="1:12" ht="16.5" customHeight="1" x14ac:dyDescent="0.4">
      <c r="A1170" s="41" t="str">
        <f t="shared" si="18"/>
        <v/>
      </c>
      <c r="B1170" s="40"/>
      <c r="C1170" s="75"/>
      <c r="D1170" s="42"/>
      <c r="E1170" s="27" t="str" cm="1">
        <f t="array" ref="E1170">IFERROR(_xlfn.IFS(AND($F$4=45566,D1170="徳島"),VLOOKUP(D1170,最低賃金!$A$2:$G$49,2,FALSE),OR($F$4&lt;&gt;45566,D1170&lt;&gt;"徳島"),VLOOKUP(D1170,最低賃金!$A$2:$G$49,4,FALSE)),"")</f>
        <v/>
      </c>
      <c r="F1170" s="27" t="str">
        <f>IFERROR(VLOOKUP(D1170,最低賃金!$A$3:$G$49,6,FALSE),"")</f>
        <v/>
      </c>
      <c r="G1170" s="42"/>
      <c r="H1170" s="19"/>
      <c r="I1170" s="81"/>
      <c r="J1170" s="27" t="str" cm="1">
        <f t="array" ref="J1170">IFERROR(_xlfn.IFS(COUNTBLANK(G1170:I1170)=3,"",H1170="","H列に金額を入力してください",G1170=3,H1170,I1170="","I列に労働時間を入力してください",G1170=1,ROUND(H1170/(I1170*24),0),G1170=2,ROUND(H1170/(I1170*24),0)),"")</f>
        <v/>
      </c>
      <c r="K1170" s="80" t="str" cm="1">
        <f t="array" ref="K1170">IFERROR(_xlfn.IFS(D1170="","",J1170&lt;E1170,"×（法定外・要件外となる従業員です）",J1170&lt;=F1170,"〇",J1170&gt;F1170,"ー（要件外となる従業員です）"),"")</f>
        <v/>
      </c>
      <c r="L1170" s="25" t="str" cm="1">
        <f t="array" ref="L1170">IFERROR(_xlfn.IFS(COUNTBLANK(C1170:J1170)=8,"",C1170="","←C列に従業員名を姓名（フルネーム）で入力してください。誤変換にお気を付け下さい。",D1170="","←D列に都道府県を入力してください。",G1170="","←G列に1～3の選択肢を入力してください",H1170="","←H列に金額を入力してください",G1170=3,"",I1170="","←I列に所定労働時間を入力してください"),"")</f>
        <v/>
      </c>
    </row>
    <row r="1171" spans="1:12" ht="16.5" customHeight="1" x14ac:dyDescent="0.4">
      <c r="A1171" s="41" t="str">
        <f t="shared" si="18"/>
        <v/>
      </c>
      <c r="B1171" s="40"/>
      <c r="C1171" s="75"/>
      <c r="D1171" s="42"/>
      <c r="E1171" s="27" t="str" cm="1">
        <f t="array" ref="E1171">IFERROR(_xlfn.IFS(AND($F$4=45566,D1171="徳島"),VLOOKUP(D1171,最低賃金!$A$2:$G$49,2,FALSE),OR($F$4&lt;&gt;45566,D1171&lt;&gt;"徳島"),VLOOKUP(D1171,最低賃金!$A$2:$G$49,4,FALSE)),"")</f>
        <v/>
      </c>
      <c r="F1171" s="27" t="str">
        <f>IFERROR(VLOOKUP(D1171,最低賃金!$A$3:$G$49,6,FALSE),"")</f>
        <v/>
      </c>
      <c r="G1171" s="42"/>
      <c r="H1171" s="19"/>
      <c r="I1171" s="81"/>
      <c r="J1171" s="27" t="str" cm="1">
        <f t="array" ref="J1171">IFERROR(_xlfn.IFS(COUNTBLANK(G1171:I1171)=3,"",H1171="","H列に金額を入力してください",G1171=3,H1171,I1171="","I列に労働時間を入力してください",G1171=1,ROUND(H1171/(I1171*24),0),G1171=2,ROUND(H1171/(I1171*24),0)),"")</f>
        <v/>
      </c>
      <c r="K1171" s="80" t="str" cm="1">
        <f t="array" ref="K1171">IFERROR(_xlfn.IFS(D1171="","",J1171&lt;E1171,"×（法定外・要件外となる従業員です）",J1171&lt;=F1171,"〇",J1171&gt;F1171,"ー（要件外となる従業員です）"),"")</f>
        <v/>
      </c>
      <c r="L1171" s="25" t="str" cm="1">
        <f t="array" ref="L1171">IFERROR(_xlfn.IFS(COUNTBLANK(C1171:J1171)=8,"",C1171="","←C列に従業員名を姓名（フルネーム）で入力してください。誤変換にお気を付け下さい。",D1171="","←D列に都道府県を入力してください。",G1171="","←G列に1～3の選択肢を入力してください",H1171="","←H列に金額を入力してください",G1171=3,"",I1171="","←I列に所定労働時間を入力してください"),"")</f>
        <v/>
      </c>
    </row>
    <row r="1172" spans="1:12" ht="16.5" customHeight="1" x14ac:dyDescent="0.4">
      <c r="A1172" s="41" t="str">
        <f t="shared" si="18"/>
        <v/>
      </c>
      <c r="B1172" s="40"/>
      <c r="C1172" s="75"/>
      <c r="D1172" s="42"/>
      <c r="E1172" s="27" t="str" cm="1">
        <f t="array" ref="E1172">IFERROR(_xlfn.IFS(AND($F$4=45566,D1172="徳島"),VLOOKUP(D1172,最低賃金!$A$2:$G$49,2,FALSE),OR($F$4&lt;&gt;45566,D1172&lt;&gt;"徳島"),VLOOKUP(D1172,最低賃金!$A$2:$G$49,4,FALSE)),"")</f>
        <v/>
      </c>
      <c r="F1172" s="27" t="str">
        <f>IFERROR(VLOOKUP(D1172,最低賃金!$A$3:$G$49,6,FALSE),"")</f>
        <v/>
      </c>
      <c r="G1172" s="42"/>
      <c r="H1172" s="19"/>
      <c r="I1172" s="81"/>
      <c r="J1172" s="27" t="str" cm="1">
        <f t="array" ref="J1172">IFERROR(_xlfn.IFS(COUNTBLANK(G1172:I1172)=3,"",H1172="","H列に金額を入力してください",G1172=3,H1172,I1172="","I列に労働時間を入力してください",G1172=1,ROUND(H1172/(I1172*24),0),G1172=2,ROUND(H1172/(I1172*24),0)),"")</f>
        <v/>
      </c>
      <c r="K1172" s="80" t="str" cm="1">
        <f t="array" ref="K1172">IFERROR(_xlfn.IFS(D1172="","",J1172&lt;E1172,"×（法定外・要件外となる従業員です）",J1172&lt;=F1172,"〇",J1172&gt;F1172,"ー（要件外となる従業員です）"),"")</f>
        <v/>
      </c>
      <c r="L1172" s="25" t="str" cm="1">
        <f t="array" ref="L1172">IFERROR(_xlfn.IFS(COUNTBLANK(C1172:J1172)=8,"",C1172="","←C列に従業員名を姓名（フルネーム）で入力してください。誤変換にお気を付け下さい。",D1172="","←D列に都道府県を入力してください。",G1172="","←G列に1～3の選択肢を入力してください",H1172="","←H列に金額を入力してください",G1172=3,"",I1172="","←I列に所定労働時間を入力してください"),"")</f>
        <v/>
      </c>
    </row>
    <row r="1173" spans="1:12" ht="16.5" customHeight="1" x14ac:dyDescent="0.4">
      <c r="A1173" s="41" t="str">
        <f t="shared" si="18"/>
        <v/>
      </c>
      <c r="B1173" s="40"/>
      <c r="C1173" s="75"/>
      <c r="D1173" s="42"/>
      <c r="E1173" s="27" t="str" cm="1">
        <f t="array" ref="E1173">IFERROR(_xlfn.IFS(AND($F$4=45566,D1173="徳島"),VLOOKUP(D1173,最低賃金!$A$2:$G$49,2,FALSE),OR($F$4&lt;&gt;45566,D1173&lt;&gt;"徳島"),VLOOKUP(D1173,最低賃金!$A$2:$G$49,4,FALSE)),"")</f>
        <v/>
      </c>
      <c r="F1173" s="27" t="str">
        <f>IFERROR(VLOOKUP(D1173,最低賃金!$A$3:$G$49,6,FALSE),"")</f>
        <v/>
      </c>
      <c r="G1173" s="42"/>
      <c r="H1173" s="19"/>
      <c r="I1173" s="81"/>
      <c r="J1173" s="27" t="str" cm="1">
        <f t="array" ref="J1173">IFERROR(_xlfn.IFS(COUNTBLANK(G1173:I1173)=3,"",H1173="","H列に金額を入力してください",G1173=3,H1173,I1173="","I列に労働時間を入力してください",G1173=1,ROUND(H1173/(I1173*24),0),G1173=2,ROUND(H1173/(I1173*24),0)),"")</f>
        <v/>
      </c>
      <c r="K1173" s="80" t="str" cm="1">
        <f t="array" ref="K1173">IFERROR(_xlfn.IFS(D1173="","",J1173&lt;E1173,"×（法定外・要件外となる従業員です）",J1173&lt;=F1173,"〇",J1173&gt;F1173,"ー（要件外となる従業員です）"),"")</f>
        <v/>
      </c>
      <c r="L1173" s="25" t="str" cm="1">
        <f t="array" ref="L1173">IFERROR(_xlfn.IFS(COUNTBLANK(C1173:J1173)=8,"",C1173="","←C列に従業員名を姓名（フルネーム）で入力してください。誤変換にお気を付け下さい。",D1173="","←D列に都道府県を入力してください。",G1173="","←G列に1～3の選択肢を入力してください",H1173="","←H列に金額を入力してください",G1173=3,"",I1173="","←I列に所定労働時間を入力してください"),"")</f>
        <v/>
      </c>
    </row>
    <row r="1174" spans="1:12" ht="16.5" customHeight="1" x14ac:dyDescent="0.4">
      <c r="A1174" s="41" t="str">
        <f t="shared" si="18"/>
        <v/>
      </c>
      <c r="B1174" s="40"/>
      <c r="C1174" s="75"/>
      <c r="D1174" s="42"/>
      <c r="E1174" s="27" t="str" cm="1">
        <f t="array" ref="E1174">IFERROR(_xlfn.IFS(AND($F$4=45566,D1174="徳島"),VLOOKUP(D1174,最低賃金!$A$2:$G$49,2,FALSE),OR($F$4&lt;&gt;45566,D1174&lt;&gt;"徳島"),VLOOKUP(D1174,最低賃金!$A$2:$G$49,4,FALSE)),"")</f>
        <v/>
      </c>
      <c r="F1174" s="27" t="str">
        <f>IFERROR(VLOOKUP(D1174,最低賃金!$A$3:$G$49,6,FALSE),"")</f>
        <v/>
      </c>
      <c r="G1174" s="42"/>
      <c r="H1174" s="19"/>
      <c r="I1174" s="81"/>
      <c r="J1174" s="27" t="str" cm="1">
        <f t="array" ref="J1174">IFERROR(_xlfn.IFS(COUNTBLANK(G1174:I1174)=3,"",H1174="","H列に金額を入力してください",G1174=3,H1174,I1174="","I列に労働時間を入力してください",G1174=1,ROUND(H1174/(I1174*24),0),G1174=2,ROUND(H1174/(I1174*24),0)),"")</f>
        <v/>
      </c>
      <c r="K1174" s="80" t="str" cm="1">
        <f t="array" ref="K1174">IFERROR(_xlfn.IFS(D1174="","",J1174&lt;E1174,"×（法定外・要件外となる従業員です）",J1174&lt;=F1174,"〇",J1174&gt;F1174,"ー（要件外となる従業員です）"),"")</f>
        <v/>
      </c>
      <c r="L1174" s="25" t="str" cm="1">
        <f t="array" ref="L1174">IFERROR(_xlfn.IFS(COUNTBLANK(C1174:J1174)=8,"",C1174="","←C列に従業員名を姓名（フルネーム）で入力してください。誤変換にお気を付け下さい。",D1174="","←D列に都道府県を入力してください。",G1174="","←G列に1～3の選択肢を入力してください",H1174="","←H列に金額を入力してください",G1174=3,"",I1174="","←I列に所定労働時間を入力してください"),"")</f>
        <v/>
      </c>
    </row>
    <row r="1175" spans="1:12" ht="16.5" customHeight="1" x14ac:dyDescent="0.4">
      <c r="A1175" s="41" t="str">
        <f t="shared" si="18"/>
        <v/>
      </c>
      <c r="B1175" s="40"/>
      <c r="C1175" s="75"/>
      <c r="D1175" s="42"/>
      <c r="E1175" s="27" t="str" cm="1">
        <f t="array" ref="E1175">IFERROR(_xlfn.IFS(AND($F$4=45566,D1175="徳島"),VLOOKUP(D1175,最低賃金!$A$2:$G$49,2,FALSE),OR($F$4&lt;&gt;45566,D1175&lt;&gt;"徳島"),VLOOKUP(D1175,最低賃金!$A$2:$G$49,4,FALSE)),"")</f>
        <v/>
      </c>
      <c r="F1175" s="27" t="str">
        <f>IFERROR(VLOOKUP(D1175,最低賃金!$A$3:$G$49,6,FALSE),"")</f>
        <v/>
      </c>
      <c r="G1175" s="42"/>
      <c r="H1175" s="19"/>
      <c r="I1175" s="81"/>
      <c r="J1175" s="27" t="str" cm="1">
        <f t="array" ref="J1175">IFERROR(_xlfn.IFS(COUNTBLANK(G1175:I1175)=3,"",H1175="","H列に金額を入力してください",G1175=3,H1175,I1175="","I列に労働時間を入力してください",G1175=1,ROUND(H1175/(I1175*24),0),G1175=2,ROUND(H1175/(I1175*24),0)),"")</f>
        <v/>
      </c>
      <c r="K1175" s="80" t="str" cm="1">
        <f t="array" ref="K1175">IFERROR(_xlfn.IFS(D1175="","",J1175&lt;E1175,"×（法定外・要件外となる従業員です）",J1175&lt;=F1175,"〇",J1175&gt;F1175,"ー（要件外となる従業員です）"),"")</f>
        <v/>
      </c>
      <c r="L1175" s="25" t="str" cm="1">
        <f t="array" ref="L1175">IFERROR(_xlfn.IFS(COUNTBLANK(C1175:J1175)=8,"",C1175="","←C列に従業員名を姓名（フルネーム）で入力してください。誤変換にお気を付け下さい。",D1175="","←D列に都道府県を入力してください。",G1175="","←G列に1～3の選択肢を入力してください",H1175="","←H列に金額を入力してください",G1175=3,"",I1175="","←I列に所定労働時間を入力してください"),"")</f>
        <v/>
      </c>
    </row>
    <row r="1176" spans="1:12" ht="16.5" customHeight="1" x14ac:dyDescent="0.4">
      <c r="A1176" s="41" t="str">
        <f t="shared" si="18"/>
        <v/>
      </c>
      <c r="B1176" s="40"/>
      <c r="C1176" s="75"/>
      <c r="D1176" s="42"/>
      <c r="E1176" s="27" t="str" cm="1">
        <f t="array" ref="E1176">IFERROR(_xlfn.IFS(AND($F$4=45566,D1176="徳島"),VLOOKUP(D1176,最低賃金!$A$2:$G$49,2,FALSE),OR($F$4&lt;&gt;45566,D1176&lt;&gt;"徳島"),VLOOKUP(D1176,最低賃金!$A$2:$G$49,4,FALSE)),"")</f>
        <v/>
      </c>
      <c r="F1176" s="27" t="str">
        <f>IFERROR(VLOOKUP(D1176,最低賃金!$A$3:$G$49,6,FALSE),"")</f>
        <v/>
      </c>
      <c r="G1176" s="42"/>
      <c r="H1176" s="19"/>
      <c r="I1176" s="81"/>
      <c r="J1176" s="27" t="str" cm="1">
        <f t="array" ref="J1176">IFERROR(_xlfn.IFS(COUNTBLANK(G1176:I1176)=3,"",H1176="","H列に金額を入力してください",G1176=3,H1176,I1176="","I列に労働時間を入力してください",G1176=1,ROUND(H1176/(I1176*24),0),G1176=2,ROUND(H1176/(I1176*24),0)),"")</f>
        <v/>
      </c>
      <c r="K1176" s="80" t="str" cm="1">
        <f t="array" ref="K1176">IFERROR(_xlfn.IFS(D1176="","",J1176&lt;E1176,"×（法定外・要件外となる従業員です）",J1176&lt;=F1176,"〇",J1176&gt;F1176,"ー（要件外となる従業員です）"),"")</f>
        <v/>
      </c>
      <c r="L1176" s="25" t="str" cm="1">
        <f t="array" ref="L1176">IFERROR(_xlfn.IFS(COUNTBLANK(C1176:J1176)=8,"",C1176="","←C列に従業員名を姓名（フルネーム）で入力してください。誤変換にお気を付け下さい。",D1176="","←D列に都道府県を入力してください。",G1176="","←G列に1～3の選択肢を入力してください",H1176="","←H列に金額を入力してください",G1176=3,"",I1176="","←I列に所定労働時間を入力してください"),"")</f>
        <v/>
      </c>
    </row>
    <row r="1177" spans="1:12" ht="16.5" customHeight="1" x14ac:dyDescent="0.4">
      <c r="A1177" s="41" t="str">
        <f t="shared" si="18"/>
        <v/>
      </c>
      <c r="B1177" s="40"/>
      <c r="C1177" s="75"/>
      <c r="D1177" s="42"/>
      <c r="E1177" s="27" t="str" cm="1">
        <f t="array" ref="E1177">IFERROR(_xlfn.IFS(AND($F$4=45566,D1177="徳島"),VLOOKUP(D1177,最低賃金!$A$2:$G$49,2,FALSE),OR($F$4&lt;&gt;45566,D1177&lt;&gt;"徳島"),VLOOKUP(D1177,最低賃金!$A$2:$G$49,4,FALSE)),"")</f>
        <v/>
      </c>
      <c r="F1177" s="27" t="str">
        <f>IFERROR(VLOOKUP(D1177,最低賃金!$A$3:$G$49,6,FALSE),"")</f>
        <v/>
      </c>
      <c r="G1177" s="42"/>
      <c r="H1177" s="19"/>
      <c r="I1177" s="81"/>
      <c r="J1177" s="27" t="str" cm="1">
        <f t="array" ref="J1177">IFERROR(_xlfn.IFS(COUNTBLANK(G1177:I1177)=3,"",H1177="","H列に金額を入力してください",G1177=3,H1177,I1177="","I列に労働時間を入力してください",G1177=1,ROUND(H1177/(I1177*24),0),G1177=2,ROUND(H1177/(I1177*24),0)),"")</f>
        <v/>
      </c>
      <c r="K1177" s="80" t="str" cm="1">
        <f t="array" ref="K1177">IFERROR(_xlfn.IFS(D1177="","",J1177&lt;E1177,"×（法定外・要件外となる従業員です）",J1177&lt;=F1177,"〇",J1177&gt;F1177,"ー（要件外となる従業員です）"),"")</f>
        <v/>
      </c>
      <c r="L1177" s="25" t="str" cm="1">
        <f t="array" ref="L1177">IFERROR(_xlfn.IFS(COUNTBLANK(C1177:J1177)=8,"",C1177="","←C列に従業員名を姓名（フルネーム）で入力してください。誤変換にお気を付け下さい。",D1177="","←D列に都道府県を入力してください。",G1177="","←G列に1～3の選択肢を入力してください",H1177="","←H列に金額を入力してください",G1177=3,"",I1177="","←I列に所定労働時間を入力してください"),"")</f>
        <v/>
      </c>
    </row>
    <row r="1178" spans="1:12" ht="16.5" customHeight="1" x14ac:dyDescent="0.4">
      <c r="A1178" s="41" t="str">
        <f t="shared" si="18"/>
        <v/>
      </c>
      <c r="B1178" s="40"/>
      <c r="C1178" s="75"/>
      <c r="D1178" s="42"/>
      <c r="E1178" s="27" t="str" cm="1">
        <f t="array" ref="E1178">IFERROR(_xlfn.IFS(AND($F$4=45566,D1178="徳島"),VLOOKUP(D1178,最低賃金!$A$2:$G$49,2,FALSE),OR($F$4&lt;&gt;45566,D1178&lt;&gt;"徳島"),VLOOKUP(D1178,最低賃金!$A$2:$G$49,4,FALSE)),"")</f>
        <v/>
      </c>
      <c r="F1178" s="27" t="str">
        <f>IFERROR(VLOOKUP(D1178,最低賃金!$A$3:$G$49,6,FALSE),"")</f>
        <v/>
      </c>
      <c r="G1178" s="42"/>
      <c r="H1178" s="19"/>
      <c r="I1178" s="81"/>
      <c r="J1178" s="27" t="str" cm="1">
        <f t="array" ref="J1178">IFERROR(_xlfn.IFS(COUNTBLANK(G1178:I1178)=3,"",H1178="","H列に金額を入力してください",G1178=3,H1178,I1178="","I列に労働時間を入力してください",G1178=1,ROUND(H1178/(I1178*24),0),G1178=2,ROUND(H1178/(I1178*24),0)),"")</f>
        <v/>
      </c>
      <c r="K1178" s="80" t="str" cm="1">
        <f t="array" ref="K1178">IFERROR(_xlfn.IFS(D1178="","",J1178&lt;E1178,"×（法定外・要件外となる従業員です）",J1178&lt;=F1178,"〇",J1178&gt;F1178,"ー（要件外となる従業員です）"),"")</f>
        <v/>
      </c>
      <c r="L1178" s="25" t="str" cm="1">
        <f t="array" ref="L1178">IFERROR(_xlfn.IFS(COUNTBLANK(C1178:J1178)=8,"",C1178="","←C列に従業員名を姓名（フルネーム）で入力してください。誤変換にお気を付け下さい。",D1178="","←D列に都道府県を入力してください。",G1178="","←G列に1～3の選択肢を入力してください",H1178="","←H列に金額を入力してください",G1178=3,"",I1178="","←I列に所定労働時間を入力してください"),"")</f>
        <v/>
      </c>
    </row>
    <row r="1179" spans="1:12" ht="16.5" customHeight="1" x14ac:dyDescent="0.4">
      <c r="A1179" s="41" t="str">
        <f t="shared" si="18"/>
        <v/>
      </c>
      <c r="B1179" s="40"/>
      <c r="C1179" s="75"/>
      <c r="D1179" s="42"/>
      <c r="E1179" s="27" t="str" cm="1">
        <f t="array" ref="E1179">IFERROR(_xlfn.IFS(AND($F$4=45566,D1179="徳島"),VLOOKUP(D1179,最低賃金!$A$2:$G$49,2,FALSE),OR($F$4&lt;&gt;45566,D1179&lt;&gt;"徳島"),VLOOKUP(D1179,最低賃金!$A$2:$G$49,4,FALSE)),"")</f>
        <v/>
      </c>
      <c r="F1179" s="27" t="str">
        <f>IFERROR(VLOOKUP(D1179,最低賃金!$A$3:$G$49,6,FALSE),"")</f>
        <v/>
      </c>
      <c r="G1179" s="42"/>
      <c r="H1179" s="19"/>
      <c r="I1179" s="81"/>
      <c r="J1179" s="27" t="str" cm="1">
        <f t="array" ref="J1179">IFERROR(_xlfn.IFS(COUNTBLANK(G1179:I1179)=3,"",H1179="","H列に金額を入力してください",G1179=3,H1179,I1179="","I列に労働時間を入力してください",G1179=1,ROUND(H1179/(I1179*24),0),G1179=2,ROUND(H1179/(I1179*24),0)),"")</f>
        <v/>
      </c>
      <c r="K1179" s="80" t="str" cm="1">
        <f t="array" ref="K1179">IFERROR(_xlfn.IFS(D1179="","",J1179&lt;E1179,"×（法定外・要件外となる従業員です）",J1179&lt;=F1179,"〇",J1179&gt;F1179,"ー（要件外となる従業員です）"),"")</f>
        <v/>
      </c>
      <c r="L1179" s="25" t="str" cm="1">
        <f t="array" ref="L1179">IFERROR(_xlfn.IFS(COUNTBLANK(C1179:J1179)=8,"",C1179="","←C列に従業員名を姓名（フルネーム）で入力してください。誤変換にお気を付け下さい。",D1179="","←D列に都道府県を入力してください。",G1179="","←G列に1～3の選択肢を入力してください",H1179="","←H列に金額を入力してください",G1179=3,"",I1179="","←I列に所定労働時間を入力してください"),"")</f>
        <v/>
      </c>
    </row>
    <row r="1180" spans="1:12" ht="16.5" customHeight="1" x14ac:dyDescent="0.4">
      <c r="A1180" s="41" t="str">
        <f t="shared" si="18"/>
        <v/>
      </c>
      <c r="B1180" s="40"/>
      <c r="C1180" s="75"/>
      <c r="D1180" s="42"/>
      <c r="E1180" s="27" t="str" cm="1">
        <f t="array" ref="E1180">IFERROR(_xlfn.IFS(AND($F$4=45566,D1180="徳島"),VLOOKUP(D1180,最低賃金!$A$2:$G$49,2,FALSE),OR($F$4&lt;&gt;45566,D1180&lt;&gt;"徳島"),VLOOKUP(D1180,最低賃金!$A$2:$G$49,4,FALSE)),"")</f>
        <v/>
      </c>
      <c r="F1180" s="27" t="str">
        <f>IFERROR(VLOOKUP(D1180,最低賃金!$A$3:$G$49,6,FALSE),"")</f>
        <v/>
      </c>
      <c r="G1180" s="42"/>
      <c r="H1180" s="19"/>
      <c r="I1180" s="81"/>
      <c r="J1180" s="27" t="str" cm="1">
        <f t="array" ref="J1180">IFERROR(_xlfn.IFS(COUNTBLANK(G1180:I1180)=3,"",H1180="","H列に金額を入力してください",G1180=3,H1180,I1180="","I列に労働時間を入力してください",G1180=1,ROUND(H1180/(I1180*24),0),G1180=2,ROUND(H1180/(I1180*24),0)),"")</f>
        <v/>
      </c>
      <c r="K1180" s="80" t="str" cm="1">
        <f t="array" ref="K1180">IFERROR(_xlfn.IFS(D1180="","",J1180&lt;E1180,"×（法定外・要件外となる従業員です）",J1180&lt;=F1180,"〇",J1180&gt;F1180,"ー（要件外となる従業員です）"),"")</f>
        <v/>
      </c>
      <c r="L1180" s="25" t="str" cm="1">
        <f t="array" ref="L1180">IFERROR(_xlfn.IFS(COUNTBLANK(C1180:J1180)=8,"",C1180="","←C列に従業員名を姓名（フルネーム）で入力してください。誤変換にお気を付け下さい。",D1180="","←D列に都道府県を入力してください。",G1180="","←G列に1～3の選択肢を入力してください",H1180="","←H列に金額を入力してください",G1180=3,"",I1180="","←I列に所定労働時間を入力してください"),"")</f>
        <v/>
      </c>
    </row>
    <row r="1181" spans="1:12" ht="16.5" customHeight="1" x14ac:dyDescent="0.4">
      <c r="A1181" s="41" t="str">
        <f t="shared" si="18"/>
        <v/>
      </c>
      <c r="B1181" s="40"/>
      <c r="C1181" s="75"/>
      <c r="D1181" s="42"/>
      <c r="E1181" s="27" t="str" cm="1">
        <f t="array" ref="E1181">IFERROR(_xlfn.IFS(AND($F$4=45566,D1181="徳島"),VLOOKUP(D1181,最低賃金!$A$2:$G$49,2,FALSE),OR($F$4&lt;&gt;45566,D1181&lt;&gt;"徳島"),VLOOKUP(D1181,最低賃金!$A$2:$G$49,4,FALSE)),"")</f>
        <v/>
      </c>
      <c r="F1181" s="27" t="str">
        <f>IFERROR(VLOOKUP(D1181,最低賃金!$A$3:$G$49,6,FALSE),"")</f>
        <v/>
      </c>
      <c r="G1181" s="42"/>
      <c r="H1181" s="19"/>
      <c r="I1181" s="81"/>
      <c r="J1181" s="27" t="str" cm="1">
        <f t="array" ref="J1181">IFERROR(_xlfn.IFS(COUNTBLANK(G1181:I1181)=3,"",H1181="","H列に金額を入力してください",G1181=3,H1181,I1181="","I列に労働時間を入力してください",G1181=1,ROUND(H1181/(I1181*24),0),G1181=2,ROUND(H1181/(I1181*24),0)),"")</f>
        <v/>
      </c>
      <c r="K1181" s="80" t="str" cm="1">
        <f t="array" ref="K1181">IFERROR(_xlfn.IFS(D1181="","",J1181&lt;E1181,"×（法定外・要件外となる従業員です）",J1181&lt;=F1181,"〇",J1181&gt;F1181,"ー（要件外となる従業員です）"),"")</f>
        <v/>
      </c>
      <c r="L1181" s="25" t="str" cm="1">
        <f t="array" ref="L1181">IFERROR(_xlfn.IFS(COUNTBLANK(C1181:J1181)=8,"",C1181="","←C列に従業員名を姓名（フルネーム）で入力してください。誤変換にお気を付け下さい。",D1181="","←D列に都道府県を入力してください。",G1181="","←G列に1～3の選択肢を入力してください",H1181="","←H列に金額を入力してください",G1181=3,"",I1181="","←I列に所定労働時間を入力してください"),"")</f>
        <v/>
      </c>
    </row>
    <row r="1182" spans="1:12" ht="16.5" customHeight="1" x14ac:dyDescent="0.4">
      <c r="A1182" s="41" t="str">
        <f t="shared" si="18"/>
        <v/>
      </c>
      <c r="B1182" s="40"/>
      <c r="C1182" s="75"/>
      <c r="D1182" s="42"/>
      <c r="E1182" s="27" t="str" cm="1">
        <f t="array" ref="E1182">IFERROR(_xlfn.IFS(AND($F$4=45566,D1182="徳島"),VLOOKUP(D1182,最低賃金!$A$2:$G$49,2,FALSE),OR($F$4&lt;&gt;45566,D1182&lt;&gt;"徳島"),VLOOKUP(D1182,最低賃金!$A$2:$G$49,4,FALSE)),"")</f>
        <v/>
      </c>
      <c r="F1182" s="27" t="str">
        <f>IFERROR(VLOOKUP(D1182,最低賃金!$A$3:$G$49,6,FALSE),"")</f>
        <v/>
      </c>
      <c r="G1182" s="42"/>
      <c r="H1182" s="19"/>
      <c r="I1182" s="81"/>
      <c r="J1182" s="27" t="str" cm="1">
        <f t="array" ref="J1182">IFERROR(_xlfn.IFS(COUNTBLANK(G1182:I1182)=3,"",H1182="","H列に金額を入力してください",G1182=3,H1182,I1182="","I列に労働時間を入力してください",G1182=1,ROUND(H1182/(I1182*24),0),G1182=2,ROUND(H1182/(I1182*24),0)),"")</f>
        <v/>
      </c>
      <c r="K1182" s="80" t="str" cm="1">
        <f t="array" ref="K1182">IFERROR(_xlfn.IFS(D1182="","",J1182&lt;E1182,"×（法定外・要件外となる従業員です）",J1182&lt;=F1182,"〇",J1182&gt;F1182,"ー（要件外となる従業員です）"),"")</f>
        <v/>
      </c>
      <c r="L1182" s="25" t="str" cm="1">
        <f t="array" ref="L1182">IFERROR(_xlfn.IFS(COUNTBLANK(C1182:J1182)=8,"",C1182="","←C列に従業員名を姓名（フルネーム）で入力してください。誤変換にお気を付け下さい。",D1182="","←D列に都道府県を入力してください。",G1182="","←G列に1～3の選択肢を入力してください",H1182="","←H列に金額を入力してください",G1182=3,"",I1182="","←I列に所定労働時間を入力してください"),"")</f>
        <v/>
      </c>
    </row>
    <row r="1183" spans="1:12" ht="16.5" customHeight="1" x14ac:dyDescent="0.4">
      <c r="A1183" s="41" t="str">
        <f t="shared" si="18"/>
        <v/>
      </c>
      <c r="B1183" s="40"/>
      <c r="C1183" s="75"/>
      <c r="D1183" s="42"/>
      <c r="E1183" s="27" t="str" cm="1">
        <f t="array" ref="E1183">IFERROR(_xlfn.IFS(AND($F$4=45566,D1183="徳島"),VLOOKUP(D1183,最低賃金!$A$2:$G$49,2,FALSE),OR($F$4&lt;&gt;45566,D1183&lt;&gt;"徳島"),VLOOKUP(D1183,最低賃金!$A$2:$G$49,4,FALSE)),"")</f>
        <v/>
      </c>
      <c r="F1183" s="27" t="str">
        <f>IFERROR(VLOOKUP(D1183,最低賃金!$A$3:$G$49,6,FALSE),"")</f>
        <v/>
      </c>
      <c r="G1183" s="42"/>
      <c r="H1183" s="19"/>
      <c r="I1183" s="81"/>
      <c r="J1183" s="27" t="str" cm="1">
        <f t="array" ref="J1183">IFERROR(_xlfn.IFS(COUNTBLANK(G1183:I1183)=3,"",H1183="","H列に金額を入力してください",G1183=3,H1183,I1183="","I列に労働時間を入力してください",G1183=1,ROUND(H1183/(I1183*24),0),G1183=2,ROUND(H1183/(I1183*24),0)),"")</f>
        <v/>
      </c>
      <c r="K1183" s="80" t="str" cm="1">
        <f t="array" ref="K1183">IFERROR(_xlfn.IFS(D1183="","",J1183&lt;E1183,"×（法定外・要件外となる従業員です）",J1183&lt;=F1183,"〇",J1183&gt;F1183,"ー（要件外となる従業員です）"),"")</f>
        <v/>
      </c>
      <c r="L1183" s="25" t="str" cm="1">
        <f t="array" ref="L1183">IFERROR(_xlfn.IFS(COUNTBLANK(C1183:J1183)=8,"",C1183="","←C列に従業員名を姓名（フルネーム）で入力してください。誤変換にお気を付け下さい。",D1183="","←D列に都道府県を入力してください。",G1183="","←G列に1～3の選択肢を入力してください",H1183="","←H列に金額を入力してください",G1183=3,"",I1183="","←I列に所定労働時間を入力してください"),"")</f>
        <v/>
      </c>
    </row>
    <row r="1184" spans="1:12" ht="16.5" customHeight="1" x14ac:dyDescent="0.4">
      <c r="A1184" s="41" t="str">
        <f t="shared" si="18"/>
        <v/>
      </c>
      <c r="B1184" s="40"/>
      <c r="C1184" s="75"/>
      <c r="D1184" s="42"/>
      <c r="E1184" s="27" t="str" cm="1">
        <f t="array" ref="E1184">IFERROR(_xlfn.IFS(AND($F$4=45566,D1184="徳島"),VLOOKUP(D1184,最低賃金!$A$2:$G$49,2,FALSE),OR($F$4&lt;&gt;45566,D1184&lt;&gt;"徳島"),VLOOKUP(D1184,最低賃金!$A$2:$G$49,4,FALSE)),"")</f>
        <v/>
      </c>
      <c r="F1184" s="27" t="str">
        <f>IFERROR(VLOOKUP(D1184,最低賃金!$A$3:$G$49,6,FALSE),"")</f>
        <v/>
      </c>
      <c r="G1184" s="42"/>
      <c r="H1184" s="19"/>
      <c r="I1184" s="81"/>
      <c r="J1184" s="27" t="str" cm="1">
        <f t="array" ref="J1184">IFERROR(_xlfn.IFS(COUNTBLANK(G1184:I1184)=3,"",H1184="","H列に金額を入力してください",G1184=3,H1184,I1184="","I列に労働時間を入力してください",G1184=1,ROUND(H1184/(I1184*24),0),G1184=2,ROUND(H1184/(I1184*24),0)),"")</f>
        <v/>
      </c>
      <c r="K1184" s="80" t="str" cm="1">
        <f t="array" ref="K1184">IFERROR(_xlfn.IFS(D1184="","",J1184&lt;E1184,"×（法定外・要件外となる従業員です）",J1184&lt;=F1184,"〇",J1184&gt;F1184,"ー（要件外となる従業員です）"),"")</f>
        <v/>
      </c>
      <c r="L1184" s="25" t="str" cm="1">
        <f t="array" ref="L1184">IFERROR(_xlfn.IFS(COUNTBLANK(C1184:J1184)=8,"",C1184="","←C列に従業員名を姓名（フルネーム）で入力してください。誤変換にお気を付け下さい。",D1184="","←D列に都道府県を入力してください。",G1184="","←G列に1～3の選択肢を入力してください",H1184="","←H列に金額を入力してください",G1184=3,"",I1184="","←I列に所定労働時間を入力してください"),"")</f>
        <v/>
      </c>
    </row>
    <row r="1185" spans="1:12" ht="16.5" customHeight="1" x14ac:dyDescent="0.4">
      <c r="A1185" s="41" t="str">
        <f t="shared" si="18"/>
        <v/>
      </c>
      <c r="B1185" s="40"/>
      <c r="C1185" s="75"/>
      <c r="D1185" s="42"/>
      <c r="E1185" s="27" t="str" cm="1">
        <f t="array" ref="E1185">IFERROR(_xlfn.IFS(AND($F$4=45566,D1185="徳島"),VLOOKUP(D1185,最低賃金!$A$2:$G$49,2,FALSE),OR($F$4&lt;&gt;45566,D1185&lt;&gt;"徳島"),VLOOKUP(D1185,最低賃金!$A$2:$G$49,4,FALSE)),"")</f>
        <v/>
      </c>
      <c r="F1185" s="27" t="str">
        <f>IFERROR(VLOOKUP(D1185,最低賃金!$A$3:$G$49,6,FALSE),"")</f>
        <v/>
      </c>
      <c r="G1185" s="42"/>
      <c r="H1185" s="19"/>
      <c r="I1185" s="81"/>
      <c r="J1185" s="27" t="str" cm="1">
        <f t="array" ref="J1185">IFERROR(_xlfn.IFS(COUNTBLANK(G1185:I1185)=3,"",H1185="","H列に金額を入力してください",G1185=3,H1185,I1185="","I列に労働時間を入力してください",G1185=1,ROUND(H1185/(I1185*24),0),G1185=2,ROUND(H1185/(I1185*24),0)),"")</f>
        <v/>
      </c>
      <c r="K1185" s="80" t="str" cm="1">
        <f t="array" ref="K1185">IFERROR(_xlfn.IFS(D1185="","",J1185&lt;E1185,"×（法定外・要件外となる従業員です）",J1185&lt;=F1185,"〇",J1185&gt;F1185,"ー（要件外となる従業員です）"),"")</f>
        <v/>
      </c>
      <c r="L1185" s="25" t="str" cm="1">
        <f t="array" ref="L1185">IFERROR(_xlfn.IFS(COUNTBLANK(C1185:J1185)=8,"",C1185="","←C列に従業員名を姓名（フルネーム）で入力してください。誤変換にお気を付け下さい。",D1185="","←D列に都道府県を入力してください。",G1185="","←G列に1～3の選択肢を入力してください",H1185="","←H列に金額を入力してください",G1185=3,"",I1185="","←I列に所定労働時間を入力してください"),"")</f>
        <v/>
      </c>
    </row>
    <row r="1186" spans="1:12" ht="16.5" customHeight="1" x14ac:dyDescent="0.4">
      <c r="A1186" s="41" t="str">
        <f t="shared" si="18"/>
        <v/>
      </c>
      <c r="B1186" s="40"/>
      <c r="C1186" s="75"/>
      <c r="D1186" s="42"/>
      <c r="E1186" s="27" t="str" cm="1">
        <f t="array" ref="E1186">IFERROR(_xlfn.IFS(AND($F$4=45566,D1186="徳島"),VLOOKUP(D1186,最低賃金!$A$2:$G$49,2,FALSE),OR($F$4&lt;&gt;45566,D1186&lt;&gt;"徳島"),VLOOKUP(D1186,最低賃金!$A$2:$G$49,4,FALSE)),"")</f>
        <v/>
      </c>
      <c r="F1186" s="27" t="str">
        <f>IFERROR(VLOOKUP(D1186,最低賃金!$A$3:$G$49,6,FALSE),"")</f>
        <v/>
      </c>
      <c r="G1186" s="42"/>
      <c r="H1186" s="19"/>
      <c r="I1186" s="81"/>
      <c r="J1186" s="27" t="str" cm="1">
        <f t="array" ref="J1186">IFERROR(_xlfn.IFS(COUNTBLANK(G1186:I1186)=3,"",H1186="","H列に金額を入力してください",G1186=3,H1186,I1186="","I列に労働時間を入力してください",G1186=1,ROUND(H1186/(I1186*24),0),G1186=2,ROUND(H1186/(I1186*24),0)),"")</f>
        <v/>
      </c>
      <c r="K1186" s="80" t="str" cm="1">
        <f t="array" ref="K1186">IFERROR(_xlfn.IFS(D1186="","",J1186&lt;E1186,"×（法定外・要件外となる従業員です）",J1186&lt;=F1186,"〇",J1186&gt;F1186,"ー（要件外となる従業員です）"),"")</f>
        <v/>
      </c>
      <c r="L1186" s="25" t="str" cm="1">
        <f t="array" ref="L1186">IFERROR(_xlfn.IFS(COUNTBLANK(C1186:J1186)=8,"",C1186="","←C列に従業員名を姓名（フルネーム）で入力してください。誤変換にお気を付け下さい。",D1186="","←D列に都道府県を入力してください。",G1186="","←G列に1～3の選択肢を入力してください",H1186="","←H列に金額を入力してください",G1186=3,"",I1186="","←I列に所定労働時間を入力してください"),"")</f>
        <v/>
      </c>
    </row>
    <row r="1187" spans="1:12" ht="16.5" customHeight="1" x14ac:dyDescent="0.4">
      <c r="A1187" s="41" t="str">
        <f t="shared" si="18"/>
        <v/>
      </c>
      <c r="B1187" s="40"/>
      <c r="C1187" s="75"/>
      <c r="D1187" s="42"/>
      <c r="E1187" s="27" t="str" cm="1">
        <f t="array" ref="E1187">IFERROR(_xlfn.IFS(AND($F$4=45566,D1187="徳島"),VLOOKUP(D1187,最低賃金!$A$2:$G$49,2,FALSE),OR($F$4&lt;&gt;45566,D1187&lt;&gt;"徳島"),VLOOKUP(D1187,最低賃金!$A$2:$G$49,4,FALSE)),"")</f>
        <v/>
      </c>
      <c r="F1187" s="27" t="str">
        <f>IFERROR(VLOOKUP(D1187,最低賃金!$A$3:$G$49,6,FALSE),"")</f>
        <v/>
      </c>
      <c r="G1187" s="42"/>
      <c r="H1187" s="19"/>
      <c r="I1187" s="81"/>
      <c r="J1187" s="27" t="str" cm="1">
        <f t="array" ref="J1187">IFERROR(_xlfn.IFS(COUNTBLANK(G1187:I1187)=3,"",H1187="","H列に金額を入力してください",G1187=3,H1187,I1187="","I列に労働時間を入力してください",G1187=1,ROUND(H1187/(I1187*24),0),G1187=2,ROUND(H1187/(I1187*24),0)),"")</f>
        <v/>
      </c>
      <c r="K1187" s="80" t="str" cm="1">
        <f t="array" ref="K1187">IFERROR(_xlfn.IFS(D1187="","",J1187&lt;E1187,"×（法定外・要件外となる従業員です）",J1187&lt;=F1187,"〇",J1187&gt;F1187,"ー（要件外となる従業員です）"),"")</f>
        <v/>
      </c>
      <c r="L1187" s="25" t="str" cm="1">
        <f t="array" ref="L1187">IFERROR(_xlfn.IFS(COUNTBLANK(C1187:J1187)=8,"",C1187="","←C列に従業員名を姓名（フルネーム）で入力してください。誤変換にお気を付け下さい。",D1187="","←D列に都道府県を入力してください。",G1187="","←G列に1～3の選択肢を入力してください",H1187="","←H列に金額を入力してください",G1187=3,"",I1187="","←I列に所定労働時間を入力してください"),"")</f>
        <v/>
      </c>
    </row>
    <row r="1188" spans="1:12" ht="16.5" customHeight="1" x14ac:dyDescent="0.4">
      <c r="A1188" s="41" t="str">
        <f t="shared" si="18"/>
        <v/>
      </c>
      <c r="B1188" s="40"/>
      <c r="C1188" s="75"/>
      <c r="D1188" s="42"/>
      <c r="E1188" s="27" t="str" cm="1">
        <f t="array" ref="E1188">IFERROR(_xlfn.IFS(AND($F$4=45566,D1188="徳島"),VLOOKUP(D1188,最低賃金!$A$2:$G$49,2,FALSE),OR($F$4&lt;&gt;45566,D1188&lt;&gt;"徳島"),VLOOKUP(D1188,最低賃金!$A$2:$G$49,4,FALSE)),"")</f>
        <v/>
      </c>
      <c r="F1188" s="27" t="str">
        <f>IFERROR(VLOOKUP(D1188,最低賃金!$A$3:$G$49,6,FALSE),"")</f>
        <v/>
      </c>
      <c r="G1188" s="42"/>
      <c r="H1188" s="19"/>
      <c r="I1188" s="81"/>
      <c r="J1188" s="27" t="str" cm="1">
        <f t="array" ref="J1188">IFERROR(_xlfn.IFS(COUNTBLANK(G1188:I1188)=3,"",H1188="","H列に金額を入力してください",G1188=3,H1188,I1188="","I列に労働時間を入力してください",G1188=1,ROUND(H1188/(I1188*24),0),G1188=2,ROUND(H1188/(I1188*24),0)),"")</f>
        <v/>
      </c>
      <c r="K1188" s="80" t="str" cm="1">
        <f t="array" ref="K1188">IFERROR(_xlfn.IFS(D1188="","",J1188&lt;E1188,"×（法定外・要件外となる従業員です）",J1188&lt;=F1188,"〇",J1188&gt;F1188,"ー（要件外となる従業員です）"),"")</f>
        <v/>
      </c>
      <c r="L1188" s="25" t="str" cm="1">
        <f t="array" ref="L1188">IFERROR(_xlfn.IFS(COUNTBLANK(C1188:J1188)=8,"",C1188="","←C列に従業員名を姓名（フルネーム）で入力してください。誤変換にお気を付け下さい。",D1188="","←D列に都道府県を入力してください。",G1188="","←G列に1～3の選択肢を入力してください",H1188="","←H列に金額を入力してください",G1188=3,"",I1188="","←I列に所定労働時間を入力してください"),"")</f>
        <v/>
      </c>
    </row>
    <row r="1189" spans="1:12" ht="16.5" customHeight="1" x14ac:dyDescent="0.4">
      <c r="A1189" s="41" t="str">
        <f t="shared" si="18"/>
        <v/>
      </c>
      <c r="B1189" s="40"/>
      <c r="C1189" s="75"/>
      <c r="D1189" s="42"/>
      <c r="E1189" s="27" t="str" cm="1">
        <f t="array" ref="E1189">IFERROR(_xlfn.IFS(AND($F$4=45566,D1189="徳島"),VLOOKUP(D1189,最低賃金!$A$2:$G$49,2,FALSE),OR($F$4&lt;&gt;45566,D1189&lt;&gt;"徳島"),VLOOKUP(D1189,最低賃金!$A$2:$G$49,4,FALSE)),"")</f>
        <v/>
      </c>
      <c r="F1189" s="27" t="str">
        <f>IFERROR(VLOOKUP(D1189,最低賃金!$A$3:$G$49,6,FALSE),"")</f>
        <v/>
      </c>
      <c r="G1189" s="42"/>
      <c r="H1189" s="19"/>
      <c r="I1189" s="81"/>
      <c r="J1189" s="27" t="str" cm="1">
        <f t="array" ref="J1189">IFERROR(_xlfn.IFS(COUNTBLANK(G1189:I1189)=3,"",H1189="","H列に金額を入力してください",G1189=3,H1189,I1189="","I列に労働時間を入力してください",G1189=1,ROUND(H1189/(I1189*24),0),G1189=2,ROUND(H1189/(I1189*24),0)),"")</f>
        <v/>
      </c>
      <c r="K1189" s="80" t="str" cm="1">
        <f t="array" ref="K1189">IFERROR(_xlfn.IFS(D1189="","",J1189&lt;E1189,"×（法定外・要件外となる従業員です）",J1189&lt;=F1189,"〇",J1189&gt;F1189,"ー（要件外となる従業員です）"),"")</f>
        <v/>
      </c>
      <c r="L1189" s="25" t="str" cm="1">
        <f t="array" ref="L1189">IFERROR(_xlfn.IFS(COUNTBLANK(C1189:J1189)=8,"",C1189="","←C列に従業員名を姓名（フルネーム）で入力してください。誤変換にお気を付け下さい。",D1189="","←D列に都道府県を入力してください。",G1189="","←G列に1～3の選択肢を入力してください",H1189="","←H列に金額を入力してください",G1189=3,"",I1189="","←I列に所定労働時間を入力してください"),"")</f>
        <v/>
      </c>
    </row>
    <row r="1190" spans="1:12" ht="16.5" customHeight="1" x14ac:dyDescent="0.4">
      <c r="A1190" s="41" t="str">
        <f t="shared" si="18"/>
        <v/>
      </c>
      <c r="B1190" s="40"/>
      <c r="C1190" s="75"/>
      <c r="D1190" s="42"/>
      <c r="E1190" s="27" t="str" cm="1">
        <f t="array" ref="E1190">IFERROR(_xlfn.IFS(AND($F$4=45566,D1190="徳島"),VLOOKUP(D1190,最低賃金!$A$2:$G$49,2,FALSE),OR($F$4&lt;&gt;45566,D1190&lt;&gt;"徳島"),VLOOKUP(D1190,最低賃金!$A$2:$G$49,4,FALSE)),"")</f>
        <v/>
      </c>
      <c r="F1190" s="27" t="str">
        <f>IFERROR(VLOOKUP(D1190,最低賃金!$A$3:$G$49,6,FALSE),"")</f>
        <v/>
      </c>
      <c r="G1190" s="42"/>
      <c r="H1190" s="19"/>
      <c r="I1190" s="81"/>
      <c r="J1190" s="27" t="str" cm="1">
        <f t="array" ref="J1190">IFERROR(_xlfn.IFS(COUNTBLANK(G1190:I1190)=3,"",H1190="","H列に金額を入力してください",G1190=3,H1190,I1190="","I列に労働時間を入力してください",G1190=1,ROUND(H1190/(I1190*24),0),G1190=2,ROUND(H1190/(I1190*24),0)),"")</f>
        <v/>
      </c>
      <c r="K1190" s="80" t="str" cm="1">
        <f t="array" ref="K1190">IFERROR(_xlfn.IFS(D1190="","",J1190&lt;E1190,"×（法定外・要件外となる従業員です）",J1190&lt;=F1190,"〇",J1190&gt;F1190,"ー（要件外となる従業員です）"),"")</f>
        <v/>
      </c>
      <c r="L1190" s="25" t="str" cm="1">
        <f t="array" ref="L1190">IFERROR(_xlfn.IFS(COUNTBLANK(C1190:J1190)=8,"",C1190="","←C列に従業員名を姓名（フルネーム）で入力してください。誤変換にお気を付け下さい。",D1190="","←D列に都道府県を入力してください。",G1190="","←G列に1～3の選択肢を入力してください",H1190="","←H列に金額を入力してください",G1190=3,"",I1190="","←I列に所定労働時間を入力してください"),"")</f>
        <v/>
      </c>
    </row>
    <row r="1191" spans="1:12" ht="16.5" customHeight="1" x14ac:dyDescent="0.4">
      <c r="A1191" s="41" t="str">
        <f t="shared" si="18"/>
        <v/>
      </c>
      <c r="B1191" s="40"/>
      <c r="C1191" s="75"/>
      <c r="D1191" s="42"/>
      <c r="E1191" s="27" t="str" cm="1">
        <f t="array" ref="E1191">IFERROR(_xlfn.IFS(AND($F$4=45566,D1191="徳島"),VLOOKUP(D1191,最低賃金!$A$2:$G$49,2,FALSE),OR($F$4&lt;&gt;45566,D1191&lt;&gt;"徳島"),VLOOKUP(D1191,最低賃金!$A$2:$G$49,4,FALSE)),"")</f>
        <v/>
      </c>
      <c r="F1191" s="27" t="str">
        <f>IFERROR(VLOOKUP(D1191,最低賃金!$A$3:$G$49,6,FALSE),"")</f>
        <v/>
      </c>
      <c r="G1191" s="42"/>
      <c r="H1191" s="19"/>
      <c r="I1191" s="81"/>
      <c r="J1191" s="27" t="str" cm="1">
        <f t="array" ref="J1191">IFERROR(_xlfn.IFS(COUNTBLANK(G1191:I1191)=3,"",H1191="","H列に金額を入力してください",G1191=3,H1191,I1191="","I列に労働時間を入力してください",G1191=1,ROUND(H1191/(I1191*24),0),G1191=2,ROUND(H1191/(I1191*24),0)),"")</f>
        <v/>
      </c>
      <c r="K1191" s="80" t="str" cm="1">
        <f t="array" ref="K1191">IFERROR(_xlfn.IFS(D1191="","",J1191&lt;E1191,"×（法定外・要件外となる従業員です）",J1191&lt;=F1191,"〇",J1191&gt;F1191,"ー（要件外となる従業員です）"),"")</f>
        <v/>
      </c>
      <c r="L1191" s="25" t="str" cm="1">
        <f t="array" ref="L1191">IFERROR(_xlfn.IFS(COUNTBLANK(C1191:J1191)=8,"",C1191="","←C列に従業員名を姓名（フルネーム）で入力してください。誤変換にお気を付け下さい。",D1191="","←D列に都道府県を入力してください。",G1191="","←G列に1～3の選択肢を入力してください",H1191="","←H列に金額を入力してください",G1191=3,"",I1191="","←I列に所定労働時間を入力してください"),"")</f>
        <v/>
      </c>
    </row>
    <row r="1192" spans="1:12" ht="16.5" customHeight="1" x14ac:dyDescent="0.4">
      <c r="A1192" s="41" t="str">
        <f t="shared" si="18"/>
        <v/>
      </c>
      <c r="B1192" s="40"/>
      <c r="C1192" s="75"/>
      <c r="D1192" s="42"/>
      <c r="E1192" s="27" t="str" cm="1">
        <f t="array" ref="E1192">IFERROR(_xlfn.IFS(AND($F$4=45566,D1192="徳島"),VLOOKUP(D1192,最低賃金!$A$2:$G$49,2,FALSE),OR($F$4&lt;&gt;45566,D1192&lt;&gt;"徳島"),VLOOKUP(D1192,最低賃金!$A$2:$G$49,4,FALSE)),"")</f>
        <v/>
      </c>
      <c r="F1192" s="27" t="str">
        <f>IFERROR(VLOOKUP(D1192,最低賃金!$A$3:$G$49,6,FALSE),"")</f>
        <v/>
      </c>
      <c r="G1192" s="42"/>
      <c r="H1192" s="19"/>
      <c r="I1192" s="81"/>
      <c r="J1192" s="27" t="str" cm="1">
        <f t="array" ref="J1192">IFERROR(_xlfn.IFS(COUNTBLANK(G1192:I1192)=3,"",H1192="","H列に金額を入力してください",G1192=3,H1192,I1192="","I列に労働時間を入力してください",G1192=1,ROUND(H1192/(I1192*24),0),G1192=2,ROUND(H1192/(I1192*24),0)),"")</f>
        <v/>
      </c>
      <c r="K1192" s="80" t="str" cm="1">
        <f t="array" ref="K1192">IFERROR(_xlfn.IFS(D1192="","",J1192&lt;E1192,"×（法定外・要件外となる従業員です）",J1192&lt;=F1192,"〇",J1192&gt;F1192,"ー（要件外となる従業員です）"),"")</f>
        <v/>
      </c>
      <c r="L1192" s="25" t="str" cm="1">
        <f t="array" ref="L1192">IFERROR(_xlfn.IFS(COUNTBLANK(C1192:J1192)=8,"",C1192="","←C列に従業員名を姓名（フルネーム）で入力してください。誤変換にお気を付け下さい。",D1192="","←D列に都道府県を入力してください。",G1192="","←G列に1～3の選択肢を入力してください",H1192="","←H列に金額を入力してください",G1192=3,"",I1192="","←I列に所定労働時間を入力してください"),"")</f>
        <v/>
      </c>
    </row>
    <row r="1193" spans="1:12" ht="16.5" customHeight="1" x14ac:dyDescent="0.4">
      <c r="A1193" s="41" t="str">
        <f t="shared" si="18"/>
        <v/>
      </c>
      <c r="B1193" s="40"/>
      <c r="C1193" s="75"/>
      <c r="D1193" s="42"/>
      <c r="E1193" s="27" t="str" cm="1">
        <f t="array" ref="E1193">IFERROR(_xlfn.IFS(AND($F$4=45566,D1193="徳島"),VLOOKUP(D1193,最低賃金!$A$2:$G$49,2,FALSE),OR($F$4&lt;&gt;45566,D1193&lt;&gt;"徳島"),VLOOKUP(D1193,最低賃金!$A$2:$G$49,4,FALSE)),"")</f>
        <v/>
      </c>
      <c r="F1193" s="27" t="str">
        <f>IFERROR(VLOOKUP(D1193,最低賃金!$A$3:$G$49,6,FALSE),"")</f>
        <v/>
      </c>
      <c r="G1193" s="42"/>
      <c r="H1193" s="19"/>
      <c r="I1193" s="81"/>
      <c r="J1193" s="27" t="str" cm="1">
        <f t="array" ref="J1193">IFERROR(_xlfn.IFS(COUNTBLANK(G1193:I1193)=3,"",H1193="","H列に金額を入力してください",G1193=3,H1193,I1193="","I列に労働時間を入力してください",G1193=1,ROUND(H1193/(I1193*24),0),G1193=2,ROUND(H1193/(I1193*24),0)),"")</f>
        <v/>
      </c>
      <c r="K1193" s="80" t="str" cm="1">
        <f t="array" ref="K1193">IFERROR(_xlfn.IFS(D1193="","",J1193&lt;E1193,"×（法定外・要件外となる従業員です）",J1193&lt;=F1193,"〇",J1193&gt;F1193,"ー（要件外となる従業員です）"),"")</f>
        <v/>
      </c>
      <c r="L1193" s="25" t="str" cm="1">
        <f t="array" ref="L1193">IFERROR(_xlfn.IFS(COUNTBLANK(C1193:J1193)=8,"",C1193="","←C列に従業員名を姓名（フルネーム）で入力してください。誤変換にお気を付け下さい。",D1193="","←D列に都道府県を入力してください。",G1193="","←G列に1～3の選択肢を入力してください",H1193="","←H列に金額を入力してください",G1193=3,"",I1193="","←I列に所定労働時間を入力してください"),"")</f>
        <v/>
      </c>
    </row>
    <row r="1194" spans="1:12" ht="16.5" customHeight="1" x14ac:dyDescent="0.4">
      <c r="A1194" s="41" t="str">
        <f t="shared" si="18"/>
        <v/>
      </c>
      <c r="B1194" s="40"/>
      <c r="C1194" s="75"/>
      <c r="D1194" s="42"/>
      <c r="E1194" s="27" t="str" cm="1">
        <f t="array" ref="E1194">IFERROR(_xlfn.IFS(AND($F$4=45566,D1194="徳島"),VLOOKUP(D1194,最低賃金!$A$2:$G$49,2,FALSE),OR($F$4&lt;&gt;45566,D1194&lt;&gt;"徳島"),VLOOKUP(D1194,最低賃金!$A$2:$G$49,4,FALSE)),"")</f>
        <v/>
      </c>
      <c r="F1194" s="27" t="str">
        <f>IFERROR(VLOOKUP(D1194,最低賃金!$A$3:$G$49,6,FALSE),"")</f>
        <v/>
      </c>
      <c r="G1194" s="42"/>
      <c r="H1194" s="19"/>
      <c r="I1194" s="81"/>
      <c r="J1194" s="27" t="str" cm="1">
        <f t="array" ref="J1194">IFERROR(_xlfn.IFS(COUNTBLANK(G1194:I1194)=3,"",H1194="","H列に金額を入力してください",G1194=3,H1194,I1194="","I列に労働時間を入力してください",G1194=1,ROUND(H1194/(I1194*24),0),G1194=2,ROUND(H1194/(I1194*24),0)),"")</f>
        <v/>
      </c>
      <c r="K1194" s="80" t="str" cm="1">
        <f t="array" ref="K1194">IFERROR(_xlfn.IFS(D1194="","",J1194&lt;E1194,"×（法定外・要件外となる従業員です）",J1194&lt;=F1194,"〇",J1194&gt;F1194,"ー（要件外となる従業員です）"),"")</f>
        <v/>
      </c>
      <c r="L1194" s="25" t="str" cm="1">
        <f t="array" ref="L1194">IFERROR(_xlfn.IFS(COUNTBLANK(C1194:J1194)=8,"",C1194="","←C列に従業員名を姓名（フルネーム）で入力してください。誤変換にお気を付け下さい。",D1194="","←D列に都道府県を入力してください。",G1194="","←G列に1～3の選択肢を入力してください",H1194="","←H列に金額を入力してください",G1194=3,"",I1194="","←I列に所定労働時間を入力してください"),"")</f>
        <v/>
      </c>
    </row>
    <row r="1195" spans="1:12" ht="16.5" customHeight="1" x14ac:dyDescent="0.4">
      <c r="A1195" s="41" t="str">
        <f t="shared" si="18"/>
        <v/>
      </c>
      <c r="B1195" s="40"/>
      <c r="C1195" s="75"/>
      <c r="D1195" s="42"/>
      <c r="E1195" s="27" t="str" cm="1">
        <f t="array" ref="E1195">IFERROR(_xlfn.IFS(AND($F$4=45566,D1195="徳島"),VLOOKUP(D1195,最低賃金!$A$2:$G$49,2,FALSE),OR($F$4&lt;&gt;45566,D1195&lt;&gt;"徳島"),VLOOKUP(D1195,最低賃金!$A$2:$G$49,4,FALSE)),"")</f>
        <v/>
      </c>
      <c r="F1195" s="27" t="str">
        <f>IFERROR(VLOOKUP(D1195,最低賃金!$A$3:$G$49,6,FALSE),"")</f>
        <v/>
      </c>
      <c r="G1195" s="42"/>
      <c r="H1195" s="19"/>
      <c r="I1195" s="81"/>
      <c r="J1195" s="27" t="str" cm="1">
        <f t="array" ref="J1195">IFERROR(_xlfn.IFS(COUNTBLANK(G1195:I1195)=3,"",H1195="","H列に金額を入力してください",G1195=3,H1195,I1195="","I列に労働時間を入力してください",G1195=1,ROUND(H1195/(I1195*24),0),G1195=2,ROUND(H1195/(I1195*24),0)),"")</f>
        <v/>
      </c>
      <c r="K1195" s="80" t="str" cm="1">
        <f t="array" ref="K1195">IFERROR(_xlfn.IFS(D1195="","",J1195&lt;E1195,"×（法定外・要件外となる従業員です）",J1195&lt;=F1195,"〇",J1195&gt;F1195,"ー（要件外となる従業員です）"),"")</f>
        <v/>
      </c>
      <c r="L1195" s="25" t="str" cm="1">
        <f t="array" ref="L1195">IFERROR(_xlfn.IFS(COUNTBLANK(C1195:J1195)=8,"",C1195="","←C列に従業員名を姓名（フルネーム）で入力してください。誤変換にお気を付け下さい。",D1195="","←D列に都道府県を入力してください。",G1195="","←G列に1～3の選択肢を入力してください",H1195="","←H列に金額を入力してください",G1195=3,"",I1195="","←I列に所定労働時間を入力してください"),"")</f>
        <v/>
      </c>
    </row>
    <row r="1196" spans="1:12" ht="16.5" customHeight="1" x14ac:dyDescent="0.4">
      <c r="A1196" s="41" t="str">
        <f t="shared" si="18"/>
        <v/>
      </c>
      <c r="B1196" s="40"/>
      <c r="C1196" s="75"/>
      <c r="D1196" s="42"/>
      <c r="E1196" s="27" t="str" cm="1">
        <f t="array" ref="E1196">IFERROR(_xlfn.IFS(AND($F$4=45566,D1196="徳島"),VLOOKUP(D1196,最低賃金!$A$2:$G$49,2,FALSE),OR($F$4&lt;&gt;45566,D1196&lt;&gt;"徳島"),VLOOKUP(D1196,最低賃金!$A$2:$G$49,4,FALSE)),"")</f>
        <v/>
      </c>
      <c r="F1196" s="27" t="str">
        <f>IFERROR(VLOOKUP(D1196,最低賃金!$A$3:$G$49,6,FALSE),"")</f>
        <v/>
      </c>
      <c r="G1196" s="42"/>
      <c r="H1196" s="19"/>
      <c r="I1196" s="81"/>
      <c r="J1196" s="27" t="str" cm="1">
        <f t="array" ref="J1196">IFERROR(_xlfn.IFS(COUNTBLANK(G1196:I1196)=3,"",H1196="","H列に金額を入力してください",G1196=3,H1196,I1196="","I列に労働時間を入力してください",G1196=1,ROUND(H1196/(I1196*24),0),G1196=2,ROUND(H1196/(I1196*24),0)),"")</f>
        <v/>
      </c>
      <c r="K1196" s="80" t="str" cm="1">
        <f t="array" ref="K1196">IFERROR(_xlfn.IFS(D1196="","",J1196&lt;E1196,"×（法定外・要件外となる従業員です）",J1196&lt;=F1196,"〇",J1196&gt;F1196,"ー（要件外となる従業員です）"),"")</f>
        <v/>
      </c>
      <c r="L1196" s="25" t="str" cm="1">
        <f t="array" ref="L1196">IFERROR(_xlfn.IFS(COUNTBLANK(C1196:J1196)=8,"",C1196="","←C列に従業員名を姓名（フルネーム）で入力してください。誤変換にお気を付け下さい。",D1196="","←D列に都道府県を入力してください。",G1196="","←G列に1～3の選択肢を入力してください",H1196="","←H列に金額を入力してください",G1196=3,"",I1196="","←I列に所定労働時間を入力してください"),"")</f>
        <v/>
      </c>
    </row>
    <row r="1197" spans="1:12" ht="16.5" customHeight="1" x14ac:dyDescent="0.4">
      <c r="A1197" s="41" t="str">
        <f t="shared" si="18"/>
        <v/>
      </c>
      <c r="B1197" s="40"/>
      <c r="C1197" s="75"/>
      <c r="D1197" s="42"/>
      <c r="E1197" s="27" t="str" cm="1">
        <f t="array" ref="E1197">IFERROR(_xlfn.IFS(AND($F$4=45566,D1197="徳島"),VLOOKUP(D1197,最低賃金!$A$2:$G$49,2,FALSE),OR($F$4&lt;&gt;45566,D1197&lt;&gt;"徳島"),VLOOKUP(D1197,最低賃金!$A$2:$G$49,4,FALSE)),"")</f>
        <v/>
      </c>
      <c r="F1197" s="27" t="str">
        <f>IFERROR(VLOOKUP(D1197,最低賃金!$A$3:$G$49,6,FALSE),"")</f>
        <v/>
      </c>
      <c r="G1197" s="42"/>
      <c r="H1197" s="19"/>
      <c r="I1197" s="81"/>
      <c r="J1197" s="27" t="str" cm="1">
        <f t="array" ref="J1197">IFERROR(_xlfn.IFS(COUNTBLANK(G1197:I1197)=3,"",H1197="","H列に金額を入力してください",G1197=3,H1197,I1197="","I列に労働時間を入力してください",G1197=1,ROUND(H1197/(I1197*24),0),G1197=2,ROUND(H1197/(I1197*24),0)),"")</f>
        <v/>
      </c>
      <c r="K1197" s="80" t="str" cm="1">
        <f t="array" ref="K1197">IFERROR(_xlfn.IFS(D1197="","",J1197&lt;E1197,"×（法定外・要件外となる従業員です）",J1197&lt;=F1197,"〇",J1197&gt;F1197,"ー（要件外となる従業員です）"),"")</f>
        <v/>
      </c>
      <c r="L1197" s="25" t="str" cm="1">
        <f t="array" ref="L1197">IFERROR(_xlfn.IFS(COUNTBLANK(C1197:J1197)=8,"",C1197="","←C列に従業員名を姓名（フルネーム）で入力してください。誤変換にお気を付け下さい。",D1197="","←D列に都道府県を入力してください。",G1197="","←G列に1～3の選択肢を入力してください",H1197="","←H列に金額を入力してください",G1197=3,"",I1197="","←I列に所定労働時間を入力してください"),"")</f>
        <v/>
      </c>
    </row>
    <row r="1198" spans="1:12" ht="16.5" customHeight="1" x14ac:dyDescent="0.4">
      <c r="A1198" s="41" t="str">
        <f t="shared" si="18"/>
        <v/>
      </c>
      <c r="B1198" s="40"/>
      <c r="C1198" s="75"/>
      <c r="D1198" s="42"/>
      <c r="E1198" s="27" t="str" cm="1">
        <f t="array" ref="E1198">IFERROR(_xlfn.IFS(AND($F$4=45566,D1198="徳島"),VLOOKUP(D1198,最低賃金!$A$2:$G$49,2,FALSE),OR($F$4&lt;&gt;45566,D1198&lt;&gt;"徳島"),VLOOKUP(D1198,最低賃金!$A$2:$G$49,4,FALSE)),"")</f>
        <v/>
      </c>
      <c r="F1198" s="27" t="str">
        <f>IFERROR(VLOOKUP(D1198,最低賃金!$A$3:$G$49,6,FALSE),"")</f>
        <v/>
      </c>
      <c r="G1198" s="42"/>
      <c r="H1198" s="19"/>
      <c r="I1198" s="81"/>
      <c r="J1198" s="27" t="str" cm="1">
        <f t="array" ref="J1198">IFERROR(_xlfn.IFS(COUNTBLANK(G1198:I1198)=3,"",H1198="","H列に金額を入力してください",G1198=3,H1198,I1198="","I列に労働時間を入力してください",G1198=1,ROUND(H1198/(I1198*24),0),G1198=2,ROUND(H1198/(I1198*24),0)),"")</f>
        <v/>
      </c>
      <c r="K1198" s="80" t="str" cm="1">
        <f t="array" ref="K1198">IFERROR(_xlfn.IFS(D1198="","",J1198&lt;E1198,"×（法定外・要件外となる従業員です）",J1198&lt;=F1198,"〇",J1198&gt;F1198,"ー（要件外となる従業員です）"),"")</f>
        <v/>
      </c>
      <c r="L1198" s="25" t="str" cm="1">
        <f t="array" ref="L1198">IFERROR(_xlfn.IFS(COUNTBLANK(C1198:J1198)=8,"",C1198="","←C列に従業員名を姓名（フルネーム）で入力してください。誤変換にお気を付け下さい。",D1198="","←D列に都道府県を入力してください。",G1198="","←G列に1～3の選択肢を入力してください",H1198="","←H列に金額を入力してください",G1198=3,"",I1198="","←I列に所定労働時間を入力してください"),"")</f>
        <v/>
      </c>
    </row>
    <row r="1199" spans="1:12" ht="16.5" customHeight="1" x14ac:dyDescent="0.4">
      <c r="A1199" s="41" t="str">
        <f t="shared" si="18"/>
        <v/>
      </c>
      <c r="B1199" s="40"/>
      <c r="C1199" s="75"/>
      <c r="D1199" s="42"/>
      <c r="E1199" s="27" t="str" cm="1">
        <f t="array" ref="E1199">IFERROR(_xlfn.IFS(AND($F$4=45566,D1199="徳島"),VLOOKUP(D1199,最低賃金!$A$2:$G$49,2,FALSE),OR($F$4&lt;&gt;45566,D1199&lt;&gt;"徳島"),VLOOKUP(D1199,最低賃金!$A$2:$G$49,4,FALSE)),"")</f>
        <v/>
      </c>
      <c r="F1199" s="27" t="str">
        <f>IFERROR(VLOOKUP(D1199,最低賃金!$A$3:$G$49,6,FALSE),"")</f>
        <v/>
      </c>
      <c r="G1199" s="42"/>
      <c r="H1199" s="19"/>
      <c r="I1199" s="81"/>
      <c r="J1199" s="27" t="str" cm="1">
        <f t="array" ref="J1199">IFERROR(_xlfn.IFS(COUNTBLANK(G1199:I1199)=3,"",H1199="","H列に金額を入力してください",G1199=3,H1199,I1199="","I列に労働時間を入力してください",G1199=1,ROUND(H1199/(I1199*24),0),G1199=2,ROUND(H1199/(I1199*24),0)),"")</f>
        <v/>
      </c>
      <c r="K1199" s="80" t="str" cm="1">
        <f t="array" ref="K1199">IFERROR(_xlfn.IFS(D1199="","",J1199&lt;E1199,"×（法定外・要件外となる従業員です）",J1199&lt;=F1199,"〇",J1199&gt;F1199,"ー（要件外となる従業員です）"),"")</f>
        <v/>
      </c>
      <c r="L1199" s="25" t="str" cm="1">
        <f t="array" ref="L1199">IFERROR(_xlfn.IFS(COUNTBLANK(C1199:J1199)=8,"",C1199="","←C列に従業員名を姓名（フルネーム）で入力してください。誤変換にお気を付け下さい。",D1199="","←D列に都道府県を入力してください。",G1199="","←G列に1～3の選択肢を入力してください",H1199="","←H列に金額を入力してください",G1199=3,"",I1199="","←I列に所定労働時間を入力してください"),"")</f>
        <v/>
      </c>
    </row>
    <row r="1200" spans="1:12" ht="16.5" customHeight="1" x14ac:dyDescent="0.4">
      <c r="A1200" s="41" t="str">
        <f t="shared" si="18"/>
        <v/>
      </c>
      <c r="B1200" s="40"/>
      <c r="C1200" s="75"/>
      <c r="D1200" s="42"/>
      <c r="E1200" s="27" t="str" cm="1">
        <f t="array" ref="E1200">IFERROR(_xlfn.IFS(AND($F$4=45566,D1200="徳島"),VLOOKUP(D1200,最低賃金!$A$2:$G$49,2,FALSE),OR($F$4&lt;&gt;45566,D1200&lt;&gt;"徳島"),VLOOKUP(D1200,最低賃金!$A$2:$G$49,4,FALSE)),"")</f>
        <v/>
      </c>
      <c r="F1200" s="27" t="str">
        <f>IFERROR(VLOOKUP(D1200,最低賃金!$A$3:$G$49,6,FALSE),"")</f>
        <v/>
      </c>
      <c r="G1200" s="42"/>
      <c r="H1200" s="19"/>
      <c r="I1200" s="81"/>
      <c r="J1200" s="27" t="str" cm="1">
        <f t="array" ref="J1200">IFERROR(_xlfn.IFS(COUNTBLANK(G1200:I1200)=3,"",H1200="","H列に金額を入力してください",G1200=3,H1200,I1200="","I列に労働時間を入力してください",G1200=1,ROUND(H1200/(I1200*24),0),G1200=2,ROUND(H1200/(I1200*24),0)),"")</f>
        <v/>
      </c>
      <c r="K1200" s="80" t="str" cm="1">
        <f t="array" ref="K1200">IFERROR(_xlfn.IFS(D1200="","",J1200&lt;E1200,"×（法定外・要件外となる従業員です）",J1200&lt;=F1200,"〇",J1200&gt;F1200,"ー（要件外となる従業員です）"),"")</f>
        <v/>
      </c>
      <c r="L1200" s="25" t="str" cm="1">
        <f t="array" ref="L1200">IFERROR(_xlfn.IFS(COUNTBLANK(C1200:J1200)=8,"",C1200="","←C列に従業員名を姓名（フルネーム）で入力してください。誤変換にお気を付け下さい。",D1200="","←D列に都道府県を入力してください。",G1200="","←G列に1～3の選択肢を入力してください",H1200="","←H列に金額を入力してください",G1200=3,"",I1200="","←I列に所定労働時間を入力してください"),"")</f>
        <v/>
      </c>
    </row>
    <row r="1201" spans="1:12" ht="16.5" customHeight="1" x14ac:dyDescent="0.4">
      <c r="A1201" s="41" t="str">
        <f t="shared" si="18"/>
        <v/>
      </c>
      <c r="B1201" s="40"/>
      <c r="C1201" s="75"/>
      <c r="D1201" s="42"/>
      <c r="E1201" s="27" t="str" cm="1">
        <f t="array" ref="E1201">IFERROR(_xlfn.IFS(AND($F$4=45566,D1201="徳島"),VLOOKUP(D1201,最低賃金!$A$2:$G$49,2,FALSE),OR($F$4&lt;&gt;45566,D1201&lt;&gt;"徳島"),VLOOKUP(D1201,最低賃金!$A$2:$G$49,4,FALSE)),"")</f>
        <v/>
      </c>
      <c r="F1201" s="27" t="str">
        <f>IFERROR(VLOOKUP(D1201,最低賃金!$A$3:$G$49,6,FALSE),"")</f>
        <v/>
      </c>
      <c r="G1201" s="42"/>
      <c r="H1201" s="19"/>
      <c r="I1201" s="81"/>
      <c r="J1201" s="27" t="str" cm="1">
        <f t="array" ref="J1201">IFERROR(_xlfn.IFS(COUNTBLANK(G1201:I1201)=3,"",H1201="","H列に金額を入力してください",G1201=3,H1201,I1201="","I列に労働時間を入力してください",G1201=1,ROUND(H1201/(I1201*24),0),G1201=2,ROUND(H1201/(I1201*24),0)),"")</f>
        <v/>
      </c>
      <c r="K1201" s="80" t="str" cm="1">
        <f t="array" ref="K1201">IFERROR(_xlfn.IFS(D1201="","",J1201&lt;E1201,"×（法定外・要件外となる従業員です）",J1201&lt;=F1201,"〇",J1201&gt;F1201,"ー（要件外となる従業員です）"),"")</f>
        <v/>
      </c>
      <c r="L1201" s="25" t="str" cm="1">
        <f t="array" ref="L1201">IFERROR(_xlfn.IFS(COUNTBLANK(C1201:J1201)=8,"",C1201="","←C列に従業員名を姓名（フルネーム）で入力してください。誤変換にお気を付け下さい。",D1201="","←D列に都道府県を入力してください。",G1201="","←G列に1～3の選択肢を入力してください",H1201="","←H列に金額を入力してください",G1201=3,"",I1201="","←I列に所定労働時間を入力してください"),"")</f>
        <v/>
      </c>
    </row>
    <row r="1202" spans="1:12" ht="16.5" customHeight="1" x14ac:dyDescent="0.4">
      <c r="A1202" s="41" t="str">
        <f t="shared" ref="A1202:A1265" si="19">IF(C1202="","",A1201+1)</f>
        <v/>
      </c>
      <c r="B1202" s="40"/>
      <c r="C1202" s="75"/>
      <c r="D1202" s="42"/>
      <c r="E1202" s="27" t="str" cm="1">
        <f t="array" ref="E1202">IFERROR(_xlfn.IFS(AND($F$4=45566,D1202="徳島"),VLOOKUP(D1202,最低賃金!$A$2:$G$49,2,FALSE),OR($F$4&lt;&gt;45566,D1202&lt;&gt;"徳島"),VLOOKUP(D1202,最低賃金!$A$2:$G$49,4,FALSE)),"")</f>
        <v/>
      </c>
      <c r="F1202" s="27" t="str">
        <f>IFERROR(VLOOKUP(D1202,最低賃金!$A$3:$G$49,6,FALSE),"")</f>
        <v/>
      </c>
      <c r="G1202" s="42"/>
      <c r="H1202" s="19"/>
      <c r="I1202" s="81"/>
      <c r="J1202" s="27" t="str" cm="1">
        <f t="array" ref="J1202">IFERROR(_xlfn.IFS(COUNTBLANK(G1202:I1202)=3,"",H1202="","H列に金額を入力してください",G1202=3,H1202,I1202="","I列に労働時間を入力してください",G1202=1,ROUND(H1202/(I1202*24),0),G1202=2,ROUND(H1202/(I1202*24),0)),"")</f>
        <v/>
      </c>
      <c r="K1202" s="80" t="str" cm="1">
        <f t="array" ref="K1202">IFERROR(_xlfn.IFS(D1202="","",J1202&lt;E1202,"×（法定外・要件外となる従業員です）",J1202&lt;=F1202,"〇",J1202&gt;F1202,"ー（要件外となる従業員です）"),"")</f>
        <v/>
      </c>
      <c r="L1202" s="25" t="str" cm="1">
        <f t="array" ref="L1202">IFERROR(_xlfn.IFS(COUNTBLANK(C1202:J1202)=8,"",C1202="","←C列に従業員名を姓名（フルネーム）で入力してください。誤変換にお気を付け下さい。",D1202="","←D列に都道府県を入力してください。",G1202="","←G列に1～3の選択肢を入力してください",H1202="","←H列に金額を入力してください",G1202=3,"",I1202="","←I列に所定労働時間を入力してください"),"")</f>
        <v/>
      </c>
    </row>
    <row r="1203" spans="1:12" ht="16.5" customHeight="1" x14ac:dyDescent="0.4">
      <c r="A1203" s="41" t="str">
        <f t="shared" si="19"/>
        <v/>
      </c>
      <c r="B1203" s="40"/>
      <c r="C1203" s="75"/>
      <c r="D1203" s="42"/>
      <c r="E1203" s="27" t="str" cm="1">
        <f t="array" ref="E1203">IFERROR(_xlfn.IFS(AND($F$4=45566,D1203="徳島"),VLOOKUP(D1203,最低賃金!$A$2:$G$49,2,FALSE),OR($F$4&lt;&gt;45566,D1203&lt;&gt;"徳島"),VLOOKUP(D1203,最低賃金!$A$2:$G$49,4,FALSE)),"")</f>
        <v/>
      </c>
      <c r="F1203" s="27" t="str">
        <f>IFERROR(VLOOKUP(D1203,最低賃金!$A$3:$G$49,6,FALSE),"")</f>
        <v/>
      </c>
      <c r="G1203" s="42"/>
      <c r="H1203" s="19"/>
      <c r="I1203" s="81"/>
      <c r="J1203" s="27" t="str" cm="1">
        <f t="array" ref="J1203">IFERROR(_xlfn.IFS(COUNTBLANK(G1203:I1203)=3,"",H1203="","H列に金額を入力してください",G1203=3,H1203,I1203="","I列に労働時間を入力してください",G1203=1,ROUND(H1203/(I1203*24),0),G1203=2,ROUND(H1203/(I1203*24),0)),"")</f>
        <v/>
      </c>
      <c r="K1203" s="80" t="str" cm="1">
        <f t="array" ref="K1203">IFERROR(_xlfn.IFS(D1203="","",J1203&lt;E1203,"×（法定外・要件外となる従業員です）",J1203&lt;=F1203,"〇",J1203&gt;F1203,"ー（要件外となる従業員です）"),"")</f>
        <v/>
      </c>
      <c r="L1203" s="25" t="str" cm="1">
        <f t="array" ref="L1203">IFERROR(_xlfn.IFS(COUNTBLANK(C1203:J1203)=8,"",C1203="","←C列に従業員名を姓名（フルネーム）で入力してください。誤変換にお気を付け下さい。",D1203="","←D列に都道府県を入力してください。",G1203="","←G列に1～3の選択肢を入力してください",H1203="","←H列に金額を入力してください",G1203=3,"",I1203="","←I列に所定労働時間を入力してください"),"")</f>
        <v/>
      </c>
    </row>
    <row r="1204" spans="1:12" ht="16.5" customHeight="1" x14ac:dyDescent="0.4">
      <c r="A1204" s="41" t="str">
        <f t="shared" si="19"/>
        <v/>
      </c>
      <c r="B1204" s="40"/>
      <c r="C1204" s="75"/>
      <c r="D1204" s="42"/>
      <c r="E1204" s="27" t="str" cm="1">
        <f t="array" ref="E1204">IFERROR(_xlfn.IFS(AND($F$4=45566,D1204="徳島"),VLOOKUP(D1204,最低賃金!$A$2:$G$49,2,FALSE),OR($F$4&lt;&gt;45566,D1204&lt;&gt;"徳島"),VLOOKUP(D1204,最低賃金!$A$2:$G$49,4,FALSE)),"")</f>
        <v/>
      </c>
      <c r="F1204" s="27" t="str">
        <f>IFERROR(VLOOKUP(D1204,最低賃金!$A$3:$G$49,6,FALSE),"")</f>
        <v/>
      </c>
      <c r="G1204" s="42"/>
      <c r="H1204" s="19"/>
      <c r="I1204" s="81"/>
      <c r="J1204" s="27" t="str" cm="1">
        <f t="array" ref="J1204">IFERROR(_xlfn.IFS(COUNTBLANK(G1204:I1204)=3,"",H1204="","H列に金額を入力してください",G1204=3,H1204,I1204="","I列に労働時間を入力してください",G1204=1,ROUND(H1204/(I1204*24),0),G1204=2,ROUND(H1204/(I1204*24),0)),"")</f>
        <v/>
      </c>
      <c r="K1204" s="80" t="str" cm="1">
        <f t="array" ref="K1204">IFERROR(_xlfn.IFS(D1204="","",J1204&lt;E1204,"×（法定外・要件外となる従業員です）",J1204&lt;=F1204,"〇",J1204&gt;F1204,"ー（要件外となる従業員です）"),"")</f>
        <v/>
      </c>
      <c r="L1204" s="25" t="str" cm="1">
        <f t="array" ref="L1204">IFERROR(_xlfn.IFS(COUNTBLANK(C1204:J1204)=8,"",C1204="","←C列に従業員名を姓名（フルネーム）で入力してください。誤変換にお気を付け下さい。",D1204="","←D列に都道府県を入力してください。",G1204="","←G列に1～3の選択肢を入力してください",H1204="","←H列に金額を入力してください",G1204=3,"",I1204="","←I列に所定労働時間を入力してください"),"")</f>
        <v/>
      </c>
    </row>
    <row r="1205" spans="1:12" ht="16.5" customHeight="1" x14ac:dyDescent="0.4">
      <c r="A1205" s="41" t="str">
        <f t="shared" si="19"/>
        <v/>
      </c>
      <c r="B1205" s="40"/>
      <c r="C1205" s="75"/>
      <c r="D1205" s="42"/>
      <c r="E1205" s="27" t="str" cm="1">
        <f t="array" ref="E1205">IFERROR(_xlfn.IFS(AND($F$4=45566,D1205="徳島"),VLOOKUP(D1205,最低賃金!$A$2:$G$49,2,FALSE),OR($F$4&lt;&gt;45566,D1205&lt;&gt;"徳島"),VLOOKUP(D1205,最低賃金!$A$2:$G$49,4,FALSE)),"")</f>
        <v/>
      </c>
      <c r="F1205" s="27" t="str">
        <f>IFERROR(VLOOKUP(D1205,最低賃金!$A$3:$G$49,6,FALSE),"")</f>
        <v/>
      </c>
      <c r="G1205" s="42"/>
      <c r="H1205" s="19"/>
      <c r="I1205" s="81"/>
      <c r="J1205" s="27" t="str" cm="1">
        <f t="array" ref="J1205">IFERROR(_xlfn.IFS(COUNTBLANK(G1205:I1205)=3,"",H1205="","H列に金額を入力してください",G1205=3,H1205,I1205="","I列に労働時間を入力してください",G1205=1,ROUND(H1205/(I1205*24),0),G1205=2,ROUND(H1205/(I1205*24),0)),"")</f>
        <v/>
      </c>
      <c r="K1205" s="80" t="str" cm="1">
        <f t="array" ref="K1205">IFERROR(_xlfn.IFS(D1205="","",J1205&lt;E1205,"×（法定外・要件外となる従業員です）",J1205&lt;=F1205,"〇",J1205&gt;F1205,"ー（要件外となる従業員です）"),"")</f>
        <v/>
      </c>
      <c r="L1205" s="25" t="str" cm="1">
        <f t="array" ref="L1205">IFERROR(_xlfn.IFS(COUNTBLANK(C1205:J1205)=8,"",C1205="","←C列に従業員名を姓名（フルネーム）で入力してください。誤変換にお気を付け下さい。",D1205="","←D列に都道府県を入力してください。",G1205="","←G列に1～3の選択肢を入力してください",H1205="","←H列に金額を入力してください",G1205=3,"",I1205="","←I列に所定労働時間を入力してください"),"")</f>
        <v/>
      </c>
    </row>
    <row r="1206" spans="1:12" ht="16.5" customHeight="1" x14ac:dyDescent="0.4">
      <c r="A1206" s="41" t="str">
        <f t="shared" si="19"/>
        <v/>
      </c>
      <c r="B1206" s="40"/>
      <c r="C1206" s="75"/>
      <c r="D1206" s="42"/>
      <c r="E1206" s="27" t="str" cm="1">
        <f t="array" ref="E1206">IFERROR(_xlfn.IFS(AND($F$4=45566,D1206="徳島"),VLOOKUP(D1206,最低賃金!$A$2:$G$49,2,FALSE),OR($F$4&lt;&gt;45566,D1206&lt;&gt;"徳島"),VLOOKUP(D1206,最低賃金!$A$2:$G$49,4,FALSE)),"")</f>
        <v/>
      </c>
      <c r="F1206" s="27" t="str">
        <f>IFERROR(VLOOKUP(D1206,最低賃金!$A$3:$G$49,6,FALSE),"")</f>
        <v/>
      </c>
      <c r="G1206" s="42"/>
      <c r="H1206" s="19"/>
      <c r="I1206" s="81"/>
      <c r="J1206" s="27" t="str" cm="1">
        <f t="array" ref="J1206">IFERROR(_xlfn.IFS(COUNTBLANK(G1206:I1206)=3,"",H1206="","H列に金額を入力してください",G1206=3,H1206,I1206="","I列に労働時間を入力してください",G1206=1,ROUND(H1206/(I1206*24),0),G1206=2,ROUND(H1206/(I1206*24),0)),"")</f>
        <v/>
      </c>
      <c r="K1206" s="80" t="str" cm="1">
        <f t="array" ref="K1206">IFERROR(_xlfn.IFS(D1206="","",J1206&lt;E1206,"×（法定外・要件外となる従業員です）",J1206&lt;=F1206,"〇",J1206&gt;F1206,"ー（要件外となる従業員です）"),"")</f>
        <v/>
      </c>
      <c r="L1206" s="25" t="str" cm="1">
        <f t="array" ref="L1206">IFERROR(_xlfn.IFS(COUNTBLANK(C1206:J1206)=8,"",C1206="","←C列に従業員名を姓名（フルネーム）で入力してください。誤変換にお気を付け下さい。",D1206="","←D列に都道府県を入力してください。",G1206="","←G列に1～3の選択肢を入力してください",H1206="","←H列に金額を入力してください",G1206=3,"",I1206="","←I列に所定労働時間を入力してください"),"")</f>
        <v/>
      </c>
    </row>
    <row r="1207" spans="1:12" ht="16.5" customHeight="1" x14ac:dyDescent="0.4">
      <c r="A1207" s="41" t="str">
        <f t="shared" si="19"/>
        <v/>
      </c>
      <c r="B1207" s="40"/>
      <c r="C1207" s="75"/>
      <c r="D1207" s="42"/>
      <c r="E1207" s="27" t="str" cm="1">
        <f t="array" ref="E1207">IFERROR(_xlfn.IFS(AND($F$4=45566,D1207="徳島"),VLOOKUP(D1207,最低賃金!$A$2:$G$49,2,FALSE),OR($F$4&lt;&gt;45566,D1207&lt;&gt;"徳島"),VLOOKUP(D1207,最低賃金!$A$2:$G$49,4,FALSE)),"")</f>
        <v/>
      </c>
      <c r="F1207" s="27" t="str">
        <f>IFERROR(VLOOKUP(D1207,最低賃金!$A$3:$G$49,6,FALSE),"")</f>
        <v/>
      </c>
      <c r="G1207" s="42"/>
      <c r="H1207" s="19"/>
      <c r="I1207" s="81"/>
      <c r="J1207" s="27" t="str" cm="1">
        <f t="array" ref="J1207">IFERROR(_xlfn.IFS(COUNTBLANK(G1207:I1207)=3,"",H1207="","H列に金額を入力してください",G1207=3,H1207,I1207="","I列に労働時間を入力してください",G1207=1,ROUND(H1207/(I1207*24),0),G1207=2,ROUND(H1207/(I1207*24),0)),"")</f>
        <v/>
      </c>
      <c r="K1207" s="80" t="str" cm="1">
        <f t="array" ref="K1207">IFERROR(_xlfn.IFS(D1207="","",J1207&lt;E1207,"×（法定外・要件外となる従業員です）",J1207&lt;=F1207,"〇",J1207&gt;F1207,"ー（要件外となる従業員です）"),"")</f>
        <v/>
      </c>
      <c r="L1207" s="25" t="str" cm="1">
        <f t="array" ref="L1207">IFERROR(_xlfn.IFS(COUNTBLANK(C1207:J1207)=8,"",C1207="","←C列に従業員名を姓名（フルネーム）で入力してください。誤変換にお気を付け下さい。",D1207="","←D列に都道府県を入力してください。",G1207="","←G列に1～3の選択肢を入力してください",H1207="","←H列に金額を入力してください",G1207=3,"",I1207="","←I列に所定労働時間を入力してください"),"")</f>
        <v/>
      </c>
    </row>
    <row r="1208" spans="1:12" ht="16.5" customHeight="1" x14ac:dyDescent="0.4">
      <c r="A1208" s="41" t="str">
        <f t="shared" si="19"/>
        <v/>
      </c>
      <c r="B1208" s="40"/>
      <c r="C1208" s="75"/>
      <c r="D1208" s="42"/>
      <c r="E1208" s="27" t="str" cm="1">
        <f t="array" ref="E1208">IFERROR(_xlfn.IFS(AND($F$4=45566,D1208="徳島"),VLOOKUP(D1208,最低賃金!$A$2:$G$49,2,FALSE),OR($F$4&lt;&gt;45566,D1208&lt;&gt;"徳島"),VLOOKUP(D1208,最低賃金!$A$2:$G$49,4,FALSE)),"")</f>
        <v/>
      </c>
      <c r="F1208" s="27" t="str">
        <f>IFERROR(VLOOKUP(D1208,最低賃金!$A$3:$G$49,6,FALSE),"")</f>
        <v/>
      </c>
      <c r="G1208" s="42"/>
      <c r="H1208" s="19"/>
      <c r="I1208" s="81"/>
      <c r="J1208" s="27" t="str" cm="1">
        <f t="array" ref="J1208">IFERROR(_xlfn.IFS(COUNTBLANK(G1208:I1208)=3,"",H1208="","H列に金額を入力してください",G1208=3,H1208,I1208="","I列に労働時間を入力してください",G1208=1,ROUND(H1208/(I1208*24),0),G1208=2,ROUND(H1208/(I1208*24),0)),"")</f>
        <v/>
      </c>
      <c r="K1208" s="80" t="str" cm="1">
        <f t="array" ref="K1208">IFERROR(_xlfn.IFS(D1208="","",J1208&lt;E1208,"×（法定外・要件外となる従業員です）",J1208&lt;=F1208,"〇",J1208&gt;F1208,"ー（要件外となる従業員です）"),"")</f>
        <v/>
      </c>
      <c r="L1208" s="25" t="str" cm="1">
        <f t="array" ref="L1208">IFERROR(_xlfn.IFS(COUNTBLANK(C1208:J1208)=8,"",C1208="","←C列に従業員名を姓名（フルネーム）で入力してください。誤変換にお気を付け下さい。",D1208="","←D列に都道府県を入力してください。",G1208="","←G列に1～3の選択肢を入力してください",H1208="","←H列に金額を入力してください",G1208=3,"",I1208="","←I列に所定労働時間を入力してください"),"")</f>
        <v/>
      </c>
    </row>
    <row r="1209" spans="1:12" ht="16.5" customHeight="1" x14ac:dyDescent="0.4">
      <c r="A1209" s="41" t="str">
        <f t="shared" si="19"/>
        <v/>
      </c>
      <c r="B1209" s="40"/>
      <c r="C1209" s="75"/>
      <c r="D1209" s="42"/>
      <c r="E1209" s="27" t="str" cm="1">
        <f t="array" ref="E1209">IFERROR(_xlfn.IFS(AND($F$4=45566,D1209="徳島"),VLOOKUP(D1209,最低賃金!$A$2:$G$49,2,FALSE),OR($F$4&lt;&gt;45566,D1209&lt;&gt;"徳島"),VLOOKUP(D1209,最低賃金!$A$2:$G$49,4,FALSE)),"")</f>
        <v/>
      </c>
      <c r="F1209" s="27" t="str">
        <f>IFERROR(VLOOKUP(D1209,最低賃金!$A$3:$G$49,6,FALSE),"")</f>
        <v/>
      </c>
      <c r="G1209" s="42"/>
      <c r="H1209" s="19"/>
      <c r="I1209" s="81"/>
      <c r="J1209" s="27" t="str" cm="1">
        <f t="array" ref="J1209">IFERROR(_xlfn.IFS(COUNTBLANK(G1209:I1209)=3,"",H1209="","H列に金額を入力してください",G1209=3,H1209,I1209="","I列に労働時間を入力してください",G1209=1,ROUND(H1209/(I1209*24),0),G1209=2,ROUND(H1209/(I1209*24),0)),"")</f>
        <v/>
      </c>
      <c r="K1209" s="80" t="str" cm="1">
        <f t="array" ref="K1209">IFERROR(_xlfn.IFS(D1209="","",J1209&lt;E1209,"×（法定外・要件外となる従業員です）",J1209&lt;=F1209,"〇",J1209&gt;F1209,"ー（要件外となる従業員です）"),"")</f>
        <v/>
      </c>
      <c r="L1209" s="25" t="str" cm="1">
        <f t="array" ref="L1209">IFERROR(_xlfn.IFS(COUNTBLANK(C1209:J1209)=8,"",C1209="","←C列に従業員名を姓名（フルネーム）で入力してください。誤変換にお気を付け下さい。",D1209="","←D列に都道府県を入力してください。",G1209="","←G列に1～3の選択肢を入力してください",H1209="","←H列に金額を入力してください",G1209=3,"",I1209="","←I列に所定労働時間を入力してください"),"")</f>
        <v/>
      </c>
    </row>
    <row r="1210" spans="1:12" ht="16.5" customHeight="1" x14ac:dyDescent="0.4">
      <c r="A1210" s="41" t="str">
        <f t="shared" si="19"/>
        <v/>
      </c>
      <c r="B1210" s="40"/>
      <c r="C1210" s="75"/>
      <c r="D1210" s="42"/>
      <c r="E1210" s="27" t="str" cm="1">
        <f t="array" ref="E1210">IFERROR(_xlfn.IFS(AND($F$4=45566,D1210="徳島"),VLOOKUP(D1210,最低賃金!$A$2:$G$49,2,FALSE),OR($F$4&lt;&gt;45566,D1210&lt;&gt;"徳島"),VLOOKUP(D1210,最低賃金!$A$2:$G$49,4,FALSE)),"")</f>
        <v/>
      </c>
      <c r="F1210" s="27" t="str">
        <f>IFERROR(VLOOKUP(D1210,最低賃金!$A$3:$G$49,6,FALSE),"")</f>
        <v/>
      </c>
      <c r="G1210" s="42"/>
      <c r="H1210" s="19"/>
      <c r="I1210" s="81"/>
      <c r="J1210" s="27" t="str" cm="1">
        <f t="array" ref="J1210">IFERROR(_xlfn.IFS(COUNTBLANK(G1210:I1210)=3,"",H1210="","H列に金額を入力してください",G1210=3,H1210,I1210="","I列に労働時間を入力してください",G1210=1,ROUND(H1210/(I1210*24),0),G1210=2,ROUND(H1210/(I1210*24),0)),"")</f>
        <v/>
      </c>
      <c r="K1210" s="80" t="str" cm="1">
        <f t="array" ref="K1210">IFERROR(_xlfn.IFS(D1210="","",J1210&lt;E1210,"×（法定外・要件外となる従業員です）",J1210&lt;=F1210,"〇",J1210&gt;F1210,"ー（要件外となる従業員です）"),"")</f>
        <v/>
      </c>
      <c r="L1210" s="25" t="str" cm="1">
        <f t="array" ref="L1210">IFERROR(_xlfn.IFS(COUNTBLANK(C1210:J1210)=8,"",C1210="","←C列に従業員名を姓名（フルネーム）で入力してください。誤変換にお気を付け下さい。",D1210="","←D列に都道府県を入力してください。",G1210="","←G列に1～3の選択肢を入力してください",H1210="","←H列に金額を入力してください",G1210=3,"",I1210="","←I列に所定労働時間を入力してください"),"")</f>
        <v/>
      </c>
    </row>
    <row r="1211" spans="1:12" ht="16.5" customHeight="1" x14ac:dyDescent="0.4">
      <c r="A1211" s="41" t="str">
        <f t="shared" si="19"/>
        <v/>
      </c>
      <c r="B1211" s="40"/>
      <c r="C1211" s="75"/>
      <c r="D1211" s="42"/>
      <c r="E1211" s="27" t="str" cm="1">
        <f t="array" ref="E1211">IFERROR(_xlfn.IFS(AND($F$4=45566,D1211="徳島"),VLOOKUP(D1211,最低賃金!$A$2:$G$49,2,FALSE),OR($F$4&lt;&gt;45566,D1211&lt;&gt;"徳島"),VLOOKUP(D1211,最低賃金!$A$2:$G$49,4,FALSE)),"")</f>
        <v/>
      </c>
      <c r="F1211" s="27" t="str">
        <f>IFERROR(VLOOKUP(D1211,最低賃金!$A$3:$G$49,6,FALSE),"")</f>
        <v/>
      </c>
      <c r="G1211" s="42"/>
      <c r="H1211" s="19"/>
      <c r="I1211" s="81"/>
      <c r="J1211" s="27" t="str" cm="1">
        <f t="array" ref="J1211">IFERROR(_xlfn.IFS(COUNTBLANK(G1211:I1211)=3,"",H1211="","H列に金額を入力してください",G1211=3,H1211,I1211="","I列に労働時間を入力してください",G1211=1,ROUND(H1211/(I1211*24),0),G1211=2,ROUND(H1211/(I1211*24),0)),"")</f>
        <v/>
      </c>
      <c r="K1211" s="80" t="str" cm="1">
        <f t="array" ref="K1211">IFERROR(_xlfn.IFS(D1211="","",J1211&lt;E1211,"×（法定外・要件外となる従業員です）",J1211&lt;=F1211,"〇",J1211&gt;F1211,"ー（要件外となる従業員です）"),"")</f>
        <v/>
      </c>
      <c r="L1211" s="25" t="str" cm="1">
        <f t="array" ref="L1211">IFERROR(_xlfn.IFS(COUNTBLANK(C1211:J1211)=8,"",C1211="","←C列に従業員名を姓名（フルネーム）で入力してください。誤変換にお気を付け下さい。",D1211="","←D列に都道府県を入力してください。",G1211="","←G列に1～3の選択肢を入力してください",H1211="","←H列に金額を入力してください",G1211=3,"",I1211="","←I列に所定労働時間を入力してください"),"")</f>
        <v/>
      </c>
    </row>
    <row r="1212" spans="1:12" ht="16.5" customHeight="1" x14ac:dyDescent="0.4">
      <c r="A1212" s="41" t="str">
        <f t="shared" si="19"/>
        <v/>
      </c>
      <c r="B1212" s="40"/>
      <c r="C1212" s="75"/>
      <c r="D1212" s="42"/>
      <c r="E1212" s="27" t="str" cm="1">
        <f t="array" ref="E1212">IFERROR(_xlfn.IFS(AND($F$4=45566,D1212="徳島"),VLOOKUP(D1212,最低賃金!$A$2:$G$49,2,FALSE),OR($F$4&lt;&gt;45566,D1212&lt;&gt;"徳島"),VLOOKUP(D1212,最低賃金!$A$2:$G$49,4,FALSE)),"")</f>
        <v/>
      </c>
      <c r="F1212" s="27" t="str">
        <f>IFERROR(VLOOKUP(D1212,最低賃金!$A$3:$G$49,6,FALSE),"")</f>
        <v/>
      </c>
      <c r="G1212" s="42"/>
      <c r="H1212" s="19"/>
      <c r="I1212" s="81"/>
      <c r="J1212" s="27" t="str" cm="1">
        <f t="array" ref="J1212">IFERROR(_xlfn.IFS(COUNTBLANK(G1212:I1212)=3,"",H1212="","H列に金額を入力してください",G1212=3,H1212,I1212="","I列に労働時間を入力してください",G1212=1,ROUND(H1212/(I1212*24),0),G1212=2,ROUND(H1212/(I1212*24),0)),"")</f>
        <v/>
      </c>
      <c r="K1212" s="80" t="str" cm="1">
        <f t="array" ref="K1212">IFERROR(_xlfn.IFS(D1212="","",J1212&lt;E1212,"×（法定外・要件外となる従業員です）",J1212&lt;=F1212,"〇",J1212&gt;F1212,"ー（要件外となる従業員です）"),"")</f>
        <v/>
      </c>
      <c r="L1212" s="25" t="str" cm="1">
        <f t="array" ref="L1212">IFERROR(_xlfn.IFS(COUNTBLANK(C1212:J1212)=8,"",C1212="","←C列に従業員名を姓名（フルネーム）で入力してください。誤変換にお気を付け下さい。",D1212="","←D列に都道府県を入力してください。",G1212="","←G列に1～3の選択肢を入力してください",H1212="","←H列に金額を入力してください",G1212=3,"",I1212="","←I列に所定労働時間を入力してください"),"")</f>
        <v/>
      </c>
    </row>
    <row r="1213" spans="1:12" ht="16.5" customHeight="1" x14ac:dyDescent="0.4">
      <c r="A1213" s="41" t="str">
        <f t="shared" si="19"/>
        <v/>
      </c>
      <c r="B1213" s="40"/>
      <c r="C1213" s="75"/>
      <c r="D1213" s="42"/>
      <c r="E1213" s="27" t="str" cm="1">
        <f t="array" ref="E1213">IFERROR(_xlfn.IFS(AND($F$4=45566,D1213="徳島"),VLOOKUP(D1213,最低賃金!$A$2:$G$49,2,FALSE),OR($F$4&lt;&gt;45566,D1213&lt;&gt;"徳島"),VLOOKUP(D1213,最低賃金!$A$2:$G$49,4,FALSE)),"")</f>
        <v/>
      </c>
      <c r="F1213" s="27" t="str">
        <f>IFERROR(VLOOKUP(D1213,最低賃金!$A$3:$G$49,6,FALSE),"")</f>
        <v/>
      </c>
      <c r="G1213" s="42"/>
      <c r="H1213" s="19"/>
      <c r="I1213" s="81"/>
      <c r="J1213" s="27" t="str" cm="1">
        <f t="array" ref="J1213">IFERROR(_xlfn.IFS(COUNTBLANK(G1213:I1213)=3,"",H1213="","H列に金額を入力してください",G1213=3,H1213,I1213="","I列に労働時間を入力してください",G1213=1,ROUND(H1213/(I1213*24),0),G1213=2,ROUND(H1213/(I1213*24),0)),"")</f>
        <v/>
      </c>
      <c r="K1213" s="80" t="str" cm="1">
        <f t="array" ref="K1213">IFERROR(_xlfn.IFS(D1213="","",J1213&lt;E1213,"×（法定外・要件外となる従業員です）",J1213&lt;=F1213,"〇",J1213&gt;F1213,"ー（要件外となる従業員です）"),"")</f>
        <v/>
      </c>
      <c r="L1213" s="25" t="str" cm="1">
        <f t="array" ref="L1213">IFERROR(_xlfn.IFS(COUNTBLANK(C1213:J1213)=8,"",C1213="","←C列に従業員名を姓名（フルネーム）で入力してください。誤変換にお気を付け下さい。",D1213="","←D列に都道府県を入力してください。",G1213="","←G列に1～3の選択肢を入力してください",H1213="","←H列に金額を入力してください",G1213=3,"",I1213="","←I列に所定労働時間を入力してください"),"")</f>
        <v/>
      </c>
    </row>
    <row r="1214" spans="1:12" ht="16.5" customHeight="1" x14ac:dyDescent="0.4">
      <c r="A1214" s="41" t="str">
        <f t="shared" si="19"/>
        <v/>
      </c>
      <c r="B1214" s="40"/>
      <c r="C1214" s="75"/>
      <c r="D1214" s="42"/>
      <c r="E1214" s="27" t="str" cm="1">
        <f t="array" ref="E1214">IFERROR(_xlfn.IFS(AND($F$4=45566,D1214="徳島"),VLOOKUP(D1214,最低賃金!$A$2:$G$49,2,FALSE),OR($F$4&lt;&gt;45566,D1214&lt;&gt;"徳島"),VLOOKUP(D1214,最低賃金!$A$2:$G$49,4,FALSE)),"")</f>
        <v/>
      </c>
      <c r="F1214" s="27" t="str">
        <f>IFERROR(VLOOKUP(D1214,最低賃金!$A$3:$G$49,6,FALSE),"")</f>
        <v/>
      </c>
      <c r="G1214" s="42"/>
      <c r="H1214" s="19"/>
      <c r="I1214" s="81"/>
      <c r="J1214" s="27" t="str" cm="1">
        <f t="array" ref="J1214">IFERROR(_xlfn.IFS(COUNTBLANK(G1214:I1214)=3,"",H1214="","H列に金額を入力してください",G1214=3,H1214,I1214="","I列に労働時間を入力してください",G1214=1,ROUND(H1214/(I1214*24),0),G1214=2,ROUND(H1214/(I1214*24),0)),"")</f>
        <v/>
      </c>
      <c r="K1214" s="80" t="str" cm="1">
        <f t="array" ref="K1214">IFERROR(_xlfn.IFS(D1214="","",J1214&lt;E1214,"×（法定外・要件外となる従業員です）",J1214&lt;=F1214,"〇",J1214&gt;F1214,"ー（要件外となる従業員です）"),"")</f>
        <v/>
      </c>
      <c r="L1214" s="25" t="str" cm="1">
        <f t="array" ref="L1214">IFERROR(_xlfn.IFS(COUNTBLANK(C1214:J1214)=8,"",C1214="","←C列に従業員名を姓名（フルネーム）で入力してください。誤変換にお気を付け下さい。",D1214="","←D列に都道府県を入力してください。",G1214="","←G列に1～3の選択肢を入力してください",H1214="","←H列に金額を入力してください",G1214=3,"",I1214="","←I列に所定労働時間を入力してください"),"")</f>
        <v/>
      </c>
    </row>
    <row r="1215" spans="1:12" ht="16.5" customHeight="1" x14ac:dyDescent="0.4">
      <c r="A1215" s="41" t="str">
        <f t="shared" si="19"/>
        <v/>
      </c>
      <c r="B1215" s="40"/>
      <c r="C1215" s="75"/>
      <c r="D1215" s="42"/>
      <c r="E1215" s="27" t="str" cm="1">
        <f t="array" ref="E1215">IFERROR(_xlfn.IFS(AND($F$4=45566,D1215="徳島"),VLOOKUP(D1215,最低賃金!$A$2:$G$49,2,FALSE),OR($F$4&lt;&gt;45566,D1215&lt;&gt;"徳島"),VLOOKUP(D1215,最低賃金!$A$2:$G$49,4,FALSE)),"")</f>
        <v/>
      </c>
      <c r="F1215" s="27" t="str">
        <f>IFERROR(VLOOKUP(D1215,最低賃金!$A$3:$G$49,6,FALSE),"")</f>
        <v/>
      </c>
      <c r="G1215" s="42"/>
      <c r="H1215" s="19"/>
      <c r="I1215" s="81"/>
      <c r="J1215" s="27" t="str" cm="1">
        <f t="array" ref="J1215">IFERROR(_xlfn.IFS(COUNTBLANK(G1215:I1215)=3,"",H1215="","H列に金額を入力してください",G1215=3,H1215,I1215="","I列に労働時間を入力してください",G1215=1,ROUND(H1215/(I1215*24),0),G1215=2,ROUND(H1215/(I1215*24),0)),"")</f>
        <v/>
      </c>
      <c r="K1215" s="80" t="str" cm="1">
        <f t="array" ref="K1215">IFERROR(_xlfn.IFS(D1215="","",J1215&lt;E1215,"×（法定外・要件外となる従業員です）",J1215&lt;=F1215,"〇",J1215&gt;F1215,"ー（要件外となる従業員です）"),"")</f>
        <v/>
      </c>
      <c r="L1215" s="25" t="str" cm="1">
        <f t="array" ref="L1215">IFERROR(_xlfn.IFS(COUNTBLANK(C1215:J1215)=8,"",C1215="","←C列に従業員名を姓名（フルネーム）で入力してください。誤変換にお気を付け下さい。",D1215="","←D列に都道府県を入力してください。",G1215="","←G列に1～3の選択肢を入力してください",H1215="","←H列に金額を入力してください",G1215=3,"",I1215="","←I列に所定労働時間を入力してください"),"")</f>
        <v/>
      </c>
    </row>
    <row r="1216" spans="1:12" ht="16.5" customHeight="1" x14ac:dyDescent="0.4">
      <c r="A1216" s="41" t="str">
        <f t="shared" si="19"/>
        <v/>
      </c>
      <c r="B1216" s="40"/>
      <c r="C1216" s="75"/>
      <c r="D1216" s="42"/>
      <c r="E1216" s="27" t="str" cm="1">
        <f t="array" ref="E1216">IFERROR(_xlfn.IFS(AND($F$4=45566,D1216="徳島"),VLOOKUP(D1216,最低賃金!$A$2:$G$49,2,FALSE),OR($F$4&lt;&gt;45566,D1216&lt;&gt;"徳島"),VLOOKUP(D1216,最低賃金!$A$2:$G$49,4,FALSE)),"")</f>
        <v/>
      </c>
      <c r="F1216" s="27" t="str">
        <f>IFERROR(VLOOKUP(D1216,最低賃金!$A$3:$G$49,6,FALSE),"")</f>
        <v/>
      </c>
      <c r="G1216" s="42"/>
      <c r="H1216" s="19"/>
      <c r="I1216" s="81"/>
      <c r="J1216" s="27" t="str" cm="1">
        <f t="array" ref="J1216">IFERROR(_xlfn.IFS(COUNTBLANK(G1216:I1216)=3,"",H1216="","H列に金額を入力してください",G1216=3,H1216,I1216="","I列に労働時間を入力してください",G1216=1,ROUND(H1216/(I1216*24),0),G1216=2,ROUND(H1216/(I1216*24),0)),"")</f>
        <v/>
      </c>
      <c r="K1216" s="80" t="str" cm="1">
        <f t="array" ref="K1216">IFERROR(_xlfn.IFS(D1216="","",J1216&lt;E1216,"×（法定外・要件外となる従業員です）",J1216&lt;=F1216,"〇",J1216&gt;F1216,"ー（要件外となる従業員です）"),"")</f>
        <v/>
      </c>
      <c r="L1216" s="25" t="str" cm="1">
        <f t="array" ref="L1216">IFERROR(_xlfn.IFS(COUNTBLANK(C1216:J1216)=8,"",C1216="","←C列に従業員名を姓名（フルネーム）で入力してください。誤変換にお気を付け下さい。",D1216="","←D列に都道府県を入力してください。",G1216="","←G列に1～3の選択肢を入力してください",H1216="","←H列に金額を入力してください",G1216=3,"",I1216="","←I列に所定労働時間を入力してください"),"")</f>
        <v/>
      </c>
    </row>
    <row r="1217" spans="1:12" ht="16.5" customHeight="1" x14ac:dyDescent="0.4">
      <c r="A1217" s="41" t="str">
        <f t="shared" si="19"/>
        <v/>
      </c>
      <c r="B1217" s="40"/>
      <c r="C1217" s="75"/>
      <c r="D1217" s="42"/>
      <c r="E1217" s="27" t="str" cm="1">
        <f t="array" ref="E1217">IFERROR(_xlfn.IFS(AND($F$4=45566,D1217="徳島"),VLOOKUP(D1217,最低賃金!$A$2:$G$49,2,FALSE),OR($F$4&lt;&gt;45566,D1217&lt;&gt;"徳島"),VLOOKUP(D1217,最低賃金!$A$2:$G$49,4,FALSE)),"")</f>
        <v/>
      </c>
      <c r="F1217" s="27" t="str">
        <f>IFERROR(VLOOKUP(D1217,最低賃金!$A$3:$G$49,6,FALSE),"")</f>
        <v/>
      </c>
      <c r="G1217" s="42"/>
      <c r="H1217" s="19"/>
      <c r="I1217" s="81"/>
      <c r="J1217" s="27" t="str" cm="1">
        <f t="array" ref="J1217">IFERROR(_xlfn.IFS(COUNTBLANK(G1217:I1217)=3,"",H1217="","H列に金額を入力してください",G1217=3,H1217,I1217="","I列に労働時間を入力してください",G1217=1,ROUND(H1217/(I1217*24),0),G1217=2,ROUND(H1217/(I1217*24),0)),"")</f>
        <v/>
      </c>
      <c r="K1217" s="80" t="str" cm="1">
        <f t="array" ref="K1217">IFERROR(_xlfn.IFS(D1217="","",J1217&lt;E1217,"×（法定外・要件外となる従業員です）",J1217&lt;=F1217,"〇",J1217&gt;F1217,"ー（要件外となる従業員です）"),"")</f>
        <v/>
      </c>
      <c r="L1217" s="25" t="str" cm="1">
        <f t="array" ref="L1217">IFERROR(_xlfn.IFS(COUNTBLANK(C1217:J1217)=8,"",C1217="","←C列に従業員名を姓名（フルネーム）で入力してください。誤変換にお気を付け下さい。",D1217="","←D列に都道府県を入力してください。",G1217="","←G列に1～3の選択肢を入力してください",H1217="","←H列に金額を入力してください",G1217=3,"",I1217="","←I列に所定労働時間を入力してください"),"")</f>
        <v/>
      </c>
    </row>
    <row r="1218" spans="1:12" ht="16.5" customHeight="1" x14ac:dyDescent="0.4">
      <c r="A1218" s="41" t="str">
        <f t="shared" si="19"/>
        <v/>
      </c>
      <c r="B1218" s="40"/>
      <c r="C1218" s="75"/>
      <c r="D1218" s="42"/>
      <c r="E1218" s="27" t="str" cm="1">
        <f t="array" ref="E1218">IFERROR(_xlfn.IFS(AND($F$4=45566,D1218="徳島"),VLOOKUP(D1218,最低賃金!$A$2:$G$49,2,FALSE),OR($F$4&lt;&gt;45566,D1218&lt;&gt;"徳島"),VLOOKUP(D1218,最低賃金!$A$2:$G$49,4,FALSE)),"")</f>
        <v/>
      </c>
      <c r="F1218" s="27" t="str">
        <f>IFERROR(VLOOKUP(D1218,最低賃金!$A$3:$G$49,6,FALSE),"")</f>
        <v/>
      </c>
      <c r="G1218" s="42"/>
      <c r="H1218" s="19"/>
      <c r="I1218" s="81"/>
      <c r="J1218" s="27" t="str" cm="1">
        <f t="array" ref="J1218">IFERROR(_xlfn.IFS(COUNTBLANK(G1218:I1218)=3,"",H1218="","H列に金額を入力してください",G1218=3,H1218,I1218="","I列に労働時間を入力してください",G1218=1,ROUND(H1218/(I1218*24),0),G1218=2,ROUND(H1218/(I1218*24),0)),"")</f>
        <v/>
      </c>
      <c r="K1218" s="80" t="str" cm="1">
        <f t="array" ref="K1218">IFERROR(_xlfn.IFS(D1218="","",J1218&lt;E1218,"×（法定外・要件外となる従業員です）",J1218&lt;=F1218,"〇",J1218&gt;F1218,"ー（要件外となる従業員です）"),"")</f>
        <v/>
      </c>
      <c r="L1218" s="25" t="str" cm="1">
        <f t="array" ref="L1218">IFERROR(_xlfn.IFS(COUNTBLANK(C1218:J1218)=8,"",C1218="","←C列に従業員名を姓名（フルネーム）で入力してください。誤変換にお気を付け下さい。",D1218="","←D列に都道府県を入力してください。",G1218="","←G列に1～3の選択肢を入力してください",H1218="","←H列に金額を入力してください",G1218=3,"",I1218="","←I列に所定労働時間を入力してください"),"")</f>
        <v/>
      </c>
    </row>
    <row r="1219" spans="1:12" ht="16.5" customHeight="1" x14ac:dyDescent="0.4">
      <c r="A1219" s="41" t="str">
        <f t="shared" si="19"/>
        <v/>
      </c>
      <c r="B1219" s="40"/>
      <c r="C1219" s="75"/>
      <c r="D1219" s="42"/>
      <c r="E1219" s="27" t="str" cm="1">
        <f t="array" ref="E1219">IFERROR(_xlfn.IFS(AND($F$4=45566,D1219="徳島"),VLOOKUP(D1219,最低賃金!$A$2:$G$49,2,FALSE),OR($F$4&lt;&gt;45566,D1219&lt;&gt;"徳島"),VLOOKUP(D1219,最低賃金!$A$2:$G$49,4,FALSE)),"")</f>
        <v/>
      </c>
      <c r="F1219" s="27" t="str">
        <f>IFERROR(VLOOKUP(D1219,最低賃金!$A$3:$G$49,6,FALSE),"")</f>
        <v/>
      </c>
      <c r="G1219" s="42"/>
      <c r="H1219" s="19"/>
      <c r="I1219" s="81"/>
      <c r="J1219" s="27" t="str" cm="1">
        <f t="array" ref="J1219">IFERROR(_xlfn.IFS(COUNTBLANK(G1219:I1219)=3,"",H1219="","H列に金額を入力してください",G1219=3,H1219,I1219="","I列に労働時間を入力してください",G1219=1,ROUND(H1219/(I1219*24),0),G1219=2,ROUND(H1219/(I1219*24),0)),"")</f>
        <v/>
      </c>
      <c r="K1219" s="80" t="str" cm="1">
        <f t="array" ref="K1219">IFERROR(_xlfn.IFS(D1219="","",J1219&lt;E1219,"×（法定外・要件外となる従業員です）",J1219&lt;=F1219,"〇",J1219&gt;F1219,"ー（要件外となる従業員です）"),"")</f>
        <v/>
      </c>
      <c r="L1219" s="25" t="str" cm="1">
        <f t="array" ref="L1219">IFERROR(_xlfn.IFS(COUNTBLANK(C1219:J1219)=8,"",C1219="","←C列に従業員名を姓名（フルネーム）で入力してください。誤変換にお気を付け下さい。",D1219="","←D列に都道府県を入力してください。",G1219="","←G列に1～3の選択肢を入力してください",H1219="","←H列に金額を入力してください",G1219=3,"",I1219="","←I列に所定労働時間を入力してください"),"")</f>
        <v/>
      </c>
    </row>
    <row r="1220" spans="1:12" ht="16.5" customHeight="1" x14ac:dyDescent="0.4">
      <c r="A1220" s="41" t="str">
        <f t="shared" si="19"/>
        <v/>
      </c>
      <c r="B1220" s="40"/>
      <c r="C1220" s="75"/>
      <c r="D1220" s="42"/>
      <c r="E1220" s="27" t="str" cm="1">
        <f t="array" ref="E1220">IFERROR(_xlfn.IFS(AND($F$4=45566,D1220="徳島"),VLOOKUP(D1220,最低賃金!$A$2:$G$49,2,FALSE),OR($F$4&lt;&gt;45566,D1220&lt;&gt;"徳島"),VLOOKUP(D1220,最低賃金!$A$2:$G$49,4,FALSE)),"")</f>
        <v/>
      </c>
      <c r="F1220" s="27" t="str">
        <f>IFERROR(VLOOKUP(D1220,最低賃金!$A$3:$G$49,6,FALSE),"")</f>
        <v/>
      </c>
      <c r="G1220" s="42"/>
      <c r="H1220" s="19"/>
      <c r="I1220" s="81"/>
      <c r="J1220" s="27" t="str" cm="1">
        <f t="array" ref="J1220">IFERROR(_xlfn.IFS(COUNTBLANK(G1220:I1220)=3,"",H1220="","H列に金額を入力してください",G1220=3,H1220,I1220="","I列に労働時間を入力してください",G1220=1,ROUND(H1220/(I1220*24),0),G1220=2,ROUND(H1220/(I1220*24),0)),"")</f>
        <v/>
      </c>
      <c r="K1220" s="80" t="str" cm="1">
        <f t="array" ref="K1220">IFERROR(_xlfn.IFS(D1220="","",J1220&lt;E1220,"×（法定外・要件外となる従業員です）",J1220&lt;=F1220,"〇",J1220&gt;F1220,"ー（要件外となる従業員です）"),"")</f>
        <v/>
      </c>
      <c r="L1220" s="25" t="str" cm="1">
        <f t="array" ref="L1220">IFERROR(_xlfn.IFS(COUNTBLANK(C1220:J1220)=8,"",C1220="","←C列に従業員名を姓名（フルネーム）で入力してください。誤変換にお気を付け下さい。",D1220="","←D列に都道府県を入力してください。",G1220="","←G列に1～3の選択肢を入力してください",H1220="","←H列に金額を入力してください",G1220=3,"",I1220="","←I列に所定労働時間を入力してください"),"")</f>
        <v/>
      </c>
    </row>
    <row r="1221" spans="1:12" ht="16.5" customHeight="1" x14ac:dyDescent="0.4">
      <c r="A1221" s="41" t="str">
        <f t="shared" si="19"/>
        <v/>
      </c>
      <c r="B1221" s="40"/>
      <c r="C1221" s="75"/>
      <c r="D1221" s="42"/>
      <c r="E1221" s="27" t="str" cm="1">
        <f t="array" ref="E1221">IFERROR(_xlfn.IFS(AND($F$4=45566,D1221="徳島"),VLOOKUP(D1221,最低賃金!$A$2:$G$49,2,FALSE),OR($F$4&lt;&gt;45566,D1221&lt;&gt;"徳島"),VLOOKUP(D1221,最低賃金!$A$2:$G$49,4,FALSE)),"")</f>
        <v/>
      </c>
      <c r="F1221" s="27" t="str">
        <f>IFERROR(VLOOKUP(D1221,最低賃金!$A$3:$G$49,6,FALSE),"")</f>
        <v/>
      </c>
      <c r="G1221" s="42"/>
      <c r="H1221" s="19"/>
      <c r="I1221" s="81"/>
      <c r="J1221" s="27" t="str" cm="1">
        <f t="array" ref="J1221">IFERROR(_xlfn.IFS(COUNTBLANK(G1221:I1221)=3,"",H1221="","H列に金額を入力してください",G1221=3,H1221,I1221="","I列に労働時間を入力してください",G1221=1,ROUND(H1221/(I1221*24),0),G1221=2,ROUND(H1221/(I1221*24),0)),"")</f>
        <v/>
      </c>
      <c r="K1221" s="80" t="str" cm="1">
        <f t="array" ref="K1221">IFERROR(_xlfn.IFS(D1221="","",J1221&lt;E1221,"×（法定外・要件外となる従業員です）",J1221&lt;=F1221,"〇",J1221&gt;F1221,"ー（要件外となる従業員です）"),"")</f>
        <v/>
      </c>
      <c r="L1221" s="25" t="str" cm="1">
        <f t="array" ref="L1221">IFERROR(_xlfn.IFS(COUNTBLANK(C1221:J1221)=8,"",C1221="","←C列に従業員名を姓名（フルネーム）で入力してください。誤変換にお気を付け下さい。",D1221="","←D列に都道府県を入力してください。",G1221="","←G列に1～3の選択肢を入力してください",H1221="","←H列に金額を入力してください",G1221=3,"",I1221="","←I列に所定労働時間を入力してください"),"")</f>
        <v/>
      </c>
    </row>
    <row r="1222" spans="1:12" ht="16.5" customHeight="1" x14ac:dyDescent="0.4">
      <c r="A1222" s="41" t="str">
        <f t="shared" si="19"/>
        <v/>
      </c>
      <c r="B1222" s="40"/>
      <c r="C1222" s="75"/>
      <c r="D1222" s="42"/>
      <c r="E1222" s="27" t="str" cm="1">
        <f t="array" ref="E1222">IFERROR(_xlfn.IFS(AND($F$4=45566,D1222="徳島"),VLOOKUP(D1222,最低賃金!$A$2:$G$49,2,FALSE),OR($F$4&lt;&gt;45566,D1222&lt;&gt;"徳島"),VLOOKUP(D1222,最低賃金!$A$2:$G$49,4,FALSE)),"")</f>
        <v/>
      </c>
      <c r="F1222" s="27" t="str">
        <f>IFERROR(VLOOKUP(D1222,最低賃金!$A$3:$G$49,6,FALSE),"")</f>
        <v/>
      </c>
      <c r="G1222" s="42"/>
      <c r="H1222" s="19"/>
      <c r="I1222" s="81"/>
      <c r="J1222" s="27" t="str" cm="1">
        <f t="array" ref="J1222">IFERROR(_xlfn.IFS(COUNTBLANK(G1222:I1222)=3,"",H1222="","H列に金額を入力してください",G1222=3,H1222,I1222="","I列に労働時間を入力してください",G1222=1,ROUND(H1222/(I1222*24),0),G1222=2,ROUND(H1222/(I1222*24),0)),"")</f>
        <v/>
      </c>
      <c r="K1222" s="80" t="str" cm="1">
        <f t="array" ref="K1222">IFERROR(_xlfn.IFS(D1222="","",J1222&lt;E1222,"×（法定外・要件外となる従業員です）",J1222&lt;=F1222,"〇",J1222&gt;F1222,"ー（要件外となる従業員です）"),"")</f>
        <v/>
      </c>
      <c r="L1222" s="25" t="str" cm="1">
        <f t="array" ref="L1222">IFERROR(_xlfn.IFS(COUNTBLANK(C1222:J1222)=8,"",C1222="","←C列に従業員名を姓名（フルネーム）で入力してください。誤変換にお気を付け下さい。",D1222="","←D列に都道府県を入力してください。",G1222="","←G列に1～3の選択肢を入力してください",H1222="","←H列に金額を入力してください",G1222=3,"",I1222="","←I列に所定労働時間を入力してください"),"")</f>
        <v/>
      </c>
    </row>
    <row r="1223" spans="1:12" ht="16.5" customHeight="1" x14ac:dyDescent="0.4">
      <c r="A1223" s="41" t="str">
        <f t="shared" si="19"/>
        <v/>
      </c>
      <c r="B1223" s="40"/>
      <c r="C1223" s="75"/>
      <c r="D1223" s="42"/>
      <c r="E1223" s="27" t="str" cm="1">
        <f t="array" ref="E1223">IFERROR(_xlfn.IFS(AND($F$4=45566,D1223="徳島"),VLOOKUP(D1223,最低賃金!$A$2:$G$49,2,FALSE),OR($F$4&lt;&gt;45566,D1223&lt;&gt;"徳島"),VLOOKUP(D1223,最低賃金!$A$2:$G$49,4,FALSE)),"")</f>
        <v/>
      </c>
      <c r="F1223" s="27" t="str">
        <f>IFERROR(VLOOKUP(D1223,最低賃金!$A$3:$G$49,6,FALSE),"")</f>
        <v/>
      </c>
      <c r="G1223" s="42"/>
      <c r="H1223" s="19"/>
      <c r="I1223" s="81"/>
      <c r="J1223" s="27" t="str" cm="1">
        <f t="array" ref="J1223">IFERROR(_xlfn.IFS(COUNTBLANK(G1223:I1223)=3,"",H1223="","H列に金額を入力してください",G1223=3,H1223,I1223="","I列に労働時間を入力してください",G1223=1,ROUND(H1223/(I1223*24),0),G1223=2,ROUND(H1223/(I1223*24),0)),"")</f>
        <v/>
      </c>
      <c r="K1223" s="80" t="str" cm="1">
        <f t="array" ref="K1223">IFERROR(_xlfn.IFS(D1223="","",J1223&lt;E1223,"×（法定外・要件外となる従業員です）",J1223&lt;=F1223,"〇",J1223&gt;F1223,"ー（要件外となる従業員です）"),"")</f>
        <v/>
      </c>
      <c r="L1223" s="25" t="str" cm="1">
        <f t="array" ref="L1223">IFERROR(_xlfn.IFS(COUNTBLANK(C1223:J1223)=8,"",C1223="","←C列に従業員名を姓名（フルネーム）で入力してください。誤変換にお気を付け下さい。",D1223="","←D列に都道府県を入力してください。",G1223="","←G列に1～3の選択肢を入力してください",H1223="","←H列に金額を入力してください",G1223=3,"",I1223="","←I列に所定労働時間を入力してください"),"")</f>
        <v/>
      </c>
    </row>
    <row r="1224" spans="1:12" ht="16.5" customHeight="1" x14ac:dyDescent="0.4">
      <c r="A1224" s="41" t="str">
        <f t="shared" si="19"/>
        <v/>
      </c>
      <c r="B1224" s="40"/>
      <c r="C1224" s="75"/>
      <c r="D1224" s="42"/>
      <c r="E1224" s="27" t="str" cm="1">
        <f t="array" ref="E1224">IFERROR(_xlfn.IFS(AND($F$4=45566,D1224="徳島"),VLOOKUP(D1224,最低賃金!$A$2:$G$49,2,FALSE),OR($F$4&lt;&gt;45566,D1224&lt;&gt;"徳島"),VLOOKUP(D1224,最低賃金!$A$2:$G$49,4,FALSE)),"")</f>
        <v/>
      </c>
      <c r="F1224" s="27" t="str">
        <f>IFERROR(VLOOKUP(D1224,最低賃金!$A$3:$G$49,6,FALSE),"")</f>
        <v/>
      </c>
      <c r="G1224" s="42"/>
      <c r="H1224" s="19"/>
      <c r="I1224" s="81"/>
      <c r="J1224" s="27" t="str" cm="1">
        <f t="array" ref="J1224">IFERROR(_xlfn.IFS(COUNTBLANK(G1224:I1224)=3,"",H1224="","H列に金額を入力してください",G1224=3,H1224,I1224="","I列に労働時間を入力してください",G1224=1,ROUND(H1224/(I1224*24),0),G1224=2,ROUND(H1224/(I1224*24),0)),"")</f>
        <v/>
      </c>
      <c r="K1224" s="80" t="str" cm="1">
        <f t="array" ref="K1224">IFERROR(_xlfn.IFS(D1224="","",J1224&lt;E1224,"×（法定外・要件外となる従業員です）",J1224&lt;=F1224,"〇",J1224&gt;F1224,"ー（要件外となる従業員です）"),"")</f>
        <v/>
      </c>
      <c r="L1224" s="25" t="str" cm="1">
        <f t="array" ref="L1224">IFERROR(_xlfn.IFS(COUNTBLANK(C1224:J1224)=8,"",C1224="","←C列に従業員名を姓名（フルネーム）で入力してください。誤変換にお気を付け下さい。",D1224="","←D列に都道府県を入力してください。",G1224="","←G列に1～3の選択肢を入力してください",H1224="","←H列に金額を入力してください",G1224=3,"",I1224="","←I列に所定労働時間を入力してください"),"")</f>
        <v/>
      </c>
    </row>
    <row r="1225" spans="1:12" ht="16.5" customHeight="1" x14ac:dyDescent="0.4">
      <c r="A1225" s="41" t="str">
        <f t="shared" si="19"/>
        <v/>
      </c>
      <c r="B1225" s="40"/>
      <c r="C1225" s="75"/>
      <c r="D1225" s="42"/>
      <c r="E1225" s="27" t="str" cm="1">
        <f t="array" ref="E1225">IFERROR(_xlfn.IFS(AND($F$4=45566,D1225="徳島"),VLOOKUP(D1225,最低賃金!$A$2:$G$49,2,FALSE),OR($F$4&lt;&gt;45566,D1225&lt;&gt;"徳島"),VLOOKUP(D1225,最低賃金!$A$2:$G$49,4,FALSE)),"")</f>
        <v/>
      </c>
      <c r="F1225" s="27" t="str">
        <f>IFERROR(VLOOKUP(D1225,最低賃金!$A$3:$G$49,6,FALSE),"")</f>
        <v/>
      </c>
      <c r="G1225" s="42"/>
      <c r="H1225" s="19"/>
      <c r="I1225" s="81"/>
      <c r="J1225" s="27" t="str" cm="1">
        <f t="array" ref="J1225">IFERROR(_xlfn.IFS(COUNTBLANK(G1225:I1225)=3,"",H1225="","H列に金額を入力してください",G1225=3,H1225,I1225="","I列に労働時間を入力してください",G1225=1,ROUND(H1225/(I1225*24),0),G1225=2,ROUND(H1225/(I1225*24),0)),"")</f>
        <v/>
      </c>
      <c r="K1225" s="80" t="str" cm="1">
        <f t="array" ref="K1225">IFERROR(_xlfn.IFS(D1225="","",J1225&lt;E1225,"×（法定外・要件外となる従業員です）",J1225&lt;=F1225,"〇",J1225&gt;F1225,"ー（要件外となる従業員です）"),"")</f>
        <v/>
      </c>
      <c r="L1225" s="25" t="str" cm="1">
        <f t="array" ref="L1225">IFERROR(_xlfn.IFS(COUNTBLANK(C1225:J1225)=8,"",C1225="","←C列に従業員名を姓名（フルネーム）で入力してください。誤変換にお気を付け下さい。",D1225="","←D列に都道府県を入力してください。",G1225="","←G列に1～3の選択肢を入力してください",H1225="","←H列に金額を入力してください",G1225=3,"",I1225="","←I列に所定労働時間を入力してください"),"")</f>
        <v/>
      </c>
    </row>
    <row r="1226" spans="1:12" ht="16.5" customHeight="1" x14ac:dyDescent="0.4">
      <c r="A1226" s="41" t="str">
        <f t="shared" si="19"/>
        <v/>
      </c>
      <c r="B1226" s="40"/>
      <c r="C1226" s="75"/>
      <c r="D1226" s="42"/>
      <c r="E1226" s="27" t="str" cm="1">
        <f t="array" ref="E1226">IFERROR(_xlfn.IFS(AND($F$4=45566,D1226="徳島"),VLOOKUP(D1226,最低賃金!$A$2:$G$49,2,FALSE),OR($F$4&lt;&gt;45566,D1226&lt;&gt;"徳島"),VLOOKUP(D1226,最低賃金!$A$2:$G$49,4,FALSE)),"")</f>
        <v/>
      </c>
      <c r="F1226" s="27" t="str">
        <f>IFERROR(VLOOKUP(D1226,最低賃金!$A$3:$G$49,6,FALSE),"")</f>
        <v/>
      </c>
      <c r="G1226" s="42"/>
      <c r="H1226" s="19"/>
      <c r="I1226" s="81"/>
      <c r="J1226" s="27" t="str" cm="1">
        <f t="array" ref="J1226">IFERROR(_xlfn.IFS(COUNTBLANK(G1226:I1226)=3,"",H1226="","H列に金額を入力してください",G1226=3,H1226,I1226="","I列に労働時間を入力してください",G1226=1,ROUND(H1226/(I1226*24),0),G1226=2,ROUND(H1226/(I1226*24),0)),"")</f>
        <v/>
      </c>
      <c r="K1226" s="80" t="str" cm="1">
        <f t="array" ref="K1226">IFERROR(_xlfn.IFS(D1226="","",J1226&lt;E1226,"×（法定外・要件外となる従業員です）",J1226&lt;=F1226,"〇",J1226&gt;F1226,"ー（要件外となる従業員です）"),"")</f>
        <v/>
      </c>
      <c r="L1226" s="25" t="str" cm="1">
        <f t="array" ref="L1226">IFERROR(_xlfn.IFS(COUNTBLANK(C1226:J1226)=8,"",C1226="","←C列に従業員名を姓名（フルネーム）で入力してください。誤変換にお気を付け下さい。",D1226="","←D列に都道府県を入力してください。",G1226="","←G列に1～3の選択肢を入力してください",H1226="","←H列に金額を入力してください",G1226=3,"",I1226="","←I列に所定労働時間を入力してください"),"")</f>
        <v/>
      </c>
    </row>
    <row r="1227" spans="1:12" ht="16.5" customHeight="1" x14ac:dyDescent="0.4">
      <c r="A1227" s="41" t="str">
        <f t="shared" si="19"/>
        <v/>
      </c>
      <c r="B1227" s="40"/>
      <c r="C1227" s="75"/>
      <c r="D1227" s="42"/>
      <c r="E1227" s="27" t="str" cm="1">
        <f t="array" ref="E1227">IFERROR(_xlfn.IFS(AND($F$4=45566,D1227="徳島"),VLOOKUP(D1227,最低賃金!$A$2:$G$49,2,FALSE),OR($F$4&lt;&gt;45566,D1227&lt;&gt;"徳島"),VLOOKUP(D1227,最低賃金!$A$2:$G$49,4,FALSE)),"")</f>
        <v/>
      </c>
      <c r="F1227" s="27" t="str">
        <f>IFERROR(VLOOKUP(D1227,最低賃金!$A$3:$G$49,6,FALSE),"")</f>
        <v/>
      </c>
      <c r="G1227" s="42"/>
      <c r="H1227" s="19"/>
      <c r="I1227" s="81"/>
      <c r="J1227" s="27" t="str" cm="1">
        <f t="array" ref="J1227">IFERROR(_xlfn.IFS(COUNTBLANK(G1227:I1227)=3,"",H1227="","H列に金額を入力してください",G1227=3,H1227,I1227="","I列に労働時間を入力してください",G1227=1,ROUND(H1227/(I1227*24),0),G1227=2,ROUND(H1227/(I1227*24),0)),"")</f>
        <v/>
      </c>
      <c r="K1227" s="80" t="str" cm="1">
        <f t="array" ref="K1227">IFERROR(_xlfn.IFS(D1227="","",J1227&lt;E1227,"×（法定外・要件外となる従業員です）",J1227&lt;=F1227,"〇",J1227&gt;F1227,"ー（要件外となる従業員です）"),"")</f>
        <v/>
      </c>
      <c r="L1227" s="25" t="str" cm="1">
        <f t="array" ref="L1227">IFERROR(_xlfn.IFS(COUNTBLANK(C1227:J1227)=8,"",C1227="","←C列に従業員名を姓名（フルネーム）で入力してください。誤変換にお気を付け下さい。",D1227="","←D列に都道府県を入力してください。",G1227="","←G列に1～3の選択肢を入力してください",H1227="","←H列に金額を入力してください",G1227=3,"",I1227="","←I列に所定労働時間を入力してください"),"")</f>
        <v/>
      </c>
    </row>
    <row r="1228" spans="1:12" ht="16.5" customHeight="1" x14ac:dyDescent="0.4">
      <c r="A1228" s="41" t="str">
        <f t="shared" si="19"/>
        <v/>
      </c>
      <c r="B1228" s="40"/>
      <c r="C1228" s="75"/>
      <c r="D1228" s="42"/>
      <c r="E1228" s="27" t="str" cm="1">
        <f t="array" ref="E1228">IFERROR(_xlfn.IFS(AND($F$4=45566,D1228="徳島"),VLOOKUP(D1228,最低賃金!$A$2:$G$49,2,FALSE),OR($F$4&lt;&gt;45566,D1228&lt;&gt;"徳島"),VLOOKUP(D1228,最低賃金!$A$2:$G$49,4,FALSE)),"")</f>
        <v/>
      </c>
      <c r="F1228" s="27" t="str">
        <f>IFERROR(VLOOKUP(D1228,最低賃金!$A$3:$G$49,6,FALSE),"")</f>
        <v/>
      </c>
      <c r="G1228" s="42"/>
      <c r="H1228" s="19"/>
      <c r="I1228" s="81"/>
      <c r="J1228" s="27" t="str" cm="1">
        <f t="array" ref="J1228">IFERROR(_xlfn.IFS(COUNTBLANK(G1228:I1228)=3,"",H1228="","H列に金額を入力してください",G1228=3,H1228,I1228="","I列に労働時間を入力してください",G1228=1,ROUND(H1228/(I1228*24),0),G1228=2,ROUND(H1228/(I1228*24),0)),"")</f>
        <v/>
      </c>
      <c r="K1228" s="80" t="str" cm="1">
        <f t="array" ref="K1228">IFERROR(_xlfn.IFS(D1228="","",J1228&lt;E1228,"×（法定外・要件外となる従業員です）",J1228&lt;=F1228,"〇",J1228&gt;F1228,"ー（要件外となる従業員です）"),"")</f>
        <v/>
      </c>
      <c r="L1228" s="25" t="str" cm="1">
        <f t="array" ref="L1228">IFERROR(_xlfn.IFS(COUNTBLANK(C1228:J1228)=8,"",C1228="","←C列に従業員名を姓名（フルネーム）で入力してください。誤変換にお気を付け下さい。",D1228="","←D列に都道府県を入力してください。",G1228="","←G列に1～3の選択肢を入力してください",H1228="","←H列に金額を入力してください",G1228=3,"",I1228="","←I列に所定労働時間を入力してください"),"")</f>
        <v/>
      </c>
    </row>
    <row r="1229" spans="1:12" ht="16.5" customHeight="1" x14ac:dyDescent="0.4">
      <c r="A1229" s="41" t="str">
        <f t="shared" si="19"/>
        <v/>
      </c>
      <c r="B1229" s="40"/>
      <c r="C1229" s="75"/>
      <c r="D1229" s="42"/>
      <c r="E1229" s="27" t="str" cm="1">
        <f t="array" ref="E1229">IFERROR(_xlfn.IFS(AND($F$4=45566,D1229="徳島"),VLOOKUP(D1229,最低賃金!$A$2:$G$49,2,FALSE),OR($F$4&lt;&gt;45566,D1229&lt;&gt;"徳島"),VLOOKUP(D1229,最低賃金!$A$2:$G$49,4,FALSE)),"")</f>
        <v/>
      </c>
      <c r="F1229" s="27" t="str">
        <f>IFERROR(VLOOKUP(D1229,最低賃金!$A$3:$G$49,6,FALSE),"")</f>
        <v/>
      </c>
      <c r="G1229" s="42"/>
      <c r="H1229" s="19"/>
      <c r="I1229" s="81"/>
      <c r="J1229" s="27" t="str" cm="1">
        <f t="array" ref="J1229">IFERROR(_xlfn.IFS(COUNTBLANK(G1229:I1229)=3,"",H1229="","H列に金額を入力してください",G1229=3,H1229,I1229="","I列に労働時間を入力してください",G1229=1,ROUND(H1229/(I1229*24),0),G1229=2,ROUND(H1229/(I1229*24),0)),"")</f>
        <v/>
      </c>
      <c r="K1229" s="80" t="str" cm="1">
        <f t="array" ref="K1229">IFERROR(_xlfn.IFS(D1229="","",J1229&lt;E1229,"×（法定外・要件外となる従業員です）",J1229&lt;=F1229,"〇",J1229&gt;F1229,"ー（要件外となる従業員です）"),"")</f>
        <v/>
      </c>
      <c r="L1229" s="25" t="str" cm="1">
        <f t="array" ref="L1229">IFERROR(_xlfn.IFS(COUNTBLANK(C1229:J1229)=8,"",C1229="","←C列に従業員名を姓名（フルネーム）で入力してください。誤変換にお気を付け下さい。",D1229="","←D列に都道府県を入力してください。",G1229="","←G列に1～3の選択肢を入力してください",H1229="","←H列に金額を入力してください",G1229=3,"",I1229="","←I列に所定労働時間を入力してください"),"")</f>
        <v/>
      </c>
    </row>
    <row r="1230" spans="1:12" ht="16.5" customHeight="1" x14ac:dyDescent="0.4">
      <c r="A1230" s="41" t="str">
        <f t="shared" si="19"/>
        <v/>
      </c>
      <c r="B1230" s="40"/>
      <c r="C1230" s="75"/>
      <c r="D1230" s="42"/>
      <c r="E1230" s="27" t="str" cm="1">
        <f t="array" ref="E1230">IFERROR(_xlfn.IFS(AND($F$4=45566,D1230="徳島"),VLOOKUP(D1230,最低賃金!$A$2:$G$49,2,FALSE),OR($F$4&lt;&gt;45566,D1230&lt;&gt;"徳島"),VLOOKUP(D1230,最低賃金!$A$2:$G$49,4,FALSE)),"")</f>
        <v/>
      </c>
      <c r="F1230" s="27" t="str">
        <f>IFERROR(VLOOKUP(D1230,最低賃金!$A$3:$G$49,6,FALSE),"")</f>
        <v/>
      </c>
      <c r="G1230" s="42"/>
      <c r="H1230" s="19"/>
      <c r="I1230" s="81"/>
      <c r="J1230" s="27" t="str" cm="1">
        <f t="array" ref="J1230">IFERROR(_xlfn.IFS(COUNTBLANK(G1230:I1230)=3,"",H1230="","H列に金額を入力してください",G1230=3,H1230,I1230="","I列に労働時間を入力してください",G1230=1,ROUND(H1230/(I1230*24),0),G1230=2,ROUND(H1230/(I1230*24),0)),"")</f>
        <v/>
      </c>
      <c r="K1230" s="80" t="str" cm="1">
        <f t="array" ref="K1230">IFERROR(_xlfn.IFS(D1230="","",J1230&lt;E1230,"×（法定外・要件外となる従業員です）",J1230&lt;=F1230,"〇",J1230&gt;F1230,"ー（要件外となる従業員です）"),"")</f>
        <v/>
      </c>
      <c r="L1230" s="25" t="str" cm="1">
        <f t="array" ref="L1230">IFERROR(_xlfn.IFS(COUNTBLANK(C1230:J1230)=8,"",C1230="","←C列に従業員名を姓名（フルネーム）で入力してください。誤変換にお気を付け下さい。",D1230="","←D列に都道府県を入力してください。",G1230="","←G列に1～3の選択肢を入力してください",H1230="","←H列に金額を入力してください",G1230=3,"",I1230="","←I列に所定労働時間を入力してください"),"")</f>
        <v/>
      </c>
    </row>
    <row r="1231" spans="1:12" ht="16.5" customHeight="1" x14ac:dyDescent="0.4">
      <c r="A1231" s="41" t="str">
        <f t="shared" si="19"/>
        <v/>
      </c>
      <c r="B1231" s="40"/>
      <c r="C1231" s="75"/>
      <c r="D1231" s="42"/>
      <c r="E1231" s="27" t="str" cm="1">
        <f t="array" ref="E1231">IFERROR(_xlfn.IFS(AND($F$4=45566,D1231="徳島"),VLOOKUP(D1231,最低賃金!$A$2:$G$49,2,FALSE),OR($F$4&lt;&gt;45566,D1231&lt;&gt;"徳島"),VLOOKUP(D1231,最低賃金!$A$2:$G$49,4,FALSE)),"")</f>
        <v/>
      </c>
      <c r="F1231" s="27" t="str">
        <f>IFERROR(VLOOKUP(D1231,最低賃金!$A$3:$G$49,6,FALSE),"")</f>
        <v/>
      </c>
      <c r="G1231" s="42"/>
      <c r="H1231" s="19"/>
      <c r="I1231" s="81"/>
      <c r="J1231" s="27" t="str" cm="1">
        <f t="array" ref="J1231">IFERROR(_xlfn.IFS(COUNTBLANK(G1231:I1231)=3,"",H1231="","H列に金額を入力してください",G1231=3,H1231,I1231="","I列に労働時間を入力してください",G1231=1,ROUND(H1231/(I1231*24),0),G1231=2,ROUND(H1231/(I1231*24),0)),"")</f>
        <v/>
      </c>
      <c r="K1231" s="80" t="str" cm="1">
        <f t="array" ref="K1231">IFERROR(_xlfn.IFS(D1231="","",J1231&lt;E1231,"×（法定外・要件外となる従業員です）",J1231&lt;=F1231,"〇",J1231&gt;F1231,"ー（要件外となる従業員です）"),"")</f>
        <v/>
      </c>
      <c r="L1231" s="25" t="str" cm="1">
        <f t="array" ref="L1231">IFERROR(_xlfn.IFS(COUNTBLANK(C1231:J1231)=8,"",C1231="","←C列に従業員名を姓名（フルネーム）で入力してください。誤変換にお気を付け下さい。",D1231="","←D列に都道府県を入力してください。",G1231="","←G列に1～3の選択肢を入力してください",H1231="","←H列に金額を入力してください",G1231=3,"",I1231="","←I列に所定労働時間を入力してください"),"")</f>
        <v/>
      </c>
    </row>
    <row r="1232" spans="1:12" ht="16.5" customHeight="1" x14ac:dyDescent="0.4">
      <c r="A1232" s="41" t="str">
        <f t="shared" si="19"/>
        <v/>
      </c>
      <c r="B1232" s="40"/>
      <c r="C1232" s="75"/>
      <c r="D1232" s="42"/>
      <c r="E1232" s="27" t="str" cm="1">
        <f t="array" ref="E1232">IFERROR(_xlfn.IFS(AND($F$4=45566,D1232="徳島"),VLOOKUP(D1232,最低賃金!$A$2:$G$49,2,FALSE),OR($F$4&lt;&gt;45566,D1232&lt;&gt;"徳島"),VLOOKUP(D1232,最低賃金!$A$2:$G$49,4,FALSE)),"")</f>
        <v/>
      </c>
      <c r="F1232" s="27" t="str">
        <f>IFERROR(VLOOKUP(D1232,最低賃金!$A$3:$G$49,6,FALSE),"")</f>
        <v/>
      </c>
      <c r="G1232" s="42"/>
      <c r="H1232" s="19"/>
      <c r="I1232" s="81"/>
      <c r="J1232" s="27" t="str" cm="1">
        <f t="array" ref="J1232">IFERROR(_xlfn.IFS(COUNTBLANK(G1232:I1232)=3,"",H1232="","H列に金額を入力してください",G1232=3,H1232,I1232="","I列に労働時間を入力してください",G1232=1,ROUND(H1232/(I1232*24),0),G1232=2,ROUND(H1232/(I1232*24),0)),"")</f>
        <v/>
      </c>
      <c r="K1232" s="80" t="str" cm="1">
        <f t="array" ref="K1232">IFERROR(_xlfn.IFS(D1232="","",J1232&lt;E1232,"×（法定外・要件外となる従業員です）",J1232&lt;=F1232,"〇",J1232&gt;F1232,"ー（要件外となる従業員です）"),"")</f>
        <v/>
      </c>
      <c r="L1232" s="25" t="str" cm="1">
        <f t="array" ref="L1232">IFERROR(_xlfn.IFS(COUNTBLANK(C1232:J1232)=8,"",C1232="","←C列に従業員名を姓名（フルネーム）で入力してください。誤変換にお気を付け下さい。",D1232="","←D列に都道府県を入力してください。",G1232="","←G列に1～3の選択肢を入力してください",H1232="","←H列に金額を入力してください",G1232=3,"",I1232="","←I列に所定労働時間を入力してください"),"")</f>
        <v/>
      </c>
    </row>
    <row r="1233" spans="1:12" ht="16.5" customHeight="1" x14ac:dyDescent="0.4">
      <c r="A1233" s="41" t="str">
        <f t="shared" si="19"/>
        <v/>
      </c>
      <c r="B1233" s="40"/>
      <c r="C1233" s="75"/>
      <c r="D1233" s="42"/>
      <c r="E1233" s="27" t="str" cm="1">
        <f t="array" ref="E1233">IFERROR(_xlfn.IFS(AND($F$4=45566,D1233="徳島"),VLOOKUP(D1233,最低賃金!$A$2:$G$49,2,FALSE),OR($F$4&lt;&gt;45566,D1233&lt;&gt;"徳島"),VLOOKUP(D1233,最低賃金!$A$2:$G$49,4,FALSE)),"")</f>
        <v/>
      </c>
      <c r="F1233" s="27" t="str">
        <f>IFERROR(VLOOKUP(D1233,最低賃金!$A$3:$G$49,6,FALSE),"")</f>
        <v/>
      </c>
      <c r="G1233" s="42"/>
      <c r="H1233" s="19"/>
      <c r="I1233" s="81"/>
      <c r="J1233" s="27" t="str" cm="1">
        <f t="array" ref="J1233">IFERROR(_xlfn.IFS(COUNTBLANK(G1233:I1233)=3,"",H1233="","H列に金額を入力してください",G1233=3,H1233,I1233="","I列に労働時間を入力してください",G1233=1,ROUND(H1233/(I1233*24),0),G1233=2,ROUND(H1233/(I1233*24),0)),"")</f>
        <v/>
      </c>
      <c r="K1233" s="80" t="str" cm="1">
        <f t="array" ref="K1233">IFERROR(_xlfn.IFS(D1233="","",J1233&lt;E1233,"×（法定外・要件外となる従業員です）",J1233&lt;=F1233,"〇",J1233&gt;F1233,"ー（要件外となる従業員です）"),"")</f>
        <v/>
      </c>
      <c r="L1233" s="25" t="str" cm="1">
        <f t="array" ref="L1233">IFERROR(_xlfn.IFS(COUNTBLANK(C1233:J1233)=8,"",C1233="","←C列に従業員名を姓名（フルネーム）で入力してください。誤変換にお気を付け下さい。",D1233="","←D列に都道府県を入力してください。",G1233="","←G列に1～3の選択肢を入力してください",H1233="","←H列に金額を入力してください",G1233=3,"",I1233="","←I列に所定労働時間を入力してください"),"")</f>
        <v/>
      </c>
    </row>
    <row r="1234" spans="1:12" ht="16.5" customHeight="1" x14ac:dyDescent="0.4">
      <c r="A1234" s="41" t="str">
        <f t="shared" si="19"/>
        <v/>
      </c>
      <c r="B1234" s="40"/>
      <c r="C1234" s="75"/>
      <c r="D1234" s="42"/>
      <c r="E1234" s="27" t="str" cm="1">
        <f t="array" ref="E1234">IFERROR(_xlfn.IFS(AND($F$4=45566,D1234="徳島"),VLOOKUP(D1234,最低賃金!$A$2:$G$49,2,FALSE),OR($F$4&lt;&gt;45566,D1234&lt;&gt;"徳島"),VLOOKUP(D1234,最低賃金!$A$2:$G$49,4,FALSE)),"")</f>
        <v/>
      </c>
      <c r="F1234" s="27" t="str">
        <f>IFERROR(VLOOKUP(D1234,最低賃金!$A$3:$G$49,6,FALSE),"")</f>
        <v/>
      </c>
      <c r="G1234" s="42"/>
      <c r="H1234" s="19"/>
      <c r="I1234" s="81"/>
      <c r="J1234" s="27" t="str" cm="1">
        <f t="array" ref="J1234">IFERROR(_xlfn.IFS(COUNTBLANK(G1234:I1234)=3,"",H1234="","H列に金額を入力してください",G1234=3,H1234,I1234="","I列に労働時間を入力してください",G1234=1,ROUND(H1234/(I1234*24),0),G1234=2,ROUND(H1234/(I1234*24),0)),"")</f>
        <v/>
      </c>
      <c r="K1234" s="80" t="str" cm="1">
        <f t="array" ref="K1234">IFERROR(_xlfn.IFS(D1234="","",J1234&lt;E1234,"×（法定外・要件外となる従業員です）",J1234&lt;=F1234,"〇",J1234&gt;F1234,"ー（要件外となる従業員です）"),"")</f>
        <v/>
      </c>
      <c r="L1234" s="25" t="str" cm="1">
        <f t="array" ref="L1234">IFERROR(_xlfn.IFS(COUNTBLANK(C1234:J1234)=8,"",C1234="","←C列に従業員名を姓名（フルネーム）で入力してください。誤変換にお気を付け下さい。",D1234="","←D列に都道府県を入力してください。",G1234="","←G列に1～3の選択肢を入力してください",H1234="","←H列に金額を入力してください",G1234=3,"",I1234="","←I列に所定労働時間を入力してください"),"")</f>
        <v/>
      </c>
    </row>
    <row r="1235" spans="1:12" ht="16.5" customHeight="1" x14ac:dyDescent="0.4">
      <c r="A1235" s="41" t="str">
        <f t="shared" si="19"/>
        <v/>
      </c>
      <c r="B1235" s="40"/>
      <c r="C1235" s="75"/>
      <c r="D1235" s="42"/>
      <c r="E1235" s="27" t="str" cm="1">
        <f t="array" ref="E1235">IFERROR(_xlfn.IFS(AND($F$4=45566,D1235="徳島"),VLOOKUP(D1235,最低賃金!$A$2:$G$49,2,FALSE),OR($F$4&lt;&gt;45566,D1235&lt;&gt;"徳島"),VLOOKUP(D1235,最低賃金!$A$2:$G$49,4,FALSE)),"")</f>
        <v/>
      </c>
      <c r="F1235" s="27" t="str">
        <f>IFERROR(VLOOKUP(D1235,最低賃金!$A$3:$G$49,6,FALSE),"")</f>
        <v/>
      </c>
      <c r="G1235" s="42"/>
      <c r="H1235" s="19"/>
      <c r="I1235" s="81"/>
      <c r="J1235" s="27" t="str" cm="1">
        <f t="array" ref="J1235">IFERROR(_xlfn.IFS(COUNTBLANK(G1235:I1235)=3,"",H1235="","H列に金額を入力してください",G1235=3,H1235,I1235="","I列に労働時間を入力してください",G1235=1,ROUND(H1235/(I1235*24),0),G1235=2,ROUND(H1235/(I1235*24),0)),"")</f>
        <v/>
      </c>
      <c r="K1235" s="80" t="str" cm="1">
        <f t="array" ref="K1235">IFERROR(_xlfn.IFS(D1235="","",J1235&lt;E1235,"×（法定外・要件外となる従業員です）",J1235&lt;=F1235,"〇",J1235&gt;F1235,"ー（要件外となる従業員です）"),"")</f>
        <v/>
      </c>
      <c r="L1235" s="25" t="str" cm="1">
        <f t="array" ref="L1235">IFERROR(_xlfn.IFS(COUNTBLANK(C1235:J1235)=8,"",C1235="","←C列に従業員名を姓名（フルネーム）で入力してください。誤変換にお気を付け下さい。",D1235="","←D列に都道府県を入力してください。",G1235="","←G列に1～3の選択肢を入力してください",H1235="","←H列に金額を入力してください",G1235=3,"",I1235="","←I列に所定労働時間を入力してください"),"")</f>
        <v/>
      </c>
    </row>
    <row r="1236" spans="1:12" ht="16.5" customHeight="1" x14ac:dyDescent="0.4">
      <c r="A1236" s="41" t="str">
        <f t="shared" si="19"/>
        <v/>
      </c>
      <c r="B1236" s="40"/>
      <c r="C1236" s="75"/>
      <c r="D1236" s="42"/>
      <c r="E1236" s="27" t="str" cm="1">
        <f t="array" ref="E1236">IFERROR(_xlfn.IFS(AND($F$4=45566,D1236="徳島"),VLOOKUP(D1236,最低賃金!$A$2:$G$49,2,FALSE),OR($F$4&lt;&gt;45566,D1236&lt;&gt;"徳島"),VLOOKUP(D1236,最低賃金!$A$2:$G$49,4,FALSE)),"")</f>
        <v/>
      </c>
      <c r="F1236" s="27" t="str">
        <f>IFERROR(VLOOKUP(D1236,最低賃金!$A$3:$G$49,6,FALSE),"")</f>
        <v/>
      </c>
      <c r="G1236" s="42"/>
      <c r="H1236" s="19"/>
      <c r="I1236" s="81"/>
      <c r="J1236" s="27" t="str" cm="1">
        <f t="array" ref="J1236">IFERROR(_xlfn.IFS(COUNTBLANK(G1236:I1236)=3,"",H1236="","H列に金額を入力してください",G1236=3,H1236,I1236="","I列に労働時間を入力してください",G1236=1,ROUND(H1236/(I1236*24),0),G1236=2,ROUND(H1236/(I1236*24),0)),"")</f>
        <v/>
      </c>
      <c r="K1236" s="80" t="str" cm="1">
        <f t="array" ref="K1236">IFERROR(_xlfn.IFS(D1236="","",J1236&lt;E1236,"×（法定外・要件外となる従業員です）",J1236&lt;=F1236,"〇",J1236&gt;F1236,"ー（要件外となる従業員です）"),"")</f>
        <v/>
      </c>
      <c r="L1236" s="25" t="str" cm="1">
        <f t="array" ref="L1236">IFERROR(_xlfn.IFS(COUNTBLANK(C1236:J1236)=8,"",C1236="","←C列に従業員名を姓名（フルネーム）で入力してください。誤変換にお気を付け下さい。",D1236="","←D列に都道府県を入力してください。",G1236="","←G列に1～3の選択肢を入力してください",H1236="","←H列に金額を入力してください",G1236=3,"",I1236="","←I列に所定労働時間を入力してください"),"")</f>
        <v/>
      </c>
    </row>
    <row r="1237" spans="1:12" ht="16.5" customHeight="1" x14ac:dyDescent="0.4">
      <c r="A1237" s="41" t="str">
        <f t="shared" si="19"/>
        <v/>
      </c>
      <c r="B1237" s="40"/>
      <c r="C1237" s="75"/>
      <c r="D1237" s="42"/>
      <c r="E1237" s="27" t="str" cm="1">
        <f t="array" ref="E1237">IFERROR(_xlfn.IFS(AND($F$4=45566,D1237="徳島"),VLOOKUP(D1237,最低賃金!$A$2:$G$49,2,FALSE),OR($F$4&lt;&gt;45566,D1237&lt;&gt;"徳島"),VLOOKUP(D1237,最低賃金!$A$2:$G$49,4,FALSE)),"")</f>
        <v/>
      </c>
      <c r="F1237" s="27" t="str">
        <f>IFERROR(VLOOKUP(D1237,最低賃金!$A$3:$G$49,6,FALSE),"")</f>
        <v/>
      </c>
      <c r="G1237" s="42"/>
      <c r="H1237" s="19"/>
      <c r="I1237" s="81"/>
      <c r="J1237" s="27" t="str" cm="1">
        <f t="array" ref="J1237">IFERROR(_xlfn.IFS(COUNTBLANK(G1237:I1237)=3,"",H1237="","H列に金額を入力してください",G1237=3,H1237,I1237="","I列に労働時間を入力してください",G1237=1,ROUND(H1237/(I1237*24),0),G1237=2,ROUND(H1237/(I1237*24),0)),"")</f>
        <v/>
      </c>
      <c r="K1237" s="80" t="str" cm="1">
        <f t="array" ref="K1237">IFERROR(_xlfn.IFS(D1237="","",J1237&lt;E1237,"×（法定外・要件外となる従業員です）",J1237&lt;=F1237,"〇",J1237&gt;F1237,"ー（要件外となる従業員です）"),"")</f>
        <v/>
      </c>
      <c r="L1237" s="25" t="str" cm="1">
        <f t="array" ref="L1237">IFERROR(_xlfn.IFS(COUNTBLANK(C1237:J1237)=8,"",C1237="","←C列に従業員名を姓名（フルネーム）で入力してください。誤変換にお気を付け下さい。",D1237="","←D列に都道府県を入力してください。",G1237="","←G列に1～3の選択肢を入力してください",H1237="","←H列に金額を入力してください",G1237=3,"",I1237="","←I列に所定労働時間を入力してください"),"")</f>
        <v/>
      </c>
    </row>
    <row r="1238" spans="1:12" ht="16.5" customHeight="1" x14ac:dyDescent="0.4">
      <c r="A1238" s="41" t="str">
        <f t="shared" si="19"/>
        <v/>
      </c>
      <c r="B1238" s="40"/>
      <c r="C1238" s="75"/>
      <c r="D1238" s="42"/>
      <c r="E1238" s="27" t="str" cm="1">
        <f t="array" ref="E1238">IFERROR(_xlfn.IFS(AND($F$4=45566,D1238="徳島"),VLOOKUP(D1238,最低賃金!$A$2:$G$49,2,FALSE),OR($F$4&lt;&gt;45566,D1238&lt;&gt;"徳島"),VLOOKUP(D1238,最低賃金!$A$2:$G$49,4,FALSE)),"")</f>
        <v/>
      </c>
      <c r="F1238" s="27" t="str">
        <f>IFERROR(VLOOKUP(D1238,最低賃金!$A$3:$G$49,6,FALSE),"")</f>
        <v/>
      </c>
      <c r="G1238" s="42"/>
      <c r="H1238" s="19"/>
      <c r="I1238" s="81"/>
      <c r="J1238" s="27" t="str" cm="1">
        <f t="array" ref="J1238">IFERROR(_xlfn.IFS(COUNTBLANK(G1238:I1238)=3,"",H1238="","H列に金額を入力してください",G1238=3,H1238,I1238="","I列に労働時間を入力してください",G1238=1,ROUND(H1238/(I1238*24),0),G1238=2,ROUND(H1238/(I1238*24),0)),"")</f>
        <v/>
      </c>
      <c r="K1238" s="80" t="str" cm="1">
        <f t="array" ref="K1238">IFERROR(_xlfn.IFS(D1238="","",J1238&lt;E1238,"×（法定外・要件外となる従業員です）",J1238&lt;=F1238,"〇",J1238&gt;F1238,"ー（要件外となる従業員です）"),"")</f>
        <v/>
      </c>
      <c r="L1238" s="25" t="str" cm="1">
        <f t="array" ref="L1238">IFERROR(_xlfn.IFS(COUNTBLANK(C1238:J1238)=8,"",C1238="","←C列に従業員名を姓名（フルネーム）で入力してください。誤変換にお気を付け下さい。",D1238="","←D列に都道府県を入力してください。",G1238="","←G列に1～3の選択肢を入力してください",H1238="","←H列に金額を入力してください",G1238=3,"",I1238="","←I列に所定労働時間を入力してください"),"")</f>
        <v/>
      </c>
    </row>
    <row r="1239" spans="1:12" ht="16.5" customHeight="1" x14ac:dyDescent="0.4">
      <c r="A1239" s="41" t="str">
        <f t="shared" si="19"/>
        <v/>
      </c>
      <c r="B1239" s="40"/>
      <c r="C1239" s="75"/>
      <c r="D1239" s="42"/>
      <c r="E1239" s="27" t="str" cm="1">
        <f t="array" ref="E1239">IFERROR(_xlfn.IFS(AND($F$4=45566,D1239="徳島"),VLOOKUP(D1239,最低賃金!$A$2:$G$49,2,FALSE),OR($F$4&lt;&gt;45566,D1239&lt;&gt;"徳島"),VLOOKUP(D1239,最低賃金!$A$2:$G$49,4,FALSE)),"")</f>
        <v/>
      </c>
      <c r="F1239" s="27" t="str">
        <f>IFERROR(VLOOKUP(D1239,最低賃金!$A$3:$G$49,6,FALSE),"")</f>
        <v/>
      </c>
      <c r="G1239" s="42"/>
      <c r="H1239" s="19"/>
      <c r="I1239" s="81"/>
      <c r="J1239" s="27" t="str" cm="1">
        <f t="array" ref="J1239">IFERROR(_xlfn.IFS(COUNTBLANK(G1239:I1239)=3,"",H1239="","H列に金額を入力してください",G1239=3,H1239,I1239="","I列に労働時間を入力してください",G1239=1,ROUND(H1239/(I1239*24),0),G1239=2,ROUND(H1239/(I1239*24),0)),"")</f>
        <v/>
      </c>
      <c r="K1239" s="80" t="str" cm="1">
        <f t="array" ref="K1239">IFERROR(_xlfn.IFS(D1239="","",J1239&lt;E1239,"×（法定外・要件外となる従業員です）",J1239&lt;=F1239,"〇",J1239&gt;F1239,"ー（要件外となる従業員です）"),"")</f>
        <v/>
      </c>
      <c r="L1239" s="25" t="str" cm="1">
        <f t="array" ref="L1239">IFERROR(_xlfn.IFS(COUNTBLANK(C1239:J1239)=8,"",C1239="","←C列に従業員名を姓名（フルネーム）で入力してください。誤変換にお気を付け下さい。",D1239="","←D列に都道府県を入力してください。",G1239="","←G列に1～3の選択肢を入力してください",H1239="","←H列に金額を入力してください",G1239=3,"",I1239="","←I列に所定労働時間を入力してください"),"")</f>
        <v/>
      </c>
    </row>
    <row r="1240" spans="1:12" ht="16.5" customHeight="1" x14ac:dyDescent="0.4">
      <c r="A1240" s="41" t="str">
        <f t="shared" si="19"/>
        <v/>
      </c>
      <c r="B1240" s="40"/>
      <c r="C1240" s="75"/>
      <c r="D1240" s="42"/>
      <c r="E1240" s="27" t="str" cm="1">
        <f t="array" ref="E1240">IFERROR(_xlfn.IFS(AND($F$4=45566,D1240="徳島"),VLOOKUP(D1240,最低賃金!$A$2:$G$49,2,FALSE),OR($F$4&lt;&gt;45566,D1240&lt;&gt;"徳島"),VLOOKUP(D1240,最低賃金!$A$2:$G$49,4,FALSE)),"")</f>
        <v/>
      </c>
      <c r="F1240" s="27" t="str">
        <f>IFERROR(VLOOKUP(D1240,最低賃金!$A$3:$G$49,6,FALSE),"")</f>
        <v/>
      </c>
      <c r="G1240" s="42"/>
      <c r="H1240" s="19"/>
      <c r="I1240" s="81"/>
      <c r="J1240" s="27" t="str" cm="1">
        <f t="array" ref="J1240">IFERROR(_xlfn.IFS(COUNTBLANK(G1240:I1240)=3,"",H1240="","H列に金額を入力してください",G1240=3,H1240,I1240="","I列に労働時間を入力してください",G1240=1,ROUND(H1240/(I1240*24),0),G1240=2,ROUND(H1240/(I1240*24),0)),"")</f>
        <v/>
      </c>
      <c r="K1240" s="80" t="str" cm="1">
        <f t="array" ref="K1240">IFERROR(_xlfn.IFS(D1240="","",J1240&lt;E1240,"×（法定外・要件外となる従業員です）",J1240&lt;=F1240,"〇",J1240&gt;F1240,"ー（要件外となる従業員です）"),"")</f>
        <v/>
      </c>
      <c r="L1240" s="25" t="str" cm="1">
        <f t="array" ref="L1240">IFERROR(_xlfn.IFS(COUNTBLANK(C1240:J1240)=8,"",C1240="","←C列に従業員名を姓名（フルネーム）で入力してください。誤変換にお気を付け下さい。",D1240="","←D列に都道府県を入力してください。",G1240="","←G列に1～3の選択肢を入力してください",H1240="","←H列に金額を入力してください",G1240=3,"",I1240="","←I列に所定労働時間を入力してください"),"")</f>
        <v/>
      </c>
    </row>
    <row r="1241" spans="1:12" ht="16.5" customHeight="1" x14ac:dyDescent="0.4">
      <c r="A1241" s="41" t="str">
        <f t="shared" si="19"/>
        <v/>
      </c>
      <c r="B1241" s="40"/>
      <c r="C1241" s="75"/>
      <c r="D1241" s="42"/>
      <c r="E1241" s="27" t="str" cm="1">
        <f t="array" ref="E1241">IFERROR(_xlfn.IFS(AND($F$4=45566,D1241="徳島"),VLOOKUP(D1241,最低賃金!$A$2:$G$49,2,FALSE),OR($F$4&lt;&gt;45566,D1241&lt;&gt;"徳島"),VLOOKUP(D1241,最低賃金!$A$2:$G$49,4,FALSE)),"")</f>
        <v/>
      </c>
      <c r="F1241" s="27" t="str">
        <f>IFERROR(VLOOKUP(D1241,最低賃金!$A$3:$G$49,6,FALSE),"")</f>
        <v/>
      </c>
      <c r="G1241" s="42"/>
      <c r="H1241" s="19"/>
      <c r="I1241" s="81"/>
      <c r="J1241" s="27" t="str" cm="1">
        <f t="array" ref="J1241">IFERROR(_xlfn.IFS(COUNTBLANK(G1241:I1241)=3,"",H1241="","H列に金額を入力してください",G1241=3,H1241,I1241="","I列に労働時間を入力してください",G1241=1,ROUND(H1241/(I1241*24),0),G1241=2,ROUND(H1241/(I1241*24),0)),"")</f>
        <v/>
      </c>
      <c r="K1241" s="80" t="str" cm="1">
        <f t="array" ref="K1241">IFERROR(_xlfn.IFS(D1241="","",J1241&lt;E1241,"×（法定外・要件外となる従業員です）",J1241&lt;=F1241,"〇",J1241&gt;F1241,"ー（要件外となる従業員です）"),"")</f>
        <v/>
      </c>
      <c r="L1241" s="25" t="str" cm="1">
        <f t="array" ref="L1241">IFERROR(_xlfn.IFS(COUNTBLANK(C1241:J1241)=8,"",C1241="","←C列に従業員名を姓名（フルネーム）で入力してください。誤変換にお気を付け下さい。",D1241="","←D列に都道府県を入力してください。",G1241="","←G列に1～3の選択肢を入力してください",H1241="","←H列に金額を入力してください",G1241=3,"",I1241="","←I列に所定労働時間を入力してください"),"")</f>
        <v/>
      </c>
    </row>
    <row r="1242" spans="1:12" ht="16.5" customHeight="1" x14ac:dyDescent="0.4">
      <c r="A1242" s="41" t="str">
        <f t="shared" si="19"/>
        <v/>
      </c>
      <c r="B1242" s="40"/>
      <c r="C1242" s="75"/>
      <c r="D1242" s="42"/>
      <c r="E1242" s="27" t="str" cm="1">
        <f t="array" ref="E1242">IFERROR(_xlfn.IFS(AND($F$4=45566,D1242="徳島"),VLOOKUP(D1242,最低賃金!$A$2:$G$49,2,FALSE),OR($F$4&lt;&gt;45566,D1242&lt;&gt;"徳島"),VLOOKUP(D1242,最低賃金!$A$2:$G$49,4,FALSE)),"")</f>
        <v/>
      </c>
      <c r="F1242" s="27" t="str">
        <f>IFERROR(VLOOKUP(D1242,最低賃金!$A$3:$G$49,6,FALSE),"")</f>
        <v/>
      </c>
      <c r="G1242" s="42"/>
      <c r="H1242" s="19"/>
      <c r="I1242" s="81"/>
      <c r="J1242" s="27" t="str" cm="1">
        <f t="array" ref="J1242">IFERROR(_xlfn.IFS(COUNTBLANK(G1242:I1242)=3,"",H1242="","H列に金額を入力してください",G1242=3,H1242,I1242="","I列に労働時間を入力してください",G1242=1,ROUND(H1242/(I1242*24),0),G1242=2,ROUND(H1242/(I1242*24),0)),"")</f>
        <v/>
      </c>
      <c r="K1242" s="80" t="str" cm="1">
        <f t="array" ref="K1242">IFERROR(_xlfn.IFS(D1242="","",J1242&lt;E1242,"×（法定外・要件外となる従業員です）",J1242&lt;=F1242,"〇",J1242&gt;F1242,"ー（要件外となる従業員です）"),"")</f>
        <v/>
      </c>
      <c r="L1242" s="25" t="str" cm="1">
        <f t="array" ref="L1242">IFERROR(_xlfn.IFS(COUNTBLANK(C1242:J1242)=8,"",C1242="","←C列に従業員名を姓名（フルネーム）で入力してください。誤変換にお気を付け下さい。",D1242="","←D列に都道府県を入力してください。",G1242="","←G列に1～3の選択肢を入力してください",H1242="","←H列に金額を入力してください",G1242=3,"",I1242="","←I列に所定労働時間を入力してください"),"")</f>
        <v/>
      </c>
    </row>
    <row r="1243" spans="1:12" ht="16.5" customHeight="1" x14ac:dyDescent="0.4">
      <c r="A1243" s="41" t="str">
        <f t="shared" si="19"/>
        <v/>
      </c>
      <c r="B1243" s="40"/>
      <c r="C1243" s="75"/>
      <c r="D1243" s="42"/>
      <c r="E1243" s="27" t="str" cm="1">
        <f t="array" ref="E1243">IFERROR(_xlfn.IFS(AND($F$4=45566,D1243="徳島"),VLOOKUP(D1243,最低賃金!$A$2:$G$49,2,FALSE),OR($F$4&lt;&gt;45566,D1243&lt;&gt;"徳島"),VLOOKUP(D1243,最低賃金!$A$2:$G$49,4,FALSE)),"")</f>
        <v/>
      </c>
      <c r="F1243" s="27" t="str">
        <f>IFERROR(VLOOKUP(D1243,最低賃金!$A$3:$G$49,6,FALSE),"")</f>
        <v/>
      </c>
      <c r="G1243" s="42"/>
      <c r="H1243" s="19"/>
      <c r="I1243" s="81"/>
      <c r="J1243" s="27" t="str" cm="1">
        <f t="array" ref="J1243">IFERROR(_xlfn.IFS(COUNTBLANK(G1243:I1243)=3,"",H1243="","H列に金額を入力してください",G1243=3,H1243,I1243="","I列に労働時間を入力してください",G1243=1,ROUND(H1243/(I1243*24),0),G1243=2,ROUND(H1243/(I1243*24),0)),"")</f>
        <v/>
      </c>
      <c r="K1243" s="80" t="str" cm="1">
        <f t="array" ref="K1243">IFERROR(_xlfn.IFS(D1243="","",J1243&lt;E1243,"×（法定外・要件外となる従業員です）",J1243&lt;=F1243,"〇",J1243&gt;F1243,"ー（要件外となる従業員です）"),"")</f>
        <v/>
      </c>
      <c r="L1243" s="25" t="str" cm="1">
        <f t="array" ref="L1243">IFERROR(_xlfn.IFS(COUNTBLANK(C1243:J1243)=8,"",C1243="","←C列に従業員名を姓名（フルネーム）で入力してください。誤変換にお気を付け下さい。",D1243="","←D列に都道府県を入力してください。",G1243="","←G列に1～3の選択肢を入力してください",H1243="","←H列に金額を入力してください",G1243=3,"",I1243="","←I列に所定労働時間を入力してください"),"")</f>
        <v/>
      </c>
    </row>
    <row r="1244" spans="1:12" ht="16.5" customHeight="1" x14ac:dyDescent="0.4">
      <c r="A1244" s="41" t="str">
        <f t="shared" si="19"/>
        <v/>
      </c>
      <c r="B1244" s="40"/>
      <c r="C1244" s="75"/>
      <c r="D1244" s="42"/>
      <c r="E1244" s="27" t="str" cm="1">
        <f t="array" ref="E1244">IFERROR(_xlfn.IFS(AND($F$4=45566,D1244="徳島"),VLOOKUP(D1244,最低賃金!$A$2:$G$49,2,FALSE),OR($F$4&lt;&gt;45566,D1244&lt;&gt;"徳島"),VLOOKUP(D1244,最低賃金!$A$2:$G$49,4,FALSE)),"")</f>
        <v/>
      </c>
      <c r="F1244" s="27" t="str">
        <f>IFERROR(VLOOKUP(D1244,最低賃金!$A$3:$G$49,6,FALSE),"")</f>
        <v/>
      </c>
      <c r="G1244" s="42"/>
      <c r="H1244" s="19"/>
      <c r="I1244" s="81"/>
      <c r="J1244" s="27" t="str" cm="1">
        <f t="array" ref="J1244">IFERROR(_xlfn.IFS(COUNTBLANK(G1244:I1244)=3,"",H1244="","H列に金額を入力してください",G1244=3,H1244,I1244="","I列に労働時間を入力してください",G1244=1,ROUND(H1244/(I1244*24),0),G1244=2,ROUND(H1244/(I1244*24),0)),"")</f>
        <v/>
      </c>
      <c r="K1244" s="80" t="str" cm="1">
        <f t="array" ref="K1244">IFERROR(_xlfn.IFS(D1244="","",J1244&lt;E1244,"×（法定外・要件外となる従業員です）",J1244&lt;=F1244,"〇",J1244&gt;F1244,"ー（要件外となる従業員です）"),"")</f>
        <v/>
      </c>
      <c r="L1244" s="25" t="str" cm="1">
        <f t="array" ref="L1244">IFERROR(_xlfn.IFS(COUNTBLANK(C1244:J1244)=8,"",C1244="","←C列に従業員名を姓名（フルネーム）で入力してください。誤変換にお気を付け下さい。",D1244="","←D列に都道府県を入力してください。",G1244="","←G列に1～3の選択肢を入力してください",H1244="","←H列に金額を入力してください",G1244=3,"",I1244="","←I列に所定労働時間を入力してください"),"")</f>
        <v/>
      </c>
    </row>
    <row r="1245" spans="1:12" ht="16.5" customHeight="1" x14ac:dyDescent="0.4">
      <c r="A1245" s="41" t="str">
        <f t="shared" si="19"/>
        <v/>
      </c>
      <c r="B1245" s="40"/>
      <c r="C1245" s="75"/>
      <c r="D1245" s="42"/>
      <c r="E1245" s="27" t="str" cm="1">
        <f t="array" ref="E1245">IFERROR(_xlfn.IFS(AND($F$4=45566,D1245="徳島"),VLOOKUP(D1245,最低賃金!$A$2:$G$49,2,FALSE),OR($F$4&lt;&gt;45566,D1245&lt;&gt;"徳島"),VLOOKUP(D1245,最低賃金!$A$2:$G$49,4,FALSE)),"")</f>
        <v/>
      </c>
      <c r="F1245" s="27" t="str">
        <f>IFERROR(VLOOKUP(D1245,最低賃金!$A$3:$G$49,6,FALSE),"")</f>
        <v/>
      </c>
      <c r="G1245" s="42"/>
      <c r="H1245" s="19"/>
      <c r="I1245" s="81"/>
      <c r="J1245" s="27" t="str" cm="1">
        <f t="array" ref="J1245">IFERROR(_xlfn.IFS(COUNTBLANK(G1245:I1245)=3,"",H1245="","H列に金額を入力してください",G1245=3,H1245,I1245="","I列に労働時間を入力してください",G1245=1,ROUND(H1245/(I1245*24),0),G1245=2,ROUND(H1245/(I1245*24),0)),"")</f>
        <v/>
      </c>
      <c r="K1245" s="80" t="str" cm="1">
        <f t="array" ref="K1245">IFERROR(_xlfn.IFS(D1245="","",J1245&lt;E1245,"×（法定外・要件外となる従業員です）",J1245&lt;=F1245,"〇",J1245&gt;F1245,"ー（要件外となる従業員です）"),"")</f>
        <v/>
      </c>
      <c r="L1245" s="25" t="str" cm="1">
        <f t="array" ref="L1245">IFERROR(_xlfn.IFS(COUNTBLANK(C1245:J1245)=8,"",C1245="","←C列に従業員名を姓名（フルネーム）で入力してください。誤変換にお気を付け下さい。",D1245="","←D列に都道府県を入力してください。",G1245="","←G列に1～3の選択肢を入力してください",H1245="","←H列に金額を入力してください",G1245=3,"",I1245="","←I列に所定労働時間を入力してください"),"")</f>
        <v/>
      </c>
    </row>
    <row r="1246" spans="1:12" ht="16.5" customHeight="1" x14ac:dyDescent="0.4">
      <c r="A1246" s="41" t="str">
        <f t="shared" si="19"/>
        <v/>
      </c>
      <c r="B1246" s="40"/>
      <c r="C1246" s="75"/>
      <c r="D1246" s="42"/>
      <c r="E1246" s="27" t="str" cm="1">
        <f t="array" ref="E1246">IFERROR(_xlfn.IFS(AND($F$4=45566,D1246="徳島"),VLOOKUP(D1246,最低賃金!$A$2:$G$49,2,FALSE),OR($F$4&lt;&gt;45566,D1246&lt;&gt;"徳島"),VLOOKUP(D1246,最低賃金!$A$2:$G$49,4,FALSE)),"")</f>
        <v/>
      </c>
      <c r="F1246" s="27" t="str">
        <f>IFERROR(VLOOKUP(D1246,最低賃金!$A$3:$G$49,6,FALSE),"")</f>
        <v/>
      </c>
      <c r="G1246" s="42"/>
      <c r="H1246" s="19"/>
      <c r="I1246" s="81"/>
      <c r="J1246" s="27" t="str" cm="1">
        <f t="array" ref="J1246">IFERROR(_xlfn.IFS(COUNTBLANK(G1246:I1246)=3,"",H1246="","H列に金額を入力してください",G1246=3,H1246,I1246="","I列に労働時間を入力してください",G1246=1,ROUND(H1246/(I1246*24),0),G1246=2,ROUND(H1246/(I1246*24),0)),"")</f>
        <v/>
      </c>
      <c r="K1246" s="80" t="str" cm="1">
        <f t="array" ref="K1246">IFERROR(_xlfn.IFS(D1246="","",J1246&lt;E1246,"×（法定外・要件外となる従業員です）",J1246&lt;=F1246,"〇",J1246&gt;F1246,"ー（要件外となる従業員です）"),"")</f>
        <v/>
      </c>
      <c r="L1246" s="25" t="str" cm="1">
        <f t="array" ref="L1246">IFERROR(_xlfn.IFS(COUNTBLANK(C1246:J1246)=8,"",C1246="","←C列に従業員名を姓名（フルネーム）で入力してください。誤変換にお気を付け下さい。",D1246="","←D列に都道府県を入力してください。",G1246="","←G列に1～3の選択肢を入力してください",H1246="","←H列に金額を入力してください",G1246=3,"",I1246="","←I列に所定労働時間を入力してください"),"")</f>
        <v/>
      </c>
    </row>
    <row r="1247" spans="1:12" ht="16.5" customHeight="1" x14ac:dyDescent="0.4">
      <c r="A1247" s="41" t="str">
        <f t="shared" si="19"/>
        <v/>
      </c>
      <c r="B1247" s="40"/>
      <c r="C1247" s="75"/>
      <c r="D1247" s="42"/>
      <c r="E1247" s="27" t="str" cm="1">
        <f t="array" ref="E1247">IFERROR(_xlfn.IFS(AND($F$4=45566,D1247="徳島"),VLOOKUP(D1247,最低賃金!$A$2:$G$49,2,FALSE),OR($F$4&lt;&gt;45566,D1247&lt;&gt;"徳島"),VLOOKUP(D1247,最低賃金!$A$2:$G$49,4,FALSE)),"")</f>
        <v/>
      </c>
      <c r="F1247" s="27" t="str">
        <f>IFERROR(VLOOKUP(D1247,最低賃金!$A$3:$G$49,6,FALSE),"")</f>
        <v/>
      </c>
      <c r="G1247" s="42"/>
      <c r="H1247" s="19"/>
      <c r="I1247" s="81"/>
      <c r="J1247" s="27" t="str" cm="1">
        <f t="array" ref="J1247">IFERROR(_xlfn.IFS(COUNTBLANK(G1247:I1247)=3,"",H1247="","H列に金額を入力してください",G1247=3,H1247,I1247="","I列に労働時間を入力してください",G1247=1,ROUND(H1247/(I1247*24),0),G1247=2,ROUND(H1247/(I1247*24),0)),"")</f>
        <v/>
      </c>
      <c r="K1247" s="80" t="str" cm="1">
        <f t="array" ref="K1247">IFERROR(_xlfn.IFS(D1247="","",J1247&lt;E1247,"×（法定外・要件外となる従業員です）",J1247&lt;=F1247,"〇",J1247&gt;F1247,"ー（要件外となる従業員です）"),"")</f>
        <v/>
      </c>
      <c r="L1247" s="25" t="str" cm="1">
        <f t="array" ref="L1247">IFERROR(_xlfn.IFS(COUNTBLANK(C1247:J1247)=8,"",C1247="","←C列に従業員名を姓名（フルネーム）で入力してください。誤変換にお気を付け下さい。",D1247="","←D列に都道府県を入力してください。",G1247="","←G列に1～3の選択肢を入力してください",H1247="","←H列に金額を入力してください",G1247=3,"",I1247="","←I列に所定労働時間を入力してください"),"")</f>
        <v/>
      </c>
    </row>
    <row r="1248" spans="1:12" ht="16.5" customHeight="1" x14ac:dyDescent="0.4">
      <c r="A1248" s="41" t="str">
        <f t="shared" si="19"/>
        <v/>
      </c>
      <c r="B1248" s="40"/>
      <c r="C1248" s="75"/>
      <c r="D1248" s="42"/>
      <c r="E1248" s="27" t="str" cm="1">
        <f t="array" ref="E1248">IFERROR(_xlfn.IFS(AND($F$4=45566,D1248="徳島"),VLOOKUP(D1248,最低賃金!$A$2:$G$49,2,FALSE),OR($F$4&lt;&gt;45566,D1248&lt;&gt;"徳島"),VLOOKUP(D1248,最低賃金!$A$2:$G$49,4,FALSE)),"")</f>
        <v/>
      </c>
      <c r="F1248" s="27" t="str">
        <f>IFERROR(VLOOKUP(D1248,最低賃金!$A$3:$G$49,6,FALSE),"")</f>
        <v/>
      </c>
      <c r="G1248" s="42"/>
      <c r="H1248" s="19"/>
      <c r="I1248" s="81"/>
      <c r="J1248" s="27" t="str" cm="1">
        <f t="array" ref="J1248">IFERROR(_xlfn.IFS(COUNTBLANK(G1248:I1248)=3,"",H1248="","H列に金額を入力してください",G1248=3,H1248,I1248="","I列に労働時間を入力してください",G1248=1,ROUND(H1248/(I1248*24),0),G1248=2,ROUND(H1248/(I1248*24),0)),"")</f>
        <v/>
      </c>
      <c r="K1248" s="80" t="str" cm="1">
        <f t="array" ref="K1248">IFERROR(_xlfn.IFS(D1248="","",J1248&lt;E1248,"×（法定外・要件外となる従業員です）",J1248&lt;=F1248,"〇",J1248&gt;F1248,"ー（要件外となる従業員です）"),"")</f>
        <v/>
      </c>
      <c r="L1248" s="25" t="str" cm="1">
        <f t="array" ref="L1248">IFERROR(_xlfn.IFS(COUNTBLANK(C1248:J1248)=8,"",C1248="","←C列に従業員名を姓名（フルネーム）で入力してください。誤変換にお気を付け下さい。",D1248="","←D列に都道府県を入力してください。",G1248="","←G列に1～3の選択肢を入力してください",H1248="","←H列に金額を入力してください",G1248=3,"",I1248="","←I列に所定労働時間を入力してください"),"")</f>
        <v/>
      </c>
    </row>
    <row r="1249" spans="1:12" ht="16.5" customHeight="1" x14ac:dyDescent="0.4">
      <c r="A1249" s="41" t="str">
        <f t="shared" si="19"/>
        <v/>
      </c>
      <c r="B1249" s="40"/>
      <c r="C1249" s="75"/>
      <c r="D1249" s="42"/>
      <c r="E1249" s="27" t="str" cm="1">
        <f t="array" ref="E1249">IFERROR(_xlfn.IFS(AND($F$4=45566,D1249="徳島"),VLOOKUP(D1249,最低賃金!$A$2:$G$49,2,FALSE),OR($F$4&lt;&gt;45566,D1249&lt;&gt;"徳島"),VLOOKUP(D1249,最低賃金!$A$2:$G$49,4,FALSE)),"")</f>
        <v/>
      </c>
      <c r="F1249" s="27" t="str">
        <f>IFERROR(VLOOKUP(D1249,最低賃金!$A$3:$G$49,6,FALSE),"")</f>
        <v/>
      </c>
      <c r="G1249" s="42"/>
      <c r="H1249" s="19"/>
      <c r="I1249" s="81"/>
      <c r="J1249" s="27" t="str" cm="1">
        <f t="array" ref="J1249">IFERROR(_xlfn.IFS(COUNTBLANK(G1249:I1249)=3,"",H1249="","H列に金額を入力してください",G1249=3,H1249,I1249="","I列に労働時間を入力してください",G1249=1,ROUND(H1249/(I1249*24),0),G1249=2,ROUND(H1249/(I1249*24),0)),"")</f>
        <v/>
      </c>
      <c r="K1249" s="80" t="str" cm="1">
        <f t="array" ref="K1249">IFERROR(_xlfn.IFS(D1249="","",J1249&lt;E1249,"×（法定外・要件外となる従業員です）",J1249&lt;=F1249,"〇",J1249&gt;F1249,"ー（要件外となる従業員です）"),"")</f>
        <v/>
      </c>
      <c r="L1249" s="25" t="str" cm="1">
        <f t="array" ref="L1249">IFERROR(_xlfn.IFS(COUNTBLANK(C1249:J1249)=8,"",C1249="","←C列に従業員名を姓名（フルネーム）で入力してください。誤変換にお気を付け下さい。",D1249="","←D列に都道府県を入力してください。",G1249="","←G列に1～3の選択肢を入力してください",H1249="","←H列に金額を入力してください",G1249=3,"",I1249="","←I列に所定労働時間を入力してください"),"")</f>
        <v/>
      </c>
    </row>
    <row r="1250" spans="1:12" ht="16.5" customHeight="1" x14ac:dyDescent="0.4">
      <c r="A1250" s="41" t="str">
        <f t="shared" si="19"/>
        <v/>
      </c>
      <c r="B1250" s="40"/>
      <c r="C1250" s="75"/>
      <c r="D1250" s="42"/>
      <c r="E1250" s="27" t="str" cm="1">
        <f t="array" ref="E1250">IFERROR(_xlfn.IFS(AND($F$4=45566,D1250="徳島"),VLOOKUP(D1250,最低賃金!$A$2:$G$49,2,FALSE),OR($F$4&lt;&gt;45566,D1250&lt;&gt;"徳島"),VLOOKUP(D1250,最低賃金!$A$2:$G$49,4,FALSE)),"")</f>
        <v/>
      </c>
      <c r="F1250" s="27" t="str">
        <f>IFERROR(VLOOKUP(D1250,最低賃金!$A$3:$G$49,6,FALSE),"")</f>
        <v/>
      </c>
      <c r="G1250" s="42"/>
      <c r="H1250" s="19"/>
      <c r="I1250" s="81"/>
      <c r="J1250" s="27" t="str" cm="1">
        <f t="array" ref="J1250">IFERROR(_xlfn.IFS(COUNTBLANK(G1250:I1250)=3,"",H1250="","H列に金額を入力してください",G1250=3,H1250,I1250="","I列に労働時間を入力してください",G1250=1,ROUND(H1250/(I1250*24),0),G1250=2,ROUND(H1250/(I1250*24),0)),"")</f>
        <v/>
      </c>
      <c r="K1250" s="80" t="str" cm="1">
        <f t="array" ref="K1250">IFERROR(_xlfn.IFS(D1250="","",J1250&lt;E1250,"×（法定外・要件外となる従業員です）",J1250&lt;=F1250,"〇",J1250&gt;F1250,"ー（要件外となる従業員です）"),"")</f>
        <v/>
      </c>
      <c r="L1250" s="25" t="str" cm="1">
        <f t="array" ref="L1250">IFERROR(_xlfn.IFS(COUNTBLANK(C1250:J1250)=8,"",C1250="","←C列に従業員名を姓名（フルネーム）で入力してください。誤変換にお気を付け下さい。",D1250="","←D列に都道府県を入力してください。",G1250="","←G列に1～3の選択肢を入力してください",H1250="","←H列に金額を入力してください",G1250=3,"",I1250="","←I列に所定労働時間を入力してください"),"")</f>
        <v/>
      </c>
    </row>
    <row r="1251" spans="1:12" ht="16.5" customHeight="1" x14ac:dyDescent="0.4">
      <c r="A1251" s="41" t="str">
        <f t="shared" si="19"/>
        <v/>
      </c>
      <c r="B1251" s="40"/>
      <c r="C1251" s="75"/>
      <c r="D1251" s="42"/>
      <c r="E1251" s="27" t="str" cm="1">
        <f t="array" ref="E1251">IFERROR(_xlfn.IFS(AND($F$4=45566,D1251="徳島"),VLOOKUP(D1251,最低賃金!$A$2:$G$49,2,FALSE),OR($F$4&lt;&gt;45566,D1251&lt;&gt;"徳島"),VLOOKUP(D1251,最低賃金!$A$2:$G$49,4,FALSE)),"")</f>
        <v/>
      </c>
      <c r="F1251" s="27" t="str">
        <f>IFERROR(VLOOKUP(D1251,最低賃金!$A$3:$G$49,6,FALSE),"")</f>
        <v/>
      </c>
      <c r="G1251" s="42"/>
      <c r="H1251" s="19"/>
      <c r="I1251" s="81"/>
      <c r="J1251" s="27" t="str" cm="1">
        <f t="array" ref="J1251">IFERROR(_xlfn.IFS(COUNTBLANK(G1251:I1251)=3,"",H1251="","H列に金額を入力してください",G1251=3,H1251,I1251="","I列に労働時間を入力してください",G1251=1,ROUND(H1251/(I1251*24),0),G1251=2,ROUND(H1251/(I1251*24),0)),"")</f>
        <v/>
      </c>
      <c r="K1251" s="80" t="str" cm="1">
        <f t="array" ref="K1251">IFERROR(_xlfn.IFS(D1251="","",J1251&lt;E1251,"×（法定外・要件外となる従業員です）",J1251&lt;=F1251,"〇",J1251&gt;F1251,"ー（要件外となる従業員です）"),"")</f>
        <v/>
      </c>
      <c r="L1251" s="25" t="str" cm="1">
        <f t="array" ref="L1251">IFERROR(_xlfn.IFS(COUNTBLANK(C1251:J1251)=8,"",C1251="","←C列に従業員名を姓名（フルネーム）で入力してください。誤変換にお気を付け下さい。",D1251="","←D列に都道府県を入力してください。",G1251="","←G列に1～3の選択肢を入力してください",H1251="","←H列に金額を入力してください",G1251=3,"",I1251="","←I列に所定労働時間を入力してください"),"")</f>
        <v/>
      </c>
    </row>
    <row r="1252" spans="1:12" ht="16.5" customHeight="1" x14ac:dyDescent="0.4">
      <c r="A1252" s="41" t="str">
        <f t="shared" si="19"/>
        <v/>
      </c>
      <c r="B1252" s="40"/>
      <c r="C1252" s="75"/>
      <c r="D1252" s="42"/>
      <c r="E1252" s="27" t="str" cm="1">
        <f t="array" ref="E1252">IFERROR(_xlfn.IFS(AND($F$4=45566,D1252="徳島"),VLOOKUP(D1252,最低賃金!$A$2:$G$49,2,FALSE),OR($F$4&lt;&gt;45566,D1252&lt;&gt;"徳島"),VLOOKUP(D1252,最低賃金!$A$2:$G$49,4,FALSE)),"")</f>
        <v/>
      </c>
      <c r="F1252" s="27" t="str">
        <f>IFERROR(VLOOKUP(D1252,最低賃金!$A$3:$G$49,6,FALSE),"")</f>
        <v/>
      </c>
      <c r="G1252" s="42"/>
      <c r="H1252" s="19"/>
      <c r="I1252" s="81"/>
      <c r="J1252" s="27" t="str" cm="1">
        <f t="array" ref="J1252">IFERROR(_xlfn.IFS(COUNTBLANK(G1252:I1252)=3,"",H1252="","H列に金額を入力してください",G1252=3,H1252,I1252="","I列に労働時間を入力してください",G1252=1,ROUND(H1252/(I1252*24),0),G1252=2,ROUND(H1252/(I1252*24),0)),"")</f>
        <v/>
      </c>
      <c r="K1252" s="80" t="str" cm="1">
        <f t="array" ref="K1252">IFERROR(_xlfn.IFS(D1252="","",J1252&lt;E1252,"×（法定外・要件外となる従業員です）",J1252&lt;=F1252,"〇",J1252&gt;F1252,"ー（要件外となる従業員です）"),"")</f>
        <v/>
      </c>
      <c r="L1252" s="25" t="str" cm="1">
        <f t="array" ref="L1252">IFERROR(_xlfn.IFS(COUNTBLANK(C1252:J1252)=8,"",C1252="","←C列に従業員名を姓名（フルネーム）で入力してください。誤変換にお気を付け下さい。",D1252="","←D列に都道府県を入力してください。",G1252="","←G列に1～3の選択肢を入力してください",H1252="","←H列に金額を入力してください",G1252=3,"",I1252="","←I列に所定労働時間を入力してください"),"")</f>
        <v/>
      </c>
    </row>
    <row r="1253" spans="1:12" ht="16.5" customHeight="1" x14ac:dyDescent="0.4">
      <c r="A1253" s="41" t="str">
        <f t="shared" si="19"/>
        <v/>
      </c>
      <c r="B1253" s="40"/>
      <c r="C1253" s="75"/>
      <c r="D1253" s="42"/>
      <c r="E1253" s="27" t="str" cm="1">
        <f t="array" ref="E1253">IFERROR(_xlfn.IFS(AND($F$4=45566,D1253="徳島"),VLOOKUP(D1253,最低賃金!$A$2:$G$49,2,FALSE),OR($F$4&lt;&gt;45566,D1253&lt;&gt;"徳島"),VLOOKUP(D1253,最低賃金!$A$2:$G$49,4,FALSE)),"")</f>
        <v/>
      </c>
      <c r="F1253" s="27" t="str">
        <f>IFERROR(VLOOKUP(D1253,最低賃金!$A$3:$G$49,6,FALSE),"")</f>
        <v/>
      </c>
      <c r="G1253" s="42"/>
      <c r="H1253" s="19"/>
      <c r="I1253" s="81"/>
      <c r="J1253" s="27" t="str" cm="1">
        <f t="array" ref="J1253">IFERROR(_xlfn.IFS(COUNTBLANK(G1253:I1253)=3,"",H1253="","H列に金額を入力してください",G1253=3,H1253,I1253="","I列に労働時間を入力してください",G1253=1,ROUND(H1253/(I1253*24),0),G1253=2,ROUND(H1253/(I1253*24),0)),"")</f>
        <v/>
      </c>
      <c r="K1253" s="80" t="str" cm="1">
        <f t="array" ref="K1253">IFERROR(_xlfn.IFS(D1253="","",J1253&lt;E1253,"×（法定外・要件外となる従業員です）",J1253&lt;=F1253,"〇",J1253&gt;F1253,"ー（要件外となる従業員です）"),"")</f>
        <v/>
      </c>
      <c r="L1253" s="25" t="str" cm="1">
        <f t="array" ref="L1253">IFERROR(_xlfn.IFS(COUNTBLANK(C1253:J1253)=8,"",C1253="","←C列に従業員名を姓名（フルネーム）で入力してください。誤変換にお気を付け下さい。",D1253="","←D列に都道府県を入力してください。",G1253="","←G列に1～3の選択肢を入力してください",H1253="","←H列に金額を入力してください",G1253=3,"",I1253="","←I列に所定労働時間を入力してください"),"")</f>
        <v/>
      </c>
    </row>
    <row r="1254" spans="1:12" ht="16.5" customHeight="1" x14ac:dyDescent="0.4">
      <c r="A1254" s="41" t="str">
        <f t="shared" si="19"/>
        <v/>
      </c>
      <c r="B1254" s="40"/>
      <c r="C1254" s="75"/>
      <c r="D1254" s="42"/>
      <c r="E1254" s="27" t="str" cm="1">
        <f t="array" ref="E1254">IFERROR(_xlfn.IFS(AND($F$4=45566,D1254="徳島"),VLOOKUP(D1254,最低賃金!$A$2:$G$49,2,FALSE),OR($F$4&lt;&gt;45566,D1254&lt;&gt;"徳島"),VLOOKUP(D1254,最低賃金!$A$2:$G$49,4,FALSE)),"")</f>
        <v/>
      </c>
      <c r="F1254" s="27" t="str">
        <f>IFERROR(VLOOKUP(D1254,最低賃金!$A$3:$G$49,6,FALSE),"")</f>
        <v/>
      </c>
      <c r="G1254" s="42"/>
      <c r="H1254" s="19"/>
      <c r="I1254" s="81"/>
      <c r="J1254" s="27" t="str" cm="1">
        <f t="array" ref="J1254">IFERROR(_xlfn.IFS(COUNTBLANK(G1254:I1254)=3,"",H1254="","H列に金額を入力してください",G1254=3,H1254,I1254="","I列に労働時間を入力してください",G1254=1,ROUND(H1254/(I1254*24),0),G1254=2,ROUND(H1254/(I1254*24),0)),"")</f>
        <v/>
      </c>
      <c r="K1254" s="80" t="str" cm="1">
        <f t="array" ref="K1254">IFERROR(_xlfn.IFS(D1254="","",J1254&lt;E1254,"×（法定外・要件外となる従業員です）",J1254&lt;=F1254,"〇",J1254&gt;F1254,"ー（要件外となる従業員です）"),"")</f>
        <v/>
      </c>
      <c r="L1254" s="25" t="str" cm="1">
        <f t="array" ref="L1254">IFERROR(_xlfn.IFS(COUNTBLANK(C1254:J1254)=8,"",C1254="","←C列に従業員名を姓名（フルネーム）で入力してください。誤変換にお気を付け下さい。",D1254="","←D列に都道府県を入力してください。",G1254="","←G列に1～3の選択肢を入力してください",H1254="","←H列に金額を入力してください",G1254=3,"",I1254="","←I列に所定労働時間を入力してください"),"")</f>
        <v/>
      </c>
    </row>
    <row r="1255" spans="1:12" ht="16.5" customHeight="1" x14ac:dyDescent="0.4">
      <c r="A1255" s="41" t="str">
        <f t="shared" si="19"/>
        <v/>
      </c>
      <c r="B1255" s="40"/>
      <c r="C1255" s="75"/>
      <c r="D1255" s="42"/>
      <c r="E1255" s="27" t="str" cm="1">
        <f t="array" ref="E1255">IFERROR(_xlfn.IFS(AND($F$4=45566,D1255="徳島"),VLOOKUP(D1255,最低賃金!$A$2:$G$49,2,FALSE),OR($F$4&lt;&gt;45566,D1255&lt;&gt;"徳島"),VLOOKUP(D1255,最低賃金!$A$2:$G$49,4,FALSE)),"")</f>
        <v/>
      </c>
      <c r="F1255" s="27" t="str">
        <f>IFERROR(VLOOKUP(D1255,最低賃金!$A$3:$G$49,6,FALSE),"")</f>
        <v/>
      </c>
      <c r="G1255" s="42"/>
      <c r="H1255" s="19"/>
      <c r="I1255" s="81"/>
      <c r="J1255" s="27" t="str" cm="1">
        <f t="array" ref="J1255">IFERROR(_xlfn.IFS(COUNTBLANK(G1255:I1255)=3,"",H1255="","H列に金額を入力してください",G1255=3,H1255,I1255="","I列に労働時間を入力してください",G1255=1,ROUND(H1255/(I1255*24),0),G1255=2,ROUND(H1255/(I1255*24),0)),"")</f>
        <v/>
      </c>
      <c r="K1255" s="80" t="str" cm="1">
        <f t="array" ref="K1255">IFERROR(_xlfn.IFS(D1255="","",J1255&lt;E1255,"×（法定外・要件外となる従業員です）",J1255&lt;=F1255,"〇",J1255&gt;F1255,"ー（要件外となる従業員です）"),"")</f>
        <v/>
      </c>
      <c r="L1255" s="25" t="str" cm="1">
        <f t="array" ref="L1255">IFERROR(_xlfn.IFS(COUNTBLANK(C1255:J1255)=8,"",C1255="","←C列に従業員名を姓名（フルネーム）で入力してください。誤変換にお気を付け下さい。",D1255="","←D列に都道府県を入力してください。",G1255="","←G列に1～3の選択肢を入力してください",H1255="","←H列に金額を入力してください",G1255=3,"",I1255="","←I列に所定労働時間を入力してください"),"")</f>
        <v/>
      </c>
    </row>
    <row r="1256" spans="1:12" ht="16.5" customHeight="1" x14ac:dyDescent="0.4">
      <c r="A1256" s="41" t="str">
        <f t="shared" si="19"/>
        <v/>
      </c>
      <c r="B1256" s="40"/>
      <c r="C1256" s="75"/>
      <c r="D1256" s="42"/>
      <c r="E1256" s="27" t="str" cm="1">
        <f t="array" ref="E1256">IFERROR(_xlfn.IFS(AND($F$4=45566,D1256="徳島"),VLOOKUP(D1256,最低賃金!$A$2:$G$49,2,FALSE),OR($F$4&lt;&gt;45566,D1256&lt;&gt;"徳島"),VLOOKUP(D1256,最低賃金!$A$2:$G$49,4,FALSE)),"")</f>
        <v/>
      </c>
      <c r="F1256" s="27" t="str">
        <f>IFERROR(VLOOKUP(D1256,最低賃金!$A$3:$G$49,6,FALSE),"")</f>
        <v/>
      </c>
      <c r="G1256" s="42"/>
      <c r="H1256" s="19"/>
      <c r="I1256" s="81"/>
      <c r="J1256" s="27" t="str" cm="1">
        <f t="array" ref="J1256">IFERROR(_xlfn.IFS(COUNTBLANK(G1256:I1256)=3,"",H1256="","H列に金額を入力してください",G1256=3,H1256,I1256="","I列に労働時間を入力してください",G1256=1,ROUND(H1256/(I1256*24),0),G1256=2,ROUND(H1256/(I1256*24),0)),"")</f>
        <v/>
      </c>
      <c r="K1256" s="80" t="str" cm="1">
        <f t="array" ref="K1256">IFERROR(_xlfn.IFS(D1256="","",J1256&lt;E1256,"×（法定外・要件外となる従業員です）",J1256&lt;=F1256,"〇",J1256&gt;F1256,"ー（要件外となる従業員です）"),"")</f>
        <v/>
      </c>
      <c r="L1256" s="25" t="str" cm="1">
        <f t="array" ref="L1256">IFERROR(_xlfn.IFS(COUNTBLANK(C1256:J1256)=8,"",C1256="","←C列に従業員名を姓名（フルネーム）で入力してください。誤変換にお気を付け下さい。",D1256="","←D列に都道府県を入力してください。",G1256="","←G列に1～3の選択肢を入力してください",H1256="","←H列に金額を入力してください",G1256=3,"",I1256="","←I列に所定労働時間を入力してください"),"")</f>
        <v/>
      </c>
    </row>
    <row r="1257" spans="1:12" ht="16.5" customHeight="1" x14ac:dyDescent="0.4">
      <c r="A1257" s="41" t="str">
        <f t="shared" si="19"/>
        <v/>
      </c>
      <c r="B1257" s="40"/>
      <c r="C1257" s="75"/>
      <c r="D1257" s="42"/>
      <c r="E1257" s="27" t="str" cm="1">
        <f t="array" ref="E1257">IFERROR(_xlfn.IFS(AND($F$4=45566,D1257="徳島"),VLOOKUP(D1257,最低賃金!$A$2:$G$49,2,FALSE),OR($F$4&lt;&gt;45566,D1257&lt;&gt;"徳島"),VLOOKUP(D1257,最低賃金!$A$2:$G$49,4,FALSE)),"")</f>
        <v/>
      </c>
      <c r="F1257" s="27" t="str">
        <f>IFERROR(VLOOKUP(D1257,最低賃金!$A$3:$G$49,6,FALSE),"")</f>
        <v/>
      </c>
      <c r="G1257" s="42"/>
      <c r="H1257" s="19"/>
      <c r="I1257" s="81"/>
      <c r="J1257" s="27" t="str" cm="1">
        <f t="array" ref="J1257">IFERROR(_xlfn.IFS(COUNTBLANK(G1257:I1257)=3,"",H1257="","H列に金額を入力してください",G1257=3,H1257,I1257="","I列に労働時間を入力してください",G1257=1,ROUND(H1257/(I1257*24),0),G1257=2,ROUND(H1257/(I1257*24),0)),"")</f>
        <v/>
      </c>
      <c r="K1257" s="80" t="str" cm="1">
        <f t="array" ref="K1257">IFERROR(_xlfn.IFS(D1257="","",J1257&lt;E1257,"×（法定外・要件外となる従業員です）",J1257&lt;=F1257,"〇",J1257&gt;F1257,"ー（要件外となる従業員です）"),"")</f>
        <v/>
      </c>
      <c r="L1257" s="25" t="str" cm="1">
        <f t="array" ref="L1257">IFERROR(_xlfn.IFS(COUNTBLANK(C1257:J1257)=8,"",C1257="","←C列に従業員名を姓名（フルネーム）で入力してください。誤変換にお気を付け下さい。",D1257="","←D列に都道府県を入力してください。",G1257="","←G列に1～3の選択肢を入力してください",H1257="","←H列に金額を入力してください",G1257=3,"",I1257="","←I列に所定労働時間を入力してください"),"")</f>
        <v/>
      </c>
    </row>
    <row r="1258" spans="1:12" ht="16.5" customHeight="1" x14ac:dyDescent="0.4">
      <c r="A1258" s="41" t="str">
        <f t="shared" si="19"/>
        <v/>
      </c>
      <c r="B1258" s="40"/>
      <c r="C1258" s="75"/>
      <c r="D1258" s="42"/>
      <c r="E1258" s="27" t="str" cm="1">
        <f t="array" ref="E1258">IFERROR(_xlfn.IFS(AND($F$4=45566,D1258="徳島"),VLOOKUP(D1258,最低賃金!$A$2:$G$49,2,FALSE),OR($F$4&lt;&gt;45566,D1258&lt;&gt;"徳島"),VLOOKUP(D1258,最低賃金!$A$2:$G$49,4,FALSE)),"")</f>
        <v/>
      </c>
      <c r="F1258" s="27" t="str">
        <f>IFERROR(VLOOKUP(D1258,最低賃金!$A$3:$G$49,6,FALSE),"")</f>
        <v/>
      </c>
      <c r="G1258" s="42"/>
      <c r="H1258" s="19"/>
      <c r="I1258" s="81"/>
      <c r="J1258" s="27" t="str" cm="1">
        <f t="array" ref="J1258">IFERROR(_xlfn.IFS(COUNTBLANK(G1258:I1258)=3,"",H1258="","H列に金額を入力してください",G1258=3,H1258,I1258="","I列に労働時間を入力してください",G1258=1,ROUND(H1258/(I1258*24),0),G1258=2,ROUND(H1258/(I1258*24),0)),"")</f>
        <v/>
      </c>
      <c r="K1258" s="80" t="str" cm="1">
        <f t="array" ref="K1258">IFERROR(_xlfn.IFS(D1258="","",J1258&lt;E1258,"×（法定外・要件外となる従業員です）",J1258&lt;=F1258,"〇",J1258&gt;F1258,"ー（要件外となる従業員です）"),"")</f>
        <v/>
      </c>
      <c r="L1258" s="25" t="str" cm="1">
        <f t="array" ref="L1258">IFERROR(_xlfn.IFS(COUNTBLANK(C1258:J1258)=8,"",C1258="","←C列に従業員名を姓名（フルネーム）で入力してください。誤変換にお気を付け下さい。",D1258="","←D列に都道府県を入力してください。",G1258="","←G列に1～3の選択肢を入力してください",H1258="","←H列に金額を入力してください",G1258=3,"",I1258="","←I列に所定労働時間を入力してください"),"")</f>
        <v/>
      </c>
    </row>
    <row r="1259" spans="1:12" ht="16.5" customHeight="1" x14ac:dyDescent="0.4">
      <c r="A1259" s="41" t="str">
        <f t="shared" si="19"/>
        <v/>
      </c>
      <c r="B1259" s="40"/>
      <c r="C1259" s="75"/>
      <c r="D1259" s="42"/>
      <c r="E1259" s="27" t="str" cm="1">
        <f t="array" ref="E1259">IFERROR(_xlfn.IFS(AND($F$4=45566,D1259="徳島"),VLOOKUP(D1259,最低賃金!$A$2:$G$49,2,FALSE),OR($F$4&lt;&gt;45566,D1259&lt;&gt;"徳島"),VLOOKUP(D1259,最低賃金!$A$2:$G$49,4,FALSE)),"")</f>
        <v/>
      </c>
      <c r="F1259" s="27" t="str">
        <f>IFERROR(VLOOKUP(D1259,最低賃金!$A$3:$G$49,6,FALSE),"")</f>
        <v/>
      </c>
      <c r="G1259" s="42"/>
      <c r="H1259" s="19"/>
      <c r="I1259" s="81"/>
      <c r="J1259" s="27" t="str" cm="1">
        <f t="array" ref="J1259">IFERROR(_xlfn.IFS(COUNTBLANK(G1259:I1259)=3,"",H1259="","H列に金額を入力してください",G1259=3,H1259,I1259="","I列に労働時間を入力してください",G1259=1,ROUND(H1259/(I1259*24),0),G1259=2,ROUND(H1259/(I1259*24),0)),"")</f>
        <v/>
      </c>
      <c r="K1259" s="80" t="str" cm="1">
        <f t="array" ref="K1259">IFERROR(_xlfn.IFS(D1259="","",J1259&lt;E1259,"×（法定外・要件外となる従業員です）",J1259&lt;=F1259,"〇",J1259&gt;F1259,"ー（要件外となる従業員です）"),"")</f>
        <v/>
      </c>
      <c r="L1259" s="25" t="str" cm="1">
        <f t="array" ref="L1259">IFERROR(_xlfn.IFS(COUNTBLANK(C1259:J1259)=8,"",C1259="","←C列に従業員名を姓名（フルネーム）で入力してください。誤変換にお気を付け下さい。",D1259="","←D列に都道府県を入力してください。",G1259="","←G列に1～3の選択肢を入力してください",H1259="","←H列に金額を入力してください",G1259=3,"",I1259="","←I列に所定労働時間を入力してください"),"")</f>
        <v/>
      </c>
    </row>
    <row r="1260" spans="1:12" ht="16.5" customHeight="1" x14ac:dyDescent="0.4">
      <c r="A1260" s="41" t="str">
        <f t="shared" si="19"/>
        <v/>
      </c>
      <c r="B1260" s="40"/>
      <c r="C1260" s="75"/>
      <c r="D1260" s="42"/>
      <c r="E1260" s="27" t="str" cm="1">
        <f t="array" ref="E1260">IFERROR(_xlfn.IFS(AND($F$4=45566,D1260="徳島"),VLOOKUP(D1260,最低賃金!$A$2:$G$49,2,FALSE),OR($F$4&lt;&gt;45566,D1260&lt;&gt;"徳島"),VLOOKUP(D1260,最低賃金!$A$2:$G$49,4,FALSE)),"")</f>
        <v/>
      </c>
      <c r="F1260" s="27" t="str">
        <f>IFERROR(VLOOKUP(D1260,最低賃金!$A$3:$G$49,6,FALSE),"")</f>
        <v/>
      </c>
      <c r="G1260" s="42"/>
      <c r="H1260" s="19"/>
      <c r="I1260" s="81"/>
      <c r="J1260" s="27" t="str" cm="1">
        <f t="array" ref="J1260">IFERROR(_xlfn.IFS(COUNTBLANK(G1260:I1260)=3,"",H1260="","H列に金額を入力してください",G1260=3,H1260,I1260="","I列に労働時間を入力してください",G1260=1,ROUND(H1260/(I1260*24),0),G1260=2,ROUND(H1260/(I1260*24),0)),"")</f>
        <v/>
      </c>
      <c r="K1260" s="80" t="str" cm="1">
        <f t="array" ref="K1260">IFERROR(_xlfn.IFS(D1260="","",J1260&lt;E1260,"×（法定外・要件外となる従業員です）",J1260&lt;=F1260,"〇",J1260&gt;F1260,"ー（要件外となる従業員です）"),"")</f>
        <v/>
      </c>
      <c r="L1260" s="25" t="str" cm="1">
        <f t="array" ref="L1260">IFERROR(_xlfn.IFS(COUNTBLANK(C1260:J1260)=8,"",C1260="","←C列に従業員名を姓名（フルネーム）で入力してください。誤変換にお気を付け下さい。",D1260="","←D列に都道府県を入力してください。",G1260="","←G列に1～3の選択肢を入力してください",H1260="","←H列に金額を入力してください",G1260=3,"",I1260="","←I列に所定労働時間を入力してください"),"")</f>
        <v/>
      </c>
    </row>
    <row r="1261" spans="1:12" ht="16.5" customHeight="1" x14ac:dyDescent="0.4">
      <c r="A1261" s="41" t="str">
        <f t="shared" si="19"/>
        <v/>
      </c>
      <c r="B1261" s="40"/>
      <c r="C1261" s="75"/>
      <c r="D1261" s="42"/>
      <c r="E1261" s="27" t="str" cm="1">
        <f t="array" ref="E1261">IFERROR(_xlfn.IFS(AND($F$4=45566,D1261="徳島"),VLOOKUP(D1261,最低賃金!$A$2:$G$49,2,FALSE),OR($F$4&lt;&gt;45566,D1261&lt;&gt;"徳島"),VLOOKUP(D1261,最低賃金!$A$2:$G$49,4,FALSE)),"")</f>
        <v/>
      </c>
      <c r="F1261" s="27" t="str">
        <f>IFERROR(VLOOKUP(D1261,最低賃金!$A$3:$G$49,6,FALSE),"")</f>
        <v/>
      </c>
      <c r="G1261" s="42"/>
      <c r="H1261" s="19"/>
      <c r="I1261" s="81"/>
      <c r="J1261" s="27" t="str" cm="1">
        <f t="array" ref="J1261">IFERROR(_xlfn.IFS(COUNTBLANK(G1261:I1261)=3,"",H1261="","H列に金額を入力してください",G1261=3,H1261,I1261="","I列に労働時間を入力してください",G1261=1,ROUND(H1261/(I1261*24),0),G1261=2,ROUND(H1261/(I1261*24),0)),"")</f>
        <v/>
      </c>
      <c r="K1261" s="80" t="str" cm="1">
        <f t="array" ref="K1261">IFERROR(_xlfn.IFS(D1261="","",J1261&lt;E1261,"×（法定外・要件外となる従業員です）",J1261&lt;=F1261,"〇",J1261&gt;F1261,"ー（要件外となる従業員です）"),"")</f>
        <v/>
      </c>
      <c r="L1261" s="25" t="str" cm="1">
        <f t="array" ref="L1261">IFERROR(_xlfn.IFS(COUNTBLANK(C1261:J1261)=8,"",C1261="","←C列に従業員名を姓名（フルネーム）で入力してください。誤変換にお気を付け下さい。",D1261="","←D列に都道府県を入力してください。",G1261="","←G列に1～3の選択肢を入力してください",H1261="","←H列に金額を入力してください",G1261=3,"",I1261="","←I列に所定労働時間を入力してください"),"")</f>
        <v/>
      </c>
    </row>
    <row r="1262" spans="1:12" ht="16.5" customHeight="1" x14ac:dyDescent="0.4">
      <c r="A1262" s="41" t="str">
        <f t="shared" si="19"/>
        <v/>
      </c>
      <c r="B1262" s="40"/>
      <c r="C1262" s="75"/>
      <c r="D1262" s="42"/>
      <c r="E1262" s="27" t="str" cm="1">
        <f t="array" ref="E1262">IFERROR(_xlfn.IFS(AND($F$4=45566,D1262="徳島"),VLOOKUP(D1262,最低賃金!$A$2:$G$49,2,FALSE),OR($F$4&lt;&gt;45566,D1262&lt;&gt;"徳島"),VLOOKUP(D1262,最低賃金!$A$2:$G$49,4,FALSE)),"")</f>
        <v/>
      </c>
      <c r="F1262" s="27" t="str">
        <f>IFERROR(VLOOKUP(D1262,最低賃金!$A$3:$G$49,6,FALSE),"")</f>
        <v/>
      </c>
      <c r="G1262" s="42"/>
      <c r="H1262" s="19"/>
      <c r="I1262" s="81"/>
      <c r="J1262" s="27" t="str" cm="1">
        <f t="array" ref="J1262">IFERROR(_xlfn.IFS(COUNTBLANK(G1262:I1262)=3,"",H1262="","H列に金額を入力してください",G1262=3,H1262,I1262="","I列に労働時間を入力してください",G1262=1,ROUND(H1262/(I1262*24),0),G1262=2,ROUND(H1262/(I1262*24),0)),"")</f>
        <v/>
      </c>
      <c r="K1262" s="80" t="str" cm="1">
        <f t="array" ref="K1262">IFERROR(_xlfn.IFS(D1262="","",J1262&lt;E1262,"×（法定外・要件外となる従業員です）",J1262&lt;=F1262,"〇",J1262&gt;F1262,"ー（要件外となる従業員です）"),"")</f>
        <v/>
      </c>
      <c r="L1262" s="25" t="str" cm="1">
        <f t="array" ref="L1262">IFERROR(_xlfn.IFS(COUNTBLANK(C1262:J1262)=8,"",C1262="","←C列に従業員名を姓名（フルネーム）で入力してください。誤変換にお気を付け下さい。",D1262="","←D列に都道府県を入力してください。",G1262="","←G列に1～3の選択肢を入力してください",H1262="","←H列に金額を入力してください",G1262=3,"",I1262="","←I列に所定労働時間を入力してください"),"")</f>
        <v/>
      </c>
    </row>
    <row r="1263" spans="1:12" ht="16.5" customHeight="1" x14ac:dyDescent="0.4">
      <c r="A1263" s="41" t="str">
        <f t="shared" si="19"/>
        <v/>
      </c>
      <c r="B1263" s="40"/>
      <c r="C1263" s="75"/>
      <c r="D1263" s="42"/>
      <c r="E1263" s="27" t="str" cm="1">
        <f t="array" ref="E1263">IFERROR(_xlfn.IFS(AND($F$4=45566,D1263="徳島"),VLOOKUP(D1263,最低賃金!$A$2:$G$49,2,FALSE),OR($F$4&lt;&gt;45566,D1263&lt;&gt;"徳島"),VLOOKUP(D1263,最低賃金!$A$2:$G$49,4,FALSE)),"")</f>
        <v/>
      </c>
      <c r="F1263" s="27" t="str">
        <f>IFERROR(VLOOKUP(D1263,最低賃金!$A$3:$G$49,6,FALSE),"")</f>
        <v/>
      </c>
      <c r="G1263" s="42"/>
      <c r="H1263" s="19"/>
      <c r="I1263" s="81"/>
      <c r="J1263" s="27" t="str" cm="1">
        <f t="array" ref="J1263">IFERROR(_xlfn.IFS(COUNTBLANK(G1263:I1263)=3,"",H1263="","H列に金額を入力してください",G1263=3,H1263,I1263="","I列に労働時間を入力してください",G1263=1,ROUND(H1263/(I1263*24),0),G1263=2,ROUND(H1263/(I1263*24),0)),"")</f>
        <v/>
      </c>
      <c r="K1263" s="80" t="str" cm="1">
        <f t="array" ref="K1263">IFERROR(_xlfn.IFS(D1263="","",J1263&lt;E1263,"×（法定外・要件外となる従業員です）",J1263&lt;=F1263,"〇",J1263&gt;F1263,"ー（要件外となる従業員です）"),"")</f>
        <v/>
      </c>
      <c r="L1263" s="25" t="str" cm="1">
        <f t="array" ref="L1263">IFERROR(_xlfn.IFS(COUNTBLANK(C1263:J1263)=8,"",C1263="","←C列に従業員名を姓名（フルネーム）で入力してください。誤変換にお気を付け下さい。",D1263="","←D列に都道府県を入力してください。",G1263="","←G列に1～3の選択肢を入力してください",H1263="","←H列に金額を入力してください",G1263=3,"",I1263="","←I列に所定労働時間を入力してください"),"")</f>
        <v/>
      </c>
    </row>
    <row r="1264" spans="1:12" ht="16.5" customHeight="1" x14ac:dyDescent="0.4">
      <c r="A1264" s="41" t="str">
        <f t="shared" si="19"/>
        <v/>
      </c>
      <c r="B1264" s="40"/>
      <c r="C1264" s="75"/>
      <c r="D1264" s="42"/>
      <c r="E1264" s="27" t="str" cm="1">
        <f t="array" ref="E1264">IFERROR(_xlfn.IFS(AND($F$4=45566,D1264="徳島"),VLOOKUP(D1264,最低賃金!$A$2:$G$49,2,FALSE),OR($F$4&lt;&gt;45566,D1264&lt;&gt;"徳島"),VLOOKUP(D1264,最低賃金!$A$2:$G$49,4,FALSE)),"")</f>
        <v/>
      </c>
      <c r="F1264" s="27" t="str">
        <f>IFERROR(VLOOKUP(D1264,最低賃金!$A$3:$G$49,6,FALSE),"")</f>
        <v/>
      </c>
      <c r="G1264" s="42"/>
      <c r="H1264" s="19"/>
      <c r="I1264" s="81"/>
      <c r="J1264" s="27" t="str" cm="1">
        <f t="array" ref="J1264">IFERROR(_xlfn.IFS(COUNTBLANK(G1264:I1264)=3,"",H1264="","H列に金額を入力してください",G1264=3,H1264,I1264="","I列に労働時間を入力してください",G1264=1,ROUND(H1264/(I1264*24),0),G1264=2,ROUND(H1264/(I1264*24),0)),"")</f>
        <v/>
      </c>
      <c r="K1264" s="80" t="str" cm="1">
        <f t="array" ref="K1264">IFERROR(_xlfn.IFS(D1264="","",J1264&lt;E1264,"×（法定外・要件外となる従業員です）",J1264&lt;=F1264,"〇",J1264&gt;F1264,"ー（要件外となる従業員です）"),"")</f>
        <v/>
      </c>
      <c r="L1264" s="25" t="str" cm="1">
        <f t="array" ref="L1264">IFERROR(_xlfn.IFS(COUNTBLANK(C1264:J1264)=8,"",C1264="","←C列に従業員名を姓名（フルネーム）で入力してください。誤変換にお気を付け下さい。",D1264="","←D列に都道府県を入力してください。",G1264="","←G列に1～3の選択肢を入力してください",H1264="","←H列に金額を入力してください",G1264=3,"",I1264="","←I列に所定労働時間を入力してください"),"")</f>
        <v/>
      </c>
    </row>
    <row r="1265" spans="1:12" ht="16.5" customHeight="1" x14ac:dyDescent="0.4">
      <c r="A1265" s="41" t="str">
        <f t="shared" si="19"/>
        <v/>
      </c>
      <c r="B1265" s="40"/>
      <c r="C1265" s="75"/>
      <c r="D1265" s="42"/>
      <c r="E1265" s="27" t="str" cm="1">
        <f t="array" ref="E1265">IFERROR(_xlfn.IFS(AND($F$4=45566,D1265="徳島"),VLOOKUP(D1265,最低賃金!$A$2:$G$49,2,FALSE),OR($F$4&lt;&gt;45566,D1265&lt;&gt;"徳島"),VLOOKUP(D1265,最低賃金!$A$2:$G$49,4,FALSE)),"")</f>
        <v/>
      </c>
      <c r="F1265" s="27" t="str">
        <f>IFERROR(VLOOKUP(D1265,最低賃金!$A$3:$G$49,6,FALSE),"")</f>
        <v/>
      </c>
      <c r="G1265" s="42"/>
      <c r="H1265" s="19"/>
      <c r="I1265" s="81"/>
      <c r="J1265" s="27" t="str" cm="1">
        <f t="array" ref="J1265">IFERROR(_xlfn.IFS(COUNTBLANK(G1265:I1265)=3,"",H1265="","H列に金額を入力してください",G1265=3,H1265,I1265="","I列に労働時間を入力してください",G1265=1,ROUND(H1265/(I1265*24),0),G1265=2,ROUND(H1265/(I1265*24),0)),"")</f>
        <v/>
      </c>
      <c r="K1265" s="80" t="str" cm="1">
        <f t="array" ref="K1265">IFERROR(_xlfn.IFS(D1265="","",J1265&lt;E1265,"×（法定外・要件外となる従業員です）",J1265&lt;=F1265,"〇",J1265&gt;F1265,"ー（要件外となる従業員です）"),"")</f>
        <v/>
      </c>
      <c r="L1265" s="25" t="str" cm="1">
        <f t="array" ref="L1265">IFERROR(_xlfn.IFS(COUNTBLANK(C1265:J1265)=8,"",C1265="","←C列に従業員名を姓名（フルネーム）で入力してください。誤変換にお気を付け下さい。",D1265="","←D列に都道府県を入力してください。",G1265="","←G列に1～3の選択肢を入力してください",H1265="","←H列に金額を入力してください",G1265=3,"",I1265="","←I列に所定労働時間を入力してください"),"")</f>
        <v/>
      </c>
    </row>
    <row r="1266" spans="1:12" ht="16.5" customHeight="1" x14ac:dyDescent="0.4">
      <c r="A1266" s="41" t="str">
        <f t="shared" ref="A1266:A1329" si="20">IF(C1266="","",A1265+1)</f>
        <v/>
      </c>
      <c r="B1266" s="40"/>
      <c r="C1266" s="75"/>
      <c r="D1266" s="42"/>
      <c r="E1266" s="27" t="str" cm="1">
        <f t="array" ref="E1266">IFERROR(_xlfn.IFS(AND($F$4=45566,D1266="徳島"),VLOOKUP(D1266,最低賃金!$A$2:$G$49,2,FALSE),OR($F$4&lt;&gt;45566,D1266&lt;&gt;"徳島"),VLOOKUP(D1266,最低賃金!$A$2:$G$49,4,FALSE)),"")</f>
        <v/>
      </c>
      <c r="F1266" s="27" t="str">
        <f>IFERROR(VLOOKUP(D1266,最低賃金!$A$3:$G$49,6,FALSE),"")</f>
        <v/>
      </c>
      <c r="G1266" s="42"/>
      <c r="H1266" s="19"/>
      <c r="I1266" s="81"/>
      <c r="J1266" s="27" t="str" cm="1">
        <f t="array" ref="J1266">IFERROR(_xlfn.IFS(COUNTBLANK(G1266:I1266)=3,"",H1266="","H列に金額を入力してください",G1266=3,H1266,I1266="","I列に労働時間を入力してください",G1266=1,ROUND(H1266/(I1266*24),0),G1266=2,ROUND(H1266/(I1266*24),0)),"")</f>
        <v/>
      </c>
      <c r="K1266" s="80" t="str" cm="1">
        <f t="array" ref="K1266">IFERROR(_xlfn.IFS(D1266="","",J1266&lt;E1266,"×（法定外・要件外となる従業員です）",J1266&lt;=F1266,"〇",J1266&gt;F1266,"ー（要件外となる従業員です）"),"")</f>
        <v/>
      </c>
      <c r="L1266" s="25" t="str" cm="1">
        <f t="array" ref="L1266">IFERROR(_xlfn.IFS(COUNTBLANK(C1266:J1266)=8,"",C1266="","←C列に従業員名を姓名（フルネーム）で入力してください。誤変換にお気を付け下さい。",D1266="","←D列に都道府県を入力してください。",G1266="","←G列に1～3の選択肢を入力してください",H1266="","←H列に金額を入力してください",G1266=3,"",I1266="","←I列に所定労働時間を入力してください"),"")</f>
        <v/>
      </c>
    </row>
    <row r="1267" spans="1:12" ht="16.5" customHeight="1" x14ac:dyDescent="0.4">
      <c r="A1267" s="41" t="str">
        <f t="shared" si="20"/>
        <v/>
      </c>
      <c r="B1267" s="40"/>
      <c r="C1267" s="75"/>
      <c r="D1267" s="42"/>
      <c r="E1267" s="27" t="str" cm="1">
        <f t="array" ref="E1267">IFERROR(_xlfn.IFS(AND($F$4=45566,D1267="徳島"),VLOOKUP(D1267,最低賃金!$A$2:$G$49,2,FALSE),OR($F$4&lt;&gt;45566,D1267&lt;&gt;"徳島"),VLOOKUP(D1267,最低賃金!$A$2:$G$49,4,FALSE)),"")</f>
        <v/>
      </c>
      <c r="F1267" s="27" t="str">
        <f>IFERROR(VLOOKUP(D1267,最低賃金!$A$3:$G$49,6,FALSE),"")</f>
        <v/>
      </c>
      <c r="G1267" s="42"/>
      <c r="H1267" s="19"/>
      <c r="I1267" s="81"/>
      <c r="J1267" s="27" t="str" cm="1">
        <f t="array" ref="J1267">IFERROR(_xlfn.IFS(COUNTBLANK(G1267:I1267)=3,"",H1267="","H列に金額を入力してください",G1267=3,H1267,I1267="","I列に労働時間を入力してください",G1267=1,ROUND(H1267/(I1267*24),0),G1267=2,ROUND(H1267/(I1267*24),0)),"")</f>
        <v/>
      </c>
      <c r="K1267" s="80" t="str" cm="1">
        <f t="array" ref="K1267">IFERROR(_xlfn.IFS(D1267="","",J1267&lt;E1267,"×（法定外・要件外となる従業員です）",J1267&lt;=F1267,"〇",J1267&gt;F1267,"ー（要件外となる従業員です）"),"")</f>
        <v/>
      </c>
      <c r="L1267" s="25" t="str" cm="1">
        <f t="array" ref="L1267">IFERROR(_xlfn.IFS(COUNTBLANK(C1267:J1267)=8,"",C1267="","←C列に従業員名を姓名（フルネーム）で入力してください。誤変換にお気を付け下さい。",D1267="","←D列に都道府県を入力してください。",G1267="","←G列に1～3の選択肢を入力してください",H1267="","←H列に金額を入力してください",G1267=3,"",I1267="","←I列に所定労働時間を入力してください"),"")</f>
        <v/>
      </c>
    </row>
    <row r="1268" spans="1:12" ht="16.5" customHeight="1" x14ac:dyDescent="0.4">
      <c r="A1268" s="41" t="str">
        <f t="shared" si="20"/>
        <v/>
      </c>
      <c r="B1268" s="40"/>
      <c r="C1268" s="75"/>
      <c r="D1268" s="42"/>
      <c r="E1268" s="27" t="str" cm="1">
        <f t="array" ref="E1268">IFERROR(_xlfn.IFS(AND($F$4=45566,D1268="徳島"),VLOOKUP(D1268,最低賃金!$A$2:$G$49,2,FALSE),OR($F$4&lt;&gt;45566,D1268&lt;&gt;"徳島"),VLOOKUP(D1268,最低賃金!$A$2:$G$49,4,FALSE)),"")</f>
        <v/>
      </c>
      <c r="F1268" s="27" t="str">
        <f>IFERROR(VLOOKUP(D1268,最低賃金!$A$3:$G$49,6,FALSE),"")</f>
        <v/>
      </c>
      <c r="G1268" s="42"/>
      <c r="H1268" s="19"/>
      <c r="I1268" s="81"/>
      <c r="J1268" s="27" t="str" cm="1">
        <f t="array" ref="J1268">IFERROR(_xlfn.IFS(COUNTBLANK(G1268:I1268)=3,"",H1268="","H列に金額を入力してください",G1268=3,H1268,I1268="","I列に労働時間を入力してください",G1268=1,ROUND(H1268/(I1268*24),0),G1268=2,ROUND(H1268/(I1268*24),0)),"")</f>
        <v/>
      </c>
      <c r="K1268" s="80" t="str" cm="1">
        <f t="array" ref="K1268">IFERROR(_xlfn.IFS(D1268="","",J1268&lt;E1268,"×（法定外・要件外となる従業員です）",J1268&lt;=F1268,"〇",J1268&gt;F1268,"ー（要件外となる従業員です）"),"")</f>
        <v/>
      </c>
      <c r="L1268" s="25" t="str" cm="1">
        <f t="array" ref="L1268">IFERROR(_xlfn.IFS(COUNTBLANK(C1268:J1268)=8,"",C1268="","←C列に従業員名を姓名（フルネーム）で入力してください。誤変換にお気を付け下さい。",D1268="","←D列に都道府県を入力してください。",G1268="","←G列に1～3の選択肢を入力してください",H1268="","←H列に金額を入力してください",G1268=3,"",I1268="","←I列に所定労働時間を入力してください"),"")</f>
        <v/>
      </c>
    </row>
    <row r="1269" spans="1:12" ht="16.5" customHeight="1" x14ac:dyDescent="0.4">
      <c r="A1269" s="41" t="str">
        <f t="shared" si="20"/>
        <v/>
      </c>
      <c r="B1269" s="40"/>
      <c r="C1269" s="75"/>
      <c r="D1269" s="42"/>
      <c r="E1269" s="27" t="str" cm="1">
        <f t="array" ref="E1269">IFERROR(_xlfn.IFS(AND($F$4=45566,D1269="徳島"),VLOOKUP(D1269,最低賃金!$A$2:$G$49,2,FALSE),OR($F$4&lt;&gt;45566,D1269&lt;&gt;"徳島"),VLOOKUP(D1269,最低賃金!$A$2:$G$49,4,FALSE)),"")</f>
        <v/>
      </c>
      <c r="F1269" s="27" t="str">
        <f>IFERROR(VLOOKUP(D1269,最低賃金!$A$3:$G$49,6,FALSE),"")</f>
        <v/>
      </c>
      <c r="G1269" s="42"/>
      <c r="H1269" s="19"/>
      <c r="I1269" s="81"/>
      <c r="J1269" s="27" t="str" cm="1">
        <f t="array" ref="J1269">IFERROR(_xlfn.IFS(COUNTBLANK(G1269:I1269)=3,"",H1269="","H列に金額を入力してください",G1269=3,H1269,I1269="","I列に労働時間を入力してください",G1269=1,ROUND(H1269/(I1269*24),0),G1269=2,ROUND(H1269/(I1269*24),0)),"")</f>
        <v/>
      </c>
      <c r="K1269" s="80" t="str" cm="1">
        <f t="array" ref="K1269">IFERROR(_xlfn.IFS(D1269="","",J1269&lt;E1269,"×（法定外・要件外となる従業員です）",J1269&lt;=F1269,"〇",J1269&gt;F1269,"ー（要件外となる従業員です）"),"")</f>
        <v/>
      </c>
      <c r="L1269" s="25" t="str" cm="1">
        <f t="array" ref="L1269">IFERROR(_xlfn.IFS(COUNTBLANK(C1269:J1269)=8,"",C1269="","←C列に従業員名を姓名（フルネーム）で入力してください。誤変換にお気を付け下さい。",D1269="","←D列に都道府県を入力してください。",G1269="","←G列に1～3の選択肢を入力してください",H1269="","←H列に金額を入力してください",G1269=3,"",I1269="","←I列に所定労働時間を入力してください"),"")</f>
        <v/>
      </c>
    </row>
    <row r="1270" spans="1:12" ht="16.5" customHeight="1" x14ac:dyDescent="0.4">
      <c r="A1270" s="41" t="str">
        <f t="shared" si="20"/>
        <v/>
      </c>
      <c r="B1270" s="40"/>
      <c r="C1270" s="75"/>
      <c r="D1270" s="42"/>
      <c r="E1270" s="27" t="str" cm="1">
        <f t="array" ref="E1270">IFERROR(_xlfn.IFS(AND($F$4=45566,D1270="徳島"),VLOOKUP(D1270,最低賃金!$A$2:$G$49,2,FALSE),OR($F$4&lt;&gt;45566,D1270&lt;&gt;"徳島"),VLOOKUP(D1270,最低賃金!$A$2:$G$49,4,FALSE)),"")</f>
        <v/>
      </c>
      <c r="F1270" s="27" t="str">
        <f>IFERROR(VLOOKUP(D1270,最低賃金!$A$3:$G$49,6,FALSE),"")</f>
        <v/>
      </c>
      <c r="G1270" s="42"/>
      <c r="H1270" s="19"/>
      <c r="I1270" s="81"/>
      <c r="J1270" s="27" t="str" cm="1">
        <f t="array" ref="J1270">IFERROR(_xlfn.IFS(COUNTBLANK(G1270:I1270)=3,"",H1270="","H列に金額を入力してください",G1270=3,H1270,I1270="","I列に労働時間を入力してください",G1270=1,ROUND(H1270/(I1270*24),0),G1270=2,ROUND(H1270/(I1270*24),0)),"")</f>
        <v/>
      </c>
      <c r="K1270" s="80" t="str" cm="1">
        <f t="array" ref="K1270">IFERROR(_xlfn.IFS(D1270="","",J1270&lt;E1270,"×（法定外・要件外となる従業員です）",J1270&lt;=F1270,"〇",J1270&gt;F1270,"ー（要件外となる従業員です）"),"")</f>
        <v/>
      </c>
      <c r="L1270" s="25" t="str" cm="1">
        <f t="array" ref="L1270">IFERROR(_xlfn.IFS(COUNTBLANK(C1270:J1270)=8,"",C1270="","←C列に従業員名を姓名（フルネーム）で入力してください。誤変換にお気を付け下さい。",D1270="","←D列に都道府県を入力してください。",G1270="","←G列に1～3の選択肢を入力してください",H1270="","←H列に金額を入力してください",G1270=3,"",I1270="","←I列に所定労働時間を入力してください"),"")</f>
        <v/>
      </c>
    </row>
    <row r="1271" spans="1:12" ht="16.5" customHeight="1" x14ac:dyDescent="0.4">
      <c r="A1271" s="41" t="str">
        <f t="shared" si="20"/>
        <v/>
      </c>
      <c r="B1271" s="40"/>
      <c r="C1271" s="75"/>
      <c r="D1271" s="42"/>
      <c r="E1271" s="27" t="str" cm="1">
        <f t="array" ref="E1271">IFERROR(_xlfn.IFS(AND($F$4=45566,D1271="徳島"),VLOOKUP(D1271,最低賃金!$A$2:$G$49,2,FALSE),OR($F$4&lt;&gt;45566,D1271&lt;&gt;"徳島"),VLOOKUP(D1271,最低賃金!$A$2:$G$49,4,FALSE)),"")</f>
        <v/>
      </c>
      <c r="F1271" s="27" t="str">
        <f>IFERROR(VLOOKUP(D1271,最低賃金!$A$3:$G$49,6,FALSE),"")</f>
        <v/>
      </c>
      <c r="G1271" s="42"/>
      <c r="H1271" s="19"/>
      <c r="I1271" s="81"/>
      <c r="J1271" s="27" t="str" cm="1">
        <f t="array" ref="J1271">IFERROR(_xlfn.IFS(COUNTBLANK(G1271:I1271)=3,"",H1271="","H列に金額を入力してください",G1271=3,H1271,I1271="","I列に労働時間を入力してください",G1271=1,ROUND(H1271/(I1271*24),0),G1271=2,ROUND(H1271/(I1271*24),0)),"")</f>
        <v/>
      </c>
      <c r="K1271" s="80" t="str" cm="1">
        <f t="array" ref="K1271">IFERROR(_xlfn.IFS(D1271="","",J1271&lt;E1271,"×（法定外・要件外となる従業員です）",J1271&lt;=F1271,"〇",J1271&gt;F1271,"ー（要件外となる従業員です）"),"")</f>
        <v/>
      </c>
      <c r="L1271" s="25" t="str" cm="1">
        <f t="array" ref="L1271">IFERROR(_xlfn.IFS(COUNTBLANK(C1271:J1271)=8,"",C1271="","←C列に従業員名を姓名（フルネーム）で入力してください。誤変換にお気を付け下さい。",D1271="","←D列に都道府県を入力してください。",G1271="","←G列に1～3の選択肢を入力してください",H1271="","←H列に金額を入力してください",G1271=3,"",I1271="","←I列に所定労働時間を入力してください"),"")</f>
        <v/>
      </c>
    </row>
    <row r="1272" spans="1:12" ht="16.5" customHeight="1" x14ac:dyDescent="0.4">
      <c r="A1272" s="41" t="str">
        <f t="shared" si="20"/>
        <v/>
      </c>
      <c r="B1272" s="40"/>
      <c r="C1272" s="75"/>
      <c r="D1272" s="42"/>
      <c r="E1272" s="27" t="str" cm="1">
        <f t="array" ref="E1272">IFERROR(_xlfn.IFS(AND($F$4=45566,D1272="徳島"),VLOOKUP(D1272,最低賃金!$A$2:$G$49,2,FALSE),OR($F$4&lt;&gt;45566,D1272&lt;&gt;"徳島"),VLOOKUP(D1272,最低賃金!$A$2:$G$49,4,FALSE)),"")</f>
        <v/>
      </c>
      <c r="F1272" s="27" t="str">
        <f>IFERROR(VLOOKUP(D1272,最低賃金!$A$3:$G$49,6,FALSE),"")</f>
        <v/>
      </c>
      <c r="G1272" s="42"/>
      <c r="H1272" s="19"/>
      <c r="I1272" s="81"/>
      <c r="J1272" s="27" t="str" cm="1">
        <f t="array" ref="J1272">IFERROR(_xlfn.IFS(COUNTBLANK(G1272:I1272)=3,"",H1272="","H列に金額を入力してください",G1272=3,H1272,I1272="","I列に労働時間を入力してください",G1272=1,ROUND(H1272/(I1272*24),0),G1272=2,ROUND(H1272/(I1272*24),0)),"")</f>
        <v/>
      </c>
      <c r="K1272" s="80" t="str" cm="1">
        <f t="array" ref="K1272">IFERROR(_xlfn.IFS(D1272="","",J1272&lt;E1272,"×（法定外・要件外となる従業員です）",J1272&lt;=F1272,"〇",J1272&gt;F1272,"ー（要件外となる従業員です）"),"")</f>
        <v/>
      </c>
      <c r="L1272" s="25" t="str" cm="1">
        <f t="array" ref="L1272">IFERROR(_xlfn.IFS(COUNTBLANK(C1272:J1272)=8,"",C1272="","←C列に従業員名を姓名（フルネーム）で入力してください。誤変換にお気を付け下さい。",D1272="","←D列に都道府県を入力してください。",G1272="","←G列に1～3の選択肢を入力してください",H1272="","←H列に金額を入力してください",G1272=3,"",I1272="","←I列に所定労働時間を入力してください"),"")</f>
        <v/>
      </c>
    </row>
    <row r="1273" spans="1:12" ht="16.5" customHeight="1" x14ac:dyDescent="0.4">
      <c r="A1273" s="41" t="str">
        <f t="shared" si="20"/>
        <v/>
      </c>
      <c r="B1273" s="40"/>
      <c r="C1273" s="75"/>
      <c r="D1273" s="42"/>
      <c r="E1273" s="27" t="str" cm="1">
        <f t="array" ref="E1273">IFERROR(_xlfn.IFS(AND($F$4=45566,D1273="徳島"),VLOOKUP(D1273,最低賃金!$A$2:$G$49,2,FALSE),OR($F$4&lt;&gt;45566,D1273&lt;&gt;"徳島"),VLOOKUP(D1273,最低賃金!$A$2:$G$49,4,FALSE)),"")</f>
        <v/>
      </c>
      <c r="F1273" s="27" t="str">
        <f>IFERROR(VLOOKUP(D1273,最低賃金!$A$3:$G$49,6,FALSE),"")</f>
        <v/>
      </c>
      <c r="G1273" s="42"/>
      <c r="H1273" s="19"/>
      <c r="I1273" s="81"/>
      <c r="J1273" s="27" t="str" cm="1">
        <f t="array" ref="J1273">IFERROR(_xlfn.IFS(COUNTBLANK(G1273:I1273)=3,"",H1273="","H列に金額を入力してください",G1273=3,H1273,I1273="","I列に労働時間を入力してください",G1273=1,ROUND(H1273/(I1273*24),0),G1273=2,ROUND(H1273/(I1273*24),0)),"")</f>
        <v/>
      </c>
      <c r="K1273" s="80" t="str" cm="1">
        <f t="array" ref="K1273">IFERROR(_xlfn.IFS(D1273="","",J1273&lt;E1273,"×（法定外・要件外となる従業員です）",J1273&lt;=F1273,"〇",J1273&gt;F1273,"ー（要件外となる従業員です）"),"")</f>
        <v/>
      </c>
      <c r="L1273" s="25" t="str" cm="1">
        <f t="array" ref="L1273">IFERROR(_xlfn.IFS(COUNTBLANK(C1273:J1273)=8,"",C1273="","←C列に従業員名を姓名（フルネーム）で入力してください。誤変換にお気を付け下さい。",D1273="","←D列に都道府県を入力してください。",G1273="","←G列に1～3の選択肢を入力してください",H1273="","←H列に金額を入力してください",G1273=3,"",I1273="","←I列に所定労働時間を入力してください"),"")</f>
        <v/>
      </c>
    </row>
    <row r="1274" spans="1:12" ht="16.5" customHeight="1" x14ac:dyDescent="0.4">
      <c r="A1274" s="41" t="str">
        <f t="shared" si="20"/>
        <v/>
      </c>
      <c r="B1274" s="40"/>
      <c r="C1274" s="75"/>
      <c r="D1274" s="42"/>
      <c r="E1274" s="27" t="str" cm="1">
        <f t="array" ref="E1274">IFERROR(_xlfn.IFS(AND($F$4=45566,D1274="徳島"),VLOOKUP(D1274,最低賃金!$A$2:$G$49,2,FALSE),OR($F$4&lt;&gt;45566,D1274&lt;&gt;"徳島"),VLOOKUP(D1274,最低賃金!$A$2:$G$49,4,FALSE)),"")</f>
        <v/>
      </c>
      <c r="F1274" s="27" t="str">
        <f>IFERROR(VLOOKUP(D1274,最低賃金!$A$3:$G$49,6,FALSE),"")</f>
        <v/>
      </c>
      <c r="G1274" s="42"/>
      <c r="H1274" s="19"/>
      <c r="I1274" s="81"/>
      <c r="J1274" s="27" t="str" cm="1">
        <f t="array" ref="J1274">IFERROR(_xlfn.IFS(COUNTBLANK(G1274:I1274)=3,"",H1274="","H列に金額を入力してください",G1274=3,H1274,I1274="","I列に労働時間を入力してください",G1274=1,ROUND(H1274/(I1274*24),0),G1274=2,ROUND(H1274/(I1274*24),0)),"")</f>
        <v/>
      </c>
      <c r="K1274" s="80" t="str" cm="1">
        <f t="array" ref="K1274">IFERROR(_xlfn.IFS(D1274="","",J1274&lt;E1274,"×（法定外・要件外となる従業員です）",J1274&lt;=F1274,"〇",J1274&gt;F1274,"ー（要件外となる従業員です）"),"")</f>
        <v/>
      </c>
      <c r="L1274" s="25" t="str" cm="1">
        <f t="array" ref="L1274">IFERROR(_xlfn.IFS(COUNTBLANK(C1274:J1274)=8,"",C1274="","←C列に従業員名を姓名（フルネーム）で入力してください。誤変換にお気を付け下さい。",D1274="","←D列に都道府県を入力してください。",G1274="","←G列に1～3の選択肢を入力してください",H1274="","←H列に金額を入力してください",G1274=3,"",I1274="","←I列に所定労働時間を入力してください"),"")</f>
        <v/>
      </c>
    </row>
    <row r="1275" spans="1:12" ht="16.5" customHeight="1" x14ac:dyDescent="0.4">
      <c r="A1275" s="41" t="str">
        <f t="shared" si="20"/>
        <v/>
      </c>
      <c r="B1275" s="40"/>
      <c r="C1275" s="75"/>
      <c r="D1275" s="42"/>
      <c r="E1275" s="27" t="str" cm="1">
        <f t="array" ref="E1275">IFERROR(_xlfn.IFS(AND($F$4=45566,D1275="徳島"),VLOOKUP(D1275,最低賃金!$A$2:$G$49,2,FALSE),OR($F$4&lt;&gt;45566,D1275&lt;&gt;"徳島"),VLOOKUP(D1275,最低賃金!$A$2:$G$49,4,FALSE)),"")</f>
        <v/>
      </c>
      <c r="F1275" s="27" t="str">
        <f>IFERROR(VLOOKUP(D1275,最低賃金!$A$3:$G$49,6,FALSE),"")</f>
        <v/>
      </c>
      <c r="G1275" s="42"/>
      <c r="H1275" s="19"/>
      <c r="I1275" s="81"/>
      <c r="J1275" s="27" t="str" cm="1">
        <f t="array" ref="J1275">IFERROR(_xlfn.IFS(COUNTBLANK(G1275:I1275)=3,"",H1275="","H列に金額を入力してください",G1275=3,H1275,I1275="","I列に労働時間を入力してください",G1275=1,ROUND(H1275/(I1275*24),0),G1275=2,ROUND(H1275/(I1275*24),0)),"")</f>
        <v/>
      </c>
      <c r="K1275" s="80" t="str" cm="1">
        <f t="array" ref="K1275">IFERROR(_xlfn.IFS(D1275="","",J1275&lt;E1275,"×（法定外・要件外となる従業員です）",J1275&lt;=F1275,"〇",J1275&gt;F1275,"ー（要件外となる従業員です）"),"")</f>
        <v/>
      </c>
      <c r="L1275" s="25" t="str" cm="1">
        <f t="array" ref="L1275">IFERROR(_xlfn.IFS(COUNTBLANK(C1275:J1275)=8,"",C1275="","←C列に従業員名を姓名（フルネーム）で入力してください。誤変換にお気を付け下さい。",D1275="","←D列に都道府県を入力してください。",G1275="","←G列に1～3の選択肢を入力してください",H1275="","←H列に金額を入力してください",G1275=3,"",I1275="","←I列に所定労働時間を入力してください"),"")</f>
        <v/>
      </c>
    </row>
    <row r="1276" spans="1:12" ht="16.5" customHeight="1" x14ac:dyDescent="0.4">
      <c r="A1276" s="41" t="str">
        <f t="shared" si="20"/>
        <v/>
      </c>
      <c r="B1276" s="40"/>
      <c r="C1276" s="75"/>
      <c r="D1276" s="42"/>
      <c r="E1276" s="27" t="str" cm="1">
        <f t="array" ref="E1276">IFERROR(_xlfn.IFS(AND($F$4=45566,D1276="徳島"),VLOOKUP(D1276,最低賃金!$A$2:$G$49,2,FALSE),OR($F$4&lt;&gt;45566,D1276&lt;&gt;"徳島"),VLOOKUP(D1276,最低賃金!$A$2:$G$49,4,FALSE)),"")</f>
        <v/>
      </c>
      <c r="F1276" s="27" t="str">
        <f>IFERROR(VLOOKUP(D1276,最低賃金!$A$3:$G$49,6,FALSE),"")</f>
        <v/>
      </c>
      <c r="G1276" s="42"/>
      <c r="H1276" s="19"/>
      <c r="I1276" s="81"/>
      <c r="J1276" s="27" t="str" cm="1">
        <f t="array" ref="J1276">IFERROR(_xlfn.IFS(COUNTBLANK(G1276:I1276)=3,"",H1276="","H列に金額を入力してください",G1276=3,H1276,I1276="","I列に労働時間を入力してください",G1276=1,ROUND(H1276/(I1276*24),0),G1276=2,ROUND(H1276/(I1276*24),0)),"")</f>
        <v/>
      </c>
      <c r="K1276" s="80" t="str" cm="1">
        <f t="array" ref="K1276">IFERROR(_xlfn.IFS(D1276="","",J1276&lt;E1276,"×（法定外・要件外となる従業員です）",J1276&lt;=F1276,"〇",J1276&gt;F1276,"ー（要件外となる従業員です）"),"")</f>
        <v/>
      </c>
      <c r="L1276" s="25" t="str" cm="1">
        <f t="array" ref="L1276">IFERROR(_xlfn.IFS(COUNTBLANK(C1276:J1276)=8,"",C1276="","←C列に従業員名を姓名（フルネーム）で入力してください。誤変換にお気を付け下さい。",D1276="","←D列に都道府県を入力してください。",G1276="","←G列に1～3の選択肢を入力してください",H1276="","←H列に金額を入力してください",G1276=3,"",I1276="","←I列に所定労働時間を入力してください"),"")</f>
        <v/>
      </c>
    </row>
    <row r="1277" spans="1:12" ht="16.5" customHeight="1" x14ac:dyDescent="0.4">
      <c r="A1277" s="41" t="str">
        <f t="shared" si="20"/>
        <v/>
      </c>
      <c r="B1277" s="40"/>
      <c r="C1277" s="75"/>
      <c r="D1277" s="42"/>
      <c r="E1277" s="27" t="str" cm="1">
        <f t="array" ref="E1277">IFERROR(_xlfn.IFS(AND($F$4=45566,D1277="徳島"),VLOOKUP(D1277,最低賃金!$A$2:$G$49,2,FALSE),OR($F$4&lt;&gt;45566,D1277&lt;&gt;"徳島"),VLOOKUP(D1277,最低賃金!$A$2:$G$49,4,FALSE)),"")</f>
        <v/>
      </c>
      <c r="F1277" s="27" t="str">
        <f>IFERROR(VLOOKUP(D1277,最低賃金!$A$3:$G$49,6,FALSE),"")</f>
        <v/>
      </c>
      <c r="G1277" s="42"/>
      <c r="H1277" s="19"/>
      <c r="I1277" s="81"/>
      <c r="J1277" s="27" t="str" cm="1">
        <f t="array" ref="J1277">IFERROR(_xlfn.IFS(COUNTBLANK(G1277:I1277)=3,"",H1277="","H列に金額を入力してください",G1277=3,H1277,I1277="","I列に労働時間を入力してください",G1277=1,ROUND(H1277/(I1277*24),0),G1277=2,ROUND(H1277/(I1277*24),0)),"")</f>
        <v/>
      </c>
      <c r="K1277" s="80" t="str" cm="1">
        <f t="array" ref="K1277">IFERROR(_xlfn.IFS(D1277="","",J1277&lt;E1277,"×（法定外・要件外となる従業員です）",J1277&lt;=F1277,"〇",J1277&gt;F1277,"ー（要件外となる従業員です）"),"")</f>
        <v/>
      </c>
      <c r="L1277" s="25" t="str" cm="1">
        <f t="array" ref="L1277">IFERROR(_xlfn.IFS(COUNTBLANK(C1277:J1277)=8,"",C1277="","←C列に従業員名を姓名（フルネーム）で入力してください。誤変換にお気を付け下さい。",D1277="","←D列に都道府県を入力してください。",G1277="","←G列に1～3の選択肢を入力してください",H1277="","←H列に金額を入力してください",G1277=3,"",I1277="","←I列に所定労働時間を入力してください"),"")</f>
        <v/>
      </c>
    </row>
    <row r="1278" spans="1:12" ht="16.5" customHeight="1" x14ac:dyDescent="0.4">
      <c r="A1278" s="41" t="str">
        <f t="shared" si="20"/>
        <v/>
      </c>
      <c r="B1278" s="40"/>
      <c r="C1278" s="75"/>
      <c r="D1278" s="42"/>
      <c r="E1278" s="27" t="str" cm="1">
        <f t="array" ref="E1278">IFERROR(_xlfn.IFS(AND($F$4=45566,D1278="徳島"),VLOOKUP(D1278,最低賃金!$A$2:$G$49,2,FALSE),OR($F$4&lt;&gt;45566,D1278&lt;&gt;"徳島"),VLOOKUP(D1278,最低賃金!$A$2:$G$49,4,FALSE)),"")</f>
        <v/>
      </c>
      <c r="F1278" s="27" t="str">
        <f>IFERROR(VLOOKUP(D1278,最低賃金!$A$3:$G$49,6,FALSE),"")</f>
        <v/>
      </c>
      <c r="G1278" s="42"/>
      <c r="H1278" s="19"/>
      <c r="I1278" s="81"/>
      <c r="J1278" s="27" t="str" cm="1">
        <f t="array" ref="J1278">IFERROR(_xlfn.IFS(COUNTBLANK(G1278:I1278)=3,"",H1278="","H列に金額を入力してください",G1278=3,H1278,I1278="","I列に労働時間を入力してください",G1278=1,ROUND(H1278/(I1278*24),0),G1278=2,ROUND(H1278/(I1278*24),0)),"")</f>
        <v/>
      </c>
      <c r="K1278" s="80" t="str" cm="1">
        <f t="array" ref="K1278">IFERROR(_xlfn.IFS(D1278="","",J1278&lt;E1278,"×（法定外・要件外となる従業員です）",J1278&lt;=F1278,"〇",J1278&gt;F1278,"ー（要件外となる従業員です）"),"")</f>
        <v/>
      </c>
      <c r="L1278" s="25" t="str" cm="1">
        <f t="array" ref="L1278">IFERROR(_xlfn.IFS(COUNTBLANK(C1278:J1278)=8,"",C1278="","←C列に従業員名を姓名（フルネーム）で入力してください。誤変換にお気を付け下さい。",D1278="","←D列に都道府県を入力してください。",G1278="","←G列に1～3の選択肢を入力してください",H1278="","←H列に金額を入力してください",G1278=3,"",I1278="","←I列に所定労働時間を入力してください"),"")</f>
        <v/>
      </c>
    </row>
    <row r="1279" spans="1:12" ht="16.5" customHeight="1" x14ac:dyDescent="0.4">
      <c r="A1279" s="41" t="str">
        <f t="shared" si="20"/>
        <v/>
      </c>
      <c r="B1279" s="40"/>
      <c r="C1279" s="75"/>
      <c r="D1279" s="42"/>
      <c r="E1279" s="27" t="str" cm="1">
        <f t="array" ref="E1279">IFERROR(_xlfn.IFS(AND($F$4=45566,D1279="徳島"),VLOOKUP(D1279,最低賃金!$A$2:$G$49,2,FALSE),OR($F$4&lt;&gt;45566,D1279&lt;&gt;"徳島"),VLOOKUP(D1279,最低賃金!$A$2:$G$49,4,FALSE)),"")</f>
        <v/>
      </c>
      <c r="F1279" s="27" t="str">
        <f>IFERROR(VLOOKUP(D1279,最低賃金!$A$3:$G$49,6,FALSE),"")</f>
        <v/>
      </c>
      <c r="G1279" s="42"/>
      <c r="H1279" s="19"/>
      <c r="I1279" s="81"/>
      <c r="J1279" s="27" t="str" cm="1">
        <f t="array" ref="J1279">IFERROR(_xlfn.IFS(COUNTBLANK(G1279:I1279)=3,"",H1279="","H列に金額を入力してください",G1279=3,H1279,I1279="","I列に労働時間を入力してください",G1279=1,ROUND(H1279/(I1279*24),0),G1279=2,ROUND(H1279/(I1279*24),0)),"")</f>
        <v/>
      </c>
      <c r="K1279" s="80" t="str" cm="1">
        <f t="array" ref="K1279">IFERROR(_xlfn.IFS(D1279="","",J1279&lt;E1279,"×（法定外・要件外となる従業員です）",J1279&lt;=F1279,"〇",J1279&gt;F1279,"ー（要件外となる従業員です）"),"")</f>
        <v/>
      </c>
      <c r="L1279" s="25" t="str" cm="1">
        <f t="array" ref="L1279">IFERROR(_xlfn.IFS(COUNTBLANK(C1279:J1279)=8,"",C1279="","←C列に従業員名を姓名（フルネーム）で入力してください。誤変換にお気を付け下さい。",D1279="","←D列に都道府県を入力してください。",G1279="","←G列に1～3の選択肢を入力してください",H1279="","←H列に金額を入力してください",G1279=3,"",I1279="","←I列に所定労働時間を入力してください"),"")</f>
        <v/>
      </c>
    </row>
    <row r="1280" spans="1:12" ht="16.5" customHeight="1" x14ac:dyDescent="0.4">
      <c r="A1280" s="41" t="str">
        <f t="shared" si="20"/>
        <v/>
      </c>
      <c r="B1280" s="40"/>
      <c r="C1280" s="75"/>
      <c r="D1280" s="42"/>
      <c r="E1280" s="27" t="str" cm="1">
        <f t="array" ref="E1280">IFERROR(_xlfn.IFS(AND($F$4=45566,D1280="徳島"),VLOOKUP(D1280,最低賃金!$A$2:$G$49,2,FALSE),OR($F$4&lt;&gt;45566,D1280&lt;&gt;"徳島"),VLOOKUP(D1280,最低賃金!$A$2:$G$49,4,FALSE)),"")</f>
        <v/>
      </c>
      <c r="F1280" s="27" t="str">
        <f>IFERROR(VLOOKUP(D1280,最低賃金!$A$3:$G$49,6,FALSE),"")</f>
        <v/>
      </c>
      <c r="G1280" s="42"/>
      <c r="H1280" s="19"/>
      <c r="I1280" s="81"/>
      <c r="J1280" s="27" t="str" cm="1">
        <f t="array" ref="J1280">IFERROR(_xlfn.IFS(COUNTBLANK(G1280:I1280)=3,"",H1280="","H列に金額を入力してください",G1280=3,H1280,I1280="","I列に労働時間を入力してください",G1280=1,ROUND(H1280/(I1280*24),0),G1280=2,ROUND(H1280/(I1280*24),0)),"")</f>
        <v/>
      </c>
      <c r="K1280" s="80" t="str" cm="1">
        <f t="array" ref="K1280">IFERROR(_xlfn.IFS(D1280="","",J1280&lt;E1280,"×（法定外・要件外となる従業員です）",J1280&lt;=F1280,"〇",J1280&gt;F1280,"ー（要件外となる従業員です）"),"")</f>
        <v/>
      </c>
      <c r="L1280" s="25" t="str" cm="1">
        <f t="array" ref="L1280">IFERROR(_xlfn.IFS(COUNTBLANK(C1280:J1280)=8,"",C1280="","←C列に従業員名を姓名（フルネーム）で入力してください。誤変換にお気を付け下さい。",D1280="","←D列に都道府県を入力してください。",G1280="","←G列に1～3の選択肢を入力してください",H1280="","←H列に金額を入力してください",G1280=3,"",I1280="","←I列に所定労働時間を入力してください"),"")</f>
        <v/>
      </c>
    </row>
    <row r="1281" spans="1:12" ht="16.5" customHeight="1" x14ac:dyDescent="0.4">
      <c r="A1281" s="41" t="str">
        <f t="shared" si="20"/>
        <v/>
      </c>
      <c r="B1281" s="40"/>
      <c r="C1281" s="75"/>
      <c r="D1281" s="42"/>
      <c r="E1281" s="27" t="str" cm="1">
        <f t="array" ref="E1281">IFERROR(_xlfn.IFS(AND($F$4=45566,D1281="徳島"),VLOOKUP(D1281,最低賃金!$A$2:$G$49,2,FALSE),OR($F$4&lt;&gt;45566,D1281&lt;&gt;"徳島"),VLOOKUP(D1281,最低賃金!$A$2:$G$49,4,FALSE)),"")</f>
        <v/>
      </c>
      <c r="F1281" s="27" t="str">
        <f>IFERROR(VLOOKUP(D1281,最低賃金!$A$3:$G$49,6,FALSE),"")</f>
        <v/>
      </c>
      <c r="G1281" s="42"/>
      <c r="H1281" s="19"/>
      <c r="I1281" s="81"/>
      <c r="J1281" s="27" t="str" cm="1">
        <f t="array" ref="J1281">IFERROR(_xlfn.IFS(COUNTBLANK(G1281:I1281)=3,"",H1281="","H列に金額を入力してください",G1281=3,H1281,I1281="","I列に労働時間を入力してください",G1281=1,ROUND(H1281/(I1281*24),0),G1281=2,ROUND(H1281/(I1281*24),0)),"")</f>
        <v/>
      </c>
      <c r="K1281" s="80" t="str" cm="1">
        <f t="array" ref="K1281">IFERROR(_xlfn.IFS(D1281="","",J1281&lt;E1281,"×（法定外・要件外となる従業員です）",J1281&lt;=F1281,"〇",J1281&gt;F1281,"ー（要件外となる従業員です）"),"")</f>
        <v/>
      </c>
      <c r="L1281" s="25" t="str" cm="1">
        <f t="array" ref="L1281">IFERROR(_xlfn.IFS(COUNTBLANK(C1281:J1281)=8,"",C1281="","←C列に従業員名を姓名（フルネーム）で入力してください。誤変換にお気を付け下さい。",D1281="","←D列に都道府県を入力してください。",G1281="","←G列に1～3の選択肢を入力してください",H1281="","←H列に金額を入力してください",G1281=3,"",I1281="","←I列に所定労働時間を入力してください"),"")</f>
        <v/>
      </c>
    </row>
    <row r="1282" spans="1:12" ht="16.5" customHeight="1" x14ac:dyDescent="0.4">
      <c r="A1282" s="41" t="str">
        <f t="shared" si="20"/>
        <v/>
      </c>
      <c r="B1282" s="40"/>
      <c r="C1282" s="75"/>
      <c r="D1282" s="42"/>
      <c r="E1282" s="27" t="str" cm="1">
        <f t="array" ref="E1282">IFERROR(_xlfn.IFS(AND($F$4=45566,D1282="徳島"),VLOOKUP(D1282,最低賃金!$A$2:$G$49,2,FALSE),OR($F$4&lt;&gt;45566,D1282&lt;&gt;"徳島"),VLOOKUP(D1282,最低賃金!$A$2:$G$49,4,FALSE)),"")</f>
        <v/>
      </c>
      <c r="F1282" s="27" t="str">
        <f>IFERROR(VLOOKUP(D1282,最低賃金!$A$3:$G$49,6,FALSE),"")</f>
        <v/>
      </c>
      <c r="G1282" s="42"/>
      <c r="H1282" s="19"/>
      <c r="I1282" s="81"/>
      <c r="J1282" s="27" t="str" cm="1">
        <f t="array" ref="J1282">IFERROR(_xlfn.IFS(COUNTBLANK(G1282:I1282)=3,"",H1282="","H列に金額を入力してください",G1282=3,H1282,I1282="","I列に労働時間を入力してください",G1282=1,ROUND(H1282/(I1282*24),0),G1282=2,ROUND(H1282/(I1282*24),0)),"")</f>
        <v/>
      </c>
      <c r="K1282" s="80" t="str" cm="1">
        <f t="array" ref="K1282">IFERROR(_xlfn.IFS(D1282="","",J1282&lt;E1282,"×（法定外・要件外となる従業員です）",J1282&lt;=F1282,"〇",J1282&gt;F1282,"ー（要件外となる従業員です）"),"")</f>
        <v/>
      </c>
      <c r="L1282" s="25" t="str" cm="1">
        <f t="array" ref="L1282">IFERROR(_xlfn.IFS(COUNTBLANK(C1282:J1282)=8,"",C1282="","←C列に従業員名を姓名（フルネーム）で入力してください。誤変換にお気を付け下さい。",D1282="","←D列に都道府県を入力してください。",G1282="","←G列に1～3の選択肢を入力してください",H1282="","←H列に金額を入力してください",G1282=3,"",I1282="","←I列に所定労働時間を入力してください"),"")</f>
        <v/>
      </c>
    </row>
    <row r="1283" spans="1:12" ht="16.5" customHeight="1" x14ac:dyDescent="0.4">
      <c r="A1283" s="41" t="str">
        <f t="shared" si="20"/>
        <v/>
      </c>
      <c r="B1283" s="40"/>
      <c r="C1283" s="75"/>
      <c r="D1283" s="42"/>
      <c r="E1283" s="27" t="str" cm="1">
        <f t="array" ref="E1283">IFERROR(_xlfn.IFS(AND($F$4=45566,D1283="徳島"),VLOOKUP(D1283,最低賃金!$A$2:$G$49,2,FALSE),OR($F$4&lt;&gt;45566,D1283&lt;&gt;"徳島"),VLOOKUP(D1283,最低賃金!$A$2:$G$49,4,FALSE)),"")</f>
        <v/>
      </c>
      <c r="F1283" s="27" t="str">
        <f>IFERROR(VLOOKUP(D1283,最低賃金!$A$3:$G$49,6,FALSE),"")</f>
        <v/>
      </c>
      <c r="G1283" s="42"/>
      <c r="H1283" s="19"/>
      <c r="I1283" s="81"/>
      <c r="J1283" s="27" t="str" cm="1">
        <f t="array" ref="J1283">IFERROR(_xlfn.IFS(COUNTBLANK(G1283:I1283)=3,"",H1283="","H列に金額を入力してください",G1283=3,H1283,I1283="","I列に労働時間を入力してください",G1283=1,ROUND(H1283/(I1283*24),0),G1283=2,ROUND(H1283/(I1283*24),0)),"")</f>
        <v/>
      </c>
      <c r="K1283" s="80" t="str" cm="1">
        <f t="array" ref="K1283">IFERROR(_xlfn.IFS(D1283="","",J1283&lt;E1283,"×（法定外・要件外となる従業員です）",J1283&lt;=F1283,"〇",J1283&gt;F1283,"ー（要件外となる従業員です）"),"")</f>
        <v/>
      </c>
      <c r="L1283" s="25" t="str" cm="1">
        <f t="array" ref="L1283">IFERROR(_xlfn.IFS(COUNTBLANK(C1283:J1283)=8,"",C1283="","←C列に従業員名を姓名（フルネーム）で入力してください。誤変換にお気を付け下さい。",D1283="","←D列に都道府県を入力してください。",G1283="","←G列に1～3の選択肢を入力してください",H1283="","←H列に金額を入力してください",G1283=3,"",I1283="","←I列に所定労働時間を入力してください"),"")</f>
        <v/>
      </c>
    </row>
    <row r="1284" spans="1:12" ht="16.5" customHeight="1" x14ac:dyDescent="0.4">
      <c r="A1284" s="41" t="str">
        <f t="shared" si="20"/>
        <v/>
      </c>
      <c r="B1284" s="40"/>
      <c r="C1284" s="75"/>
      <c r="D1284" s="42"/>
      <c r="E1284" s="27" t="str" cm="1">
        <f t="array" ref="E1284">IFERROR(_xlfn.IFS(AND($F$4=45566,D1284="徳島"),VLOOKUP(D1284,最低賃金!$A$2:$G$49,2,FALSE),OR($F$4&lt;&gt;45566,D1284&lt;&gt;"徳島"),VLOOKUP(D1284,最低賃金!$A$2:$G$49,4,FALSE)),"")</f>
        <v/>
      </c>
      <c r="F1284" s="27" t="str">
        <f>IFERROR(VLOOKUP(D1284,最低賃金!$A$3:$G$49,6,FALSE),"")</f>
        <v/>
      </c>
      <c r="G1284" s="42"/>
      <c r="H1284" s="19"/>
      <c r="I1284" s="81"/>
      <c r="J1284" s="27" t="str" cm="1">
        <f t="array" ref="J1284">IFERROR(_xlfn.IFS(COUNTBLANK(G1284:I1284)=3,"",H1284="","H列に金額を入力してください",G1284=3,H1284,I1284="","I列に労働時間を入力してください",G1284=1,ROUND(H1284/(I1284*24),0),G1284=2,ROUND(H1284/(I1284*24),0)),"")</f>
        <v/>
      </c>
      <c r="K1284" s="80" t="str" cm="1">
        <f t="array" ref="K1284">IFERROR(_xlfn.IFS(D1284="","",J1284&lt;E1284,"×（法定外・要件外となる従業員です）",J1284&lt;=F1284,"〇",J1284&gt;F1284,"ー（要件外となる従業員です）"),"")</f>
        <v/>
      </c>
      <c r="L1284" s="25" t="str" cm="1">
        <f t="array" ref="L1284">IFERROR(_xlfn.IFS(COUNTBLANK(C1284:J1284)=8,"",C1284="","←C列に従業員名を姓名（フルネーム）で入力してください。誤変換にお気を付け下さい。",D1284="","←D列に都道府県を入力してください。",G1284="","←G列に1～3の選択肢を入力してください",H1284="","←H列に金額を入力してください",G1284=3,"",I1284="","←I列に所定労働時間を入力してください"),"")</f>
        <v/>
      </c>
    </row>
    <row r="1285" spans="1:12" ht="16.5" customHeight="1" x14ac:dyDescent="0.4">
      <c r="A1285" s="41" t="str">
        <f t="shared" si="20"/>
        <v/>
      </c>
      <c r="B1285" s="40"/>
      <c r="C1285" s="75"/>
      <c r="D1285" s="42"/>
      <c r="E1285" s="27" t="str" cm="1">
        <f t="array" ref="E1285">IFERROR(_xlfn.IFS(AND($F$4=45566,D1285="徳島"),VLOOKUP(D1285,最低賃金!$A$2:$G$49,2,FALSE),OR($F$4&lt;&gt;45566,D1285&lt;&gt;"徳島"),VLOOKUP(D1285,最低賃金!$A$2:$G$49,4,FALSE)),"")</f>
        <v/>
      </c>
      <c r="F1285" s="27" t="str">
        <f>IFERROR(VLOOKUP(D1285,最低賃金!$A$3:$G$49,6,FALSE),"")</f>
        <v/>
      </c>
      <c r="G1285" s="42"/>
      <c r="H1285" s="19"/>
      <c r="I1285" s="81"/>
      <c r="J1285" s="27" t="str" cm="1">
        <f t="array" ref="J1285">IFERROR(_xlfn.IFS(COUNTBLANK(G1285:I1285)=3,"",H1285="","H列に金額を入力してください",G1285=3,H1285,I1285="","I列に労働時間を入力してください",G1285=1,ROUND(H1285/(I1285*24),0),G1285=2,ROUND(H1285/(I1285*24),0)),"")</f>
        <v/>
      </c>
      <c r="K1285" s="80" t="str" cm="1">
        <f t="array" ref="K1285">IFERROR(_xlfn.IFS(D1285="","",J1285&lt;E1285,"×（法定外・要件外となる従業員です）",J1285&lt;=F1285,"〇",J1285&gt;F1285,"ー（要件外となる従業員です）"),"")</f>
        <v/>
      </c>
      <c r="L1285" s="25" t="str" cm="1">
        <f t="array" ref="L1285">IFERROR(_xlfn.IFS(COUNTBLANK(C1285:J1285)=8,"",C1285="","←C列に従業員名を姓名（フルネーム）で入力してください。誤変換にお気を付け下さい。",D1285="","←D列に都道府県を入力してください。",G1285="","←G列に1～3の選択肢を入力してください",H1285="","←H列に金額を入力してください",G1285=3,"",I1285="","←I列に所定労働時間を入力してください"),"")</f>
        <v/>
      </c>
    </row>
    <row r="1286" spans="1:12" ht="16.5" customHeight="1" x14ac:dyDescent="0.4">
      <c r="A1286" s="41" t="str">
        <f t="shared" si="20"/>
        <v/>
      </c>
      <c r="B1286" s="40"/>
      <c r="C1286" s="75"/>
      <c r="D1286" s="42"/>
      <c r="E1286" s="27" t="str" cm="1">
        <f t="array" ref="E1286">IFERROR(_xlfn.IFS(AND($F$4=45566,D1286="徳島"),VLOOKUP(D1286,最低賃金!$A$2:$G$49,2,FALSE),OR($F$4&lt;&gt;45566,D1286&lt;&gt;"徳島"),VLOOKUP(D1286,最低賃金!$A$2:$G$49,4,FALSE)),"")</f>
        <v/>
      </c>
      <c r="F1286" s="27" t="str">
        <f>IFERROR(VLOOKUP(D1286,最低賃金!$A$3:$G$49,6,FALSE),"")</f>
        <v/>
      </c>
      <c r="G1286" s="42"/>
      <c r="H1286" s="19"/>
      <c r="I1286" s="81"/>
      <c r="J1286" s="27" t="str" cm="1">
        <f t="array" ref="J1286">IFERROR(_xlfn.IFS(COUNTBLANK(G1286:I1286)=3,"",H1286="","H列に金額を入力してください",G1286=3,H1286,I1286="","I列に労働時間を入力してください",G1286=1,ROUND(H1286/(I1286*24),0),G1286=2,ROUND(H1286/(I1286*24),0)),"")</f>
        <v/>
      </c>
      <c r="K1286" s="80" t="str" cm="1">
        <f t="array" ref="K1286">IFERROR(_xlfn.IFS(D1286="","",J1286&lt;E1286,"×（法定外・要件外となる従業員です）",J1286&lt;=F1286,"〇",J1286&gt;F1286,"ー（要件外となる従業員です）"),"")</f>
        <v/>
      </c>
      <c r="L1286" s="25" t="str" cm="1">
        <f t="array" ref="L1286">IFERROR(_xlfn.IFS(COUNTBLANK(C1286:J1286)=8,"",C1286="","←C列に従業員名を姓名（フルネーム）で入力してください。誤変換にお気を付け下さい。",D1286="","←D列に都道府県を入力してください。",G1286="","←G列に1～3の選択肢を入力してください",H1286="","←H列に金額を入力してください",G1286=3,"",I1286="","←I列に所定労働時間を入力してください"),"")</f>
        <v/>
      </c>
    </row>
    <row r="1287" spans="1:12" ht="16.5" customHeight="1" x14ac:dyDescent="0.4">
      <c r="A1287" s="41" t="str">
        <f t="shared" si="20"/>
        <v/>
      </c>
      <c r="B1287" s="40"/>
      <c r="C1287" s="75"/>
      <c r="D1287" s="42"/>
      <c r="E1287" s="27" t="str" cm="1">
        <f t="array" ref="E1287">IFERROR(_xlfn.IFS(AND($F$4=45566,D1287="徳島"),VLOOKUP(D1287,最低賃金!$A$2:$G$49,2,FALSE),OR($F$4&lt;&gt;45566,D1287&lt;&gt;"徳島"),VLOOKUP(D1287,最低賃金!$A$2:$G$49,4,FALSE)),"")</f>
        <v/>
      </c>
      <c r="F1287" s="27" t="str">
        <f>IFERROR(VLOOKUP(D1287,最低賃金!$A$3:$G$49,6,FALSE),"")</f>
        <v/>
      </c>
      <c r="G1287" s="42"/>
      <c r="H1287" s="19"/>
      <c r="I1287" s="81"/>
      <c r="J1287" s="27" t="str" cm="1">
        <f t="array" ref="J1287">IFERROR(_xlfn.IFS(COUNTBLANK(G1287:I1287)=3,"",H1287="","H列に金額を入力してください",G1287=3,H1287,I1287="","I列に労働時間を入力してください",G1287=1,ROUND(H1287/(I1287*24),0),G1287=2,ROUND(H1287/(I1287*24),0)),"")</f>
        <v/>
      </c>
      <c r="K1287" s="80" t="str" cm="1">
        <f t="array" ref="K1287">IFERROR(_xlfn.IFS(D1287="","",J1287&lt;E1287,"×（法定外・要件外となる従業員です）",J1287&lt;=F1287,"〇",J1287&gt;F1287,"ー（要件外となる従業員です）"),"")</f>
        <v/>
      </c>
      <c r="L1287" s="25" t="str" cm="1">
        <f t="array" ref="L1287">IFERROR(_xlfn.IFS(COUNTBLANK(C1287:J1287)=8,"",C1287="","←C列に従業員名を姓名（フルネーム）で入力してください。誤変換にお気を付け下さい。",D1287="","←D列に都道府県を入力してください。",G1287="","←G列に1～3の選択肢を入力してください",H1287="","←H列に金額を入力してください",G1287=3,"",I1287="","←I列に所定労働時間を入力してください"),"")</f>
        <v/>
      </c>
    </row>
    <row r="1288" spans="1:12" ht="16.5" customHeight="1" x14ac:dyDescent="0.4">
      <c r="A1288" s="41" t="str">
        <f t="shared" si="20"/>
        <v/>
      </c>
      <c r="B1288" s="40"/>
      <c r="C1288" s="75"/>
      <c r="D1288" s="42"/>
      <c r="E1288" s="27" t="str" cm="1">
        <f t="array" ref="E1288">IFERROR(_xlfn.IFS(AND($F$4=45566,D1288="徳島"),VLOOKUP(D1288,最低賃金!$A$2:$G$49,2,FALSE),OR($F$4&lt;&gt;45566,D1288&lt;&gt;"徳島"),VLOOKUP(D1288,最低賃金!$A$2:$G$49,4,FALSE)),"")</f>
        <v/>
      </c>
      <c r="F1288" s="27" t="str">
        <f>IFERROR(VLOOKUP(D1288,最低賃金!$A$3:$G$49,6,FALSE),"")</f>
        <v/>
      </c>
      <c r="G1288" s="42"/>
      <c r="H1288" s="19"/>
      <c r="I1288" s="81"/>
      <c r="J1288" s="27" t="str" cm="1">
        <f t="array" ref="J1288">IFERROR(_xlfn.IFS(COUNTBLANK(G1288:I1288)=3,"",H1288="","H列に金額を入力してください",G1288=3,H1288,I1288="","I列に労働時間を入力してください",G1288=1,ROUND(H1288/(I1288*24),0),G1288=2,ROUND(H1288/(I1288*24),0)),"")</f>
        <v/>
      </c>
      <c r="K1288" s="80" t="str" cm="1">
        <f t="array" ref="K1288">IFERROR(_xlfn.IFS(D1288="","",J1288&lt;E1288,"×（法定外・要件外となる従業員です）",J1288&lt;=F1288,"〇",J1288&gt;F1288,"ー（要件外となる従業員です）"),"")</f>
        <v/>
      </c>
      <c r="L1288" s="25" t="str" cm="1">
        <f t="array" ref="L1288">IFERROR(_xlfn.IFS(COUNTBLANK(C1288:J1288)=8,"",C1288="","←C列に従業員名を姓名（フルネーム）で入力してください。誤変換にお気を付け下さい。",D1288="","←D列に都道府県を入力してください。",G1288="","←G列に1～3の選択肢を入力してください",H1288="","←H列に金額を入力してください",G1288=3,"",I1288="","←I列に所定労働時間を入力してください"),"")</f>
        <v/>
      </c>
    </row>
    <row r="1289" spans="1:12" ht="16.5" customHeight="1" x14ac:dyDescent="0.4">
      <c r="A1289" s="41" t="str">
        <f t="shared" si="20"/>
        <v/>
      </c>
      <c r="B1289" s="40"/>
      <c r="C1289" s="75"/>
      <c r="D1289" s="42"/>
      <c r="E1289" s="27" t="str" cm="1">
        <f t="array" ref="E1289">IFERROR(_xlfn.IFS(AND($F$4=45566,D1289="徳島"),VLOOKUP(D1289,最低賃金!$A$2:$G$49,2,FALSE),OR($F$4&lt;&gt;45566,D1289&lt;&gt;"徳島"),VLOOKUP(D1289,最低賃金!$A$2:$G$49,4,FALSE)),"")</f>
        <v/>
      </c>
      <c r="F1289" s="27" t="str">
        <f>IFERROR(VLOOKUP(D1289,最低賃金!$A$3:$G$49,6,FALSE),"")</f>
        <v/>
      </c>
      <c r="G1289" s="42"/>
      <c r="H1289" s="19"/>
      <c r="I1289" s="81"/>
      <c r="J1289" s="27" t="str" cm="1">
        <f t="array" ref="J1289">IFERROR(_xlfn.IFS(COUNTBLANK(G1289:I1289)=3,"",H1289="","H列に金額を入力してください",G1289=3,H1289,I1289="","I列に労働時間を入力してください",G1289=1,ROUND(H1289/(I1289*24),0),G1289=2,ROUND(H1289/(I1289*24),0)),"")</f>
        <v/>
      </c>
      <c r="K1289" s="80" t="str" cm="1">
        <f t="array" ref="K1289">IFERROR(_xlfn.IFS(D1289="","",J1289&lt;E1289,"×（法定外・要件外となる従業員です）",J1289&lt;=F1289,"〇",J1289&gt;F1289,"ー（要件外となる従業員です）"),"")</f>
        <v/>
      </c>
      <c r="L1289" s="25" t="str" cm="1">
        <f t="array" ref="L1289">IFERROR(_xlfn.IFS(COUNTBLANK(C1289:J1289)=8,"",C1289="","←C列に従業員名を姓名（フルネーム）で入力してください。誤変換にお気を付け下さい。",D1289="","←D列に都道府県を入力してください。",G1289="","←G列に1～3の選択肢を入力してください",H1289="","←H列に金額を入力してください",G1289=3,"",I1289="","←I列に所定労働時間を入力してください"),"")</f>
        <v/>
      </c>
    </row>
    <row r="1290" spans="1:12" ht="16.5" customHeight="1" x14ac:dyDescent="0.4">
      <c r="A1290" s="41" t="str">
        <f t="shared" si="20"/>
        <v/>
      </c>
      <c r="B1290" s="40"/>
      <c r="C1290" s="75"/>
      <c r="D1290" s="42"/>
      <c r="E1290" s="27" t="str" cm="1">
        <f t="array" ref="E1290">IFERROR(_xlfn.IFS(AND($F$4=45566,D1290="徳島"),VLOOKUP(D1290,最低賃金!$A$2:$G$49,2,FALSE),OR($F$4&lt;&gt;45566,D1290&lt;&gt;"徳島"),VLOOKUP(D1290,最低賃金!$A$2:$G$49,4,FALSE)),"")</f>
        <v/>
      </c>
      <c r="F1290" s="27" t="str">
        <f>IFERROR(VLOOKUP(D1290,最低賃金!$A$3:$G$49,6,FALSE),"")</f>
        <v/>
      </c>
      <c r="G1290" s="42"/>
      <c r="H1290" s="19"/>
      <c r="I1290" s="81"/>
      <c r="J1290" s="27" t="str" cm="1">
        <f t="array" ref="J1290">IFERROR(_xlfn.IFS(COUNTBLANK(G1290:I1290)=3,"",H1290="","H列に金額を入力してください",G1290=3,H1290,I1290="","I列に労働時間を入力してください",G1290=1,ROUND(H1290/(I1290*24),0),G1290=2,ROUND(H1290/(I1290*24),0)),"")</f>
        <v/>
      </c>
      <c r="K1290" s="80" t="str" cm="1">
        <f t="array" ref="K1290">IFERROR(_xlfn.IFS(D1290="","",J1290&lt;E1290,"×（法定外・要件外となる従業員です）",J1290&lt;=F1290,"〇",J1290&gt;F1290,"ー（要件外となる従業員です）"),"")</f>
        <v/>
      </c>
      <c r="L1290" s="25" t="str" cm="1">
        <f t="array" ref="L1290">IFERROR(_xlfn.IFS(COUNTBLANK(C1290:J1290)=8,"",C1290="","←C列に従業員名を姓名（フルネーム）で入力してください。誤変換にお気を付け下さい。",D1290="","←D列に都道府県を入力してください。",G1290="","←G列に1～3の選択肢を入力してください",H1290="","←H列に金額を入力してください",G1290=3,"",I1290="","←I列に所定労働時間を入力してください"),"")</f>
        <v/>
      </c>
    </row>
    <row r="1291" spans="1:12" ht="16.5" customHeight="1" x14ac:dyDescent="0.4">
      <c r="A1291" s="41" t="str">
        <f t="shared" si="20"/>
        <v/>
      </c>
      <c r="B1291" s="40"/>
      <c r="C1291" s="75"/>
      <c r="D1291" s="42"/>
      <c r="E1291" s="27" t="str" cm="1">
        <f t="array" ref="E1291">IFERROR(_xlfn.IFS(AND($F$4=45566,D1291="徳島"),VLOOKUP(D1291,最低賃金!$A$2:$G$49,2,FALSE),OR($F$4&lt;&gt;45566,D1291&lt;&gt;"徳島"),VLOOKUP(D1291,最低賃金!$A$2:$G$49,4,FALSE)),"")</f>
        <v/>
      </c>
      <c r="F1291" s="27" t="str">
        <f>IFERROR(VLOOKUP(D1291,最低賃金!$A$3:$G$49,6,FALSE),"")</f>
        <v/>
      </c>
      <c r="G1291" s="42"/>
      <c r="H1291" s="19"/>
      <c r="I1291" s="81"/>
      <c r="J1291" s="27" t="str" cm="1">
        <f t="array" ref="J1291">IFERROR(_xlfn.IFS(COUNTBLANK(G1291:I1291)=3,"",H1291="","H列に金額を入力してください",G1291=3,H1291,I1291="","I列に労働時間を入力してください",G1291=1,ROUND(H1291/(I1291*24),0),G1291=2,ROUND(H1291/(I1291*24),0)),"")</f>
        <v/>
      </c>
      <c r="K1291" s="80" t="str" cm="1">
        <f t="array" ref="K1291">IFERROR(_xlfn.IFS(D1291="","",J1291&lt;E1291,"×（法定外・要件外となる従業員です）",J1291&lt;=F1291,"〇",J1291&gt;F1291,"ー（要件外となる従業員です）"),"")</f>
        <v/>
      </c>
      <c r="L1291" s="25" t="str" cm="1">
        <f t="array" ref="L1291">IFERROR(_xlfn.IFS(COUNTBLANK(C1291:J1291)=8,"",C1291="","←C列に従業員名を姓名（フルネーム）で入力してください。誤変換にお気を付け下さい。",D1291="","←D列に都道府県を入力してください。",G1291="","←G列に1～3の選択肢を入力してください",H1291="","←H列に金額を入力してください",G1291=3,"",I1291="","←I列に所定労働時間を入力してください"),"")</f>
        <v/>
      </c>
    </row>
    <row r="1292" spans="1:12" ht="16.5" customHeight="1" x14ac:dyDescent="0.4">
      <c r="A1292" s="41" t="str">
        <f t="shared" si="20"/>
        <v/>
      </c>
      <c r="B1292" s="40"/>
      <c r="C1292" s="75"/>
      <c r="D1292" s="42"/>
      <c r="E1292" s="27" t="str" cm="1">
        <f t="array" ref="E1292">IFERROR(_xlfn.IFS(AND($F$4=45566,D1292="徳島"),VLOOKUP(D1292,最低賃金!$A$2:$G$49,2,FALSE),OR($F$4&lt;&gt;45566,D1292&lt;&gt;"徳島"),VLOOKUP(D1292,最低賃金!$A$2:$G$49,4,FALSE)),"")</f>
        <v/>
      </c>
      <c r="F1292" s="27" t="str">
        <f>IFERROR(VLOOKUP(D1292,最低賃金!$A$3:$G$49,6,FALSE),"")</f>
        <v/>
      </c>
      <c r="G1292" s="42"/>
      <c r="H1292" s="19"/>
      <c r="I1292" s="81"/>
      <c r="J1292" s="27" t="str" cm="1">
        <f t="array" ref="J1292">IFERROR(_xlfn.IFS(COUNTBLANK(G1292:I1292)=3,"",H1292="","H列に金額を入力してください",G1292=3,H1292,I1292="","I列に労働時間を入力してください",G1292=1,ROUND(H1292/(I1292*24),0),G1292=2,ROUND(H1292/(I1292*24),0)),"")</f>
        <v/>
      </c>
      <c r="K1292" s="80" t="str" cm="1">
        <f t="array" ref="K1292">IFERROR(_xlfn.IFS(D1292="","",J1292&lt;E1292,"×（法定外・要件外となる従業員です）",J1292&lt;=F1292,"〇",J1292&gt;F1292,"ー（要件外となる従業員です）"),"")</f>
        <v/>
      </c>
      <c r="L1292" s="25" t="str" cm="1">
        <f t="array" ref="L1292">IFERROR(_xlfn.IFS(COUNTBLANK(C1292:J1292)=8,"",C1292="","←C列に従業員名を姓名（フルネーム）で入力してください。誤変換にお気を付け下さい。",D1292="","←D列に都道府県を入力してください。",G1292="","←G列に1～3の選択肢を入力してください",H1292="","←H列に金額を入力してください",G1292=3,"",I1292="","←I列に所定労働時間を入力してください"),"")</f>
        <v/>
      </c>
    </row>
    <row r="1293" spans="1:12" ht="16.5" customHeight="1" x14ac:dyDescent="0.4">
      <c r="A1293" s="41" t="str">
        <f t="shared" si="20"/>
        <v/>
      </c>
      <c r="B1293" s="40"/>
      <c r="C1293" s="75"/>
      <c r="D1293" s="42"/>
      <c r="E1293" s="27" t="str" cm="1">
        <f t="array" ref="E1293">IFERROR(_xlfn.IFS(AND($F$4=45566,D1293="徳島"),VLOOKUP(D1293,最低賃金!$A$2:$G$49,2,FALSE),OR($F$4&lt;&gt;45566,D1293&lt;&gt;"徳島"),VLOOKUP(D1293,最低賃金!$A$2:$G$49,4,FALSE)),"")</f>
        <v/>
      </c>
      <c r="F1293" s="27" t="str">
        <f>IFERROR(VLOOKUP(D1293,最低賃金!$A$3:$G$49,6,FALSE),"")</f>
        <v/>
      </c>
      <c r="G1293" s="42"/>
      <c r="H1293" s="19"/>
      <c r="I1293" s="81"/>
      <c r="J1293" s="27" t="str" cm="1">
        <f t="array" ref="J1293">IFERROR(_xlfn.IFS(COUNTBLANK(G1293:I1293)=3,"",H1293="","H列に金額を入力してください",G1293=3,H1293,I1293="","I列に労働時間を入力してください",G1293=1,ROUND(H1293/(I1293*24),0),G1293=2,ROUND(H1293/(I1293*24),0)),"")</f>
        <v/>
      </c>
      <c r="K1293" s="80" t="str" cm="1">
        <f t="array" ref="K1293">IFERROR(_xlfn.IFS(D1293="","",J1293&lt;E1293,"×（法定外・要件外となる従業員です）",J1293&lt;=F1293,"〇",J1293&gt;F1293,"ー（要件外となる従業員です）"),"")</f>
        <v/>
      </c>
      <c r="L1293" s="25" t="str" cm="1">
        <f t="array" ref="L1293">IFERROR(_xlfn.IFS(COUNTBLANK(C1293:J1293)=8,"",C1293="","←C列に従業員名を姓名（フルネーム）で入力してください。誤変換にお気を付け下さい。",D1293="","←D列に都道府県を入力してください。",G1293="","←G列に1～3の選択肢を入力してください",H1293="","←H列に金額を入力してください",G1293=3,"",I1293="","←I列に所定労働時間を入力してください"),"")</f>
        <v/>
      </c>
    </row>
    <row r="1294" spans="1:12" ht="16.5" customHeight="1" x14ac:dyDescent="0.4">
      <c r="A1294" s="41" t="str">
        <f t="shared" si="20"/>
        <v/>
      </c>
      <c r="B1294" s="40"/>
      <c r="C1294" s="75"/>
      <c r="D1294" s="42"/>
      <c r="E1294" s="27" t="str" cm="1">
        <f t="array" ref="E1294">IFERROR(_xlfn.IFS(AND($F$4=45566,D1294="徳島"),VLOOKUP(D1294,最低賃金!$A$2:$G$49,2,FALSE),OR($F$4&lt;&gt;45566,D1294&lt;&gt;"徳島"),VLOOKUP(D1294,最低賃金!$A$2:$G$49,4,FALSE)),"")</f>
        <v/>
      </c>
      <c r="F1294" s="27" t="str">
        <f>IFERROR(VLOOKUP(D1294,最低賃金!$A$3:$G$49,6,FALSE),"")</f>
        <v/>
      </c>
      <c r="G1294" s="42"/>
      <c r="H1294" s="19"/>
      <c r="I1294" s="81"/>
      <c r="J1294" s="27" t="str" cm="1">
        <f t="array" ref="J1294">IFERROR(_xlfn.IFS(COUNTBLANK(G1294:I1294)=3,"",H1294="","H列に金額を入力してください",G1294=3,H1294,I1294="","I列に労働時間を入力してください",G1294=1,ROUND(H1294/(I1294*24),0),G1294=2,ROUND(H1294/(I1294*24),0)),"")</f>
        <v/>
      </c>
      <c r="K1294" s="80" t="str" cm="1">
        <f t="array" ref="K1294">IFERROR(_xlfn.IFS(D1294="","",J1294&lt;E1294,"×（法定外・要件外となる従業員です）",J1294&lt;=F1294,"〇",J1294&gt;F1294,"ー（要件外となる従業員です）"),"")</f>
        <v/>
      </c>
      <c r="L1294" s="25" t="str" cm="1">
        <f t="array" ref="L1294">IFERROR(_xlfn.IFS(COUNTBLANK(C1294:J1294)=8,"",C1294="","←C列に従業員名を姓名（フルネーム）で入力してください。誤変換にお気を付け下さい。",D1294="","←D列に都道府県を入力してください。",G1294="","←G列に1～3の選択肢を入力してください",H1294="","←H列に金額を入力してください",G1294=3,"",I1294="","←I列に所定労働時間を入力してください"),"")</f>
        <v/>
      </c>
    </row>
    <row r="1295" spans="1:12" ht="16.5" customHeight="1" x14ac:dyDescent="0.4">
      <c r="A1295" s="41" t="str">
        <f t="shared" si="20"/>
        <v/>
      </c>
      <c r="B1295" s="40"/>
      <c r="C1295" s="75"/>
      <c r="D1295" s="42"/>
      <c r="E1295" s="27" t="str" cm="1">
        <f t="array" ref="E1295">IFERROR(_xlfn.IFS(AND($F$4=45566,D1295="徳島"),VLOOKUP(D1295,最低賃金!$A$2:$G$49,2,FALSE),OR($F$4&lt;&gt;45566,D1295&lt;&gt;"徳島"),VLOOKUP(D1295,最低賃金!$A$2:$G$49,4,FALSE)),"")</f>
        <v/>
      </c>
      <c r="F1295" s="27" t="str">
        <f>IFERROR(VLOOKUP(D1295,最低賃金!$A$3:$G$49,6,FALSE),"")</f>
        <v/>
      </c>
      <c r="G1295" s="42"/>
      <c r="H1295" s="19"/>
      <c r="I1295" s="81"/>
      <c r="J1295" s="27" t="str" cm="1">
        <f t="array" ref="J1295">IFERROR(_xlfn.IFS(COUNTBLANK(G1295:I1295)=3,"",H1295="","H列に金額を入力してください",G1295=3,H1295,I1295="","I列に労働時間を入力してください",G1295=1,ROUND(H1295/(I1295*24),0),G1295=2,ROUND(H1295/(I1295*24),0)),"")</f>
        <v/>
      </c>
      <c r="K1295" s="80" t="str" cm="1">
        <f t="array" ref="K1295">IFERROR(_xlfn.IFS(D1295="","",J1295&lt;E1295,"×（法定外・要件外となる従業員です）",J1295&lt;=F1295,"〇",J1295&gt;F1295,"ー（要件外となる従業員です）"),"")</f>
        <v/>
      </c>
      <c r="L1295" s="25" t="str" cm="1">
        <f t="array" ref="L1295">IFERROR(_xlfn.IFS(COUNTBLANK(C1295:J1295)=8,"",C1295="","←C列に従業員名を姓名（フルネーム）で入力してください。誤変換にお気を付け下さい。",D1295="","←D列に都道府県を入力してください。",G1295="","←G列に1～3の選択肢を入力してください",H1295="","←H列に金額を入力してください",G1295=3,"",I1295="","←I列に所定労働時間を入力してください"),"")</f>
        <v/>
      </c>
    </row>
    <row r="1296" spans="1:12" ht="16.5" customHeight="1" x14ac:dyDescent="0.4">
      <c r="A1296" s="41" t="str">
        <f t="shared" si="20"/>
        <v/>
      </c>
      <c r="B1296" s="40"/>
      <c r="C1296" s="75"/>
      <c r="D1296" s="42"/>
      <c r="E1296" s="27" t="str" cm="1">
        <f t="array" ref="E1296">IFERROR(_xlfn.IFS(AND($F$4=45566,D1296="徳島"),VLOOKUP(D1296,最低賃金!$A$2:$G$49,2,FALSE),OR($F$4&lt;&gt;45566,D1296&lt;&gt;"徳島"),VLOOKUP(D1296,最低賃金!$A$2:$G$49,4,FALSE)),"")</f>
        <v/>
      </c>
      <c r="F1296" s="27" t="str">
        <f>IFERROR(VLOOKUP(D1296,最低賃金!$A$3:$G$49,6,FALSE),"")</f>
        <v/>
      </c>
      <c r="G1296" s="42"/>
      <c r="H1296" s="19"/>
      <c r="I1296" s="81"/>
      <c r="J1296" s="27" t="str" cm="1">
        <f t="array" ref="J1296">IFERROR(_xlfn.IFS(COUNTBLANK(G1296:I1296)=3,"",H1296="","H列に金額を入力してください",G1296=3,H1296,I1296="","I列に労働時間を入力してください",G1296=1,ROUND(H1296/(I1296*24),0),G1296=2,ROUND(H1296/(I1296*24),0)),"")</f>
        <v/>
      </c>
      <c r="K1296" s="80" t="str" cm="1">
        <f t="array" ref="K1296">IFERROR(_xlfn.IFS(D1296="","",J1296&lt;E1296,"×（法定外・要件外となる従業員です）",J1296&lt;=F1296,"〇",J1296&gt;F1296,"ー（要件外となる従業員です）"),"")</f>
        <v/>
      </c>
      <c r="L1296" s="25" t="str" cm="1">
        <f t="array" ref="L1296">IFERROR(_xlfn.IFS(COUNTBLANK(C1296:J1296)=8,"",C1296="","←C列に従業員名を姓名（フルネーム）で入力してください。誤変換にお気を付け下さい。",D1296="","←D列に都道府県を入力してください。",G1296="","←G列に1～3の選択肢を入力してください",H1296="","←H列に金額を入力してください",G1296=3,"",I1296="","←I列に所定労働時間を入力してください"),"")</f>
        <v/>
      </c>
    </row>
    <row r="1297" spans="1:12" ht="16.5" customHeight="1" x14ac:dyDescent="0.4">
      <c r="A1297" s="41" t="str">
        <f t="shared" si="20"/>
        <v/>
      </c>
      <c r="B1297" s="40"/>
      <c r="C1297" s="75"/>
      <c r="D1297" s="42"/>
      <c r="E1297" s="27" t="str" cm="1">
        <f t="array" ref="E1297">IFERROR(_xlfn.IFS(AND($F$4=45566,D1297="徳島"),VLOOKUP(D1297,最低賃金!$A$2:$G$49,2,FALSE),OR($F$4&lt;&gt;45566,D1297&lt;&gt;"徳島"),VLOOKUP(D1297,最低賃金!$A$2:$G$49,4,FALSE)),"")</f>
        <v/>
      </c>
      <c r="F1297" s="27" t="str">
        <f>IFERROR(VLOOKUP(D1297,最低賃金!$A$3:$G$49,6,FALSE),"")</f>
        <v/>
      </c>
      <c r="G1297" s="42"/>
      <c r="H1297" s="19"/>
      <c r="I1297" s="81"/>
      <c r="J1297" s="27" t="str" cm="1">
        <f t="array" ref="J1297">IFERROR(_xlfn.IFS(COUNTBLANK(G1297:I1297)=3,"",H1297="","H列に金額を入力してください",G1297=3,H1297,I1297="","I列に労働時間を入力してください",G1297=1,ROUND(H1297/(I1297*24),0),G1297=2,ROUND(H1297/(I1297*24),0)),"")</f>
        <v/>
      </c>
      <c r="K1297" s="80" t="str" cm="1">
        <f t="array" ref="K1297">IFERROR(_xlfn.IFS(D1297="","",J1297&lt;E1297,"×（法定外・要件外となる従業員です）",J1297&lt;=F1297,"〇",J1297&gt;F1297,"ー（要件外となる従業員です）"),"")</f>
        <v/>
      </c>
      <c r="L1297" s="25" t="str" cm="1">
        <f t="array" ref="L1297">IFERROR(_xlfn.IFS(COUNTBLANK(C1297:J1297)=8,"",C1297="","←C列に従業員名を姓名（フルネーム）で入力してください。誤変換にお気を付け下さい。",D1297="","←D列に都道府県を入力してください。",G1297="","←G列に1～3の選択肢を入力してください",H1297="","←H列に金額を入力してください",G1297=3,"",I1297="","←I列に所定労働時間を入力してください"),"")</f>
        <v/>
      </c>
    </row>
    <row r="1298" spans="1:12" ht="16.5" customHeight="1" x14ac:dyDescent="0.4">
      <c r="A1298" s="41" t="str">
        <f t="shared" si="20"/>
        <v/>
      </c>
      <c r="B1298" s="40"/>
      <c r="C1298" s="75"/>
      <c r="D1298" s="42"/>
      <c r="E1298" s="27" t="str" cm="1">
        <f t="array" ref="E1298">IFERROR(_xlfn.IFS(AND($F$4=45566,D1298="徳島"),VLOOKUP(D1298,最低賃金!$A$2:$G$49,2,FALSE),OR($F$4&lt;&gt;45566,D1298&lt;&gt;"徳島"),VLOOKUP(D1298,最低賃金!$A$2:$G$49,4,FALSE)),"")</f>
        <v/>
      </c>
      <c r="F1298" s="27" t="str">
        <f>IFERROR(VLOOKUP(D1298,最低賃金!$A$3:$G$49,6,FALSE),"")</f>
        <v/>
      </c>
      <c r="G1298" s="42"/>
      <c r="H1298" s="19"/>
      <c r="I1298" s="81"/>
      <c r="J1298" s="27" t="str" cm="1">
        <f t="array" ref="J1298">IFERROR(_xlfn.IFS(COUNTBLANK(G1298:I1298)=3,"",H1298="","H列に金額を入力してください",G1298=3,H1298,I1298="","I列に労働時間を入力してください",G1298=1,ROUND(H1298/(I1298*24),0),G1298=2,ROUND(H1298/(I1298*24),0)),"")</f>
        <v/>
      </c>
      <c r="K1298" s="80" t="str" cm="1">
        <f t="array" ref="K1298">IFERROR(_xlfn.IFS(D1298="","",J1298&lt;E1298,"×（法定外・要件外となる従業員です）",J1298&lt;=F1298,"〇",J1298&gt;F1298,"ー（要件外となる従業員です）"),"")</f>
        <v/>
      </c>
      <c r="L1298" s="25" t="str" cm="1">
        <f t="array" ref="L1298">IFERROR(_xlfn.IFS(COUNTBLANK(C1298:J1298)=8,"",C1298="","←C列に従業員名を姓名（フルネーム）で入力してください。誤変換にお気を付け下さい。",D1298="","←D列に都道府県を入力してください。",G1298="","←G列に1～3の選択肢を入力してください",H1298="","←H列に金額を入力してください",G1298=3,"",I1298="","←I列に所定労働時間を入力してください"),"")</f>
        <v/>
      </c>
    </row>
    <row r="1299" spans="1:12" ht="16.5" customHeight="1" x14ac:dyDescent="0.4">
      <c r="A1299" s="41" t="str">
        <f t="shared" si="20"/>
        <v/>
      </c>
      <c r="B1299" s="40"/>
      <c r="C1299" s="75"/>
      <c r="D1299" s="42"/>
      <c r="E1299" s="27" t="str" cm="1">
        <f t="array" ref="E1299">IFERROR(_xlfn.IFS(AND($F$4=45566,D1299="徳島"),VLOOKUP(D1299,最低賃金!$A$2:$G$49,2,FALSE),OR($F$4&lt;&gt;45566,D1299&lt;&gt;"徳島"),VLOOKUP(D1299,最低賃金!$A$2:$G$49,4,FALSE)),"")</f>
        <v/>
      </c>
      <c r="F1299" s="27" t="str">
        <f>IFERROR(VLOOKUP(D1299,最低賃金!$A$3:$G$49,6,FALSE),"")</f>
        <v/>
      </c>
      <c r="G1299" s="42"/>
      <c r="H1299" s="19"/>
      <c r="I1299" s="81"/>
      <c r="J1299" s="27" t="str" cm="1">
        <f t="array" ref="J1299">IFERROR(_xlfn.IFS(COUNTBLANK(G1299:I1299)=3,"",H1299="","H列に金額を入力してください",G1299=3,H1299,I1299="","I列に労働時間を入力してください",G1299=1,ROUND(H1299/(I1299*24),0),G1299=2,ROUND(H1299/(I1299*24),0)),"")</f>
        <v/>
      </c>
      <c r="K1299" s="80" t="str" cm="1">
        <f t="array" ref="K1299">IFERROR(_xlfn.IFS(D1299="","",J1299&lt;E1299,"×（法定外・要件外となる従業員です）",J1299&lt;=F1299,"〇",J1299&gt;F1299,"ー（要件外となる従業員です）"),"")</f>
        <v/>
      </c>
      <c r="L1299" s="25" t="str" cm="1">
        <f t="array" ref="L1299">IFERROR(_xlfn.IFS(COUNTBLANK(C1299:J1299)=8,"",C1299="","←C列に従業員名を姓名（フルネーム）で入力してください。誤変換にお気を付け下さい。",D1299="","←D列に都道府県を入力してください。",G1299="","←G列に1～3の選択肢を入力してください",H1299="","←H列に金額を入力してください",G1299=3,"",I1299="","←I列に所定労働時間を入力してください"),"")</f>
        <v/>
      </c>
    </row>
    <row r="1300" spans="1:12" ht="16.5" customHeight="1" x14ac:dyDescent="0.4">
      <c r="A1300" s="41" t="str">
        <f t="shared" si="20"/>
        <v/>
      </c>
      <c r="B1300" s="40"/>
      <c r="C1300" s="75"/>
      <c r="D1300" s="42"/>
      <c r="E1300" s="27" t="str" cm="1">
        <f t="array" ref="E1300">IFERROR(_xlfn.IFS(AND($F$4=45566,D1300="徳島"),VLOOKUP(D1300,最低賃金!$A$2:$G$49,2,FALSE),OR($F$4&lt;&gt;45566,D1300&lt;&gt;"徳島"),VLOOKUP(D1300,最低賃金!$A$2:$G$49,4,FALSE)),"")</f>
        <v/>
      </c>
      <c r="F1300" s="27" t="str">
        <f>IFERROR(VLOOKUP(D1300,最低賃金!$A$3:$G$49,6,FALSE),"")</f>
        <v/>
      </c>
      <c r="G1300" s="42"/>
      <c r="H1300" s="19"/>
      <c r="I1300" s="81"/>
      <c r="J1300" s="27" t="str" cm="1">
        <f t="array" ref="J1300">IFERROR(_xlfn.IFS(COUNTBLANK(G1300:I1300)=3,"",H1300="","H列に金額を入力してください",G1300=3,H1300,I1300="","I列に労働時間を入力してください",G1300=1,ROUND(H1300/(I1300*24),0),G1300=2,ROUND(H1300/(I1300*24),0)),"")</f>
        <v/>
      </c>
      <c r="K1300" s="80" t="str" cm="1">
        <f t="array" ref="K1300">IFERROR(_xlfn.IFS(D1300="","",J1300&lt;E1300,"×（法定外・要件外となる従業員です）",J1300&lt;=F1300,"〇",J1300&gt;F1300,"ー（要件外となる従業員です）"),"")</f>
        <v/>
      </c>
      <c r="L1300" s="25" t="str" cm="1">
        <f t="array" ref="L1300">IFERROR(_xlfn.IFS(COUNTBLANK(C1300:J1300)=8,"",C1300="","←C列に従業員名を姓名（フルネーム）で入力してください。誤変換にお気を付け下さい。",D1300="","←D列に都道府県を入力してください。",G1300="","←G列に1～3の選択肢を入力してください",H1300="","←H列に金額を入力してください",G1300=3,"",I1300="","←I列に所定労働時間を入力してください"),"")</f>
        <v/>
      </c>
    </row>
    <row r="1301" spans="1:12" ht="16.5" customHeight="1" x14ac:dyDescent="0.4">
      <c r="A1301" s="41" t="str">
        <f t="shared" si="20"/>
        <v/>
      </c>
      <c r="B1301" s="40"/>
      <c r="C1301" s="75"/>
      <c r="D1301" s="42"/>
      <c r="E1301" s="27" t="str" cm="1">
        <f t="array" ref="E1301">IFERROR(_xlfn.IFS(AND($F$4=45566,D1301="徳島"),VLOOKUP(D1301,最低賃金!$A$2:$G$49,2,FALSE),OR($F$4&lt;&gt;45566,D1301&lt;&gt;"徳島"),VLOOKUP(D1301,最低賃金!$A$2:$G$49,4,FALSE)),"")</f>
        <v/>
      </c>
      <c r="F1301" s="27" t="str">
        <f>IFERROR(VLOOKUP(D1301,最低賃金!$A$3:$G$49,6,FALSE),"")</f>
        <v/>
      </c>
      <c r="G1301" s="42"/>
      <c r="H1301" s="19"/>
      <c r="I1301" s="81"/>
      <c r="J1301" s="27" t="str" cm="1">
        <f t="array" ref="J1301">IFERROR(_xlfn.IFS(COUNTBLANK(G1301:I1301)=3,"",H1301="","H列に金額を入力してください",G1301=3,H1301,I1301="","I列に労働時間を入力してください",G1301=1,ROUND(H1301/(I1301*24),0),G1301=2,ROUND(H1301/(I1301*24),0)),"")</f>
        <v/>
      </c>
      <c r="K1301" s="80" t="str" cm="1">
        <f t="array" ref="K1301">IFERROR(_xlfn.IFS(D1301="","",J1301&lt;E1301,"×（法定外・要件外となる従業員です）",J1301&lt;=F1301,"〇",J1301&gt;F1301,"ー（要件外となる従業員です）"),"")</f>
        <v/>
      </c>
      <c r="L1301" s="25" t="str" cm="1">
        <f t="array" ref="L1301">IFERROR(_xlfn.IFS(COUNTBLANK(C1301:J1301)=8,"",C1301="","←C列に従業員名を姓名（フルネーム）で入力してください。誤変換にお気を付け下さい。",D1301="","←D列に都道府県を入力してください。",G1301="","←G列に1～3の選択肢を入力してください",H1301="","←H列に金額を入力してください",G1301=3,"",I1301="","←I列に所定労働時間を入力してください"),"")</f>
        <v/>
      </c>
    </row>
    <row r="1302" spans="1:12" ht="16.5" customHeight="1" x14ac:dyDescent="0.4">
      <c r="A1302" s="41" t="str">
        <f t="shared" si="20"/>
        <v/>
      </c>
      <c r="B1302" s="40"/>
      <c r="C1302" s="75"/>
      <c r="D1302" s="42"/>
      <c r="E1302" s="27" t="str" cm="1">
        <f t="array" ref="E1302">IFERROR(_xlfn.IFS(AND($F$4=45566,D1302="徳島"),VLOOKUP(D1302,最低賃金!$A$2:$G$49,2,FALSE),OR($F$4&lt;&gt;45566,D1302&lt;&gt;"徳島"),VLOOKUP(D1302,最低賃金!$A$2:$G$49,4,FALSE)),"")</f>
        <v/>
      </c>
      <c r="F1302" s="27" t="str">
        <f>IFERROR(VLOOKUP(D1302,最低賃金!$A$3:$G$49,6,FALSE),"")</f>
        <v/>
      </c>
      <c r="G1302" s="42"/>
      <c r="H1302" s="19"/>
      <c r="I1302" s="81"/>
      <c r="J1302" s="27" t="str" cm="1">
        <f t="array" ref="J1302">IFERROR(_xlfn.IFS(COUNTBLANK(G1302:I1302)=3,"",H1302="","H列に金額を入力してください",G1302=3,H1302,I1302="","I列に労働時間を入力してください",G1302=1,ROUND(H1302/(I1302*24),0),G1302=2,ROUND(H1302/(I1302*24),0)),"")</f>
        <v/>
      </c>
      <c r="K1302" s="80" t="str" cm="1">
        <f t="array" ref="K1302">IFERROR(_xlfn.IFS(D1302="","",J1302&lt;E1302,"×（法定外・要件外となる従業員です）",J1302&lt;=F1302,"〇",J1302&gt;F1302,"ー（要件外となる従業員です）"),"")</f>
        <v/>
      </c>
      <c r="L1302" s="25" t="str" cm="1">
        <f t="array" ref="L1302">IFERROR(_xlfn.IFS(COUNTBLANK(C1302:J1302)=8,"",C1302="","←C列に従業員名を姓名（フルネーム）で入力してください。誤変換にお気を付け下さい。",D1302="","←D列に都道府県を入力してください。",G1302="","←G列に1～3の選択肢を入力してください",H1302="","←H列に金額を入力してください",G1302=3,"",I1302="","←I列に所定労働時間を入力してください"),"")</f>
        <v/>
      </c>
    </row>
    <row r="1303" spans="1:12" ht="16.5" customHeight="1" x14ac:dyDescent="0.4">
      <c r="A1303" s="41" t="str">
        <f t="shared" si="20"/>
        <v/>
      </c>
      <c r="B1303" s="40"/>
      <c r="C1303" s="75"/>
      <c r="D1303" s="42"/>
      <c r="E1303" s="27" t="str" cm="1">
        <f t="array" ref="E1303">IFERROR(_xlfn.IFS(AND($F$4=45566,D1303="徳島"),VLOOKUP(D1303,最低賃金!$A$2:$G$49,2,FALSE),OR($F$4&lt;&gt;45566,D1303&lt;&gt;"徳島"),VLOOKUP(D1303,最低賃金!$A$2:$G$49,4,FALSE)),"")</f>
        <v/>
      </c>
      <c r="F1303" s="27" t="str">
        <f>IFERROR(VLOOKUP(D1303,最低賃金!$A$3:$G$49,6,FALSE),"")</f>
        <v/>
      </c>
      <c r="G1303" s="42"/>
      <c r="H1303" s="19"/>
      <c r="I1303" s="81"/>
      <c r="J1303" s="27" t="str" cm="1">
        <f t="array" ref="J1303">IFERROR(_xlfn.IFS(COUNTBLANK(G1303:I1303)=3,"",H1303="","H列に金額を入力してください",G1303=3,H1303,I1303="","I列に労働時間を入力してください",G1303=1,ROUND(H1303/(I1303*24),0),G1303=2,ROUND(H1303/(I1303*24),0)),"")</f>
        <v/>
      </c>
      <c r="K1303" s="80" t="str" cm="1">
        <f t="array" ref="K1303">IFERROR(_xlfn.IFS(D1303="","",J1303&lt;E1303,"×（法定外・要件外となる従業員です）",J1303&lt;=F1303,"〇",J1303&gt;F1303,"ー（要件外となる従業員です）"),"")</f>
        <v/>
      </c>
      <c r="L1303" s="25" t="str" cm="1">
        <f t="array" ref="L1303">IFERROR(_xlfn.IFS(COUNTBLANK(C1303:J1303)=8,"",C1303="","←C列に従業員名を姓名（フルネーム）で入力してください。誤変換にお気を付け下さい。",D1303="","←D列に都道府県を入力してください。",G1303="","←G列に1～3の選択肢を入力してください",H1303="","←H列に金額を入力してください",G1303=3,"",I1303="","←I列に所定労働時間を入力してください"),"")</f>
        <v/>
      </c>
    </row>
    <row r="1304" spans="1:12" ht="16.5" customHeight="1" x14ac:dyDescent="0.4">
      <c r="A1304" s="41" t="str">
        <f t="shared" si="20"/>
        <v/>
      </c>
      <c r="B1304" s="40"/>
      <c r="C1304" s="75"/>
      <c r="D1304" s="42"/>
      <c r="E1304" s="27" t="str" cm="1">
        <f t="array" ref="E1304">IFERROR(_xlfn.IFS(AND($F$4=45566,D1304="徳島"),VLOOKUP(D1304,最低賃金!$A$2:$G$49,2,FALSE),OR($F$4&lt;&gt;45566,D1304&lt;&gt;"徳島"),VLOOKUP(D1304,最低賃金!$A$2:$G$49,4,FALSE)),"")</f>
        <v/>
      </c>
      <c r="F1304" s="27" t="str">
        <f>IFERROR(VLOOKUP(D1304,最低賃金!$A$3:$G$49,6,FALSE),"")</f>
        <v/>
      </c>
      <c r="G1304" s="42"/>
      <c r="H1304" s="19"/>
      <c r="I1304" s="81"/>
      <c r="J1304" s="27" t="str" cm="1">
        <f t="array" ref="J1304">IFERROR(_xlfn.IFS(COUNTBLANK(G1304:I1304)=3,"",H1304="","H列に金額を入力してください",G1304=3,H1304,I1304="","I列に労働時間を入力してください",G1304=1,ROUND(H1304/(I1304*24),0),G1304=2,ROUND(H1304/(I1304*24),0)),"")</f>
        <v/>
      </c>
      <c r="K1304" s="80" t="str" cm="1">
        <f t="array" ref="K1304">IFERROR(_xlfn.IFS(D1304="","",J1304&lt;E1304,"×（法定外・要件外となる従業員です）",J1304&lt;=F1304,"〇",J1304&gt;F1304,"ー（要件外となる従業員です）"),"")</f>
        <v/>
      </c>
      <c r="L1304" s="25" t="str" cm="1">
        <f t="array" ref="L1304">IFERROR(_xlfn.IFS(COUNTBLANK(C1304:J1304)=8,"",C1304="","←C列に従業員名を姓名（フルネーム）で入力してください。誤変換にお気を付け下さい。",D1304="","←D列に都道府県を入力してください。",G1304="","←G列に1～3の選択肢を入力してください",H1304="","←H列に金額を入力してください",G1304=3,"",I1304="","←I列に所定労働時間を入力してください"),"")</f>
        <v/>
      </c>
    </row>
    <row r="1305" spans="1:12" ht="16.5" customHeight="1" x14ac:dyDescent="0.4">
      <c r="A1305" s="41" t="str">
        <f t="shared" si="20"/>
        <v/>
      </c>
      <c r="B1305" s="40"/>
      <c r="C1305" s="75"/>
      <c r="D1305" s="42"/>
      <c r="E1305" s="27" t="str" cm="1">
        <f t="array" ref="E1305">IFERROR(_xlfn.IFS(AND($F$4=45566,D1305="徳島"),VLOOKUP(D1305,最低賃金!$A$2:$G$49,2,FALSE),OR($F$4&lt;&gt;45566,D1305&lt;&gt;"徳島"),VLOOKUP(D1305,最低賃金!$A$2:$G$49,4,FALSE)),"")</f>
        <v/>
      </c>
      <c r="F1305" s="27" t="str">
        <f>IFERROR(VLOOKUP(D1305,最低賃金!$A$3:$G$49,6,FALSE),"")</f>
        <v/>
      </c>
      <c r="G1305" s="42"/>
      <c r="H1305" s="19"/>
      <c r="I1305" s="81"/>
      <c r="J1305" s="27" t="str" cm="1">
        <f t="array" ref="J1305">IFERROR(_xlfn.IFS(COUNTBLANK(G1305:I1305)=3,"",H1305="","H列に金額を入力してください",G1305=3,H1305,I1305="","I列に労働時間を入力してください",G1305=1,ROUND(H1305/(I1305*24),0),G1305=2,ROUND(H1305/(I1305*24),0)),"")</f>
        <v/>
      </c>
      <c r="K1305" s="80" t="str" cm="1">
        <f t="array" ref="K1305">IFERROR(_xlfn.IFS(D1305="","",J1305&lt;E1305,"×（法定外・要件外となる従業員です）",J1305&lt;=F1305,"〇",J1305&gt;F1305,"ー（要件外となる従業員です）"),"")</f>
        <v/>
      </c>
      <c r="L1305" s="25" t="str" cm="1">
        <f t="array" ref="L1305">IFERROR(_xlfn.IFS(COUNTBLANK(C1305:J1305)=8,"",C1305="","←C列に従業員名を姓名（フルネーム）で入力してください。誤変換にお気を付け下さい。",D1305="","←D列に都道府県を入力してください。",G1305="","←G列に1～3の選択肢を入力してください",H1305="","←H列に金額を入力してください",G1305=3,"",I1305="","←I列に所定労働時間を入力してください"),"")</f>
        <v/>
      </c>
    </row>
    <row r="1306" spans="1:12" ht="16.5" customHeight="1" x14ac:dyDescent="0.4">
      <c r="A1306" s="41" t="str">
        <f t="shared" si="20"/>
        <v/>
      </c>
      <c r="B1306" s="40"/>
      <c r="C1306" s="75"/>
      <c r="D1306" s="42"/>
      <c r="E1306" s="27" t="str" cm="1">
        <f t="array" ref="E1306">IFERROR(_xlfn.IFS(AND($F$4=45566,D1306="徳島"),VLOOKUP(D1306,最低賃金!$A$2:$G$49,2,FALSE),OR($F$4&lt;&gt;45566,D1306&lt;&gt;"徳島"),VLOOKUP(D1306,最低賃金!$A$2:$G$49,4,FALSE)),"")</f>
        <v/>
      </c>
      <c r="F1306" s="27" t="str">
        <f>IFERROR(VLOOKUP(D1306,最低賃金!$A$3:$G$49,6,FALSE),"")</f>
        <v/>
      </c>
      <c r="G1306" s="42"/>
      <c r="H1306" s="19"/>
      <c r="I1306" s="81"/>
      <c r="J1306" s="27" t="str" cm="1">
        <f t="array" ref="J1306">IFERROR(_xlfn.IFS(COUNTBLANK(G1306:I1306)=3,"",H1306="","H列に金額を入力してください",G1306=3,H1306,I1306="","I列に労働時間を入力してください",G1306=1,ROUND(H1306/(I1306*24),0),G1306=2,ROUND(H1306/(I1306*24),0)),"")</f>
        <v/>
      </c>
      <c r="K1306" s="80" t="str" cm="1">
        <f t="array" ref="K1306">IFERROR(_xlfn.IFS(D1306="","",J1306&lt;E1306,"×（法定外・要件外となる従業員です）",J1306&lt;=F1306,"〇",J1306&gt;F1306,"ー（要件外となる従業員です）"),"")</f>
        <v/>
      </c>
      <c r="L1306" s="25" t="str" cm="1">
        <f t="array" ref="L1306">IFERROR(_xlfn.IFS(COUNTBLANK(C1306:J1306)=8,"",C1306="","←C列に従業員名を姓名（フルネーム）で入力してください。誤変換にお気を付け下さい。",D1306="","←D列に都道府県を入力してください。",G1306="","←G列に1～3の選択肢を入力してください",H1306="","←H列に金額を入力してください",G1306=3,"",I1306="","←I列に所定労働時間を入力してください"),"")</f>
        <v/>
      </c>
    </row>
    <row r="1307" spans="1:12" ht="16.5" customHeight="1" x14ac:dyDescent="0.4">
      <c r="A1307" s="41" t="str">
        <f t="shared" si="20"/>
        <v/>
      </c>
      <c r="B1307" s="40"/>
      <c r="C1307" s="75"/>
      <c r="D1307" s="42"/>
      <c r="E1307" s="27" t="str" cm="1">
        <f t="array" ref="E1307">IFERROR(_xlfn.IFS(AND($F$4=45566,D1307="徳島"),VLOOKUP(D1307,最低賃金!$A$2:$G$49,2,FALSE),OR($F$4&lt;&gt;45566,D1307&lt;&gt;"徳島"),VLOOKUP(D1307,最低賃金!$A$2:$G$49,4,FALSE)),"")</f>
        <v/>
      </c>
      <c r="F1307" s="27" t="str">
        <f>IFERROR(VLOOKUP(D1307,最低賃金!$A$3:$G$49,6,FALSE),"")</f>
        <v/>
      </c>
      <c r="G1307" s="42"/>
      <c r="H1307" s="19"/>
      <c r="I1307" s="81"/>
      <c r="J1307" s="27" t="str" cm="1">
        <f t="array" ref="J1307">IFERROR(_xlfn.IFS(COUNTBLANK(G1307:I1307)=3,"",H1307="","H列に金額を入力してください",G1307=3,H1307,I1307="","I列に労働時間を入力してください",G1307=1,ROUND(H1307/(I1307*24),0),G1307=2,ROUND(H1307/(I1307*24),0)),"")</f>
        <v/>
      </c>
      <c r="K1307" s="80" t="str" cm="1">
        <f t="array" ref="K1307">IFERROR(_xlfn.IFS(D1307="","",J1307&lt;E1307,"×（法定外・要件外となる従業員です）",J1307&lt;=F1307,"〇",J1307&gt;F1307,"ー（要件外となる従業員です）"),"")</f>
        <v/>
      </c>
      <c r="L1307" s="25" t="str" cm="1">
        <f t="array" ref="L1307">IFERROR(_xlfn.IFS(COUNTBLANK(C1307:J1307)=8,"",C1307="","←C列に従業員名を姓名（フルネーム）で入力してください。誤変換にお気を付け下さい。",D1307="","←D列に都道府県を入力してください。",G1307="","←G列に1～3の選択肢を入力してください",H1307="","←H列に金額を入力してください",G1307=3,"",I1307="","←I列に所定労働時間を入力してください"),"")</f>
        <v/>
      </c>
    </row>
    <row r="1308" spans="1:12" ht="16.5" customHeight="1" x14ac:dyDescent="0.4">
      <c r="A1308" s="41" t="str">
        <f t="shared" si="20"/>
        <v/>
      </c>
      <c r="B1308" s="40"/>
      <c r="C1308" s="75"/>
      <c r="D1308" s="42"/>
      <c r="E1308" s="27" t="str" cm="1">
        <f t="array" ref="E1308">IFERROR(_xlfn.IFS(AND($F$4=45566,D1308="徳島"),VLOOKUP(D1308,最低賃金!$A$2:$G$49,2,FALSE),OR($F$4&lt;&gt;45566,D1308&lt;&gt;"徳島"),VLOOKUP(D1308,最低賃金!$A$2:$G$49,4,FALSE)),"")</f>
        <v/>
      </c>
      <c r="F1308" s="27" t="str">
        <f>IFERROR(VLOOKUP(D1308,最低賃金!$A$3:$G$49,6,FALSE),"")</f>
        <v/>
      </c>
      <c r="G1308" s="42"/>
      <c r="H1308" s="19"/>
      <c r="I1308" s="81"/>
      <c r="J1308" s="27" t="str" cm="1">
        <f t="array" ref="J1308">IFERROR(_xlfn.IFS(COUNTBLANK(G1308:I1308)=3,"",H1308="","H列に金額を入力してください",G1308=3,H1308,I1308="","I列に労働時間を入力してください",G1308=1,ROUND(H1308/(I1308*24),0),G1308=2,ROUND(H1308/(I1308*24),0)),"")</f>
        <v/>
      </c>
      <c r="K1308" s="80" t="str" cm="1">
        <f t="array" ref="K1308">IFERROR(_xlfn.IFS(D1308="","",J1308&lt;E1308,"×（法定外・要件外となる従業員です）",J1308&lt;=F1308,"〇",J1308&gt;F1308,"ー（要件外となる従業員です）"),"")</f>
        <v/>
      </c>
      <c r="L1308" s="25" t="str" cm="1">
        <f t="array" ref="L1308">IFERROR(_xlfn.IFS(COUNTBLANK(C1308:J1308)=8,"",C1308="","←C列に従業員名を姓名（フルネーム）で入力してください。誤変換にお気を付け下さい。",D1308="","←D列に都道府県を入力してください。",G1308="","←G列に1～3の選択肢を入力してください",H1308="","←H列に金額を入力してください",G1308=3,"",I1308="","←I列に所定労働時間を入力してください"),"")</f>
        <v/>
      </c>
    </row>
    <row r="1309" spans="1:12" ht="16.5" customHeight="1" x14ac:dyDescent="0.4">
      <c r="A1309" s="41" t="str">
        <f t="shared" si="20"/>
        <v/>
      </c>
      <c r="B1309" s="40"/>
      <c r="C1309" s="75"/>
      <c r="D1309" s="42"/>
      <c r="E1309" s="27" t="str" cm="1">
        <f t="array" ref="E1309">IFERROR(_xlfn.IFS(AND($F$4=45566,D1309="徳島"),VLOOKUP(D1309,最低賃金!$A$2:$G$49,2,FALSE),OR($F$4&lt;&gt;45566,D1309&lt;&gt;"徳島"),VLOOKUP(D1309,最低賃金!$A$2:$G$49,4,FALSE)),"")</f>
        <v/>
      </c>
      <c r="F1309" s="27" t="str">
        <f>IFERROR(VLOOKUP(D1309,最低賃金!$A$3:$G$49,6,FALSE),"")</f>
        <v/>
      </c>
      <c r="G1309" s="42"/>
      <c r="H1309" s="19"/>
      <c r="I1309" s="81"/>
      <c r="J1309" s="27" t="str" cm="1">
        <f t="array" ref="J1309">IFERROR(_xlfn.IFS(COUNTBLANK(G1309:I1309)=3,"",H1309="","H列に金額を入力してください",G1309=3,H1309,I1309="","I列に労働時間を入力してください",G1309=1,ROUND(H1309/(I1309*24),0),G1309=2,ROUND(H1309/(I1309*24),0)),"")</f>
        <v/>
      </c>
      <c r="K1309" s="80" t="str" cm="1">
        <f t="array" ref="K1309">IFERROR(_xlfn.IFS(D1309="","",J1309&lt;E1309,"×（法定外・要件外となる従業員です）",J1309&lt;=F1309,"〇",J1309&gt;F1309,"ー（要件外となる従業員です）"),"")</f>
        <v/>
      </c>
      <c r="L1309" s="25" t="str" cm="1">
        <f t="array" ref="L1309">IFERROR(_xlfn.IFS(COUNTBLANK(C1309:J1309)=8,"",C1309="","←C列に従業員名を姓名（フルネーム）で入力してください。誤変換にお気を付け下さい。",D1309="","←D列に都道府県を入力してください。",G1309="","←G列に1～3の選択肢を入力してください",H1309="","←H列に金額を入力してください",G1309=3,"",I1309="","←I列に所定労働時間を入力してください"),"")</f>
        <v/>
      </c>
    </row>
    <row r="1310" spans="1:12" ht="16.5" customHeight="1" x14ac:dyDescent="0.4">
      <c r="A1310" s="41" t="str">
        <f t="shared" si="20"/>
        <v/>
      </c>
      <c r="B1310" s="40"/>
      <c r="C1310" s="75"/>
      <c r="D1310" s="42"/>
      <c r="E1310" s="27" t="str" cm="1">
        <f t="array" ref="E1310">IFERROR(_xlfn.IFS(AND($F$4=45566,D1310="徳島"),VLOOKUP(D1310,最低賃金!$A$2:$G$49,2,FALSE),OR($F$4&lt;&gt;45566,D1310&lt;&gt;"徳島"),VLOOKUP(D1310,最低賃金!$A$2:$G$49,4,FALSE)),"")</f>
        <v/>
      </c>
      <c r="F1310" s="27" t="str">
        <f>IFERROR(VLOOKUP(D1310,最低賃金!$A$3:$G$49,6,FALSE),"")</f>
        <v/>
      </c>
      <c r="G1310" s="42"/>
      <c r="H1310" s="19"/>
      <c r="I1310" s="81"/>
      <c r="J1310" s="27" t="str" cm="1">
        <f t="array" ref="J1310">IFERROR(_xlfn.IFS(COUNTBLANK(G1310:I1310)=3,"",H1310="","H列に金額を入力してください",G1310=3,H1310,I1310="","I列に労働時間を入力してください",G1310=1,ROUND(H1310/(I1310*24),0),G1310=2,ROUND(H1310/(I1310*24),0)),"")</f>
        <v/>
      </c>
      <c r="K1310" s="80" t="str" cm="1">
        <f t="array" ref="K1310">IFERROR(_xlfn.IFS(D1310="","",J1310&lt;E1310,"×（法定外・要件外となる従業員です）",J1310&lt;=F1310,"〇",J1310&gt;F1310,"ー（要件外となる従業員です）"),"")</f>
        <v/>
      </c>
      <c r="L1310" s="25" t="str" cm="1">
        <f t="array" ref="L1310">IFERROR(_xlfn.IFS(COUNTBLANK(C1310:J1310)=8,"",C1310="","←C列に従業員名を姓名（フルネーム）で入力してください。誤変換にお気を付け下さい。",D1310="","←D列に都道府県を入力してください。",G1310="","←G列に1～3の選択肢を入力してください",H1310="","←H列に金額を入力してください",G1310=3,"",I1310="","←I列に所定労働時間を入力してください"),"")</f>
        <v/>
      </c>
    </row>
    <row r="1311" spans="1:12" ht="16.5" customHeight="1" x14ac:dyDescent="0.4">
      <c r="A1311" s="41" t="str">
        <f t="shared" si="20"/>
        <v/>
      </c>
      <c r="B1311" s="40"/>
      <c r="C1311" s="75"/>
      <c r="D1311" s="42"/>
      <c r="E1311" s="27" t="str" cm="1">
        <f t="array" ref="E1311">IFERROR(_xlfn.IFS(AND($F$4=45566,D1311="徳島"),VLOOKUP(D1311,最低賃金!$A$2:$G$49,2,FALSE),OR($F$4&lt;&gt;45566,D1311&lt;&gt;"徳島"),VLOOKUP(D1311,最低賃金!$A$2:$G$49,4,FALSE)),"")</f>
        <v/>
      </c>
      <c r="F1311" s="27" t="str">
        <f>IFERROR(VLOOKUP(D1311,最低賃金!$A$3:$G$49,6,FALSE),"")</f>
        <v/>
      </c>
      <c r="G1311" s="42"/>
      <c r="H1311" s="19"/>
      <c r="I1311" s="81"/>
      <c r="J1311" s="27" t="str" cm="1">
        <f t="array" ref="J1311">IFERROR(_xlfn.IFS(COUNTBLANK(G1311:I1311)=3,"",H1311="","H列に金額を入力してください",G1311=3,H1311,I1311="","I列に労働時間を入力してください",G1311=1,ROUND(H1311/(I1311*24),0),G1311=2,ROUND(H1311/(I1311*24),0)),"")</f>
        <v/>
      </c>
      <c r="K1311" s="80" t="str" cm="1">
        <f t="array" ref="K1311">IFERROR(_xlfn.IFS(D1311="","",J1311&lt;E1311,"×（法定外・要件外となる従業員です）",J1311&lt;=F1311,"〇",J1311&gt;F1311,"ー（要件外となる従業員です）"),"")</f>
        <v/>
      </c>
      <c r="L1311" s="25" t="str" cm="1">
        <f t="array" ref="L1311">IFERROR(_xlfn.IFS(COUNTBLANK(C1311:J1311)=8,"",C1311="","←C列に従業員名を姓名（フルネーム）で入力してください。誤変換にお気を付け下さい。",D1311="","←D列に都道府県を入力してください。",G1311="","←G列に1～3の選択肢を入力してください",H1311="","←H列に金額を入力してください",G1311=3,"",I1311="","←I列に所定労働時間を入力してください"),"")</f>
        <v/>
      </c>
    </row>
    <row r="1312" spans="1:12" ht="16.5" customHeight="1" x14ac:dyDescent="0.4">
      <c r="A1312" s="41" t="str">
        <f t="shared" si="20"/>
        <v/>
      </c>
      <c r="B1312" s="40"/>
      <c r="C1312" s="75"/>
      <c r="D1312" s="42"/>
      <c r="E1312" s="27" t="str" cm="1">
        <f t="array" ref="E1312">IFERROR(_xlfn.IFS(AND($F$4=45566,D1312="徳島"),VLOOKUP(D1312,最低賃金!$A$2:$G$49,2,FALSE),OR($F$4&lt;&gt;45566,D1312&lt;&gt;"徳島"),VLOOKUP(D1312,最低賃金!$A$2:$G$49,4,FALSE)),"")</f>
        <v/>
      </c>
      <c r="F1312" s="27" t="str">
        <f>IFERROR(VLOOKUP(D1312,最低賃金!$A$3:$G$49,6,FALSE),"")</f>
        <v/>
      </c>
      <c r="G1312" s="42"/>
      <c r="H1312" s="19"/>
      <c r="I1312" s="81"/>
      <c r="J1312" s="27" t="str" cm="1">
        <f t="array" ref="J1312">IFERROR(_xlfn.IFS(COUNTBLANK(G1312:I1312)=3,"",H1312="","H列に金額を入力してください",G1312=3,H1312,I1312="","I列に労働時間を入力してください",G1312=1,ROUND(H1312/(I1312*24),0),G1312=2,ROUND(H1312/(I1312*24),0)),"")</f>
        <v/>
      </c>
      <c r="K1312" s="80" t="str" cm="1">
        <f t="array" ref="K1312">IFERROR(_xlfn.IFS(D1312="","",J1312&lt;E1312,"×（法定外・要件外となる従業員です）",J1312&lt;=F1312,"〇",J1312&gt;F1312,"ー（要件外となる従業員です）"),"")</f>
        <v/>
      </c>
      <c r="L1312" s="25" t="str" cm="1">
        <f t="array" ref="L1312">IFERROR(_xlfn.IFS(COUNTBLANK(C1312:J1312)=8,"",C1312="","←C列に従業員名を姓名（フルネーム）で入力してください。誤変換にお気を付け下さい。",D1312="","←D列に都道府県を入力してください。",G1312="","←G列に1～3の選択肢を入力してください",H1312="","←H列に金額を入力してください",G1312=3,"",I1312="","←I列に所定労働時間を入力してください"),"")</f>
        <v/>
      </c>
    </row>
    <row r="1313" spans="1:12" ht="16.5" customHeight="1" x14ac:dyDescent="0.4">
      <c r="A1313" s="41" t="str">
        <f t="shared" si="20"/>
        <v/>
      </c>
      <c r="B1313" s="40"/>
      <c r="C1313" s="75"/>
      <c r="D1313" s="42"/>
      <c r="E1313" s="27" t="str" cm="1">
        <f t="array" ref="E1313">IFERROR(_xlfn.IFS(AND($F$4=45566,D1313="徳島"),VLOOKUP(D1313,最低賃金!$A$2:$G$49,2,FALSE),OR($F$4&lt;&gt;45566,D1313&lt;&gt;"徳島"),VLOOKUP(D1313,最低賃金!$A$2:$G$49,4,FALSE)),"")</f>
        <v/>
      </c>
      <c r="F1313" s="27" t="str">
        <f>IFERROR(VLOOKUP(D1313,最低賃金!$A$3:$G$49,6,FALSE),"")</f>
        <v/>
      </c>
      <c r="G1313" s="42"/>
      <c r="H1313" s="19"/>
      <c r="I1313" s="81"/>
      <c r="J1313" s="27" t="str" cm="1">
        <f t="array" ref="J1313">IFERROR(_xlfn.IFS(COUNTBLANK(G1313:I1313)=3,"",H1313="","H列に金額を入力してください",G1313=3,H1313,I1313="","I列に労働時間を入力してください",G1313=1,ROUND(H1313/(I1313*24),0),G1313=2,ROUND(H1313/(I1313*24),0)),"")</f>
        <v/>
      </c>
      <c r="K1313" s="80" t="str" cm="1">
        <f t="array" ref="K1313">IFERROR(_xlfn.IFS(D1313="","",J1313&lt;E1313,"×（法定外・要件外となる従業員です）",J1313&lt;=F1313,"〇",J1313&gt;F1313,"ー（要件外となる従業員です）"),"")</f>
        <v/>
      </c>
      <c r="L1313" s="25" t="str" cm="1">
        <f t="array" ref="L1313">IFERROR(_xlfn.IFS(COUNTBLANK(C1313:J1313)=8,"",C1313="","←C列に従業員名を姓名（フルネーム）で入力してください。誤変換にお気を付け下さい。",D1313="","←D列に都道府県を入力してください。",G1313="","←G列に1～3の選択肢を入力してください",H1313="","←H列に金額を入力してください",G1313=3,"",I1313="","←I列に所定労働時間を入力してください"),"")</f>
        <v/>
      </c>
    </row>
    <row r="1314" spans="1:12" ht="16.5" customHeight="1" x14ac:dyDescent="0.4">
      <c r="A1314" s="41" t="str">
        <f t="shared" si="20"/>
        <v/>
      </c>
      <c r="B1314" s="40"/>
      <c r="C1314" s="75"/>
      <c r="D1314" s="42"/>
      <c r="E1314" s="27" t="str" cm="1">
        <f t="array" ref="E1314">IFERROR(_xlfn.IFS(AND($F$4=45566,D1314="徳島"),VLOOKUP(D1314,最低賃金!$A$2:$G$49,2,FALSE),OR($F$4&lt;&gt;45566,D1314&lt;&gt;"徳島"),VLOOKUP(D1314,最低賃金!$A$2:$G$49,4,FALSE)),"")</f>
        <v/>
      </c>
      <c r="F1314" s="27" t="str">
        <f>IFERROR(VLOOKUP(D1314,最低賃金!$A$3:$G$49,6,FALSE),"")</f>
        <v/>
      </c>
      <c r="G1314" s="42"/>
      <c r="H1314" s="19"/>
      <c r="I1314" s="81"/>
      <c r="J1314" s="27" t="str" cm="1">
        <f t="array" ref="J1314">IFERROR(_xlfn.IFS(COUNTBLANK(G1314:I1314)=3,"",H1314="","H列に金額を入力してください",G1314=3,H1314,I1314="","I列に労働時間を入力してください",G1314=1,ROUND(H1314/(I1314*24),0),G1314=2,ROUND(H1314/(I1314*24),0)),"")</f>
        <v/>
      </c>
      <c r="K1314" s="80" t="str" cm="1">
        <f t="array" ref="K1314">IFERROR(_xlfn.IFS(D1314="","",J1314&lt;E1314,"×（法定外・要件外となる従業員です）",J1314&lt;=F1314,"〇",J1314&gt;F1314,"ー（要件外となる従業員です）"),"")</f>
        <v/>
      </c>
      <c r="L1314" s="25" t="str" cm="1">
        <f t="array" ref="L1314">IFERROR(_xlfn.IFS(COUNTBLANK(C1314:J1314)=8,"",C1314="","←C列に従業員名を姓名（フルネーム）で入力してください。誤変換にお気を付け下さい。",D1314="","←D列に都道府県を入力してください。",G1314="","←G列に1～3の選択肢を入力してください",H1314="","←H列に金額を入力してください",G1314=3,"",I1314="","←I列に所定労働時間を入力してください"),"")</f>
        <v/>
      </c>
    </row>
    <row r="1315" spans="1:12" ht="16.5" customHeight="1" x14ac:dyDescent="0.4">
      <c r="A1315" s="41" t="str">
        <f t="shared" si="20"/>
        <v/>
      </c>
      <c r="B1315" s="40"/>
      <c r="C1315" s="75"/>
      <c r="D1315" s="42"/>
      <c r="E1315" s="27" t="str" cm="1">
        <f t="array" ref="E1315">IFERROR(_xlfn.IFS(AND($F$4=45566,D1315="徳島"),VLOOKUP(D1315,最低賃金!$A$2:$G$49,2,FALSE),OR($F$4&lt;&gt;45566,D1315&lt;&gt;"徳島"),VLOOKUP(D1315,最低賃金!$A$2:$G$49,4,FALSE)),"")</f>
        <v/>
      </c>
      <c r="F1315" s="27" t="str">
        <f>IFERROR(VLOOKUP(D1315,最低賃金!$A$3:$G$49,6,FALSE),"")</f>
        <v/>
      </c>
      <c r="G1315" s="42"/>
      <c r="H1315" s="19"/>
      <c r="I1315" s="81"/>
      <c r="J1315" s="27" t="str" cm="1">
        <f t="array" ref="J1315">IFERROR(_xlfn.IFS(COUNTBLANK(G1315:I1315)=3,"",H1315="","H列に金額を入力してください",G1315=3,H1315,I1315="","I列に労働時間を入力してください",G1315=1,ROUND(H1315/(I1315*24),0),G1315=2,ROUND(H1315/(I1315*24),0)),"")</f>
        <v/>
      </c>
      <c r="K1315" s="80" t="str" cm="1">
        <f t="array" ref="K1315">IFERROR(_xlfn.IFS(D1315="","",J1315&lt;E1315,"×（法定外・要件外となる従業員です）",J1315&lt;=F1315,"〇",J1315&gt;F1315,"ー（要件外となる従業員です）"),"")</f>
        <v/>
      </c>
      <c r="L1315" s="25" t="str" cm="1">
        <f t="array" ref="L1315">IFERROR(_xlfn.IFS(COUNTBLANK(C1315:J1315)=8,"",C1315="","←C列に従業員名を姓名（フルネーム）で入力してください。誤変換にお気を付け下さい。",D1315="","←D列に都道府県を入力してください。",G1315="","←G列に1～3の選択肢を入力してください",H1315="","←H列に金額を入力してください",G1315=3,"",I1315="","←I列に所定労働時間を入力してください"),"")</f>
        <v/>
      </c>
    </row>
    <row r="1316" spans="1:12" ht="16.5" customHeight="1" x14ac:dyDescent="0.4">
      <c r="A1316" s="41" t="str">
        <f t="shared" si="20"/>
        <v/>
      </c>
      <c r="B1316" s="40"/>
      <c r="C1316" s="75"/>
      <c r="D1316" s="42"/>
      <c r="E1316" s="27" t="str" cm="1">
        <f t="array" ref="E1316">IFERROR(_xlfn.IFS(AND($F$4=45566,D1316="徳島"),VLOOKUP(D1316,最低賃金!$A$2:$G$49,2,FALSE),OR($F$4&lt;&gt;45566,D1316&lt;&gt;"徳島"),VLOOKUP(D1316,最低賃金!$A$2:$G$49,4,FALSE)),"")</f>
        <v/>
      </c>
      <c r="F1316" s="27" t="str">
        <f>IFERROR(VLOOKUP(D1316,最低賃金!$A$3:$G$49,6,FALSE),"")</f>
        <v/>
      </c>
      <c r="G1316" s="42"/>
      <c r="H1316" s="19"/>
      <c r="I1316" s="81"/>
      <c r="J1316" s="27" t="str" cm="1">
        <f t="array" ref="J1316">IFERROR(_xlfn.IFS(COUNTBLANK(G1316:I1316)=3,"",H1316="","H列に金額を入力してください",G1316=3,H1316,I1316="","I列に労働時間を入力してください",G1316=1,ROUND(H1316/(I1316*24),0),G1316=2,ROUND(H1316/(I1316*24),0)),"")</f>
        <v/>
      </c>
      <c r="K1316" s="80" t="str" cm="1">
        <f t="array" ref="K1316">IFERROR(_xlfn.IFS(D1316="","",J1316&lt;E1316,"×（法定外・要件外となる従業員です）",J1316&lt;=F1316,"〇",J1316&gt;F1316,"ー（要件外となる従業員です）"),"")</f>
        <v/>
      </c>
      <c r="L1316" s="25" t="str" cm="1">
        <f t="array" ref="L1316">IFERROR(_xlfn.IFS(COUNTBLANK(C1316:J1316)=8,"",C1316="","←C列に従業員名を姓名（フルネーム）で入力してください。誤変換にお気を付け下さい。",D1316="","←D列に都道府県を入力してください。",G1316="","←G列に1～3の選択肢を入力してください",H1316="","←H列に金額を入力してください",G1316=3,"",I1316="","←I列に所定労働時間を入力してください"),"")</f>
        <v/>
      </c>
    </row>
    <row r="1317" spans="1:12" ht="16.5" customHeight="1" x14ac:dyDescent="0.4">
      <c r="A1317" s="41" t="str">
        <f t="shared" si="20"/>
        <v/>
      </c>
      <c r="B1317" s="40"/>
      <c r="C1317" s="75"/>
      <c r="D1317" s="42"/>
      <c r="E1317" s="27" t="str" cm="1">
        <f t="array" ref="E1317">IFERROR(_xlfn.IFS(AND($F$4=45566,D1317="徳島"),VLOOKUP(D1317,最低賃金!$A$2:$G$49,2,FALSE),OR($F$4&lt;&gt;45566,D1317&lt;&gt;"徳島"),VLOOKUP(D1317,最低賃金!$A$2:$G$49,4,FALSE)),"")</f>
        <v/>
      </c>
      <c r="F1317" s="27" t="str">
        <f>IFERROR(VLOOKUP(D1317,最低賃金!$A$3:$G$49,6,FALSE),"")</f>
        <v/>
      </c>
      <c r="G1317" s="42"/>
      <c r="H1317" s="19"/>
      <c r="I1317" s="81"/>
      <c r="J1317" s="27" t="str" cm="1">
        <f t="array" ref="J1317">IFERROR(_xlfn.IFS(COUNTBLANK(G1317:I1317)=3,"",H1317="","H列に金額を入力してください",G1317=3,H1317,I1317="","I列に労働時間を入力してください",G1317=1,ROUND(H1317/(I1317*24),0),G1317=2,ROUND(H1317/(I1317*24),0)),"")</f>
        <v/>
      </c>
      <c r="K1317" s="80" t="str" cm="1">
        <f t="array" ref="K1317">IFERROR(_xlfn.IFS(D1317="","",J1317&lt;E1317,"×（法定外・要件外となる従業員です）",J1317&lt;=F1317,"〇",J1317&gt;F1317,"ー（要件外となる従業員です）"),"")</f>
        <v/>
      </c>
      <c r="L1317" s="25" t="str" cm="1">
        <f t="array" ref="L1317">IFERROR(_xlfn.IFS(COUNTBLANK(C1317:J1317)=8,"",C1317="","←C列に従業員名を姓名（フルネーム）で入力してください。誤変換にお気を付け下さい。",D1317="","←D列に都道府県を入力してください。",G1317="","←G列に1～3の選択肢を入力してください",H1317="","←H列に金額を入力してください",G1317=3,"",I1317="","←I列に所定労働時間を入力してください"),"")</f>
        <v/>
      </c>
    </row>
    <row r="1318" spans="1:12" ht="16.5" customHeight="1" x14ac:dyDescent="0.4">
      <c r="A1318" s="41" t="str">
        <f t="shared" si="20"/>
        <v/>
      </c>
      <c r="B1318" s="40"/>
      <c r="C1318" s="75"/>
      <c r="D1318" s="42"/>
      <c r="E1318" s="27" t="str" cm="1">
        <f t="array" ref="E1318">IFERROR(_xlfn.IFS(AND($F$4=45566,D1318="徳島"),VLOOKUP(D1318,最低賃金!$A$2:$G$49,2,FALSE),OR($F$4&lt;&gt;45566,D1318&lt;&gt;"徳島"),VLOOKUP(D1318,最低賃金!$A$2:$G$49,4,FALSE)),"")</f>
        <v/>
      </c>
      <c r="F1318" s="27" t="str">
        <f>IFERROR(VLOOKUP(D1318,最低賃金!$A$3:$G$49,6,FALSE),"")</f>
        <v/>
      </c>
      <c r="G1318" s="42"/>
      <c r="H1318" s="19"/>
      <c r="I1318" s="81"/>
      <c r="J1318" s="27" t="str" cm="1">
        <f t="array" ref="J1318">IFERROR(_xlfn.IFS(COUNTBLANK(G1318:I1318)=3,"",H1318="","H列に金額を入力してください",G1318=3,H1318,I1318="","I列に労働時間を入力してください",G1318=1,ROUND(H1318/(I1318*24),0),G1318=2,ROUND(H1318/(I1318*24),0)),"")</f>
        <v/>
      </c>
      <c r="K1318" s="80" t="str" cm="1">
        <f t="array" ref="K1318">IFERROR(_xlfn.IFS(D1318="","",J1318&lt;E1318,"×（法定外・要件外となる従業員です）",J1318&lt;=F1318,"〇",J1318&gt;F1318,"ー（要件外となる従業員です）"),"")</f>
        <v/>
      </c>
      <c r="L1318" s="25" t="str" cm="1">
        <f t="array" ref="L1318">IFERROR(_xlfn.IFS(COUNTBLANK(C1318:J1318)=8,"",C1318="","←C列に従業員名を姓名（フルネーム）で入力してください。誤変換にお気を付け下さい。",D1318="","←D列に都道府県を入力してください。",G1318="","←G列に1～3の選択肢を入力してください",H1318="","←H列に金額を入力してください",G1318=3,"",I1318="","←I列に所定労働時間を入力してください"),"")</f>
        <v/>
      </c>
    </row>
    <row r="1319" spans="1:12" ht="16.5" customHeight="1" x14ac:dyDescent="0.4">
      <c r="A1319" s="41" t="str">
        <f t="shared" si="20"/>
        <v/>
      </c>
      <c r="B1319" s="40"/>
      <c r="C1319" s="75"/>
      <c r="D1319" s="42"/>
      <c r="E1319" s="27" t="str" cm="1">
        <f t="array" ref="E1319">IFERROR(_xlfn.IFS(AND($F$4=45566,D1319="徳島"),VLOOKUP(D1319,最低賃金!$A$2:$G$49,2,FALSE),OR($F$4&lt;&gt;45566,D1319&lt;&gt;"徳島"),VLOOKUP(D1319,最低賃金!$A$2:$G$49,4,FALSE)),"")</f>
        <v/>
      </c>
      <c r="F1319" s="27" t="str">
        <f>IFERROR(VLOOKUP(D1319,最低賃金!$A$3:$G$49,6,FALSE),"")</f>
        <v/>
      </c>
      <c r="G1319" s="42"/>
      <c r="H1319" s="19"/>
      <c r="I1319" s="81"/>
      <c r="J1319" s="27" t="str" cm="1">
        <f t="array" ref="J1319">IFERROR(_xlfn.IFS(COUNTBLANK(G1319:I1319)=3,"",H1319="","H列に金額を入力してください",G1319=3,H1319,I1319="","I列に労働時間を入力してください",G1319=1,ROUND(H1319/(I1319*24),0),G1319=2,ROUND(H1319/(I1319*24),0)),"")</f>
        <v/>
      </c>
      <c r="K1319" s="80" t="str" cm="1">
        <f t="array" ref="K1319">IFERROR(_xlfn.IFS(D1319="","",J1319&lt;E1319,"×（法定外・要件外となる従業員です）",J1319&lt;=F1319,"〇",J1319&gt;F1319,"ー（要件外となる従業員です）"),"")</f>
        <v/>
      </c>
      <c r="L1319" s="25" t="str" cm="1">
        <f t="array" ref="L1319">IFERROR(_xlfn.IFS(COUNTBLANK(C1319:J1319)=8,"",C1319="","←C列に従業員名を姓名（フルネーム）で入力してください。誤変換にお気を付け下さい。",D1319="","←D列に都道府県を入力してください。",G1319="","←G列に1～3の選択肢を入力してください",H1319="","←H列に金額を入力してください",G1319=3,"",I1319="","←I列に所定労働時間を入力してください"),"")</f>
        <v/>
      </c>
    </row>
    <row r="1320" spans="1:12" ht="16.5" customHeight="1" x14ac:dyDescent="0.4">
      <c r="A1320" s="41" t="str">
        <f t="shared" si="20"/>
        <v/>
      </c>
      <c r="B1320" s="40"/>
      <c r="C1320" s="75"/>
      <c r="D1320" s="42"/>
      <c r="E1320" s="27" t="str" cm="1">
        <f t="array" ref="E1320">IFERROR(_xlfn.IFS(AND($F$4=45566,D1320="徳島"),VLOOKUP(D1320,最低賃金!$A$2:$G$49,2,FALSE),OR($F$4&lt;&gt;45566,D1320&lt;&gt;"徳島"),VLOOKUP(D1320,最低賃金!$A$2:$G$49,4,FALSE)),"")</f>
        <v/>
      </c>
      <c r="F1320" s="27" t="str">
        <f>IFERROR(VLOOKUP(D1320,最低賃金!$A$3:$G$49,6,FALSE),"")</f>
        <v/>
      </c>
      <c r="G1320" s="42"/>
      <c r="H1320" s="19"/>
      <c r="I1320" s="81"/>
      <c r="J1320" s="27" t="str" cm="1">
        <f t="array" ref="J1320">IFERROR(_xlfn.IFS(COUNTBLANK(G1320:I1320)=3,"",H1320="","H列に金額を入力してください",G1320=3,H1320,I1320="","I列に労働時間を入力してください",G1320=1,ROUND(H1320/(I1320*24),0),G1320=2,ROUND(H1320/(I1320*24),0)),"")</f>
        <v/>
      </c>
      <c r="K1320" s="80" t="str" cm="1">
        <f t="array" ref="K1320">IFERROR(_xlfn.IFS(D1320="","",J1320&lt;E1320,"×（法定外・要件外となる従業員です）",J1320&lt;=F1320,"〇",J1320&gt;F1320,"ー（要件外となる従業員です）"),"")</f>
        <v/>
      </c>
      <c r="L1320" s="25" t="str" cm="1">
        <f t="array" ref="L1320">IFERROR(_xlfn.IFS(COUNTBLANK(C1320:J1320)=8,"",C1320="","←C列に従業員名を姓名（フルネーム）で入力してください。誤変換にお気を付け下さい。",D1320="","←D列に都道府県を入力してください。",G1320="","←G列に1～3の選択肢を入力してください",H1320="","←H列に金額を入力してください",G1320=3,"",I1320="","←I列に所定労働時間を入力してください"),"")</f>
        <v/>
      </c>
    </row>
    <row r="1321" spans="1:12" ht="16.5" customHeight="1" x14ac:dyDescent="0.4">
      <c r="A1321" s="41" t="str">
        <f t="shared" si="20"/>
        <v/>
      </c>
      <c r="B1321" s="40"/>
      <c r="C1321" s="75"/>
      <c r="D1321" s="42"/>
      <c r="E1321" s="27" t="str" cm="1">
        <f t="array" ref="E1321">IFERROR(_xlfn.IFS(AND($F$4=45566,D1321="徳島"),VLOOKUP(D1321,最低賃金!$A$2:$G$49,2,FALSE),OR($F$4&lt;&gt;45566,D1321&lt;&gt;"徳島"),VLOOKUP(D1321,最低賃金!$A$2:$G$49,4,FALSE)),"")</f>
        <v/>
      </c>
      <c r="F1321" s="27" t="str">
        <f>IFERROR(VLOOKUP(D1321,最低賃金!$A$3:$G$49,6,FALSE),"")</f>
        <v/>
      </c>
      <c r="G1321" s="42"/>
      <c r="H1321" s="19"/>
      <c r="I1321" s="81"/>
      <c r="J1321" s="27" t="str" cm="1">
        <f t="array" ref="J1321">IFERROR(_xlfn.IFS(COUNTBLANK(G1321:I1321)=3,"",H1321="","H列に金額を入力してください",G1321=3,H1321,I1321="","I列に労働時間を入力してください",G1321=1,ROUND(H1321/(I1321*24),0),G1321=2,ROUND(H1321/(I1321*24),0)),"")</f>
        <v/>
      </c>
      <c r="K1321" s="80" t="str" cm="1">
        <f t="array" ref="K1321">IFERROR(_xlfn.IFS(D1321="","",J1321&lt;E1321,"×（法定外・要件外となる従業員です）",J1321&lt;=F1321,"〇",J1321&gt;F1321,"ー（要件外となる従業員です）"),"")</f>
        <v/>
      </c>
      <c r="L1321" s="25" t="str" cm="1">
        <f t="array" ref="L1321">IFERROR(_xlfn.IFS(COUNTBLANK(C1321:J1321)=8,"",C1321="","←C列に従業員名を姓名（フルネーム）で入力してください。誤変換にお気を付け下さい。",D1321="","←D列に都道府県を入力してください。",G1321="","←G列に1～3の選択肢を入力してください",H1321="","←H列に金額を入力してください",G1321=3,"",I1321="","←I列に所定労働時間を入力してください"),"")</f>
        <v/>
      </c>
    </row>
    <row r="1322" spans="1:12" ht="16.5" customHeight="1" x14ac:dyDescent="0.4">
      <c r="A1322" s="41" t="str">
        <f t="shared" si="20"/>
        <v/>
      </c>
      <c r="B1322" s="40"/>
      <c r="C1322" s="75"/>
      <c r="D1322" s="42"/>
      <c r="E1322" s="27" t="str" cm="1">
        <f t="array" ref="E1322">IFERROR(_xlfn.IFS(AND($F$4=45566,D1322="徳島"),VLOOKUP(D1322,最低賃金!$A$2:$G$49,2,FALSE),OR($F$4&lt;&gt;45566,D1322&lt;&gt;"徳島"),VLOOKUP(D1322,最低賃金!$A$2:$G$49,4,FALSE)),"")</f>
        <v/>
      </c>
      <c r="F1322" s="27" t="str">
        <f>IFERROR(VLOOKUP(D1322,最低賃金!$A$3:$G$49,6,FALSE),"")</f>
        <v/>
      </c>
      <c r="G1322" s="42"/>
      <c r="H1322" s="19"/>
      <c r="I1322" s="81"/>
      <c r="J1322" s="27" t="str" cm="1">
        <f t="array" ref="J1322">IFERROR(_xlfn.IFS(COUNTBLANK(G1322:I1322)=3,"",H1322="","H列に金額を入力してください",G1322=3,H1322,I1322="","I列に労働時間を入力してください",G1322=1,ROUND(H1322/(I1322*24),0),G1322=2,ROUND(H1322/(I1322*24),0)),"")</f>
        <v/>
      </c>
      <c r="K1322" s="80" t="str" cm="1">
        <f t="array" ref="K1322">IFERROR(_xlfn.IFS(D1322="","",J1322&lt;E1322,"×（法定外・要件外となる従業員です）",J1322&lt;=F1322,"〇",J1322&gt;F1322,"ー（要件外となる従業員です）"),"")</f>
        <v/>
      </c>
      <c r="L1322" s="25" t="str" cm="1">
        <f t="array" ref="L1322">IFERROR(_xlfn.IFS(COUNTBLANK(C1322:J1322)=8,"",C1322="","←C列に従業員名を姓名（フルネーム）で入力してください。誤変換にお気を付け下さい。",D1322="","←D列に都道府県を入力してください。",G1322="","←G列に1～3の選択肢を入力してください",H1322="","←H列に金額を入力してください",G1322=3,"",I1322="","←I列に所定労働時間を入力してください"),"")</f>
        <v/>
      </c>
    </row>
    <row r="1323" spans="1:12" ht="16.5" customHeight="1" x14ac:dyDescent="0.4">
      <c r="A1323" s="41" t="str">
        <f t="shared" si="20"/>
        <v/>
      </c>
      <c r="B1323" s="40"/>
      <c r="C1323" s="75"/>
      <c r="D1323" s="42"/>
      <c r="E1323" s="27" t="str" cm="1">
        <f t="array" ref="E1323">IFERROR(_xlfn.IFS(AND($F$4=45566,D1323="徳島"),VLOOKUP(D1323,最低賃金!$A$2:$G$49,2,FALSE),OR($F$4&lt;&gt;45566,D1323&lt;&gt;"徳島"),VLOOKUP(D1323,最低賃金!$A$2:$G$49,4,FALSE)),"")</f>
        <v/>
      </c>
      <c r="F1323" s="27" t="str">
        <f>IFERROR(VLOOKUP(D1323,最低賃金!$A$3:$G$49,6,FALSE),"")</f>
        <v/>
      </c>
      <c r="G1323" s="42"/>
      <c r="H1323" s="19"/>
      <c r="I1323" s="81"/>
      <c r="J1323" s="27" t="str" cm="1">
        <f t="array" ref="J1323">IFERROR(_xlfn.IFS(COUNTBLANK(G1323:I1323)=3,"",H1323="","H列に金額を入力してください",G1323=3,H1323,I1323="","I列に労働時間を入力してください",G1323=1,ROUND(H1323/(I1323*24),0),G1323=2,ROUND(H1323/(I1323*24),0)),"")</f>
        <v/>
      </c>
      <c r="K1323" s="80" t="str" cm="1">
        <f t="array" ref="K1323">IFERROR(_xlfn.IFS(D1323="","",J1323&lt;E1323,"×（法定外・要件外となる従業員です）",J1323&lt;=F1323,"〇",J1323&gt;F1323,"ー（要件外となる従業員です）"),"")</f>
        <v/>
      </c>
      <c r="L1323" s="25" t="str" cm="1">
        <f t="array" ref="L1323">IFERROR(_xlfn.IFS(COUNTBLANK(C1323:J1323)=8,"",C1323="","←C列に従業員名を姓名（フルネーム）で入力してください。誤変換にお気を付け下さい。",D1323="","←D列に都道府県を入力してください。",G1323="","←G列に1～3の選択肢を入力してください",H1323="","←H列に金額を入力してください",G1323=3,"",I1323="","←I列に所定労働時間を入力してください"),"")</f>
        <v/>
      </c>
    </row>
    <row r="1324" spans="1:12" ht="16.5" customHeight="1" x14ac:dyDescent="0.4">
      <c r="A1324" s="41" t="str">
        <f t="shared" si="20"/>
        <v/>
      </c>
      <c r="B1324" s="40"/>
      <c r="C1324" s="75"/>
      <c r="D1324" s="42"/>
      <c r="E1324" s="27" t="str" cm="1">
        <f t="array" ref="E1324">IFERROR(_xlfn.IFS(AND($F$4=45566,D1324="徳島"),VLOOKUP(D1324,最低賃金!$A$2:$G$49,2,FALSE),OR($F$4&lt;&gt;45566,D1324&lt;&gt;"徳島"),VLOOKUP(D1324,最低賃金!$A$2:$G$49,4,FALSE)),"")</f>
        <v/>
      </c>
      <c r="F1324" s="27" t="str">
        <f>IFERROR(VLOOKUP(D1324,最低賃金!$A$3:$G$49,6,FALSE),"")</f>
        <v/>
      </c>
      <c r="G1324" s="42"/>
      <c r="H1324" s="19"/>
      <c r="I1324" s="81"/>
      <c r="J1324" s="27" t="str" cm="1">
        <f t="array" ref="J1324">IFERROR(_xlfn.IFS(COUNTBLANK(G1324:I1324)=3,"",H1324="","H列に金額を入力してください",G1324=3,H1324,I1324="","I列に労働時間を入力してください",G1324=1,ROUND(H1324/(I1324*24),0),G1324=2,ROUND(H1324/(I1324*24),0)),"")</f>
        <v/>
      </c>
      <c r="K1324" s="80" t="str" cm="1">
        <f t="array" ref="K1324">IFERROR(_xlfn.IFS(D1324="","",J1324&lt;E1324,"×（法定外・要件外となる従業員です）",J1324&lt;=F1324,"〇",J1324&gt;F1324,"ー（要件外となる従業員です）"),"")</f>
        <v/>
      </c>
      <c r="L1324" s="25" t="str" cm="1">
        <f t="array" ref="L1324">IFERROR(_xlfn.IFS(COUNTBLANK(C1324:J1324)=8,"",C1324="","←C列に従業員名を姓名（フルネーム）で入力してください。誤変換にお気を付け下さい。",D1324="","←D列に都道府県を入力してください。",G1324="","←G列に1～3の選択肢を入力してください",H1324="","←H列に金額を入力してください",G1324=3,"",I1324="","←I列に所定労働時間を入力してください"),"")</f>
        <v/>
      </c>
    </row>
    <row r="1325" spans="1:12" ht="16.5" customHeight="1" x14ac:dyDescent="0.4">
      <c r="A1325" s="41" t="str">
        <f t="shared" si="20"/>
        <v/>
      </c>
      <c r="B1325" s="40"/>
      <c r="C1325" s="75"/>
      <c r="D1325" s="42"/>
      <c r="E1325" s="27" t="str" cm="1">
        <f t="array" ref="E1325">IFERROR(_xlfn.IFS(AND($F$4=45566,D1325="徳島"),VLOOKUP(D1325,最低賃金!$A$2:$G$49,2,FALSE),OR($F$4&lt;&gt;45566,D1325&lt;&gt;"徳島"),VLOOKUP(D1325,最低賃金!$A$2:$G$49,4,FALSE)),"")</f>
        <v/>
      </c>
      <c r="F1325" s="27" t="str">
        <f>IFERROR(VLOOKUP(D1325,最低賃金!$A$3:$G$49,6,FALSE),"")</f>
        <v/>
      </c>
      <c r="G1325" s="42"/>
      <c r="H1325" s="19"/>
      <c r="I1325" s="81"/>
      <c r="J1325" s="27" t="str" cm="1">
        <f t="array" ref="J1325">IFERROR(_xlfn.IFS(COUNTBLANK(G1325:I1325)=3,"",H1325="","H列に金額を入力してください",G1325=3,H1325,I1325="","I列に労働時間を入力してください",G1325=1,ROUND(H1325/(I1325*24),0),G1325=2,ROUND(H1325/(I1325*24),0)),"")</f>
        <v/>
      </c>
      <c r="K1325" s="80" t="str" cm="1">
        <f t="array" ref="K1325">IFERROR(_xlfn.IFS(D1325="","",J1325&lt;E1325,"×（法定外・要件外となる従業員です）",J1325&lt;=F1325,"〇",J1325&gt;F1325,"ー（要件外となる従業員です）"),"")</f>
        <v/>
      </c>
      <c r="L1325" s="25" t="str" cm="1">
        <f t="array" ref="L1325">IFERROR(_xlfn.IFS(COUNTBLANK(C1325:J1325)=8,"",C1325="","←C列に従業員名を姓名（フルネーム）で入力してください。誤変換にお気を付け下さい。",D1325="","←D列に都道府県を入力してください。",G1325="","←G列に1～3の選択肢を入力してください",H1325="","←H列に金額を入力してください",G1325=3,"",I1325="","←I列に所定労働時間を入力してください"),"")</f>
        <v/>
      </c>
    </row>
    <row r="1326" spans="1:12" ht="16.5" customHeight="1" x14ac:dyDescent="0.4">
      <c r="A1326" s="41" t="str">
        <f t="shared" si="20"/>
        <v/>
      </c>
      <c r="B1326" s="40"/>
      <c r="C1326" s="75"/>
      <c r="D1326" s="42"/>
      <c r="E1326" s="27" t="str" cm="1">
        <f t="array" ref="E1326">IFERROR(_xlfn.IFS(AND($F$4=45566,D1326="徳島"),VLOOKUP(D1326,最低賃金!$A$2:$G$49,2,FALSE),OR($F$4&lt;&gt;45566,D1326&lt;&gt;"徳島"),VLOOKUP(D1326,最低賃金!$A$2:$G$49,4,FALSE)),"")</f>
        <v/>
      </c>
      <c r="F1326" s="27" t="str">
        <f>IFERROR(VLOOKUP(D1326,最低賃金!$A$3:$G$49,6,FALSE),"")</f>
        <v/>
      </c>
      <c r="G1326" s="42"/>
      <c r="H1326" s="19"/>
      <c r="I1326" s="81"/>
      <c r="J1326" s="27" t="str" cm="1">
        <f t="array" ref="J1326">IFERROR(_xlfn.IFS(COUNTBLANK(G1326:I1326)=3,"",H1326="","H列に金額を入力してください",G1326=3,H1326,I1326="","I列に労働時間を入力してください",G1326=1,ROUND(H1326/(I1326*24),0),G1326=2,ROUND(H1326/(I1326*24),0)),"")</f>
        <v/>
      </c>
      <c r="K1326" s="80" t="str" cm="1">
        <f t="array" ref="K1326">IFERROR(_xlfn.IFS(D1326="","",J1326&lt;E1326,"×（法定外・要件外となる従業員です）",J1326&lt;=F1326,"〇",J1326&gt;F1326,"ー（要件外となる従業員です）"),"")</f>
        <v/>
      </c>
      <c r="L1326" s="25" t="str" cm="1">
        <f t="array" ref="L1326">IFERROR(_xlfn.IFS(COUNTBLANK(C1326:J1326)=8,"",C1326="","←C列に従業員名を姓名（フルネーム）で入力してください。誤変換にお気を付け下さい。",D1326="","←D列に都道府県を入力してください。",G1326="","←G列に1～3の選択肢を入力してください",H1326="","←H列に金額を入力してください",G1326=3,"",I1326="","←I列に所定労働時間を入力してください"),"")</f>
        <v/>
      </c>
    </row>
    <row r="1327" spans="1:12" ht="16.5" customHeight="1" x14ac:dyDescent="0.4">
      <c r="A1327" s="41" t="str">
        <f t="shared" si="20"/>
        <v/>
      </c>
      <c r="B1327" s="40"/>
      <c r="C1327" s="75"/>
      <c r="D1327" s="42"/>
      <c r="E1327" s="27" t="str" cm="1">
        <f t="array" ref="E1327">IFERROR(_xlfn.IFS(AND($F$4=45566,D1327="徳島"),VLOOKUP(D1327,最低賃金!$A$2:$G$49,2,FALSE),OR($F$4&lt;&gt;45566,D1327&lt;&gt;"徳島"),VLOOKUP(D1327,最低賃金!$A$2:$G$49,4,FALSE)),"")</f>
        <v/>
      </c>
      <c r="F1327" s="27" t="str">
        <f>IFERROR(VLOOKUP(D1327,最低賃金!$A$3:$G$49,6,FALSE),"")</f>
        <v/>
      </c>
      <c r="G1327" s="42"/>
      <c r="H1327" s="19"/>
      <c r="I1327" s="81"/>
      <c r="J1327" s="27" t="str" cm="1">
        <f t="array" ref="J1327">IFERROR(_xlfn.IFS(COUNTBLANK(G1327:I1327)=3,"",H1327="","H列に金額を入力してください",G1327=3,H1327,I1327="","I列に労働時間を入力してください",G1327=1,ROUND(H1327/(I1327*24),0),G1327=2,ROUND(H1327/(I1327*24),0)),"")</f>
        <v/>
      </c>
      <c r="K1327" s="80" t="str" cm="1">
        <f t="array" ref="K1327">IFERROR(_xlfn.IFS(D1327="","",J1327&lt;E1327,"×（法定外・要件外となる従業員です）",J1327&lt;=F1327,"〇",J1327&gt;F1327,"ー（要件外となる従業員です）"),"")</f>
        <v/>
      </c>
      <c r="L1327" s="25" t="str" cm="1">
        <f t="array" ref="L1327">IFERROR(_xlfn.IFS(COUNTBLANK(C1327:J1327)=8,"",C1327="","←C列に従業員名を姓名（フルネーム）で入力してください。誤変換にお気を付け下さい。",D1327="","←D列に都道府県を入力してください。",G1327="","←G列に1～3の選択肢を入力してください",H1327="","←H列に金額を入力してください",G1327=3,"",I1327="","←I列に所定労働時間を入力してください"),"")</f>
        <v/>
      </c>
    </row>
    <row r="1328" spans="1:12" ht="16.5" customHeight="1" x14ac:dyDescent="0.4">
      <c r="A1328" s="41" t="str">
        <f t="shared" si="20"/>
        <v/>
      </c>
      <c r="B1328" s="40"/>
      <c r="C1328" s="75"/>
      <c r="D1328" s="42"/>
      <c r="E1328" s="27" t="str" cm="1">
        <f t="array" ref="E1328">IFERROR(_xlfn.IFS(AND($F$4=45566,D1328="徳島"),VLOOKUP(D1328,最低賃金!$A$2:$G$49,2,FALSE),OR($F$4&lt;&gt;45566,D1328&lt;&gt;"徳島"),VLOOKUP(D1328,最低賃金!$A$2:$G$49,4,FALSE)),"")</f>
        <v/>
      </c>
      <c r="F1328" s="27" t="str">
        <f>IFERROR(VLOOKUP(D1328,最低賃金!$A$3:$G$49,6,FALSE),"")</f>
        <v/>
      </c>
      <c r="G1328" s="42"/>
      <c r="H1328" s="19"/>
      <c r="I1328" s="81"/>
      <c r="J1328" s="27" t="str" cm="1">
        <f t="array" ref="J1328">IFERROR(_xlfn.IFS(COUNTBLANK(G1328:I1328)=3,"",H1328="","H列に金額を入力してください",G1328=3,H1328,I1328="","I列に労働時間を入力してください",G1328=1,ROUND(H1328/(I1328*24),0),G1328=2,ROUND(H1328/(I1328*24),0)),"")</f>
        <v/>
      </c>
      <c r="K1328" s="80" t="str" cm="1">
        <f t="array" ref="K1328">IFERROR(_xlfn.IFS(D1328="","",J1328&lt;E1328,"×（法定外・要件外となる従業員です）",J1328&lt;=F1328,"〇",J1328&gt;F1328,"ー（要件外となる従業員です）"),"")</f>
        <v/>
      </c>
      <c r="L1328" s="25" t="str" cm="1">
        <f t="array" ref="L1328">IFERROR(_xlfn.IFS(COUNTBLANK(C1328:J1328)=8,"",C1328="","←C列に従業員名を姓名（フルネーム）で入力してください。誤変換にお気を付け下さい。",D1328="","←D列に都道府県を入力してください。",G1328="","←G列に1～3の選択肢を入力してください",H1328="","←H列に金額を入力してください",G1328=3,"",I1328="","←I列に所定労働時間を入力してください"),"")</f>
        <v/>
      </c>
    </row>
    <row r="1329" spans="1:12" ht="16.5" customHeight="1" x14ac:dyDescent="0.4">
      <c r="A1329" s="41" t="str">
        <f t="shared" si="20"/>
        <v/>
      </c>
      <c r="B1329" s="40"/>
      <c r="C1329" s="75"/>
      <c r="D1329" s="42"/>
      <c r="E1329" s="27" t="str" cm="1">
        <f t="array" ref="E1329">IFERROR(_xlfn.IFS(AND($F$4=45566,D1329="徳島"),VLOOKUP(D1329,最低賃金!$A$2:$G$49,2,FALSE),OR($F$4&lt;&gt;45566,D1329&lt;&gt;"徳島"),VLOOKUP(D1329,最低賃金!$A$2:$G$49,4,FALSE)),"")</f>
        <v/>
      </c>
      <c r="F1329" s="27" t="str">
        <f>IFERROR(VLOOKUP(D1329,最低賃金!$A$3:$G$49,6,FALSE),"")</f>
        <v/>
      </c>
      <c r="G1329" s="42"/>
      <c r="H1329" s="19"/>
      <c r="I1329" s="81"/>
      <c r="J1329" s="27" t="str" cm="1">
        <f t="array" ref="J1329">IFERROR(_xlfn.IFS(COUNTBLANK(G1329:I1329)=3,"",H1329="","H列に金額を入力してください",G1329=3,H1329,I1329="","I列に労働時間を入力してください",G1329=1,ROUND(H1329/(I1329*24),0),G1329=2,ROUND(H1329/(I1329*24),0)),"")</f>
        <v/>
      </c>
      <c r="K1329" s="80" t="str" cm="1">
        <f t="array" ref="K1329">IFERROR(_xlfn.IFS(D1329="","",J1329&lt;E1329,"×（法定外・要件外となる従業員です）",J1329&lt;=F1329,"〇",J1329&gt;F1329,"ー（要件外となる従業員です）"),"")</f>
        <v/>
      </c>
      <c r="L1329" s="25" t="str" cm="1">
        <f t="array" ref="L1329">IFERROR(_xlfn.IFS(COUNTBLANK(C1329:J1329)=8,"",C1329="","←C列に従業員名を姓名（フルネーム）で入力してください。誤変換にお気を付け下さい。",D1329="","←D列に都道府県を入力してください。",G1329="","←G列に1～3の選択肢を入力してください",H1329="","←H列に金額を入力してください",G1329=3,"",I1329="","←I列に所定労働時間を入力してください"),"")</f>
        <v/>
      </c>
    </row>
    <row r="1330" spans="1:12" ht="16.5" customHeight="1" x14ac:dyDescent="0.4">
      <c r="A1330" s="41" t="str">
        <f t="shared" ref="A1330:A1393" si="21">IF(C1330="","",A1329+1)</f>
        <v/>
      </c>
      <c r="B1330" s="40"/>
      <c r="C1330" s="75"/>
      <c r="D1330" s="42"/>
      <c r="E1330" s="27" t="str" cm="1">
        <f t="array" ref="E1330">IFERROR(_xlfn.IFS(AND($F$4=45566,D1330="徳島"),VLOOKUP(D1330,最低賃金!$A$2:$G$49,2,FALSE),OR($F$4&lt;&gt;45566,D1330&lt;&gt;"徳島"),VLOOKUP(D1330,最低賃金!$A$2:$G$49,4,FALSE)),"")</f>
        <v/>
      </c>
      <c r="F1330" s="27" t="str">
        <f>IFERROR(VLOOKUP(D1330,最低賃金!$A$3:$G$49,6,FALSE),"")</f>
        <v/>
      </c>
      <c r="G1330" s="42"/>
      <c r="H1330" s="19"/>
      <c r="I1330" s="81"/>
      <c r="J1330" s="27" t="str" cm="1">
        <f t="array" ref="J1330">IFERROR(_xlfn.IFS(COUNTBLANK(G1330:I1330)=3,"",H1330="","H列に金額を入力してください",G1330=3,H1330,I1330="","I列に労働時間を入力してください",G1330=1,ROUND(H1330/(I1330*24),0),G1330=2,ROUND(H1330/(I1330*24),0)),"")</f>
        <v/>
      </c>
      <c r="K1330" s="80" t="str" cm="1">
        <f t="array" ref="K1330">IFERROR(_xlfn.IFS(D1330="","",J1330&lt;E1330,"×（法定外・要件外となる従業員です）",J1330&lt;=F1330,"〇",J1330&gt;F1330,"ー（要件外となる従業員です）"),"")</f>
        <v/>
      </c>
      <c r="L1330" s="25" t="str" cm="1">
        <f t="array" ref="L1330">IFERROR(_xlfn.IFS(COUNTBLANK(C1330:J1330)=8,"",C1330="","←C列に従業員名を姓名（フルネーム）で入力してください。誤変換にお気を付け下さい。",D1330="","←D列に都道府県を入力してください。",G1330="","←G列に1～3の選択肢を入力してください",H1330="","←H列に金額を入力してください",G1330=3,"",I1330="","←I列に所定労働時間を入力してください"),"")</f>
        <v/>
      </c>
    </row>
    <row r="1331" spans="1:12" ht="16.5" customHeight="1" x14ac:dyDescent="0.4">
      <c r="A1331" s="41" t="str">
        <f t="shared" si="21"/>
        <v/>
      </c>
      <c r="B1331" s="40"/>
      <c r="C1331" s="75"/>
      <c r="D1331" s="42"/>
      <c r="E1331" s="27" t="str" cm="1">
        <f t="array" ref="E1331">IFERROR(_xlfn.IFS(AND($F$4=45566,D1331="徳島"),VLOOKUP(D1331,最低賃金!$A$2:$G$49,2,FALSE),OR($F$4&lt;&gt;45566,D1331&lt;&gt;"徳島"),VLOOKUP(D1331,最低賃金!$A$2:$G$49,4,FALSE)),"")</f>
        <v/>
      </c>
      <c r="F1331" s="27" t="str">
        <f>IFERROR(VLOOKUP(D1331,最低賃金!$A$3:$G$49,6,FALSE),"")</f>
        <v/>
      </c>
      <c r="G1331" s="42"/>
      <c r="H1331" s="19"/>
      <c r="I1331" s="81"/>
      <c r="J1331" s="27" t="str" cm="1">
        <f t="array" ref="J1331">IFERROR(_xlfn.IFS(COUNTBLANK(G1331:I1331)=3,"",H1331="","H列に金額を入力してください",G1331=3,H1331,I1331="","I列に労働時間を入力してください",G1331=1,ROUND(H1331/(I1331*24),0),G1331=2,ROUND(H1331/(I1331*24),0)),"")</f>
        <v/>
      </c>
      <c r="K1331" s="80" t="str" cm="1">
        <f t="array" ref="K1331">IFERROR(_xlfn.IFS(D1331="","",J1331&lt;E1331,"×（法定外・要件外となる従業員です）",J1331&lt;=F1331,"〇",J1331&gt;F1331,"ー（要件外となる従業員です）"),"")</f>
        <v/>
      </c>
      <c r="L1331" s="25" t="str" cm="1">
        <f t="array" ref="L1331">IFERROR(_xlfn.IFS(COUNTBLANK(C1331:J1331)=8,"",C1331="","←C列に従業員名を姓名（フルネーム）で入力してください。誤変換にお気を付け下さい。",D1331="","←D列に都道府県を入力してください。",G1331="","←G列に1～3の選択肢を入力してください",H1331="","←H列に金額を入力してください",G1331=3,"",I1331="","←I列に所定労働時間を入力してください"),"")</f>
        <v/>
      </c>
    </row>
    <row r="1332" spans="1:12" ht="16.5" customHeight="1" x14ac:dyDescent="0.4">
      <c r="A1332" s="41" t="str">
        <f t="shared" si="21"/>
        <v/>
      </c>
      <c r="B1332" s="40"/>
      <c r="C1332" s="75"/>
      <c r="D1332" s="42"/>
      <c r="E1332" s="27" t="str" cm="1">
        <f t="array" ref="E1332">IFERROR(_xlfn.IFS(AND($F$4=45566,D1332="徳島"),VLOOKUP(D1332,最低賃金!$A$2:$G$49,2,FALSE),OR($F$4&lt;&gt;45566,D1332&lt;&gt;"徳島"),VLOOKUP(D1332,最低賃金!$A$2:$G$49,4,FALSE)),"")</f>
        <v/>
      </c>
      <c r="F1332" s="27" t="str">
        <f>IFERROR(VLOOKUP(D1332,最低賃金!$A$3:$G$49,6,FALSE),"")</f>
        <v/>
      </c>
      <c r="G1332" s="42"/>
      <c r="H1332" s="19"/>
      <c r="I1332" s="81"/>
      <c r="J1332" s="27" t="str" cm="1">
        <f t="array" ref="J1332">IFERROR(_xlfn.IFS(COUNTBLANK(G1332:I1332)=3,"",H1332="","H列に金額を入力してください",G1332=3,H1332,I1332="","I列に労働時間を入力してください",G1332=1,ROUND(H1332/(I1332*24),0),G1332=2,ROUND(H1332/(I1332*24),0)),"")</f>
        <v/>
      </c>
      <c r="K1332" s="80" t="str" cm="1">
        <f t="array" ref="K1332">IFERROR(_xlfn.IFS(D1332="","",J1332&lt;E1332,"×（法定外・要件外となる従業員です）",J1332&lt;=F1332,"〇",J1332&gt;F1332,"ー（要件外となる従業員です）"),"")</f>
        <v/>
      </c>
      <c r="L1332" s="25" t="str" cm="1">
        <f t="array" ref="L1332">IFERROR(_xlfn.IFS(COUNTBLANK(C1332:J1332)=8,"",C1332="","←C列に従業員名を姓名（フルネーム）で入力してください。誤変換にお気を付け下さい。",D1332="","←D列に都道府県を入力してください。",G1332="","←G列に1～3の選択肢を入力してください",H1332="","←H列に金額を入力してください",G1332=3,"",I1332="","←I列に所定労働時間を入力してください"),"")</f>
        <v/>
      </c>
    </row>
    <row r="1333" spans="1:12" ht="16.5" customHeight="1" x14ac:dyDescent="0.4">
      <c r="A1333" s="41" t="str">
        <f t="shared" si="21"/>
        <v/>
      </c>
      <c r="B1333" s="40"/>
      <c r="C1333" s="75"/>
      <c r="D1333" s="42"/>
      <c r="E1333" s="27" t="str" cm="1">
        <f t="array" ref="E1333">IFERROR(_xlfn.IFS(AND($F$4=45566,D1333="徳島"),VLOOKUP(D1333,最低賃金!$A$2:$G$49,2,FALSE),OR($F$4&lt;&gt;45566,D1333&lt;&gt;"徳島"),VLOOKUP(D1333,最低賃金!$A$2:$G$49,4,FALSE)),"")</f>
        <v/>
      </c>
      <c r="F1333" s="27" t="str">
        <f>IFERROR(VLOOKUP(D1333,最低賃金!$A$3:$G$49,6,FALSE),"")</f>
        <v/>
      </c>
      <c r="G1333" s="42"/>
      <c r="H1333" s="19"/>
      <c r="I1333" s="81"/>
      <c r="J1333" s="27" t="str" cm="1">
        <f t="array" ref="J1333">IFERROR(_xlfn.IFS(COUNTBLANK(G1333:I1333)=3,"",H1333="","H列に金額を入力してください",G1333=3,H1333,I1333="","I列に労働時間を入力してください",G1333=1,ROUND(H1333/(I1333*24),0),G1333=2,ROUND(H1333/(I1333*24),0)),"")</f>
        <v/>
      </c>
      <c r="K1333" s="80" t="str" cm="1">
        <f t="array" ref="K1333">IFERROR(_xlfn.IFS(D1333="","",J1333&lt;E1333,"×（法定外・要件外となる従業員です）",J1333&lt;=F1333,"〇",J1333&gt;F1333,"ー（要件外となる従業員です）"),"")</f>
        <v/>
      </c>
      <c r="L1333" s="25" t="str" cm="1">
        <f t="array" ref="L1333">IFERROR(_xlfn.IFS(COUNTBLANK(C1333:J1333)=8,"",C1333="","←C列に従業員名を姓名（フルネーム）で入力してください。誤変換にお気を付け下さい。",D1333="","←D列に都道府県を入力してください。",G1333="","←G列に1～3の選択肢を入力してください",H1333="","←H列に金額を入力してください",G1333=3,"",I1333="","←I列に所定労働時間を入力してください"),"")</f>
        <v/>
      </c>
    </row>
    <row r="1334" spans="1:12" ht="16.5" customHeight="1" x14ac:dyDescent="0.4">
      <c r="A1334" s="41" t="str">
        <f t="shared" si="21"/>
        <v/>
      </c>
      <c r="B1334" s="40"/>
      <c r="C1334" s="75"/>
      <c r="D1334" s="42"/>
      <c r="E1334" s="27" t="str" cm="1">
        <f t="array" ref="E1334">IFERROR(_xlfn.IFS(AND($F$4=45566,D1334="徳島"),VLOOKUP(D1334,最低賃金!$A$2:$G$49,2,FALSE),OR($F$4&lt;&gt;45566,D1334&lt;&gt;"徳島"),VLOOKUP(D1334,最低賃金!$A$2:$G$49,4,FALSE)),"")</f>
        <v/>
      </c>
      <c r="F1334" s="27" t="str">
        <f>IFERROR(VLOOKUP(D1334,最低賃金!$A$3:$G$49,6,FALSE),"")</f>
        <v/>
      </c>
      <c r="G1334" s="42"/>
      <c r="H1334" s="19"/>
      <c r="I1334" s="81"/>
      <c r="J1334" s="27" t="str" cm="1">
        <f t="array" ref="J1334">IFERROR(_xlfn.IFS(COUNTBLANK(G1334:I1334)=3,"",H1334="","H列に金額を入力してください",G1334=3,H1334,I1334="","I列に労働時間を入力してください",G1334=1,ROUND(H1334/(I1334*24),0),G1334=2,ROUND(H1334/(I1334*24),0)),"")</f>
        <v/>
      </c>
      <c r="K1334" s="80" t="str" cm="1">
        <f t="array" ref="K1334">IFERROR(_xlfn.IFS(D1334="","",J1334&lt;E1334,"×（法定外・要件外となる従業員です）",J1334&lt;=F1334,"〇",J1334&gt;F1334,"ー（要件外となる従業員です）"),"")</f>
        <v/>
      </c>
      <c r="L1334" s="25" t="str" cm="1">
        <f t="array" ref="L1334">IFERROR(_xlfn.IFS(COUNTBLANK(C1334:J1334)=8,"",C1334="","←C列に従業員名を姓名（フルネーム）で入力してください。誤変換にお気を付け下さい。",D1334="","←D列に都道府県を入力してください。",G1334="","←G列に1～3の選択肢を入力してください",H1334="","←H列に金額を入力してください",G1334=3,"",I1334="","←I列に所定労働時間を入力してください"),"")</f>
        <v/>
      </c>
    </row>
    <row r="1335" spans="1:12" ht="16.5" customHeight="1" x14ac:dyDescent="0.4">
      <c r="A1335" s="41" t="str">
        <f t="shared" si="21"/>
        <v/>
      </c>
      <c r="B1335" s="40"/>
      <c r="C1335" s="75"/>
      <c r="D1335" s="42"/>
      <c r="E1335" s="27" t="str" cm="1">
        <f t="array" ref="E1335">IFERROR(_xlfn.IFS(AND($F$4=45566,D1335="徳島"),VLOOKUP(D1335,最低賃金!$A$2:$G$49,2,FALSE),OR($F$4&lt;&gt;45566,D1335&lt;&gt;"徳島"),VLOOKUP(D1335,最低賃金!$A$2:$G$49,4,FALSE)),"")</f>
        <v/>
      </c>
      <c r="F1335" s="27" t="str">
        <f>IFERROR(VLOOKUP(D1335,最低賃金!$A$3:$G$49,6,FALSE),"")</f>
        <v/>
      </c>
      <c r="G1335" s="42"/>
      <c r="H1335" s="19"/>
      <c r="I1335" s="81"/>
      <c r="J1335" s="27" t="str" cm="1">
        <f t="array" ref="J1335">IFERROR(_xlfn.IFS(COUNTBLANK(G1335:I1335)=3,"",H1335="","H列に金額を入力してください",G1335=3,H1335,I1335="","I列に労働時間を入力してください",G1335=1,ROUND(H1335/(I1335*24),0),G1335=2,ROUND(H1335/(I1335*24),0)),"")</f>
        <v/>
      </c>
      <c r="K1335" s="80" t="str" cm="1">
        <f t="array" ref="K1335">IFERROR(_xlfn.IFS(D1335="","",J1335&lt;E1335,"×（法定外・要件外となる従業員です）",J1335&lt;=F1335,"〇",J1335&gt;F1335,"ー（要件外となる従業員です）"),"")</f>
        <v/>
      </c>
      <c r="L1335" s="25" t="str" cm="1">
        <f t="array" ref="L1335">IFERROR(_xlfn.IFS(COUNTBLANK(C1335:J1335)=8,"",C1335="","←C列に従業員名を姓名（フルネーム）で入力してください。誤変換にお気を付け下さい。",D1335="","←D列に都道府県を入力してください。",G1335="","←G列に1～3の選択肢を入力してください",H1335="","←H列に金額を入力してください",G1335=3,"",I1335="","←I列に所定労働時間を入力してください"),"")</f>
        <v/>
      </c>
    </row>
    <row r="1336" spans="1:12" ht="16.5" customHeight="1" x14ac:dyDescent="0.4">
      <c r="A1336" s="41" t="str">
        <f t="shared" si="21"/>
        <v/>
      </c>
      <c r="B1336" s="40"/>
      <c r="C1336" s="75"/>
      <c r="D1336" s="42"/>
      <c r="E1336" s="27" t="str" cm="1">
        <f t="array" ref="E1336">IFERROR(_xlfn.IFS(AND($F$4=45566,D1336="徳島"),VLOOKUP(D1336,最低賃金!$A$2:$G$49,2,FALSE),OR($F$4&lt;&gt;45566,D1336&lt;&gt;"徳島"),VLOOKUP(D1336,最低賃金!$A$2:$G$49,4,FALSE)),"")</f>
        <v/>
      </c>
      <c r="F1336" s="27" t="str">
        <f>IFERROR(VLOOKUP(D1336,最低賃金!$A$3:$G$49,6,FALSE),"")</f>
        <v/>
      </c>
      <c r="G1336" s="42"/>
      <c r="H1336" s="19"/>
      <c r="I1336" s="81"/>
      <c r="J1336" s="27" t="str" cm="1">
        <f t="array" ref="J1336">IFERROR(_xlfn.IFS(COUNTBLANK(G1336:I1336)=3,"",H1336="","H列に金額を入力してください",G1336=3,H1336,I1336="","I列に労働時間を入力してください",G1336=1,ROUND(H1336/(I1336*24),0),G1336=2,ROUND(H1336/(I1336*24),0)),"")</f>
        <v/>
      </c>
      <c r="K1336" s="80" t="str" cm="1">
        <f t="array" ref="K1336">IFERROR(_xlfn.IFS(D1336="","",J1336&lt;E1336,"×（法定外・要件外となる従業員です）",J1336&lt;=F1336,"〇",J1336&gt;F1336,"ー（要件外となる従業員です）"),"")</f>
        <v/>
      </c>
      <c r="L1336" s="25" t="str" cm="1">
        <f t="array" ref="L1336">IFERROR(_xlfn.IFS(COUNTBLANK(C1336:J1336)=8,"",C1336="","←C列に従業員名を姓名（フルネーム）で入力してください。誤変換にお気を付け下さい。",D1336="","←D列に都道府県を入力してください。",G1336="","←G列に1～3の選択肢を入力してください",H1336="","←H列に金額を入力してください",G1336=3,"",I1336="","←I列に所定労働時間を入力してください"),"")</f>
        <v/>
      </c>
    </row>
    <row r="1337" spans="1:12" ht="16.5" customHeight="1" x14ac:dyDescent="0.4">
      <c r="A1337" s="41" t="str">
        <f t="shared" si="21"/>
        <v/>
      </c>
      <c r="B1337" s="40"/>
      <c r="C1337" s="75"/>
      <c r="D1337" s="42"/>
      <c r="E1337" s="27" t="str" cm="1">
        <f t="array" ref="E1337">IFERROR(_xlfn.IFS(AND($F$4=45566,D1337="徳島"),VLOOKUP(D1337,最低賃金!$A$2:$G$49,2,FALSE),OR($F$4&lt;&gt;45566,D1337&lt;&gt;"徳島"),VLOOKUP(D1337,最低賃金!$A$2:$G$49,4,FALSE)),"")</f>
        <v/>
      </c>
      <c r="F1337" s="27" t="str">
        <f>IFERROR(VLOOKUP(D1337,最低賃金!$A$3:$G$49,6,FALSE),"")</f>
        <v/>
      </c>
      <c r="G1337" s="42"/>
      <c r="H1337" s="19"/>
      <c r="I1337" s="81"/>
      <c r="J1337" s="27" t="str" cm="1">
        <f t="array" ref="J1337">IFERROR(_xlfn.IFS(COUNTBLANK(G1337:I1337)=3,"",H1337="","H列に金額を入力してください",G1337=3,H1337,I1337="","I列に労働時間を入力してください",G1337=1,ROUND(H1337/(I1337*24),0),G1337=2,ROUND(H1337/(I1337*24),0)),"")</f>
        <v/>
      </c>
      <c r="K1337" s="80" t="str" cm="1">
        <f t="array" ref="K1337">IFERROR(_xlfn.IFS(D1337="","",J1337&lt;E1337,"×（法定外・要件外となる従業員です）",J1337&lt;=F1337,"〇",J1337&gt;F1337,"ー（要件外となる従業員です）"),"")</f>
        <v/>
      </c>
      <c r="L1337" s="25" t="str" cm="1">
        <f t="array" ref="L1337">IFERROR(_xlfn.IFS(COUNTBLANK(C1337:J1337)=8,"",C1337="","←C列に従業員名を姓名（フルネーム）で入力してください。誤変換にお気を付け下さい。",D1337="","←D列に都道府県を入力してください。",G1337="","←G列に1～3の選択肢を入力してください",H1337="","←H列に金額を入力してください",G1337=3,"",I1337="","←I列に所定労働時間を入力してください"),"")</f>
        <v/>
      </c>
    </row>
    <row r="1338" spans="1:12" ht="16.5" customHeight="1" x14ac:dyDescent="0.4">
      <c r="A1338" s="41" t="str">
        <f t="shared" si="21"/>
        <v/>
      </c>
      <c r="B1338" s="40"/>
      <c r="C1338" s="75"/>
      <c r="D1338" s="42"/>
      <c r="E1338" s="27" t="str" cm="1">
        <f t="array" ref="E1338">IFERROR(_xlfn.IFS(AND($F$4=45566,D1338="徳島"),VLOOKUP(D1338,最低賃金!$A$2:$G$49,2,FALSE),OR($F$4&lt;&gt;45566,D1338&lt;&gt;"徳島"),VLOOKUP(D1338,最低賃金!$A$2:$G$49,4,FALSE)),"")</f>
        <v/>
      </c>
      <c r="F1338" s="27" t="str">
        <f>IFERROR(VLOOKUP(D1338,最低賃金!$A$3:$G$49,6,FALSE),"")</f>
        <v/>
      </c>
      <c r="G1338" s="42"/>
      <c r="H1338" s="19"/>
      <c r="I1338" s="81"/>
      <c r="J1338" s="27" t="str" cm="1">
        <f t="array" ref="J1338">IFERROR(_xlfn.IFS(COUNTBLANK(G1338:I1338)=3,"",H1338="","H列に金額を入力してください",G1338=3,H1338,I1338="","I列に労働時間を入力してください",G1338=1,ROUND(H1338/(I1338*24),0),G1338=2,ROUND(H1338/(I1338*24),0)),"")</f>
        <v/>
      </c>
      <c r="K1338" s="80" t="str" cm="1">
        <f t="array" ref="K1338">IFERROR(_xlfn.IFS(D1338="","",J1338&lt;E1338,"×（法定外・要件外となる従業員です）",J1338&lt;=F1338,"〇",J1338&gt;F1338,"ー（要件外となる従業員です）"),"")</f>
        <v/>
      </c>
      <c r="L1338" s="25" t="str" cm="1">
        <f t="array" ref="L1338">IFERROR(_xlfn.IFS(COUNTBLANK(C1338:J1338)=8,"",C1338="","←C列に従業員名を姓名（フルネーム）で入力してください。誤変換にお気を付け下さい。",D1338="","←D列に都道府県を入力してください。",G1338="","←G列に1～3の選択肢を入力してください",H1338="","←H列に金額を入力してください",G1338=3,"",I1338="","←I列に所定労働時間を入力してください"),"")</f>
        <v/>
      </c>
    </row>
    <row r="1339" spans="1:12" ht="16.5" customHeight="1" x14ac:dyDescent="0.4">
      <c r="A1339" s="41" t="str">
        <f t="shared" si="21"/>
        <v/>
      </c>
      <c r="B1339" s="40"/>
      <c r="C1339" s="75"/>
      <c r="D1339" s="42"/>
      <c r="E1339" s="27" t="str" cm="1">
        <f t="array" ref="E1339">IFERROR(_xlfn.IFS(AND($F$4=45566,D1339="徳島"),VLOOKUP(D1339,最低賃金!$A$2:$G$49,2,FALSE),OR($F$4&lt;&gt;45566,D1339&lt;&gt;"徳島"),VLOOKUP(D1339,最低賃金!$A$2:$G$49,4,FALSE)),"")</f>
        <v/>
      </c>
      <c r="F1339" s="27" t="str">
        <f>IFERROR(VLOOKUP(D1339,最低賃金!$A$3:$G$49,6,FALSE),"")</f>
        <v/>
      </c>
      <c r="G1339" s="42"/>
      <c r="H1339" s="19"/>
      <c r="I1339" s="81"/>
      <c r="J1339" s="27" t="str" cm="1">
        <f t="array" ref="J1339">IFERROR(_xlfn.IFS(COUNTBLANK(G1339:I1339)=3,"",H1339="","H列に金額を入力してください",G1339=3,H1339,I1339="","I列に労働時間を入力してください",G1339=1,ROUND(H1339/(I1339*24),0),G1339=2,ROUND(H1339/(I1339*24),0)),"")</f>
        <v/>
      </c>
      <c r="K1339" s="80" t="str" cm="1">
        <f t="array" ref="K1339">IFERROR(_xlfn.IFS(D1339="","",J1339&lt;E1339,"×（法定外・要件外となる従業員です）",J1339&lt;=F1339,"〇",J1339&gt;F1339,"ー（要件外となる従業員です）"),"")</f>
        <v/>
      </c>
      <c r="L1339" s="25" t="str" cm="1">
        <f t="array" ref="L1339">IFERROR(_xlfn.IFS(COUNTBLANK(C1339:J1339)=8,"",C1339="","←C列に従業員名を姓名（フルネーム）で入力してください。誤変換にお気を付け下さい。",D1339="","←D列に都道府県を入力してください。",G1339="","←G列に1～3の選択肢を入力してください",H1339="","←H列に金額を入力してください",G1339=3,"",I1339="","←I列に所定労働時間を入力してください"),"")</f>
        <v/>
      </c>
    </row>
    <row r="1340" spans="1:12" ht="16.5" customHeight="1" x14ac:dyDescent="0.4">
      <c r="A1340" s="41" t="str">
        <f t="shared" si="21"/>
        <v/>
      </c>
      <c r="B1340" s="40"/>
      <c r="C1340" s="75"/>
      <c r="D1340" s="42"/>
      <c r="E1340" s="27" t="str" cm="1">
        <f t="array" ref="E1340">IFERROR(_xlfn.IFS(AND($F$4=45566,D1340="徳島"),VLOOKUP(D1340,最低賃金!$A$2:$G$49,2,FALSE),OR($F$4&lt;&gt;45566,D1340&lt;&gt;"徳島"),VLOOKUP(D1340,最低賃金!$A$2:$G$49,4,FALSE)),"")</f>
        <v/>
      </c>
      <c r="F1340" s="27" t="str">
        <f>IFERROR(VLOOKUP(D1340,最低賃金!$A$3:$G$49,6,FALSE),"")</f>
        <v/>
      </c>
      <c r="G1340" s="42"/>
      <c r="H1340" s="19"/>
      <c r="I1340" s="81"/>
      <c r="J1340" s="27" t="str" cm="1">
        <f t="array" ref="J1340">IFERROR(_xlfn.IFS(COUNTBLANK(G1340:I1340)=3,"",H1340="","H列に金額を入力してください",G1340=3,H1340,I1340="","I列に労働時間を入力してください",G1340=1,ROUND(H1340/(I1340*24),0),G1340=2,ROUND(H1340/(I1340*24),0)),"")</f>
        <v/>
      </c>
      <c r="K1340" s="80" t="str" cm="1">
        <f t="array" ref="K1340">IFERROR(_xlfn.IFS(D1340="","",J1340&lt;E1340,"×（法定外・要件外となる従業員です）",J1340&lt;=F1340,"〇",J1340&gt;F1340,"ー（要件外となる従業員です）"),"")</f>
        <v/>
      </c>
      <c r="L1340" s="25" t="str" cm="1">
        <f t="array" ref="L1340">IFERROR(_xlfn.IFS(COUNTBLANK(C1340:J1340)=8,"",C1340="","←C列に従業員名を姓名（フルネーム）で入力してください。誤変換にお気を付け下さい。",D1340="","←D列に都道府県を入力してください。",G1340="","←G列に1～3の選択肢を入力してください",H1340="","←H列に金額を入力してください",G1340=3,"",I1340="","←I列に所定労働時間を入力してください"),"")</f>
        <v/>
      </c>
    </row>
    <row r="1341" spans="1:12" ht="16.5" customHeight="1" x14ac:dyDescent="0.4">
      <c r="A1341" s="41" t="str">
        <f t="shared" si="21"/>
        <v/>
      </c>
      <c r="B1341" s="40"/>
      <c r="C1341" s="75"/>
      <c r="D1341" s="42"/>
      <c r="E1341" s="27" t="str" cm="1">
        <f t="array" ref="E1341">IFERROR(_xlfn.IFS(AND($F$4=45566,D1341="徳島"),VLOOKUP(D1341,最低賃金!$A$2:$G$49,2,FALSE),OR($F$4&lt;&gt;45566,D1341&lt;&gt;"徳島"),VLOOKUP(D1341,最低賃金!$A$2:$G$49,4,FALSE)),"")</f>
        <v/>
      </c>
      <c r="F1341" s="27" t="str">
        <f>IFERROR(VLOOKUP(D1341,最低賃金!$A$3:$G$49,6,FALSE),"")</f>
        <v/>
      </c>
      <c r="G1341" s="42"/>
      <c r="H1341" s="19"/>
      <c r="I1341" s="81"/>
      <c r="J1341" s="27" t="str" cm="1">
        <f t="array" ref="J1341">IFERROR(_xlfn.IFS(COUNTBLANK(G1341:I1341)=3,"",H1341="","H列に金額を入力してください",G1341=3,H1341,I1341="","I列に労働時間を入力してください",G1341=1,ROUND(H1341/(I1341*24),0),G1341=2,ROUND(H1341/(I1341*24),0)),"")</f>
        <v/>
      </c>
      <c r="K1341" s="80" t="str" cm="1">
        <f t="array" ref="K1341">IFERROR(_xlfn.IFS(D1341="","",J1341&lt;E1341,"×（法定外・要件外となる従業員です）",J1341&lt;=F1341,"〇",J1341&gt;F1341,"ー（要件外となる従業員です）"),"")</f>
        <v/>
      </c>
      <c r="L1341" s="25" t="str" cm="1">
        <f t="array" ref="L1341">IFERROR(_xlfn.IFS(COUNTBLANK(C1341:J1341)=8,"",C1341="","←C列に従業員名を姓名（フルネーム）で入力してください。誤変換にお気を付け下さい。",D1341="","←D列に都道府県を入力してください。",G1341="","←G列に1～3の選択肢を入力してください",H1341="","←H列に金額を入力してください",G1341=3,"",I1341="","←I列に所定労働時間を入力してください"),"")</f>
        <v/>
      </c>
    </row>
    <row r="1342" spans="1:12" ht="16.5" customHeight="1" x14ac:dyDescent="0.4">
      <c r="A1342" s="41" t="str">
        <f t="shared" si="21"/>
        <v/>
      </c>
      <c r="B1342" s="40"/>
      <c r="C1342" s="75"/>
      <c r="D1342" s="42"/>
      <c r="E1342" s="27" t="str" cm="1">
        <f t="array" ref="E1342">IFERROR(_xlfn.IFS(AND($F$4=45566,D1342="徳島"),VLOOKUP(D1342,最低賃金!$A$2:$G$49,2,FALSE),OR($F$4&lt;&gt;45566,D1342&lt;&gt;"徳島"),VLOOKUP(D1342,最低賃金!$A$2:$G$49,4,FALSE)),"")</f>
        <v/>
      </c>
      <c r="F1342" s="27" t="str">
        <f>IFERROR(VLOOKUP(D1342,最低賃金!$A$3:$G$49,6,FALSE),"")</f>
        <v/>
      </c>
      <c r="G1342" s="42"/>
      <c r="H1342" s="19"/>
      <c r="I1342" s="81"/>
      <c r="J1342" s="27" t="str" cm="1">
        <f t="array" ref="J1342">IFERROR(_xlfn.IFS(COUNTBLANK(G1342:I1342)=3,"",H1342="","H列に金額を入力してください",G1342=3,H1342,I1342="","I列に労働時間を入力してください",G1342=1,ROUND(H1342/(I1342*24),0),G1342=2,ROUND(H1342/(I1342*24),0)),"")</f>
        <v/>
      </c>
      <c r="K1342" s="80" t="str" cm="1">
        <f t="array" ref="K1342">IFERROR(_xlfn.IFS(D1342="","",J1342&lt;E1342,"×（法定外・要件外となる従業員です）",J1342&lt;=F1342,"〇",J1342&gt;F1342,"ー（要件外となる従業員です）"),"")</f>
        <v/>
      </c>
      <c r="L1342" s="25" t="str" cm="1">
        <f t="array" ref="L1342">IFERROR(_xlfn.IFS(COUNTBLANK(C1342:J1342)=8,"",C1342="","←C列に従業員名を姓名（フルネーム）で入力してください。誤変換にお気を付け下さい。",D1342="","←D列に都道府県を入力してください。",G1342="","←G列に1～3の選択肢を入力してください",H1342="","←H列に金額を入力してください",G1342=3,"",I1342="","←I列に所定労働時間を入力してください"),"")</f>
        <v/>
      </c>
    </row>
    <row r="1343" spans="1:12" ht="16.5" customHeight="1" x14ac:dyDescent="0.4">
      <c r="A1343" s="41" t="str">
        <f t="shared" si="21"/>
        <v/>
      </c>
      <c r="B1343" s="40"/>
      <c r="C1343" s="75"/>
      <c r="D1343" s="42"/>
      <c r="E1343" s="27" t="str" cm="1">
        <f t="array" ref="E1343">IFERROR(_xlfn.IFS(AND($F$4=45566,D1343="徳島"),VLOOKUP(D1343,最低賃金!$A$2:$G$49,2,FALSE),OR($F$4&lt;&gt;45566,D1343&lt;&gt;"徳島"),VLOOKUP(D1343,最低賃金!$A$2:$G$49,4,FALSE)),"")</f>
        <v/>
      </c>
      <c r="F1343" s="27" t="str">
        <f>IFERROR(VLOOKUP(D1343,最低賃金!$A$3:$G$49,6,FALSE),"")</f>
        <v/>
      </c>
      <c r="G1343" s="42"/>
      <c r="H1343" s="19"/>
      <c r="I1343" s="81"/>
      <c r="J1343" s="27" t="str" cm="1">
        <f t="array" ref="J1343">IFERROR(_xlfn.IFS(COUNTBLANK(G1343:I1343)=3,"",H1343="","H列に金額を入力してください",G1343=3,H1343,I1343="","I列に労働時間を入力してください",G1343=1,ROUND(H1343/(I1343*24),0),G1343=2,ROUND(H1343/(I1343*24),0)),"")</f>
        <v/>
      </c>
      <c r="K1343" s="80" t="str" cm="1">
        <f t="array" ref="K1343">IFERROR(_xlfn.IFS(D1343="","",J1343&lt;E1343,"×（法定外・要件外となる従業員です）",J1343&lt;=F1343,"〇",J1343&gt;F1343,"ー（要件外となる従業員です）"),"")</f>
        <v/>
      </c>
      <c r="L1343" s="25" t="str" cm="1">
        <f t="array" ref="L1343">IFERROR(_xlfn.IFS(COUNTBLANK(C1343:J1343)=8,"",C1343="","←C列に従業員名を姓名（フルネーム）で入力してください。誤変換にお気を付け下さい。",D1343="","←D列に都道府県を入力してください。",G1343="","←G列に1～3の選択肢を入力してください",H1343="","←H列に金額を入力してください",G1343=3,"",I1343="","←I列に所定労働時間を入力してください"),"")</f>
        <v/>
      </c>
    </row>
    <row r="1344" spans="1:12" ht="16.5" customHeight="1" x14ac:dyDescent="0.4">
      <c r="A1344" s="41" t="str">
        <f t="shared" si="21"/>
        <v/>
      </c>
      <c r="B1344" s="40"/>
      <c r="C1344" s="75"/>
      <c r="D1344" s="42"/>
      <c r="E1344" s="27" t="str" cm="1">
        <f t="array" ref="E1344">IFERROR(_xlfn.IFS(AND($F$4=45566,D1344="徳島"),VLOOKUP(D1344,最低賃金!$A$2:$G$49,2,FALSE),OR($F$4&lt;&gt;45566,D1344&lt;&gt;"徳島"),VLOOKUP(D1344,最低賃金!$A$2:$G$49,4,FALSE)),"")</f>
        <v/>
      </c>
      <c r="F1344" s="27" t="str">
        <f>IFERROR(VLOOKUP(D1344,最低賃金!$A$3:$G$49,6,FALSE),"")</f>
        <v/>
      </c>
      <c r="G1344" s="42"/>
      <c r="H1344" s="19"/>
      <c r="I1344" s="81"/>
      <c r="J1344" s="27" t="str" cm="1">
        <f t="array" ref="J1344">IFERROR(_xlfn.IFS(COUNTBLANK(G1344:I1344)=3,"",H1344="","H列に金額を入力してください",G1344=3,H1344,I1344="","I列に労働時間を入力してください",G1344=1,ROUND(H1344/(I1344*24),0),G1344=2,ROUND(H1344/(I1344*24),0)),"")</f>
        <v/>
      </c>
      <c r="K1344" s="80" t="str" cm="1">
        <f t="array" ref="K1344">IFERROR(_xlfn.IFS(D1344="","",J1344&lt;E1344,"×（法定外・要件外となる従業員です）",J1344&lt;=F1344,"〇",J1344&gt;F1344,"ー（要件外となる従業員です）"),"")</f>
        <v/>
      </c>
      <c r="L1344" s="25" t="str" cm="1">
        <f t="array" ref="L1344">IFERROR(_xlfn.IFS(COUNTBLANK(C1344:J1344)=8,"",C1344="","←C列に従業員名を姓名（フルネーム）で入力してください。誤変換にお気を付け下さい。",D1344="","←D列に都道府県を入力してください。",G1344="","←G列に1～3の選択肢を入力してください",H1344="","←H列に金額を入力してください",G1344=3,"",I1344="","←I列に所定労働時間を入力してください"),"")</f>
        <v/>
      </c>
    </row>
    <row r="1345" spans="1:12" ht="16.5" customHeight="1" x14ac:dyDescent="0.4">
      <c r="A1345" s="41" t="str">
        <f t="shared" si="21"/>
        <v/>
      </c>
      <c r="B1345" s="40"/>
      <c r="C1345" s="75"/>
      <c r="D1345" s="42"/>
      <c r="E1345" s="27" t="str" cm="1">
        <f t="array" ref="E1345">IFERROR(_xlfn.IFS(AND($F$4=45566,D1345="徳島"),VLOOKUP(D1345,最低賃金!$A$2:$G$49,2,FALSE),OR($F$4&lt;&gt;45566,D1345&lt;&gt;"徳島"),VLOOKUP(D1345,最低賃金!$A$2:$G$49,4,FALSE)),"")</f>
        <v/>
      </c>
      <c r="F1345" s="27" t="str">
        <f>IFERROR(VLOOKUP(D1345,最低賃金!$A$3:$G$49,6,FALSE),"")</f>
        <v/>
      </c>
      <c r="G1345" s="42"/>
      <c r="H1345" s="19"/>
      <c r="I1345" s="81"/>
      <c r="J1345" s="27" t="str" cm="1">
        <f t="array" ref="J1345">IFERROR(_xlfn.IFS(COUNTBLANK(G1345:I1345)=3,"",H1345="","H列に金額を入力してください",G1345=3,H1345,I1345="","I列に労働時間を入力してください",G1345=1,ROUND(H1345/(I1345*24),0),G1345=2,ROUND(H1345/(I1345*24),0)),"")</f>
        <v/>
      </c>
      <c r="K1345" s="80" t="str" cm="1">
        <f t="array" ref="K1345">IFERROR(_xlfn.IFS(D1345="","",J1345&lt;E1345,"×（法定外・要件外となる従業員です）",J1345&lt;=F1345,"〇",J1345&gt;F1345,"ー（要件外となる従業員です）"),"")</f>
        <v/>
      </c>
      <c r="L1345" s="25" t="str" cm="1">
        <f t="array" ref="L1345">IFERROR(_xlfn.IFS(COUNTBLANK(C1345:J1345)=8,"",C1345="","←C列に従業員名を姓名（フルネーム）で入力してください。誤変換にお気を付け下さい。",D1345="","←D列に都道府県を入力してください。",G1345="","←G列に1～3の選択肢を入力してください",H1345="","←H列に金額を入力してください",G1345=3,"",I1345="","←I列に所定労働時間を入力してください"),"")</f>
        <v/>
      </c>
    </row>
    <row r="1346" spans="1:12" ht="16.5" customHeight="1" x14ac:dyDescent="0.4">
      <c r="A1346" s="41" t="str">
        <f t="shared" si="21"/>
        <v/>
      </c>
      <c r="B1346" s="40"/>
      <c r="C1346" s="75"/>
      <c r="D1346" s="42"/>
      <c r="E1346" s="27" t="str" cm="1">
        <f t="array" ref="E1346">IFERROR(_xlfn.IFS(AND($F$4=45566,D1346="徳島"),VLOOKUP(D1346,最低賃金!$A$2:$G$49,2,FALSE),OR($F$4&lt;&gt;45566,D1346&lt;&gt;"徳島"),VLOOKUP(D1346,最低賃金!$A$2:$G$49,4,FALSE)),"")</f>
        <v/>
      </c>
      <c r="F1346" s="27" t="str">
        <f>IFERROR(VLOOKUP(D1346,最低賃金!$A$3:$G$49,6,FALSE),"")</f>
        <v/>
      </c>
      <c r="G1346" s="42"/>
      <c r="H1346" s="19"/>
      <c r="I1346" s="81"/>
      <c r="J1346" s="27" t="str" cm="1">
        <f t="array" ref="J1346">IFERROR(_xlfn.IFS(COUNTBLANK(G1346:I1346)=3,"",H1346="","H列に金額を入力してください",G1346=3,H1346,I1346="","I列に労働時間を入力してください",G1346=1,ROUND(H1346/(I1346*24),0),G1346=2,ROUND(H1346/(I1346*24),0)),"")</f>
        <v/>
      </c>
      <c r="K1346" s="80" t="str" cm="1">
        <f t="array" ref="K1346">IFERROR(_xlfn.IFS(D1346="","",J1346&lt;E1346,"×（法定外・要件外となる従業員です）",J1346&lt;=F1346,"〇",J1346&gt;F1346,"ー（要件外となる従業員です）"),"")</f>
        <v/>
      </c>
      <c r="L1346" s="25" t="str" cm="1">
        <f t="array" ref="L1346">IFERROR(_xlfn.IFS(COUNTBLANK(C1346:J1346)=8,"",C1346="","←C列に従業員名を姓名（フルネーム）で入力してください。誤変換にお気を付け下さい。",D1346="","←D列に都道府県を入力してください。",G1346="","←G列に1～3の選択肢を入力してください",H1346="","←H列に金額を入力してください",G1346=3,"",I1346="","←I列に所定労働時間を入力してください"),"")</f>
        <v/>
      </c>
    </row>
    <row r="1347" spans="1:12" ht="16.5" customHeight="1" x14ac:dyDescent="0.4">
      <c r="A1347" s="41" t="str">
        <f t="shared" si="21"/>
        <v/>
      </c>
      <c r="B1347" s="40"/>
      <c r="C1347" s="75"/>
      <c r="D1347" s="42"/>
      <c r="E1347" s="27" t="str" cm="1">
        <f t="array" ref="E1347">IFERROR(_xlfn.IFS(AND($F$4=45566,D1347="徳島"),VLOOKUP(D1347,最低賃金!$A$2:$G$49,2,FALSE),OR($F$4&lt;&gt;45566,D1347&lt;&gt;"徳島"),VLOOKUP(D1347,最低賃金!$A$2:$G$49,4,FALSE)),"")</f>
        <v/>
      </c>
      <c r="F1347" s="27" t="str">
        <f>IFERROR(VLOOKUP(D1347,最低賃金!$A$3:$G$49,6,FALSE),"")</f>
        <v/>
      </c>
      <c r="G1347" s="42"/>
      <c r="H1347" s="19"/>
      <c r="I1347" s="81"/>
      <c r="J1347" s="27" t="str" cm="1">
        <f t="array" ref="J1347">IFERROR(_xlfn.IFS(COUNTBLANK(G1347:I1347)=3,"",H1347="","H列に金額を入力してください",G1347=3,H1347,I1347="","I列に労働時間を入力してください",G1347=1,ROUND(H1347/(I1347*24),0),G1347=2,ROUND(H1347/(I1347*24),0)),"")</f>
        <v/>
      </c>
      <c r="K1347" s="80" t="str" cm="1">
        <f t="array" ref="K1347">IFERROR(_xlfn.IFS(D1347="","",J1347&lt;E1347,"×（法定外・要件外となる従業員です）",J1347&lt;=F1347,"〇",J1347&gt;F1347,"ー（要件外となる従業員です）"),"")</f>
        <v/>
      </c>
      <c r="L1347" s="25" t="str" cm="1">
        <f t="array" ref="L1347">IFERROR(_xlfn.IFS(COUNTBLANK(C1347:J1347)=8,"",C1347="","←C列に従業員名を姓名（フルネーム）で入力してください。誤変換にお気を付け下さい。",D1347="","←D列に都道府県を入力してください。",G1347="","←G列に1～3の選択肢を入力してください",H1347="","←H列に金額を入力してください",G1347=3,"",I1347="","←I列に所定労働時間を入力してください"),"")</f>
        <v/>
      </c>
    </row>
    <row r="1348" spans="1:12" ht="16.5" customHeight="1" x14ac:dyDescent="0.4">
      <c r="A1348" s="41" t="str">
        <f t="shared" si="21"/>
        <v/>
      </c>
      <c r="B1348" s="40"/>
      <c r="C1348" s="75"/>
      <c r="D1348" s="42"/>
      <c r="E1348" s="27" t="str" cm="1">
        <f t="array" ref="E1348">IFERROR(_xlfn.IFS(AND($F$4=45566,D1348="徳島"),VLOOKUP(D1348,最低賃金!$A$2:$G$49,2,FALSE),OR($F$4&lt;&gt;45566,D1348&lt;&gt;"徳島"),VLOOKUP(D1348,最低賃金!$A$2:$G$49,4,FALSE)),"")</f>
        <v/>
      </c>
      <c r="F1348" s="27" t="str">
        <f>IFERROR(VLOOKUP(D1348,最低賃金!$A$3:$G$49,6,FALSE),"")</f>
        <v/>
      </c>
      <c r="G1348" s="42"/>
      <c r="H1348" s="19"/>
      <c r="I1348" s="81"/>
      <c r="J1348" s="27" t="str" cm="1">
        <f t="array" ref="J1348">IFERROR(_xlfn.IFS(COUNTBLANK(G1348:I1348)=3,"",H1348="","H列に金額を入力してください",G1348=3,H1348,I1348="","I列に労働時間を入力してください",G1348=1,ROUND(H1348/(I1348*24),0),G1348=2,ROUND(H1348/(I1348*24),0)),"")</f>
        <v/>
      </c>
      <c r="K1348" s="80" t="str" cm="1">
        <f t="array" ref="K1348">IFERROR(_xlfn.IFS(D1348="","",J1348&lt;E1348,"×（法定外・要件外となる従業員です）",J1348&lt;=F1348,"〇",J1348&gt;F1348,"ー（要件外となる従業員です）"),"")</f>
        <v/>
      </c>
      <c r="L1348" s="25" t="str" cm="1">
        <f t="array" ref="L1348">IFERROR(_xlfn.IFS(COUNTBLANK(C1348:J1348)=8,"",C1348="","←C列に従業員名を姓名（フルネーム）で入力してください。誤変換にお気を付け下さい。",D1348="","←D列に都道府県を入力してください。",G1348="","←G列に1～3の選択肢を入力してください",H1348="","←H列に金額を入力してください",G1348=3,"",I1348="","←I列に所定労働時間を入力してください"),"")</f>
        <v/>
      </c>
    </row>
    <row r="1349" spans="1:12" ht="16.5" customHeight="1" x14ac:dyDescent="0.4">
      <c r="A1349" s="41" t="str">
        <f t="shared" si="21"/>
        <v/>
      </c>
      <c r="B1349" s="40"/>
      <c r="C1349" s="75"/>
      <c r="D1349" s="42"/>
      <c r="E1349" s="27" t="str" cm="1">
        <f t="array" ref="E1349">IFERROR(_xlfn.IFS(AND($F$4=45566,D1349="徳島"),VLOOKUP(D1349,最低賃金!$A$2:$G$49,2,FALSE),OR($F$4&lt;&gt;45566,D1349&lt;&gt;"徳島"),VLOOKUP(D1349,最低賃金!$A$2:$G$49,4,FALSE)),"")</f>
        <v/>
      </c>
      <c r="F1349" s="27" t="str">
        <f>IFERROR(VLOOKUP(D1349,最低賃金!$A$3:$G$49,6,FALSE),"")</f>
        <v/>
      </c>
      <c r="G1349" s="42"/>
      <c r="H1349" s="19"/>
      <c r="I1349" s="81"/>
      <c r="J1349" s="27" t="str" cm="1">
        <f t="array" ref="J1349">IFERROR(_xlfn.IFS(COUNTBLANK(G1349:I1349)=3,"",H1349="","H列に金額を入力してください",G1349=3,H1349,I1349="","I列に労働時間を入力してください",G1349=1,ROUND(H1349/(I1349*24),0),G1349=2,ROUND(H1349/(I1349*24),0)),"")</f>
        <v/>
      </c>
      <c r="K1349" s="80" t="str" cm="1">
        <f t="array" ref="K1349">IFERROR(_xlfn.IFS(D1349="","",J1349&lt;E1349,"×（法定外・要件外となる従業員です）",J1349&lt;=F1349,"〇",J1349&gt;F1349,"ー（要件外となる従業員です）"),"")</f>
        <v/>
      </c>
      <c r="L1349" s="25" t="str" cm="1">
        <f t="array" ref="L1349">IFERROR(_xlfn.IFS(COUNTBLANK(C1349:J1349)=8,"",C1349="","←C列に従業員名を姓名（フルネーム）で入力してください。誤変換にお気を付け下さい。",D1349="","←D列に都道府県を入力してください。",G1349="","←G列に1～3の選択肢を入力してください",H1349="","←H列に金額を入力してください",G1349=3,"",I1349="","←I列に所定労働時間を入力してください"),"")</f>
        <v/>
      </c>
    </row>
    <row r="1350" spans="1:12" ht="16.5" customHeight="1" x14ac:dyDescent="0.4">
      <c r="A1350" s="41" t="str">
        <f t="shared" si="21"/>
        <v/>
      </c>
      <c r="B1350" s="40"/>
      <c r="C1350" s="75"/>
      <c r="D1350" s="42"/>
      <c r="E1350" s="27" t="str" cm="1">
        <f t="array" ref="E1350">IFERROR(_xlfn.IFS(AND($F$4=45566,D1350="徳島"),VLOOKUP(D1350,最低賃金!$A$2:$G$49,2,FALSE),OR($F$4&lt;&gt;45566,D1350&lt;&gt;"徳島"),VLOOKUP(D1350,最低賃金!$A$2:$G$49,4,FALSE)),"")</f>
        <v/>
      </c>
      <c r="F1350" s="27" t="str">
        <f>IFERROR(VLOOKUP(D1350,最低賃金!$A$3:$G$49,6,FALSE),"")</f>
        <v/>
      </c>
      <c r="G1350" s="42"/>
      <c r="H1350" s="19"/>
      <c r="I1350" s="81"/>
      <c r="J1350" s="27" t="str" cm="1">
        <f t="array" ref="J1350">IFERROR(_xlfn.IFS(COUNTBLANK(G1350:I1350)=3,"",H1350="","H列に金額を入力してください",G1350=3,H1350,I1350="","I列に労働時間を入力してください",G1350=1,ROUND(H1350/(I1350*24),0),G1350=2,ROUND(H1350/(I1350*24),0)),"")</f>
        <v/>
      </c>
      <c r="K1350" s="80" t="str" cm="1">
        <f t="array" ref="K1350">IFERROR(_xlfn.IFS(D1350="","",J1350&lt;E1350,"×（法定外・要件外となる従業員です）",J1350&lt;=F1350,"〇",J1350&gt;F1350,"ー（要件外となる従業員です）"),"")</f>
        <v/>
      </c>
      <c r="L1350" s="25" t="str" cm="1">
        <f t="array" ref="L1350">IFERROR(_xlfn.IFS(COUNTBLANK(C1350:J1350)=8,"",C1350="","←C列に従業員名を姓名（フルネーム）で入力してください。誤変換にお気を付け下さい。",D1350="","←D列に都道府県を入力してください。",G1350="","←G列に1～3の選択肢を入力してください",H1350="","←H列に金額を入力してください",G1350=3,"",I1350="","←I列に所定労働時間を入力してください"),"")</f>
        <v/>
      </c>
    </row>
    <row r="1351" spans="1:12" ht="16.5" customHeight="1" x14ac:dyDescent="0.4">
      <c r="A1351" s="41" t="str">
        <f t="shared" si="21"/>
        <v/>
      </c>
      <c r="B1351" s="40"/>
      <c r="C1351" s="75"/>
      <c r="D1351" s="42"/>
      <c r="E1351" s="27" t="str" cm="1">
        <f t="array" ref="E1351">IFERROR(_xlfn.IFS(AND($F$4=45566,D1351="徳島"),VLOOKUP(D1351,最低賃金!$A$2:$G$49,2,FALSE),OR($F$4&lt;&gt;45566,D1351&lt;&gt;"徳島"),VLOOKUP(D1351,最低賃金!$A$2:$G$49,4,FALSE)),"")</f>
        <v/>
      </c>
      <c r="F1351" s="27" t="str">
        <f>IFERROR(VLOOKUP(D1351,最低賃金!$A$3:$G$49,6,FALSE),"")</f>
        <v/>
      </c>
      <c r="G1351" s="42"/>
      <c r="H1351" s="19"/>
      <c r="I1351" s="81"/>
      <c r="J1351" s="27" t="str" cm="1">
        <f t="array" ref="J1351">IFERROR(_xlfn.IFS(COUNTBLANK(G1351:I1351)=3,"",H1351="","H列に金額を入力してください",G1351=3,H1351,I1351="","I列に労働時間を入力してください",G1351=1,ROUND(H1351/(I1351*24),0),G1351=2,ROUND(H1351/(I1351*24),0)),"")</f>
        <v/>
      </c>
      <c r="K1351" s="80" t="str" cm="1">
        <f t="array" ref="K1351">IFERROR(_xlfn.IFS(D1351="","",J1351&lt;E1351,"×（法定外・要件外となる従業員です）",J1351&lt;=F1351,"〇",J1351&gt;F1351,"ー（要件外となる従業員です）"),"")</f>
        <v/>
      </c>
      <c r="L1351" s="25" t="str" cm="1">
        <f t="array" ref="L1351">IFERROR(_xlfn.IFS(COUNTBLANK(C1351:J1351)=8,"",C1351="","←C列に従業員名を姓名（フルネーム）で入力してください。誤変換にお気を付け下さい。",D1351="","←D列に都道府県を入力してください。",G1351="","←G列に1～3の選択肢を入力してください",H1351="","←H列に金額を入力してください",G1351=3,"",I1351="","←I列に所定労働時間を入力してください"),"")</f>
        <v/>
      </c>
    </row>
    <row r="1352" spans="1:12" ht="16.5" customHeight="1" x14ac:dyDescent="0.4">
      <c r="A1352" s="41" t="str">
        <f t="shared" si="21"/>
        <v/>
      </c>
      <c r="B1352" s="40"/>
      <c r="C1352" s="75"/>
      <c r="D1352" s="42"/>
      <c r="E1352" s="27" t="str" cm="1">
        <f t="array" ref="E1352">IFERROR(_xlfn.IFS(AND($F$4=45566,D1352="徳島"),VLOOKUP(D1352,最低賃金!$A$2:$G$49,2,FALSE),OR($F$4&lt;&gt;45566,D1352&lt;&gt;"徳島"),VLOOKUP(D1352,最低賃金!$A$2:$G$49,4,FALSE)),"")</f>
        <v/>
      </c>
      <c r="F1352" s="27" t="str">
        <f>IFERROR(VLOOKUP(D1352,最低賃金!$A$3:$G$49,6,FALSE),"")</f>
        <v/>
      </c>
      <c r="G1352" s="42"/>
      <c r="H1352" s="19"/>
      <c r="I1352" s="81"/>
      <c r="J1352" s="27" t="str" cm="1">
        <f t="array" ref="J1352">IFERROR(_xlfn.IFS(COUNTBLANK(G1352:I1352)=3,"",H1352="","H列に金額を入力してください",G1352=3,H1352,I1352="","I列に労働時間を入力してください",G1352=1,ROUND(H1352/(I1352*24),0),G1352=2,ROUND(H1352/(I1352*24),0)),"")</f>
        <v/>
      </c>
      <c r="K1352" s="80" t="str" cm="1">
        <f t="array" ref="K1352">IFERROR(_xlfn.IFS(D1352="","",J1352&lt;E1352,"×（法定外・要件外となる従業員です）",J1352&lt;=F1352,"〇",J1352&gt;F1352,"ー（要件外となる従業員です）"),"")</f>
        <v/>
      </c>
      <c r="L1352" s="25" t="str" cm="1">
        <f t="array" ref="L1352">IFERROR(_xlfn.IFS(COUNTBLANK(C1352:J1352)=8,"",C1352="","←C列に従業員名を姓名（フルネーム）で入力してください。誤変換にお気を付け下さい。",D1352="","←D列に都道府県を入力してください。",G1352="","←G列に1～3の選択肢を入力してください",H1352="","←H列に金額を入力してください",G1352=3,"",I1352="","←I列に所定労働時間を入力してください"),"")</f>
        <v/>
      </c>
    </row>
    <row r="1353" spans="1:12" ht="16.5" customHeight="1" x14ac:dyDescent="0.4">
      <c r="A1353" s="41" t="str">
        <f t="shared" si="21"/>
        <v/>
      </c>
      <c r="B1353" s="40"/>
      <c r="C1353" s="75"/>
      <c r="D1353" s="42"/>
      <c r="E1353" s="27" t="str" cm="1">
        <f t="array" ref="E1353">IFERROR(_xlfn.IFS(AND($F$4=45566,D1353="徳島"),VLOOKUP(D1353,最低賃金!$A$2:$G$49,2,FALSE),OR($F$4&lt;&gt;45566,D1353&lt;&gt;"徳島"),VLOOKUP(D1353,最低賃金!$A$2:$G$49,4,FALSE)),"")</f>
        <v/>
      </c>
      <c r="F1353" s="27" t="str">
        <f>IFERROR(VLOOKUP(D1353,最低賃金!$A$3:$G$49,6,FALSE),"")</f>
        <v/>
      </c>
      <c r="G1353" s="42"/>
      <c r="H1353" s="19"/>
      <c r="I1353" s="81"/>
      <c r="J1353" s="27" t="str" cm="1">
        <f t="array" ref="J1353">IFERROR(_xlfn.IFS(COUNTBLANK(G1353:I1353)=3,"",H1353="","H列に金額を入力してください",G1353=3,H1353,I1353="","I列に労働時間を入力してください",G1353=1,ROUND(H1353/(I1353*24),0),G1353=2,ROUND(H1353/(I1353*24),0)),"")</f>
        <v/>
      </c>
      <c r="K1353" s="80" t="str" cm="1">
        <f t="array" ref="K1353">IFERROR(_xlfn.IFS(D1353="","",J1353&lt;E1353,"×（法定外・要件外となる従業員です）",J1353&lt;=F1353,"〇",J1353&gt;F1353,"ー（要件外となる従業員です）"),"")</f>
        <v/>
      </c>
      <c r="L1353" s="25" t="str" cm="1">
        <f t="array" ref="L1353">IFERROR(_xlfn.IFS(COUNTBLANK(C1353:J1353)=8,"",C1353="","←C列に従業員名を姓名（フルネーム）で入力してください。誤変換にお気を付け下さい。",D1353="","←D列に都道府県を入力してください。",G1353="","←G列に1～3の選択肢を入力してください",H1353="","←H列に金額を入力してください",G1353=3,"",I1353="","←I列に所定労働時間を入力してください"),"")</f>
        <v/>
      </c>
    </row>
    <row r="1354" spans="1:12" ht="16.5" customHeight="1" x14ac:dyDescent="0.4">
      <c r="A1354" s="41" t="str">
        <f t="shared" si="21"/>
        <v/>
      </c>
      <c r="B1354" s="40"/>
      <c r="C1354" s="75"/>
      <c r="D1354" s="42"/>
      <c r="E1354" s="27" t="str" cm="1">
        <f t="array" ref="E1354">IFERROR(_xlfn.IFS(AND($F$4=45566,D1354="徳島"),VLOOKUP(D1354,最低賃金!$A$2:$G$49,2,FALSE),OR($F$4&lt;&gt;45566,D1354&lt;&gt;"徳島"),VLOOKUP(D1354,最低賃金!$A$2:$G$49,4,FALSE)),"")</f>
        <v/>
      </c>
      <c r="F1354" s="27" t="str">
        <f>IFERROR(VLOOKUP(D1354,最低賃金!$A$3:$G$49,6,FALSE),"")</f>
        <v/>
      </c>
      <c r="G1354" s="42"/>
      <c r="H1354" s="19"/>
      <c r="I1354" s="81"/>
      <c r="J1354" s="27" t="str" cm="1">
        <f t="array" ref="J1354">IFERROR(_xlfn.IFS(COUNTBLANK(G1354:I1354)=3,"",H1354="","H列に金額を入力してください",G1354=3,H1354,I1354="","I列に労働時間を入力してください",G1354=1,ROUND(H1354/(I1354*24),0),G1354=2,ROUND(H1354/(I1354*24),0)),"")</f>
        <v/>
      </c>
      <c r="K1354" s="80" t="str" cm="1">
        <f t="array" ref="K1354">IFERROR(_xlfn.IFS(D1354="","",J1354&lt;E1354,"×（法定外・要件外となる従業員です）",J1354&lt;=F1354,"〇",J1354&gt;F1354,"ー（要件外となる従業員です）"),"")</f>
        <v/>
      </c>
      <c r="L1354" s="25" t="str" cm="1">
        <f t="array" ref="L1354">IFERROR(_xlfn.IFS(COUNTBLANK(C1354:J1354)=8,"",C1354="","←C列に従業員名を姓名（フルネーム）で入力してください。誤変換にお気を付け下さい。",D1354="","←D列に都道府県を入力してください。",G1354="","←G列に1～3の選択肢を入力してください",H1354="","←H列に金額を入力してください",G1354=3,"",I1354="","←I列に所定労働時間を入力してください"),"")</f>
        <v/>
      </c>
    </row>
    <row r="1355" spans="1:12" ht="16.5" customHeight="1" x14ac:dyDescent="0.4">
      <c r="A1355" s="41" t="str">
        <f t="shared" si="21"/>
        <v/>
      </c>
      <c r="B1355" s="40"/>
      <c r="C1355" s="75"/>
      <c r="D1355" s="42"/>
      <c r="E1355" s="27" t="str" cm="1">
        <f t="array" ref="E1355">IFERROR(_xlfn.IFS(AND($F$4=45566,D1355="徳島"),VLOOKUP(D1355,最低賃金!$A$2:$G$49,2,FALSE),OR($F$4&lt;&gt;45566,D1355&lt;&gt;"徳島"),VLOOKUP(D1355,最低賃金!$A$2:$G$49,4,FALSE)),"")</f>
        <v/>
      </c>
      <c r="F1355" s="27" t="str">
        <f>IFERROR(VLOOKUP(D1355,最低賃金!$A$3:$G$49,6,FALSE),"")</f>
        <v/>
      </c>
      <c r="G1355" s="42"/>
      <c r="H1355" s="19"/>
      <c r="I1355" s="81"/>
      <c r="J1355" s="27" t="str" cm="1">
        <f t="array" ref="J1355">IFERROR(_xlfn.IFS(COUNTBLANK(G1355:I1355)=3,"",H1355="","H列に金額を入力してください",G1355=3,H1355,I1355="","I列に労働時間を入力してください",G1355=1,ROUND(H1355/(I1355*24),0),G1355=2,ROUND(H1355/(I1355*24),0)),"")</f>
        <v/>
      </c>
      <c r="K1355" s="80" t="str" cm="1">
        <f t="array" ref="K1355">IFERROR(_xlfn.IFS(D1355="","",J1355&lt;E1355,"×（法定外・要件外となる従業員です）",J1355&lt;=F1355,"〇",J1355&gt;F1355,"ー（要件外となる従業員です）"),"")</f>
        <v/>
      </c>
      <c r="L1355" s="25" t="str" cm="1">
        <f t="array" ref="L1355">IFERROR(_xlfn.IFS(COUNTBLANK(C1355:J1355)=8,"",C1355="","←C列に従業員名を姓名（フルネーム）で入力してください。誤変換にお気を付け下さい。",D1355="","←D列に都道府県を入力してください。",G1355="","←G列に1～3の選択肢を入力してください",H1355="","←H列に金額を入力してください",G1355=3,"",I1355="","←I列に所定労働時間を入力してください"),"")</f>
        <v/>
      </c>
    </row>
    <row r="1356" spans="1:12" ht="16.5" customHeight="1" x14ac:dyDescent="0.4">
      <c r="A1356" s="41" t="str">
        <f t="shared" si="21"/>
        <v/>
      </c>
      <c r="B1356" s="40"/>
      <c r="C1356" s="75"/>
      <c r="D1356" s="42"/>
      <c r="E1356" s="27" t="str" cm="1">
        <f t="array" ref="E1356">IFERROR(_xlfn.IFS(AND($F$4=45566,D1356="徳島"),VLOOKUP(D1356,最低賃金!$A$2:$G$49,2,FALSE),OR($F$4&lt;&gt;45566,D1356&lt;&gt;"徳島"),VLOOKUP(D1356,最低賃金!$A$2:$G$49,4,FALSE)),"")</f>
        <v/>
      </c>
      <c r="F1356" s="27" t="str">
        <f>IFERROR(VLOOKUP(D1356,最低賃金!$A$3:$G$49,6,FALSE),"")</f>
        <v/>
      </c>
      <c r="G1356" s="42"/>
      <c r="H1356" s="19"/>
      <c r="I1356" s="81"/>
      <c r="J1356" s="27" t="str" cm="1">
        <f t="array" ref="J1356">IFERROR(_xlfn.IFS(COUNTBLANK(G1356:I1356)=3,"",H1356="","H列に金額を入力してください",G1356=3,H1356,I1356="","I列に労働時間を入力してください",G1356=1,ROUND(H1356/(I1356*24),0),G1356=2,ROUND(H1356/(I1356*24),0)),"")</f>
        <v/>
      </c>
      <c r="K1356" s="80" t="str" cm="1">
        <f t="array" ref="K1356">IFERROR(_xlfn.IFS(D1356="","",J1356&lt;E1356,"×（法定外・要件外となる従業員です）",J1356&lt;=F1356,"〇",J1356&gt;F1356,"ー（要件外となる従業員です）"),"")</f>
        <v/>
      </c>
      <c r="L1356" s="25" t="str" cm="1">
        <f t="array" ref="L1356">IFERROR(_xlfn.IFS(COUNTBLANK(C1356:J1356)=8,"",C1356="","←C列に従業員名を姓名（フルネーム）で入力してください。誤変換にお気を付け下さい。",D1356="","←D列に都道府県を入力してください。",G1356="","←G列に1～3の選択肢を入力してください",H1356="","←H列に金額を入力してください",G1356=3,"",I1356="","←I列に所定労働時間を入力してください"),"")</f>
        <v/>
      </c>
    </row>
    <row r="1357" spans="1:12" ht="16.5" customHeight="1" x14ac:dyDescent="0.4">
      <c r="A1357" s="41" t="str">
        <f t="shared" si="21"/>
        <v/>
      </c>
      <c r="B1357" s="40"/>
      <c r="C1357" s="75"/>
      <c r="D1357" s="42"/>
      <c r="E1357" s="27" t="str" cm="1">
        <f t="array" ref="E1357">IFERROR(_xlfn.IFS(AND($F$4=45566,D1357="徳島"),VLOOKUP(D1357,最低賃金!$A$2:$G$49,2,FALSE),OR($F$4&lt;&gt;45566,D1357&lt;&gt;"徳島"),VLOOKUP(D1357,最低賃金!$A$2:$G$49,4,FALSE)),"")</f>
        <v/>
      </c>
      <c r="F1357" s="27" t="str">
        <f>IFERROR(VLOOKUP(D1357,最低賃金!$A$3:$G$49,6,FALSE),"")</f>
        <v/>
      </c>
      <c r="G1357" s="42"/>
      <c r="H1357" s="19"/>
      <c r="I1357" s="81"/>
      <c r="J1357" s="27" t="str" cm="1">
        <f t="array" ref="J1357">IFERROR(_xlfn.IFS(COUNTBLANK(G1357:I1357)=3,"",H1357="","H列に金額を入力してください",G1357=3,H1357,I1357="","I列に労働時間を入力してください",G1357=1,ROUND(H1357/(I1357*24),0),G1357=2,ROUND(H1357/(I1357*24),0)),"")</f>
        <v/>
      </c>
      <c r="K1357" s="80" t="str" cm="1">
        <f t="array" ref="K1357">IFERROR(_xlfn.IFS(D1357="","",J1357&lt;E1357,"×（法定外・要件外となる従業員です）",J1357&lt;=F1357,"〇",J1357&gt;F1357,"ー（要件外となる従業員です）"),"")</f>
        <v/>
      </c>
      <c r="L1357" s="25" t="str" cm="1">
        <f t="array" ref="L1357">IFERROR(_xlfn.IFS(COUNTBLANK(C1357:J1357)=8,"",C1357="","←C列に従業員名を姓名（フルネーム）で入力してください。誤変換にお気を付け下さい。",D1357="","←D列に都道府県を入力してください。",G1357="","←G列に1～3の選択肢を入力してください",H1357="","←H列に金額を入力してください",G1357=3,"",I1357="","←I列に所定労働時間を入力してください"),"")</f>
        <v/>
      </c>
    </row>
    <row r="1358" spans="1:12" ht="16.5" customHeight="1" x14ac:dyDescent="0.4">
      <c r="A1358" s="41" t="str">
        <f t="shared" si="21"/>
        <v/>
      </c>
      <c r="B1358" s="40"/>
      <c r="C1358" s="75"/>
      <c r="D1358" s="42"/>
      <c r="E1358" s="27" t="str" cm="1">
        <f t="array" ref="E1358">IFERROR(_xlfn.IFS(AND($F$4=45566,D1358="徳島"),VLOOKUP(D1358,最低賃金!$A$2:$G$49,2,FALSE),OR($F$4&lt;&gt;45566,D1358&lt;&gt;"徳島"),VLOOKUP(D1358,最低賃金!$A$2:$G$49,4,FALSE)),"")</f>
        <v/>
      </c>
      <c r="F1358" s="27" t="str">
        <f>IFERROR(VLOOKUP(D1358,最低賃金!$A$3:$G$49,6,FALSE),"")</f>
        <v/>
      </c>
      <c r="G1358" s="42"/>
      <c r="H1358" s="19"/>
      <c r="I1358" s="81"/>
      <c r="J1358" s="27" t="str" cm="1">
        <f t="array" ref="J1358">IFERROR(_xlfn.IFS(COUNTBLANK(G1358:I1358)=3,"",H1358="","H列に金額を入力してください",G1358=3,H1358,I1358="","I列に労働時間を入力してください",G1358=1,ROUND(H1358/(I1358*24),0),G1358=2,ROUND(H1358/(I1358*24),0)),"")</f>
        <v/>
      </c>
      <c r="K1358" s="80" t="str" cm="1">
        <f t="array" ref="K1358">IFERROR(_xlfn.IFS(D1358="","",J1358&lt;E1358,"×（法定外・要件外となる従業員です）",J1358&lt;=F1358,"〇",J1358&gt;F1358,"ー（要件外となる従業員です）"),"")</f>
        <v/>
      </c>
      <c r="L1358" s="25" t="str" cm="1">
        <f t="array" ref="L1358">IFERROR(_xlfn.IFS(COUNTBLANK(C1358:J1358)=8,"",C1358="","←C列に従業員名を姓名（フルネーム）で入力してください。誤変換にお気を付け下さい。",D1358="","←D列に都道府県を入力してください。",G1358="","←G列に1～3の選択肢を入力してください",H1358="","←H列に金額を入力してください",G1358=3,"",I1358="","←I列に所定労働時間を入力してください"),"")</f>
        <v/>
      </c>
    </row>
    <row r="1359" spans="1:12" ht="16.5" customHeight="1" x14ac:dyDescent="0.4">
      <c r="A1359" s="41" t="str">
        <f t="shared" si="21"/>
        <v/>
      </c>
      <c r="B1359" s="40"/>
      <c r="C1359" s="75"/>
      <c r="D1359" s="42"/>
      <c r="E1359" s="27" t="str" cm="1">
        <f t="array" ref="E1359">IFERROR(_xlfn.IFS(AND($F$4=45566,D1359="徳島"),VLOOKUP(D1359,最低賃金!$A$2:$G$49,2,FALSE),OR($F$4&lt;&gt;45566,D1359&lt;&gt;"徳島"),VLOOKUP(D1359,最低賃金!$A$2:$G$49,4,FALSE)),"")</f>
        <v/>
      </c>
      <c r="F1359" s="27" t="str">
        <f>IFERROR(VLOOKUP(D1359,最低賃金!$A$3:$G$49,6,FALSE),"")</f>
        <v/>
      </c>
      <c r="G1359" s="42"/>
      <c r="H1359" s="19"/>
      <c r="I1359" s="81"/>
      <c r="J1359" s="27" t="str" cm="1">
        <f t="array" ref="J1359">IFERROR(_xlfn.IFS(COUNTBLANK(G1359:I1359)=3,"",H1359="","H列に金額を入力してください",G1359=3,H1359,I1359="","I列に労働時間を入力してください",G1359=1,ROUND(H1359/(I1359*24),0),G1359=2,ROUND(H1359/(I1359*24),0)),"")</f>
        <v/>
      </c>
      <c r="K1359" s="80" t="str" cm="1">
        <f t="array" ref="K1359">IFERROR(_xlfn.IFS(D1359="","",J1359&lt;E1359,"×（法定外・要件外となる従業員です）",J1359&lt;=F1359,"〇",J1359&gt;F1359,"ー（要件外となる従業員です）"),"")</f>
        <v/>
      </c>
      <c r="L1359" s="25" t="str" cm="1">
        <f t="array" ref="L1359">IFERROR(_xlfn.IFS(COUNTBLANK(C1359:J1359)=8,"",C1359="","←C列に従業員名を姓名（フルネーム）で入力してください。誤変換にお気を付け下さい。",D1359="","←D列に都道府県を入力してください。",G1359="","←G列に1～3の選択肢を入力してください",H1359="","←H列に金額を入力してください",G1359=3,"",I1359="","←I列に所定労働時間を入力してください"),"")</f>
        <v/>
      </c>
    </row>
    <row r="1360" spans="1:12" ht="16.5" customHeight="1" x14ac:dyDescent="0.4">
      <c r="A1360" s="41" t="str">
        <f t="shared" si="21"/>
        <v/>
      </c>
      <c r="B1360" s="40"/>
      <c r="C1360" s="75"/>
      <c r="D1360" s="42"/>
      <c r="E1360" s="27" t="str" cm="1">
        <f t="array" ref="E1360">IFERROR(_xlfn.IFS(AND($F$4=45566,D1360="徳島"),VLOOKUP(D1360,最低賃金!$A$2:$G$49,2,FALSE),OR($F$4&lt;&gt;45566,D1360&lt;&gt;"徳島"),VLOOKUP(D1360,最低賃金!$A$2:$G$49,4,FALSE)),"")</f>
        <v/>
      </c>
      <c r="F1360" s="27" t="str">
        <f>IFERROR(VLOOKUP(D1360,最低賃金!$A$3:$G$49,6,FALSE),"")</f>
        <v/>
      </c>
      <c r="G1360" s="42"/>
      <c r="H1360" s="19"/>
      <c r="I1360" s="81"/>
      <c r="J1360" s="27" t="str" cm="1">
        <f t="array" ref="J1360">IFERROR(_xlfn.IFS(COUNTBLANK(G1360:I1360)=3,"",H1360="","H列に金額を入力してください",G1360=3,H1360,I1360="","I列に労働時間を入力してください",G1360=1,ROUND(H1360/(I1360*24),0),G1360=2,ROUND(H1360/(I1360*24),0)),"")</f>
        <v/>
      </c>
      <c r="K1360" s="80" t="str" cm="1">
        <f t="array" ref="K1360">IFERROR(_xlfn.IFS(D1360="","",J1360&lt;E1360,"×（法定外・要件外となる従業員です）",J1360&lt;=F1360,"〇",J1360&gt;F1360,"ー（要件外となる従業員です）"),"")</f>
        <v/>
      </c>
      <c r="L1360" s="25" t="str" cm="1">
        <f t="array" ref="L1360">IFERROR(_xlfn.IFS(COUNTBLANK(C1360:J1360)=8,"",C1360="","←C列に従業員名を姓名（フルネーム）で入力してください。誤変換にお気を付け下さい。",D1360="","←D列に都道府県を入力してください。",G1360="","←G列に1～3の選択肢を入力してください",H1360="","←H列に金額を入力してください",G1360=3,"",I1360="","←I列に所定労働時間を入力してください"),"")</f>
        <v/>
      </c>
    </row>
    <row r="1361" spans="1:12" ht="16.5" customHeight="1" x14ac:dyDescent="0.4">
      <c r="A1361" s="41" t="str">
        <f t="shared" si="21"/>
        <v/>
      </c>
      <c r="B1361" s="40"/>
      <c r="C1361" s="75"/>
      <c r="D1361" s="42"/>
      <c r="E1361" s="27" t="str" cm="1">
        <f t="array" ref="E1361">IFERROR(_xlfn.IFS(AND($F$4=45566,D1361="徳島"),VLOOKUP(D1361,最低賃金!$A$2:$G$49,2,FALSE),OR($F$4&lt;&gt;45566,D1361&lt;&gt;"徳島"),VLOOKUP(D1361,最低賃金!$A$2:$G$49,4,FALSE)),"")</f>
        <v/>
      </c>
      <c r="F1361" s="27" t="str">
        <f>IFERROR(VLOOKUP(D1361,最低賃金!$A$3:$G$49,6,FALSE),"")</f>
        <v/>
      </c>
      <c r="G1361" s="42"/>
      <c r="H1361" s="19"/>
      <c r="I1361" s="81"/>
      <c r="J1361" s="27" t="str" cm="1">
        <f t="array" ref="J1361">IFERROR(_xlfn.IFS(COUNTBLANK(G1361:I1361)=3,"",H1361="","H列に金額を入力してください",G1361=3,H1361,I1361="","I列に労働時間を入力してください",G1361=1,ROUND(H1361/(I1361*24),0),G1361=2,ROUND(H1361/(I1361*24),0)),"")</f>
        <v/>
      </c>
      <c r="K1361" s="80" t="str" cm="1">
        <f t="array" ref="K1361">IFERROR(_xlfn.IFS(D1361="","",J1361&lt;E1361,"×（法定外・要件外となる従業員です）",J1361&lt;=F1361,"〇",J1361&gt;F1361,"ー（要件外となる従業員です）"),"")</f>
        <v/>
      </c>
      <c r="L1361" s="25" t="str" cm="1">
        <f t="array" ref="L1361">IFERROR(_xlfn.IFS(COUNTBLANK(C1361:J1361)=8,"",C1361="","←C列に従業員名を姓名（フルネーム）で入力してください。誤変換にお気を付け下さい。",D1361="","←D列に都道府県を入力してください。",G1361="","←G列に1～3の選択肢を入力してください",H1361="","←H列に金額を入力してください",G1361=3,"",I1361="","←I列に所定労働時間を入力してください"),"")</f>
        <v/>
      </c>
    </row>
    <row r="1362" spans="1:12" ht="16.5" customHeight="1" x14ac:dyDescent="0.4">
      <c r="A1362" s="41" t="str">
        <f t="shared" si="21"/>
        <v/>
      </c>
      <c r="B1362" s="40"/>
      <c r="C1362" s="75"/>
      <c r="D1362" s="42"/>
      <c r="E1362" s="27" t="str" cm="1">
        <f t="array" ref="E1362">IFERROR(_xlfn.IFS(AND($F$4=45566,D1362="徳島"),VLOOKUP(D1362,最低賃金!$A$2:$G$49,2,FALSE),OR($F$4&lt;&gt;45566,D1362&lt;&gt;"徳島"),VLOOKUP(D1362,最低賃金!$A$2:$G$49,4,FALSE)),"")</f>
        <v/>
      </c>
      <c r="F1362" s="27" t="str">
        <f>IFERROR(VLOOKUP(D1362,最低賃金!$A$3:$G$49,6,FALSE),"")</f>
        <v/>
      </c>
      <c r="G1362" s="42"/>
      <c r="H1362" s="19"/>
      <c r="I1362" s="81"/>
      <c r="J1362" s="27" t="str" cm="1">
        <f t="array" ref="J1362">IFERROR(_xlfn.IFS(COUNTBLANK(G1362:I1362)=3,"",H1362="","H列に金額を入力してください",G1362=3,H1362,I1362="","I列に労働時間を入力してください",G1362=1,ROUND(H1362/(I1362*24),0),G1362=2,ROUND(H1362/(I1362*24),0)),"")</f>
        <v/>
      </c>
      <c r="K1362" s="80" t="str" cm="1">
        <f t="array" ref="K1362">IFERROR(_xlfn.IFS(D1362="","",J1362&lt;E1362,"×（法定外・要件外となる従業員です）",J1362&lt;=F1362,"〇",J1362&gt;F1362,"ー（要件外となる従業員です）"),"")</f>
        <v/>
      </c>
      <c r="L1362" s="25" t="str" cm="1">
        <f t="array" ref="L1362">IFERROR(_xlfn.IFS(COUNTBLANK(C1362:J1362)=8,"",C1362="","←C列に従業員名を姓名（フルネーム）で入力してください。誤変換にお気を付け下さい。",D1362="","←D列に都道府県を入力してください。",G1362="","←G列に1～3の選択肢を入力してください",H1362="","←H列に金額を入力してください",G1362=3,"",I1362="","←I列に所定労働時間を入力してください"),"")</f>
        <v/>
      </c>
    </row>
    <row r="1363" spans="1:12" ht="16.5" customHeight="1" x14ac:dyDescent="0.4">
      <c r="A1363" s="41" t="str">
        <f t="shared" si="21"/>
        <v/>
      </c>
      <c r="B1363" s="40"/>
      <c r="C1363" s="75"/>
      <c r="D1363" s="42"/>
      <c r="E1363" s="27" t="str" cm="1">
        <f t="array" ref="E1363">IFERROR(_xlfn.IFS(AND($F$4=45566,D1363="徳島"),VLOOKUP(D1363,最低賃金!$A$2:$G$49,2,FALSE),OR($F$4&lt;&gt;45566,D1363&lt;&gt;"徳島"),VLOOKUP(D1363,最低賃金!$A$2:$G$49,4,FALSE)),"")</f>
        <v/>
      </c>
      <c r="F1363" s="27" t="str">
        <f>IFERROR(VLOOKUP(D1363,最低賃金!$A$3:$G$49,6,FALSE),"")</f>
        <v/>
      </c>
      <c r="G1363" s="42"/>
      <c r="H1363" s="19"/>
      <c r="I1363" s="81"/>
      <c r="J1363" s="27" t="str" cm="1">
        <f t="array" ref="J1363">IFERROR(_xlfn.IFS(COUNTBLANK(G1363:I1363)=3,"",H1363="","H列に金額を入力してください",G1363=3,H1363,I1363="","I列に労働時間を入力してください",G1363=1,ROUND(H1363/(I1363*24),0),G1363=2,ROUND(H1363/(I1363*24),0)),"")</f>
        <v/>
      </c>
      <c r="K1363" s="80" t="str" cm="1">
        <f t="array" ref="K1363">IFERROR(_xlfn.IFS(D1363="","",J1363&lt;E1363,"×（法定外・要件外となる従業員です）",J1363&lt;=F1363,"〇",J1363&gt;F1363,"ー（要件外となる従業員です）"),"")</f>
        <v/>
      </c>
      <c r="L1363" s="25" t="str" cm="1">
        <f t="array" ref="L1363">IFERROR(_xlfn.IFS(COUNTBLANK(C1363:J1363)=8,"",C1363="","←C列に従業員名を姓名（フルネーム）で入力してください。誤変換にお気を付け下さい。",D1363="","←D列に都道府県を入力してください。",G1363="","←G列に1～3の選択肢を入力してください",H1363="","←H列に金額を入力してください",G1363=3,"",I1363="","←I列に所定労働時間を入力してください"),"")</f>
        <v/>
      </c>
    </row>
    <row r="1364" spans="1:12" ht="16.5" customHeight="1" x14ac:dyDescent="0.4">
      <c r="A1364" s="41" t="str">
        <f t="shared" si="21"/>
        <v/>
      </c>
      <c r="B1364" s="40"/>
      <c r="C1364" s="75"/>
      <c r="D1364" s="42"/>
      <c r="E1364" s="27" t="str" cm="1">
        <f t="array" ref="E1364">IFERROR(_xlfn.IFS(AND($F$4=45566,D1364="徳島"),VLOOKUP(D1364,最低賃金!$A$2:$G$49,2,FALSE),OR($F$4&lt;&gt;45566,D1364&lt;&gt;"徳島"),VLOOKUP(D1364,最低賃金!$A$2:$G$49,4,FALSE)),"")</f>
        <v/>
      </c>
      <c r="F1364" s="27" t="str">
        <f>IFERROR(VLOOKUP(D1364,最低賃金!$A$3:$G$49,6,FALSE),"")</f>
        <v/>
      </c>
      <c r="G1364" s="42"/>
      <c r="H1364" s="19"/>
      <c r="I1364" s="81"/>
      <c r="J1364" s="27" t="str" cm="1">
        <f t="array" ref="J1364">IFERROR(_xlfn.IFS(COUNTBLANK(G1364:I1364)=3,"",H1364="","H列に金額を入力してください",G1364=3,H1364,I1364="","I列に労働時間を入力してください",G1364=1,ROUND(H1364/(I1364*24),0),G1364=2,ROUND(H1364/(I1364*24),0)),"")</f>
        <v/>
      </c>
      <c r="K1364" s="80" t="str" cm="1">
        <f t="array" ref="K1364">IFERROR(_xlfn.IFS(D1364="","",J1364&lt;E1364,"×（法定外・要件外となる従業員です）",J1364&lt;=F1364,"〇",J1364&gt;F1364,"ー（要件外となる従業員です）"),"")</f>
        <v/>
      </c>
      <c r="L1364" s="25" t="str" cm="1">
        <f t="array" ref="L1364">IFERROR(_xlfn.IFS(COUNTBLANK(C1364:J1364)=8,"",C1364="","←C列に従業員名を姓名（フルネーム）で入力してください。誤変換にお気を付け下さい。",D1364="","←D列に都道府県を入力してください。",G1364="","←G列に1～3の選択肢を入力してください",H1364="","←H列に金額を入力してください",G1364=3,"",I1364="","←I列に所定労働時間を入力してください"),"")</f>
        <v/>
      </c>
    </row>
    <row r="1365" spans="1:12" ht="16.5" customHeight="1" x14ac:dyDescent="0.4">
      <c r="A1365" s="41" t="str">
        <f t="shared" si="21"/>
        <v/>
      </c>
      <c r="B1365" s="40"/>
      <c r="C1365" s="75"/>
      <c r="D1365" s="42"/>
      <c r="E1365" s="27" t="str" cm="1">
        <f t="array" ref="E1365">IFERROR(_xlfn.IFS(AND($F$4=45566,D1365="徳島"),VLOOKUP(D1365,最低賃金!$A$2:$G$49,2,FALSE),OR($F$4&lt;&gt;45566,D1365&lt;&gt;"徳島"),VLOOKUP(D1365,最低賃金!$A$2:$G$49,4,FALSE)),"")</f>
        <v/>
      </c>
      <c r="F1365" s="27" t="str">
        <f>IFERROR(VLOOKUP(D1365,最低賃金!$A$3:$G$49,6,FALSE),"")</f>
        <v/>
      </c>
      <c r="G1365" s="42"/>
      <c r="H1365" s="19"/>
      <c r="I1365" s="81"/>
      <c r="J1365" s="27" t="str" cm="1">
        <f t="array" ref="J1365">IFERROR(_xlfn.IFS(COUNTBLANK(G1365:I1365)=3,"",H1365="","H列に金額を入力してください",G1365=3,H1365,I1365="","I列に労働時間を入力してください",G1365=1,ROUND(H1365/(I1365*24),0),G1365=2,ROUND(H1365/(I1365*24),0)),"")</f>
        <v/>
      </c>
      <c r="K1365" s="80" t="str" cm="1">
        <f t="array" ref="K1365">IFERROR(_xlfn.IFS(D1365="","",J1365&lt;E1365,"×（法定外・要件外となる従業員です）",J1365&lt;=F1365,"〇",J1365&gt;F1365,"ー（要件外となる従業員です）"),"")</f>
        <v/>
      </c>
      <c r="L1365" s="25" t="str" cm="1">
        <f t="array" ref="L1365">IFERROR(_xlfn.IFS(COUNTBLANK(C1365:J1365)=8,"",C1365="","←C列に従業員名を姓名（フルネーム）で入力してください。誤変換にお気を付け下さい。",D1365="","←D列に都道府県を入力してください。",G1365="","←G列に1～3の選択肢を入力してください",H1365="","←H列に金額を入力してください",G1365=3,"",I1365="","←I列に所定労働時間を入力してください"),"")</f>
        <v/>
      </c>
    </row>
    <row r="1366" spans="1:12" ht="16.5" customHeight="1" x14ac:dyDescent="0.4">
      <c r="A1366" s="41" t="str">
        <f t="shared" si="21"/>
        <v/>
      </c>
      <c r="B1366" s="40"/>
      <c r="C1366" s="75"/>
      <c r="D1366" s="42"/>
      <c r="E1366" s="27" t="str" cm="1">
        <f t="array" ref="E1366">IFERROR(_xlfn.IFS(AND($F$4=45566,D1366="徳島"),VLOOKUP(D1366,最低賃金!$A$2:$G$49,2,FALSE),OR($F$4&lt;&gt;45566,D1366&lt;&gt;"徳島"),VLOOKUP(D1366,最低賃金!$A$2:$G$49,4,FALSE)),"")</f>
        <v/>
      </c>
      <c r="F1366" s="27" t="str">
        <f>IFERROR(VLOOKUP(D1366,最低賃金!$A$3:$G$49,6,FALSE),"")</f>
        <v/>
      </c>
      <c r="G1366" s="42"/>
      <c r="H1366" s="19"/>
      <c r="I1366" s="81"/>
      <c r="J1366" s="27" t="str" cm="1">
        <f t="array" ref="J1366">IFERROR(_xlfn.IFS(COUNTBLANK(G1366:I1366)=3,"",H1366="","H列に金額を入力してください",G1366=3,H1366,I1366="","I列に労働時間を入力してください",G1366=1,ROUND(H1366/(I1366*24),0),G1366=2,ROUND(H1366/(I1366*24),0)),"")</f>
        <v/>
      </c>
      <c r="K1366" s="80" t="str" cm="1">
        <f t="array" ref="K1366">IFERROR(_xlfn.IFS(D1366="","",J1366&lt;E1366,"×（法定外・要件外となる従業員です）",J1366&lt;=F1366,"〇",J1366&gt;F1366,"ー（要件外となる従業員です）"),"")</f>
        <v/>
      </c>
      <c r="L1366" s="25" t="str" cm="1">
        <f t="array" ref="L1366">IFERROR(_xlfn.IFS(COUNTBLANK(C1366:J1366)=8,"",C1366="","←C列に従業員名を姓名（フルネーム）で入力してください。誤変換にお気を付け下さい。",D1366="","←D列に都道府県を入力してください。",G1366="","←G列に1～3の選択肢を入力してください",H1366="","←H列に金額を入力してください",G1366=3,"",I1366="","←I列に所定労働時間を入力してください"),"")</f>
        <v/>
      </c>
    </row>
    <row r="1367" spans="1:12" ht="16.5" customHeight="1" x14ac:dyDescent="0.4">
      <c r="A1367" s="41" t="str">
        <f t="shared" si="21"/>
        <v/>
      </c>
      <c r="B1367" s="40"/>
      <c r="C1367" s="75"/>
      <c r="D1367" s="42"/>
      <c r="E1367" s="27" t="str" cm="1">
        <f t="array" ref="E1367">IFERROR(_xlfn.IFS(AND($F$4=45566,D1367="徳島"),VLOOKUP(D1367,最低賃金!$A$2:$G$49,2,FALSE),OR($F$4&lt;&gt;45566,D1367&lt;&gt;"徳島"),VLOOKUP(D1367,最低賃金!$A$2:$G$49,4,FALSE)),"")</f>
        <v/>
      </c>
      <c r="F1367" s="27" t="str">
        <f>IFERROR(VLOOKUP(D1367,最低賃金!$A$3:$G$49,6,FALSE),"")</f>
        <v/>
      </c>
      <c r="G1367" s="42"/>
      <c r="H1367" s="19"/>
      <c r="I1367" s="81"/>
      <c r="J1367" s="27" t="str" cm="1">
        <f t="array" ref="J1367">IFERROR(_xlfn.IFS(COUNTBLANK(G1367:I1367)=3,"",H1367="","H列に金額を入力してください",G1367=3,H1367,I1367="","I列に労働時間を入力してください",G1367=1,ROUND(H1367/(I1367*24),0),G1367=2,ROUND(H1367/(I1367*24),0)),"")</f>
        <v/>
      </c>
      <c r="K1367" s="80" t="str" cm="1">
        <f t="array" ref="K1367">IFERROR(_xlfn.IFS(D1367="","",J1367&lt;E1367,"×（法定外・要件外となる従業員です）",J1367&lt;=F1367,"〇",J1367&gt;F1367,"ー（要件外となる従業員です）"),"")</f>
        <v/>
      </c>
      <c r="L1367" s="25" t="str" cm="1">
        <f t="array" ref="L1367">IFERROR(_xlfn.IFS(COUNTBLANK(C1367:J1367)=8,"",C1367="","←C列に従業員名を姓名（フルネーム）で入力してください。誤変換にお気を付け下さい。",D1367="","←D列に都道府県を入力してください。",G1367="","←G列に1～3の選択肢を入力してください",H1367="","←H列に金額を入力してください",G1367=3,"",I1367="","←I列に所定労働時間を入力してください"),"")</f>
        <v/>
      </c>
    </row>
    <row r="1368" spans="1:12" ht="16.5" customHeight="1" x14ac:dyDescent="0.4">
      <c r="A1368" s="41" t="str">
        <f t="shared" si="21"/>
        <v/>
      </c>
      <c r="B1368" s="40"/>
      <c r="C1368" s="75"/>
      <c r="D1368" s="42"/>
      <c r="E1368" s="27" t="str" cm="1">
        <f t="array" ref="E1368">IFERROR(_xlfn.IFS(AND($F$4=45566,D1368="徳島"),VLOOKUP(D1368,最低賃金!$A$2:$G$49,2,FALSE),OR($F$4&lt;&gt;45566,D1368&lt;&gt;"徳島"),VLOOKUP(D1368,最低賃金!$A$2:$G$49,4,FALSE)),"")</f>
        <v/>
      </c>
      <c r="F1368" s="27" t="str">
        <f>IFERROR(VLOOKUP(D1368,最低賃金!$A$3:$G$49,6,FALSE),"")</f>
        <v/>
      </c>
      <c r="G1368" s="42"/>
      <c r="H1368" s="19"/>
      <c r="I1368" s="81"/>
      <c r="J1368" s="27" t="str" cm="1">
        <f t="array" ref="J1368">IFERROR(_xlfn.IFS(COUNTBLANK(G1368:I1368)=3,"",H1368="","H列に金額を入力してください",G1368=3,H1368,I1368="","I列に労働時間を入力してください",G1368=1,ROUND(H1368/(I1368*24),0),G1368=2,ROUND(H1368/(I1368*24),0)),"")</f>
        <v/>
      </c>
      <c r="K1368" s="80" t="str" cm="1">
        <f t="array" ref="K1368">IFERROR(_xlfn.IFS(D1368="","",J1368&lt;E1368,"×（法定外・要件外となる従業員です）",J1368&lt;=F1368,"〇",J1368&gt;F1368,"ー（要件外となる従業員です）"),"")</f>
        <v/>
      </c>
      <c r="L1368" s="25" t="str" cm="1">
        <f t="array" ref="L1368">IFERROR(_xlfn.IFS(COUNTBLANK(C1368:J1368)=8,"",C1368="","←C列に従業員名を姓名（フルネーム）で入力してください。誤変換にお気を付け下さい。",D1368="","←D列に都道府県を入力してください。",G1368="","←G列に1～3の選択肢を入力してください",H1368="","←H列に金額を入力してください",G1368=3,"",I1368="","←I列に所定労働時間を入力してください"),"")</f>
        <v/>
      </c>
    </row>
    <row r="1369" spans="1:12" ht="16.5" customHeight="1" x14ac:dyDescent="0.4">
      <c r="A1369" s="41" t="str">
        <f t="shared" si="21"/>
        <v/>
      </c>
      <c r="B1369" s="40"/>
      <c r="C1369" s="75"/>
      <c r="D1369" s="42"/>
      <c r="E1369" s="27" t="str" cm="1">
        <f t="array" ref="E1369">IFERROR(_xlfn.IFS(AND($F$4=45566,D1369="徳島"),VLOOKUP(D1369,最低賃金!$A$2:$G$49,2,FALSE),OR($F$4&lt;&gt;45566,D1369&lt;&gt;"徳島"),VLOOKUP(D1369,最低賃金!$A$2:$G$49,4,FALSE)),"")</f>
        <v/>
      </c>
      <c r="F1369" s="27" t="str">
        <f>IFERROR(VLOOKUP(D1369,最低賃金!$A$3:$G$49,6,FALSE),"")</f>
        <v/>
      </c>
      <c r="G1369" s="42"/>
      <c r="H1369" s="19"/>
      <c r="I1369" s="81"/>
      <c r="J1369" s="27" t="str" cm="1">
        <f t="array" ref="J1369">IFERROR(_xlfn.IFS(COUNTBLANK(G1369:I1369)=3,"",H1369="","H列に金額を入力してください",G1369=3,H1369,I1369="","I列に労働時間を入力してください",G1369=1,ROUND(H1369/(I1369*24),0),G1369=2,ROUND(H1369/(I1369*24),0)),"")</f>
        <v/>
      </c>
      <c r="K1369" s="80" t="str" cm="1">
        <f t="array" ref="K1369">IFERROR(_xlfn.IFS(D1369="","",J1369&lt;E1369,"×（法定外・要件外となる従業員です）",J1369&lt;=F1369,"〇",J1369&gt;F1369,"ー（要件外となる従業員です）"),"")</f>
        <v/>
      </c>
      <c r="L1369" s="25" t="str" cm="1">
        <f t="array" ref="L1369">IFERROR(_xlfn.IFS(COUNTBLANK(C1369:J1369)=8,"",C1369="","←C列に従業員名を姓名（フルネーム）で入力してください。誤変換にお気を付け下さい。",D1369="","←D列に都道府県を入力してください。",G1369="","←G列に1～3の選択肢を入力してください",H1369="","←H列に金額を入力してください",G1369=3,"",I1369="","←I列に所定労働時間を入力してください"),"")</f>
        <v/>
      </c>
    </row>
    <row r="1370" spans="1:12" ht="16.5" customHeight="1" x14ac:dyDescent="0.4">
      <c r="A1370" s="41" t="str">
        <f t="shared" si="21"/>
        <v/>
      </c>
      <c r="B1370" s="40"/>
      <c r="C1370" s="75"/>
      <c r="D1370" s="42"/>
      <c r="E1370" s="27" t="str" cm="1">
        <f t="array" ref="E1370">IFERROR(_xlfn.IFS(AND($F$4=45566,D1370="徳島"),VLOOKUP(D1370,最低賃金!$A$2:$G$49,2,FALSE),OR($F$4&lt;&gt;45566,D1370&lt;&gt;"徳島"),VLOOKUP(D1370,最低賃金!$A$2:$G$49,4,FALSE)),"")</f>
        <v/>
      </c>
      <c r="F1370" s="27" t="str">
        <f>IFERROR(VLOOKUP(D1370,最低賃金!$A$3:$G$49,6,FALSE),"")</f>
        <v/>
      </c>
      <c r="G1370" s="42"/>
      <c r="H1370" s="19"/>
      <c r="I1370" s="81"/>
      <c r="J1370" s="27" t="str" cm="1">
        <f t="array" ref="J1370">IFERROR(_xlfn.IFS(COUNTBLANK(G1370:I1370)=3,"",H1370="","H列に金額を入力してください",G1370=3,H1370,I1370="","I列に労働時間を入力してください",G1370=1,ROUND(H1370/(I1370*24),0),G1370=2,ROUND(H1370/(I1370*24),0)),"")</f>
        <v/>
      </c>
      <c r="K1370" s="80" t="str" cm="1">
        <f t="array" ref="K1370">IFERROR(_xlfn.IFS(D1370="","",J1370&lt;E1370,"×（法定外・要件外となる従業員です）",J1370&lt;=F1370,"〇",J1370&gt;F1370,"ー（要件外となる従業員です）"),"")</f>
        <v/>
      </c>
      <c r="L1370" s="25" t="str" cm="1">
        <f t="array" ref="L1370">IFERROR(_xlfn.IFS(COUNTBLANK(C1370:J1370)=8,"",C1370="","←C列に従業員名を姓名（フルネーム）で入力してください。誤変換にお気を付け下さい。",D1370="","←D列に都道府県を入力してください。",G1370="","←G列に1～3の選択肢を入力してください",H1370="","←H列に金額を入力してください",G1370=3,"",I1370="","←I列に所定労働時間を入力してください"),"")</f>
        <v/>
      </c>
    </row>
    <row r="1371" spans="1:12" ht="16.5" customHeight="1" x14ac:dyDescent="0.4">
      <c r="A1371" s="41" t="str">
        <f t="shared" si="21"/>
        <v/>
      </c>
      <c r="B1371" s="40"/>
      <c r="C1371" s="75"/>
      <c r="D1371" s="42"/>
      <c r="E1371" s="27" t="str" cm="1">
        <f t="array" ref="E1371">IFERROR(_xlfn.IFS(AND($F$4=45566,D1371="徳島"),VLOOKUP(D1371,最低賃金!$A$2:$G$49,2,FALSE),OR($F$4&lt;&gt;45566,D1371&lt;&gt;"徳島"),VLOOKUP(D1371,最低賃金!$A$2:$G$49,4,FALSE)),"")</f>
        <v/>
      </c>
      <c r="F1371" s="27" t="str">
        <f>IFERROR(VLOOKUP(D1371,最低賃金!$A$3:$G$49,6,FALSE),"")</f>
        <v/>
      </c>
      <c r="G1371" s="42"/>
      <c r="H1371" s="19"/>
      <c r="I1371" s="81"/>
      <c r="J1371" s="27" t="str" cm="1">
        <f t="array" ref="J1371">IFERROR(_xlfn.IFS(COUNTBLANK(G1371:I1371)=3,"",H1371="","H列に金額を入力してください",G1371=3,H1371,I1371="","I列に労働時間を入力してください",G1371=1,ROUND(H1371/(I1371*24),0),G1371=2,ROUND(H1371/(I1371*24),0)),"")</f>
        <v/>
      </c>
      <c r="K1371" s="80" t="str" cm="1">
        <f t="array" ref="K1371">IFERROR(_xlfn.IFS(D1371="","",J1371&lt;E1371,"×（法定外・要件外となる従業員です）",J1371&lt;=F1371,"〇",J1371&gt;F1371,"ー（要件外となる従業員です）"),"")</f>
        <v/>
      </c>
      <c r="L1371" s="25" t="str" cm="1">
        <f t="array" ref="L1371">IFERROR(_xlfn.IFS(COUNTBLANK(C1371:J1371)=8,"",C1371="","←C列に従業員名を姓名（フルネーム）で入力してください。誤変換にお気を付け下さい。",D1371="","←D列に都道府県を入力してください。",G1371="","←G列に1～3の選択肢を入力してください",H1371="","←H列に金額を入力してください",G1371=3,"",I1371="","←I列に所定労働時間を入力してください"),"")</f>
        <v/>
      </c>
    </row>
    <row r="1372" spans="1:12" ht="16.5" customHeight="1" x14ac:dyDescent="0.4">
      <c r="A1372" s="41" t="str">
        <f t="shared" si="21"/>
        <v/>
      </c>
      <c r="B1372" s="40"/>
      <c r="C1372" s="75"/>
      <c r="D1372" s="42"/>
      <c r="E1372" s="27" t="str" cm="1">
        <f t="array" ref="E1372">IFERROR(_xlfn.IFS(AND($F$4=45566,D1372="徳島"),VLOOKUP(D1372,最低賃金!$A$2:$G$49,2,FALSE),OR($F$4&lt;&gt;45566,D1372&lt;&gt;"徳島"),VLOOKUP(D1372,最低賃金!$A$2:$G$49,4,FALSE)),"")</f>
        <v/>
      </c>
      <c r="F1372" s="27" t="str">
        <f>IFERROR(VLOOKUP(D1372,最低賃金!$A$3:$G$49,6,FALSE),"")</f>
        <v/>
      </c>
      <c r="G1372" s="42"/>
      <c r="H1372" s="19"/>
      <c r="I1372" s="81"/>
      <c r="J1372" s="27" t="str" cm="1">
        <f t="array" ref="J1372">IFERROR(_xlfn.IFS(COUNTBLANK(G1372:I1372)=3,"",H1372="","H列に金額を入力してください",G1372=3,H1372,I1372="","I列に労働時間を入力してください",G1372=1,ROUND(H1372/(I1372*24),0),G1372=2,ROUND(H1372/(I1372*24),0)),"")</f>
        <v/>
      </c>
      <c r="K1372" s="80" t="str" cm="1">
        <f t="array" ref="K1372">IFERROR(_xlfn.IFS(D1372="","",J1372&lt;E1372,"×（法定外・要件外となる従業員です）",J1372&lt;=F1372,"〇",J1372&gt;F1372,"ー（要件外となる従業員です）"),"")</f>
        <v/>
      </c>
      <c r="L1372" s="25" t="str" cm="1">
        <f t="array" ref="L1372">IFERROR(_xlfn.IFS(COUNTBLANK(C1372:J1372)=8,"",C1372="","←C列に従業員名を姓名（フルネーム）で入力してください。誤変換にお気を付け下さい。",D1372="","←D列に都道府県を入力してください。",G1372="","←G列に1～3の選択肢を入力してください",H1372="","←H列に金額を入力してください",G1372=3,"",I1372="","←I列に所定労働時間を入力してください"),"")</f>
        <v/>
      </c>
    </row>
    <row r="1373" spans="1:12" ht="16.5" customHeight="1" x14ac:dyDescent="0.4">
      <c r="A1373" s="41" t="str">
        <f t="shared" si="21"/>
        <v/>
      </c>
      <c r="B1373" s="40"/>
      <c r="C1373" s="75"/>
      <c r="D1373" s="42"/>
      <c r="E1373" s="27" t="str" cm="1">
        <f t="array" ref="E1373">IFERROR(_xlfn.IFS(AND($F$4=45566,D1373="徳島"),VLOOKUP(D1373,最低賃金!$A$2:$G$49,2,FALSE),OR($F$4&lt;&gt;45566,D1373&lt;&gt;"徳島"),VLOOKUP(D1373,最低賃金!$A$2:$G$49,4,FALSE)),"")</f>
        <v/>
      </c>
      <c r="F1373" s="27" t="str">
        <f>IFERROR(VLOOKUP(D1373,最低賃金!$A$3:$G$49,6,FALSE),"")</f>
        <v/>
      </c>
      <c r="G1373" s="42"/>
      <c r="H1373" s="19"/>
      <c r="I1373" s="81"/>
      <c r="J1373" s="27" t="str" cm="1">
        <f t="array" ref="J1373">IFERROR(_xlfn.IFS(COUNTBLANK(G1373:I1373)=3,"",H1373="","H列に金額を入力してください",G1373=3,H1373,I1373="","I列に労働時間を入力してください",G1373=1,ROUND(H1373/(I1373*24),0),G1373=2,ROUND(H1373/(I1373*24),0)),"")</f>
        <v/>
      </c>
      <c r="K1373" s="80" t="str" cm="1">
        <f t="array" ref="K1373">IFERROR(_xlfn.IFS(D1373="","",J1373&lt;E1373,"×（法定外・要件外となる従業員です）",J1373&lt;=F1373,"〇",J1373&gt;F1373,"ー（要件外となる従業員です）"),"")</f>
        <v/>
      </c>
      <c r="L1373" s="25" t="str" cm="1">
        <f t="array" ref="L1373">IFERROR(_xlfn.IFS(COUNTBLANK(C1373:J1373)=8,"",C1373="","←C列に従業員名を姓名（フルネーム）で入力してください。誤変換にお気を付け下さい。",D1373="","←D列に都道府県を入力してください。",G1373="","←G列に1～3の選択肢を入力してください",H1373="","←H列に金額を入力してください",G1373=3,"",I1373="","←I列に所定労働時間を入力してください"),"")</f>
        <v/>
      </c>
    </row>
    <row r="1374" spans="1:12" ht="16.5" customHeight="1" x14ac:dyDescent="0.4">
      <c r="A1374" s="41" t="str">
        <f t="shared" si="21"/>
        <v/>
      </c>
      <c r="B1374" s="40"/>
      <c r="C1374" s="75"/>
      <c r="D1374" s="42"/>
      <c r="E1374" s="27" t="str" cm="1">
        <f t="array" ref="E1374">IFERROR(_xlfn.IFS(AND($F$4=45566,D1374="徳島"),VLOOKUP(D1374,最低賃金!$A$2:$G$49,2,FALSE),OR($F$4&lt;&gt;45566,D1374&lt;&gt;"徳島"),VLOOKUP(D1374,最低賃金!$A$2:$G$49,4,FALSE)),"")</f>
        <v/>
      </c>
      <c r="F1374" s="27" t="str">
        <f>IFERROR(VLOOKUP(D1374,最低賃金!$A$3:$G$49,6,FALSE),"")</f>
        <v/>
      </c>
      <c r="G1374" s="42"/>
      <c r="H1374" s="19"/>
      <c r="I1374" s="81"/>
      <c r="J1374" s="27" t="str" cm="1">
        <f t="array" ref="J1374">IFERROR(_xlfn.IFS(COUNTBLANK(G1374:I1374)=3,"",H1374="","H列に金額を入力してください",G1374=3,H1374,I1374="","I列に労働時間を入力してください",G1374=1,ROUND(H1374/(I1374*24),0),G1374=2,ROUND(H1374/(I1374*24),0)),"")</f>
        <v/>
      </c>
      <c r="K1374" s="80" t="str" cm="1">
        <f t="array" ref="K1374">IFERROR(_xlfn.IFS(D1374="","",J1374&lt;E1374,"×（法定外・要件外となる従業員です）",J1374&lt;=F1374,"〇",J1374&gt;F1374,"ー（要件外となる従業員です）"),"")</f>
        <v/>
      </c>
      <c r="L1374" s="25" t="str" cm="1">
        <f t="array" ref="L1374">IFERROR(_xlfn.IFS(COUNTBLANK(C1374:J1374)=8,"",C1374="","←C列に従業員名を姓名（フルネーム）で入力してください。誤変換にお気を付け下さい。",D1374="","←D列に都道府県を入力してください。",G1374="","←G列に1～3の選択肢を入力してください",H1374="","←H列に金額を入力してください",G1374=3,"",I1374="","←I列に所定労働時間を入力してください"),"")</f>
        <v/>
      </c>
    </row>
    <row r="1375" spans="1:12" ht="16.5" customHeight="1" x14ac:dyDescent="0.4">
      <c r="A1375" s="41" t="str">
        <f t="shared" si="21"/>
        <v/>
      </c>
      <c r="B1375" s="40"/>
      <c r="C1375" s="75"/>
      <c r="D1375" s="42"/>
      <c r="E1375" s="27" t="str" cm="1">
        <f t="array" ref="E1375">IFERROR(_xlfn.IFS(AND($F$4=45566,D1375="徳島"),VLOOKUP(D1375,最低賃金!$A$2:$G$49,2,FALSE),OR($F$4&lt;&gt;45566,D1375&lt;&gt;"徳島"),VLOOKUP(D1375,最低賃金!$A$2:$G$49,4,FALSE)),"")</f>
        <v/>
      </c>
      <c r="F1375" s="27" t="str">
        <f>IFERROR(VLOOKUP(D1375,最低賃金!$A$3:$G$49,6,FALSE),"")</f>
        <v/>
      </c>
      <c r="G1375" s="42"/>
      <c r="H1375" s="19"/>
      <c r="I1375" s="81"/>
      <c r="J1375" s="27" t="str" cm="1">
        <f t="array" ref="J1375">IFERROR(_xlfn.IFS(COUNTBLANK(G1375:I1375)=3,"",H1375="","H列に金額を入力してください",G1375=3,H1375,I1375="","I列に労働時間を入力してください",G1375=1,ROUND(H1375/(I1375*24),0),G1375=2,ROUND(H1375/(I1375*24),0)),"")</f>
        <v/>
      </c>
      <c r="K1375" s="80" t="str" cm="1">
        <f t="array" ref="K1375">IFERROR(_xlfn.IFS(D1375="","",J1375&lt;E1375,"×（法定外・要件外となる従業員です）",J1375&lt;=F1375,"〇",J1375&gt;F1375,"ー（要件外となる従業員です）"),"")</f>
        <v/>
      </c>
      <c r="L1375" s="25" t="str" cm="1">
        <f t="array" ref="L1375">IFERROR(_xlfn.IFS(COUNTBLANK(C1375:J1375)=8,"",C1375="","←C列に従業員名を姓名（フルネーム）で入力してください。誤変換にお気を付け下さい。",D1375="","←D列に都道府県を入力してください。",G1375="","←G列に1～3の選択肢を入力してください",H1375="","←H列に金額を入力してください",G1375=3,"",I1375="","←I列に所定労働時間を入力してください"),"")</f>
        <v/>
      </c>
    </row>
    <row r="1376" spans="1:12" ht="16.5" customHeight="1" x14ac:dyDescent="0.4">
      <c r="A1376" s="41" t="str">
        <f t="shared" si="21"/>
        <v/>
      </c>
      <c r="B1376" s="40"/>
      <c r="C1376" s="75"/>
      <c r="D1376" s="42"/>
      <c r="E1376" s="27" t="str" cm="1">
        <f t="array" ref="E1376">IFERROR(_xlfn.IFS(AND($F$4=45566,D1376="徳島"),VLOOKUP(D1376,最低賃金!$A$2:$G$49,2,FALSE),OR($F$4&lt;&gt;45566,D1376&lt;&gt;"徳島"),VLOOKUP(D1376,最低賃金!$A$2:$G$49,4,FALSE)),"")</f>
        <v/>
      </c>
      <c r="F1376" s="27" t="str">
        <f>IFERROR(VLOOKUP(D1376,最低賃金!$A$3:$G$49,6,FALSE),"")</f>
        <v/>
      </c>
      <c r="G1376" s="42"/>
      <c r="H1376" s="19"/>
      <c r="I1376" s="81"/>
      <c r="J1376" s="27" t="str" cm="1">
        <f t="array" ref="J1376">IFERROR(_xlfn.IFS(COUNTBLANK(G1376:I1376)=3,"",H1376="","H列に金額を入力してください",G1376=3,H1376,I1376="","I列に労働時間を入力してください",G1376=1,ROUND(H1376/(I1376*24),0),G1376=2,ROUND(H1376/(I1376*24),0)),"")</f>
        <v/>
      </c>
      <c r="K1376" s="80" t="str" cm="1">
        <f t="array" ref="K1376">IFERROR(_xlfn.IFS(D1376="","",J1376&lt;E1376,"×（法定外・要件外となる従業員です）",J1376&lt;=F1376,"〇",J1376&gt;F1376,"ー（要件外となる従業員です）"),"")</f>
        <v/>
      </c>
      <c r="L1376" s="25" t="str" cm="1">
        <f t="array" ref="L1376">IFERROR(_xlfn.IFS(COUNTBLANK(C1376:J1376)=8,"",C1376="","←C列に従業員名を姓名（フルネーム）で入力してください。誤変換にお気を付け下さい。",D1376="","←D列に都道府県を入力してください。",G1376="","←G列に1～3の選択肢を入力してください",H1376="","←H列に金額を入力してください",G1376=3,"",I1376="","←I列に所定労働時間を入力してください"),"")</f>
        <v/>
      </c>
    </row>
    <row r="1377" spans="1:12" ht="16.5" customHeight="1" x14ac:dyDescent="0.4">
      <c r="A1377" s="41" t="str">
        <f t="shared" si="21"/>
        <v/>
      </c>
      <c r="B1377" s="40"/>
      <c r="C1377" s="75"/>
      <c r="D1377" s="42"/>
      <c r="E1377" s="27" t="str" cm="1">
        <f t="array" ref="E1377">IFERROR(_xlfn.IFS(AND($F$4=45566,D1377="徳島"),VLOOKUP(D1377,最低賃金!$A$2:$G$49,2,FALSE),OR($F$4&lt;&gt;45566,D1377&lt;&gt;"徳島"),VLOOKUP(D1377,最低賃金!$A$2:$G$49,4,FALSE)),"")</f>
        <v/>
      </c>
      <c r="F1377" s="27" t="str">
        <f>IFERROR(VLOOKUP(D1377,最低賃金!$A$3:$G$49,6,FALSE),"")</f>
        <v/>
      </c>
      <c r="G1377" s="42"/>
      <c r="H1377" s="19"/>
      <c r="I1377" s="81"/>
      <c r="J1377" s="27" t="str" cm="1">
        <f t="array" ref="J1377">IFERROR(_xlfn.IFS(COUNTBLANK(G1377:I1377)=3,"",H1377="","H列に金額を入力してください",G1377=3,H1377,I1377="","I列に労働時間を入力してください",G1377=1,ROUND(H1377/(I1377*24),0),G1377=2,ROUND(H1377/(I1377*24),0)),"")</f>
        <v/>
      </c>
      <c r="K1377" s="80" t="str" cm="1">
        <f t="array" ref="K1377">IFERROR(_xlfn.IFS(D1377="","",J1377&lt;E1377,"×（法定外・要件外となる従業員です）",J1377&lt;=F1377,"〇",J1377&gt;F1377,"ー（要件外となる従業員です）"),"")</f>
        <v/>
      </c>
      <c r="L1377" s="25" t="str" cm="1">
        <f t="array" ref="L1377">IFERROR(_xlfn.IFS(COUNTBLANK(C1377:J1377)=8,"",C1377="","←C列に従業員名を姓名（フルネーム）で入力してください。誤変換にお気を付け下さい。",D1377="","←D列に都道府県を入力してください。",G1377="","←G列に1～3の選択肢を入力してください",H1377="","←H列に金額を入力してください",G1377=3,"",I1377="","←I列に所定労働時間を入力してください"),"")</f>
        <v/>
      </c>
    </row>
    <row r="1378" spans="1:12" ht="16.5" customHeight="1" x14ac:dyDescent="0.4">
      <c r="A1378" s="41" t="str">
        <f t="shared" si="21"/>
        <v/>
      </c>
      <c r="B1378" s="40"/>
      <c r="C1378" s="75"/>
      <c r="D1378" s="42"/>
      <c r="E1378" s="27" t="str" cm="1">
        <f t="array" ref="E1378">IFERROR(_xlfn.IFS(AND($F$4=45566,D1378="徳島"),VLOOKUP(D1378,最低賃金!$A$2:$G$49,2,FALSE),OR($F$4&lt;&gt;45566,D1378&lt;&gt;"徳島"),VLOOKUP(D1378,最低賃金!$A$2:$G$49,4,FALSE)),"")</f>
        <v/>
      </c>
      <c r="F1378" s="27" t="str">
        <f>IFERROR(VLOOKUP(D1378,最低賃金!$A$3:$G$49,6,FALSE),"")</f>
        <v/>
      </c>
      <c r="G1378" s="42"/>
      <c r="H1378" s="19"/>
      <c r="I1378" s="81"/>
      <c r="J1378" s="27" t="str" cm="1">
        <f t="array" ref="J1378">IFERROR(_xlfn.IFS(COUNTBLANK(G1378:I1378)=3,"",H1378="","H列に金額を入力してください",G1378=3,H1378,I1378="","I列に労働時間を入力してください",G1378=1,ROUND(H1378/(I1378*24),0),G1378=2,ROUND(H1378/(I1378*24),0)),"")</f>
        <v/>
      </c>
      <c r="K1378" s="80" t="str" cm="1">
        <f t="array" ref="K1378">IFERROR(_xlfn.IFS(D1378="","",J1378&lt;E1378,"×（法定外・要件外となる従業員です）",J1378&lt;=F1378,"〇",J1378&gt;F1378,"ー（要件外となる従業員です）"),"")</f>
        <v/>
      </c>
      <c r="L1378" s="25" t="str" cm="1">
        <f t="array" ref="L1378">IFERROR(_xlfn.IFS(COUNTBLANK(C1378:J1378)=8,"",C1378="","←C列に従業員名を姓名（フルネーム）で入力してください。誤変換にお気を付け下さい。",D1378="","←D列に都道府県を入力してください。",G1378="","←G列に1～3の選択肢を入力してください",H1378="","←H列に金額を入力してください",G1378=3,"",I1378="","←I列に所定労働時間を入力してください"),"")</f>
        <v/>
      </c>
    </row>
    <row r="1379" spans="1:12" ht="16.5" customHeight="1" x14ac:dyDescent="0.4">
      <c r="A1379" s="41" t="str">
        <f t="shared" si="21"/>
        <v/>
      </c>
      <c r="B1379" s="40"/>
      <c r="C1379" s="75"/>
      <c r="D1379" s="42"/>
      <c r="E1379" s="27" t="str" cm="1">
        <f t="array" ref="E1379">IFERROR(_xlfn.IFS(AND($F$4=45566,D1379="徳島"),VLOOKUP(D1379,最低賃金!$A$2:$G$49,2,FALSE),OR($F$4&lt;&gt;45566,D1379&lt;&gt;"徳島"),VLOOKUP(D1379,最低賃金!$A$2:$G$49,4,FALSE)),"")</f>
        <v/>
      </c>
      <c r="F1379" s="27" t="str">
        <f>IFERROR(VLOOKUP(D1379,最低賃金!$A$3:$G$49,6,FALSE),"")</f>
        <v/>
      </c>
      <c r="G1379" s="42"/>
      <c r="H1379" s="19"/>
      <c r="I1379" s="81"/>
      <c r="J1379" s="27" t="str" cm="1">
        <f t="array" ref="J1379">IFERROR(_xlfn.IFS(COUNTBLANK(G1379:I1379)=3,"",H1379="","H列に金額を入力してください",G1379=3,H1379,I1379="","I列に労働時間を入力してください",G1379=1,ROUND(H1379/(I1379*24),0),G1379=2,ROUND(H1379/(I1379*24),0)),"")</f>
        <v/>
      </c>
      <c r="K1379" s="80" t="str" cm="1">
        <f t="array" ref="K1379">IFERROR(_xlfn.IFS(D1379="","",J1379&lt;E1379,"×（法定外・要件外となる従業員です）",J1379&lt;=F1379,"〇",J1379&gt;F1379,"ー（要件外となる従業員です）"),"")</f>
        <v/>
      </c>
      <c r="L1379" s="25" t="str" cm="1">
        <f t="array" ref="L1379">IFERROR(_xlfn.IFS(COUNTBLANK(C1379:J1379)=8,"",C1379="","←C列に従業員名を姓名（フルネーム）で入力してください。誤変換にお気を付け下さい。",D1379="","←D列に都道府県を入力してください。",G1379="","←G列に1～3の選択肢を入力してください",H1379="","←H列に金額を入力してください",G1379=3,"",I1379="","←I列に所定労働時間を入力してください"),"")</f>
        <v/>
      </c>
    </row>
    <row r="1380" spans="1:12" ht="16.5" customHeight="1" x14ac:dyDescent="0.4">
      <c r="A1380" s="41" t="str">
        <f t="shared" si="21"/>
        <v/>
      </c>
      <c r="B1380" s="40"/>
      <c r="C1380" s="75"/>
      <c r="D1380" s="42"/>
      <c r="E1380" s="27" t="str" cm="1">
        <f t="array" ref="E1380">IFERROR(_xlfn.IFS(AND($F$4=45566,D1380="徳島"),VLOOKUP(D1380,最低賃金!$A$2:$G$49,2,FALSE),OR($F$4&lt;&gt;45566,D1380&lt;&gt;"徳島"),VLOOKUP(D1380,最低賃金!$A$2:$G$49,4,FALSE)),"")</f>
        <v/>
      </c>
      <c r="F1380" s="27" t="str">
        <f>IFERROR(VLOOKUP(D1380,最低賃金!$A$3:$G$49,6,FALSE),"")</f>
        <v/>
      </c>
      <c r="G1380" s="42"/>
      <c r="H1380" s="19"/>
      <c r="I1380" s="81"/>
      <c r="J1380" s="27" t="str" cm="1">
        <f t="array" ref="J1380">IFERROR(_xlfn.IFS(COUNTBLANK(G1380:I1380)=3,"",H1380="","H列に金額を入力してください",G1380=3,H1380,I1380="","I列に労働時間を入力してください",G1380=1,ROUND(H1380/(I1380*24),0),G1380=2,ROUND(H1380/(I1380*24),0)),"")</f>
        <v/>
      </c>
      <c r="K1380" s="80" t="str" cm="1">
        <f t="array" ref="K1380">IFERROR(_xlfn.IFS(D1380="","",J1380&lt;E1380,"×（法定外・要件外となる従業員です）",J1380&lt;=F1380,"〇",J1380&gt;F1380,"ー（要件外となる従業員です）"),"")</f>
        <v/>
      </c>
      <c r="L1380" s="25" t="str" cm="1">
        <f t="array" ref="L1380">IFERROR(_xlfn.IFS(COUNTBLANK(C1380:J1380)=8,"",C1380="","←C列に従業員名を姓名（フルネーム）で入力してください。誤変換にお気を付け下さい。",D1380="","←D列に都道府県を入力してください。",G1380="","←G列に1～3の選択肢を入力してください",H1380="","←H列に金額を入力してください",G1380=3,"",I1380="","←I列に所定労働時間を入力してください"),"")</f>
        <v/>
      </c>
    </row>
    <row r="1381" spans="1:12" ht="16.5" customHeight="1" x14ac:dyDescent="0.4">
      <c r="A1381" s="41" t="str">
        <f t="shared" si="21"/>
        <v/>
      </c>
      <c r="B1381" s="40"/>
      <c r="C1381" s="75"/>
      <c r="D1381" s="42"/>
      <c r="E1381" s="27" t="str" cm="1">
        <f t="array" ref="E1381">IFERROR(_xlfn.IFS(AND($F$4=45566,D1381="徳島"),VLOOKUP(D1381,最低賃金!$A$2:$G$49,2,FALSE),OR($F$4&lt;&gt;45566,D1381&lt;&gt;"徳島"),VLOOKUP(D1381,最低賃金!$A$2:$G$49,4,FALSE)),"")</f>
        <v/>
      </c>
      <c r="F1381" s="27" t="str">
        <f>IFERROR(VLOOKUP(D1381,最低賃金!$A$3:$G$49,6,FALSE),"")</f>
        <v/>
      </c>
      <c r="G1381" s="42"/>
      <c r="H1381" s="19"/>
      <c r="I1381" s="81"/>
      <c r="J1381" s="27" t="str" cm="1">
        <f t="array" ref="J1381">IFERROR(_xlfn.IFS(COUNTBLANK(G1381:I1381)=3,"",H1381="","H列に金額を入力してください",G1381=3,H1381,I1381="","I列に労働時間を入力してください",G1381=1,ROUND(H1381/(I1381*24),0),G1381=2,ROUND(H1381/(I1381*24),0)),"")</f>
        <v/>
      </c>
      <c r="K1381" s="80" t="str" cm="1">
        <f t="array" ref="K1381">IFERROR(_xlfn.IFS(D1381="","",J1381&lt;E1381,"×（法定外・要件外となる従業員です）",J1381&lt;=F1381,"〇",J1381&gt;F1381,"ー（要件外となる従業員です）"),"")</f>
        <v/>
      </c>
      <c r="L1381" s="25" t="str" cm="1">
        <f t="array" ref="L1381">IFERROR(_xlfn.IFS(COUNTBLANK(C1381:J1381)=8,"",C1381="","←C列に従業員名を姓名（フルネーム）で入力してください。誤変換にお気を付け下さい。",D1381="","←D列に都道府県を入力してください。",G1381="","←G列に1～3の選択肢を入力してください",H1381="","←H列に金額を入力してください",G1381=3,"",I1381="","←I列に所定労働時間を入力してください"),"")</f>
        <v/>
      </c>
    </row>
    <row r="1382" spans="1:12" ht="16.5" customHeight="1" x14ac:dyDescent="0.4">
      <c r="A1382" s="41" t="str">
        <f t="shared" si="21"/>
        <v/>
      </c>
      <c r="B1382" s="40"/>
      <c r="C1382" s="75"/>
      <c r="D1382" s="42"/>
      <c r="E1382" s="27" t="str" cm="1">
        <f t="array" ref="E1382">IFERROR(_xlfn.IFS(AND($F$4=45566,D1382="徳島"),VLOOKUP(D1382,最低賃金!$A$2:$G$49,2,FALSE),OR($F$4&lt;&gt;45566,D1382&lt;&gt;"徳島"),VLOOKUP(D1382,最低賃金!$A$2:$G$49,4,FALSE)),"")</f>
        <v/>
      </c>
      <c r="F1382" s="27" t="str">
        <f>IFERROR(VLOOKUP(D1382,最低賃金!$A$3:$G$49,6,FALSE),"")</f>
        <v/>
      </c>
      <c r="G1382" s="42"/>
      <c r="H1382" s="19"/>
      <c r="I1382" s="81"/>
      <c r="J1382" s="27" t="str" cm="1">
        <f t="array" ref="J1382">IFERROR(_xlfn.IFS(COUNTBLANK(G1382:I1382)=3,"",H1382="","H列に金額を入力してください",G1382=3,H1382,I1382="","I列に労働時間を入力してください",G1382=1,ROUND(H1382/(I1382*24),0),G1382=2,ROUND(H1382/(I1382*24),0)),"")</f>
        <v/>
      </c>
      <c r="K1382" s="80" t="str" cm="1">
        <f t="array" ref="K1382">IFERROR(_xlfn.IFS(D1382="","",J1382&lt;E1382,"×（法定外・要件外となる従業員です）",J1382&lt;=F1382,"〇",J1382&gt;F1382,"ー（要件外となる従業員です）"),"")</f>
        <v/>
      </c>
      <c r="L1382" s="25" t="str" cm="1">
        <f t="array" ref="L1382">IFERROR(_xlfn.IFS(COUNTBLANK(C1382:J1382)=8,"",C1382="","←C列に従業員名を姓名（フルネーム）で入力してください。誤変換にお気を付け下さい。",D1382="","←D列に都道府県を入力してください。",G1382="","←G列に1～3の選択肢を入力してください",H1382="","←H列に金額を入力してください",G1382=3,"",I1382="","←I列に所定労働時間を入力してください"),"")</f>
        <v/>
      </c>
    </row>
    <row r="1383" spans="1:12" ht="16.5" customHeight="1" x14ac:dyDescent="0.4">
      <c r="A1383" s="41" t="str">
        <f t="shared" si="21"/>
        <v/>
      </c>
      <c r="B1383" s="40"/>
      <c r="C1383" s="75"/>
      <c r="D1383" s="42"/>
      <c r="E1383" s="27" t="str" cm="1">
        <f t="array" ref="E1383">IFERROR(_xlfn.IFS(AND($F$4=45566,D1383="徳島"),VLOOKUP(D1383,最低賃金!$A$2:$G$49,2,FALSE),OR($F$4&lt;&gt;45566,D1383&lt;&gt;"徳島"),VLOOKUP(D1383,最低賃金!$A$2:$G$49,4,FALSE)),"")</f>
        <v/>
      </c>
      <c r="F1383" s="27" t="str">
        <f>IFERROR(VLOOKUP(D1383,最低賃金!$A$3:$G$49,6,FALSE),"")</f>
        <v/>
      </c>
      <c r="G1383" s="42"/>
      <c r="H1383" s="19"/>
      <c r="I1383" s="81"/>
      <c r="J1383" s="27" t="str" cm="1">
        <f t="array" ref="J1383">IFERROR(_xlfn.IFS(COUNTBLANK(G1383:I1383)=3,"",H1383="","H列に金額を入力してください",G1383=3,H1383,I1383="","I列に労働時間を入力してください",G1383=1,ROUND(H1383/(I1383*24),0),G1383=2,ROUND(H1383/(I1383*24),0)),"")</f>
        <v/>
      </c>
      <c r="K1383" s="80" t="str" cm="1">
        <f t="array" ref="K1383">IFERROR(_xlfn.IFS(D1383="","",J1383&lt;E1383,"×（法定外・要件外となる従業員です）",J1383&lt;=F1383,"〇",J1383&gt;F1383,"ー（要件外となる従業員です）"),"")</f>
        <v/>
      </c>
      <c r="L1383" s="25" t="str" cm="1">
        <f t="array" ref="L1383">IFERROR(_xlfn.IFS(COUNTBLANK(C1383:J1383)=8,"",C1383="","←C列に従業員名を姓名（フルネーム）で入力してください。誤変換にお気を付け下さい。",D1383="","←D列に都道府県を入力してください。",G1383="","←G列に1～3の選択肢を入力してください",H1383="","←H列に金額を入力してください",G1383=3,"",I1383="","←I列に所定労働時間を入力してください"),"")</f>
        <v/>
      </c>
    </row>
    <row r="1384" spans="1:12" ht="16.5" customHeight="1" x14ac:dyDescent="0.4">
      <c r="A1384" s="41" t="str">
        <f t="shared" si="21"/>
        <v/>
      </c>
      <c r="B1384" s="40"/>
      <c r="C1384" s="75"/>
      <c r="D1384" s="42"/>
      <c r="E1384" s="27" t="str" cm="1">
        <f t="array" ref="E1384">IFERROR(_xlfn.IFS(AND($F$4=45566,D1384="徳島"),VLOOKUP(D1384,最低賃金!$A$2:$G$49,2,FALSE),OR($F$4&lt;&gt;45566,D1384&lt;&gt;"徳島"),VLOOKUP(D1384,最低賃金!$A$2:$G$49,4,FALSE)),"")</f>
        <v/>
      </c>
      <c r="F1384" s="27" t="str">
        <f>IFERROR(VLOOKUP(D1384,最低賃金!$A$3:$G$49,6,FALSE),"")</f>
        <v/>
      </c>
      <c r="G1384" s="42"/>
      <c r="H1384" s="19"/>
      <c r="I1384" s="81"/>
      <c r="J1384" s="27" t="str" cm="1">
        <f t="array" ref="J1384">IFERROR(_xlfn.IFS(COUNTBLANK(G1384:I1384)=3,"",H1384="","H列に金額を入力してください",G1384=3,H1384,I1384="","I列に労働時間を入力してください",G1384=1,ROUND(H1384/(I1384*24),0),G1384=2,ROUND(H1384/(I1384*24),0)),"")</f>
        <v/>
      </c>
      <c r="K1384" s="80" t="str" cm="1">
        <f t="array" ref="K1384">IFERROR(_xlfn.IFS(D1384="","",J1384&lt;E1384,"×（法定外・要件外となる従業員です）",J1384&lt;=F1384,"〇",J1384&gt;F1384,"ー（要件外となる従業員です）"),"")</f>
        <v/>
      </c>
      <c r="L1384" s="25" t="str" cm="1">
        <f t="array" ref="L1384">IFERROR(_xlfn.IFS(COUNTBLANK(C1384:J1384)=8,"",C1384="","←C列に従業員名を姓名（フルネーム）で入力してください。誤変換にお気を付け下さい。",D1384="","←D列に都道府県を入力してください。",G1384="","←G列に1～3の選択肢を入力してください",H1384="","←H列に金額を入力してください",G1384=3,"",I1384="","←I列に所定労働時間を入力してください"),"")</f>
        <v/>
      </c>
    </row>
    <row r="1385" spans="1:12" ht="16.5" customHeight="1" x14ac:dyDescent="0.4">
      <c r="A1385" s="41" t="str">
        <f t="shared" si="21"/>
        <v/>
      </c>
      <c r="B1385" s="40"/>
      <c r="C1385" s="75"/>
      <c r="D1385" s="42"/>
      <c r="E1385" s="27" t="str" cm="1">
        <f t="array" ref="E1385">IFERROR(_xlfn.IFS(AND($F$4=45566,D1385="徳島"),VLOOKUP(D1385,最低賃金!$A$2:$G$49,2,FALSE),OR($F$4&lt;&gt;45566,D1385&lt;&gt;"徳島"),VLOOKUP(D1385,最低賃金!$A$2:$G$49,4,FALSE)),"")</f>
        <v/>
      </c>
      <c r="F1385" s="27" t="str">
        <f>IFERROR(VLOOKUP(D1385,最低賃金!$A$3:$G$49,6,FALSE),"")</f>
        <v/>
      </c>
      <c r="G1385" s="42"/>
      <c r="H1385" s="19"/>
      <c r="I1385" s="81"/>
      <c r="J1385" s="27" t="str" cm="1">
        <f t="array" ref="J1385">IFERROR(_xlfn.IFS(COUNTBLANK(G1385:I1385)=3,"",H1385="","H列に金額を入力してください",G1385=3,H1385,I1385="","I列に労働時間を入力してください",G1385=1,ROUND(H1385/(I1385*24),0),G1385=2,ROUND(H1385/(I1385*24),0)),"")</f>
        <v/>
      </c>
      <c r="K1385" s="80" t="str" cm="1">
        <f t="array" ref="K1385">IFERROR(_xlfn.IFS(D1385="","",J1385&lt;E1385,"×（法定外・要件外となる従業員です）",J1385&lt;=F1385,"〇",J1385&gt;F1385,"ー（要件外となる従業員です）"),"")</f>
        <v/>
      </c>
      <c r="L1385" s="25" t="str" cm="1">
        <f t="array" ref="L1385">IFERROR(_xlfn.IFS(COUNTBLANK(C1385:J1385)=8,"",C1385="","←C列に従業員名を姓名（フルネーム）で入力してください。誤変換にお気を付け下さい。",D1385="","←D列に都道府県を入力してください。",G1385="","←G列に1～3の選択肢を入力してください",H1385="","←H列に金額を入力してください",G1385=3,"",I1385="","←I列に所定労働時間を入力してください"),"")</f>
        <v/>
      </c>
    </row>
    <row r="1386" spans="1:12" ht="16.5" customHeight="1" x14ac:dyDescent="0.4">
      <c r="A1386" s="41" t="str">
        <f t="shared" si="21"/>
        <v/>
      </c>
      <c r="B1386" s="40"/>
      <c r="C1386" s="75"/>
      <c r="D1386" s="42"/>
      <c r="E1386" s="27" t="str" cm="1">
        <f t="array" ref="E1386">IFERROR(_xlfn.IFS(AND($F$4=45566,D1386="徳島"),VLOOKUP(D1386,最低賃金!$A$2:$G$49,2,FALSE),OR($F$4&lt;&gt;45566,D1386&lt;&gt;"徳島"),VLOOKUP(D1386,最低賃金!$A$2:$G$49,4,FALSE)),"")</f>
        <v/>
      </c>
      <c r="F1386" s="27" t="str">
        <f>IFERROR(VLOOKUP(D1386,最低賃金!$A$3:$G$49,6,FALSE),"")</f>
        <v/>
      </c>
      <c r="G1386" s="42"/>
      <c r="H1386" s="19"/>
      <c r="I1386" s="81"/>
      <c r="J1386" s="27" t="str" cm="1">
        <f t="array" ref="J1386">IFERROR(_xlfn.IFS(COUNTBLANK(G1386:I1386)=3,"",H1386="","H列に金額を入力してください",G1386=3,H1386,I1386="","I列に労働時間を入力してください",G1386=1,ROUND(H1386/(I1386*24),0),G1386=2,ROUND(H1386/(I1386*24),0)),"")</f>
        <v/>
      </c>
      <c r="K1386" s="80" t="str" cm="1">
        <f t="array" ref="K1386">IFERROR(_xlfn.IFS(D1386="","",J1386&lt;E1386,"×（法定外・要件外となる従業員です）",J1386&lt;=F1386,"〇",J1386&gt;F1386,"ー（要件外となる従業員です）"),"")</f>
        <v/>
      </c>
      <c r="L1386" s="25" t="str" cm="1">
        <f t="array" ref="L1386">IFERROR(_xlfn.IFS(COUNTBLANK(C1386:J1386)=8,"",C1386="","←C列に従業員名を姓名（フルネーム）で入力してください。誤変換にお気を付け下さい。",D1386="","←D列に都道府県を入力してください。",G1386="","←G列に1～3の選択肢を入力してください",H1386="","←H列に金額を入力してください",G1386=3,"",I1386="","←I列に所定労働時間を入力してください"),"")</f>
        <v/>
      </c>
    </row>
    <row r="1387" spans="1:12" ht="16.5" customHeight="1" x14ac:dyDescent="0.4">
      <c r="A1387" s="41" t="str">
        <f t="shared" si="21"/>
        <v/>
      </c>
      <c r="B1387" s="40"/>
      <c r="C1387" s="75"/>
      <c r="D1387" s="42"/>
      <c r="E1387" s="27" t="str" cm="1">
        <f t="array" ref="E1387">IFERROR(_xlfn.IFS(AND($F$4=45566,D1387="徳島"),VLOOKUP(D1387,最低賃金!$A$2:$G$49,2,FALSE),OR($F$4&lt;&gt;45566,D1387&lt;&gt;"徳島"),VLOOKUP(D1387,最低賃金!$A$2:$G$49,4,FALSE)),"")</f>
        <v/>
      </c>
      <c r="F1387" s="27" t="str">
        <f>IFERROR(VLOOKUP(D1387,最低賃金!$A$3:$G$49,6,FALSE),"")</f>
        <v/>
      </c>
      <c r="G1387" s="42"/>
      <c r="H1387" s="19"/>
      <c r="I1387" s="81"/>
      <c r="J1387" s="27" t="str" cm="1">
        <f t="array" ref="J1387">IFERROR(_xlfn.IFS(COUNTBLANK(G1387:I1387)=3,"",H1387="","H列に金額を入力してください",G1387=3,H1387,I1387="","I列に労働時間を入力してください",G1387=1,ROUND(H1387/(I1387*24),0),G1387=2,ROUND(H1387/(I1387*24),0)),"")</f>
        <v/>
      </c>
      <c r="K1387" s="80" t="str" cm="1">
        <f t="array" ref="K1387">IFERROR(_xlfn.IFS(D1387="","",J1387&lt;E1387,"×（法定外・要件外となる従業員です）",J1387&lt;=F1387,"〇",J1387&gt;F1387,"ー（要件外となる従業員です）"),"")</f>
        <v/>
      </c>
      <c r="L1387" s="25" t="str" cm="1">
        <f t="array" ref="L1387">IFERROR(_xlfn.IFS(COUNTBLANK(C1387:J1387)=8,"",C1387="","←C列に従業員名を姓名（フルネーム）で入力してください。誤変換にお気を付け下さい。",D1387="","←D列に都道府県を入力してください。",G1387="","←G列に1～3の選択肢を入力してください",H1387="","←H列に金額を入力してください",G1387=3,"",I1387="","←I列に所定労働時間を入力してください"),"")</f>
        <v/>
      </c>
    </row>
    <row r="1388" spans="1:12" ht="16.5" customHeight="1" x14ac:dyDescent="0.4">
      <c r="A1388" s="41" t="str">
        <f t="shared" si="21"/>
        <v/>
      </c>
      <c r="B1388" s="40"/>
      <c r="C1388" s="75"/>
      <c r="D1388" s="42"/>
      <c r="E1388" s="27" t="str" cm="1">
        <f t="array" ref="E1388">IFERROR(_xlfn.IFS(AND($F$4=45566,D1388="徳島"),VLOOKUP(D1388,最低賃金!$A$2:$G$49,2,FALSE),OR($F$4&lt;&gt;45566,D1388&lt;&gt;"徳島"),VLOOKUP(D1388,最低賃金!$A$2:$G$49,4,FALSE)),"")</f>
        <v/>
      </c>
      <c r="F1388" s="27" t="str">
        <f>IFERROR(VLOOKUP(D1388,最低賃金!$A$3:$G$49,6,FALSE),"")</f>
        <v/>
      </c>
      <c r="G1388" s="42"/>
      <c r="H1388" s="19"/>
      <c r="I1388" s="81"/>
      <c r="J1388" s="27" t="str" cm="1">
        <f t="array" ref="J1388">IFERROR(_xlfn.IFS(COUNTBLANK(G1388:I1388)=3,"",H1388="","H列に金額を入力してください",G1388=3,H1388,I1388="","I列に労働時間を入力してください",G1388=1,ROUND(H1388/(I1388*24),0),G1388=2,ROUND(H1388/(I1388*24),0)),"")</f>
        <v/>
      </c>
      <c r="K1388" s="80" t="str" cm="1">
        <f t="array" ref="K1388">IFERROR(_xlfn.IFS(D1388="","",J1388&lt;E1388,"×（法定外・要件外となる従業員です）",J1388&lt;=F1388,"〇",J1388&gt;F1388,"ー（要件外となる従業員です）"),"")</f>
        <v/>
      </c>
      <c r="L1388" s="25" t="str" cm="1">
        <f t="array" ref="L1388">IFERROR(_xlfn.IFS(COUNTBLANK(C1388:J1388)=8,"",C1388="","←C列に従業員名を姓名（フルネーム）で入力してください。誤変換にお気を付け下さい。",D1388="","←D列に都道府県を入力してください。",G1388="","←G列に1～3の選択肢を入力してください",H1388="","←H列に金額を入力してください",G1388=3,"",I1388="","←I列に所定労働時間を入力してください"),"")</f>
        <v/>
      </c>
    </row>
    <row r="1389" spans="1:12" ht="16.5" customHeight="1" x14ac:dyDescent="0.4">
      <c r="A1389" s="41" t="str">
        <f t="shared" si="21"/>
        <v/>
      </c>
      <c r="B1389" s="40"/>
      <c r="C1389" s="75"/>
      <c r="D1389" s="42"/>
      <c r="E1389" s="27" t="str" cm="1">
        <f t="array" ref="E1389">IFERROR(_xlfn.IFS(AND($F$4=45566,D1389="徳島"),VLOOKUP(D1389,最低賃金!$A$2:$G$49,2,FALSE),OR($F$4&lt;&gt;45566,D1389&lt;&gt;"徳島"),VLOOKUP(D1389,最低賃金!$A$2:$G$49,4,FALSE)),"")</f>
        <v/>
      </c>
      <c r="F1389" s="27" t="str">
        <f>IFERROR(VLOOKUP(D1389,最低賃金!$A$3:$G$49,6,FALSE),"")</f>
        <v/>
      </c>
      <c r="G1389" s="42"/>
      <c r="H1389" s="19"/>
      <c r="I1389" s="81"/>
      <c r="J1389" s="27" t="str" cm="1">
        <f t="array" ref="J1389">IFERROR(_xlfn.IFS(COUNTBLANK(G1389:I1389)=3,"",H1389="","H列に金額を入力してください",G1389=3,H1389,I1389="","I列に労働時間を入力してください",G1389=1,ROUND(H1389/(I1389*24),0),G1389=2,ROUND(H1389/(I1389*24),0)),"")</f>
        <v/>
      </c>
      <c r="K1389" s="80" t="str" cm="1">
        <f t="array" ref="K1389">IFERROR(_xlfn.IFS(D1389="","",J1389&lt;E1389,"×（法定外・要件外となる従業員です）",J1389&lt;=F1389,"〇",J1389&gt;F1389,"ー（要件外となる従業員です）"),"")</f>
        <v/>
      </c>
      <c r="L1389" s="25" t="str" cm="1">
        <f t="array" ref="L1389">IFERROR(_xlfn.IFS(COUNTBLANK(C1389:J1389)=8,"",C1389="","←C列に従業員名を姓名（フルネーム）で入力してください。誤変換にお気を付け下さい。",D1389="","←D列に都道府県を入力してください。",G1389="","←G列に1～3の選択肢を入力してください",H1389="","←H列に金額を入力してください",G1389=3,"",I1389="","←I列に所定労働時間を入力してください"),"")</f>
        <v/>
      </c>
    </row>
    <row r="1390" spans="1:12" ht="16.5" customHeight="1" x14ac:dyDescent="0.4">
      <c r="A1390" s="41" t="str">
        <f t="shared" si="21"/>
        <v/>
      </c>
      <c r="B1390" s="40"/>
      <c r="C1390" s="75"/>
      <c r="D1390" s="42"/>
      <c r="E1390" s="27" t="str" cm="1">
        <f t="array" ref="E1390">IFERROR(_xlfn.IFS(AND($F$4=45566,D1390="徳島"),VLOOKUP(D1390,最低賃金!$A$2:$G$49,2,FALSE),OR($F$4&lt;&gt;45566,D1390&lt;&gt;"徳島"),VLOOKUP(D1390,最低賃金!$A$2:$G$49,4,FALSE)),"")</f>
        <v/>
      </c>
      <c r="F1390" s="27" t="str">
        <f>IFERROR(VLOOKUP(D1390,最低賃金!$A$3:$G$49,6,FALSE),"")</f>
        <v/>
      </c>
      <c r="G1390" s="42"/>
      <c r="H1390" s="19"/>
      <c r="I1390" s="81"/>
      <c r="J1390" s="27" t="str" cm="1">
        <f t="array" ref="J1390">IFERROR(_xlfn.IFS(COUNTBLANK(G1390:I1390)=3,"",H1390="","H列に金額を入力してください",G1390=3,H1390,I1390="","I列に労働時間を入力してください",G1390=1,ROUND(H1390/(I1390*24),0),G1390=2,ROUND(H1390/(I1390*24),0)),"")</f>
        <v/>
      </c>
      <c r="K1390" s="80" t="str" cm="1">
        <f t="array" ref="K1390">IFERROR(_xlfn.IFS(D1390="","",J1390&lt;E1390,"×（法定外・要件外となる従業員です）",J1390&lt;=F1390,"〇",J1390&gt;F1390,"ー（要件外となる従業員です）"),"")</f>
        <v/>
      </c>
      <c r="L1390" s="25" t="str" cm="1">
        <f t="array" ref="L1390">IFERROR(_xlfn.IFS(COUNTBLANK(C1390:J1390)=8,"",C1390="","←C列に従業員名を姓名（フルネーム）で入力してください。誤変換にお気を付け下さい。",D1390="","←D列に都道府県を入力してください。",G1390="","←G列に1～3の選択肢を入力してください",H1390="","←H列に金額を入力してください",G1390=3,"",I1390="","←I列に所定労働時間を入力してください"),"")</f>
        <v/>
      </c>
    </row>
    <row r="1391" spans="1:12" ht="16.5" customHeight="1" x14ac:dyDescent="0.4">
      <c r="A1391" s="41" t="str">
        <f t="shared" si="21"/>
        <v/>
      </c>
      <c r="B1391" s="40"/>
      <c r="C1391" s="75"/>
      <c r="D1391" s="42"/>
      <c r="E1391" s="27" t="str" cm="1">
        <f t="array" ref="E1391">IFERROR(_xlfn.IFS(AND($F$4=45566,D1391="徳島"),VLOOKUP(D1391,最低賃金!$A$2:$G$49,2,FALSE),OR($F$4&lt;&gt;45566,D1391&lt;&gt;"徳島"),VLOOKUP(D1391,最低賃金!$A$2:$G$49,4,FALSE)),"")</f>
        <v/>
      </c>
      <c r="F1391" s="27" t="str">
        <f>IFERROR(VLOOKUP(D1391,最低賃金!$A$3:$G$49,6,FALSE),"")</f>
        <v/>
      </c>
      <c r="G1391" s="42"/>
      <c r="H1391" s="19"/>
      <c r="I1391" s="81"/>
      <c r="J1391" s="27" t="str" cm="1">
        <f t="array" ref="J1391">IFERROR(_xlfn.IFS(COUNTBLANK(G1391:I1391)=3,"",H1391="","H列に金額を入力してください",G1391=3,H1391,I1391="","I列に労働時間を入力してください",G1391=1,ROUND(H1391/(I1391*24),0),G1391=2,ROUND(H1391/(I1391*24),0)),"")</f>
        <v/>
      </c>
      <c r="K1391" s="80" t="str" cm="1">
        <f t="array" ref="K1391">IFERROR(_xlfn.IFS(D1391="","",J1391&lt;E1391,"×（法定外・要件外となる従業員です）",J1391&lt;=F1391,"〇",J1391&gt;F1391,"ー（要件外となる従業員です）"),"")</f>
        <v/>
      </c>
      <c r="L1391" s="25" t="str" cm="1">
        <f t="array" ref="L1391">IFERROR(_xlfn.IFS(COUNTBLANK(C1391:J1391)=8,"",C1391="","←C列に従業員名を姓名（フルネーム）で入力してください。誤変換にお気を付け下さい。",D1391="","←D列に都道府県を入力してください。",G1391="","←G列に1～3の選択肢を入力してください",H1391="","←H列に金額を入力してください",G1391=3,"",I1391="","←I列に所定労働時間を入力してください"),"")</f>
        <v/>
      </c>
    </row>
    <row r="1392" spans="1:12" ht="16.5" customHeight="1" x14ac:dyDescent="0.4">
      <c r="A1392" s="41" t="str">
        <f t="shared" si="21"/>
        <v/>
      </c>
      <c r="B1392" s="40"/>
      <c r="C1392" s="75"/>
      <c r="D1392" s="42"/>
      <c r="E1392" s="27" t="str" cm="1">
        <f t="array" ref="E1392">IFERROR(_xlfn.IFS(AND($F$4=45566,D1392="徳島"),VLOOKUP(D1392,最低賃金!$A$2:$G$49,2,FALSE),OR($F$4&lt;&gt;45566,D1392&lt;&gt;"徳島"),VLOOKUP(D1392,最低賃金!$A$2:$G$49,4,FALSE)),"")</f>
        <v/>
      </c>
      <c r="F1392" s="27" t="str">
        <f>IFERROR(VLOOKUP(D1392,最低賃金!$A$3:$G$49,6,FALSE),"")</f>
        <v/>
      </c>
      <c r="G1392" s="42"/>
      <c r="H1392" s="19"/>
      <c r="I1392" s="81"/>
      <c r="J1392" s="27" t="str" cm="1">
        <f t="array" ref="J1392">IFERROR(_xlfn.IFS(COUNTBLANK(G1392:I1392)=3,"",H1392="","H列に金額を入力してください",G1392=3,H1392,I1392="","I列に労働時間を入力してください",G1392=1,ROUND(H1392/(I1392*24),0),G1392=2,ROUND(H1392/(I1392*24),0)),"")</f>
        <v/>
      </c>
      <c r="K1392" s="80" t="str" cm="1">
        <f t="array" ref="K1392">IFERROR(_xlfn.IFS(D1392="","",J1392&lt;E1392,"×（法定外・要件外となる従業員です）",J1392&lt;=F1392,"〇",J1392&gt;F1392,"ー（要件外となる従業員です）"),"")</f>
        <v/>
      </c>
      <c r="L1392" s="25" t="str" cm="1">
        <f t="array" ref="L1392">IFERROR(_xlfn.IFS(COUNTBLANK(C1392:J1392)=8,"",C1392="","←C列に従業員名を姓名（フルネーム）で入力してください。誤変換にお気を付け下さい。",D1392="","←D列に都道府県を入力してください。",G1392="","←G列に1～3の選択肢を入力してください",H1392="","←H列に金額を入力してください",G1392=3,"",I1392="","←I列に所定労働時間を入力してください"),"")</f>
        <v/>
      </c>
    </row>
    <row r="1393" spans="1:12" ht="16.5" customHeight="1" x14ac:dyDescent="0.4">
      <c r="A1393" s="41" t="str">
        <f t="shared" si="21"/>
        <v/>
      </c>
      <c r="B1393" s="40"/>
      <c r="C1393" s="75"/>
      <c r="D1393" s="42"/>
      <c r="E1393" s="27" t="str" cm="1">
        <f t="array" ref="E1393">IFERROR(_xlfn.IFS(AND($F$4=45566,D1393="徳島"),VLOOKUP(D1393,最低賃金!$A$2:$G$49,2,FALSE),OR($F$4&lt;&gt;45566,D1393&lt;&gt;"徳島"),VLOOKUP(D1393,最低賃金!$A$2:$G$49,4,FALSE)),"")</f>
        <v/>
      </c>
      <c r="F1393" s="27" t="str">
        <f>IFERROR(VLOOKUP(D1393,最低賃金!$A$3:$G$49,6,FALSE),"")</f>
        <v/>
      </c>
      <c r="G1393" s="42"/>
      <c r="H1393" s="19"/>
      <c r="I1393" s="81"/>
      <c r="J1393" s="27" t="str" cm="1">
        <f t="array" ref="J1393">IFERROR(_xlfn.IFS(COUNTBLANK(G1393:I1393)=3,"",H1393="","H列に金額を入力してください",G1393=3,H1393,I1393="","I列に労働時間を入力してください",G1393=1,ROUND(H1393/(I1393*24),0),G1393=2,ROUND(H1393/(I1393*24),0)),"")</f>
        <v/>
      </c>
      <c r="K1393" s="80" t="str" cm="1">
        <f t="array" ref="K1393">IFERROR(_xlfn.IFS(D1393="","",J1393&lt;E1393,"×（法定外・要件外となる従業員です）",J1393&lt;=F1393,"〇",J1393&gt;F1393,"ー（要件外となる従業員です）"),"")</f>
        <v/>
      </c>
      <c r="L1393" s="25" t="str" cm="1">
        <f t="array" ref="L1393">IFERROR(_xlfn.IFS(COUNTBLANK(C1393:J1393)=8,"",C1393="","←C列に従業員名を姓名（フルネーム）で入力してください。誤変換にお気を付け下さい。",D1393="","←D列に都道府県を入力してください。",G1393="","←G列に1～3の選択肢を入力してください",H1393="","←H列に金額を入力してください",G1393=3,"",I1393="","←I列に所定労働時間を入力してください"),"")</f>
        <v/>
      </c>
    </row>
    <row r="1394" spans="1:12" ht="16.5" customHeight="1" x14ac:dyDescent="0.4">
      <c r="A1394" s="41" t="str">
        <f t="shared" ref="A1394:A1457" si="22">IF(C1394="","",A1393+1)</f>
        <v/>
      </c>
      <c r="B1394" s="40"/>
      <c r="C1394" s="75"/>
      <c r="D1394" s="42"/>
      <c r="E1394" s="27" t="str" cm="1">
        <f t="array" ref="E1394">IFERROR(_xlfn.IFS(AND($F$4=45566,D1394="徳島"),VLOOKUP(D1394,最低賃金!$A$2:$G$49,2,FALSE),OR($F$4&lt;&gt;45566,D1394&lt;&gt;"徳島"),VLOOKUP(D1394,最低賃金!$A$2:$G$49,4,FALSE)),"")</f>
        <v/>
      </c>
      <c r="F1394" s="27" t="str">
        <f>IFERROR(VLOOKUP(D1394,最低賃金!$A$3:$G$49,6,FALSE),"")</f>
        <v/>
      </c>
      <c r="G1394" s="42"/>
      <c r="H1394" s="19"/>
      <c r="I1394" s="81"/>
      <c r="J1394" s="27" t="str" cm="1">
        <f t="array" ref="J1394">IFERROR(_xlfn.IFS(COUNTBLANK(G1394:I1394)=3,"",H1394="","H列に金額を入力してください",G1394=3,H1394,I1394="","I列に労働時間を入力してください",G1394=1,ROUND(H1394/(I1394*24),0),G1394=2,ROUND(H1394/(I1394*24),0)),"")</f>
        <v/>
      </c>
      <c r="K1394" s="80" t="str" cm="1">
        <f t="array" ref="K1394">IFERROR(_xlfn.IFS(D1394="","",J1394&lt;E1394,"×（法定外・要件外となる従業員です）",J1394&lt;=F1394,"〇",J1394&gt;F1394,"ー（要件外となる従業員です）"),"")</f>
        <v/>
      </c>
      <c r="L1394" s="25" t="str" cm="1">
        <f t="array" ref="L1394">IFERROR(_xlfn.IFS(COUNTBLANK(C1394:J1394)=8,"",C1394="","←C列に従業員名を姓名（フルネーム）で入力してください。誤変換にお気を付け下さい。",D1394="","←D列に都道府県を入力してください。",G1394="","←G列に1～3の選択肢を入力してください",H1394="","←H列に金額を入力してください",G1394=3,"",I1394="","←I列に所定労働時間を入力してください"),"")</f>
        <v/>
      </c>
    </row>
    <row r="1395" spans="1:12" ht="16.5" customHeight="1" x14ac:dyDescent="0.4">
      <c r="A1395" s="41" t="str">
        <f t="shared" si="22"/>
        <v/>
      </c>
      <c r="B1395" s="40"/>
      <c r="C1395" s="75"/>
      <c r="D1395" s="42"/>
      <c r="E1395" s="27" t="str" cm="1">
        <f t="array" ref="E1395">IFERROR(_xlfn.IFS(AND($F$4=45566,D1395="徳島"),VLOOKUP(D1395,最低賃金!$A$2:$G$49,2,FALSE),OR($F$4&lt;&gt;45566,D1395&lt;&gt;"徳島"),VLOOKUP(D1395,最低賃金!$A$2:$G$49,4,FALSE)),"")</f>
        <v/>
      </c>
      <c r="F1395" s="27" t="str">
        <f>IFERROR(VLOOKUP(D1395,最低賃金!$A$3:$G$49,6,FALSE),"")</f>
        <v/>
      </c>
      <c r="G1395" s="42"/>
      <c r="H1395" s="19"/>
      <c r="I1395" s="81"/>
      <c r="J1395" s="27" t="str" cm="1">
        <f t="array" ref="J1395">IFERROR(_xlfn.IFS(COUNTBLANK(G1395:I1395)=3,"",H1395="","H列に金額を入力してください",G1395=3,H1395,I1395="","I列に労働時間を入力してください",G1395=1,ROUND(H1395/(I1395*24),0),G1395=2,ROUND(H1395/(I1395*24),0)),"")</f>
        <v/>
      </c>
      <c r="K1395" s="80" t="str" cm="1">
        <f t="array" ref="K1395">IFERROR(_xlfn.IFS(D1395="","",J1395&lt;E1395,"×（法定外・要件外となる従業員です）",J1395&lt;=F1395,"〇",J1395&gt;F1395,"ー（要件外となる従業員です）"),"")</f>
        <v/>
      </c>
      <c r="L1395" s="25" t="str" cm="1">
        <f t="array" ref="L1395">IFERROR(_xlfn.IFS(COUNTBLANK(C1395:J1395)=8,"",C1395="","←C列に従業員名を姓名（フルネーム）で入力してください。誤変換にお気を付け下さい。",D1395="","←D列に都道府県を入力してください。",G1395="","←G列に1～3の選択肢を入力してください",H1395="","←H列に金額を入力してください",G1395=3,"",I1395="","←I列に所定労働時間を入力してください"),"")</f>
        <v/>
      </c>
    </row>
    <row r="1396" spans="1:12" ht="16.5" customHeight="1" x14ac:dyDescent="0.4">
      <c r="A1396" s="41" t="str">
        <f t="shared" si="22"/>
        <v/>
      </c>
      <c r="B1396" s="40"/>
      <c r="C1396" s="75"/>
      <c r="D1396" s="42"/>
      <c r="E1396" s="27" t="str" cm="1">
        <f t="array" ref="E1396">IFERROR(_xlfn.IFS(AND($F$4=45566,D1396="徳島"),VLOOKUP(D1396,最低賃金!$A$2:$G$49,2,FALSE),OR($F$4&lt;&gt;45566,D1396&lt;&gt;"徳島"),VLOOKUP(D1396,最低賃金!$A$2:$G$49,4,FALSE)),"")</f>
        <v/>
      </c>
      <c r="F1396" s="27" t="str">
        <f>IFERROR(VLOOKUP(D1396,最低賃金!$A$3:$G$49,6,FALSE),"")</f>
        <v/>
      </c>
      <c r="G1396" s="42"/>
      <c r="H1396" s="19"/>
      <c r="I1396" s="81"/>
      <c r="J1396" s="27" t="str" cm="1">
        <f t="array" ref="J1396">IFERROR(_xlfn.IFS(COUNTBLANK(G1396:I1396)=3,"",H1396="","H列に金額を入力してください",G1396=3,H1396,I1396="","I列に労働時間を入力してください",G1396=1,ROUND(H1396/(I1396*24),0),G1396=2,ROUND(H1396/(I1396*24),0)),"")</f>
        <v/>
      </c>
      <c r="K1396" s="80" t="str" cm="1">
        <f t="array" ref="K1396">IFERROR(_xlfn.IFS(D1396="","",J1396&lt;E1396,"×（法定外・要件外となる従業員です）",J1396&lt;=F1396,"〇",J1396&gt;F1396,"ー（要件外となる従業員です）"),"")</f>
        <v/>
      </c>
      <c r="L1396" s="25" t="str" cm="1">
        <f t="array" ref="L1396">IFERROR(_xlfn.IFS(COUNTBLANK(C1396:J1396)=8,"",C1396="","←C列に従業員名を姓名（フルネーム）で入力してください。誤変換にお気を付け下さい。",D1396="","←D列に都道府県を入力してください。",G1396="","←G列に1～3の選択肢を入力してください",H1396="","←H列に金額を入力してください",G1396=3,"",I1396="","←I列に所定労働時間を入力してください"),"")</f>
        <v/>
      </c>
    </row>
    <row r="1397" spans="1:12" ht="16.5" customHeight="1" x14ac:dyDescent="0.4">
      <c r="A1397" s="41" t="str">
        <f t="shared" si="22"/>
        <v/>
      </c>
      <c r="B1397" s="40"/>
      <c r="C1397" s="75"/>
      <c r="D1397" s="42"/>
      <c r="E1397" s="27" t="str" cm="1">
        <f t="array" ref="E1397">IFERROR(_xlfn.IFS(AND($F$4=45566,D1397="徳島"),VLOOKUP(D1397,最低賃金!$A$2:$G$49,2,FALSE),OR($F$4&lt;&gt;45566,D1397&lt;&gt;"徳島"),VLOOKUP(D1397,最低賃金!$A$2:$G$49,4,FALSE)),"")</f>
        <v/>
      </c>
      <c r="F1397" s="27" t="str">
        <f>IFERROR(VLOOKUP(D1397,最低賃金!$A$3:$G$49,6,FALSE),"")</f>
        <v/>
      </c>
      <c r="G1397" s="42"/>
      <c r="H1397" s="19"/>
      <c r="I1397" s="81"/>
      <c r="J1397" s="27" t="str" cm="1">
        <f t="array" ref="J1397">IFERROR(_xlfn.IFS(COUNTBLANK(G1397:I1397)=3,"",H1397="","H列に金額を入力してください",G1397=3,H1397,I1397="","I列に労働時間を入力してください",G1397=1,ROUND(H1397/(I1397*24),0),G1397=2,ROUND(H1397/(I1397*24),0)),"")</f>
        <v/>
      </c>
      <c r="K1397" s="80" t="str" cm="1">
        <f t="array" ref="K1397">IFERROR(_xlfn.IFS(D1397="","",J1397&lt;E1397,"×（法定外・要件外となる従業員です）",J1397&lt;=F1397,"〇",J1397&gt;F1397,"ー（要件外となる従業員です）"),"")</f>
        <v/>
      </c>
      <c r="L1397" s="25" t="str" cm="1">
        <f t="array" ref="L1397">IFERROR(_xlfn.IFS(COUNTBLANK(C1397:J1397)=8,"",C1397="","←C列に従業員名を姓名（フルネーム）で入力してください。誤変換にお気を付け下さい。",D1397="","←D列に都道府県を入力してください。",G1397="","←G列に1～3の選択肢を入力してください",H1397="","←H列に金額を入力してください",G1397=3,"",I1397="","←I列に所定労働時間を入力してください"),"")</f>
        <v/>
      </c>
    </row>
    <row r="1398" spans="1:12" ht="16.5" customHeight="1" x14ac:dyDescent="0.4">
      <c r="A1398" s="41" t="str">
        <f t="shared" si="22"/>
        <v/>
      </c>
      <c r="B1398" s="40"/>
      <c r="C1398" s="75"/>
      <c r="D1398" s="42"/>
      <c r="E1398" s="27" t="str" cm="1">
        <f t="array" ref="E1398">IFERROR(_xlfn.IFS(AND($F$4=45566,D1398="徳島"),VLOOKUP(D1398,最低賃金!$A$2:$G$49,2,FALSE),OR($F$4&lt;&gt;45566,D1398&lt;&gt;"徳島"),VLOOKUP(D1398,最低賃金!$A$2:$G$49,4,FALSE)),"")</f>
        <v/>
      </c>
      <c r="F1398" s="27" t="str">
        <f>IFERROR(VLOOKUP(D1398,最低賃金!$A$3:$G$49,6,FALSE),"")</f>
        <v/>
      </c>
      <c r="G1398" s="42"/>
      <c r="H1398" s="19"/>
      <c r="I1398" s="81"/>
      <c r="J1398" s="27" t="str" cm="1">
        <f t="array" ref="J1398">IFERROR(_xlfn.IFS(COUNTBLANK(G1398:I1398)=3,"",H1398="","H列に金額を入力してください",G1398=3,H1398,I1398="","I列に労働時間を入力してください",G1398=1,ROUND(H1398/(I1398*24),0),G1398=2,ROUND(H1398/(I1398*24),0)),"")</f>
        <v/>
      </c>
      <c r="K1398" s="80" t="str" cm="1">
        <f t="array" ref="K1398">IFERROR(_xlfn.IFS(D1398="","",J1398&lt;E1398,"×（法定外・要件外となる従業員です）",J1398&lt;=F1398,"〇",J1398&gt;F1398,"ー（要件外となる従業員です）"),"")</f>
        <v/>
      </c>
      <c r="L1398" s="25" t="str" cm="1">
        <f t="array" ref="L1398">IFERROR(_xlfn.IFS(COUNTBLANK(C1398:J1398)=8,"",C1398="","←C列に従業員名を姓名（フルネーム）で入力してください。誤変換にお気を付け下さい。",D1398="","←D列に都道府県を入力してください。",G1398="","←G列に1～3の選択肢を入力してください",H1398="","←H列に金額を入力してください",G1398=3,"",I1398="","←I列に所定労働時間を入力してください"),"")</f>
        <v/>
      </c>
    </row>
    <row r="1399" spans="1:12" ht="16.5" customHeight="1" x14ac:dyDescent="0.4">
      <c r="A1399" s="41" t="str">
        <f t="shared" si="22"/>
        <v/>
      </c>
      <c r="B1399" s="40"/>
      <c r="C1399" s="75"/>
      <c r="D1399" s="42"/>
      <c r="E1399" s="27" t="str" cm="1">
        <f t="array" ref="E1399">IFERROR(_xlfn.IFS(AND($F$4=45566,D1399="徳島"),VLOOKUP(D1399,最低賃金!$A$2:$G$49,2,FALSE),OR($F$4&lt;&gt;45566,D1399&lt;&gt;"徳島"),VLOOKUP(D1399,最低賃金!$A$2:$G$49,4,FALSE)),"")</f>
        <v/>
      </c>
      <c r="F1399" s="27" t="str">
        <f>IFERROR(VLOOKUP(D1399,最低賃金!$A$3:$G$49,6,FALSE),"")</f>
        <v/>
      </c>
      <c r="G1399" s="42"/>
      <c r="H1399" s="19"/>
      <c r="I1399" s="81"/>
      <c r="J1399" s="27" t="str" cm="1">
        <f t="array" ref="J1399">IFERROR(_xlfn.IFS(COUNTBLANK(G1399:I1399)=3,"",H1399="","H列に金額を入力してください",G1399=3,H1399,I1399="","I列に労働時間を入力してください",G1399=1,ROUND(H1399/(I1399*24),0),G1399=2,ROUND(H1399/(I1399*24),0)),"")</f>
        <v/>
      </c>
      <c r="K1399" s="80" t="str" cm="1">
        <f t="array" ref="K1399">IFERROR(_xlfn.IFS(D1399="","",J1399&lt;E1399,"×（法定外・要件外となる従業員です）",J1399&lt;=F1399,"〇",J1399&gt;F1399,"ー（要件外となる従業員です）"),"")</f>
        <v/>
      </c>
      <c r="L1399" s="25" t="str" cm="1">
        <f t="array" ref="L1399">IFERROR(_xlfn.IFS(COUNTBLANK(C1399:J1399)=8,"",C1399="","←C列に従業員名を姓名（フルネーム）で入力してください。誤変換にお気を付け下さい。",D1399="","←D列に都道府県を入力してください。",G1399="","←G列に1～3の選択肢を入力してください",H1399="","←H列に金額を入力してください",G1399=3,"",I1399="","←I列に所定労働時間を入力してください"),"")</f>
        <v/>
      </c>
    </row>
    <row r="1400" spans="1:12" ht="16.5" customHeight="1" x14ac:dyDescent="0.4">
      <c r="A1400" s="41" t="str">
        <f t="shared" si="22"/>
        <v/>
      </c>
      <c r="B1400" s="40"/>
      <c r="C1400" s="75"/>
      <c r="D1400" s="42"/>
      <c r="E1400" s="27" t="str" cm="1">
        <f t="array" ref="E1400">IFERROR(_xlfn.IFS(AND($F$4=45566,D1400="徳島"),VLOOKUP(D1400,最低賃金!$A$2:$G$49,2,FALSE),OR($F$4&lt;&gt;45566,D1400&lt;&gt;"徳島"),VLOOKUP(D1400,最低賃金!$A$2:$G$49,4,FALSE)),"")</f>
        <v/>
      </c>
      <c r="F1400" s="27" t="str">
        <f>IFERROR(VLOOKUP(D1400,最低賃金!$A$3:$G$49,6,FALSE),"")</f>
        <v/>
      </c>
      <c r="G1400" s="42"/>
      <c r="H1400" s="19"/>
      <c r="I1400" s="81"/>
      <c r="J1400" s="27" t="str" cm="1">
        <f t="array" ref="J1400">IFERROR(_xlfn.IFS(COUNTBLANK(G1400:I1400)=3,"",H1400="","H列に金額を入力してください",G1400=3,H1400,I1400="","I列に労働時間を入力してください",G1400=1,ROUND(H1400/(I1400*24),0),G1400=2,ROUND(H1400/(I1400*24),0)),"")</f>
        <v/>
      </c>
      <c r="K1400" s="80" t="str" cm="1">
        <f t="array" ref="K1400">IFERROR(_xlfn.IFS(D1400="","",J1400&lt;E1400,"×（法定外・要件外となる従業員です）",J1400&lt;=F1400,"〇",J1400&gt;F1400,"ー（要件外となる従業員です）"),"")</f>
        <v/>
      </c>
      <c r="L1400" s="25" t="str" cm="1">
        <f t="array" ref="L1400">IFERROR(_xlfn.IFS(COUNTBLANK(C1400:J1400)=8,"",C1400="","←C列に従業員名を姓名（フルネーム）で入力してください。誤変換にお気を付け下さい。",D1400="","←D列に都道府県を入力してください。",G1400="","←G列に1～3の選択肢を入力してください",H1400="","←H列に金額を入力してください",G1400=3,"",I1400="","←I列に所定労働時間を入力してください"),"")</f>
        <v/>
      </c>
    </row>
    <row r="1401" spans="1:12" ht="16.5" customHeight="1" x14ac:dyDescent="0.4">
      <c r="A1401" s="41" t="str">
        <f t="shared" si="22"/>
        <v/>
      </c>
      <c r="B1401" s="40"/>
      <c r="C1401" s="75"/>
      <c r="D1401" s="42"/>
      <c r="E1401" s="27" t="str" cm="1">
        <f t="array" ref="E1401">IFERROR(_xlfn.IFS(AND($F$4=45566,D1401="徳島"),VLOOKUP(D1401,最低賃金!$A$2:$G$49,2,FALSE),OR($F$4&lt;&gt;45566,D1401&lt;&gt;"徳島"),VLOOKUP(D1401,最低賃金!$A$2:$G$49,4,FALSE)),"")</f>
        <v/>
      </c>
      <c r="F1401" s="27" t="str">
        <f>IFERROR(VLOOKUP(D1401,最低賃金!$A$3:$G$49,6,FALSE),"")</f>
        <v/>
      </c>
      <c r="G1401" s="42"/>
      <c r="H1401" s="19"/>
      <c r="I1401" s="81"/>
      <c r="J1401" s="27" t="str" cm="1">
        <f t="array" ref="J1401">IFERROR(_xlfn.IFS(COUNTBLANK(G1401:I1401)=3,"",H1401="","H列に金額を入力してください",G1401=3,H1401,I1401="","I列に労働時間を入力してください",G1401=1,ROUND(H1401/(I1401*24),0),G1401=2,ROUND(H1401/(I1401*24),0)),"")</f>
        <v/>
      </c>
      <c r="K1401" s="80" t="str" cm="1">
        <f t="array" ref="K1401">IFERROR(_xlfn.IFS(D1401="","",J1401&lt;E1401,"×（法定外・要件外となる従業員です）",J1401&lt;=F1401,"〇",J1401&gt;F1401,"ー（要件外となる従業員です）"),"")</f>
        <v/>
      </c>
      <c r="L1401" s="25" t="str" cm="1">
        <f t="array" ref="L1401">IFERROR(_xlfn.IFS(COUNTBLANK(C1401:J1401)=8,"",C1401="","←C列に従業員名を姓名（フルネーム）で入力してください。誤変換にお気を付け下さい。",D1401="","←D列に都道府県を入力してください。",G1401="","←G列に1～3の選択肢を入力してください",H1401="","←H列に金額を入力してください",G1401=3,"",I1401="","←I列に所定労働時間を入力してください"),"")</f>
        <v/>
      </c>
    </row>
    <row r="1402" spans="1:12" ht="16.5" customHeight="1" x14ac:dyDescent="0.4">
      <c r="A1402" s="41" t="str">
        <f t="shared" si="22"/>
        <v/>
      </c>
      <c r="B1402" s="40"/>
      <c r="C1402" s="75"/>
      <c r="D1402" s="42"/>
      <c r="E1402" s="27" t="str" cm="1">
        <f t="array" ref="E1402">IFERROR(_xlfn.IFS(AND($F$4=45566,D1402="徳島"),VLOOKUP(D1402,最低賃金!$A$2:$G$49,2,FALSE),OR($F$4&lt;&gt;45566,D1402&lt;&gt;"徳島"),VLOOKUP(D1402,最低賃金!$A$2:$G$49,4,FALSE)),"")</f>
        <v/>
      </c>
      <c r="F1402" s="27" t="str">
        <f>IFERROR(VLOOKUP(D1402,最低賃金!$A$3:$G$49,6,FALSE),"")</f>
        <v/>
      </c>
      <c r="G1402" s="42"/>
      <c r="H1402" s="19"/>
      <c r="I1402" s="81"/>
      <c r="J1402" s="27" t="str" cm="1">
        <f t="array" ref="J1402">IFERROR(_xlfn.IFS(COUNTBLANK(G1402:I1402)=3,"",H1402="","H列に金額を入力してください",G1402=3,H1402,I1402="","I列に労働時間を入力してください",G1402=1,ROUND(H1402/(I1402*24),0),G1402=2,ROUND(H1402/(I1402*24),0)),"")</f>
        <v/>
      </c>
      <c r="K1402" s="80" t="str" cm="1">
        <f t="array" ref="K1402">IFERROR(_xlfn.IFS(D1402="","",J1402&lt;E1402,"×（法定外・要件外となる従業員です）",J1402&lt;=F1402,"〇",J1402&gt;F1402,"ー（要件外となる従業員です）"),"")</f>
        <v/>
      </c>
      <c r="L1402" s="25" t="str" cm="1">
        <f t="array" ref="L1402">IFERROR(_xlfn.IFS(COUNTBLANK(C1402:J1402)=8,"",C1402="","←C列に従業員名を姓名（フルネーム）で入力してください。誤変換にお気を付け下さい。",D1402="","←D列に都道府県を入力してください。",G1402="","←G列に1～3の選択肢を入力してください",H1402="","←H列に金額を入力してください",G1402=3,"",I1402="","←I列に所定労働時間を入力してください"),"")</f>
        <v/>
      </c>
    </row>
    <row r="1403" spans="1:12" ht="16.5" customHeight="1" x14ac:dyDescent="0.4">
      <c r="A1403" s="41" t="str">
        <f t="shared" si="22"/>
        <v/>
      </c>
      <c r="B1403" s="40"/>
      <c r="C1403" s="75"/>
      <c r="D1403" s="42"/>
      <c r="E1403" s="27" t="str" cm="1">
        <f t="array" ref="E1403">IFERROR(_xlfn.IFS(AND($F$4=45566,D1403="徳島"),VLOOKUP(D1403,最低賃金!$A$2:$G$49,2,FALSE),OR($F$4&lt;&gt;45566,D1403&lt;&gt;"徳島"),VLOOKUP(D1403,最低賃金!$A$2:$G$49,4,FALSE)),"")</f>
        <v/>
      </c>
      <c r="F1403" s="27" t="str">
        <f>IFERROR(VLOOKUP(D1403,最低賃金!$A$3:$G$49,6,FALSE),"")</f>
        <v/>
      </c>
      <c r="G1403" s="42"/>
      <c r="H1403" s="19"/>
      <c r="I1403" s="81"/>
      <c r="J1403" s="27" t="str" cm="1">
        <f t="array" ref="J1403">IFERROR(_xlfn.IFS(COUNTBLANK(G1403:I1403)=3,"",H1403="","H列に金額を入力してください",G1403=3,H1403,I1403="","I列に労働時間を入力してください",G1403=1,ROUND(H1403/(I1403*24),0),G1403=2,ROUND(H1403/(I1403*24),0)),"")</f>
        <v/>
      </c>
      <c r="K1403" s="80" t="str" cm="1">
        <f t="array" ref="K1403">IFERROR(_xlfn.IFS(D1403="","",J1403&lt;E1403,"×（法定外・要件外となる従業員です）",J1403&lt;=F1403,"〇",J1403&gt;F1403,"ー（要件外となる従業員です）"),"")</f>
        <v/>
      </c>
      <c r="L1403" s="25" t="str" cm="1">
        <f t="array" ref="L1403">IFERROR(_xlfn.IFS(COUNTBLANK(C1403:J1403)=8,"",C1403="","←C列に従業員名を姓名（フルネーム）で入力してください。誤変換にお気を付け下さい。",D1403="","←D列に都道府県を入力してください。",G1403="","←G列に1～3の選択肢を入力してください",H1403="","←H列に金額を入力してください",G1403=3,"",I1403="","←I列に所定労働時間を入力してください"),"")</f>
        <v/>
      </c>
    </row>
    <row r="1404" spans="1:12" ht="16.5" customHeight="1" x14ac:dyDescent="0.4">
      <c r="A1404" s="41" t="str">
        <f t="shared" si="22"/>
        <v/>
      </c>
      <c r="B1404" s="40"/>
      <c r="C1404" s="75"/>
      <c r="D1404" s="42"/>
      <c r="E1404" s="27" t="str" cm="1">
        <f t="array" ref="E1404">IFERROR(_xlfn.IFS(AND($F$4=45566,D1404="徳島"),VLOOKUP(D1404,最低賃金!$A$2:$G$49,2,FALSE),OR($F$4&lt;&gt;45566,D1404&lt;&gt;"徳島"),VLOOKUP(D1404,最低賃金!$A$2:$G$49,4,FALSE)),"")</f>
        <v/>
      </c>
      <c r="F1404" s="27" t="str">
        <f>IFERROR(VLOOKUP(D1404,最低賃金!$A$3:$G$49,6,FALSE),"")</f>
        <v/>
      </c>
      <c r="G1404" s="42"/>
      <c r="H1404" s="19"/>
      <c r="I1404" s="81"/>
      <c r="J1404" s="27" t="str" cm="1">
        <f t="array" ref="J1404">IFERROR(_xlfn.IFS(COUNTBLANK(G1404:I1404)=3,"",H1404="","H列に金額を入力してください",G1404=3,H1404,I1404="","I列に労働時間を入力してください",G1404=1,ROUND(H1404/(I1404*24),0),G1404=2,ROUND(H1404/(I1404*24),0)),"")</f>
        <v/>
      </c>
      <c r="K1404" s="80" t="str" cm="1">
        <f t="array" ref="K1404">IFERROR(_xlfn.IFS(D1404="","",J1404&lt;E1404,"×（法定外・要件外となる従業員です）",J1404&lt;=F1404,"〇",J1404&gt;F1404,"ー（要件外となる従業員です）"),"")</f>
        <v/>
      </c>
      <c r="L1404" s="25" t="str" cm="1">
        <f t="array" ref="L1404">IFERROR(_xlfn.IFS(COUNTBLANK(C1404:J1404)=8,"",C1404="","←C列に従業員名を姓名（フルネーム）で入力してください。誤変換にお気を付け下さい。",D1404="","←D列に都道府県を入力してください。",G1404="","←G列に1～3の選択肢を入力してください",H1404="","←H列に金額を入力してください",G1404=3,"",I1404="","←I列に所定労働時間を入力してください"),"")</f>
        <v/>
      </c>
    </row>
    <row r="1405" spans="1:12" ht="16.5" customHeight="1" x14ac:dyDescent="0.4">
      <c r="A1405" s="41" t="str">
        <f t="shared" si="22"/>
        <v/>
      </c>
      <c r="B1405" s="40"/>
      <c r="C1405" s="75"/>
      <c r="D1405" s="42"/>
      <c r="E1405" s="27" t="str" cm="1">
        <f t="array" ref="E1405">IFERROR(_xlfn.IFS(AND($F$4=45566,D1405="徳島"),VLOOKUP(D1405,最低賃金!$A$2:$G$49,2,FALSE),OR($F$4&lt;&gt;45566,D1405&lt;&gt;"徳島"),VLOOKUP(D1405,最低賃金!$A$2:$G$49,4,FALSE)),"")</f>
        <v/>
      </c>
      <c r="F1405" s="27" t="str">
        <f>IFERROR(VLOOKUP(D1405,最低賃金!$A$3:$G$49,6,FALSE),"")</f>
        <v/>
      </c>
      <c r="G1405" s="42"/>
      <c r="H1405" s="19"/>
      <c r="I1405" s="81"/>
      <c r="J1405" s="27" t="str" cm="1">
        <f t="array" ref="J1405">IFERROR(_xlfn.IFS(COUNTBLANK(G1405:I1405)=3,"",H1405="","H列に金額を入力してください",G1405=3,H1405,I1405="","I列に労働時間を入力してください",G1405=1,ROUND(H1405/(I1405*24),0),G1405=2,ROUND(H1405/(I1405*24),0)),"")</f>
        <v/>
      </c>
      <c r="K1405" s="80" t="str" cm="1">
        <f t="array" ref="K1405">IFERROR(_xlfn.IFS(D1405="","",J1405&lt;E1405,"×（法定外・要件外となる従業員です）",J1405&lt;=F1405,"〇",J1405&gt;F1405,"ー（要件外となる従業員です）"),"")</f>
        <v/>
      </c>
      <c r="L1405" s="25" t="str" cm="1">
        <f t="array" ref="L1405">IFERROR(_xlfn.IFS(COUNTBLANK(C1405:J1405)=8,"",C1405="","←C列に従業員名を姓名（フルネーム）で入力してください。誤変換にお気を付け下さい。",D1405="","←D列に都道府県を入力してください。",G1405="","←G列に1～3の選択肢を入力してください",H1405="","←H列に金額を入力してください",G1405=3,"",I1405="","←I列に所定労働時間を入力してください"),"")</f>
        <v/>
      </c>
    </row>
    <row r="1406" spans="1:12" ht="16.5" customHeight="1" x14ac:dyDescent="0.4">
      <c r="A1406" s="41" t="str">
        <f t="shared" si="22"/>
        <v/>
      </c>
      <c r="B1406" s="40"/>
      <c r="C1406" s="75"/>
      <c r="D1406" s="42"/>
      <c r="E1406" s="27" t="str" cm="1">
        <f t="array" ref="E1406">IFERROR(_xlfn.IFS(AND($F$4=45566,D1406="徳島"),VLOOKUP(D1406,最低賃金!$A$2:$G$49,2,FALSE),OR($F$4&lt;&gt;45566,D1406&lt;&gt;"徳島"),VLOOKUP(D1406,最低賃金!$A$2:$G$49,4,FALSE)),"")</f>
        <v/>
      </c>
      <c r="F1406" s="27" t="str">
        <f>IFERROR(VLOOKUP(D1406,最低賃金!$A$3:$G$49,6,FALSE),"")</f>
        <v/>
      </c>
      <c r="G1406" s="42"/>
      <c r="H1406" s="19"/>
      <c r="I1406" s="81"/>
      <c r="J1406" s="27" t="str" cm="1">
        <f t="array" ref="J1406">IFERROR(_xlfn.IFS(COUNTBLANK(G1406:I1406)=3,"",H1406="","H列に金額を入力してください",G1406=3,H1406,I1406="","I列に労働時間を入力してください",G1406=1,ROUND(H1406/(I1406*24),0),G1406=2,ROUND(H1406/(I1406*24),0)),"")</f>
        <v/>
      </c>
      <c r="K1406" s="80" t="str" cm="1">
        <f t="array" ref="K1406">IFERROR(_xlfn.IFS(D1406="","",J1406&lt;E1406,"×（法定外・要件外となる従業員です）",J1406&lt;=F1406,"〇",J1406&gt;F1406,"ー（要件外となる従業員です）"),"")</f>
        <v/>
      </c>
      <c r="L1406" s="25" t="str" cm="1">
        <f t="array" ref="L1406">IFERROR(_xlfn.IFS(COUNTBLANK(C1406:J1406)=8,"",C1406="","←C列に従業員名を姓名（フルネーム）で入力してください。誤変換にお気を付け下さい。",D1406="","←D列に都道府県を入力してください。",G1406="","←G列に1～3の選択肢を入力してください",H1406="","←H列に金額を入力してください",G1406=3,"",I1406="","←I列に所定労働時間を入力してください"),"")</f>
        <v/>
      </c>
    </row>
    <row r="1407" spans="1:12" ht="16.5" customHeight="1" x14ac:dyDescent="0.4">
      <c r="A1407" s="41" t="str">
        <f t="shared" si="22"/>
        <v/>
      </c>
      <c r="B1407" s="40"/>
      <c r="C1407" s="75"/>
      <c r="D1407" s="42"/>
      <c r="E1407" s="27" t="str" cm="1">
        <f t="array" ref="E1407">IFERROR(_xlfn.IFS(AND($F$4=45566,D1407="徳島"),VLOOKUP(D1407,最低賃金!$A$2:$G$49,2,FALSE),OR($F$4&lt;&gt;45566,D1407&lt;&gt;"徳島"),VLOOKUP(D1407,最低賃金!$A$2:$G$49,4,FALSE)),"")</f>
        <v/>
      </c>
      <c r="F1407" s="27" t="str">
        <f>IFERROR(VLOOKUP(D1407,最低賃金!$A$3:$G$49,6,FALSE),"")</f>
        <v/>
      </c>
      <c r="G1407" s="42"/>
      <c r="H1407" s="19"/>
      <c r="I1407" s="81"/>
      <c r="J1407" s="27" t="str" cm="1">
        <f t="array" ref="J1407">IFERROR(_xlfn.IFS(COUNTBLANK(G1407:I1407)=3,"",H1407="","H列に金額を入力してください",G1407=3,H1407,I1407="","I列に労働時間を入力してください",G1407=1,ROUND(H1407/(I1407*24),0),G1407=2,ROUND(H1407/(I1407*24),0)),"")</f>
        <v/>
      </c>
      <c r="K1407" s="80" t="str" cm="1">
        <f t="array" ref="K1407">IFERROR(_xlfn.IFS(D1407="","",J1407&lt;E1407,"×（法定外・要件外となる従業員です）",J1407&lt;=F1407,"〇",J1407&gt;F1407,"ー（要件外となる従業員です）"),"")</f>
        <v/>
      </c>
      <c r="L1407" s="25" t="str" cm="1">
        <f t="array" ref="L1407">IFERROR(_xlfn.IFS(COUNTBLANK(C1407:J1407)=8,"",C1407="","←C列に従業員名を姓名（フルネーム）で入力してください。誤変換にお気を付け下さい。",D1407="","←D列に都道府県を入力してください。",G1407="","←G列に1～3の選択肢を入力してください",H1407="","←H列に金額を入力してください",G1407=3,"",I1407="","←I列に所定労働時間を入力してください"),"")</f>
        <v/>
      </c>
    </row>
    <row r="1408" spans="1:12" ht="16.5" customHeight="1" x14ac:dyDescent="0.4">
      <c r="A1408" s="41" t="str">
        <f t="shared" si="22"/>
        <v/>
      </c>
      <c r="B1408" s="40"/>
      <c r="C1408" s="75"/>
      <c r="D1408" s="42"/>
      <c r="E1408" s="27" t="str" cm="1">
        <f t="array" ref="E1408">IFERROR(_xlfn.IFS(AND($F$4=45566,D1408="徳島"),VLOOKUP(D1408,最低賃金!$A$2:$G$49,2,FALSE),OR($F$4&lt;&gt;45566,D1408&lt;&gt;"徳島"),VLOOKUP(D1408,最低賃金!$A$2:$G$49,4,FALSE)),"")</f>
        <v/>
      </c>
      <c r="F1408" s="27" t="str">
        <f>IFERROR(VLOOKUP(D1408,最低賃金!$A$3:$G$49,6,FALSE),"")</f>
        <v/>
      </c>
      <c r="G1408" s="42"/>
      <c r="H1408" s="19"/>
      <c r="I1408" s="81"/>
      <c r="J1408" s="27" t="str" cm="1">
        <f t="array" ref="J1408">IFERROR(_xlfn.IFS(COUNTBLANK(G1408:I1408)=3,"",H1408="","H列に金額を入力してください",G1408=3,H1408,I1408="","I列に労働時間を入力してください",G1408=1,ROUND(H1408/(I1408*24),0),G1408=2,ROUND(H1408/(I1408*24),0)),"")</f>
        <v/>
      </c>
      <c r="K1408" s="80" t="str" cm="1">
        <f t="array" ref="K1408">IFERROR(_xlfn.IFS(D1408="","",J1408&lt;E1408,"×（法定外・要件外となる従業員です）",J1408&lt;=F1408,"〇",J1408&gt;F1408,"ー（要件外となる従業員です）"),"")</f>
        <v/>
      </c>
      <c r="L1408" s="25" t="str" cm="1">
        <f t="array" ref="L1408">IFERROR(_xlfn.IFS(COUNTBLANK(C1408:J1408)=8,"",C1408="","←C列に従業員名を姓名（フルネーム）で入力してください。誤変換にお気を付け下さい。",D1408="","←D列に都道府県を入力してください。",G1408="","←G列に1～3の選択肢を入力してください",H1408="","←H列に金額を入力してください",G1408=3,"",I1408="","←I列に所定労働時間を入力してください"),"")</f>
        <v/>
      </c>
    </row>
    <row r="1409" spans="1:12" ht="16.5" customHeight="1" x14ac:dyDescent="0.4">
      <c r="A1409" s="41" t="str">
        <f t="shared" si="22"/>
        <v/>
      </c>
      <c r="B1409" s="40"/>
      <c r="C1409" s="75"/>
      <c r="D1409" s="42"/>
      <c r="E1409" s="27" t="str" cm="1">
        <f t="array" ref="E1409">IFERROR(_xlfn.IFS(AND($F$4=45566,D1409="徳島"),VLOOKUP(D1409,最低賃金!$A$2:$G$49,2,FALSE),OR($F$4&lt;&gt;45566,D1409&lt;&gt;"徳島"),VLOOKUP(D1409,最低賃金!$A$2:$G$49,4,FALSE)),"")</f>
        <v/>
      </c>
      <c r="F1409" s="27" t="str">
        <f>IFERROR(VLOOKUP(D1409,最低賃金!$A$3:$G$49,6,FALSE),"")</f>
        <v/>
      </c>
      <c r="G1409" s="42"/>
      <c r="H1409" s="19"/>
      <c r="I1409" s="81"/>
      <c r="J1409" s="27" t="str" cm="1">
        <f t="array" ref="J1409">IFERROR(_xlfn.IFS(COUNTBLANK(G1409:I1409)=3,"",H1409="","H列に金額を入力してください",G1409=3,H1409,I1409="","I列に労働時間を入力してください",G1409=1,ROUND(H1409/(I1409*24),0),G1409=2,ROUND(H1409/(I1409*24),0)),"")</f>
        <v/>
      </c>
      <c r="K1409" s="80" t="str" cm="1">
        <f t="array" ref="K1409">IFERROR(_xlfn.IFS(D1409="","",J1409&lt;E1409,"×（法定外・要件外となる従業員です）",J1409&lt;=F1409,"〇",J1409&gt;F1409,"ー（要件外となる従業員です）"),"")</f>
        <v/>
      </c>
      <c r="L1409" s="25" t="str" cm="1">
        <f t="array" ref="L1409">IFERROR(_xlfn.IFS(COUNTBLANK(C1409:J1409)=8,"",C1409="","←C列に従業員名を姓名（フルネーム）で入力してください。誤変換にお気を付け下さい。",D1409="","←D列に都道府県を入力してください。",G1409="","←G列に1～3の選択肢を入力してください",H1409="","←H列に金額を入力してください",G1409=3,"",I1409="","←I列に所定労働時間を入力してください"),"")</f>
        <v/>
      </c>
    </row>
    <row r="1410" spans="1:12" ht="16.5" customHeight="1" x14ac:dyDescent="0.4">
      <c r="A1410" s="41" t="str">
        <f t="shared" si="22"/>
        <v/>
      </c>
      <c r="B1410" s="40"/>
      <c r="C1410" s="75"/>
      <c r="D1410" s="42"/>
      <c r="E1410" s="27" t="str" cm="1">
        <f t="array" ref="E1410">IFERROR(_xlfn.IFS(AND($F$4=45566,D1410="徳島"),VLOOKUP(D1410,最低賃金!$A$2:$G$49,2,FALSE),OR($F$4&lt;&gt;45566,D1410&lt;&gt;"徳島"),VLOOKUP(D1410,最低賃金!$A$2:$G$49,4,FALSE)),"")</f>
        <v/>
      </c>
      <c r="F1410" s="27" t="str">
        <f>IFERROR(VLOOKUP(D1410,最低賃金!$A$3:$G$49,6,FALSE),"")</f>
        <v/>
      </c>
      <c r="G1410" s="42"/>
      <c r="H1410" s="19"/>
      <c r="I1410" s="81"/>
      <c r="J1410" s="27" t="str" cm="1">
        <f t="array" ref="J1410">IFERROR(_xlfn.IFS(COUNTBLANK(G1410:I1410)=3,"",H1410="","H列に金額を入力してください",G1410=3,H1410,I1410="","I列に労働時間を入力してください",G1410=1,ROUND(H1410/(I1410*24),0),G1410=2,ROUND(H1410/(I1410*24),0)),"")</f>
        <v/>
      </c>
      <c r="K1410" s="80" t="str" cm="1">
        <f t="array" ref="K1410">IFERROR(_xlfn.IFS(D1410="","",J1410&lt;E1410,"×（法定外・要件外となる従業員です）",J1410&lt;=F1410,"〇",J1410&gt;F1410,"ー（要件外となる従業員です）"),"")</f>
        <v/>
      </c>
      <c r="L1410" s="25" t="str" cm="1">
        <f t="array" ref="L1410">IFERROR(_xlfn.IFS(COUNTBLANK(C1410:J1410)=8,"",C1410="","←C列に従業員名を姓名（フルネーム）で入力してください。誤変換にお気を付け下さい。",D1410="","←D列に都道府県を入力してください。",G1410="","←G列に1～3の選択肢を入力してください",H1410="","←H列に金額を入力してください",G1410=3,"",I1410="","←I列に所定労働時間を入力してください"),"")</f>
        <v/>
      </c>
    </row>
    <row r="1411" spans="1:12" ht="16.5" customHeight="1" x14ac:dyDescent="0.4">
      <c r="A1411" s="41" t="str">
        <f t="shared" si="22"/>
        <v/>
      </c>
      <c r="B1411" s="40"/>
      <c r="C1411" s="75"/>
      <c r="D1411" s="42"/>
      <c r="E1411" s="27" t="str" cm="1">
        <f t="array" ref="E1411">IFERROR(_xlfn.IFS(AND($F$4=45566,D1411="徳島"),VLOOKUP(D1411,最低賃金!$A$2:$G$49,2,FALSE),OR($F$4&lt;&gt;45566,D1411&lt;&gt;"徳島"),VLOOKUP(D1411,最低賃金!$A$2:$G$49,4,FALSE)),"")</f>
        <v/>
      </c>
      <c r="F1411" s="27" t="str">
        <f>IFERROR(VLOOKUP(D1411,最低賃金!$A$3:$G$49,6,FALSE),"")</f>
        <v/>
      </c>
      <c r="G1411" s="42"/>
      <c r="H1411" s="19"/>
      <c r="I1411" s="81"/>
      <c r="J1411" s="27" t="str" cm="1">
        <f t="array" ref="J1411">IFERROR(_xlfn.IFS(COUNTBLANK(G1411:I1411)=3,"",H1411="","H列に金額を入力してください",G1411=3,H1411,I1411="","I列に労働時間を入力してください",G1411=1,ROUND(H1411/(I1411*24),0),G1411=2,ROUND(H1411/(I1411*24),0)),"")</f>
        <v/>
      </c>
      <c r="K1411" s="80" t="str" cm="1">
        <f t="array" ref="K1411">IFERROR(_xlfn.IFS(D1411="","",J1411&lt;E1411,"×（法定外・要件外となる従業員です）",J1411&lt;=F1411,"〇",J1411&gt;F1411,"ー（要件外となる従業員です）"),"")</f>
        <v/>
      </c>
      <c r="L1411" s="25" t="str" cm="1">
        <f t="array" ref="L1411">IFERROR(_xlfn.IFS(COUNTBLANK(C1411:J1411)=8,"",C1411="","←C列に従業員名を姓名（フルネーム）で入力してください。誤変換にお気を付け下さい。",D1411="","←D列に都道府県を入力してください。",G1411="","←G列に1～3の選択肢を入力してください",H1411="","←H列に金額を入力してください",G1411=3,"",I1411="","←I列に所定労働時間を入力してください"),"")</f>
        <v/>
      </c>
    </row>
    <row r="1412" spans="1:12" ht="16.5" customHeight="1" x14ac:dyDescent="0.4">
      <c r="A1412" s="41" t="str">
        <f t="shared" si="22"/>
        <v/>
      </c>
      <c r="B1412" s="40"/>
      <c r="C1412" s="75"/>
      <c r="D1412" s="42"/>
      <c r="E1412" s="27" t="str" cm="1">
        <f t="array" ref="E1412">IFERROR(_xlfn.IFS(AND($F$4=45566,D1412="徳島"),VLOOKUP(D1412,最低賃金!$A$2:$G$49,2,FALSE),OR($F$4&lt;&gt;45566,D1412&lt;&gt;"徳島"),VLOOKUP(D1412,最低賃金!$A$2:$G$49,4,FALSE)),"")</f>
        <v/>
      </c>
      <c r="F1412" s="27" t="str">
        <f>IFERROR(VLOOKUP(D1412,最低賃金!$A$3:$G$49,6,FALSE),"")</f>
        <v/>
      </c>
      <c r="G1412" s="42"/>
      <c r="H1412" s="19"/>
      <c r="I1412" s="81"/>
      <c r="J1412" s="27" t="str" cm="1">
        <f t="array" ref="J1412">IFERROR(_xlfn.IFS(COUNTBLANK(G1412:I1412)=3,"",H1412="","H列に金額を入力してください",G1412=3,H1412,I1412="","I列に労働時間を入力してください",G1412=1,ROUND(H1412/(I1412*24),0),G1412=2,ROUND(H1412/(I1412*24),0)),"")</f>
        <v/>
      </c>
      <c r="K1412" s="80" t="str" cm="1">
        <f t="array" ref="K1412">IFERROR(_xlfn.IFS(D1412="","",J1412&lt;E1412,"×（法定外・要件外となる従業員です）",J1412&lt;=F1412,"〇",J1412&gt;F1412,"ー（要件外となる従業員です）"),"")</f>
        <v/>
      </c>
      <c r="L1412" s="25" t="str" cm="1">
        <f t="array" ref="L1412">IFERROR(_xlfn.IFS(COUNTBLANK(C1412:J1412)=8,"",C1412="","←C列に従業員名を姓名（フルネーム）で入力してください。誤変換にお気を付け下さい。",D1412="","←D列に都道府県を入力してください。",G1412="","←G列に1～3の選択肢を入力してください",H1412="","←H列に金額を入力してください",G1412=3,"",I1412="","←I列に所定労働時間を入力してください"),"")</f>
        <v/>
      </c>
    </row>
    <row r="1413" spans="1:12" ht="16.5" customHeight="1" x14ac:dyDescent="0.4">
      <c r="A1413" s="41" t="str">
        <f t="shared" si="22"/>
        <v/>
      </c>
      <c r="B1413" s="40"/>
      <c r="C1413" s="75"/>
      <c r="D1413" s="42"/>
      <c r="E1413" s="27" t="str" cm="1">
        <f t="array" ref="E1413">IFERROR(_xlfn.IFS(AND($F$4=45566,D1413="徳島"),VLOOKUP(D1413,最低賃金!$A$2:$G$49,2,FALSE),OR($F$4&lt;&gt;45566,D1413&lt;&gt;"徳島"),VLOOKUP(D1413,最低賃金!$A$2:$G$49,4,FALSE)),"")</f>
        <v/>
      </c>
      <c r="F1413" s="27" t="str">
        <f>IFERROR(VLOOKUP(D1413,最低賃金!$A$3:$G$49,6,FALSE),"")</f>
        <v/>
      </c>
      <c r="G1413" s="42"/>
      <c r="H1413" s="19"/>
      <c r="I1413" s="81"/>
      <c r="J1413" s="27" t="str" cm="1">
        <f t="array" ref="J1413">IFERROR(_xlfn.IFS(COUNTBLANK(G1413:I1413)=3,"",H1413="","H列に金額を入力してください",G1413=3,H1413,I1413="","I列に労働時間を入力してください",G1413=1,ROUND(H1413/(I1413*24),0),G1413=2,ROUND(H1413/(I1413*24),0)),"")</f>
        <v/>
      </c>
      <c r="K1413" s="80" t="str" cm="1">
        <f t="array" ref="K1413">IFERROR(_xlfn.IFS(D1413="","",J1413&lt;E1413,"×（法定外・要件外となる従業員です）",J1413&lt;=F1413,"〇",J1413&gt;F1413,"ー（要件外となる従業員です）"),"")</f>
        <v/>
      </c>
      <c r="L1413" s="25" t="str" cm="1">
        <f t="array" ref="L1413">IFERROR(_xlfn.IFS(COUNTBLANK(C1413:J1413)=8,"",C1413="","←C列に従業員名を姓名（フルネーム）で入力してください。誤変換にお気を付け下さい。",D1413="","←D列に都道府県を入力してください。",G1413="","←G列に1～3の選択肢を入力してください",H1413="","←H列に金額を入力してください",G1413=3,"",I1413="","←I列に所定労働時間を入力してください"),"")</f>
        <v/>
      </c>
    </row>
    <row r="1414" spans="1:12" ht="16.5" customHeight="1" x14ac:dyDescent="0.4">
      <c r="A1414" s="41" t="str">
        <f t="shared" si="22"/>
        <v/>
      </c>
      <c r="B1414" s="40"/>
      <c r="C1414" s="75"/>
      <c r="D1414" s="42"/>
      <c r="E1414" s="27" t="str" cm="1">
        <f t="array" ref="E1414">IFERROR(_xlfn.IFS(AND($F$4=45566,D1414="徳島"),VLOOKUP(D1414,最低賃金!$A$2:$G$49,2,FALSE),OR($F$4&lt;&gt;45566,D1414&lt;&gt;"徳島"),VLOOKUP(D1414,最低賃金!$A$2:$G$49,4,FALSE)),"")</f>
        <v/>
      </c>
      <c r="F1414" s="27" t="str">
        <f>IFERROR(VLOOKUP(D1414,最低賃金!$A$3:$G$49,6,FALSE),"")</f>
        <v/>
      </c>
      <c r="G1414" s="42"/>
      <c r="H1414" s="19"/>
      <c r="I1414" s="81"/>
      <c r="J1414" s="27" t="str" cm="1">
        <f t="array" ref="J1414">IFERROR(_xlfn.IFS(COUNTBLANK(G1414:I1414)=3,"",H1414="","H列に金額を入力してください",G1414=3,H1414,I1414="","I列に労働時間を入力してください",G1414=1,ROUND(H1414/(I1414*24),0),G1414=2,ROUND(H1414/(I1414*24),0)),"")</f>
        <v/>
      </c>
      <c r="K1414" s="80" t="str" cm="1">
        <f t="array" ref="K1414">IFERROR(_xlfn.IFS(D1414="","",J1414&lt;E1414,"×（法定外・要件外となる従業員です）",J1414&lt;=F1414,"〇",J1414&gt;F1414,"ー（要件外となる従業員です）"),"")</f>
        <v/>
      </c>
      <c r="L1414" s="25" t="str" cm="1">
        <f t="array" ref="L1414">IFERROR(_xlfn.IFS(COUNTBLANK(C1414:J1414)=8,"",C1414="","←C列に従業員名を姓名（フルネーム）で入力してください。誤変換にお気を付け下さい。",D1414="","←D列に都道府県を入力してください。",G1414="","←G列に1～3の選択肢を入力してください",H1414="","←H列に金額を入力してください",G1414=3,"",I1414="","←I列に所定労働時間を入力してください"),"")</f>
        <v/>
      </c>
    </row>
    <row r="1415" spans="1:12" ht="16.5" customHeight="1" x14ac:dyDescent="0.4">
      <c r="A1415" s="41" t="str">
        <f t="shared" si="22"/>
        <v/>
      </c>
      <c r="B1415" s="40"/>
      <c r="C1415" s="75"/>
      <c r="D1415" s="42"/>
      <c r="E1415" s="27" t="str" cm="1">
        <f t="array" ref="E1415">IFERROR(_xlfn.IFS(AND($F$4=45566,D1415="徳島"),VLOOKUP(D1415,最低賃金!$A$2:$G$49,2,FALSE),OR($F$4&lt;&gt;45566,D1415&lt;&gt;"徳島"),VLOOKUP(D1415,最低賃金!$A$2:$G$49,4,FALSE)),"")</f>
        <v/>
      </c>
      <c r="F1415" s="27" t="str">
        <f>IFERROR(VLOOKUP(D1415,最低賃金!$A$3:$G$49,6,FALSE),"")</f>
        <v/>
      </c>
      <c r="G1415" s="42"/>
      <c r="H1415" s="19"/>
      <c r="I1415" s="81"/>
      <c r="J1415" s="27" t="str" cm="1">
        <f t="array" ref="J1415">IFERROR(_xlfn.IFS(COUNTBLANK(G1415:I1415)=3,"",H1415="","H列に金額を入力してください",G1415=3,H1415,I1415="","I列に労働時間を入力してください",G1415=1,ROUND(H1415/(I1415*24),0),G1415=2,ROUND(H1415/(I1415*24),0)),"")</f>
        <v/>
      </c>
      <c r="K1415" s="80" t="str" cm="1">
        <f t="array" ref="K1415">IFERROR(_xlfn.IFS(D1415="","",J1415&lt;E1415,"×（法定外・要件外となる従業員です）",J1415&lt;=F1415,"〇",J1415&gt;F1415,"ー（要件外となる従業員です）"),"")</f>
        <v/>
      </c>
      <c r="L1415" s="25" t="str" cm="1">
        <f t="array" ref="L1415">IFERROR(_xlfn.IFS(COUNTBLANK(C1415:J1415)=8,"",C1415="","←C列に従業員名を姓名（フルネーム）で入力してください。誤変換にお気を付け下さい。",D1415="","←D列に都道府県を入力してください。",G1415="","←G列に1～3の選択肢を入力してください",H1415="","←H列に金額を入力してください",G1415=3,"",I1415="","←I列に所定労働時間を入力してください"),"")</f>
        <v/>
      </c>
    </row>
    <row r="1416" spans="1:12" ht="16.5" customHeight="1" x14ac:dyDescent="0.4">
      <c r="A1416" s="41" t="str">
        <f t="shared" si="22"/>
        <v/>
      </c>
      <c r="B1416" s="40"/>
      <c r="C1416" s="75"/>
      <c r="D1416" s="42"/>
      <c r="E1416" s="27" t="str" cm="1">
        <f t="array" ref="E1416">IFERROR(_xlfn.IFS(AND($F$4=45566,D1416="徳島"),VLOOKUP(D1416,最低賃金!$A$2:$G$49,2,FALSE),OR($F$4&lt;&gt;45566,D1416&lt;&gt;"徳島"),VLOOKUP(D1416,最低賃金!$A$2:$G$49,4,FALSE)),"")</f>
        <v/>
      </c>
      <c r="F1416" s="27" t="str">
        <f>IFERROR(VLOOKUP(D1416,最低賃金!$A$3:$G$49,6,FALSE),"")</f>
        <v/>
      </c>
      <c r="G1416" s="42"/>
      <c r="H1416" s="19"/>
      <c r="I1416" s="81"/>
      <c r="J1416" s="27" t="str" cm="1">
        <f t="array" ref="J1416">IFERROR(_xlfn.IFS(COUNTBLANK(G1416:I1416)=3,"",H1416="","H列に金額を入力してください",G1416=3,H1416,I1416="","I列に労働時間を入力してください",G1416=1,ROUND(H1416/(I1416*24),0),G1416=2,ROUND(H1416/(I1416*24),0)),"")</f>
        <v/>
      </c>
      <c r="K1416" s="80" t="str" cm="1">
        <f t="array" ref="K1416">IFERROR(_xlfn.IFS(D1416="","",J1416&lt;E1416,"×（法定外・要件外となる従業員です）",J1416&lt;=F1416,"〇",J1416&gt;F1416,"ー（要件外となる従業員です）"),"")</f>
        <v/>
      </c>
      <c r="L1416" s="25" t="str" cm="1">
        <f t="array" ref="L1416">IFERROR(_xlfn.IFS(COUNTBLANK(C1416:J1416)=8,"",C1416="","←C列に従業員名を姓名（フルネーム）で入力してください。誤変換にお気を付け下さい。",D1416="","←D列に都道府県を入力してください。",G1416="","←G列に1～3の選択肢を入力してください",H1416="","←H列に金額を入力してください",G1416=3,"",I1416="","←I列に所定労働時間を入力してください"),"")</f>
        <v/>
      </c>
    </row>
    <row r="1417" spans="1:12" ht="16.5" customHeight="1" x14ac:dyDescent="0.4">
      <c r="A1417" s="41" t="str">
        <f t="shared" si="22"/>
        <v/>
      </c>
      <c r="B1417" s="40"/>
      <c r="C1417" s="75"/>
      <c r="D1417" s="42"/>
      <c r="E1417" s="27" t="str" cm="1">
        <f t="array" ref="E1417">IFERROR(_xlfn.IFS(AND($F$4=45566,D1417="徳島"),VLOOKUP(D1417,最低賃金!$A$2:$G$49,2,FALSE),OR($F$4&lt;&gt;45566,D1417&lt;&gt;"徳島"),VLOOKUP(D1417,最低賃金!$A$2:$G$49,4,FALSE)),"")</f>
        <v/>
      </c>
      <c r="F1417" s="27" t="str">
        <f>IFERROR(VLOOKUP(D1417,最低賃金!$A$3:$G$49,6,FALSE),"")</f>
        <v/>
      </c>
      <c r="G1417" s="42"/>
      <c r="H1417" s="19"/>
      <c r="I1417" s="81"/>
      <c r="J1417" s="27" t="str" cm="1">
        <f t="array" ref="J1417">IFERROR(_xlfn.IFS(COUNTBLANK(G1417:I1417)=3,"",H1417="","H列に金額を入力してください",G1417=3,H1417,I1417="","I列に労働時間を入力してください",G1417=1,ROUND(H1417/(I1417*24),0),G1417=2,ROUND(H1417/(I1417*24),0)),"")</f>
        <v/>
      </c>
      <c r="K1417" s="80" t="str" cm="1">
        <f t="array" ref="K1417">IFERROR(_xlfn.IFS(D1417="","",J1417&lt;E1417,"×（法定外・要件外となる従業員です）",J1417&lt;=F1417,"〇",J1417&gt;F1417,"ー（要件外となる従業員です）"),"")</f>
        <v/>
      </c>
      <c r="L1417" s="25" t="str" cm="1">
        <f t="array" ref="L1417">IFERROR(_xlfn.IFS(COUNTBLANK(C1417:J1417)=8,"",C1417="","←C列に従業員名を姓名（フルネーム）で入力してください。誤変換にお気を付け下さい。",D1417="","←D列に都道府県を入力してください。",G1417="","←G列に1～3の選択肢を入力してください",H1417="","←H列に金額を入力してください",G1417=3,"",I1417="","←I列に所定労働時間を入力してください"),"")</f>
        <v/>
      </c>
    </row>
    <row r="1418" spans="1:12" ht="16.5" customHeight="1" x14ac:dyDescent="0.4">
      <c r="A1418" s="41" t="str">
        <f t="shared" si="22"/>
        <v/>
      </c>
      <c r="B1418" s="40"/>
      <c r="C1418" s="75"/>
      <c r="D1418" s="42"/>
      <c r="E1418" s="27" t="str" cm="1">
        <f t="array" ref="E1418">IFERROR(_xlfn.IFS(AND($F$4=45566,D1418="徳島"),VLOOKUP(D1418,最低賃金!$A$2:$G$49,2,FALSE),OR($F$4&lt;&gt;45566,D1418&lt;&gt;"徳島"),VLOOKUP(D1418,最低賃金!$A$2:$G$49,4,FALSE)),"")</f>
        <v/>
      </c>
      <c r="F1418" s="27" t="str">
        <f>IFERROR(VLOOKUP(D1418,最低賃金!$A$3:$G$49,6,FALSE),"")</f>
        <v/>
      </c>
      <c r="G1418" s="42"/>
      <c r="H1418" s="19"/>
      <c r="I1418" s="81"/>
      <c r="J1418" s="27" t="str" cm="1">
        <f t="array" ref="J1418">IFERROR(_xlfn.IFS(COUNTBLANK(G1418:I1418)=3,"",H1418="","H列に金額を入力してください",G1418=3,H1418,I1418="","I列に労働時間を入力してください",G1418=1,ROUND(H1418/(I1418*24),0),G1418=2,ROUND(H1418/(I1418*24),0)),"")</f>
        <v/>
      </c>
      <c r="K1418" s="80" t="str" cm="1">
        <f t="array" ref="K1418">IFERROR(_xlfn.IFS(D1418="","",J1418&lt;E1418,"×（法定外・要件外となる従業員です）",J1418&lt;=F1418,"〇",J1418&gt;F1418,"ー（要件外となる従業員です）"),"")</f>
        <v/>
      </c>
      <c r="L1418" s="25" t="str" cm="1">
        <f t="array" ref="L1418">IFERROR(_xlfn.IFS(COUNTBLANK(C1418:J1418)=8,"",C1418="","←C列に従業員名を姓名（フルネーム）で入力してください。誤変換にお気を付け下さい。",D1418="","←D列に都道府県を入力してください。",G1418="","←G列に1～3の選択肢を入力してください",H1418="","←H列に金額を入力してください",G1418=3,"",I1418="","←I列に所定労働時間を入力してください"),"")</f>
        <v/>
      </c>
    </row>
    <row r="1419" spans="1:12" ht="16.5" customHeight="1" x14ac:dyDescent="0.4">
      <c r="A1419" s="41" t="str">
        <f t="shared" si="22"/>
        <v/>
      </c>
      <c r="B1419" s="40"/>
      <c r="C1419" s="75"/>
      <c r="D1419" s="42"/>
      <c r="E1419" s="27" t="str" cm="1">
        <f t="array" ref="E1419">IFERROR(_xlfn.IFS(AND($F$4=45566,D1419="徳島"),VLOOKUP(D1419,最低賃金!$A$2:$G$49,2,FALSE),OR($F$4&lt;&gt;45566,D1419&lt;&gt;"徳島"),VLOOKUP(D1419,最低賃金!$A$2:$G$49,4,FALSE)),"")</f>
        <v/>
      </c>
      <c r="F1419" s="27" t="str">
        <f>IFERROR(VLOOKUP(D1419,最低賃金!$A$3:$G$49,6,FALSE),"")</f>
        <v/>
      </c>
      <c r="G1419" s="42"/>
      <c r="H1419" s="19"/>
      <c r="I1419" s="81"/>
      <c r="J1419" s="27" t="str" cm="1">
        <f t="array" ref="J1419">IFERROR(_xlfn.IFS(COUNTBLANK(G1419:I1419)=3,"",H1419="","H列に金額を入力してください",G1419=3,H1419,I1419="","I列に労働時間を入力してください",G1419=1,ROUND(H1419/(I1419*24),0),G1419=2,ROUND(H1419/(I1419*24),0)),"")</f>
        <v/>
      </c>
      <c r="K1419" s="80" t="str" cm="1">
        <f t="array" ref="K1419">IFERROR(_xlfn.IFS(D1419="","",J1419&lt;E1419,"×（法定外・要件外となる従業員です）",J1419&lt;=F1419,"〇",J1419&gt;F1419,"ー（要件外となる従業員です）"),"")</f>
        <v/>
      </c>
      <c r="L1419" s="25" t="str" cm="1">
        <f t="array" ref="L1419">IFERROR(_xlfn.IFS(COUNTBLANK(C1419:J1419)=8,"",C1419="","←C列に従業員名を姓名（フルネーム）で入力してください。誤変換にお気を付け下さい。",D1419="","←D列に都道府県を入力してください。",G1419="","←G列に1～3の選択肢を入力してください",H1419="","←H列に金額を入力してください",G1419=3,"",I1419="","←I列に所定労働時間を入力してください"),"")</f>
        <v/>
      </c>
    </row>
    <row r="1420" spans="1:12" ht="16.5" customHeight="1" x14ac:dyDescent="0.4">
      <c r="A1420" s="41" t="str">
        <f t="shared" si="22"/>
        <v/>
      </c>
      <c r="B1420" s="40"/>
      <c r="C1420" s="75"/>
      <c r="D1420" s="42"/>
      <c r="E1420" s="27" t="str" cm="1">
        <f t="array" ref="E1420">IFERROR(_xlfn.IFS(AND($F$4=45566,D1420="徳島"),VLOOKUP(D1420,最低賃金!$A$2:$G$49,2,FALSE),OR($F$4&lt;&gt;45566,D1420&lt;&gt;"徳島"),VLOOKUP(D1420,最低賃金!$A$2:$G$49,4,FALSE)),"")</f>
        <v/>
      </c>
      <c r="F1420" s="27" t="str">
        <f>IFERROR(VLOOKUP(D1420,最低賃金!$A$3:$G$49,6,FALSE),"")</f>
        <v/>
      </c>
      <c r="G1420" s="42"/>
      <c r="H1420" s="19"/>
      <c r="I1420" s="81"/>
      <c r="J1420" s="27" t="str" cm="1">
        <f t="array" ref="J1420">IFERROR(_xlfn.IFS(COUNTBLANK(G1420:I1420)=3,"",H1420="","H列に金額を入力してください",G1420=3,H1420,I1420="","I列に労働時間を入力してください",G1420=1,ROUND(H1420/(I1420*24),0),G1420=2,ROUND(H1420/(I1420*24),0)),"")</f>
        <v/>
      </c>
      <c r="K1420" s="80" t="str" cm="1">
        <f t="array" ref="K1420">IFERROR(_xlfn.IFS(D1420="","",J1420&lt;E1420,"×（法定外・要件外となる従業員です）",J1420&lt;=F1420,"〇",J1420&gt;F1420,"ー（要件外となる従業員です）"),"")</f>
        <v/>
      </c>
      <c r="L1420" s="25" t="str" cm="1">
        <f t="array" ref="L1420">IFERROR(_xlfn.IFS(COUNTBLANK(C1420:J1420)=8,"",C1420="","←C列に従業員名を姓名（フルネーム）で入力してください。誤変換にお気を付け下さい。",D1420="","←D列に都道府県を入力してください。",G1420="","←G列に1～3の選択肢を入力してください",H1420="","←H列に金額を入力してください",G1420=3,"",I1420="","←I列に所定労働時間を入力してください"),"")</f>
        <v/>
      </c>
    </row>
    <row r="1421" spans="1:12" ht="16.5" customHeight="1" x14ac:dyDescent="0.4">
      <c r="A1421" s="41" t="str">
        <f t="shared" si="22"/>
        <v/>
      </c>
      <c r="B1421" s="40"/>
      <c r="C1421" s="75"/>
      <c r="D1421" s="42"/>
      <c r="E1421" s="27" t="str" cm="1">
        <f t="array" ref="E1421">IFERROR(_xlfn.IFS(AND($F$4=45566,D1421="徳島"),VLOOKUP(D1421,最低賃金!$A$2:$G$49,2,FALSE),OR($F$4&lt;&gt;45566,D1421&lt;&gt;"徳島"),VLOOKUP(D1421,最低賃金!$A$2:$G$49,4,FALSE)),"")</f>
        <v/>
      </c>
      <c r="F1421" s="27" t="str">
        <f>IFERROR(VLOOKUP(D1421,最低賃金!$A$3:$G$49,6,FALSE),"")</f>
        <v/>
      </c>
      <c r="G1421" s="42"/>
      <c r="H1421" s="19"/>
      <c r="I1421" s="81"/>
      <c r="J1421" s="27" t="str" cm="1">
        <f t="array" ref="J1421">IFERROR(_xlfn.IFS(COUNTBLANK(G1421:I1421)=3,"",H1421="","H列に金額を入力してください",G1421=3,H1421,I1421="","I列に労働時間を入力してください",G1421=1,ROUND(H1421/(I1421*24),0),G1421=2,ROUND(H1421/(I1421*24),0)),"")</f>
        <v/>
      </c>
      <c r="K1421" s="80" t="str" cm="1">
        <f t="array" ref="K1421">IFERROR(_xlfn.IFS(D1421="","",J1421&lt;E1421,"×（法定外・要件外となる従業員です）",J1421&lt;=F1421,"〇",J1421&gt;F1421,"ー（要件外となる従業員です）"),"")</f>
        <v/>
      </c>
      <c r="L1421" s="25" t="str" cm="1">
        <f t="array" ref="L1421">IFERROR(_xlfn.IFS(COUNTBLANK(C1421:J1421)=8,"",C1421="","←C列に従業員名を姓名（フルネーム）で入力してください。誤変換にお気を付け下さい。",D1421="","←D列に都道府県を入力してください。",G1421="","←G列に1～3の選択肢を入力してください",H1421="","←H列に金額を入力してください",G1421=3,"",I1421="","←I列に所定労働時間を入力してください"),"")</f>
        <v/>
      </c>
    </row>
    <row r="1422" spans="1:12" ht="16.5" customHeight="1" x14ac:dyDescent="0.4">
      <c r="A1422" s="41" t="str">
        <f t="shared" si="22"/>
        <v/>
      </c>
      <c r="B1422" s="40"/>
      <c r="C1422" s="75"/>
      <c r="D1422" s="42"/>
      <c r="E1422" s="27" t="str" cm="1">
        <f t="array" ref="E1422">IFERROR(_xlfn.IFS(AND($F$4=45566,D1422="徳島"),VLOOKUP(D1422,最低賃金!$A$2:$G$49,2,FALSE),OR($F$4&lt;&gt;45566,D1422&lt;&gt;"徳島"),VLOOKUP(D1422,最低賃金!$A$2:$G$49,4,FALSE)),"")</f>
        <v/>
      </c>
      <c r="F1422" s="27" t="str">
        <f>IFERROR(VLOOKUP(D1422,最低賃金!$A$3:$G$49,6,FALSE),"")</f>
        <v/>
      </c>
      <c r="G1422" s="42"/>
      <c r="H1422" s="19"/>
      <c r="I1422" s="81"/>
      <c r="J1422" s="27" t="str" cm="1">
        <f t="array" ref="J1422">IFERROR(_xlfn.IFS(COUNTBLANK(G1422:I1422)=3,"",H1422="","H列に金額を入力してください",G1422=3,H1422,I1422="","I列に労働時間を入力してください",G1422=1,ROUND(H1422/(I1422*24),0),G1422=2,ROUND(H1422/(I1422*24),0)),"")</f>
        <v/>
      </c>
      <c r="K1422" s="80" t="str" cm="1">
        <f t="array" ref="K1422">IFERROR(_xlfn.IFS(D1422="","",J1422&lt;E1422,"×（法定外・要件外となる従業員です）",J1422&lt;=F1422,"〇",J1422&gt;F1422,"ー（要件外となる従業員です）"),"")</f>
        <v/>
      </c>
      <c r="L1422" s="25" t="str" cm="1">
        <f t="array" ref="L1422">IFERROR(_xlfn.IFS(COUNTBLANK(C1422:J1422)=8,"",C1422="","←C列に従業員名を姓名（フルネーム）で入力してください。誤変換にお気を付け下さい。",D1422="","←D列に都道府県を入力してください。",G1422="","←G列に1～3の選択肢を入力してください",H1422="","←H列に金額を入力してください",G1422=3,"",I1422="","←I列に所定労働時間を入力してください"),"")</f>
        <v/>
      </c>
    </row>
    <row r="1423" spans="1:12" ht="16.5" customHeight="1" x14ac:dyDescent="0.4">
      <c r="A1423" s="41" t="str">
        <f t="shared" si="22"/>
        <v/>
      </c>
      <c r="B1423" s="40"/>
      <c r="C1423" s="75"/>
      <c r="D1423" s="42"/>
      <c r="E1423" s="27" t="str" cm="1">
        <f t="array" ref="E1423">IFERROR(_xlfn.IFS(AND($F$4=45566,D1423="徳島"),VLOOKUP(D1423,最低賃金!$A$2:$G$49,2,FALSE),OR($F$4&lt;&gt;45566,D1423&lt;&gt;"徳島"),VLOOKUP(D1423,最低賃金!$A$2:$G$49,4,FALSE)),"")</f>
        <v/>
      </c>
      <c r="F1423" s="27" t="str">
        <f>IFERROR(VLOOKUP(D1423,最低賃金!$A$3:$G$49,6,FALSE),"")</f>
        <v/>
      </c>
      <c r="G1423" s="42"/>
      <c r="H1423" s="19"/>
      <c r="I1423" s="81"/>
      <c r="J1423" s="27" t="str" cm="1">
        <f t="array" ref="J1423">IFERROR(_xlfn.IFS(COUNTBLANK(G1423:I1423)=3,"",H1423="","H列に金額を入力してください",G1423=3,H1423,I1423="","I列に労働時間を入力してください",G1423=1,ROUND(H1423/(I1423*24),0),G1423=2,ROUND(H1423/(I1423*24),0)),"")</f>
        <v/>
      </c>
      <c r="K1423" s="80" t="str" cm="1">
        <f t="array" ref="K1423">IFERROR(_xlfn.IFS(D1423="","",J1423&lt;E1423,"×（法定外・要件外となる従業員です）",J1423&lt;=F1423,"〇",J1423&gt;F1423,"ー（要件外となる従業員です）"),"")</f>
        <v/>
      </c>
      <c r="L1423" s="25" t="str" cm="1">
        <f t="array" ref="L1423">IFERROR(_xlfn.IFS(COUNTBLANK(C1423:J1423)=8,"",C1423="","←C列に従業員名を姓名（フルネーム）で入力してください。誤変換にお気を付け下さい。",D1423="","←D列に都道府県を入力してください。",G1423="","←G列に1～3の選択肢を入力してください",H1423="","←H列に金額を入力してください",G1423=3,"",I1423="","←I列に所定労働時間を入力してください"),"")</f>
        <v/>
      </c>
    </row>
    <row r="1424" spans="1:12" ht="16.5" customHeight="1" x14ac:dyDescent="0.4">
      <c r="A1424" s="41" t="str">
        <f t="shared" si="22"/>
        <v/>
      </c>
      <c r="B1424" s="40"/>
      <c r="C1424" s="75"/>
      <c r="D1424" s="42"/>
      <c r="E1424" s="27" t="str" cm="1">
        <f t="array" ref="E1424">IFERROR(_xlfn.IFS(AND($F$4=45566,D1424="徳島"),VLOOKUP(D1424,最低賃金!$A$2:$G$49,2,FALSE),OR($F$4&lt;&gt;45566,D1424&lt;&gt;"徳島"),VLOOKUP(D1424,最低賃金!$A$2:$G$49,4,FALSE)),"")</f>
        <v/>
      </c>
      <c r="F1424" s="27" t="str">
        <f>IFERROR(VLOOKUP(D1424,最低賃金!$A$3:$G$49,6,FALSE),"")</f>
        <v/>
      </c>
      <c r="G1424" s="42"/>
      <c r="H1424" s="19"/>
      <c r="I1424" s="81"/>
      <c r="J1424" s="27" t="str" cm="1">
        <f t="array" ref="J1424">IFERROR(_xlfn.IFS(COUNTBLANK(G1424:I1424)=3,"",H1424="","H列に金額を入力してください",G1424=3,H1424,I1424="","I列に労働時間を入力してください",G1424=1,ROUND(H1424/(I1424*24),0),G1424=2,ROUND(H1424/(I1424*24),0)),"")</f>
        <v/>
      </c>
      <c r="K1424" s="80" t="str" cm="1">
        <f t="array" ref="K1424">IFERROR(_xlfn.IFS(D1424="","",J1424&lt;E1424,"×（法定外・要件外となる従業員です）",J1424&lt;=F1424,"〇",J1424&gt;F1424,"ー（要件外となる従業員です）"),"")</f>
        <v/>
      </c>
      <c r="L1424" s="25" t="str" cm="1">
        <f t="array" ref="L1424">IFERROR(_xlfn.IFS(COUNTBLANK(C1424:J1424)=8,"",C1424="","←C列に従業員名を姓名（フルネーム）で入力してください。誤変換にお気を付け下さい。",D1424="","←D列に都道府県を入力してください。",G1424="","←G列に1～3の選択肢を入力してください",H1424="","←H列に金額を入力してください",G1424=3,"",I1424="","←I列に所定労働時間を入力してください"),"")</f>
        <v/>
      </c>
    </row>
    <row r="1425" spans="1:12" ht="16.5" customHeight="1" x14ac:dyDescent="0.4">
      <c r="A1425" s="41" t="str">
        <f t="shared" si="22"/>
        <v/>
      </c>
      <c r="B1425" s="40"/>
      <c r="C1425" s="75"/>
      <c r="D1425" s="42"/>
      <c r="E1425" s="27" t="str" cm="1">
        <f t="array" ref="E1425">IFERROR(_xlfn.IFS(AND($F$4=45566,D1425="徳島"),VLOOKUP(D1425,最低賃金!$A$2:$G$49,2,FALSE),OR($F$4&lt;&gt;45566,D1425&lt;&gt;"徳島"),VLOOKUP(D1425,最低賃金!$A$2:$G$49,4,FALSE)),"")</f>
        <v/>
      </c>
      <c r="F1425" s="27" t="str">
        <f>IFERROR(VLOOKUP(D1425,最低賃金!$A$3:$G$49,6,FALSE),"")</f>
        <v/>
      </c>
      <c r="G1425" s="42"/>
      <c r="H1425" s="19"/>
      <c r="I1425" s="81"/>
      <c r="J1425" s="27" t="str" cm="1">
        <f t="array" ref="J1425">IFERROR(_xlfn.IFS(COUNTBLANK(G1425:I1425)=3,"",H1425="","H列に金額を入力してください",G1425=3,H1425,I1425="","I列に労働時間を入力してください",G1425=1,ROUND(H1425/(I1425*24),0),G1425=2,ROUND(H1425/(I1425*24),0)),"")</f>
        <v/>
      </c>
      <c r="K1425" s="80" t="str" cm="1">
        <f t="array" ref="K1425">IFERROR(_xlfn.IFS(D1425="","",J1425&lt;E1425,"×（法定外・要件外となる従業員です）",J1425&lt;=F1425,"〇",J1425&gt;F1425,"ー（要件外となる従業員です）"),"")</f>
        <v/>
      </c>
      <c r="L1425" s="25" t="str" cm="1">
        <f t="array" ref="L1425">IFERROR(_xlfn.IFS(COUNTBLANK(C1425:J1425)=8,"",C1425="","←C列に従業員名を姓名（フルネーム）で入力してください。誤変換にお気を付け下さい。",D1425="","←D列に都道府県を入力してください。",G1425="","←G列に1～3の選択肢を入力してください",H1425="","←H列に金額を入力してください",G1425=3,"",I1425="","←I列に所定労働時間を入力してください"),"")</f>
        <v/>
      </c>
    </row>
    <row r="1426" spans="1:12" ht="16.5" customHeight="1" x14ac:dyDescent="0.4">
      <c r="A1426" s="41" t="str">
        <f t="shared" si="22"/>
        <v/>
      </c>
      <c r="B1426" s="40"/>
      <c r="C1426" s="75"/>
      <c r="D1426" s="42"/>
      <c r="E1426" s="27" t="str" cm="1">
        <f t="array" ref="E1426">IFERROR(_xlfn.IFS(AND($F$4=45566,D1426="徳島"),VLOOKUP(D1426,最低賃金!$A$2:$G$49,2,FALSE),OR($F$4&lt;&gt;45566,D1426&lt;&gt;"徳島"),VLOOKUP(D1426,最低賃金!$A$2:$G$49,4,FALSE)),"")</f>
        <v/>
      </c>
      <c r="F1426" s="27" t="str">
        <f>IFERROR(VLOOKUP(D1426,最低賃金!$A$3:$G$49,6,FALSE),"")</f>
        <v/>
      </c>
      <c r="G1426" s="42"/>
      <c r="H1426" s="19"/>
      <c r="I1426" s="81"/>
      <c r="J1426" s="27" t="str" cm="1">
        <f t="array" ref="J1426">IFERROR(_xlfn.IFS(COUNTBLANK(G1426:I1426)=3,"",H1426="","H列に金額を入力してください",G1426=3,H1426,I1426="","I列に労働時間を入力してください",G1426=1,ROUND(H1426/(I1426*24),0),G1426=2,ROUND(H1426/(I1426*24),0)),"")</f>
        <v/>
      </c>
      <c r="K1426" s="80" t="str" cm="1">
        <f t="array" ref="K1426">IFERROR(_xlfn.IFS(D1426="","",J1426&lt;E1426,"×（法定外・要件外となる従業員です）",J1426&lt;=F1426,"〇",J1426&gt;F1426,"ー（要件外となる従業員です）"),"")</f>
        <v/>
      </c>
      <c r="L1426" s="25" t="str" cm="1">
        <f t="array" ref="L1426">IFERROR(_xlfn.IFS(COUNTBLANK(C1426:J1426)=8,"",C1426="","←C列に従業員名を姓名（フルネーム）で入力してください。誤変換にお気を付け下さい。",D1426="","←D列に都道府県を入力してください。",G1426="","←G列に1～3の選択肢を入力してください",H1426="","←H列に金額を入力してください",G1426=3,"",I1426="","←I列に所定労働時間を入力してください"),"")</f>
        <v/>
      </c>
    </row>
    <row r="1427" spans="1:12" ht="16.5" customHeight="1" x14ac:dyDescent="0.4">
      <c r="A1427" s="41" t="str">
        <f t="shared" si="22"/>
        <v/>
      </c>
      <c r="B1427" s="40"/>
      <c r="C1427" s="75"/>
      <c r="D1427" s="42"/>
      <c r="E1427" s="27" t="str" cm="1">
        <f t="array" ref="E1427">IFERROR(_xlfn.IFS(AND($F$4=45566,D1427="徳島"),VLOOKUP(D1427,最低賃金!$A$2:$G$49,2,FALSE),OR($F$4&lt;&gt;45566,D1427&lt;&gt;"徳島"),VLOOKUP(D1427,最低賃金!$A$2:$G$49,4,FALSE)),"")</f>
        <v/>
      </c>
      <c r="F1427" s="27" t="str">
        <f>IFERROR(VLOOKUP(D1427,最低賃金!$A$3:$G$49,6,FALSE),"")</f>
        <v/>
      </c>
      <c r="G1427" s="42"/>
      <c r="H1427" s="19"/>
      <c r="I1427" s="81"/>
      <c r="J1427" s="27" t="str" cm="1">
        <f t="array" ref="J1427">IFERROR(_xlfn.IFS(COUNTBLANK(G1427:I1427)=3,"",H1427="","H列に金額を入力してください",G1427=3,H1427,I1427="","I列に労働時間を入力してください",G1427=1,ROUND(H1427/(I1427*24),0),G1427=2,ROUND(H1427/(I1427*24),0)),"")</f>
        <v/>
      </c>
      <c r="K1427" s="80" t="str" cm="1">
        <f t="array" ref="K1427">IFERROR(_xlfn.IFS(D1427="","",J1427&lt;E1427,"×（法定外・要件外となる従業員です）",J1427&lt;=F1427,"〇",J1427&gt;F1427,"ー（要件外となる従業員です）"),"")</f>
        <v/>
      </c>
      <c r="L1427" s="25" t="str" cm="1">
        <f t="array" ref="L1427">IFERROR(_xlfn.IFS(COUNTBLANK(C1427:J1427)=8,"",C1427="","←C列に従業員名を姓名（フルネーム）で入力してください。誤変換にお気を付け下さい。",D1427="","←D列に都道府県を入力してください。",G1427="","←G列に1～3の選択肢を入力してください",H1427="","←H列に金額を入力してください",G1427=3,"",I1427="","←I列に所定労働時間を入力してください"),"")</f>
        <v/>
      </c>
    </row>
    <row r="1428" spans="1:12" ht="16.5" customHeight="1" x14ac:dyDescent="0.4">
      <c r="A1428" s="41" t="str">
        <f t="shared" si="22"/>
        <v/>
      </c>
      <c r="B1428" s="40"/>
      <c r="C1428" s="75"/>
      <c r="D1428" s="42"/>
      <c r="E1428" s="27" t="str" cm="1">
        <f t="array" ref="E1428">IFERROR(_xlfn.IFS(AND($F$4=45566,D1428="徳島"),VLOOKUP(D1428,最低賃金!$A$2:$G$49,2,FALSE),OR($F$4&lt;&gt;45566,D1428&lt;&gt;"徳島"),VLOOKUP(D1428,最低賃金!$A$2:$G$49,4,FALSE)),"")</f>
        <v/>
      </c>
      <c r="F1428" s="27" t="str">
        <f>IFERROR(VLOOKUP(D1428,最低賃金!$A$3:$G$49,6,FALSE),"")</f>
        <v/>
      </c>
      <c r="G1428" s="42"/>
      <c r="H1428" s="19"/>
      <c r="I1428" s="81"/>
      <c r="J1428" s="27" t="str" cm="1">
        <f t="array" ref="J1428">IFERROR(_xlfn.IFS(COUNTBLANK(G1428:I1428)=3,"",H1428="","H列に金額を入力してください",G1428=3,H1428,I1428="","I列に労働時間を入力してください",G1428=1,ROUND(H1428/(I1428*24),0),G1428=2,ROUND(H1428/(I1428*24),0)),"")</f>
        <v/>
      </c>
      <c r="K1428" s="80" t="str" cm="1">
        <f t="array" ref="K1428">IFERROR(_xlfn.IFS(D1428="","",J1428&lt;E1428,"×（法定外・要件外となる従業員です）",J1428&lt;=F1428,"〇",J1428&gt;F1428,"ー（要件外となる従業員です）"),"")</f>
        <v/>
      </c>
      <c r="L1428" s="25" t="str" cm="1">
        <f t="array" ref="L1428">IFERROR(_xlfn.IFS(COUNTBLANK(C1428:J1428)=8,"",C1428="","←C列に従業員名を姓名（フルネーム）で入力してください。誤変換にお気を付け下さい。",D1428="","←D列に都道府県を入力してください。",G1428="","←G列に1～3の選択肢を入力してください",H1428="","←H列に金額を入力してください",G1428=3,"",I1428="","←I列に所定労働時間を入力してください"),"")</f>
        <v/>
      </c>
    </row>
    <row r="1429" spans="1:12" ht="16.5" customHeight="1" x14ac:dyDescent="0.4">
      <c r="A1429" s="41" t="str">
        <f t="shared" si="22"/>
        <v/>
      </c>
      <c r="B1429" s="40"/>
      <c r="C1429" s="75"/>
      <c r="D1429" s="42"/>
      <c r="E1429" s="27" t="str" cm="1">
        <f t="array" ref="E1429">IFERROR(_xlfn.IFS(AND($F$4=45566,D1429="徳島"),VLOOKUP(D1429,最低賃金!$A$2:$G$49,2,FALSE),OR($F$4&lt;&gt;45566,D1429&lt;&gt;"徳島"),VLOOKUP(D1429,最低賃金!$A$2:$G$49,4,FALSE)),"")</f>
        <v/>
      </c>
      <c r="F1429" s="27" t="str">
        <f>IFERROR(VLOOKUP(D1429,最低賃金!$A$3:$G$49,6,FALSE),"")</f>
        <v/>
      </c>
      <c r="G1429" s="42"/>
      <c r="H1429" s="19"/>
      <c r="I1429" s="81"/>
      <c r="J1429" s="27" t="str" cm="1">
        <f t="array" ref="J1429">IFERROR(_xlfn.IFS(COUNTBLANK(G1429:I1429)=3,"",H1429="","H列に金額を入力してください",G1429=3,H1429,I1429="","I列に労働時間を入力してください",G1429=1,ROUND(H1429/(I1429*24),0),G1429=2,ROUND(H1429/(I1429*24),0)),"")</f>
        <v/>
      </c>
      <c r="K1429" s="80" t="str" cm="1">
        <f t="array" ref="K1429">IFERROR(_xlfn.IFS(D1429="","",J1429&lt;E1429,"×（法定外・要件外となる従業員です）",J1429&lt;=F1429,"〇",J1429&gt;F1429,"ー（要件外となる従業員です）"),"")</f>
        <v/>
      </c>
      <c r="L1429" s="25" t="str" cm="1">
        <f t="array" ref="L1429">IFERROR(_xlfn.IFS(COUNTBLANK(C1429:J1429)=8,"",C1429="","←C列に従業員名を姓名（フルネーム）で入力してください。誤変換にお気を付け下さい。",D1429="","←D列に都道府県を入力してください。",G1429="","←G列に1～3の選択肢を入力してください",H1429="","←H列に金額を入力してください",G1429=3,"",I1429="","←I列に所定労働時間を入力してください"),"")</f>
        <v/>
      </c>
    </row>
    <row r="1430" spans="1:12" ht="16.5" customHeight="1" x14ac:dyDescent="0.4">
      <c r="A1430" s="41" t="str">
        <f t="shared" si="22"/>
        <v/>
      </c>
      <c r="B1430" s="40"/>
      <c r="C1430" s="75"/>
      <c r="D1430" s="42"/>
      <c r="E1430" s="27" t="str" cm="1">
        <f t="array" ref="E1430">IFERROR(_xlfn.IFS(AND($F$4=45566,D1430="徳島"),VLOOKUP(D1430,最低賃金!$A$2:$G$49,2,FALSE),OR($F$4&lt;&gt;45566,D1430&lt;&gt;"徳島"),VLOOKUP(D1430,最低賃金!$A$2:$G$49,4,FALSE)),"")</f>
        <v/>
      </c>
      <c r="F1430" s="27" t="str">
        <f>IFERROR(VLOOKUP(D1430,最低賃金!$A$3:$G$49,6,FALSE),"")</f>
        <v/>
      </c>
      <c r="G1430" s="42"/>
      <c r="H1430" s="19"/>
      <c r="I1430" s="81"/>
      <c r="J1430" s="27" t="str" cm="1">
        <f t="array" ref="J1430">IFERROR(_xlfn.IFS(COUNTBLANK(G1430:I1430)=3,"",H1430="","H列に金額を入力してください",G1430=3,H1430,I1430="","I列に労働時間を入力してください",G1430=1,ROUND(H1430/(I1430*24),0),G1430=2,ROUND(H1430/(I1430*24),0)),"")</f>
        <v/>
      </c>
      <c r="K1430" s="80" t="str" cm="1">
        <f t="array" ref="K1430">IFERROR(_xlfn.IFS(D1430="","",J1430&lt;E1430,"×（法定外・要件外となる従業員です）",J1430&lt;=F1430,"〇",J1430&gt;F1430,"ー（要件外となる従業員です）"),"")</f>
        <v/>
      </c>
      <c r="L1430" s="25" t="str" cm="1">
        <f t="array" ref="L1430">IFERROR(_xlfn.IFS(COUNTBLANK(C1430:J1430)=8,"",C1430="","←C列に従業員名を姓名（フルネーム）で入力してください。誤変換にお気を付け下さい。",D1430="","←D列に都道府県を入力してください。",G1430="","←G列に1～3の選択肢を入力してください",H1430="","←H列に金額を入力してください",G1430=3,"",I1430="","←I列に所定労働時間を入力してください"),"")</f>
        <v/>
      </c>
    </row>
    <row r="1431" spans="1:12" ht="16.5" customHeight="1" x14ac:dyDescent="0.4">
      <c r="A1431" s="41" t="str">
        <f t="shared" si="22"/>
        <v/>
      </c>
      <c r="B1431" s="40"/>
      <c r="C1431" s="75"/>
      <c r="D1431" s="42"/>
      <c r="E1431" s="27" t="str" cm="1">
        <f t="array" ref="E1431">IFERROR(_xlfn.IFS(AND($F$4=45566,D1431="徳島"),VLOOKUP(D1431,最低賃金!$A$2:$G$49,2,FALSE),OR($F$4&lt;&gt;45566,D1431&lt;&gt;"徳島"),VLOOKUP(D1431,最低賃金!$A$2:$G$49,4,FALSE)),"")</f>
        <v/>
      </c>
      <c r="F1431" s="27" t="str">
        <f>IFERROR(VLOOKUP(D1431,最低賃金!$A$3:$G$49,6,FALSE),"")</f>
        <v/>
      </c>
      <c r="G1431" s="42"/>
      <c r="H1431" s="19"/>
      <c r="I1431" s="81"/>
      <c r="J1431" s="27" t="str" cm="1">
        <f t="array" ref="J1431">IFERROR(_xlfn.IFS(COUNTBLANK(G1431:I1431)=3,"",H1431="","H列に金額を入力してください",G1431=3,H1431,I1431="","I列に労働時間を入力してください",G1431=1,ROUND(H1431/(I1431*24),0),G1431=2,ROUND(H1431/(I1431*24),0)),"")</f>
        <v/>
      </c>
      <c r="K1431" s="80" t="str" cm="1">
        <f t="array" ref="K1431">IFERROR(_xlfn.IFS(D1431="","",J1431&lt;E1431,"×（法定外・要件外となる従業員です）",J1431&lt;=F1431,"〇",J1431&gt;F1431,"ー（要件外となる従業員です）"),"")</f>
        <v/>
      </c>
      <c r="L1431" s="25" t="str" cm="1">
        <f t="array" ref="L1431">IFERROR(_xlfn.IFS(COUNTBLANK(C1431:J1431)=8,"",C1431="","←C列に従業員名を姓名（フルネーム）で入力してください。誤変換にお気を付け下さい。",D1431="","←D列に都道府県を入力してください。",G1431="","←G列に1～3の選択肢を入力してください",H1431="","←H列に金額を入力してください",G1431=3,"",I1431="","←I列に所定労働時間を入力してください"),"")</f>
        <v/>
      </c>
    </row>
    <row r="1432" spans="1:12" ht="16.5" customHeight="1" x14ac:dyDescent="0.4">
      <c r="A1432" s="41" t="str">
        <f t="shared" si="22"/>
        <v/>
      </c>
      <c r="B1432" s="40"/>
      <c r="C1432" s="75"/>
      <c r="D1432" s="42"/>
      <c r="E1432" s="27" t="str" cm="1">
        <f t="array" ref="E1432">IFERROR(_xlfn.IFS(AND($F$4=45566,D1432="徳島"),VLOOKUP(D1432,最低賃金!$A$2:$G$49,2,FALSE),OR($F$4&lt;&gt;45566,D1432&lt;&gt;"徳島"),VLOOKUP(D1432,最低賃金!$A$2:$G$49,4,FALSE)),"")</f>
        <v/>
      </c>
      <c r="F1432" s="27" t="str">
        <f>IFERROR(VLOOKUP(D1432,最低賃金!$A$3:$G$49,6,FALSE),"")</f>
        <v/>
      </c>
      <c r="G1432" s="42"/>
      <c r="H1432" s="19"/>
      <c r="I1432" s="81"/>
      <c r="J1432" s="27" t="str" cm="1">
        <f t="array" ref="J1432">IFERROR(_xlfn.IFS(COUNTBLANK(G1432:I1432)=3,"",H1432="","H列に金額を入力してください",G1432=3,H1432,I1432="","I列に労働時間を入力してください",G1432=1,ROUND(H1432/(I1432*24),0),G1432=2,ROUND(H1432/(I1432*24),0)),"")</f>
        <v/>
      </c>
      <c r="K1432" s="80" t="str" cm="1">
        <f t="array" ref="K1432">IFERROR(_xlfn.IFS(D1432="","",J1432&lt;E1432,"×（法定外・要件外となる従業員です）",J1432&lt;=F1432,"〇",J1432&gt;F1432,"ー（要件外となる従業員です）"),"")</f>
        <v/>
      </c>
      <c r="L1432" s="25" t="str" cm="1">
        <f t="array" ref="L1432">IFERROR(_xlfn.IFS(COUNTBLANK(C1432:J1432)=8,"",C1432="","←C列に従業員名を姓名（フルネーム）で入力してください。誤変換にお気を付け下さい。",D1432="","←D列に都道府県を入力してください。",G1432="","←G列に1～3の選択肢を入力してください",H1432="","←H列に金額を入力してください",G1432=3,"",I1432="","←I列に所定労働時間を入力してください"),"")</f>
        <v/>
      </c>
    </row>
    <row r="1433" spans="1:12" ht="16.5" customHeight="1" x14ac:dyDescent="0.4">
      <c r="A1433" s="41" t="str">
        <f t="shared" si="22"/>
        <v/>
      </c>
      <c r="B1433" s="40"/>
      <c r="C1433" s="75"/>
      <c r="D1433" s="42"/>
      <c r="E1433" s="27" t="str" cm="1">
        <f t="array" ref="E1433">IFERROR(_xlfn.IFS(AND($F$4=45566,D1433="徳島"),VLOOKUP(D1433,最低賃金!$A$2:$G$49,2,FALSE),OR($F$4&lt;&gt;45566,D1433&lt;&gt;"徳島"),VLOOKUP(D1433,最低賃金!$A$2:$G$49,4,FALSE)),"")</f>
        <v/>
      </c>
      <c r="F1433" s="27" t="str">
        <f>IFERROR(VLOOKUP(D1433,最低賃金!$A$3:$G$49,6,FALSE),"")</f>
        <v/>
      </c>
      <c r="G1433" s="42"/>
      <c r="H1433" s="19"/>
      <c r="I1433" s="81"/>
      <c r="J1433" s="27" t="str" cm="1">
        <f t="array" ref="J1433">IFERROR(_xlfn.IFS(COUNTBLANK(G1433:I1433)=3,"",H1433="","H列に金額を入力してください",G1433=3,H1433,I1433="","I列に労働時間を入力してください",G1433=1,ROUND(H1433/(I1433*24),0),G1433=2,ROUND(H1433/(I1433*24),0)),"")</f>
        <v/>
      </c>
      <c r="K1433" s="80" t="str" cm="1">
        <f t="array" ref="K1433">IFERROR(_xlfn.IFS(D1433="","",J1433&lt;E1433,"×（法定外・要件外となる従業員です）",J1433&lt;=F1433,"〇",J1433&gt;F1433,"ー（要件外となる従業員です）"),"")</f>
        <v/>
      </c>
      <c r="L1433" s="25" t="str" cm="1">
        <f t="array" ref="L1433">IFERROR(_xlfn.IFS(COUNTBLANK(C1433:J1433)=8,"",C1433="","←C列に従業員名を姓名（フルネーム）で入力してください。誤変換にお気を付け下さい。",D1433="","←D列に都道府県を入力してください。",G1433="","←G列に1～3の選択肢を入力してください",H1433="","←H列に金額を入力してください",G1433=3,"",I1433="","←I列に所定労働時間を入力してください"),"")</f>
        <v/>
      </c>
    </row>
    <row r="1434" spans="1:12" ht="16.5" customHeight="1" x14ac:dyDescent="0.4">
      <c r="A1434" s="41" t="str">
        <f t="shared" si="22"/>
        <v/>
      </c>
      <c r="B1434" s="40"/>
      <c r="C1434" s="75"/>
      <c r="D1434" s="42"/>
      <c r="E1434" s="27" t="str" cm="1">
        <f t="array" ref="E1434">IFERROR(_xlfn.IFS(AND($F$4=45566,D1434="徳島"),VLOOKUP(D1434,最低賃金!$A$2:$G$49,2,FALSE),OR($F$4&lt;&gt;45566,D1434&lt;&gt;"徳島"),VLOOKUP(D1434,最低賃金!$A$2:$G$49,4,FALSE)),"")</f>
        <v/>
      </c>
      <c r="F1434" s="27" t="str">
        <f>IFERROR(VLOOKUP(D1434,最低賃金!$A$3:$G$49,6,FALSE),"")</f>
        <v/>
      </c>
      <c r="G1434" s="42"/>
      <c r="H1434" s="19"/>
      <c r="I1434" s="81"/>
      <c r="J1434" s="27" t="str" cm="1">
        <f t="array" ref="J1434">IFERROR(_xlfn.IFS(COUNTBLANK(G1434:I1434)=3,"",H1434="","H列に金額を入力してください",G1434=3,H1434,I1434="","I列に労働時間を入力してください",G1434=1,ROUND(H1434/(I1434*24),0),G1434=2,ROUND(H1434/(I1434*24),0)),"")</f>
        <v/>
      </c>
      <c r="K1434" s="80" t="str" cm="1">
        <f t="array" ref="K1434">IFERROR(_xlfn.IFS(D1434="","",J1434&lt;E1434,"×（法定外・要件外となる従業員です）",J1434&lt;=F1434,"〇",J1434&gt;F1434,"ー（要件外となる従業員です）"),"")</f>
        <v/>
      </c>
      <c r="L1434" s="25" t="str" cm="1">
        <f t="array" ref="L1434">IFERROR(_xlfn.IFS(COUNTBLANK(C1434:J1434)=8,"",C1434="","←C列に従業員名を姓名（フルネーム）で入力してください。誤変換にお気を付け下さい。",D1434="","←D列に都道府県を入力してください。",G1434="","←G列に1～3の選択肢を入力してください",H1434="","←H列に金額を入力してください",G1434=3,"",I1434="","←I列に所定労働時間を入力してください"),"")</f>
        <v/>
      </c>
    </row>
    <row r="1435" spans="1:12" ht="16.5" customHeight="1" x14ac:dyDescent="0.4">
      <c r="A1435" s="41" t="str">
        <f t="shared" si="22"/>
        <v/>
      </c>
      <c r="B1435" s="40"/>
      <c r="C1435" s="75"/>
      <c r="D1435" s="42"/>
      <c r="E1435" s="27" t="str" cm="1">
        <f t="array" ref="E1435">IFERROR(_xlfn.IFS(AND($F$4=45566,D1435="徳島"),VLOOKUP(D1435,最低賃金!$A$2:$G$49,2,FALSE),OR($F$4&lt;&gt;45566,D1435&lt;&gt;"徳島"),VLOOKUP(D1435,最低賃金!$A$2:$G$49,4,FALSE)),"")</f>
        <v/>
      </c>
      <c r="F1435" s="27" t="str">
        <f>IFERROR(VLOOKUP(D1435,最低賃金!$A$3:$G$49,6,FALSE),"")</f>
        <v/>
      </c>
      <c r="G1435" s="42"/>
      <c r="H1435" s="19"/>
      <c r="I1435" s="81"/>
      <c r="J1435" s="27" t="str" cm="1">
        <f t="array" ref="J1435">IFERROR(_xlfn.IFS(COUNTBLANK(G1435:I1435)=3,"",H1435="","H列に金額を入力してください",G1435=3,H1435,I1435="","I列に労働時間を入力してください",G1435=1,ROUND(H1435/(I1435*24),0),G1435=2,ROUND(H1435/(I1435*24),0)),"")</f>
        <v/>
      </c>
      <c r="K1435" s="80" t="str" cm="1">
        <f t="array" ref="K1435">IFERROR(_xlfn.IFS(D1435="","",J1435&lt;E1435,"×（法定外・要件外となる従業員です）",J1435&lt;=F1435,"〇",J1435&gt;F1435,"ー（要件外となる従業員です）"),"")</f>
        <v/>
      </c>
      <c r="L1435" s="25" t="str" cm="1">
        <f t="array" ref="L1435">IFERROR(_xlfn.IFS(COUNTBLANK(C1435:J1435)=8,"",C1435="","←C列に従業員名を姓名（フルネーム）で入力してください。誤変換にお気を付け下さい。",D1435="","←D列に都道府県を入力してください。",G1435="","←G列に1～3の選択肢を入力してください",H1435="","←H列に金額を入力してください",G1435=3,"",I1435="","←I列に所定労働時間を入力してください"),"")</f>
        <v/>
      </c>
    </row>
    <row r="1436" spans="1:12" ht="16.5" customHeight="1" x14ac:dyDescent="0.4">
      <c r="A1436" s="41" t="str">
        <f t="shared" si="22"/>
        <v/>
      </c>
      <c r="B1436" s="40"/>
      <c r="C1436" s="75"/>
      <c r="D1436" s="42"/>
      <c r="E1436" s="27" t="str" cm="1">
        <f t="array" ref="E1436">IFERROR(_xlfn.IFS(AND($F$4=45566,D1436="徳島"),VLOOKUP(D1436,最低賃金!$A$2:$G$49,2,FALSE),OR($F$4&lt;&gt;45566,D1436&lt;&gt;"徳島"),VLOOKUP(D1436,最低賃金!$A$2:$G$49,4,FALSE)),"")</f>
        <v/>
      </c>
      <c r="F1436" s="27" t="str">
        <f>IFERROR(VLOOKUP(D1436,最低賃金!$A$3:$G$49,6,FALSE),"")</f>
        <v/>
      </c>
      <c r="G1436" s="42"/>
      <c r="H1436" s="19"/>
      <c r="I1436" s="81"/>
      <c r="J1436" s="27" t="str" cm="1">
        <f t="array" ref="J1436">IFERROR(_xlfn.IFS(COUNTBLANK(G1436:I1436)=3,"",H1436="","H列に金額を入力してください",G1436=3,H1436,I1436="","I列に労働時間を入力してください",G1436=1,ROUND(H1436/(I1436*24),0),G1436=2,ROUND(H1436/(I1436*24),0)),"")</f>
        <v/>
      </c>
      <c r="K1436" s="80" t="str" cm="1">
        <f t="array" ref="K1436">IFERROR(_xlfn.IFS(D1436="","",J1436&lt;E1436,"×（法定外・要件外となる従業員です）",J1436&lt;=F1436,"〇",J1436&gt;F1436,"ー（要件外となる従業員です）"),"")</f>
        <v/>
      </c>
      <c r="L1436" s="25" t="str" cm="1">
        <f t="array" ref="L1436">IFERROR(_xlfn.IFS(COUNTBLANK(C1436:J1436)=8,"",C1436="","←C列に従業員名を姓名（フルネーム）で入力してください。誤変換にお気を付け下さい。",D1436="","←D列に都道府県を入力してください。",G1436="","←G列に1～3の選択肢を入力してください",H1436="","←H列に金額を入力してください",G1436=3,"",I1436="","←I列に所定労働時間を入力してください"),"")</f>
        <v/>
      </c>
    </row>
    <row r="1437" spans="1:12" ht="16.5" customHeight="1" x14ac:dyDescent="0.4">
      <c r="A1437" s="41" t="str">
        <f t="shared" si="22"/>
        <v/>
      </c>
      <c r="B1437" s="40"/>
      <c r="C1437" s="75"/>
      <c r="D1437" s="42"/>
      <c r="E1437" s="27" t="str" cm="1">
        <f t="array" ref="E1437">IFERROR(_xlfn.IFS(AND($F$4=45566,D1437="徳島"),VLOOKUP(D1437,最低賃金!$A$2:$G$49,2,FALSE),OR($F$4&lt;&gt;45566,D1437&lt;&gt;"徳島"),VLOOKUP(D1437,最低賃金!$A$2:$G$49,4,FALSE)),"")</f>
        <v/>
      </c>
      <c r="F1437" s="27" t="str">
        <f>IFERROR(VLOOKUP(D1437,最低賃金!$A$3:$G$49,6,FALSE),"")</f>
        <v/>
      </c>
      <c r="G1437" s="42"/>
      <c r="H1437" s="19"/>
      <c r="I1437" s="81"/>
      <c r="J1437" s="27" t="str" cm="1">
        <f t="array" ref="J1437">IFERROR(_xlfn.IFS(COUNTBLANK(G1437:I1437)=3,"",H1437="","H列に金額を入力してください",G1437=3,H1437,I1437="","I列に労働時間を入力してください",G1437=1,ROUND(H1437/(I1437*24),0),G1437=2,ROUND(H1437/(I1437*24),0)),"")</f>
        <v/>
      </c>
      <c r="K1437" s="80" t="str" cm="1">
        <f t="array" ref="K1437">IFERROR(_xlfn.IFS(D1437="","",J1437&lt;E1437,"×（法定外・要件外となる従業員です）",J1437&lt;=F1437,"〇",J1437&gt;F1437,"ー（要件外となる従業員です）"),"")</f>
        <v/>
      </c>
      <c r="L1437" s="25" t="str" cm="1">
        <f t="array" ref="L1437">IFERROR(_xlfn.IFS(COUNTBLANK(C1437:J1437)=8,"",C1437="","←C列に従業員名を姓名（フルネーム）で入力してください。誤変換にお気を付け下さい。",D1437="","←D列に都道府県を入力してください。",G1437="","←G列に1～3の選択肢を入力してください",H1437="","←H列に金額を入力してください",G1437=3,"",I1437="","←I列に所定労働時間を入力してください"),"")</f>
        <v/>
      </c>
    </row>
    <row r="1438" spans="1:12" ht="16.5" customHeight="1" x14ac:dyDescent="0.4">
      <c r="A1438" s="41" t="str">
        <f t="shared" si="22"/>
        <v/>
      </c>
      <c r="B1438" s="40"/>
      <c r="C1438" s="75"/>
      <c r="D1438" s="42"/>
      <c r="E1438" s="27" t="str" cm="1">
        <f t="array" ref="E1438">IFERROR(_xlfn.IFS(AND($F$4=45566,D1438="徳島"),VLOOKUP(D1438,最低賃金!$A$2:$G$49,2,FALSE),OR($F$4&lt;&gt;45566,D1438&lt;&gt;"徳島"),VLOOKUP(D1438,最低賃金!$A$2:$G$49,4,FALSE)),"")</f>
        <v/>
      </c>
      <c r="F1438" s="27" t="str">
        <f>IFERROR(VLOOKUP(D1438,最低賃金!$A$3:$G$49,6,FALSE),"")</f>
        <v/>
      </c>
      <c r="G1438" s="42"/>
      <c r="H1438" s="19"/>
      <c r="I1438" s="81"/>
      <c r="J1438" s="27" t="str" cm="1">
        <f t="array" ref="J1438">IFERROR(_xlfn.IFS(COUNTBLANK(G1438:I1438)=3,"",H1438="","H列に金額を入力してください",G1438=3,H1438,I1438="","I列に労働時間を入力してください",G1438=1,ROUND(H1438/(I1438*24),0),G1438=2,ROUND(H1438/(I1438*24),0)),"")</f>
        <v/>
      </c>
      <c r="K1438" s="80" t="str" cm="1">
        <f t="array" ref="K1438">IFERROR(_xlfn.IFS(D1438="","",J1438&lt;E1438,"×（法定外・要件外となる従業員です）",J1438&lt;=F1438,"〇",J1438&gt;F1438,"ー（要件外となる従業員です）"),"")</f>
        <v/>
      </c>
      <c r="L1438" s="25" t="str" cm="1">
        <f t="array" ref="L1438">IFERROR(_xlfn.IFS(COUNTBLANK(C1438:J1438)=8,"",C1438="","←C列に従業員名を姓名（フルネーム）で入力してください。誤変換にお気を付け下さい。",D1438="","←D列に都道府県を入力してください。",G1438="","←G列に1～3の選択肢を入力してください",H1438="","←H列に金額を入力してください",G1438=3,"",I1438="","←I列に所定労働時間を入力してください"),"")</f>
        <v/>
      </c>
    </row>
    <row r="1439" spans="1:12" ht="16.5" customHeight="1" x14ac:dyDescent="0.4">
      <c r="A1439" s="41" t="str">
        <f t="shared" si="22"/>
        <v/>
      </c>
      <c r="B1439" s="40"/>
      <c r="C1439" s="75"/>
      <c r="D1439" s="42"/>
      <c r="E1439" s="27" t="str" cm="1">
        <f t="array" ref="E1439">IFERROR(_xlfn.IFS(AND($F$4=45566,D1439="徳島"),VLOOKUP(D1439,最低賃金!$A$2:$G$49,2,FALSE),OR($F$4&lt;&gt;45566,D1439&lt;&gt;"徳島"),VLOOKUP(D1439,最低賃金!$A$2:$G$49,4,FALSE)),"")</f>
        <v/>
      </c>
      <c r="F1439" s="27" t="str">
        <f>IFERROR(VLOOKUP(D1439,最低賃金!$A$3:$G$49,6,FALSE),"")</f>
        <v/>
      </c>
      <c r="G1439" s="42"/>
      <c r="H1439" s="19"/>
      <c r="I1439" s="81"/>
      <c r="J1439" s="27" t="str" cm="1">
        <f t="array" ref="J1439">IFERROR(_xlfn.IFS(COUNTBLANK(G1439:I1439)=3,"",H1439="","H列に金額を入力してください",G1439=3,H1439,I1439="","I列に労働時間を入力してください",G1439=1,ROUND(H1439/(I1439*24),0),G1439=2,ROUND(H1439/(I1439*24),0)),"")</f>
        <v/>
      </c>
      <c r="K1439" s="80" t="str" cm="1">
        <f t="array" ref="K1439">IFERROR(_xlfn.IFS(D1439="","",J1439&lt;E1439,"×（法定外・要件外となる従業員です）",J1439&lt;=F1439,"〇",J1439&gt;F1439,"ー（要件外となる従業員です）"),"")</f>
        <v/>
      </c>
      <c r="L1439" s="25" t="str" cm="1">
        <f t="array" ref="L1439">IFERROR(_xlfn.IFS(COUNTBLANK(C1439:J1439)=8,"",C1439="","←C列に従業員名を姓名（フルネーム）で入力してください。誤変換にお気を付け下さい。",D1439="","←D列に都道府県を入力してください。",G1439="","←G列に1～3の選択肢を入力してください",H1439="","←H列に金額を入力してください",G1439=3,"",I1439="","←I列に所定労働時間を入力してください"),"")</f>
        <v/>
      </c>
    </row>
    <row r="1440" spans="1:12" ht="16.5" customHeight="1" x14ac:dyDescent="0.4">
      <c r="A1440" s="41" t="str">
        <f t="shared" si="22"/>
        <v/>
      </c>
      <c r="B1440" s="40"/>
      <c r="C1440" s="75"/>
      <c r="D1440" s="42"/>
      <c r="E1440" s="27" t="str" cm="1">
        <f t="array" ref="E1440">IFERROR(_xlfn.IFS(AND($F$4=45566,D1440="徳島"),VLOOKUP(D1440,最低賃金!$A$2:$G$49,2,FALSE),OR($F$4&lt;&gt;45566,D1440&lt;&gt;"徳島"),VLOOKUP(D1440,最低賃金!$A$2:$G$49,4,FALSE)),"")</f>
        <v/>
      </c>
      <c r="F1440" s="27" t="str">
        <f>IFERROR(VLOOKUP(D1440,最低賃金!$A$3:$G$49,6,FALSE),"")</f>
        <v/>
      </c>
      <c r="G1440" s="42"/>
      <c r="H1440" s="19"/>
      <c r="I1440" s="81"/>
      <c r="J1440" s="27" t="str" cm="1">
        <f t="array" ref="J1440">IFERROR(_xlfn.IFS(COUNTBLANK(G1440:I1440)=3,"",H1440="","H列に金額を入力してください",G1440=3,H1440,I1440="","I列に労働時間を入力してください",G1440=1,ROUND(H1440/(I1440*24),0),G1440=2,ROUND(H1440/(I1440*24),0)),"")</f>
        <v/>
      </c>
      <c r="K1440" s="80" t="str" cm="1">
        <f t="array" ref="K1440">IFERROR(_xlfn.IFS(D1440="","",J1440&lt;E1440,"×（法定外・要件外となる従業員です）",J1440&lt;=F1440,"〇",J1440&gt;F1440,"ー（要件外となる従業員です）"),"")</f>
        <v/>
      </c>
      <c r="L1440" s="25" t="str" cm="1">
        <f t="array" ref="L1440">IFERROR(_xlfn.IFS(COUNTBLANK(C1440:J1440)=8,"",C1440="","←C列に従業員名を姓名（フルネーム）で入力してください。誤変換にお気を付け下さい。",D1440="","←D列に都道府県を入力してください。",G1440="","←G列に1～3の選択肢を入力してください",H1440="","←H列に金額を入力してください",G1440=3,"",I1440="","←I列に所定労働時間を入力してください"),"")</f>
        <v/>
      </c>
    </row>
    <row r="1441" spans="1:12" ht="16.5" customHeight="1" x14ac:dyDescent="0.4">
      <c r="A1441" s="41" t="str">
        <f t="shared" si="22"/>
        <v/>
      </c>
      <c r="B1441" s="40"/>
      <c r="C1441" s="75"/>
      <c r="D1441" s="42"/>
      <c r="E1441" s="27" t="str" cm="1">
        <f t="array" ref="E1441">IFERROR(_xlfn.IFS(AND($F$4=45566,D1441="徳島"),VLOOKUP(D1441,最低賃金!$A$2:$G$49,2,FALSE),OR($F$4&lt;&gt;45566,D1441&lt;&gt;"徳島"),VLOOKUP(D1441,最低賃金!$A$2:$G$49,4,FALSE)),"")</f>
        <v/>
      </c>
      <c r="F1441" s="27" t="str">
        <f>IFERROR(VLOOKUP(D1441,最低賃金!$A$3:$G$49,6,FALSE),"")</f>
        <v/>
      </c>
      <c r="G1441" s="42"/>
      <c r="H1441" s="19"/>
      <c r="I1441" s="81"/>
      <c r="J1441" s="27" t="str" cm="1">
        <f t="array" ref="J1441">IFERROR(_xlfn.IFS(COUNTBLANK(G1441:I1441)=3,"",H1441="","H列に金額を入力してください",G1441=3,H1441,I1441="","I列に労働時間を入力してください",G1441=1,ROUND(H1441/(I1441*24),0),G1441=2,ROUND(H1441/(I1441*24),0)),"")</f>
        <v/>
      </c>
      <c r="K1441" s="80" t="str" cm="1">
        <f t="array" ref="K1441">IFERROR(_xlfn.IFS(D1441="","",J1441&lt;E1441,"×（法定外・要件外となる従業員です）",J1441&lt;=F1441,"〇",J1441&gt;F1441,"ー（要件外となる従業員です）"),"")</f>
        <v/>
      </c>
      <c r="L1441" s="25" t="str" cm="1">
        <f t="array" ref="L1441">IFERROR(_xlfn.IFS(COUNTBLANK(C1441:J1441)=8,"",C1441="","←C列に従業員名を姓名（フルネーム）で入力してください。誤変換にお気を付け下さい。",D1441="","←D列に都道府県を入力してください。",G1441="","←G列に1～3の選択肢を入力してください",H1441="","←H列に金額を入力してください",G1441=3,"",I1441="","←I列に所定労働時間を入力してください"),"")</f>
        <v/>
      </c>
    </row>
    <row r="1442" spans="1:12" ht="16.5" customHeight="1" x14ac:dyDescent="0.4">
      <c r="A1442" s="41" t="str">
        <f t="shared" si="22"/>
        <v/>
      </c>
      <c r="B1442" s="40"/>
      <c r="C1442" s="75"/>
      <c r="D1442" s="42"/>
      <c r="E1442" s="27" t="str" cm="1">
        <f t="array" ref="E1442">IFERROR(_xlfn.IFS(AND($F$4=45566,D1442="徳島"),VLOOKUP(D1442,最低賃金!$A$2:$G$49,2,FALSE),OR($F$4&lt;&gt;45566,D1442&lt;&gt;"徳島"),VLOOKUP(D1442,最低賃金!$A$2:$G$49,4,FALSE)),"")</f>
        <v/>
      </c>
      <c r="F1442" s="27" t="str">
        <f>IFERROR(VLOOKUP(D1442,最低賃金!$A$3:$G$49,6,FALSE),"")</f>
        <v/>
      </c>
      <c r="G1442" s="42"/>
      <c r="H1442" s="19"/>
      <c r="I1442" s="81"/>
      <c r="J1442" s="27" t="str" cm="1">
        <f t="array" ref="J1442">IFERROR(_xlfn.IFS(COUNTBLANK(G1442:I1442)=3,"",H1442="","H列に金額を入力してください",G1442=3,H1442,I1442="","I列に労働時間を入力してください",G1442=1,ROUND(H1442/(I1442*24),0),G1442=2,ROUND(H1442/(I1442*24),0)),"")</f>
        <v/>
      </c>
      <c r="K1442" s="80" t="str" cm="1">
        <f t="array" ref="K1442">IFERROR(_xlfn.IFS(D1442="","",J1442&lt;E1442,"×（法定外・要件外となる従業員です）",J1442&lt;=F1442,"〇",J1442&gt;F1442,"ー（要件外となる従業員です）"),"")</f>
        <v/>
      </c>
      <c r="L1442" s="25" t="str" cm="1">
        <f t="array" ref="L1442">IFERROR(_xlfn.IFS(COUNTBLANK(C1442:J1442)=8,"",C1442="","←C列に従業員名を姓名（フルネーム）で入力してください。誤変換にお気を付け下さい。",D1442="","←D列に都道府県を入力してください。",G1442="","←G列に1～3の選択肢を入力してください",H1442="","←H列に金額を入力してください",G1442=3,"",I1442="","←I列に所定労働時間を入力してください"),"")</f>
        <v/>
      </c>
    </row>
    <row r="1443" spans="1:12" ht="16.5" customHeight="1" x14ac:dyDescent="0.4">
      <c r="A1443" s="41" t="str">
        <f t="shared" si="22"/>
        <v/>
      </c>
      <c r="B1443" s="40"/>
      <c r="C1443" s="75"/>
      <c r="D1443" s="42"/>
      <c r="E1443" s="27" t="str" cm="1">
        <f t="array" ref="E1443">IFERROR(_xlfn.IFS(AND($F$4=45566,D1443="徳島"),VLOOKUP(D1443,最低賃金!$A$2:$G$49,2,FALSE),OR($F$4&lt;&gt;45566,D1443&lt;&gt;"徳島"),VLOOKUP(D1443,最低賃金!$A$2:$G$49,4,FALSE)),"")</f>
        <v/>
      </c>
      <c r="F1443" s="27" t="str">
        <f>IFERROR(VLOOKUP(D1443,最低賃金!$A$3:$G$49,6,FALSE),"")</f>
        <v/>
      </c>
      <c r="G1443" s="42"/>
      <c r="H1443" s="19"/>
      <c r="I1443" s="81"/>
      <c r="J1443" s="27" t="str" cm="1">
        <f t="array" ref="J1443">IFERROR(_xlfn.IFS(COUNTBLANK(G1443:I1443)=3,"",H1443="","H列に金額を入力してください",G1443=3,H1443,I1443="","I列に労働時間を入力してください",G1443=1,ROUND(H1443/(I1443*24),0),G1443=2,ROUND(H1443/(I1443*24),0)),"")</f>
        <v/>
      </c>
      <c r="K1443" s="80" t="str" cm="1">
        <f t="array" ref="K1443">IFERROR(_xlfn.IFS(D1443="","",J1443&lt;E1443,"×（法定外・要件外となる従業員です）",J1443&lt;=F1443,"〇",J1443&gt;F1443,"ー（要件外となる従業員です）"),"")</f>
        <v/>
      </c>
      <c r="L1443" s="25" t="str" cm="1">
        <f t="array" ref="L1443">IFERROR(_xlfn.IFS(COUNTBLANK(C1443:J1443)=8,"",C1443="","←C列に従業員名を姓名（フルネーム）で入力してください。誤変換にお気を付け下さい。",D1443="","←D列に都道府県を入力してください。",G1443="","←G列に1～3の選択肢を入力してください",H1443="","←H列に金額を入力してください",G1443=3,"",I1443="","←I列に所定労働時間を入力してください"),"")</f>
        <v/>
      </c>
    </row>
    <row r="1444" spans="1:12" ht="16.5" customHeight="1" x14ac:dyDescent="0.4">
      <c r="A1444" s="41" t="str">
        <f t="shared" si="22"/>
        <v/>
      </c>
      <c r="B1444" s="40"/>
      <c r="C1444" s="75"/>
      <c r="D1444" s="42"/>
      <c r="E1444" s="27" t="str" cm="1">
        <f t="array" ref="E1444">IFERROR(_xlfn.IFS(AND($F$4=45566,D1444="徳島"),VLOOKUP(D1444,最低賃金!$A$2:$G$49,2,FALSE),OR($F$4&lt;&gt;45566,D1444&lt;&gt;"徳島"),VLOOKUP(D1444,最低賃金!$A$2:$G$49,4,FALSE)),"")</f>
        <v/>
      </c>
      <c r="F1444" s="27" t="str">
        <f>IFERROR(VLOOKUP(D1444,最低賃金!$A$3:$G$49,6,FALSE),"")</f>
        <v/>
      </c>
      <c r="G1444" s="42"/>
      <c r="H1444" s="19"/>
      <c r="I1444" s="81"/>
      <c r="J1444" s="27" t="str" cm="1">
        <f t="array" ref="J1444">IFERROR(_xlfn.IFS(COUNTBLANK(G1444:I1444)=3,"",H1444="","H列に金額を入力してください",G1444=3,H1444,I1444="","I列に労働時間を入力してください",G1444=1,ROUND(H1444/(I1444*24),0),G1444=2,ROUND(H1444/(I1444*24),0)),"")</f>
        <v/>
      </c>
      <c r="K1444" s="80" t="str" cm="1">
        <f t="array" ref="K1444">IFERROR(_xlfn.IFS(D1444="","",J1444&lt;E1444,"×（法定外・要件外となる従業員です）",J1444&lt;=F1444,"〇",J1444&gt;F1444,"ー（要件外となる従業員です）"),"")</f>
        <v/>
      </c>
      <c r="L1444" s="25" t="str" cm="1">
        <f t="array" ref="L1444">IFERROR(_xlfn.IFS(COUNTBLANK(C1444:J1444)=8,"",C1444="","←C列に従業員名を姓名（フルネーム）で入力してください。誤変換にお気を付け下さい。",D1444="","←D列に都道府県を入力してください。",G1444="","←G列に1～3の選択肢を入力してください",H1444="","←H列に金額を入力してください",G1444=3,"",I1444="","←I列に所定労働時間を入力してください"),"")</f>
        <v/>
      </c>
    </row>
    <row r="1445" spans="1:12" ht="16.5" customHeight="1" x14ac:dyDescent="0.4">
      <c r="A1445" s="41" t="str">
        <f t="shared" si="22"/>
        <v/>
      </c>
      <c r="B1445" s="40"/>
      <c r="C1445" s="75"/>
      <c r="D1445" s="42"/>
      <c r="E1445" s="27" t="str" cm="1">
        <f t="array" ref="E1445">IFERROR(_xlfn.IFS(AND($F$4=45566,D1445="徳島"),VLOOKUP(D1445,最低賃金!$A$2:$G$49,2,FALSE),OR($F$4&lt;&gt;45566,D1445&lt;&gt;"徳島"),VLOOKUP(D1445,最低賃金!$A$2:$G$49,4,FALSE)),"")</f>
        <v/>
      </c>
      <c r="F1445" s="27" t="str">
        <f>IFERROR(VLOOKUP(D1445,最低賃金!$A$3:$G$49,6,FALSE),"")</f>
        <v/>
      </c>
      <c r="G1445" s="42"/>
      <c r="H1445" s="19"/>
      <c r="I1445" s="81"/>
      <c r="J1445" s="27" t="str" cm="1">
        <f t="array" ref="J1445">IFERROR(_xlfn.IFS(COUNTBLANK(G1445:I1445)=3,"",H1445="","H列に金額を入力してください",G1445=3,H1445,I1445="","I列に労働時間を入力してください",G1445=1,ROUND(H1445/(I1445*24),0),G1445=2,ROUND(H1445/(I1445*24),0)),"")</f>
        <v/>
      </c>
      <c r="K1445" s="80" t="str" cm="1">
        <f t="array" ref="K1445">IFERROR(_xlfn.IFS(D1445="","",J1445&lt;E1445,"×（法定外・要件外となる従業員です）",J1445&lt;=F1445,"〇",J1445&gt;F1445,"ー（要件外となる従業員です）"),"")</f>
        <v/>
      </c>
      <c r="L1445" s="25" t="str" cm="1">
        <f t="array" ref="L1445">IFERROR(_xlfn.IFS(COUNTBLANK(C1445:J1445)=8,"",C1445="","←C列に従業員名を姓名（フルネーム）で入力してください。誤変換にお気を付け下さい。",D1445="","←D列に都道府県を入力してください。",G1445="","←G列に1～3の選択肢を入力してください",H1445="","←H列に金額を入力してください",G1445=3,"",I1445="","←I列に所定労働時間を入力してください"),"")</f>
        <v/>
      </c>
    </row>
    <row r="1446" spans="1:12" ht="16.5" customHeight="1" x14ac:dyDescent="0.4">
      <c r="A1446" s="41" t="str">
        <f t="shared" si="22"/>
        <v/>
      </c>
      <c r="B1446" s="40"/>
      <c r="C1446" s="75"/>
      <c r="D1446" s="42"/>
      <c r="E1446" s="27" t="str" cm="1">
        <f t="array" ref="E1446">IFERROR(_xlfn.IFS(AND($F$4=45566,D1446="徳島"),VLOOKUP(D1446,最低賃金!$A$2:$G$49,2,FALSE),OR($F$4&lt;&gt;45566,D1446&lt;&gt;"徳島"),VLOOKUP(D1446,最低賃金!$A$2:$G$49,4,FALSE)),"")</f>
        <v/>
      </c>
      <c r="F1446" s="27" t="str">
        <f>IFERROR(VLOOKUP(D1446,最低賃金!$A$3:$G$49,6,FALSE),"")</f>
        <v/>
      </c>
      <c r="G1446" s="42"/>
      <c r="H1446" s="19"/>
      <c r="I1446" s="81"/>
      <c r="J1446" s="27" t="str" cm="1">
        <f t="array" ref="J1446">IFERROR(_xlfn.IFS(COUNTBLANK(G1446:I1446)=3,"",H1446="","H列に金額を入力してください",G1446=3,H1446,I1446="","I列に労働時間を入力してください",G1446=1,ROUND(H1446/(I1446*24),0),G1446=2,ROUND(H1446/(I1446*24),0)),"")</f>
        <v/>
      </c>
      <c r="K1446" s="80" t="str" cm="1">
        <f t="array" ref="K1446">IFERROR(_xlfn.IFS(D1446="","",J1446&lt;E1446,"×（法定外・要件外となる従業員です）",J1446&lt;=F1446,"〇",J1446&gt;F1446,"ー（要件外となる従業員です）"),"")</f>
        <v/>
      </c>
      <c r="L1446" s="25" t="str" cm="1">
        <f t="array" ref="L1446">IFERROR(_xlfn.IFS(COUNTBLANK(C1446:J1446)=8,"",C1446="","←C列に従業員名を姓名（フルネーム）で入力してください。誤変換にお気を付け下さい。",D1446="","←D列に都道府県を入力してください。",G1446="","←G列に1～3の選択肢を入力してください",H1446="","←H列に金額を入力してください",G1446=3,"",I1446="","←I列に所定労働時間を入力してください"),"")</f>
        <v/>
      </c>
    </row>
    <row r="1447" spans="1:12" ht="16.5" customHeight="1" x14ac:dyDescent="0.4">
      <c r="A1447" s="41" t="str">
        <f t="shared" si="22"/>
        <v/>
      </c>
      <c r="B1447" s="40"/>
      <c r="C1447" s="75"/>
      <c r="D1447" s="42"/>
      <c r="E1447" s="27" t="str" cm="1">
        <f t="array" ref="E1447">IFERROR(_xlfn.IFS(AND($F$4=45566,D1447="徳島"),VLOOKUP(D1447,最低賃金!$A$2:$G$49,2,FALSE),OR($F$4&lt;&gt;45566,D1447&lt;&gt;"徳島"),VLOOKUP(D1447,最低賃金!$A$2:$G$49,4,FALSE)),"")</f>
        <v/>
      </c>
      <c r="F1447" s="27" t="str">
        <f>IFERROR(VLOOKUP(D1447,最低賃金!$A$3:$G$49,6,FALSE),"")</f>
        <v/>
      </c>
      <c r="G1447" s="42"/>
      <c r="H1447" s="19"/>
      <c r="I1447" s="81"/>
      <c r="J1447" s="27" t="str" cm="1">
        <f t="array" ref="J1447">IFERROR(_xlfn.IFS(COUNTBLANK(G1447:I1447)=3,"",H1447="","H列に金額を入力してください",G1447=3,H1447,I1447="","I列に労働時間を入力してください",G1447=1,ROUND(H1447/(I1447*24),0),G1447=2,ROUND(H1447/(I1447*24),0)),"")</f>
        <v/>
      </c>
      <c r="K1447" s="80" t="str" cm="1">
        <f t="array" ref="K1447">IFERROR(_xlfn.IFS(D1447="","",J1447&lt;E1447,"×（法定外・要件外となる従業員です）",J1447&lt;=F1447,"〇",J1447&gt;F1447,"ー（要件外となる従業員です）"),"")</f>
        <v/>
      </c>
      <c r="L1447" s="25" t="str" cm="1">
        <f t="array" ref="L1447">IFERROR(_xlfn.IFS(COUNTBLANK(C1447:J1447)=8,"",C1447="","←C列に従業員名を姓名（フルネーム）で入力してください。誤変換にお気を付け下さい。",D1447="","←D列に都道府県を入力してください。",G1447="","←G列に1～3の選択肢を入力してください",H1447="","←H列に金額を入力してください",G1447=3,"",I1447="","←I列に所定労働時間を入力してください"),"")</f>
        <v/>
      </c>
    </row>
    <row r="1448" spans="1:12" ht="16.5" customHeight="1" x14ac:dyDescent="0.4">
      <c r="A1448" s="41" t="str">
        <f t="shared" si="22"/>
        <v/>
      </c>
      <c r="B1448" s="40"/>
      <c r="C1448" s="75"/>
      <c r="D1448" s="42"/>
      <c r="E1448" s="27" t="str" cm="1">
        <f t="array" ref="E1448">IFERROR(_xlfn.IFS(AND($F$4=45566,D1448="徳島"),VLOOKUP(D1448,最低賃金!$A$2:$G$49,2,FALSE),OR($F$4&lt;&gt;45566,D1448&lt;&gt;"徳島"),VLOOKUP(D1448,最低賃金!$A$2:$G$49,4,FALSE)),"")</f>
        <v/>
      </c>
      <c r="F1448" s="27" t="str">
        <f>IFERROR(VLOOKUP(D1448,最低賃金!$A$3:$G$49,6,FALSE),"")</f>
        <v/>
      </c>
      <c r="G1448" s="42"/>
      <c r="H1448" s="19"/>
      <c r="I1448" s="81"/>
      <c r="J1448" s="27" t="str" cm="1">
        <f t="array" ref="J1448">IFERROR(_xlfn.IFS(COUNTBLANK(G1448:I1448)=3,"",H1448="","H列に金額を入力してください",G1448=3,H1448,I1448="","I列に労働時間を入力してください",G1448=1,ROUND(H1448/(I1448*24),0),G1448=2,ROUND(H1448/(I1448*24),0)),"")</f>
        <v/>
      </c>
      <c r="K1448" s="80" t="str" cm="1">
        <f t="array" ref="K1448">IFERROR(_xlfn.IFS(D1448="","",J1448&lt;E1448,"×（法定外・要件外となる従業員です）",J1448&lt;=F1448,"〇",J1448&gt;F1448,"ー（要件外となる従業員です）"),"")</f>
        <v/>
      </c>
      <c r="L1448" s="25" t="str" cm="1">
        <f t="array" ref="L1448">IFERROR(_xlfn.IFS(COUNTBLANK(C1448:J1448)=8,"",C1448="","←C列に従業員名を姓名（フルネーム）で入力してください。誤変換にお気を付け下さい。",D1448="","←D列に都道府県を入力してください。",G1448="","←G列に1～3の選択肢を入力してください",H1448="","←H列に金額を入力してください",G1448=3,"",I1448="","←I列に所定労働時間を入力してください"),"")</f>
        <v/>
      </c>
    </row>
    <row r="1449" spans="1:12" ht="16.5" customHeight="1" x14ac:dyDescent="0.4">
      <c r="A1449" s="41" t="str">
        <f t="shared" si="22"/>
        <v/>
      </c>
      <c r="B1449" s="40"/>
      <c r="C1449" s="75"/>
      <c r="D1449" s="42"/>
      <c r="E1449" s="27" t="str" cm="1">
        <f t="array" ref="E1449">IFERROR(_xlfn.IFS(AND($F$4=45566,D1449="徳島"),VLOOKUP(D1449,最低賃金!$A$2:$G$49,2,FALSE),OR($F$4&lt;&gt;45566,D1449&lt;&gt;"徳島"),VLOOKUP(D1449,最低賃金!$A$2:$G$49,4,FALSE)),"")</f>
        <v/>
      </c>
      <c r="F1449" s="27" t="str">
        <f>IFERROR(VLOOKUP(D1449,最低賃金!$A$3:$G$49,6,FALSE),"")</f>
        <v/>
      </c>
      <c r="G1449" s="42"/>
      <c r="H1449" s="19"/>
      <c r="I1449" s="81"/>
      <c r="J1449" s="27" t="str" cm="1">
        <f t="array" ref="J1449">IFERROR(_xlfn.IFS(COUNTBLANK(G1449:I1449)=3,"",H1449="","H列に金額を入力してください",G1449=3,H1449,I1449="","I列に労働時間を入力してください",G1449=1,ROUND(H1449/(I1449*24),0),G1449=2,ROUND(H1449/(I1449*24),0)),"")</f>
        <v/>
      </c>
      <c r="K1449" s="80" t="str" cm="1">
        <f t="array" ref="K1449">IFERROR(_xlfn.IFS(D1449="","",J1449&lt;E1449,"×（法定外・要件外となる従業員です）",J1449&lt;=F1449,"〇",J1449&gt;F1449,"ー（要件外となる従業員です）"),"")</f>
        <v/>
      </c>
      <c r="L1449" s="25" t="str" cm="1">
        <f t="array" ref="L1449">IFERROR(_xlfn.IFS(COUNTBLANK(C1449:J1449)=8,"",C1449="","←C列に従業員名を姓名（フルネーム）で入力してください。誤変換にお気を付け下さい。",D1449="","←D列に都道府県を入力してください。",G1449="","←G列に1～3の選択肢を入力してください",H1449="","←H列に金額を入力してください",G1449=3,"",I1449="","←I列に所定労働時間を入力してください"),"")</f>
        <v/>
      </c>
    </row>
    <row r="1450" spans="1:12" ht="16.5" customHeight="1" x14ac:dyDescent="0.4">
      <c r="A1450" s="41" t="str">
        <f t="shared" si="22"/>
        <v/>
      </c>
      <c r="B1450" s="40"/>
      <c r="C1450" s="75"/>
      <c r="D1450" s="42"/>
      <c r="E1450" s="27" t="str" cm="1">
        <f t="array" ref="E1450">IFERROR(_xlfn.IFS(AND($F$4=45566,D1450="徳島"),VLOOKUP(D1450,最低賃金!$A$2:$G$49,2,FALSE),OR($F$4&lt;&gt;45566,D1450&lt;&gt;"徳島"),VLOOKUP(D1450,最低賃金!$A$2:$G$49,4,FALSE)),"")</f>
        <v/>
      </c>
      <c r="F1450" s="27" t="str">
        <f>IFERROR(VLOOKUP(D1450,最低賃金!$A$3:$G$49,6,FALSE),"")</f>
        <v/>
      </c>
      <c r="G1450" s="42"/>
      <c r="H1450" s="19"/>
      <c r="I1450" s="81"/>
      <c r="J1450" s="27" t="str" cm="1">
        <f t="array" ref="J1450">IFERROR(_xlfn.IFS(COUNTBLANK(G1450:I1450)=3,"",H1450="","H列に金額を入力してください",G1450=3,H1450,I1450="","I列に労働時間を入力してください",G1450=1,ROUND(H1450/(I1450*24),0),G1450=2,ROUND(H1450/(I1450*24),0)),"")</f>
        <v/>
      </c>
      <c r="K1450" s="80" t="str" cm="1">
        <f t="array" ref="K1450">IFERROR(_xlfn.IFS(D1450="","",J1450&lt;E1450,"×（法定外・要件外となる従業員です）",J1450&lt;=F1450,"〇",J1450&gt;F1450,"ー（要件外となる従業員です）"),"")</f>
        <v/>
      </c>
      <c r="L1450" s="25" t="str" cm="1">
        <f t="array" ref="L1450">IFERROR(_xlfn.IFS(COUNTBLANK(C1450:J1450)=8,"",C1450="","←C列に従業員名を姓名（フルネーム）で入力してください。誤変換にお気を付け下さい。",D1450="","←D列に都道府県を入力してください。",G1450="","←G列に1～3の選択肢を入力してください",H1450="","←H列に金額を入力してください",G1450=3,"",I1450="","←I列に所定労働時間を入力してください"),"")</f>
        <v/>
      </c>
    </row>
    <row r="1451" spans="1:12" ht="16.5" customHeight="1" x14ac:dyDescent="0.4">
      <c r="A1451" s="41" t="str">
        <f t="shared" si="22"/>
        <v/>
      </c>
      <c r="B1451" s="40"/>
      <c r="C1451" s="75"/>
      <c r="D1451" s="42"/>
      <c r="E1451" s="27" t="str" cm="1">
        <f t="array" ref="E1451">IFERROR(_xlfn.IFS(AND($F$4=45566,D1451="徳島"),VLOOKUP(D1451,最低賃金!$A$2:$G$49,2,FALSE),OR($F$4&lt;&gt;45566,D1451&lt;&gt;"徳島"),VLOOKUP(D1451,最低賃金!$A$2:$G$49,4,FALSE)),"")</f>
        <v/>
      </c>
      <c r="F1451" s="27" t="str">
        <f>IFERROR(VLOOKUP(D1451,最低賃金!$A$3:$G$49,6,FALSE),"")</f>
        <v/>
      </c>
      <c r="G1451" s="42"/>
      <c r="H1451" s="19"/>
      <c r="I1451" s="81"/>
      <c r="J1451" s="27" t="str" cm="1">
        <f t="array" ref="J1451">IFERROR(_xlfn.IFS(COUNTBLANK(G1451:I1451)=3,"",H1451="","H列に金額を入力してください",G1451=3,H1451,I1451="","I列に労働時間を入力してください",G1451=1,ROUND(H1451/(I1451*24),0),G1451=2,ROUND(H1451/(I1451*24),0)),"")</f>
        <v/>
      </c>
      <c r="K1451" s="80" t="str" cm="1">
        <f t="array" ref="K1451">IFERROR(_xlfn.IFS(D1451="","",J1451&lt;E1451,"×（法定外・要件外となる従業員です）",J1451&lt;=F1451,"〇",J1451&gt;F1451,"ー（要件外となる従業員です）"),"")</f>
        <v/>
      </c>
      <c r="L1451" s="25" t="str" cm="1">
        <f t="array" ref="L1451">IFERROR(_xlfn.IFS(COUNTBLANK(C1451:J1451)=8,"",C1451="","←C列に従業員名を姓名（フルネーム）で入力してください。誤変換にお気を付け下さい。",D1451="","←D列に都道府県を入力してください。",G1451="","←G列に1～3の選択肢を入力してください",H1451="","←H列に金額を入力してください",G1451=3,"",I1451="","←I列に所定労働時間を入力してください"),"")</f>
        <v/>
      </c>
    </row>
    <row r="1452" spans="1:12" ht="16.5" customHeight="1" x14ac:dyDescent="0.4">
      <c r="A1452" s="41" t="str">
        <f t="shared" si="22"/>
        <v/>
      </c>
      <c r="B1452" s="40"/>
      <c r="C1452" s="75"/>
      <c r="D1452" s="42"/>
      <c r="E1452" s="27" t="str" cm="1">
        <f t="array" ref="E1452">IFERROR(_xlfn.IFS(AND($F$4=45566,D1452="徳島"),VLOOKUP(D1452,最低賃金!$A$2:$G$49,2,FALSE),OR($F$4&lt;&gt;45566,D1452&lt;&gt;"徳島"),VLOOKUP(D1452,最低賃金!$A$2:$G$49,4,FALSE)),"")</f>
        <v/>
      </c>
      <c r="F1452" s="27" t="str">
        <f>IFERROR(VLOOKUP(D1452,最低賃金!$A$3:$G$49,6,FALSE),"")</f>
        <v/>
      </c>
      <c r="G1452" s="42"/>
      <c r="H1452" s="19"/>
      <c r="I1452" s="81"/>
      <c r="J1452" s="27" t="str" cm="1">
        <f t="array" ref="J1452">IFERROR(_xlfn.IFS(COUNTBLANK(G1452:I1452)=3,"",H1452="","H列に金額を入力してください",G1452=3,H1452,I1452="","I列に労働時間を入力してください",G1452=1,ROUND(H1452/(I1452*24),0),G1452=2,ROUND(H1452/(I1452*24),0)),"")</f>
        <v/>
      </c>
      <c r="K1452" s="80" t="str" cm="1">
        <f t="array" ref="K1452">IFERROR(_xlfn.IFS(D1452="","",J1452&lt;E1452,"×（法定外・要件外となる従業員です）",J1452&lt;=F1452,"〇",J1452&gt;F1452,"ー（要件外となる従業員です）"),"")</f>
        <v/>
      </c>
      <c r="L1452" s="25" t="str" cm="1">
        <f t="array" ref="L1452">IFERROR(_xlfn.IFS(COUNTBLANK(C1452:J1452)=8,"",C1452="","←C列に従業員名を姓名（フルネーム）で入力してください。誤変換にお気を付け下さい。",D1452="","←D列に都道府県を入力してください。",G1452="","←G列に1～3の選択肢を入力してください",H1452="","←H列に金額を入力してください",G1452=3,"",I1452="","←I列に所定労働時間を入力してください"),"")</f>
        <v/>
      </c>
    </row>
    <row r="1453" spans="1:12" ht="16.5" customHeight="1" x14ac:dyDescent="0.4">
      <c r="A1453" s="41" t="str">
        <f t="shared" si="22"/>
        <v/>
      </c>
      <c r="B1453" s="40"/>
      <c r="C1453" s="75"/>
      <c r="D1453" s="42"/>
      <c r="E1453" s="27" t="str" cm="1">
        <f t="array" ref="E1453">IFERROR(_xlfn.IFS(AND($F$4=45566,D1453="徳島"),VLOOKUP(D1453,最低賃金!$A$2:$G$49,2,FALSE),OR($F$4&lt;&gt;45566,D1453&lt;&gt;"徳島"),VLOOKUP(D1453,最低賃金!$A$2:$G$49,4,FALSE)),"")</f>
        <v/>
      </c>
      <c r="F1453" s="27" t="str">
        <f>IFERROR(VLOOKUP(D1453,最低賃金!$A$3:$G$49,6,FALSE),"")</f>
        <v/>
      </c>
      <c r="G1453" s="42"/>
      <c r="H1453" s="19"/>
      <c r="I1453" s="81"/>
      <c r="J1453" s="27" t="str" cm="1">
        <f t="array" ref="J1453">IFERROR(_xlfn.IFS(COUNTBLANK(G1453:I1453)=3,"",H1453="","H列に金額を入力してください",G1453=3,H1453,I1453="","I列に労働時間を入力してください",G1453=1,ROUND(H1453/(I1453*24),0),G1453=2,ROUND(H1453/(I1453*24),0)),"")</f>
        <v/>
      </c>
      <c r="K1453" s="80" t="str" cm="1">
        <f t="array" ref="K1453">IFERROR(_xlfn.IFS(D1453="","",J1453&lt;E1453,"×（法定外・要件外となる従業員です）",J1453&lt;=F1453,"〇",J1453&gt;F1453,"ー（要件外となる従業員です）"),"")</f>
        <v/>
      </c>
      <c r="L1453" s="25" t="str" cm="1">
        <f t="array" ref="L1453">IFERROR(_xlfn.IFS(COUNTBLANK(C1453:J1453)=8,"",C1453="","←C列に従業員名を姓名（フルネーム）で入力してください。誤変換にお気を付け下さい。",D1453="","←D列に都道府県を入力してください。",G1453="","←G列に1～3の選択肢を入力してください",H1453="","←H列に金額を入力してください",G1453=3,"",I1453="","←I列に所定労働時間を入力してください"),"")</f>
        <v/>
      </c>
    </row>
    <row r="1454" spans="1:12" ht="16.5" customHeight="1" x14ac:dyDescent="0.4">
      <c r="A1454" s="41" t="str">
        <f t="shared" si="22"/>
        <v/>
      </c>
      <c r="B1454" s="40"/>
      <c r="C1454" s="75"/>
      <c r="D1454" s="42"/>
      <c r="E1454" s="27" t="str" cm="1">
        <f t="array" ref="E1454">IFERROR(_xlfn.IFS(AND($F$4=45566,D1454="徳島"),VLOOKUP(D1454,最低賃金!$A$2:$G$49,2,FALSE),OR($F$4&lt;&gt;45566,D1454&lt;&gt;"徳島"),VLOOKUP(D1454,最低賃金!$A$2:$G$49,4,FALSE)),"")</f>
        <v/>
      </c>
      <c r="F1454" s="27" t="str">
        <f>IFERROR(VLOOKUP(D1454,最低賃金!$A$3:$G$49,6,FALSE),"")</f>
        <v/>
      </c>
      <c r="G1454" s="42"/>
      <c r="H1454" s="19"/>
      <c r="I1454" s="81"/>
      <c r="J1454" s="27" t="str" cm="1">
        <f t="array" ref="J1454">IFERROR(_xlfn.IFS(COUNTBLANK(G1454:I1454)=3,"",H1454="","H列に金額を入力してください",G1454=3,H1454,I1454="","I列に労働時間を入力してください",G1454=1,ROUND(H1454/(I1454*24),0),G1454=2,ROUND(H1454/(I1454*24),0)),"")</f>
        <v/>
      </c>
      <c r="K1454" s="80" t="str" cm="1">
        <f t="array" ref="K1454">IFERROR(_xlfn.IFS(D1454="","",J1454&lt;E1454,"×（法定外・要件外となる従業員です）",J1454&lt;=F1454,"〇",J1454&gt;F1454,"ー（要件外となる従業員です）"),"")</f>
        <v/>
      </c>
      <c r="L1454" s="25" t="str" cm="1">
        <f t="array" ref="L1454">IFERROR(_xlfn.IFS(COUNTBLANK(C1454:J1454)=8,"",C1454="","←C列に従業員名を姓名（フルネーム）で入力してください。誤変換にお気を付け下さい。",D1454="","←D列に都道府県を入力してください。",G1454="","←G列に1～3の選択肢を入力してください",H1454="","←H列に金額を入力してください",G1454=3,"",I1454="","←I列に所定労働時間を入力してください"),"")</f>
        <v/>
      </c>
    </row>
    <row r="1455" spans="1:12" ht="16.5" customHeight="1" x14ac:dyDescent="0.4">
      <c r="A1455" s="41" t="str">
        <f t="shared" si="22"/>
        <v/>
      </c>
      <c r="B1455" s="40"/>
      <c r="C1455" s="75"/>
      <c r="D1455" s="42"/>
      <c r="E1455" s="27" t="str" cm="1">
        <f t="array" ref="E1455">IFERROR(_xlfn.IFS(AND($F$4=45566,D1455="徳島"),VLOOKUP(D1455,最低賃金!$A$2:$G$49,2,FALSE),OR($F$4&lt;&gt;45566,D1455&lt;&gt;"徳島"),VLOOKUP(D1455,最低賃金!$A$2:$G$49,4,FALSE)),"")</f>
        <v/>
      </c>
      <c r="F1455" s="27" t="str">
        <f>IFERROR(VLOOKUP(D1455,最低賃金!$A$3:$G$49,6,FALSE),"")</f>
        <v/>
      </c>
      <c r="G1455" s="42"/>
      <c r="H1455" s="19"/>
      <c r="I1455" s="81"/>
      <c r="J1455" s="27" t="str" cm="1">
        <f t="array" ref="J1455">IFERROR(_xlfn.IFS(COUNTBLANK(G1455:I1455)=3,"",H1455="","H列に金額を入力してください",G1455=3,H1455,I1455="","I列に労働時間を入力してください",G1455=1,ROUND(H1455/(I1455*24),0),G1455=2,ROUND(H1455/(I1455*24),0)),"")</f>
        <v/>
      </c>
      <c r="K1455" s="80" t="str" cm="1">
        <f t="array" ref="K1455">IFERROR(_xlfn.IFS(D1455="","",J1455&lt;E1455,"×（法定外・要件外となる従業員です）",J1455&lt;=F1455,"〇",J1455&gt;F1455,"ー（要件外となる従業員です）"),"")</f>
        <v/>
      </c>
      <c r="L1455" s="25" t="str" cm="1">
        <f t="array" ref="L1455">IFERROR(_xlfn.IFS(COUNTBLANK(C1455:J1455)=8,"",C1455="","←C列に従業員名を姓名（フルネーム）で入力してください。誤変換にお気を付け下さい。",D1455="","←D列に都道府県を入力してください。",G1455="","←G列に1～3の選択肢を入力してください",H1455="","←H列に金額を入力してください",G1455=3,"",I1455="","←I列に所定労働時間を入力してください"),"")</f>
        <v/>
      </c>
    </row>
    <row r="1456" spans="1:12" ht="16.5" customHeight="1" x14ac:dyDescent="0.4">
      <c r="A1456" s="41" t="str">
        <f t="shared" si="22"/>
        <v/>
      </c>
      <c r="B1456" s="40"/>
      <c r="C1456" s="75"/>
      <c r="D1456" s="42"/>
      <c r="E1456" s="27" t="str" cm="1">
        <f t="array" ref="E1456">IFERROR(_xlfn.IFS(AND($F$4=45566,D1456="徳島"),VLOOKUP(D1456,最低賃金!$A$2:$G$49,2,FALSE),OR($F$4&lt;&gt;45566,D1456&lt;&gt;"徳島"),VLOOKUP(D1456,最低賃金!$A$2:$G$49,4,FALSE)),"")</f>
        <v/>
      </c>
      <c r="F1456" s="27" t="str">
        <f>IFERROR(VLOOKUP(D1456,最低賃金!$A$3:$G$49,6,FALSE),"")</f>
        <v/>
      </c>
      <c r="G1456" s="42"/>
      <c r="H1456" s="19"/>
      <c r="I1456" s="81"/>
      <c r="J1456" s="27" t="str" cm="1">
        <f t="array" ref="J1456">IFERROR(_xlfn.IFS(COUNTBLANK(G1456:I1456)=3,"",H1456="","H列に金額を入力してください",G1456=3,H1456,I1456="","I列に労働時間を入力してください",G1456=1,ROUND(H1456/(I1456*24),0),G1456=2,ROUND(H1456/(I1456*24),0)),"")</f>
        <v/>
      </c>
      <c r="K1456" s="80" t="str" cm="1">
        <f t="array" ref="K1456">IFERROR(_xlfn.IFS(D1456="","",J1456&lt;E1456,"×（法定外・要件外となる従業員です）",J1456&lt;=F1456,"〇",J1456&gt;F1456,"ー（要件外となる従業員です）"),"")</f>
        <v/>
      </c>
      <c r="L1456" s="25" t="str" cm="1">
        <f t="array" ref="L1456">IFERROR(_xlfn.IFS(COUNTBLANK(C1456:J1456)=8,"",C1456="","←C列に従業員名を姓名（フルネーム）で入力してください。誤変換にお気を付け下さい。",D1456="","←D列に都道府県を入力してください。",G1456="","←G列に1～3の選択肢を入力してください",H1456="","←H列に金額を入力してください",G1456=3,"",I1456="","←I列に所定労働時間を入力してください"),"")</f>
        <v/>
      </c>
    </row>
    <row r="1457" spans="1:12" ht="16.5" customHeight="1" x14ac:dyDescent="0.4">
      <c r="A1457" s="41" t="str">
        <f t="shared" si="22"/>
        <v/>
      </c>
      <c r="B1457" s="40"/>
      <c r="C1457" s="75"/>
      <c r="D1457" s="42"/>
      <c r="E1457" s="27" t="str" cm="1">
        <f t="array" ref="E1457">IFERROR(_xlfn.IFS(AND($F$4=45566,D1457="徳島"),VLOOKUP(D1457,最低賃金!$A$2:$G$49,2,FALSE),OR($F$4&lt;&gt;45566,D1457&lt;&gt;"徳島"),VLOOKUP(D1457,最低賃金!$A$2:$G$49,4,FALSE)),"")</f>
        <v/>
      </c>
      <c r="F1457" s="27" t="str">
        <f>IFERROR(VLOOKUP(D1457,最低賃金!$A$3:$G$49,6,FALSE),"")</f>
        <v/>
      </c>
      <c r="G1457" s="42"/>
      <c r="H1457" s="19"/>
      <c r="I1457" s="81"/>
      <c r="J1457" s="27" t="str" cm="1">
        <f t="array" ref="J1457">IFERROR(_xlfn.IFS(COUNTBLANK(G1457:I1457)=3,"",H1457="","H列に金額を入力してください",G1457=3,H1457,I1457="","I列に労働時間を入力してください",G1457=1,ROUND(H1457/(I1457*24),0),G1457=2,ROUND(H1457/(I1457*24),0)),"")</f>
        <v/>
      </c>
      <c r="K1457" s="80" t="str" cm="1">
        <f t="array" ref="K1457">IFERROR(_xlfn.IFS(D1457="","",J1457&lt;E1457,"×（法定外・要件外となる従業員です）",J1457&lt;=F1457,"〇",J1457&gt;F1457,"ー（要件外となる従業員です）"),"")</f>
        <v/>
      </c>
      <c r="L1457" s="25" t="str" cm="1">
        <f t="array" ref="L1457">IFERROR(_xlfn.IFS(COUNTBLANK(C1457:J1457)=8,"",C1457="","←C列に従業員名を姓名（フルネーム）で入力してください。誤変換にお気を付け下さい。",D1457="","←D列に都道府県を入力してください。",G1457="","←G列に1～3の選択肢を入力してください",H1457="","←H列に金額を入力してください",G1457=3,"",I1457="","←I列に所定労働時間を入力してください"),"")</f>
        <v/>
      </c>
    </row>
    <row r="1458" spans="1:12" ht="16.5" customHeight="1" x14ac:dyDescent="0.4">
      <c r="A1458" s="41" t="str">
        <f t="shared" ref="A1458:A1521" si="23">IF(C1458="","",A1457+1)</f>
        <v/>
      </c>
      <c r="B1458" s="40"/>
      <c r="C1458" s="75"/>
      <c r="D1458" s="42"/>
      <c r="E1458" s="27" t="str" cm="1">
        <f t="array" ref="E1458">IFERROR(_xlfn.IFS(AND($F$4=45566,D1458="徳島"),VLOOKUP(D1458,最低賃金!$A$2:$G$49,2,FALSE),OR($F$4&lt;&gt;45566,D1458&lt;&gt;"徳島"),VLOOKUP(D1458,最低賃金!$A$2:$G$49,4,FALSE)),"")</f>
        <v/>
      </c>
      <c r="F1458" s="27" t="str">
        <f>IFERROR(VLOOKUP(D1458,最低賃金!$A$3:$G$49,6,FALSE),"")</f>
        <v/>
      </c>
      <c r="G1458" s="42"/>
      <c r="H1458" s="19"/>
      <c r="I1458" s="81"/>
      <c r="J1458" s="27" t="str" cm="1">
        <f t="array" ref="J1458">IFERROR(_xlfn.IFS(COUNTBLANK(G1458:I1458)=3,"",H1458="","H列に金額を入力してください",G1458=3,H1458,I1458="","I列に労働時間を入力してください",G1458=1,ROUND(H1458/(I1458*24),0),G1458=2,ROUND(H1458/(I1458*24),0)),"")</f>
        <v/>
      </c>
      <c r="K1458" s="80" t="str" cm="1">
        <f t="array" ref="K1458">IFERROR(_xlfn.IFS(D1458="","",J1458&lt;E1458,"×（法定外・要件外となる従業員です）",J1458&lt;=F1458,"〇",J1458&gt;F1458,"ー（要件外となる従業員です）"),"")</f>
        <v/>
      </c>
      <c r="L1458" s="25" t="str" cm="1">
        <f t="array" ref="L1458">IFERROR(_xlfn.IFS(COUNTBLANK(C1458:J1458)=8,"",C1458="","←C列に従業員名を姓名（フルネーム）で入力してください。誤変換にお気を付け下さい。",D1458="","←D列に都道府県を入力してください。",G1458="","←G列に1～3の選択肢を入力してください",H1458="","←H列に金額を入力してください",G1458=3,"",I1458="","←I列に所定労働時間を入力してください"),"")</f>
        <v/>
      </c>
    </row>
    <row r="1459" spans="1:12" ht="16.5" customHeight="1" x14ac:dyDescent="0.4">
      <c r="A1459" s="41" t="str">
        <f t="shared" si="23"/>
        <v/>
      </c>
      <c r="B1459" s="40"/>
      <c r="C1459" s="75"/>
      <c r="D1459" s="42"/>
      <c r="E1459" s="27" t="str" cm="1">
        <f t="array" ref="E1459">IFERROR(_xlfn.IFS(AND($F$4=45566,D1459="徳島"),VLOOKUP(D1459,最低賃金!$A$2:$G$49,2,FALSE),OR($F$4&lt;&gt;45566,D1459&lt;&gt;"徳島"),VLOOKUP(D1459,最低賃金!$A$2:$G$49,4,FALSE)),"")</f>
        <v/>
      </c>
      <c r="F1459" s="27" t="str">
        <f>IFERROR(VLOOKUP(D1459,最低賃金!$A$3:$G$49,6,FALSE),"")</f>
        <v/>
      </c>
      <c r="G1459" s="42"/>
      <c r="H1459" s="19"/>
      <c r="I1459" s="81"/>
      <c r="J1459" s="27" t="str" cm="1">
        <f t="array" ref="J1459">IFERROR(_xlfn.IFS(COUNTBLANK(G1459:I1459)=3,"",H1459="","H列に金額を入力してください",G1459=3,H1459,I1459="","I列に労働時間を入力してください",G1459=1,ROUND(H1459/(I1459*24),0),G1459=2,ROUND(H1459/(I1459*24),0)),"")</f>
        <v/>
      </c>
      <c r="K1459" s="80" t="str" cm="1">
        <f t="array" ref="K1459">IFERROR(_xlfn.IFS(D1459="","",J1459&lt;E1459,"×（法定外・要件外となる従業員です）",J1459&lt;=F1459,"〇",J1459&gt;F1459,"ー（要件外となる従業員です）"),"")</f>
        <v/>
      </c>
      <c r="L1459" s="25" t="str" cm="1">
        <f t="array" ref="L1459">IFERROR(_xlfn.IFS(COUNTBLANK(C1459:J1459)=8,"",C1459="","←C列に従業員名を姓名（フルネーム）で入力してください。誤変換にお気を付け下さい。",D1459="","←D列に都道府県を入力してください。",G1459="","←G列に1～3の選択肢を入力してください",H1459="","←H列に金額を入力してください",G1459=3,"",I1459="","←I列に所定労働時間を入力してください"),"")</f>
        <v/>
      </c>
    </row>
    <row r="1460" spans="1:12" ht="16.5" customHeight="1" x14ac:dyDescent="0.4">
      <c r="A1460" s="41" t="str">
        <f t="shared" si="23"/>
        <v/>
      </c>
      <c r="B1460" s="40"/>
      <c r="C1460" s="75"/>
      <c r="D1460" s="42"/>
      <c r="E1460" s="27" t="str" cm="1">
        <f t="array" ref="E1460">IFERROR(_xlfn.IFS(AND($F$4=45566,D1460="徳島"),VLOOKUP(D1460,最低賃金!$A$2:$G$49,2,FALSE),OR($F$4&lt;&gt;45566,D1460&lt;&gt;"徳島"),VLOOKUP(D1460,最低賃金!$A$2:$G$49,4,FALSE)),"")</f>
        <v/>
      </c>
      <c r="F1460" s="27" t="str">
        <f>IFERROR(VLOOKUP(D1460,最低賃金!$A$3:$G$49,6,FALSE),"")</f>
        <v/>
      </c>
      <c r="G1460" s="42"/>
      <c r="H1460" s="19"/>
      <c r="I1460" s="81"/>
      <c r="J1460" s="27" t="str" cm="1">
        <f t="array" ref="J1460">IFERROR(_xlfn.IFS(COUNTBLANK(G1460:I1460)=3,"",H1460="","H列に金額を入力してください",G1460=3,H1460,I1460="","I列に労働時間を入力してください",G1460=1,ROUND(H1460/(I1460*24),0),G1460=2,ROUND(H1460/(I1460*24),0)),"")</f>
        <v/>
      </c>
      <c r="K1460" s="80" t="str" cm="1">
        <f t="array" ref="K1460">IFERROR(_xlfn.IFS(D1460="","",J1460&lt;E1460,"×（法定外・要件外となる従業員です）",J1460&lt;=F1460,"〇",J1460&gt;F1460,"ー（要件外となる従業員です）"),"")</f>
        <v/>
      </c>
      <c r="L1460" s="25" t="str" cm="1">
        <f t="array" ref="L1460">IFERROR(_xlfn.IFS(COUNTBLANK(C1460:J1460)=8,"",C1460="","←C列に従業員名を姓名（フルネーム）で入力してください。誤変換にお気を付け下さい。",D1460="","←D列に都道府県を入力してください。",G1460="","←G列に1～3の選択肢を入力してください",H1460="","←H列に金額を入力してください",G1460=3,"",I1460="","←I列に所定労働時間を入力してください"),"")</f>
        <v/>
      </c>
    </row>
    <row r="1461" spans="1:12" ht="16.5" customHeight="1" x14ac:dyDescent="0.4">
      <c r="A1461" s="41" t="str">
        <f t="shared" si="23"/>
        <v/>
      </c>
      <c r="B1461" s="40"/>
      <c r="C1461" s="75"/>
      <c r="D1461" s="42"/>
      <c r="E1461" s="27" t="str" cm="1">
        <f t="array" ref="E1461">IFERROR(_xlfn.IFS(AND($F$4=45566,D1461="徳島"),VLOOKUP(D1461,最低賃金!$A$2:$G$49,2,FALSE),OR($F$4&lt;&gt;45566,D1461&lt;&gt;"徳島"),VLOOKUP(D1461,最低賃金!$A$2:$G$49,4,FALSE)),"")</f>
        <v/>
      </c>
      <c r="F1461" s="27" t="str">
        <f>IFERROR(VLOOKUP(D1461,最低賃金!$A$3:$G$49,6,FALSE),"")</f>
        <v/>
      </c>
      <c r="G1461" s="42"/>
      <c r="H1461" s="19"/>
      <c r="I1461" s="81"/>
      <c r="J1461" s="27" t="str" cm="1">
        <f t="array" ref="J1461">IFERROR(_xlfn.IFS(COUNTBLANK(G1461:I1461)=3,"",H1461="","H列に金額を入力してください",G1461=3,H1461,I1461="","I列に労働時間を入力してください",G1461=1,ROUND(H1461/(I1461*24),0),G1461=2,ROUND(H1461/(I1461*24),0)),"")</f>
        <v/>
      </c>
      <c r="K1461" s="80" t="str" cm="1">
        <f t="array" ref="K1461">IFERROR(_xlfn.IFS(D1461="","",J1461&lt;E1461,"×（法定外・要件外となる従業員です）",J1461&lt;=F1461,"〇",J1461&gt;F1461,"ー（要件外となる従業員です）"),"")</f>
        <v/>
      </c>
      <c r="L1461" s="25" t="str" cm="1">
        <f t="array" ref="L1461">IFERROR(_xlfn.IFS(COUNTBLANK(C1461:J1461)=8,"",C1461="","←C列に従業員名を姓名（フルネーム）で入力してください。誤変換にお気を付け下さい。",D1461="","←D列に都道府県を入力してください。",G1461="","←G列に1～3の選択肢を入力してください",H1461="","←H列に金額を入力してください",G1461=3,"",I1461="","←I列に所定労働時間を入力してください"),"")</f>
        <v/>
      </c>
    </row>
    <row r="1462" spans="1:12" ht="16.5" customHeight="1" x14ac:dyDescent="0.4">
      <c r="A1462" s="41" t="str">
        <f t="shared" si="23"/>
        <v/>
      </c>
      <c r="B1462" s="40"/>
      <c r="C1462" s="75"/>
      <c r="D1462" s="42"/>
      <c r="E1462" s="27" t="str" cm="1">
        <f t="array" ref="E1462">IFERROR(_xlfn.IFS(AND($F$4=45566,D1462="徳島"),VLOOKUP(D1462,最低賃金!$A$2:$G$49,2,FALSE),OR($F$4&lt;&gt;45566,D1462&lt;&gt;"徳島"),VLOOKUP(D1462,最低賃金!$A$2:$G$49,4,FALSE)),"")</f>
        <v/>
      </c>
      <c r="F1462" s="27" t="str">
        <f>IFERROR(VLOOKUP(D1462,最低賃金!$A$3:$G$49,6,FALSE),"")</f>
        <v/>
      </c>
      <c r="G1462" s="42"/>
      <c r="H1462" s="19"/>
      <c r="I1462" s="81"/>
      <c r="J1462" s="27" t="str" cm="1">
        <f t="array" ref="J1462">IFERROR(_xlfn.IFS(COUNTBLANK(G1462:I1462)=3,"",H1462="","H列に金額を入力してください",G1462=3,H1462,I1462="","I列に労働時間を入力してください",G1462=1,ROUND(H1462/(I1462*24),0),G1462=2,ROUND(H1462/(I1462*24),0)),"")</f>
        <v/>
      </c>
      <c r="K1462" s="80" t="str" cm="1">
        <f t="array" ref="K1462">IFERROR(_xlfn.IFS(D1462="","",J1462&lt;E1462,"×（法定外・要件外となる従業員です）",J1462&lt;=F1462,"〇",J1462&gt;F1462,"ー（要件外となる従業員です）"),"")</f>
        <v/>
      </c>
      <c r="L1462" s="25" t="str" cm="1">
        <f t="array" ref="L1462">IFERROR(_xlfn.IFS(COUNTBLANK(C1462:J1462)=8,"",C1462="","←C列に従業員名を姓名（フルネーム）で入力してください。誤変換にお気を付け下さい。",D1462="","←D列に都道府県を入力してください。",G1462="","←G列に1～3の選択肢を入力してください",H1462="","←H列に金額を入力してください",G1462=3,"",I1462="","←I列に所定労働時間を入力してください"),"")</f>
        <v/>
      </c>
    </row>
    <row r="1463" spans="1:12" ht="16.5" customHeight="1" x14ac:dyDescent="0.4">
      <c r="A1463" s="41" t="str">
        <f t="shared" si="23"/>
        <v/>
      </c>
      <c r="B1463" s="40"/>
      <c r="C1463" s="75"/>
      <c r="D1463" s="42"/>
      <c r="E1463" s="27" t="str" cm="1">
        <f t="array" ref="E1463">IFERROR(_xlfn.IFS(AND($F$4=45566,D1463="徳島"),VLOOKUP(D1463,最低賃金!$A$2:$G$49,2,FALSE),OR($F$4&lt;&gt;45566,D1463&lt;&gt;"徳島"),VLOOKUP(D1463,最低賃金!$A$2:$G$49,4,FALSE)),"")</f>
        <v/>
      </c>
      <c r="F1463" s="27" t="str">
        <f>IFERROR(VLOOKUP(D1463,最低賃金!$A$3:$G$49,6,FALSE),"")</f>
        <v/>
      </c>
      <c r="G1463" s="42"/>
      <c r="H1463" s="19"/>
      <c r="I1463" s="81"/>
      <c r="J1463" s="27" t="str" cm="1">
        <f t="array" ref="J1463">IFERROR(_xlfn.IFS(COUNTBLANK(G1463:I1463)=3,"",H1463="","H列に金額を入力してください",G1463=3,H1463,I1463="","I列に労働時間を入力してください",G1463=1,ROUND(H1463/(I1463*24),0),G1463=2,ROUND(H1463/(I1463*24),0)),"")</f>
        <v/>
      </c>
      <c r="K1463" s="80" t="str" cm="1">
        <f t="array" ref="K1463">IFERROR(_xlfn.IFS(D1463="","",J1463&lt;E1463,"×（法定外・要件外となる従業員です）",J1463&lt;=F1463,"〇",J1463&gt;F1463,"ー（要件外となる従業員です）"),"")</f>
        <v/>
      </c>
      <c r="L1463" s="25" t="str" cm="1">
        <f t="array" ref="L1463">IFERROR(_xlfn.IFS(COUNTBLANK(C1463:J1463)=8,"",C1463="","←C列に従業員名を姓名（フルネーム）で入力してください。誤変換にお気を付け下さい。",D1463="","←D列に都道府県を入力してください。",G1463="","←G列に1～3の選択肢を入力してください",H1463="","←H列に金額を入力してください",G1463=3,"",I1463="","←I列に所定労働時間を入力してください"),"")</f>
        <v/>
      </c>
    </row>
    <row r="1464" spans="1:12" ht="16.5" customHeight="1" x14ac:dyDescent="0.4">
      <c r="A1464" s="41" t="str">
        <f t="shared" si="23"/>
        <v/>
      </c>
      <c r="B1464" s="40"/>
      <c r="C1464" s="75"/>
      <c r="D1464" s="42"/>
      <c r="E1464" s="27" t="str" cm="1">
        <f t="array" ref="E1464">IFERROR(_xlfn.IFS(AND($F$4=45566,D1464="徳島"),VLOOKUP(D1464,最低賃金!$A$2:$G$49,2,FALSE),OR($F$4&lt;&gt;45566,D1464&lt;&gt;"徳島"),VLOOKUP(D1464,最低賃金!$A$2:$G$49,4,FALSE)),"")</f>
        <v/>
      </c>
      <c r="F1464" s="27" t="str">
        <f>IFERROR(VLOOKUP(D1464,最低賃金!$A$3:$G$49,6,FALSE),"")</f>
        <v/>
      </c>
      <c r="G1464" s="42"/>
      <c r="H1464" s="19"/>
      <c r="I1464" s="81"/>
      <c r="J1464" s="27" t="str" cm="1">
        <f t="array" ref="J1464">IFERROR(_xlfn.IFS(COUNTBLANK(G1464:I1464)=3,"",H1464="","H列に金額を入力してください",G1464=3,H1464,I1464="","I列に労働時間を入力してください",G1464=1,ROUND(H1464/(I1464*24),0),G1464=2,ROUND(H1464/(I1464*24),0)),"")</f>
        <v/>
      </c>
      <c r="K1464" s="80" t="str" cm="1">
        <f t="array" ref="K1464">IFERROR(_xlfn.IFS(D1464="","",J1464&lt;E1464,"×（法定外・要件外となる従業員です）",J1464&lt;=F1464,"〇",J1464&gt;F1464,"ー（要件外となる従業員です）"),"")</f>
        <v/>
      </c>
      <c r="L1464" s="25" t="str" cm="1">
        <f t="array" ref="L1464">IFERROR(_xlfn.IFS(COUNTBLANK(C1464:J1464)=8,"",C1464="","←C列に従業員名を姓名（フルネーム）で入力してください。誤変換にお気を付け下さい。",D1464="","←D列に都道府県を入力してください。",G1464="","←G列に1～3の選択肢を入力してください",H1464="","←H列に金額を入力してください",G1464=3,"",I1464="","←I列に所定労働時間を入力してください"),"")</f>
        <v/>
      </c>
    </row>
    <row r="1465" spans="1:12" ht="16.5" customHeight="1" x14ac:dyDescent="0.4">
      <c r="A1465" s="41" t="str">
        <f t="shared" si="23"/>
        <v/>
      </c>
      <c r="B1465" s="40"/>
      <c r="C1465" s="75"/>
      <c r="D1465" s="42"/>
      <c r="E1465" s="27" t="str" cm="1">
        <f t="array" ref="E1465">IFERROR(_xlfn.IFS(AND($F$4=45566,D1465="徳島"),VLOOKUP(D1465,最低賃金!$A$2:$G$49,2,FALSE),OR($F$4&lt;&gt;45566,D1465&lt;&gt;"徳島"),VLOOKUP(D1465,最低賃金!$A$2:$G$49,4,FALSE)),"")</f>
        <v/>
      </c>
      <c r="F1465" s="27" t="str">
        <f>IFERROR(VLOOKUP(D1465,最低賃金!$A$3:$G$49,6,FALSE),"")</f>
        <v/>
      </c>
      <c r="G1465" s="42"/>
      <c r="H1465" s="19"/>
      <c r="I1465" s="81"/>
      <c r="J1465" s="27" t="str" cm="1">
        <f t="array" ref="J1465">IFERROR(_xlfn.IFS(COUNTBLANK(G1465:I1465)=3,"",H1465="","H列に金額を入力してください",G1465=3,H1465,I1465="","I列に労働時間を入力してください",G1465=1,ROUND(H1465/(I1465*24),0),G1465=2,ROUND(H1465/(I1465*24),0)),"")</f>
        <v/>
      </c>
      <c r="K1465" s="80" t="str" cm="1">
        <f t="array" ref="K1465">IFERROR(_xlfn.IFS(D1465="","",J1465&lt;E1465,"×（法定外・要件外となる従業員です）",J1465&lt;=F1465,"〇",J1465&gt;F1465,"ー（要件外となる従業員です）"),"")</f>
        <v/>
      </c>
      <c r="L1465" s="25" t="str" cm="1">
        <f t="array" ref="L1465">IFERROR(_xlfn.IFS(COUNTBLANK(C1465:J1465)=8,"",C1465="","←C列に従業員名を姓名（フルネーム）で入力してください。誤変換にお気を付け下さい。",D1465="","←D列に都道府県を入力してください。",G1465="","←G列に1～3の選択肢を入力してください",H1465="","←H列に金額を入力してください",G1465=3,"",I1465="","←I列に所定労働時間を入力してください"),"")</f>
        <v/>
      </c>
    </row>
    <row r="1466" spans="1:12" ht="16.5" customHeight="1" x14ac:dyDescent="0.4">
      <c r="A1466" s="41" t="str">
        <f t="shared" si="23"/>
        <v/>
      </c>
      <c r="B1466" s="40"/>
      <c r="C1466" s="75"/>
      <c r="D1466" s="42"/>
      <c r="E1466" s="27" t="str" cm="1">
        <f t="array" ref="E1466">IFERROR(_xlfn.IFS(AND($F$4=45566,D1466="徳島"),VLOOKUP(D1466,最低賃金!$A$2:$G$49,2,FALSE),OR($F$4&lt;&gt;45566,D1466&lt;&gt;"徳島"),VLOOKUP(D1466,最低賃金!$A$2:$G$49,4,FALSE)),"")</f>
        <v/>
      </c>
      <c r="F1466" s="27" t="str">
        <f>IFERROR(VLOOKUP(D1466,最低賃金!$A$3:$G$49,6,FALSE),"")</f>
        <v/>
      </c>
      <c r="G1466" s="42"/>
      <c r="H1466" s="19"/>
      <c r="I1466" s="81"/>
      <c r="J1466" s="27" t="str" cm="1">
        <f t="array" ref="J1466">IFERROR(_xlfn.IFS(COUNTBLANK(G1466:I1466)=3,"",H1466="","H列に金額を入力してください",G1466=3,H1466,I1466="","I列に労働時間を入力してください",G1466=1,ROUND(H1466/(I1466*24),0),G1466=2,ROUND(H1466/(I1466*24),0)),"")</f>
        <v/>
      </c>
      <c r="K1466" s="80" t="str" cm="1">
        <f t="array" ref="K1466">IFERROR(_xlfn.IFS(D1466="","",J1466&lt;E1466,"×（法定外・要件外となる従業員です）",J1466&lt;=F1466,"〇",J1466&gt;F1466,"ー（要件外となる従業員です）"),"")</f>
        <v/>
      </c>
      <c r="L1466" s="25" t="str" cm="1">
        <f t="array" ref="L1466">IFERROR(_xlfn.IFS(COUNTBLANK(C1466:J1466)=8,"",C1466="","←C列に従業員名を姓名（フルネーム）で入力してください。誤変換にお気を付け下さい。",D1466="","←D列に都道府県を入力してください。",G1466="","←G列に1～3の選択肢を入力してください",H1466="","←H列に金額を入力してください",G1466=3,"",I1466="","←I列に所定労働時間を入力してください"),"")</f>
        <v/>
      </c>
    </row>
    <row r="1467" spans="1:12" ht="16.5" customHeight="1" x14ac:dyDescent="0.4">
      <c r="A1467" s="41" t="str">
        <f t="shared" si="23"/>
        <v/>
      </c>
      <c r="B1467" s="40"/>
      <c r="C1467" s="75"/>
      <c r="D1467" s="42"/>
      <c r="E1467" s="27" t="str" cm="1">
        <f t="array" ref="E1467">IFERROR(_xlfn.IFS(AND($F$4=45566,D1467="徳島"),VLOOKUP(D1467,最低賃金!$A$2:$G$49,2,FALSE),OR($F$4&lt;&gt;45566,D1467&lt;&gt;"徳島"),VLOOKUP(D1467,最低賃金!$A$2:$G$49,4,FALSE)),"")</f>
        <v/>
      </c>
      <c r="F1467" s="27" t="str">
        <f>IFERROR(VLOOKUP(D1467,最低賃金!$A$3:$G$49,6,FALSE),"")</f>
        <v/>
      </c>
      <c r="G1467" s="42"/>
      <c r="H1467" s="19"/>
      <c r="I1467" s="81"/>
      <c r="J1467" s="27" t="str" cm="1">
        <f t="array" ref="J1467">IFERROR(_xlfn.IFS(COUNTBLANK(G1467:I1467)=3,"",H1467="","H列に金額を入力してください",G1467=3,H1467,I1467="","I列に労働時間を入力してください",G1467=1,ROUND(H1467/(I1467*24),0),G1467=2,ROUND(H1467/(I1467*24),0)),"")</f>
        <v/>
      </c>
      <c r="K1467" s="80" t="str" cm="1">
        <f t="array" ref="K1467">IFERROR(_xlfn.IFS(D1467="","",J1467&lt;E1467,"×（法定外・要件外となる従業員です）",J1467&lt;=F1467,"〇",J1467&gt;F1467,"ー（要件外となる従業員です）"),"")</f>
        <v/>
      </c>
      <c r="L1467" s="25" t="str" cm="1">
        <f t="array" ref="L1467">IFERROR(_xlfn.IFS(COUNTBLANK(C1467:J1467)=8,"",C1467="","←C列に従業員名を姓名（フルネーム）で入力してください。誤変換にお気を付け下さい。",D1467="","←D列に都道府県を入力してください。",G1467="","←G列に1～3の選択肢を入力してください",H1467="","←H列に金額を入力してください",G1467=3,"",I1467="","←I列に所定労働時間を入力してください"),"")</f>
        <v/>
      </c>
    </row>
    <row r="1468" spans="1:12" ht="16.5" customHeight="1" x14ac:dyDescent="0.4">
      <c r="A1468" s="41" t="str">
        <f t="shared" si="23"/>
        <v/>
      </c>
      <c r="B1468" s="40"/>
      <c r="C1468" s="75"/>
      <c r="D1468" s="42"/>
      <c r="E1468" s="27" t="str" cm="1">
        <f t="array" ref="E1468">IFERROR(_xlfn.IFS(AND($F$4=45566,D1468="徳島"),VLOOKUP(D1468,最低賃金!$A$2:$G$49,2,FALSE),OR($F$4&lt;&gt;45566,D1468&lt;&gt;"徳島"),VLOOKUP(D1468,最低賃金!$A$2:$G$49,4,FALSE)),"")</f>
        <v/>
      </c>
      <c r="F1468" s="27" t="str">
        <f>IFERROR(VLOOKUP(D1468,最低賃金!$A$3:$G$49,6,FALSE),"")</f>
        <v/>
      </c>
      <c r="G1468" s="42"/>
      <c r="H1468" s="19"/>
      <c r="I1468" s="81"/>
      <c r="J1468" s="27" t="str" cm="1">
        <f t="array" ref="J1468">IFERROR(_xlfn.IFS(COUNTBLANK(G1468:I1468)=3,"",H1468="","H列に金額を入力してください",G1468=3,H1468,I1468="","I列に労働時間を入力してください",G1468=1,ROUND(H1468/(I1468*24),0),G1468=2,ROUND(H1468/(I1468*24),0)),"")</f>
        <v/>
      </c>
      <c r="K1468" s="80" t="str" cm="1">
        <f t="array" ref="K1468">IFERROR(_xlfn.IFS(D1468="","",J1468&lt;E1468,"×（法定外・要件外となる従業員です）",J1468&lt;=F1468,"〇",J1468&gt;F1468,"ー（要件外となる従業員です）"),"")</f>
        <v/>
      </c>
      <c r="L1468" s="25" t="str" cm="1">
        <f t="array" ref="L1468">IFERROR(_xlfn.IFS(COUNTBLANK(C1468:J1468)=8,"",C1468="","←C列に従業員名を姓名（フルネーム）で入力してください。誤変換にお気を付け下さい。",D1468="","←D列に都道府県を入力してください。",G1468="","←G列に1～3の選択肢を入力してください",H1468="","←H列に金額を入力してください",G1468=3,"",I1468="","←I列に所定労働時間を入力してください"),"")</f>
        <v/>
      </c>
    </row>
    <row r="1469" spans="1:12" ht="16.5" customHeight="1" x14ac:dyDescent="0.4">
      <c r="A1469" s="41" t="str">
        <f t="shared" si="23"/>
        <v/>
      </c>
      <c r="B1469" s="40"/>
      <c r="C1469" s="75"/>
      <c r="D1469" s="42"/>
      <c r="E1469" s="27" t="str" cm="1">
        <f t="array" ref="E1469">IFERROR(_xlfn.IFS(AND($F$4=45566,D1469="徳島"),VLOOKUP(D1469,最低賃金!$A$2:$G$49,2,FALSE),OR($F$4&lt;&gt;45566,D1469&lt;&gt;"徳島"),VLOOKUP(D1469,最低賃金!$A$2:$G$49,4,FALSE)),"")</f>
        <v/>
      </c>
      <c r="F1469" s="27" t="str">
        <f>IFERROR(VLOOKUP(D1469,最低賃金!$A$3:$G$49,6,FALSE),"")</f>
        <v/>
      </c>
      <c r="G1469" s="42"/>
      <c r="H1469" s="19"/>
      <c r="I1469" s="81"/>
      <c r="J1469" s="27" t="str" cm="1">
        <f t="array" ref="J1469">IFERROR(_xlfn.IFS(COUNTBLANK(G1469:I1469)=3,"",H1469="","H列に金額を入力してください",G1469=3,H1469,I1469="","I列に労働時間を入力してください",G1469=1,ROUND(H1469/(I1469*24),0),G1469=2,ROUND(H1469/(I1469*24),0)),"")</f>
        <v/>
      </c>
      <c r="K1469" s="80" t="str" cm="1">
        <f t="array" ref="K1469">IFERROR(_xlfn.IFS(D1469="","",J1469&lt;E1469,"×（法定外・要件外となる従業員です）",J1469&lt;=F1469,"〇",J1469&gt;F1469,"ー（要件外となる従業員です）"),"")</f>
        <v/>
      </c>
      <c r="L1469" s="25" t="str" cm="1">
        <f t="array" ref="L1469">IFERROR(_xlfn.IFS(COUNTBLANK(C1469:J1469)=8,"",C1469="","←C列に従業員名を姓名（フルネーム）で入力してください。誤変換にお気を付け下さい。",D1469="","←D列に都道府県を入力してください。",G1469="","←G列に1～3の選択肢を入力してください",H1469="","←H列に金額を入力してください",G1469=3,"",I1469="","←I列に所定労働時間を入力してください"),"")</f>
        <v/>
      </c>
    </row>
    <row r="1470" spans="1:12" ht="16.5" customHeight="1" x14ac:dyDescent="0.4">
      <c r="A1470" s="41" t="str">
        <f t="shared" si="23"/>
        <v/>
      </c>
      <c r="B1470" s="40"/>
      <c r="C1470" s="75"/>
      <c r="D1470" s="42"/>
      <c r="E1470" s="27" t="str" cm="1">
        <f t="array" ref="E1470">IFERROR(_xlfn.IFS(AND($F$4=45566,D1470="徳島"),VLOOKUP(D1470,最低賃金!$A$2:$G$49,2,FALSE),OR($F$4&lt;&gt;45566,D1470&lt;&gt;"徳島"),VLOOKUP(D1470,最低賃金!$A$2:$G$49,4,FALSE)),"")</f>
        <v/>
      </c>
      <c r="F1470" s="27" t="str">
        <f>IFERROR(VLOOKUP(D1470,最低賃金!$A$3:$G$49,6,FALSE),"")</f>
        <v/>
      </c>
      <c r="G1470" s="42"/>
      <c r="H1470" s="19"/>
      <c r="I1470" s="81"/>
      <c r="J1470" s="27" t="str" cm="1">
        <f t="array" ref="J1470">IFERROR(_xlfn.IFS(COUNTBLANK(G1470:I1470)=3,"",H1470="","H列に金額を入力してください",G1470=3,H1470,I1470="","I列に労働時間を入力してください",G1470=1,ROUND(H1470/(I1470*24),0),G1470=2,ROUND(H1470/(I1470*24),0)),"")</f>
        <v/>
      </c>
      <c r="K1470" s="80" t="str" cm="1">
        <f t="array" ref="K1470">IFERROR(_xlfn.IFS(D1470="","",J1470&lt;E1470,"×（法定外・要件外となる従業員です）",J1470&lt;=F1470,"〇",J1470&gt;F1470,"ー（要件外となる従業員です）"),"")</f>
        <v/>
      </c>
      <c r="L1470" s="25" t="str" cm="1">
        <f t="array" ref="L1470">IFERROR(_xlfn.IFS(COUNTBLANK(C1470:J1470)=8,"",C1470="","←C列に従業員名を姓名（フルネーム）で入力してください。誤変換にお気を付け下さい。",D1470="","←D列に都道府県を入力してください。",G1470="","←G列に1～3の選択肢を入力してください",H1470="","←H列に金額を入力してください",G1470=3,"",I1470="","←I列に所定労働時間を入力してください"),"")</f>
        <v/>
      </c>
    </row>
    <row r="1471" spans="1:12" ht="16.5" customHeight="1" x14ac:dyDescent="0.4">
      <c r="A1471" s="41" t="str">
        <f t="shared" si="23"/>
        <v/>
      </c>
      <c r="B1471" s="40"/>
      <c r="C1471" s="75"/>
      <c r="D1471" s="42"/>
      <c r="E1471" s="27" t="str" cm="1">
        <f t="array" ref="E1471">IFERROR(_xlfn.IFS(AND($F$4=45566,D1471="徳島"),VLOOKUP(D1471,最低賃金!$A$2:$G$49,2,FALSE),OR($F$4&lt;&gt;45566,D1471&lt;&gt;"徳島"),VLOOKUP(D1471,最低賃金!$A$2:$G$49,4,FALSE)),"")</f>
        <v/>
      </c>
      <c r="F1471" s="27" t="str">
        <f>IFERROR(VLOOKUP(D1471,最低賃金!$A$3:$G$49,6,FALSE),"")</f>
        <v/>
      </c>
      <c r="G1471" s="42"/>
      <c r="H1471" s="19"/>
      <c r="I1471" s="81"/>
      <c r="J1471" s="27" t="str" cm="1">
        <f t="array" ref="J1471">IFERROR(_xlfn.IFS(COUNTBLANK(G1471:I1471)=3,"",H1471="","H列に金額を入力してください",G1471=3,H1471,I1471="","I列に労働時間を入力してください",G1471=1,ROUND(H1471/(I1471*24),0),G1471=2,ROUND(H1471/(I1471*24),0)),"")</f>
        <v/>
      </c>
      <c r="K1471" s="80" t="str" cm="1">
        <f t="array" ref="K1471">IFERROR(_xlfn.IFS(D1471="","",J1471&lt;E1471,"×（法定外・要件外となる従業員です）",J1471&lt;=F1471,"〇",J1471&gt;F1471,"ー（要件外となる従業員です）"),"")</f>
        <v/>
      </c>
      <c r="L1471" s="25" t="str" cm="1">
        <f t="array" ref="L1471">IFERROR(_xlfn.IFS(COUNTBLANK(C1471:J1471)=8,"",C1471="","←C列に従業員名を姓名（フルネーム）で入力してください。誤変換にお気を付け下さい。",D1471="","←D列に都道府県を入力してください。",G1471="","←G列に1～3の選択肢を入力してください",H1471="","←H列に金額を入力してください",G1471=3,"",I1471="","←I列に所定労働時間を入力してください"),"")</f>
        <v/>
      </c>
    </row>
    <row r="1472" spans="1:12" ht="16.5" customHeight="1" x14ac:dyDescent="0.4">
      <c r="A1472" s="41" t="str">
        <f t="shared" si="23"/>
        <v/>
      </c>
      <c r="B1472" s="40"/>
      <c r="C1472" s="75"/>
      <c r="D1472" s="42"/>
      <c r="E1472" s="27" t="str" cm="1">
        <f t="array" ref="E1472">IFERROR(_xlfn.IFS(AND($F$4=45566,D1472="徳島"),VLOOKUP(D1472,最低賃金!$A$2:$G$49,2,FALSE),OR($F$4&lt;&gt;45566,D1472&lt;&gt;"徳島"),VLOOKUP(D1472,最低賃金!$A$2:$G$49,4,FALSE)),"")</f>
        <v/>
      </c>
      <c r="F1472" s="27" t="str">
        <f>IFERROR(VLOOKUP(D1472,最低賃金!$A$3:$G$49,6,FALSE),"")</f>
        <v/>
      </c>
      <c r="G1472" s="42"/>
      <c r="H1472" s="19"/>
      <c r="I1472" s="81"/>
      <c r="J1472" s="27" t="str" cm="1">
        <f t="array" ref="J1472">IFERROR(_xlfn.IFS(COUNTBLANK(G1472:I1472)=3,"",H1472="","H列に金額を入力してください",G1472=3,H1472,I1472="","I列に労働時間を入力してください",G1472=1,ROUND(H1472/(I1472*24),0),G1472=2,ROUND(H1472/(I1472*24),0)),"")</f>
        <v/>
      </c>
      <c r="K1472" s="80" t="str" cm="1">
        <f t="array" ref="K1472">IFERROR(_xlfn.IFS(D1472="","",J1472&lt;E1472,"×（法定外・要件外となる従業員です）",J1472&lt;=F1472,"〇",J1472&gt;F1472,"ー（要件外となる従業員です）"),"")</f>
        <v/>
      </c>
      <c r="L1472" s="25" t="str" cm="1">
        <f t="array" ref="L1472">IFERROR(_xlfn.IFS(COUNTBLANK(C1472:J1472)=8,"",C1472="","←C列に従業員名を姓名（フルネーム）で入力してください。誤変換にお気を付け下さい。",D1472="","←D列に都道府県を入力してください。",G1472="","←G列に1～3の選択肢を入力してください",H1472="","←H列に金額を入力してください",G1472=3,"",I1472="","←I列に所定労働時間を入力してください"),"")</f>
        <v/>
      </c>
    </row>
    <row r="1473" spans="1:12" ht="16.5" customHeight="1" x14ac:dyDescent="0.4">
      <c r="A1473" s="41" t="str">
        <f t="shared" si="23"/>
        <v/>
      </c>
      <c r="B1473" s="40"/>
      <c r="C1473" s="75"/>
      <c r="D1473" s="42"/>
      <c r="E1473" s="27" t="str" cm="1">
        <f t="array" ref="E1473">IFERROR(_xlfn.IFS(AND($F$4=45566,D1473="徳島"),VLOOKUP(D1473,最低賃金!$A$2:$G$49,2,FALSE),OR($F$4&lt;&gt;45566,D1473&lt;&gt;"徳島"),VLOOKUP(D1473,最低賃金!$A$2:$G$49,4,FALSE)),"")</f>
        <v/>
      </c>
      <c r="F1473" s="27" t="str">
        <f>IFERROR(VLOOKUP(D1473,最低賃金!$A$3:$G$49,6,FALSE),"")</f>
        <v/>
      </c>
      <c r="G1473" s="42"/>
      <c r="H1473" s="19"/>
      <c r="I1473" s="81"/>
      <c r="J1473" s="27" t="str" cm="1">
        <f t="array" ref="J1473">IFERROR(_xlfn.IFS(COUNTBLANK(G1473:I1473)=3,"",H1473="","H列に金額を入力してください",G1473=3,H1473,I1473="","I列に労働時間を入力してください",G1473=1,ROUND(H1473/(I1473*24),0),G1473=2,ROUND(H1473/(I1473*24),0)),"")</f>
        <v/>
      </c>
      <c r="K1473" s="80" t="str" cm="1">
        <f t="array" ref="K1473">IFERROR(_xlfn.IFS(D1473="","",J1473&lt;E1473,"×（法定外・要件外となる従業員です）",J1473&lt;=F1473,"〇",J1473&gt;F1473,"ー（要件外となる従業員です）"),"")</f>
        <v/>
      </c>
      <c r="L1473" s="25" t="str" cm="1">
        <f t="array" ref="L1473">IFERROR(_xlfn.IFS(COUNTBLANK(C1473:J1473)=8,"",C1473="","←C列に従業員名を姓名（フルネーム）で入力してください。誤変換にお気を付け下さい。",D1473="","←D列に都道府県を入力してください。",G1473="","←G列に1～3の選択肢を入力してください",H1473="","←H列に金額を入力してください",G1473=3,"",I1473="","←I列に所定労働時間を入力してください"),"")</f>
        <v/>
      </c>
    </row>
    <row r="1474" spans="1:12" ht="16.5" customHeight="1" x14ac:dyDescent="0.4">
      <c r="A1474" s="41" t="str">
        <f t="shared" si="23"/>
        <v/>
      </c>
      <c r="B1474" s="40"/>
      <c r="C1474" s="75"/>
      <c r="D1474" s="42"/>
      <c r="E1474" s="27" t="str" cm="1">
        <f t="array" ref="E1474">IFERROR(_xlfn.IFS(AND($F$4=45566,D1474="徳島"),VLOOKUP(D1474,最低賃金!$A$2:$G$49,2,FALSE),OR($F$4&lt;&gt;45566,D1474&lt;&gt;"徳島"),VLOOKUP(D1474,最低賃金!$A$2:$G$49,4,FALSE)),"")</f>
        <v/>
      </c>
      <c r="F1474" s="27" t="str">
        <f>IFERROR(VLOOKUP(D1474,最低賃金!$A$3:$G$49,6,FALSE),"")</f>
        <v/>
      </c>
      <c r="G1474" s="42"/>
      <c r="H1474" s="19"/>
      <c r="I1474" s="81"/>
      <c r="J1474" s="27" t="str" cm="1">
        <f t="array" ref="J1474">IFERROR(_xlfn.IFS(COUNTBLANK(G1474:I1474)=3,"",H1474="","H列に金額を入力してください",G1474=3,H1474,I1474="","I列に労働時間を入力してください",G1474=1,ROUND(H1474/(I1474*24),0),G1474=2,ROUND(H1474/(I1474*24),0)),"")</f>
        <v/>
      </c>
      <c r="K1474" s="80" t="str" cm="1">
        <f t="array" ref="K1474">IFERROR(_xlfn.IFS(D1474="","",J1474&lt;E1474,"×（法定外・要件外となる従業員です）",J1474&lt;=F1474,"〇",J1474&gt;F1474,"ー（要件外となる従業員です）"),"")</f>
        <v/>
      </c>
      <c r="L1474" s="25" t="str" cm="1">
        <f t="array" ref="L1474">IFERROR(_xlfn.IFS(COUNTBLANK(C1474:J1474)=8,"",C1474="","←C列に従業員名を姓名（フルネーム）で入力してください。誤変換にお気を付け下さい。",D1474="","←D列に都道府県を入力してください。",G1474="","←G列に1～3の選択肢を入力してください",H1474="","←H列に金額を入力してください",G1474=3,"",I1474="","←I列に所定労働時間を入力してください"),"")</f>
        <v/>
      </c>
    </row>
    <row r="1475" spans="1:12" ht="16.5" customHeight="1" x14ac:dyDescent="0.4">
      <c r="A1475" s="41" t="str">
        <f t="shared" si="23"/>
        <v/>
      </c>
      <c r="B1475" s="40"/>
      <c r="C1475" s="75"/>
      <c r="D1475" s="42"/>
      <c r="E1475" s="27" t="str" cm="1">
        <f t="array" ref="E1475">IFERROR(_xlfn.IFS(AND($F$4=45566,D1475="徳島"),VLOOKUP(D1475,最低賃金!$A$2:$G$49,2,FALSE),OR($F$4&lt;&gt;45566,D1475&lt;&gt;"徳島"),VLOOKUP(D1475,最低賃金!$A$2:$G$49,4,FALSE)),"")</f>
        <v/>
      </c>
      <c r="F1475" s="27" t="str">
        <f>IFERROR(VLOOKUP(D1475,最低賃金!$A$3:$G$49,6,FALSE),"")</f>
        <v/>
      </c>
      <c r="G1475" s="42"/>
      <c r="H1475" s="19"/>
      <c r="I1475" s="81"/>
      <c r="J1475" s="27" t="str" cm="1">
        <f t="array" ref="J1475">IFERROR(_xlfn.IFS(COUNTBLANK(G1475:I1475)=3,"",H1475="","H列に金額を入力してください",G1475=3,H1475,I1475="","I列に労働時間を入力してください",G1475=1,ROUND(H1475/(I1475*24),0),G1475=2,ROUND(H1475/(I1475*24),0)),"")</f>
        <v/>
      </c>
      <c r="K1475" s="80" t="str" cm="1">
        <f t="array" ref="K1475">IFERROR(_xlfn.IFS(D1475="","",J1475&lt;E1475,"×（法定外・要件外となる従業員です）",J1475&lt;=F1475,"〇",J1475&gt;F1475,"ー（要件外となる従業員です）"),"")</f>
        <v/>
      </c>
      <c r="L1475" s="25" t="str" cm="1">
        <f t="array" ref="L1475">IFERROR(_xlfn.IFS(COUNTBLANK(C1475:J1475)=8,"",C1475="","←C列に従業員名を姓名（フルネーム）で入力してください。誤変換にお気を付け下さい。",D1475="","←D列に都道府県を入力してください。",G1475="","←G列に1～3の選択肢を入力してください",H1475="","←H列に金額を入力してください",G1475=3,"",I1475="","←I列に所定労働時間を入力してください"),"")</f>
        <v/>
      </c>
    </row>
    <row r="1476" spans="1:12" ht="16.5" customHeight="1" x14ac:dyDescent="0.4">
      <c r="A1476" s="41" t="str">
        <f t="shared" si="23"/>
        <v/>
      </c>
      <c r="B1476" s="40"/>
      <c r="C1476" s="75"/>
      <c r="D1476" s="42"/>
      <c r="E1476" s="27" t="str" cm="1">
        <f t="array" ref="E1476">IFERROR(_xlfn.IFS(AND($F$4=45566,D1476="徳島"),VLOOKUP(D1476,最低賃金!$A$2:$G$49,2,FALSE),OR($F$4&lt;&gt;45566,D1476&lt;&gt;"徳島"),VLOOKUP(D1476,最低賃金!$A$2:$G$49,4,FALSE)),"")</f>
        <v/>
      </c>
      <c r="F1476" s="27" t="str">
        <f>IFERROR(VLOOKUP(D1476,最低賃金!$A$3:$G$49,6,FALSE),"")</f>
        <v/>
      </c>
      <c r="G1476" s="42"/>
      <c r="H1476" s="19"/>
      <c r="I1476" s="81"/>
      <c r="J1476" s="27" t="str" cm="1">
        <f t="array" ref="J1476">IFERROR(_xlfn.IFS(COUNTBLANK(G1476:I1476)=3,"",H1476="","H列に金額を入力してください",G1476=3,H1476,I1476="","I列に労働時間を入力してください",G1476=1,ROUND(H1476/(I1476*24),0),G1476=2,ROUND(H1476/(I1476*24),0)),"")</f>
        <v/>
      </c>
      <c r="K1476" s="80" t="str" cm="1">
        <f t="array" ref="K1476">IFERROR(_xlfn.IFS(D1476="","",J1476&lt;E1476,"×（法定外・要件外となる従業員です）",J1476&lt;=F1476,"〇",J1476&gt;F1476,"ー（要件外となる従業員です）"),"")</f>
        <v/>
      </c>
      <c r="L1476" s="25" t="str" cm="1">
        <f t="array" ref="L1476">IFERROR(_xlfn.IFS(COUNTBLANK(C1476:J1476)=8,"",C1476="","←C列に従業員名を姓名（フルネーム）で入力してください。誤変換にお気を付け下さい。",D1476="","←D列に都道府県を入力してください。",G1476="","←G列に1～3の選択肢を入力してください",H1476="","←H列に金額を入力してください",G1476=3,"",I1476="","←I列に所定労働時間を入力してください"),"")</f>
        <v/>
      </c>
    </row>
    <row r="1477" spans="1:12" ht="16.5" customHeight="1" x14ac:dyDescent="0.4">
      <c r="A1477" s="41" t="str">
        <f t="shared" si="23"/>
        <v/>
      </c>
      <c r="B1477" s="40"/>
      <c r="C1477" s="75"/>
      <c r="D1477" s="42"/>
      <c r="E1477" s="27" t="str" cm="1">
        <f t="array" ref="E1477">IFERROR(_xlfn.IFS(AND($F$4=45566,D1477="徳島"),VLOOKUP(D1477,最低賃金!$A$2:$G$49,2,FALSE),OR($F$4&lt;&gt;45566,D1477&lt;&gt;"徳島"),VLOOKUP(D1477,最低賃金!$A$2:$G$49,4,FALSE)),"")</f>
        <v/>
      </c>
      <c r="F1477" s="27" t="str">
        <f>IFERROR(VLOOKUP(D1477,最低賃金!$A$3:$G$49,6,FALSE),"")</f>
        <v/>
      </c>
      <c r="G1477" s="42"/>
      <c r="H1477" s="19"/>
      <c r="I1477" s="81"/>
      <c r="J1477" s="27" t="str" cm="1">
        <f t="array" ref="J1477">IFERROR(_xlfn.IFS(COUNTBLANK(G1477:I1477)=3,"",H1477="","H列に金額を入力してください",G1477=3,H1477,I1477="","I列に労働時間を入力してください",G1477=1,ROUND(H1477/(I1477*24),0),G1477=2,ROUND(H1477/(I1477*24),0)),"")</f>
        <v/>
      </c>
      <c r="K1477" s="80" t="str" cm="1">
        <f t="array" ref="K1477">IFERROR(_xlfn.IFS(D1477="","",J1477&lt;E1477,"×（法定外・要件外となる従業員です）",J1477&lt;=F1477,"〇",J1477&gt;F1477,"ー（要件外となる従業員です）"),"")</f>
        <v/>
      </c>
      <c r="L1477" s="25" t="str" cm="1">
        <f t="array" ref="L1477">IFERROR(_xlfn.IFS(COUNTBLANK(C1477:J1477)=8,"",C1477="","←C列に従業員名を姓名（フルネーム）で入力してください。誤変換にお気を付け下さい。",D1477="","←D列に都道府県を入力してください。",G1477="","←G列に1～3の選択肢を入力してください",H1477="","←H列に金額を入力してください",G1477=3,"",I1477="","←I列に所定労働時間を入力してください"),"")</f>
        <v/>
      </c>
    </row>
    <row r="1478" spans="1:12" ht="16.5" customHeight="1" x14ac:dyDescent="0.4">
      <c r="A1478" s="41" t="str">
        <f t="shared" si="23"/>
        <v/>
      </c>
      <c r="B1478" s="40"/>
      <c r="C1478" s="75"/>
      <c r="D1478" s="42"/>
      <c r="E1478" s="27" t="str" cm="1">
        <f t="array" ref="E1478">IFERROR(_xlfn.IFS(AND($F$4=45566,D1478="徳島"),VLOOKUP(D1478,最低賃金!$A$2:$G$49,2,FALSE),OR($F$4&lt;&gt;45566,D1478&lt;&gt;"徳島"),VLOOKUP(D1478,最低賃金!$A$2:$G$49,4,FALSE)),"")</f>
        <v/>
      </c>
      <c r="F1478" s="27" t="str">
        <f>IFERROR(VLOOKUP(D1478,最低賃金!$A$3:$G$49,6,FALSE),"")</f>
        <v/>
      </c>
      <c r="G1478" s="42"/>
      <c r="H1478" s="19"/>
      <c r="I1478" s="81"/>
      <c r="J1478" s="27" t="str" cm="1">
        <f t="array" ref="J1478">IFERROR(_xlfn.IFS(COUNTBLANK(G1478:I1478)=3,"",H1478="","H列に金額を入力してください",G1478=3,H1478,I1478="","I列に労働時間を入力してください",G1478=1,ROUND(H1478/(I1478*24),0),G1478=2,ROUND(H1478/(I1478*24),0)),"")</f>
        <v/>
      </c>
      <c r="K1478" s="80" t="str" cm="1">
        <f t="array" ref="K1478">IFERROR(_xlfn.IFS(D1478="","",J1478&lt;E1478,"×（法定外・要件外となる従業員です）",J1478&lt;=F1478,"〇",J1478&gt;F1478,"ー（要件外となる従業員です）"),"")</f>
        <v/>
      </c>
      <c r="L1478" s="25" t="str" cm="1">
        <f t="array" ref="L1478">IFERROR(_xlfn.IFS(COUNTBLANK(C1478:J1478)=8,"",C1478="","←C列に従業員名を姓名（フルネーム）で入力してください。誤変換にお気を付け下さい。",D1478="","←D列に都道府県を入力してください。",G1478="","←G列に1～3の選択肢を入力してください",H1478="","←H列に金額を入力してください",G1478=3,"",I1478="","←I列に所定労働時間を入力してください"),"")</f>
        <v/>
      </c>
    </row>
    <row r="1479" spans="1:12" ht="16.5" customHeight="1" x14ac:dyDescent="0.4">
      <c r="A1479" s="41" t="str">
        <f t="shared" si="23"/>
        <v/>
      </c>
      <c r="B1479" s="40"/>
      <c r="C1479" s="75"/>
      <c r="D1479" s="42"/>
      <c r="E1479" s="27" t="str" cm="1">
        <f t="array" ref="E1479">IFERROR(_xlfn.IFS(AND($F$4=45566,D1479="徳島"),VLOOKUP(D1479,最低賃金!$A$2:$G$49,2,FALSE),OR($F$4&lt;&gt;45566,D1479&lt;&gt;"徳島"),VLOOKUP(D1479,最低賃金!$A$2:$G$49,4,FALSE)),"")</f>
        <v/>
      </c>
      <c r="F1479" s="27" t="str">
        <f>IFERROR(VLOOKUP(D1479,最低賃金!$A$3:$G$49,6,FALSE),"")</f>
        <v/>
      </c>
      <c r="G1479" s="42"/>
      <c r="H1479" s="19"/>
      <c r="I1479" s="81"/>
      <c r="J1479" s="27" t="str" cm="1">
        <f t="array" ref="J1479">IFERROR(_xlfn.IFS(COUNTBLANK(G1479:I1479)=3,"",H1479="","H列に金額を入力してください",G1479=3,H1479,I1479="","I列に労働時間を入力してください",G1479=1,ROUND(H1479/(I1479*24),0),G1479=2,ROUND(H1479/(I1479*24),0)),"")</f>
        <v/>
      </c>
      <c r="K1479" s="80" t="str" cm="1">
        <f t="array" ref="K1479">IFERROR(_xlfn.IFS(D1479="","",J1479&lt;E1479,"×（法定外・要件外となる従業員です）",J1479&lt;=F1479,"〇",J1479&gt;F1479,"ー（要件外となる従業員です）"),"")</f>
        <v/>
      </c>
      <c r="L1479" s="25" t="str" cm="1">
        <f t="array" ref="L1479">IFERROR(_xlfn.IFS(COUNTBLANK(C1479:J1479)=8,"",C1479="","←C列に従業員名を姓名（フルネーム）で入力してください。誤変換にお気を付け下さい。",D1479="","←D列に都道府県を入力してください。",G1479="","←G列に1～3の選択肢を入力してください",H1479="","←H列に金額を入力してください",G1479=3,"",I1479="","←I列に所定労働時間を入力してください"),"")</f>
        <v/>
      </c>
    </row>
    <row r="1480" spans="1:12" ht="16.5" customHeight="1" x14ac:dyDescent="0.4">
      <c r="A1480" s="41" t="str">
        <f t="shared" si="23"/>
        <v/>
      </c>
      <c r="B1480" s="40"/>
      <c r="C1480" s="75"/>
      <c r="D1480" s="42"/>
      <c r="E1480" s="27" t="str" cm="1">
        <f t="array" ref="E1480">IFERROR(_xlfn.IFS(AND($F$4=45566,D1480="徳島"),VLOOKUP(D1480,最低賃金!$A$2:$G$49,2,FALSE),OR($F$4&lt;&gt;45566,D1480&lt;&gt;"徳島"),VLOOKUP(D1480,最低賃金!$A$2:$G$49,4,FALSE)),"")</f>
        <v/>
      </c>
      <c r="F1480" s="27" t="str">
        <f>IFERROR(VLOOKUP(D1480,最低賃金!$A$3:$G$49,6,FALSE),"")</f>
        <v/>
      </c>
      <c r="G1480" s="42"/>
      <c r="H1480" s="19"/>
      <c r="I1480" s="81"/>
      <c r="J1480" s="27" t="str" cm="1">
        <f t="array" ref="J1480">IFERROR(_xlfn.IFS(COUNTBLANK(G1480:I1480)=3,"",H1480="","H列に金額を入力してください",G1480=3,H1480,I1480="","I列に労働時間を入力してください",G1480=1,ROUND(H1480/(I1480*24),0),G1480=2,ROUND(H1480/(I1480*24),0)),"")</f>
        <v/>
      </c>
      <c r="K1480" s="80" t="str" cm="1">
        <f t="array" ref="K1480">IFERROR(_xlfn.IFS(D1480="","",J1480&lt;E1480,"×（法定外・要件外となる従業員です）",J1480&lt;=F1480,"〇",J1480&gt;F1480,"ー（要件外となる従業員です）"),"")</f>
        <v/>
      </c>
      <c r="L1480" s="25" t="str" cm="1">
        <f t="array" ref="L1480">IFERROR(_xlfn.IFS(COUNTBLANK(C1480:J1480)=8,"",C1480="","←C列に従業員名を姓名（フルネーム）で入力してください。誤変換にお気を付け下さい。",D1480="","←D列に都道府県を入力してください。",G1480="","←G列に1～3の選択肢を入力してください",H1480="","←H列に金額を入力してください",G1480=3,"",I1480="","←I列に所定労働時間を入力してください"),"")</f>
        <v/>
      </c>
    </row>
    <row r="1481" spans="1:12" ht="16.5" customHeight="1" x14ac:dyDescent="0.4">
      <c r="A1481" s="41" t="str">
        <f t="shared" si="23"/>
        <v/>
      </c>
      <c r="B1481" s="40"/>
      <c r="C1481" s="75"/>
      <c r="D1481" s="42"/>
      <c r="E1481" s="27" t="str" cm="1">
        <f t="array" ref="E1481">IFERROR(_xlfn.IFS(AND($F$4=45566,D1481="徳島"),VLOOKUP(D1481,最低賃金!$A$2:$G$49,2,FALSE),OR($F$4&lt;&gt;45566,D1481&lt;&gt;"徳島"),VLOOKUP(D1481,最低賃金!$A$2:$G$49,4,FALSE)),"")</f>
        <v/>
      </c>
      <c r="F1481" s="27" t="str">
        <f>IFERROR(VLOOKUP(D1481,最低賃金!$A$3:$G$49,6,FALSE),"")</f>
        <v/>
      </c>
      <c r="G1481" s="42"/>
      <c r="H1481" s="19"/>
      <c r="I1481" s="81"/>
      <c r="J1481" s="27" t="str" cm="1">
        <f t="array" ref="J1481">IFERROR(_xlfn.IFS(COUNTBLANK(G1481:I1481)=3,"",H1481="","H列に金額を入力してください",G1481=3,H1481,I1481="","I列に労働時間を入力してください",G1481=1,ROUND(H1481/(I1481*24),0),G1481=2,ROUND(H1481/(I1481*24),0)),"")</f>
        <v/>
      </c>
      <c r="K1481" s="80" t="str" cm="1">
        <f t="array" ref="K1481">IFERROR(_xlfn.IFS(D1481="","",J1481&lt;E1481,"×（法定外・要件外となる従業員です）",J1481&lt;=F1481,"〇",J1481&gt;F1481,"ー（要件外となる従業員です）"),"")</f>
        <v/>
      </c>
      <c r="L1481" s="25" t="str" cm="1">
        <f t="array" ref="L1481">IFERROR(_xlfn.IFS(COUNTBLANK(C1481:J1481)=8,"",C1481="","←C列に従業員名を姓名（フルネーム）で入力してください。誤変換にお気を付け下さい。",D1481="","←D列に都道府県を入力してください。",G1481="","←G列に1～3の選択肢を入力してください",H1481="","←H列に金額を入力してください",G1481=3,"",I1481="","←I列に所定労働時間を入力してください"),"")</f>
        <v/>
      </c>
    </row>
    <row r="1482" spans="1:12" ht="16.5" customHeight="1" x14ac:dyDescent="0.4">
      <c r="A1482" s="41" t="str">
        <f t="shared" si="23"/>
        <v/>
      </c>
      <c r="B1482" s="40"/>
      <c r="C1482" s="75"/>
      <c r="D1482" s="42"/>
      <c r="E1482" s="27" t="str" cm="1">
        <f t="array" ref="E1482">IFERROR(_xlfn.IFS(AND($F$4=45566,D1482="徳島"),VLOOKUP(D1482,最低賃金!$A$2:$G$49,2,FALSE),OR($F$4&lt;&gt;45566,D1482&lt;&gt;"徳島"),VLOOKUP(D1482,最低賃金!$A$2:$G$49,4,FALSE)),"")</f>
        <v/>
      </c>
      <c r="F1482" s="27" t="str">
        <f>IFERROR(VLOOKUP(D1482,最低賃金!$A$3:$G$49,6,FALSE),"")</f>
        <v/>
      </c>
      <c r="G1482" s="42"/>
      <c r="H1482" s="19"/>
      <c r="I1482" s="81"/>
      <c r="J1482" s="27" t="str" cm="1">
        <f t="array" ref="J1482">IFERROR(_xlfn.IFS(COUNTBLANK(G1482:I1482)=3,"",H1482="","H列に金額を入力してください",G1482=3,H1482,I1482="","I列に労働時間を入力してください",G1482=1,ROUND(H1482/(I1482*24),0),G1482=2,ROUND(H1482/(I1482*24),0)),"")</f>
        <v/>
      </c>
      <c r="K1482" s="80" t="str" cm="1">
        <f t="array" ref="K1482">IFERROR(_xlfn.IFS(D1482="","",J1482&lt;E1482,"×（法定外・要件外となる従業員です）",J1482&lt;=F1482,"〇",J1482&gt;F1482,"ー（要件外となる従業員です）"),"")</f>
        <v/>
      </c>
      <c r="L1482" s="25" t="str" cm="1">
        <f t="array" ref="L1482">IFERROR(_xlfn.IFS(COUNTBLANK(C1482:J1482)=8,"",C1482="","←C列に従業員名を姓名（フルネーム）で入力してください。誤変換にお気を付け下さい。",D1482="","←D列に都道府県を入力してください。",G1482="","←G列に1～3の選択肢を入力してください",H1482="","←H列に金額を入力してください",G1482=3,"",I1482="","←I列に所定労働時間を入力してください"),"")</f>
        <v/>
      </c>
    </row>
    <row r="1483" spans="1:12" ht="16.5" customHeight="1" x14ac:dyDescent="0.4">
      <c r="A1483" s="41" t="str">
        <f t="shared" si="23"/>
        <v/>
      </c>
      <c r="B1483" s="40"/>
      <c r="C1483" s="75"/>
      <c r="D1483" s="42"/>
      <c r="E1483" s="27" t="str" cm="1">
        <f t="array" ref="E1483">IFERROR(_xlfn.IFS(AND($F$4=45566,D1483="徳島"),VLOOKUP(D1483,最低賃金!$A$2:$G$49,2,FALSE),OR($F$4&lt;&gt;45566,D1483&lt;&gt;"徳島"),VLOOKUP(D1483,最低賃金!$A$2:$G$49,4,FALSE)),"")</f>
        <v/>
      </c>
      <c r="F1483" s="27" t="str">
        <f>IFERROR(VLOOKUP(D1483,最低賃金!$A$3:$G$49,6,FALSE),"")</f>
        <v/>
      </c>
      <c r="G1483" s="42"/>
      <c r="H1483" s="19"/>
      <c r="I1483" s="81"/>
      <c r="J1483" s="27" t="str" cm="1">
        <f t="array" ref="J1483">IFERROR(_xlfn.IFS(COUNTBLANK(G1483:I1483)=3,"",H1483="","H列に金額を入力してください",G1483=3,H1483,I1483="","I列に労働時間を入力してください",G1483=1,ROUND(H1483/(I1483*24),0),G1483=2,ROUND(H1483/(I1483*24),0)),"")</f>
        <v/>
      </c>
      <c r="K1483" s="80" t="str" cm="1">
        <f t="array" ref="K1483">IFERROR(_xlfn.IFS(D1483="","",J1483&lt;E1483,"×（法定外・要件外となる従業員です）",J1483&lt;=F1483,"〇",J1483&gt;F1483,"ー（要件外となる従業員です）"),"")</f>
        <v/>
      </c>
      <c r="L1483" s="25" t="str" cm="1">
        <f t="array" ref="L1483">IFERROR(_xlfn.IFS(COUNTBLANK(C1483:J1483)=8,"",C1483="","←C列に従業員名を姓名（フルネーム）で入力してください。誤変換にお気を付け下さい。",D1483="","←D列に都道府県を入力してください。",G1483="","←G列に1～3の選択肢を入力してください",H1483="","←H列に金額を入力してください",G1483=3,"",I1483="","←I列に所定労働時間を入力してください"),"")</f>
        <v/>
      </c>
    </row>
    <row r="1484" spans="1:12" ht="16.5" customHeight="1" x14ac:dyDescent="0.4">
      <c r="A1484" s="41" t="str">
        <f t="shared" si="23"/>
        <v/>
      </c>
      <c r="B1484" s="40"/>
      <c r="C1484" s="75"/>
      <c r="D1484" s="42"/>
      <c r="E1484" s="27" t="str" cm="1">
        <f t="array" ref="E1484">IFERROR(_xlfn.IFS(AND($F$4=45566,D1484="徳島"),VLOOKUP(D1484,最低賃金!$A$2:$G$49,2,FALSE),OR($F$4&lt;&gt;45566,D1484&lt;&gt;"徳島"),VLOOKUP(D1484,最低賃金!$A$2:$G$49,4,FALSE)),"")</f>
        <v/>
      </c>
      <c r="F1484" s="27" t="str">
        <f>IFERROR(VLOOKUP(D1484,最低賃金!$A$3:$G$49,6,FALSE),"")</f>
        <v/>
      </c>
      <c r="G1484" s="42"/>
      <c r="H1484" s="19"/>
      <c r="I1484" s="81"/>
      <c r="J1484" s="27" t="str" cm="1">
        <f t="array" ref="J1484">IFERROR(_xlfn.IFS(COUNTBLANK(G1484:I1484)=3,"",H1484="","H列に金額を入力してください",G1484=3,H1484,I1484="","I列に労働時間を入力してください",G1484=1,ROUND(H1484/(I1484*24),0),G1484=2,ROUND(H1484/(I1484*24),0)),"")</f>
        <v/>
      </c>
      <c r="K1484" s="80" t="str" cm="1">
        <f t="array" ref="K1484">IFERROR(_xlfn.IFS(D1484="","",J1484&lt;E1484,"×（法定外・要件外となる従業員です）",J1484&lt;=F1484,"〇",J1484&gt;F1484,"ー（要件外となる従業員です）"),"")</f>
        <v/>
      </c>
      <c r="L1484" s="25" t="str" cm="1">
        <f t="array" ref="L1484">IFERROR(_xlfn.IFS(COUNTBLANK(C1484:J1484)=8,"",C1484="","←C列に従業員名を姓名（フルネーム）で入力してください。誤変換にお気を付け下さい。",D1484="","←D列に都道府県を入力してください。",G1484="","←G列に1～3の選択肢を入力してください",H1484="","←H列に金額を入力してください",G1484=3,"",I1484="","←I列に所定労働時間を入力してください"),"")</f>
        <v/>
      </c>
    </row>
    <row r="1485" spans="1:12" ht="16.5" customHeight="1" x14ac:dyDescent="0.4">
      <c r="A1485" s="41" t="str">
        <f t="shared" si="23"/>
        <v/>
      </c>
      <c r="B1485" s="40"/>
      <c r="C1485" s="75"/>
      <c r="D1485" s="42"/>
      <c r="E1485" s="27" t="str" cm="1">
        <f t="array" ref="E1485">IFERROR(_xlfn.IFS(AND($F$4=45566,D1485="徳島"),VLOOKUP(D1485,最低賃金!$A$2:$G$49,2,FALSE),OR($F$4&lt;&gt;45566,D1485&lt;&gt;"徳島"),VLOOKUP(D1485,最低賃金!$A$2:$G$49,4,FALSE)),"")</f>
        <v/>
      </c>
      <c r="F1485" s="27" t="str">
        <f>IFERROR(VLOOKUP(D1485,最低賃金!$A$3:$G$49,6,FALSE),"")</f>
        <v/>
      </c>
      <c r="G1485" s="42"/>
      <c r="H1485" s="19"/>
      <c r="I1485" s="81"/>
      <c r="J1485" s="27" t="str" cm="1">
        <f t="array" ref="J1485">IFERROR(_xlfn.IFS(COUNTBLANK(G1485:I1485)=3,"",H1485="","H列に金額を入力してください",G1485=3,H1485,I1485="","I列に労働時間を入力してください",G1485=1,ROUND(H1485/(I1485*24),0),G1485=2,ROUND(H1485/(I1485*24),0)),"")</f>
        <v/>
      </c>
      <c r="K1485" s="80" t="str" cm="1">
        <f t="array" ref="K1485">IFERROR(_xlfn.IFS(D1485="","",J1485&lt;E1485,"×（法定外・要件外となる従業員です）",J1485&lt;=F1485,"〇",J1485&gt;F1485,"ー（要件外となる従業員です）"),"")</f>
        <v/>
      </c>
      <c r="L1485" s="25" t="str" cm="1">
        <f t="array" ref="L1485">IFERROR(_xlfn.IFS(COUNTBLANK(C1485:J1485)=8,"",C1485="","←C列に従業員名を姓名（フルネーム）で入力してください。誤変換にお気を付け下さい。",D1485="","←D列に都道府県を入力してください。",G1485="","←G列に1～3の選択肢を入力してください",H1485="","←H列に金額を入力してください",G1485=3,"",I1485="","←I列に所定労働時間を入力してください"),"")</f>
        <v/>
      </c>
    </row>
    <row r="1486" spans="1:12" ht="16.5" customHeight="1" x14ac:dyDescent="0.4">
      <c r="A1486" s="41" t="str">
        <f t="shared" si="23"/>
        <v/>
      </c>
      <c r="B1486" s="40"/>
      <c r="C1486" s="75"/>
      <c r="D1486" s="42"/>
      <c r="E1486" s="27" t="str" cm="1">
        <f t="array" ref="E1486">IFERROR(_xlfn.IFS(AND($F$4=45566,D1486="徳島"),VLOOKUP(D1486,最低賃金!$A$2:$G$49,2,FALSE),OR($F$4&lt;&gt;45566,D1486&lt;&gt;"徳島"),VLOOKUP(D1486,最低賃金!$A$2:$G$49,4,FALSE)),"")</f>
        <v/>
      </c>
      <c r="F1486" s="27" t="str">
        <f>IFERROR(VLOOKUP(D1486,最低賃金!$A$3:$G$49,6,FALSE),"")</f>
        <v/>
      </c>
      <c r="G1486" s="42"/>
      <c r="H1486" s="19"/>
      <c r="I1486" s="81"/>
      <c r="J1486" s="27" t="str" cm="1">
        <f t="array" ref="J1486">IFERROR(_xlfn.IFS(COUNTBLANK(G1486:I1486)=3,"",H1486="","H列に金額を入力してください",G1486=3,H1486,I1486="","I列に労働時間を入力してください",G1486=1,ROUND(H1486/(I1486*24),0),G1486=2,ROUND(H1486/(I1486*24),0)),"")</f>
        <v/>
      </c>
      <c r="K1486" s="80" t="str" cm="1">
        <f t="array" ref="K1486">IFERROR(_xlfn.IFS(D1486="","",J1486&lt;E1486,"×（法定外・要件外となる従業員です）",J1486&lt;=F1486,"〇",J1486&gt;F1486,"ー（要件外となる従業員です）"),"")</f>
        <v/>
      </c>
      <c r="L1486" s="25" t="str" cm="1">
        <f t="array" ref="L1486">IFERROR(_xlfn.IFS(COUNTBLANK(C1486:J1486)=8,"",C1486="","←C列に従業員名を姓名（フルネーム）で入力してください。誤変換にお気を付け下さい。",D1486="","←D列に都道府県を入力してください。",G1486="","←G列に1～3の選択肢を入力してください",H1486="","←H列に金額を入力してください",G1486=3,"",I1486="","←I列に所定労働時間を入力してください"),"")</f>
        <v/>
      </c>
    </row>
    <row r="1487" spans="1:12" ht="16.5" customHeight="1" x14ac:dyDescent="0.4">
      <c r="A1487" s="41" t="str">
        <f t="shared" si="23"/>
        <v/>
      </c>
      <c r="B1487" s="40"/>
      <c r="C1487" s="75"/>
      <c r="D1487" s="42"/>
      <c r="E1487" s="27" t="str" cm="1">
        <f t="array" ref="E1487">IFERROR(_xlfn.IFS(AND($F$4=45566,D1487="徳島"),VLOOKUP(D1487,最低賃金!$A$2:$G$49,2,FALSE),OR($F$4&lt;&gt;45566,D1487&lt;&gt;"徳島"),VLOOKUP(D1487,最低賃金!$A$2:$G$49,4,FALSE)),"")</f>
        <v/>
      </c>
      <c r="F1487" s="27" t="str">
        <f>IFERROR(VLOOKUP(D1487,最低賃金!$A$3:$G$49,6,FALSE),"")</f>
        <v/>
      </c>
      <c r="G1487" s="42"/>
      <c r="H1487" s="19"/>
      <c r="I1487" s="81"/>
      <c r="J1487" s="27" t="str" cm="1">
        <f t="array" ref="J1487">IFERROR(_xlfn.IFS(COUNTBLANK(G1487:I1487)=3,"",H1487="","H列に金額を入力してください",G1487=3,H1487,I1487="","I列に労働時間を入力してください",G1487=1,ROUND(H1487/(I1487*24),0),G1487=2,ROUND(H1487/(I1487*24),0)),"")</f>
        <v/>
      </c>
      <c r="K1487" s="80" t="str" cm="1">
        <f t="array" ref="K1487">IFERROR(_xlfn.IFS(D1487="","",J1487&lt;E1487,"×（法定外・要件外となる従業員です）",J1487&lt;=F1487,"〇",J1487&gt;F1487,"ー（要件外となる従業員です）"),"")</f>
        <v/>
      </c>
      <c r="L1487" s="25" t="str" cm="1">
        <f t="array" ref="L1487">IFERROR(_xlfn.IFS(COUNTBLANK(C1487:J1487)=8,"",C1487="","←C列に従業員名を姓名（フルネーム）で入力してください。誤変換にお気を付け下さい。",D1487="","←D列に都道府県を入力してください。",G1487="","←G列に1～3の選択肢を入力してください",H1487="","←H列に金額を入力してください",G1487=3,"",I1487="","←I列に所定労働時間を入力してください"),"")</f>
        <v/>
      </c>
    </row>
    <row r="1488" spans="1:12" ht="16.5" customHeight="1" x14ac:dyDescent="0.4">
      <c r="A1488" s="41" t="str">
        <f t="shared" si="23"/>
        <v/>
      </c>
      <c r="B1488" s="40"/>
      <c r="C1488" s="75"/>
      <c r="D1488" s="42"/>
      <c r="E1488" s="27" t="str" cm="1">
        <f t="array" ref="E1488">IFERROR(_xlfn.IFS(AND($F$4=45566,D1488="徳島"),VLOOKUP(D1488,最低賃金!$A$2:$G$49,2,FALSE),OR($F$4&lt;&gt;45566,D1488&lt;&gt;"徳島"),VLOOKUP(D1488,最低賃金!$A$2:$G$49,4,FALSE)),"")</f>
        <v/>
      </c>
      <c r="F1488" s="27" t="str">
        <f>IFERROR(VLOOKUP(D1488,最低賃金!$A$3:$G$49,6,FALSE),"")</f>
        <v/>
      </c>
      <c r="G1488" s="42"/>
      <c r="H1488" s="19"/>
      <c r="I1488" s="81"/>
      <c r="J1488" s="27" t="str" cm="1">
        <f t="array" ref="J1488">IFERROR(_xlfn.IFS(COUNTBLANK(G1488:I1488)=3,"",H1488="","H列に金額を入力してください",G1488=3,H1488,I1488="","I列に労働時間を入力してください",G1488=1,ROUND(H1488/(I1488*24),0),G1488=2,ROUND(H1488/(I1488*24),0)),"")</f>
        <v/>
      </c>
      <c r="K1488" s="80" t="str" cm="1">
        <f t="array" ref="K1488">IFERROR(_xlfn.IFS(D1488="","",J1488&lt;E1488,"×（法定外・要件外となる従業員です）",J1488&lt;=F1488,"〇",J1488&gt;F1488,"ー（要件外となる従業員です）"),"")</f>
        <v/>
      </c>
      <c r="L1488" s="25" t="str" cm="1">
        <f t="array" ref="L1488">IFERROR(_xlfn.IFS(COUNTBLANK(C1488:J1488)=8,"",C1488="","←C列に従業員名を姓名（フルネーム）で入力してください。誤変換にお気を付け下さい。",D1488="","←D列に都道府県を入力してください。",G1488="","←G列に1～3の選択肢を入力してください",H1488="","←H列に金額を入力してください",G1488=3,"",I1488="","←I列に所定労働時間を入力してください"),"")</f>
        <v/>
      </c>
    </row>
    <row r="1489" spans="1:12" ht="16.5" customHeight="1" x14ac:dyDescent="0.4">
      <c r="A1489" s="41" t="str">
        <f t="shared" si="23"/>
        <v/>
      </c>
      <c r="B1489" s="40"/>
      <c r="C1489" s="75"/>
      <c r="D1489" s="42"/>
      <c r="E1489" s="27" t="str" cm="1">
        <f t="array" ref="E1489">IFERROR(_xlfn.IFS(AND($F$4=45566,D1489="徳島"),VLOOKUP(D1489,最低賃金!$A$2:$G$49,2,FALSE),OR($F$4&lt;&gt;45566,D1489&lt;&gt;"徳島"),VLOOKUP(D1489,最低賃金!$A$2:$G$49,4,FALSE)),"")</f>
        <v/>
      </c>
      <c r="F1489" s="27" t="str">
        <f>IFERROR(VLOOKUP(D1489,最低賃金!$A$3:$G$49,6,FALSE),"")</f>
        <v/>
      </c>
      <c r="G1489" s="42"/>
      <c r="H1489" s="19"/>
      <c r="I1489" s="81"/>
      <c r="J1489" s="27" t="str" cm="1">
        <f t="array" ref="J1489">IFERROR(_xlfn.IFS(COUNTBLANK(G1489:I1489)=3,"",H1489="","H列に金額を入力してください",G1489=3,H1489,I1489="","I列に労働時間を入力してください",G1489=1,ROUND(H1489/(I1489*24),0),G1489=2,ROUND(H1489/(I1489*24),0)),"")</f>
        <v/>
      </c>
      <c r="K1489" s="80" t="str" cm="1">
        <f t="array" ref="K1489">IFERROR(_xlfn.IFS(D1489="","",J1489&lt;E1489,"×（法定外・要件外となる従業員です）",J1489&lt;=F1489,"〇",J1489&gt;F1489,"ー（要件外となる従業員です）"),"")</f>
        <v/>
      </c>
      <c r="L1489" s="25" t="str" cm="1">
        <f t="array" ref="L1489">IFERROR(_xlfn.IFS(COUNTBLANK(C1489:J1489)=8,"",C1489="","←C列に従業員名を姓名（フルネーム）で入力してください。誤変換にお気を付け下さい。",D1489="","←D列に都道府県を入力してください。",G1489="","←G列に1～3の選択肢を入力してください",H1489="","←H列に金額を入力してください",G1489=3,"",I1489="","←I列に所定労働時間を入力してください"),"")</f>
        <v/>
      </c>
    </row>
    <row r="1490" spans="1:12" ht="16.5" customHeight="1" x14ac:dyDescent="0.4">
      <c r="A1490" s="41" t="str">
        <f t="shared" si="23"/>
        <v/>
      </c>
      <c r="B1490" s="40"/>
      <c r="C1490" s="75"/>
      <c r="D1490" s="42"/>
      <c r="E1490" s="27" t="str" cm="1">
        <f t="array" ref="E1490">IFERROR(_xlfn.IFS(AND($F$4=45566,D1490="徳島"),VLOOKUP(D1490,最低賃金!$A$2:$G$49,2,FALSE),OR($F$4&lt;&gt;45566,D1490&lt;&gt;"徳島"),VLOOKUP(D1490,最低賃金!$A$2:$G$49,4,FALSE)),"")</f>
        <v/>
      </c>
      <c r="F1490" s="27" t="str">
        <f>IFERROR(VLOOKUP(D1490,最低賃金!$A$3:$G$49,6,FALSE),"")</f>
        <v/>
      </c>
      <c r="G1490" s="42"/>
      <c r="H1490" s="19"/>
      <c r="I1490" s="81"/>
      <c r="J1490" s="27" t="str" cm="1">
        <f t="array" ref="J1490">IFERROR(_xlfn.IFS(COUNTBLANK(G1490:I1490)=3,"",H1490="","H列に金額を入力してください",G1490=3,H1490,I1490="","I列に労働時間を入力してください",G1490=1,ROUND(H1490/(I1490*24),0),G1490=2,ROUND(H1490/(I1490*24),0)),"")</f>
        <v/>
      </c>
      <c r="K1490" s="80" t="str" cm="1">
        <f t="array" ref="K1490">IFERROR(_xlfn.IFS(D1490="","",J1490&lt;E1490,"×（法定外・要件外となる従業員です）",J1490&lt;=F1490,"〇",J1490&gt;F1490,"ー（要件外となる従業員です）"),"")</f>
        <v/>
      </c>
      <c r="L1490" s="25" t="str" cm="1">
        <f t="array" ref="L1490">IFERROR(_xlfn.IFS(COUNTBLANK(C1490:J1490)=8,"",C1490="","←C列に従業員名を姓名（フルネーム）で入力してください。誤変換にお気を付け下さい。",D1490="","←D列に都道府県を入力してください。",G1490="","←G列に1～3の選択肢を入力してください",H1490="","←H列に金額を入力してください",G1490=3,"",I1490="","←I列に所定労働時間を入力してください"),"")</f>
        <v/>
      </c>
    </row>
    <row r="1491" spans="1:12" ht="16.5" customHeight="1" x14ac:dyDescent="0.4">
      <c r="A1491" s="41" t="str">
        <f t="shared" si="23"/>
        <v/>
      </c>
      <c r="B1491" s="40"/>
      <c r="C1491" s="75"/>
      <c r="D1491" s="42"/>
      <c r="E1491" s="27" t="str" cm="1">
        <f t="array" ref="E1491">IFERROR(_xlfn.IFS(AND($F$4=45566,D1491="徳島"),VLOOKUP(D1491,最低賃金!$A$2:$G$49,2,FALSE),OR($F$4&lt;&gt;45566,D1491&lt;&gt;"徳島"),VLOOKUP(D1491,最低賃金!$A$2:$G$49,4,FALSE)),"")</f>
        <v/>
      </c>
      <c r="F1491" s="27" t="str">
        <f>IFERROR(VLOOKUP(D1491,最低賃金!$A$3:$G$49,6,FALSE),"")</f>
        <v/>
      </c>
      <c r="G1491" s="42"/>
      <c r="H1491" s="19"/>
      <c r="I1491" s="81"/>
      <c r="J1491" s="27" t="str" cm="1">
        <f t="array" ref="J1491">IFERROR(_xlfn.IFS(COUNTBLANK(G1491:I1491)=3,"",H1491="","H列に金額を入力してください",G1491=3,H1491,I1491="","I列に労働時間を入力してください",G1491=1,ROUND(H1491/(I1491*24),0),G1491=2,ROUND(H1491/(I1491*24),0)),"")</f>
        <v/>
      </c>
      <c r="K1491" s="80" t="str" cm="1">
        <f t="array" ref="K1491">IFERROR(_xlfn.IFS(D1491="","",J1491&lt;E1491,"×（法定外・要件外となる従業員です）",J1491&lt;=F1491,"〇",J1491&gt;F1491,"ー（要件外となる従業員です）"),"")</f>
        <v/>
      </c>
      <c r="L1491" s="25" t="str" cm="1">
        <f t="array" ref="L1491">IFERROR(_xlfn.IFS(COUNTBLANK(C1491:J1491)=8,"",C1491="","←C列に従業員名を姓名（フルネーム）で入力してください。誤変換にお気を付け下さい。",D1491="","←D列に都道府県を入力してください。",G1491="","←G列に1～3の選択肢を入力してください",H1491="","←H列に金額を入力してください",G1491=3,"",I1491="","←I列に所定労働時間を入力してください"),"")</f>
        <v/>
      </c>
    </row>
    <row r="1492" spans="1:12" ht="16.5" customHeight="1" x14ac:dyDescent="0.4">
      <c r="A1492" s="41" t="str">
        <f t="shared" si="23"/>
        <v/>
      </c>
      <c r="B1492" s="40"/>
      <c r="C1492" s="75"/>
      <c r="D1492" s="42"/>
      <c r="E1492" s="27" t="str" cm="1">
        <f t="array" ref="E1492">IFERROR(_xlfn.IFS(AND($F$4=45566,D1492="徳島"),VLOOKUP(D1492,最低賃金!$A$2:$G$49,2,FALSE),OR($F$4&lt;&gt;45566,D1492&lt;&gt;"徳島"),VLOOKUP(D1492,最低賃金!$A$2:$G$49,4,FALSE)),"")</f>
        <v/>
      </c>
      <c r="F1492" s="27" t="str">
        <f>IFERROR(VLOOKUP(D1492,最低賃金!$A$3:$G$49,6,FALSE),"")</f>
        <v/>
      </c>
      <c r="G1492" s="42"/>
      <c r="H1492" s="19"/>
      <c r="I1492" s="81"/>
      <c r="J1492" s="27" t="str" cm="1">
        <f t="array" ref="J1492">IFERROR(_xlfn.IFS(COUNTBLANK(G1492:I1492)=3,"",H1492="","H列に金額を入力してください",G1492=3,H1492,I1492="","I列に労働時間を入力してください",G1492=1,ROUND(H1492/(I1492*24),0),G1492=2,ROUND(H1492/(I1492*24),0)),"")</f>
        <v/>
      </c>
      <c r="K1492" s="80" t="str" cm="1">
        <f t="array" ref="K1492">IFERROR(_xlfn.IFS(D1492="","",J1492&lt;E1492,"×（法定外・要件外となる従業員です）",J1492&lt;=F1492,"〇",J1492&gt;F1492,"ー（要件外となる従業員です）"),"")</f>
        <v/>
      </c>
      <c r="L1492" s="25" t="str" cm="1">
        <f t="array" ref="L1492">IFERROR(_xlfn.IFS(COUNTBLANK(C1492:J1492)=8,"",C1492="","←C列に従業員名を姓名（フルネーム）で入力してください。誤変換にお気を付け下さい。",D1492="","←D列に都道府県を入力してください。",G1492="","←G列に1～3の選択肢を入力してください",H1492="","←H列に金額を入力してください",G1492=3,"",I1492="","←I列に所定労働時間を入力してください"),"")</f>
        <v/>
      </c>
    </row>
    <row r="1493" spans="1:12" ht="16.5" customHeight="1" x14ac:dyDescent="0.4">
      <c r="A1493" s="41" t="str">
        <f t="shared" si="23"/>
        <v/>
      </c>
      <c r="B1493" s="40"/>
      <c r="C1493" s="75"/>
      <c r="D1493" s="42"/>
      <c r="E1493" s="27" t="str" cm="1">
        <f t="array" ref="E1493">IFERROR(_xlfn.IFS(AND($F$4=45566,D1493="徳島"),VLOOKUP(D1493,最低賃金!$A$2:$G$49,2,FALSE),OR($F$4&lt;&gt;45566,D1493&lt;&gt;"徳島"),VLOOKUP(D1493,最低賃金!$A$2:$G$49,4,FALSE)),"")</f>
        <v/>
      </c>
      <c r="F1493" s="27" t="str">
        <f>IFERROR(VLOOKUP(D1493,最低賃金!$A$3:$G$49,6,FALSE),"")</f>
        <v/>
      </c>
      <c r="G1493" s="42"/>
      <c r="H1493" s="19"/>
      <c r="I1493" s="81"/>
      <c r="J1493" s="27" t="str" cm="1">
        <f t="array" ref="J1493">IFERROR(_xlfn.IFS(COUNTBLANK(G1493:I1493)=3,"",H1493="","H列に金額を入力してください",G1493=3,H1493,I1493="","I列に労働時間を入力してください",G1493=1,ROUND(H1493/(I1493*24),0),G1493=2,ROUND(H1493/(I1493*24),0)),"")</f>
        <v/>
      </c>
      <c r="K1493" s="80" t="str" cm="1">
        <f t="array" ref="K1493">IFERROR(_xlfn.IFS(D1493="","",J1493&lt;E1493,"×（法定外・要件外となる従業員です）",J1493&lt;=F1493,"〇",J1493&gt;F1493,"ー（要件外となる従業員です）"),"")</f>
        <v/>
      </c>
      <c r="L1493" s="25" t="str" cm="1">
        <f t="array" ref="L1493">IFERROR(_xlfn.IFS(COUNTBLANK(C1493:J1493)=8,"",C1493="","←C列に従業員名を姓名（フルネーム）で入力してください。誤変換にお気を付け下さい。",D1493="","←D列に都道府県を入力してください。",G1493="","←G列に1～3の選択肢を入力してください",H1493="","←H列に金額を入力してください",G1493=3,"",I1493="","←I列に所定労働時間を入力してください"),"")</f>
        <v/>
      </c>
    </row>
    <row r="1494" spans="1:12" ht="16.5" customHeight="1" x14ac:dyDescent="0.4">
      <c r="A1494" s="41" t="str">
        <f t="shared" si="23"/>
        <v/>
      </c>
      <c r="B1494" s="40"/>
      <c r="C1494" s="75"/>
      <c r="D1494" s="42"/>
      <c r="E1494" s="27" t="str" cm="1">
        <f t="array" ref="E1494">IFERROR(_xlfn.IFS(AND($F$4=45566,D1494="徳島"),VLOOKUP(D1494,最低賃金!$A$2:$G$49,2,FALSE),OR($F$4&lt;&gt;45566,D1494&lt;&gt;"徳島"),VLOOKUP(D1494,最低賃金!$A$2:$G$49,4,FALSE)),"")</f>
        <v/>
      </c>
      <c r="F1494" s="27" t="str">
        <f>IFERROR(VLOOKUP(D1494,最低賃金!$A$3:$G$49,6,FALSE),"")</f>
        <v/>
      </c>
      <c r="G1494" s="42"/>
      <c r="H1494" s="19"/>
      <c r="I1494" s="81"/>
      <c r="J1494" s="27" t="str" cm="1">
        <f t="array" ref="J1494">IFERROR(_xlfn.IFS(COUNTBLANK(G1494:I1494)=3,"",H1494="","H列に金額を入力してください",G1494=3,H1494,I1494="","I列に労働時間を入力してください",G1494=1,ROUND(H1494/(I1494*24),0),G1494=2,ROUND(H1494/(I1494*24),0)),"")</f>
        <v/>
      </c>
      <c r="K1494" s="80" t="str" cm="1">
        <f t="array" ref="K1494">IFERROR(_xlfn.IFS(D1494="","",J1494&lt;E1494,"×（法定外・要件外となる従業員です）",J1494&lt;=F1494,"〇",J1494&gt;F1494,"ー（要件外となる従業員です）"),"")</f>
        <v/>
      </c>
      <c r="L1494" s="25" t="str" cm="1">
        <f t="array" ref="L1494">IFERROR(_xlfn.IFS(COUNTBLANK(C1494:J1494)=8,"",C1494="","←C列に従業員名を姓名（フルネーム）で入力してください。誤変換にお気を付け下さい。",D1494="","←D列に都道府県を入力してください。",G1494="","←G列に1～3の選択肢を入力してください",H1494="","←H列に金額を入力してください",G1494=3,"",I1494="","←I列に所定労働時間を入力してください"),"")</f>
        <v/>
      </c>
    </row>
    <row r="1495" spans="1:12" ht="16.5" customHeight="1" x14ac:dyDescent="0.4">
      <c r="A1495" s="41" t="str">
        <f t="shared" si="23"/>
        <v/>
      </c>
      <c r="B1495" s="40"/>
      <c r="C1495" s="75"/>
      <c r="D1495" s="42"/>
      <c r="E1495" s="27" t="str" cm="1">
        <f t="array" ref="E1495">IFERROR(_xlfn.IFS(AND($F$4=45566,D1495="徳島"),VLOOKUP(D1495,最低賃金!$A$2:$G$49,2,FALSE),OR($F$4&lt;&gt;45566,D1495&lt;&gt;"徳島"),VLOOKUP(D1495,最低賃金!$A$2:$G$49,4,FALSE)),"")</f>
        <v/>
      </c>
      <c r="F1495" s="27" t="str">
        <f>IFERROR(VLOOKUP(D1495,最低賃金!$A$3:$G$49,6,FALSE),"")</f>
        <v/>
      </c>
      <c r="G1495" s="42"/>
      <c r="H1495" s="19"/>
      <c r="I1495" s="81"/>
      <c r="J1495" s="27" t="str" cm="1">
        <f t="array" ref="J1495">IFERROR(_xlfn.IFS(COUNTBLANK(G1495:I1495)=3,"",H1495="","H列に金額を入力してください",G1495=3,H1495,I1495="","I列に労働時間を入力してください",G1495=1,ROUND(H1495/(I1495*24),0),G1495=2,ROUND(H1495/(I1495*24),0)),"")</f>
        <v/>
      </c>
      <c r="K1495" s="80" t="str" cm="1">
        <f t="array" ref="K1495">IFERROR(_xlfn.IFS(D1495="","",J1495&lt;E1495,"×（法定外・要件外となる従業員です）",J1495&lt;=F1495,"〇",J1495&gt;F1495,"ー（要件外となる従業員です）"),"")</f>
        <v/>
      </c>
      <c r="L1495" s="25" t="str" cm="1">
        <f t="array" ref="L1495">IFERROR(_xlfn.IFS(COUNTBLANK(C1495:J1495)=8,"",C1495="","←C列に従業員名を姓名（フルネーム）で入力してください。誤変換にお気を付け下さい。",D1495="","←D列に都道府県を入力してください。",G1495="","←G列に1～3の選択肢を入力してください",H1495="","←H列に金額を入力してください",G1495=3,"",I1495="","←I列に所定労働時間を入力してください"),"")</f>
        <v/>
      </c>
    </row>
    <row r="1496" spans="1:12" ht="16.5" customHeight="1" x14ac:dyDescent="0.4">
      <c r="A1496" s="41" t="str">
        <f t="shared" si="23"/>
        <v/>
      </c>
      <c r="B1496" s="40"/>
      <c r="C1496" s="75"/>
      <c r="D1496" s="42"/>
      <c r="E1496" s="27" t="str" cm="1">
        <f t="array" ref="E1496">IFERROR(_xlfn.IFS(AND($F$4=45566,D1496="徳島"),VLOOKUP(D1496,最低賃金!$A$2:$G$49,2,FALSE),OR($F$4&lt;&gt;45566,D1496&lt;&gt;"徳島"),VLOOKUP(D1496,最低賃金!$A$2:$G$49,4,FALSE)),"")</f>
        <v/>
      </c>
      <c r="F1496" s="27" t="str">
        <f>IFERROR(VLOOKUP(D1496,最低賃金!$A$3:$G$49,6,FALSE),"")</f>
        <v/>
      </c>
      <c r="G1496" s="42"/>
      <c r="H1496" s="19"/>
      <c r="I1496" s="81"/>
      <c r="J1496" s="27" t="str" cm="1">
        <f t="array" ref="J1496">IFERROR(_xlfn.IFS(COUNTBLANK(G1496:I1496)=3,"",H1496="","H列に金額を入力してください",G1496=3,H1496,I1496="","I列に労働時間を入力してください",G1496=1,ROUND(H1496/(I1496*24),0),G1496=2,ROUND(H1496/(I1496*24),0)),"")</f>
        <v/>
      </c>
      <c r="K1496" s="80" t="str" cm="1">
        <f t="array" ref="K1496">IFERROR(_xlfn.IFS(D1496="","",J1496&lt;E1496,"×（法定外・要件外となる従業員です）",J1496&lt;=F1496,"〇",J1496&gt;F1496,"ー（要件外となる従業員です）"),"")</f>
        <v/>
      </c>
      <c r="L1496" s="25" t="str" cm="1">
        <f t="array" ref="L1496">IFERROR(_xlfn.IFS(COUNTBLANK(C1496:J1496)=8,"",C1496="","←C列に従業員名を姓名（フルネーム）で入力してください。誤変換にお気を付け下さい。",D1496="","←D列に都道府県を入力してください。",G1496="","←G列に1～3の選択肢を入力してください",H1496="","←H列に金額を入力してください",G1496=3,"",I1496="","←I列に所定労働時間を入力してください"),"")</f>
        <v/>
      </c>
    </row>
    <row r="1497" spans="1:12" ht="16.5" customHeight="1" x14ac:dyDescent="0.4">
      <c r="A1497" s="41" t="str">
        <f t="shared" si="23"/>
        <v/>
      </c>
      <c r="B1497" s="40"/>
      <c r="C1497" s="75"/>
      <c r="D1497" s="42"/>
      <c r="E1497" s="27" t="str" cm="1">
        <f t="array" ref="E1497">IFERROR(_xlfn.IFS(AND($F$4=45566,D1497="徳島"),VLOOKUP(D1497,最低賃金!$A$2:$G$49,2,FALSE),OR($F$4&lt;&gt;45566,D1497&lt;&gt;"徳島"),VLOOKUP(D1497,最低賃金!$A$2:$G$49,4,FALSE)),"")</f>
        <v/>
      </c>
      <c r="F1497" s="27" t="str">
        <f>IFERROR(VLOOKUP(D1497,最低賃金!$A$3:$G$49,6,FALSE),"")</f>
        <v/>
      </c>
      <c r="G1497" s="42"/>
      <c r="H1497" s="19"/>
      <c r="I1497" s="81"/>
      <c r="J1497" s="27" t="str" cm="1">
        <f t="array" ref="J1497">IFERROR(_xlfn.IFS(COUNTBLANK(G1497:I1497)=3,"",H1497="","H列に金額を入力してください",G1497=3,H1497,I1497="","I列に労働時間を入力してください",G1497=1,ROUND(H1497/(I1497*24),0),G1497=2,ROUND(H1497/(I1497*24),0)),"")</f>
        <v/>
      </c>
      <c r="K1497" s="80" t="str" cm="1">
        <f t="array" ref="K1497">IFERROR(_xlfn.IFS(D1497="","",J1497&lt;E1497,"×（法定外・要件外となる従業員です）",J1497&lt;=F1497,"〇",J1497&gt;F1497,"ー（要件外となる従業員です）"),"")</f>
        <v/>
      </c>
      <c r="L1497" s="25" t="str" cm="1">
        <f t="array" ref="L1497">IFERROR(_xlfn.IFS(COUNTBLANK(C1497:J1497)=8,"",C1497="","←C列に従業員名を姓名（フルネーム）で入力してください。誤変換にお気を付け下さい。",D1497="","←D列に都道府県を入力してください。",G1497="","←G列に1～3の選択肢を入力してください",H1497="","←H列に金額を入力してください",G1497=3,"",I1497="","←I列に所定労働時間を入力してください"),"")</f>
        <v/>
      </c>
    </row>
    <row r="1498" spans="1:12" ht="16.5" customHeight="1" x14ac:dyDescent="0.4">
      <c r="A1498" s="41" t="str">
        <f t="shared" si="23"/>
        <v/>
      </c>
      <c r="B1498" s="40"/>
      <c r="C1498" s="75"/>
      <c r="D1498" s="42"/>
      <c r="E1498" s="27" t="str" cm="1">
        <f t="array" ref="E1498">IFERROR(_xlfn.IFS(AND($F$4=45566,D1498="徳島"),VLOOKUP(D1498,最低賃金!$A$2:$G$49,2,FALSE),OR($F$4&lt;&gt;45566,D1498&lt;&gt;"徳島"),VLOOKUP(D1498,最低賃金!$A$2:$G$49,4,FALSE)),"")</f>
        <v/>
      </c>
      <c r="F1498" s="27" t="str">
        <f>IFERROR(VLOOKUP(D1498,最低賃金!$A$3:$G$49,6,FALSE),"")</f>
        <v/>
      </c>
      <c r="G1498" s="42"/>
      <c r="H1498" s="19"/>
      <c r="I1498" s="81"/>
      <c r="J1498" s="27" t="str" cm="1">
        <f t="array" ref="J1498">IFERROR(_xlfn.IFS(COUNTBLANK(G1498:I1498)=3,"",H1498="","H列に金額を入力してください",G1498=3,H1498,I1498="","I列に労働時間を入力してください",G1498=1,ROUND(H1498/(I1498*24),0),G1498=2,ROUND(H1498/(I1498*24),0)),"")</f>
        <v/>
      </c>
      <c r="K1498" s="80" t="str" cm="1">
        <f t="array" ref="K1498">IFERROR(_xlfn.IFS(D1498="","",J1498&lt;E1498,"×（法定外・要件外となる従業員です）",J1498&lt;=F1498,"〇",J1498&gt;F1498,"ー（要件外となる従業員です）"),"")</f>
        <v/>
      </c>
      <c r="L1498" s="25" t="str" cm="1">
        <f t="array" ref="L1498">IFERROR(_xlfn.IFS(COUNTBLANK(C1498:J1498)=8,"",C1498="","←C列に従業員名を姓名（フルネーム）で入力してください。誤変換にお気を付け下さい。",D1498="","←D列に都道府県を入力してください。",G1498="","←G列に1～3の選択肢を入力してください",H1498="","←H列に金額を入力してください",G1498=3,"",I1498="","←I列に所定労働時間を入力してください"),"")</f>
        <v/>
      </c>
    </row>
    <row r="1499" spans="1:12" ht="16.5" customHeight="1" x14ac:dyDescent="0.4">
      <c r="A1499" s="41" t="str">
        <f t="shared" si="23"/>
        <v/>
      </c>
      <c r="B1499" s="40"/>
      <c r="C1499" s="75"/>
      <c r="D1499" s="42"/>
      <c r="E1499" s="27" t="str" cm="1">
        <f t="array" ref="E1499">IFERROR(_xlfn.IFS(AND($F$4=45566,D1499="徳島"),VLOOKUP(D1499,最低賃金!$A$2:$G$49,2,FALSE),OR($F$4&lt;&gt;45566,D1499&lt;&gt;"徳島"),VLOOKUP(D1499,最低賃金!$A$2:$G$49,4,FALSE)),"")</f>
        <v/>
      </c>
      <c r="F1499" s="27" t="str">
        <f>IFERROR(VLOOKUP(D1499,最低賃金!$A$3:$G$49,6,FALSE),"")</f>
        <v/>
      </c>
      <c r="G1499" s="42"/>
      <c r="H1499" s="19"/>
      <c r="I1499" s="81"/>
      <c r="J1499" s="27" t="str" cm="1">
        <f t="array" ref="J1499">IFERROR(_xlfn.IFS(COUNTBLANK(G1499:I1499)=3,"",H1499="","H列に金額を入力してください",G1499=3,H1499,I1499="","I列に労働時間を入力してください",G1499=1,ROUND(H1499/(I1499*24),0),G1499=2,ROUND(H1499/(I1499*24),0)),"")</f>
        <v/>
      </c>
      <c r="K1499" s="80" t="str" cm="1">
        <f t="array" ref="K1499">IFERROR(_xlfn.IFS(D1499="","",J1499&lt;E1499,"×（法定外・要件外となる従業員です）",J1499&lt;=F1499,"〇",J1499&gt;F1499,"ー（要件外となる従業員です）"),"")</f>
        <v/>
      </c>
      <c r="L1499" s="25" t="str" cm="1">
        <f t="array" ref="L1499">IFERROR(_xlfn.IFS(COUNTBLANK(C1499:J1499)=8,"",C1499="","←C列に従業員名を姓名（フルネーム）で入力してください。誤変換にお気を付け下さい。",D1499="","←D列に都道府県を入力してください。",G1499="","←G列に1～3の選択肢を入力してください",H1499="","←H列に金額を入力してください",G1499=3,"",I1499="","←I列に所定労働時間を入力してください"),"")</f>
        <v/>
      </c>
    </row>
    <row r="1500" spans="1:12" ht="16.5" customHeight="1" x14ac:dyDescent="0.4">
      <c r="A1500" s="41" t="str">
        <f t="shared" si="23"/>
        <v/>
      </c>
      <c r="B1500" s="40"/>
      <c r="C1500" s="75"/>
      <c r="D1500" s="42"/>
      <c r="E1500" s="27" t="str" cm="1">
        <f t="array" ref="E1500">IFERROR(_xlfn.IFS(AND($F$4=45566,D1500="徳島"),VLOOKUP(D1500,最低賃金!$A$2:$G$49,2,FALSE),OR($F$4&lt;&gt;45566,D1500&lt;&gt;"徳島"),VLOOKUP(D1500,最低賃金!$A$2:$G$49,4,FALSE)),"")</f>
        <v/>
      </c>
      <c r="F1500" s="27" t="str">
        <f>IFERROR(VLOOKUP(D1500,最低賃金!$A$3:$G$49,6,FALSE),"")</f>
        <v/>
      </c>
      <c r="G1500" s="42"/>
      <c r="H1500" s="19"/>
      <c r="I1500" s="81"/>
      <c r="J1500" s="27" t="str" cm="1">
        <f t="array" ref="J1500">IFERROR(_xlfn.IFS(COUNTBLANK(G1500:I1500)=3,"",H1500="","H列に金額を入力してください",G1500=3,H1500,I1500="","I列に労働時間を入力してください",G1500=1,ROUND(H1500/(I1500*24),0),G1500=2,ROUND(H1500/(I1500*24),0)),"")</f>
        <v/>
      </c>
      <c r="K1500" s="80" t="str" cm="1">
        <f t="array" ref="K1500">IFERROR(_xlfn.IFS(D1500="","",J1500&lt;E1500,"×（法定外・要件外となる従業員です）",J1500&lt;=F1500,"〇",J1500&gt;F1500,"ー（要件外となる従業員です）"),"")</f>
        <v/>
      </c>
      <c r="L1500" s="25" t="str" cm="1">
        <f t="array" ref="L1500">IFERROR(_xlfn.IFS(COUNTBLANK(C1500:J1500)=8,"",C1500="","←C列に従業員名を姓名（フルネーム）で入力してください。誤変換にお気を付け下さい。",D1500="","←D列に都道府県を入力してください。",G1500="","←G列に1～3の選択肢を入力してください",H1500="","←H列に金額を入力してください",G1500=3,"",I1500="","←I列に所定労働時間を入力してください"),"")</f>
        <v/>
      </c>
    </row>
    <row r="1501" spans="1:12" ht="16.5" customHeight="1" x14ac:dyDescent="0.4">
      <c r="A1501" s="41" t="str">
        <f t="shared" si="23"/>
        <v/>
      </c>
      <c r="B1501" s="40"/>
      <c r="C1501" s="75"/>
      <c r="D1501" s="42"/>
      <c r="E1501" s="27" t="str" cm="1">
        <f t="array" ref="E1501">IFERROR(_xlfn.IFS(AND($F$4=45566,D1501="徳島"),VLOOKUP(D1501,最低賃金!$A$2:$G$49,2,FALSE),OR($F$4&lt;&gt;45566,D1501&lt;&gt;"徳島"),VLOOKUP(D1501,最低賃金!$A$2:$G$49,4,FALSE)),"")</f>
        <v/>
      </c>
      <c r="F1501" s="27" t="str">
        <f>IFERROR(VLOOKUP(D1501,最低賃金!$A$3:$G$49,6,FALSE),"")</f>
        <v/>
      </c>
      <c r="G1501" s="42"/>
      <c r="H1501" s="19"/>
      <c r="I1501" s="81"/>
      <c r="J1501" s="27" t="str" cm="1">
        <f t="array" ref="J1501">IFERROR(_xlfn.IFS(COUNTBLANK(G1501:I1501)=3,"",H1501="","H列に金額を入力してください",G1501=3,H1501,I1501="","I列に労働時間を入力してください",G1501=1,ROUND(H1501/(I1501*24),0),G1501=2,ROUND(H1501/(I1501*24),0)),"")</f>
        <v/>
      </c>
      <c r="K1501" s="80" t="str" cm="1">
        <f t="array" ref="K1501">IFERROR(_xlfn.IFS(D1501="","",J1501&lt;E1501,"×（法定外・要件外となる従業員です）",J1501&lt;=F1501,"〇",J1501&gt;F1501,"ー（要件外となる従業員です）"),"")</f>
        <v/>
      </c>
      <c r="L1501" s="25" t="str" cm="1">
        <f t="array" ref="L1501">IFERROR(_xlfn.IFS(COUNTBLANK(C1501:J1501)=8,"",C1501="","←C列に従業員名を姓名（フルネーム）で入力してください。誤変換にお気を付け下さい。",D1501="","←D列に都道府県を入力してください。",G1501="","←G列に1～3の選択肢を入力してください",H1501="","←H列に金額を入力してください",G1501=3,"",I1501="","←I列に所定労働時間を入力してください"),"")</f>
        <v/>
      </c>
    </row>
    <row r="1502" spans="1:12" ht="16.5" customHeight="1" x14ac:dyDescent="0.4">
      <c r="A1502" s="41" t="str">
        <f t="shared" si="23"/>
        <v/>
      </c>
      <c r="B1502" s="40"/>
      <c r="C1502" s="75"/>
      <c r="D1502" s="42"/>
      <c r="E1502" s="27" t="str" cm="1">
        <f t="array" ref="E1502">IFERROR(_xlfn.IFS(AND($F$4=45566,D1502="徳島"),VLOOKUP(D1502,最低賃金!$A$2:$G$49,2,FALSE),OR($F$4&lt;&gt;45566,D1502&lt;&gt;"徳島"),VLOOKUP(D1502,最低賃金!$A$2:$G$49,4,FALSE)),"")</f>
        <v/>
      </c>
      <c r="F1502" s="27" t="str">
        <f>IFERROR(VLOOKUP(D1502,最低賃金!$A$3:$G$49,6,FALSE),"")</f>
        <v/>
      </c>
      <c r="G1502" s="42"/>
      <c r="H1502" s="19"/>
      <c r="I1502" s="81"/>
      <c r="J1502" s="27" t="str" cm="1">
        <f t="array" ref="J1502">IFERROR(_xlfn.IFS(COUNTBLANK(G1502:I1502)=3,"",H1502="","H列に金額を入力してください",G1502=3,H1502,I1502="","I列に労働時間を入力してください",G1502=1,ROUND(H1502/(I1502*24),0),G1502=2,ROUND(H1502/(I1502*24),0)),"")</f>
        <v/>
      </c>
      <c r="K1502" s="80" t="str" cm="1">
        <f t="array" ref="K1502">IFERROR(_xlfn.IFS(D1502="","",J1502&lt;E1502,"×（法定外・要件外となる従業員です）",J1502&lt;=F1502,"〇",J1502&gt;F1502,"ー（要件外となる従業員です）"),"")</f>
        <v/>
      </c>
      <c r="L1502" s="25" t="str" cm="1">
        <f t="array" ref="L1502">IFERROR(_xlfn.IFS(COUNTBLANK(C1502:J1502)=8,"",C1502="","←C列に従業員名を姓名（フルネーム）で入力してください。誤変換にお気を付け下さい。",D1502="","←D列に都道府県を入力してください。",G1502="","←G列に1～3の選択肢を入力してください",H1502="","←H列に金額を入力してください",G1502=3,"",I1502="","←I列に所定労働時間を入力してください"),"")</f>
        <v/>
      </c>
    </row>
    <row r="1503" spans="1:12" ht="16.5" customHeight="1" x14ac:dyDescent="0.4">
      <c r="A1503" s="41" t="str">
        <f t="shared" si="23"/>
        <v/>
      </c>
      <c r="B1503" s="40"/>
      <c r="C1503" s="75"/>
      <c r="D1503" s="42"/>
      <c r="E1503" s="27" t="str" cm="1">
        <f t="array" ref="E1503">IFERROR(_xlfn.IFS(AND($F$4=45566,D1503="徳島"),VLOOKUP(D1503,最低賃金!$A$2:$G$49,2,FALSE),OR($F$4&lt;&gt;45566,D1503&lt;&gt;"徳島"),VLOOKUP(D1503,最低賃金!$A$2:$G$49,4,FALSE)),"")</f>
        <v/>
      </c>
      <c r="F1503" s="27" t="str">
        <f>IFERROR(VLOOKUP(D1503,最低賃金!$A$3:$G$49,6,FALSE),"")</f>
        <v/>
      </c>
      <c r="G1503" s="42"/>
      <c r="H1503" s="19"/>
      <c r="I1503" s="81"/>
      <c r="J1503" s="27" t="str" cm="1">
        <f t="array" ref="J1503">IFERROR(_xlfn.IFS(COUNTBLANK(G1503:I1503)=3,"",H1503="","H列に金額を入力してください",G1503=3,H1503,I1503="","I列に労働時間を入力してください",G1503=1,ROUND(H1503/(I1503*24),0),G1503=2,ROUND(H1503/(I1503*24),0)),"")</f>
        <v/>
      </c>
      <c r="K1503" s="80" t="str" cm="1">
        <f t="array" ref="K1503">IFERROR(_xlfn.IFS(D1503="","",J1503&lt;E1503,"×（法定外・要件外となる従業員です）",J1503&lt;=F1503,"〇",J1503&gt;F1503,"ー（要件外となる従業員です）"),"")</f>
        <v/>
      </c>
      <c r="L1503" s="25" t="str" cm="1">
        <f t="array" ref="L1503">IFERROR(_xlfn.IFS(COUNTBLANK(C1503:J1503)=8,"",C1503="","←C列に従業員名を姓名（フルネーム）で入力してください。誤変換にお気を付け下さい。",D1503="","←D列に都道府県を入力してください。",G1503="","←G列に1～3の選択肢を入力してください",H1503="","←H列に金額を入力してください",G1503=3,"",I1503="","←I列に所定労働時間を入力してください"),"")</f>
        <v/>
      </c>
    </row>
    <row r="1504" spans="1:12" ht="16.5" customHeight="1" x14ac:dyDescent="0.4">
      <c r="A1504" s="41" t="str">
        <f t="shared" si="23"/>
        <v/>
      </c>
      <c r="B1504" s="40"/>
      <c r="C1504" s="75"/>
      <c r="D1504" s="42"/>
      <c r="E1504" s="27" t="str" cm="1">
        <f t="array" ref="E1504">IFERROR(_xlfn.IFS(AND($F$4=45566,D1504="徳島"),VLOOKUP(D1504,最低賃金!$A$2:$G$49,2,FALSE),OR($F$4&lt;&gt;45566,D1504&lt;&gt;"徳島"),VLOOKUP(D1504,最低賃金!$A$2:$G$49,4,FALSE)),"")</f>
        <v/>
      </c>
      <c r="F1504" s="27" t="str">
        <f>IFERROR(VLOOKUP(D1504,最低賃金!$A$3:$G$49,6,FALSE),"")</f>
        <v/>
      </c>
      <c r="G1504" s="42"/>
      <c r="H1504" s="19"/>
      <c r="I1504" s="81"/>
      <c r="J1504" s="27" t="str" cm="1">
        <f t="array" ref="J1504">IFERROR(_xlfn.IFS(COUNTBLANK(G1504:I1504)=3,"",H1504="","H列に金額を入力してください",G1504=3,H1504,I1504="","I列に労働時間を入力してください",G1504=1,ROUND(H1504/(I1504*24),0),G1504=2,ROUND(H1504/(I1504*24),0)),"")</f>
        <v/>
      </c>
      <c r="K1504" s="80" t="str" cm="1">
        <f t="array" ref="K1504">IFERROR(_xlfn.IFS(D1504="","",J1504&lt;E1504,"×（法定外・要件外となる従業員です）",J1504&lt;=F1504,"〇",J1504&gt;F1504,"ー（要件外となる従業員です）"),"")</f>
        <v/>
      </c>
      <c r="L1504" s="25" t="str" cm="1">
        <f t="array" ref="L1504">IFERROR(_xlfn.IFS(COUNTBLANK(C1504:J1504)=8,"",C1504="","←C列に従業員名を姓名（フルネーム）で入力してください。誤変換にお気を付け下さい。",D1504="","←D列に都道府県を入力してください。",G1504="","←G列に1～3の選択肢を入力してください",H1504="","←H列に金額を入力してください",G1504=3,"",I1504="","←I列に所定労働時間を入力してください"),"")</f>
        <v/>
      </c>
    </row>
    <row r="1505" spans="1:12" ht="16.5" customHeight="1" x14ac:dyDescent="0.4">
      <c r="A1505" s="41" t="str">
        <f t="shared" si="23"/>
        <v/>
      </c>
      <c r="B1505" s="40"/>
      <c r="C1505" s="75"/>
      <c r="D1505" s="42"/>
      <c r="E1505" s="27" t="str" cm="1">
        <f t="array" ref="E1505">IFERROR(_xlfn.IFS(AND($F$4=45566,D1505="徳島"),VLOOKUP(D1505,最低賃金!$A$2:$G$49,2,FALSE),OR($F$4&lt;&gt;45566,D1505&lt;&gt;"徳島"),VLOOKUP(D1505,最低賃金!$A$2:$G$49,4,FALSE)),"")</f>
        <v/>
      </c>
      <c r="F1505" s="27" t="str">
        <f>IFERROR(VLOOKUP(D1505,最低賃金!$A$3:$G$49,6,FALSE),"")</f>
        <v/>
      </c>
      <c r="G1505" s="42"/>
      <c r="H1505" s="19"/>
      <c r="I1505" s="81"/>
      <c r="J1505" s="27" t="str" cm="1">
        <f t="array" ref="J1505">IFERROR(_xlfn.IFS(COUNTBLANK(G1505:I1505)=3,"",H1505="","H列に金額を入力してください",G1505=3,H1505,I1505="","I列に労働時間を入力してください",G1505=1,ROUND(H1505/(I1505*24),0),G1505=2,ROUND(H1505/(I1505*24),0)),"")</f>
        <v/>
      </c>
      <c r="K1505" s="80" t="str" cm="1">
        <f t="array" ref="K1505">IFERROR(_xlfn.IFS(D1505="","",J1505&lt;E1505,"×（法定外・要件外となる従業員です）",J1505&lt;=F1505,"〇",J1505&gt;F1505,"ー（要件外となる従業員です）"),"")</f>
        <v/>
      </c>
      <c r="L1505" s="25" t="str" cm="1">
        <f t="array" ref="L1505">IFERROR(_xlfn.IFS(COUNTBLANK(C1505:J1505)=8,"",C1505="","←C列に従業員名を姓名（フルネーム）で入力してください。誤変換にお気を付け下さい。",D1505="","←D列に都道府県を入力してください。",G1505="","←G列に1～3の選択肢を入力してください",H1505="","←H列に金額を入力してください",G1505=3,"",I1505="","←I列に所定労働時間を入力してください"),"")</f>
        <v/>
      </c>
    </row>
    <row r="1506" spans="1:12" ht="16.5" customHeight="1" x14ac:dyDescent="0.4">
      <c r="A1506" s="41" t="str">
        <f t="shared" si="23"/>
        <v/>
      </c>
      <c r="B1506" s="40"/>
      <c r="C1506" s="75"/>
      <c r="D1506" s="42"/>
      <c r="E1506" s="27" t="str" cm="1">
        <f t="array" ref="E1506">IFERROR(_xlfn.IFS(AND($F$4=45566,D1506="徳島"),VLOOKUP(D1506,最低賃金!$A$2:$G$49,2,FALSE),OR($F$4&lt;&gt;45566,D1506&lt;&gt;"徳島"),VLOOKUP(D1506,最低賃金!$A$2:$G$49,4,FALSE)),"")</f>
        <v/>
      </c>
      <c r="F1506" s="27" t="str">
        <f>IFERROR(VLOOKUP(D1506,最低賃金!$A$3:$G$49,6,FALSE),"")</f>
        <v/>
      </c>
      <c r="G1506" s="42"/>
      <c r="H1506" s="19"/>
      <c r="I1506" s="81"/>
      <c r="J1506" s="27" t="str" cm="1">
        <f t="array" ref="J1506">IFERROR(_xlfn.IFS(COUNTBLANK(G1506:I1506)=3,"",H1506="","H列に金額を入力してください",G1506=3,H1506,I1506="","I列に労働時間を入力してください",G1506=1,ROUND(H1506/(I1506*24),0),G1506=2,ROUND(H1506/(I1506*24),0)),"")</f>
        <v/>
      </c>
      <c r="K1506" s="80" t="str" cm="1">
        <f t="array" ref="K1506">IFERROR(_xlfn.IFS(D1506="","",J1506&lt;E1506,"×（法定外・要件外となる従業員です）",J1506&lt;=F1506,"〇",J1506&gt;F1506,"ー（要件外となる従業員です）"),"")</f>
        <v/>
      </c>
      <c r="L1506" s="25" t="str" cm="1">
        <f t="array" ref="L1506">IFERROR(_xlfn.IFS(COUNTBLANK(C1506:J1506)=8,"",C1506="","←C列に従業員名を姓名（フルネーム）で入力してください。誤変換にお気を付け下さい。",D1506="","←D列に都道府県を入力してください。",G1506="","←G列に1～3の選択肢を入力してください",H1506="","←H列に金額を入力してください",G1506=3,"",I1506="","←I列に所定労働時間を入力してください"),"")</f>
        <v/>
      </c>
    </row>
    <row r="1507" spans="1:12" ht="16.5" customHeight="1" x14ac:dyDescent="0.4">
      <c r="A1507" s="41" t="str">
        <f t="shared" si="23"/>
        <v/>
      </c>
      <c r="B1507" s="40"/>
      <c r="C1507" s="75"/>
      <c r="D1507" s="42"/>
      <c r="E1507" s="27" t="str" cm="1">
        <f t="array" ref="E1507">IFERROR(_xlfn.IFS(AND($F$4=45566,D1507="徳島"),VLOOKUP(D1507,最低賃金!$A$2:$G$49,2,FALSE),OR($F$4&lt;&gt;45566,D1507&lt;&gt;"徳島"),VLOOKUP(D1507,最低賃金!$A$2:$G$49,4,FALSE)),"")</f>
        <v/>
      </c>
      <c r="F1507" s="27" t="str">
        <f>IFERROR(VLOOKUP(D1507,最低賃金!$A$3:$G$49,6,FALSE),"")</f>
        <v/>
      </c>
      <c r="G1507" s="42"/>
      <c r="H1507" s="19"/>
      <c r="I1507" s="81"/>
      <c r="J1507" s="27" t="str" cm="1">
        <f t="array" ref="J1507">IFERROR(_xlfn.IFS(COUNTBLANK(G1507:I1507)=3,"",H1507="","H列に金額を入力してください",G1507=3,H1507,I1507="","I列に労働時間を入力してください",G1507=1,ROUND(H1507/(I1507*24),0),G1507=2,ROUND(H1507/(I1507*24),0)),"")</f>
        <v/>
      </c>
      <c r="K1507" s="80" t="str" cm="1">
        <f t="array" ref="K1507">IFERROR(_xlfn.IFS(D1507="","",J1507&lt;E1507,"×（法定外・要件外となる従業員です）",J1507&lt;=F1507,"〇",J1507&gt;F1507,"ー（要件外となる従業員です）"),"")</f>
        <v/>
      </c>
      <c r="L1507" s="25" t="str" cm="1">
        <f t="array" ref="L1507">IFERROR(_xlfn.IFS(COUNTBLANK(C1507:J1507)=8,"",C1507="","←C列に従業員名を姓名（フルネーム）で入力してください。誤変換にお気を付け下さい。",D1507="","←D列に都道府県を入力してください。",G1507="","←G列に1～3の選択肢を入力してください",H1507="","←H列に金額を入力してください",G1507=3,"",I1507="","←I列に所定労働時間を入力してください"),"")</f>
        <v/>
      </c>
    </row>
    <row r="1508" spans="1:12" ht="16.5" customHeight="1" x14ac:dyDescent="0.4">
      <c r="A1508" s="41" t="str">
        <f t="shared" si="23"/>
        <v/>
      </c>
      <c r="B1508" s="40"/>
      <c r="C1508" s="75"/>
      <c r="D1508" s="42"/>
      <c r="E1508" s="27" t="str" cm="1">
        <f t="array" ref="E1508">IFERROR(_xlfn.IFS(AND($F$4=45566,D1508="徳島"),VLOOKUP(D1508,最低賃金!$A$2:$G$49,2,FALSE),OR($F$4&lt;&gt;45566,D1508&lt;&gt;"徳島"),VLOOKUP(D1508,最低賃金!$A$2:$G$49,4,FALSE)),"")</f>
        <v/>
      </c>
      <c r="F1508" s="27" t="str">
        <f>IFERROR(VLOOKUP(D1508,最低賃金!$A$3:$G$49,6,FALSE),"")</f>
        <v/>
      </c>
      <c r="G1508" s="42"/>
      <c r="H1508" s="19"/>
      <c r="I1508" s="81"/>
      <c r="J1508" s="27" t="str" cm="1">
        <f t="array" ref="J1508">IFERROR(_xlfn.IFS(COUNTBLANK(G1508:I1508)=3,"",H1508="","H列に金額を入力してください",G1508=3,H1508,I1508="","I列に労働時間を入力してください",G1508=1,ROUND(H1508/(I1508*24),0),G1508=2,ROUND(H1508/(I1508*24),0)),"")</f>
        <v/>
      </c>
      <c r="K1508" s="80" t="str" cm="1">
        <f t="array" ref="K1508">IFERROR(_xlfn.IFS(D1508="","",J1508&lt;E1508,"×（法定外・要件外となる従業員です）",J1508&lt;=F1508,"〇",J1508&gt;F1508,"ー（要件外となる従業員です）"),"")</f>
        <v/>
      </c>
      <c r="L1508" s="25" t="str" cm="1">
        <f t="array" ref="L1508">IFERROR(_xlfn.IFS(COUNTBLANK(C1508:J1508)=8,"",C1508="","←C列に従業員名を姓名（フルネーム）で入力してください。誤変換にお気を付け下さい。",D1508="","←D列に都道府県を入力してください。",G1508="","←G列に1～3の選択肢を入力してください",H1508="","←H列に金額を入力してください",G1508=3,"",I1508="","←I列に所定労働時間を入力してください"),"")</f>
        <v/>
      </c>
    </row>
    <row r="1509" spans="1:12" ht="16.5" customHeight="1" x14ac:dyDescent="0.4">
      <c r="A1509" s="41" t="str">
        <f t="shared" si="23"/>
        <v/>
      </c>
      <c r="B1509" s="40"/>
      <c r="C1509" s="75"/>
      <c r="D1509" s="42"/>
      <c r="E1509" s="27" t="str" cm="1">
        <f t="array" ref="E1509">IFERROR(_xlfn.IFS(AND($F$4=45566,D1509="徳島"),VLOOKUP(D1509,最低賃金!$A$2:$G$49,2,FALSE),OR($F$4&lt;&gt;45566,D1509&lt;&gt;"徳島"),VLOOKUP(D1509,最低賃金!$A$2:$G$49,4,FALSE)),"")</f>
        <v/>
      </c>
      <c r="F1509" s="27" t="str">
        <f>IFERROR(VLOOKUP(D1509,最低賃金!$A$3:$G$49,6,FALSE),"")</f>
        <v/>
      </c>
      <c r="G1509" s="42"/>
      <c r="H1509" s="19"/>
      <c r="I1509" s="81"/>
      <c r="J1509" s="27" t="str" cm="1">
        <f t="array" ref="J1509">IFERROR(_xlfn.IFS(COUNTBLANK(G1509:I1509)=3,"",H1509="","H列に金額を入力してください",G1509=3,H1509,I1509="","I列に労働時間を入力してください",G1509=1,ROUND(H1509/(I1509*24),0),G1509=2,ROUND(H1509/(I1509*24),0)),"")</f>
        <v/>
      </c>
      <c r="K1509" s="80" t="str" cm="1">
        <f t="array" ref="K1509">IFERROR(_xlfn.IFS(D1509="","",J1509&lt;E1509,"×（法定外・要件外となる従業員です）",J1509&lt;=F1509,"〇",J1509&gt;F1509,"ー（要件外となる従業員です）"),"")</f>
        <v/>
      </c>
      <c r="L1509" s="25" t="str" cm="1">
        <f t="array" ref="L1509">IFERROR(_xlfn.IFS(COUNTBLANK(C1509:J1509)=8,"",C1509="","←C列に従業員名を姓名（フルネーム）で入力してください。誤変換にお気を付け下さい。",D1509="","←D列に都道府県を入力してください。",G1509="","←G列に1～3の選択肢を入力してください",H1509="","←H列に金額を入力してください",G1509=3,"",I1509="","←I列に所定労働時間を入力してください"),"")</f>
        <v/>
      </c>
    </row>
    <row r="1510" spans="1:12" ht="16.5" customHeight="1" x14ac:dyDescent="0.4">
      <c r="A1510" s="41" t="str">
        <f t="shared" si="23"/>
        <v/>
      </c>
      <c r="B1510" s="40"/>
      <c r="C1510" s="75"/>
      <c r="D1510" s="42"/>
      <c r="E1510" s="27" t="str" cm="1">
        <f t="array" ref="E1510">IFERROR(_xlfn.IFS(AND($F$4=45566,D1510="徳島"),VLOOKUP(D1510,最低賃金!$A$2:$G$49,2,FALSE),OR($F$4&lt;&gt;45566,D1510&lt;&gt;"徳島"),VLOOKUP(D1510,最低賃金!$A$2:$G$49,4,FALSE)),"")</f>
        <v/>
      </c>
      <c r="F1510" s="27" t="str">
        <f>IFERROR(VLOOKUP(D1510,最低賃金!$A$3:$G$49,6,FALSE),"")</f>
        <v/>
      </c>
      <c r="G1510" s="42"/>
      <c r="H1510" s="19"/>
      <c r="I1510" s="81"/>
      <c r="J1510" s="27" t="str" cm="1">
        <f t="array" ref="J1510">IFERROR(_xlfn.IFS(COUNTBLANK(G1510:I1510)=3,"",H1510="","H列に金額を入力してください",G1510=3,H1510,I1510="","I列に労働時間を入力してください",G1510=1,ROUND(H1510/(I1510*24),0),G1510=2,ROUND(H1510/(I1510*24),0)),"")</f>
        <v/>
      </c>
      <c r="K1510" s="80" t="str" cm="1">
        <f t="array" ref="K1510">IFERROR(_xlfn.IFS(D1510="","",J1510&lt;E1510,"×（法定外・要件外となる従業員です）",J1510&lt;=F1510,"〇",J1510&gt;F1510,"ー（要件外となる従業員です）"),"")</f>
        <v/>
      </c>
      <c r="L1510" s="25" t="str" cm="1">
        <f t="array" ref="L1510">IFERROR(_xlfn.IFS(COUNTBLANK(C1510:J1510)=8,"",C1510="","←C列に従業員名を姓名（フルネーム）で入力してください。誤変換にお気を付け下さい。",D1510="","←D列に都道府県を入力してください。",G1510="","←G列に1～3の選択肢を入力してください",H1510="","←H列に金額を入力してください",G1510=3,"",I1510="","←I列に所定労働時間を入力してください"),"")</f>
        <v/>
      </c>
    </row>
    <row r="1511" spans="1:12" ht="16.5" customHeight="1" x14ac:dyDescent="0.4">
      <c r="A1511" s="41" t="str">
        <f t="shared" si="23"/>
        <v/>
      </c>
      <c r="B1511" s="40"/>
      <c r="C1511" s="75"/>
      <c r="D1511" s="42"/>
      <c r="E1511" s="27" t="str" cm="1">
        <f t="array" ref="E1511">IFERROR(_xlfn.IFS(AND($F$4=45566,D1511="徳島"),VLOOKUP(D1511,最低賃金!$A$2:$G$49,2,FALSE),OR($F$4&lt;&gt;45566,D1511&lt;&gt;"徳島"),VLOOKUP(D1511,最低賃金!$A$2:$G$49,4,FALSE)),"")</f>
        <v/>
      </c>
      <c r="F1511" s="27" t="str">
        <f>IFERROR(VLOOKUP(D1511,最低賃金!$A$3:$G$49,6,FALSE),"")</f>
        <v/>
      </c>
      <c r="G1511" s="42"/>
      <c r="H1511" s="19"/>
      <c r="I1511" s="81"/>
      <c r="J1511" s="27" t="str" cm="1">
        <f t="array" ref="J1511">IFERROR(_xlfn.IFS(COUNTBLANK(G1511:I1511)=3,"",H1511="","H列に金額を入力してください",G1511=3,H1511,I1511="","I列に労働時間を入力してください",G1511=1,ROUND(H1511/(I1511*24),0),G1511=2,ROUND(H1511/(I1511*24),0)),"")</f>
        <v/>
      </c>
      <c r="K1511" s="80" t="str" cm="1">
        <f t="array" ref="K1511">IFERROR(_xlfn.IFS(D1511="","",J1511&lt;E1511,"×（法定外・要件外となる従業員です）",J1511&lt;=F1511,"〇",J1511&gt;F1511,"ー（要件外となる従業員です）"),"")</f>
        <v/>
      </c>
      <c r="L1511" s="25" t="str" cm="1">
        <f t="array" ref="L1511">IFERROR(_xlfn.IFS(COUNTBLANK(C1511:J1511)=8,"",C1511="","←C列に従業員名を姓名（フルネーム）で入力してください。誤変換にお気を付け下さい。",D1511="","←D列に都道府県を入力してください。",G1511="","←G列に1～3の選択肢を入力してください",H1511="","←H列に金額を入力してください",G1511=3,"",I1511="","←I列に所定労働時間を入力してください"),"")</f>
        <v/>
      </c>
    </row>
    <row r="1512" spans="1:12" ht="16.5" customHeight="1" x14ac:dyDescent="0.4">
      <c r="A1512" s="41" t="str">
        <f t="shared" si="23"/>
        <v/>
      </c>
      <c r="B1512" s="40"/>
      <c r="C1512" s="75"/>
      <c r="D1512" s="42"/>
      <c r="E1512" s="27" t="str" cm="1">
        <f t="array" ref="E1512">IFERROR(_xlfn.IFS(AND($F$4=45566,D1512="徳島"),VLOOKUP(D1512,最低賃金!$A$2:$G$49,2,FALSE),OR($F$4&lt;&gt;45566,D1512&lt;&gt;"徳島"),VLOOKUP(D1512,最低賃金!$A$2:$G$49,4,FALSE)),"")</f>
        <v/>
      </c>
      <c r="F1512" s="27" t="str">
        <f>IFERROR(VLOOKUP(D1512,最低賃金!$A$3:$G$49,6,FALSE),"")</f>
        <v/>
      </c>
      <c r="G1512" s="42"/>
      <c r="H1512" s="19"/>
      <c r="I1512" s="81"/>
      <c r="J1512" s="27" t="str" cm="1">
        <f t="array" ref="J1512">IFERROR(_xlfn.IFS(COUNTBLANK(G1512:I1512)=3,"",H1512="","H列に金額を入力してください",G1512=3,H1512,I1512="","I列に労働時間を入力してください",G1512=1,ROUND(H1512/(I1512*24),0),G1512=2,ROUND(H1512/(I1512*24),0)),"")</f>
        <v/>
      </c>
      <c r="K1512" s="80" t="str" cm="1">
        <f t="array" ref="K1512">IFERROR(_xlfn.IFS(D1512="","",J1512&lt;E1512,"×（法定外・要件外となる従業員です）",J1512&lt;=F1512,"〇",J1512&gt;F1512,"ー（要件外となる従業員です）"),"")</f>
        <v/>
      </c>
      <c r="L1512" s="25" t="str" cm="1">
        <f t="array" ref="L1512">IFERROR(_xlfn.IFS(COUNTBLANK(C1512:J1512)=8,"",C1512="","←C列に従業員名を姓名（フルネーム）で入力してください。誤変換にお気を付け下さい。",D1512="","←D列に都道府県を入力してください。",G1512="","←G列に1～3の選択肢を入力してください",H1512="","←H列に金額を入力してください",G1512=3,"",I1512="","←I列に所定労働時間を入力してください"),"")</f>
        <v/>
      </c>
    </row>
    <row r="1513" spans="1:12" ht="16.5" customHeight="1" x14ac:dyDescent="0.4">
      <c r="A1513" s="41" t="str">
        <f t="shared" si="23"/>
        <v/>
      </c>
      <c r="B1513" s="40"/>
      <c r="C1513" s="75"/>
      <c r="D1513" s="42"/>
      <c r="E1513" s="27" t="str" cm="1">
        <f t="array" ref="E1513">IFERROR(_xlfn.IFS(AND($F$4=45566,D1513="徳島"),VLOOKUP(D1513,最低賃金!$A$2:$G$49,2,FALSE),OR($F$4&lt;&gt;45566,D1513&lt;&gt;"徳島"),VLOOKUP(D1513,最低賃金!$A$2:$G$49,4,FALSE)),"")</f>
        <v/>
      </c>
      <c r="F1513" s="27" t="str">
        <f>IFERROR(VLOOKUP(D1513,最低賃金!$A$3:$G$49,6,FALSE),"")</f>
        <v/>
      </c>
      <c r="G1513" s="42"/>
      <c r="H1513" s="19"/>
      <c r="I1513" s="81"/>
      <c r="J1513" s="27" t="str" cm="1">
        <f t="array" ref="J1513">IFERROR(_xlfn.IFS(COUNTBLANK(G1513:I1513)=3,"",H1513="","H列に金額を入力してください",G1513=3,H1513,I1513="","I列に労働時間を入力してください",G1513=1,ROUND(H1513/(I1513*24),0),G1513=2,ROUND(H1513/(I1513*24),0)),"")</f>
        <v/>
      </c>
      <c r="K1513" s="80" t="str" cm="1">
        <f t="array" ref="K1513">IFERROR(_xlfn.IFS(D1513="","",J1513&lt;E1513,"×（法定外・要件外となる従業員です）",J1513&lt;=F1513,"〇",J1513&gt;F1513,"ー（要件外となる従業員です）"),"")</f>
        <v/>
      </c>
      <c r="L1513" s="25" t="str" cm="1">
        <f t="array" ref="L1513">IFERROR(_xlfn.IFS(COUNTBLANK(C1513:J1513)=8,"",C1513="","←C列に従業員名を姓名（フルネーム）で入力してください。誤変換にお気を付け下さい。",D1513="","←D列に都道府県を入力してください。",G1513="","←G列に1～3の選択肢を入力してください",H1513="","←H列に金額を入力してください",G1513=3,"",I1513="","←I列に所定労働時間を入力してください"),"")</f>
        <v/>
      </c>
    </row>
    <row r="1514" spans="1:12" ht="16.5" customHeight="1" x14ac:dyDescent="0.4">
      <c r="A1514" s="41" t="str">
        <f t="shared" si="23"/>
        <v/>
      </c>
      <c r="B1514" s="40"/>
      <c r="C1514" s="75"/>
      <c r="D1514" s="42"/>
      <c r="E1514" s="27" t="str" cm="1">
        <f t="array" ref="E1514">IFERROR(_xlfn.IFS(AND($F$4=45566,D1514="徳島"),VLOOKUP(D1514,最低賃金!$A$2:$G$49,2,FALSE),OR($F$4&lt;&gt;45566,D1514&lt;&gt;"徳島"),VLOOKUP(D1514,最低賃金!$A$2:$G$49,4,FALSE)),"")</f>
        <v/>
      </c>
      <c r="F1514" s="27" t="str">
        <f>IFERROR(VLOOKUP(D1514,最低賃金!$A$3:$G$49,6,FALSE),"")</f>
        <v/>
      </c>
      <c r="G1514" s="42"/>
      <c r="H1514" s="19"/>
      <c r="I1514" s="81"/>
      <c r="J1514" s="27" t="str" cm="1">
        <f t="array" ref="J1514">IFERROR(_xlfn.IFS(COUNTBLANK(G1514:I1514)=3,"",H1514="","H列に金額を入力してください",G1514=3,H1514,I1514="","I列に労働時間を入力してください",G1514=1,ROUND(H1514/(I1514*24),0),G1514=2,ROUND(H1514/(I1514*24),0)),"")</f>
        <v/>
      </c>
      <c r="K1514" s="80" t="str" cm="1">
        <f t="array" ref="K1514">IFERROR(_xlfn.IFS(D1514="","",J1514&lt;E1514,"×（法定外・要件外となる従業員です）",J1514&lt;=F1514,"〇",J1514&gt;F1514,"ー（要件外となる従業員です）"),"")</f>
        <v/>
      </c>
      <c r="L1514" s="25" t="str" cm="1">
        <f t="array" ref="L1514">IFERROR(_xlfn.IFS(COUNTBLANK(C1514:J1514)=8,"",C1514="","←C列に従業員名を姓名（フルネーム）で入力してください。誤変換にお気を付け下さい。",D1514="","←D列に都道府県を入力してください。",G1514="","←G列に1～3の選択肢を入力してください",H1514="","←H列に金額を入力してください",G1514=3,"",I1514="","←I列に所定労働時間を入力してください"),"")</f>
        <v/>
      </c>
    </row>
    <row r="1515" spans="1:12" ht="16.5" customHeight="1" x14ac:dyDescent="0.4">
      <c r="A1515" s="41" t="str">
        <f t="shared" si="23"/>
        <v/>
      </c>
      <c r="B1515" s="40"/>
      <c r="C1515" s="75"/>
      <c r="D1515" s="42"/>
      <c r="E1515" s="27" t="str" cm="1">
        <f t="array" ref="E1515">IFERROR(_xlfn.IFS(AND($F$4=45566,D1515="徳島"),VLOOKUP(D1515,最低賃金!$A$2:$G$49,2,FALSE),OR($F$4&lt;&gt;45566,D1515&lt;&gt;"徳島"),VLOOKUP(D1515,最低賃金!$A$2:$G$49,4,FALSE)),"")</f>
        <v/>
      </c>
      <c r="F1515" s="27" t="str">
        <f>IFERROR(VLOOKUP(D1515,最低賃金!$A$3:$G$49,6,FALSE),"")</f>
        <v/>
      </c>
      <c r="G1515" s="42"/>
      <c r="H1515" s="19"/>
      <c r="I1515" s="81"/>
      <c r="J1515" s="27" t="str" cm="1">
        <f t="array" ref="J1515">IFERROR(_xlfn.IFS(COUNTBLANK(G1515:I1515)=3,"",H1515="","H列に金額を入力してください",G1515=3,H1515,I1515="","I列に労働時間を入力してください",G1515=1,ROUND(H1515/(I1515*24),0),G1515=2,ROUND(H1515/(I1515*24),0)),"")</f>
        <v/>
      </c>
      <c r="K1515" s="80" t="str" cm="1">
        <f t="array" ref="K1515">IFERROR(_xlfn.IFS(D1515="","",J1515&lt;E1515,"×（法定外・要件外となる従業員です）",J1515&lt;=F1515,"〇",J1515&gt;F1515,"ー（要件外となる従業員です）"),"")</f>
        <v/>
      </c>
      <c r="L1515" s="25" t="str" cm="1">
        <f t="array" ref="L1515">IFERROR(_xlfn.IFS(COUNTBLANK(C1515:J1515)=8,"",C1515="","←C列に従業員名を姓名（フルネーム）で入力してください。誤変換にお気を付け下さい。",D1515="","←D列に都道府県を入力してください。",G1515="","←G列に1～3の選択肢を入力してください",H1515="","←H列に金額を入力してください",G1515=3,"",I1515="","←I列に所定労働時間を入力してください"),"")</f>
        <v/>
      </c>
    </row>
    <row r="1516" spans="1:12" ht="16.5" customHeight="1" x14ac:dyDescent="0.4">
      <c r="A1516" s="41" t="str">
        <f t="shared" si="23"/>
        <v/>
      </c>
      <c r="B1516" s="40"/>
      <c r="C1516" s="75"/>
      <c r="D1516" s="42"/>
      <c r="E1516" s="27" t="str" cm="1">
        <f t="array" ref="E1516">IFERROR(_xlfn.IFS(AND($F$4=45566,D1516="徳島"),VLOOKUP(D1516,最低賃金!$A$2:$G$49,2,FALSE),OR($F$4&lt;&gt;45566,D1516&lt;&gt;"徳島"),VLOOKUP(D1516,最低賃金!$A$2:$G$49,4,FALSE)),"")</f>
        <v/>
      </c>
      <c r="F1516" s="27" t="str">
        <f>IFERROR(VLOOKUP(D1516,最低賃金!$A$3:$G$49,6,FALSE),"")</f>
        <v/>
      </c>
      <c r="G1516" s="42"/>
      <c r="H1516" s="19"/>
      <c r="I1516" s="81"/>
      <c r="J1516" s="27" t="str" cm="1">
        <f t="array" ref="J1516">IFERROR(_xlfn.IFS(COUNTBLANK(G1516:I1516)=3,"",H1516="","H列に金額を入力してください",G1516=3,H1516,I1516="","I列に労働時間を入力してください",G1516=1,ROUND(H1516/(I1516*24),0),G1516=2,ROUND(H1516/(I1516*24),0)),"")</f>
        <v/>
      </c>
      <c r="K1516" s="80" t="str" cm="1">
        <f t="array" ref="K1516">IFERROR(_xlfn.IFS(D1516="","",J1516&lt;E1516,"×（法定外・要件外となる従業員です）",J1516&lt;=F1516,"〇",J1516&gt;F1516,"ー（要件外となる従業員です）"),"")</f>
        <v/>
      </c>
      <c r="L1516" s="25" t="str" cm="1">
        <f t="array" ref="L1516">IFERROR(_xlfn.IFS(COUNTBLANK(C1516:J1516)=8,"",C1516="","←C列に従業員名を姓名（フルネーム）で入力してください。誤変換にお気を付け下さい。",D1516="","←D列に都道府県を入力してください。",G1516="","←G列に1～3の選択肢を入力してください",H1516="","←H列に金額を入力してください",G1516=3,"",I1516="","←I列に所定労働時間を入力してください"),"")</f>
        <v/>
      </c>
    </row>
    <row r="1517" spans="1:12" ht="16.5" customHeight="1" x14ac:dyDescent="0.4">
      <c r="A1517" s="41" t="str">
        <f t="shared" si="23"/>
        <v/>
      </c>
      <c r="B1517" s="40"/>
      <c r="C1517" s="75"/>
      <c r="D1517" s="42"/>
      <c r="E1517" s="27" t="str" cm="1">
        <f t="array" ref="E1517">IFERROR(_xlfn.IFS(AND($F$4=45566,D1517="徳島"),VLOOKUP(D1517,最低賃金!$A$2:$G$49,2,FALSE),OR($F$4&lt;&gt;45566,D1517&lt;&gt;"徳島"),VLOOKUP(D1517,最低賃金!$A$2:$G$49,4,FALSE)),"")</f>
        <v/>
      </c>
      <c r="F1517" s="27" t="str">
        <f>IFERROR(VLOOKUP(D1517,最低賃金!$A$3:$G$49,6,FALSE),"")</f>
        <v/>
      </c>
      <c r="G1517" s="42"/>
      <c r="H1517" s="19"/>
      <c r="I1517" s="81"/>
      <c r="J1517" s="27" t="str" cm="1">
        <f t="array" ref="J1517">IFERROR(_xlfn.IFS(COUNTBLANK(G1517:I1517)=3,"",H1517="","H列に金額を入力してください",G1517=3,H1517,I1517="","I列に労働時間を入力してください",G1517=1,ROUND(H1517/(I1517*24),0),G1517=2,ROUND(H1517/(I1517*24),0)),"")</f>
        <v/>
      </c>
      <c r="K1517" s="80" t="str" cm="1">
        <f t="array" ref="K1517">IFERROR(_xlfn.IFS(D1517="","",J1517&lt;E1517,"×（法定外・要件外となる従業員です）",J1517&lt;=F1517,"〇",J1517&gt;F1517,"ー（要件外となる従業員です）"),"")</f>
        <v/>
      </c>
      <c r="L1517" s="25" t="str" cm="1">
        <f t="array" ref="L1517">IFERROR(_xlfn.IFS(COUNTBLANK(C1517:J1517)=8,"",C1517="","←C列に従業員名を姓名（フルネーム）で入力してください。誤変換にお気を付け下さい。",D1517="","←D列に都道府県を入力してください。",G1517="","←G列に1～3の選択肢を入力してください",H1517="","←H列に金額を入力してください",G1517=3,"",I1517="","←I列に所定労働時間を入力してください"),"")</f>
        <v/>
      </c>
    </row>
    <row r="1518" spans="1:12" ht="16.5" customHeight="1" x14ac:dyDescent="0.4">
      <c r="A1518" s="41" t="str">
        <f t="shared" si="23"/>
        <v/>
      </c>
      <c r="B1518" s="40"/>
      <c r="C1518" s="75"/>
      <c r="D1518" s="42"/>
      <c r="E1518" s="27" t="str" cm="1">
        <f t="array" ref="E1518">IFERROR(_xlfn.IFS(AND($F$4=45566,D1518="徳島"),VLOOKUP(D1518,最低賃金!$A$2:$G$49,2,FALSE),OR($F$4&lt;&gt;45566,D1518&lt;&gt;"徳島"),VLOOKUP(D1518,最低賃金!$A$2:$G$49,4,FALSE)),"")</f>
        <v/>
      </c>
      <c r="F1518" s="27" t="str">
        <f>IFERROR(VLOOKUP(D1518,最低賃金!$A$3:$G$49,6,FALSE),"")</f>
        <v/>
      </c>
      <c r="G1518" s="42"/>
      <c r="H1518" s="19"/>
      <c r="I1518" s="81"/>
      <c r="J1518" s="27" t="str" cm="1">
        <f t="array" ref="J1518">IFERROR(_xlfn.IFS(COUNTBLANK(G1518:I1518)=3,"",H1518="","H列に金額を入力してください",G1518=3,H1518,I1518="","I列に労働時間を入力してください",G1518=1,ROUND(H1518/(I1518*24),0),G1518=2,ROUND(H1518/(I1518*24),0)),"")</f>
        <v/>
      </c>
      <c r="K1518" s="80" t="str" cm="1">
        <f t="array" ref="K1518">IFERROR(_xlfn.IFS(D1518="","",J1518&lt;E1518,"×（法定外・要件外となる従業員です）",J1518&lt;=F1518,"〇",J1518&gt;F1518,"ー（要件外となる従業員です）"),"")</f>
        <v/>
      </c>
      <c r="L1518" s="25" t="str" cm="1">
        <f t="array" ref="L1518">IFERROR(_xlfn.IFS(COUNTBLANK(C1518:J1518)=8,"",C1518="","←C列に従業員名を姓名（フルネーム）で入力してください。誤変換にお気を付け下さい。",D1518="","←D列に都道府県を入力してください。",G1518="","←G列に1～3の選択肢を入力してください",H1518="","←H列に金額を入力してください",G1518=3,"",I1518="","←I列に所定労働時間を入力してください"),"")</f>
        <v/>
      </c>
    </row>
    <row r="1519" spans="1:12" ht="16.5" customHeight="1" x14ac:dyDescent="0.4">
      <c r="A1519" s="41" t="str">
        <f t="shared" si="23"/>
        <v/>
      </c>
      <c r="B1519" s="40"/>
      <c r="C1519" s="75"/>
      <c r="D1519" s="42"/>
      <c r="E1519" s="27" t="str" cm="1">
        <f t="array" ref="E1519">IFERROR(_xlfn.IFS(AND($F$4=45566,D1519="徳島"),VLOOKUP(D1519,最低賃金!$A$2:$G$49,2,FALSE),OR($F$4&lt;&gt;45566,D1519&lt;&gt;"徳島"),VLOOKUP(D1519,最低賃金!$A$2:$G$49,4,FALSE)),"")</f>
        <v/>
      </c>
      <c r="F1519" s="27" t="str">
        <f>IFERROR(VLOOKUP(D1519,最低賃金!$A$3:$G$49,6,FALSE),"")</f>
        <v/>
      </c>
      <c r="G1519" s="42"/>
      <c r="H1519" s="19"/>
      <c r="I1519" s="81"/>
      <c r="J1519" s="27" t="str" cm="1">
        <f t="array" ref="J1519">IFERROR(_xlfn.IFS(COUNTBLANK(G1519:I1519)=3,"",H1519="","H列に金額を入力してください",G1519=3,H1519,I1519="","I列に労働時間を入力してください",G1519=1,ROUND(H1519/(I1519*24),0),G1519=2,ROUND(H1519/(I1519*24),0)),"")</f>
        <v/>
      </c>
      <c r="K1519" s="80" t="str" cm="1">
        <f t="array" ref="K1519">IFERROR(_xlfn.IFS(D1519="","",J1519&lt;E1519,"×（法定外・要件外となる従業員です）",J1519&lt;=F1519,"〇",J1519&gt;F1519,"ー（要件外となる従業員です）"),"")</f>
        <v/>
      </c>
      <c r="L1519" s="25" t="str" cm="1">
        <f t="array" ref="L1519">IFERROR(_xlfn.IFS(COUNTBLANK(C1519:J1519)=8,"",C1519="","←C列に従業員名を姓名（フルネーム）で入力してください。誤変換にお気を付け下さい。",D1519="","←D列に都道府県を入力してください。",G1519="","←G列に1～3の選択肢を入力してください",H1519="","←H列に金額を入力してください",G1519=3,"",I1519="","←I列に所定労働時間を入力してください"),"")</f>
        <v/>
      </c>
    </row>
    <row r="1520" spans="1:12" ht="16.5" customHeight="1" x14ac:dyDescent="0.4">
      <c r="A1520" s="41" t="str">
        <f t="shared" si="23"/>
        <v/>
      </c>
      <c r="B1520" s="40"/>
      <c r="C1520" s="75"/>
      <c r="D1520" s="42"/>
      <c r="E1520" s="27" t="str" cm="1">
        <f t="array" ref="E1520">IFERROR(_xlfn.IFS(AND($F$4=45566,D1520="徳島"),VLOOKUP(D1520,最低賃金!$A$2:$G$49,2,FALSE),OR($F$4&lt;&gt;45566,D1520&lt;&gt;"徳島"),VLOOKUP(D1520,最低賃金!$A$2:$G$49,4,FALSE)),"")</f>
        <v/>
      </c>
      <c r="F1520" s="27" t="str">
        <f>IFERROR(VLOOKUP(D1520,最低賃金!$A$3:$G$49,6,FALSE),"")</f>
        <v/>
      </c>
      <c r="G1520" s="42"/>
      <c r="H1520" s="19"/>
      <c r="I1520" s="81"/>
      <c r="J1520" s="27" t="str" cm="1">
        <f t="array" ref="J1520">IFERROR(_xlfn.IFS(COUNTBLANK(G1520:I1520)=3,"",H1520="","H列に金額を入力してください",G1520=3,H1520,I1520="","I列に労働時間を入力してください",G1520=1,ROUND(H1520/(I1520*24),0),G1520=2,ROUND(H1520/(I1520*24),0)),"")</f>
        <v/>
      </c>
      <c r="K1520" s="80" t="str" cm="1">
        <f t="array" ref="K1520">IFERROR(_xlfn.IFS(D1520="","",J1520&lt;E1520,"×（法定外・要件外となる従業員です）",J1520&lt;=F1520,"〇",J1520&gt;F1520,"ー（要件外となる従業員です）"),"")</f>
        <v/>
      </c>
      <c r="L1520" s="25" t="str" cm="1">
        <f t="array" ref="L1520">IFERROR(_xlfn.IFS(COUNTBLANK(C1520:J1520)=8,"",C1520="","←C列に従業員名を姓名（フルネーム）で入力してください。誤変換にお気を付け下さい。",D1520="","←D列に都道府県を入力してください。",G1520="","←G列に1～3の選択肢を入力してください",H1520="","←H列に金額を入力してください",G1520=3,"",I1520="","←I列に所定労働時間を入力してください"),"")</f>
        <v/>
      </c>
    </row>
    <row r="1521" spans="1:12" ht="16.5" customHeight="1" x14ac:dyDescent="0.4">
      <c r="A1521" s="41" t="str">
        <f t="shared" si="23"/>
        <v/>
      </c>
      <c r="B1521" s="40"/>
      <c r="C1521" s="75"/>
      <c r="D1521" s="42"/>
      <c r="E1521" s="27" t="str" cm="1">
        <f t="array" ref="E1521">IFERROR(_xlfn.IFS(AND($F$4=45566,D1521="徳島"),VLOOKUP(D1521,最低賃金!$A$2:$G$49,2,FALSE),OR($F$4&lt;&gt;45566,D1521&lt;&gt;"徳島"),VLOOKUP(D1521,最低賃金!$A$2:$G$49,4,FALSE)),"")</f>
        <v/>
      </c>
      <c r="F1521" s="27" t="str">
        <f>IFERROR(VLOOKUP(D1521,最低賃金!$A$3:$G$49,6,FALSE),"")</f>
        <v/>
      </c>
      <c r="G1521" s="42"/>
      <c r="H1521" s="19"/>
      <c r="I1521" s="81"/>
      <c r="J1521" s="27" t="str" cm="1">
        <f t="array" ref="J1521">IFERROR(_xlfn.IFS(COUNTBLANK(G1521:I1521)=3,"",H1521="","H列に金額を入力してください",G1521=3,H1521,I1521="","I列に労働時間を入力してください",G1521=1,ROUND(H1521/(I1521*24),0),G1521=2,ROUND(H1521/(I1521*24),0)),"")</f>
        <v/>
      </c>
      <c r="K1521" s="80" t="str" cm="1">
        <f t="array" ref="K1521">IFERROR(_xlfn.IFS(D1521="","",J1521&lt;E1521,"×（法定外・要件外となる従業員です）",J1521&lt;=F1521,"〇",J1521&gt;F1521,"ー（要件外となる従業員です）"),"")</f>
        <v/>
      </c>
      <c r="L1521" s="25" t="str" cm="1">
        <f t="array" ref="L1521">IFERROR(_xlfn.IFS(COUNTBLANK(C1521:J1521)=8,"",C1521="","←C列に従業員名を姓名（フルネーム）で入力してください。誤変換にお気を付け下さい。",D1521="","←D列に都道府県を入力してください。",G1521="","←G列に1～3の選択肢を入力してください",H1521="","←H列に金額を入力してください",G1521=3,"",I1521="","←I列に所定労働時間を入力してください"),"")</f>
        <v/>
      </c>
    </row>
    <row r="1522" spans="1:12" ht="16.5" customHeight="1" x14ac:dyDescent="0.4">
      <c r="A1522" s="41" t="str">
        <f t="shared" ref="A1522:A1585" si="24">IF(C1522="","",A1521+1)</f>
        <v/>
      </c>
      <c r="B1522" s="40"/>
      <c r="C1522" s="75"/>
      <c r="D1522" s="42"/>
      <c r="E1522" s="27" t="str" cm="1">
        <f t="array" ref="E1522">IFERROR(_xlfn.IFS(AND($F$4=45566,D1522="徳島"),VLOOKUP(D1522,最低賃金!$A$2:$G$49,2,FALSE),OR($F$4&lt;&gt;45566,D1522&lt;&gt;"徳島"),VLOOKUP(D1522,最低賃金!$A$2:$G$49,4,FALSE)),"")</f>
        <v/>
      </c>
      <c r="F1522" s="27" t="str">
        <f>IFERROR(VLOOKUP(D1522,最低賃金!$A$3:$G$49,6,FALSE),"")</f>
        <v/>
      </c>
      <c r="G1522" s="42"/>
      <c r="H1522" s="19"/>
      <c r="I1522" s="81"/>
      <c r="J1522" s="27" t="str" cm="1">
        <f t="array" ref="J1522">IFERROR(_xlfn.IFS(COUNTBLANK(G1522:I1522)=3,"",H1522="","H列に金額を入力してください",G1522=3,H1522,I1522="","I列に労働時間を入力してください",G1522=1,ROUND(H1522/(I1522*24),0),G1522=2,ROUND(H1522/(I1522*24),0)),"")</f>
        <v/>
      </c>
      <c r="K1522" s="80" t="str" cm="1">
        <f t="array" ref="K1522">IFERROR(_xlfn.IFS(D1522="","",J1522&lt;E1522,"×（法定外・要件外となる従業員です）",J1522&lt;=F1522,"〇",J1522&gt;F1522,"ー（要件外となる従業員です）"),"")</f>
        <v/>
      </c>
      <c r="L1522" s="25" t="str" cm="1">
        <f t="array" ref="L1522">IFERROR(_xlfn.IFS(COUNTBLANK(C1522:J1522)=8,"",C1522="","←C列に従業員名を姓名（フルネーム）で入力してください。誤変換にお気を付け下さい。",D1522="","←D列に都道府県を入力してください。",G1522="","←G列に1～3の選択肢を入力してください",H1522="","←H列に金額を入力してください",G1522=3,"",I1522="","←I列に所定労働時間を入力してください"),"")</f>
        <v/>
      </c>
    </row>
    <row r="1523" spans="1:12" ht="16.5" customHeight="1" x14ac:dyDescent="0.4">
      <c r="A1523" s="41" t="str">
        <f t="shared" si="24"/>
        <v/>
      </c>
      <c r="B1523" s="40"/>
      <c r="C1523" s="75"/>
      <c r="D1523" s="42"/>
      <c r="E1523" s="27" t="str" cm="1">
        <f t="array" ref="E1523">IFERROR(_xlfn.IFS(AND($F$4=45566,D1523="徳島"),VLOOKUP(D1523,最低賃金!$A$2:$G$49,2,FALSE),OR($F$4&lt;&gt;45566,D1523&lt;&gt;"徳島"),VLOOKUP(D1523,最低賃金!$A$2:$G$49,4,FALSE)),"")</f>
        <v/>
      </c>
      <c r="F1523" s="27" t="str">
        <f>IFERROR(VLOOKUP(D1523,最低賃金!$A$3:$G$49,6,FALSE),"")</f>
        <v/>
      </c>
      <c r="G1523" s="42"/>
      <c r="H1523" s="19"/>
      <c r="I1523" s="81"/>
      <c r="J1523" s="27" t="str" cm="1">
        <f t="array" ref="J1523">IFERROR(_xlfn.IFS(COUNTBLANK(G1523:I1523)=3,"",H1523="","H列に金額を入力してください",G1523=3,H1523,I1523="","I列に労働時間を入力してください",G1523=1,ROUND(H1523/(I1523*24),0),G1523=2,ROUND(H1523/(I1523*24),0)),"")</f>
        <v/>
      </c>
      <c r="K1523" s="80" t="str" cm="1">
        <f t="array" ref="K1523">IFERROR(_xlfn.IFS(D1523="","",J1523&lt;E1523,"×（法定外・要件外となる従業員です）",J1523&lt;=F1523,"〇",J1523&gt;F1523,"ー（要件外となる従業員です）"),"")</f>
        <v/>
      </c>
      <c r="L1523" s="25" t="str" cm="1">
        <f t="array" ref="L1523">IFERROR(_xlfn.IFS(COUNTBLANK(C1523:J1523)=8,"",C1523="","←C列に従業員名を姓名（フルネーム）で入力してください。誤変換にお気を付け下さい。",D1523="","←D列に都道府県を入力してください。",G1523="","←G列に1～3の選択肢を入力してください",H1523="","←H列に金額を入力してください",G1523=3,"",I1523="","←I列に所定労働時間を入力してください"),"")</f>
        <v/>
      </c>
    </row>
    <row r="1524" spans="1:12" ht="16.5" customHeight="1" x14ac:dyDescent="0.4">
      <c r="A1524" s="41" t="str">
        <f t="shared" si="24"/>
        <v/>
      </c>
      <c r="B1524" s="40"/>
      <c r="C1524" s="75"/>
      <c r="D1524" s="42"/>
      <c r="E1524" s="27" t="str" cm="1">
        <f t="array" ref="E1524">IFERROR(_xlfn.IFS(AND($F$4=45566,D1524="徳島"),VLOOKUP(D1524,最低賃金!$A$2:$G$49,2,FALSE),OR($F$4&lt;&gt;45566,D1524&lt;&gt;"徳島"),VLOOKUP(D1524,最低賃金!$A$2:$G$49,4,FALSE)),"")</f>
        <v/>
      </c>
      <c r="F1524" s="27" t="str">
        <f>IFERROR(VLOOKUP(D1524,最低賃金!$A$3:$G$49,6,FALSE),"")</f>
        <v/>
      </c>
      <c r="G1524" s="42"/>
      <c r="H1524" s="19"/>
      <c r="I1524" s="81"/>
      <c r="J1524" s="27" t="str" cm="1">
        <f t="array" ref="J1524">IFERROR(_xlfn.IFS(COUNTBLANK(G1524:I1524)=3,"",H1524="","H列に金額を入力してください",G1524=3,H1524,I1524="","I列に労働時間を入力してください",G1524=1,ROUND(H1524/(I1524*24),0),G1524=2,ROUND(H1524/(I1524*24),0)),"")</f>
        <v/>
      </c>
      <c r="K1524" s="80" t="str" cm="1">
        <f t="array" ref="K1524">IFERROR(_xlfn.IFS(D1524="","",J1524&lt;E1524,"×（法定外・要件外となる従業員です）",J1524&lt;=F1524,"〇",J1524&gt;F1524,"ー（要件外となる従業員です）"),"")</f>
        <v/>
      </c>
      <c r="L1524" s="25" t="str" cm="1">
        <f t="array" ref="L1524">IFERROR(_xlfn.IFS(COUNTBLANK(C1524:J1524)=8,"",C1524="","←C列に従業員名を姓名（フルネーム）で入力してください。誤変換にお気を付け下さい。",D1524="","←D列に都道府県を入力してください。",G1524="","←G列に1～3の選択肢を入力してください",H1524="","←H列に金額を入力してください",G1524=3,"",I1524="","←I列に所定労働時間を入力してください"),"")</f>
        <v/>
      </c>
    </row>
    <row r="1525" spans="1:12" ht="16.5" customHeight="1" x14ac:dyDescent="0.4">
      <c r="A1525" s="41" t="str">
        <f t="shared" si="24"/>
        <v/>
      </c>
      <c r="B1525" s="40"/>
      <c r="C1525" s="75"/>
      <c r="D1525" s="42"/>
      <c r="E1525" s="27" t="str" cm="1">
        <f t="array" ref="E1525">IFERROR(_xlfn.IFS(AND($F$4=45566,D1525="徳島"),VLOOKUP(D1525,最低賃金!$A$2:$G$49,2,FALSE),OR($F$4&lt;&gt;45566,D1525&lt;&gt;"徳島"),VLOOKUP(D1525,最低賃金!$A$2:$G$49,4,FALSE)),"")</f>
        <v/>
      </c>
      <c r="F1525" s="27" t="str">
        <f>IFERROR(VLOOKUP(D1525,最低賃金!$A$3:$G$49,6,FALSE),"")</f>
        <v/>
      </c>
      <c r="G1525" s="42"/>
      <c r="H1525" s="19"/>
      <c r="I1525" s="81"/>
      <c r="J1525" s="27" t="str" cm="1">
        <f t="array" ref="J1525">IFERROR(_xlfn.IFS(COUNTBLANK(G1525:I1525)=3,"",H1525="","H列に金額を入力してください",G1525=3,H1525,I1525="","I列に労働時間を入力してください",G1525=1,ROUND(H1525/(I1525*24),0),G1525=2,ROUND(H1525/(I1525*24),0)),"")</f>
        <v/>
      </c>
      <c r="K1525" s="80" t="str" cm="1">
        <f t="array" ref="K1525">IFERROR(_xlfn.IFS(D1525="","",J1525&lt;E1525,"×（法定外・要件外となる従業員です）",J1525&lt;=F1525,"〇",J1525&gt;F1525,"ー（要件外となる従業員です）"),"")</f>
        <v/>
      </c>
      <c r="L1525" s="25" t="str" cm="1">
        <f t="array" ref="L1525">IFERROR(_xlfn.IFS(COUNTBLANK(C1525:J1525)=8,"",C1525="","←C列に従業員名を姓名（フルネーム）で入力してください。誤変換にお気を付け下さい。",D1525="","←D列に都道府県を入力してください。",G1525="","←G列に1～3の選択肢を入力してください",H1525="","←H列に金額を入力してください",G1525=3,"",I1525="","←I列に所定労働時間を入力してください"),"")</f>
        <v/>
      </c>
    </row>
    <row r="1526" spans="1:12" ht="16.5" customHeight="1" x14ac:dyDescent="0.4">
      <c r="A1526" s="41" t="str">
        <f t="shared" si="24"/>
        <v/>
      </c>
      <c r="B1526" s="40"/>
      <c r="C1526" s="75"/>
      <c r="D1526" s="42"/>
      <c r="E1526" s="27" t="str" cm="1">
        <f t="array" ref="E1526">IFERROR(_xlfn.IFS(AND($F$4=45566,D1526="徳島"),VLOOKUP(D1526,最低賃金!$A$2:$G$49,2,FALSE),OR($F$4&lt;&gt;45566,D1526&lt;&gt;"徳島"),VLOOKUP(D1526,最低賃金!$A$2:$G$49,4,FALSE)),"")</f>
        <v/>
      </c>
      <c r="F1526" s="27" t="str">
        <f>IFERROR(VLOOKUP(D1526,最低賃金!$A$3:$G$49,6,FALSE),"")</f>
        <v/>
      </c>
      <c r="G1526" s="42"/>
      <c r="H1526" s="19"/>
      <c r="I1526" s="81"/>
      <c r="J1526" s="27" t="str" cm="1">
        <f t="array" ref="J1526">IFERROR(_xlfn.IFS(COUNTBLANK(G1526:I1526)=3,"",H1526="","H列に金額を入力してください",G1526=3,H1526,I1526="","I列に労働時間を入力してください",G1526=1,ROUND(H1526/(I1526*24),0),G1526=2,ROUND(H1526/(I1526*24),0)),"")</f>
        <v/>
      </c>
      <c r="K1526" s="80" t="str" cm="1">
        <f t="array" ref="K1526">IFERROR(_xlfn.IFS(D1526="","",J1526&lt;E1526,"×（法定外・要件外となる従業員です）",J1526&lt;=F1526,"〇",J1526&gt;F1526,"ー（要件外となる従業員です）"),"")</f>
        <v/>
      </c>
      <c r="L1526" s="25" t="str" cm="1">
        <f t="array" ref="L1526">IFERROR(_xlfn.IFS(COUNTBLANK(C1526:J1526)=8,"",C1526="","←C列に従業員名を姓名（フルネーム）で入力してください。誤変換にお気を付け下さい。",D1526="","←D列に都道府県を入力してください。",G1526="","←G列に1～3の選択肢を入力してください",H1526="","←H列に金額を入力してください",G1526=3,"",I1526="","←I列に所定労働時間を入力してください"),"")</f>
        <v/>
      </c>
    </row>
    <row r="1527" spans="1:12" ht="16.5" customHeight="1" x14ac:dyDescent="0.4">
      <c r="A1527" s="41" t="str">
        <f t="shared" si="24"/>
        <v/>
      </c>
      <c r="B1527" s="40"/>
      <c r="C1527" s="75"/>
      <c r="D1527" s="42"/>
      <c r="E1527" s="27" t="str" cm="1">
        <f t="array" ref="E1527">IFERROR(_xlfn.IFS(AND($F$4=45566,D1527="徳島"),VLOOKUP(D1527,最低賃金!$A$2:$G$49,2,FALSE),OR($F$4&lt;&gt;45566,D1527&lt;&gt;"徳島"),VLOOKUP(D1527,最低賃金!$A$2:$G$49,4,FALSE)),"")</f>
        <v/>
      </c>
      <c r="F1527" s="27" t="str">
        <f>IFERROR(VLOOKUP(D1527,最低賃金!$A$3:$G$49,6,FALSE),"")</f>
        <v/>
      </c>
      <c r="G1527" s="42"/>
      <c r="H1527" s="19"/>
      <c r="I1527" s="81"/>
      <c r="J1527" s="27" t="str" cm="1">
        <f t="array" ref="J1527">IFERROR(_xlfn.IFS(COUNTBLANK(G1527:I1527)=3,"",H1527="","H列に金額を入力してください",G1527=3,H1527,I1527="","I列に労働時間を入力してください",G1527=1,ROUND(H1527/(I1527*24),0),G1527=2,ROUND(H1527/(I1527*24),0)),"")</f>
        <v/>
      </c>
      <c r="K1527" s="80" t="str" cm="1">
        <f t="array" ref="K1527">IFERROR(_xlfn.IFS(D1527="","",J1527&lt;E1527,"×（法定外・要件外となる従業員です）",J1527&lt;=F1527,"〇",J1527&gt;F1527,"ー（要件外となる従業員です）"),"")</f>
        <v/>
      </c>
      <c r="L1527" s="25" t="str" cm="1">
        <f t="array" ref="L1527">IFERROR(_xlfn.IFS(COUNTBLANK(C1527:J1527)=8,"",C1527="","←C列に従業員名を姓名（フルネーム）で入力してください。誤変換にお気を付け下さい。",D1527="","←D列に都道府県を入力してください。",G1527="","←G列に1～3の選択肢を入力してください",H1527="","←H列に金額を入力してください",G1527=3,"",I1527="","←I列に所定労働時間を入力してください"),"")</f>
        <v/>
      </c>
    </row>
    <row r="1528" spans="1:12" ht="16.5" customHeight="1" x14ac:dyDescent="0.4">
      <c r="A1528" s="41" t="str">
        <f t="shared" si="24"/>
        <v/>
      </c>
      <c r="B1528" s="40"/>
      <c r="C1528" s="75"/>
      <c r="D1528" s="42"/>
      <c r="E1528" s="27" t="str" cm="1">
        <f t="array" ref="E1528">IFERROR(_xlfn.IFS(AND($F$4=45566,D1528="徳島"),VLOOKUP(D1528,最低賃金!$A$2:$G$49,2,FALSE),OR($F$4&lt;&gt;45566,D1528&lt;&gt;"徳島"),VLOOKUP(D1528,最低賃金!$A$2:$G$49,4,FALSE)),"")</f>
        <v/>
      </c>
      <c r="F1528" s="27" t="str">
        <f>IFERROR(VLOOKUP(D1528,最低賃金!$A$3:$G$49,6,FALSE),"")</f>
        <v/>
      </c>
      <c r="G1528" s="42"/>
      <c r="H1528" s="19"/>
      <c r="I1528" s="81"/>
      <c r="J1528" s="27" t="str" cm="1">
        <f t="array" ref="J1528">IFERROR(_xlfn.IFS(COUNTBLANK(G1528:I1528)=3,"",H1528="","H列に金額を入力してください",G1528=3,H1528,I1528="","I列に労働時間を入力してください",G1528=1,ROUND(H1528/(I1528*24),0),G1528=2,ROUND(H1528/(I1528*24),0)),"")</f>
        <v/>
      </c>
      <c r="K1528" s="80" t="str" cm="1">
        <f t="array" ref="K1528">IFERROR(_xlfn.IFS(D1528="","",J1528&lt;E1528,"×（法定外・要件外となる従業員です）",J1528&lt;=F1528,"〇",J1528&gt;F1528,"ー（要件外となる従業員です）"),"")</f>
        <v/>
      </c>
      <c r="L1528" s="25" t="str" cm="1">
        <f t="array" ref="L1528">IFERROR(_xlfn.IFS(COUNTBLANK(C1528:J1528)=8,"",C1528="","←C列に従業員名を姓名（フルネーム）で入力してください。誤変換にお気を付け下さい。",D1528="","←D列に都道府県を入力してください。",G1528="","←G列に1～3の選択肢を入力してください",H1528="","←H列に金額を入力してください",G1528=3,"",I1528="","←I列に所定労働時間を入力してください"),"")</f>
        <v/>
      </c>
    </row>
    <row r="1529" spans="1:12" ht="16.5" customHeight="1" x14ac:dyDescent="0.4">
      <c r="A1529" s="41" t="str">
        <f t="shared" si="24"/>
        <v/>
      </c>
      <c r="B1529" s="40"/>
      <c r="C1529" s="75"/>
      <c r="D1529" s="42"/>
      <c r="E1529" s="27" t="str" cm="1">
        <f t="array" ref="E1529">IFERROR(_xlfn.IFS(AND($F$4=45566,D1529="徳島"),VLOOKUP(D1529,最低賃金!$A$2:$G$49,2,FALSE),OR($F$4&lt;&gt;45566,D1529&lt;&gt;"徳島"),VLOOKUP(D1529,最低賃金!$A$2:$G$49,4,FALSE)),"")</f>
        <v/>
      </c>
      <c r="F1529" s="27" t="str">
        <f>IFERROR(VLOOKUP(D1529,最低賃金!$A$3:$G$49,6,FALSE),"")</f>
        <v/>
      </c>
      <c r="G1529" s="42"/>
      <c r="H1529" s="19"/>
      <c r="I1529" s="81"/>
      <c r="J1529" s="27" t="str" cm="1">
        <f t="array" ref="J1529">IFERROR(_xlfn.IFS(COUNTBLANK(G1529:I1529)=3,"",H1529="","H列に金額を入力してください",G1529=3,H1529,I1529="","I列に労働時間を入力してください",G1529=1,ROUND(H1529/(I1529*24),0),G1529=2,ROUND(H1529/(I1529*24),0)),"")</f>
        <v/>
      </c>
      <c r="K1529" s="80" t="str" cm="1">
        <f t="array" ref="K1529">IFERROR(_xlfn.IFS(D1529="","",J1529&lt;E1529,"×（法定外・要件外となる従業員です）",J1529&lt;=F1529,"〇",J1529&gt;F1529,"ー（要件外となる従業員です）"),"")</f>
        <v/>
      </c>
      <c r="L1529" s="25" t="str" cm="1">
        <f t="array" ref="L1529">IFERROR(_xlfn.IFS(COUNTBLANK(C1529:J1529)=8,"",C1529="","←C列に従業員名を姓名（フルネーム）で入力してください。誤変換にお気を付け下さい。",D1529="","←D列に都道府県を入力してください。",G1529="","←G列に1～3の選択肢を入力してください",H1529="","←H列に金額を入力してください",G1529=3,"",I1529="","←I列に所定労働時間を入力してください"),"")</f>
        <v/>
      </c>
    </row>
    <row r="1530" spans="1:12" ht="16.5" customHeight="1" x14ac:dyDescent="0.4">
      <c r="A1530" s="41" t="str">
        <f t="shared" si="24"/>
        <v/>
      </c>
      <c r="B1530" s="40"/>
      <c r="C1530" s="75"/>
      <c r="D1530" s="42"/>
      <c r="E1530" s="27" t="str" cm="1">
        <f t="array" ref="E1530">IFERROR(_xlfn.IFS(AND($F$4=45566,D1530="徳島"),VLOOKUP(D1530,最低賃金!$A$2:$G$49,2,FALSE),OR($F$4&lt;&gt;45566,D1530&lt;&gt;"徳島"),VLOOKUP(D1530,最低賃金!$A$2:$G$49,4,FALSE)),"")</f>
        <v/>
      </c>
      <c r="F1530" s="27" t="str">
        <f>IFERROR(VLOOKUP(D1530,最低賃金!$A$3:$G$49,6,FALSE),"")</f>
        <v/>
      </c>
      <c r="G1530" s="42"/>
      <c r="H1530" s="19"/>
      <c r="I1530" s="81"/>
      <c r="J1530" s="27" t="str" cm="1">
        <f t="array" ref="J1530">IFERROR(_xlfn.IFS(COUNTBLANK(G1530:I1530)=3,"",H1530="","H列に金額を入力してください",G1530=3,H1530,I1530="","I列に労働時間を入力してください",G1530=1,ROUND(H1530/(I1530*24),0),G1530=2,ROUND(H1530/(I1530*24),0)),"")</f>
        <v/>
      </c>
      <c r="K1530" s="80" t="str" cm="1">
        <f t="array" ref="K1530">IFERROR(_xlfn.IFS(D1530="","",J1530&lt;E1530,"×（法定外・要件外となる従業員です）",J1530&lt;=F1530,"〇",J1530&gt;F1530,"ー（要件外となる従業員です）"),"")</f>
        <v/>
      </c>
      <c r="L1530" s="25" t="str" cm="1">
        <f t="array" ref="L1530">IFERROR(_xlfn.IFS(COUNTBLANK(C1530:J1530)=8,"",C1530="","←C列に従業員名を姓名（フルネーム）で入力してください。誤変換にお気を付け下さい。",D1530="","←D列に都道府県を入力してください。",G1530="","←G列に1～3の選択肢を入力してください",H1530="","←H列に金額を入力してください",G1530=3,"",I1530="","←I列に所定労働時間を入力してください"),"")</f>
        <v/>
      </c>
    </row>
    <row r="1531" spans="1:12" ht="16.5" customHeight="1" x14ac:dyDescent="0.4">
      <c r="A1531" s="41" t="str">
        <f t="shared" si="24"/>
        <v/>
      </c>
      <c r="B1531" s="40"/>
      <c r="C1531" s="75"/>
      <c r="D1531" s="42"/>
      <c r="E1531" s="27" t="str" cm="1">
        <f t="array" ref="E1531">IFERROR(_xlfn.IFS(AND($F$4=45566,D1531="徳島"),VLOOKUP(D1531,最低賃金!$A$2:$G$49,2,FALSE),OR($F$4&lt;&gt;45566,D1531&lt;&gt;"徳島"),VLOOKUP(D1531,最低賃金!$A$2:$G$49,4,FALSE)),"")</f>
        <v/>
      </c>
      <c r="F1531" s="27" t="str">
        <f>IFERROR(VLOOKUP(D1531,最低賃金!$A$3:$G$49,6,FALSE),"")</f>
        <v/>
      </c>
      <c r="G1531" s="42"/>
      <c r="H1531" s="19"/>
      <c r="I1531" s="81"/>
      <c r="J1531" s="27" t="str" cm="1">
        <f t="array" ref="J1531">IFERROR(_xlfn.IFS(COUNTBLANK(G1531:I1531)=3,"",H1531="","H列に金額を入力してください",G1531=3,H1531,I1531="","I列に労働時間を入力してください",G1531=1,ROUND(H1531/(I1531*24),0),G1531=2,ROUND(H1531/(I1531*24),0)),"")</f>
        <v/>
      </c>
      <c r="K1531" s="80" t="str" cm="1">
        <f t="array" ref="K1531">IFERROR(_xlfn.IFS(D1531="","",J1531&lt;E1531,"×（法定外・要件外となる従業員です）",J1531&lt;=F1531,"〇",J1531&gt;F1531,"ー（要件外となる従業員です）"),"")</f>
        <v/>
      </c>
      <c r="L1531" s="25" t="str" cm="1">
        <f t="array" ref="L1531">IFERROR(_xlfn.IFS(COUNTBLANK(C1531:J1531)=8,"",C1531="","←C列に従業員名を姓名（フルネーム）で入力してください。誤変換にお気を付け下さい。",D1531="","←D列に都道府県を入力してください。",G1531="","←G列に1～3の選択肢を入力してください",H1531="","←H列に金額を入力してください",G1531=3,"",I1531="","←I列に所定労働時間を入力してください"),"")</f>
        <v/>
      </c>
    </row>
    <row r="1532" spans="1:12" ht="16.5" customHeight="1" x14ac:dyDescent="0.4">
      <c r="A1532" s="41" t="str">
        <f t="shared" si="24"/>
        <v/>
      </c>
      <c r="B1532" s="40"/>
      <c r="C1532" s="75"/>
      <c r="D1532" s="42"/>
      <c r="E1532" s="27" t="str" cm="1">
        <f t="array" ref="E1532">IFERROR(_xlfn.IFS(AND($F$4=45566,D1532="徳島"),VLOOKUP(D1532,最低賃金!$A$2:$G$49,2,FALSE),OR($F$4&lt;&gt;45566,D1532&lt;&gt;"徳島"),VLOOKUP(D1532,最低賃金!$A$2:$G$49,4,FALSE)),"")</f>
        <v/>
      </c>
      <c r="F1532" s="27" t="str">
        <f>IFERROR(VLOOKUP(D1532,最低賃金!$A$3:$G$49,6,FALSE),"")</f>
        <v/>
      </c>
      <c r="G1532" s="42"/>
      <c r="H1532" s="19"/>
      <c r="I1532" s="81"/>
      <c r="J1532" s="27" t="str" cm="1">
        <f t="array" ref="J1532">IFERROR(_xlfn.IFS(COUNTBLANK(G1532:I1532)=3,"",H1532="","H列に金額を入力してください",G1532=3,H1532,I1532="","I列に労働時間を入力してください",G1532=1,ROUND(H1532/(I1532*24),0),G1532=2,ROUND(H1532/(I1532*24),0)),"")</f>
        <v/>
      </c>
      <c r="K1532" s="80" t="str" cm="1">
        <f t="array" ref="K1532">IFERROR(_xlfn.IFS(D1532="","",J1532&lt;E1532,"×（法定外・要件外となる従業員です）",J1532&lt;=F1532,"〇",J1532&gt;F1532,"ー（要件外となる従業員です）"),"")</f>
        <v/>
      </c>
      <c r="L1532" s="25" t="str" cm="1">
        <f t="array" ref="L1532">IFERROR(_xlfn.IFS(COUNTBLANK(C1532:J1532)=8,"",C1532="","←C列に従業員名を姓名（フルネーム）で入力してください。誤変換にお気を付け下さい。",D1532="","←D列に都道府県を入力してください。",G1532="","←G列に1～3の選択肢を入力してください",H1532="","←H列に金額を入力してください",G1532=3,"",I1532="","←I列に所定労働時間を入力してください"),"")</f>
        <v/>
      </c>
    </row>
    <row r="1533" spans="1:12" ht="16.5" customHeight="1" x14ac:dyDescent="0.4">
      <c r="A1533" s="41" t="str">
        <f t="shared" si="24"/>
        <v/>
      </c>
      <c r="B1533" s="40"/>
      <c r="C1533" s="75"/>
      <c r="D1533" s="42"/>
      <c r="E1533" s="27" t="str" cm="1">
        <f t="array" ref="E1533">IFERROR(_xlfn.IFS(AND($F$4=45566,D1533="徳島"),VLOOKUP(D1533,最低賃金!$A$2:$G$49,2,FALSE),OR($F$4&lt;&gt;45566,D1533&lt;&gt;"徳島"),VLOOKUP(D1533,最低賃金!$A$2:$G$49,4,FALSE)),"")</f>
        <v/>
      </c>
      <c r="F1533" s="27" t="str">
        <f>IFERROR(VLOOKUP(D1533,最低賃金!$A$3:$G$49,6,FALSE),"")</f>
        <v/>
      </c>
      <c r="G1533" s="42"/>
      <c r="H1533" s="19"/>
      <c r="I1533" s="81"/>
      <c r="J1533" s="27" t="str" cm="1">
        <f t="array" ref="J1533">IFERROR(_xlfn.IFS(COUNTBLANK(G1533:I1533)=3,"",H1533="","H列に金額を入力してください",G1533=3,H1533,I1533="","I列に労働時間を入力してください",G1533=1,ROUND(H1533/(I1533*24),0),G1533=2,ROUND(H1533/(I1533*24),0)),"")</f>
        <v/>
      </c>
      <c r="K1533" s="80" t="str" cm="1">
        <f t="array" ref="K1533">IFERROR(_xlfn.IFS(D1533="","",J1533&lt;E1533,"×（法定外・要件外となる従業員です）",J1533&lt;=F1533,"〇",J1533&gt;F1533,"ー（要件外となる従業員です）"),"")</f>
        <v/>
      </c>
      <c r="L1533" s="25" t="str" cm="1">
        <f t="array" ref="L1533">IFERROR(_xlfn.IFS(COUNTBLANK(C1533:J1533)=8,"",C1533="","←C列に従業員名を姓名（フルネーム）で入力してください。誤変換にお気を付け下さい。",D1533="","←D列に都道府県を入力してください。",G1533="","←G列に1～3の選択肢を入力してください",H1533="","←H列に金額を入力してください",G1533=3,"",I1533="","←I列に所定労働時間を入力してください"),"")</f>
        <v/>
      </c>
    </row>
    <row r="1534" spans="1:12" ht="16.5" customHeight="1" x14ac:dyDescent="0.4">
      <c r="A1534" s="41" t="str">
        <f t="shared" si="24"/>
        <v/>
      </c>
      <c r="B1534" s="40"/>
      <c r="C1534" s="75"/>
      <c r="D1534" s="42"/>
      <c r="E1534" s="27" t="str" cm="1">
        <f t="array" ref="E1534">IFERROR(_xlfn.IFS(AND($F$4=45566,D1534="徳島"),VLOOKUP(D1534,最低賃金!$A$2:$G$49,2,FALSE),OR($F$4&lt;&gt;45566,D1534&lt;&gt;"徳島"),VLOOKUP(D1534,最低賃金!$A$2:$G$49,4,FALSE)),"")</f>
        <v/>
      </c>
      <c r="F1534" s="27" t="str">
        <f>IFERROR(VLOOKUP(D1534,最低賃金!$A$3:$G$49,6,FALSE),"")</f>
        <v/>
      </c>
      <c r="G1534" s="42"/>
      <c r="H1534" s="19"/>
      <c r="I1534" s="81"/>
      <c r="J1534" s="27" t="str" cm="1">
        <f t="array" ref="J1534">IFERROR(_xlfn.IFS(COUNTBLANK(G1534:I1534)=3,"",H1534="","H列に金額を入力してください",G1534=3,H1534,I1534="","I列に労働時間を入力してください",G1534=1,ROUND(H1534/(I1534*24),0),G1534=2,ROUND(H1534/(I1534*24),0)),"")</f>
        <v/>
      </c>
      <c r="K1534" s="80" t="str" cm="1">
        <f t="array" ref="K1534">IFERROR(_xlfn.IFS(D1534="","",J1534&lt;E1534,"×（法定外・要件外となる従業員です）",J1534&lt;=F1534,"〇",J1534&gt;F1534,"ー（要件外となる従業員です）"),"")</f>
        <v/>
      </c>
      <c r="L1534" s="25" t="str" cm="1">
        <f t="array" ref="L1534">IFERROR(_xlfn.IFS(COUNTBLANK(C1534:J1534)=8,"",C1534="","←C列に従業員名を姓名（フルネーム）で入力してください。誤変換にお気を付け下さい。",D1534="","←D列に都道府県を入力してください。",G1534="","←G列に1～3の選択肢を入力してください",H1534="","←H列に金額を入力してください",G1534=3,"",I1534="","←I列に所定労働時間を入力してください"),"")</f>
        <v/>
      </c>
    </row>
    <row r="1535" spans="1:12" ht="16.5" customHeight="1" x14ac:dyDescent="0.4">
      <c r="A1535" s="41" t="str">
        <f t="shared" si="24"/>
        <v/>
      </c>
      <c r="B1535" s="40"/>
      <c r="C1535" s="75"/>
      <c r="D1535" s="42"/>
      <c r="E1535" s="27" t="str" cm="1">
        <f t="array" ref="E1535">IFERROR(_xlfn.IFS(AND($F$4=45566,D1535="徳島"),VLOOKUP(D1535,最低賃金!$A$2:$G$49,2,FALSE),OR($F$4&lt;&gt;45566,D1535&lt;&gt;"徳島"),VLOOKUP(D1535,最低賃金!$A$2:$G$49,4,FALSE)),"")</f>
        <v/>
      </c>
      <c r="F1535" s="27" t="str">
        <f>IFERROR(VLOOKUP(D1535,最低賃金!$A$3:$G$49,6,FALSE),"")</f>
        <v/>
      </c>
      <c r="G1535" s="42"/>
      <c r="H1535" s="19"/>
      <c r="I1535" s="81"/>
      <c r="J1535" s="27" t="str" cm="1">
        <f t="array" ref="J1535">IFERROR(_xlfn.IFS(COUNTBLANK(G1535:I1535)=3,"",H1535="","H列に金額を入力してください",G1535=3,H1535,I1535="","I列に労働時間を入力してください",G1535=1,ROUND(H1535/(I1535*24),0),G1535=2,ROUND(H1535/(I1535*24),0)),"")</f>
        <v/>
      </c>
      <c r="K1535" s="80" t="str" cm="1">
        <f t="array" ref="K1535">IFERROR(_xlfn.IFS(D1535="","",J1535&lt;E1535,"×（法定外・要件外となる従業員です）",J1535&lt;=F1535,"〇",J1535&gt;F1535,"ー（要件外となる従業員です）"),"")</f>
        <v/>
      </c>
      <c r="L1535" s="25" t="str" cm="1">
        <f t="array" ref="L1535">IFERROR(_xlfn.IFS(COUNTBLANK(C1535:J1535)=8,"",C1535="","←C列に従業員名を姓名（フルネーム）で入力してください。誤変換にお気を付け下さい。",D1535="","←D列に都道府県を入力してください。",G1535="","←G列に1～3の選択肢を入力してください",H1535="","←H列に金額を入力してください",G1535=3,"",I1535="","←I列に所定労働時間を入力してください"),"")</f>
        <v/>
      </c>
    </row>
    <row r="1536" spans="1:12" ht="16.5" customHeight="1" x14ac:dyDescent="0.4">
      <c r="A1536" s="41" t="str">
        <f t="shared" si="24"/>
        <v/>
      </c>
      <c r="B1536" s="40"/>
      <c r="C1536" s="75"/>
      <c r="D1536" s="42"/>
      <c r="E1536" s="27" t="str" cm="1">
        <f t="array" ref="E1536">IFERROR(_xlfn.IFS(AND($F$4=45566,D1536="徳島"),VLOOKUP(D1536,最低賃金!$A$2:$G$49,2,FALSE),OR($F$4&lt;&gt;45566,D1536&lt;&gt;"徳島"),VLOOKUP(D1536,最低賃金!$A$2:$G$49,4,FALSE)),"")</f>
        <v/>
      </c>
      <c r="F1536" s="27" t="str">
        <f>IFERROR(VLOOKUP(D1536,最低賃金!$A$3:$G$49,6,FALSE),"")</f>
        <v/>
      </c>
      <c r="G1536" s="42"/>
      <c r="H1536" s="19"/>
      <c r="I1536" s="81"/>
      <c r="J1536" s="27" t="str" cm="1">
        <f t="array" ref="J1536">IFERROR(_xlfn.IFS(COUNTBLANK(G1536:I1536)=3,"",H1536="","H列に金額を入力してください",G1536=3,H1536,I1536="","I列に労働時間を入力してください",G1536=1,ROUND(H1536/(I1536*24),0),G1536=2,ROUND(H1536/(I1536*24),0)),"")</f>
        <v/>
      </c>
      <c r="K1536" s="80" t="str" cm="1">
        <f t="array" ref="K1536">IFERROR(_xlfn.IFS(D1536="","",J1536&lt;E1536,"×（法定外・要件外となる従業員です）",J1536&lt;=F1536,"〇",J1536&gt;F1536,"ー（要件外となる従業員です）"),"")</f>
        <v/>
      </c>
      <c r="L1536" s="25" t="str" cm="1">
        <f t="array" ref="L1536">IFERROR(_xlfn.IFS(COUNTBLANK(C1536:J1536)=8,"",C1536="","←C列に従業員名を姓名（フルネーム）で入力してください。誤変換にお気を付け下さい。",D1536="","←D列に都道府県を入力してください。",G1536="","←G列に1～3の選択肢を入力してください",H1536="","←H列に金額を入力してください",G1536=3,"",I1536="","←I列に所定労働時間を入力してください"),"")</f>
        <v/>
      </c>
    </row>
    <row r="1537" spans="1:12" ht="16.5" customHeight="1" x14ac:dyDescent="0.4">
      <c r="A1537" s="41" t="str">
        <f t="shared" si="24"/>
        <v/>
      </c>
      <c r="B1537" s="40"/>
      <c r="C1537" s="75"/>
      <c r="D1537" s="42"/>
      <c r="E1537" s="27" t="str" cm="1">
        <f t="array" ref="E1537">IFERROR(_xlfn.IFS(AND($F$4=45566,D1537="徳島"),VLOOKUP(D1537,最低賃金!$A$2:$G$49,2,FALSE),OR($F$4&lt;&gt;45566,D1537&lt;&gt;"徳島"),VLOOKUP(D1537,最低賃金!$A$2:$G$49,4,FALSE)),"")</f>
        <v/>
      </c>
      <c r="F1537" s="27" t="str">
        <f>IFERROR(VLOOKUP(D1537,最低賃金!$A$3:$G$49,6,FALSE),"")</f>
        <v/>
      </c>
      <c r="G1537" s="42"/>
      <c r="H1537" s="19"/>
      <c r="I1537" s="81"/>
      <c r="J1537" s="27" t="str" cm="1">
        <f t="array" ref="J1537">IFERROR(_xlfn.IFS(COUNTBLANK(G1537:I1537)=3,"",H1537="","H列に金額を入力してください",G1537=3,H1537,I1537="","I列に労働時間を入力してください",G1537=1,ROUND(H1537/(I1537*24),0),G1537=2,ROUND(H1537/(I1537*24),0)),"")</f>
        <v/>
      </c>
      <c r="K1537" s="80" t="str" cm="1">
        <f t="array" ref="K1537">IFERROR(_xlfn.IFS(D1537="","",J1537&lt;E1537,"×（法定外・要件外となる従業員です）",J1537&lt;=F1537,"〇",J1537&gt;F1537,"ー（要件外となる従業員です）"),"")</f>
        <v/>
      </c>
      <c r="L1537" s="25" t="str" cm="1">
        <f t="array" ref="L1537">IFERROR(_xlfn.IFS(COUNTBLANK(C1537:J1537)=8,"",C1537="","←C列に従業員名を姓名（フルネーム）で入力してください。誤変換にお気を付け下さい。",D1537="","←D列に都道府県を入力してください。",G1537="","←G列に1～3の選択肢を入力してください",H1537="","←H列に金額を入力してください",G1537=3,"",I1537="","←I列に所定労働時間を入力してください"),"")</f>
        <v/>
      </c>
    </row>
    <row r="1538" spans="1:12" ht="16.5" customHeight="1" x14ac:dyDescent="0.4">
      <c r="A1538" s="41" t="str">
        <f t="shared" si="24"/>
        <v/>
      </c>
      <c r="B1538" s="40"/>
      <c r="C1538" s="75"/>
      <c r="D1538" s="42"/>
      <c r="E1538" s="27" t="str" cm="1">
        <f t="array" ref="E1538">IFERROR(_xlfn.IFS(AND($F$4=45566,D1538="徳島"),VLOOKUP(D1538,最低賃金!$A$2:$G$49,2,FALSE),OR($F$4&lt;&gt;45566,D1538&lt;&gt;"徳島"),VLOOKUP(D1538,最低賃金!$A$2:$G$49,4,FALSE)),"")</f>
        <v/>
      </c>
      <c r="F1538" s="27" t="str">
        <f>IFERROR(VLOOKUP(D1538,最低賃金!$A$3:$G$49,6,FALSE),"")</f>
        <v/>
      </c>
      <c r="G1538" s="42"/>
      <c r="H1538" s="19"/>
      <c r="I1538" s="81"/>
      <c r="J1538" s="27" t="str" cm="1">
        <f t="array" ref="J1538">IFERROR(_xlfn.IFS(COUNTBLANK(G1538:I1538)=3,"",H1538="","H列に金額を入力してください",G1538=3,H1538,I1538="","I列に労働時間を入力してください",G1538=1,ROUND(H1538/(I1538*24),0),G1538=2,ROUND(H1538/(I1538*24),0)),"")</f>
        <v/>
      </c>
      <c r="K1538" s="80" t="str" cm="1">
        <f t="array" ref="K1538">IFERROR(_xlfn.IFS(D1538="","",J1538&lt;E1538,"×（法定外・要件外となる従業員です）",J1538&lt;=F1538,"〇",J1538&gt;F1538,"ー（要件外となる従業員です）"),"")</f>
        <v/>
      </c>
      <c r="L1538" s="25" t="str" cm="1">
        <f t="array" ref="L1538">IFERROR(_xlfn.IFS(COUNTBLANK(C1538:J1538)=8,"",C1538="","←C列に従業員名を姓名（フルネーム）で入力してください。誤変換にお気を付け下さい。",D1538="","←D列に都道府県を入力してください。",G1538="","←G列に1～3の選択肢を入力してください",H1538="","←H列に金額を入力してください",G1538=3,"",I1538="","←I列に所定労働時間を入力してください"),"")</f>
        <v/>
      </c>
    </row>
    <row r="1539" spans="1:12" ht="16.5" customHeight="1" x14ac:dyDescent="0.4">
      <c r="A1539" s="41" t="str">
        <f t="shared" si="24"/>
        <v/>
      </c>
      <c r="B1539" s="40"/>
      <c r="C1539" s="75"/>
      <c r="D1539" s="42"/>
      <c r="E1539" s="27" t="str" cm="1">
        <f t="array" ref="E1539">IFERROR(_xlfn.IFS(AND($F$4=45566,D1539="徳島"),VLOOKUP(D1539,最低賃金!$A$2:$G$49,2,FALSE),OR($F$4&lt;&gt;45566,D1539&lt;&gt;"徳島"),VLOOKUP(D1539,最低賃金!$A$2:$G$49,4,FALSE)),"")</f>
        <v/>
      </c>
      <c r="F1539" s="27" t="str">
        <f>IFERROR(VLOOKUP(D1539,最低賃金!$A$3:$G$49,6,FALSE),"")</f>
        <v/>
      </c>
      <c r="G1539" s="42"/>
      <c r="H1539" s="19"/>
      <c r="I1539" s="81"/>
      <c r="J1539" s="27" t="str" cm="1">
        <f t="array" ref="J1539">IFERROR(_xlfn.IFS(COUNTBLANK(G1539:I1539)=3,"",H1539="","H列に金額を入力してください",G1539=3,H1539,I1539="","I列に労働時間を入力してください",G1539=1,ROUND(H1539/(I1539*24),0),G1539=2,ROUND(H1539/(I1539*24),0)),"")</f>
        <v/>
      </c>
      <c r="K1539" s="80" t="str" cm="1">
        <f t="array" ref="K1539">IFERROR(_xlfn.IFS(D1539="","",J1539&lt;E1539,"×（法定外・要件外となる従業員です）",J1539&lt;=F1539,"〇",J1539&gt;F1539,"ー（要件外となる従業員です）"),"")</f>
        <v/>
      </c>
      <c r="L1539" s="25" t="str" cm="1">
        <f t="array" ref="L1539">IFERROR(_xlfn.IFS(COUNTBLANK(C1539:J1539)=8,"",C1539="","←C列に従業員名を姓名（フルネーム）で入力してください。誤変換にお気を付け下さい。",D1539="","←D列に都道府県を入力してください。",G1539="","←G列に1～3の選択肢を入力してください",H1539="","←H列に金額を入力してください",G1539=3,"",I1539="","←I列に所定労働時間を入力してください"),"")</f>
        <v/>
      </c>
    </row>
    <row r="1540" spans="1:12" ht="16.5" customHeight="1" x14ac:dyDescent="0.4">
      <c r="A1540" s="41" t="str">
        <f t="shared" si="24"/>
        <v/>
      </c>
      <c r="B1540" s="40"/>
      <c r="C1540" s="75"/>
      <c r="D1540" s="42"/>
      <c r="E1540" s="27" t="str" cm="1">
        <f t="array" ref="E1540">IFERROR(_xlfn.IFS(AND($F$4=45566,D1540="徳島"),VLOOKUP(D1540,最低賃金!$A$2:$G$49,2,FALSE),OR($F$4&lt;&gt;45566,D1540&lt;&gt;"徳島"),VLOOKUP(D1540,最低賃金!$A$2:$G$49,4,FALSE)),"")</f>
        <v/>
      </c>
      <c r="F1540" s="27" t="str">
        <f>IFERROR(VLOOKUP(D1540,最低賃金!$A$3:$G$49,6,FALSE),"")</f>
        <v/>
      </c>
      <c r="G1540" s="42"/>
      <c r="H1540" s="19"/>
      <c r="I1540" s="81"/>
      <c r="J1540" s="27" t="str" cm="1">
        <f t="array" ref="J1540">IFERROR(_xlfn.IFS(COUNTBLANK(G1540:I1540)=3,"",H1540="","H列に金額を入力してください",G1540=3,H1540,I1540="","I列に労働時間を入力してください",G1540=1,ROUND(H1540/(I1540*24),0),G1540=2,ROUND(H1540/(I1540*24),0)),"")</f>
        <v/>
      </c>
      <c r="K1540" s="80" t="str" cm="1">
        <f t="array" ref="K1540">IFERROR(_xlfn.IFS(D1540="","",J1540&lt;E1540,"×（法定外・要件外となる従業員です）",J1540&lt;=F1540,"〇",J1540&gt;F1540,"ー（要件外となる従業員です）"),"")</f>
        <v/>
      </c>
      <c r="L1540" s="25" t="str" cm="1">
        <f t="array" ref="L1540">IFERROR(_xlfn.IFS(COUNTBLANK(C1540:J1540)=8,"",C1540="","←C列に従業員名を姓名（フルネーム）で入力してください。誤変換にお気を付け下さい。",D1540="","←D列に都道府県を入力してください。",G1540="","←G列に1～3の選択肢を入力してください",H1540="","←H列に金額を入力してください",G1540=3,"",I1540="","←I列に所定労働時間を入力してください"),"")</f>
        <v/>
      </c>
    </row>
    <row r="1541" spans="1:12" ht="16.5" customHeight="1" x14ac:dyDescent="0.4">
      <c r="A1541" s="41" t="str">
        <f t="shared" si="24"/>
        <v/>
      </c>
      <c r="B1541" s="40"/>
      <c r="C1541" s="75"/>
      <c r="D1541" s="42"/>
      <c r="E1541" s="27" t="str" cm="1">
        <f t="array" ref="E1541">IFERROR(_xlfn.IFS(AND($F$4=45566,D1541="徳島"),VLOOKUP(D1541,最低賃金!$A$2:$G$49,2,FALSE),OR($F$4&lt;&gt;45566,D1541&lt;&gt;"徳島"),VLOOKUP(D1541,最低賃金!$A$2:$G$49,4,FALSE)),"")</f>
        <v/>
      </c>
      <c r="F1541" s="27" t="str">
        <f>IFERROR(VLOOKUP(D1541,最低賃金!$A$3:$G$49,6,FALSE),"")</f>
        <v/>
      </c>
      <c r="G1541" s="42"/>
      <c r="H1541" s="19"/>
      <c r="I1541" s="81"/>
      <c r="J1541" s="27" t="str" cm="1">
        <f t="array" ref="J1541">IFERROR(_xlfn.IFS(COUNTBLANK(G1541:I1541)=3,"",H1541="","H列に金額を入力してください",G1541=3,H1541,I1541="","I列に労働時間を入力してください",G1541=1,ROUND(H1541/(I1541*24),0),G1541=2,ROUND(H1541/(I1541*24),0)),"")</f>
        <v/>
      </c>
      <c r="K1541" s="80" t="str" cm="1">
        <f t="array" ref="K1541">IFERROR(_xlfn.IFS(D1541="","",J1541&lt;E1541,"×（法定外・要件外となる従業員です）",J1541&lt;=F1541,"〇",J1541&gt;F1541,"ー（要件外となる従業員です）"),"")</f>
        <v/>
      </c>
      <c r="L1541" s="25" t="str" cm="1">
        <f t="array" ref="L1541">IFERROR(_xlfn.IFS(COUNTBLANK(C1541:J1541)=8,"",C1541="","←C列に従業員名を姓名（フルネーム）で入力してください。誤変換にお気を付け下さい。",D1541="","←D列に都道府県を入力してください。",G1541="","←G列に1～3の選択肢を入力してください",H1541="","←H列に金額を入力してください",G1541=3,"",I1541="","←I列に所定労働時間を入力してください"),"")</f>
        <v/>
      </c>
    </row>
    <row r="1542" spans="1:12" ht="16.5" customHeight="1" x14ac:dyDescent="0.4">
      <c r="A1542" s="41" t="str">
        <f t="shared" si="24"/>
        <v/>
      </c>
      <c r="B1542" s="40"/>
      <c r="C1542" s="75"/>
      <c r="D1542" s="42"/>
      <c r="E1542" s="27" t="str" cm="1">
        <f t="array" ref="E1542">IFERROR(_xlfn.IFS(AND($F$4=45566,D1542="徳島"),VLOOKUP(D1542,最低賃金!$A$2:$G$49,2,FALSE),OR($F$4&lt;&gt;45566,D1542&lt;&gt;"徳島"),VLOOKUP(D1542,最低賃金!$A$2:$G$49,4,FALSE)),"")</f>
        <v/>
      </c>
      <c r="F1542" s="27" t="str">
        <f>IFERROR(VLOOKUP(D1542,最低賃金!$A$3:$G$49,6,FALSE),"")</f>
        <v/>
      </c>
      <c r="G1542" s="42"/>
      <c r="H1542" s="19"/>
      <c r="I1542" s="81"/>
      <c r="J1542" s="27" t="str" cm="1">
        <f t="array" ref="J1542">IFERROR(_xlfn.IFS(COUNTBLANK(G1542:I1542)=3,"",H1542="","H列に金額を入力してください",G1542=3,H1542,I1542="","I列に労働時間を入力してください",G1542=1,ROUND(H1542/(I1542*24),0),G1542=2,ROUND(H1542/(I1542*24),0)),"")</f>
        <v/>
      </c>
      <c r="K1542" s="80" t="str" cm="1">
        <f t="array" ref="K1542">IFERROR(_xlfn.IFS(D1542="","",J1542&lt;E1542,"×（法定外・要件外となる従業員です）",J1542&lt;=F1542,"〇",J1542&gt;F1542,"ー（要件外となる従業員です）"),"")</f>
        <v/>
      </c>
      <c r="L1542" s="25" t="str" cm="1">
        <f t="array" ref="L1542">IFERROR(_xlfn.IFS(COUNTBLANK(C1542:J1542)=8,"",C1542="","←C列に従業員名を姓名（フルネーム）で入力してください。誤変換にお気を付け下さい。",D1542="","←D列に都道府県を入力してください。",G1542="","←G列に1～3の選択肢を入力してください",H1542="","←H列に金額を入力してください",G1542=3,"",I1542="","←I列に所定労働時間を入力してください"),"")</f>
        <v/>
      </c>
    </row>
    <row r="1543" spans="1:12" ht="16.5" customHeight="1" x14ac:dyDescent="0.4">
      <c r="A1543" s="41" t="str">
        <f t="shared" si="24"/>
        <v/>
      </c>
      <c r="B1543" s="40"/>
      <c r="C1543" s="75"/>
      <c r="D1543" s="42"/>
      <c r="E1543" s="27" t="str" cm="1">
        <f t="array" ref="E1543">IFERROR(_xlfn.IFS(AND($F$4=45566,D1543="徳島"),VLOOKUP(D1543,最低賃金!$A$2:$G$49,2,FALSE),OR($F$4&lt;&gt;45566,D1543&lt;&gt;"徳島"),VLOOKUP(D1543,最低賃金!$A$2:$G$49,4,FALSE)),"")</f>
        <v/>
      </c>
      <c r="F1543" s="27" t="str">
        <f>IFERROR(VLOOKUP(D1543,最低賃金!$A$3:$G$49,6,FALSE),"")</f>
        <v/>
      </c>
      <c r="G1543" s="42"/>
      <c r="H1543" s="19"/>
      <c r="I1543" s="81"/>
      <c r="J1543" s="27" t="str" cm="1">
        <f t="array" ref="J1543">IFERROR(_xlfn.IFS(COUNTBLANK(G1543:I1543)=3,"",H1543="","H列に金額を入力してください",G1543=3,H1543,I1543="","I列に労働時間を入力してください",G1543=1,ROUND(H1543/(I1543*24),0),G1543=2,ROUND(H1543/(I1543*24),0)),"")</f>
        <v/>
      </c>
      <c r="K1543" s="80" t="str" cm="1">
        <f t="array" ref="K1543">IFERROR(_xlfn.IFS(D1543="","",J1543&lt;E1543,"×（法定外・要件外となる従業員です）",J1543&lt;=F1543,"〇",J1543&gt;F1543,"ー（要件外となる従業員です）"),"")</f>
        <v/>
      </c>
      <c r="L1543" s="25" t="str" cm="1">
        <f t="array" ref="L1543">IFERROR(_xlfn.IFS(COUNTBLANK(C1543:J1543)=8,"",C1543="","←C列に従業員名を姓名（フルネーム）で入力してください。誤変換にお気を付け下さい。",D1543="","←D列に都道府県を入力してください。",G1543="","←G列に1～3の選択肢を入力してください",H1543="","←H列に金額を入力してください",G1543=3,"",I1543="","←I列に所定労働時間を入力してください"),"")</f>
        <v/>
      </c>
    </row>
    <row r="1544" spans="1:12" ht="16.5" customHeight="1" x14ac:dyDescent="0.4">
      <c r="A1544" s="41" t="str">
        <f t="shared" si="24"/>
        <v/>
      </c>
      <c r="B1544" s="40"/>
      <c r="C1544" s="75"/>
      <c r="D1544" s="42"/>
      <c r="E1544" s="27" t="str" cm="1">
        <f t="array" ref="E1544">IFERROR(_xlfn.IFS(AND($F$4=45566,D1544="徳島"),VLOOKUP(D1544,最低賃金!$A$2:$G$49,2,FALSE),OR($F$4&lt;&gt;45566,D1544&lt;&gt;"徳島"),VLOOKUP(D1544,最低賃金!$A$2:$G$49,4,FALSE)),"")</f>
        <v/>
      </c>
      <c r="F1544" s="27" t="str">
        <f>IFERROR(VLOOKUP(D1544,最低賃金!$A$3:$G$49,6,FALSE),"")</f>
        <v/>
      </c>
      <c r="G1544" s="42"/>
      <c r="H1544" s="19"/>
      <c r="I1544" s="81"/>
      <c r="J1544" s="27" t="str" cm="1">
        <f t="array" ref="J1544">IFERROR(_xlfn.IFS(COUNTBLANK(G1544:I1544)=3,"",H1544="","H列に金額を入力してください",G1544=3,H1544,I1544="","I列に労働時間を入力してください",G1544=1,ROUND(H1544/(I1544*24),0),G1544=2,ROUND(H1544/(I1544*24),0)),"")</f>
        <v/>
      </c>
      <c r="K1544" s="80" t="str" cm="1">
        <f t="array" ref="K1544">IFERROR(_xlfn.IFS(D1544="","",J1544&lt;E1544,"×（法定外・要件外となる従業員です）",J1544&lt;=F1544,"〇",J1544&gt;F1544,"ー（要件外となる従業員です）"),"")</f>
        <v/>
      </c>
      <c r="L1544" s="25" t="str" cm="1">
        <f t="array" ref="L1544">IFERROR(_xlfn.IFS(COUNTBLANK(C1544:J1544)=8,"",C1544="","←C列に従業員名を姓名（フルネーム）で入力してください。誤変換にお気を付け下さい。",D1544="","←D列に都道府県を入力してください。",G1544="","←G列に1～3の選択肢を入力してください",H1544="","←H列に金額を入力してください",G1544=3,"",I1544="","←I列に所定労働時間を入力してください"),"")</f>
        <v/>
      </c>
    </row>
    <row r="1545" spans="1:12" ht="16.5" customHeight="1" x14ac:dyDescent="0.4">
      <c r="A1545" s="41" t="str">
        <f t="shared" si="24"/>
        <v/>
      </c>
      <c r="B1545" s="40"/>
      <c r="C1545" s="75"/>
      <c r="D1545" s="42"/>
      <c r="E1545" s="27" t="str" cm="1">
        <f t="array" ref="E1545">IFERROR(_xlfn.IFS(AND($F$4=45566,D1545="徳島"),VLOOKUP(D1545,最低賃金!$A$2:$G$49,2,FALSE),OR($F$4&lt;&gt;45566,D1545&lt;&gt;"徳島"),VLOOKUP(D1545,最低賃金!$A$2:$G$49,4,FALSE)),"")</f>
        <v/>
      </c>
      <c r="F1545" s="27" t="str">
        <f>IFERROR(VLOOKUP(D1545,最低賃金!$A$3:$G$49,6,FALSE),"")</f>
        <v/>
      </c>
      <c r="G1545" s="42"/>
      <c r="H1545" s="19"/>
      <c r="I1545" s="81"/>
      <c r="J1545" s="27" t="str" cm="1">
        <f t="array" ref="J1545">IFERROR(_xlfn.IFS(COUNTBLANK(G1545:I1545)=3,"",H1545="","H列に金額を入力してください",G1545=3,H1545,I1545="","I列に労働時間を入力してください",G1545=1,ROUND(H1545/(I1545*24),0),G1545=2,ROUND(H1545/(I1545*24),0)),"")</f>
        <v/>
      </c>
      <c r="K1545" s="80" t="str" cm="1">
        <f t="array" ref="K1545">IFERROR(_xlfn.IFS(D1545="","",J1545&lt;E1545,"×（法定外・要件外となる従業員です）",J1545&lt;=F1545,"〇",J1545&gt;F1545,"ー（要件外となる従業員です）"),"")</f>
        <v/>
      </c>
      <c r="L1545" s="25" t="str" cm="1">
        <f t="array" ref="L1545">IFERROR(_xlfn.IFS(COUNTBLANK(C1545:J1545)=8,"",C1545="","←C列に従業員名を姓名（フルネーム）で入力してください。誤変換にお気を付け下さい。",D1545="","←D列に都道府県を入力してください。",G1545="","←G列に1～3の選択肢を入力してください",H1545="","←H列に金額を入力してください",G1545=3,"",I1545="","←I列に所定労働時間を入力してください"),"")</f>
        <v/>
      </c>
    </row>
    <row r="1546" spans="1:12" ht="16.5" customHeight="1" x14ac:dyDescent="0.4">
      <c r="A1546" s="41" t="str">
        <f t="shared" si="24"/>
        <v/>
      </c>
      <c r="B1546" s="40"/>
      <c r="C1546" s="75"/>
      <c r="D1546" s="42"/>
      <c r="E1546" s="27" t="str" cm="1">
        <f t="array" ref="E1546">IFERROR(_xlfn.IFS(AND($F$4=45566,D1546="徳島"),VLOOKUP(D1546,最低賃金!$A$2:$G$49,2,FALSE),OR($F$4&lt;&gt;45566,D1546&lt;&gt;"徳島"),VLOOKUP(D1546,最低賃金!$A$2:$G$49,4,FALSE)),"")</f>
        <v/>
      </c>
      <c r="F1546" s="27" t="str">
        <f>IFERROR(VLOOKUP(D1546,最低賃金!$A$3:$G$49,6,FALSE),"")</f>
        <v/>
      </c>
      <c r="G1546" s="42"/>
      <c r="H1546" s="19"/>
      <c r="I1546" s="81"/>
      <c r="J1546" s="27" t="str" cm="1">
        <f t="array" ref="J1546">IFERROR(_xlfn.IFS(COUNTBLANK(G1546:I1546)=3,"",H1546="","H列に金額を入力してください",G1546=3,H1546,I1546="","I列に労働時間を入力してください",G1546=1,ROUND(H1546/(I1546*24),0),G1546=2,ROUND(H1546/(I1546*24),0)),"")</f>
        <v/>
      </c>
      <c r="K1546" s="80" t="str" cm="1">
        <f t="array" ref="K1546">IFERROR(_xlfn.IFS(D1546="","",J1546&lt;E1546,"×（法定外・要件外となる従業員です）",J1546&lt;=F1546,"〇",J1546&gt;F1546,"ー（要件外となる従業員です）"),"")</f>
        <v/>
      </c>
      <c r="L1546" s="25" t="str" cm="1">
        <f t="array" ref="L1546">IFERROR(_xlfn.IFS(COUNTBLANK(C1546:J1546)=8,"",C1546="","←C列に従業員名を姓名（フルネーム）で入力してください。誤変換にお気を付け下さい。",D1546="","←D列に都道府県を入力してください。",G1546="","←G列に1～3の選択肢を入力してください",H1546="","←H列に金額を入力してください",G1546=3,"",I1546="","←I列に所定労働時間を入力してください"),"")</f>
        <v/>
      </c>
    </row>
    <row r="1547" spans="1:12" ht="16.5" customHeight="1" x14ac:dyDescent="0.4">
      <c r="A1547" s="41" t="str">
        <f t="shared" si="24"/>
        <v/>
      </c>
      <c r="B1547" s="40"/>
      <c r="C1547" s="75"/>
      <c r="D1547" s="42"/>
      <c r="E1547" s="27" t="str" cm="1">
        <f t="array" ref="E1547">IFERROR(_xlfn.IFS(AND($F$4=45566,D1547="徳島"),VLOOKUP(D1547,最低賃金!$A$2:$G$49,2,FALSE),OR($F$4&lt;&gt;45566,D1547&lt;&gt;"徳島"),VLOOKUP(D1547,最低賃金!$A$2:$G$49,4,FALSE)),"")</f>
        <v/>
      </c>
      <c r="F1547" s="27" t="str">
        <f>IFERROR(VLOOKUP(D1547,最低賃金!$A$3:$G$49,6,FALSE),"")</f>
        <v/>
      </c>
      <c r="G1547" s="42"/>
      <c r="H1547" s="19"/>
      <c r="I1547" s="81"/>
      <c r="J1547" s="27" t="str" cm="1">
        <f t="array" ref="J1547">IFERROR(_xlfn.IFS(COUNTBLANK(G1547:I1547)=3,"",H1547="","H列に金額を入力してください",G1547=3,H1547,I1547="","I列に労働時間を入力してください",G1547=1,ROUND(H1547/(I1547*24),0),G1547=2,ROUND(H1547/(I1547*24),0)),"")</f>
        <v/>
      </c>
      <c r="K1547" s="80" t="str" cm="1">
        <f t="array" ref="K1547">IFERROR(_xlfn.IFS(D1547="","",J1547&lt;E1547,"×（法定外・要件外となる従業員です）",J1547&lt;=F1547,"〇",J1547&gt;F1547,"ー（要件外となる従業員です）"),"")</f>
        <v/>
      </c>
      <c r="L1547" s="25" t="str" cm="1">
        <f t="array" ref="L1547">IFERROR(_xlfn.IFS(COUNTBLANK(C1547:J1547)=8,"",C1547="","←C列に従業員名を姓名（フルネーム）で入力してください。誤変換にお気を付け下さい。",D1547="","←D列に都道府県を入力してください。",G1547="","←G列に1～3の選択肢を入力してください",H1547="","←H列に金額を入力してください",G1547=3,"",I1547="","←I列に所定労働時間を入力してください"),"")</f>
        <v/>
      </c>
    </row>
    <row r="1548" spans="1:12" ht="16.5" customHeight="1" x14ac:dyDescent="0.4">
      <c r="A1548" s="41" t="str">
        <f t="shared" si="24"/>
        <v/>
      </c>
      <c r="B1548" s="40"/>
      <c r="C1548" s="75"/>
      <c r="D1548" s="42"/>
      <c r="E1548" s="27" t="str" cm="1">
        <f t="array" ref="E1548">IFERROR(_xlfn.IFS(AND($F$4=45566,D1548="徳島"),VLOOKUP(D1548,最低賃金!$A$2:$G$49,2,FALSE),OR($F$4&lt;&gt;45566,D1548&lt;&gt;"徳島"),VLOOKUP(D1548,最低賃金!$A$2:$G$49,4,FALSE)),"")</f>
        <v/>
      </c>
      <c r="F1548" s="27" t="str">
        <f>IFERROR(VLOOKUP(D1548,最低賃金!$A$3:$G$49,6,FALSE),"")</f>
        <v/>
      </c>
      <c r="G1548" s="42"/>
      <c r="H1548" s="19"/>
      <c r="I1548" s="81"/>
      <c r="J1548" s="27" t="str" cm="1">
        <f t="array" ref="J1548">IFERROR(_xlfn.IFS(COUNTBLANK(G1548:I1548)=3,"",H1548="","H列に金額を入力してください",G1548=3,H1548,I1548="","I列に労働時間を入力してください",G1548=1,ROUND(H1548/(I1548*24),0),G1548=2,ROUND(H1548/(I1548*24),0)),"")</f>
        <v/>
      </c>
      <c r="K1548" s="80" t="str" cm="1">
        <f t="array" ref="K1548">IFERROR(_xlfn.IFS(D1548="","",J1548&lt;E1548,"×（法定外・要件外となる従業員です）",J1548&lt;=F1548,"〇",J1548&gt;F1548,"ー（要件外となる従業員です）"),"")</f>
        <v/>
      </c>
      <c r="L1548" s="25" t="str" cm="1">
        <f t="array" ref="L1548">IFERROR(_xlfn.IFS(COUNTBLANK(C1548:J1548)=8,"",C1548="","←C列に従業員名を姓名（フルネーム）で入力してください。誤変換にお気を付け下さい。",D1548="","←D列に都道府県を入力してください。",G1548="","←G列に1～3の選択肢を入力してください",H1548="","←H列に金額を入力してください",G1548=3,"",I1548="","←I列に所定労働時間を入力してください"),"")</f>
        <v/>
      </c>
    </row>
    <row r="1549" spans="1:12" ht="16.5" customHeight="1" x14ac:dyDescent="0.4">
      <c r="A1549" s="41" t="str">
        <f t="shared" si="24"/>
        <v/>
      </c>
      <c r="B1549" s="40"/>
      <c r="C1549" s="75"/>
      <c r="D1549" s="42"/>
      <c r="E1549" s="27" t="str" cm="1">
        <f t="array" ref="E1549">IFERROR(_xlfn.IFS(AND($F$4=45566,D1549="徳島"),VLOOKUP(D1549,最低賃金!$A$2:$G$49,2,FALSE),OR($F$4&lt;&gt;45566,D1549&lt;&gt;"徳島"),VLOOKUP(D1549,最低賃金!$A$2:$G$49,4,FALSE)),"")</f>
        <v/>
      </c>
      <c r="F1549" s="27" t="str">
        <f>IFERROR(VLOOKUP(D1549,最低賃金!$A$3:$G$49,6,FALSE),"")</f>
        <v/>
      </c>
      <c r="G1549" s="42"/>
      <c r="H1549" s="19"/>
      <c r="I1549" s="81"/>
      <c r="J1549" s="27" t="str" cm="1">
        <f t="array" ref="J1549">IFERROR(_xlfn.IFS(COUNTBLANK(G1549:I1549)=3,"",H1549="","H列に金額を入力してください",G1549=3,H1549,I1549="","I列に労働時間を入力してください",G1549=1,ROUND(H1549/(I1549*24),0),G1549=2,ROUND(H1549/(I1549*24),0)),"")</f>
        <v/>
      </c>
      <c r="K1549" s="80" t="str" cm="1">
        <f t="array" ref="K1549">IFERROR(_xlfn.IFS(D1549="","",J1549&lt;E1549,"×（法定外・要件外となる従業員です）",J1549&lt;=F1549,"〇",J1549&gt;F1549,"ー（要件外となる従業員です）"),"")</f>
        <v/>
      </c>
      <c r="L1549" s="25" t="str" cm="1">
        <f t="array" ref="L1549">IFERROR(_xlfn.IFS(COUNTBLANK(C1549:J1549)=8,"",C1549="","←C列に従業員名を姓名（フルネーム）で入力してください。誤変換にお気を付け下さい。",D1549="","←D列に都道府県を入力してください。",G1549="","←G列に1～3の選択肢を入力してください",H1549="","←H列に金額を入力してください",G1549=3,"",I1549="","←I列に所定労働時間を入力してください"),"")</f>
        <v/>
      </c>
    </row>
    <row r="1550" spans="1:12" ht="16.5" customHeight="1" x14ac:dyDescent="0.4">
      <c r="A1550" s="41" t="str">
        <f t="shared" si="24"/>
        <v/>
      </c>
      <c r="B1550" s="40"/>
      <c r="C1550" s="75"/>
      <c r="D1550" s="42"/>
      <c r="E1550" s="27" t="str" cm="1">
        <f t="array" ref="E1550">IFERROR(_xlfn.IFS(AND($F$4=45566,D1550="徳島"),VLOOKUP(D1550,最低賃金!$A$2:$G$49,2,FALSE),OR($F$4&lt;&gt;45566,D1550&lt;&gt;"徳島"),VLOOKUP(D1550,最低賃金!$A$2:$G$49,4,FALSE)),"")</f>
        <v/>
      </c>
      <c r="F1550" s="27" t="str">
        <f>IFERROR(VLOOKUP(D1550,最低賃金!$A$3:$G$49,6,FALSE),"")</f>
        <v/>
      </c>
      <c r="G1550" s="42"/>
      <c r="H1550" s="19"/>
      <c r="I1550" s="81"/>
      <c r="J1550" s="27" t="str" cm="1">
        <f t="array" ref="J1550">IFERROR(_xlfn.IFS(COUNTBLANK(G1550:I1550)=3,"",H1550="","H列に金額を入力してください",G1550=3,H1550,I1550="","I列に労働時間を入力してください",G1550=1,ROUND(H1550/(I1550*24),0),G1550=2,ROUND(H1550/(I1550*24),0)),"")</f>
        <v/>
      </c>
      <c r="K1550" s="80" t="str" cm="1">
        <f t="array" ref="K1550">IFERROR(_xlfn.IFS(D1550="","",J1550&lt;E1550,"×（法定外・要件外となる従業員です）",J1550&lt;=F1550,"〇",J1550&gt;F1550,"ー（要件外となる従業員です）"),"")</f>
        <v/>
      </c>
      <c r="L1550" s="25" t="str" cm="1">
        <f t="array" ref="L1550">IFERROR(_xlfn.IFS(COUNTBLANK(C1550:J1550)=8,"",C1550="","←C列に従業員名を姓名（フルネーム）で入力してください。誤変換にお気を付け下さい。",D1550="","←D列に都道府県を入力してください。",G1550="","←G列に1～3の選択肢を入力してください",H1550="","←H列に金額を入力してください",G1550=3,"",I1550="","←I列に所定労働時間を入力してください"),"")</f>
        <v/>
      </c>
    </row>
    <row r="1551" spans="1:12" ht="16.5" customHeight="1" x14ac:dyDescent="0.4">
      <c r="A1551" s="41" t="str">
        <f t="shared" si="24"/>
        <v/>
      </c>
      <c r="B1551" s="40"/>
      <c r="C1551" s="75"/>
      <c r="D1551" s="42"/>
      <c r="E1551" s="27" t="str" cm="1">
        <f t="array" ref="E1551">IFERROR(_xlfn.IFS(AND($F$4=45566,D1551="徳島"),VLOOKUP(D1551,最低賃金!$A$2:$G$49,2,FALSE),OR($F$4&lt;&gt;45566,D1551&lt;&gt;"徳島"),VLOOKUP(D1551,最低賃金!$A$2:$G$49,4,FALSE)),"")</f>
        <v/>
      </c>
      <c r="F1551" s="27" t="str">
        <f>IFERROR(VLOOKUP(D1551,最低賃金!$A$3:$G$49,6,FALSE),"")</f>
        <v/>
      </c>
      <c r="G1551" s="42"/>
      <c r="H1551" s="19"/>
      <c r="I1551" s="81"/>
      <c r="J1551" s="27" t="str" cm="1">
        <f t="array" ref="J1551">IFERROR(_xlfn.IFS(COUNTBLANK(G1551:I1551)=3,"",H1551="","H列に金額を入力してください",G1551=3,H1551,I1551="","I列に労働時間を入力してください",G1551=1,ROUND(H1551/(I1551*24),0),G1551=2,ROUND(H1551/(I1551*24),0)),"")</f>
        <v/>
      </c>
      <c r="K1551" s="80" t="str" cm="1">
        <f t="array" ref="K1551">IFERROR(_xlfn.IFS(D1551="","",J1551&lt;E1551,"×（法定外・要件外となる従業員です）",J1551&lt;=F1551,"〇",J1551&gt;F1551,"ー（要件外となる従業員です）"),"")</f>
        <v/>
      </c>
      <c r="L1551" s="25" t="str" cm="1">
        <f t="array" ref="L1551">IFERROR(_xlfn.IFS(COUNTBLANK(C1551:J1551)=8,"",C1551="","←C列に従業員名を姓名（フルネーム）で入力してください。誤変換にお気を付け下さい。",D1551="","←D列に都道府県を入力してください。",G1551="","←G列に1～3の選択肢を入力してください",H1551="","←H列に金額を入力してください",G1551=3,"",I1551="","←I列に所定労働時間を入力してください"),"")</f>
        <v/>
      </c>
    </row>
    <row r="1552" spans="1:12" ht="16.5" customHeight="1" x14ac:dyDescent="0.4">
      <c r="A1552" s="41" t="str">
        <f t="shared" si="24"/>
        <v/>
      </c>
      <c r="B1552" s="40"/>
      <c r="C1552" s="75"/>
      <c r="D1552" s="42"/>
      <c r="E1552" s="27" t="str" cm="1">
        <f t="array" ref="E1552">IFERROR(_xlfn.IFS(AND($F$4=45566,D1552="徳島"),VLOOKUP(D1552,最低賃金!$A$2:$G$49,2,FALSE),OR($F$4&lt;&gt;45566,D1552&lt;&gt;"徳島"),VLOOKUP(D1552,最低賃金!$A$2:$G$49,4,FALSE)),"")</f>
        <v/>
      </c>
      <c r="F1552" s="27" t="str">
        <f>IFERROR(VLOOKUP(D1552,最低賃金!$A$3:$G$49,6,FALSE),"")</f>
        <v/>
      </c>
      <c r="G1552" s="42"/>
      <c r="H1552" s="19"/>
      <c r="I1552" s="81"/>
      <c r="J1552" s="27" t="str" cm="1">
        <f t="array" ref="J1552">IFERROR(_xlfn.IFS(COUNTBLANK(G1552:I1552)=3,"",H1552="","H列に金額を入力してください",G1552=3,H1552,I1552="","I列に労働時間を入力してください",G1552=1,ROUND(H1552/(I1552*24),0),G1552=2,ROUND(H1552/(I1552*24),0)),"")</f>
        <v/>
      </c>
      <c r="K1552" s="80" t="str" cm="1">
        <f t="array" ref="K1552">IFERROR(_xlfn.IFS(D1552="","",J1552&lt;E1552,"×（法定外・要件外となる従業員です）",J1552&lt;=F1552,"〇",J1552&gt;F1552,"ー（要件外となる従業員です）"),"")</f>
        <v/>
      </c>
      <c r="L1552" s="25" t="str" cm="1">
        <f t="array" ref="L1552">IFERROR(_xlfn.IFS(COUNTBLANK(C1552:J1552)=8,"",C1552="","←C列に従業員名を姓名（フルネーム）で入力してください。誤変換にお気を付け下さい。",D1552="","←D列に都道府県を入力してください。",G1552="","←G列に1～3の選択肢を入力してください",H1552="","←H列に金額を入力してください",G1552=3,"",I1552="","←I列に所定労働時間を入力してください"),"")</f>
        <v/>
      </c>
    </row>
    <row r="1553" spans="1:12" ht="16.5" customHeight="1" x14ac:dyDescent="0.4">
      <c r="A1553" s="41" t="str">
        <f t="shared" si="24"/>
        <v/>
      </c>
      <c r="B1553" s="40"/>
      <c r="C1553" s="75"/>
      <c r="D1553" s="42"/>
      <c r="E1553" s="27" t="str" cm="1">
        <f t="array" ref="E1553">IFERROR(_xlfn.IFS(AND($F$4=45566,D1553="徳島"),VLOOKUP(D1553,最低賃金!$A$2:$G$49,2,FALSE),OR($F$4&lt;&gt;45566,D1553&lt;&gt;"徳島"),VLOOKUP(D1553,最低賃金!$A$2:$G$49,4,FALSE)),"")</f>
        <v/>
      </c>
      <c r="F1553" s="27" t="str">
        <f>IFERROR(VLOOKUP(D1553,最低賃金!$A$3:$G$49,6,FALSE),"")</f>
        <v/>
      </c>
      <c r="G1553" s="42"/>
      <c r="H1553" s="19"/>
      <c r="I1553" s="81"/>
      <c r="J1553" s="27" t="str" cm="1">
        <f t="array" ref="J1553">IFERROR(_xlfn.IFS(COUNTBLANK(G1553:I1553)=3,"",H1553="","H列に金額を入力してください",G1553=3,H1553,I1553="","I列に労働時間を入力してください",G1553=1,ROUND(H1553/(I1553*24),0),G1553=2,ROUND(H1553/(I1553*24),0)),"")</f>
        <v/>
      </c>
      <c r="K1553" s="80" t="str" cm="1">
        <f t="array" ref="K1553">IFERROR(_xlfn.IFS(D1553="","",J1553&lt;E1553,"×（法定外・要件外となる従業員です）",J1553&lt;=F1553,"〇",J1553&gt;F1553,"ー（要件外となる従業員です）"),"")</f>
        <v/>
      </c>
      <c r="L1553" s="25" t="str" cm="1">
        <f t="array" ref="L1553">IFERROR(_xlfn.IFS(COUNTBLANK(C1553:J1553)=8,"",C1553="","←C列に従業員名を姓名（フルネーム）で入力してください。誤変換にお気を付け下さい。",D1553="","←D列に都道府県を入力してください。",G1553="","←G列に1～3の選択肢を入力してください",H1553="","←H列に金額を入力してください",G1553=3,"",I1553="","←I列に所定労働時間を入力してください"),"")</f>
        <v/>
      </c>
    </row>
    <row r="1554" spans="1:12" ht="16.5" customHeight="1" x14ac:dyDescent="0.4">
      <c r="A1554" s="41" t="str">
        <f t="shared" si="24"/>
        <v/>
      </c>
      <c r="B1554" s="40"/>
      <c r="C1554" s="75"/>
      <c r="D1554" s="42"/>
      <c r="E1554" s="27" t="str" cm="1">
        <f t="array" ref="E1554">IFERROR(_xlfn.IFS(AND($F$4=45566,D1554="徳島"),VLOOKUP(D1554,最低賃金!$A$2:$G$49,2,FALSE),OR($F$4&lt;&gt;45566,D1554&lt;&gt;"徳島"),VLOOKUP(D1554,最低賃金!$A$2:$G$49,4,FALSE)),"")</f>
        <v/>
      </c>
      <c r="F1554" s="27" t="str">
        <f>IFERROR(VLOOKUP(D1554,最低賃金!$A$3:$G$49,6,FALSE),"")</f>
        <v/>
      </c>
      <c r="G1554" s="42"/>
      <c r="H1554" s="19"/>
      <c r="I1554" s="81"/>
      <c r="J1554" s="27" t="str" cm="1">
        <f t="array" ref="J1554">IFERROR(_xlfn.IFS(COUNTBLANK(G1554:I1554)=3,"",H1554="","H列に金額を入力してください",G1554=3,H1554,I1554="","I列に労働時間を入力してください",G1554=1,ROUND(H1554/(I1554*24),0),G1554=2,ROUND(H1554/(I1554*24),0)),"")</f>
        <v/>
      </c>
      <c r="K1554" s="80" t="str" cm="1">
        <f t="array" ref="K1554">IFERROR(_xlfn.IFS(D1554="","",J1554&lt;E1554,"×（法定外・要件外となる従業員です）",J1554&lt;=F1554,"〇",J1554&gt;F1554,"ー（要件外となる従業員です）"),"")</f>
        <v/>
      </c>
      <c r="L1554" s="25" t="str" cm="1">
        <f t="array" ref="L1554">IFERROR(_xlfn.IFS(COUNTBLANK(C1554:J1554)=8,"",C1554="","←C列に従業員名を姓名（フルネーム）で入力してください。誤変換にお気を付け下さい。",D1554="","←D列に都道府県を入力してください。",G1554="","←G列に1～3の選択肢を入力してください",H1554="","←H列に金額を入力してください",G1554=3,"",I1554="","←I列に所定労働時間を入力してください"),"")</f>
        <v/>
      </c>
    </row>
    <row r="1555" spans="1:12" ht="16.5" customHeight="1" x14ac:dyDescent="0.4">
      <c r="A1555" s="41" t="str">
        <f t="shared" si="24"/>
        <v/>
      </c>
      <c r="B1555" s="40"/>
      <c r="C1555" s="75"/>
      <c r="D1555" s="42"/>
      <c r="E1555" s="27" t="str" cm="1">
        <f t="array" ref="E1555">IFERROR(_xlfn.IFS(AND($F$4=45566,D1555="徳島"),VLOOKUP(D1555,最低賃金!$A$2:$G$49,2,FALSE),OR($F$4&lt;&gt;45566,D1555&lt;&gt;"徳島"),VLOOKUP(D1555,最低賃金!$A$2:$G$49,4,FALSE)),"")</f>
        <v/>
      </c>
      <c r="F1555" s="27" t="str">
        <f>IFERROR(VLOOKUP(D1555,最低賃金!$A$3:$G$49,6,FALSE),"")</f>
        <v/>
      </c>
      <c r="G1555" s="42"/>
      <c r="H1555" s="19"/>
      <c r="I1555" s="81"/>
      <c r="J1555" s="27" t="str" cm="1">
        <f t="array" ref="J1555">IFERROR(_xlfn.IFS(COUNTBLANK(G1555:I1555)=3,"",H1555="","H列に金額を入力してください",G1555=3,H1555,I1555="","I列に労働時間を入力してください",G1555=1,ROUND(H1555/(I1555*24),0),G1555=2,ROUND(H1555/(I1555*24),0)),"")</f>
        <v/>
      </c>
      <c r="K1555" s="80" t="str" cm="1">
        <f t="array" ref="K1555">IFERROR(_xlfn.IFS(D1555="","",J1555&lt;E1555,"×（法定外・要件外となる従業員です）",J1555&lt;=F1555,"〇",J1555&gt;F1555,"ー（要件外となる従業員です）"),"")</f>
        <v/>
      </c>
      <c r="L1555" s="25" t="str" cm="1">
        <f t="array" ref="L1555">IFERROR(_xlfn.IFS(COUNTBLANK(C1555:J1555)=8,"",C1555="","←C列に従業員名を姓名（フルネーム）で入力してください。誤変換にお気を付け下さい。",D1555="","←D列に都道府県を入力してください。",G1555="","←G列に1～3の選択肢を入力してください",H1555="","←H列に金額を入力してください",G1555=3,"",I1555="","←I列に所定労働時間を入力してください"),"")</f>
        <v/>
      </c>
    </row>
    <row r="1556" spans="1:12" ht="16.5" customHeight="1" x14ac:dyDescent="0.4">
      <c r="A1556" s="41" t="str">
        <f t="shared" si="24"/>
        <v/>
      </c>
      <c r="B1556" s="40"/>
      <c r="C1556" s="75"/>
      <c r="D1556" s="42"/>
      <c r="E1556" s="27" t="str" cm="1">
        <f t="array" ref="E1556">IFERROR(_xlfn.IFS(AND($F$4=45566,D1556="徳島"),VLOOKUP(D1556,最低賃金!$A$2:$G$49,2,FALSE),OR($F$4&lt;&gt;45566,D1556&lt;&gt;"徳島"),VLOOKUP(D1556,最低賃金!$A$2:$G$49,4,FALSE)),"")</f>
        <v/>
      </c>
      <c r="F1556" s="27" t="str">
        <f>IFERROR(VLOOKUP(D1556,最低賃金!$A$3:$G$49,6,FALSE),"")</f>
        <v/>
      </c>
      <c r="G1556" s="42"/>
      <c r="H1556" s="19"/>
      <c r="I1556" s="81"/>
      <c r="J1556" s="27" t="str" cm="1">
        <f t="array" ref="J1556">IFERROR(_xlfn.IFS(COUNTBLANK(G1556:I1556)=3,"",H1556="","H列に金額を入力してください",G1556=3,H1556,I1556="","I列に労働時間を入力してください",G1556=1,ROUND(H1556/(I1556*24),0),G1556=2,ROUND(H1556/(I1556*24),0)),"")</f>
        <v/>
      </c>
      <c r="K1556" s="80" t="str" cm="1">
        <f t="array" ref="K1556">IFERROR(_xlfn.IFS(D1556="","",J1556&lt;E1556,"×（法定外・要件外となる従業員です）",J1556&lt;=F1556,"〇",J1556&gt;F1556,"ー（要件外となる従業員です）"),"")</f>
        <v/>
      </c>
      <c r="L1556" s="25" t="str" cm="1">
        <f t="array" ref="L1556">IFERROR(_xlfn.IFS(COUNTBLANK(C1556:J1556)=8,"",C1556="","←C列に従業員名を姓名（フルネーム）で入力してください。誤変換にお気を付け下さい。",D1556="","←D列に都道府県を入力してください。",G1556="","←G列に1～3の選択肢を入力してください",H1556="","←H列に金額を入力してください",G1556=3,"",I1556="","←I列に所定労働時間を入力してください"),"")</f>
        <v/>
      </c>
    </row>
    <row r="1557" spans="1:12" ht="16.5" customHeight="1" x14ac:dyDescent="0.4">
      <c r="A1557" s="41" t="str">
        <f t="shared" si="24"/>
        <v/>
      </c>
      <c r="B1557" s="40"/>
      <c r="C1557" s="75"/>
      <c r="D1557" s="42"/>
      <c r="E1557" s="27" t="str" cm="1">
        <f t="array" ref="E1557">IFERROR(_xlfn.IFS(AND($F$4=45566,D1557="徳島"),VLOOKUP(D1557,最低賃金!$A$2:$G$49,2,FALSE),OR($F$4&lt;&gt;45566,D1557&lt;&gt;"徳島"),VLOOKUP(D1557,最低賃金!$A$2:$G$49,4,FALSE)),"")</f>
        <v/>
      </c>
      <c r="F1557" s="27" t="str">
        <f>IFERROR(VLOOKUP(D1557,最低賃金!$A$3:$G$49,6,FALSE),"")</f>
        <v/>
      </c>
      <c r="G1557" s="42"/>
      <c r="H1557" s="19"/>
      <c r="I1557" s="81"/>
      <c r="J1557" s="27" t="str" cm="1">
        <f t="array" ref="J1557">IFERROR(_xlfn.IFS(COUNTBLANK(G1557:I1557)=3,"",H1557="","H列に金額を入力してください",G1557=3,H1557,I1557="","I列に労働時間を入力してください",G1557=1,ROUND(H1557/(I1557*24),0),G1557=2,ROUND(H1557/(I1557*24),0)),"")</f>
        <v/>
      </c>
      <c r="K1557" s="80" t="str" cm="1">
        <f t="array" ref="K1557">IFERROR(_xlfn.IFS(D1557="","",J1557&lt;E1557,"×（法定外・要件外となる従業員です）",J1557&lt;=F1557,"〇",J1557&gt;F1557,"ー（要件外となる従業員です）"),"")</f>
        <v/>
      </c>
      <c r="L1557" s="25" t="str" cm="1">
        <f t="array" ref="L1557">IFERROR(_xlfn.IFS(COUNTBLANK(C1557:J1557)=8,"",C1557="","←C列に従業員名を姓名（フルネーム）で入力してください。誤変換にお気を付け下さい。",D1557="","←D列に都道府県を入力してください。",G1557="","←G列に1～3の選択肢を入力してください",H1557="","←H列に金額を入力してください",G1557=3,"",I1557="","←I列に所定労働時間を入力してください"),"")</f>
        <v/>
      </c>
    </row>
    <row r="1558" spans="1:12" ht="16.5" customHeight="1" x14ac:dyDescent="0.4">
      <c r="A1558" s="41" t="str">
        <f t="shared" si="24"/>
        <v/>
      </c>
      <c r="B1558" s="40"/>
      <c r="C1558" s="75"/>
      <c r="D1558" s="42"/>
      <c r="E1558" s="27" t="str" cm="1">
        <f t="array" ref="E1558">IFERROR(_xlfn.IFS(AND($F$4=45566,D1558="徳島"),VLOOKUP(D1558,最低賃金!$A$2:$G$49,2,FALSE),OR($F$4&lt;&gt;45566,D1558&lt;&gt;"徳島"),VLOOKUP(D1558,最低賃金!$A$2:$G$49,4,FALSE)),"")</f>
        <v/>
      </c>
      <c r="F1558" s="27" t="str">
        <f>IFERROR(VLOOKUP(D1558,最低賃金!$A$3:$G$49,6,FALSE),"")</f>
        <v/>
      </c>
      <c r="G1558" s="42"/>
      <c r="H1558" s="19"/>
      <c r="I1558" s="81"/>
      <c r="J1558" s="27" t="str" cm="1">
        <f t="array" ref="J1558">IFERROR(_xlfn.IFS(COUNTBLANK(G1558:I1558)=3,"",H1558="","H列に金額を入力してください",G1558=3,H1558,I1558="","I列に労働時間を入力してください",G1558=1,ROUND(H1558/(I1558*24),0),G1558=2,ROUND(H1558/(I1558*24),0)),"")</f>
        <v/>
      </c>
      <c r="K1558" s="80" t="str" cm="1">
        <f t="array" ref="K1558">IFERROR(_xlfn.IFS(D1558="","",J1558&lt;E1558,"×（法定外・要件外となる従業員です）",J1558&lt;=F1558,"〇",J1558&gt;F1558,"ー（要件外となる従業員です）"),"")</f>
        <v/>
      </c>
      <c r="L1558" s="25" t="str" cm="1">
        <f t="array" ref="L1558">IFERROR(_xlfn.IFS(COUNTBLANK(C1558:J1558)=8,"",C1558="","←C列に従業員名を姓名（フルネーム）で入力してください。誤変換にお気を付け下さい。",D1558="","←D列に都道府県を入力してください。",G1558="","←G列に1～3の選択肢を入力してください",H1558="","←H列に金額を入力してください",G1558=3,"",I1558="","←I列に所定労働時間を入力してください"),"")</f>
        <v/>
      </c>
    </row>
    <row r="1559" spans="1:12" ht="16.5" customHeight="1" x14ac:dyDescent="0.4">
      <c r="A1559" s="41" t="str">
        <f t="shared" si="24"/>
        <v/>
      </c>
      <c r="B1559" s="40"/>
      <c r="C1559" s="75"/>
      <c r="D1559" s="42"/>
      <c r="E1559" s="27" t="str" cm="1">
        <f t="array" ref="E1559">IFERROR(_xlfn.IFS(AND($F$4=45566,D1559="徳島"),VLOOKUP(D1559,最低賃金!$A$2:$G$49,2,FALSE),OR($F$4&lt;&gt;45566,D1559&lt;&gt;"徳島"),VLOOKUP(D1559,最低賃金!$A$2:$G$49,4,FALSE)),"")</f>
        <v/>
      </c>
      <c r="F1559" s="27" t="str">
        <f>IFERROR(VLOOKUP(D1559,最低賃金!$A$3:$G$49,6,FALSE),"")</f>
        <v/>
      </c>
      <c r="G1559" s="42"/>
      <c r="H1559" s="19"/>
      <c r="I1559" s="81"/>
      <c r="J1559" s="27" t="str" cm="1">
        <f t="array" ref="J1559">IFERROR(_xlfn.IFS(COUNTBLANK(G1559:I1559)=3,"",H1559="","H列に金額を入力してください",G1559=3,H1559,I1559="","I列に労働時間を入力してください",G1559=1,ROUND(H1559/(I1559*24),0),G1559=2,ROUND(H1559/(I1559*24),0)),"")</f>
        <v/>
      </c>
      <c r="K1559" s="80" t="str" cm="1">
        <f t="array" ref="K1559">IFERROR(_xlfn.IFS(D1559="","",J1559&lt;E1559,"×（法定外・要件外となる従業員です）",J1559&lt;=F1559,"〇",J1559&gt;F1559,"ー（要件外となる従業員です）"),"")</f>
        <v/>
      </c>
      <c r="L1559" s="25" t="str" cm="1">
        <f t="array" ref="L1559">IFERROR(_xlfn.IFS(COUNTBLANK(C1559:J1559)=8,"",C1559="","←C列に従業員名を姓名（フルネーム）で入力してください。誤変換にお気を付け下さい。",D1559="","←D列に都道府県を入力してください。",G1559="","←G列に1～3の選択肢を入力してください",H1559="","←H列に金額を入力してください",G1559=3,"",I1559="","←I列に所定労働時間を入力してください"),"")</f>
        <v/>
      </c>
    </row>
    <row r="1560" spans="1:12" ht="16.5" customHeight="1" x14ac:dyDescent="0.4">
      <c r="A1560" s="41" t="str">
        <f t="shared" si="24"/>
        <v/>
      </c>
      <c r="B1560" s="40"/>
      <c r="C1560" s="75"/>
      <c r="D1560" s="42"/>
      <c r="E1560" s="27" t="str" cm="1">
        <f t="array" ref="E1560">IFERROR(_xlfn.IFS(AND($F$4=45566,D1560="徳島"),VLOOKUP(D1560,最低賃金!$A$2:$G$49,2,FALSE),OR($F$4&lt;&gt;45566,D1560&lt;&gt;"徳島"),VLOOKUP(D1560,最低賃金!$A$2:$G$49,4,FALSE)),"")</f>
        <v/>
      </c>
      <c r="F1560" s="27" t="str">
        <f>IFERROR(VLOOKUP(D1560,最低賃金!$A$3:$G$49,6,FALSE),"")</f>
        <v/>
      </c>
      <c r="G1560" s="42"/>
      <c r="H1560" s="19"/>
      <c r="I1560" s="81"/>
      <c r="J1560" s="27" t="str" cm="1">
        <f t="array" ref="J1560">IFERROR(_xlfn.IFS(COUNTBLANK(G1560:I1560)=3,"",H1560="","H列に金額を入力してください",G1560=3,H1560,I1560="","I列に労働時間を入力してください",G1560=1,ROUND(H1560/(I1560*24),0),G1560=2,ROUND(H1560/(I1560*24),0)),"")</f>
        <v/>
      </c>
      <c r="K1560" s="80" t="str" cm="1">
        <f t="array" ref="K1560">IFERROR(_xlfn.IFS(D1560="","",J1560&lt;E1560,"×（法定外・要件外となる従業員です）",J1560&lt;=F1560,"〇",J1560&gt;F1560,"ー（要件外となる従業員です）"),"")</f>
        <v/>
      </c>
      <c r="L1560" s="25" t="str" cm="1">
        <f t="array" ref="L1560">IFERROR(_xlfn.IFS(COUNTBLANK(C1560:J1560)=8,"",C1560="","←C列に従業員名を姓名（フルネーム）で入力してください。誤変換にお気を付け下さい。",D1560="","←D列に都道府県を入力してください。",G1560="","←G列に1～3の選択肢を入力してください",H1560="","←H列に金額を入力してください",G1560=3,"",I1560="","←I列に所定労働時間を入力してください"),"")</f>
        <v/>
      </c>
    </row>
    <row r="1561" spans="1:12" ht="16.5" customHeight="1" x14ac:dyDescent="0.4">
      <c r="A1561" s="41" t="str">
        <f t="shared" si="24"/>
        <v/>
      </c>
      <c r="B1561" s="40"/>
      <c r="C1561" s="75"/>
      <c r="D1561" s="42"/>
      <c r="E1561" s="27" t="str" cm="1">
        <f t="array" ref="E1561">IFERROR(_xlfn.IFS(AND($F$4=45566,D1561="徳島"),VLOOKUP(D1561,最低賃金!$A$2:$G$49,2,FALSE),OR($F$4&lt;&gt;45566,D1561&lt;&gt;"徳島"),VLOOKUP(D1561,最低賃金!$A$2:$G$49,4,FALSE)),"")</f>
        <v/>
      </c>
      <c r="F1561" s="27" t="str">
        <f>IFERROR(VLOOKUP(D1561,最低賃金!$A$3:$G$49,6,FALSE),"")</f>
        <v/>
      </c>
      <c r="G1561" s="42"/>
      <c r="H1561" s="19"/>
      <c r="I1561" s="81"/>
      <c r="J1561" s="27" t="str" cm="1">
        <f t="array" ref="J1561">IFERROR(_xlfn.IFS(COUNTBLANK(G1561:I1561)=3,"",H1561="","H列に金額を入力してください",G1561=3,H1561,I1561="","I列に労働時間を入力してください",G1561=1,ROUND(H1561/(I1561*24),0),G1561=2,ROUND(H1561/(I1561*24),0)),"")</f>
        <v/>
      </c>
      <c r="K1561" s="80" t="str" cm="1">
        <f t="array" ref="K1561">IFERROR(_xlfn.IFS(D1561="","",J1561&lt;E1561,"×（法定外・要件外となる従業員です）",J1561&lt;=F1561,"〇",J1561&gt;F1561,"ー（要件外となる従業員です）"),"")</f>
        <v/>
      </c>
      <c r="L1561" s="25" t="str" cm="1">
        <f t="array" ref="L1561">IFERROR(_xlfn.IFS(COUNTBLANK(C1561:J1561)=8,"",C1561="","←C列に従業員名を姓名（フルネーム）で入力してください。誤変換にお気を付け下さい。",D1561="","←D列に都道府県を入力してください。",G1561="","←G列に1～3の選択肢を入力してください",H1561="","←H列に金額を入力してください",G1561=3,"",I1561="","←I列に所定労働時間を入力してください"),"")</f>
        <v/>
      </c>
    </row>
    <row r="1562" spans="1:12" ht="16.5" customHeight="1" x14ac:dyDescent="0.4">
      <c r="A1562" s="41" t="str">
        <f t="shared" si="24"/>
        <v/>
      </c>
      <c r="B1562" s="40"/>
      <c r="C1562" s="75"/>
      <c r="D1562" s="42"/>
      <c r="E1562" s="27" t="str" cm="1">
        <f t="array" ref="E1562">IFERROR(_xlfn.IFS(AND($F$4=45566,D1562="徳島"),VLOOKUP(D1562,最低賃金!$A$2:$G$49,2,FALSE),OR($F$4&lt;&gt;45566,D1562&lt;&gt;"徳島"),VLOOKUP(D1562,最低賃金!$A$2:$G$49,4,FALSE)),"")</f>
        <v/>
      </c>
      <c r="F1562" s="27" t="str">
        <f>IFERROR(VLOOKUP(D1562,最低賃金!$A$3:$G$49,6,FALSE),"")</f>
        <v/>
      </c>
      <c r="G1562" s="42"/>
      <c r="H1562" s="19"/>
      <c r="I1562" s="81"/>
      <c r="J1562" s="27" t="str" cm="1">
        <f t="array" ref="J1562">IFERROR(_xlfn.IFS(COUNTBLANK(G1562:I1562)=3,"",H1562="","H列に金額を入力してください",G1562=3,H1562,I1562="","I列に労働時間を入力してください",G1562=1,ROUND(H1562/(I1562*24),0),G1562=2,ROUND(H1562/(I1562*24),0)),"")</f>
        <v/>
      </c>
      <c r="K1562" s="80" t="str" cm="1">
        <f t="array" ref="K1562">IFERROR(_xlfn.IFS(D1562="","",J1562&lt;E1562,"×（法定外・要件外となる従業員です）",J1562&lt;=F1562,"〇",J1562&gt;F1562,"ー（要件外となる従業員です）"),"")</f>
        <v/>
      </c>
      <c r="L1562" s="25" t="str" cm="1">
        <f t="array" ref="L1562">IFERROR(_xlfn.IFS(COUNTBLANK(C1562:J1562)=8,"",C1562="","←C列に従業員名を姓名（フルネーム）で入力してください。誤変換にお気を付け下さい。",D1562="","←D列に都道府県を入力してください。",G1562="","←G列に1～3の選択肢を入力してください",H1562="","←H列に金額を入力してください",G1562=3,"",I1562="","←I列に所定労働時間を入力してください"),"")</f>
        <v/>
      </c>
    </row>
    <row r="1563" spans="1:12" ht="16.5" customHeight="1" x14ac:dyDescent="0.4">
      <c r="A1563" s="41" t="str">
        <f t="shared" si="24"/>
        <v/>
      </c>
      <c r="B1563" s="40"/>
      <c r="C1563" s="75"/>
      <c r="D1563" s="42"/>
      <c r="E1563" s="27" t="str" cm="1">
        <f t="array" ref="E1563">IFERROR(_xlfn.IFS(AND($F$4=45566,D1563="徳島"),VLOOKUP(D1563,最低賃金!$A$2:$G$49,2,FALSE),OR($F$4&lt;&gt;45566,D1563&lt;&gt;"徳島"),VLOOKUP(D1563,最低賃金!$A$2:$G$49,4,FALSE)),"")</f>
        <v/>
      </c>
      <c r="F1563" s="27" t="str">
        <f>IFERROR(VLOOKUP(D1563,最低賃金!$A$3:$G$49,6,FALSE),"")</f>
        <v/>
      </c>
      <c r="G1563" s="42"/>
      <c r="H1563" s="19"/>
      <c r="I1563" s="81"/>
      <c r="J1563" s="27" t="str" cm="1">
        <f t="array" ref="J1563">IFERROR(_xlfn.IFS(COUNTBLANK(G1563:I1563)=3,"",H1563="","H列に金額を入力してください",G1563=3,H1563,I1563="","I列に労働時間を入力してください",G1563=1,ROUND(H1563/(I1563*24),0),G1563=2,ROUND(H1563/(I1563*24),0)),"")</f>
        <v/>
      </c>
      <c r="K1563" s="80" t="str" cm="1">
        <f t="array" ref="K1563">IFERROR(_xlfn.IFS(D1563="","",J1563&lt;E1563,"×（法定外・要件外となる従業員です）",J1563&lt;=F1563,"〇",J1563&gt;F1563,"ー（要件外となる従業員です）"),"")</f>
        <v/>
      </c>
      <c r="L1563" s="25" t="str" cm="1">
        <f t="array" ref="L1563">IFERROR(_xlfn.IFS(COUNTBLANK(C1563:J1563)=8,"",C1563="","←C列に従業員名を姓名（フルネーム）で入力してください。誤変換にお気を付け下さい。",D1563="","←D列に都道府県を入力してください。",G1563="","←G列に1～3の選択肢を入力してください",H1563="","←H列に金額を入力してください",G1563=3,"",I1563="","←I列に所定労働時間を入力してください"),"")</f>
        <v/>
      </c>
    </row>
    <row r="1564" spans="1:12" ht="16.5" customHeight="1" x14ac:dyDescent="0.4">
      <c r="A1564" s="41" t="str">
        <f t="shared" si="24"/>
        <v/>
      </c>
      <c r="B1564" s="40"/>
      <c r="C1564" s="75"/>
      <c r="D1564" s="42"/>
      <c r="E1564" s="27" t="str" cm="1">
        <f t="array" ref="E1564">IFERROR(_xlfn.IFS(AND($F$4=45566,D1564="徳島"),VLOOKUP(D1564,最低賃金!$A$2:$G$49,2,FALSE),OR($F$4&lt;&gt;45566,D1564&lt;&gt;"徳島"),VLOOKUP(D1564,最低賃金!$A$2:$G$49,4,FALSE)),"")</f>
        <v/>
      </c>
      <c r="F1564" s="27" t="str">
        <f>IFERROR(VLOOKUP(D1564,最低賃金!$A$3:$G$49,6,FALSE),"")</f>
        <v/>
      </c>
      <c r="G1564" s="42"/>
      <c r="H1564" s="19"/>
      <c r="I1564" s="81"/>
      <c r="J1564" s="27" t="str" cm="1">
        <f t="array" ref="J1564">IFERROR(_xlfn.IFS(COUNTBLANK(G1564:I1564)=3,"",H1564="","H列に金額を入力してください",G1564=3,H1564,I1564="","I列に労働時間を入力してください",G1564=1,ROUND(H1564/(I1564*24),0),G1564=2,ROUND(H1564/(I1564*24),0)),"")</f>
        <v/>
      </c>
      <c r="K1564" s="80" t="str" cm="1">
        <f t="array" ref="K1564">IFERROR(_xlfn.IFS(D1564="","",J1564&lt;E1564,"×（法定外・要件外となる従業員です）",J1564&lt;=F1564,"〇",J1564&gt;F1564,"ー（要件外となる従業員です）"),"")</f>
        <v/>
      </c>
      <c r="L1564" s="25" t="str" cm="1">
        <f t="array" ref="L1564">IFERROR(_xlfn.IFS(COUNTBLANK(C1564:J1564)=8,"",C1564="","←C列に従業員名を姓名（フルネーム）で入力してください。誤変換にお気を付け下さい。",D1564="","←D列に都道府県を入力してください。",G1564="","←G列に1～3の選択肢を入力してください",H1564="","←H列に金額を入力してください",G1564=3,"",I1564="","←I列に所定労働時間を入力してください"),"")</f>
        <v/>
      </c>
    </row>
    <row r="1565" spans="1:12" ht="16.5" customHeight="1" x14ac:dyDescent="0.4">
      <c r="A1565" s="41" t="str">
        <f t="shared" si="24"/>
        <v/>
      </c>
      <c r="B1565" s="40"/>
      <c r="C1565" s="75"/>
      <c r="D1565" s="42"/>
      <c r="E1565" s="27" t="str" cm="1">
        <f t="array" ref="E1565">IFERROR(_xlfn.IFS(AND($F$4=45566,D1565="徳島"),VLOOKUP(D1565,最低賃金!$A$2:$G$49,2,FALSE),OR($F$4&lt;&gt;45566,D1565&lt;&gt;"徳島"),VLOOKUP(D1565,最低賃金!$A$2:$G$49,4,FALSE)),"")</f>
        <v/>
      </c>
      <c r="F1565" s="27" t="str">
        <f>IFERROR(VLOOKUP(D1565,最低賃金!$A$3:$G$49,6,FALSE),"")</f>
        <v/>
      </c>
      <c r="G1565" s="42"/>
      <c r="H1565" s="19"/>
      <c r="I1565" s="81"/>
      <c r="J1565" s="27" t="str" cm="1">
        <f t="array" ref="J1565">IFERROR(_xlfn.IFS(COUNTBLANK(G1565:I1565)=3,"",H1565="","H列に金額を入力してください",G1565=3,H1565,I1565="","I列に労働時間を入力してください",G1565=1,ROUND(H1565/(I1565*24),0),G1565=2,ROUND(H1565/(I1565*24),0)),"")</f>
        <v/>
      </c>
      <c r="K1565" s="80" t="str" cm="1">
        <f t="array" ref="K1565">IFERROR(_xlfn.IFS(D1565="","",J1565&lt;E1565,"×（法定外・要件外となる従業員です）",J1565&lt;=F1565,"〇",J1565&gt;F1565,"ー（要件外となる従業員です）"),"")</f>
        <v/>
      </c>
      <c r="L1565" s="25" t="str" cm="1">
        <f t="array" ref="L1565">IFERROR(_xlfn.IFS(COUNTBLANK(C1565:J1565)=8,"",C1565="","←C列に従業員名を姓名（フルネーム）で入力してください。誤変換にお気を付け下さい。",D1565="","←D列に都道府県を入力してください。",G1565="","←G列に1～3の選択肢を入力してください",H1565="","←H列に金額を入力してください",G1565=3,"",I1565="","←I列に所定労働時間を入力してください"),"")</f>
        <v/>
      </c>
    </row>
    <row r="1566" spans="1:12" ht="16.5" customHeight="1" x14ac:dyDescent="0.4">
      <c r="A1566" s="41" t="str">
        <f t="shared" si="24"/>
        <v/>
      </c>
      <c r="B1566" s="40"/>
      <c r="C1566" s="75"/>
      <c r="D1566" s="42"/>
      <c r="E1566" s="27" t="str" cm="1">
        <f t="array" ref="E1566">IFERROR(_xlfn.IFS(AND($F$4=45566,D1566="徳島"),VLOOKUP(D1566,最低賃金!$A$2:$G$49,2,FALSE),OR($F$4&lt;&gt;45566,D1566&lt;&gt;"徳島"),VLOOKUP(D1566,最低賃金!$A$2:$G$49,4,FALSE)),"")</f>
        <v/>
      </c>
      <c r="F1566" s="27" t="str">
        <f>IFERROR(VLOOKUP(D1566,最低賃金!$A$3:$G$49,6,FALSE),"")</f>
        <v/>
      </c>
      <c r="G1566" s="42"/>
      <c r="H1566" s="19"/>
      <c r="I1566" s="81"/>
      <c r="J1566" s="27" t="str" cm="1">
        <f t="array" ref="J1566">IFERROR(_xlfn.IFS(COUNTBLANK(G1566:I1566)=3,"",H1566="","H列に金額を入力してください",G1566=3,H1566,I1566="","I列に労働時間を入力してください",G1566=1,ROUND(H1566/(I1566*24),0),G1566=2,ROUND(H1566/(I1566*24),0)),"")</f>
        <v/>
      </c>
      <c r="K1566" s="80" t="str" cm="1">
        <f t="array" ref="K1566">IFERROR(_xlfn.IFS(D1566="","",J1566&lt;E1566,"×（法定外・要件外となる従業員です）",J1566&lt;=F1566,"〇",J1566&gt;F1566,"ー（要件外となる従業員です）"),"")</f>
        <v/>
      </c>
      <c r="L1566" s="25" t="str" cm="1">
        <f t="array" ref="L1566">IFERROR(_xlfn.IFS(COUNTBLANK(C1566:J1566)=8,"",C1566="","←C列に従業員名を姓名（フルネーム）で入力してください。誤変換にお気を付け下さい。",D1566="","←D列に都道府県を入力してください。",G1566="","←G列に1～3の選択肢を入力してください",H1566="","←H列に金額を入力してください",G1566=3,"",I1566="","←I列に所定労働時間を入力してください"),"")</f>
        <v/>
      </c>
    </row>
    <row r="1567" spans="1:12" ht="16.5" customHeight="1" x14ac:dyDescent="0.4">
      <c r="A1567" s="41" t="str">
        <f t="shared" si="24"/>
        <v/>
      </c>
      <c r="B1567" s="40"/>
      <c r="C1567" s="75"/>
      <c r="D1567" s="42"/>
      <c r="E1567" s="27" t="str" cm="1">
        <f t="array" ref="E1567">IFERROR(_xlfn.IFS(AND($F$4=45566,D1567="徳島"),VLOOKUP(D1567,最低賃金!$A$2:$G$49,2,FALSE),OR($F$4&lt;&gt;45566,D1567&lt;&gt;"徳島"),VLOOKUP(D1567,最低賃金!$A$2:$G$49,4,FALSE)),"")</f>
        <v/>
      </c>
      <c r="F1567" s="27" t="str">
        <f>IFERROR(VLOOKUP(D1567,最低賃金!$A$3:$G$49,6,FALSE),"")</f>
        <v/>
      </c>
      <c r="G1567" s="42"/>
      <c r="H1567" s="19"/>
      <c r="I1567" s="81"/>
      <c r="J1567" s="27" t="str" cm="1">
        <f t="array" ref="J1567">IFERROR(_xlfn.IFS(COUNTBLANK(G1567:I1567)=3,"",H1567="","H列に金額を入力してください",G1567=3,H1567,I1567="","I列に労働時間を入力してください",G1567=1,ROUND(H1567/(I1567*24),0),G1567=2,ROUND(H1567/(I1567*24),0)),"")</f>
        <v/>
      </c>
      <c r="K1567" s="80" t="str" cm="1">
        <f t="array" ref="K1567">IFERROR(_xlfn.IFS(D1567="","",J1567&lt;E1567,"×（法定外・要件外となる従業員です）",J1567&lt;=F1567,"〇",J1567&gt;F1567,"ー（要件外となる従業員です）"),"")</f>
        <v/>
      </c>
      <c r="L1567" s="25" t="str" cm="1">
        <f t="array" ref="L1567">IFERROR(_xlfn.IFS(COUNTBLANK(C1567:J1567)=8,"",C1567="","←C列に従業員名を姓名（フルネーム）で入力してください。誤変換にお気を付け下さい。",D1567="","←D列に都道府県を入力してください。",G1567="","←G列に1～3の選択肢を入力してください",H1567="","←H列に金額を入力してください",G1567=3,"",I1567="","←I列に所定労働時間を入力してください"),"")</f>
        <v/>
      </c>
    </row>
    <row r="1568" spans="1:12" ht="16.5" customHeight="1" x14ac:dyDescent="0.4">
      <c r="A1568" s="41" t="str">
        <f t="shared" si="24"/>
        <v/>
      </c>
      <c r="B1568" s="40"/>
      <c r="C1568" s="75"/>
      <c r="D1568" s="42"/>
      <c r="E1568" s="27" t="str" cm="1">
        <f t="array" ref="E1568">IFERROR(_xlfn.IFS(AND($F$4=45566,D1568="徳島"),VLOOKUP(D1568,最低賃金!$A$2:$G$49,2,FALSE),OR($F$4&lt;&gt;45566,D1568&lt;&gt;"徳島"),VLOOKUP(D1568,最低賃金!$A$2:$G$49,4,FALSE)),"")</f>
        <v/>
      </c>
      <c r="F1568" s="27" t="str">
        <f>IFERROR(VLOOKUP(D1568,最低賃金!$A$3:$G$49,6,FALSE),"")</f>
        <v/>
      </c>
      <c r="G1568" s="42"/>
      <c r="H1568" s="19"/>
      <c r="I1568" s="81"/>
      <c r="J1568" s="27" t="str" cm="1">
        <f t="array" ref="J1568">IFERROR(_xlfn.IFS(COUNTBLANK(G1568:I1568)=3,"",H1568="","H列に金額を入力してください",G1568=3,H1568,I1568="","I列に労働時間を入力してください",G1568=1,ROUND(H1568/(I1568*24),0),G1568=2,ROUND(H1568/(I1568*24),0)),"")</f>
        <v/>
      </c>
      <c r="K1568" s="80" t="str" cm="1">
        <f t="array" ref="K1568">IFERROR(_xlfn.IFS(D1568="","",J1568&lt;E1568,"×（法定外・要件外となる従業員です）",J1568&lt;=F1568,"〇",J1568&gt;F1568,"ー（要件外となる従業員です）"),"")</f>
        <v/>
      </c>
      <c r="L1568" s="25" t="str" cm="1">
        <f t="array" ref="L1568">IFERROR(_xlfn.IFS(COUNTBLANK(C1568:J1568)=8,"",C1568="","←C列に従業員名を姓名（フルネーム）で入力してください。誤変換にお気を付け下さい。",D1568="","←D列に都道府県を入力してください。",G1568="","←G列に1～3の選択肢を入力してください",H1568="","←H列に金額を入力してください",G1568=3,"",I1568="","←I列に所定労働時間を入力してください"),"")</f>
        <v/>
      </c>
    </row>
    <row r="1569" spans="1:12" ht="16.5" customHeight="1" x14ac:dyDescent="0.4">
      <c r="A1569" s="41" t="str">
        <f t="shared" si="24"/>
        <v/>
      </c>
      <c r="B1569" s="40"/>
      <c r="C1569" s="75"/>
      <c r="D1569" s="42"/>
      <c r="E1569" s="27" t="str" cm="1">
        <f t="array" ref="E1569">IFERROR(_xlfn.IFS(AND($F$4=45566,D1569="徳島"),VLOOKUP(D1569,最低賃金!$A$2:$G$49,2,FALSE),OR($F$4&lt;&gt;45566,D1569&lt;&gt;"徳島"),VLOOKUP(D1569,最低賃金!$A$2:$G$49,4,FALSE)),"")</f>
        <v/>
      </c>
      <c r="F1569" s="27" t="str">
        <f>IFERROR(VLOOKUP(D1569,最低賃金!$A$3:$G$49,6,FALSE),"")</f>
        <v/>
      </c>
      <c r="G1569" s="42"/>
      <c r="H1569" s="19"/>
      <c r="I1569" s="81"/>
      <c r="J1569" s="27" t="str" cm="1">
        <f t="array" ref="J1569">IFERROR(_xlfn.IFS(COUNTBLANK(G1569:I1569)=3,"",H1569="","H列に金額を入力してください",G1569=3,H1569,I1569="","I列に労働時間を入力してください",G1569=1,ROUND(H1569/(I1569*24),0),G1569=2,ROUND(H1569/(I1569*24),0)),"")</f>
        <v/>
      </c>
      <c r="K1569" s="80" t="str" cm="1">
        <f t="array" ref="K1569">IFERROR(_xlfn.IFS(D1569="","",J1569&lt;E1569,"×（法定外・要件外となる従業員です）",J1569&lt;=F1569,"〇",J1569&gt;F1569,"ー（要件外となる従業員です）"),"")</f>
        <v/>
      </c>
      <c r="L1569" s="25" t="str" cm="1">
        <f t="array" ref="L1569">IFERROR(_xlfn.IFS(COUNTBLANK(C1569:J1569)=8,"",C1569="","←C列に従業員名を姓名（フルネーム）で入力してください。誤変換にお気を付け下さい。",D1569="","←D列に都道府県を入力してください。",G1569="","←G列に1～3の選択肢を入力してください",H1569="","←H列に金額を入力してください",G1569=3,"",I1569="","←I列に所定労働時間を入力してください"),"")</f>
        <v/>
      </c>
    </row>
    <row r="1570" spans="1:12" ht="16.5" customHeight="1" x14ac:dyDescent="0.4">
      <c r="A1570" s="41" t="str">
        <f t="shared" si="24"/>
        <v/>
      </c>
      <c r="B1570" s="40"/>
      <c r="C1570" s="75"/>
      <c r="D1570" s="42"/>
      <c r="E1570" s="27" t="str" cm="1">
        <f t="array" ref="E1570">IFERROR(_xlfn.IFS(AND($F$4=45566,D1570="徳島"),VLOOKUP(D1570,最低賃金!$A$2:$G$49,2,FALSE),OR($F$4&lt;&gt;45566,D1570&lt;&gt;"徳島"),VLOOKUP(D1570,最低賃金!$A$2:$G$49,4,FALSE)),"")</f>
        <v/>
      </c>
      <c r="F1570" s="27" t="str">
        <f>IFERROR(VLOOKUP(D1570,最低賃金!$A$3:$G$49,6,FALSE),"")</f>
        <v/>
      </c>
      <c r="G1570" s="42"/>
      <c r="H1570" s="19"/>
      <c r="I1570" s="81"/>
      <c r="J1570" s="27" t="str" cm="1">
        <f t="array" ref="J1570">IFERROR(_xlfn.IFS(COUNTBLANK(G1570:I1570)=3,"",H1570="","H列に金額を入力してください",G1570=3,H1570,I1570="","I列に労働時間を入力してください",G1570=1,ROUND(H1570/(I1570*24),0),G1570=2,ROUND(H1570/(I1570*24),0)),"")</f>
        <v/>
      </c>
      <c r="K1570" s="80" t="str" cm="1">
        <f t="array" ref="K1570">IFERROR(_xlfn.IFS(D1570="","",J1570&lt;E1570,"×（法定外・要件外となる従業員です）",J1570&lt;=F1570,"〇",J1570&gt;F1570,"ー（要件外となる従業員です）"),"")</f>
        <v/>
      </c>
      <c r="L1570" s="25" t="str" cm="1">
        <f t="array" ref="L1570">IFERROR(_xlfn.IFS(COUNTBLANK(C1570:J1570)=8,"",C1570="","←C列に従業員名を姓名（フルネーム）で入力してください。誤変換にお気を付け下さい。",D1570="","←D列に都道府県を入力してください。",G1570="","←G列に1～3の選択肢を入力してください",H1570="","←H列に金額を入力してください",G1570=3,"",I1570="","←I列に所定労働時間を入力してください"),"")</f>
        <v/>
      </c>
    </row>
    <row r="1571" spans="1:12" ht="16.5" customHeight="1" x14ac:dyDescent="0.4">
      <c r="A1571" s="41" t="str">
        <f t="shared" si="24"/>
        <v/>
      </c>
      <c r="B1571" s="40"/>
      <c r="C1571" s="75"/>
      <c r="D1571" s="42"/>
      <c r="E1571" s="27" t="str" cm="1">
        <f t="array" ref="E1571">IFERROR(_xlfn.IFS(AND($F$4=45566,D1571="徳島"),VLOOKUP(D1571,最低賃金!$A$2:$G$49,2,FALSE),OR($F$4&lt;&gt;45566,D1571&lt;&gt;"徳島"),VLOOKUP(D1571,最低賃金!$A$2:$G$49,4,FALSE)),"")</f>
        <v/>
      </c>
      <c r="F1571" s="27" t="str">
        <f>IFERROR(VLOOKUP(D1571,最低賃金!$A$3:$G$49,6,FALSE),"")</f>
        <v/>
      </c>
      <c r="G1571" s="42"/>
      <c r="H1571" s="19"/>
      <c r="I1571" s="81"/>
      <c r="J1571" s="27" t="str" cm="1">
        <f t="array" ref="J1571">IFERROR(_xlfn.IFS(COUNTBLANK(G1571:I1571)=3,"",H1571="","H列に金額を入力してください",G1571=3,H1571,I1571="","I列に労働時間を入力してください",G1571=1,ROUND(H1571/(I1571*24),0),G1571=2,ROUND(H1571/(I1571*24),0)),"")</f>
        <v/>
      </c>
      <c r="K1571" s="80" t="str" cm="1">
        <f t="array" ref="K1571">IFERROR(_xlfn.IFS(D1571="","",J1571&lt;E1571,"×（法定外・要件外となる従業員です）",J1571&lt;=F1571,"〇",J1571&gt;F1571,"ー（要件外となる従業員です）"),"")</f>
        <v/>
      </c>
      <c r="L1571" s="25" t="str" cm="1">
        <f t="array" ref="L1571">IFERROR(_xlfn.IFS(COUNTBLANK(C1571:J1571)=8,"",C1571="","←C列に従業員名を姓名（フルネーム）で入力してください。誤変換にお気を付け下さい。",D1571="","←D列に都道府県を入力してください。",G1571="","←G列に1～3の選択肢を入力してください",H1571="","←H列に金額を入力してください",G1571=3,"",I1571="","←I列に所定労働時間を入力してください"),"")</f>
        <v/>
      </c>
    </row>
    <row r="1572" spans="1:12" ht="16.5" customHeight="1" x14ac:dyDescent="0.4">
      <c r="A1572" s="41" t="str">
        <f t="shared" si="24"/>
        <v/>
      </c>
      <c r="B1572" s="40"/>
      <c r="C1572" s="75"/>
      <c r="D1572" s="42"/>
      <c r="E1572" s="27" t="str" cm="1">
        <f t="array" ref="E1572">IFERROR(_xlfn.IFS(AND($F$4=45566,D1572="徳島"),VLOOKUP(D1572,最低賃金!$A$2:$G$49,2,FALSE),OR($F$4&lt;&gt;45566,D1572&lt;&gt;"徳島"),VLOOKUP(D1572,最低賃金!$A$2:$G$49,4,FALSE)),"")</f>
        <v/>
      </c>
      <c r="F1572" s="27" t="str">
        <f>IFERROR(VLOOKUP(D1572,最低賃金!$A$3:$G$49,6,FALSE),"")</f>
        <v/>
      </c>
      <c r="G1572" s="42"/>
      <c r="H1572" s="19"/>
      <c r="I1572" s="81"/>
      <c r="J1572" s="27" t="str" cm="1">
        <f t="array" ref="J1572">IFERROR(_xlfn.IFS(COUNTBLANK(G1572:I1572)=3,"",H1572="","H列に金額を入力してください",G1572=3,H1572,I1572="","I列に労働時間を入力してください",G1572=1,ROUND(H1572/(I1572*24),0),G1572=2,ROUND(H1572/(I1572*24),0)),"")</f>
        <v/>
      </c>
      <c r="K1572" s="80" t="str" cm="1">
        <f t="array" ref="K1572">IFERROR(_xlfn.IFS(D1572="","",J1572&lt;E1572,"×（法定外・要件外となる従業員です）",J1572&lt;=F1572,"〇",J1572&gt;F1572,"ー（要件外となる従業員です）"),"")</f>
        <v/>
      </c>
      <c r="L1572" s="25" t="str" cm="1">
        <f t="array" ref="L1572">IFERROR(_xlfn.IFS(COUNTBLANK(C1572:J1572)=8,"",C1572="","←C列に従業員名を姓名（フルネーム）で入力してください。誤変換にお気を付け下さい。",D1572="","←D列に都道府県を入力してください。",G1572="","←G列に1～3の選択肢を入力してください",H1572="","←H列に金額を入力してください",G1572=3,"",I1572="","←I列に所定労働時間を入力してください"),"")</f>
        <v/>
      </c>
    </row>
    <row r="1573" spans="1:12" ht="16.5" customHeight="1" x14ac:dyDescent="0.4">
      <c r="A1573" s="41" t="str">
        <f t="shared" si="24"/>
        <v/>
      </c>
      <c r="B1573" s="40"/>
      <c r="C1573" s="75"/>
      <c r="D1573" s="42"/>
      <c r="E1573" s="27" t="str" cm="1">
        <f t="array" ref="E1573">IFERROR(_xlfn.IFS(AND($F$4=45566,D1573="徳島"),VLOOKUP(D1573,最低賃金!$A$2:$G$49,2,FALSE),OR($F$4&lt;&gt;45566,D1573&lt;&gt;"徳島"),VLOOKUP(D1573,最低賃金!$A$2:$G$49,4,FALSE)),"")</f>
        <v/>
      </c>
      <c r="F1573" s="27" t="str">
        <f>IFERROR(VLOOKUP(D1573,最低賃金!$A$3:$G$49,6,FALSE),"")</f>
        <v/>
      </c>
      <c r="G1573" s="42"/>
      <c r="H1573" s="19"/>
      <c r="I1573" s="81"/>
      <c r="J1573" s="27" t="str" cm="1">
        <f t="array" ref="J1573">IFERROR(_xlfn.IFS(COUNTBLANK(G1573:I1573)=3,"",H1573="","H列に金額を入力してください",G1573=3,H1573,I1573="","I列に労働時間を入力してください",G1573=1,ROUND(H1573/(I1573*24),0),G1573=2,ROUND(H1573/(I1573*24),0)),"")</f>
        <v/>
      </c>
      <c r="K1573" s="80" t="str" cm="1">
        <f t="array" ref="K1573">IFERROR(_xlfn.IFS(D1573="","",J1573&lt;E1573,"×（法定外・要件外となる従業員です）",J1573&lt;=F1573,"〇",J1573&gt;F1573,"ー（要件外となる従業員です）"),"")</f>
        <v/>
      </c>
      <c r="L1573" s="25" t="str" cm="1">
        <f t="array" ref="L1573">IFERROR(_xlfn.IFS(COUNTBLANK(C1573:J1573)=8,"",C1573="","←C列に従業員名を姓名（フルネーム）で入力してください。誤変換にお気を付け下さい。",D1573="","←D列に都道府県を入力してください。",G1573="","←G列に1～3の選択肢を入力してください",H1573="","←H列に金額を入力してください",G1573=3,"",I1573="","←I列に所定労働時間を入力してください"),"")</f>
        <v/>
      </c>
    </row>
    <row r="1574" spans="1:12" ht="16.5" customHeight="1" x14ac:dyDescent="0.4">
      <c r="A1574" s="41" t="str">
        <f t="shared" si="24"/>
        <v/>
      </c>
      <c r="B1574" s="40"/>
      <c r="C1574" s="75"/>
      <c r="D1574" s="42"/>
      <c r="E1574" s="27" t="str" cm="1">
        <f t="array" ref="E1574">IFERROR(_xlfn.IFS(AND($F$4=45566,D1574="徳島"),VLOOKUP(D1574,最低賃金!$A$2:$G$49,2,FALSE),OR($F$4&lt;&gt;45566,D1574&lt;&gt;"徳島"),VLOOKUP(D1574,最低賃金!$A$2:$G$49,4,FALSE)),"")</f>
        <v/>
      </c>
      <c r="F1574" s="27" t="str">
        <f>IFERROR(VLOOKUP(D1574,最低賃金!$A$3:$G$49,6,FALSE),"")</f>
        <v/>
      </c>
      <c r="G1574" s="42"/>
      <c r="H1574" s="19"/>
      <c r="I1574" s="81"/>
      <c r="J1574" s="27" t="str" cm="1">
        <f t="array" ref="J1574">IFERROR(_xlfn.IFS(COUNTBLANK(G1574:I1574)=3,"",H1574="","H列に金額を入力してください",G1574=3,H1574,I1574="","I列に労働時間を入力してください",G1574=1,ROUND(H1574/(I1574*24),0),G1574=2,ROUND(H1574/(I1574*24),0)),"")</f>
        <v/>
      </c>
      <c r="K1574" s="80" t="str" cm="1">
        <f t="array" ref="K1574">IFERROR(_xlfn.IFS(D1574="","",J1574&lt;E1574,"×（法定外・要件外となる従業員です）",J1574&lt;=F1574,"〇",J1574&gt;F1574,"ー（要件外となる従業員です）"),"")</f>
        <v/>
      </c>
      <c r="L1574" s="25" t="str" cm="1">
        <f t="array" ref="L1574">IFERROR(_xlfn.IFS(COUNTBLANK(C1574:J1574)=8,"",C1574="","←C列に従業員名を姓名（フルネーム）で入力してください。誤変換にお気を付け下さい。",D1574="","←D列に都道府県を入力してください。",G1574="","←G列に1～3の選択肢を入力してください",H1574="","←H列に金額を入力してください",G1574=3,"",I1574="","←I列に所定労働時間を入力してください"),"")</f>
        <v/>
      </c>
    </row>
    <row r="1575" spans="1:12" ht="16.5" customHeight="1" x14ac:dyDescent="0.4">
      <c r="A1575" s="41" t="str">
        <f t="shared" si="24"/>
        <v/>
      </c>
      <c r="B1575" s="40"/>
      <c r="C1575" s="75"/>
      <c r="D1575" s="42"/>
      <c r="E1575" s="27" t="str" cm="1">
        <f t="array" ref="E1575">IFERROR(_xlfn.IFS(AND($F$4=45566,D1575="徳島"),VLOOKUP(D1575,最低賃金!$A$2:$G$49,2,FALSE),OR($F$4&lt;&gt;45566,D1575&lt;&gt;"徳島"),VLOOKUP(D1575,最低賃金!$A$2:$G$49,4,FALSE)),"")</f>
        <v/>
      </c>
      <c r="F1575" s="27" t="str">
        <f>IFERROR(VLOOKUP(D1575,最低賃金!$A$3:$G$49,6,FALSE),"")</f>
        <v/>
      </c>
      <c r="G1575" s="42"/>
      <c r="H1575" s="19"/>
      <c r="I1575" s="81"/>
      <c r="J1575" s="27" t="str" cm="1">
        <f t="array" ref="J1575">IFERROR(_xlfn.IFS(COUNTBLANK(G1575:I1575)=3,"",H1575="","H列に金額を入力してください",G1575=3,H1575,I1575="","I列に労働時間を入力してください",G1575=1,ROUND(H1575/(I1575*24),0),G1575=2,ROUND(H1575/(I1575*24),0)),"")</f>
        <v/>
      </c>
      <c r="K1575" s="80" t="str" cm="1">
        <f t="array" ref="K1575">IFERROR(_xlfn.IFS(D1575="","",J1575&lt;E1575,"×（法定外・要件外となる従業員です）",J1575&lt;=F1575,"〇",J1575&gt;F1575,"ー（要件外となる従業員です）"),"")</f>
        <v/>
      </c>
      <c r="L1575" s="25" t="str" cm="1">
        <f t="array" ref="L1575">IFERROR(_xlfn.IFS(COUNTBLANK(C1575:J1575)=8,"",C1575="","←C列に従業員名を姓名（フルネーム）で入力してください。誤変換にお気を付け下さい。",D1575="","←D列に都道府県を入力してください。",G1575="","←G列に1～3の選択肢を入力してください",H1575="","←H列に金額を入力してください",G1575=3,"",I1575="","←I列に所定労働時間を入力してください"),"")</f>
        <v/>
      </c>
    </row>
    <row r="1576" spans="1:12" ht="16.5" customHeight="1" x14ac:dyDescent="0.4">
      <c r="A1576" s="41" t="str">
        <f t="shared" si="24"/>
        <v/>
      </c>
      <c r="B1576" s="40"/>
      <c r="C1576" s="75"/>
      <c r="D1576" s="42"/>
      <c r="E1576" s="27" t="str" cm="1">
        <f t="array" ref="E1576">IFERROR(_xlfn.IFS(AND($F$4=45566,D1576="徳島"),VLOOKUP(D1576,最低賃金!$A$2:$G$49,2,FALSE),OR($F$4&lt;&gt;45566,D1576&lt;&gt;"徳島"),VLOOKUP(D1576,最低賃金!$A$2:$G$49,4,FALSE)),"")</f>
        <v/>
      </c>
      <c r="F1576" s="27" t="str">
        <f>IFERROR(VLOOKUP(D1576,最低賃金!$A$3:$G$49,6,FALSE),"")</f>
        <v/>
      </c>
      <c r="G1576" s="42"/>
      <c r="H1576" s="19"/>
      <c r="I1576" s="81"/>
      <c r="J1576" s="27" t="str" cm="1">
        <f t="array" ref="J1576">IFERROR(_xlfn.IFS(COUNTBLANK(G1576:I1576)=3,"",H1576="","H列に金額を入力してください",G1576=3,H1576,I1576="","I列に労働時間を入力してください",G1576=1,ROUND(H1576/(I1576*24),0),G1576=2,ROUND(H1576/(I1576*24),0)),"")</f>
        <v/>
      </c>
      <c r="K1576" s="80" t="str" cm="1">
        <f t="array" ref="K1576">IFERROR(_xlfn.IFS(D1576="","",J1576&lt;E1576,"×（法定外・要件外となる従業員です）",J1576&lt;=F1576,"〇",J1576&gt;F1576,"ー（要件外となる従業員です）"),"")</f>
        <v/>
      </c>
      <c r="L1576" s="25" t="str" cm="1">
        <f t="array" ref="L1576">IFERROR(_xlfn.IFS(COUNTBLANK(C1576:J1576)=8,"",C1576="","←C列に従業員名を姓名（フルネーム）で入力してください。誤変換にお気を付け下さい。",D1576="","←D列に都道府県を入力してください。",G1576="","←G列に1～3の選択肢を入力してください",H1576="","←H列に金額を入力してください",G1576=3,"",I1576="","←I列に所定労働時間を入力してください"),"")</f>
        <v/>
      </c>
    </row>
    <row r="1577" spans="1:12" ht="16.5" customHeight="1" x14ac:dyDescent="0.4">
      <c r="A1577" s="41" t="str">
        <f t="shared" si="24"/>
        <v/>
      </c>
      <c r="B1577" s="40"/>
      <c r="C1577" s="75"/>
      <c r="D1577" s="42"/>
      <c r="E1577" s="27" t="str" cm="1">
        <f t="array" ref="E1577">IFERROR(_xlfn.IFS(AND($F$4=45566,D1577="徳島"),VLOOKUP(D1577,最低賃金!$A$2:$G$49,2,FALSE),OR($F$4&lt;&gt;45566,D1577&lt;&gt;"徳島"),VLOOKUP(D1577,最低賃金!$A$2:$G$49,4,FALSE)),"")</f>
        <v/>
      </c>
      <c r="F1577" s="27" t="str">
        <f>IFERROR(VLOOKUP(D1577,最低賃金!$A$3:$G$49,6,FALSE),"")</f>
        <v/>
      </c>
      <c r="G1577" s="42"/>
      <c r="H1577" s="19"/>
      <c r="I1577" s="81"/>
      <c r="J1577" s="27" t="str" cm="1">
        <f t="array" ref="J1577">IFERROR(_xlfn.IFS(COUNTBLANK(G1577:I1577)=3,"",H1577="","H列に金額を入力してください",G1577=3,H1577,I1577="","I列に労働時間を入力してください",G1577=1,ROUND(H1577/(I1577*24),0),G1577=2,ROUND(H1577/(I1577*24),0)),"")</f>
        <v/>
      </c>
      <c r="K1577" s="80" t="str" cm="1">
        <f t="array" ref="K1577">IFERROR(_xlfn.IFS(D1577="","",J1577&lt;E1577,"×（法定外・要件外となる従業員です）",J1577&lt;=F1577,"〇",J1577&gt;F1577,"ー（要件外となる従業員です）"),"")</f>
        <v/>
      </c>
      <c r="L1577" s="25" t="str" cm="1">
        <f t="array" ref="L1577">IFERROR(_xlfn.IFS(COUNTBLANK(C1577:J1577)=8,"",C1577="","←C列に従業員名を姓名（フルネーム）で入力してください。誤変換にお気を付け下さい。",D1577="","←D列に都道府県を入力してください。",G1577="","←G列に1～3の選択肢を入力してください",H1577="","←H列に金額を入力してください",G1577=3,"",I1577="","←I列に所定労働時間を入力してください"),"")</f>
        <v/>
      </c>
    </row>
    <row r="1578" spans="1:12" ht="16.5" customHeight="1" x14ac:dyDescent="0.4">
      <c r="A1578" s="41" t="str">
        <f t="shared" si="24"/>
        <v/>
      </c>
      <c r="B1578" s="40"/>
      <c r="C1578" s="75"/>
      <c r="D1578" s="42"/>
      <c r="E1578" s="27" t="str" cm="1">
        <f t="array" ref="E1578">IFERROR(_xlfn.IFS(AND($F$4=45566,D1578="徳島"),VLOOKUP(D1578,最低賃金!$A$2:$G$49,2,FALSE),OR($F$4&lt;&gt;45566,D1578&lt;&gt;"徳島"),VLOOKUP(D1578,最低賃金!$A$2:$G$49,4,FALSE)),"")</f>
        <v/>
      </c>
      <c r="F1578" s="27" t="str">
        <f>IFERROR(VLOOKUP(D1578,最低賃金!$A$3:$G$49,6,FALSE),"")</f>
        <v/>
      </c>
      <c r="G1578" s="42"/>
      <c r="H1578" s="19"/>
      <c r="I1578" s="81"/>
      <c r="J1578" s="27" t="str" cm="1">
        <f t="array" ref="J1578">IFERROR(_xlfn.IFS(COUNTBLANK(G1578:I1578)=3,"",H1578="","H列に金額を入力してください",G1578=3,H1578,I1578="","I列に労働時間を入力してください",G1578=1,ROUND(H1578/(I1578*24),0),G1578=2,ROUND(H1578/(I1578*24),0)),"")</f>
        <v/>
      </c>
      <c r="K1578" s="80" t="str" cm="1">
        <f t="array" ref="K1578">IFERROR(_xlfn.IFS(D1578="","",J1578&lt;E1578,"×（法定外・要件外となる従業員です）",J1578&lt;=F1578,"〇",J1578&gt;F1578,"ー（要件外となる従業員です）"),"")</f>
        <v/>
      </c>
      <c r="L1578" s="25" t="str" cm="1">
        <f t="array" ref="L1578">IFERROR(_xlfn.IFS(COUNTBLANK(C1578:J1578)=8,"",C1578="","←C列に従業員名を姓名（フルネーム）で入力してください。誤変換にお気を付け下さい。",D1578="","←D列に都道府県を入力してください。",G1578="","←G列に1～3の選択肢を入力してください",H1578="","←H列に金額を入力してください",G1578=3,"",I1578="","←I列に所定労働時間を入力してください"),"")</f>
        <v/>
      </c>
    </row>
    <row r="1579" spans="1:12" ht="16.5" customHeight="1" x14ac:dyDescent="0.4">
      <c r="A1579" s="41" t="str">
        <f t="shared" si="24"/>
        <v/>
      </c>
      <c r="B1579" s="40"/>
      <c r="C1579" s="75"/>
      <c r="D1579" s="42"/>
      <c r="E1579" s="27" t="str" cm="1">
        <f t="array" ref="E1579">IFERROR(_xlfn.IFS(AND($F$4=45566,D1579="徳島"),VLOOKUP(D1579,最低賃金!$A$2:$G$49,2,FALSE),OR($F$4&lt;&gt;45566,D1579&lt;&gt;"徳島"),VLOOKUP(D1579,最低賃金!$A$2:$G$49,4,FALSE)),"")</f>
        <v/>
      </c>
      <c r="F1579" s="27" t="str">
        <f>IFERROR(VLOOKUP(D1579,最低賃金!$A$3:$G$49,6,FALSE),"")</f>
        <v/>
      </c>
      <c r="G1579" s="42"/>
      <c r="H1579" s="19"/>
      <c r="I1579" s="81"/>
      <c r="J1579" s="27" t="str" cm="1">
        <f t="array" ref="J1579">IFERROR(_xlfn.IFS(COUNTBLANK(G1579:I1579)=3,"",H1579="","H列に金額を入力してください",G1579=3,H1579,I1579="","I列に労働時間を入力してください",G1579=1,ROUND(H1579/(I1579*24),0),G1579=2,ROUND(H1579/(I1579*24),0)),"")</f>
        <v/>
      </c>
      <c r="K1579" s="80" t="str" cm="1">
        <f t="array" ref="K1579">IFERROR(_xlfn.IFS(D1579="","",J1579&lt;E1579,"×（法定外・要件外となる従業員です）",J1579&lt;=F1579,"〇",J1579&gt;F1579,"ー（要件外となる従業員です）"),"")</f>
        <v/>
      </c>
      <c r="L1579" s="25" t="str" cm="1">
        <f t="array" ref="L1579">IFERROR(_xlfn.IFS(COUNTBLANK(C1579:J1579)=8,"",C1579="","←C列に従業員名を姓名（フルネーム）で入力してください。誤変換にお気を付け下さい。",D1579="","←D列に都道府県を入力してください。",G1579="","←G列に1～3の選択肢を入力してください",H1579="","←H列に金額を入力してください",G1579=3,"",I1579="","←I列に所定労働時間を入力してください"),"")</f>
        <v/>
      </c>
    </row>
    <row r="1580" spans="1:12" ht="16.5" customHeight="1" x14ac:dyDescent="0.4">
      <c r="A1580" s="41" t="str">
        <f t="shared" si="24"/>
        <v/>
      </c>
      <c r="B1580" s="40"/>
      <c r="C1580" s="75"/>
      <c r="D1580" s="42"/>
      <c r="E1580" s="27" t="str" cm="1">
        <f t="array" ref="E1580">IFERROR(_xlfn.IFS(AND($F$4=45566,D1580="徳島"),VLOOKUP(D1580,最低賃金!$A$2:$G$49,2,FALSE),OR($F$4&lt;&gt;45566,D1580&lt;&gt;"徳島"),VLOOKUP(D1580,最低賃金!$A$2:$G$49,4,FALSE)),"")</f>
        <v/>
      </c>
      <c r="F1580" s="27" t="str">
        <f>IFERROR(VLOOKUP(D1580,最低賃金!$A$3:$G$49,6,FALSE),"")</f>
        <v/>
      </c>
      <c r="G1580" s="42"/>
      <c r="H1580" s="19"/>
      <c r="I1580" s="81"/>
      <c r="J1580" s="27" t="str" cm="1">
        <f t="array" ref="J1580">IFERROR(_xlfn.IFS(COUNTBLANK(G1580:I1580)=3,"",H1580="","H列に金額を入力してください",G1580=3,H1580,I1580="","I列に労働時間を入力してください",G1580=1,ROUND(H1580/(I1580*24),0),G1580=2,ROUND(H1580/(I1580*24),0)),"")</f>
        <v/>
      </c>
      <c r="K1580" s="80" t="str" cm="1">
        <f t="array" ref="K1580">IFERROR(_xlfn.IFS(D1580="","",J1580&lt;E1580,"×（法定外・要件外となる従業員です）",J1580&lt;=F1580,"〇",J1580&gt;F1580,"ー（要件外となる従業員です）"),"")</f>
        <v/>
      </c>
      <c r="L1580" s="25" t="str" cm="1">
        <f t="array" ref="L1580">IFERROR(_xlfn.IFS(COUNTBLANK(C1580:J1580)=8,"",C1580="","←C列に従業員名を姓名（フルネーム）で入力してください。誤変換にお気を付け下さい。",D1580="","←D列に都道府県を入力してください。",G1580="","←G列に1～3の選択肢を入力してください",H1580="","←H列に金額を入力してください",G1580=3,"",I1580="","←I列に所定労働時間を入力してください"),"")</f>
        <v/>
      </c>
    </row>
    <row r="1581" spans="1:12" ht="16.5" customHeight="1" x14ac:dyDescent="0.4">
      <c r="A1581" s="41" t="str">
        <f t="shared" si="24"/>
        <v/>
      </c>
      <c r="B1581" s="40"/>
      <c r="C1581" s="75"/>
      <c r="D1581" s="42"/>
      <c r="E1581" s="27" t="str" cm="1">
        <f t="array" ref="E1581">IFERROR(_xlfn.IFS(AND($F$4=45566,D1581="徳島"),VLOOKUP(D1581,最低賃金!$A$2:$G$49,2,FALSE),OR($F$4&lt;&gt;45566,D1581&lt;&gt;"徳島"),VLOOKUP(D1581,最低賃金!$A$2:$G$49,4,FALSE)),"")</f>
        <v/>
      </c>
      <c r="F1581" s="27" t="str">
        <f>IFERROR(VLOOKUP(D1581,最低賃金!$A$3:$G$49,6,FALSE),"")</f>
        <v/>
      </c>
      <c r="G1581" s="42"/>
      <c r="H1581" s="19"/>
      <c r="I1581" s="81"/>
      <c r="J1581" s="27" t="str" cm="1">
        <f t="array" ref="J1581">IFERROR(_xlfn.IFS(COUNTBLANK(G1581:I1581)=3,"",H1581="","H列に金額を入力してください",G1581=3,H1581,I1581="","I列に労働時間を入力してください",G1581=1,ROUND(H1581/(I1581*24),0),G1581=2,ROUND(H1581/(I1581*24),0)),"")</f>
        <v/>
      </c>
      <c r="K1581" s="80" t="str" cm="1">
        <f t="array" ref="K1581">IFERROR(_xlfn.IFS(D1581="","",J1581&lt;E1581,"×（法定外・要件外となる従業員です）",J1581&lt;=F1581,"〇",J1581&gt;F1581,"ー（要件外となる従業員です）"),"")</f>
        <v/>
      </c>
      <c r="L1581" s="25" t="str" cm="1">
        <f t="array" ref="L1581">IFERROR(_xlfn.IFS(COUNTBLANK(C1581:J1581)=8,"",C1581="","←C列に従業員名を姓名（フルネーム）で入力してください。誤変換にお気を付け下さい。",D1581="","←D列に都道府県を入力してください。",G1581="","←G列に1～3の選択肢を入力してください",H1581="","←H列に金額を入力してください",G1581=3,"",I1581="","←I列に所定労働時間を入力してください"),"")</f>
        <v/>
      </c>
    </row>
    <row r="1582" spans="1:12" ht="16.5" customHeight="1" x14ac:dyDescent="0.4">
      <c r="A1582" s="41" t="str">
        <f t="shared" si="24"/>
        <v/>
      </c>
      <c r="B1582" s="40"/>
      <c r="C1582" s="75"/>
      <c r="D1582" s="42"/>
      <c r="E1582" s="27" t="str" cm="1">
        <f t="array" ref="E1582">IFERROR(_xlfn.IFS(AND($F$4=45566,D1582="徳島"),VLOOKUP(D1582,最低賃金!$A$2:$G$49,2,FALSE),OR($F$4&lt;&gt;45566,D1582&lt;&gt;"徳島"),VLOOKUP(D1582,最低賃金!$A$2:$G$49,4,FALSE)),"")</f>
        <v/>
      </c>
      <c r="F1582" s="27" t="str">
        <f>IFERROR(VLOOKUP(D1582,最低賃金!$A$3:$G$49,6,FALSE),"")</f>
        <v/>
      </c>
      <c r="G1582" s="42"/>
      <c r="H1582" s="19"/>
      <c r="I1582" s="81"/>
      <c r="J1582" s="27" t="str" cm="1">
        <f t="array" ref="J1582">IFERROR(_xlfn.IFS(COUNTBLANK(G1582:I1582)=3,"",H1582="","H列に金額を入力してください",G1582=3,H1582,I1582="","I列に労働時間を入力してください",G1582=1,ROUND(H1582/(I1582*24),0),G1582=2,ROUND(H1582/(I1582*24),0)),"")</f>
        <v/>
      </c>
      <c r="K1582" s="80" t="str" cm="1">
        <f t="array" ref="K1582">IFERROR(_xlfn.IFS(D1582="","",J1582&lt;E1582,"×（法定外・要件外となる従業員です）",J1582&lt;=F1582,"〇",J1582&gt;F1582,"ー（要件外となる従業員です）"),"")</f>
        <v/>
      </c>
      <c r="L1582" s="25" t="str" cm="1">
        <f t="array" ref="L1582">IFERROR(_xlfn.IFS(COUNTBLANK(C1582:J1582)=8,"",C1582="","←C列に従業員名を姓名（フルネーム）で入力してください。誤変換にお気を付け下さい。",D1582="","←D列に都道府県を入力してください。",G1582="","←G列に1～3の選択肢を入力してください",H1582="","←H列に金額を入力してください",G1582=3,"",I1582="","←I列に所定労働時間を入力してください"),"")</f>
        <v/>
      </c>
    </row>
    <row r="1583" spans="1:12" ht="16.5" customHeight="1" x14ac:dyDescent="0.4">
      <c r="A1583" s="41" t="str">
        <f t="shared" si="24"/>
        <v/>
      </c>
      <c r="B1583" s="40"/>
      <c r="C1583" s="75"/>
      <c r="D1583" s="42"/>
      <c r="E1583" s="27" t="str" cm="1">
        <f t="array" ref="E1583">IFERROR(_xlfn.IFS(AND($F$4=45566,D1583="徳島"),VLOOKUP(D1583,最低賃金!$A$2:$G$49,2,FALSE),OR($F$4&lt;&gt;45566,D1583&lt;&gt;"徳島"),VLOOKUP(D1583,最低賃金!$A$2:$G$49,4,FALSE)),"")</f>
        <v/>
      </c>
      <c r="F1583" s="27" t="str">
        <f>IFERROR(VLOOKUP(D1583,最低賃金!$A$3:$G$49,6,FALSE),"")</f>
        <v/>
      </c>
      <c r="G1583" s="42"/>
      <c r="H1583" s="19"/>
      <c r="I1583" s="81"/>
      <c r="J1583" s="27" t="str" cm="1">
        <f t="array" ref="J1583">IFERROR(_xlfn.IFS(COUNTBLANK(G1583:I1583)=3,"",H1583="","H列に金額を入力してください",G1583=3,H1583,I1583="","I列に労働時間を入力してください",G1583=1,ROUND(H1583/(I1583*24),0),G1583=2,ROUND(H1583/(I1583*24),0)),"")</f>
        <v/>
      </c>
      <c r="K1583" s="80" t="str" cm="1">
        <f t="array" ref="K1583">IFERROR(_xlfn.IFS(D1583="","",J1583&lt;E1583,"×（法定外・要件外となる従業員です）",J1583&lt;=F1583,"〇",J1583&gt;F1583,"ー（要件外となる従業員です）"),"")</f>
        <v/>
      </c>
      <c r="L1583" s="25" t="str" cm="1">
        <f t="array" ref="L1583">IFERROR(_xlfn.IFS(COUNTBLANK(C1583:J1583)=8,"",C1583="","←C列に従業員名を姓名（フルネーム）で入力してください。誤変換にお気を付け下さい。",D1583="","←D列に都道府県を入力してください。",G1583="","←G列に1～3の選択肢を入力してください",H1583="","←H列に金額を入力してください",G1583=3,"",I1583="","←I列に所定労働時間を入力してください"),"")</f>
        <v/>
      </c>
    </row>
    <row r="1584" spans="1:12" ht="16.5" customHeight="1" x14ac:dyDescent="0.4">
      <c r="A1584" s="41" t="str">
        <f t="shared" si="24"/>
        <v/>
      </c>
      <c r="B1584" s="40"/>
      <c r="C1584" s="75"/>
      <c r="D1584" s="42"/>
      <c r="E1584" s="27" t="str" cm="1">
        <f t="array" ref="E1584">IFERROR(_xlfn.IFS(AND($F$4=45566,D1584="徳島"),VLOOKUP(D1584,最低賃金!$A$2:$G$49,2,FALSE),OR($F$4&lt;&gt;45566,D1584&lt;&gt;"徳島"),VLOOKUP(D1584,最低賃金!$A$2:$G$49,4,FALSE)),"")</f>
        <v/>
      </c>
      <c r="F1584" s="27" t="str">
        <f>IFERROR(VLOOKUP(D1584,最低賃金!$A$3:$G$49,6,FALSE),"")</f>
        <v/>
      </c>
      <c r="G1584" s="42"/>
      <c r="H1584" s="19"/>
      <c r="I1584" s="81"/>
      <c r="J1584" s="27" t="str" cm="1">
        <f t="array" ref="J1584">IFERROR(_xlfn.IFS(COUNTBLANK(G1584:I1584)=3,"",H1584="","H列に金額を入力してください",G1584=3,H1584,I1584="","I列に労働時間を入力してください",G1584=1,ROUND(H1584/(I1584*24),0),G1584=2,ROUND(H1584/(I1584*24),0)),"")</f>
        <v/>
      </c>
      <c r="K1584" s="80" t="str" cm="1">
        <f t="array" ref="K1584">IFERROR(_xlfn.IFS(D1584="","",J1584&lt;E1584,"×（法定外・要件外となる従業員です）",J1584&lt;=F1584,"〇",J1584&gt;F1584,"ー（要件外となる従業員です）"),"")</f>
        <v/>
      </c>
      <c r="L1584" s="25" t="str" cm="1">
        <f t="array" ref="L1584">IFERROR(_xlfn.IFS(COUNTBLANK(C1584:J1584)=8,"",C1584="","←C列に従業員名を姓名（フルネーム）で入力してください。誤変換にお気を付け下さい。",D1584="","←D列に都道府県を入力してください。",G1584="","←G列に1～3の選択肢を入力してください",H1584="","←H列に金額を入力してください",G1584=3,"",I1584="","←I列に所定労働時間を入力してください"),"")</f>
        <v/>
      </c>
    </row>
    <row r="1585" spans="1:12" ht="16.5" customHeight="1" x14ac:dyDescent="0.4">
      <c r="A1585" s="41" t="str">
        <f t="shared" si="24"/>
        <v/>
      </c>
      <c r="B1585" s="40"/>
      <c r="C1585" s="75"/>
      <c r="D1585" s="42"/>
      <c r="E1585" s="27" t="str" cm="1">
        <f t="array" ref="E1585">IFERROR(_xlfn.IFS(AND($F$4=45566,D1585="徳島"),VLOOKUP(D1585,最低賃金!$A$2:$G$49,2,FALSE),OR($F$4&lt;&gt;45566,D1585&lt;&gt;"徳島"),VLOOKUP(D1585,最低賃金!$A$2:$G$49,4,FALSE)),"")</f>
        <v/>
      </c>
      <c r="F1585" s="27" t="str">
        <f>IFERROR(VLOOKUP(D1585,最低賃金!$A$3:$G$49,6,FALSE),"")</f>
        <v/>
      </c>
      <c r="G1585" s="42"/>
      <c r="H1585" s="19"/>
      <c r="I1585" s="81"/>
      <c r="J1585" s="27" t="str" cm="1">
        <f t="array" ref="J1585">IFERROR(_xlfn.IFS(COUNTBLANK(G1585:I1585)=3,"",H1585="","H列に金額を入力してください",G1585=3,H1585,I1585="","I列に労働時間を入力してください",G1585=1,ROUND(H1585/(I1585*24),0),G1585=2,ROUND(H1585/(I1585*24),0)),"")</f>
        <v/>
      </c>
      <c r="K1585" s="80" t="str" cm="1">
        <f t="array" ref="K1585">IFERROR(_xlfn.IFS(D1585="","",J1585&lt;E1585,"×（法定外・要件外となる従業員です）",J1585&lt;=F1585,"〇",J1585&gt;F1585,"ー（要件外となる従業員です）"),"")</f>
        <v/>
      </c>
      <c r="L1585" s="25" t="str" cm="1">
        <f t="array" ref="L1585">IFERROR(_xlfn.IFS(COUNTBLANK(C1585:J1585)=8,"",C1585="","←C列に従業員名を姓名（フルネーム）で入力してください。誤変換にお気を付け下さい。",D1585="","←D列に都道府県を入力してください。",G1585="","←G列に1～3の選択肢を入力してください",H1585="","←H列に金額を入力してください",G1585=3,"",I1585="","←I列に所定労働時間を入力してください"),"")</f>
        <v/>
      </c>
    </row>
    <row r="1586" spans="1:12" ht="16.5" customHeight="1" x14ac:dyDescent="0.4">
      <c r="A1586" s="41" t="str">
        <f t="shared" ref="A1586:A1649" si="25">IF(C1586="","",A1585+1)</f>
        <v/>
      </c>
      <c r="B1586" s="40"/>
      <c r="C1586" s="75"/>
      <c r="D1586" s="42"/>
      <c r="E1586" s="27" t="str" cm="1">
        <f t="array" ref="E1586">IFERROR(_xlfn.IFS(AND($F$4=45566,D1586="徳島"),VLOOKUP(D1586,最低賃金!$A$2:$G$49,2,FALSE),OR($F$4&lt;&gt;45566,D1586&lt;&gt;"徳島"),VLOOKUP(D1586,最低賃金!$A$2:$G$49,4,FALSE)),"")</f>
        <v/>
      </c>
      <c r="F1586" s="27" t="str">
        <f>IFERROR(VLOOKUP(D1586,最低賃金!$A$3:$G$49,6,FALSE),"")</f>
        <v/>
      </c>
      <c r="G1586" s="42"/>
      <c r="H1586" s="19"/>
      <c r="I1586" s="81"/>
      <c r="J1586" s="27" t="str" cm="1">
        <f t="array" ref="J1586">IFERROR(_xlfn.IFS(COUNTBLANK(G1586:I1586)=3,"",H1586="","H列に金額を入力してください",G1586=3,H1586,I1586="","I列に労働時間を入力してください",G1586=1,ROUND(H1586/(I1586*24),0),G1586=2,ROUND(H1586/(I1586*24),0)),"")</f>
        <v/>
      </c>
      <c r="K1586" s="80" t="str" cm="1">
        <f t="array" ref="K1586">IFERROR(_xlfn.IFS(D1586="","",J1586&lt;E1586,"×（法定外・要件外となる従業員です）",J1586&lt;=F1586,"〇",J1586&gt;F1586,"ー（要件外となる従業員です）"),"")</f>
        <v/>
      </c>
      <c r="L1586" s="25" t="str" cm="1">
        <f t="array" ref="L1586">IFERROR(_xlfn.IFS(COUNTBLANK(C1586:J1586)=8,"",C1586="","←C列に従業員名を姓名（フルネーム）で入力してください。誤変換にお気を付け下さい。",D1586="","←D列に都道府県を入力してください。",G1586="","←G列に1～3の選択肢を入力してください",H1586="","←H列に金額を入力してください",G1586=3,"",I1586="","←I列に所定労働時間を入力してください"),"")</f>
        <v/>
      </c>
    </row>
    <row r="1587" spans="1:12" ht="16.5" customHeight="1" x14ac:dyDescent="0.4">
      <c r="A1587" s="41" t="str">
        <f t="shared" si="25"/>
        <v/>
      </c>
      <c r="B1587" s="40"/>
      <c r="C1587" s="75"/>
      <c r="D1587" s="42"/>
      <c r="E1587" s="27" t="str" cm="1">
        <f t="array" ref="E1587">IFERROR(_xlfn.IFS(AND($F$4=45566,D1587="徳島"),VLOOKUP(D1587,最低賃金!$A$2:$G$49,2,FALSE),OR($F$4&lt;&gt;45566,D1587&lt;&gt;"徳島"),VLOOKUP(D1587,最低賃金!$A$2:$G$49,4,FALSE)),"")</f>
        <v/>
      </c>
      <c r="F1587" s="27" t="str">
        <f>IFERROR(VLOOKUP(D1587,最低賃金!$A$3:$G$49,6,FALSE),"")</f>
        <v/>
      </c>
      <c r="G1587" s="42"/>
      <c r="H1587" s="19"/>
      <c r="I1587" s="81"/>
      <c r="J1587" s="27" t="str" cm="1">
        <f t="array" ref="J1587">IFERROR(_xlfn.IFS(COUNTBLANK(G1587:I1587)=3,"",H1587="","H列に金額を入力してください",G1587=3,H1587,I1587="","I列に労働時間を入力してください",G1587=1,ROUND(H1587/(I1587*24),0),G1587=2,ROUND(H1587/(I1587*24),0)),"")</f>
        <v/>
      </c>
      <c r="K1587" s="80" t="str" cm="1">
        <f t="array" ref="K1587">IFERROR(_xlfn.IFS(D1587="","",J1587&lt;E1587,"×（法定外・要件外となる従業員です）",J1587&lt;=F1587,"〇",J1587&gt;F1587,"ー（要件外となる従業員です）"),"")</f>
        <v/>
      </c>
      <c r="L1587" s="25" t="str" cm="1">
        <f t="array" ref="L1587">IFERROR(_xlfn.IFS(COUNTBLANK(C1587:J1587)=8,"",C1587="","←C列に従業員名を姓名（フルネーム）で入力してください。誤変換にお気を付け下さい。",D1587="","←D列に都道府県を入力してください。",G1587="","←G列に1～3の選択肢を入力してください",H1587="","←H列に金額を入力してください",G1587=3,"",I1587="","←I列に所定労働時間を入力してください"),"")</f>
        <v/>
      </c>
    </row>
    <row r="1588" spans="1:12" ht="16.5" customHeight="1" x14ac:dyDescent="0.4">
      <c r="A1588" s="41" t="str">
        <f t="shared" si="25"/>
        <v/>
      </c>
      <c r="B1588" s="40"/>
      <c r="C1588" s="75"/>
      <c r="D1588" s="42"/>
      <c r="E1588" s="27" t="str" cm="1">
        <f t="array" ref="E1588">IFERROR(_xlfn.IFS(AND($F$4=45566,D1588="徳島"),VLOOKUP(D1588,最低賃金!$A$2:$G$49,2,FALSE),OR($F$4&lt;&gt;45566,D1588&lt;&gt;"徳島"),VLOOKUP(D1588,最低賃金!$A$2:$G$49,4,FALSE)),"")</f>
        <v/>
      </c>
      <c r="F1588" s="27" t="str">
        <f>IFERROR(VLOOKUP(D1588,最低賃金!$A$3:$G$49,6,FALSE),"")</f>
        <v/>
      </c>
      <c r="G1588" s="42"/>
      <c r="H1588" s="19"/>
      <c r="I1588" s="81"/>
      <c r="J1588" s="27" t="str" cm="1">
        <f t="array" ref="J1588">IFERROR(_xlfn.IFS(COUNTBLANK(G1588:I1588)=3,"",H1588="","H列に金額を入力してください",G1588=3,H1588,I1588="","I列に労働時間を入力してください",G1588=1,ROUND(H1588/(I1588*24),0),G1588=2,ROUND(H1588/(I1588*24),0)),"")</f>
        <v/>
      </c>
      <c r="K1588" s="80" t="str" cm="1">
        <f t="array" ref="K1588">IFERROR(_xlfn.IFS(D1588="","",J1588&lt;E1588,"×（法定外・要件外となる従業員です）",J1588&lt;=F1588,"〇",J1588&gt;F1588,"ー（要件外となる従業員です）"),"")</f>
        <v/>
      </c>
      <c r="L1588" s="25" t="str" cm="1">
        <f t="array" ref="L1588">IFERROR(_xlfn.IFS(COUNTBLANK(C1588:J1588)=8,"",C1588="","←C列に従業員名を姓名（フルネーム）で入力してください。誤変換にお気を付け下さい。",D1588="","←D列に都道府県を入力してください。",G1588="","←G列に1～3の選択肢を入力してください",H1588="","←H列に金額を入力してください",G1588=3,"",I1588="","←I列に所定労働時間を入力してください"),"")</f>
        <v/>
      </c>
    </row>
    <row r="1589" spans="1:12" ht="16.5" customHeight="1" x14ac:dyDescent="0.4">
      <c r="A1589" s="41" t="str">
        <f t="shared" si="25"/>
        <v/>
      </c>
      <c r="B1589" s="40"/>
      <c r="C1589" s="75"/>
      <c r="D1589" s="42"/>
      <c r="E1589" s="27" t="str" cm="1">
        <f t="array" ref="E1589">IFERROR(_xlfn.IFS(AND($F$4=45566,D1589="徳島"),VLOOKUP(D1589,最低賃金!$A$2:$G$49,2,FALSE),OR($F$4&lt;&gt;45566,D1589&lt;&gt;"徳島"),VLOOKUP(D1589,最低賃金!$A$2:$G$49,4,FALSE)),"")</f>
        <v/>
      </c>
      <c r="F1589" s="27" t="str">
        <f>IFERROR(VLOOKUP(D1589,最低賃金!$A$3:$G$49,6,FALSE),"")</f>
        <v/>
      </c>
      <c r="G1589" s="42"/>
      <c r="H1589" s="19"/>
      <c r="I1589" s="81"/>
      <c r="J1589" s="27" t="str" cm="1">
        <f t="array" ref="J1589">IFERROR(_xlfn.IFS(COUNTBLANK(G1589:I1589)=3,"",H1589="","H列に金額を入力してください",G1589=3,H1589,I1589="","I列に労働時間を入力してください",G1589=1,ROUND(H1589/(I1589*24),0),G1589=2,ROUND(H1589/(I1589*24),0)),"")</f>
        <v/>
      </c>
      <c r="K1589" s="80" t="str" cm="1">
        <f t="array" ref="K1589">IFERROR(_xlfn.IFS(D1589="","",J1589&lt;E1589,"×（法定外・要件外となる従業員です）",J1589&lt;=F1589,"〇",J1589&gt;F1589,"ー（要件外となる従業員です）"),"")</f>
        <v/>
      </c>
      <c r="L1589" s="25" t="str" cm="1">
        <f t="array" ref="L1589">IFERROR(_xlfn.IFS(COUNTBLANK(C1589:J1589)=8,"",C1589="","←C列に従業員名を姓名（フルネーム）で入力してください。誤変換にお気を付け下さい。",D1589="","←D列に都道府県を入力してください。",G1589="","←G列に1～3の選択肢を入力してください",H1589="","←H列に金額を入力してください",G1589=3,"",I1589="","←I列に所定労働時間を入力してください"),"")</f>
        <v/>
      </c>
    </row>
    <row r="1590" spans="1:12" ht="16.5" customHeight="1" x14ac:dyDescent="0.4">
      <c r="A1590" s="41" t="str">
        <f t="shared" si="25"/>
        <v/>
      </c>
      <c r="B1590" s="40"/>
      <c r="C1590" s="75"/>
      <c r="D1590" s="42"/>
      <c r="E1590" s="27" t="str" cm="1">
        <f t="array" ref="E1590">IFERROR(_xlfn.IFS(AND($F$4=45566,D1590="徳島"),VLOOKUP(D1590,最低賃金!$A$2:$G$49,2,FALSE),OR($F$4&lt;&gt;45566,D1590&lt;&gt;"徳島"),VLOOKUP(D1590,最低賃金!$A$2:$G$49,4,FALSE)),"")</f>
        <v/>
      </c>
      <c r="F1590" s="27" t="str">
        <f>IFERROR(VLOOKUP(D1590,最低賃金!$A$3:$G$49,6,FALSE),"")</f>
        <v/>
      </c>
      <c r="G1590" s="42"/>
      <c r="H1590" s="19"/>
      <c r="I1590" s="81"/>
      <c r="J1590" s="27" t="str" cm="1">
        <f t="array" ref="J1590">IFERROR(_xlfn.IFS(COUNTBLANK(G1590:I1590)=3,"",H1590="","H列に金額を入力してください",G1590=3,H1590,I1590="","I列に労働時間を入力してください",G1590=1,ROUND(H1590/(I1590*24),0),G1590=2,ROUND(H1590/(I1590*24),0)),"")</f>
        <v/>
      </c>
      <c r="K1590" s="80" t="str" cm="1">
        <f t="array" ref="K1590">IFERROR(_xlfn.IFS(D1590="","",J1590&lt;E1590,"×（法定外・要件外となる従業員です）",J1590&lt;=F1590,"〇",J1590&gt;F1590,"ー（要件外となる従業員です）"),"")</f>
        <v/>
      </c>
      <c r="L1590" s="25" t="str" cm="1">
        <f t="array" ref="L1590">IFERROR(_xlfn.IFS(COUNTBLANK(C1590:J1590)=8,"",C1590="","←C列に従業員名を姓名（フルネーム）で入力してください。誤変換にお気を付け下さい。",D1590="","←D列に都道府県を入力してください。",G1590="","←G列に1～3の選択肢を入力してください",H1590="","←H列に金額を入力してください",G1590=3,"",I1590="","←I列に所定労働時間を入力してください"),"")</f>
        <v/>
      </c>
    </row>
    <row r="1591" spans="1:12" ht="16.5" customHeight="1" x14ac:dyDescent="0.4">
      <c r="A1591" s="41" t="str">
        <f t="shared" si="25"/>
        <v/>
      </c>
      <c r="B1591" s="40"/>
      <c r="C1591" s="75"/>
      <c r="D1591" s="42"/>
      <c r="E1591" s="27" t="str" cm="1">
        <f t="array" ref="E1591">IFERROR(_xlfn.IFS(AND($F$4=45566,D1591="徳島"),VLOOKUP(D1591,最低賃金!$A$2:$G$49,2,FALSE),OR($F$4&lt;&gt;45566,D1591&lt;&gt;"徳島"),VLOOKUP(D1591,最低賃金!$A$2:$G$49,4,FALSE)),"")</f>
        <v/>
      </c>
      <c r="F1591" s="27" t="str">
        <f>IFERROR(VLOOKUP(D1591,最低賃金!$A$3:$G$49,6,FALSE),"")</f>
        <v/>
      </c>
      <c r="G1591" s="42"/>
      <c r="H1591" s="19"/>
      <c r="I1591" s="81"/>
      <c r="J1591" s="27" t="str" cm="1">
        <f t="array" ref="J1591">IFERROR(_xlfn.IFS(COUNTBLANK(G1591:I1591)=3,"",H1591="","H列に金額を入力してください",G1591=3,H1591,I1591="","I列に労働時間を入力してください",G1591=1,ROUND(H1591/(I1591*24),0),G1591=2,ROUND(H1591/(I1591*24),0)),"")</f>
        <v/>
      </c>
      <c r="K1591" s="80" t="str" cm="1">
        <f t="array" ref="K1591">IFERROR(_xlfn.IFS(D1591="","",J1591&lt;E1591,"×（法定外・要件外となる従業員です）",J1591&lt;=F1591,"〇",J1591&gt;F1591,"ー（要件外となる従業員です）"),"")</f>
        <v/>
      </c>
      <c r="L1591" s="25" t="str" cm="1">
        <f t="array" ref="L1591">IFERROR(_xlfn.IFS(COUNTBLANK(C1591:J1591)=8,"",C1591="","←C列に従業員名を姓名（フルネーム）で入力してください。誤変換にお気を付け下さい。",D1591="","←D列に都道府県を入力してください。",G1591="","←G列に1～3の選択肢を入力してください",H1591="","←H列に金額を入力してください",G1591=3,"",I1591="","←I列に所定労働時間を入力してください"),"")</f>
        <v/>
      </c>
    </row>
    <row r="1592" spans="1:12" ht="16.5" customHeight="1" x14ac:dyDescent="0.4">
      <c r="A1592" s="41" t="str">
        <f t="shared" si="25"/>
        <v/>
      </c>
      <c r="B1592" s="40"/>
      <c r="C1592" s="75"/>
      <c r="D1592" s="42"/>
      <c r="E1592" s="27" t="str" cm="1">
        <f t="array" ref="E1592">IFERROR(_xlfn.IFS(AND($F$4=45566,D1592="徳島"),VLOOKUP(D1592,最低賃金!$A$2:$G$49,2,FALSE),OR($F$4&lt;&gt;45566,D1592&lt;&gt;"徳島"),VLOOKUP(D1592,最低賃金!$A$2:$G$49,4,FALSE)),"")</f>
        <v/>
      </c>
      <c r="F1592" s="27" t="str">
        <f>IFERROR(VLOOKUP(D1592,最低賃金!$A$3:$G$49,6,FALSE),"")</f>
        <v/>
      </c>
      <c r="G1592" s="42"/>
      <c r="H1592" s="19"/>
      <c r="I1592" s="81"/>
      <c r="J1592" s="27" t="str" cm="1">
        <f t="array" ref="J1592">IFERROR(_xlfn.IFS(COUNTBLANK(G1592:I1592)=3,"",H1592="","H列に金額を入力してください",G1592=3,H1592,I1592="","I列に労働時間を入力してください",G1592=1,ROUND(H1592/(I1592*24),0),G1592=2,ROUND(H1592/(I1592*24),0)),"")</f>
        <v/>
      </c>
      <c r="K1592" s="80" t="str" cm="1">
        <f t="array" ref="K1592">IFERROR(_xlfn.IFS(D1592="","",J1592&lt;E1592,"×（法定外・要件外となる従業員です）",J1592&lt;=F1592,"〇",J1592&gt;F1592,"ー（要件外となる従業員です）"),"")</f>
        <v/>
      </c>
      <c r="L1592" s="25" t="str" cm="1">
        <f t="array" ref="L1592">IFERROR(_xlfn.IFS(COUNTBLANK(C1592:J1592)=8,"",C1592="","←C列に従業員名を姓名（フルネーム）で入力してください。誤変換にお気を付け下さい。",D1592="","←D列に都道府県を入力してください。",G1592="","←G列に1～3の選択肢を入力してください",H1592="","←H列に金額を入力してください",G1592=3,"",I1592="","←I列に所定労働時間を入力してください"),"")</f>
        <v/>
      </c>
    </row>
    <row r="1593" spans="1:12" ht="16.5" customHeight="1" x14ac:dyDescent="0.4">
      <c r="A1593" s="41" t="str">
        <f t="shared" si="25"/>
        <v/>
      </c>
      <c r="B1593" s="40"/>
      <c r="C1593" s="75"/>
      <c r="D1593" s="42"/>
      <c r="E1593" s="27" t="str" cm="1">
        <f t="array" ref="E1593">IFERROR(_xlfn.IFS(AND($F$4=45566,D1593="徳島"),VLOOKUP(D1593,最低賃金!$A$2:$G$49,2,FALSE),OR($F$4&lt;&gt;45566,D1593&lt;&gt;"徳島"),VLOOKUP(D1593,最低賃金!$A$2:$G$49,4,FALSE)),"")</f>
        <v/>
      </c>
      <c r="F1593" s="27" t="str">
        <f>IFERROR(VLOOKUP(D1593,最低賃金!$A$3:$G$49,6,FALSE),"")</f>
        <v/>
      </c>
      <c r="G1593" s="42"/>
      <c r="H1593" s="19"/>
      <c r="I1593" s="81"/>
      <c r="J1593" s="27" t="str" cm="1">
        <f t="array" ref="J1593">IFERROR(_xlfn.IFS(COUNTBLANK(G1593:I1593)=3,"",H1593="","H列に金額を入力してください",G1593=3,H1593,I1593="","I列に労働時間を入力してください",G1593=1,ROUND(H1593/(I1593*24),0),G1593=2,ROUND(H1593/(I1593*24),0)),"")</f>
        <v/>
      </c>
      <c r="K1593" s="80" t="str" cm="1">
        <f t="array" ref="K1593">IFERROR(_xlfn.IFS(D1593="","",J1593&lt;E1593,"×（法定外・要件外となる従業員です）",J1593&lt;=F1593,"〇",J1593&gt;F1593,"ー（要件外となる従業員です）"),"")</f>
        <v/>
      </c>
      <c r="L1593" s="25" t="str" cm="1">
        <f t="array" ref="L1593">IFERROR(_xlfn.IFS(COUNTBLANK(C1593:J1593)=8,"",C1593="","←C列に従業員名を姓名（フルネーム）で入力してください。誤変換にお気を付け下さい。",D1593="","←D列に都道府県を入力してください。",G1593="","←G列に1～3の選択肢を入力してください",H1593="","←H列に金額を入力してください",G1593=3,"",I1593="","←I列に所定労働時間を入力してください"),"")</f>
        <v/>
      </c>
    </row>
    <row r="1594" spans="1:12" ht="16.5" customHeight="1" x14ac:dyDescent="0.4">
      <c r="A1594" s="41" t="str">
        <f t="shared" si="25"/>
        <v/>
      </c>
      <c r="B1594" s="40"/>
      <c r="C1594" s="75"/>
      <c r="D1594" s="42"/>
      <c r="E1594" s="27" t="str" cm="1">
        <f t="array" ref="E1594">IFERROR(_xlfn.IFS(AND($F$4=45566,D1594="徳島"),VLOOKUP(D1594,最低賃金!$A$2:$G$49,2,FALSE),OR($F$4&lt;&gt;45566,D1594&lt;&gt;"徳島"),VLOOKUP(D1594,最低賃金!$A$2:$G$49,4,FALSE)),"")</f>
        <v/>
      </c>
      <c r="F1594" s="27" t="str">
        <f>IFERROR(VLOOKUP(D1594,最低賃金!$A$3:$G$49,6,FALSE),"")</f>
        <v/>
      </c>
      <c r="G1594" s="42"/>
      <c r="H1594" s="19"/>
      <c r="I1594" s="81"/>
      <c r="J1594" s="27" t="str" cm="1">
        <f t="array" ref="J1594">IFERROR(_xlfn.IFS(COUNTBLANK(G1594:I1594)=3,"",H1594="","H列に金額を入力してください",G1594=3,H1594,I1594="","I列に労働時間を入力してください",G1594=1,ROUND(H1594/(I1594*24),0),G1594=2,ROUND(H1594/(I1594*24),0)),"")</f>
        <v/>
      </c>
      <c r="K1594" s="80" t="str" cm="1">
        <f t="array" ref="K1594">IFERROR(_xlfn.IFS(D1594="","",J1594&lt;E1594,"×（法定外・要件外となる従業員です）",J1594&lt;=F1594,"〇",J1594&gt;F1594,"ー（要件外となる従業員です）"),"")</f>
        <v/>
      </c>
      <c r="L1594" s="25" t="str" cm="1">
        <f t="array" ref="L1594">IFERROR(_xlfn.IFS(COUNTBLANK(C1594:J1594)=8,"",C1594="","←C列に従業員名を姓名（フルネーム）で入力してください。誤変換にお気を付け下さい。",D1594="","←D列に都道府県を入力してください。",G1594="","←G列に1～3の選択肢を入力してください",H1594="","←H列に金額を入力してください",G1594=3,"",I1594="","←I列に所定労働時間を入力してください"),"")</f>
        <v/>
      </c>
    </row>
    <row r="1595" spans="1:12" ht="16.5" customHeight="1" x14ac:dyDescent="0.4">
      <c r="A1595" s="41" t="str">
        <f t="shared" si="25"/>
        <v/>
      </c>
      <c r="B1595" s="40"/>
      <c r="C1595" s="75"/>
      <c r="D1595" s="42"/>
      <c r="E1595" s="27" t="str" cm="1">
        <f t="array" ref="E1595">IFERROR(_xlfn.IFS(AND($F$4=45566,D1595="徳島"),VLOOKUP(D1595,最低賃金!$A$2:$G$49,2,FALSE),OR($F$4&lt;&gt;45566,D1595&lt;&gt;"徳島"),VLOOKUP(D1595,最低賃金!$A$2:$G$49,4,FALSE)),"")</f>
        <v/>
      </c>
      <c r="F1595" s="27" t="str">
        <f>IFERROR(VLOOKUP(D1595,最低賃金!$A$3:$G$49,6,FALSE),"")</f>
        <v/>
      </c>
      <c r="G1595" s="42"/>
      <c r="H1595" s="19"/>
      <c r="I1595" s="81"/>
      <c r="J1595" s="27" t="str" cm="1">
        <f t="array" ref="J1595">IFERROR(_xlfn.IFS(COUNTBLANK(G1595:I1595)=3,"",H1595="","H列に金額を入力してください",G1595=3,H1595,I1595="","I列に労働時間を入力してください",G1595=1,ROUND(H1595/(I1595*24),0),G1595=2,ROUND(H1595/(I1595*24),0)),"")</f>
        <v/>
      </c>
      <c r="K1595" s="80" t="str" cm="1">
        <f t="array" ref="K1595">IFERROR(_xlfn.IFS(D1595="","",J1595&lt;E1595,"×（法定外・要件外となる従業員です）",J1595&lt;=F1595,"〇",J1595&gt;F1595,"ー（要件外となる従業員です）"),"")</f>
        <v/>
      </c>
      <c r="L1595" s="25" t="str" cm="1">
        <f t="array" ref="L1595">IFERROR(_xlfn.IFS(COUNTBLANK(C1595:J1595)=8,"",C1595="","←C列に従業員名を姓名（フルネーム）で入力してください。誤変換にお気を付け下さい。",D1595="","←D列に都道府県を入力してください。",G1595="","←G列に1～3の選択肢を入力してください",H1595="","←H列に金額を入力してください",G1595=3,"",I1595="","←I列に所定労働時間を入力してください"),"")</f>
        <v/>
      </c>
    </row>
    <row r="1596" spans="1:12" ht="16.5" customHeight="1" x14ac:dyDescent="0.4">
      <c r="A1596" s="41" t="str">
        <f t="shared" si="25"/>
        <v/>
      </c>
      <c r="B1596" s="40"/>
      <c r="C1596" s="75"/>
      <c r="D1596" s="42"/>
      <c r="E1596" s="27" t="str" cm="1">
        <f t="array" ref="E1596">IFERROR(_xlfn.IFS(AND($F$4=45566,D1596="徳島"),VLOOKUP(D1596,最低賃金!$A$2:$G$49,2,FALSE),OR($F$4&lt;&gt;45566,D1596&lt;&gt;"徳島"),VLOOKUP(D1596,最低賃金!$A$2:$G$49,4,FALSE)),"")</f>
        <v/>
      </c>
      <c r="F1596" s="27" t="str">
        <f>IFERROR(VLOOKUP(D1596,最低賃金!$A$3:$G$49,6,FALSE),"")</f>
        <v/>
      </c>
      <c r="G1596" s="42"/>
      <c r="H1596" s="19"/>
      <c r="I1596" s="81"/>
      <c r="J1596" s="27" t="str" cm="1">
        <f t="array" ref="J1596">IFERROR(_xlfn.IFS(COUNTBLANK(G1596:I1596)=3,"",H1596="","H列に金額を入力してください",G1596=3,H1596,I1596="","I列に労働時間を入力してください",G1596=1,ROUND(H1596/(I1596*24),0),G1596=2,ROUND(H1596/(I1596*24),0)),"")</f>
        <v/>
      </c>
      <c r="K1596" s="80" t="str" cm="1">
        <f t="array" ref="K1596">IFERROR(_xlfn.IFS(D1596="","",J1596&lt;E1596,"×（法定外・要件外となる従業員です）",J1596&lt;=F1596,"〇",J1596&gt;F1596,"ー（要件外となる従業員です）"),"")</f>
        <v/>
      </c>
      <c r="L1596" s="25" t="str" cm="1">
        <f t="array" ref="L1596">IFERROR(_xlfn.IFS(COUNTBLANK(C1596:J1596)=8,"",C1596="","←C列に従業員名を姓名（フルネーム）で入力してください。誤変換にお気を付け下さい。",D1596="","←D列に都道府県を入力してください。",G1596="","←G列に1～3の選択肢を入力してください",H1596="","←H列に金額を入力してください",G1596=3,"",I1596="","←I列に所定労働時間を入力してください"),"")</f>
        <v/>
      </c>
    </row>
    <row r="1597" spans="1:12" ht="16.5" customHeight="1" x14ac:dyDescent="0.4">
      <c r="A1597" s="41" t="str">
        <f t="shared" si="25"/>
        <v/>
      </c>
      <c r="B1597" s="40"/>
      <c r="C1597" s="75"/>
      <c r="D1597" s="42"/>
      <c r="E1597" s="27" t="str" cm="1">
        <f t="array" ref="E1597">IFERROR(_xlfn.IFS(AND($F$4=45566,D1597="徳島"),VLOOKUP(D1597,最低賃金!$A$2:$G$49,2,FALSE),OR($F$4&lt;&gt;45566,D1597&lt;&gt;"徳島"),VLOOKUP(D1597,最低賃金!$A$2:$G$49,4,FALSE)),"")</f>
        <v/>
      </c>
      <c r="F1597" s="27" t="str">
        <f>IFERROR(VLOOKUP(D1597,最低賃金!$A$3:$G$49,6,FALSE),"")</f>
        <v/>
      </c>
      <c r="G1597" s="42"/>
      <c r="H1597" s="19"/>
      <c r="I1597" s="81"/>
      <c r="J1597" s="27" t="str" cm="1">
        <f t="array" ref="J1597">IFERROR(_xlfn.IFS(COUNTBLANK(G1597:I1597)=3,"",H1597="","H列に金額を入力してください",G1597=3,H1597,I1597="","I列に労働時間を入力してください",G1597=1,ROUND(H1597/(I1597*24),0),G1597=2,ROUND(H1597/(I1597*24),0)),"")</f>
        <v/>
      </c>
      <c r="K1597" s="80" t="str" cm="1">
        <f t="array" ref="K1597">IFERROR(_xlfn.IFS(D1597="","",J1597&lt;E1597,"×（法定外・要件外となる従業員です）",J1597&lt;=F1597,"〇",J1597&gt;F1597,"ー（要件外となる従業員です）"),"")</f>
        <v/>
      </c>
      <c r="L1597" s="25" t="str" cm="1">
        <f t="array" ref="L1597">IFERROR(_xlfn.IFS(COUNTBLANK(C1597:J1597)=8,"",C1597="","←C列に従業員名を姓名（フルネーム）で入力してください。誤変換にお気を付け下さい。",D1597="","←D列に都道府県を入力してください。",G1597="","←G列に1～3の選択肢を入力してください",H1597="","←H列に金額を入力してください",G1597=3,"",I1597="","←I列に所定労働時間を入力してください"),"")</f>
        <v/>
      </c>
    </row>
    <row r="1598" spans="1:12" ht="16.5" customHeight="1" x14ac:dyDescent="0.4">
      <c r="A1598" s="41" t="str">
        <f t="shared" si="25"/>
        <v/>
      </c>
      <c r="B1598" s="40"/>
      <c r="C1598" s="75"/>
      <c r="D1598" s="42"/>
      <c r="E1598" s="27" t="str" cm="1">
        <f t="array" ref="E1598">IFERROR(_xlfn.IFS(AND($F$4=45566,D1598="徳島"),VLOOKUP(D1598,最低賃金!$A$2:$G$49,2,FALSE),OR($F$4&lt;&gt;45566,D1598&lt;&gt;"徳島"),VLOOKUP(D1598,最低賃金!$A$2:$G$49,4,FALSE)),"")</f>
        <v/>
      </c>
      <c r="F1598" s="27" t="str">
        <f>IFERROR(VLOOKUP(D1598,最低賃金!$A$3:$G$49,6,FALSE),"")</f>
        <v/>
      </c>
      <c r="G1598" s="42"/>
      <c r="H1598" s="19"/>
      <c r="I1598" s="81"/>
      <c r="J1598" s="27" t="str" cm="1">
        <f t="array" ref="J1598">IFERROR(_xlfn.IFS(COUNTBLANK(G1598:I1598)=3,"",H1598="","H列に金額を入力してください",G1598=3,H1598,I1598="","I列に労働時間を入力してください",G1598=1,ROUND(H1598/(I1598*24),0),G1598=2,ROUND(H1598/(I1598*24),0)),"")</f>
        <v/>
      </c>
      <c r="K1598" s="80" t="str" cm="1">
        <f t="array" ref="K1598">IFERROR(_xlfn.IFS(D1598="","",J1598&lt;E1598,"×（法定外・要件外となる従業員です）",J1598&lt;=F1598,"〇",J1598&gt;F1598,"ー（要件外となる従業員です）"),"")</f>
        <v/>
      </c>
      <c r="L1598" s="25" t="str" cm="1">
        <f t="array" ref="L1598">IFERROR(_xlfn.IFS(COUNTBLANK(C1598:J1598)=8,"",C1598="","←C列に従業員名を姓名（フルネーム）で入力してください。誤変換にお気を付け下さい。",D1598="","←D列に都道府県を入力してください。",G1598="","←G列に1～3の選択肢を入力してください",H1598="","←H列に金額を入力してください",G1598=3,"",I1598="","←I列に所定労働時間を入力してください"),"")</f>
        <v/>
      </c>
    </row>
    <row r="1599" spans="1:12" ht="16.5" customHeight="1" x14ac:dyDescent="0.4">
      <c r="A1599" s="41" t="str">
        <f t="shared" si="25"/>
        <v/>
      </c>
      <c r="B1599" s="40"/>
      <c r="C1599" s="75"/>
      <c r="D1599" s="42"/>
      <c r="E1599" s="27" t="str" cm="1">
        <f t="array" ref="E1599">IFERROR(_xlfn.IFS(AND($F$4=45566,D1599="徳島"),VLOOKUP(D1599,最低賃金!$A$2:$G$49,2,FALSE),OR($F$4&lt;&gt;45566,D1599&lt;&gt;"徳島"),VLOOKUP(D1599,最低賃金!$A$2:$G$49,4,FALSE)),"")</f>
        <v/>
      </c>
      <c r="F1599" s="27" t="str">
        <f>IFERROR(VLOOKUP(D1599,最低賃金!$A$3:$G$49,6,FALSE),"")</f>
        <v/>
      </c>
      <c r="G1599" s="42"/>
      <c r="H1599" s="19"/>
      <c r="I1599" s="81"/>
      <c r="J1599" s="27" t="str" cm="1">
        <f t="array" ref="J1599">IFERROR(_xlfn.IFS(COUNTBLANK(G1599:I1599)=3,"",H1599="","H列に金額を入力してください",G1599=3,H1599,I1599="","I列に労働時間を入力してください",G1599=1,ROUND(H1599/(I1599*24),0),G1599=2,ROUND(H1599/(I1599*24),0)),"")</f>
        <v/>
      </c>
      <c r="K1599" s="80" t="str" cm="1">
        <f t="array" ref="K1599">IFERROR(_xlfn.IFS(D1599="","",J1599&lt;E1599,"×（法定外・要件外となる従業員です）",J1599&lt;=F1599,"〇",J1599&gt;F1599,"ー（要件外となる従業員です）"),"")</f>
        <v/>
      </c>
      <c r="L1599" s="25" t="str" cm="1">
        <f t="array" ref="L1599">IFERROR(_xlfn.IFS(COUNTBLANK(C1599:J1599)=8,"",C1599="","←C列に従業員名を姓名（フルネーム）で入力してください。誤変換にお気を付け下さい。",D1599="","←D列に都道府県を入力してください。",G1599="","←G列に1～3の選択肢を入力してください",H1599="","←H列に金額を入力してください",G1599=3,"",I1599="","←I列に所定労働時間を入力してください"),"")</f>
        <v/>
      </c>
    </row>
    <row r="1600" spans="1:12" ht="16.5" customHeight="1" x14ac:dyDescent="0.4">
      <c r="A1600" s="41" t="str">
        <f t="shared" si="25"/>
        <v/>
      </c>
      <c r="B1600" s="40"/>
      <c r="C1600" s="75"/>
      <c r="D1600" s="42"/>
      <c r="E1600" s="27" t="str" cm="1">
        <f t="array" ref="E1600">IFERROR(_xlfn.IFS(AND($F$4=45566,D1600="徳島"),VLOOKUP(D1600,最低賃金!$A$2:$G$49,2,FALSE),OR($F$4&lt;&gt;45566,D1600&lt;&gt;"徳島"),VLOOKUP(D1600,最低賃金!$A$2:$G$49,4,FALSE)),"")</f>
        <v/>
      </c>
      <c r="F1600" s="27" t="str">
        <f>IFERROR(VLOOKUP(D1600,最低賃金!$A$3:$G$49,6,FALSE),"")</f>
        <v/>
      </c>
      <c r="G1600" s="42"/>
      <c r="H1600" s="19"/>
      <c r="I1600" s="81"/>
      <c r="J1600" s="27" t="str" cm="1">
        <f t="array" ref="J1600">IFERROR(_xlfn.IFS(COUNTBLANK(G1600:I1600)=3,"",H1600="","H列に金額を入力してください",G1600=3,H1600,I1600="","I列に労働時間を入力してください",G1600=1,ROUND(H1600/(I1600*24),0),G1600=2,ROUND(H1600/(I1600*24),0)),"")</f>
        <v/>
      </c>
      <c r="K1600" s="80" t="str" cm="1">
        <f t="array" ref="K1600">IFERROR(_xlfn.IFS(D1600="","",J1600&lt;E1600,"×（法定外・要件外となる従業員です）",J1600&lt;=F1600,"〇",J1600&gt;F1600,"ー（要件外となる従業員です）"),"")</f>
        <v/>
      </c>
      <c r="L1600" s="25" t="str" cm="1">
        <f t="array" ref="L1600">IFERROR(_xlfn.IFS(COUNTBLANK(C1600:J1600)=8,"",C1600="","←C列に従業員名を姓名（フルネーム）で入力してください。誤変換にお気を付け下さい。",D1600="","←D列に都道府県を入力してください。",G1600="","←G列に1～3の選択肢を入力してください",H1600="","←H列に金額を入力してください",G1600=3,"",I1600="","←I列に所定労働時間を入力してください"),"")</f>
        <v/>
      </c>
    </row>
    <row r="1601" spans="1:12" ht="16.5" customHeight="1" x14ac:dyDescent="0.4">
      <c r="A1601" s="41" t="str">
        <f t="shared" si="25"/>
        <v/>
      </c>
      <c r="B1601" s="40"/>
      <c r="C1601" s="75"/>
      <c r="D1601" s="42"/>
      <c r="E1601" s="27" t="str" cm="1">
        <f t="array" ref="E1601">IFERROR(_xlfn.IFS(AND($F$4=45566,D1601="徳島"),VLOOKUP(D1601,最低賃金!$A$2:$G$49,2,FALSE),OR($F$4&lt;&gt;45566,D1601&lt;&gt;"徳島"),VLOOKUP(D1601,最低賃金!$A$2:$G$49,4,FALSE)),"")</f>
        <v/>
      </c>
      <c r="F1601" s="27" t="str">
        <f>IFERROR(VLOOKUP(D1601,最低賃金!$A$3:$G$49,6,FALSE),"")</f>
        <v/>
      </c>
      <c r="G1601" s="42"/>
      <c r="H1601" s="19"/>
      <c r="I1601" s="81"/>
      <c r="J1601" s="27" t="str" cm="1">
        <f t="array" ref="J1601">IFERROR(_xlfn.IFS(COUNTBLANK(G1601:I1601)=3,"",H1601="","H列に金額を入力してください",G1601=3,H1601,I1601="","I列に労働時間を入力してください",G1601=1,ROUND(H1601/(I1601*24),0),G1601=2,ROUND(H1601/(I1601*24),0)),"")</f>
        <v/>
      </c>
      <c r="K1601" s="80" t="str" cm="1">
        <f t="array" ref="K1601">IFERROR(_xlfn.IFS(D1601="","",J1601&lt;E1601,"×（法定外・要件外となる従業員です）",J1601&lt;=F1601,"〇",J1601&gt;F1601,"ー（要件外となる従業員です）"),"")</f>
        <v/>
      </c>
      <c r="L1601" s="25" t="str" cm="1">
        <f t="array" ref="L1601">IFERROR(_xlfn.IFS(COUNTBLANK(C1601:J1601)=8,"",C1601="","←C列に従業員名を姓名（フルネーム）で入力してください。誤変換にお気を付け下さい。",D1601="","←D列に都道府県を入力してください。",G1601="","←G列に1～3の選択肢を入力してください",H1601="","←H列に金額を入力してください",G1601=3,"",I1601="","←I列に所定労働時間を入力してください"),"")</f>
        <v/>
      </c>
    </row>
    <row r="1602" spans="1:12" ht="16.5" customHeight="1" x14ac:dyDescent="0.4">
      <c r="A1602" s="41" t="str">
        <f t="shared" si="25"/>
        <v/>
      </c>
      <c r="B1602" s="40"/>
      <c r="C1602" s="75"/>
      <c r="D1602" s="42"/>
      <c r="E1602" s="27" t="str" cm="1">
        <f t="array" ref="E1602">IFERROR(_xlfn.IFS(AND($F$4=45566,D1602="徳島"),VLOOKUP(D1602,最低賃金!$A$2:$G$49,2,FALSE),OR($F$4&lt;&gt;45566,D1602&lt;&gt;"徳島"),VLOOKUP(D1602,最低賃金!$A$2:$G$49,4,FALSE)),"")</f>
        <v/>
      </c>
      <c r="F1602" s="27" t="str">
        <f>IFERROR(VLOOKUP(D1602,最低賃金!$A$3:$G$49,6,FALSE),"")</f>
        <v/>
      </c>
      <c r="G1602" s="42"/>
      <c r="H1602" s="19"/>
      <c r="I1602" s="81"/>
      <c r="J1602" s="27" t="str" cm="1">
        <f t="array" ref="J1602">IFERROR(_xlfn.IFS(COUNTBLANK(G1602:I1602)=3,"",H1602="","H列に金額を入力してください",G1602=3,H1602,I1602="","I列に労働時間を入力してください",G1602=1,ROUND(H1602/(I1602*24),0),G1602=2,ROUND(H1602/(I1602*24),0)),"")</f>
        <v/>
      </c>
      <c r="K1602" s="80" t="str" cm="1">
        <f t="array" ref="K1602">IFERROR(_xlfn.IFS(D1602="","",J1602&lt;E1602,"×（法定外・要件外となる従業員です）",J1602&lt;=F1602,"〇",J1602&gt;F1602,"ー（要件外となる従業員です）"),"")</f>
        <v/>
      </c>
      <c r="L1602" s="25" t="str" cm="1">
        <f t="array" ref="L1602">IFERROR(_xlfn.IFS(COUNTBLANK(C1602:J1602)=8,"",C1602="","←C列に従業員名を姓名（フルネーム）で入力してください。誤変換にお気を付け下さい。",D1602="","←D列に都道府県を入力してください。",G1602="","←G列に1～3の選択肢を入力してください",H1602="","←H列に金額を入力してください",G1602=3,"",I1602="","←I列に所定労働時間を入力してください"),"")</f>
        <v/>
      </c>
    </row>
    <row r="1603" spans="1:12" ht="16.5" customHeight="1" x14ac:dyDescent="0.4">
      <c r="A1603" s="41" t="str">
        <f t="shared" si="25"/>
        <v/>
      </c>
      <c r="B1603" s="40"/>
      <c r="C1603" s="75"/>
      <c r="D1603" s="42"/>
      <c r="E1603" s="27" t="str" cm="1">
        <f t="array" ref="E1603">IFERROR(_xlfn.IFS(AND($F$4=45566,D1603="徳島"),VLOOKUP(D1603,最低賃金!$A$2:$G$49,2,FALSE),OR($F$4&lt;&gt;45566,D1603&lt;&gt;"徳島"),VLOOKUP(D1603,最低賃金!$A$2:$G$49,4,FALSE)),"")</f>
        <v/>
      </c>
      <c r="F1603" s="27" t="str">
        <f>IFERROR(VLOOKUP(D1603,最低賃金!$A$3:$G$49,6,FALSE),"")</f>
        <v/>
      </c>
      <c r="G1603" s="42"/>
      <c r="H1603" s="19"/>
      <c r="I1603" s="81"/>
      <c r="J1603" s="27" t="str" cm="1">
        <f t="array" ref="J1603">IFERROR(_xlfn.IFS(COUNTBLANK(G1603:I1603)=3,"",H1603="","H列に金額を入力してください",G1603=3,H1603,I1603="","I列に労働時間を入力してください",G1603=1,ROUND(H1603/(I1603*24),0),G1603=2,ROUND(H1603/(I1603*24),0)),"")</f>
        <v/>
      </c>
      <c r="K1603" s="80" t="str" cm="1">
        <f t="array" ref="K1603">IFERROR(_xlfn.IFS(D1603="","",J1603&lt;E1603,"×（法定外・要件外となる従業員です）",J1603&lt;=F1603,"〇",J1603&gt;F1603,"ー（要件外となる従業員です）"),"")</f>
        <v/>
      </c>
      <c r="L1603" s="25" t="str" cm="1">
        <f t="array" ref="L1603">IFERROR(_xlfn.IFS(COUNTBLANK(C1603:J1603)=8,"",C1603="","←C列に従業員名を姓名（フルネーム）で入力してください。誤変換にお気を付け下さい。",D1603="","←D列に都道府県を入力してください。",G1603="","←G列に1～3の選択肢を入力してください",H1603="","←H列に金額を入力してください",G1603=3,"",I1603="","←I列に所定労働時間を入力してください"),"")</f>
        <v/>
      </c>
    </row>
    <row r="1604" spans="1:12" ht="16.5" customHeight="1" x14ac:dyDescent="0.4">
      <c r="A1604" s="41" t="str">
        <f t="shared" si="25"/>
        <v/>
      </c>
      <c r="B1604" s="40"/>
      <c r="C1604" s="75"/>
      <c r="D1604" s="42"/>
      <c r="E1604" s="27" t="str" cm="1">
        <f t="array" ref="E1604">IFERROR(_xlfn.IFS(AND($F$4=45566,D1604="徳島"),VLOOKUP(D1604,最低賃金!$A$2:$G$49,2,FALSE),OR($F$4&lt;&gt;45566,D1604&lt;&gt;"徳島"),VLOOKUP(D1604,最低賃金!$A$2:$G$49,4,FALSE)),"")</f>
        <v/>
      </c>
      <c r="F1604" s="27" t="str">
        <f>IFERROR(VLOOKUP(D1604,最低賃金!$A$3:$G$49,6,FALSE),"")</f>
        <v/>
      </c>
      <c r="G1604" s="42"/>
      <c r="H1604" s="19"/>
      <c r="I1604" s="81"/>
      <c r="J1604" s="27" t="str" cm="1">
        <f t="array" ref="J1604">IFERROR(_xlfn.IFS(COUNTBLANK(G1604:I1604)=3,"",H1604="","H列に金額を入力してください",G1604=3,H1604,I1604="","I列に労働時間を入力してください",G1604=1,ROUND(H1604/(I1604*24),0),G1604=2,ROUND(H1604/(I1604*24),0)),"")</f>
        <v/>
      </c>
      <c r="K1604" s="80" t="str" cm="1">
        <f t="array" ref="K1604">IFERROR(_xlfn.IFS(D1604="","",J1604&lt;E1604,"×（法定外・要件外となる従業員です）",J1604&lt;=F1604,"〇",J1604&gt;F1604,"ー（要件外となる従業員です）"),"")</f>
        <v/>
      </c>
      <c r="L1604" s="25" t="str" cm="1">
        <f t="array" ref="L1604">IFERROR(_xlfn.IFS(COUNTBLANK(C1604:J1604)=8,"",C1604="","←C列に従業員名を姓名（フルネーム）で入力してください。誤変換にお気を付け下さい。",D1604="","←D列に都道府県を入力してください。",G1604="","←G列に1～3の選択肢を入力してください",H1604="","←H列に金額を入力してください",G1604=3,"",I1604="","←I列に所定労働時間を入力してください"),"")</f>
        <v/>
      </c>
    </row>
    <row r="1605" spans="1:12" ht="16.5" customHeight="1" x14ac:dyDescent="0.4">
      <c r="A1605" s="41" t="str">
        <f t="shared" si="25"/>
        <v/>
      </c>
      <c r="B1605" s="40"/>
      <c r="C1605" s="75"/>
      <c r="D1605" s="42"/>
      <c r="E1605" s="27" t="str" cm="1">
        <f t="array" ref="E1605">IFERROR(_xlfn.IFS(AND($F$4=45566,D1605="徳島"),VLOOKUP(D1605,最低賃金!$A$2:$G$49,2,FALSE),OR($F$4&lt;&gt;45566,D1605&lt;&gt;"徳島"),VLOOKUP(D1605,最低賃金!$A$2:$G$49,4,FALSE)),"")</f>
        <v/>
      </c>
      <c r="F1605" s="27" t="str">
        <f>IFERROR(VLOOKUP(D1605,最低賃金!$A$3:$G$49,6,FALSE),"")</f>
        <v/>
      </c>
      <c r="G1605" s="42"/>
      <c r="H1605" s="19"/>
      <c r="I1605" s="81"/>
      <c r="J1605" s="27" t="str" cm="1">
        <f t="array" ref="J1605">IFERROR(_xlfn.IFS(COUNTBLANK(G1605:I1605)=3,"",H1605="","H列に金額を入力してください",G1605=3,H1605,I1605="","I列に労働時間を入力してください",G1605=1,ROUND(H1605/(I1605*24),0),G1605=2,ROUND(H1605/(I1605*24),0)),"")</f>
        <v/>
      </c>
      <c r="K1605" s="80" t="str" cm="1">
        <f t="array" ref="K1605">IFERROR(_xlfn.IFS(D1605="","",J1605&lt;E1605,"×（法定外・要件外となる従業員です）",J1605&lt;=F1605,"〇",J1605&gt;F1605,"ー（要件外となる従業員です）"),"")</f>
        <v/>
      </c>
      <c r="L1605" s="25" t="str" cm="1">
        <f t="array" ref="L1605">IFERROR(_xlfn.IFS(COUNTBLANK(C1605:J1605)=8,"",C1605="","←C列に従業員名を姓名（フルネーム）で入力してください。誤変換にお気を付け下さい。",D1605="","←D列に都道府県を入力してください。",G1605="","←G列に1～3の選択肢を入力してください",H1605="","←H列に金額を入力してください",G1605=3,"",I1605="","←I列に所定労働時間を入力してください"),"")</f>
        <v/>
      </c>
    </row>
    <row r="1606" spans="1:12" ht="16.5" customHeight="1" x14ac:dyDescent="0.4">
      <c r="A1606" s="41" t="str">
        <f t="shared" si="25"/>
        <v/>
      </c>
      <c r="B1606" s="40"/>
      <c r="C1606" s="75"/>
      <c r="D1606" s="42"/>
      <c r="E1606" s="27" t="str" cm="1">
        <f t="array" ref="E1606">IFERROR(_xlfn.IFS(AND($F$4=45566,D1606="徳島"),VLOOKUP(D1606,最低賃金!$A$2:$G$49,2,FALSE),OR($F$4&lt;&gt;45566,D1606&lt;&gt;"徳島"),VLOOKUP(D1606,最低賃金!$A$2:$G$49,4,FALSE)),"")</f>
        <v/>
      </c>
      <c r="F1606" s="27" t="str">
        <f>IFERROR(VLOOKUP(D1606,最低賃金!$A$3:$G$49,6,FALSE),"")</f>
        <v/>
      </c>
      <c r="G1606" s="42"/>
      <c r="H1606" s="19"/>
      <c r="I1606" s="81"/>
      <c r="J1606" s="27" t="str" cm="1">
        <f t="array" ref="J1606">IFERROR(_xlfn.IFS(COUNTBLANK(G1606:I1606)=3,"",H1606="","H列に金額を入力してください",G1606=3,H1606,I1606="","I列に労働時間を入力してください",G1606=1,ROUND(H1606/(I1606*24),0),G1606=2,ROUND(H1606/(I1606*24),0)),"")</f>
        <v/>
      </c>
      <c r="K1606" s="80" t="str" cm="1">
        <f t="array" ref="K1606">IFERROR(_xlfn.IFS(D1606="","",J1606&lt;E1606,"×（法定外・要件外となる従業員です）",J1606&lt;=F1606,"〇",J1606&gt;F1606,"ー（要件外となる従業員です）"),"")</f>
        <v/>
      </c>
      <c r="L1606" s="25" t="str" cm="1">
        <f t="array" ref="L1606">IFERROR(_xlfn.IFS(COUNTBLANK(C1606:J1606)=8,"",C1606="","←C列に従業員名を姓名（フルネーム）で入力してください。誤変換にお気を付け下さい。",D1606="","←D列に都道府県を入力してください。",G1606="","←G列に1～3の選択肢を入力してください",H1606="","←H列に金額を入力してください",G1606=3,"",I1606="","←I列に所定労働時間を入力してください"),"")</f>
        <v/>
      </c>
    </row>
    <row r="1607" spans="1:12" ht="16.5" customHeight="1" x14ac:dyDescent="0.4">
      <c r="A1607" s="41" t="str">
        <f t="shared" si="25"/>
        <v/>
      </c>
      <c r="B1607" s="40"/>
      <c r="C1607" s="75"/>
      <c r="D1607" s="42"/>
      <c r="E1607" s="27" t="str" cm="1">
        <f t="array" ref="E1607">IFERROR(_xlfn.IFS(AND($F$4=45566,D1607="徳島"),VLOOKUP(D1607,最低賃金!$A$2:$G$49,2,FALSE),OR($F$4&lt;&gt;45566,D1607&lt;&gt;"徳島"),VLOOKUP(D1607,最低賃金!$A$2:$G$49,4,FALSE)),"")</f>
        <v/>
      </c>
      <c r="F1607" s="27" t="str">
        <f>IFERROR(VLOOKUP(D1607,最低賃金!$A$3:$G$49,6,FALSE),"")</f>
        <v/>
      </c>
      <c r="G1607" s="42"/>
      <c r="H1607" s="19"/>
      <c r="I1607" s="81"/>
      <c r="J1607" s="27" t="str" cm="1">
        <f t="array" ref="J1607">IFERROR(_xlfn.IFS(COUNTBLANK(G1607:I1607)=3,"",H1607="","H列に金額を入力してください",G1607=3,H1607,I1607="","I列に労働時間を入力してください",G1607=1,ROUND(H1607/(I1607*24),0),G1607=2,ROUND(H1607/(I1607*24),0)),"")</f>
        <v/>
      </c>
      <c r="K1607" s="80" t="str" cm="1">
        <f t="array" ref="K1607">IFERROR(_xlfn.IFS(D1607="","",J1607&lt;E1607,"×（法定外・要件外となる従業員です）",J1607&lt;=F1607,"〇",J1607&gt;F1607,"ー（要件外となる従業員です）"),"")</f>
        <v/>
      </c>
      <c r="L1607" s="25" t="str" cm="1">
        <f t="array" ref="L1607">IFERROR(_xlfn.IFS(COUNTBLANK(C1607:J1607)=8,"",C1607="","←C列に従業員名を姓名（フルネーム）で入力してください。誤変換にお気を付け下さい。",D1607="","←D列に都道府県を入力してください。",G1607="","←G列に1～3の選択肢を入力してください",H1607="","←H列に金額を入力してください",G1607=3,"",I1607="","←I列に所定労働時間を入力してください"),"")</f>
        <v/>
      </c>
    </row>
    <row r="1608" spans="1:12" ht="16.5" customHeight="1" x14ac:dyDescent="0.4">
      <c r="A1608" s="41" t="str">
        <f t="shared" si="25"/>
        <v/>
      </c>
      <c r="B1608" s="40"/>
      <c r="C1608" s="75"/>
      <c r="D1608" s="42"/>
      <c r="E1608" s="27" t="str" cm="1">
        <f t="array" ref="E1608">IFERROR(_xlfn.IFS(AND($F$4=45566,D1608="徳島"),VLOOKUP(D1608,最低賃金!$A$2:$G$49,2,FALSE),OR($F$4&lt;&gt;45566,D1608&lt;&gt;"徳島"),VLOOKUP(D1608,最低賃金!$A$2:$G$49,4,FALSE)),"")</f>
        <v/>
      </c>
      <c r="F1608" s="27" t="str">
        <f>IFERROR(VLOOKUP(D1608,最低賃金!$A$3:$G$49,6,FALSE),"")</f>
        <v/>
      </c>
      <c r="G1608" s="42"/>
      <c r="H1608" s="19"/>
      <c r="I1608" s="81"/>
      <c r="J1608" s="27" t="str" cm="1">
        <f t="array" ref="J1608">IFERROR(_xlfn.IFS(COUNTBLANK(G1608:I1608)=3,"",H1608="","H列に金額を入力してください",G1608=3,H1608,I1608="","I列に労働時間を入力してください",G1608=1,ROUND(H1608/(I1608*24),0),G1608=2,ROUND(H1608/(I1608*24),0)),"")</f>
        <v/>
      </c>
      <c r="K1608" s="80" t="str" cm="1">
        <f t="array" ref="K1608">IFERROR(_xlfn.IFS(D1608="","",J1608&lt;E1608,"×（法定外・要件外となる従業員です）",J1608&lt;=F1608,"〇",J1608&gt;F1608,"ー（要件外となる従業員です）"),"")</f>
        <v/>
      </c>
      <c r="L1608" s="25" t="str" cm="1">
        <f t="array" ref="L1608">IFERROR(_xlfn.IFS(COUNTBLANK(C1608:J1608)=8,"",C1608="","←C列に従業員名を姓名（フルネーム）で入力してください。誤変換にお気を付け下さい。",D1608="","←D列に都道府県を入力してください。",G1608="","←G列に1～3の選択肢を入力してください",H1608="","←H列に金額を入力してください",G1608=3,"",I1608="","←I列に所定労働時間を入力してください"),"")</f>
        <v/>
      </c>
    </row>
    <row r="1609" spans="1:12" ht="16.5" customHeight="1" x14ac:dyDescent="0.4">
      <c r="A1609" s="41" t="str">
        <f t="shared" si="25"/>
        <v/>
      </c>
      <c r="B1609" s="40"/>
      <c r="C1609" s="75"/>
      <c r="D1609" s="42"/>
      <c r="E1609" s="27" t="str" cm="1">
        <f t="array" ref="E1609">IFERROR(_xlfn.IFS(AND($F$4=45566,D1609="徳島"),VLOOKUP(D1609,最低賃金!$A$2:$G$49,2,FALSE),OR($F$4&lt;&gt;45566,D1609&lt;&gt;"徳島"),VLOOKUP(D1609,最低賃金!$A$2:$G$49,4,FALSE)),"")</f>
        <v/>
      </c>
      <c r="F1609" s="27" t="str">
        <f>IFERROR(VLOOKUP(D1609,最低賃金!$A$3:$G$49,6,FALSE),"")</f>
        <v/>
      </c>
      <c r="G1609" s="42"/>
      <c r="H1609" s="19"/>
      <c r="I1609" s="81"/>
      <c r="J1609" s="27" t="str" cm="1">
        <f t="array" ref="J1609">IFERROR(_xlfn.IFS(COUNTBLANK(G1609:I1609)=3,"",H1609="","H列に金額を入力してください",G1609=3,H1609,I1609="","I列に労働時間を入力してください",G1609=1,ROUND(H1609/(I1609*24),0),G1609=2,ROUND(H1609/(I1609*24),0)),"")</f>
        <v/>
      </c>
      <c r="K1609" s="80" t="str" cm="1">
        <f t="array" ref="K1609">IFERROR(_xlfn.IFS(D1609="","",J1609&lt;E1609,"×（法定外・要件外となる従業員です）",J1609&lt;=F1609,"〇",J1609&gt;F1609,"ー（要件外となる従業員です）"),"")</f>
        <v/>
      </c>
      <c r="L1609" s="25" t="str" cm="1">
        <f t="array" ref="L1609">IFERROR(_xlfn.IFS(COUNTBLANK(C1609:J1609)=8,"",C1609="","←C列に従業員名を姓名（フルネーム）で入力してください。誤変換にお気を付け下さい。",D1609="","←D列に都道府県を入力してください。",G1609="","←G列に1～3の選択肢を入力してください",H1609="","←H列に金額を入力してください",G1609=3,"",I1609="","←I列に所定労働時間を入力してください"),"")</f>
        <v/>
      </c>
    </row>
    <row r="1610" spans="1:12" ht="16.5" customHeight="1" x14ac:dyDescent="0.4">
      <c r="A1610" s="41" t="str">
        <f t="shared" si="25"/>
        <v/>
      </c>
      <c r="B1610" s="40"/>
      <c r="C1610" s="75"/>
      <c r="D1610" s="42"/>
      <c r="E1610" s="27" t="str" cm="1">
        <f t="array" ref="E1610">IFERROR(_xlfn.IFS(AND($F$4=45566,D1610="徳島"),VLOOKUP(D1610,最低賃金!$A$2:$G$49,2,FALSE),OR($F$4&lt;&gt;45566,D1610&lt;&gt;"徳島"),VLOOKUP(D1610,最低賃金!$A$2:$G$49,4,FALSE)),"")</f>
        <v/>
      </c>
      <c r="F1610" s="27" t="str">
        <f>IFERROR(VLOOKUP(D1610,最低賃金!$A$3:$G$49,6,FALSE),"")</f>
        <v/>
      </c>
      <c r="G1610" s="42"/>
      <c r="H1610" s="19"/>
      <c r="I1610" s="81"/>
      <c r="J1610" s="27" t="str" cm="1">
        <f t="array" ref="J1610">IFERROR(_xlfn.IFS(COUNTBLANK(G1610:I1610)=3,"",H1610="","H列に金額を入力してください",G1610=3,H1610,I1610="","I列に労働時間を入力してください",G1610=1,ROUND(H1610/(I1610*24),0),G1610=2,ROUND(H1610/(I1610*24),0)),"")</f>
        <v/>
      </c>
      <c r="K1610" s="80" t="str" cm="1">
        <f t="array" ref="K1610">IFERROR(_xlfn.IFS(D1610="","",J1610&lt;E1610,"×（法定外・要件外となる従業員です）",J1610&lt;=F1610,"〇",J1610&gt;F1610,"ー（要件外となる従業員です）"),"")</f>
        <v/>
      </c>
      <c r="L1610" s="25" t="str" cm="1">
        <f t="array" ref="L1610">IFERROR(_xlfn.IFS(COUNTBLANK(C1610:J1610)=8,"",C1610="","←C列に従業員名を姓名（フルネーム）で入力してください。誤変換にお気を付け下さい。",D1610="","←D列に都道府県を入力してください。",G1610="","←G列に1～3の選択肢を入力してください",H1610="","←H列に金額を入力してください",G1610=3,"",I1610="","←I列に所定労働時間を入力してください"),"")</f>
        <v/>
      </c>
    </row>
    <row r="1611" spans="1:12" ht="16.5" customHeight="1" x14ac:dyDescent="0.4">
      <c r="A1611" s="41" t="str">
        <f t="shared" si="25"/>
        <v/>
      </c>
      <c r="B1611" s="40"/>
      <c r="C1611" s="75"/>
      <c r="D1611" s="42"/>
      <c r="E1611" s="27" t="str" cm="1">
        <f t="array" ref="E1611">IFERROR(_xlfn.IFS(AND($F$4=45566,D1611="徳島"),VLOOKUP(D1611,最低賃金!$A$2:$G$49,2,FALSE),OR($F$4&lt;&gt;45566,D1611&lt;&gt;"徳島"),VLOOKUP(D1611,最低賃金!$A$2:$G$49,4,FALSE)),"")</f>
        <v/>
      </c>
      <c r="F1611" s="27" t="str">
        <f>IFERROR(VLOOKUP(D1611,最低賃金!$A$3:$G$49,6,FALSE),"")</f>
        <v/>
      </c>
      <c r="G1611" s="42"/>
      <c r="H1611" s="19"/>
      <c r="I1611" s="81"/>
      <c r="J1611" s="27" t="str" cm="1">
        <f t="array" ref="J1611">IFERROR(_xlfn.IFS(COUNTBLANK(G1611:I1611)=3,"",H1611="","H列に金額を入力してください",G1611=3,H1611,I1611="","I列に労働時間を入力してください",G1611=1,ROUND(H1611/(I1611*24),0),G1611=2,ROUND(H1611/(I1611*24),0)),"")</f>
        <v/>
      </c>
      <c r="K1611" s="80" t="str" cm="1">
        <f t="array" ref="K1611">IFERROR(_xlfn.IFS(D1611="","",J1611&lt;E1611,"×（法定外・要件外となる従業員です）",J1611&lt;=F1611,"〇",J1611&gt;F1611,"ー（要件外となる従業員です）"),"")</f>
        <v/>
      </c>
      <c r="L1611" s="25" t="str" cm="1">
        <f t="array" ref="L1611">IFERROR(_xlfn.IFS(COUNTBLANK(C1611:J1611)=8,"",C1611="","←C列に従業員名を姓名（フルネーム）で入力してください。誤変換にお気を付け下さい。",D1611="","←D列に都道府県を入力してください。",G1611="","←G列に1～3の選択肢を入力してください",H1611="","←H列に金額を入力してください",G1611=3,"",I1611="","←I列に所定労働時間を入力してください"),"")</f>
        <v/>
      </c>
    </row>
    <row r="1612" spans="1:12" ht="16.5" customHeight="1" x14ac:dyDescent="0.4">
      <c r="A1612" s="41" t="str">
        <f t="shared" si="25"/>
        <v/>
      </c>
      <c r="B1612" s="40"/>
      <c r="C1612" s="75"/>
      <c r="D1612" s="42"/>
      <c r="E1612" s="27" t="str" cm="1">
        <f t="array" ref="E1612">IFERROR(_xlfn.IFS(AND($F$4=45566,D1612="徳島"),VLOOKUP(D1612,最低賃金!$A$2:$G$49,2,FALSE),OR($F$4&lt;&gt;45566,D1612&lt;&gt;"徳島"),VLOOKUP(D1612,最低賃金!$A$2:$G$49,4,FALSE)),"")</f>
        <v/>
      </c>
      <c r="F1612" s="27" t="str">
        <f>IFERROR(VLOOKUP(D1612,最低賃金!$A$3:$G$49,6,FALSE),"")</f>
        <v/>
      </c>
      <c r="G1612" s="42"/>
      <c r="H1612" s="19"/>
      <c r="I1612" s="81"/>
      <c r="J1612" s="27" t="str" cm="1">
        <f t="array" ref="J1612">IFERROR(_xlfn.IFS(COUNTBLANK(G1612:I1612)=3,"",H1612="","H列に金額を入力してください",G1612=3,H1612,I1612="","I列に労働時間を入力してください",G1612=1,ROUND(H1612/(I1612*24),0),G1612=2,ROUND(H1612/(I1612*24),0)),"")</f>
        <v/>
      </c>
      <c r="K1612" s="80" t="str" cm="1">
        <f t="array" ref="K1612">IFERROR(_xlfn.IFS(D1612="","",J1612&lt;E1612,"×（法定外・要件外となる従業員です）",J1612&lt;=F1612,"〇",J1612&gt;F1612,"ー（要件外となる従業員です）"),"")</f>
        <v/>
      </c>
      <c r="L1612" s="25" t="str" cm="1">
        <f t="array" ref="L1612">IFERROR(_xlfn.IFS(COUNTBLANK(C1612:J1612)=8,"",C1612="","←C列に従業員名を姓名（フルネーム）で入力してください。誤変換にお気を付け下さい。",D1612="","←D列に都道府県を入力してください。",G1612="","←G列に1～3の選択肢を入力してください",H1612="","←H列に金額を入力してください",G1612=3,"",I1612="","←I列に所定労働時間を入力してください"),"")</f>
        <v/>
      </c>
    </row>
    <row r="1613" spans="1:12" ht="16.5" customHeight="1" x14ac:dyDescent="0.4">
      <c r="A1613" s="41" t="str">
        <f t="shared" si="25"/>
        <v/>
      </c>
      <c r="B1613" s="40"/>
      <c r="C1613" s="75"/>
      <c r="D1613" s="42"/>
      <c r="E1613" s="27" t="str" cm="1">
        <f t="array" ref="E1613">IFERROR(_xlfn.IFS(AND($F$4=45566,D1613="徳島"),VLOOKUP(D1613,最低賃金!$A$2:$G$49,2,FALSE),OR($F$4&lt;&gt;45566,D1613&lt;&gt;"徳島"),VLOOKUP(D1613,最低賃金!$A$2:$G$49,4,FALSE)),"")</f>
        <v/>
      </c>
      <c r="F1613" s="27" t="str">
        <f>IFERROR(VLOOKUP(D1613,最低賃金!$A$3:$G$49,6,FALSE),"")</f>
        <v/>
      </c>
      <c r="G1613" s="42"/>
      <c r="H1613" s="19"/>
      <c r="I1613" s="81"/>
      <c r="J1613" s="27" t="str" cm="1">
        <f t="array" ref="J1613">IFERROR(_xlfn.IFS(COUNTBLANK(G1613:I1613)=3,"",H1613="","H列に金額を入力してください",G1613=3,H1613,I1613="","I列に労働時間を入力してください",G1613=1,ROUND(H1613/(I1613*24),0),G1613=2,ROUND(H1613/(I1613*24),0)),"")</f>
        <v/>
      </c>
      <c r="K1613" s="80" t="str" cm="1">
        <f t="array" ref="K1613">IFERROR(_xlfn.IFS(D1613="","",J1613&lt;E1613,"×（法定外・要件外となる従業員です）",J1613&lt;=F1613,"〇",J1613&gt;F1613,"ー（要件外となる従業員です）"),"")</f>
        <v/>
      </c>
      <c r="L1613" s="25" t="str" cm="1">
        <f t="array" ref="L1613">IFERROR(_xlfn.IFS(COUNTBLANK(C1613:J1613)=8,"",C1613="","←C列に従業員名を姓名（フルネーム）で入力してください。誤変換にお気を付け下さい。",D1613="","←D列に都道府県を入力してください。",G1613="","←G列に1～3の選択肢を入力してください",H1613="","←H列に金額を入力してください",G1613=3,"",I1613="","←I列に所定労働時間を入力してください"),"")</f>
        <v/>
      </c>
    </row>
    <row r="1614" spans="1:12" ht="16.5" customHeight="1" x14ac:dyDescent="0.4">
      <c r="A1614" s="41" t="str">
        <f t="shared" si="25"/>
        <v/>
      </c>
      <c r="B1614" s="40"/>
      <c r="C1614" s="75"/>
      <c r="D1614" s="42"/>
      <c r="E1614" s="27" t="str" cm="1">
        <f t="array" ref="E1614">IFERROR(_xlfn.IFS(AND($F$4=45566,D1614="徳島"),VLOOKUP(D1614,最低賃金!$A$2:$G$49,2,FALSE),OR($F$4&lt;&gt;45566,D1614&lt;&gt;"徳島"),VLOOKUP(D1614,最低賃金!$A$2:$G$49,4,FALSE)),"")</f>
        <v/>
      </c>
      <c r="F1614" s="27" t="str">
        <f>IFERROR(VLOOKUP(D1614,最低賃金!$A$3:$G$49,6,FALSE),"")</f>
        <v/>
      </c>
      <c r="G1614" s="42"/>
      <c r="H1614" s="19"/>
      <c r="I1614" s="81"/>
      <c r="J1614" s="27" t="str" cm="1">
        <f t="array" ref="J1614">IFERROR(_xlfn.IFS(COUNTBLANK(G1614:I1614)=3,"",H1614="","H列に金額を入力してください",G1614=3,H1614,I1614="","I列に労働時間を入力してください",G1614=1,ROUND(H1614/(I1614*24),0),G1614=2,ROUND(H1614/(I1614*24),0)),"")</f>
        <v/>
      </c>
      <c r="K1614" s="80" t="str" cm="1">
        <f t="array" ref="K1614">IFERROR(_xlfn.IFS(D1614="","",J1614&lt;E1614,"×（法定外・要件外となる従業員です）",J1614&lt;=F1614,"〇",J1614&gt;F1614,"ー（要件外となる従業員です）"),"")</f>
        <v/>
      </c>
      <c r="L1614" s="25" t="str" cm="1">
        <f t="array" ref="L1614">IFERROR(_xlfn.IFS(COUNTBLANK(C1614:J1614)=8,"",C1614="","←C列に従業員名を姓名（フルネーム）で入力してください。誤変換にお気を付け下さい。",D1614="","←D列に都道府県を入力してください。",G1614="","←G列に1～3の選択肢を入力してください",H1614="","←H列に金額を入力してください",G1614=3,"",I1614="","←I列に所定労働時間を入力してください"),"")</f>
        <v/>
      </c>
    </row>
    <row r="1615" spans="1:12" ht="16.5" customHeight="1" x14ac:dyDescent="0.4">
      <c r="A1615" s="41" t="str">
        <f t="shared" si="25"/>
        <v/>
      </c>
      <c r="B1615" s="40"/>
      <c r="C1615" s="75"/>
      <c r="D1615" s="42"/>
      <c r="E1615" s="27" t="str" cm="1">
        <f t="array" ref="E1615">IFERROR(_xlfn.IFS(AND($F$4=45566,D1615="徳島"),VLOOKUP(D1615,最低賃金!$A$2:$G$49,2,FALSE),OR($F$4&lt;&gt;45566,D1615&lt;&gt;"徳島"),VLOOKUP(D1615,最低賃金!$A$2:$G$49,4,FALSE)),"")</f>
        <v/>
      </c>
      <c r="F1615" s="27" t="str">
        <f>IFERROR(VLOOKUP(D1615,最低賃金!$A$3:$G$49,6,FALSE),"")</f>
        <v/>
      </c>
      <c r="G1615" s="42"/>
      <c r="H1615" s="19"/>
      <c r="I1615" s="81"/>
      <c r="J1615" s="27" t="str" cm="1">
        <f t="array" ref="J1615">IFERROR(_xlfn.IFS(COUNTBLANK(G1615:I1615)=3,"",H1615="","H列に金額を入力してください",G1615=3,H1615,I1615="","I列に労働時間を入力してください",G1615=1,ROUND(H1615/(I1615*24),0),G1615=2,ROUND(H1615/(I1615*24),0)),"")</f>
        <v/>
      </c>
      <c r="K1615" s="80" t="str" cm="1">
        <f t="array" ref="K1615">IFERROR(_xlfn.IFS(D1615="","",J1615&lt;E1615,"×（法定外・要件外となる従業員です）",J1615&lt;=F1615,"〇",J1615&gt;F1615,"ー（要件外となる従業員です）"),"")</f>
        <v/>
      </c>
      <c r="L1615" s="25" t="str" cm="1">
        <f t="array" ref="L1615">IFERROR(_xlfn.IFS(COUNTBLANK(C1615:J1615)=8,"",C1615="","←C列に従業員名を姓名（フルネーム）で入力してください。誤変換にお気を付け下さい。",D1615="","←D列に都道府県を入力してください。",G1615="","←G列に1～3の選択肢を入力してください",H1615="","←H列に金額を入力してください",G1615=3,"",I1615="","←I列に所定労働時間を入力してください"),"")</f>
        <v/>
      </c>
    </row>
    <row r="1616" spans="1:12" ht="16.5" customHeight="1" x14ac:dyDescent="0.4">
      <c r="A1616" s="41" t="str">
        <f t="shared" si="25"/>
        <v/>
      </c>
      <c r="B1616" s="40"/>
      <c r="C1616" s="75"/>
      <c r="D1616" s="42"/>
      <c r="E1616" s="27" t="str" cm="1">
        <f t="array" ref="E1616">IFERROR(_xlfn.IFS(AND($F$4=45566,D1616="徳島"),VLOOKUP(D1616,最低賃金!$A$2:$G$49,2,FALSE),OR($F$4&lt;&gt;45566,D1616&lt;&gt;"徳島"),VLOOKUP(D1616,最低賃金!$A$2:$G$49,4,FALSE)),"")</f>
        <v/>
      </c>
      <c r="F1616" s="27" t="str">
        <f>IFERROR(VLOOKUP(D1616,最低賃金!$A$3:$G$49,6,FALSE),"")</f>
        <v/>
      </c>
      <c r="G1616" s="42"/>
      <c r="H1616" s="19"/>
      <c r="I1616" s="81"/>
      <c r="J1616" s="27" t="str" cm="1">
        <f t="array" ref="J1616">IFERROR(_xlfn.IFS(COUNTBLANK(G1616:I1616)=3,"",H1616="","H列に金額を入力してください",G1616=3,H1616,I1616="","I列に労働時間を入力してください",G1616=1,ROUND(H1616/(I1616*24),0),G1616=2,ROUND(H1616/(I1616*24),0)),"")</f>
        <v/>
      </c>
      <c r="K1616" s="80" t="str" cm="1">
        <f t="array" ref="K1616">IFERROR(_xlfn.IFS(D1616="","",J1616&lt;E1616,"×（法定外・要件外となる従業員です）",J1616&lt;=F1616,"〇",J1616&gt;F1616,"ー（要件外となる従業員です）"),"")</f>
        <v/>
      </c>
      <c r="L1616" s="25" t="str" cm="1">
        <f t="array" ref="L1616">IFERROR(_xlfn.IFS(COUNTBLANK(C1616:J1616)=8,"",C1616="","←C列に従業員名を姓名（フルネーム）で入力してください。誤変換にお気を付け下さい。",D1616="","←D列に都道府県を入力してください。",G1616="","←G列に1～3の選択肢を入力してください",H1616="","←H列に金額を入力してください",G1616=3,"",I1616="","←I列に所定労働時間を入力してください"),"")</f>
        <v/>
      </c>
    </row>
    <row r="1617" spans="1:12" ht="16.5" customHeight="1" x14ac:dyDescent="0.4">
      <c r="A1617" s="41" t="str">
        <f t="shared" si="25"/>
        <v/>
      </c>
      <c r="B1617" s="40"/>
      <c r="C1617" s="75"/>
      <c r="D1617" s="42"/>
      <c r="E1617" s="27" t="str" cm="1">
        <f t="array" ref="E1617">IFERROR(_xlfn.IFS(AND($F$4=45566,D1617="徳島"),VLOOKUP(D1617,最低賃金!$A$2:$G$49,2,FALSE),OR($F$4&lt;&gt;45566,D1617&lt;&gt;"徳島"),VLOOKUP(D1617,最低賃金!$A$2:$G$49,4,FALSE)),"")</f>
        <v/>
      </c>
      <c r="F1617" s="27" t="str">
        <f>IFERROR(VLOOKUP(D1617,最低賃金!$A$3:$G$49,6,FALSE),"")</f>
        <v/>
      </c>
      <c r="G1617" s="42"/>
      <c r="H1617" s="19"/>
      <c r="I1617" s="81"/>
      <c r="J1617" s="27" t="str" cm="1">
        <f t="array" ref="J1617">IFERROR(_xlfn.IFS(COUNTBLANK(G1617:I1617)=3,"",H1617="","H列に金額を入力してください",G1617=3,H1617,I1617="","I列に労働時間を入力してください",G1617=1,ROUND(H1617/(I1617*24),0),G1617=2,ROUND(H1617/(I1617*24),0)),"")</f>
        <v/>
      </c>
      <c r="K1617" s="80" t="str" cm="1">
        <f t="array" ref="K1617">IFERROR(_xlfn.IFS(D1617="","",J1617&lt;E1617,"×（法定外・要件外となる従業員です）",J1617&lt;=F1617,"〇",J1617&gt;F1617,"ー（要件外となる従業員です）"),"")</f>
        <v/>
      </c>
      <c r="L1617" s="25" t="str" cm="1">
        <f t="array" ref="L1617">IFERROR(_xlfn.IFS(COUNTBLANK(C1617:J1617)=8,"",C1617="","←C列に従業員名を姓名（フルネーム）で入力してください。誤変換にお気を付け下さい。",D1617="","←D列に都道府県を入力してください。",G1617="","←G列に1～3の選択肢を入力してください",H1617="","←H列に金額を入力してください",G1617=3,"",I1617="","←I列に所定労働時間を入力してください"),"")</f>
        <v/>
      </c>
    </row>
    <row r="1618" spans="1:12" ht="16.5" customHeight="1" x14ac:dyDescent="0.4">
      <c r="A1618" s="41" t="str">
        <f t="shared" si="25"/>
        <v/>
      </c>
      <c r="B1618" s="40"/>
      <c r="C1618" s="75"/>
      <c r="D1618" s="42"/>
      <c r="E1618" s="27" t="str" cm="1">
        <f t="array" ref="E1618">IFERROR(_xlfn.IFS(AND($F$4=45566,D1618="徳島"),VLOOKUP(D1618,最低賃金!$A$2:$G$49,2,FALSE),OR($F$4&lt;&gt;45566,D1618&lt;&gt;"徳島"),VLOOKUP(D1618,最低賃金!$A$2:$G$49,4,FALSE)),"")</f>
        <v/>
      </c>
      <c r="F1618" s="27" t="str">
        <f>IFERROR(VLOOKUP(D1618,最低賃金!$A$3:$G$49,6,FALSE),"")</f>
        <v/>
      </c>
      <c r="G1618" s="42"/>
      <c r="H1618" s="19"/>
      <c r="I1618" s="81"/>
      <c r="J1618" s="27" t="str" cm="1">
        <f t="array" ref="J1618">IFERROR(_xlfn.IFS(COUNTBLANK(G1618:I1618)=3,"",H1618="","H列に金額を入力してください",G1618=3,H1618,I1618="","I列に労働時間を入力してください",G1618=1,ROUND(H1618/(I1618*24),0),G1618=2,ROUND(H1618/(I1618*24),0)),"")</f>
        <v/>
      </c>
      <c r="K1618" s="80" t="str" cm="1">
        <f t="array" ref="K1618">IFERROR(_xlfn.IFS(D1618="","",J1618&lt;E1618,"×（法定外・要件外となる従業員です）",J1618&lt;=F1618,"〇",J1618&gt;F1618,"ー（要件外となる従業員です）"),"")</f>
        <v/>
      </c>
      <c r="L1618" s="25" t="str" cm="1">
        <f t="array" ref="L1618">IFERROR(_xlfn.IFS(COUNTBLANK(C1618:J1618)=8,"",C1618="","←C列に従業員名を姓名（フルネーム）で入力してください。誤変換にお気を付け下さい。",D1618="","←D列に都道府県を入力してください。",G1618="","←G列に1～3の選択肢を入力してください",H1618="","←H列に金額を入力してください",G1618=3,"",I1618="","←I列に所定労働時間を入力してください"),"")</f>
        <v/>
      </c>
    </row>
    <row r="1619" spans="1:12" ht="16.5" customHeight="1" x14ac:dyDescent="0.4">
      <c r="A1619" s="41" t="str">
        <f t="shared" si="25"/>
        <v/>
      </c>
      <c r="B1619" s="40"/>
      <c r="C1619" s="75"/>
      <c r="D1619" s="42"/>
      <c r="E1619" s="27" t="str" cm="1">
        <f t="array" ref="E1619">IFERROR(_xlfn.IFS(AND($F$4=45566,D1619="徳島"),VLOOKUP(D1619,最低賃金!$A$2:$G$49,2,FALSE),OR($F$4&lt;&gt;45566,D1619&lt;&gt;"徳島"),VLOOKUP(D1619,最低賃金!$A$2:$G$49,4,FALSE)),"")</f>
        <v/>
      </c>
      <c r="F1619" s="27" t="str">
        <f>IFERROR(VLOOKUP(D1619,最低賃金!$A$3:$G$49,6,FALSE),"")</f>
        <v/>
      </c>
      <c r="G1619" s="42"/>
      <c r="H1619" s="19"/>
      <c r="I1619" s="81"/>
      <c r="J1619" s="27" t="str" cm="1">
        <f t="array" ref="J1619">IFERROR(_xlfn.IFS(COUNTBLANK(G1619:I1619)=3,"",H1619="","H列に金額を入力してください",G1619=3,H1619,I1619="","I列に労働時間を入力してください",G1619=1,ROUND(H1619/(I1619*24),0),G1619=2,ROUND(H1619/(I1619*24),0)),"")</f>
        <v/>
      </c>
      <c r="K1619" s="80" t="str" cm="1">
        <f t="array" ref="K1619">IFERROR(_xlfn.IFS(D1619="","",J1619&lt;E1619,"×（法定外・要件外となる従業員です）",J1619&lt;=F1619,"〇",J1619&gt;F1619,"ー（要件外となる従業員です）"),"")</f>
        <v/>
      </c>
      <c r="L1619" s="25" t="str" cm="1">
        <f t="array" ref="L1619">IFERROR(_xlfn.IFS(COUNTBLANK(C1619:J1619)=8,"",C1619="","←C列に従業員名を姓名（フルネーム）で入力してください。誤変換にお気を付け下さい。",D1619="","←D列に都道府県を入力してください。",G1619="","←G列に1～3の選択肢を入力してください",H1619="","←H列に金額を入力してください",G1619=3,"",I1619="","←I列に所定労働時間を入力してください"),"")</f>
        <v/>
      </c>
    </row>
    <row r="1620" spans="1:12" ht="16.5" customHeight="1" x14ac:dyDescent="0.4">
      <c r="A1620" s="41" t="str">
        <f t="shared" si="25"/>
        <v/>
      </c>
      <c r="B1620" s="40"/>
      <c r="C1620" s="75"/>
      <c r="D1620" s="42"/>
      <c r="E1620" s="27" t="str" cm="1">
        <f t="array" ref="E1620">IFERROR(_xlfn.IFS(AND($F$4=45566,D1620="徳島"),VLOOKUP(D1620,最低賃金!$A$2:$G$49,2,FALSE),OR($F$4&lt;&gt;45566,D1620&lt;&gt;"徳島"),VLOOKUP(D1620,最低賃金!$A$2:$G$49,4,FALSE)),"")</f>
        <v/>
      </c>
      <c r="F1620" s="27" t="str">
        <f>IFERROR(VLOOKUP(D1620,最低賃金!$A$3:$G$49,6,FALSE),"")</f>
        <v/>
      </c>
      <c r="G1620" s="42"/>
      <c r="H1620" s="19"/>
      <c r="I1620" s="81"/>
      <c r="J1620" s="27" t="str" cm="1">
        <f t="array" ref="J1620">IFERROR(_xlfn.IFS(COUNTBLANK(G1620:I1620)=3,"",H1620="","H列に金額を入力してください",G1620=3,H1620,I1620="","I列に労働時間を入力してください",G1620=1,ROUND(H1620/(I1620*24),0),G1620=2,ROUND(H1620/(I1620*24),0)),"")</f>
        <v/>
      </c>
      <c r="K1620" s="80" t="str" cm="1">
        <f t="array" ref="K1620">IFERROR(_xlfn.IFS(D1620="","",J1620&lt;E1620,"×（法定外・要件外となる従業員です）",J1620&lt;=F1620,"〇",J1620&gt;F1620,"ー（要件外となる従業員です）"),"")</f>
        <v/>
      </c>
      <c r="L1620" s="25" t="str" cm="1">
        <f t="array" ref="L1620">IFERROR(_xlfn.IFS(COUNTBLANK(C1620:J1620)=8,"",C1620="","←C列に従業員名を姓名（フルネーム）で入力してください。誤変換にお気を付け下さい。",D1620="","←D列に都道府県を入力してください。",G1620="","←G列に1～3の選択肢を入力してください",H1620="","←H列に金額を入力してください",G1620=3,"",I1620="","←I列に所定労働時間を入力してください"),"")</f>
        <v/>
      </c>
    </row>
    <row r="1621" spans="1:12" ht="16.5" customHeight="1" x14ac:dyDescent="0.4">
      <c r="A1621" s="41" t="str">
        <f t="shared" si="25"/>
        <v/>
      </c>
      <c r="B1621" s="40"/>
      <c r="C1621" s="75"/>
      <c r="D1621" s="42"/>
      <c r="E1621" s="27" t="str" cm="1">
        <f t="array" ref="E1621">IFERROR(_xlfn.IFS(AND($F$4=45566,D1621="徳島"),VLOOKUP(D1621,最低賃金!$A$2:$G$49,2,FALSE),OR($F$4&lt;&gt;45566,D1621&lt;&gt;"徳島"),VLOOKUP(D1621,最低賃金!$A$2:$G$49,4,FALSE)),"")</f>
        <v/>
      </c>
      <c r="F1621" s="27" t="str">
        <f>IFERROR(VLOOKUP(D1621,最低賃金!$A$3:$G$49,6,FALSE),"")</f>
        <v/>
      </c>
      <c r="G1621" s="42"/>
      <c r="H1621" s="19"/>
      <c r="I1621" s="81"/>
      <c r="J1621" s="27" t="str" cm="1">
        <f t="array" ref="J1621">IFERROR(_xlfn.IFS(COUNTBLANK(G1621:I1621)=3,"",H1621="","H列に金額を入力してください",G1621=3,H1621,I1621="","I列に労働時間を入力してください",G1621=1,ROUND(H1621/(I1621*24),0),G1621=2,ROUND(H1621/(I1621*24),0)),"")</f>
        <v/>
      </c>
      <c r="K1621" s="80" t="str" cm="1">
        <f t="array" ref="K1621">IFERROR(_xlfn.IFS(D1621="","",J1621&lt;E1621,"×（法定外・要件外となる従業員です）",J1621&lt;=F1621,"〇",J1621&gt;F1621,"ー（要件外となる従業員です）"),"")</f>
        <v/>
      </c>
      <c r="L1621" s="25" t="str" cm="1">
        <f t="array" ref="L1621">IFERROR(_xlfn.IFS(COUNTBLANK(C1621:J1621)=8,"",C1621="","←C列に従業員名を姓名（フルネーム）で入力してください。誤変換にお気を付け下さい。",D1621="","←D列に都道府県を入力してください。",G1621="","←G列に1～3の選択肢を入力してください",H1621="","←H列に金額を入力してください",G1621=3,"",I1621="","←I列に所定労働時間を入力してください"),"")</f>
        <v/>
      </c>
    </row>
    <row r="1622" spans="1:12" ht="16.5" customHeight="1" x14ac:dyDescent="0.4">
      <c r="A1622" s="41" t="str">
        <f t="shared" si="25"/>
        <v/>
      </c>
      <c r="B1622" s="40"/>
      <c r="C1622" s="75"/>
      <c r="D1622" s="42"/>
      <c r="E1622" s="27" t="str" cm="1">
        <f t="array" ref="E1622">IFERROR(_xlfn.IFS(AND($F$4=45566,D1622="徳島"),VLOOKUP(D1622,最低賃金!$A$2:$G$49,2,FALSE),OR($F$4&lt;&gt;45566,D1622&lt;&gt;"徳島"),VLOOKUP(D1622,最低賃金!$A$2:$G$49,4,FALSE)),"")</f>
        <v/>
      </c>
      <c r="F1622" s="27" t="str">
        <f>IFERROR(VLOOKUP(D1622,最低賃金!$A$3:$G$49,6,FALSE),"")</f>
        <v/>
      </c>
      <c r="G1622" s="42"/>
      <c r="H1622" s="19"/>
      <c r="I1622" s="81"/>
      <c r="J1622" s="27" t="str" cm="1">
        <f t="array" ref="J1622">IFERROR(_xlfn.IFS(COUNTBLANK(G1622:I1622)=3,"",H1622="","H列に金額を入力してください",G1622=3,H1622,I1622="","I列に労働時間を入力してください",G1622=1,ROUND(H1622/(I1622*24),0),G1622=2,ROUND(H1622/(I1622*24),0)),"")</f>
        <v/>
      </c>
      <c r="K1622" s="80" t="str" cm="1">
        <f t="array" ref="K1622">IFERROR(_xlfn.IFS(D1622="","",J1622&lt;E1622,"×（法定外・要件外となる従業員です）",J1622&lt;=F1622,"〇",J1622&gt;F1622,"ー（要件外となる従業員です）"),"")</f>
        <v/>
      </c>
      <c r="L1622" s="25" t="str" cm="1">
        <f t="array" ref="L1622">IFERROR(_xlfn.IFS(COUNTBLANK(C1622:J1622)=8,"",C1622="","←C列に従業員名を姓名（フルネーム）で入力してください。誤変換にお気を付け下さい。",D1622="","←D列に都道府県を入力してください。",G1622="","←G列に1～3の選択肢を入力してください",H1622="","←H列に金額を入力してください",G1622=3,"",I1622="","←I列に所定労働時間を入力してください"),"")</f>
        <v/>
      </c>
    </row>
    <row r="1623" spans="1:12" ht="16.5" customHeight="1" x14ac:dyDescent="0.4">
      <c r="A1623" s="41" t="str">
        <f t="shared" si="25"/>
        <v/>
      </c>
      <c r="B1623" s="40"/>
      <c r="C1623" s="75"/>
      <c r="D1623" s="42"/>
      <c r="E1623" s="27" t="str" cm="1">
        <f t="array" ref="E1623">IFERROR(_xlfn.IFS(AND($F$4=45566,D1623="徳島"),VLOOKUP(D1623,最低賃金!$A$2:$G$49,2,FALSE),OR($F$4&lt;&gt;45566,D1623&lt;&gt;"徳島"),VLOOKUP(D1623,最低賃金!$A$2:$G$49,4,FALSE)),"")</f>
        <v/>
      </c>
      <c r="F1623" s="27" t="str">
        <f>IFERROR(VLOOKUP(D1623,最低賃金!$A$3:$G$49,6,FALSE),"")</f>
        <v/>
      </c>
      <c r="G1623" s="42"/>
      <c r="H1623" s="19"/>
      <c r="I1623" s="81"/>
      <c r="J1623" s="27" t="str" cm="1">
        <f t="array" ref="J1623">IFERROR(_xlfn.IFS(COUNTBLANK(G1623:I1623)=3,"",H1623="","H列に金額を入力してください",G1623=3,H1623,I1623="","I列に労働時間を入力してください",G1623=1,ROUND(H1623/(I1623*24),0),G1623=2,ROUND(H1623/(I1623*24),0)),"")</f>
        <v/>
      </c>
      <c r="K1623" s="80" t="str" cm="1">
        <f t="array" ref="K1623">IFERROR(_xlfn.IFS(D1623="","",J1623&lt;E1623,"×（法定外・要件外となる従業員です）",J1623&lt;=F1623,"〇",J1623&gt;F1623,"ー（要件外となる従業員です）"),"")</f>
        <v/>
      </c>
      <c r="L1623" s="25" t="str" cm="1">
        <f t="array" ref="L1623">IFERROR(_xlfn.IFS(COUNTBLANK(C1623:J1623)=8,"",C1623="","←C列に従業員名を姓名（フルネーム）で入力してください。誤変換にお気を付け下さい。",D1623="","←D列に都道府県を入力してください。",G1623="","←G列に1～3の選択肢を入力してください",H1623="","←H列に金額を入力してください",G1623=3,"",I1623="","←I列に所定労働時間を入力してください"),"")</f>
        <v/>
      </c>
    </row>
    <row r="1624" spans="1:12" ht="16.5" customHeight="1" x14ac:dyDescent="0.4">
      <c r="A1624" s="41" t="str">
        <f t="shared" si="25"/>
        <v/>
      </c>
      <c r="B1624" s="40"/>
      <c r="C1624" s="75"/>
      <c r="D1624" s="42"/>
      <c r="E1624" s="27" t="str" cm="1">
        <f t="array" ref="E1624">IFERROR(_xlfn.IFS(AND($F$4=45566,D1624="徳島"),VLOOKUP(D1624,最低賃金!$A$2:$G$49,2,FALSE),OR($F$4&lt;&gt;45566,D1624&lt;&gt;"徳島"),VLOOKUP(D1624,最低賃金!$A$2:$G$49,4,FALSE)),"")</f>
        <v/>
      </c>
      <c r="F1624" s="27" t="str">
        <f>IFERROR(VLOOKUP(D1624,最低賃金!$A$3:$G$49,6,FALSE),"")</f>
        <v/>
      </c>
      <c r="G1624" s="42"/>
      <c r="H1624" s="19"/>
      <c r="I1624" s="81"/>
      <c r="J1624" s="27" t="str" cm="1">
        <f t="array" ref="J1624">IFERROR(_xlfn.IFS(COUNTBLANK(G1624:I1624)=3,"",H1624="","H列に金額を入力してください",G1624=3,H1624,I1624="","I列に労働時間を入力してください",G1624=1,ROUND(H1624/(I1624*24),0),G1624=2,ROUND(H1624/(I1624*24),0)),"")</f>
        <v/>
      </c>
      <c r="K1624" s="80" t="str" cm="1">
        <f t="array" ref="K1624">IFERROR(_xlfn.IFS(D1624="","",J1624&lt;E1624,"×（法定外・要件外となる従業員です）",J1624&lt;=F1624,"〇",J1624&gt;F1624,"ー（要件外となる従業員です）"),"")</f>
        <v/>
      </c>
      <c r="L1624" s="25" t="str" cm="1">
        <f t="array" ref="L1624">IFERROR(_xlfn.IFS(COUNTBLANK(C1624:J1624)=8,"",C1624="","←C列に従業員名を姓名（フルネーム）で入力してください。誤変換にお気を付け下さい。",D1624="","←D列に都道府県を入力してください。",G1624="","←G列に1～3の選択肢を入力してください",H1624="","←H列に金額を入力してください",G1624=3,"",I1624="","←I列に所定労働時間を入力してください"),"")</f>
        <v/>
      </c>
    </row>
    <row r="1625" spans="1:12" ht="16.5" customHeight="1" x14ac:dyDescent="0.4">
      <c r="A1625" s="41" t="str">
        <f t="shared" si="25"/>
        <v/>
      </c>
      <c r="B1625" s="40"/>
      <c r="C1625" s="75"/>
      <c r="D1625" s="42"/>
      <c r="E1625" s="27" t="str" cm="1">
        <f t="array" ref="E1625">IFERROR(_xlfn.IFS(AND($F$4=45566,D1625="徳島"),VLOOKUP(D1625,最低賃金!$A$2:$G$49,2,FALSE),OR($F$4&lt;&gt;45566,D1625&lt;&gt;"徳島"),VLOOKUP(D1625,最低賃金!$A$2:$G$49,4,FALSE)),"")</f>
        <v/>
      </c>
      <c r="F1625" s="27" t="str">
        <f>IFERROR(VLOOKUP(D1625,最低賃金!$A$3:$G$49,6,FALSE),"")</f>
        <v/>
      </c>
      <c r="G1625" s="42"/>
      <c r="H1625" s="19"/>
      <c r="I1625" s="81"/>
      <c r="J1625" s="27" t="str" cm="1">
        <f t="array" ref="J1625">IFERROR(_xlfn.IFS(COUNTBLANK(G1625:I1625)=3,"",H1625="","H列に金額を入力してください",G1625=3,H1625,I1625="","I列に労働時間を入力してください",G1625=1,ROUND(H1625/(I1625*24),0),G1625=2,ROUND(H1625/(I1625*24),0)),"")</f>
        <v/>
      </c>
      <c r="K1625" s="80" t="str" cm="1">
        <f t="array" ref="K1625">IFERROR(_xlfn.IFS(D1625="","",J1625&lt;E1625,"×（法定外・要件外となる従業員です）",J1625&lt;=F1625,"〇",J1625&gt;F1625,"ー（要件外となる従業員です）"),"")</f>
        <v/>
      </c>
      <c r="L1625" s="25" t="str" cm="1">
        <f t="array" ref="L1625">IFERROR(_xlfn.IFS(COUNTBLANK(C1625:J1625)=8,"",C1625="","←C列に従業員名を姓名（フルネーム）で入力してください。誤変換にお気を付け下さい。",D1625="","←D列に都道府県を入力してください。",G1625="","←G列に1～3の選択肢を入力してください",H1625="","←H列に金額を入力してください",G1625=3,"",I1625="","←I列に所定労働時間を入力してください"),"")</f>
        <v/>
      </c>
    </row>
    <row r="1626" spans="1:12" ht="16.5" customHeight="1" x14ac:dyDescent="0.4">
      <c r="A1626" s="41" t="str">
        <f t="shared" si="25"/>
        <v/>
      </c>
      <c r="B1626" s="40"/>
      <c r="C1626" s="75"/>
      <c r="D1626" s="42"/>
      <c r="E1626" s="27" t="str" cm="1">
        <f t="array" ref="E1626">IFERROR(_xlfn.IFS(AND($F$4=45566,D1626="徳島"),VLOOKUP(D1626,最低賃金!$A$2:$G$49,2,FALSE),OR($F$4&lt;&gt;45566,D1626&lt;&gt;"徳島"),VLOOKUP(D1626,最低賃金!$A$2:$G$49,4,FALSE)),"")</f>
        <v/>
      </c>
      <c r="F1626" s="27" t="str">
        <f>IFERROR(VLOOKUP(D1626,最低賃金!$A$3:$G$49,6,FALSE),"")</f>
        <v/>
      </c>
      <c r="G1626" s="42"/>
      <c r="H1626" s="19"/>
      <c r="I1626" s="81"/>
      <c r="J1626" s="27" t="str" cm="1">
        <f t="array" ref="J1626">IFERROR(_xlfn.IFS(COUNTBLANK(G1626:I1626)=3,"",H1626="","H列に金額を入力してください",G1626=3,H1626,I1626="","I列に労働時間を入力してください",G1626=1,ROUND(H1626/(I1626*24),0),G1626=2,ROUND(H1626/(I1626*24),0)),"")</f>
        <v/>
      </c>
      <c r="K1626" s="80" t="str" cm="1">
        <f t="array" ref="K1626">IFERROR(_xlfn.IFS(D1626="","",J1626&lt;E1626,"×（法定外・要件外となる従業員です）",J1626&lt;=F1626,"〇",J1626&gt;F1626,"ー（要件外となる従業員です）"),"")</f>
        <v/>
      </c>
      <c r="L1626" s="25" t="str" cm="1">
        <f t="array" ref="L1626">IFERROR(_xlfn.IFS(COUNTBLANK(C1626:J1626)=8,"",C1626="","←C列に従業員名を姓名（フルネーム）で入力してください。誤変換にお気を付け下さい。",D1626="","←D列に都道府県を入力してください。",G1626="","←G列に1～3の選択肢を入力してください",H1626="","←H列に金額を入力してください",G1626=3,"",I1626="","←I列に所定労働時間を入力してください"),"")</f>
        <v/>
      </c>
    </row>
    <row r="1627" spans="1:12" ht="16.5" customHeight="1" x14ac:dyDescent="0.4">
      <c r="A1627" s="41" t="str">
        <f t="shared" si="25"/>
        <v/>
      </c>
      <c r="B1627" s="40"/>
      <c r="C1627" s="75"/>
      <c r="D1627" s="42"/>
      <c r="E1627" s="27" t="str" cm="1">
        <f t="array" ref="E1627">IFERROR(_xlfn.IFS(AND($F$4=45566,D1627="徳島"),VLOOKUP(D1627,最低賃金!$A$2:$G$49,2,FALSE),OR($F$4&lt;&gt;45566,D1627&lt;&gt;"徳島"),VLOOKUP(D1627,最低賃金!$A$2:$G$49,4,FALSE)),"")</f>
        <v/>
      </c>
      <c r="F1627" s="27" t="str">
        <f>IFERROR(VLOOKUP(D1627,最低賃金!$A$3:$G$49,6,FALSE),"")</f>
        <v/>
      </c>
      <c r="G1627" s="42"/>
      <c r="H1627" s="19"/>
      <c r="I1627" s="81"/>
      <c r="J1627" s="27" t="str" cm="1">
        <f t="array" ref="J1627">IFERROR(_xlfn.IFS(COUNTBLANK(G1627:I1627)=3,"",H1627="","H列に金額を入力してください",G1627=3,H1627,I1627="","I列に労働時間を入力してください",G1627=1,ROUND(H1627/(I1627*24),0),G1627=2,ROUND(H1627/(I1627*24),0)),"")</f>
        <v/>
      </c>
      <c r="K1627" s="80" t="str" cm="1">
        <f t="array" ref="K1627">IFERROR(_xlfn.IFS(D1627="","",J1627&lt;E1627,"×（法定外・要件外となる従業員です）",J1627&lt;=F1627,"〇",J1627&gt;F1627,"ー（要件外となる従業員です）"),"")</f>
        <v/>
      </c>
      <c r="L1627" s="25" t="str" cm="1">
        <f t="array" ref="L1627">IFERROR(_xlfn.IFS(COUNTBLANK(C1627:J1627)=8,"",C1627="","←C列に従業員名を姓名（フルネーム）で入力してください。誤変換にお気を付け下さい。",D1627="","←D列に都道府県を入力してください。",G1627="","←G列に1～3の選択肢を入力してください",H1627="","←H列に金額を入力してください",G1627=3,"",I1627="","←I列に所定労働時間を入力してください"),"")</f>
        <v/>
      </c>
    </row>
    <row r="1628" spans="1:12" ht="16.5" customHeight="1" x14ac:dyDescent="0.4">
      <c r="A1628" s="41" t="str">
        <f t="shared" si="25"/>
        <v/>
      </c>
      <c r="B1628" s="40"/>
      <c r="C1628" s="75"/>
      <c r="D1628" s="42"/>
      <c r="E1628" s="27" t="str" cm="1">
        <f t="array" ref="E1628">IFERROR(_xlfn.IFS(AND($F$4=45566,D1628="徳島"),VLOOKUP(D1628,最低賃金!$A$2:$G$49,2,FALSE),OR($F$4&lt;&gt;45566,D1628&lt;&gt;"徳島"),VLOOKUP(D1628,最低賃金!$A$2:$G$49,4,FALSE)),"")</f>
        <v/>
      </c>
      <c r="F1628" s="27" t="str">
        <f>IFERROR(VLOOKUP(D1628,最低賃金!$A$3:$G$49,6,FALSE),"")</f>
        <v/>
      </c>
      <c r="G1628" s="42"/>
      <c r="H1628" s="19"/>
      <c r="I1628" s="81"/>
      <c r="J1628" s="27" t="str" cm="1">
        <f t="array" ref="J1628">IFERROR(_xlfn.IFS(COUNTBLANK(G1628:I1628)=3,"",H1628="","H列に金額を入力してください",G1628=3,H1628,I1628="","I列に労働時間を入力してください",G1628=1,ROUND(H1628/(I1628*24),0),G1628=2,ROUND(H1628/(I1628*24),0)),"")</f>
        <v/>
      </c>
      <c r="K1628" s="80" t="str" cm="1">
        <f t="array" ref="K1628">IFERROR(_xlfn.IFS(D1628="","",J1628&lt;E1628,"×（法定外・要件外となる従業員です）",J1628&lt;=F1628,"〇",J1628&gt;F1628,"ー（要件外となる従業員です）"),"")</f>
        <v/>
      </c>
      <c r="L1628" s="25" t="str" cm="1">
        <f t="array" ref="L1628">IFERROR(_xlfn.IFS(COUNTBLANK(C1628:J1628)=8,"",C1628="","←C列に従業員名を姓名（フルネーム）で入力してください。誤変換にお気を付け下さい。",D1628="","←D列に都道府県を入力してください。",G1628="","←G列に1～3の選択肢を入力してください",H1628="","←H列に金額を入力してください",G1628=3,"",I1628="","←I列に所定労働時間を入力してください"),"")</f>
        <v/>
      </c>
    </row>
    <row r="1629" spans="1:12" ht="16.5" customHeight="1" x14ac:dyDescent="0.4">
      <c r="A1629" s="41" t="str">
        <f t="shared" si="25"/>
        <v/>
      </c>
      <c r="B1629" s="40"/>
      <c r="C1629" s="75"/>
      <c r="D1629" s="42"/>
      <c r="E1629" s="27" t="str" cm="1">
        <f t="array" ref="E1629">IFERROR(_xlfn.IFS(AND($F$4=45566,D1629="徳島"),VLOOKUP(D1629,最低賃金!$A$2:$G$49,2,FALSE),OR($F$4&lt;&gt;45566,D1629&lt;&gt;"徳島"),VLOOKUP(D1629,最低賃金!$A$2:$G$49,4,FALSE)),"")</f>
        <v/>
      </c>
      <c r="F1629" s="27" t="str">
        <f>IFERROR(VLOOKUP(D1629,最低賃金!$A$3:$G$49,6,FALSE),"")</f>
        <v/>
      </c>
      <c r="G1629" s="42"/>
      <c r="H1629" s="19"/>
      <c r="I1629" s="81"/>
      <c r="J1629" s="27" t="str" cm="1">
        <f t="array" ref="J1629">IFERROR(_xlfn.IFS(COUNTBLANK(G1629:I1629)=3,"",H1629="","H列に金額を入力してください",G1629=3,H1629,I1629="","I列に労働時間を入力してください",G1629=1,ROUND(H1629/(I1629*24),0),G1629=2,ROUND(H1629/(I1629*24),0)),"")</f>
        <v/>
      </c>
      <c r="K1629" s="80" t="str" cm="1">
        <f t="array" ref="K1629">IFERROR(_xlfn.IFS(D1629="","",J1629&lt;E1629,"×（法定外・要件外となる従業員です）",J1629&lt;=F1629,"〇",J1629&gt;F1629,"ー（要件外となる従業員です）"),"")</f>
        <v/>
      </c>
      <c r="L1629" s="25" t="str" cm="1">
        <f t="array" ref="L1629">IFERROR(_xlfn.IFS(COUNTBLANK(C1629:J1629)=8,"",C1629="","←C列に従業員名を姓名（フルネーム）で入力してください。誤変換にお気を付け下さい。",D1629="","←D列に都道府県を入力してください。",G1629="","←G列に1～3の選択肢を入力してください",H1629="","←H列に金額を入力してください",G1629=3,"",I1629="","←I列に所定労働時間を入力してください"),"")</f>
        <v/>
      </c>
    </row>
    <row r="1630" spans="1:12" ht="16.5" customHeight="1" x14ac:dyDescent="0.4">
      <c r="A1630" s="41" t="str">
        <f t="shared" si="25"/>
        <v/>
      </c>
      <c r="B1630" s="40"/>
      <c r="C1630" s="75"/>
      <c r="D1630" s="42"/>
      <c r="E1630" s="27" t="str" cm="1">
        <f t="array" ref="E1630">IFERROR(_xlfn.IFS(AND($F$4=45566,D1630="徳島"),VLOOKUP(D1630,最低賃金!$A$2:$G$49,2,FALSE),OR($F$4&lt;&gt;45566,D1630&lt;&gt;"徳島"),VLOOKUP(D1630,最低賃金!$A$2:$G$49,4,FALSE)),"")</f>
        <v/>
      </c>
      <c r="F1630" s="27" t="str">
        <f>IFERROR(VLOOKUP(D1630,最低賃金!$A$3:$G$49,6,FALSE),"")</f>
        <v/>
      </c>
      <c r="G1630" s="42"/>
      <c r="H1630" s="19"/>
      <c r="I1630" s="81"/>
      <c r="J1630" s="27" t="str" cm="1">
        <f t="array" ref="J1630">IFERROR(_xlfn.IFS(COUNTBLANK(G1630:I1630)=3,"",H1630="","H列に金額を入力してください",G1630=3,H1630,I1630="","I列に労働時間を入力してください",G1630=1,ROUND(H1630/(I1630*24),0),G1630=2,ROUND(H1630/(I1630*24),0)),"")</f>
        <v/>
      </c>
      <c r="K1630" s="80" t="str" cm="1">
        <f t="array" ref="K1630">IFERROR(_xlfn.IFS(D1630="","",J1630&lt;E1630,"×（法定外・要件外となる従業員です）",J1630&lt;=F1630,"〇",J1630&gt;F1630,"ー（要件外となる従業員です）"),"")</f>
        <v/>
      </c>
      <c r="L1630" s="25" t="str" cm="1">
        <f t="array" ref="L1630">IFERROR(_xlfn.IFS(COUNTBLANK(C1630:J1630)=8,"",C1630="","←C列に従業員名を姓名（フルネーム）で入力してください。誤変換にお気を付け下さい。",D1630="","←D列に都道府県を入力してください。",G1630="","←G列に1～3の選択肢を入力してください",H1630="","←H列に金額を入力してください",G1630=3,"",I1630="","←I列に所定労働時間を入力してください"),"")</f>
        <v/>
      </c>
    </row>
    <row r="1631" spans="1:12" ht="16.5" customHeight="1" x14ac:dyDescent="0.4">
      <c r="A1631" s="41" t="str">
        <f t="shared" si="25"/>
        <v/>
      </c>
      <c r="B1631" s="40"/>
      <c r="C1631" s="75"/>
      <c r="D1631" s="42"/>
      <c r="E1631" s="27" t="str" cm="1">
        <f t="array" ref="E1631">IFERROR(_xlfn.IFS(AND($F$4=45566,D1631="徳島"),VLOOKUP(D1631,最低賃金!$A$2:$G$49,2,FALSE),OR($F$4&lt;&gt;45566,D1631&lt;&gt;"徳島"),VLOOKUP(D1631,最低賃金!$A$2:$G$49,4,FALSE)),"")</f>
        <v/>
      </c>
      <c r="F1631" s="27" t="str">
        <f>IFERROR(VLOOKUP(D1631,最低賃金!$A$3:$G$49,6,FALSE),"")</f>
        <v/>
      </c>
      <c r="G1631" s="42"/>
      <c r="H1631" s="19"/>
      <c r="I1631" s="81"/>
      <c r="J1631" s="27" t="str" cm="1">
        <f t="array" ref="J1631">IFERROR(_xlfn.IFS(COUNTBLANK(G1631:I1631)=3,"",H1631="","H列に金額を入力してください",G1631=3,H1631,I1631="","I列に労働時間を入力してください",G1631=1,ROUND(H1631/(I1631*24),0),G1631=2,ROUND(H1631/(I1631*24),0)),"")</f>
        <v/>
      </c>
      <c r="K1631" s="80" t="str" cm="1">
        <f t="array" ref="K1631">IFERROR(_xlfn.IFS(D1631="","",J1631&lt;E1631,"×（法定外・要件外となる従業員です）",J1631&lt;=F1631,"〇",J1631&gt;F1631,"ー（要件外となる従業員です）"),"")</f>
        <v/>
      </c>
      <c r="L1631" s="25" t="str" cm="1">
        <f t="array" ref="L1631">IFERROR(_xlfn.IFS(COUNTBLANK(C1631:J1631)=8,"",C1631="","←C列に従業員名を姓名（フルネーム）で入力してください。誤変換にお気を付け下さい。",D1631="","←D列に都道府県を入力してください。",G1631="","←G列に1～3の選択肢を入力してください",H1631="","←H列に金額を入力してください",G1631=3,"",I1631="","←I列に所定労働時間を入力してください"),"")</f>
        <v/>
      </c>
    </row>
    <row r="1632" spans="1:12" ht="16.5" customHeight="1" x14ac:dyDescent="0.4">
      <c r="A1632" s="41" t="str">
        <f t="shared" si="25"/>
        <v/>
      </c>
      <c r="B1632" s="40"/>
      <c r="C1632" s="75"/>
      <c r="D1632" s="42"/>
      <c r="E1632" s="27" t="str" cm="1">
        <f t="array" ref="E1632">IFERROR(_xlfn.IFS(AND($F$4=45566,D1632="徳島"),VLOOKUP(D1632,最低賃金!$A$2:$G$49,2,FALSE),OR($F$4&lt;&gt;45566,D1632&lt;&gt;"徳島"),VLOOKUP(D1632,最低賃金!$A$2:$G$49,4,FALSE)),"")</f>
        <v/>
      </c>
      <c r="F1632" s="27" t="str">
        <f>IFERROR(VLOOKUP(D1632,最低賃金!$A$3:$G$49,6,FALSE),"")</f>
        <v/>
      </c>
      <c r="G1632" s="42"/>
      <c r="H1632" s="19"/>
      <c r="I1632" s="81"/>
      <c r="J1632" s="27" t="str" cm="1">
        <f t="array" ref="J1632">IFERROR(_xlfn.IFS(COUNTBLANK(G1632:I1632)=3,"",H1632="","H列に金額を入力してください",G1632=3,H1632,I1632="","I列に労働時間を入力してください",G1632=1,ROUND(H1632/(I1632*24),0),G1632=2,ROUND(H1632/(I1632*24),0)),"")</f>
        <v/>
      </c>
      <c r="K1632" s="80" t="str" cm="1">
        <f t="array" ref="K1632">IFERROR(_xlfn.IFS(D1632="","",J1632&lt;E1632,"×（法定外・要件外となる従業員です）",J1632&lt;=F1632,"〇",J1632&gt;F1632,"ー（要件外となる従業員です）"),"")</f>
        <v/>
      </c>
      <c r="L1632" s="25" t="str" cm="1">
        <f t="array" ref="L1632">IFERROR(_xlfn.IFS(COUNTBLANK(C1632:J1632)=8,"",C1632="","←C列に従業員名を姓名（フルネーム）で入力してください。誤変換にお気を付け下さい。",D1632="","←D列に都道府県を入力してください。",G1632="","←G列に1～3の選択肢を入力してください",H1632="","←H列に金額を入力してください",G1632=3,"",I1632="","←I列に所定労働時間を入力してください"),"")</f>
        <v/>
      </c>
    </row>
    <row r="1633" spans="1:12" ht="16.5" customHeight="1" x14ac:dyDescent="0.4">
      <c r="A1633" s="41" t="str">
        <f t="shared" si="25"/>
        <v/>
      </c>
      <c r="B1633" s="40"/>
      <c r="C1633" s="75"/>
      <c r="D1633" s="42"/>
      <c r="E1633" s="27" t="str" cm="1">
        <f t="array" ref="E1633">IFERROR(_xlfn.IFS(AND($F$4=45566,D1633="徳島"),VLOOKUP(D1633,最低賃金!$A$2:$G$49,2,FALSE),OR($F$4&lt;&gt;45566,D1633&lt;&gt;"徳島"),VLOOKUP(D1633,最低賃金!$A$2:$G$49,4,FALSE)),"")</f>
        <v/>
      </c>
      <c r="F1633" s="27" t="str">
        <f>IFERROR(VLOOKUP(D1633,最低賃金!$A$3:$G$49,6,FALSE),"")</f>
        <v/>
      </c>
      <c r="G1633" s="42"/>
      <c r="H1633" s="19"/>
      <c r="I1633" s="81"/>
      <c r="J1633" s="27" t="str" cm="1">
        <f t="array" ref="J1633">IFERROR(_xlfn.IFS(COUNTBLANK(G1633:I1633)=3,"",H1633="","H列に金額を入力してください",G1633=3,H1633,I1633="","I列に労働時間を入力してください",G1633=1,ROUND(H1633/(I1633*24),0),G1633=2,ROUND(H1633/(I1633*24),0)),"")</f>
        <v/>
      </c>
      <c r="K1633" s="80" t="str" cm="1">
        <f t="array" ref="K1633">IFERROR(_xlfn.IFS(D1633="","",J1633&lt;E1633,"×（法定外・要件外となる従業員です）",J1633&lt;=F1633,"〇",J1633&gt;F1633,"ー（要件外となる従業員です）"),"")</f>
        <v/>
      </c>
      <c r="L1633" s="25" t="str" cm="1">
        <f t="array" ref="L1633">IFERROR(_xlfn.IFS(COUNTBLANK(C1633:J1633)=8,"",C1633="","←C列に従業員名を姓名（フルネーム）で入力してください。誤変換にお気を付け下さい。",D1633="","←D列に都道府県を入力してください。",G1633="","←G列に1～3の選択肢を入力してください",H1633="","←H列に金額を入力してください",G1633=3,"",I1633="","←I列に所定労働時間を入力してください"),"")</f>
        <v/>
      </c>
    </row>
    <row r="1634" spans="1:12" ht="16.5" customHeight="1" x14ac:dyDescent="0.4">
      <c r="A1634" s="41" t="str">
        <f t="shared" si="25"/>
        <v/>
      </c>
      <c r="B1634" s="40"/>
      <c r="C1634" s="75"/>
      <c r="D1634" s="42"/>
      <c r="E1634" s="27" t="str" cm="1">
        <f t="array" ref="E1634">IFERROR(_xlfn.IFS(AND($F$4=45566,D1634="徳島"),VLOOKUP(D1634,最低賃金!$A$2:$G$49,2,FALSE),OR($F$4&lt;&gt;45566,D1634&lt;&gt;"徳島"),VLOOKUP(D1634,最低賃金!$A$2:$G$49,4,FALSE)),"")</f>
        <v/>
      </c>
      <c r="F1634" s="27" t="str">
        <f>IFERROR(VLOOKUP(D1634,最低賃金!$A$3:$G$49,6,FALSE),"")</f>
        <v/>
      </c>
      <c r="G1634" s="42"/>
      <c r="H1634" s="19"/>
      <c r="I1634" s="81"/>
      <c r="J1634" s="27" t="str" cm="1">
        <f t="array" ref="J1634">IFERROR(_xlfn.IFS(COUNTBLANK(G1634:I1634)=3,"",H1634="","H列に金額を入力してください",G1634=3,H1634,I1634="","I列に労働時間を入力してください",G1634=1,ROUND(H1634/(I1634*24),0),G1634=2,ROUND(H1634/(I1634*24),0)),"")</f>
        <v/>
      </c>
      <c r="K1634" s="80" t="str" cm="1">
        <f t="array" ref="K1634">IFERROR(_xlfn.IFS(D1634="","",J1634&lt;E1634,"×（法定外・要件外となる従業員です）",J1634&lt;=F1634,"〇",J1634&gt;F1634,"ー（要件外となる従業員です）"),"")</f>
        <v/>
      </c>
      <c r="L1634" s="25" t="str" cm="1">
        <f t="array" ref="L1634">IFERROR(_xlfn.IFS(COUNTBLANK(C1634:J1634)=8,"",C1634="","←C列に従業員名を姓名（フルネーム）で入力してください。誤変換にお気を付け下さい。",D1634="","←D列に都道府県を入力してください。",G1634="","←G列に1～3の選択肢を入力してください",H1634="","←H列に金額を入力してください",G1634=3,"",I1634="","←I列に所定労働時間を入力してください"),"")</f>
        <v/>
      </c>
    </row>
    <row r="1635" spans="1:12" ht="16.5" customHeight="1" x14ac:dyDescent="0.4">
      <c r="A1635" s="41" t="str">
        <f t="shared" si="25"/>
        <v/>
      </c>
      <c r="B1635" s="40"/>
      <c r="C1635" s="75"/>
      <c r="D1635" s="42"/>
      <c r="E1635" s="27" t="str" cm="1">
        <f t="array" ref="E1635">IFERROR(_xlfn.IFS(AND($F$4=45566,D1635="徳島"),VLOOKUP(D1635,最低賃金!$A$2:$G$49,2,FALSE),OR($F$4&lt;&gt;45566,D1635&lt;&gt;"徳島"),VLOOKUP(D1635,最低賃金!$A$2:$G$49,4,FALSE)),"")</f>
        <v/>
      </c>
      <c r="F1635" s="27" t="str">
        <f>IFERROR(VLOOKUP(D1635,最低賃金!$A$3:$G$49,6,FALSE),"")</f>
        <v/>
      </c>
      <c r="G1635" s="42"/>
      <c r="H1635" s="19"/>
      <c r="I1635" s="81"/>
      <c r="J1635" s="27" t="str" cm="1">
        <f t="array" ref="J1635">IFERROR(_xlfn.IFS(COUNTBLANK(G1635:I1635)=3,"",H1635="","H列に金額を入力してください",G1635=3,H1635,I1635="","I列に労働時間を入力してください",G1635=1,ROUND(H1635/(I1635*24),0),G1635=2,ROUND(H1635/(I1635*24),0)),"")</f>
        <v/>
      </c>
      <c r="K1635" s="80" t="str" cm="1">
        <f t="array" ref="K1635">IFERROR(_xlfn.IFS(D1635="","",J1635&lt;E1635,"×（法定外・要件外となる従業員です）",J1635&lt;=F1635,"〇",J1635&gt;F1635,"ー（要件外となる従業員です）"),"")</f>
        <v/>
      </c>
      <c r="L1635" s="25" t="str" cm="1">
        <f t="array" ref="L1635">IFERROR(_xlfn.IFS(COUNTBLANK(C1635:J1635)=8,"",C1635="","←C列に従業員名を姓名（フルネーム）で入力してください。誤変換にお気を付け下さい。",D1635="","←D列に都道府県を入力してください。",G1635="","←G列に1～3の選択肢を入力してください",H1635="","←H列に金額を入力してください",G1635=3,"",I1635="","←I列に所定労働時間を入力してください"),"")</f>
        <v/>
      </c>
    </row>
    <row r="1636" spans="1:12" ht="16.5" customHeight="1" x14ac:dyDescent="0.4">
      <c r="A1636" s="41" t="str">
        <f t="shared" si="25"/>
        <v/>
      </c>
      <c r="B1636" s="40"/>
      <c r="C1636" s="75"/>
      <c r="D1636" s="42"/>
      <c r="E1636" s="27" t="str" cm="1">
        <f t="array" ref="E1636">IFERROR(_xlfn.IFS(AND($F$4=45566,D1636="徳島"),VLOOKUP(D1636,最低賃金!$A$2:$G$49,2,FALSE),OR($F$4&lt;&gt;45566,D1636&lt;&gt;"徳島"),VLOOKUP(D1636,最低賃金!$A$2:$G$49,4,FALSE)),"")</f>
        <v/>
      </c>
      <c r="F1636" s="27" t="str">
        <f>IFERROR(VLOOKUP(D1636,最低賃金!$A$3:$G$49,6,FALSE),"")</f>
        <v/>
      </c>
      <c r="G1636" s="42"/>
      <c r="H1636" s="19"/>
      <c r="I1636" s="81"/>
      <c r="J1636" s="27" t="str" cm="1">
        <f t="array" ref="J1636">IFERROR(_xlfn.IFS(COUNTBLANK(G1636:I1636)=3,"",H1636="","H列に金額を入力してください",G1636=3,H1636,I1636="","I列に労働時間を入力してください",G1636=1,ROUND(H1636/(I1636*24),0),G1636=2,ROUND(H1636/(I1636*24),0)),"")</f>
        <v/>
      </c>
      <c r="K1636" s="80" t="str" cm="1">
        <f t="array" ref="K1636">IFERROR(_xlfn.IFS(D1636="","",J1636&lt;E1636,"×（法定外・要件外となる従業員です）",J1636&lt;=F1636,"〇",J1636&gt;F1636,"ー（要件外となる従業員です）"),"")</f>
        <v/>
      </c>
      <c r="L1636" s="25" t="str" cm="1">
        <f t="array" ref="L1636">IFERROR(_xlfn.IFS(COUNTBLANK(C1636:J1636)=8,"",C1636="","←C列に従業員名を姓名（フルネーム）で入力してください。誤変換にお気を付け下さい。",D1636="","←D列に都道府県を入力してください。",G1636="","←G列に1～3の選択肢を入力してください",H1636="","←H列に金額を入力してください",G1636=3,"",I1636="","←I列に所定労働時間を入力してください"),"")</f>
        <v/>
      </c>
    </row>
    <row r="1637" spans="1:12" ht="16.5" customHeight="1" x14ac:dyDescent="0.4">
      <c r="A1637" s="41" t="str">
        <f t="shared" si="25"/>
        <v/>
      </c>
      <c r="B1637" s="40"/>
      <c r="C1637" s="75"/>
      <c r="D1637" s="42"/>
      <c r="E1637" s="27" t="str" cm="1">
        <f t="array" ref="E1637">IFERROR(_xlfn.IFS(AND($F$4=45566,D1637="徳島"),VLOOKUP(D1637,最低賃金!$A$2:$G$49,2,FALSE),OR($F$4&lt;&gt;45566,D1637&lt;&gt;"徳島"),VLOOKUP(D1637,最低賃金!$A$2:$G$49,4,FALSE)),"")</f>
        <v/>
      </c>
      <c r="F1637" s="27" t="str">
        <f>IFERROR(VLOOKUP(D1637,最低賃金!$A$3:$G$49,6,FALSE),"")</f>
        <v/>
      </c>
      <c r="G1637" s="42"/>
      <c r="H1637" s="19"/>
      <c r="I1637" s="81"/>
      <c r="J1637" s="27" t="str" cm="1">
        <f t="array" ref="J1637">IFERROR(_xlfn.IFS(COUNTBLANK(G1637:I1637)=3,"",H1637="","H列に金額を入力してください",G1637=3,H1637,I1637="","I列に労働時間を入力してください",G1637=1,ROUND(H1637/(I1637*24),0),G1637=2,ROUND(H1637/(I1637*24),0)),"")</f>
        <v/>
      </c>
      <c r="K1637" s="80" t="str" cm="1">
        <f t="array" ref="K1637">IFERROR(_xlfn.IFS(D1637="","",J1637&lt;E1637,"×（法定外・要件外となる従業員です）",J1637&lt;=F1637,"〇",J1637&gt;F1637,"ー（要件外となる従業員です）"),"")</f>
        <v/>
      </c>
      <c r="L1637" s="25" t="str" cm="1">
        <f t="array" ref="L1637">IFERROR(_xlfn.IFS(COUNTBLANK(C1637:J1637)=8,"",C1637="","←C列に従業員名を姓名（フルネーム）で入力してください。誤変換にお気を付け下さい。",D1637="","←D列に都道府県を入力してください。",G1637="","←G列に1～3の選択肢を入力してください",H1637="","←H列に金額を入力してください",G1637=3,"",I1637="","←I列に所定労働時間を入力してください"),"")</f>
        <v/>
      </c>
    </row>
    <row r="1638" spans="1:12" ht="16.5" customHeight="1" x14ac:dyDescent="0.4">
      <c r="A1638" s="41" t="str">
        <f t="shared" si="25"/>
        <v/>
      </c>
      <c r="B1638" s="40"/>
      <c r="C1638" s="75"/>
      <c r="D1638" s="42"/>
      <c r="E1638" s="27" t="str" cm="1">
        <f t="array" ref="E1638">IFERROR(_xlfn.IFS(AND($F$4=45566,D1638="徳島"),VLOOKUP(D1638,最低賃金!$A$2:$G$49,2,FALSE),OR($F$4&lt;&gt;45566,D1638&lt;&gt;"徳島"),VLOOKUP(D1638,最低賃金!$A$2:$G$49,4,FALSE)),"")</f>
        <v/>
      </c>
      <c r="F1638" s="27" t="str">
        <f>IFERROR(VLOOKUP(D1638,最低賃金!$A$3:$G$49,6,FALSE),"")</f>
        <v/>
      </c>
      <c r="G1638" s="42"/>
      <c r="H1638" s="19"/>
      <c r="I1638" s="81"/>
      <c r="J1638" s="27" t="str" cm="1">
        <f t="array" ref="J1638">IFERROR(_xlfn.IFS(COUNTBLANK(G1638:I1638)=3,"",H1638="","H列に金額を入力してください",G1638=3,H1638,I1638="","I列に労働時間を入力してください",G1638=1,ROUND(H1638/(I1638*24),0),G1638=2,ROUND(H1638/(I1638*24),0)),"")</f>
        <v/>
      </c>
      <c r="K1638" s="80" t="str" cm="1">
        <f t="array" ref="K1638">IFERROR(_xlfn.IFS(D1638="","",J1638&lt;E1638,"×（法定外・要件外となる従業員です）",J1638&lt;=F1638,"〇",J1638&gt;F1638,"ー（要件外となる従業員です）"),"")</f>
        <v/>
      </c>
      <c r="L1638" s="25" t="str" cm="1">
        <f t="array" ref="L1638">IFERROR(_xlfn.IFS(COUNTBLANK(C1638:J1638)=8,"",C1638="","←C列に従業員名を姓名（フルネーム）で入力してください。誤変換にお気を付け下さい。",D1638="","←D列に都道府県を入力してください。",G1638="","←G列に1～3の選択肢を入力してください",H1638="","←H列に金額を入力してください",G1638=3,"",I1638="","←I列に所定労働時間を入力してください"),"")</f>
        <v/>
      </c>
    </row>
    <row r="1639" spans="1:12" ht="16.5" customHeight="1" x14ac:dyDescent="0.4">
      <c r="A1639" s="41" t="str">
        <f t="shared" si="25"/>
        <v/>
      </c>
      <c r="B1639" s="40"/>
      <c r="C1639" s="75"/>
      <c r="D1639" s="42"/>
      <c r="E1639" s="27" t="str" cm="1">
        <f t="array" ref="E1639">IFERROR(_xlfn.IFS(AND($F$4=45566,D1639="徳島"),VLOOKUP(D1639,最低賃金!$A$2:$G$49,2,FALSE),OR($F$4&lt;&gt;45566,D1639&lt;&gt;"徳島"),VLOOKUP(D1639,最低賃金!$A$2:$G$49,4,FALSE)),"")</f>
        <v/>
      </c>
      <c r="F1639" s="27" t="str">
        <f>IFERROR(VLOOKUP(D1639,最低賃金!$A$3:$G$49,6,FALSE),"")</f>
        <v/>
      </c>
      <c r="G1639" s="42"/>
      <c r="H1639" s="19"/>
      <c r="I1639" s="81"/>
      <c r="J1639" s="27" t="str" cm="1">
        <f t="array" ref="J1639">IFERROR(_xlfn.IFS(COUNTBLANK(G1639:I1639)=3,"",H1639="","H列に金額を入力してください",G1639=3,H1639,I1639="","I列に労働時間を入力してください",G1639=1,ROUND(H1639/(I1639*24),0),G1639=2,ROUND(H1639/(I1639*24),0)),"")</f>
        <v/>
      </c>
      <c r="K1639" s="80" t="str" cm="1">
        <f t="array" ref="K1639">IFERROR(_xlfn.IFS(D1639="","",J1639&lt;E1639,"×（法定外・要件外となる従業員です）",J1639&lt;=F1639,"〇",J1639&gt;F1639,"ー（要件外となる従業員です）"),"")</f>
        <v/>
      </c>
      <c r="L1639" s="25" t="str" cm="1">
        <f t="array" ref="L1639">IFERROR(_xlfn.IFS(COUNTBLANK(C1639:J1639)=8,"",C1639="","←C列に従業員名を姓名（フルネーム）で入力してください。誤変換にお気を付け下さい。",D1639="","←D列に都道府県を入力してください。",G1639="","←G列に1～3の選択肢を入力してください",H1639="","←H列に金額を入力してください",G1639=3,"",I1639="","←I列に所定労働時間を入力してください"),"")</f>
        <v/>
      </c>
    </row>
    <row r="1640" spans="1:12" ht="16.5" customHeight="1" x14ac:dyDescent="0.4">
      <c r="A1640" s="41" t="str">
        <f t="shared" si="25"/>
        <v/>
      </c>
      <c r="B1640" s="40"/>
      <c r="C1640" s="75"/>
      <c r="D1640" s="42"/>
      <c r="E1640" s="27" t="str" cm="1">
        <f t="array" ref="E1640">IFERROR(_xlfn.IFS(AND($F$4=45566,D1640="徳島"),VLOOKUP(D1640,最低賃金!$A$2:$G$49,2,FALSE),OR($F$4&lt;&gt;45566,D1640&lt;&gt;"徳島"),VLOOKUP(D1640,最低賃金!$A$2:$G$49,4,FALSE)),"")</f>
        <v/>
      </c>
      <c r="F1640" s="27" t="str">
        <f>IFERROR(VLOOKUP(D1640,最低賃金!$A$3:$G$49,6,FALSE),"")</f>
        <v/>
      </c>
      <c r="G1640" s="42"/>
      <c r="H1640" s="19"/>
      <c r="I1640" s="81"/>
      <c r="J1640" s="27" t="str" cm="1">
        <f t="array" ref="J1640">IFERROR(_xlfn.IFS(COUNTBLANK(G1640:I1640)=3,"",H1640="","H列に金額を入力してください",G1640=3,H1640,I1640="","I列に労働時間を入力してください",G1640=1,ROUND(H1640/(I1640*24),0),G1640=2,ROUND(H1640/(I1640*24),0)),"")</f>
        <v/>
      </c>
      <c r="K1640" s="80" t="str" cm="1">
        <f t="array" ref="K1640">IFERROR(_xlfn.IFS(D1640="","",J1640&lt;E1640,"×（法定外・要件外となる従業員です）",J1640&lt;=F1640,"〇",J1640&gt;F1640,"ー（要件外となる従業員です）"),"")</f>
        <v/>
      </c>
      <c r="L1640" s="25" t="str" cm="1">
        <f t="array" ref="L1640">IFERROR(_xlfn.IFS(COUNTBLANK(C1640:J1640)=8,"",C1640="","←C列に従業員名を姓名（フルネーム）で入力してください。誤変換にお気を付け下さい。",D1640="","←D列に都道府県を入力してください。",G1640="","←G列に1～3の選択肢を入力してください",H1640="","←H列に金額を入力してください",G1640=3,"",I1640="","←I列に所定労働時間を入力してください"),"")</f>
        <v/>
      </c>
    </row>
    <row r="1641" spans="1:12" ht="16.5" customHeight="1" x14ac:dyDescent="0.4">
      <c r="A1641" s="41" t="str">
        <f t="shared" si="25"/>
        <v/>
      </c>
      <c r="B1641" s="40"/>
      <c r="C1641" s="75"/>
      <c r="D1641" s="42"/>
      <c r="E1641" s="27" t="str" cm="1">
        <f t="array" ref="E1641">IFERROR(_xlfn.IFS(AND($F$4=45566,D1641="徳島"),VLOOKUP(D1641,最低賃金!$A$2:$G$49,2,FALSE),OR($F$4&lt;&gt;45566,D1641&lt;&gt;"徳島"),VLOOKUP(D1641,最低賃金!$A$2:$G$49,4,FALSE)),"")</f>
        <v/>
      </c>
      <c r="F1641" s="27" t="str">
        <f>IFERROR(VLOOKUP(D1641,最低賃金!$A$3:$G$49,6,FALSE),"")</f>
        <v/>
      </c>
      <c r="G1641" s="42"/>
      <c r="H1641" s="19"/>
      <c r="I1641" s="81"/>
      <c r="J1641" s="27" t="str" cm="1">
        <f t="array" ref="J1641">IFERROR(_xlfn.IFS(COUNTBLANK(G1641:I1641)=3,"",H1641="","H列に金額を入力してください",G1641=3,H1641,I1641="","I列に労働時間を入力してください",G1641=1,ROUND(H1641/(I1641*24),0),G1641=2,ROUND(H1641/(I1641*24),0)),"")</f>
        <v/>
      </c>
      <c r="K1641" s="80" t="str" cm="1">
        <f t="array" ref="K1641">IFERROR(_xlfn.IFS(D1641="","",J1641&lt;E1641,"×（法定外・要件外となる従業員です）",J1641&lt;=F1641,"〇",J1641&gt;F1641,"ー（要件外となる従業員です）"),"")</f>
        <v/>
      </c>
      <c r="L1641" s="25" t="str" cm="1">
        <f t="array" ref="L1641">IFERROR(_xlfn.IFS(COUNTBLANK(C1641:J1641)=8,"",C1641="","←C列に従業員名を姓名（フルネーム）で入力してください。誤変換にお気を付け下さい。",D1641="","←D列に都道府県を入力してください。",G1641="","←G列に1～3の選択肢を入力してください",H1641="","←H列に金額を入力してください",G1641=3,"",I1641="","←I列に所定労働時間を入力してください"),"")</f>
        <v/>
      </c>
    </row>
    <row r="1642" spans="1:12" ht="16.5" customHeight="1" x14ac:dyDescent="0.4">
      <c r="A1642" s="41" t="str">
        <f t="shared" si="25"/>
        <v/>
      </c>
      <c r="B1642" s="40"/>
      <c r="C1642" s="75"/>
      <c r="D1642" s="42"/>
      <c r="E1642" s="27" t="str" cm="1">
        <f t="array" ref="E1642">IFERROR(_xlfn.IFS(AND($F$4=45566,D1642="徳島"),VLOOKUP(D1642,最低賃金!$A$2:$G$49,2,FALSE),OR($F$4&lt;&gt;45566,D1642&lt;&gt;"徳島"),VLOOKUP(D1642,最低賃金!$A$2:$G$49,4,FALSE)),"")</f>
        <v/>
      </c>
      <c r="F1642" s="27" t="str">
        <f>IFERROR(VLOOKUP(D1642,最低賃金!$A$3:$G$49,6,FALSE),"")</f>
        <v/>
      </c>
      <c r="G1642" s="42"/>
      <c r="H1642" s="19"/>
      <c r="I1642" s="81"/>
      <c r="J1642" s="27" t="str" cm="1">
        <f t="array" ref="J1642">IFERROR(_xlfn.IFS(COUNTBLANK(G1642:I1642)=3,"",H1642="","H列に金額を入力してください",G1642=3,H1642,I1642="","I列に労働時間を入力してください",G1642=1,ROUND(H1642/(I1642*24),0),G1642=2,ROUND(H1642/(I1642*24),0)),"")</f>
        <v/>
      </c>
      <c r="K1642" s="80" t="str" cm="1">
        <f t="array" ref="K1642">IFERROR(_xlfn.IFS(D1642="","",J1642&lt;E1642,"×（法定外・要件外となる従業員です）",J1642&lt;=F1642,"〇",J1642&gt;F1642,"ー（要件外となる従業員です）"),"")</f>
        <v/>
      </c>
      <c r="L1642" s="25" t="str" cm="1">
        <f t="array" ref="L1642">IFERROR(_xlfn.IFS(COUNTBLANK(C1642:J1642)=8,"",C1642="","←C列に従業員名を姓名（フルネーム）で入力してください。誤変換にお気を付け下さい。",D1642="","←D列に都道府県を入力してください。",G1642="","←G列に1～3の選択肢を入力してください",H1642="","←H列に金額を入力してください",G1642=3,"",I1642="","←I列に所定労働時間を入力してください"),"")</f>
        <v/>
      </c>
    </row>
    <row r="1643" spans="1:12" ht="16.5" customHeight="1" x14ac:dyDescent="0.4">
      <c r="A1643" s="41" t="str">
        <f t="shared" si="25"/>
        <v/>
      </c>
      <c r="B1643" s="40"/>
      <c r="C1643" s="75"/>
      <c r="D1643" s="42"/>
      <c r="E1643" s="27" t="str" cm="1">
        <f t="array" ref="E1643">IFERROR(_xlfn.IFS(AND($F$4=45566,D1643="徳島"),VLOOKUP(D1643,最低賃金!$A$2:$G$49,2,FALSE),OR($F$4&lt;&gt;45566,D1643&lt;&gt;"徳島"),VLOOKUP(D1643,最低賃金!$A$2:$G$49,4,FALSE)),"")</f>
        <v/>
      </c>
      <c r="F1643" s="27" t="str">
        <f>IFERROR(VLOOKUP(D1643,最低賃金!$A$3:$G$49,6,FALSE),"")</f>
        <v/>
      </c>
      <c r="G1643" s="42"/>
      <c r="H1643" s="19"/>
      <c r="I1643" s="81"/>
      <c r="J1643" s="27" t="str" cm="1">
        <f t="array" ref="J1643">IFERROR(_xlfn.IFS(COUNTBLANK(G1643:I1643)=3,"",H1643="","H列に金額を入力してください",G1643=3,H1643,I1643="","I列に労働時間を入力してください",G1643=1,ROUND(H1643/(I1643*24),0),G1643=2,ROUND(H1643/(I1643*24),0)),"")</f>
        <v/>
      </c>
      <c r="K1643" s="80" t="str" cm="1">
        <f t="array" ref="K1643">IFERROR(_xlfn.IFS(D1643="","",J1643&lt;E1643,"×（法定外・要件外となる従業員です）",J1643&lt;=F1643,"〇",J1643&gt;F1643,"ー（要件外となる従業員です）"),"")</f>
        <v/>
      </c>
      <c r="L1643" s="25" t="str" cm="1">
        <f t="array" ref="L1643">IFERROR(_xlfn.IFS(COUNTBLANK(C1643:J1643)=8,"",C1643="","←C列に従業員名を姓名（フルネーム）で入力してください。誤変換にお気を付け下さい。",D1643="","←D列に都道府県を入力してください。",G1643="","←G列に1～3の選択肢を入力してください",H1643="","←H列に金額を入力してください",G1643=3,"",I1643="","←I列に所定労働時間を入力してください"),"")</f>
        <v/>
      </c>
    </row>
    <row r="1644" spans="1:12" ht="16.5" customHeight="1" x14ac:dyDescent="0.4">
      <c r="A1644" s="41" t="str">
        <f t="shared" si="25"/>
        <v/>
      </c>
      <c r="B1644" s="40"/>
      <c r="C1644" s="75"/>
      <c r="D1644" s="42"/>
      <c r="E1644" s="27" t="str" cm="1">
        <f t="array" ref="E1644">IFERROR(_xlfn.IFS(AND($F$4=45566,D1644="徳島"),VLOOKUP(D1644,最低賃金!$A$2:$G$49,2,FALSE),OR($F$4&lt;&gt;45566,D1644&lt;&gt;"徳島"),VLOOKUP(D1644,最低賃金!$A$2:$G$49,4,FALSE)),"")</f>
        <v/>
      </c>
      <c r="F1644" s="27" t="str">
        <f>IFERROR(VLOOKUP(D1644,最低賃金!$A$3:$G$49,6,FALSE),"")</f>
        <v/>
      </c>
      <c r="G1644" s="42"/>
      <c r="H1644" s="19"/>
      <c r="I1644" s="81"/>
      <c r="J1644" s="27" t="str" cm="1">
        <f t="array" ref="J1644">IFERROR(_xlfn.IFS(COUNTBLANK(G1644:I1644)=3,"",H1644="","H列に金額を入力してください",G1644=3,H1644,I1644="","I列に労働時間を入力してください",G1644=1,ROUND(H1644/(I1644*24),0),G1644=2,ROUND(H1644/(I1644*24),0)),"")</f>
        <v/>
      </c>
      <c r="K1644" s="80" t="str" cm="1">
        <f t="array" ref="K1644">IFERROR(_xlfn.IFS(D1644="","",J1644&lt;E1644,"×（法定外・要件外となる従業員です）",J1644&lt;=F1644,"〇",J1644&gt;F1644,"ー（要件外となる従業員です）"),"")</f>
        <v/>
      </c>
      <c r="L1644" s="25" t="str" cm="1">
        <f t="array" ref="L1644">IFERROR(_xlfn.IFS(COUNTBLANK(C1644:J1644)=8,"",C1644="","←C列に従業員名を姓名（フルネーム）で入力してください。誤変換にお気を付け下さい。",D1644="","←D列に都道府県を入力してください。",G1644="","←G列に1～3の選択肢を入力してください",H1644="","←H列に金額を入力してください",G1644=3,"",I1644="","←I列に所定労働時間を入力してください"),"")</f>
        <v/>
      </c>
    </row>
    <row r="1645" spans="1:12" ht="16.5" customHeight="1" x14ac:dyDescent="0.4">
      <c r="A1645" s="41" t="str">
        <f t="shared" si="25"/>
        <v/>
      </c>
      <c r="B1645" s="40"/>
      <c r="C1645" s="75"/>
      <c r="D1645" s="42"/>
      <c r="E1645" s="27" t="str" cm="1">
        <f t="array" ref="E1645">IFERROR(_xlfn.IFS(AND($F$4=45566,D1645="徳島"),VLOOKUP(D1645,最低賃金!$A$2:$G$49,2,FALSE),OR($F$4&lt;&gt;45566,D1645&lt;&gt;"徳島"),VLOOKUP(D1645,最低賃金!$A$2:$G$49,4,FALSE)),"")</f>
        <v/>
      </c>
      <c r="F1645" s="27" t="str">
        <f>IFERROR(VLOOKUP(D1645,最低賃金!$A$3:$G$49,6,FALSE),"")</f>
        <v/>
      </c>
      <c r="G1645" s="42"/>
      <c r="H1645" s="19"/>
      <c r="I1645" s="81"/>
      <c r="J1645" s="27" t="str" cm="1">
        <f t="array" ref="J1645">IFERROR(_xlfn.IFS(COUNTBLANK(G1645:I1645)=3,"",H1645="","H列に金額を入力してください",G1645=3,H1645,I1645="","I列に労働時間を入力してください",G1645=1,ROUND(H1645/(I1645*24),0),G1645=2,ROUND(H1645/(I1645*24),0)),"")</f>
        <v/>
      </c>
      <c r="K1645" s="80" t="str" cm="1">
        <f t="array" ref="K1645">IFERROR(_xlfn.IFS(D1645="","",J1645&lt;E1645,"×（法定外・要件外となる従業員です）",J1645&lt;=F1645,"〇",J1645&gt;F1645,"ー（要件外となる従業員です）"),"")</f>
        <v/>
      </c>
      <c r="L1645" s="25" t="str" cm="1">
        <f t="array" ref="L1645">IFERROR(_xlfn.IFS(COUNTBLANK(C1645:J1645)=8,"",C1645="","←C列に従業員名を姓名（フルネーム）で入力してください。誤変換にお気を付け下さい。",D1645="","←D列に都道府県を入力してください。",G1645="","←G列に1～3の選択肢を入力してください",H1645="","←H列に金額を入力してください",G1645=3,"",I1645="","←I列に所定労働時間を入力してください"),"")</f>
        <v/>
      </c>
    </row>
    <row r="1646" spans="1:12" ht="16.5" customHeight="1" x14ac:dyDescent="0.4">
      <c r="A1646" s="41" t="str">
        <f t="shared" si="25"/>
        <v/>
      </c>
      <c r="B1646" s="40"/>
      <c r="C1646" s="75"/>
      <c r="D1646" s="42"/>
      <c r="E1646" s="27" t="str" cm="1">
        <f t="array" ref="E1646">IFERROR(_xlfn.IFS(AND($F$4=45566,D1646="徳島"),VLOOKUP(D1646,最低賃金!$A$2:$G$49,2,FALSE),OR($F$4&lt;&gt;45566,D1646&lt;&gt;"徳島"),VLOOKUP(D1646,最低賃金!$A$2:$G$49,4,FALSE)),"")</f>
        <v/>
      </c>
      <c r="F1646" s="27" t="str">
        <f>IFERROR(VLOOKUP(D1646,最低賃金!$A$3:$G$49,6,FALSE),"")</f>
        <v/>
      </c>
      <c r="G1646" s="42"/>
      <c r="H1646" s="19"/>
      <c r="I1646" s="81"/>
      <c r="J1646" s="27" t="str" cm="1">
        <f t="array" ref="J1646">IFERROR(_xlfn.IFS(COUNTBLANK(G1646:I1646)=3,"",H1646="","H列に金額を入力してください",G1646=3,H1646,I1646="","I列に労働時間を入力してください",G1646=1,ROUND(H1646/(I1646*24),0),G1646=2,ROUND(H1646/(I1646*24),0)),"")</f>
        <v/>
      </c>
      <c r="K1646" s="80" t="str" cm="1">
        <f t="array" ref="K1646">IFERROR(_xlfn.IFS(D1646="","",J1646&lt;E1646,"×（法定外・要件外となる従業員です）",J1646&lt;=F1646,"〇",J1646&gt;F1646,"ー（要件外となる従業員です）"),"")</f>
        <v/>
      </c>
      <c r="L1646" s="25" t="str" cm="1">
        <f t="array" ref="L1646">IFERROR(_xlfn.IFS(COUNTBLANK(C1646:J1646)=8,"",C1646="","←C列に従業員名を姓名（フルネーム）で入力してください。誤変換にお気を付け下さい。",D1646="","←D列に都道府県を入力してください。",G1646="","←G列に1～3の選択肢を入力してください",H1646="","←H列に金額を入力してください",G1646=3,"",I1646="","←I列に所定労働時間を入力してください"),"")</f>
        <v/>
      </c>
    </row>
    <row r="1647" spans="1:12" ht="16.5" customHeight="1" x14ac:dyDescent="0.4">
      <c r="A1647" s="41" t="str">
        <f t="shared" si="25"/>
        <v/>
      </c>
      <c r="B1647" s="40"/>
      <c r="C1647" s="75"/>
      <c r="D1647" s="42"/>
      <c r="E1647" s="27" t="str" cm="1">
        <f t="array" ref="E1647">IFERROR(_xlfn.IFS(AND($F$4=45566,D1647="徳島"),VLOOKUP(D1647,最低賃金!$A$2:$G$49,2,FALSE),OR($F$4&lt;&gt;45566,D1647&lt;&gt;"徳島"),VLOOKUP(D1647,最低賃金!$A$2:$G$49,4,FALSE)),"")</f>
        <v/>
      </c>
      <c r="F1647" s="27" t="str">
        <f>IFERROR(VLOOKUP(D1647,最低賃金!$A$3:$G$49,6,FALSE),"")</f>
        <v/>
      </c>
      <c r="G1647" s="42"/>
      <c r="H1647" s="19"/>
      <c r="I1647" s="81"/>
      <c r="J1647" s="27" t="str" cm="1">
        <f t="array" ref="J1647">IFERROR(_xlfn.IFS(COUNTBLANK(G1647:I1647)=3,"",H1647="","H列に金額を入力してください",G1647=3,H1647,I1647="","I列に労働時間を入力してください",G1647=1,ROUND(H1647/(I1647*24),0),G1647=2,ROUND(H1647/(I1647*24),0)),"")</f>
        <v/>
      </c>
      <c r="K1647" s="80" t="str" cm="1">
        <f t="array" ref="K1647">IFERROR(_xlfn.IFS(D1647="","",J1647&lt;E1647,"×（法定外・要件外となる従業員です）",J1647&lt;=F1647,"〇",J1647&gt;F1647,"ー（要件外となる従業員です）"),"")</f>
        <v/>
      </c>
      <c r="L1647" s="25" t="str" cm="1">
        <f t="array" ref="L1647">IFERROR(_xlfn.IFS(COUNTBLANK(C1647:J1647)=8,"",C1647="","←C列に従業員名を姓名（フルネーム）で入力してください。誤変換にお気を付け下さい。",D1647="","←D列に都道府県を入力してください。",G1647="","←G列に1～3の選択肢を入力してください",H1647="","←H列に金額を入力してください",G1647=3,"",I1647="","←I列に所定労働時間を入力してください"),"")</f>
        <v/>
      </c>
    </row>
    <row r="1648" spans="1:12" ht="16.5" customHeight="1" x14ac:dyDescent="0.4">
      <c r="A1648" s="41" t="str">
        <f t="shared" si="25"/>
        <v/>
      </c>
      <c r="B1648" s="40"/>
      <c r="C1648" s="75"/>
      <c r="D1648" s="42"/>
      <c r="E1648" s="27" t="str" cm="1">
        <f t="array" ref="E1648">IFERROR(_xlfn.IFS(AND($F$4=45566,D1648="徳島"),VLOOKUP(D1648,最低賃金!$A$2:$G$49,2,FALSE),OR($F$4&lt;&gt;45566,D1648&lt;&gt;"徳島"),VLOOKUP(D1648,最低賃金!$A$2:$G$49,4,FALSE)),"")</f>
        <v/>
      </c>
      <c r="F1648" s="27" t="str">
        <f>IFERROR(VLOOKUP(D1648,最低賃金!$A$3:$G$49,6,FALSE),"")</f>
        <v/>
      </c>
      <c r="G1648" s="42"/>
      <c r="H1648" s="19"/>
      <c r="I1648" s="81"/>
      <c r="J1648" s="27" t="str" cm="1">
        <f t="array" ref="J1648">IFERROR(_xlfn.IFS(COUNTBLANK(G1648:I1648)=3,"",H1648="","H列に金額を入力してください",G1648=3,H1648,I1648="","I列に労働時間を入力してください",G1648=1,ROUND(H1648/(I1648*24),0),G1648=2,ROUND(H1648/(I1648*24),0)),"")</f>
        <v/>
      </c>
      <c r="K1648" s="80" t="str" cm="1">
        <f t="array" ref="K1648">IFERROR(_xlfn.IFS(D1648="","",J1648&lt;E1648,"×（法定外・要件外となる従業員です）",J1648&lt;=F1648,"〇",J1648&gt;F1648,"ー（要件外となる従業員です）"),"")</f>
        <v/>
      </c>
      <c r="L1648" s="25" t="str" cm="1">
        <f t="array" ref="L1648">IFERROR(_xlfn.IFS(COUNTBLANK(C1648:J1648)=8,"",C1648="","←C列に従業員名を姓名（フルネーム）で入力してください。誤変換にお気を付け下さい。",D1648="","←D列に都道府県を入力してください。",G1648="","←G列に1～3の選択肢を入力してください",H1648="","←H列に金額を入力してください",G1648=3,"",I1648="","←I列に所定労働時間を入力してください"),"")</f>
        <v/>
      </c>
    </row>
    <row r="1649" spans="1:12" ht="16.5" customHeight="1" x14ac:dyDescent="0.4">
      <c r="A1649" s="41" t="str">
        <f t="shared" si="25"/>
        <v/>
      </c>
      <c r="B1649" s="40"/>
      <c r="C1649" s="75"/>
      <c r="D1649" s="42"/>
      <c r="E1649" s="27" t="str" cm="1">
        <f t="array" ref="E1649">IFERROR(_xlfn.IFS(AND($F$4=45566,D1649="徳島"),VLOOKUP(D1649,最低賃金!$A$2:$G$49,2,FALSE),OR($F$4&lt;&gt;45566,D1649&lt;&gt;"徳島"),VLOOKUP(D1649,最低賃金!$A$2:$G$49,4,FALSE)),"")</f>
        <v/>
      </c>
      <c r="F1649" s="27" t="str">
        <f>IFERROR(VLOOKUP(D1649,最低賃金!$A$3:$G$49,6,FALSE),"")</f>
        <v/>
      </c>
      <c r="G1649" s="42"/>
      <c r="H1649" s="19"/>
      <c r="I1649" s="81"/>
      <c r="J1649" s="27" t="str" cm="1">
        <f t="array" ref="J1649">IFERROR(_xlfn.IFS(COUNTBLANK(G1649:I1649)=3,"",H1649="","H列に金額を入力してください",G1649=3,H1649,I1649="","I列に労働時間を入力してください",G1649=1,ROUND(H1649/(I1649*24),0),G1649=2,ROUND(H1649/(I1649*24),0)),"")</f>
        <v/>
      </c>
      <c r="K1649" s="80" t="str" cm="1">
        <f t="array" ref="K1649">IFERROR(_xlfn.IFS(D1649="","",J1649&lt;E1649,"×（法定外・要件外となる従業員です）",J1649&lt;=F1649,"〇",J1649&gt;F1649,"ー（要件外となる従業員です）"),"")</f>
        <v/>
      </c>
      <c r="L1649" s="25" t="str" cm="1">
        <f t="array" ref="L1649">IFERROR(_xlfn.IFS(COUNTBLANK(C1649:J1649)=8,"",C1649="","←C列に従業員名を姓名（フルネーム）で入力してください。誤変換にお気を付け下さい。",D1649="","←D列に都道府県を入力してください。",G1649="","←G列に1～3の選択肢を入力してください",H1649="","←H列に金額を入力してください",G1649=3,"",I1649="","←I列に所定労働時間を入力してください"),"")</f>
        <v/>
      </c>
    </row>
    <row r="1650" spans="1:12" ht="16.5" customHeight="1" x14ac:dyDescent="0.4">
      <c r="A1650" s="41" t="str">
        <f t="shared" ref="A1650:A1713" si="26">IF(C1650="","",A1649+1)</f>
        <v/>
      </c>
      <c r="B1650" s="40"/>
      <c r="C1650" s="75"/>
      <c r="D1650" s="42"/>
      <c r="E1650" s="27" t="str" cm="1">
        <f t="array" ref="E1650">IFERROR(_xlfn.IFS(AND($F$4=45566,D1650="徳島"),VLOOKUP(D1650,最低賃金!$A$2:$G$49,2,FALSE),OR($F$4&lt;&gt;45566,D1650&lt;&gt;"徳島"),VLOOKUP(D1650,最低賃金!$A$2:$G$49,4,FALSE)),"")</f>
        <v/>
      </c>
      <c r="F1650" s="27" t="str">
        <f>IFERROR(VLOOKUP(D1650,最低賃金!$A$3:$G$49,6,FALSE),"")</f>
        <v/>
      </c>
      <c r="G1650" s="42"/>
      <c r="H1650" s="19"/>
      <c r="I1650" s="81"/>
      <c r="J1650" s="27" t="str" cm="1">
        <f t="array" ref="J1650">IFERROR(_xlfn.IFS(COUNTBLANK(G1650:I1650)=3,"",H1650="","H列に金額を入力してください",G1650=3,H1650,I1650="","I列に労働時間を入力してください",G1650=1,ROUND(H1650/(I1650*24),0),G1650=2,ROUND(H1650/(I1650*24),0)),"")</f>
        <v/>
      </c>
      <c r="K1650" s="80" t="str" cm="1">
        <f t="array" ref="K1650">IFERROR(_xlfn.IFS(D1650="","",J1650&lt;E1650,"×（法定外・要件外となる従業員です）",J1650&lt;=F1650,"〇",J1650&gt;F1650,"ー（要件外となる従業員です）"),"")</f>
        <v/>
      </c>
      <c r="L1650" s="25" t="str" cm="1">
        <f t="array" ref="L1650">IFERROR(_xlfn.IFS(COUNTBLANK(C1650:J1650)=8,"",C1650="","←C列に従業員名を姓名（フルネーム）で入力してください。誤変換にお気を付け下さい。",D1650="","←D列に都道府県を入力してください。",G1650="","←G列に1～3の選択肢を入力してください",H1650="","←H列に金額を入力してください",G1650=3,"",I1650="","←I列に所定労働時間を入力してください"),"")</f>
        <v/>
      </c>
    </row>
    <row r="1651" spans="1:12" ht="16.5" customHeight="1" x14ac:dyDescent="0.4">
      <c r="A1651" s="41" t="str">
        <f t="shared" si="26"/>
        <v/>
      </c>
      <c r="B1651" s="40"/>
      <c r="C1651" s="75"/>
      <c r="D1651" s="42"/>
      <c r="E1651" s="27" t="str" cm="1">
        <f t="array" ref="E1651">IFERROR(_xlfn.IFS(AND($F$4=45566,D1651="徳島"),VLOOKUP(D1651,最低賃金!$A$2:$G$49,2,FALSE),OR($F$4&lt;&gt;45566,D1651&lt;&gt;"徳島"),VLOOKUP(D1651,最低賃金!$A$2:$G$49,4,FALSE)),"")</f>
        <v/>
      </c>
      <c r="F1651" s="27" t="str">
        <f>IFERROR(VLOOKUP(D1651,最低賃金!$A$3:$G$49,6,FALSE),"")</f>
        <v/>
      </c>
      <c r="G1651" s="42"/>
      <c r="H1651" s="19"/>
      <c r="I1651" s="81"/>
      <c r="J1651" s="27" t="str" cm="1">
        <f t="array" ref="J1651">IFERROR(_xlfn.IFS(COUNTBLANK(G1651:I1651)=3,"",H1651="","H列に金額を入力してください",G1651=3,H1651,I1651="","I列に労働時間を入力してください",G1651=1,ROUND(H1651/(I1651*24),0),G1651=2,ROUND(H1651/(I1651*24),0)),"")</f>
        <v/>
      </c>
      <c r="K1651" s="80" t="str" cm="1">
        <f t="array" ref="K1651">IFERROR(_xlfn.IFS(D1651="","",J1651&lt;E1651,"×（法定外・要件外となる従業員です）",J1651&lt;=F1651,"〇",J1651&gt;F1651,"ー（要件外となる従業員です）"),"")</f>
        <v/>
      </c>
      <c r="L1651" s="25" t="str" cm="1">
        <f t="array" ref="L1651">IFERROR(_xlfn.IFS(COUNTBLANK(C1651:J1651)=8,"",C1651="","←C列に従業員名を姓名（フルネーム）で入力してください。誤変換にお気を付け下さい。",D1651="","←D列に都道府県を入力してください。",G1651="","←G列に1～3の選択肢を入力してください",H1651="","←H列に金額を入力してください",G1651=3,"",I1651="","←I列に所定労働時間を入力してください"),"")</f>
        <v/>
      </c>
    </row>
    <row r="1652" spans="1:12" ht="16.5" customHeight="1" x14ac:dyDescent="0.4">
      <c r="A1652" s="41" t="str">
        <f t="shared" si="26"/>
        <v/>
      </c>
      <c r="B1652" s="40"/>
      <c r="C1652" s="75"/>
      <c r="D1652" s="42"/>
      <c r="E1652" s="27" t="str" cm="1">
        <f t="array" ref="E1652">IFERROR(_xlfn.IFS(AND($F$4=45566,D1652="徳島"),VLOOKUP(D1652,最低賃金!$A$2:$G$49,2,FALSE),OR($F$4&lt;&gt;45566,D1652&lt;&gt;"徳島"),VLOOKUP(D1652,最低賃金!$A$2:$G$49,4,FALSE)),"")</f>
        <v/>
      </c>
      <c r="F1652" s="27" t="str">
        <f>IFERROR(VLOOKUP(D1652,最低賃金!$A$3:$G$49,6,FALSE),"")</f>
        <v/>
      </c>
      <c r="G1652" s="42"/>
      <c r="H1652" s="19"/>
      <c r="I1652" s="81"/>
      <c r="J1652" s="27" t="str" cm="1">
        <f t="array" ref="J1652">IFERROR(_xlfn.IFS(COUNTBLANK(G1652:I1652)=3,"",H1652="","H列に金額を入力してください",G1652=3,H1652,I1652="","I列に労働時間を入力してください",G1652=1,ROUND(H1652/(I1652*24),0),G1652=2,ROUND(H1652/(I1652*24),0)),"")</f>
        <v/>
      </c>
      <c r="K1652" s="80" t="str" cm="1">
        <f t="array" ref="K1652">IFERROR(_xlfn.IFS(D1652="","",J1652&lt;E1652,"×（法定外・要件外となる従業員です）",J1652&lt;=F1652,"〇",J1652&gt;F1652,"ー（要件外となる従業員です）"),"")</f>
        <v/>
      </c>
      <c r="L1652" s="25" t="str" cm="1">
        <f t="array" ref="L1652">IFERROR(_xlfn.IFS(COUNTBLANK(C1652:J1652)=8,"",C1652="","←C列に従業員名を姓名（フルネーム）で入力してください。誤変換にお気を付け下さい。",D1652="","←D列に都道府県を入力してください。",G1652="","←G列に1～3の選択肢を入力してください",H1652="","←H列に金額を入力してください",G1652=3,"",I1652="","←I列に所定労働時間を入力してください"),"")</f>
        <v/>
      </c>
    </row>
    <row r="1653" spans="1:12" ht="16.5" customHeight="1" x14ac:dyDescent="0.4">
      <c r="A1653" s="41" t="str">
        <f t="shared" si="26"/>
        <v/>
      </c>
      <c r="B1653" s="40"/>
      <c r="C1653" s="75"/>
      <c r="D1653" s="42"/>
      <c r="E1653" s="27" t="str" cm="1">
        <f t="array" ref="E1653">IFERROR(_xlfn.IFS(AND($F$4=45566,D1653="徳島"),VLOOKUP(D1653,最低賃金!$A$2:$G$49,2,FALSE),OR($F$4&lt;&gt;45566,D1653&lt;&gt;"徳島"),VLOOKUP(D1653,最低賃金!$A$2:$G$49,4,FALSE)),"")</f>
        <v/>
      </c>
      <c r="F1653" s="27" t="str">
        <f>IFERROR(VLOOKUP(D1653,最低賃金!$A$3:$G$49,6,FALSE),"")</f>
        <v/>
      </c>
      <c r="G1653" s="42"/>
      <c r="H1653" s="19"/>
      <c r="I1653" s="81"/>
      <c r="J1653" s="27" t="str" cm="1">
        <f t="array" ref="J1653">IFERROR(_xlfn.IFS(COUNTBLANK(G1653:I1653)=3,"",H1653="","H列に金額を入力してください",G1653=3,H1653,I1653="","I列に労働時間を入力してください",G1653=1,ROUND(H1653/(I1653*24),0),G1653=2,ROUND(H1653/(I1653*24),0)),"")</f>
        <v/>
      </c>
      <c r="K1653" s="80" t="str" cm="1">
        <f t="array" ref="K1653">IFERROR(_xlfn.IFS(D1653="","",J1653&lt;E1653,"×（法定外・要件外となる従業員です）",J1653&lt;=F1653,"〇",J1653&gt;F1653,"ー（要件外となる従業員です）"),"")</f>
        <v/>
      </c>
      <c r="L1653" s="25" t="str" cm="1">
        <f t="array" ref="L1653">IFERROR(_xlfn.IFS(COUNTBLANK(C1653:J1653)=8,"",C1653="","←C列に従業員名を姓名（フルネーム）で入力してください。誤変換にお気を付け下さい。",D1653="","←D列に都道府県を入力してください。",G1653="","←G列に1～3の選択肢を入力してください",H1653="","←H列に金額を入力してください",G1653=3,"",I1653="","←I列に所定労働時間を入力してください"),"")</f>
        <v/>
      </c>
    </row>
    <row r="1654" spans="1:12" ht="16.5" customHeight="1" x14ac:dyDescent="0.4">
      <c r="A1654" s="41" t="str">
        <f t="shared" si="26"/>
        <v/>
      </c>
      <c r="B1654" s="40"/>
      <c r="C1654" s="75"/>
      <c r="D1654" s="42"/>
      <c r="E1654" s="27" t="str" cm="1">
        <f t="array" ref="E1654">IFERROR(_xlfn.IFS(AND($F$4=45566,D1654="徳島"),VLOOKUP(D1654,最低賃金!$A$2:$G$49,2,FALSE),OR($F$4&lt;&gt;45566,D1654&lt;&gt;"徳島"),VLOOKUP(D1654,最低賃金!$A$2:$G$49,4,FALSE)),"")</f>
        <v/>
      </c>
      <c r="F1654" s="27" t="str">
        <f>IFERROR(VLOOKUP(D1654,最低賃金!$A$3:$G$49,6,FALSE),"")</f>
        <v/>
      </c>
      <c r="G1654" s="42"/>
      <c r="H1654" s="19"/>
      <c r="I1654" s="81"/>
      <c r="J1654" s="27" t="str" cm="1">
        <f t="array" ref="J1654">IFERROR(_xlfn.IFS(COUNTBLANK(G1654:I1654)=3,"",H1654="","H列に金額を入力してください",G1654=3,H1654,I1654="","I列に労働時間を入力してください",G1654=1,ROUND(H1654/(I1654*24),0),G1654=2,ROUND(H1654/(I1654*24),0)),"")</f>
        <v/>
      </c>
      <c r="K1654" s="80" t="str" cm="1">
        <f t="array" ref="K1654">IFERROR(_xlfn.IFS(D1654="","",J1654&lt;E1654,"×（法定外・要件外となる従業員です）",J1654&lt;=F1654,"〇",J1654&gt;F1654,"ー（要件外となる従業員です）"),"")</f>
        <v/>
      </c>
      <c r="L1654" s="25" t="str" cm="1">
        <f t="array" ref="L1654">IFERROR(_xlfn.IFS(COUNTBLANK(C1654:J1654)=8,"",C1654="","←C列に従業員名を姓名（フルネーム）で入力してください。誤変換にお気を付け下さい。",D1654="","←D列に都道府県を入力してください。",G1654="","←G列に1～3の選択肢を入力してください",H1654="","←H列に金額を入力してください",G1654=3,"",I1654="","←I列に所定労働時間を入力してください"),"")</f>
        <v/>
      </c>
    </row>
    <row r="1655" spans="1:12" ht="16.5" customHeight="1" x14ac:dyDescent="0.4">
      <c r="A1655" s="41" t="str">
        <f t="shared" si="26"/>
        <v/>
      </c>
      <c r="B1655" s="40"/>
      <c r="C1655" s="75"/>
      <c r="D1655" s="42"/>
      <c r="E1655" s="27" t="str" cm="1">
        <f t="array" ref="E1655">IFERROR(_xlfn.IFS(AND($F$4=45566,D1655="徳島"),VLOOKUP(D1655,最低賃金!$A$2:$G$49,2,FALSE),OR($F$4&lt;&gt;45566,D1655&lt;&gt;"徳島"),VLOOKUP(D1655,最低賃金!$A$2:$G$49,4,FALSE)),"")</f>
        <v/>
      </c>
      <c r="F1655" s="27" t="str">
        <f>IFERROR(VLOOKUP(D1655,最低賃金!$A$3:$G$49,6,FALSE),"")</f>
        <v/>
      </c>
      <c r="G1655" s="42"/>
      <c r="H1655" s="19"/>
      <c r="I1655" s="81"/>
      <c r="J1655" s="27" t="str" cm="1">
        <f t="array" ref="J1655">IFERROR(_xlfn.IFS(COUNTBLANK(G1655:I1655)=3,"",H1655="","H列に金額を入力してください",G1655=3,H1655,I1655="","I列に労働時間を入力してください",G1655=1,ROUND(H1655/(I1655*24),0),G1655=2,ROUND(H1655/(I1655*24),0)),"")</f>
        <v/>
      </c>
      <c r="K1655" s="80" t="str" cm="1">
        <f t="array" ref="K1655">IFERROR(_xlfn.IFS(D1655="","",J1655&lt;E1655,"×（法定外・要件外となる従業員です）",J1655&lt;=F1655,"〇",J1655&gt;F1655,"ー（要件外となる従業員です）"),"")</f>
        <v/>
      </c>
      <c r="L1655" s="25" t="str" cm="1">
        <f t="array" ref="L1655">IFERROR(_xlfn.IFS(COUNTBLANK(C1655:J1655)=8,"",C1655="","←C列に従業員名を姓名（フルネーム）で入力してください。誤変換にお気を付け下さい。",D1655="","←D列に都道府県を入力してください。",G1655="","←G列に1～3の選択肢を入力してください",H1655="","←H列に金額を入力してください",G1655=3,"",I1655="","←I列に所定労働時間を入力してください"),"")</f>
        <v/>
      </c>
    </row>
    <row r="1656" spans="1:12" ht="16.5" customHeight="1" x14ac:dyDescent="0.4">
      <c r="A1656" s="41" t="str">
        <f t="shared" si="26"/>
        <v/>
      </c>
      <c r="B1656" s="40"/>
      <c r="C1656" s="75"/>
      <c r="D1656" s="42"/>
      <c r="E1656" s="27" t="str" cm="1">
        <f t="array" ref="E1656">IFERROR(_xlfn.IFS(AND($F$4=45566,D1656="徳島"),VLOOKUP(D1656,最低賃金!$A$2:$G$49,2,FALSE),OR($F$4&lt;&gt;45566,D1656&lt;&gt;"徳島"),VLOOKUP(D1656,最低賃金!$A$2:$G$49,4,FALSE)),"")</f>
        <v/>
      </c>
      <c r="F1656" s="27" t="str">
        <f>IFERROR(VLOOKUP(D1656,最低賃金!$A$3:$G$49,6,FALSE),"")</f>
        <v/>
      </c>
      <c r="G1656" s="42"/>
      <c r="H1656" s="19"/>
      <c r="I1656" s="81"/>
      <c r="J1656" s="27" t="str" cm="1">
        <f t="array" ref="J1656">IFERROR(_xlfn.IFS(COUNTBLANK(G1656:I1656)=3,"",H1656="","H列に金額を入力してください",G1656=3,H1656,I1656="","I列に労働時間を入力してください",G1656=1,ROUND(H1656/(I1656*24),0),G1656=2,ROUND(H1656/(I1656*24),0)),"")</f>
        <v/>
      </c>
      <c r="K1656" s="80" t="str" cm="1">
        <f t="array" ref="K1656">IFERROR(_xlfn.IFS(D1656="","",J1656&lt;E1656,"×（法定外・要件外となる従業員です）",J1656&lt;=F1656,"〇",J1656&gt;F1656,"ー（要件外となる従業員です）"),"")</f>
        <v/>
      </c>
      <c r="L1656" s="25" t="str" cm="1">
        <f t="array" ref="L1656">IFERROR(_xlfn.IFS(COUNTBLANK(C1656:J1656)=8,"",C1656="","←C列に従業員名を姓名（フルネーム）で入力してください。誤変換にお気を付け下さい。",D1656="","←D列に都道府県を入力してください。",G1656="","←G列に1～3の選択肢を入力してください",H1656="","←H列に金額を入力してください",G1656=3,"",I1656="","←I列に所定労働時間を入力してください"),"")</f>
        <v/>
      </c>
    </row>
    <row r="1657" spans="1:12" ht="16.5" customHeight="1" x14ac:dyDescent="0.4">
      <c r="A1657" s="41" t="str">
        <f t="shared" si="26"/>
        <v/>
      </c>
      <c r="B1657" s="40"/>
      <c r="C1657" s="75"/>
      <c r="D1657" s="42"/>
      <c r="E1657" s="27" t="str" cm="1">
        <f t="array" ref="E1657">IFERROR(_xlfn.IFS(AND($F$4=45566,D1657="徳島"),VLOOKUP(D1657,最低賃金!$A$2:$G$49,2,FALSE),OR($F$4&lt;&gt;45566,D1657&lt;&gt;"徳島"),VLOOKUP(D1657,最低賃金!$A$2:$G$49,4,FALSE)),"")</f>
        <v/>
      </c>
      <c r="F1657" s="27" t="str">
        <f>IFERROR(VLOOKUP(D1657,最低賃金!$A$3:$G$49,6,FALSE),"")</f>
        <v/>
      </c>
      <c r="G1657" s="42"/>
      <c r="H1657" s="19"/>
      <c r="I1657" s="81"/>
      <c r="J1657" s="27" t="str" cm="1">
        <f t="array" ref="J1657">IFERROR(_xlfn.IFS(COUNTBLANK(G1657:I1657)=3,"",H1657="","H列に金額を入力してください",G1657=3,H1657,I1657="","I列に労働時間を入力してください",G1657=1,ROUND(H1657/(I1657*24),0),G1657=2,ROUND(H1657/(I1657*24),0)),"")</f>
        <v/>
      </c>
      <c r="K1657" s="80" t="str" cm="1">
        <f t="array" ref="K1657">IFERROR(_xlfn.IFS(D1657="","",J1657&lt;E1657,"×（法定外・要件外となる従業員です）",J1657&lt;=F1657,"〇",J1657&gt;F1657,"ー（要件外となる従業員です）"),"")</f>
        <v/>
      </c>
      <c r="L1657" s="25" t="str" cm="1">
        <f t="array" ref="L1657">IFERROR(_xlfn.IFS(COUNTBLANK(C1657:J1657)=8,"",C1657="","←C列に従業員名を姓名（フルネーム）で入力してください。誤変換にお気を付け下さい。",D1657="","←D列に都道府県を入力してください。",G1657="","←G列に1～3の選択肢を入力してください",H1657="","←H列に金額を入力してください",G1657=3,"",I1657="","←I列に所定労働時間を入力してください"),"")</f>
        <v/>
      </c>
    </row>
    <row r="1658" spans="1:12" ht="16.5" customHeight="1" x14ac:dyDescent="0.4">
      <c r="A1658" s="41" t="str">
        <f t="shared" si="26"/>
        <v/>
      </c>
      <c r="B1658" s="40"/>
      <c r="C1658" s="75"/>
      <c r="D1658" s="42"/>
      <c r="E1658" s="27" t="str" cm="1">
        <f t="array" ref="E1658">IFERROR(_xlfn.IFS(AND($F$4=45566,D1658="徳島"),VLOOKUP(D1658,最低賃金!$A$2:$G$49,2,FALSE),OR($F$4&lt;&gt;45566,D1658&lt;&gt;"徳島"),VLOOKUP(D1658,最低賃金!$A$2:$G$49,4,FALSE)),"")</f>
        <v/>
      </c>
      <c r="F1658" s="27" t="str">
        <f>IFERROR(VLOOKUP(D1658,最低賃金!$A$3:$G$49,6,FALSE),"")</f>
        <v/>
      </c>
      <c r="G1658" s="42"/>
      <c r="H1658" s="19"/>
      <c r="I1658" s="81"/>
      <c r="J1658" s="27" t="str" cm="1">
        <f t="array" ref="J1658">IFERROR(_xlfn.IFS(COUNTBLANK(G1658:I1658)=3,"",H1658="","H列に金額を入力してください",G1658=3,H1658,I1658="","I列に労働時間を入力してください",G1658=1,ROUND(H1658/(I1658*24),0),G1658=2,ROUND(H1658/(I1658*24),0)),"")</f>
        <v/>
      </c>
      <c r="K1658" s="80" t="str" cm="1">
        <f t="array" ref="K1658">IFERROR(_xlfn.IFS(D1658="","",J1658&lt;E1658,"×（法定外・要件外となる従業員です）",J1658&lt;=F1658,"〇",J1658&gt;F1658,"ー（要件外となる従業員です）"),"")</f>
        <v/>
      </c>
      <c r="L1658" s="25" t="str" cm="1">
        <f t="array" ref="L1658">IFERROR(_xlfn.IFS(COUNTBLANK(C1658:J1658)=8,"",C1658="","←C列に従業員名を姓名（フルネーム）で入力してください。誤変換にお気を付け下さい。",D1658="","←D列に都道府県を入力してください。",G1658="","←G列に1～3の選択肢を入力してください",H1658="","←H列に金額を入力してください",G1658=3,"",I1658="","←I列に所定労働時間を入力してください"),"")</f>
        <v/>
      </c>
    </row>
    <row r="1659" spans="1:12" ht="16.5" customHeight="1" x14ac:dyDescent="0.4">
      <c r="A1659" s="41" t="str">
        <f t="shared" si="26"/>
        <v/>
      </c>
      <c r="B1659" s="40"/>
      <c r="C1659" s="75"/>
      <c r="D1659" s="42"/>
      <c r="E1659" s="27" t="str" cm="1">
        <f t="array" ref="E1659">IFERROR(_xlfn.IFS(AND($F$4=45566,D1659="徳島"),VLOOKUP(D1659,最低賃金!$A$2:$G$49,2,FALSE),OR($F$4&lt;&gt;45566,D1659&lt;&gt;"徳島"),VLOOKUP(D1659,最低賃金!$A$2:$G$49,4,FALSE)),"")</f>
        <v/>
      </c>
      <c r="F1659" s="27" t="str">
        <f>IFERROR(VLOOKUP(D1659,最低賃金!$A$3:$G$49,6,FALSE),"")</f>
        <v/>
      </c>
      <c r="G1659" s="42"/>
      <c r="H1659" s="19"/>
      <c r="I1659" s="81"/>
      <c r="J1659" s="27" t="str" cm="1">
        <f t="array" ref="J1659">IFERROR(_xlfn.IFS(COUNTBLANK(G1659:I1659)=3,"",H1659="","H列に金額を入力してください",G1659=3,H1659,I1659="","I列に労働時間を入力してください",G1659=1,ROUND(H1659/(I1659*24),0),G1659=2,ROUND(H1659/(I1659*24),0)),"")</f>
        <v/>
      </c>
      <c r="K1659" s="80" t="str" cm="1">
        <f t="array" ref="K1659">IFERROR(_xlfn.IFS(D1659="","",J1659&lt;E1659,"×（法定外・要件外となる従業員です）",J1659&lt;=F1659,"〇",J1659&gt;F1659,"ー（要件外となる従業員です）"),"")</f>
        <v/>
      </c>
      <c r="L1659" s="25" t="str" cm="1">
        <f t="array" ref="L1659">IFERROR(_xlfn.IFS(COUNTBLANK(C1659:J1659)=8,"",C1659="","←C列に従業員名を姓名（フルネーム）で入力してください。誤変換にお気を付け下さい。",D1659="","←D列に都道府県を入力してください。",G1659="","←G列に1～3の選択肢を入力してください",H1659="","←H列に金額を入力してください",G1659=3,"",I1659="","←I列に所定労働時間を入力してください"),"")</f>
        <v/>
      </c>
    </row>
    <row r="1660" spans="1:12" ht="16.5" customHeight="1" x14ac:dyDescent="0.4">
      <c r="A1660" s="41" t="str">
        <f t="shared" si="26"/>
        <v/>
      </c>
      <c r="B1660" s="40"/>
      <c r="C1660" s="75"/>
      <c r="D1660" s="42"/>
      <c r="E1660" s="27" t="str" cm="1">
        <f t="array" ref="E1660">IFERROR(_xlfn.IFS(AND($F$4=45566,D1660="徳島"),VLOOKUP(D1660,最低賃金!$A$2:$G$49,2,FALSE),OR($F$4&lt;&gt;45566,D1660&lt;&gt;"徳島"),VLOOKUP(D1660,最低賃金!$A$2:$G$49,4,FALSE)),"")</f>
        <v/>
      </c>
      <c r="F1660" s="27" t="str">
        <f>IFERROR(VLOOKUP(D1660,最低賃金!$A$3:$G$49,6,FALSE),"")</f>
        <v/>
      </c>
      <c r="G1660" s="42"/>
      <c r="H1660" s="19"/>
      <c r="I1660" s="81"/>
      <c r="J1660" s="27" t="str" cm="1">
        <f t="array" ref="J1660">IFERROR(_xlfn.IFS(COUNTBLANK(G1660:I1660)=3,"",H1660="","H列に金額を入力してください",G1660=3,H1660,I1660="","I列に労働時間を入力してください",G1660=1,ROUND(H1660/(I1660*24),0),G1660=2,ROUND(H1660/(I1660*24),0)),"")</f>
        <v/>
      </c>
      <c r="K1660" s="80" t="str" cm="1">
        <f t="array" ref="K1660">IFERROR(_xlfn.IFS(D1660="","",J1660&lt;E1660,"×（法定外・要件外となる従業員です）",J1660&lt;=F1660,"〇",J1660&gt;F1660,"ー（要件外となる従業員です）"),"")</f>
        <v/>
      </c>
      <c r="L1660" s="25" t="str" cm="1">
        <f t="array" ref="L1660">IFERROR(_xlfn.IFS(COUNTBLANK(C1660:J1660)=8,"",C1660="","←C列に従業員名を姓名（フルネーム）で入力してください。誤変換にお気を付け下さい。",D1660="","←D列に都道府県を入力してください。",G1660="","←G列に1～3の選択肢を入力してください",H1660="","←H列に金額を入力してください",G1660=3,"",I1660="","←I列に所定労働時間を入力してください"),"")</f>
        <v/>
      </c>
    </row>
    <row r="1661" spans="1:12" ht="16.5" customHeight="1" x14ac:dyDescent="0.4">
      <c r="A1661" s="41" t="str">
        <f t="shared" si="26"/>
        <v/>
      </c>
      <c r="B1661" s="40"/>
      <c r="C1661" s="75"/>
      <c r="D1661" s="42"/>
      <c r="E1661" s="27" t="str" cm="1">
        <f t="array" ref="E1661">IFERROR(_xlfn.IFS(AND($F$4=45566,D1661="徳島"),VLOOKUP(D1661,最低賃金!$A$2:$G$49,2,FALSE),OR($F$4&lt;&gt;45566,D1661&lt;&gt;"徳島"),VLOOKUP(D1661,最低賃金!$A$2:$G$49,4,FALSE)),"")</f>
        <v/>
      </c>
      <c r="F1661" s="27" t="str">
        <f>IFERROR(VLOOKUP(D1661,最低賃金!$A$3:$G$49,6,FALSE),"")</f>
        <v/>
      </c>
      <c r="G1661" s="42"/>
      <c r="H1661" s="19"/>
      <c r="I1661" s="81"/>
      <c r="J1661" s="27" t="str" cm="1">
        <f t="array" ref="J1661">IFERROR(_xlfn.IFS(COUNTBLANK(G1661:I1661)=3,"",H1661="","H列に金額を入力してください",G1661=3,H1661,I1661="","I列に労働時間を入力してください",G1661=1,ROUND(H1661/(I1661*24),0),G1661=2,ROUND(H1661/(I1661*24),0)),"")</f>
        <v/>
      </c>
      <c r="K1661" s="80" t="str" cm="1">
        <f t="array" ref="K1661">IFERROR(_xlfn.IFS(D1661="","",J1661&lt;E1661,"×（法定外・要件外となる従業員です）",J1661&lt;=F1661,"〇",J1661&gt;F1661,"ー（要件外となる従業員です）"),"")</f>
        <v/>
      </c>
      <c r="L1661" s="25" t="str" cm="1">
        <f t="array" ref="L1661">IFERROR(_xlfn.IFS(COUNTBLANK(C1661:J1661)=8,"",C1661="","←C列に従業員名を姓名（フルネーム）で入力してください。誤変換にお気を付け下さい。",D1661="","←D列に都道府県を入力してください。",G1661="","←G列に1～3の選択肢を入力してください",H1661="","←H列に金額を入力してください",G1661=3,"",I1661="","←I列に所定労働時間を入力してください"),"")</f>
        <v/>
      </c>
    </row>
    <row r="1662" spans="1:12" ht="16.5" customHeight="1" x14ac:dyDescent="0.4">
      <c r="A1662" s="41" t="str">
        <f t="shared" si="26"/>
        <v/>
      </c>
      <c r="B1662" s="40"/>
      <c r="C1662" s="75"/>
      <c r="D1662" s="42"/>
      <c r="E1662" s="27" t="str" cm="1">
        <f t="array" ref="E1662">IFERROR(_xlfn.IFS(AND($F$4=45566,D1662="徳島"),VLOOKUP(D1662,最低賃金!$A$2:$G$49,2,FALSE),OR($F$4&lt;&gt;45566,D1662&lt;&gt;"徳島"),VLOOKUP(D1662,最低賃金!$A$2:$G$49,4,FALSE)),"")</f>
        <v/>
      </c>
      <c r="F1662" s="27" t="str">
        <f>IFERROR(VLOOKUP(D1662,最低賃金!$A$3:$G$49,6,FALSE),"")</f>
        <v/>
      </c>
      <c r="G1662" s="42"/>
      <c r="H1662" s="19"/>
      <c r="I1662" s="81"/>
      <c r="J1662" s="27" t="str" cm="1">
        <f t="array" ref="J1662">IFERROR(_xlfn.IFS(COUNTBLANK(G1662:I1662)=3,"",H1662="","H列に金額を入力してください",G1662=3,H1662,I1662="","I列に労働時間を入力してください",G1662=1,ROUND(H1662/(I1662*24),0),G1662=2,ROUND(H1662/(I1662*24),0)),"")</f>
        <v/>
      </c>
      <c r="K1662" s="80" t="str" cm="1">
        <f t="array" ref="K1662">IFERROR(_xlfn.IFS(D1662="","",J1662&lt;E1662,"×（法定外・要件外となる従業員です）",J1662&lt;=F1662,"〇",J1662&gt;F1662,"ー（要件外となる従業員です）"),"")</f>
        <v/>
      </c>
      <c r="L1662" s="25" t="str" cm="1">
        <f t="array" ref="L1662">IFERROR(_xlfn.IFS(COUNTBLANK(C1662:J1662)=8,"",C1662="","←C列に従業員名を姓名（フルネーム）で入力してください。誤変換にお気を付け下さい。",D1662="","←D列に都道府県を入力してください。",G1662="","←G列に1～3の選択肢を入力してください",H1662="","←H列に金額を入力してください",G1662=3,"",I1662="","←I列に所定労働時間を入力してください"),"")</f>
        <v/>
      </c>
    </row>
    <row r="1663" spans="1:12" ht="16.5" customHeight="1" x14ac:dyDescent="0.4">
      <c r="A1663" s="41" t="str">
        <f t="shared" si="26"/>
        <v/>
      </c>
      <c r="B1663" s="40"/>
      <c r="C1663" s="75"/>
      <c r="D1663" s="42"/>
      <c r="E1663" s="27" t="str" cm="1">
        <f t="array" ref="E1663">IFERROR(_xlfn.IFS(AND($F$4=45566,D1663="徳島"),VLOOKUP(D1663,最低賃金!$A$2:$G$49,2,FALSE),OR($F$4&lt;&gt;45566,D1663&lt;&gt;"徳島"),VLOOKUP(D1663,最低賃金!$A$2:$G$49,4,FALSE)),"")</f>
        <v/>
      </c>
      <c r="F1663" s="27" t="str">
        <f>IFERROR(VLOOKUP(D1663,最低賃金!$A$3:$G$49,6,FALSE),"")</f>
        <v/>
      </c>
      <c r="G1663" s="42"/>
      <c r="H1663" s="19"/>
      <c r="I1663" s="81"/>
      <c r="J1663" s="27" t="str" cm="1">
        <f t="array" ref="J1663">IFERROR(_xlfn.IFS(COUNTBLANK(G1663:I1663)=3,"",H1663="","H列に金額を入力してください",G1663=3,H1663,I1663="","I列に労働時間を入力してください",G1663=1,ROUND(H1663/(I1663*24),0),G1663=2,ROUND(H1663/(I1663*24),0)),"")</f>
        <v/>
      </c>
      <c r="K1663" s="80" t="str" cm="1">
        <f t="array" ref="K1663">IFERROR(_xlfn.IFS(D1663="","",J1663&lt;E1663,"×（法定外・要件外となる従業員です）",J1663&lt;=F1663,"〇",J1663&gt;F1663,"ー（要件外となる従業員です）"),"")</f>
        <v/>
      </c>
      <c r="L1663" s="25" t="str" cm="1">
        <f t="array" ref="L1663">IFERROR(_xlfn.IFS(COUNTBLANK(C1663:J1663)=8,"",C1663="","←C列に従業員名を姓名（フルネーム）で入力してください。誤変換にお気を付け下さい。",D1663="","←D列に都道府県を入力してください。",G1663="","←G列に1～3の選択肢を入力してください",H1663="","←H列に金額を入力してください",G1663=3,"",I1663="","←I列に所定労働時間を入力してください"),"")</f>
        <v/>
      </c>
    </row>
    <row r="1664" spans="1:12" ht="16.5" customHeight="1" x14ac:dyDescent="0.4">
      <c r="A1664" s="41" t="str">
        <f t="shared" si="26"/>
        <v/>
      </c>
      <c r="B1664" s="40"/>
      <c r="C1664" s="75"/>
      <c r="D1664" s="42"/>
      <c r="E1664" s="27" t="str" cm="1">
        <f t="array" ref="E1664">IFERROR(_xlfn.IFS(AND($F$4=45566,D1664="徳島"),VLOOKUP(D1664,最低賃金!$A$2:$G$49,2,FALSE),OR($F$4&lt;&gt;45566,D1664&lt;&gt;"徳島"),VLOOKUP(D1664,最低賃金!$A$2:$G$49,4,FALSE)),"")</f>
        <v/>
      </c>
      <c r="F1664" s="27" t="str">
        <f>IFERROR(VLOOKUP(D1664,最低賃金!$A$3:$G$49,6,FALSE),"")</f>
        <v/>
      </c>
      <c r="G1664" s="42"/>
      <c r="H1664" s="19"/>
      <c r="I1664" s="81"/>
      <c r="J1664" s="27" t="str" cm="1">
        <f t="array" ref="J1664">IFERROR(_xlfn.IFS(COUNTBLANK(G1664:I1664)=3,"",H1664="","H列に金額を入力してください",G1664=3,H1664,I1664="","I列に労働時間を入力してください",G1664=1,ROUND(H1664/(I1664*24),0),G1664=2,ROUND(H1664/(I1664*24),0)),"")</f>
        <v/>
      </c>
      <c r="K1664" s="80" t="str" cm="1">
        <f t="array" ref="K1664">IFERROR(_xlfn.IFS(D1664="","",J1664&lt;E1664,"×（法定外・要件外となる従業員です）",J1664&lt;=F1664,"〇",J1664&gt;F1664,"ー（要件外となる従業員です）"),"")</f>
        <v/>
      </c>
      <c r="L1664" s="25" t="str" cm="1">
        <f t="array" ref="L1664">IFERROR(_xlfn.IFS(COUNTBLANK(C1664:J1664)=8,"",C1664="","←C列に従業員名を姓名（フルネーム）で入力してください。誤変換にお気を付け下さい。",D1664="","←D列に都道府県を入力してください。",G1664="","←G列に1～3の選択肢を入力してください",H1664="","←H列に金額を入力してください",G1664=3,"",I1664="","←I列に所定労働時間を入力してください"),"")</f>
        <v/>
      </c>
    </row>
    <row r="1665" spans="1:12" ht="16.5" customHeight="1" x14ac:dyDescent="0.4">
      <c r="A1665" s="41" t="str">
        <f t="shared" si="26"/>
        <v/>
      </c>
      <c r="B1665" s="40"/>
      <c r="C1665" s="75"/>
      <c r="D1665" s="42"/>
      <c r="E1665" s="27" t="str" cm="1">
        <f t="array" ref="E1665">IFERROR(_xlfn.IFS(AND($F$4=45566,D1665="徳島"),VLOOKUP(D1665,最低賃金!$A$2:$G$49,2,FALSE),OR($F$4&lt;&gt;45566,D1665&lt;&gt;"徳島"),VLOOKUP(D1665,最低賃金!$A$2:$G$49,4,FALSE)),"")</f>
        <v/>
      </c>
      <c r="F1665" s="27" t="str">
        <f>IFERROR(VLOOKUP(D1665,最低賃金!$A$3:$G$49,6,FALSE),"")</f>
        <v/>
      </c>
      <c r="G1665" s="42"/>
      <c r="H1665" s="19"/>
      <c r="I1665" s="81"/>
      <c r="J1665" s="27" t="str" cm="1">
        <f t="array" ref="J1665">IFERROR(_xlfn.IFS(COUNTBLANK(G1665:I1665)=3,"",H1665="","H列に金額を入力してください",G1665=3,H1665,I1665="","I列に労働時間を入力してください",G1665=1,ROUND(H1665/(I1665*24),0),G1665=2,ROUND(H1665/(I1665*24),0)),"")</f>
        <v/>
      </c>
      <c r="K1665" s="80" t="str" cm="1">
        <f t="array" ref="K1665">IFERROR(_xlfn.IFS(D1665="","",J1665&lt;E1665,"×（法定外・要件外となる従業員です）",J1665&lt;=F1665,"〇",J1665&gt;F1665,"ー（要件外となる従業員です）"),"")</f>
        <v/>
      </c>
      <c r="L1665" s="25" t="str" cm="1">
        <f t="array" ref="L1665">IFERROR(_xlfn.IFS(COUNTBLANK(C1665:J1665)=8,"",C1665="","←C列に従業員名を姓名（フルネーム）で入力してください。誤変換にお気を付け下さい。",D1665="","←D列に都道府県を入力してください。",G1665="","←G列に1～3の選択肢を入力してください",H1665="","←H列に金額を入力してください",G1665=3,"",I1665="","←I列に所定労働時間を入力してください"),"")</f>
        <v/>
      </c>
    </row>
    <row r="1666" spans="1:12" ht="16.5" customHeight="1" x14ac:dyDescent="0.4">
      <c r="A1666" s="41" t="str">
        <f t="shared" si="26"/>
        <v/>
      </c>
      <c r="B1666" s="40"/>
      <c r="C1666" s="75"/>
      <c r="D1666" s="42"/>
      <c r="E1666" s="27" t="str" cm="1">
        <f t="array" ref="E1666">IFERROR(_xlfn.IFS(AND($F$4=45566,D1666="徳島"),VLOOKUP(D1666,最低賃金!$A$2:$G$49,2,FALSE),OR($F$4&lt;&gt;45566,D1666&lt;&gt;"徳島"),VLOOKUP(D1666,最低賃金!$A$2:$G$49,4,FALSE)),"")</f>
        <v/>
      </c>
      <c r="F1666" s="27" t="str">
        <f>IFERROR(VLOOKUP(D1666,最低賃金!$A$3:$G$49,6,FALSE),"")</f>
        <v/>
      </c>
      <c r="G1666" s="42"/>
      <c r="H1666" s="19"/>
      <c r="I1666" s="81"/>
      <c r="J1666" s="27" t="str" cm="1">
        <f t="array" ref="J1666">IFERROR(_xlfn.IFS(COUNTBLANK(G1666:I1666)=3,"",H1666="","H列に金額を入力してください",G1666=3,H1666,I1666="","I列に労働時間を入力してください",G1666=1,ROUND(H1666/(I1666*24),0),G1666=2,ROUND(H1666/(I1666*24),0)),"")</f>
        <v/>
      </c>
      <c r="K1666" s="80" t="str" cm="1">
        <f t="array" ref="K1666">IFERROR(_xlfn.IFS(D1666="","",J1666&lt;E1666,"×（法定外・要件外となる従業員です）",J1666&lt;=F1666,"〇",J1666&gt;F1666,"ー（要件外となる従業員です）"),"")</f>
        <v/>
      </c>
      <c r="L1666" s="25" t="str" cm="1">
        <f t="array" ref="L1666">IFERROR(_xlfn.IFS(COUNTBLANK(C1666:J1666)=8,"",C1666="","←C列に従業員名を姓名（フルネーム）で入力してください。誤変換にお気を付け下さい。",D1666="","←D列に都道府県を入力してください。",G1666="","←G列に1～3の選択肢を入力してください",H1666="","←H列に金額を入力してください",G1666=3,"",I1666="","←I列に所定労働時間を入力してください"),"")</f>
        <v/>
      </c>
    </row>
    <row r="1667" spans="1:12" ht="16.5" customHeight="1" x14ac:dyDescent="0.4">
      <c r="A1667" s="41" t="str">
        <f t="shared" si="26"/>
        <v/>
      </c>
      <c r="B1667" s="40"/>
      <c r="C1667" s="75"/>
      <c r="D1667" s="42"/>
      <c r="E1667" s="27" t="str" cm="1">
        <f t="array" ref="E1667">IFERROR(_xlfn.IFS(AND($F$4=45566,D1667="徳島"),VLOOKUP(D1667,最低賃金!$A$2:$G$49,2,FALSE),OR($F$4&lt;&gt;45566,D1667&lt;&gt;"徳島"),VLOOKUP(D1667,最低賃金!$A$2:$G$49,4,FALSE)),"")</f>
        <v/>
      </c>
      <c r="F1667" s="27" t="str">
        <f>IFERROR(VLOOKUP(D1667,最低賃金!$A$3:$G$49,6,FALSE),"")</f>
        <v/>
      </c>
      <c r="G1667" s="42"/>
      <c r="H1667" s="19"/>
      <c r="I1667" s="81"/>
      <c r="J1667" s="27" t="str" cm="1">
        <f t="array" ref="J1667">IFERROR(_xlfn.IFS(COUNTBLANK(G1667:I1667)=3,"",H1667="","H列に金額を入力してください",G1667=3,H1667,I1667="","I列に労働時間を入力してください",G1667=1,ROUND(H1667/(I1667*24),0),G1667=2,ROUND(H1667/(I1667*24),0)),"")</f>
        <v/>
      </c>
      <c r="K1667" s="80" t="str" cm="1">
        <f t="array" ref="K1667">IFERROR(_xlfn.IFS(D1667="","",J1667&lt;E1667,"×（法定外・要件外となる従業員です）",J1667&lt;=F1667,"〇",J1667&gt;F1667,"ー（要件外となる従業員です）"),"")</f>
        <v/>
      </c>
      <c r="L1667" s="25" t="str" cm="1">
        <f t="array" ref="L1667">IFERROR(_xlfn.IFS(COUNTBLANK(C1667:J1667)=8,"",C1667="","←C列に従業員名を姓名（フルネーム）で入力してください。誤変換にお気を付け下さい。",D1667="","←D列に都道府県を入力してください。",G1667="","←G列に1～3の選択肢を入力してください",H1667="","←H列に金額を入力してください",G1667=3,"",I1667="","←I列に所定労働時間を入力してください"),"")</f>
        <v/>
      </c>
    </row>
    <row r="1668" spans="1:12" ht="16.5" customHeight="1" x14ac:dyDescent="0.4">
      <c r="A1668" s="41" t="str">
        <f t="shared" si="26"/>
        <v/>
      </c>
      <c r="B1668" s="40"/>
      <c r="C1668" s="75"/>
      <c r="D1668" s="42"/>
      <c r="E1668" s="27" t="str" cm="1">
        <f t="array" ref="E1668">IFERROR(_xlfn.IFS(AND($F$4=45566,D1668="徳島"),VLOOKUP(D1668,最低賃金!$A$2:$G$49,2,FALSE),OR($F$4&lt;&gt;45566,D1668&lt;&gt;"徳島"),VLOOKUP(D1668,最低賃金!$A$2:$G$49,4,FALSE)),"")</f>
        <v/>
      </c>
      <c r="F1668" s="27" t="str">
        <f>IFERROR(VLOOKUP(D1668,最低賃金!$A$3:$G$49,6,FALSE),"")</f>
        <v/>
      </c>
      <c r="G1668" s="42"/>
      <c r="H1668" s="19"/>
      <c r="I1668" s="81"/>
      <c r="J1668" s="27" t="str" cm="1">
        <f t="array" ref="J1668">IFERROR(_xlfn.IFS(COUNTBLANK(G1668:I1668)=3,"",H1668="","H列に金額を入力してください",G1668=3,H1668,I1668="","I列に労働時間を入力してください",G1668=1,ROUND(H1668/(I1668*24),0),G1668=2,ROUND(H1668/(I1668*24),0)),"")</f>
        <v/>
      </c>
      <c r="K1668" s="80" t="str" cm="1">
        <f t="array" ref="K1668">IFERROR(_xlfn.IFS(D1668="","",J1668&lt;E1668,"×（法定外・要件外となる従業員です）",J1668&lt;=F1668,"〇",J1668&gt;F1668,"ー（要件外となる従業員です）"),"")</f>
        <v/>
      </c>
      <c r="L1668" s="25" t="str" cm="1">
        <f t="array" ref="L1668">IFERROR(_xlfn.IFS(COUNTBLANK(C1668:J1668)=8,"",C1668="","←C列に従業員名を姓名（フルネーム）で入力してください。誤変換にお気を付け下さい。",D1668="","←D列に都道府県を入力してください。",G1668="","←G列に1～3の選択肢を入力してください",H1668="","←H列に金額を入力してください",G1668=3,"",I1668="","←I列に所定労働時間を入力してください"),"")</f>
        <v/>
      </c>
    </row>
    <row r="1669" spans="1:12" ht="16.5" customHeight="1" x14ac:dyDescent="0.4">
      <c r="A1669" s="41" t="str">
        <f t="shared" si="26"/>
        <v/>
      </c>
      <c r="B1669" s="40"/>
      <c r="C1669" s="75"/>
      <c r="D1669" s="42"/>
      <c r="E1669" s="27" t="str" cm="1">
        <f t="array" ref="E1669">IFERROR(_xlfn.IFS(AND($F$4=45566,D1669="徳島"),VLOOKUP(D1669,最低賃金!$A$2:$G$49,2,FALSE),OR($F$4&lt;&gt;45566,D1669&lt;&gt;"徳島"),VLOOKUP(D1669,最低賃金!$A$2:$G$49,4,FALSE)),"")</f>
        <v/>
      </c>
      <c r="F1669" s="27" t="str">
        <f>IFERROR(VLOOKUP(D1669,最低賃金!$A$3:$G$49,6,FALSE),"")</f>
        <v/>
      </c>
      <c r="G1669" s="42"/>
      <c r="H1669" s="19"/>
      <c r="I1669" s="81"/>
      <c r="J1669" s="27" t="str" cm="1">
        <f t="array" ref="J1669">IFERROR(_xlfn.IFS(COUNTBLANK(G1669:I1669)=3,"",H1669="","H列に金額を入力してください",G1669=3,H1669,I1669="","I列に労働時間を入力してください",G1669=1,ROUND(H1669/(I1669*24),0),G1669=2,ROUND(H1669/(I1669*24),0)),"")</f>
        <v/>
      </c>
      <c r="K1669" s="80" t="str" cm="1">
        <f t="array" ref="K1669">IFERROR(_xlfn.IFS(D1669="","",J1669&lt;E1669,"×（法定外・要件外となる従業員です）",J1669&lt;=F1669,"〇",J1669&gt;F1669,"ー（要件外となる従業員です）"),"")</f>
        <v/>
      </c>
      <c r="L1669" s="25" t="str" cm="1">
        <f t="array" ref="L1669">IFERROR(_xlfn.IFS(COUNTBLANK(C1669:J1669)=8,"",C1669="","←C列に従業員名を姓名（フルネーム）で入力してください。誤変換にお気を付け下さい。",D1669="","←D列に都道府県を入力してください。",G1669="","←G列に1～3の選択肢を入力してください",H1669="","←H列に金額を入力してください",G1669=3,"",I1669="","←I列に所定労働時間を入力してください"),"")</f>
        <v/>
      </c>
    </row>
    <row r="1670" spans="1:12" ht="16.5" customHeight="1" x14ac:dyDescent="0.4">
      <c r="A1670" s="41" t="str">
        <f t="shared" si="26"/>
        <v/>
      </c>
      <c r="B1670" s="40"/>
      <c r="C1670" s="75"/>
      <c r="D1670" s="42"/>
      <c r="E1670" s="27" t="str" cm="1">
        <f t="array" ref="E1670">IFERROR(_xlfn.IFS(AND($F$4=45566,D1670="徳島"),VLOOKUP(D1670,最低賃金!$A$2:$G$49,2,FALSE),OR($F$4&lt;&gt;45566,D1670&lt;&gt;"徳島"),VLOOKUP(D1670,最低賃金!$A$2:$G$49,4,FALSE)),"")</f>
        <v/>
      </c>
      <c r="F1670" s="27" t="str">
        <f>IFERROR(VLOOKUP(D1670,最低賃金!$A$3:$G$49,6,FALSE),"")</f>
        <v/>
      </c>
      <c r="G1670" s="42"/>
      <c r="H1670" s="19"/>
      <c r="I1670" s="81"/>
      <c r="J1670" s="27" t="str" cm="1">
        <f t="array" ref="J1670">IFERROR(_xlfn.IFS(COUNTBLANK(G1670:I1670)=3,"",H1670="","H列に金額を入力してください",G1670=3,H1670,I1670="","I列に労働時間を入力してください",G1670=1,ROUND(H1670/(I1670*24),0),G1670=2,ROUND(H1670/(I1670*24),0)),"")</f>
        <v/>
      </c>
      <c r="K1670" s="80" t="str" cm="1">
        <f t="array" ref="K1670">IFERROR(_xlfn.IFS(D1670="","",J1670&lt;E1670,"×（法定外・要件外となる従業員です）",J1670&lt;=F1670,"〇",J1670&gt;F1670,"ー（要件外となる従業員です）"),"")</f>
        <v/>
      </c>
      <c r="L1670" s="25" t="str" cm="1">
        <f t="array" ref="L1670">IFERROR(_xlfn.IFS(COUNTBLANK(C1670:J1670)=8,"",C1670="","←C列に従業員名を姓名（フルネーム）で入力してください。誤変換にお気を付け下さい。",D1670="","←D列に都道府県を入力してください。",G1670="","←G列に1～3の選択肢を入力してください",H1670="","←H列に金額を入力してください",G1670=3,"",I1670="","←I列に所定労働時間を入力してください"),"")</f>
        <v/>
      </c>
    </row>
    <row r="1671" spans="1:12" ht="16.5" customHeight="1" x14ac:dyDescent="0.4">
      <c r="A1671" s="41" t="str">
        <f t="shared" si="26"/>
        <v/>
      </c>
      <c r="B1671" s="40"/>
      <c r="C1671" s="75"/>
      <c r="D1671" s="42"/>
      <c r="E1671" s="27" t="str" cm="1">
        <f t="array" ref="E1671">IFERROR(_xlfn.IFS(AND($F$4=45566,D1671="徳島"),VLOOKUP(D1671,最低賃金!$A$2:$G$49,2,FALSE),OR($F$4&lt;&gt;45566,D1671&lt;&gt;"徳島"),VLOOKUP(D1671,最低賃金!$A$2:$G$49,4,FALSE)),"")</f>
        <v/>
      </c>
      <c r="F1671" s="27" t="str">
        <f>IFERROR(VLOOKUP(D1671,最低賃金!$A$3:$G$49,6,FALSE),"")</f>
        <v/>
      </c>
      <c r="G1671" s="42"/>
      <c r="H1671" s="19"/>
      <c r="I1671" s="81"/>
      <c r="J1671" s="27" t="str" cm="1">
        <f t="array" ref="J1671">IFERROR(_xlfn.IFS(COUNTBLANK(G1671:I1671)=3,"",H1671="","H列に金額を入力してください",G1671=3,H1671,I1671="","I列に労働時間を入力してください",G1671=1,ROUND(H1671/(I1671*24),0),G1671=2,ROUND(H1671/(I1671*24),0)),"")</f>
        <v/>
      </c>
      <c r="K1671" s="80" t="str" cm="1">
        <f t="array" ref="K1671">IFERROR(_xlfn.IFS(D1671="","",J1671&lt;E1671,"×（法定外・要件外となる従業員です）",J1671&lt;=F1671,"〇",J1671&gt;F1671,"ー（要件外となる従業員です）"),"")</f>
        <v/>
      </c>
      <c r="L1671" s="25" t="str" cm="1">
        <f t="array" ref="L1671">IFERROR(_xlfn.IFS(COUNTBLANK(C1671:J1671)=8,"",C1671="","←C列に従業員名を姓名（フルネーム）で入力してください。誤変換にお気を付け下さい。",D1671="","←D列に都道府県を入力してください。",G1671="","←G列に1～3の選択肢を入力してください",H1671="","←H列に金額を入力してください",G1671=3,"",I1671="","←I列に所定労働時間を入力してください"),"")</f>
        <v/>
      </c>
    </row>
    <row r="1672" spans="1:12" ht="16.5" customHeight="1" x14ac:dyDescent="0.4">
      <c r="A1672" s="41" t="str">
        <f t="shared" si="26"/>
        <v/>
      </c>
      <c r="B1672" s="40"/>
      <c r="C1672" s="75"/>
      <c r="D1672" s="42"/>
      <c r="E1672" s="27" t="str" cm="1">
        <f t="array" ref="E1672">IFERROR(_xlfn.IFS(AND($F$4=45566,D1672="徳島"),VLOOKUP(D1672,最低賃金!$A$2:$G$49,2,FALSE),OR($F$4&lt;&gt;45566,D1672&lt;&gt;"徳島"),VLOOKUP(D1672,最低賃金!$A$2:$G$49,4,FALSE)),"")</f>
        <v/>
      </c>
      <c r="F1672" s="27" t="str">
        <f>IFERROR(VLOOKUP(D1672,最低賃金!$A$3:$G$49,6,FALSE),"")</f>
        <v/>
      </c>
      <c r="G1672" s="42"/>
      <c r="H1672" s="19"/>
      <c r="I1672" s="81"/>
      <c r="J1672" s="27" t="str" cm="1">
        <f t="array" ref="J1672">IFERROR(_xlfn.IFS(COUNTBLANK(G1672:I1672)=3,"",H1672="","H列に金額を入力してください",G1672=3,H1672,I1672="","I列に労働時間を入力してください",G1672=1,ROUND(H1672/(I1672*24),0),G1672=2,ROUND(H1672/(I1672*24),0)),"")</f>
        <v/>
      </c>
      <c r="K1672" s="80" t="str" cm="1">
        <f t="array" ref="K1672">IFERROR(_xlfn.IFS(D1672="","",J1672&lt;E1672,"×（法定外・要件外となる従業員です）",J1672&lt;=F1672,"〇",J1672&gt;F1672,"ー（要件外となる従業員です）"),"")</f>
        <v/>
      </c>
      <c r="L1672" s="25" t="str" cm="1">
        <f t="array" ref="L1672">IFERROR(_xlfn.IFS(COUNTBLANK(C1672:J1672)=8,"",C1672="","←C列に従業員名を姓名（フルネーム）で入力してください。誤変換にお気を付け下さい。",D1672="","←D列に都道府県を入力してください。",G1672="","←G列に1～3の選択肢を入力してください",H1672="","←H列に金額を入力してください",G1672=3,"",I1672="","←I列に所定労働時間を入力してください"),"")</f>
        <v/>
      </c>
    </row>
    <row r="1673" spans="1:12" ht="16.5" customHeight="1" x14ac:dyDescent="0.4">
      <c r="A1673" s="41" t="str">
        <f t="shared" si="26"/>
        <v/>
      </c>
      <c r="B1673" s="40"/>
      <c r="C1673" s="75"/>
      <c r="D1673" s="42"/>
      <c r="E1673" s="27" t="str" cm="1">
        <f t="array" ref="E1673">IFERROR(_xlfn.IFS(AND($F$4=45566,D1673="徳島"),VLOOKUP(D1673,最低賃金!$A$2:$G$49,2,FALSE),OR($F$4&lt;&gt;45566,D1673&lt;&gt;"徳島"),VLOOKUP(D1673,最低賃金!$A$2:$G$49,4,FALSE)),"")</f>
        <v/>
      </c>
      <c r="F1673" s="27" t="str">
        <f>IFERROR(VLOOKUP(D1673,最低賃金!$A$3:$G$49,6,FALSE),"")</f>
        <v/>
      </c>
      <c r="G1673" s="42"/>
      <c r="H1673" s="19"/>
      <c r="I1673" s="81"/>
      <c r="J1673" s="27" t="str" cm="1">
        <f t="array" ref="J1673">IFERROR(_xlfn.IFS(COUNTBLANK(G1673:I1673)=3,"",H1673="","H列に金額を入力してください",G1673=3,H1673,I1673="","I列に労働時間を入力してください",G1673=1,ROUND(H1673/(I1673*24),0),G1673=2,ROUND(H1673/(I1673*24),0)),"")</f>
        <v/>
      </c>
      <c r="K1673" s="80" t="str" cm="1">
        <f t="array" ref="K1673">IFERROR(_xlfn.IFS(D1673="","",J1673&lt;E1673,"×（法定外・要件外となる従業員です）",J1673&lt;=F1673,"〇",J1673&gt;F1673,"ー（要件外となる従業員です）"),"")</f>
        <v/>
      </c>
      <c r="L1673" s="25" t="str" cm="1">
        <f t="array" ref="L1673">IFERROR(_xlfn.IFS(COUNTBLANK(C1673:J1673)=8,"",C1673="","←C列に従業員名を姓名（フルネーム）で入力してください。誤変換にお気を付け下さい。",D1673="","←D列に都道府県を入力してください。",G1673="","←G列に1～3の選択肢を入力してください",H1673="","←H列に金額を入力してください",G1673=3,"",I1673="","←I列に所定労働時間を入力してください"),"")</f>
        <v/>
      </c>
    </row>
    <row r="1674" spans="1:12" ht="16.5" customHeight="1" x14ac:dyDescent="0.4">
      <c r="A1674" s="41" t="str">
        <f t="shared" si="26"/>
        <v/>
      </c>
      <c r="B1674" s="40"/>
      <c r="C1674" s="75"/>
      <c r="D1674" s="42"/>
      <c r="E1674" s="27" t="str" cm="1">
        <f t="array" ref="E1674">IFERROR(_xlfn.IFS(AND($F$4=45566,D1674="徳島"),VLOOKUP(D1674,最低賃金!$A$2:$G$49,2,FALSE),OR($F$4&lt;&gt;45566,D1674&lt;&gt;"徳島"),VLOOKUP(D1674,最低賃金!$A$2:$G$49,4,FALSE)),"")</f>
        <v/>
      </c>
      <c r="F1674" s="27" t="str">
        <f>IFERROR(VLOOKUP(D1674,最低賃金!$A$3:$G$49,6,FALSE),"")</f>
        <v/>
      </c>
      <c r="G1674" s="42"/>
      <c r="H1674" s="19"/>
      <c r="I1674" s="81"/>
      <c r="J1674" s="27" t="str" cm="1">
        <f t="array" ref="J1674">IFERROR(_xlfn.IFS(COUNTBLANK(G1674:I1674)=3,"",H1674="","H列に金額を入力してください",G1674=3,H1674,I1674="","I列に労働時間を入力してください",G1674=1,ROUND(H1674/(I1674*24),0),G1674=2,ROUND(H1674/(I1674*24),0)),"")</f>
        <v/>
      </c>
      <c r="K1674" s="80" t="str" cm="1">
        <f t="array" ref="K1674">IFERROR(_xlfn.IFS(D1674="","",J1674&lt;E1674,"×（法定外・要件外となる従業員です）",J1674&lt;=F1674,"〇",J1674&gt;F1674,"ー（要件外となる従業員です）"),"")</f>
        <v/>
      </c>
      <c r="L1674" s="25" t="str" cm="1">
        <f t="array" ref="L1674">IFERROR(_xlfn.IFS(COUNTBLANK(C1674:J1674)=8,"",C1674="","←C列に従業員名を姓名（フルネーム）で入力してください。誤変換にお気を付け下さい。",D1674="","←D列に都道府県を入力してください。",G1674="","←G列に1～3の選択肢を入力してください",H1674="","←H列に金額を入力してください",G1674=3,"",I1674="","←I列に所定労働時間を入力してください"),"")</f>
        <v/>
      </c>
    </row>
    <row r="1675" spans="1:12" ht="16.5" customHeight="1" x14ac:dyDescent="0.4">
      <c r="A1675" s="41" t="str">
        <f t="shared" si="26"/>
        <v/>
      </c>
      <c r="B1675" s="40"/>
      <c r="C1675" s="75"/>
      <c r="D1675" s="42"/>
      <c r="E1675" s="27" t="str" cm="1">
        <f t="array" ref="E1675">IFERROR(_xlfn.IFS(AND($F$4=45566,D1675="徳島"),VLOOKUP(D1675,最低賃金!$A$2:$G$49,2,FALSE),OR($F$4&lt;&gt;45566,D1675&lt;&gt;"徳島"),VLOOKUP(D1675,最低賃金!$A$2:$G$49,4,FALSE)),"")</f>
        <v/>
      </c>
      <c r="F1675" s="27" t="str">
        <f>IFERROR(VLOOKUP(D1675,最低賃金!$A$3:$G$49,6,FALSE),"")</f>
        <v/>
      </c>
      <c r="G1675" s="42"/>
      <c r="H1675" s="19"/>
      <c r="I1675" s="81"/>
      <c r="J1675" s="27" t="str" cm="1">
        <f t="array" ref="J1675">IFERROR(_xlfn.IFS(COUNTBLANK(G1675:I1675)=3,"",H1675="","H列に金額を入力してください",G1675=3,H1675,I1675="","I列に労働時間を入力してください",G1675=1,ROUND(H1675/(I1675*24),0),G1675=2,ROUND(H1675/(I1675*24),0)),"")</f>
        <v/>
      </c>
      <c r="K1675" s="80" t="str" cm="1">
        <f t="array" ref="K1675">IFERROR(_xlfn.IFS(D1675="","",J1675&lt;E1675,"×（法定外・要件外となる従業員です）",J1675&lt;=F1675,"〇",J1675&gt;F1675,"ー（要件外となる従業員です）"),"")</f>
        <v/>
      </c>
      <c r="L1675" s="25" t="str" cm="1">
        <f t="array" ref="L1675">IFERROR(_xlfn.IFS(COUNTBLANK(C1675:J1675)=8,"",C1675="","←C列に従業員名を姓名（フルネーム）で入力してください。誤変換にお気を付け下さい。",D1675="","←D列に都道府県を入力してください。",G1675="","←G列に1～3の選択肢を入力してください",H1675="","←H列に金額を入力してください",G1675=3,"",I1675="","←I列に所定労働時間を入力してください"),"")</f>
        <v/>
      </c>
    </row>
    <row r="1676" spans="1:12" ht="16.5" customHeight="1" x14ac:dyDescent="0.4">
      <c r="A1676" s="41" t="str">
        <f t="shared" si="26"/>
        <v/>
      </c>
      <c r="B1676" s="40"/>
      <c r="C1676" s="75"/>
      <c r="D1676" s="42"/>
      <c r="E1676" s="27" t="str" cm="1">
        <f t="array" ref="E1676">IFERROR(_xlfn.IFS(AND($F$4=45566,D1676="徳島"),VLOOKUP(D1676,最低賃金!$A$2:$G$49,2,FALSE),OR($F$4&lt;&gt;45566,D1676&lt;&gt;"徳島"),VLOOKUP(D1676,最低賃金!$A$2:$G$49,4,FALSE)),"")</f>
        <v/>
      </c>
      <c r="F1676" s="27" t="str">
        <f>IFERROR(VLOOKUP(D1676,最低賃金!$A$3:$G$49,6,FALSE),"")</f>
        <v/>
      </c>
      <c r="G1676" s="42"/>
      <c r="H1676" s="19"/>
      <c r="I1676" s="81"/>
      <c r="J1676" s="27" t="str" cm="1">
        <f t="array" ref="J1676">IFERROR(_xlfn.IFS(COUNTBLANK(G1676:I1676)=3,"",H1676="","H列に金額を入力してください",G1676=3,H1676,I1676="","I列に労働時間を入力してください",G1676=1,ROUND(H1676/(I1676*24),0),G1676=2,ROUND(H1676/(I1676*24),0)),"")</f>
        <v/>
      </c>
      <c r="K1676" s="80" t="str" cm="1">
        <f t="array" ref="K1676">IFERROR(_xlfn.IFS(D1676="","",J1676&lt;E1676,"×（法定外・要件外となる従業員です）",J1676&lt;=F1676,"〇",J1676&gt;F1676,"ー（要件外となる従業員です）"),"")</f>
        <v/>
      </c>
      <c r="L1676" s="25" t="str" cm="1">
        <f t="array" ref="L1676">IFERROR(_xlfn.IFS(COUNTBLANK(C1676:J1676)=8,"",C1676="","←C列に従業員名を姓名（フルネーム）で入力してください。誤変換にお気を付け下さい。",D1676="","←D列に都道府県を入力してください。",G1676="","←G列に1～3の選択肢を入力してください",H1676="","←H列に金額を入力してください",G1676=3,"",I1676="","←I列に所定労働時間を入力してください"),"")</f>
        <v/>
      </c>
    </row>
    <row r="1677" spans="1:12" ht="16.5" customHeight="1" x14ac:dyDescent="0.4">
      <c r="A1677" s="41" t="str">
        <f t="shared" si="26"/>
        <v/>
      </c>
      <c r="B1677" s="40"/>
      <c r="C1677" s="75"/>
      <c r="D1677" s="42"/>
      <c r="E1677" s="27" t="str" cm="1">
        <f t="array" ref="E1677">IFERROR(_xlfn.IFS(AND($F$4=45566,D1677="徳島"),VLOOKUP(D1677,最低賃金!$A$2:$G$49,2,FALSE),OR($F$4&lt;&gt;45566,D1677&lt;&gt;"徳島"),VLOOKUP(D1677,最低賃金!$A$2:$G$49,4,FALSE)),"")</f>
        <v/>
      </c>
      <c r="F1677" s="27" t="str">
        <f>IFERROR(VLOOKUP(D1677,最低賃金!$A$3:$G$49,6,FALSE),"")</f>
        <v/>
      </c>
      <c r="G1677" s="42"/>
      <c r="H1677" s="19"/>
      <c r="I1677" s="81"/>
      <c r="J1677" s="27" t="str" cm="1">
        <f t="array" ref="J1677">IFERROR(_xlfn.IFS(COUNTBLANK(G1677:I1677)=3,"",H1677="","H列に金額を入力してください",G1677=3,H1677,I1677="","I列に労働時間を入力してください",G1677=1,ROUND(H1677/(I1677*24),0),G1677=2,ROUND(H1677/(I1677*24),0)),"")</f>
        <v/>
      </c>
      <c r="K1677" s="80" t="str" cm="1">
        <f t="array" ref="K1677">IFERROR(_xlfn.IFS(D1677="","",J1677&lt;E1677,"×（法定外・要件外となる従業員です）",J1677&lt;=F1677,"〇",J1677&gt;F1677,"ー（要件外となる従業員です）"),"")</f>
        <v/>
      </c>
      <c r="L1677" s="25" t="str" cm="1">
        <f t="array" ref="L1677">IFERROR(_xlfn.IFS(COUNTBLANK(C1677:J1677)=8,"",C1677="","←C列に従業員名を姓名（フルネーム）で入力してください。誤変換にお気を付け下さい。",D1677="","←D列に都道府県を入力してください。",G1677="","←G列に1～3の選択肢を入力してください",H1677="","←H列に金額を入力してください",G1677=3,"",I1677="","←I列に所定労働時間を入力してください"),"")</f>
        <v/>
      </c>
    </row>
    <row r="1678" spans="1:12" ht="16.5" customHeight="1" x14ac:dyDescent="0.4">
      <c r="A1678" s="41" t="str">
        <f t="shared" si="26"/>
        <v/>
      </c>
      <c r="B1678" s="40"/>
      <c r="C1678" s="75"/>
      <c r="D1678" s="42"/>
      <c r="E1678" s="27" t="str" cm="1">
        <f t="array" ref="E1678">IFERROR(_xlfn.IFS(AND($F$4=45566,D1678="徳島"),VLOOKUP(D1678,最低賃金!$A$2:$G$49,2,FALSE),OR($F$4&lt;&gt;45566,D1678&lt;&gt;"徳島"),VLOOKUP(D1678,最低賃金!$A$2:$G$49,4,FALSE)),"")</f>
        <v/>
      </c>
      <c r="F1678" s="27" t="str">
        <f>IFERROR(VLOOKUP(D1678,最低賃金!$A$3:$G$49,6,FALSE),"")</f>
        <v/>
      </c>
      <c r="G1678" s="42"/>
      <c r="H1678" s="19"/>
      <c r="I1678" s="81"/>
      <c r="J1678" s="27" t="str" cm="1">
        <f t="array" ref="J1678">IFERROR(_xlfn.IFS(COUNTBLANK(G1678:I1678)=3,"",H1678="","H列に金額を入力してください",G1678=3,H1678,I1678="","I列に労働時間を入力してください",G1678=1,ROUND(H1678/(I1678*24),0),G1678=2,ROUND(H1678/(I1678*24),0)),"")</f>
        <v/>
      </c>
      <c r="K1678" s="80" t="str" cm="1">
        <f t="array" ref="K1678">IFERROR(_xlfn.IFS(D1678="","",J1678&lt;E1678,"×（法定外・要件外となる従業員です）",J1678&lt;=F1678,"〇",J1678&gt;F1678,"ー（要件外となる従業員です）"),"")</f>
        <v/>
      </c>
      <c r="L1678" s="25" t="str" cm="1">
        <f t="array" ref="L1678">IFERROR(_xlfn.IFS(COUNTBLANK(C1678:J1678)=8,"",C1678="","←C列に従業員名を姓名（フルネーム）で入力してください。誤変換にお気を付け下さい。",D1678="","←D列に都道府県を入力してください。",G1678="","←G列に1～3の選択肢を入力してください",H1678="","←H列に金額を入力してください",G1678=3,"",I1678="","←I列に所定労働時間を入力してください"),"")</f>
        <v/>
      </c>
    </row>
    <row r="1679" spans="1:12" ht="16.5" customHeight="1" x14ac:dyDescent="0.4">
      <c r="A1679" s="41" t="str">
        <f t="shared" si="26"/>
        <v/>
      </c>
      <c r="B1679" s="40"/>
      <c r="C1679" s="75"/>
      <c r="D1679" s="42"/>
      <c r="E1679" s="27" t="str" cm="1">
        <f t="array" ref="E1679">IFERROR(_xlfn.IFS(AND($F$4=45566,D1679="徳島"),VLOOKUP(D1679,最低賃金!$A$2:$G$49,2,FALSE),OR($F$4&lt;&gt;45566,D1679&lt;&gt;"徳島"),VLOOKUP(D1679,最低賃金!$A$2:$G$49,4,FALSE)),"")</f>
        <v/>
      </c>
      <c r="F1679" s="27" t="str">
        <f>IFERROR(VLOOKUP(D1679,最低賃金!$A$3:$G$49,6,FALSE),"")</f>
        <v/>
      </c>
      <c r="G1679" s="42"/>
      <c r="H1679" s="19"/>
      <c r="I1679" s="81"/>
      <c r="J1679" s="27" t="str" cm="1">
        <f t="array" ref="J1679">IFERROR(_xlfn.IFS(COUNTBLANK(G1679:I1679)=3,"",H1679="","H列に金額を入力してください",G1679=3,H1679,I1679="","I列に労働時間を入力してください",G1679=1,ROUND(H1679/(I1679*24),0),G1679=2,ROUND(H1679/(I1679*24),0)),"")</f>
        <v/>
      </c>
      <c r="K1679" s="80" t="str" cm="1">
        <f t="array" ref="K1679">IFERROR(_xlfn.IFS(D1679="","",J1679&lt;E1679,"×（法定外・要件外となる従業員です）",J1679&lt;=F1679,"〇",J1679&gt;F1679,"ー（要件外となる従業員です）"),"")</f>
        <v/>
      </c>
      <c r="L1679" s="25" t="str" cm="1">
        <f t="array" ref="L1679">IFERROR(_xlfn.IFS(COUNTBLANK(C1679:J1679)=8,"",C1679="","←C列に従業員名を姓名（フルネーム）で入力してください。誤変換にお気を付け下さい。",D1679="","←D列に都道府県を入力してください。",G1679="","←G列に1～3の選択肢を入力してください",H1679="","←H列に金額を入力してください",G1679=3,"",I1679="","←I列に所定労働時間を入力してください"),"")</f>
        <v/>
      </c>
    </row>
    <row r="1680" spans="1:12" ht="16.5" customHeight="1" x14ac:dyDescent="0.4">
      <c r="A1680" s="41" t="str">
        <f t="shared" si="26"/>
        <v/>
      </c>
      <c r="B1680" s="40"/>
      <c r="C1680" s="75"/>
      <c r="D1680" s="42"/>
      <c r="E1680" s="27" t="str" cm="1">
        <f t="array" ref="E1680">IFERROR(_xlfn.IFS(AND($F$4=45566,D1680="徳島"),VLOOKUP(D1680,最低賃金!$A$2:$G$49,2,FALSE),OR($F$4&lt;&gt;45566,D1680&lt;&gt;"徳島"),VLOOKUP(D1680,最低賃金!$A$2:$G$49,4,FALSE)),"")</f>
        <v/>
      </c>
      <c r="F1680" s="27" t="str">
        <f>IFERROR(VLOOKUP(D1680,最低賃金!$A$3:$G$49,6,FALSE),"")</f>
        <v/>
      </c>
      <c r="G1680" s="42"/>
      <c r="H1680" s="19"/>
      <c r="I1680" s="81"/>
      <c r="J1680" s="27" t="str" cm="1">
        <f t="array" ref="J1680">IFERROR(_xlfn.IFS(COUNTBLANK(G1680:I1680)=3,"",H1680="","H列に金額を入力してください",G1680=3,H1680,I1680="","I列に労働時間を入力してください",G1680=1,ROUND(H1680/(I1680*24),0),G1680=2,ROUND(H1680/(I1680*24),0)),"")</f>
        <v/>
      </c>
      <c r="K1680" s="80" t="str" cm="1">
        <f t="array" ref="K1680">IFERROR(_xlfn.IFS(D1680="","",J1680&lt;E1680,"×（法定外・要件外となる従業員です）",J1680&lt;=F1680,"〇",J1680&gt;F1680,"ー（要件外となる従業員です）"),"")</f>
        <v/>
      </c>
      <c r="L1680" s="25" t="str" cm="1">
        <f t="array" ref="L1680">IFERROR(_xlfn.IFS(COUNTBLANK(C1680:J1680)=8,"",C1680="","←C列に従業員名を姓名（フルネーム）で入力してください。誤変換にお気を付け下さい。",D1680="","←D列に都道府県を入力してください。",G1680="","←G列に1～3の選択肢を入力してください",H1680="","←H列に金額を入力してください",G1680=3,"",I1680="","←I列に所定労働時間を入力してください"),"")</f>
        <v/>
      </c>
    </row>
    <row r="1681" spans="1:12" ht="16.5" customHeight="1" x14ac:dyDescent="0.4">
      <c r="A1681" s="41" t="str">
        <f t="shared" si="26"/>
        <v/>
      </c>
      <c r="B1681" s="40"/>
      <c r="C1681" s="75"/>
      <c r="D1681" s="42"/>
      <c r="E1681" s="27" t="str" cm="1">
        <f t="array" ref="E1681">IFERROR(_xlfn.IFS(AND($F$4=45566,D1681="徳島"),VLOOKUP(D1681,最低賃金!$A$2:$G$49,2,FALSE),OR($F$4&lt;&gt;45566,D1681&lt;&gt;"徳島"),VLOOKUP(D1681,最低賃金!$A$2:$G$49,4,FALSE)),"")</f>
        <v/>
      </c>
      <c r="F1681" s="27" t="str">
        <f>IFERROR(VLOOKUP(D1681,最低賃金!$A$3:$G$49,6,FALSE),"")</f>
        <v/>
      </c>
      <c r="G1681" s="42"/>
      <c r="H1681" s="19"/>
      <c r="I1681" s="81"/>
      <c r="J1681" s="27" t="str" cm="1">
        <f t="array" ref="J1681">IFERROR(_xlfn.IFS(COUNTBLANK(G1681:I1681)=3,"",H1681="","H列に金額を入力してください",G1681=3,H1681,I1681="","I列に労働時間を入力してください",G1681=1,ROUND(H1681/(I1681*24),0),G1681=2,ROUND(H1681/(I1681*24),0)),"")</f>
        <v/>
      </c>
      <c r="K1681" s="80" t="str" cm="1">
        <f t="array" ref="K1681">IFERROR(_xlfn.IFS(D1681="","",J1681&lt;E1681,"×（法定外・要件外となる従業員です）",J1681&lt;=F1681,"〇",J1681&gt;F1681,"ー（要件外となる従業員です）"),"")</f>
        <v/>
      </c>
      <c r="L1681" s="25" t="str" cm="1">
        <f t="array" ref="L1681">IFERROR(_xlfn.IFS(COUNTBLANK(C1681:J1681)=8,"",C1681="","←C列に従業員名を姓名（フルネーム）で入力してください。誤変換にお気を付け下さい。",D1681="","←D列に都道府県を入力してください。",G1681="","←G列に1～3の選択肢を入力してください",H1681="","←H列に金額を入力してください",G1681=3,"",I1681="","←I列に所定労働時間を入力してください"),"")</f>
        <v/>
      </c>
    </row>
    <row r="1682" spans="1:12" ht="16.5" customHeight="1" x14ac:dyDescent="0.4">
      <c r="A1682" s="41" t="str">
        <f t="shared" si="26"/>
        <v/>
      </c>
      <c r="B1682" s="40"/>
      <c r="C1682" s="75"/>
      <c r="D1682" s="42"/>
      <c r="E1682" s="27" t="str" cm="1">
        <f t="array" ref="E1682">IFERROR(_xlfn.IFS(AND($F$4=45566,D1682="徳島"),VLOOKUP(D1682,最低賃金!$A$2:$G$49,2,FALSE),OR($F$4&lt;&gt;45566,D1682&lt;&gt;"徳島"),VLOOKUP(D1682,最低賃金!$A$2:$G$49,4,FALSE)),"")</f>
        <v/>
      </c>
      <c r="F1682" s="27" t="str">
        <f>IFERROR(VLOOKUP(D1682,最低賃金!$A$3:$G$49,6,FALSE),"")</f>
        <v/>
      </c>
      <c r="G1682" s="42"/>
      <c r="H1682" s="19"/>
      <c r="I1682" s="81"/>
      <c r="J1682" s="27" t="str" cm="1">
        <f t="array" ref="J1682">IFERROR(_xlfn.IFS(COUNTBLANK(G1682:I1682)=3,"",H1682="","H列に金額を入力してください",G1682=3,H1682,I1682="","I列に労働時間を入力してください",G1682=1,ROUND(H1682/(I1682*24),0),G1682=2,ROUND(H1682/(I1682*24),0)),"")</f>
        <v/>
      </c>
      <c r="K1682" s="80" t="str" cm="1">
        <f t="array" ref="K1682">IFERROR(_xlfn.IFS(D1682="","",J1682&lt;E1682,"×（法定外・要件外となる従業員です）",J1682&lt;=F1682,"〇",J1682&gt;F1682,"ー（要件外となる従業員です）"),"")</f>
        <v/>
      </c>
      <c r="L1682" s="25" t="str" cm="1">
        <f t="array" ref="L1682">IFERROR(_xlfn.IFS(COUNTBLANK(C1682:J1682)=8,"",C1682="","←C列に従業員名を姓名（フルネーム）で入力してください。誤変換にお気を付け下さい。",D1682="","←D列に都道府県を入力してください。",G1682="","←G列に1～3の選択肢を入力してください",H1682="","←H列に金額を入力してください",G1682=3,"",I1682="","←I列に所定労働時間を入力してください"),"")</f>
        <v/>
      </c>
    </row>
    <row r="1683" spans="1:12" ht="16.5" customHeight="1" x14ac:dyDescent="0.4">
      <c r="A1683" s="41" t="str">
        <f t="shared" si="26"/>
        <v/>
      </c>
      <c r="B1683" s="40"/>
      <c r="C1683" s="75"/>
      <c r="D1683" s="42"/>
      <c r="E1683" s="27" t="str" cm="1">
        <f t="array" ref="E1683">IFERROR(_xlfn.IFS(AND($F$4=45566,D1683="徳島"),VLOOKUP(D1683,最低賃金!$A$2:$G$49,2,FALSE),OR($F$4&lt;&gt;45566,D1683&lt;&gt;"徳島"),VLOOKUP(D1683,最低賃金!$A$2:$G$49,4,FALSE)),"")</f>
        <v/>
      </c>
      <c r="F1683" s="27" t="str">
        <f>IFERROR(VLOOKUP(D1683,最低賃金!$A$3:$G$49,6,FALSE),"")</f>
        <v/>
      </c>
      <c r="G1683" s="42"/>
      <c r="H1683" s="19"/>
      <c r="I1683" s="81"/>
      <c r="J1683" s="27" t="str" cm="1">
        <f t="array" ref="J1683">IFERROR(_xlfn.IFS(COUNTBLANK(G1683:I1683)=3,"",H1683="","H列に金額を入力してください",G1683=3,H1683,I1683="","I列に労働時間を入力してください",G1683=1,ROUND(H1683/(I1683*24),0),G1683=2,ROUND(H1683/(I1683*24),0)),"")</f>
        <v/>
      </c>
      <c r="K1683" s="80" t="str" cm="1">
        <f t="array" ref="K1683">IFERROR(_xlfn.IFS(D1683="","",J1683&lt;E1683,"×（法定外・要件外となる従業員です）",J1683&lt;=F1683,"〇",J1683&gt;F1683,"ー（要件外となる従業員です）"),"")</f>
        <v/>
      </c>
      <c r="L1683" s="25" t="str" cm="1">
        <f t="array" ref="L1683">IFERROR(_xlfn.IFS(COUNTBLANK(C1683:J1683)=8,"",C1683="","←C列に従業員名を姓名（フルネーム）で入力してください。誤変換にお気を付け下さい。",D1683="","←D列に都道府県を入力してください。",G1683="","←G列に1～3の選択肢を入力してください",H1683="","←H列に金額を入力してください",G1683=3,"",I1683="","←I列に所定労働時間を入力してください"),"")</f>
        <v/>
      </c>
    </row>
    <row r="1684" spans="1:12" ht="16.5" customHeight="1" x14ac:dyDescent="0.4">
      <c r="A1684" s="41" t="str">
        <f t="shared" si="26"/>
        <v/>
      </c>
      <c r="B1684" s="40"/>
      <c r="C1684" s="75"/>
      <c r="D1684" s="42"/>
      <c r="E1684" s="27" t="str" cm="1">
        <f t="array" ref="E1684">IFERROR(_xlfn.IFS(AND($F$4=45566,D1684="徳島"),VLOOKUP(D1684,最低賃金!$A$2:$G$49,2,FALSE),OR($F$4&lt;&gt;45566,D1684&lt;&gt;"徳島"),VLOOKUP(D1684,最低賃金!$A$2:$G$49,4,FALSE)),"")</f>
        <v/>
      </c>
      <c r="F1684" s="27" t="str">
        <f>IFERROR(VLOOKUP(D1684,最低賃金!$A$3:$G$49,6,FALSE),"")</f>
        <v/>
      </c>
      <c r="G1684" s="42"/>
      <c r="H1684" s="19"/>
      <c r="I1684" s="81"/>
      <c r="J1684" s="27" t="str" cm="1">
        <f t="array" ref="J1684">IFERROR(_xlfn.IFS(COUNTBLANK(G1684:I1684)=3,"",H1684="","H列に金額を入力してください",G1684=3,H1684,I1684="","I列に労働時間を入力してください",G1684=1,ROUND(H1684/(I1684*24),0),G1684=2,ROUND(H1684/(I1684*24),0)),"")</f>
        <v/>
      </c>
      <c r="K1684" s="80" t="str" cm="1">
        <f t="array" ref="K1684">IFERROR(_xlfn.IFS(D1684="","",J1684&lt;E1684,"×（法定外・要件外となる従業員です）",J1684&lt;=F1684,"〇",J1684&gt;F1684,"ー（要件外となる従業員です）"),"")</f>
        <v/>
      </c>
      <c r="L1684" s="25" t="str" cm="1">
        <f t="array" ref="L1684">IFERROR(_xlfn.IFS(COUNTBLANK(C1684:J1684)=8,"",C1684="","←C列に従業員名を姓名（フルネーム）で入力してください。誤変換にお気を付け下さい。",D1684="","←D列に都道府県を入力してください。",G1684="","←G列に1～3の選択肢を入力してください",H1684="","←H列に金額を入力してください",G1684=3,"",I1684="","←I列に所定労働時間を入力してください"),"")</f>
        <v/>
      </c>
    </row>
    <row r="1685" spans="1:12" ht="16.5" customHeight="1" x14ac:dyDescent="0.4">
      <c r="A1685" s="41" t="str">
        <f t="shared" si="26"/>
        <v/>
      </c>
      <c r="B1685" s="40"/>
      <c r="C1685" s="75"/>
      <c r="D1685" s="42"/>
      <c r="E1685" s="27" t="str" cm="1">
        <f t="array" ref="E1685">IFERROR(_xlfn.IFS(AND($F$4=45566,D1685="徳島"),VLOOKUP(D1685,最低賃金!$A$2:$G$49,2,FALSE),OR($F$4&lt;&gt;45566,D1685&lt;&gt;"徳島"),VLOOKUP(D1685,最低賃金!$A$2:$G$49,4,FALSE)),"")</f>
        <v/>
      </c>
      <c r="F1685" s="27" t="str">
        <f>IFERROR(VLOOKUP(D1685,最低賃金!$A$3:$G$49,6,FALSE),"")</f>
        <v/>
      </c>
      <c r="G1685" s="42"/>
      <c r="H1685" s="19"/>
      <c r="I1685" s="81"/>
      <c r="J1685" s="27" t="str" cm="1">
        <f t="array" ref="J1685">IFERROR(_xlfn.IFS(COUNTBLANK(G1685:I1685)=3,"",H1685="","H列に金額を入力してください",G1685=3,H1685,I1685="","I列に労働時間を入力してください",G1685=1,ROUND(H1685/(I1685*24),0),G1685=2,ROUND(H1685/(I1685*24),0)),"")</f>
        <v/>
      </c>
      <c r="K1685" s="80" t="str" cm="1">
        <f t="array" ref="K1685">IFERROR(_xlfn.IFS(D1685="","",J1685&lt;E1685,"×（法定外・要件外となる従業員です）",J1685&lt;=F1685,"〇",J1685&gt;F1685,"ー（要件外となる従業員です）"),"")</f>
        <v/>
      </c>
      <c r="L1685" s="25" t="str" cm="1">
        <f t="array" ref="L1685">IFERROR(_xlfn.IFS(COUNTBLANK(C1685:J1685)=8,"",C1685="","←C列に従業員名を姓名（フルネーム）で入力してください。誤変換にお気を付け下さい。",D1685="","←D列に都道府県を入力してください。",G1685="","←G列に1～3の選択肢を入力してください",H1685="","←H列に金額を入力してください",G1685=3,"",I1685="","←I列に所定労働時間を入力してください"),"")</f>
        <v/>
      </c>
    </row>
    <row r="1686" spans="1:12" ht="16.5" customHeight="1" x14ac:dyDescent="0.4">
      <c r="A1686" s="41" t="str">
        <f t="shared" si="26"/>
        <v/>
      </c>
      <c r="B1686" s="40"/>
      <c r="C1686" s="75"/>
      <c r="D1686" s="42"/>
      <c r="E1686" s="27" t="str" cm="1">
        <f t="array" ref="E1686">IFERROR(_xlfn.IFS(AND($F$4=45566,D1686="徳島"),VLOOKUP(D1686,最低賃金!$A$2:$G$49,2,FALSE),OR($F$4&lt;&gt;45566,D1686&lt;&gt;"徳島"),VLOOKUP(D1686,最低賃金!$A$2:$G$49,4,FALSE)),"")</f>
        <v/>
      </c>
      <c r="F1686" s="27" t="str">
        <f>IFERROR(VLOOKUP(D1686,最低賃金!$A$3:$G$49,6,FALSE),"")</f>
        <v/>
      </c>
      <c r="G1686" s="42"/>
      <c r="H1686" s="19"/>
      <c r="I1686" s="81"/>
      <c r="J1686" s="27" t="str" cm="1">
        <f t="array" ref="J1686">IFERROR(_xlfn.IFS(COUNTBLANK(G1686:I1686)=3,"",H1686="","H列に金額を入力してください",G1686=3,H1686,I1686="","I列に労働時間を入力してください",G1686=1,ROUND(H1686/(I1686*24),0),G1686=2,ROUND(H1686/(I1686*24),0)),"")</f>
        <v/>
      </c>
      <c r="K1686" s="80" t="str" cm="1">
        <f t="array" ref="K1686">IFERROR(_xlfn.IFS(D1686="","",J1686&lt;E1686,"×（法定外・要件外となる従業員です）",J1686&lt;=F1686,"〇",J1686&gt;F1686,"ー（要件外となる従業員です）"),"")</f>
        <v/>
      </c>
      <c r="L1686" s="25" t="str" cm="1">
        <f t="array" ref="L1686">IFERROR(_xlfn.IFS(COUNTBLANK(C1686:J1686)=8,"",C1686="","←C列に従業員名を姓名（フルネーム）で入力してください。誤変換にお気を付け下さい。",D1686="","←D列に都道府県を入力してください。",G1686="","←G列に1～3の選択肢を入力してください",H1686="","←H列に金額を入力してください",G1686=3,"",I1686="","←I列に所定労働時間を入力してください"),"")</f>
        <v/>
      </c>
    </row>
    <row r="1687" spans="1:12" ht="16.5" customHeight="1" x14ac:dyDescent="0.4">
      <c r="A1687" s="41" t="str">
        <f t="shared" si="26"/>
        <v/>
      </c>
      <c r="B1687" s="40"/>
      <c r="C1687" s="75"/>
      <c r="D1687" s="42"/>
      <c r="E1687" s="27" t="str" cm="1">
        <f t="array" ref="E1687">IFERROR(_xlfn.IFS(AND($F$4=45566,D1687="徳島"),VLOOKUP(D1687,最低賃金!$A$2:$G$49,2,FALSE),OR($F$4&lt;&gt;45566,D1687&lt;&gt;"徳島"),VLOOKUP(D1687,最低賃金!$A$2:$G$49,4,FALSE)),"")</f>
        <v/>
      </c>
      <c r="F1687" s="27" t="str">
        <f>IFERROR(VLOOKUP(D1687,最低賃金!$A$3:$G$49,6,FALSE),"")</f>
        <v/>
      </c>
      <c r="G1687" s="42"/>
      <c r="H1687" s="19"/>
      <c r="I1687" s="81"/>
      <c r="J1687" s="27" t="str" cm="1">
        <f t="array" ref="J1687">IFERROR(_xlfn.IFS(COUNTBLANK(G1687:I1687)=3,"",H1687="","H列に金額を入力してください",G1687=3,H1687,I1687="","I列に労働時間を入力してください",G1687=1,ROUND(H1687/(I1687*24),0),G1687=2,ROUND(H1687/(I1687*24),0)),"")</f>
        <v/>
      </c>
      <c r="K1687" s="80" t="str" cm="1">
        <f t="array" ref="K1687">IFERROR(_xlfn.IFS(D1687="","",J1687&lt;E1687,"×（法定外・要件外となる従業員です）",J1687&lt;=F1687,"〇",J1687&gt;F1687,"ー（要件外となる従業員です）"),"")</f>
        <v/>
      </c>
      <c r="L1687" s="25" t="str" cm="1">
        <f t="array" ref="L1687">IFERROR(_xlfn.IFS(COUNTBLANK(C1687:J1687)=8,"",C1687="","←C列に従業員名を姓名（フルネーム）で入力してください。誤変換にお気を付け下さい。",D1687="","←D列に都道府県を入力してください。",G1687="","←G列に1～3の選択肢を入力してください",H1687="","←H列に金額を入力してください",G1687=3,"",I1687="","←I列に所定労働時間を入力してください"),"")</f>
        <v/>
      </c>
    </row>
    <row r="1688" spans="1:12" ht="16.5" customHeight="1" x14ac:dyDescent="0.4">
      <c r="A1688" s="41" t="str">
        <f t="shared" si="26"/>
        <v/>
      </c>
      <c r="B1688" s="40"/>
      <c r="C1688" s="75"/>
      <c r="D1688" s="42"/>
      <c r="E1688" s="27" t="str" cm="1">
        <f t="array" ref="E1688">IFERROR(_xlfn.IFS(AND($F$4=45566,D1688="徳島"),VLOOKUP(D1688,最低賃金!$A$2:$G$49,2,FALSE),OR($F$4&lt;&gt;45566,D1688&lt;&gt;"徳島"),VLOOKUP(D1688,最低賃金!$A$2:$G$49,4,FALSE)),"")</f>
        <v/>
      </c>
      <c r="F1688" s="27" t="str">
        <f>IFERROR(VLOOKUP(D1688,最低賃金!$A$3:$G$49,6,FALSE),"")</f>
        <v/>
      </c>
      <c r="G1688" s="42"/>
      <c r="H1688" s="19"/>
      <c r="I1688" s="81"/>
      <c r="J1688" s="27" t="str" cm="1">
        <f t="array" ref="J1688">IFERROR(_xlfn.IFS(COUNTBLANK(G1688:I1688)=3,"",H1688="","H列に金額を入力してください",G1688=3,H1688,I1688="","I列に労働時間を入力してください",G1688=1,ROUND(H1688/(I1688*24),0),G1688=2,ROUND(H1688/(I1688*24),0)),"")</f>
        <v/>
      </c>
      <c r="K1688" s="80" t="str" cm="1">
        <f t="array" ref="K1688">IFERROR(_xlfn.IFS(D1688="","",J1688&lt;E1688,"×（法定外・要件外となる従業員です）",J1688&lt;=F1688,"〇",J1688&gt;F1688,"ー（要件外となる従業員です）"),"")</f>
        <v/>
      </c>
      <c r="L1688" s="25" t="str" cm="1">
        <f t="array" ref="L1688">IFERROR(_xlfn.IFS(COUNTBLANK(C1688:J1688)=8,"",C1688="","←C列に従業員名を姓名（フルネーム）で入力してください。誤変換にお気を付け下さい。",D1688="","←D列に都道府県を入力してください。",G1688="","←G列に1～3の選択肢を入力してください",H1688="","←H列に金額を入力してください",G1688=3,"",I1688="","←I列に所定労働時間を入力してください"),"")</f>
        <v/>
      </c>
    </row>
    <row r="1689" spans="1:12" ht="16.5" customHeight="1" x14ac:dyDescent="0.4">
      <c r="A1689" s="41" t="str">
        <f t="shared" si="26"/>
        <v/>
      </c>
      <c r="B1689" s="40"/>
      <c r="C1689" s="75"/>
      <c r="D1689" s="42"/>
      <c r="E1689" s="27" t="str" cm="1">
        <f t="array" ref="E1689">IFERROR(_xlfn.IFS(AND($F$4=45566,D1689="徳島"),VLOOKUP(D1689,最低賃金!$A$2:$G$49,2,FALSE),OR($F$4&lt;&gt;45566,D1689&lt;&gt;"徳島"),VLOOKUP(D1689,最低賃金!$A$2:$G$49,4,FALSE)),"")</f>
        <v/>
      </c>
      <c r="F1689" s="27" t="str">
        <f>IFERROR(VLOOKUP(D1689,最低賃金!$A$3:$G$49,6,FALSE),"")</f>
        <v/>
      </c>
      <c r="G1689" s="42"/>
      <c r="H1689" s="19"/>
      <c r="I1689" s="81"/>
      <c r="J1689" s="27" t="str" cm="1">
        <f t="array" ref="J1689">IFERROR(_xlfn.IFS(COUNTBLANK(G1689:I1689)=3,"",H1689="","H列に金額を入力してください",G1689=3,H1689,I1689="","I列に労働時間を入力してください",G1689=1,ROUND(H1689/(I1689*24),0),G1689=2,ROUND(H1689/(I1689*24),0)),"")</f>
        <v/>
      </c>
      <c r="K1689" s="80" t="str" cm="1">
        <f t="array" ref="K1689">IFERROR(_xlfn.IFS(D1689="","",J1689&lt;E1689,"×（法定外・要件外となる従業員です）",J1689&lt;=F1689,"〇",J1689&gt;F1689,"ー（要件外となる従業員です）"),"")</f>
        <v/>
      </c>
      <c r="L1689" s="25" t="str" cm="1">
        <f t="array" ref="L1689">IFERROR(_xlfn.IFS(COUNTBLANK(C1689:J1689)=8,"",C1689="","←C列に従業員名を姓名（フルネーム）で入力してください。誤変換にお気を付け下さい。",D1689="","←D列に都道府県を入力してください。",G1689="","←G列に1～3の選択肢を入力してください",H1689="","←H列に金額を入力してください",G1689=3,"",I1689="","←I列に所定労働時間を入力してください"),"")</f>
        <v/>
      </c>
    </row>
    <row r="1690" spans="1:12" ht="16.5" customHeight="1" x14ac:dyDescent="0.4">
      <c r="A1690" s="41" t="str">
        <f t="shared" si="26"/>
        <v/>
      </c>
      <c r="B1690" s="40"/>
      <c r="C1690" s="75"/>
      <c r="D1690" s="42"/>
      <c r="E1690" s="27" t="str" cm="1">
        <f t="array" ref="E1690">IFERROR(_xlfn.IFS(AND($F$4=45566,D1690="徳島"),VLOOKUP(D1690,最低賃金!$A$2:$G$49,2,FALSE),OR($F$4&lt;&gt;45566,D1690&lt;&gt;"徳島"),VLOOKUP(D1690,最低賃金!$A$2:$G$49,4,FALSE)),"")</f>
        <v/>
      </c>
      <c r="F1690" s="27" t="str">
        <f>IFERROR(VLOOKUP(D1690,最低賃金!$A$3:$G$49,6,FALSE),"")</f>
        <v/>
      </c>
      <c r="G1690" s="42"/>
      <c r="H1690" s="19"/>
      <c r="I1690" s="81"/>
      <c r="J1690" s="27" t="str" cm="1">
        <f t="array" ref="J1690">IFERROR(_xlfn.IFS(COUNTBLANK(G1690:I1690)=3,"",H1690="","H列に金額を入力してください",G1690=3,H1690,I1690="","I列に労働時間を入力してください",G1690=1,ROUND(H1690/(I1690*24),0),G1690=2,ROUND(H1690/(I1690*24),0)),"")</f>
        <v/>
      </c>
      <c r="K1690" s="80" t="str" cm="1">
        <f t="array" ref="K1690">IFERROR(_xlfn.IFS(D1690="","",J1690&lt;E1690,"×（法定外・要件外となる従業員です）",J1690&lt;=F1690,"〇",J1690&gt;F1690,"ー（要件外となる従業員です）"),"")</f>
        <v/>
      </c>
      <c r="L1690" s="25" t="str" cm="1">
        <f t="array" ref="L1690">IFERROR(_xlfn.IFS(COUNTBLANK(C1690:J1690)=8,"",C1690="","←C列に従業員名を姓名（フルネーム）で入力してください。誤変換にお気を付け下さい。",D1690="","←D列に都道府県を入力してください。",G1690="","←G列に1～3の選択肢を入力してください",H1690="","←H列に金額を入力してください",G1690=3,"",I1690="","←I列に所定労働時間を入力してください"),"")</f>
        <v/>
      </c>
    </row>
    <row r="1691" spans="1:12" ht="16.5" customHeight="1" x14ac:dyDescent="0.4">
      <c r="A1691" s="41" t="str">
        <f t="shared" si="26"/>
        <v/>
      </c>
      <c r="B1691" s="40"/>
      <c r="C1691" s="75"/>
      <c r="D1691" s="42"/>
      <c r="E1691" s="27" t="str" cm="1">
        <f t="array" ref="E1691">IFERROR(_xlfn.IFS(AND($F$4=45566,D1691="徳島"),VLOOKUP(D1691,最低賃金!$A$2:$G$49,2,FALSE),OR($F$4&lt;&gt;45566,D1691&lt;&gt;"徳島"),VLOOKUP(D1691,最低賃金!$A$2:$G$49,4,FALSE)),"")</f>
        <v/>
      </c>
      <c r="F1691" s="27" t="str">
        <f>IFERROR(VLOOKUP(D1691,最低賃金!$A$3:$G$49,6,FALSE),"")</f>
        <v/>
      </c>
      <c r="G1691" s="42"/>
      <c r="H1691" s="19"/>
      <c r="I1691" s="81"/>
      <c r="J1691" s="27" t="str" cm="1">
        <f t="array" ref="J1691">IFERROR(_xlfn.IFS(COUNTBLANK(G1691:I1691)=3,"",H1691="","H列に金額を入力してください",G1691=3,H1691,I1691="","I列に労働時間を入力してください",G1691=1,ROUND(H1691/(I1691*24),0),G1691=2,ROUND(H1691/(I1691*24),0)),"")</f>
        <v/>
      </c>
      <c r="K1691" s="80" t="str" cm="1">
        <f t="array" ref="K1691">IFERROR(_xlfn.IFS(D1691="","",J1691&lt;E1691,"×（法定外・要件外となる従業員です）",J1691&lt;=F1691,"〇",J1691&gt;F1691,"ー（要件外となる従業員です）"),"")</f>
        <v/>
      </c>
      <c r="L1691" s="25" t="str" cm="1">
        <f t="array" ref="L1691">IFERROR(_xlfn.IFS(COUNTBLANK(C1691:J1691)=8,"",C1691="","←C列に従業員名を姓名（フルネーム）で入力してください。誤変換にお気を付け下さい。",D1691="","←D列に都道府県を入力してください。",G1691="","←G列に1～3の選択肢を入力してください",H1691="","←H列に金額を入力してください",G1691=3,"",I1691="","←I列に所定労働時間を入力してください"),"")</f>
        <v/>
      </c>
    </row>
    <row r="1692" spans="1:12" ht="16.5" customHeight="1" x14ac:dyDescent="0.4">
      <c r="A1692" s="41" t="str">
        <f t="shared" si="26"/>
        <v/>
      </c>
      <c r="B1692" s="40"/>
      <c r="C1692" s="75"/>
      <c r="D1692" s="42"/>
      <c r="E1692" s="27" t="str" cm="1">
        <f t="array" ref="E1692">IFERROR(_xlfn.IFS(AND($F$4=45566,D1692="徳島"),VLOOKUP(D1692,最低賃金!$A$2:$G$49,2,FALSE),OR($F$4&lt;&gt;45566,D1692&lt;&gt;"徳島"),VLOOKUP(D1692,最低賃金!$A$2:$G$49,4,FALSE)),"")</f>
        <v/>
      </c>
      <c r="F1692" s="27" t="str">
        <f>IFERROR(VLOOKUP(D1692,最低賃金!$A$3:$G$49,6,FALSE),"")</f>
        <v/>
      </c>
      <c r="G1692" s="42"/>
      <c r="H1692" s="19"/>
      <c r="I1692" s="81"/>
      <c r="J1692" s="27" t="str" cm="1">
        <f t="array" ref="J1692">IFERROR(_xlfn.IFS(COUNTBLANK(G1692:I1692)=3,"",H1692="","H列に金額を入力してください",G1692=3,H1692,I1692="","I列に労働時間を入力してください",G1692=1,ROUND(H1692/(I1692*24),0),G1692=2,ROUND(H1692/(I1692*24),0)),"")</f>
        <v/>
      </c>
      <c r="K1692" s="80" t="str" cm="1">
        <f t="array" ref="K1692">IFERROR(_xlfn.IFS(D1692="","",J1692&lt;E1692,"×（法定外・要件外となる従業員です）",J1692&lt;=F1692,"〇",J1692&gt;F1692,"ー（要件外となる従業員です）"),"")</f>
        <v/>
      </c>
      <c r="L1692" s="25" t="str" cm="1">
        <f t="array" ref="L1692">IFERROR(_xlfn.IFS(COUNTBLANK(C1692:J1692)=8,"",C1692="","←C列に従業員名を姓名（フルネーム）で入力してください。誤変換にお気を付け下さい。",D1692="","←D列に都道府県を入力してください。",G1692="","←G列に1～3の選択肢を入力してください",H1692="","←H列に金額を入力してください",G1692=3,"",I1692="","←I列に所定労働時間を入力してください"),"")</f>
        <v/>
      </c>
    </row>
    <row r="1693" spans="1:12" ht="16.5" customHeight="1" x14ac:dyDescent="0.4">
      <c r="A1693" s="41" t="str">
        <f t="shared" si="26"/>
        <v/>
      </c>
      <c r="B1693" s="40"/>
      <c r="C1693" s="75"/>
      <c r="D1693" s="42"/>
      <c r="E1693" s="27" t="str" cm="1">
        <f t="array" ref="E1693">IFERROR(_xlfn.IFS(AND($F$4=45566,D1693="徳島"),VLOOKUP(D1693,最低賃金!$A$2:$G$49,2,FALSE),OR($F$4&lt;&gt;45566,D1693&lt;&gt;"徳島"),VLOOKUP(D1693,最低賃金!$A$2:$G$49,4,FALSE)),"")</f>
        <v/>
      </c>
      <c r="F1693" s="27" t="str">
        <f>IFERROR(VLOOKUP(D1693,最低賃金!$A$3:$G$49,6,FALSE),"")</f>
        <v/>
      </c>
      <c r="G1693" s="42"/>
      <c r="H1693" s="19"/>
      <c r="I1693" s="81"/>
      <c r="J1693" s="27" t="str" cm="1">
        <f t="array" ref="J1693">IFERROR(_xlfn.IFS(COUNTBLANK(G1693:I1693)=3,"",H1693="","H列に金額を入力してください",G1693=3,H1693,I1693="","I列に労働時間を入力してください",G1693=1,ROUND(H1693/(I1693*24),0),G1693=2,ROUND(H1693/(I1693*24),0)),"")</f>
        <v/>
      </c>
      <c r="K1693" s="80" t="str" cm="1">
        <f t="array" ref="K1693">IFERROR(_xlfn.IFS(D1693="","",J1693&lt;E1693,"×（法定外・要件外となる従業員です）",J1693&lt;=F1693,"〇",J1693&gt;F1693,"ー（要件外となる従業員です）"),"")</f>
        <v/>
      </c>
      <c r="L1693" s="25" t="str" cm="1">
        <f t="array" ref="L1693">IFERROR(_xlfn.IFS(COUNTBLANK(C1693:J1693)=8,"",C1693="","←C列に従業員名を姓名（フルネーム）で入力してください。誤変換にお気を付け下さい。",D1693="","←D列に都道府県を入力してください。",G1693="","←G列に1～3の選択肢を入力してください",H1693="","←H列に金額を入力してください",G1693=3,"",I1693="","←I列に所定労働時間を入力してください"),"")</f>
        <v/>
      </c>
    </row>
    <row r="1694" spans="1:12" ht="16.5" customHeight="1" x14ac:dyDescent="0.4">
      <c r="A1694" s="41" t="str">
        <f t="shared" si="26"/>
        <v/>
      </c>
      <c r="B1694" s="40"/>
      <c r="C1694" s="75"/>
      <c r="D1694" s="42"/>
      <c r="E1694" s="27" t="str" cm="1">
        <f t="array" ref="E1694">IFERROR(_xlfn.IFS(AND($F$4=45566,D1694="徳島"),VLOOKUP(D1694,最低賃金!$A$2:$G$49,2,FALSE),OR($F$4&lt;&gt;45566,D1694&lt;&gt;"徳島"),VLOOKUP(D1694,最低賃金!$A$2:$G$49,4,FALSE)),"")</f>
        <v/>
      </c>
      <c r="F1694" s="27" t="str">
        <f>IFERROR(VLOOKUP(D1694,最低賃金!$A$3:$G$49,6,FALSE),"")</f>
        <v/>
      </c>
      <c r="G1694" s="42"/>
      <c r="H1694" s="19"/>
      <c r="I1694" s="81"/>
      <c r="J1694" s="27" t="str" cm="1">
        <f t="array" ref="J1694">IFERROR(_xlfn.IFS(COUNTBLANK(G1694:I1694)=3,"",H1694="","H列に金額を入力してください",G1694=3,H1694,I1694="","I列に労働時間を入力してください",G1694=1,ROUND(H1694/(I1694*24),0),G1694=2,ROUND(H1694/(I1694*24),0)),"")</f>
        <v/>
      </c>
      <c r="K1694" s="80" t="str" cm="1">
        <f t="array" ref="K1694">IFERROR(_xlfn.IFS(D1694="","",J1694&lt;E1694,"×（法定外・要件外となる従業員です）",J1694&lt;=F1694,"〇",J1694&gt;F1694,"ー（要件外となる従業員です）"),"")</f>
        <v/>
      </c>
      <c r="L1694" s="25" t="str" cm="1">
        <f t="array" ref="L1694">IFERROR(_xlfn.IFS(COUNTBLANK(C1694:J1694)=8,"",C1694="","←C列に従業員名を姓名（フルネーム）で入力してください。誤変換にお気を付け下さい。",D1694="","←D列に都道府県を入力してください。",G1694="","←G列に1～3の選択肢を入力してください",H1694="","←H列に金額を入力してください",G1694=3,"",I1694="","←I列に所定労働時間を入力してください"),"")</f>
        <v/>
      </c>
    </row>
    <row r="1695" spans="1:12" ht="16.5" customHeight="1" x14ac:dyDescent="0.4">
      <c r="A1695" s="41" t="str">
        <f t="shared" si="26"/>
        <v/>
      </c>
      <c r="B1695" s="40"/>
      <c r="C1695" s="75"/>
      <c r="D1695" s="42"/>
      <c r="E1695" s="27" t="str" cm="1">
        <f t="array" ref="E1695">IFERROR(_xlfn.IFS(AND($F$4=45566,D1695="徳島"),VLOOKUP(D1695,最低賃金!$A$2:$G$49,2,FALSE),OR($F$4&lt;&gt;45566,D1695&lt;&gt;"徳島"),VLOOKUP(D1695,最低賃金!$A$2:$G$49,4,FALSE)),"")</f>
        <v/>
      </c>
      <c r="F1695" s="27" t="str">
        <f>IFERROR(VLOOKUP(D1695,最低賃金!$A$3:$G$49,6,FALSE),"")</f>
        <v/>
      </c>
      <c r="G1695" s="42"/>
      <c r="H1695" s="19"/>
      <c r="I1695" s="81"/>
      <c r="J1695" s="27" t="str" cm="1">
        <f t="array" ref="J1695">IFERROR(_xlfn.IFS(COUNTBLANK(G1695:I1695)=3,"",H1695="","H列に金額を入力してください",G1695=3,H1695,I1695="","I列に労働時間を入力してください",G1695=1,ROUND(H1695/(I1695*24),0),G1695=2,ROUND(H1695/(I1695*24),0)),"")</f>
        <v/>
      </c>
      <c r="K1695" s="80" t="str" cm="1">
        <f t="array" ref="K1695">IFERROR(_xlfn.IFS(D1695="","",J1695&lt;E1695,"×（法定外・要件外となる従業員です）",J1695&lt;=F1695,"〇",J1695&gt;F1695,"ー（要件外となる従業員です）"),"")</f>
        <v/>
      </c>
      <c r="L1695" s="25" t="str" cm="1">
        <f t="array" ref="L1695">IFERROR(_xlfn.IFS(COUNTBLANK(C1695:J1695)=8,"",C1695="","←C列に従業員名を姓名（フルネーム）で入力してください。誤変換にお気を付け下さい。",D1695="","←D列に都道府県を入力してください。",G1695="","←G列に1～3の選択肢を入力してください",H1695="","←H列に金額を入力してください",G1695=3,"",I1695="","←I列に所定労働時間を入力してください"),"")</f>
        <v/>
      </c>
    </row>
    <row r="1696" spans="1:12" ht="16.5" customHeight="1" x14ac:dyDescent="0.4">
      <c r="A1696" s="41" t="str">
        <f t="shared" si="26"/>
        <v/>
      </c>
      <c r="B1696" s="40"/>
      <c r="C1696" s="75"/>
      <c r="D1696" s="42"/>
      <c r="E1696" s="27" t="str" cm="1">
        <f t="array" ref="E1696">IFERROR(_xlfn.IFS(AND($F$4=45566,D1696="徳島"),VLOOKUP(D1696,最低賃金!$A$2:$G$49,2,FALSE),OR($F$4&lt;&gt;45566,D1696&lt;&gt;"徳島"),VLOOKUP(D1696,最低賃金!$A$2:$G$49,4,FALSE)),"")</f>
        <v/>
      </c>
      <c r="F1696" s="27" t="str">
        <f>IFERROR(VLOOKUP(D1696,最低賃金!$A$3:$G$49,6,FALSE),"")</f>
        <v/>
      </c>
      <c r="G1696" s="42"/>
      <c r="H1696" s="19"/>
      <c r="I1696" s="81"/>
      <c r="J1696" s="27" t="str" cm="1">
        <f t="array" ref="J1696">IFERROR(_xlfn.IFS(COUNTBLANK(G1696:I1696)=3,"",H1696="","H列に金額を入力してください",G1696=3,H1696,I1696="","I列に労働時間を入力してください",G1696=1,ROUND(H1696/(I1696*24),0),G1696=2,ROUND(H1696/(I1696*24),0)),"")</f>
        <v/>
      </c>
      <c r="K1696" s="80" t="str" cm="1">
        <f t="array" ref="K1696">IFERROR(_xlfn.IFS(D1696="","",J1696&lt;E1696,"×（法定外・要件外となる従業員です）",J1696&lt;=F1696,"〇",J1696&gt;F1696,"ー（要件外となる従業員です）"),"")</f>
        <v/>
      </c>
      <c r="L1696" s="25" t="str" cm="1">
        <f t="array" ref="L1696">IFERROR(_xlfn.IFS(COUNTBLANK(C1696:J1696)=8,"",C1696="","←C列に従業員名を姓名（フルネーム）で入力してください。誤変換にお気を付け下さい。",D1696="","←D列に都道府県を入力してください。",G1696="","←G列に1～3の選択肢を入力してください",H1696="","←H列に金額を入力してください",G1696=3,"",I1696="","←I列に所定労働時間を入力してください"),"")</f>
        <v/>
      </c>
    </row>
    <row r="1697" spans="1:12" ht="16.5" customHeight="1" x14ac:dyDescent="0.4">
      <c r="A1697" s="41" t="str">
        <f t="shared" si="26"/>
        <v/>
      </c>
      <c r="B1697" s="40"/>
      <c r="C1697" s="75"/>
      <c r="D1697" s="42"/>
      <c r="E1697" s="27" t="str" cm="1">
        <f t="array" ref="E1697">IFERROR(_xlfn.IFS(AND($F$4=45566,D1697="徳島"),VLOOKUP(D1697,最低賃金!$A$2:$G$49,2,FALSE),OR($F$4&lt;&gt;45566,D1697&lt;&gt;"徳島"),VLOOKUP(D1697,最低賃金!$A$2:$G$49,4,FALSE)),"")</f>
        <v/>
      </c>
      <c r="F1697" s="27" t="str">
        <f>IFERROR(VLOOKUP(D1697,最低賃金!$A$3:$G$49,6,FALSE),"")</f>
        <v/>
      </c>
      <c r="G1697" s="42"/>
      <c r="H1697" s="19"/>
      <c r="I1697" s="81"/>
      <c r="J1697" s="27" t="str" cm="1">
        <f t="array" ref="J1697">IFERROR(_xlfn.IFS(COUNTBLANK(G1697:I1697)=3,"",H1697="","H列に金額を入力してください",G1697=3,H1697,I1697="","I列に労働時間を入力してください",G1697=1,ROUND(H1697/(I1697*24),0),G1697=2,ROUND(H1697/(I1697*24),0)),"")</f>
        <v/>
      </c>
      <c r="K1697" s="80" t="str" cm="1">
        <f t="array" ref="K1697">IFERROR(_xlfn.IFS(D1697="","",J1697&lt;E1697,"×（法定外・要件外となる従業員です）",J1697&lt;=F1697,"〇",J1697&gt;F1697,"ー（要件外となる従業員です）"),"")</f>
        <v/>
      </c>
      <c r="L1697" s="25" t="str" cm="1">
        <f t="array" ref="L1697">IFERROR(_xlfn.IFS(COUNTBLANK(C1697:J1697)=8,"",C1697="","←C列に従業員名を姓名（フルネーム）で入力してください。誤変換にお気を付け下さい。",D1697="","←D列に都道府県を入力してください。",G1697="","←G列に1～3の選択肢を入力してください",H1697="","←H列に金額を入力してください",G1697=3,"",I1697="","←I列に所定労働時間を入力してください"),"")</f>
        <v/>
      </c>
    </row>
    <row r="1698" spans="1:12" ht="16.5" customHeight="1" x14ac:dyDescent="0.4">
      <c r="A1698" s="41" t="str">
        <f t="shared" si="26"/>
        <v/>
      </c>
      <c r="B1698" s="40"/>
      <c r="C1698" s="75"/>
      <c r="D1698" s="42"/>
      <c r="E1698" s="27" t="str" cm="1">
        <f t="array" ref="E1698">IFERROR(_xlfn.IFS(AND($F$4=45566,D1698="徳島"),VLOOKUP(D1698,最低賃金!$A$2:$G$49,2,FALSE),OR($F$4&lt;&gt;45566,D1698&lt;&gt;"徳島"),VLOOKUP(D1698,最低賃金!$A$2:$G$49,4,FALSE)),"")</f>
        <v/>
      </c>
      <c r="F1698" s="27" t="str">
        <f>IFERROR(VLOOKUP(D1698,最低賃金!$A$3:$G$49,6,FALSE),"")</f>
        <v/>
      </c>
      <c r="G1698" s="42"/>
      <c r="H1698" s="19"/>
      <c r="I1698" s="81"/>
      <c r="J1698" s="27" t="str" cm="1">
        <f t="array" ref="J1698">IFERROR(_xlfn.IFS(COUNTBLANK(G1698:I1698)=3,"",H1698="","H列に金額を入力してください",G1698=3,H1698,I1698="","I列に労働時間を入力してください",G1698=1,ROUND(H1698/(I1698*24),0),G1698=2,ROUND(H1698/(I1698*24),0)),"")</f>
        <v/>
      </c>
      <c r="K1698" s="80" t="str" cm="1">
        <f t="array" ref="K1698">IFERROR(_xlfn.IFS(D1698="","",J1698&lt;E1698,"×（法定外・要件外となる従業員です）",J1698&lt;=F1698,"〇",J1698&gt;F1698,"ー（要件外となる従業員です）"),"")</f>
        <v/>
      </c>
      <c r="L1698" s="25" t="str" cm="1">
        <f t="array" ref="L1698">IFERROR(_xlfn.IFS(COUNTBLANK(C1698:J1698)=8,"",C1698="","←C列に従業員名を姓名（フルネーム）で入力してください。誤変換にお気を付け下さい。",D1698="","←D列に都道府県を入力してください。",G1698="","←G列に1～3の選択肢を入力してください",H1698="","←H列に金額を入力してください",G1698=3,"",I1698="","←I列に所定労働時間を入力してください"),"")</f>
        <v/>
      </c>
    </row>
    <row r="1699" spans="1:12" ht="16.5" customHeight="1" x14ac:dyDescent="0.4">
      <c r="A1699" s="41" t="str">
        <f t="shared" si="26"/>
        <v/>
      </c>
      <c r="B1699" s="40"/>
      <c r="C1699" s="75"/>
      <c r="D1699" s="42"/>
      <c r="E1699" s="27" t="str" cm="1">
        <f t="array" ref="E1699">IFERROR(_xlfn.IFS(AND($F$4=45566,D1699="徳島"),VLOOKUP(D1699,最低賃金!$A$2:$G$49,2,FALSE),OR($F$4&lt;&gt;45566,D1699&lt;&gt;"徳島"),VLOOKUP(D1699,最低賃金!$A$2:$G$49,4,FALSE)),"")</f>
        <v/>
      </c>
      <c r="F1699" s="27" t="str">
        <f>IFERROR(VLOOKUP(D1699,最低賃金!$A$3:$G$49,6,FALSE),"")</f>
        <v/>
      </c>
      <c r="G1699" s="42"/>
      <c r="H1699" s="19"/>
      <c r="I1699" s="81"/>
      <c r="J1699" s="27" t="str" cm="1">
        <f t="array" ref="J1699">IFERROR(_xlfn.IFS(COUNTBLANK(G1699:I1699)=3,"",H1699="","H列に金額を入力してください",G1699=3,H1699,I1699="","I列に労働時間を入力してください",G1699=1,ROUND(H1699/(I1699*24),0),G1699=2,ROUND(H1699/(I1699*24),0)),"")</f>
        <v/>
      </c>
      <c r="K1699" s="80" t="str" cm="1">
        <f t="array" ref="K1699">IFERROR(_xlfn.IFS(D1699="","",J1699&lt;E1699,"×（法定外・要件外となる従業員です）",J1699&lt;=F1699,"〇",J1699&gt;F1699,"ー（要件外となる従業員です）"),"")</f>
        <v/>
      </c>
      <c r="L1699" s="25" t="str" cm="1">
        <f t="array" ref="L1699">IFERROR(_xlfn.IFS(COUNTBLANK(C1699:J1699)=8,"",C1699="","←C列に従業員名を姓名（フルネーム）で入力してください。誤変換にお気を付け下さい。",D1699="","←D列に都道府県を入力してください。",G1699="","←G列に1～3の選択肢を入力してください",H1699="","←H列に金額を入力してください",G1699=3,"",I1699="","←I列に所定労働時間を入力してください"),"")</f>
        <v/>
      </c>
    </row>
    <row r="1700" spans="1:12" ht="16.5" customHeight="1" x14ac:dyDescent="0.4">
      <c r="A1700" s="41" t="str">
        <f t="shared" si="26"/>
        <v/>
      </c>
      <c r="B1700" s="40"/>
      <c r="C1700" s="75"/>
      <c r="D1700" s="42"/>
      <c r="E1700" s="27" t="str" cm="1">
        <f t="array" ref="E1700">IFERROR(_xlfn.IFS(AND($F$4=45566,D1700="徳島"),VLOOKUP(D1700,最低賃金!$A$2:$G$49,2,FALSE),OR($F$4&lt;&gt;45566,D1700&lt;&gt;"徳島"),VLOOKUP(D1700,最低賃金!$A$2:$G$49,4,FALSE)),"")</f>
        <v/>
      </c>
      <c r="F1700" s="27" t="str">
        <f>IFERROR(VLOOKUP(D1700,最低賃金!$A$3:$G$49,6,FALSE),"")</f>
        <v/>
      </c>
      <c r="G1700" s="42"/>
      <c r="H1700" s="19"/>
      <c r="I1700" s="81"/>
      <c r="J1700" s="27" t="str" cm="1">
        <f t="array" ref="J1700">IFERROR(_xlfn.IFS(COUNTBLANK(G1700:I1700)=3,"",H1700="","H列に金額を入力してください",G1700=3,H1700,I1700="","I列に労働時間を入力してください",G1700=1,ROUND(H1700/(I1700*24),0),G1700=2,ROUND(H1700/(I1700*24),0)),"")</f>
        <v/>
      </c>
      <c r="K1700" s="80" t="str" cm="1">
        <f t="array" ref="K1700">IFERROR(_xlfn.IFS(D1700="","",J1700&lt;E1700,"×（法定外・要件外となる従業員です）",J1700&lt;=F1700,"〇",J1700&gt;F1700,"ー（要件外となる従業員です）"),"")</f>
        <v/>
      </c>
      <c r="L1700" s="25" t="str" cm="1">
        <f t="array" ref="L1700">IFERROR(_xlfn.IFS(COUNTBLANK(C1700:J1700)=8,"",C1700="","←C列に従業員名を姓名（フルネーム）で入力してください。誤変換にお気を付け下さい。",D1700="","←D列に都道府県を入力してください。",G1700="","←G列に1～3の選択肢を入力してください",H1700="","←H列に金額を入力してください",G1700=3,"",I1700="","←I列に所定労働時間を入力してください"),"")</f>
        <v/>
      </c>
    </row>
    <row r="1701" spans="1:12" ht="16.5" customHeight="1" x14ac:dyDescent="0.4">
      <c r="A1701" s="41" t="str">
        <f t="shared" si="26"/>
        <v/>
      </c>
      <c r="B1701" s="40"/>
      <c r="C1701" s="75"/>
      <c r="D1701" s="42"/>
      <c r="E1701" s="27" t="str" cm="1">
        <f t="array" ref="E1701">IFERROR(_xlfn.IFS(AND($F$4=45566,D1701="徳島"),VLOOKUP(D1701,最低賃金!$A$2:$G$49,2,FALSE),OR($F$4&lt;&gt;45566,D1701&lt;&gt;"徳島"),VLOOKUP(D1701,最低賃金!$A$2:$G$49,4,FALSE)),"")</f>
        <v/>
      </c>
      <c r="F1701" s="27" t="str">
        <f>IFERROR(VLOOKUP(D1701,最低賃金!$A$3:$G$49,6,FALSE),"")</f>
        <v/>
      </c>
      <c r="G1701" s="42"/>
      <c r="H1701" s="19"/>
      <c r="I1701" s="81"/>
      <c r="J1701" s="27" t="str" cm="1">
        <f t="array" ref="J1701">IFERROR(_xlfn.IFS(COUNTBLANK(G1701:I1701)=3,"",H1701="","H列に金額を入力してください",G1701=3,H1701,I1701="","I列に労働時間を入力してください",G1701=1,ROUND(H1701/(I1701*24),0),G1701=2,ROUND(H1701/(I1701*24),0)),"")</f>
        <v/>
      </c>
      <c r="K1701" s="80" t="str" cm="1">
        <f t="array" ref="K1701">IFERROR(_xlfn.IFS(D1701="","",J1701&lt;E1701,"×（法定外・要件外となる従業員です）",J1701&lt;=F1701,"〇",J1701&gt;F1701,"ー（要件外となる従業員です）"),"")</f>
        <v/>
      </c>
      <c r="L1701" s="25" t="str" cm="1">
        <f t="array" ref="L1701">IFERROR(_xlfn.IFS(COUNTBLANK(C1701:J1701)=8,"",C1701="","←C列に従業員名を姓名（フルネーム）で入力してください。誤変換にお気を付け下さい。",D1701="","←D列に都道府県を入力してください。",G1701="","←G列に1～3の選択肢を入力してください",H1701="","←H列に金額を入力してください",G1701=3,"",I1701="","←I列に所定労働時間を入力してください"),"")</f>
        <v/>
      </c>
    </row>
    <row r="1702" spans="1:12" ht="16.5" customHeight="1" x14ac:dyDescent="0.4">
      <c r="A1702" s="41" t="str">
        <f t="shared" si="26"/>
        <v/>
      </c>
      <c r="B1702" s="40"/>
      <c r="C1702" s="75"/>
      <c r="D1702" s="42"/>
      <c r="E1702" s="27" t="str" cm="1">
        <f t="array" ref="E1702">IFERROR(_xlfn.IFS(AND($F$4=45566,D1702="徳島"),VLOOKUP(D1702,最低賃金!$A$2:$G$49,2,FALSE),OR($F$4&lt;&gt;45566,D1702&lt;&gt;"徳島"),VLOOKUP(D1702,最低賃金!$A$2:$G$49,4,FALSE)),"")</f>
        <v/>
      </c>
      <c r="F1702" s="27" t="str">
        <f>IFERROR(VLOOKUP(D1702,最低賃金!$A$3:$G$49,6,FALSE),"")</f>
        <v/>
      </c>
      <c r="G1702" s="42"/>
      <c r="H1702" s="19"/>
      <c r="I1702" s="81"/>
      <c r="J1702" s="27" t="str" cm="1">
        <f t="array" ref="J1702">IFERROR(_xlfn.IFS(COUNTBLANK(G1702:I1702)=3,"",H1702="","H列に金額を入力してください",G1702=3,H1702,I1702="","I列に労働時間を入力してください",G1702=1,ROUND(H1702/(I1702*24),0),G1702=2,ROUND(H1702/(I1702*24),0)),"")</f>
        <v/>
      </c>
      <c r="K1702" s="80" t="str" cm="1">
        <f t="array" ref="K1702">IFERROR(_xlfn.IFS(D1702="","",J1702&lt;E1702,"×（法定外・要件外となる従業員です）",J1702&lt;=F1702,"〇",J1702&gt;F1702,"ー（要件外となる従業員です）"),"")</f>
        <v/>
      </c>
      <c r="L1702" s="25" t="str" cm="1">
        <f t="array" ref="L1702">IFERROR(_xlfn.IFS(COUNTBLANK(C1702:J1702)=8,"",C1702="","←C列に従業員名を姓名（フルネーム）で入力してください。誤変換にお気を付け下さい。",D1702="","←D列に都道府県を入力してください。",G1702="","←G列に1～3の選択肢を入力してください",H1702="","←H列に金額を入力してください",G1702=3,"",I1702="","←I列に所定労働時間を入力してください"),"")</f>
        <v/>
      </c>
    </row>
    <row r="1703" spans="1:12" ht="16.5" customHeight="1" x14ac:dyDescent="0.4">
      <c r="A1703" s="41" t="str">
        <f t="shared" si="26"/>
        <v/>
      </c>
      <c r="B1703" s="40"/>
      <c r="C1703" s="75"/>
      <c r="D1703" s="42"/>
      <c r="E1703" s="27" t="str" cm="1">
        <f t="array" ref="E1703">IFERROR(_xlfn.IFS(AND($F$4=45566,D1703="徳島"),VLOOKUP(D1703,最低賃金!$A$2:$G$49,2,FALSE),OR($F$4&lt;&gt;45566,D1703&lt;&gt;"徳島"),VLOOKUP(D1703,最低賃金!$A$2:$G$49,4,FALSE)),"")</f>
        <v/>
      </c>
      <c r="F1703" s="27" t="str">
        <f>IFERROR(VLOOKUP(D1703,最低賃金!$A$3:$G$49,6,FALSE),"")</f>
        <v/>
      </c>
      <c r="G1703" s="42"/>
      <c r="H1703" s="19"/>
      <c r="I1703" s="81"/>
      <c r="J1703" s="27" t="str" cm="1">
        <f t="array" ref="J1703">IFERROR(_xlfn.IFS(COUNTBLANK(G1703:I1703)=3,"",H1703="","H列に金額を入力してください",G1703=3,H1703,I1703="","I列に労働時間を入力してください",G1703=1,ROUND(H1703/(I1703*24),0),G1703=2,ROUND(H1703/(I1703*24),0)),"")</f>
        <v/>
      </c>
      <c r="K1703" s="80" t="str" cm="1">
        <f t="array" ref="K1703">IFERROR(_xlfn.IFS(D1703="","",J1703&lt;E1703,"×（法定外・要件外となる従業員です）",J1703&lt;=F1703,"〇",J1703&gt;F1703,"ー（要件外となる従業員です）"),"")</f>
        <v/>
      </c>
      <c r="L1703" s="25" t="str" cm="1">
        <f t="array" ref="L1703">IFERROR(_xlfn.IFS(COUNTBLANK(C1703:J1703)=8,"",C1703="","←C列に従業員名を姓名（フルネーム）で入力してください。誤変換にお気を付け下さい。",D1703="","←D列に都道府県を入力してください。",G1703="","←G列に1～3の選択肢を入力してください",H1703="","←H列に金額を入力してください",G1703=3,"",I1703="","←I列に所定労働時間を入力してください"),"")</f>
        <v/>
      </c>
    </row>
    <row r="1704" spans="1:12" ht="16.5" customHeight="1" x14ac:dyDescent="0.4">
      <c r="A1704" s="41" t="str">
        <f t="shared" si="26"/>
        <v/>
      </c>
      <c r="B1704" s="40"/>
      <c r="C1704" s="75"/>
      <c r="D1704" s="42"/>
      <c r="E1704" s="27" t="str" cm="1">
        <f t="array" ref="E1704">IFERROR(_xlfn.IFS(AND($F$4=45566,D1704="徳島"),VLOOKUP(D1704,最低賃金!$A$2:$G$49,2,FALSE),OR($F$4&lt;&gt;45566,D1704&lt;&gt;"徳島"),VLOOKUP(D1704,最低賃金!$A$2:$G$49,4,FALSE)),"")</f>
        <v/>
      </c>
      <c r="F1704" s="27" t="str">
        <f>IFERROR(VLOOKUP(D1704,最低賃金!$A$3:$G$49,6,FALSE),"")</f>
        <v/>
      </c>
      <c r="G1704" s="42"/>
      <c r="H1704" s="19"/>
      <c r="I1704" s="81"/>
      <c r="J1704" s="27" t="str" cm="1">
        <f t="array" ref="J1704">IFERROR(_xlfn.IFS(COUNTBLANK(G1704:I1704)=3,"",H1704="","H列に金額を入力してください",G1704=3,H1704,I1704="","I列に労働時間を入力してください",G1704=1,ROUND(H1704/(I1704*24),0),G1704=2,ROUND(H1704/(I1704*24),0)),"")</f>
        <v/>
      </c>
      <c r="K1704" s="80" t="str" cm="1">
        <f t="array" ref="K1704">IFERROR(_xlfn.IFS(D1704="","",J1704&lt;E1704,"×（法定外・要件外となる従業員です）",J1704&lt;=F1704,"〇",J1704&gt;F1704,"ー（要件外となる従業員です）"),"")</f>
        <v/>
      </c>
      <c r="L1704" s="25" t="str" cm="1">
        <f t="array" ref="L1704">IFERROR(_xlfn.IFS(COUNTBLANK(C1704:J1704)=8,"",C1704="","←C列に従業員名を姓名（フルネーム）で入力してください。誤変換にお気を付け下さい。",D1704="","←D列に都道府県を入力してください。",G1704="","←G列に1～3の選択肢を入力してください",H1704="","←H列に金額を入力してください",G1704=3,"",I1704="","←I列に所定労働時間を入力してください"),"")</f>
        <v/>
      </c>
    </row>
    <row r="1705" spans="1:12" ht="16.5" customHeight="1" x14ac:dyDescent="0.4">
      <c r="A1705" s="41" t="str">
        <f t="shared" si="26"/>
        <v/>
      </c>
      <c r="B1705" s="40"/>
      <c r="C1705" s="75"/>
      <c r="D1705" s="42"/>
      <c r="E1705" s="27" t="str" cm="1">
        <f t="array" ref="E1705">IFERROR(_xlfn.IFS(AND($F$4=45566,D1705="徳島"),VLOOKUP(D1705,最低賃金!$A$2:$G$49,2,FALSE),OR($F$4&lt;&gt;45566,D1705&lt;&gt;"徳島"),VLOOKUP(D1705,最低賃金!$A$2:$G$49,4,FALSE)),"")</f>
        <v/>
      </c>
      <c r="F1705" s="27" t="str">
        <f>IFERROR(VLOOKUP(D1705,最低賃金!$A$3:$G$49,6,FALSE),"")</f>
        <v/>
      </c>
      <c r="G1705" s="42"/>
      <c r="H1705" s="19"/>
      <c r="I1705" s="81"/>
      <c r="J1705" s="27" t="str" cm="1">
        <f t="array" ref="J1705">IFERROR(_xlfn.IFS(COUNTBLANK(G1705:I1705)=3,"",H1705="","H列に金額を入力してください",G1705=3,H1705,I1705="","I列に労働時間を入力してください",G1705=1,ROUND(H1705/(I1705*24),0),G1705=2,ROUND(H1705/(I1705*24),0)),"")</f>
        <v/>
      </c>
      <c r="K1705" s="80" t="str" cm="1">
        <f t="array" ref="K1705">IFERROR(_xlfn.IFS(D1705="","",J1705&lt;E1705,"×（法定外・要件外となる従業員です）",J1705&lt;=F1705,"〇",J1705&gt;F1705,"ー（要件外となる従業員です）"),"")</f>
        <v/>
      </c>
      <c r="L1705" s="25" t="str" cm="1">
        <f t="array" ref="L1705">IFERROR(_xlfn.IFS(COUNTBLANK(C1705:J1705)=8,"",C1705="","←C列に従業員名を姓名（フルネーム）で入力してください。誤変換にお気を付け下さい。",D1705="","←D列に都道府県を入力してください。",G1705="","←G列に1～3の選択肢を入力してください",H1705="","←H列に金額を入力してください",G1705=3,"",I1705="","←I列に所定労働時間を入力してください"),"")</f>
        <v/>
      </c>
    </row>
    <row r="1706" spans="1:12" ht="16.5" customHeight="1" x14ac:dyDescent="0.4">
      <c r="A1706" s="41" t="str">
        <f t="shared" si="26"/>
        <v/>
      </c>
      <c r="B1706" s="40"/>
      <c r="C1706" s="75"/>
      <c r="D1706" s="42"/>
      <c r="E1706" s="27" t="str" cm="1">
        <f t="array" ref="E1706">IFERROR(_xlfn.IFS(AND($F$4=45566,D1706="徳島"),VLOOKUP(D1706,最低賃金!$A$2:$G$49,2,FALSE),OR($F$4&lt;&gt;45566,D1706&lt;&gt;"徳島"),VLOOKUP(D1706,最低賃金!$A$2:$G$49,4,FALSE)),"")</f>
        <v/>
      </c>
      <c r="F1706" s="27" t="str">
        <f>IFERROR(VLOOKUP(D1706,最低賃金!$A$3:$G$49,6,FALSE),"")</f>
        <v/>
      </c>
      <c r="G1706" s="42"/>
      <c r="H1706" s="19"/>
      <c r="I1706" s="81"/>
      <c r="J1706" s="27" t="str" cm="1">
        <f t="array" ref="J1706">IFERROR(_xlfn.IFS(COUNTBLANK(G1706:I1706)=3,"",H1706="","H列に金額を入力してください",G1706=3,H1706,I1706="","I列に労働時間を入力してください",G1706=1,ROUND(H1706/(I1706*24),0),G1706=2,ROUND(H1706/(I1706*24),0)),"")</f>
        <v/>
      </c>
      <c r="K1706" s="80" t="str" cm="1">
        <f t="array" ref="K1706">IFERROR(_xlfn.IFS(D1706="","",J1706&lt;E1706,"×（法定外・要件外となる従業員です）",J1706&lt;=F1706,"〇",J1706&gt;F1706,"ー（要件外となる従業員です）"),"")</f>
        <v/>
      </c>
      <c r="L1706" s="25" t="str" cm="1">
        <f t="array" ref="L1706">IFERROR(_xlfn.IFS(COUNTBLANK(C1706:J1706)=8,"",C1706="","←C列に従業員名を姓名（フルネーム）で入力してください。誤変換にお気を付け下さい。",D1706="","←D列に都道府県を入力してください。",G1706="","←G列に1～3の選択肢を入力してください",H1706="","←H列に金額を入力してください",G1706=3,"",I1706="","←I列に所定労働時間を入力してください"),"")</f>
        <v/>
      </c>
    </row>
    <row r="1707" spans="1:12" ht="16.5" customHeight="1" x14ac:dyDescent="0.4">
      <c r="A1707" s="41" t="str">
        <f t="shared" si="26"/>
        <v/>
      </c>
      <c r="B1707" s="40"/>
      <c r="C1707" s="75"/>
      <c r="D1707" s="42"/>
      <c r="E1707" s="27" t="str" cm="1">
        <f t="array" ref="E1707">IFERROR(_xlfn.IFS(AND($F$4=45566,D1707="徳島"),VLOOKUP(D1707,最低賃金!$A$2:$G$49,2,FALSE),OR($F$4&lt;&gt;45566,D1707&lt;&gt;"徳島"),VLOOKUP(D1707,最低賃金!$A$2:$G$49,4,FALSE)),"")</f>
        <v/>
      </c>
      <c r="F1707" s="27" t="str">
        <f>IFERROR(VLOOKUP(D1707,最低賃金!$A$3:$G$49,6,FALSE),"")</f>
        <v/>
      </c>
      <c r="G1707" s="42"/>
      <c r="H1707" s="19"/>
      <c r="I1707" s="81"/>
      <c r="J1707" s="27" t="str" cm="1">
        <f t="array" ref="J1707">IFERROR(_xlfn.IFS(COUNTBLANK(G1707:I1707)=3,"",H1707="","H列に金額を入力してください",G1707=3,H1707,I1707="","I列に労働時間を入力してください",G1707=1,ROUND(H1707/(I1707*24),0),G1707=2,ROUND(H1707/(I1707*24),0)),"")</f>
        <v/>
      </c>
      <c r="K1707" s="80" t="str" cm="1">
        <f t="array" ref="K1707">IFERROR(_xlfn.IFS(D1707="","",J1707&lt;E1707,"×（法定外・要件外となる従業員です）",J1707&lt;=F1707,"〇",J1707&gt;F1707,"ー（要件外となる従業員です）"),"")</f>
        <v/>
      </c>
      <c r="L1707" s="25" t="str" cm="1">
        <f t="array" ref="L1707">IFERROR(_xlfn.IFS(COUNTBLANK(C1707:J1707)=8,"",C1707="","←C列に従業員名を姓名（フルネーム）で入力してください。誤変換にお気を付け下さい。",D1707="","←D列に都道府県を入力してください。",G1707="","←G列に1～3の選択肢を入力してください",H1707="","←H列に金額を入力してください",G1707=3,"",I1707="","←I列に所定労働時間を入力してください"),"")</f>
        <v/>
      </c>
    </row>
    <row r="1708" spans="1:12" ht="16.5" customHeight="1" x14ac:dyDescent="0.4">
      <c r="A1708" s="41" t="str">
        <f t="shared" si="26"/>
        <v/>
      </c>
      <c r="B1708" s="40"/>
      <c r="C1708" s="75"/>
      <c r="D1708" s="42"/>
      <c r="E1708" s="27" t="str" cm="1">
        <f t="array" ref="E1708">IFERROR(_xlfn.IFS(AND($F$4=45566,D1708="徳島"),VLOOKUP(D1708,最低賃金!$A$2:$G$49,2,FALSE),OR($F$4&lt;&gt;45566,D1708&lt;&gt;"徳島"),VLOOKUP(D1708,最低賃金!$A$2:$G$49,4,FALSE)),"")</f>
        <v/>
      </c>
      <c r="F1708" s="27" t="str">
        <f>IFERROR(VLOOKUP(D1708,最低賃金!$A$3:$G$49,6,FALSE),"")</f>
        <v/>
      </c>
      <c r="G1708" s="42"/>
      <c r="H1708" s="19"/>
      <c r="I1708" s="81"/>
      <c r="J1708" s="27" t="str" cm="1">
        <f t="array" ref="J1708">IFERROR(_xlfn.IFS(COUNTBLANK(G1708:I1708)=3,"",H1708="","H列に金額を入力してください",G1708=3,H1708,I1708="","I列に労働時間を入力してください",G1708=1,ROUND(H1708/(I1708*24),0),G1708=2,ROUND(H1708/(I1708*24),0)),"")</f>
        <v/>
      </c>
      <c r="K1708" s="80" t="str" cm="1">
        <f t="array" ref="K1708">IFERROR(_xlfn.IFS(D1708="","",J1708&lt;E1708,"×（法定外・要件外となる従業員です）",J1708&lt;=F1708,"〇",J1708&gt;F1708,"ー（要件外となる従業員です）"),"")</f>
        <v/>
      </c>
      <c r="L1708" s="25" t="str" cm="1">
        <f t="array" ref="L1708">IFERROR(_xlfn.IFS(COUNTBLANK(C1708:J1708)=8,"",C1708="","←C列に従業員名を姓名（フルネーム）で入力してください。誤変換にお気を付け下さい。",D1708="","←D列に都道府県を入力してください。",G1708="","←G列に1～3の選択肢を入力してください",H1708="","←H列に金額を入力してください",G1708=3,"",I1708="","←I列に所定労働時間を入力してください"),"")</f>
        <v/>
      </c>
    </row>
    <row r="1709" spans="1:12" ht="16.5" customHeight="1" x14ac:dyDescent="0.4">
      <c r="A1709" s="41" t="str">
        <f t="shared" si="26"/>
        <v/>
      </c>
      <c r="B1709" s="40"/>
      <c r="C1709" s="75"/>
      <c r="D1709" s="42"/>
      <c r="E1709" s="27" t="str" cm="1">
        <f t="array" ref="E1709">IFERROR(_xlfn.IFS(AND($F$4=45566,D1709="徳島"),VLOOKUP(D1709,最低賃金!$A$2:$G$49,2,FALSE),OR($F$4&lt;&gt;45566,D1709&lt;&gt;"徳島"),VLOOKUP(D1709,最低賃金!$A$2:$G$49,4,FALSE)),"")</f>
        <v/>
      </c>
      <c r="F1709" s="27" t="str">
        <f>IFERROR(VLOOKUP(D1709,最低賃金!$A$3:$G$49,6,FALSE),"")</f>
        <v/>
      </c>
      <c r="G1709" s="42"/>
      <c r="H1709" s="19"/>
      <c r="I1709" s="81"/>
      <c r="J1709" s="27" t="str" cm="1">
        <f t="array" ref="J1709">IFERROR(_xlfn.IFS(COUNTBLANK(G1709:I1709)=3,"",H1709="","H列に金額を入力してください",G1709=3,H1709,I1709="","I列に労働時間を入力してください",G1709=1,ROUND(H1709/(I1709*24),0),G1709=2,ROUND(H1709/(I1709*24),0)),"")</f>
        <v/>
      </c>
      <c r="K1709" s="80" t="str" cm="1">
        <f t="array" ref="K1709">IFERROR(_xlfn.IFS(D1709="","",J1709&lt;E1709,"×（法定外・要件外となる従業員です）",J1709&lt;=F1709,"〇",J1709&gt;F1709,"ー（要件外となる従業員です）"),"")</f>
        <v/>
      </c>
      <c r="L1709" s="25" t="str" cm="1">
        <f t="array" ref="L1709">IFERROR(_xlfn.IFS(COUNTBLANK(C1709:J1709)=8,"",C1709="","←C列に従業員名を姓名（フルネーム）で入力してください。誤変換にお気を付け下さい。",D1709="","←D列に都道府県を入力してください。",G1709="","←G列に1～3の選択肢を入力してください",H1709="","←H列に金額を入力してください",G1709=3,"",I1709="","←I列に所定労働時間を入力してください"),"")</f>
        <v/>
      </c>
    </row>
    <row r="1710" spans="1:12" ht="16.5" customHeight="1" x14ac:dyDescent="0.4">
      <c r="A1710" s="41" t="str">
        <f t="shared" si="26"/>
        <v/>
      </c>
      <c r="B1710" s="40"/>
      <c r="C1710" s="75"/>
      <c r="D1710" s="42"/>
      <c r="E1710" s="27" t="str" cm="1">
        <f t="array" ref="E1710">IFERROR(_xlfn.IFS(AND($F$4=45566,D1710="徳島"),VLOOKUP(D1710,最低賃金!$A$2:$G$49,2,FALSE),OR($F$4&lt;&gt;45566,D1710&lt;&gt;"徳島"),VLOOKUP(D1710,最低賃金!$A$2:$G$49,4,FALSE)),"")</f>
        <v/>
      </c>
      <c r="F1710" s="27" t="str">
        <f>IFERROR(VLOOKUP(D1710,最低賃金!$A$3:$G$49,6,FALSE),"")</f>
        <v/>
      </c>
      <c r="G1710" s="42"/>
      <c r="H1710" s="19"/>
      <c r="I1710" s="81"/>
      <c r="J1710" s="27" t="str" cm="1">
        <f t="array" ref="J1710">IFERROR(_xlfn.IFS(COUNTBLANK(G1710:I1710)=3,"",H1710="","H列に金額を入力してください",G1710=3,H1710,I1710="","I列に労働時間を入力してください",G1710=1,ROUND(H1710/(I1710*24),0),G1710=2,ROUND(H1710/(I1710*24),0)),"")</f>
        <v/>
      </c>
      <c r="K1710" s="80" t="str" cm="1">
        <f t="array" ref="K1710">IFERROR(_xlfn.IFS(D1710="","",J1710&lt;E1710,"×（法定外・要件外となる従業員です）",J1710&lt;=F1710,"〇",J1710&gt;F1710,"ー（要件外となる従業員です）"),"")</f>
        <v/>
      </c>
      <c r="L1710" s="25" t="str" cm="1">
        <f t="array" ref="L1710">IFERROR(_xlfn.IFS(COUNTBLANK(C1710:J1710)=8,"",C1710="","←C列に従業員名を姓名（フルネーム）で入力してください。誤変換にお気を付け下さい。",D1710="","←D列に都道府県を入力してください。",G1710="","←G列に1～3の選択肢を入力してください",H1710="","←H列に金額を入力してください",G1710=3,"",I1710="","←I列に所定労働時間を入力してください"),"")</f>
        <v/>
      </c>
    </row>
    <row r="1711" spans="1:12" ht="16.5" customHeight="1" x14ac:dyDescent="0.4">
      <c r="A1711" s="41" t="str">
        <f t="shared" si="26"/>
        <v/>
      </c>
      <c r="B1711" s="40"/>
      <c r="C1711" s="75"/>
      <c r="D1711" s="42"/>
      <c r="E1711" s="27" t="str" cm="1">
        <f t="array" ref="E1711">IFERROR(_xlfn.IFS(AND($F$4=45566,D1711="徳島"),VLOOKUP(D1711,最低賃金!$A$2:$G$49,2,FALSE),OR($F$4&lt;&gt;45566,D1711&lt;&gt;"徳島"),VLOOKUP(D1711,最低賃金!$A$2:$G$49,4,FALSE)),"")</f>
        <v/>
      </c>
      <c r="F1711" s="27" t="str">
        <f>IFERROR(VLOOKUP(D1711,最低賃金!$A$3:$G$49,6,FALSE),"")</f>
        <v/>
      </c>
      <c r="G1711" s="42"/>
      <c r="H1711" s="19"/>
      <c r="I1711" s="81"/>
      <c r="J1711" s="27" t="str" cm="1">
        <f t="array" ref="J1711">IFERROR(_xlfn.IFS(COUNTBLANK(G1711:I1711)=3,"",H1711="","H列に金額を入力してください",G1711=3,H1711,I1711="","I列に労働時間を入力してください",G1711=1,ROUND(H1711/(I1711*24),0),G1711=2,ROUND(H1711/(I1711*24),0)),"")</f>
        <v/>
      </c>
      <c r="K1711" s="80" t="str" cm="1">
        <f t="array" ref="K1711">IFERROR(_xlfn.IFS(D1711="","",J1711&lt;E1711,"×（法定外・要件外となる従業員です）",J1711&lt;=F1711,"〇",J1711&gt;F1711,"ー（要件外となる従業員です）"),"")</f>
        <v/>
      </c>
      <c r="L1711" s="25" t="str" cm="1">
        <f t="array" ref="L1711">IFERROR(_xlfn.IFS(COUNTBLANK(C1711:J1711)=8,"",C1711="","←C列に従業員名を姓名（フルネーム）で入力してください。誤変換にお気を付け下さい。",D1711="","←D列に都道府県を入力してください。",G1711="","←G列に1～3の選択肢を入力してください",H1711="","←H列に金額を入力してください",G1711=3,"",I1711="","←I列に所定労働時間を入力してください"),"")</f>
        <v/>
      </c>
    </row>
    <row r="1712" spans="1:12" ht="16.5" customHeight="1" x14ac:dyDescent="0.4">
      <c r="A1712" s="41" t="str">
        <f t="shared" si="26"/>
        <v/>
      </c>
      <c r="B1712" s="40"/>
      <c r="C1712" s="75"/>
      <c r="D1712" s="42"/>
      <c r="E1712" s="27" t="str" cm="1">
        <f t="array" ref="E1712">IFERROR(_xlfn.IFS(AND($F$4=45566,D1712="徳島"),VLOOKUP(D1712,最低賃金!$A$2:$G$49,2,FALSE),OR($F$4&lt;&gt;45566,D1712&lt;&gt;"徳島"),VLOOKUP(D1712,最低賃金!$A$2:$G$49,4,FALSE)),"")</f>
        <v/>
      </c>
      <c r="F1712" s="27" t="str">
        <f>IFERROR(VLOOKUP(D1712,最低賃金!$A$3:$G$49,6,FALSE),"")</f>
        <v/>
      </c>
      <c r="G1712" s="42"/>
      <c r="H1712" s="19"/>
      <c r="I1712" s="81"/>
      <c r="J1712" s="27" t="str" cm="1">
        <f t="array" ref="J1712">IFERROR(_xlfn.IFS(COUNTBLANK(G1712:I1712)=3,"",H1712="","H列に金額を入力してください",G1712=3,H1712,I1712="","I列に労働時間を入力してください",G1712=1,ROUND(H1712/(I1712*24),0),G1712=2,ROUND(H1712/(I1712*24),0)),"")</f>
        <v/>
      </c>
      <c r="K1712" s="80" t="str" cm="1">
        <f t="array" ref="K1712">IFERROR(_xlfn.IFS(D1712="","",J1712&lt;E1712,"×（法定外・要件外となる従業員です）",J1712&lt;=F1712,"〇",J1712&gt;F1712,"ー（要件外となる従業員です）"),"")</f>
        <v/>
      </c>
      <c r="L1712" s="25" t="str" cm="1">
        <f t="array" ref="L1712">IFERROR(_xlfn.IFS(COUNTBLANK(C1712:J1712)=8,"",C1712="","←C列に従業員名を姓名（フルネーム）で入力してください。誤変換にお気を付け下さい。",D1712="","←D列に都道府県を入力してください。",G1712="","←G列に1～3の選択肢を入力してください",H1712="","←H列に金額を入力してください",G1712=3,"",I1712="","←I列に所定労働時間を入力してください"),"")</f>
        <v/>
      </c>
    </row>
    <row r="1713" spans="1:12" ht="16.5" customHeight="1" x14ac:dyDescent="0.4">
      <c r="A1713" s="41" t="str">
        <f t="shared" si="26"/>
        <v/>
      </c>
      <c r="B1713" s="40"/>
      <c r="C1713" s="75"/>
      <c r="D1713" s="42"/>
      <c r="E1713" s="27" t="str" cm="1">
        <f t="array" ref="E1713">IFERROR(_xlfn.IFS(AND($F$4=45566,D1713="徳島"),VLOOKUP(D1713,最低賃金!$A$2:$G$49,2,FALSE),OR($F$4&lt;&gt;45566,D1713&lt;&gt;"徳島"),VLOOKUP(D1713,最低賃金!$A$2:$G$49,4,FALSE)),"")</f>
        <v/>
      </c>
      <c r="F1713" s="27" t="str">
        <f>IFERROR(VLOOKUP(D1713,最低賃金!$A$3:$G$49,6,FALSE),"")</f>
        <v/>
      </c>
      <c r="G1713" s="42"/>
      <c r="H1713" s="19"/>
      <c r="I1713" s="81"/>
      <c r="J1713" s="27" t="str" cm="1">
        <f t="array" ref="J1713">IFERROR(_xlfn.IFS(COUNTBLANK(G1713:I1713)=3,"",H1713="","H列に金額を入力してください",G1713=3,H1713,I1713="","I列に労働時間を入力してください",G1713=1,ROUND(H1713/(I1713*24),0),G1713=2,ROUND(H1713/(I1713*24),0)),"")</f>
        <v/>
      </c>
      <c r="K1713" s="80" t="str" cm="1">
        <f t="array" ref="K1713">IFERROR(_xlfn.IFS(D1713="","",J1713&lt;E1713,"×（法定外・要件外となる従業員です）",J1713&lt;=F1713,"〇",J1713&gt;F1713,"ー（要件外となる従業員です）"),"")</f>
        <v/>
      </c>
      <c r="L1713" s="25" t="str" cm="1">
        <f t="array" ref="L1713">IFERROR(_xlfn.IFS(COUNTBLANK(C1713:J1713)=8,"",C1713="","←C列に従業員名を姓名（フルネーム）で入力してください。誤変換にお気を付け下さい。",D1713="","←D列に都道府県を入力してください。",G1713="","←G列に1～3の選択肢を入力してください",H1713="","←H列に金額を入力してください",G1713=3,"",I1713="","←I列に所定労働時間を入力してください"),"")</f>
        <v/>
      </c>
    </row>
    <row r="1714" spans="1:12" ht="16.5" customHeight="1" x14ac:dyDescent="0.4">
      <c r="A1714" s="41" t="str">
        <f t="shared" ref="A1714:A1777" si="27">IF(C1714="","",A1713+1)</f>
        <v/>
      </c>
      <c r="B1714" s="40"/>
      <c r="C1714" s="75"/>
      <c r="D1714" s="42"/>
      <c r="E1714" s="27" t="str" cm="1">
        <f t="array" ref="E1714">IFERROR(_xlfn.IFS(AND($F$4=45566,D1714="徳島"),VLOOKUP(D1714,最低賃金!$A$2:$G$49,2,FALSE),OR($F$4&lt;&gt;45566,D1714&lt;&gt;"徳島"),VLOOKUP(D1714,最低賃金!$A$2:$G$49,4,FALSE)),"")</f>
        <v/>
      </c>
      <c r="F1714" s="27" t="str">
        <f>IFERROR(VLOOKUP(D1714,最低賃金!$A$3:$G$49,6,FALSE),"")</f>
        <v/>
      </c>
      <c r="G1714" s="42"/>
      <c r="H1714" s="19"/>
      <c r="I1714" s="81"/>
      <c r="J1714" s="27" t="str" cm="1">
        <f t="array" ref="J1714">IFERROR(_xlfn.IFS(COUNTBLANK(G1714:I1714)=3,"",H1714="","H列に金額を入力してください",G1714=3,H1714,I1714="","I列に労働時間を入力してください",G1714=1,ROUND(H1714/(I1714*24),0),G1714=2,ROUND(H1714/(I1714*24),0)),"")</f>
        <v/>
      </c>
      <c r="K1714" s="80" t="str" cm="1">
        <f t="array" ref="K1714">IFERROR(_xlfn.IFS(D1714="","",J1714&lt;E1714,"×（法定外・要件外となる従業員です）",J1714&lt;=F1714,"〇",J1714&gt;F1714,"ー（要件外となる従業員です）"),"")</f>
        <v/>
      </c>
      <c r="L1714" s="25" t="str" cm="1">
        <f t="array" ref="L1714">IFERROR(_xlfn.IFS(COUNTBLANK(C1714:J1714)=8,"",C1714="","←C列に従業員名を姓名（フルネーム）で入力してください。誤変換にお気を付け下さい。",D1714="","←D列に都道府県を入力してください。",G1714="","←G列に1～3の選択肢を入力してください",H1714="","←H列に金額を入力してください",G1714=3,"",I1714="","←I列に所定労働時間を入力してください"),"")</f>
        <v/>
      </c>
    </row>
    <row r="1715" spans="1:12" ht="16.5" customHeight="1" x14ac:dyDescent="0.4">
      <c r="A1715" s="41" t="str">
        <f t="shared" si="27"/>
        <v/>
      </c>
      <c r="B1715" s="40"/>
      <c r="C1715" s="75"/>
      <c r="D1715" s="42"/>
      <c r="E1715" s="27" t="str" cm="1">
        <f t="array" ref="E1715">IFERROR(_xlfn.IFS(AND($F$4=45566,D1715="徳島"),VLOOKUP(D1715,最低賃金!$A$2:$G$49,2,FALSE),OR($F$4&lt;&gt;45566,D1715&lt;&gt;"徳島"),VLOOKUP(D1715,最低賃金!$A$2:$G$49,4,FALSE)),"")</f>
        <v/>
      </c>
      <c r="F1715" s="27" t="str">
        <f>IFERROR(VLOOKUP(D1715,最低賃金!$A$3:$G$49,6,FALSE),"")</f>
        <v/>
      </c>
      <c r="G1715" s="42"/>
      <c r="H1715" s="19"/>
      <c r="I1715" s="81"/>
      <c r="J1715" s="27" t="str" cm="1">
        <f t="array" ref="J1715">IFERROR(_xlfn.IFS(COUNTBLANK(G1715:I1715)=3,"",H1715="","H列に金額を入力してください",G1715=3,H1715,I1715="","I列に労働時間を入力してください",G1715=1,ROUND(H1715/(I1715*24),0),G1715=2,ROUND(H1715/(I1715*24),0)),"")</f>
        <v/>
      </c>
      <c r="K1715" s="80" t="str" cm="1">
        <f t="array" ref="K1715">IFERROR(_xlfn.IFS(D1715="","",J1715&lt;E1715,"×（法定外・要件外となる従業員です）",J1715&lt;=F1715,"〇",J1715&gt;F1715,"ー（要件外となる従業員です）"),"")</f>
        <v/>
      </c>
      <c r="L1715" s="25" t="str" cm="1">
        <f t="array" ref="L1715">IFERROR(_xlfn.IFS(COUNTBLANK(C1715:J1715)=8,"",C1715="","←C列に従業員名を姓名（フルネーム）で入力してください。誤変換にお気を付け下さい。",D1715="","←D列に都道府県を入力してください。",G1715="","←G列に1～3の選択肢を入力してください",H1715="","←H列に金額を入力してください",G1715=3,"",I1715="","←I列に所定労働時間を入力してください"),"")</f>
        <v/>
      </c>
    </row>
    <row r="1716" spans="1:12" ht="16.5" customHeight="1" x14ac:dyDescent="0.4">
      <c r="A1716" s="41" t="str">
        <f t="shared" si="27"/>
        <v/>
      </c>
      <c r="B1716" s="40"/>
      <c r="C1716" s="75"/>
      <c r="D1716" s="42"/>
      <c r="E1716" s="27" t="str" cm="1">
        <f t="array" ref="E1716">IFERROR(_xlfn.IFS(AND($F$4=45566,D1716="徳島"),VLOOKUP(D1716,最低賃金!$A$2:$G$49,2,FALSE),OR($F$4&lt;&gt;45566,D1716&lt;&gt;"徳島"),VLOOKUP(D1716,最低賃金!$A$2:$G$49,4,FALSE)),"")</f>
        <v/>
      </c>
      <c r="F1716" s="27" t="str">
        <f>IFERROR(VLOOKUP(D1716,最低賃金!$A$3:$G$49,6,FALSE),"")</f>
        <v/>
      </c>
      <c r="G1716" s="42"/>
      <c r="H1716" s="19"/>
      <c r="I1716" s="81"/>
      <c r="J1716" s="27" t="str" cm="1">
        <f t="array" ref="J1716">IFERROR(_xlfn.IFS(COUNTBLANK(G1716:I1716)=3,"",H1716="","H列に金額を入力してください",G1716=3,H1716,I1716="","I列に労働時間を入力してください",G1716=1,ROUND(H1716/(I1716*24),0),G1716=2,ROUND(H1716/(I1716*24),0)),"")</f>
        <v/>
      </c>
      <c r="K1716" s="80" t="str" cm="1">
        <f t="array" ref="K1716">IFERROR(_xlfn.IFS(D1716="","",J1716&lt;E1716,"×（法定外・要件外となる従業員です）",J1716&lt;=F1716,"〇",J1716&gt;F1716,"ー（要件外となる従業員です）"),"")</f>
        <v/>
      </c>
      <c r="L1716" s="25" t="str" cm="1">
        <f t="array" ref="L1716">IFERROR(_xlfn.IFS(COUNTBLANK(C1716:J1716)=8,"",C1716="","←C列に従業員名を姓名（フルネーム）で入力してください。誤変換にお気を付け下さい。",D1716="","←D列に都道府県を入力してください。",G1716="","←G列に1～3の選択肢を入力してください",H1716="","←H列に金額を入力してください",G1716=3,"",I1716="","←I列に所定労働時間を入力してください"),"")</f>
        <v/>
      </c>
    </row>
    <row r="1717" spans="1:12" ht="16.5" customHeight="1" x14ac:dyDescent="0.4">
      <c r="A1717" s="41" t="str">
        <f t="shared" si="27"/>
        <v/>
      </c>
      <c r="B1717" s="40"/>
      <c r="C1717" s="75"/>
      <c r="D1717" s="42"/>
      <c r="E1717" s="27" t="str" cm="1">
        <f t="array" ref="E1717">IFERROR(_xlfn.IFS(AND($F$4=45566,D1717="徳島"),VLOOKUP(D1717,最低賃金!$A$2:$G$49,2,FALSE),OR($F$4&lt;&gt;45566,D1717&lt;&gt;"徳島"),VLOOKUP(D1717,最低賃金!$A$2:$G$49,4,FALSE)),"")</f>
        <v/>
      </c>
      <c r="F1717" s="27" t="str">
        <f>IFERROR(VLOOKUP(D1717,最低賃金!$A$3:$G$49,6,FALSE),"")</f>
        <v/>
      </c>
      <c r="G1717" s="42"/>
      <c r="H1717" s="19"/>
      <c r="I1717" s="81"/>
      <c r="J1717" s="27" t="str" cm="1">
        <f t="array" ref="J1717">IFERROR(_xlfn.IFS(COUNTBLANK(G1717:I1717)=3,"",H1717="","H列に金額を入力してください",G1717=3,H1717,I1717="","I列に労働時間を入力してください",G1717=1,ROUND(H1717/(I1717*24),0),G1717=2,ROUND(H1717/(I1717*24),0)),"")</f>
        <v/>
      </c>
      <c r="K1717" s="80" t="str" cm="1">
        <f t="array" ref="K1717">IFERROR(_xlfn.IFS(D1717="","",J1717&lt;E1717,"×（法定外・要件外となる従業員です）",J1717&lt;=F1717,"〇",J1717&gt;F1717,"ー（要件外となる従業員です）"),"")</f>
        <v/>
      </c>
      <c r="L1717" s="25" t="str" cm="1">
        <f t="array" ref="L1717">IFERROR(_xlfn.IFS(COUNTBLANK(C1717:J1717)=8,"",C1717="","←C列に従業員名を姓名（フルネーム）で入力してください。誤変換にお気を付け下さい。",D1717="","←D列に都道府県を入力してください。",G1717="","←G列に1～3の選択肢を入力してください",H1717="","←H列に金額を入力してください",G1717=3,"",I1717="","←I列に所定労働時間を入力してください"),"")</f>
        <v/>
      </c>
    </row>
    <row r="1718" spans="1:12" ht="16.5" customHeight="1" x14ac:dyDescent="0.4">
      <c r="A1718" s="41" t="str">
        <f t="shared" si="27"/>
        <v/>
      </c>
      <c r="B1718" s="40"/>
      <c r="C1718" s="75"/>
      <c r="D1718" s="42"/>
      <c r="E1718" s="27" t="str" cm="1">
        <f t="array" ref="E1718">IFERROR(_xlfn.IFS(AND($F$4=45566,D1718="徳島"),VLOOKUP(D1718,最低賃金!$A$2:$G$49,2,FALSE),OR($F$4&lt;&gt;45566,D1718&lt;&gt;"徳島"),VLOOKUP(D1718,最低賃金!$A$2:$G$49,4,FALSE)),"")</f>
        <v/>
      </c>
      <c r="F1718" s="27" t="str">
        <f>IFERROR(VLOOKUP(D1718,最低賃金!$A$3:$G$49,6,FALSE),"")</f>
        <v/>
      </c>
      <c r="G1718" s="42"/>
      <c r="H1718" s="19"/>
      <c r="I1718" s="81"/>
      <c r="J1718" s="27" t="str" cm="1">
        <f t="array" ref="J1718">IFERROR(_xlfn.IFS(COUNTBLANK(G1718:I1718)=3,"",H1718="","H列に金額を入力してください",G1718=3,H1718,I1718="","I列に労働時間を入力してください",G1718=1,ROUND(H1718/(I1718*24),0),G1718=2,ROUND(H1718/(I1718*24),0)),"")</f>
        <v/>
      </c>
      <c r="K1718" s="80" t="str" cm="1">
        <f t="array" ref="K1718">IFERROR(_xlfn.IFS(D1718="","",J1718&lt;E1718,"×（法定外・要件外となる従業員です）",J1718&lt;=F1718,"〇",J1718&gt;F1718,"ー（要件外となる従業員です）"),"")</f>
        <v/>
      </c>
      <c r="L1718" s="25" t="str" cm="1">
        <f t="array" ref="L1718">IFERROR(_xlfn.IFS(COUNTBLANK(C1718:J1718)=8,"",C1718="","←C列に従業員名を姓名（フルネーム）で入力してください。誤変換にお気を付け下さい。",D1718="","←D列に都道府県を入力してください。",G1718="","←G列に1～3の選択肢を入力してください",H1718="","←H列に金額を入力してください",G1718=3,"",I1718="","←I列に所定労働時間を入力してください"),"")</f>
        <v/>
      </c>
    </row>
    <row r="1719" spans="1:12" ht="16.5" customHeight="1" x14ac:dyDescent="0.4">
      <c r="A1719" s="41" t="str">
        <f t="shared" si="27"/>
        <v/>
      </c>
      <c r="B1719" s="40"/>
      <c r="C1719" s="75"/>
      <c r="D1719" s="42"/>
      <c r="E1719" s="27" t="str" cm="1">
        <f t="array" ref="E1719">IFERROR(_xlfn.IFS(AND($F$4=45566,D1719="徳島"),VLOOKUP(D1719,最低賃金!$A$2:$G$49,2,FALSE),OR($F$4&lt;&gt;45566,D1719&lt;&gt;"徳島"),VLOOKUP(D1719,最低賃金!$A$2:$G$49,4,FALSE)),"")</f>
        <v/>
      </c>
      <c r="F1719" s="27" t="str">
        <f>IFERROR(VLOOKUP(D1719,最低賃金!$A$3:$G$49,6,FALSE),"")</f>
        <v/>
      </c>
      <c r="G1719" s="42"/>
      <c r="H1719" s="19"/>
      <c r="I1719" s="81"/>
      <c r="J1719" s="27" t="str" cm="1">
        <f t="array" ref="J1719">IFERROR(_xlfn.IFS(COUNTBLANK(G1719:I1719)=3,"",H1719="","H列に金額を入力してください",G1719=3,H1719,I1719="","I列に労働時間を入力してください",G1719=1,ROUND(H1719/(I1719*24),0),G1719=2,ROUND(H1719/(I1719*24),0)),"")</f>
        <v/>
      </c>
      <c r="K1719" s="80" t="str" cm="1">
        <f t="array" ref="K1719">IFERROR(_xlfn.IFS(D1719="","",J1719&lt;E1719,"×（法定外・要件外となる従業員です）",J1719&lt;=F1719,"〇",J1719&gt;F1719,"ー（要件外となる従業員です）"),"")</f>
        <v/>
      </c>
      <c r="L1719" s="25" t="str" cm="1">
        <f t="array" ref="L1719">IFERROR(_xlfn.IFS(COUNTBLANK(C1719:J1719)=8,"",C1719="","←C列に従業員名を姓名（フルネーム）で入力してください。誤変換にお気を付け下さい。",D1719="","←D列に都道府県を入力してください。",G1719="","←G列に1～3の選択肢を入力してください",H1719="","←H列に金額を入力してください",G1719=3,"",I1719="","←I列に所定労働時間を入力してください"),"")</f>
        <v/>
      </c>
    </row>
    <row r="1720" spans="1:12" ht="16.5" customHeight="1" x14ac:dyDescent="0.4">
      <c r="A1720" s="41" t="str">
        <f t="shared" si="27"/>
        <v/>
      </c>
      <c r="B1720" s="40"/>
      <c r="C1720" s="75"/>
      <c r="D1720" s="42"/>
      <c r="E1720" s="27" t="str" cm="1">
        <f t="array" ref="E1720">IFERROR(_xlfn.IFS(AND($F$4=45566,D1720="徳島"),VLOOKUP(D1720,最低賃金!$A$2:$G$49,2,FALSE),OR($F$4&lt;&gt;45566,D1720&lt;&gt;"徳島"),VLOOKUP(D1720,最低賃金!$A$2:$G$49,4,FALSE)),"")</f>
        <v/>
      </c>
      <c r="F1720" s="27" t="str">
        <f>IFERROR(VLOOKUP(D1720,最低賃金!$A$3:$G$49,6,FALSE),"")</f>
        <v/>
      </c>
      <c r="G1720" s="42"/>
      <c r="H1720" s="19"/>
      <c r="I1720" s="81"/>
      <c r="J1720" s="27" t="str" cm="1">
        <f t="array" ref="J1720">IFERROR(_xlfn.IFS(COUNTBLANK(G1720:I1720)=3,"",H1720="","H列に金額を入力してください",G1720=3,H1720,I1720="","I列に労働時間を入力してください",G1720=1,ROUND(H1720/(I1720*24),0),G1720=2,ROUND(H1720/(I1720*24),0)),"")</f>
        <v/>
      </c>
      <c r="K1720" s="80" t="str" cm="1">
        <f t="array" ref="K1720">IFERROR(_xlfn.IFS(D1720="","",J1720&lt;E1720,"×（法定外・要件外となる従業員です）",J1720&lt;=F1720,"〇",J1720&gt;F1720,"ー（要件外となる従業員です）"),"")</f>
        <v/>
      </c>
      <c r="L1720" s="25" t="str" cm="1">
        <f t="array" ref="L1720">IFERROR(_xlfn.IFS(COUNTBLANK(C1720:J1720)=8,"",C1720="","←C列に従業員名を姓名（フルネーム）で入力してください。誤変換にお気を付け下さい。",D1720="","←D列に都道府県を入力してください。",G1720="","←G列に1～3の選択肢を入力してください",H1720="","←H列に金額を入力してください",G1720=3,"",I1720="","←I列に所定労働時間を入力してください"),"")</f>
        <v/>
      </c>
    </row>
    <row r="1721" spans="1:12" ht="16.5" customHeight="1" x14ac:dyDescent="0.4">
      <c r="A1721" s="41" t="str">
        <f t="shared" si="27"/>
        <v/>
      </c>
      <c r="B1721" s="40"/>
      <c r="C1721" s="75"/>
      <c r="D1721" s="42"/>
      <c r="E1721" s="27" t="str" cm="1">
        <f t="array" ref="E1721">IFERROR(_xlfn.IFS(AND($F$4=45566,D1721="徳島"),VLOOKUP(D1721,最低賃金!$A$2:$G$49,2,FALSE),OR($F$4&lt;&gt;45566,D1721&lt;&gt;"徳島"),VLOOKUP(D1721,最低賃金!$A$2:$G$49,4,FALSE)),"")</f>
        <v/>
      </c>
      <c r="F1721" s="27" t="str">
        <f>IFERROR(VLOOKUP(D1721,最低賃金!$A$3:$G$49,6,FALSE),"")</f>
        <v/>
      </c>
      <c r="G1721" s="42"/>
      <c r="H1721" s="19"/>
      <c r="I1721" s="81"/>
      <c r="J1721" s="27" t="str" cm="1">
        <f t="array" ref="J1721">IFERROR(_xlfn.IFS(COUNTBLANK(G1721:I1721)=3,"",H1721="","H列に金額を入力してください",G1721=3,H1721,I1721="","I列に労働時間を入力してください",G1721=1,ROUND(H1721/(I1721*24),0),G1721=2,ROUND(H1721/(I1721*24),0)),"")</f>
        <v/>
      </c>
      <c r="K1721" s="80" t="str" cm="1">
        <f t="array" ref="K1721">IFERROR(_xlfn.IFS(D1721="","",J1721&lt;E1721,"×（法定外・要件外となる従業員です）",J1721&lt;=F1721,"〇",J1721&gt;F1721,"ー（要件外となる従業員です）"),"")</f>
        <v/>
      </c>
      <c r="L1721" s="25" t="str" cm="1">
        <f t="array" ref="L1721">IFERROR(_xlfn.IFS(COUNTBLANK(C1721:J1721)=8,"",C1721="","←C列に従業員名を姓名（フルネーム）で入力してください。誤変換にお気を付け下さい。",D1721="","←D列に都道府県を入力してください。",G1721="","←G列に1～3の選択肢を入力してください",H1721="","←H列に金額を入力してください",G1721=3,"",I1721="","←I列に所定労働時間を入力してください"),"")</f>
        <v/>
      </c>
    </row>
    <row r="1722" spans="1:12" ht="16.5" customHeight="1" x14ac:dyDescent="0.4">
      <c r="A1722" s="41" t="str">
        <f t="shared" si="27"/>
        <v/>
      </c>
      <c r="B1722" s="40"/>
      <c r="C1722" s="75"/>
      <c r="D1722" s="42"/>
      <c r="E1722" s="27" t="str" cm="1">
        <f t="array" ref="E1722">IFERROR(_xlfn.IFS(AND($F$4=45566,D1722="徳島"),VLOOKUP(D1722,最低賃金!$A$2:$G$49,2,FALSE),OR($F$4&lt;&gt;45566,D1722&lt;&gt;"徳島"),VLOOKUP(D1722,最低賃金!$A$2:$G$49,4,FALSE)),"")</f>
        <v/>
      </c>
      <c r="F1722" s="27" t="str">
        <f>IFERROR(VLOOKUP(D1722,最低賃金!$A$3:$G$49,6,FALSE),"")</f>
        <v/>
      </c>
      <c r="G1722" s="42"/>
      <c r="H1722" s="19"/>
      <c r="I1722" s="81"/>
      <c r="J1722" s="27" t="str" cm="1">
        <f t="array" ref="J1722">IFERROR(_xlfn.IFS(COUNTBLANK(G1722:I1722)=3,"",H1722="","H列に金額を入力してください",G1722=3,H1722,I1722="","I列に労働時間を入力してください",G1722=1,ROUND(H1722/(I1722*24),0),G1722=2,ROUND(H1722/(I1722*24),0)),"")</f>
        <v/>
      </c>
      <c r="K1722" s="80" t="str" cm="1">
        <f t="array" ref="K1722">IFERROR(_xlfn.IFS(D1722="","",J1722&lt;E1722,"×（法定外・要件外となる従業員です）",J1722&lt;=F1722,"〇",J1722&gt;F1722,"ー（要件外となる従業員です）"),"")</f>
        <v/>
      </c>
      <c r="L1722" s="25" t="str" cm="1">
        <f t="array" ref="L1722">IFERROR(_xlfn.IFS(COUNTBLANK(C1722:J1722)=8,"",C1722="","←C列に従業員名を姓名（フルネーム）で入力してください。誤変換にお気を付け下さい。",D1722="","←D列に都道府県を入力してください。",G1722="","←G列に1～3の選択肢を入力してください",H1722="","←H列に金額を入力してください",G1722=3,"",I1722="","←I列に所定労働時間を入力してください"),"")</f>
        <v/>
      </c>
    </row>
    <row r="1723" spans="1:12" ht="16.5" customHeight="1" x14ac:dyDescent="0.4">
      <c r="A1723" s="41" t="str">
        <f t="shared" si="27"/>
        <v/>
      </c>
      <c r="B1723" s="40"/>
      <c r="C1723" s="75"/>
      <c r="D1723" s="42"/>
      <c r="E1723" s="27" t="str" cm="1">
        <f t="array" ref="E1723">IFERROR(_xlfn.IFS(AND($F$4=45566,D1723="徳島"),VLOOKUP(D1723,最低賃金!$A$2:$G$49,2,FALSE),OR($F$4&lt;&gt;45566,D1723&lt;&gt;"徳島"),VLOOKUP(D1723,最低賃金!$A$2:$G$49,4,FALSE)),"")</f>
        <v/>
      </c>
      <c r="F1723" s="27" t="str">
        <f>IFERROR(VLOOKUP(D1723,最低賃金!$A$3:$G$49,6,FALSE),"")</f>
        <v/>
      </c>
      <c r="G1723" s="42"/>
      <c r="H1723" s="19"/>
      <c r="I1723" s="81"/>
      <c r="J1723" s="27" t="str" cm="1">
        <f t="array" ref="J1723">IFERROR(_xlfn.IFS(COUNTBLANK(G1723:I1723)=3,"",H1723="","H列に金額を入力してください",G1723=3,H1723,I1723="","I列に労働時間を入力してください",G1723=1,ROUND(H1723/(I1723*24),0),G1723=2,ROUND(H1723/(I1723*24),0)),"")</f>
        <v/>
      </c>
      <c r="K1723" s="80" t="str" cm="1">
        <f t="array" ref="K1723">IFERROR(_xlfn.IFS(D1723="","",J1723&lt;E1723,"×（法定外・要件外となる従業員です）",J1723&lt;=F1723,"〇",J1723&gt;F1723,"ー（要件外となる従業員です）"),"")</f>
        <v/>
      </c>
      <c r="L1723" s="25" t="str" cm="1">
        <f t="array" ref="L1723">IFERROR(_xlfn.IFS(COUNTBLANK(C1723:J1723)=8,"",C1723="","←C列に従業員名を姓名（フルネーム）で入力してください。誤変換にお気を付け下さい。",D1723="","←D列に都道府県を入力してください。",G1723="","←G列に1～3の選択肢を入力してください",H1723="","←H列に金額を入力してください",G1723=3,"",I1723="","←I列に所定労働時間を入力してください"),"")</f>
        <v/>
      </c>
    </row>
    <row r="1724" spans="1:12" ht="16.5" customHeight="1" x14ac:dyDescent="0.4">
      <c r="A1724" s="41" t="str">
        <f t="shared" si="27"/>
        <v/>
      </c>
      <c r="B1724" s="40"/>
      <c r="C1724" s="75"/>
      <c r="D1724" s="42"/>
      <c r="E1724" s="27" t="str" cm="1">
        <f t="array" ref="E1724">IFERROR(_xlfn.IFS(AND($F$4=45566,D1724="徳島"),VLOOKUP(D1724,最低賃金!$A$2:$G$49,2,FALSE),OR($F$4&lt;&gt;45566,D1724&lt;&gt;"徳島"),VLOOKUP(D1724,最低賃金!$A$2:$G$49,4,FALSE)),"")</f>
        <v/>
      </c>
      <c r="F1724" s="27" t="str">
        <f>IFERROR(VLOOKUP(D1724,最低賃金!$A$3:$G$49,6,FALSE),"")</f>
        <v/>
      </c>
      <c r="G1724" s="42"/>
      <c r="H1724" s="19"/>
      <c r="I1724" s="81"/>
      <c r="J1724" s="27" t="str" cm="1">
        <f t="array" ref="J1724">IFERROR(_xlfn.IFS(COUNTBLANK(G1724:I1724)=3,"",H1724="","H列に金額を入力してください",G1724=3,H1724,I1724="","I列に労働時間を入力してください",G1724=1,ROUND(H1724/(I1724*24),0),G1724=2,ROUND(H1724/(I1724*24),0)),"")</f>
        <v/>
      </c>
      <c r="K1724" s="80" t="str" cm="1">
        <f t="array" ref="K1724">IFERROR(_xlfn.IFS(D1724="","",J1724&lt;E1724,"×（法定外・要件外となる従業員です）",J1724&lt;=F1724,"〇",J1724&gt;F1724,"ー（要件外となる従業員です）"),"")</f>
        <v/>
      </c>
      <c r="L1724" s="25" t="str" cm="1">
        <f t="array" ref="L1724">IFERROR(_xlfn.IFS(COUNTBLANK(C1724:J1724)=8,"",C1724="","←C列に従業員名を姓名（フルネーム）で入力してください。誤変換にお気を付け下さい。",D1724="","←D列に都道府県を入力してください。",G1724="","←G列に1～3の選択肢を入力してください",H1724="","←H列に金額を入力してください",G1724=3,"",I1724="","←I列に所定労働時間を入力してください"),"")</f>
        <v/>
      </c>
    </row>
    <row r="1725" spans="1:12" ht="16.5" customHeight="1" x14ac:dyDescent="0.4">
      <c r="A1725" s="41" t="str">
        <f t="shared" si="27"/>
        <v/>
      </c>
      <c r="B1725" s="40"/>
      <c r="C1725" s="75"/>
      <c r="D1725" s="42"/>
      <c r="E1725" s="27" t="str" cm="1">
        <f t="array" ref="E1725">IFERROR(_xlfn.IFS(AND($F$4=45566,D1725="徳島"),VLOOKUP(D1725,最低賃金!$A$2:$G$49,2,FALSE),OR($F$4&lt;&gt;45566,D1725&lt;&gt;"徳島"),VLOOKUP(D1725,最低賃金!$A$2:$G$49,4,FALSE)),"")</f>
        <v/>
      </c>
      <c r="F1725" s="27" t="str">
        <f>IFERROR(VLOOKUP(D1725,最低賃金!$A$3:$G$49,6,FALSE),"")</f>
        <v/>
      </c>
      <c r="G1725" s="42"/>
      <c r="H1725" s="19"/>
      <c r="I1725" s="81"/>
      <c r="J1725" s="27" t="str" cm="1">
        <f t="array" ref="J1725">IFERROR(_xlfn.IFS(COUNTBLANK(G1725:I1725)=3,"",H1725="","H列に金額を入力してください",G1725=3,H1725,I1725="","I列に労働時間を入力してください",G1725=1,ROUND(H1725/(I1725*24),0),G1725=2,ROUND(H1725/(I1725*24),0)),"")</f>
        <v/>
      </c>
      <c r="K1725" s="80" t="str" cm="1">
        <f t="array" ref="K1725">IFERROR(_xlfn.IFS(D1725="","",J1725&lt;E1725,"×（法定外・要件外となる従業員です）",J1725&lt;=F1725,"〇",J1725&gt;F1725,"ー（要件外となる従業員です）"),"")</f>
        <v/>
      </c>
      <c r="L1725" s="25" t="str" cm="1">
        <f t="array" ref="L1725">IFERROR(_xlfn.IFS(COUNTBLANK(C1725:J1725)=8,"",C1725="","←C列に従業員名を姓名（フルネーム）で入力してください。誤変換にお気を付け下さい。",D1725="","←D列に都道府県を入力してください。",G1725="","←G列に1～3の選択肢を入力してください",H1725="","←H列に金額を入力してください",G1725=3,"",I1725="","←I列に所定労働時間を入力してください"),"")</f>
        <v/>
      </c>
    </row>
    <row r="1726" spans="1:12" ht="16.5" customHeight="1" x14ac:dyDescent="0.4">
      <c r="A1726" s="41" t="str">
        <f t="shared" si="27"/>
        <v/>
      </c>
      <c r="B1726" s="40"/>
      <c r="C1726" s="75"/>
      <c r="D1726" s="42"/>
      <c r="E1726" s="27" t="str" cm="1">
        <f t="array" ref="E1726">IFERROR(_xlfn.IFS(AND($F$4=45566,D1726="徳島"),VLOOKUP(D1726,最低賃金!$A$2:$G$49,2,FALSE),OR($F$4&lt;&gt;45566,D1726&lt;&gt;"徳島"),VLOOKUP(D1726,最低賃金!$A$2:$G$49,4,FALSE)),"")</f>
        <v/>
      </c>
      <c r="F1726" s="27" t="str">
        <f>IFERROR(VLOOKUP(D1726,最低賃金!$A$3:$G$49,6,FALSE),"")</f>
        <v/>
      </c>
      <c r="G1726" s="42"/>
      <c r="H1726" s="19"/>
      <c r="I1726" s="81"/>
      <c r="J1726" s="27" t="str" cm="1">
        <f t="array" ref="J1726">IFERROR(_xlfn.IFS(COUNTBLANK(G1726:I1726)=3,"",H1726="","H列に金額を入力してください",G1726=3,H1726,I1726="","I列に労働時間を入力してください",G1726=1,ROUND(H1726/(I1726*24),0),G1726=2,ROUND(H1726/(I1726*24),0)),"")</f>
        <v/>
      </c>
      <c r="K1726" s="80" t="str" cm="1">
        <f t="array" ref="K1726">IFERROR(_xlfn.IFS(D1726="","",J1726&lt;E1726,"×（法定外・要件外となる従業員です）",J1726&lt;=F1726,"〇",J1726&gt;F1726,"ー（要件外となる従業員です）"),"")</f>
        <v/>
      </c>
      <c r="L1726" s="25" t="str" cm="1">
        <f t="array" ref="L1726">IFERROR(_xlfn.IFS(COUNTBLANK(C1726:J1726)=8,"",C1726="","←C列に従業員名を姓名（フルネーム）で入力してください。誤変換にお気を付け下さい。",D1726="","←D列に都道府県を入力してください。",G1726="","←G列に1～3の選択肢を入力してください",H1726="","←H列に金額を入力してください",G1726=3,"",I1726="","←I列に所定労働時間を入力してください"),"")</f>
        <v/>
      </c>
    </row>
    <row r="1727" spans="1:12" ht="16.5" customHeight="1" x14ac:dyDescent="0.4">
      <c r="A1727" s="41" t="str">
        <f t="shared" si="27"/>
        <v/>
      </c>
      <c r="B1727" s="40"/>
      <c r="C1727" s="75"/>
      <c r="D1727" s="42"/>
      <c r="E1727" s="27" t="str" cm="1">
        <f t="array" ref="E1727">IFERROR(_xlfn.IFS(AND($F$4=45566,D1727="徳島"),VLOOKUP(D1727,最低賃金!$A$2:$G$49,2,FALSE),OR($F$4&lt;&gt;45566,D1727&lt;&gt;"徳島"),VLOOKUP(D1727,最低賃金!$A$2:$G$49,4,FALSE)),"")</f>
        <v/>
      </c>
      <c r="F1727" s="27" t="str">
        <f>IFERROR(VLOOKUP(D1727,最低賃金!$A$3:$G$49,6,FALSE),"")</f>
        <v/>
      </c>
      <c r="G1727" s="42"/>
      <c r="H1727" s="19"/>
      <c r="I1727" s="81"/>
      <c r="J1727" s="27" t="str" cm="1">
        <f t="array" ref="J1727">IFERROR(_xlfn.IFS(COUNTBLANK(G1727:I1727)=3,"",H1727="","H列に金額を入力してください",G1727=3,H1727,I1727="","I列に労働時間を入力してください",G1727=1,ROUND(H1727/(I1727*24),0),G1727=2,ROUND(H1727/(I1727*24),0)),"")</f>
        <v/>
      </c>
      <c r="K1727" s="80" t="str" cm="1">
        <f t="array" ref="K1727">IFERROR(_xlfn.IFS(D1727="","",J1727&lt;E1727,"×（法定外・要件外となる従業員です）",J1727&lt;=F1727,"〇",J1727&gt;F1727,"ー（要件外となる従業員です）"),"")</f>
        <v/>
      </c>
      <c r="L1727" s="25" t="str" cm="1">
        <f t="array" ref="L1727">IFERROR(_xlfn.IFS(COUNTBLANK(C1727:J1727)=8,"",C1727="","←C列に従業員名を姓名（フルネーム）で入力してください。誤変換にお気を付け下さい。",D1727="","←D列に都道府県を入力してください。",G1727="","←G列に1～3の選択肢を入力してください",H1727="","←H列に金額を入力してください",G1727=3,"",I1727="","←I列に所定労働時間を入力してください"),"")</f>
        <v/>
      </c>
    </row>
    <row r="1728" spans="1:12" ht="16.5" customHeight="1" x14ac:dyDescent="0.4">
      <c r="A1728" s="41" t="str">
        <f t="shared" si="27"/>
        <v/>
      </c>
      <c r="B1728" s="40"/>
      <c r="C1728" s="75"/>
      <c r="D1728" s="42"/>
      <c r="E1728" s="27" t="str" cm="1">
        <f t="array" ref="E1728">IFERROR(_xlfn.IFS(AND($F$4=45566,D1728="徳島"),VLOOKUP(D1728,最低賃金!$A$2:$G$49,2,FALSE),OR($F$4&lt;&gt;45566,D1728&lt;&gt;"徳島"),VLOOKUP(D1728,最低賃金!$A$2:$G$49,4,FALSE)),"")</f>
        <v/>
      </c>
      <c r="F1728" s="27" t="str">
        <f>IFERROR(VLOOKUP(D1728,最低賃金!$A$3:$G$49,6,FALSE),"")</f>
        <v/>
      </c>
      <c r="G1728" s="42"/>
      <c r="H1728" s="19"/>
      <c r="I1728" s="81"/>
      <c r="J1728" s="27" t="str" cm="1">
        <f t="array" ref="J1728">IFERROR(_xlfn.IFS(COUNTBLANK(G1728:I1728)=3,"",H1728="","H列に金額を入力してください",G1728=3,H1728,I1728="","I列に労働時間を入力してください",G1728=1,ROUND(H1728/(I1728*24),0),G1728=2,ROUND(H1728/(I1728*24),0)),"")</f>
        <v/>
      </c>
      <c r="K1728" s="80" t="str" cm="1">
        <f t="array" ref="K1728">IFERROR(_xlfn.IFS(D1728="","",J1728&lt;E1728,"×（法定外・要件外となる従業員です）",J1728&lt;=F1728,"〇",J1728&gt;F1728,"ー（要件外となる従業員です）"),"")</f>
        <v/>
      </c>
      <c r="L1728" s="25" t="str" cm="1">
        <f t="array" ref="L1728">IFERROR(_xlfn.IFS(COUNTBLANK(C1728:J1728)=8,"",C1728="","←C列に従業員名を姓名（フルネーム）で入力してください。誤変換にお気を付け下さい。",D1728="","←D列に都道府県を入力してください。",G1728="","←G列に1～3の選択肢を入力してください",H1728="","←H列に金額を入力してください",G1728=3,"",I1728="","←I列に所定労働時間を入力してください"),"")</f>
        <v/>
      </c>
    </row>
    <row r="1729" spans="1:12" ht="16.5" customHeight="1" x14ac:dyDescent="0.4">
      <c r="A1729" s="41" t="str">
        <f t="shared" si="27"/>
        <v/>
      </c>
      <c r="B1729" s="40"/>
      <c r="C1729" s="75"/>
      <c r="D1729" s="42"/>
      <c r="E1729" s="27" t="str" cm="1">
        <f t="array" ref="E1729">IFERROR(_xlfn.IFS(AND($F$4=45566,D1729="徳島"),VLOOKUP(D1729,最低賃金!$A$2:$G$49,2,FALSE),OR($F$4&lt;&gt;45566,D1729&lt;&gt;"徳島"),VLOOKUP(D1729,最低賃金!$A$2:$G$49,4,FALSE)),"")</f>
        <v/>
      </c>
      <c r="F1729" s="27" t="str">
        <f>IFERROR(VLOOKUP(D1729,最低賃金!$A$3:$G$49,6,FALSE),"")</f>
        <v/>
      </c>
      <c r="G1729" s="42"/>
      <c r="H1729" s="19"/>
      <c r="I1729" s="81"/>
      <c r="J1729" s="27" t="str" cm="1">
        <f t="array" ref="J1729">IFERROR(_xlfn.IFS(COUNTBLANK(G1729:I1729)=3,"",H1729="","H列に金額を入力してください",G1729=3,H1729,I1729="","I列に労働時間を入力してください",G1729=1,ROUND(H1729/(I1729*24),0),G1729=2,ROUND(H1729/(I1729*24),0)),"")</f>
        <v/>
      </c>
      <c r="K1729" s="80" t="str" cm="1">
        <f t="array" ref="K1729">IFERROR(_xlfn.IFS(D1729="","",J1729&lt;E1729,"×（法定外・要件外となる従業員です）",J1729&lt;=F1729,"〇",J1729&gt;F1729,"ー（要件外となる従業員です）"),"")</f>
        <v/>
      </c>
      <c r="L1729" s="25" t="str" cm="1">
        <f t="array" ref="L1729">IFERROR(_xlfn.IFS(COUNTBLANK(C1729:J1729)=8,"",C1729="","←C列に従業員名を姓名（フルネーム）で入力してください。誤変換にお気を付け下さい。",D1729="","←D列に都道府県を入力してください。",G1729="","←G列に1～3の選択肢を入力してください",H1729="","←H列に金額を入力してください",G1729=3,"",I1729="","←I列に所定労働時間を入力してください"),"")</f>
        <v/>
      </c>
    </row>
    <row r="1730" spans="1:12" ht="16.5" customHeight="1" x14ac:dyDescent="0.4">
      <c r="A1730" s="41" t="str">
        <f t="shared" si="27"/>
        <v/>
      </c>
      <c r="B1730" s="40"/>
      <c r="C1730" s="75"/>
      <c r="D1730" s="42"/>
      <c r="E1730" s="27" t="str" cm="1">
        <f t="array" ref="E1730">IFERROR(_xlfn.IFS(AND($F$4=45566,D1730="徳島"),VLOOKUP(D1730,最低賃金!$A$2:$G$49,2,FALSE),OR($F$4&lt;&gt;45566,D1730&lt;&gt;"徳島"),VLOOKUP(D1730,最低賃金!$A$2:$G$49,4,FALSE)),"")</f>
        <v/>
      </c>
      <c r="F1730" s="27" t="str">
        <f>IFERROR(VLOOKUP(D1730,最低賃金!$A$3:$G$49,6,FALSE),"")</f>
        <v/>
      </c>
      <c r="G1730" s="42"/>
      <c r="H1730" s="19"/>
      <c r="I1730" s="81"/>
      <c r="J1730" s="27" t="str" cm="1">
        <f t="array" ref="J1730">IFERROR(_xlfn.IFS(COUNTBLANK(G1730:I1730)=3,"",H1730="","H列に金額を入力してください",G1730=3,H1730,I1730="","I列に労働時間を入力してください",G1730=1,ROUND(H1730/(I1730*24),0),G1730=2,ROUND(H1730/(I1730*24),0)),"")</f>
        <v/>
      </c>
      <c r="K1730" s="80" t="str" cm="1">
        <f t="array" ref="K1730">IFERROR(_xlfn.IFS(D1730="","",J1730&lt;E1730,"×（法定外・要件外となる従業員です）",J1730&lt;=F1730,"〇",J1730&gt;F1730,"ー（要件外となる従業員です）"),"")</f>
        <v/>
      </c>
      <c r="L1730" s="25" t="str" cm="1">
        <f t="array" ref="L1730">IFERROR(_xlfn.IFS(COUNTBLANK(C1730:J1730)=8,"",C1730="","←C列に従業員名を姓名（フルネーム）で入力してください。誤変換にお気を付け下さい。",D1730="","←D列に都道府県を入力してください。",G1730="","←G列に1～3の選択肢を入力してください",H1730="","←H列に金額を入力してください",G1730=3,"",I1730="","←I列に所定労働時間を入力してください"),"")</f>
        <v/>
      </c>
    </row>
    <row r="1731" spans="1:12" ht="16.5" customHeight="1" x14ac:dyDescent="0.4">
      <c r="A1731" s="41" t="str">
        <f t="shared" si="27"/>
        <v/>
      </c>
      <c r="B1731" s="40"/>
      <c r="C1731" s="75"/>
      <c r="D1731" s="42"/>
      <c r="E1731" s="27" t="str" cm="1">
        <f t="array" ref="E1731">IFERROR(_xlfn.IFS(AND($F$4=45566,D1731="徳島"),VLOOKUP(D1731,最低賃金!$A$2:$G$49,2,FALSE),OR($F$4&lt;&gt;45566,D1731&lt;&gt;"徳島"),VLOOKUP(D1731,最低賃金!$A$2:$G$49,4,FALSE)),"")</f>
        <v/>
      </c>
      <c r="F1731" s="27" t="str">
        <f>IFERROR(VLOOKUP(D1731,最低賃金!$A$3:$G$49,6,FALSE),"")</f>
        <v/>
      </c>
      <c r="G1731" s="42"/>
      <c r="H1731" s="19"/>
      <c r="I1731" s="81"/>
      <c r="J1731" s="27" t="str" cm="1">
        <f t="array" ref="J1731">IFERROR(_xlfn.IFS(COUNTBLANK(G1731:I1731)=3,"",H1731="","H列に金額を入力してください",G1731=3,H1731,I1731="","I列に労働時間を入力してください",G1731=1,ROUND(H1731/(I1731*24),0),G1731=2,ROUND(H1731/(I1731*24),0)),"")</f>
        <v/>
      </c>
      <c r="K1731" s="80" t="str" cm="1">
        <f t="array" ref="K1731">IFERROR(_xlfn.IFS(D1731="","",J1731&lt;E1731,"×（法定外・要件外となる従業員です）",J1731&lt;=F1731,"〇",J1731&gt;F1731,"ー（要件外となる従業員です）"),"")</f>
        <v/>
      </c>
      <c r="L1731" s="25" t="str" cm="1">
        <f t="array" ref="L1731">IFERROR(_xlfn.IFS(COUNTBLANK(C1731:J1731)=8,"",C1731="","←C列に従業員名を姓名（フルネーム）で入力してください。誤変換にお気を付け下さい。",D1731="","←D列に都道府県を入力してください。",G1731="","←G列に1～3の選択肢を入力してください",H1731="","←H列に金額を入力してください",G1731=3,"",I1731="","←I列に所定労働時間を入力してください"),"")</f>
        <v/>
      </c>
    </row>
    <row r="1732" spans="1:12" ht="16.5" customHeight="1" x14ac:dyDescent="0.4">
      <c r="A1732" s="41" t="str">
        <f t="shared" si="27"/>
        <v/>
      </c>
      <c r="B1732" s="40"/>
      <c r="C1732" s="75"/>
      <c r="D1732" s="42"/>
      <c r="E1732" s="27" t="str" cm="1">
        <f t="array" ref="E1732">IFERROR(_xlfn.IFS(AND($F$4=45566,D1732="徳島"),VLOOKUP(D1732,最低賃金!$A$2:$G$49,2,FALSE),OR($F$4&lt;&gt;45566,D1732&lt;&gt;"徳島"),VLOOKUP(D1732,最低賃金!$A$2:$G$49,4,FALSE)),"")</f>
        <v/>
      </c>
      <c r="F1732" s="27" t="str">
        <f>IFERROR(VLOOKUP(D1732,最低賃金!$A$3:$G$49,6,FALSE),"")</f>
        <v/>
      </c>
      <c r="G1732" s="42"/>
      <c r="H1732" s="19"/>
      <c r="I1732" s="81"/>
      <c r="J1732" s="27" t="str" cm="1">
        <f t="array" ref="J1732">IFERROR(_xlfn.IFS(COUNTBLANK(G1732:I1732)=3,"",H1732="","H列に金額を入力してください",G1732=3,H1732,I1732="","I列に労働時間を入力してください",G1732=1,ROUND(H1732/(I1732*24),0),G1732=2,ROUND(H1732/(I1732*24),0)),"")</f>
        <v/>
      </c>
      <c r="K1732" s="80" t="str" cm="1">
        <f t="array" ref="K1732">IFERROR(_xlfn.IFS(D1732="","",J1732&lt;E1732,"×（法定外・要件外となる従業員です）",J1732&lt;=F1732,"〇",J1732&gt;F1732,"ー（要件外となる従業員です）"),"")</f>
        <v/>
      </c>
      <c r="L1732" s="25" t="str" cm="1">
        <f t="array" ref="L1732">IFERROR(_xlfn.IFS(COUNTBLANK(C1732:J1732)=8,"",C1732="","←C列に従業員名を姓名（フルネーム）で入力してください。誤変換にお気を付け下さい。",D1732="","←D列に都道府県を入力してください。",G1732="","←G列に1～3の選択肢を入力してください",H1732="","←H列に金額を入力してください",G1732=3,"",I1732="","←I列に所定労働時間を入力してください"),"")</f>
        <v/>
      </c>
    </row>
    <row r="1733" spans="1:12" ht="16.5" customHeight="1" x14ac:dyDescent="0.4">
      <c r="A1733" s="41" t="str">
        <f t="shared" si="27"/>
        <v/>
      </c>
      <c r="B1733" s="40"/>
      <c r="C1733" s="75"/>
      <c r="D1733" s="42"/>
      <c r="E1733" s="27" t="str" cm="1">
        <f t="array" ref="E1733">IFERROR(_xlfn.IFS(AND($F$4=45566,D1733="徳島"),VLOOKUP(D1733,最低賃金!$A$2:$G$49,2,FALSE),OR($F$4&lt;&gt;45566,D1733&lt;&gt;"徳島"),VLOOKUP(D1733,最低賃金!$A$2:$G$49,4,FALSE)),"")</f>
        <v/>
      </c>
      <c r="F1733" s="27" t="str">
        <f>IFERROR(VLOOKUP(D1733,最低賃金!$A$3:$G$49,6,FALSE),"")</f>
        <v/>
      </c>
      <c r="G1733" s="42"/>
      <c r="H1733" s="19"/>
      <c r="I1733" s="81"/>
      <c r="J1733" s="27" t="str" cm="1">
        <f t="array" ref="J1733">IFERROR(_xlfn.IFS(COUNTBLANK(G1733:I1733)=3,"",H1733="","H列に金額を入力してください",G1733=3,H1733,I1733="","I列に労働時間を入力してください",G1733=1,ROUND(H1733/(I1733*24),0),G1733=2,ROUND(H1733/(I1733*24),0)),"")</f>
        <v/>
      </c>
      <c r="K1733" s="80" t="str" cm="1">
        <f t="array" ref="K1733">IFERROR(_xlfn.IFS(D1733="","",J1733&lt;E1733,"×（法定外・要件外となる従業員です）",J1733&lt;=F1733,"〇",J1733&gt;F1733,"ー（要件外となる従業員です）"),"")</f>
        <v/>
      </c>
      <c r="L1733" s="25" t="str" cm="1">
        <f t="array" ref="L1733">IFERROR(_xlfn.IFS(COUNTBLANK(C1733:J1733)=8,"",C1733="","←C列に従業員名を姓名（フルネーム）で入力してください。誤変換にお気を付け下さい。",D1733="","←D列に都道府県を入力してください。",G1733="","←G列に1～3の選択肢を入力してください",H1733="","←H列に金額を入力してください",G1733=3,"",I1733="","←I列に所定労働時間を入力してください"),"")</f>
        <v/>
      </c>
    </row>
    <row r="1734" spans="1:12" ht="16.5" customHeight="1" x14ac:dyDescent="0.4">
      <c r="A1734" s="41" t="str">
        <f t="shared" si="27"/>
        <v/>
      </c>
      <c r="B1734" s="40"/>
      <c r="C1734" s="75"/>
      <c r="D1734" s="42"/>
      <c r="E1734" s="27" t="str" cm="1">
        <f t="array" ref="E1734">IFERROR(_xlfn.IFS(AND($F$4=45566,D1734="徳島"),VLOOKUP(D1734,最低賃金!$A$2:$G$49,2,FALSE),OR($F$4&lt;&gt;45566,D1734&lt;&gt;"徳島"),VLOOKUP(D1734,最低賃金!$A$2:$G$49,4,FALSE)),"")</f>
        <v/>
      </c>
      <c r="F1734" s="27" t="str">
        <f>IFERROR(VLOOKUP(D1734,最低賃金!$A$3:$G$49,6,FALSE),"")</f>
        <v/>
      </c>
      <c r="G1734" s="42"/>
      <c r="H1734" s="19"/>
      <c r="I1734" s="81"/>
      <c r="J1734" s="27" t="str" cm="1">
        <f t="array" ref="J1734">IFERROR(_xlfn.IFS(COUNTBLANK(G1734:I1734)=3,"",H1734="","H列に金額を入力してください",G1734=3,H1734,I1734="","I列に労働時間を入力してください",G1734=1,ROUND(H1734/(I1734*24),0),G1734=2,ROUND(H1734/(I1734*24),0)),"")</f>
        <v/>
      </c>
      <c r="K1734" s="80" t="str" cm="1">
        <f t="array" ref="K1734">IFERROR(_xlfn.IFS(D1734="","",J1734&lt;E1734,"×（法定外・要件外となる従業員です）",J1734&lt;=F1734,"〇",J1734&gt;F1734,"ー（要件外となる従業員です）"),"")</f>
        <v/>
      </c>
      <c r="L1734" s="25" t="str" cm="1">
        <f t="array" ref="L1734">IFERROR(_xlfn.IFS(COUNTBLANK(C1734:J1734)=8,"",C1734="","←C列に従業員名を姓名（フルネーム）で入力してください。誤変換にお気を付け下さい。",D1734="","←D列に都道府県を入力してください。",G1734="","←G列に1～3の選択肢を入力してください",H1734="","←H列に金額を入力してください",G1734=3,"",I1734="","←I列に所定労働時間を入力してください"),"")</f>
        <v/>
      </c>
    </row>
    <row r="1735" spans="1:12" ht="16.5" customHeight="1" x14ac:dyDescent="0.4">
      <c r="A1735" s="41" t="str">
        <f t="shared" si="27"/>
        <v/>
      </c>
      <c r="B1735" s="40"/>
      <c r="C1735" s="75"/>
      <c r="D1735" s="42"/>
      <c r="E1735" s="27" t="str" cm="1">
        <f t="array" ref="E1735">IFERROR(_xlfn.IFS(AND($F$4=45566,D1735="徳島"),VLOOKUP(D1735,最低賃金!$A$2:$G$49,2,FALSE),OR($F$4&lt;&gt;45566,D1735&lt;&gt;"徳島"),VLOOKUP(D1735,最低賃金!$A$2:$G$49,4,FALSE)),"")</f>
        <v/>
      </c>
      <c r="F1735" s="27" t="str">
        <f>IFERROR(VLOOKUP(D1735,最低賃金!$A$3:$G$49,6,FALSE),"")</f>
        <v/>
      </c>
      <c r="G1735" s="42"/>
      <c r="H1735" s="19"/>
      <c r="I1735" s="81"/>
      <c r="J1735" s="27" t="str" cm="1">
        <f t="array" ref="J1735">IFERROR(_xlfn.IFS(COUNTBLANK(G1735:I1735)=3,"",H1735="","H列に金額を入力してください",G1735=3,H1735,I1735="","I列に労働時間を入力してください",G1735=1,ROUND(H1735/(I1735*24),0),G1735=2,ROUND(H1735/(I1735*24),0)),"")</f>
        <v/>
      </c>
      <c r="K1735" s="80" t="str" cm="1">
        <f t="array" ref="K1735">IFERROR(_xlfn.IFS(D1735="","",J1735&lt;E1735,"×（法定外・要件外となる従業員です）",J1735&lt;=F1735,"〇",J1735&gt;F1735,"ー（要件外となる従業員です）"),"")</f>
        <v/>
      </c>
      <c r="L1735" s="25" t="str" cm="1">
        <f t="array" ref="L1735">IFERROR(_xlfn.IFS(COUNTBLANK(C1735:J1735)=8,"",C1735="","←C列に従業員名を姓名（フルネーム）で入力してください。誤変換にお気を付け下さい。",D1735="","←D列に都道府県を入力してください。",G1735="","←G列に1～3の選択肢を入力してください",H1735="","←H列に金額を入力してください",G1735=3,"",I1735="","←I列に所定労働時間を入力してください"),"")</f>
        <v/>
      </c>
    </row>
    <row r="1736" spans="1:12" ht="16.5" customHeight="1" x14ac:dyDescent="0.4">
      <c r="A1736" s="41" t="str">
        <f t="shared" si="27"/>
        <v/>
      </c>
      <c r="B1736" s="40"/>
      <c r="C1736" s="75"/>
      <c r="D1736" s="42"/>
      <c r="E1736" s="27" t="str" cm="1">
        <f t="array" ref="E1736">IFERROR(_xlfn.IFS(AND($F$4=45566,D1736="徳島"),VLOOKUP(D1736,最低賃金!$A$2:$G$49,2,FALSE),OR($F$4&lt;&gt;45566,D1736&lt;&gt;"徳島"),VLOOKUP(D1736,最低賃金!$A$2:$G$49,4,FALSE)),"")</f>
        <v/>
      </c>
      <c r="F1736" s="27" t="str">
        <f>IFERROR(VLOOKUP(D1736,最低賃金!$A$3:$G$49,6,FALSE),"")</f>
        <v/>
      </c>
      <c r="G1736" s="42"/>
      <c r="H1736" s="19"/>
      <c r="I1736" s="81"/>
      <c r="J1736" s="27" t="str" cm="1">
        <f t="array" ref="J1736">IFERROR(_xlfn.IFS(COUNTBLANK(G1736:I1736)=3,"",H1736="","H列に金額を入力してください",G1736=3,H1736,I1736="","I列に労働時間を入力してください",G1736=1,ROUND(H1736/(I1736*24),0),G1736=2,ROUND(H1736/(I1736*24),0)),"")</f>
        <v/>
      </c>
      <c r="K1736" s="80" t="str" cm="1">
        <f t="array" ref="K1736">IFERROR(_xlfn.IFS(D1736="","",J1736&lt;E1736,"×（法定外・要件外となる従業員です）",J1736&lt;=F1736,"〇",J1736&gt;F1736,"ー（要件外となる従業員です）"),"")</f>
        <v/>
      </c>
      <c r="L1736" s="25" t="str" cm="1">
        <f t="array" ref="L1736">IFERROR(_xlfn.IFS(COUNTBLANK(C1736:J1736)=8,"",C1736="","←C列に従業員名を姓名（フルネーム）で入力してください。誤変換にお気を付け下さい。",D1736="","←D列に都道府県を入力してください。",G1736="","←G列に1～3の選択肢を入力してください",H1736="","←H列に金額を入力してください",G1736=3,"",I1736="","←I列に所定労働時間を入力してください"),"")</f>
        <v/>
      </c>
    </row>
    <row r="1737" spans="1:12" ht="16.5" customHeight="1" x14ac:dyDescent="0.4">
      <c r="A1737" s="41" t="str">
        <f t="shared" si="27"/>
        <v/>
      </c>
      <c r="B1737" s="40"/>
      <c r="C1737" s="75"/>
      <c r="D1737" s="42"/>
      <c r="E1737" s="27" t="str" cm="1">
        <f t="array" ref="E1737">IFERROR(_xlfn.IFS(AND($F$4=45566,D1737="徳島"),VLOOKUP(D1737,最低賃金!$A$2:$G$49,2,FALSE),OR($F$4&lt;&gt;45566,D1737&lt;&gt;"徳島"),VLOOKUP(D1737,最低賃金!$A$2:$G$49,4,FALSE)),"")</f>
        <v/>
      </c>
      <c r="F1737" s="27" t="str">
        <f>IFERROR(VLOOKUP(D1737,最低賃金!$A$3:$G$49,6,FALSE),"")</f>
        <v/>
      </c>
      <c r="G1737" s="42"/>
      <c r="H1737" s="19"/>
      <c r="I1737" s="81"/>
      <c r="J1737" s="27" t="str" cm="1">
        <f t="array" ref="J1737">IFERROR(_xlfn.IFS(COUNTBLANK(G1737:I1737)=3,"",H1737="","H列に金額を入力してください",G1737=3,H1737,I1737="","I列に労働時間を入力してください",G1737=1,ROUND(H1737/(I1737*24),0),G1737=2,ROUND(H1737/(I1737*24),0)),"")</f>
        <v/>
      </c>
      <c r="K1737" s="80" t="str" cm="1">
        <f t="array" ref="K1737">IFERROR(_xlfn.IFS(D1737="","",J1737&lt;E1737,"×（法定外・要件外となる従業員です）",J1737&lt;=F1737,"〇",J1737&gt;F1737,"ー（要件外となる従業員です）"),"")</f>
        <v/>
      </c>
      <c r="L1737" s="25" t="str" cm="1">
        <f t="array" ref="L1737">IFERROR(_xlfn.IFS(COUNTBLANK(C1737:J1737)=8,"",C1737="","←C列に従業員名を姓名（フルネーム）で入力してください。誤変換にお気を付け下さい。",D1737="","←D列に都道府県を入力してください。",G1737="","←G列に1～3の選択肢を入力してください",H1737="","←H列に金額を入力してください",G1737=3,"",I1737="","←I列に所定労働時間を入力してください"),"")</f>
        <v/>
      </c>
    </row>
    <row r="1738" spans="1:12" ht="16.5" customHeight="1" x14ac:dyDescent="0.4">
      <c r="A1738" s="41" t="str">
        <f t="shared" si="27"/>
        <v/>
      </c>
      <c r="B1738" s="40"/>
      <c r="C1738" s="75"/>
      <c r="D1738" s="42"/>
      <c r="E1738" s="27" t="str" cm="1">
        <f t="array" ref="E1738">IFERROR(_xlfn.IFS(AND($F$4=45566,D1738="徳島"),VLOOKUP(D1738,最低賃金!$A$2:$G$49,2,FALSE),OR($F$4&lt;&gt;45566,D1738&lt;&gt;"徳島"),VLOOKUP(D1738,最低賃金!$A$2:$G$49,4,FALSE)),"")</f>
        <v/>
      </c>
      <c r="F1738" s="27" t="str">
        <f>IFERROR(VLOOKUP(D1738,最低賃金!$A$3:$G$49,6,FALSE),"")</f>
        <v/>
      </c>
      <c r="G1738" s="42"/>
      <c r="H1738" s="19"/>
      <c r="I1738" s="81"/>
      <c r="J1738" s="27" t="str" cm="1">
        <f t="array" ref="J1738">IFERROR(_xlfn.IFS(COUNTBLANK(G1738:I1738)=3,"",H1738="","H列に金額を入力してください",G1738=3,H1738,I1738="","I列に労働時間を入力してください",G1738=1,ROUND(H1738/(I1738*24),0),G1738=2,ROUND(H1738/(I1738*24),0)),"")</f>
        <v/>
      </c>
      <c r="K1738" s="80" t="str" cm="1">
        <f t="array" ref="K1738">IFERROR(_xlfn.IFS(D1738="","",J1738&lt;E1738,"×（法定外・要件外となる従業員です）",J1738&lt;=F1738,"〇",J1738&gt;F1738,"ー（要件外となる従業員です）"),"")</f>
        <v/>
      </c>
      <c r="L1738" s="25" t="str" cm="1">
        <f t="array" ref="L1738">IFERROR(_xlfn.IFS(COUNTBLANK(C1738:J1738)=8,"",C1738="","←C列に従業員名を姓名（フルネーム）で入力してください。誤変換にお気を付け下さい。",D1738="","←D列に都道府県を入力してください。",G1738="","←G列に1～3の選択肢を入力してください",H1738="","←H列に金額を入力してください",G1738=3,"",I1738="","←I列に所定労働時間を入力してください"),"")</f>
        <v/>
      </c>
    </row>
    <row r="1739" spans="1:12" ht="16.5" customHeight="1" x14ac:dyDescent="0.4">
      <c r="A1739" s="41" t="str">
        <f t="shared" si="27"/>
        <v/>
      </c>
      <c r="B1739" s="40"/>
      <c r="C1739" s="75"/>
      <c r="D1739" s="42"/>
      <c r="E1739" s="27" t="str" cm="1">
        <f t="array" ref="E1739">IFERROR(_xlfn.IFS(AND($F$4=45566,D1739="徳島"),VLOOKUP(D1739,最低賃金!$A$2:$G$49,2,FALSE),OR($F$4&lt;&gt;45566,D1739&lt;&gt;"徳島"),VLOOKUP(D1739,最低賃金!$A$2:$G$49,4,FALSE)),"")</f>
        <v/>
      </c>
      <c r="F1739" s="27" t="str">
        <f>IFERROR(VLOOKUP(D1739,最低賃金!$A$3:$G$49,6,FALSE),"")</f>
        <v/>
      </c>
      <c r="G1739" s="42"/>
      <c r="H1739" s="19"/>
      <c r="I1739" s="81"/>
      <c r="J1739" s="27" t="str" cm="1">
        <f t="array" ref="J1739">IFERROR(_xlfn.IFS(COUNTBLANK(G1739:I1739)=3,"",H1739="","H列に金額を入力してください",G1739=3,H1739,I1739="","I列に労働時間を入力してください",G1739=1,ROUND(H1739/(I1739*24),0),G1739=2,ROUND(H1739/(I1739*24),0)),"")</f>
        <v/>
      </c>
      <c r="K1739" s="80" t="str" cm="1">
        <f t="array" ref="K1739">IFERROR(_xlfn.IFS(D1739="","",J1739&lt;E1739,"×（法定外・要件外となる従業員です）",J1739&lt;=F1739,"〇",J1739&gt;F1739,"ー（要件外となる従業員です）"),"")</f>
        <v/>
      </c>
      <c r="L1739" s="25" t="str" cm="1">
        <f t="array" ref="L1739">IFERROR(_xlfn.IFS(COUNTBLANK(C1739:J1739)=8,"",C1739="","←C列に従業員名を姓名（フルネーム）で入力してください。誤変換にお気を付け下さい。",D1739="","←D列に都道府県を入力してください。",G1739="","←G列に1～3の選択肢を入力してください",H1739="","←H列に金額を入力してください",G1739=3,"",I1739="","←I列に所定労働時間を入力してください"),"")</f>
        <v/>
      </c>
    </row>
    <row r="1740" spans="1:12" ht="16.5" customHeight="1" x14ac:dyDescent="0.4">
      <c r="A1740" s="41" t="str">
        <f t="shared" si="27"/>
        <v/>
      </c>
      <c r="B1740" s="40"/>
      <c r="C1740" s="75"/>
      <c r="D1740" s="42"/>
      <c r="E1740" s="27" t="str" cm="1">
        <f t="array" ref="E1740">IFERROR(_xlfn.IFS(AND($F$4=45566,D1740="徳島"),VLOOKUP(D1740,最低賃金!$A$2:$G$49,2,FALSE),OR($F$4&lt;&gt;45566,D1740&lt;&gt;"徳島"),VLOOKUP(D1740,最低賃金!$A$2:$G$49,4,FALSE)),"")</f>
        <v/>
      </c>
      <c r="F1740" s="27" t="str">
        <f>IFERROR(VLOOKUP(D1740,最低賃金!$A$3:$G$49,6,FALSE),"")</f>
        <v/>
      </c>
      <c r="G1740" s="42"/>
      <c r="H1740" s="19"/>
      <c r="I1740" s="81"/>
      <c r="J1740" s="27" t="str" cm="1">
        <f t="array" ref="J1740">IFERROR(_xlfn.IFS(COUNTBLANK(G1740:I1740)=3,"",H1740="","H列に金額を入力してください",G1740=3,H1740,I1740="","I列に労働時間を入力してください",G1740=1,ROUND(H1740/(I1740*24),0),G1740=2,ROUND(H1740/(I1740*24),0)),"")</f>
        <v/>
      </c>
      <c r="K1740" s="80" t="str" cm="1">
        <f t="array" ref="K1740">IFERROR(_xlfn.IFS(D1740="","",J1740&lt;E1740,"×（法定外・要件外となる従業員です）",J1740&lt;=F1740,"〇",J1740&gt;F1740,"ー（要件外となる従業員です）"),"")</f>
        <v/>
      </c>
      <c r="L1740" s="25" t="str" cm="1">
        <f t="array" ref="L1740">IFERROR(_xlfn.IFS(COUNTBLANK(C1740:J1740)=8,"",C1740="","←C列に従業員名を姓名（フルネーム）で入力してください。誤変換にお気を付け下さい。",D1740="","←D列に都道府県を入力してください。",G1740="","←G列に1～3の選択肢を入力してください",H1740="","←H列に金額を入力してください",G1740=3,"",I1740="","←I列に所定労働時間を入力してください"),"")</f>
        <v/>
      </c>
    </row>
    <row r="1741" spans="1:12" ht="16.5" customHeight="1" x14ac:dyDescent="0.4">
      <c r="A1741" s="41" t="str">
        <f t="shared" si="27"/>
        <v/>
      </c>
      <c r="B1741" s="40"/>
      <c r="C1741" s="75"/>
      <c r="D1741" s="42"/>
      <c r="E1741" s="27" t="str" cm="1">
        <f t="array" ref="E1741">IFERROR(_xlfn.IFS(AND($F$4=45566,D1741="徳島"),VLOOKUP(D1741,最低賃金!$A$2:$G$49,2,FALSE),OR($F$4&lt;&gt;45566,D1741&lt;&gt;"徳島"),VLOOKUP(D1741,最低賃金!$A$2:$G$49,4,FALSE)),"")</f>
        <v/>
      </c>
      <c r="F1741" s="27" t="str">
        <f>IFERROR(VLOOKUP(D1741,最低賃金!$A$3:$G$49,6,FALSE),"")</f>
        <v/>
      </c>
      <c r="G1741" s="42"/>
      <c r="H1741" s="19"/>
      <c r="I1741" s="81"/>
      <c r="J1741" s="27" t="str" cm="1">
        <f t="array" ref="J1741">IFERROR(_xlfn.IFS(COUNTBLANK(G1741:I1741)=3,"",H1741="","H列に金額を入力してください",G1741=3,H1741,I1741="","I列に労働時間を入力してください",G1741=1,ROUND(H1741/(I1741*24),0),G1741=2,ROUND(H1741/(I1741*24),0)),"")</f>
        <v/>
      </c>
      <c r="K1741" s="80" t="str" cm="1">
        <f t="array" ref="K1741">IFERROR(_xlfn.IFS(D1741="","",J1741&lt;E1741,"×（法定外・要件外となる従業員です）",J1741&lt;=F1741,"〇",J1741&gt;F1741,"ー（要件外となる従業員です）"),"")</f>
        <v/>
      </c>
      <c r="L1741" s="25" t="str" cm="1">
        <f t="array" ref="L1741">IFERROR(_xlfn.IFS(COUNTBLANK(C1741:J1741)=8,"",C1741="","←C列に従業員名を姓名（フルネーム）で入力してください。誤変換にお気を付け下さい。",D1741="","←D列に都道府県を入力してください。",G1741="","←G列に1～3の選択肢を入力してください",H1741="","←H列に金額を入力してください",G1741=3,"",I1741="","←I列に所定労働時間を入力してください"),"")</f>
        <v/>
      </c>
    </row>
    <row r="1742" spans="1:12" ht="16.5" customHeight="1" x14ac:dyDescent="0.4">
      <c r="A1742" s="41" t="str">
        <f t="shared" si="27"/>
        <v/>
      </c>
      <c r="B1742" s="40"/>
      <c r="C1742" s="75"/>
      <c r="D1742" s="42"/>
      <c r="E1742" s="27" t="str" cm="1">
        <f t="array" ref="E1742">IFERROR(_xlfn.IFS(AND($F$4=45566,D1742="徳島"),VLOOKUP(D1742,最低賃金!$A$2:$G$49,2,FALSE),OR($F$4&lt;&gt;45566,D1742&lt;&gt;"徳島"),VLOOKUP(D1742,最低賃金!$A$2:$G$49,4,FALSE)),"")</f>
        <v/>
      </c>
      <c r="F1742" s="27" t="str">
        <f>IFERROR(VLOOKUP(D1742,最低賃金!$A$3:$G$49,6,FALSE),"")</f>
        <v/>
      </c>
      <c r="G1742" s="42"/>
      <c r="H1742" s="19"/>
      <c r="I1742" s="81"/>
      <c r="J1742" s="27" t="str" cm="1">
        <f t="array" ref="J1742">IFERROR(_xlfn.IFS(COUNTBLANK(G1742:I1742)=3,"",H1742="","H列に金額を入力してください",G1742=3,H1742,I1742="","I列に労働時間を入力してください",G1742=1,ROUND(H1742/(I1742*24),0),G1742=2,ROUND(H1742/(I1742*24),0)),"")</f>
        <v/>
      </c>
      <c r="K1742" s="80" t="str" cm="1">
        <f t="array" ref="K1742">IFERROR(_xlfn.IFS(D1742="","",J1742&lt;E1742,"×（法定外・要件外となる従業員です）",J1742&lt;=F1742,"〇",J1742&gt;F1742,"ー（要件外となる従業員です）"),"")</f>
        <v/>
      </c>
      <c r="L1742" s="25" t="str" cm="1">
        <f t="array" ref="L1742">IFERROR(_xlfn.IFS(COUNTBLANK(C1742:J1742)=8,"",C1742="","←C列に従業員名を姓名（フルネーム）で入力してください。誤変換にお気を付け下さい。",D1742="","←D列に都道府県を入力してください。",G1742="","←G列に1～3の選択肢を入力してください",H1742="","←H列に金額を入力してください",G1742=3,"",I1742="","←I列に所定労働時間を入力してください"),"")</f>
        <v/>
      </c>
    </row>
    <row r="1743" spans="1:12" ht="16.5" customHeight="1" x14ac:dyDescent="0.4">
      <c r="A1743" s="41" t="str">
        <f t="shared" si="27"/>
        <v/>
      </c>
      <c r="B1743" s="40"/>
      <c r="C1743" s="75"/>
      <c r="D1743" s="42"/>
      <c r="E1743" s="27" t="str" cm="1">
        <f t="array" ref="E1743">IFERROR(_xlfn.IFS(AND($F$4=45566,D1743="徳島"),VLOOKUP(D1743,最低賃金!$A$2:$G$49,2,FALSE),OR($F$4&lt;&gt;45566,D1743&lt;&gt;"徳島"),VLOOKUP(D1743,最低賃金!$A$2:$G$49,4,FALSE)),"")</f>
        <v/>
      </c>
      <c r="F1743" s="27" t="str">
        <f>IFERROR(VLOOKUP(D1743,最低賃金!$A$3:$G$49,6,FALSE),"")</f>
        <v/>
      </c>
      <c r="G1743" s="42"/>
      <c r="H1743" s="19"/>
      <c r="I1743" s="81"/>
      <c r="J1743" s="27" t="str" cm="1">
        <f t="array" ref="J1743">IFERROR(_xlfn.IFS(COUNTBLANK(G1743:I1743)=3,"",H1743="","H列に金額を入力してください",G1743=3,H1743,I1743="","I列に労働時間を入力してください",G1743=1,ROUND(H1743/(I1743*24),0),G1743=2,ROUND(H1743/(I1743*24),0)),"")</f>
        <v/>
      </c>
      <c r="K1743" s="80" t="str" cm="1">
        <f t="array" ref="K1743">IFERROR(_xlfn.IFS(D1743="","",J1743&lt;E1743,"×（法定外・要件外となる従業員です）",J1743&lt;=F1743,"〇",J1743&gt;F1743,"ー（要件外となる従業員です）"),"")</f>
        <v/>
      </c>
      <c r="L1743" s="25" t="str" cm="1">
        <f t="array" ref="L1743">IFERROR(_xlfn.IFS(COUNTBLANK(C1743:J1743)=8,"",C1743="","←C列に従業員名を姓名（フルネーム）で入力してください。誤変換にお気を付け下さい。",D1743="","←D列に都道府県を入力してください。",G1743="","←G列に1～3の選択肢を入力してください",H1743="","←H列に金額を入力してください",G1743=3,"",I1743="","←I列に所定労働時間を入力してください"),"")</f>
        <v/>
      </c>
    </row>
    <row r="1744" spans="1:12" ht="16.5" customHeight="1" x14ac:dyDescent="0.4">
      <c r="A1744" s="41" t="str">
        <f t="shared" si="27"/>
        <v/>
      </c>
      <c r="B1744" s="40"/>
      <c r="C1744" s="75"/>
      <c r="D1744" s="42"/>
      <c r="E1744" s="27" t="str" cm="1">
        <f t="array" ref="E1744">IFERROR(_xlfn.IFS(AND($F$4=45566,D1744="徳島"),VLOOKUP(D1744,最低賃金!$A$2:$G$49,2,FALSE),OR($F$4&lt;&gt;45566,D1744&lt;&gt;"徳島"),VLOOKUP(D1744,最低賃金!$A$2:$G$49,4,FALSE)),"")</f>
        <v/>
      </c>
      <c r="F1744" s="27" t="str">
        <f>IFERROR(VLOOKUP(D1744,最低賃金!$A$3:$G$49,6,FALSE),"")</f>
        <v/>
      </c>
      <c r="G1744" s="42"/>
      <c r="H1744" s="19"/>
      <c r="I1744" s="81"/>
      <c r="J1744" s="27" t="str" cm="1">
        <f t="array" ref="J1744">IFERROR(_xlfn.IFS(COUNTBLANK(G1744:I1744)=3,"",H1744="","H列に金額を入力してください",G1744=3,H1744,I1744="","I列に労働時間を入力してください",G1744=1,ROUND(H1744/(I1744*24),0),G1744=2,ROUND(H1744/(I1744*24),0)),"")</f>
        <v/>
      </c>
      <c r="K1744" s="80" t="str" cm="1">
        <f t="array" ref="K1744">IFERROR(_xlfn.IFS(D1744="","",J1744&lt;E1744,"×（法定外・要件外となる従業員です）",J1744&lt;=F1744,"〇",J1744&gt;F1744,"ー（要件外となる従業員です）"),"")</f>
        <v/>
      </c>
      <c r="L1744" s="25" t="str" cm="1">
        <f t="array" ref="L1744">IFERROR(_xlfn.IFS(COUNTBLANK(C1744:J1744)=8,"",C1744="","←C列に従業員名を姓名（フルネーム）で入力してください。誤変換にお気を付け下さい。",D1744="","←D列に都道府県を入力してください。",G1744="","←G列に1～3の選択肢を入力してください",H1744="","←H列に金額を入力してください",G1744=3,"",I1744="","←I列に所定労働時間を入力してください"),"")</f>
        <v/>
      </c>
    </row>
    <row r="1745" spans="1:12" ht="16.5" customHeight="1" x14ac:dyDescent="0.4">
      <c r="A1745" s="41" t="str">
        <f t="shared" si="27"/>
        <v/>
      </c>
      <c r="B1745" s="40"/>
      <c r="C1745" s="75"/>
      <c r="D1745" s="42"/>
      <c r="E1745" s="27" t="str" cm="1">
        <f t="array" ref="E1745">IFERROR(_xlfn.IFS(AND($F$4=45566,D1745="徳島"),VLOOKUP(D1745,最低賃金!$A$2:$G$49,2,FALSE),OR($F$4&lt;&gt;45566,D1745&lt;&gt;"徳島"),VLOOKUP(D1745,最低賃金!$A$2:$G$49,4,FALSE)),"")</f>
        <v/>
      </c>
      <c r="F1745" s="27" t="str">
        <f>IFERROR(VLOOKUP(D1745,最低賃金!$A$3:$G$49,6,FALSE),"")</f>
        <v/>
      </c>
      <c r="G1745" s="42"/>
      <c r="H1745" s="19"/>
      <c r="I1745" s="81"/>
      <c r="J1745" s="27" t="str" cm="1">
        <f t="array" ref="J1745">IFERROR(_xlfn.IFS(COUNTBLANK(G1745:I1745)=3,"",H1745="","H列に金額を入力してください",G1745=3,H1745,I1745="","I列に労働時間を入力してください",G1745=1,ROUND(H1745/(I1745*24),0),G1745=2,ROUND(H1745/(I1745*24),0)),"")</f>
        <v/>
      </c>
      <c r="K1745" s="80" t="str" cm="1">
        <f t="array" ref="K1745">IFERROR(_xlfn.IFS(D1745="","",J1745&lt;E1745,"×（法定外・要件外となる従業員です）",J1745&lt;=F1745,"〇",J1745&gt;F1745,"ー（要件外となる従業員です）"),"")</f>
        <v/>
      </c>
      <c r="L1745" s="25" t="str" cm="1">
        <f t="array" ref="L1745">IFERROR(_xlfn.IFS(COUNTBLANK(C1745:J1745)=8,"",C1745="","←C列に従業員名を姓名（フルネーム）で入力してください。誤変換にお気を付け下さい。",D1745="","←D列に都道府県を入力してください。",G1745="","←G列に1～3の選択肢を入力してください",H1745="","←H列に金額を入力してください",G1745=3,"",I1745="","←I列に所定労働時間を入力してください"),"")</f>
        <v/>
      </c>
    </row>
    <row r="1746" spans="1:12" ht="16.5" customHeight="1" x14ac:dyDescent="0.4">
      <c r="A1746" s="41" t="str">
        <f t="shared" si="27"/>
        <v/>
      </c>
      <c r="B1746" s="40"/>
      <c r="C1746" s="75"/>
      <c r="D1746" s="42"/>
      <c r="E1746" s="27" t="str" cm="1">
        <f t="array" ref="E1746">IFERROR(_xlfn.IFS(AND($F$4=45566,D1746="徳島"),VLOOKUP(D1746,最低賃金!$A$2:$G$49,2,FALSE),OR($F$4&lt;&gt;45566,D1746&lt;&gt;"徳島"),VLOOKUP(D1746,最低賃金!$A$2:$G$49,4,FALSE)),"")</f>
        <v/>
      </c>
      <c r="F1746" s="27" t="str">
        <f>IFERROR(VLOOKUP(D1746,最低賃金!$A$3:$G$49,6,FALSE),"")</f>
        <v/>
      </c>
      <c r="G1746" s="42"/>
      <c r="H1746" s="19"/>
      <c r="I1746" s="81"/>
      <c r="J1746" s="27" t="str" cm="1">
        <f t="array" ref="J1746">IFERROR(_xlfn.IFS(COUNTBLANK(G1746:I1746)=3,"",H1746="","H列に金額を入力してください",G1746=3,H1746,I1746="","I列に労働時間を入力してください",G1746=1,ROUND(H1746/(I1746*24),0),G1746=2,ROUND(H1746/(I1746*24),0)),"")</f>
        <v/>
      </c>
      <c r="K1746" s="80" t="str" cm="1">
        <f t="array" ref="K1746">IFERROR(_xlfn.IFS(D1746="","",J1746&lt;E1746,"×（法定外・要件外となる従業員です）",J1746&lt;=F1746,"〇",J1746&gt;F1746,"ー（要件外となる従業員です）"),"")</f>
        <v/>
      </c>
      <c r="L1746" s="25" t="str" cm="1">
        <f t="array" ref="L1746">IFERROR(_xlfn.IFS(COUNTBLANK(C1746:J1746)=8,"",C1746="","←C列に従業員名を姓名（フルネーム）で入力してください。誤変換にお気を付け下さい。",D1746="","←D列に都道府県を入力してください。",G1746="","←G列に1～3の選択肢を入力してください",H1746="","←H列に金額を入力してください",G1746=3,"",I1746="","←I列に所定労働時間を入力してください"),"")</f>
        <v/>
      </c>
    </row>
    <row r="1747" spans="1:12" ht="16.5" customHeight="1" x14ac:dyDescent="0.4">
      <c r="A1747" s="41" t="str">
        <f t="shared" si="27"/>
        <v/>
      </c>
      <c r="B1747" s="40"/>
      <c r="C1747" s="75"/>
      <c r="D1747" s="42"/>
      <c r="E1747" s="27" t="str" cm="1">
        <f t="array" ref="E1747">IFERROR(_xlfn.IFS(AND($F$4=45566,D1747="徳島"),VLOOKUP(D1747,最低賃金!$A$2:$G$49,2,FALSE),OR($F$4&lt;&gt;45566,D1747&lt;&gt;"徳島"),VLOOKUP(D1747,最低賃金!$A$2:$G$49,4,FALSE)),"")</f>
        <v/>
      </c>
      <c r="F1747" s="27" t="str">
        <f>IFERROR(VLOOKUP(D1747,最低賃金!$A$3:$G$49,6,FALSE),"")</f>
        <v/>
      </c>
      <c r="G1747" s="42"/>
      <c r="H1747" s="19"/>
      <c r="I1747" s="81"/>
      <c r="J1747" s="27" t="str" cm="1">
        <f t="array" ref="J1747">IFERROR(_xlfn.IFS(COUNTBLANK(G1747:I1747)=3,"",H1747="","H列に金額を入力してください",G1747=3,H1747,I1747="","I列に労働時間を入力してください",G1747=1,ROUND(H1747/(I1747*24),0),G1747=2,ROUND(H1747/(I1747*24),0)),"")</f>
        <v/>
      </c>
      <c r="K1747" s="80" t="str" cm="1">
        <f t="array" ref="K1747">IFERROR(_xlfn.IFS(D1747="","",J1747&lt;E1747,"×（法定外・要件外となる従業員です）",J1747&lt;=F1747,"〇",J1747&gt;F1747,"ー（要件外となる従業員です）"),"")</f>
        <v/>
      </c>
      <c r="L1747" s="25" t="str" cm="1">
        <f t="array" ref="L1747">IFERROR(_xlfn.IFS(COUNTBLANK(C1747:J1747)=8,"",C1747="","←C列に従業員名を姓名（フルネーム）で入力してください。誤変換にお気を付け下さい。",D1747="","←D列に都道府県を入力してください。",G1747="","←G列に1～3の選択肢を入力してください",H1747="","←H列に金額を入力してください",G1747=3,"",I1747="","←I列に所定労働時間を入力してください"),"")</f>
        <v/>
      </c>
    </row>
    <row r="1748" spans="1:12" ht="16.5" customHeight="1" x14ac:dyDescent="0.4">
      <c r="A1748" s="41" t="str">
        <f t="shared" si="27"/>
        <v/>
      </c>
      <c r="B1748" s="40"/>
      <c r="C1748" s="75"/>
      <c r="D1748" s="42"/>
      <c r="E1748" s="27" t="str" cm="1">
        <f t="array" ref="E1748">IFERROR(_xlfn.IFS(AND($F$4=45566,D1748="徳島"),VLOOKUP(D1748,最低賃金!$A$2:$G$49,2,FALSE),OR($F$4&lt;&gt;45566,D1748&lt;&gt;"徳島"),VLOOKUP(D1748,最低賃金!$A$2:$G$49,4,FALSE)),"")</f>
        <v/>
      </c>
      <c r="F1748" s="27" t="str">
        <f>IFERROR(VLOOKUP(D1748,最低賃金!$A$3:$G$49,6,FALSE),"")</f>
        <v/>
      </c>
      <c r="G1748" s="42"/>
      <c r="H1748" s="19"/>
      <c r="I1748" s="81"/>
      <c r="J1748" s="27" t="str" cm="1">
        <f t="array" ref="J1748">IFERROR(_xlfn.IFS(COUNTBLANK(G1748:I1748)=3,"",H1748="","H列に金額を入力してください",G1748=3,H1748,I1748="","I列に労働時間を入力してください",G1748=1,ROUND(H1748/(I1748*24),0),G1748=2,ROUND(H1748/(I1748*24),0)),"")</f>
        <v/>
      </c>
      <c r="K1748" s="80" t="str" cm="1">
        <f t="array" ref="K1748">IFERROR(_xlfn.IFS(D1748="","",J1748&lt;E1748,"×（法定外・要件外となる従業員です）",J1748&lt;=F1748,"〇",J1748&gt;F1748,"ー（要件外となる従業員です）"),"")</f>
        <v/>
      </c>
      <c r="L1748" s="25" t="str" cm="1">
        <f t="array" ref="L1748">IFERROR(_xlfn.IFS(COUNTBLANK(C1748:J1748)=8,"",C1748="","←C列に従業員名を姓名（フルネーム）で入力してください。誤変換にお気を付け下さい。",D1748="","←D列に都道府県を入力してください。",G1748="","←G列に1～3の選択肢を入力してください",H1748="","←H列に金額を入力してください",G1748=3,"",I1748="","←I列に所定労働時間を入力してください"),"")</f>
        <v/>
      </c>
    </row>
    <row r="1749" spans="1:12" ht="16.5" customHeight="1" x14ac:dyDescent="0.4">
      <c r="A1749" s="41" t="str">
        <f t="shared" si="27"/>
        <v/>
      </c>
      <c r="B1749" s="40"/>
      <c r="C1749" s="75"/>
      <c r="D1749" s="42"/>
      <c r="E1749" s="27" t="str" cm="1">
        <f t="array" ref="E1749">IFERROR(_xlfn.IFS(AND($F$4=45566,D1749="徳島"),VLOOKUP(D1749,最低賃金!$A$2:$G$49,2,FALSE),OR($F$4&lt;&gt;45566,D1749&lt;&gt;"徳島"),VLOOKUP(D1749,最低賃金!$A$2:$G$49,4,FALSE)),"")</f>
        <v/>
      </c>
      <c r="F1749" s="27" t="str">
        <f>IFERROR(VLOOKUP(D1749,最低賃金!$A$3:$G$49,6,FALSE),"")</f>
        <v/>
      </c>
      <c r="G1749" s="42"/>
      <c r="H1749" s="19"/>
      <c r="I1749" s="81"/>
      <c r="J1749" s="27" t="str" cm="1">
        <f t="array" ref="J1749">IFERROR(_xlfn.IFS(COUNTBLANK(G1749:I1749)=3,"",H1749="","H列に金額を入力してください",G1749=3,H1749,I1749="","I列に労働時間を入力してください",G1749=1,ROUND(H1749/(I1749*24),0),G1749=2,ROUND(H1749/(I1749*24),0)),"")</f>
        <v/>
      </c>
      <c r="K1749" s="80" t="str" cm="1">
        <f t="array" ref="K1749">IFERROR(_xlfn.IFS(D1749="","",J1749&lt;E1749,"×（法定外・要件外となる従業員です）",J1749&lt;=F1749,"〇",J1749&gt;F1749,"ー（要件外となる従業員です）"),"")</f>
        <v/>
      </c>
      <c r="L1749" s="25" t="str" cm="1">
        <f t="array" ref="L1749">IFERROR(_xlfn.IFS(COUNTBLANK(C1749:J1749)=8,"",C1749="","←C列に従業員名を姓名（フルネーム）で入力してください。誤変換にお気を付け下さい。",D1749="","←D列に都道府県を入力してください。",G1749="","←G列に1～3の選択肢を入力してください",H1749="","←H列に金額を入力してください",G1749=3,"",I1749="","←I列に所定労働時間を入力してください"),"")</f>
        <v/>
      </c>
    </row>
    <row r="1750" spans="1:12" ht="16.5" customHeight="1" x14ac:dyDescent="0.4">
      <c r="A1750" s="41" t="str">
        <f t="shared" si="27"/>
        <v/>
      </c>
      <c r="B1750" s="40"/>
      <c r="C1750" s="75"/>
      <c r="D1750" s="42"/>
      <c r="E1750" s="27" t="str" cm="1">
        <f t="array" ref="E1750">IFERROR(_xlfn.IFS(AND($F$4=45566,D1750="徳島"),VLOOKUP(D1750,最低賃金!$A$2:$G$49,2,FALSE),OR($F$4&lt;&gt;45566,D1750&lt;&gt;"徳島"),VLOOKUP(D1750,最低賃金!$A$2:$G$49,4,FALSE)),"")</f>
        <v/>
      </c>
      <c r="F1750" s="27" t="str">
        <f>IFERROR(VLOOKUP(D1750,最低賃金!$A$3:$G$49,6,FALSE),"")</f>
        <v/>
      </c>
      <c r="G1750" s="42"/>
      <c r="H1750" s="19"/>
      <c r="I1750" s="81"/>
      <c r="J1750" s="27" t="str" cm="1">
        <f t="array" ref="J1750">IFERROR(_xlfn.IFS(COUNTBLANK(G1750:I1750)=3,"",H1750="","H列に金額を入力してください",G1750=3,H1750,I1750="","I列に労働時間を入力してください",G1750=1,ROUND(H1750/(I1750*24),0),G1750=2,ROUND(H1750/(I1750*24),0)),"")</f>
        <v/>
      </c>
      <c r="K1750" s="80" t="str" cm="1">
        <f t="array" ref="K1750">IFERROR(_xlfn.IFS(D1750="","",J1750&lt;E1750,"×（法定外・要件外となる従業員です）",J1750&lt;=F1750,"〇",J1750&gt;F1750,"ー（要件外となる従業員です）"),"")</f>
        <v/>
      </c>
      <c r="L1750" s="25" t="str" cm="1">
        <f t="array" ref="L1750">IFERROR(_xlfn.IFS(COUNTBLANK(C1750:J1750)=8,"",C1750="","←C列に従業員名を姓名（フルネーム）で入力してください。誤変換にお気を付け下さい。",D1750="","←D列に都道府県を入力してください。",G1750="","←G列に1～3の選択肢を入力してください",H1750="","←H列に金額を入力してください",G1750=3,"",I1750="","←I列に所定労働時間を入力してください"),"")</f>
        <v/>
      </c>
    </row>
    <row r="1751" spans="1:12" ht="16.5" customHeight="1" x14ac:dyDescent="0.4">
      <c r="A1751" s="41" t="str">
        <f t="shared" si="27"/>
        <v/>
      </c>
      <c r="B1751" s="40"/>
      <c r="C1751" s="75"/>
      <c r="D1751" s="42"/>
      <c r="E1751" s="27" t="str" cm="1">
        <f t="array" ref="E1751">IFERROR(_xlfn.IFS(AND($F$4=45566,D1751="徳島"),VLOOKUP(D1751,最低賃金!$A$2:$G$49,2,FALSE),OR($F$4&lt;&gt;45566,D1751&lt;&gt;"徳島"),VLOOKUP(D1751,最低賃金!$A$2:$G$49,4,FALSE)),"")</f>
        <v/>
      </c>
      <c r="F1751" s="27" t="str">
        <f>IFERROR(VLOOKUP(D1751,最低賃金!$A$3:$G$49,6,FALSE),"")</f>
        <v/>
      </c>
      <c r="G1751" s="42"/>
      <c r="H1751" s="19"/>
      <c r="I1751" s="81"/>
      <c r="J1751" s="27" t="str" cm="1">
        <f t="array" ref="J1751">IFERROR(_xlfn.IFS(COUNTBLANK(G1751:I1751)=3,"",H1751="","H列に金額を入力してください",G1751=3,H1751,I1751="","I列に労働時間を入力してください",G1751=1,ROUND(H1751/(I1751*24),0),G1751=2,ROUND(H1751/(I1751*24),0)),"")</f>
        <v/>
      </c>
      <c r="K1751" s="80" t="str" cm="1">
        <f t="array" ref="K1751">IFERROR(_xlfn.IFS(D1751="","",J1751&lt;E1751,"×（法定外・要件外となる従業員です）",J1751&lt;=F1751,"〇",J1751&gt;F1751,"ー（要件外となる従業員です）"),"")</f>
        <v/>
      </c>
      <c r="L1751" s="25" t="str" cm="1">
        <f t="array" ref="L1751">IFERROR(_xlfn.IFS(COUNTBLANK(C1751:J1751)=8,"",C1751="","←C列に従業員名を姓名（フルネーム）で入力してください。誤変換にお気を付け下さい。",D1751="","←D列に都道府県を入力してください。",G1751="","←G列に1～3の選択肢を入力してください",H1751="","←H列に金額を入力してください",G1751=3,"",I1751="","←I列に所定労働時間を入力してください"),"")</f>
        <v/>
      </c>
    </row>
    <row r="1752" spans="1:12" ht="16.5" customHeight="1" x14ac:dyDescent="0.4">
      <c r="A1752" s="41" t="str">
        <f t="shared" si="27"/>
        <v/>
      </c>
      <c r="B1752" s="40"/>
      <c r="C1752" s="75"/>
      <c r="D1752" s="42"/>
      <c r="E1752" s="27" t="str" cm="1">
        <f t="array" ref="E1752">IFERROR(_xlfn.IFS(AND($F$4=45566,D1752="徳島"),VLOOKUP(D1752,最低賃金!$A$2:$G$49,2,FALSE),OR($F$4&lt;&gt;45566,D1752&lt;&gt;"徳島"),VLOOKUP(D1752,最低賃金!$A$2:$G$49,4,FALSE)),"")</f>
        <v/>
      </c>
      <c r="F1752" s="27" t="str">
        <f>IFERROR(VLOOKUP(D1752,最低賃金!$A$3:$G$49,6,FALSE),"")</f>
        <v/>
      </c>
      <c r="G1752" s="42"/>
      <c r="H1752" s="19"/>
      <c r="I1752" s="81"/>
      <c r="J1752" s="27" t="str" cm="1">
        <f t="array" ref="J1752">IFERROR(_xlfn.IFS(COUNTBLANK(G1752:I1752)=3,"",H1752="","H列に金額を入力してください",G1752=3,H1752,I1752="","I列に労働時間を入力してください",G1752=1,ROUND(H1752/(I1752*24),0),G1752=2,ROUND(H1752/(I1752*24),0)),"")</f>
        <v/>
      </c>
      <c r="K1752" s="80" t="str" cm="1">
        <f t="array" ref="K1752">IFERROR(_xlfn.IFS(D1752="","",J1752&lt;E1752,"×（法定外・要件外となる従業員です）",J1752&lt;=F1752,"〇",J1752&gt;F1752,"ー（要件外となる従業員です）"),"")</f>
        <v/>
      </c>
      <c r="L1752" s="25" t="str" cm="1">
        <f t="array" ref="L1752">IFERROR(_xlfn.IFS(COUNTBLANK(C1752:J1752)=8,"",C1752="","←C列に従業員名を姓名（フルネーム）で入力してください。誤変換にお気を付け下さい。",D1752="","←D列に都道府県を入力してください。",G1752="","←G列に1～3の選択肢を入力してください",H1752="","←H列に金額を入力してください",G1752=3,"",I1752="","←I列に所定労働時間を入力してください"),"")</f>
        <v/>
      </c>
    </row>
    <row r="1753" spans="1:12" ht="16.5" customHeight="1" x14ac:dyDescent="0.4">
      <c r="A1753" s="41" t="str">
        <f t="shared" si="27"/>
        <v/>
      </c>
      <c r="B1753" s="40"/>
      <c r="C1753" s="75"/>
      <c r="D1753" s="42"/>
      <c r="E1753" s="27" t="str" cm="1">
        <f t="array" ref="E1753">IFERROR(_xlfn.IFS(AND($F$4=45566,D1753="徳島"),VLOOKUP(D1753,最低賃金!$A$2:$G$49,2,FALSE),OR($F$4&lt;&gt;45566,D1753&lt;&gt;"徳島"),VLOOKUP(D1753,最低賃金!$A$2:$G$49,4,FALSE)),"")</f>
        <v/>
      </c>
      <c r="F1753" s="27" t="str">
        <f>IFERROR(VLOOKUP(D1753,最低賃金!$A$3:$G$49,6,FALSE),"")</f>
        <v/>
      </c>
      <c r="G1753" s="42"/>
      <c r="H1753" s="19"/>
      <c r="I1753" s="81"/>
      <c r="J1753" s="27" t="str" cm="1">
        <f t="array" ref="J1753">IFERROR(_xlfn.IFS(COUNTBLANK(G1753:I1753)=3,"",H1753="","H列に金額を入力してください",G1753=3,H1753,I1753="","I列に労働時間を入力してください",G1753=1,ROUND(H1753/(I1753*24),0),G1753=2,ROUND(H1753/(I1753*24),0)),"")</f>
        <v/>
      </c>
      <c r="K1753" s="80" t="str" cm="1">
        <f t="array" ref="K1753">IFERROR(_xlfn.IFS(D1753="","",J1753&lt;E1753,"×（法定外・要件外となる従業員です）",J1753&lt;=F1753,"〇",J1753&gt;F1753,"ー（要件外となる従業員です）"),"")</f>
        <v/>
      </c>
      <c r="L1753" s="25" t="str" cm="1">
        <f t="array" ref="L1753">IFERROR(_xlfn.IFS(COUNTBLANK(C1753:J1753)=8,"",C1753="","←C列に従業員名を姓名（フルネーム）で入力してください。誤変換にお気を付け下さい。",D1753="","←D列に都道府県を入力してください。",G1753="","←G列に1～3の選択肢を入力してください",H1753="","←H列に金額を入力してください",G1753=3,"",I1753="","←I列に所定労働時間を入力してください"),"")</f>
        <v/>
      </c>
    </row>
    <row r="1754" spans="1:12" ht="16.5" customHeight="1" x14ac:dyDescent="0.4">
      <c r="A1754" s="41" t="str">
        <f t="shared" si="27"/>
        <v/>
      </c>
      <c r="B1754" s="40"/>
      <c r="C1754" s="75"/>
      <c r="D1754" s="42"/>
      <c r="E1754" s="27" t="str" cm="1">
        <f t="array" ref="E1754">IFERROR(_xlfn.IFS(AND($F$4=45566,D1754="徳島"),VLOOKUP(D1754,最低賃金!$A$2:$G$49,2,FALSE),OR($F$4&lt;&gt;45566,D1754&lt;&gt;"徳島"),VLOOKUP(D1754,最低賃金!$A$2:$G$49,4,FALSE)),"")</f>
        <v/>
      </c>
      <c r="F1754" s="27" t="str">
        <f>IFERROR(VLOOKUP(D1754,最低賃金!$A$3:$G$49,6,FALSE),"")</f>
        <v/>
      </c>
      <c r="G1754" s="42"/>
      <c r="H1754" s="19"/>
      <c r="I1754" s="81"/>
      <c r="J1754" s="27" t="str" cm="1">
        <f t="array" ref="J1754">IFERROR(_xlfn.IFS(COUNTBLANK(G1754:I1754)=3,"",H1754="","H列に金額を入力してください",G1754=3,H1754,I1754="","I列に労働時間を入力してください",G1754=1,ROUND(H1754/(I1754*24),0),G1754=2,ROUND(H1754/(I1754*24),0)),"")</f>
        <v/>
      </c>
      <c r="K1754" s="80" t="str" cm="1">
        <f t="array" ref="K1754">IFERROR(_xlfn.IFS(D1754="","",J1754&lt;E1754,"×（法定外・要件外となる従業員です）",J1754&lt;=F1754,"〇",J1754&gt;F1754,"ー（要件外となる従業員です）"),"")</f>
        <v/>
      </c>
      <c r="L1754" s="25" t="str" cm="1">
        <f t="array" ref="L1754">IFERROR(_xlfn.IFS(COUNTBLANK(C1754:J1754)=8,"",C1754="","←C列に従業員名を姓名（フルネーム）で入力してください。誤変換にお気を付け下さい。",D1754="","←D列に都道府県を入力してください。",G1754="","←G列に1～3の選択肢を入力してください",H1754="","←H列に金額を入力してください",G1754=3,"",I1754="","←I列に所定労働時間を入力してください"),"")</f>
        <v/>
      </c>
    </row>
    <row r="1755" spans="1:12" ht="16.5" customHeight="1" x14ac:dyDescent="0.4">
      <c r="A1755" s="41" t="str">
        <f t="shared" si="27"/>
        <v/>
      </c>
      <c r="B1755" s="40"/>
      <c r="C1755" s="75"/>
      <c r="D1755" s="42"/>
      <c r="E1755" s="27" t="str" cm="1">
        <f t="array" ref="E1755">IFERROR(_xlfn.IFS(AND($F$4=45566,D1755="徳島"),VLOOKUP(D1755,最低賃金!$A$2:$G$49,2,FALSE),OR($F$4&lt;&gt;45566,D1755&lt;&gt;"徳島"),VLOOKUP(D1755,最低賃金!$A$2:$G$49,4,FALSE)),"")</f>
        <v/>
      </c>
      <c r="F1755" s="27" t="str">
        <f>IFERROR(VLOOKUP(D1755,最低賃金!$A$3:$G$49,6,FALSE),"")</f>
        <v/>
      </c>
      <c r="G1755" s="42"/>
      <c r="H1755" s="19"/>
      <c r="I1755" s="81"/>
      <c r="J1755" s="27" t="str" cm="1">
        <f t="array" ref="J1755">IFERROR(_xlfn.IFS(COUNTBLANK(G1755:I1755)=3,"",H1755="","H列に金額を入力してください",G1755=3,H1755,I1755="","I列に労働時間を入力してください",G1755=1,ROUND(H1755/(I1755*24),0),G1755=2,ROUND(H1755/(I1755*24),0)),"")</f>
        <v/>
      </c>
      <c r="K1755" s="80" t="str" cm="1">
        <f t="array" ref="K1755">IFERROR(_xlfn.IFS(D1755="","",J1755&lt;E1755,"×（法定外・要件外となる従業員です）",J1755&lt;=F1755,"〇",J1755&gt;F1755,"ー（要件外となる従業員です）"),"")</f>
        <v/>
      </c>
      <c r="L1755" s="25" t="str" cm="1">
        <f t="array" ref="L1755">IFERROR(_xlfn.IFS(COUNTBLANK(C1755:J1755)=8,"",C1755="","←C列に従業員名を姓名（フルネーム）で入力してください。誤変換にお気を付け下さい。",D1755="","←D列に都道府県を入力してください。",G1755="","←G列に1～3の選択肢を入力してください",H1755="","←H列に金額を入力してください",G1755=3,"",I1755="","←I列に所定労働時間を入力してください"),"")</f>
        <v/>
      </c>
    </row>
    <row r="1756" spans="1:12" ht="16.5" customHeight="1" x14ac:dyDescent="0.4">
      <c r="A1756" s="41" t="str">
        <f t="shared" si="27"/>
        <v/>
      </c>
      <c r="B1756" s="40"/>
      <c r="C1756" s="75"/>
      <c r="D1756" s="42"/>
      <c r="E1756" s="27" t="str" cm="1">
        <f t="array" ref="E1756">IFERROR(_xlfn.IFS(AND($F$4=45566,D1756="徳島"),VLOOKUP(D1756,最低賃金!$A$2:$G$49,2,FALSE),OR($F$4&lt;&gt;45566,D1756&lt;&gt;"徳島"),VLOOKUP(D1756,最低賃金!$A$2:$G$49,4,FALSE)),"")</f>
        <v/>
      </c>
      <c r="F1756" s="27" t="str">
        <f>IFERROR(VLOOKUP(D1756,最低賃金!$A$3:$G$49,6,FALSE),"")</f>
        <v/>
      </c>
      <c r="G1756" s="42"/>
      <c r="H1756" s="19"/>
      <c r="I1756" s="81"/>
      <c r="J1756" s="27" t="str" cm="1">
        <f t="array" ref="J1756">IFERROR(_xlfn.IFS(COUNTBLANK(G1756:I1756)=3,"",H1756="","H列に金額を入力してください",G1756=3,H1756,I1756="","I列に労働時間を入力してください",G1756=1,ROUND(H1756/(I1756*24),0),G1756=2,ROUND(H1756/(I1756*24),0)),"")</f>
        <v/>
      </c>
      <c r="K1756" s="80" t="str" cm="1">
        <f t="array" ref="K1756">IFERROR(_xlfn.IFS(D1756="","",J1756&lt;E1756,"×（法定外・要件外となる従業員です）",J1756&lt;=F1756,"〇",J1756&gt;F1756,"ー（要件外となる従業員です）"),"")</f>
        <v/>
      </c>
      <c r="L1756" s="25" t="str" cm="1">
        <f t="array" ref="L1756">IFERROR(_xlfn.IFS(COUNTBLANK(C1756:J1756)=8,"",C1756="","←C列に従業員名を姓名（フルネーム）で入力してください。誤変換にお気を付け下さい。",D1756="","←D列に都道府県を入力してください。",G1756="","←G列に1～3の選択肢を入力してください",H1756="","←H列に金額を入力してください",G1756=3,"",I1756="","←I列に所定労働時間を入力してください"),"")</f>
        <v/>
      </c>
    </row>
    <row r="1757" spans="1:12" ht="16.5" customHeight="1" x14ac:dyDescent="0.4">
      <c r="A1757" s="41" t="str">
        <f t="shared" si="27"/>
        <v/>
      </c>
      <c r="B1757" s="40"/>
      <c r="C1757" s="75"/>
      <c r="D1757" s="42"/>
      <c r="E1757" s="27" t="str" cm="1">
        <f t="array" ref="E1757">IFERROR(_xlfn.IFS(AND($F$4=45566,D1757="徳島"),VLOOKUP(D1757,最低賃金!$A$2:$G$49,2,FALSE),OR($F$4&lt;&gt;45566,D1757&lt;&gt;"徳島"),VLOOKUP(D1757,最低賃金!$A$2:$G$49,4,FALSE)),"")</f>
        <v/>
      </c>
      <c r="F1757" s="27" t="str">
        <f>IFERROR(VLOOKUP(D1757,最低賃金!$A$3:$G$49,6,FALSE),"")</f>
        <v/>
      </c>
      <c r="G1757" s="42"/>
      <c r="H1757" s="19"/>
      <c r="I1757" s="81"/>
      <c r="J1757" s="27" t="str" cm="1">
        <f t="array" ref="J1757">IFERROR(_xlfn.IFS(COUNTBLANK(G1757:I1757)=3,"",H1757="","H列に金額を入力してください",G1757=3,H1757,I1757="","I列に労働時間を入力してください",G1757=1,ROUND(H1757/(I1757*24),0),G1757=2,ROUND(H1757/(I1757*24),0)),"")</f>
        <v/>
      </c>
      <c r="K1757" s="80" t="str" cm="1">
        <f t="array" ref="K1757">IFERROR(_xlfn.IFS(D1757="","",J1757&lt;E1757,"×（法定外・要件外となる従業員です）",J1757&lt;=F1757,"〇",J1757&gt;F1757,"ー（要件外となる従業員です）"),"")</f>
        <v/>
      </c>
      <c r="L1757" s="25" t="str" cm="1">
        <f t="array" ref="L1757">IFERROR(_xlfn.IFS(COUNTBLANK(C1757:J1757)=8,"",C1757="","←C列に従業員名を姓名（フルネーム）で入力してください。誤変換にお気を付け下さい。",D1757="","←D列に都道府県を入力してください。",G1757="","←G列に1～3の選択肢を入力してください",H1757="","←H列に金額を入力してください",G1757=3,"",I1757="","←I列に所定労働時間を入力してください"),"")</f>
        <v/>
      </c>
    </row>
    <row r="1758" spans="1:12" ht="16.5" customHeight="1" x14ac:dyDescent="0.4">
      <c r="A1758" s="41" t="str">
        <f t="shared" si="27"/>
        <v/>
      </c>
      <c r="B1758" s="40"/>
      <c r="C1758" s="75"/>
      <c r="D1758" s="42"/>
      <c r="E1758" s="27" t="str" cm="1">
        <f t="array" ref="E1758">IFERROR(_xlfn.IFS(AND($F$4=45566,D1758="徳島"),VLOOKUP(D1758,最低賃金!$A$2:$G$49,2,FALSE),OR($F$4&lt;&gt;45566,D1758&lt;&gt;"徳島"),VLOOKUP(D1758,最低賃金!$A$2:$G$49,4,FALSE)),"")</f>
        <v/>
      </c>
      <c r="F1758" s="27" t="str">
        <f>IFERROR(VLOOKUP(D1758,最低賃金!$A$3:$G$49,6,FALSE),"")</f>
        <v/>
      </c>
      <c r="G1758" s="42"/>
      <c r="H1758" s="19"/>
      <c r="I1758" s="81"/>
      <c r="J1758" s="27" t="str" cm="1">
        <f t="array" ref="J1758">IFERROR(_xlfn.IFS(COUNTBLANK(G1758:I1758)=3,"",H1758="","H列に金額を入力してください",G1758=3,H1758,I1758="","I列に労働時間を入力してください",G1758=1,ROUND(H1758/(I1758*24),0),G1758=2,ROUND(H1758/(I1758*24),0)),"")</f>
        <v/>
      </c>
      <c r="K1758" s="80" t="str" cm="1">
        <f t="array" ref="K1758">IFERROR(_xlfn.IFS(D1758="","",J1758&lt;E1758,"×（法定外・要件外となる従業員です）",J1758&lt;=F1758,"〇",J1758&gt;F1758,"ー（要件外となる従業員です）"),"")</f>
        <v/>
      </c>
      <c r="L1758" s="25" t="str" cm="1">
        <f t="array" ref="L1758">IFERROR(_xlfn.IFS(COUNTBLANK(C1758:J1758)=8,"",C1758="","←C列に従業員名を姓名（フルネーム）で入力してください。誤変換にお気を付け下さい。",D1758="","←D列に都道府県を入力してください。",G1758="","←G列に1～3の選択肢を入力してください",H1758="","←H列に金額を入力してください",G1758=3,"",I1758="","←I列に所定労働時間を入力してください"),"")</f>
        <v/>
      </c>
    </row>
    <row r="1759" spans="1:12" ht="16.5" customHeight="1" x14ac:dyDescent="0.4">
      <c r="A1759" s="41" t="str">
        <f t="shared" si="27"/>
        <v/>
      </c>
      <c r="B1759" s="40"/>
      <c r="C1759" s="75"/>
      <c r="D1759" s="42"/>
      <c r="E1759" s="27" t="str" cm="1">
        <f t="array" ref="E1759">IFERROR(_xlfn.IFS(AND($F$4=45566,D1759="徳島"),VLOOKUP(D1759,最低賃金!$A$2:$G$49,2,FALSE),OR($F$4&lt;&gt;45566,D1759&lt;&gt;"徳島"),VLOOKUP(D1759,最低賃金!$A$2:$G$49,4,FALSE)),"")</f>
        <v/>
      </c>
      <c r="F1759" s="27" t="str">
        <f>IFERROR(VLOOKUP(D1759,最低賃金!$A$3:$G$49,6,FALSE),"")</f>
        <v/>
      </c>
      <c r="G1759" s="42"/>
      <c r="H1759" s="19"/>
      <c r="I1759" s="81"/>
      <c r="J1759" s="27" t="str" cm="1">
        <f t="array" ref="J1759">IFERROR(_xlfn.IFS(COUNTBLANK(G1759:I1759)=3,"",H1759="","H列に金額を入力してください",G1759=3,H1759,I1759="","I列に労働時間を入力してください",G1759=1,ROUND(H1759/(I1759*24),0),G1759=2,ROUND(H1759/(I1759*24),0)),"")</f>
        <v/>
      </c>
      <c r="K1759" s="80" t="str" cm="1">
        <f t="array" ref="K1759">IFERROR(_xlfn.IFS(D1759="","",J1759&lt;E1759,"×（法定外・要件外となる従業員です）",J1759&lt;=F1759,"〇",J1759&gt;F1759,"ー（要件外となる従業員です）"),"")</f>
        <v/>
      </c>
      <c r="L1759" s="25" t="str" cm="1">
        <f t="array" ref="L1759">IFERROR(_xlfn.IFS(COUNTBLANK(C1759:J1759)=8,"",C1759="","←C列に従業員名を姓名（フルネーム）で入力してください。誤変換にお気を付け下さい。",D1759="","←D列に都道府県を入力してください。",G1759="","←G列に1～3の選択肢を入力してください",H1759="","←H列に金額を入力してください",G1759=3,"",I1759="","←I列に所定労働時間を入力してください"),"")</f>
        <v/>
      </c>
    </row>
    <row r="1760" spans="1:12" ht="16.5" customHeight="1" x14ac:dyDescent="0.4">
      <c r="A1760" s="41" t="str">
        <f t="shared" si="27"/>
        <v/>
      </c>
      <c r="B1760" s="40"/>
      <c r="C1760" s="75"/>
      <c r="D1760" s="42"/>
      <c r="E1760" s="27" t="str" cm="1">
        <f t="array" ref="E1760">IFERROR(_xlfn.IFS(AND($F$4=45566,D1760="徳島"),VLOOKUP(D1760,最低賃金!$A$2:$G$49,2,FALSE),OR($F$4&lt;&gt;45566,D1760&lt;&gt;"徳島"),VLOOKUP(D1760,最低賃金!$A$2:$G$49,4,FALSE)),"")</f>
        <v/>
      </c>
      <c r="F1760" s="27" t="str">
        <f>IFERROR(VLOOKUP(D1760,最低賃金!$A$3:$G$49,6,FALSE),"")</f>
        <v/>
      </c>
      <c r="G1760" s="42"/>
      <c r="H1760" s="19"/>
      <c r="I1760" s="81"/>
      <c r="J1760" s="27" t="str" cm="1">
        <f t="array" ref="J1760">IFERROR(_xlfn.IFS(COUNTBLANK(G1760:I1760)=3,"",H1760="","H列に金額を入力してください",G1760=3,H1760,I1760="","I列に労働時間を入力してください",G1760=1,ROUND(H1760/(I1760*24),0),G1760=2,ROUND(H1760/(I1760*24),0)),"")</f>
        <v/>
      </c>
      <c r="K1760" s="80" t="str" cm="1">
        <f t="array" ref="K1760">IFERROR(_xlfn.IFS(D1760="","",J1760&lt;E1760,"×（法定外・要件外となる従業員です）",J1760&lt;=F1760,"〇",J1760&gt;F1760,"ー（要件外となる従業員です）"),"")</f>
        <v/>
      </c>
      <c r="L1760" s="25" t="str" cm="1">
        <f t="array" ref="L1760">IFERROR(_xlfn.IFS(COUNTBLANK(C1760:J1760)=8,"",C1760="","←C列に従業員名を姓名（フルネーム）で入力してください。誤変換にお気を付け下さい。",D1760="","←D列に都道府県を入力してください。",G1760="","←G列に1～3の選択肢を入力してください",H1760="","←H列に金額を入力してください",G1760=3,"",I1760="","←I列に所定労働時間を入力してください"),"")</f>
        <v/>
      </c>
    </row>
    <row r="1761" spans="1:12" ht="16.5" customHeight="1" x14ac:dyDescent="0.4">
      <c r="A1761" s="41" t="str">
        <f t="shared" si="27"/>
        <v/>
      </c>
      <c r="B1761" s="40"/>
      <c r="C1761" s="75"/>
      <c r="D1761" s="42"/>
      <c r="E1761" s="27" t="str" cm="1">
        <f t="array" ref="E1761">IFERROR(_xlfn.IFS(AND($F$4=45566,D1761="徳島"),VLOOKUP(D1761,最低賃金!$A$2:$G$49,2,FALSE),OR($F$4&lt;&gt;45566,D1761&lt;&gt;"徳島"),VLOOKUP(D1761,最低賃金!$A$2:$G$49,4,FALSE)),"")</f>
        <v/>
      </c>
      <c r="F1761" s="27" t="str">
        <f>IFERROR(VLOOKUP(D1761,最低賃金!$A$3:$G$49,6,FALSE),"")</f>
        <v/>
      </c>
      <c r="G1761" s="42"/>
      <c r="H1761" s="19"/>
      <c r="I1761" s="81"/>
      <c r="J1761" s="27" t="str" cm="1">
        <f t="array" ref="J1761">IFERROR(_xlfn.IFS(COUNTBLANK(G1761:I1761)=3,"",H1761="","H列に金額を入力してください",G1761=3,H1761,I1761="","I列に労働時間を入力してください",G1761=1,ROUND(H1761/(I1761*24),0),G1761=2,ROUND(H1761/(I1761*24),0)),"")</f>
        <v/>
      </c>
      <c r="K1761" s="80" t="str" cm="1">
        <f t="array" ref="K1761">IFERROR(_xlfn.IFS(D1761="","",J1761&lt;E1761,"×（法定外・要件外となる従業員です）",J1761&lt;=F1761,"〇",J1761&gt;F1761,"ー（要件外となる従業員です）"),"")</f>
        <v/>
      </c>
      <c r="L1761" s="25" t="str" cm="1">
        <f t="array" ref="L1761">IFERROR(_xlfn.IFS(COUNTBLANK(C1761:J1761)=8,"",C1761="","←C列に従業員名を姓名（フルネーム）で入力してください。誤変換にお気を付け下さい。",D1761="","←D列に都道府県を入力してください。",G1761="","←G列に1～3の選択肢を入力してください",H1761="","←H列に金額を入力してください",G1761=3,"",I1761="","←I列に所定労働時間を入力してください"),"")</f>
        <v/>
      </c>
    </row>
    <row r="1762" spans="1:12" ht="16.5" customHeight="1" x14ac:dyDescent="0.4">
      <c r="A1762" s="41" t="str">
        <f t="shared" si="27"/>
        <v/>
      </c>
      <c r="B1762" s="40"/>
      <c r="C1762" s="75"/>
      <c r="D1762" s="42"/>
      <c r="E1762" s="27" t="str" cm="1">
        <f t="array" ref="E1762">IFERROR(_xlfn.IFS(AND($F$4=45566,D1762="徳島"),VLOOKUP(D1762,最低賃金!$A$2:$G$49,2,FALSE),OR($F$4&lt;&gt;45566,D1762&lt;&gt;"徳島"),VLOOKUP(D1762,最低賃金!$A$2:$G$49,4,FALSE)),"")</f>
        <v/>
      </c>
      <c r="F1762" s="27" t="str">
        <f>IFERROR(VLOOKUP(D1762,最低賃金!$A$3:$G$49,6,FALSE),"")</f>
        <v/>
      </c>
      <c r="G1762" s="42"/>
      <c r="H1762" s="19"/>
      <c r="I1762" s="81"/>
      <c r="J1762" s="27" t="str" cm="1">
        <f t="array" ref="J1762">IFERROR(_xlfn.IFS(COUNTBLANK(G1762:I1762)=3,"",H1762="","H列に金額を入力してください",G1762=3,H1762,I1762="","I列に労働時間を入力してください",G1762=1,ROUND(H1762/(I1762*24),0),G1762=2,ROUND(H1762/(I1762*24),0)),"")</f>
        <v/>
      </c>
      <c r="K1762" s="80" t="str" cm="1">
        <f t="array" ref="K1762">IFERROR(_xlfn.IFS(D1762="","",J1762&lt;E1762,"×（法定外・要件外となる従業員です）",J1762&lt;=F1762,"〇",J1762&gt;F1762,"ー（要件外となる従業員です）"),"")</f>
        <v/>
      </c>
      <c r="L1762" s="25" t="str" cm="1">
        <f t="array" ref="L1762">IFERROR(_xlfn.IFS(COUNTBLANK(C1762:J1762)=8,"",C1762="","←C列に従業員名を姓名（フルネーム）で入力してください。誤変換にお気を付け下さい。",D1762="","←D列に都道府県を入力してください。",G1762="","←G列に1～3の選択肢を入力してください",H1762="","←H列に金額を入力してください",G1762=3,"",I1762="","←I列に所定労働時間を入力してください"),"")</f>
        <v/>
      </c>
    </row>
    <row r="1763" spans="1:12" ht="16.5" customHeight="1" x14ac:dyDescent="0.4">
      <c r="A1763" s="41" t="str">
        <f t="shared" si="27"/>
        <v/>
      </c>
      <c r="B1763" s="40"/>
      <c r="C1763" s="75"/>
      <c r="D1763" s="42"/>
      <c r="E1763" s="27" t="str" cm="1">
        <f t="array" ref="E1763">IFERROR(_xlfn.IFS(AND($F$4=45566,D1763="徳島"),VLOOKUP(D1763,最低賃金!$A$2:$G$49,2,FALSE),OR($F$4&lt;&gt;45566,D1763&lt;&gt;"徳島"),VLOOKUP(D1763,最低賃金!$A$2:$G$49,4,FALSE)),"")</f>
        <v/>
      </c>
      <c r="F1763" s="27" t="str">
        <f>IFERROR(VLOOKUP(D1763,最低賃金!$A$3:$G$49,6,FALSE),"")</f>
        <v/>
      </c>
      <c r="G1763" s="42"/>
      <c r="H1763" s="19"/>
      <c r="I1763" s="81"/>
      <c r="J1763" s="27" t="str" cm="1">
        <f t="array" ref="J1763">IFERROR(_xlfn.IFS(COUNTBLANK(G1763:I1763)=3,"",H1763="","H列に金額を入力してください",G1763=3,H1763,I1763="","I列に労働時間を入力してください",G1763=1,ROUND(H1763/(I1763*24),0),G1763=2,ROUND(H1763/(I1763*24),0)),"")</f>
        <v/>
      </c>
      <c r="K1763" s="80" t="str" cm="1">
        <f t="array" ref="K1763">IFERROR(_xlfn.IFS(D1763="","",J1763&lt;E1763,"×（法定外・要件外となる従業員です）",J1763&lt;=F1763,"〇",J1763&gt;F1763,"ー（要件外となる従業員です）"),"")</f>
        <v/>
      </c>
      <c r="L1763" s="25" t="str" cm="1">
        <f t="array" ref="L1763">IFERROR(_xlfn.IFS(COUNTBLANK(C1763:J1763)=8,"",C1763="","←C列に従業員名を姓名（フルネーム）で入力してください。誤変換にお気を付け下さい。",D1763="","←D列に都道府県を入力してください。",G1763="","←G列に1～3の選択肢を入力してください",H1763="","←H列に金額を入力してください",G1763=3,"",I1763="","←I列に所定労働時間を入力してください"),"")</f>
        <v/>
      </c>
    </row>
    <row r="1764" spans="1:12" ht="16.5" customHeight="1" x14ac:dyDescent="0.4">
      <c r="A1764" s="41" t="str">
        <f t="shared" si="27"/>
        <v/>
      </c>
      <c r="B1764" s="40"/>
      <c r="C1764" s="75"/>
      <c r="D1764" s="42"/>
      <c r="E1764" s="27" t="str" cm="1">
        <f t="array" ref="E1764">IFERROR(_xlfn.IFS(AND($F$4=45566,D1764="徳島"),VLOOKUP(D1764,最低賃金!$A$2:$G$49,2,FALSE),OR($F$4&lt;&gt;45566,D1764&lt;&gt;"徳島"),VLOOKUP(D1764,最低賃金!$A$2:$G$49,4,FALSE)),"")</f>
        <v/>
      </c>
      <c r="F1764" s="27" t="str">
        <f>IFERROR(VLOOKUP(D1764,最低賃金!$A$3:$G$49,6,FALSE),"")</f>
        <v/>
      </c>
      <c r="G1764" s="42"/>
      <c r="H1764" s="19"/>
      <c r="I1764" s="81"/>
      <c r="J1764" s="27" t="str" cm="1">
        <f t="array" ref="J1764">IFERROR(_xlfn.IFS(COUNTBLANK(G1764:I1764)=3,"",H1764="","H列に金額を入力してください",G1764=3,H1764,I1764="","I列に労働時間を入力してください",G1764=1,ROUND(H1764/(I1764*24),0),G1764=2,ROUND(H1764/(I1764*24),0)),"")</f>
        <v/>
      </c>
      <c r="K1764" s="80" t="str" cm="1">
        <f t="array" ref="K1764">IFERROR(_xlfn.IFS(D1764="","",J1764&lt;E1764,"×（法定外・要件外となる従業員です）",J1764&lt;=F1764,"〇",J1764&gt;F1764,"ー（要件外となる従業員です）"),"")</f>
        <v/>
      </c>
      <c r="L1764" s="25" t="str" cm="1">
        <f t="array" ref="L1764">IFERROR(_xlfn.IFS(COUNTBLANK(C1764:J1764)=8,"",C1764="","←C列に従業員名を姓名（フルネーム）で入力してください。誤変換にお気を付け下さい。",D1764="","←D列に都道府県を入力してください。",G1764="","←G列に1～3の選択肢を入力してください",H1764="","←H列に金額を入力してください",G1764=3,"",I1764="","←I列に所定労働時間を入力してください"),"")</f>
        <v/>
      </c>
    </row>
    <row r="1765" spans="1:12" ht="16.5" customHeight="1" x14ac:dyDescent="0.4">
      <c r="A1765" s="41" t="str">
        <f t="shared" si="27"/>
        <v/>
      </c>
      <c r="B1765" s="40"/>
      <c r="C1765" s="75"/>
      <c r="D1765" s="42"/>
      <c r="E1765" s="27" t="str" cm="1">
        <f t="array" ref="E1765">IFERROR(_xlfn.IFS(AND($F$4=45566,D1765="徳島"),VLOOKUP(D1765,最低賃金!$A$2:$G$49,2,FALSE),OR($F$4&lt;&gt;45566,D1765&lt;&gt;"徳島"),VLOOKUP(D1765,最低賃金!$A$2:$G$49,4,FALSE)),"")</f>
        <v/>
      </c>
      <c r="F1765" s="27" t="str">
        <f>IFERROR(VLOOKUP(D1765,最低賃金!$A$3:$G$49,6,FALSE),"")</f>
        <v/>
      </c>
      <c r="G1765" s="42"/>
      <c r="H1765" s="19"/>
      <c r="I1765" s="81"/>
      <c r="J1765" s="27" t="str" cm="1">
        <f t="array" ref="J1765">IFERROR(_xlfn.IFS(COUNTBLANK(G1765:I1765)=3,"",H1765="","H列に金額を入力してください",G1765=3,H1765,I1765="","I列に労働時間を入力してください",G1765=1,ROUND(H1765/(I1765*24),0),G1765=2,ROUND(H1765/(I1765*24),0)),"")</f>
        <v/>
      </c>
      <c r="K1765" s="80" t="str" cm="1">
        <f t="array" ref="K1765">IFERROR(_xlfn.IFS(D1765="","",J1765&lt;E1765,"×（法定外・要件外となる従業員です）",J1765&lt;=F1765,"〇",J1765&gt;F1765,"ー（要件外となる従業員です）"),"")</f>
        <v/>
      </c>
      <c r="L1765" s="25" t="str" cm="1">
        <f t="array" ref="L1765">IFERROR(_xlfn.IFS(COUNTBLANK(C1765:J1765)=8,"",C1765="","←C列に従業員名を姓名（フルネーム）で入力してください。誤変換にお気を付け下さい。",D1765="","←D列に都道府県を入力してください。",G1765="","←G列に1～3の選択肢を入力してください",H1765="","←H列に金額を入力してください",G1765=3,"",I1765="","←I列に所定労働時間を入力してください"),"")</f>
        <v/>
      </c>
    </row>
    <row r="1766" spans="1:12" ht="16.5" customHeight="1" x14ac:dyDescent="0.4">
      <c r="A1766" s="41" t="str">
        <f t="shared" si="27"/>
        <v/>
      </c>
      <c r="B1766" s="40"/>
      <c r="C1766" s="75"/>
      <c r="D1766" s="42"/>
      <c r="E1766" s="27" t="str" cm="1">
        <f t="array" ref="E1766">IFERROR(_xlfn.IFS(AND($F$4=45566,D1766="徳島"),VLOOKUP(D1766,最低賃金!$A$2:$G$49,2,FALSE),OR($F$4&lt;&gt;45566,D1766&lt;&gt;"徳島"),VLOOKUP(D1766,最低賃金!$A$2:$G$49,4,FALSE)),"")</f>
        <v/>
      </c>
      <c r="F1766" s="27" t="str">
        <f>IFERROR(VLOOKUP(D1766,最低賃金!$A$3:$G$49,6,FALSE),"")</f>
        <v/>
      </c>
      <c r="G1766" s="42"/>
      <c r="H1766" s="19"/>
      <c r="I1766" s="81"/>
      <c r="J1766" s="27" t="str" cm="1">
        <f t="array" ref="J1766">IFERROR(_xlfn.IFS(COUNTBLANK(G1766:I1766)=3,"",H1766="","H列に金額を入力してください",G1766=3,H1766,I1766="","I列に労働時間を入力してください",G1766=1,ROUND(H1766/(I1766*24),0),G1766=2,ROUND(H1766/(I1766*24),0)),"")</f>
        <v/>
      </c>
      <c r="K1766" s="80" t="str" cm="1">
        <f t="array" ref="K1766">IFERROR(_xlfn.IFS(D1766="","",J1766&lt;E1766,"×（法定外・要件外となる従業員です）",J1766&lt;=F1766,"〇",J1766&gt;F1766,"ー（要件外となる従業員です）"),"")</f>
        <v/>
      </c>
      <c r="L1766" s="25" t="str" cm="1">
        <f t="array" ref="L1766">IFERROR(_xlfn.IFS(COUNTBLANK(C1766:J1766)=8,"",C1766="","←C列に従業員名を姓名（フルネーム）で入力してください。誤変換にお気を付け下さい。",D1766="","←D列に都道府県を入力してください。",G1766="","←G列に1～3の選択肢を入力してください",H1766="","←H列に金額を入力してください",G1766=3,"",I1766="","←I列に所定労働時間を入力してください"),"")</f>
        <v/>
      </c>
    </row>
    <row r="1767" spans="1:12" ht="16.5" customHeight="1" x14ac:dyDescent="0.4">
      <c r="A1767" s="41" t="str">
        <f t="shared" si="27"/>
        <v/>
      </c>
      <c r="B1767" s="40"/>
      <c r="C1767" s="75"/>
      <c r="D1767" s="42"/>
      <c r="E1767" s="27" t="str" cm="1">
        <f t="array" ref="E1767">IFERROR(_xlfn.IFS(AND($F$4=45566,D1767="徳島"),VLOOKUP(D1767,最低賃金!$A$2:$G$49,2,FALSE),OR($F$4&lt;&gt;45566,D1767&lt;&gt;"徳島"),VLOOKUP(D1767,最低賃金!$A$2:$G$49,4,FALSE)),"")</f>
        <v/>
      </c>
      <c r="F1767" s="27" t="str">
        <f>IFERROR(VLOOKUP(D1767,最低賃金!$A$3:$G$49,6,FALSE),"")</f>
        <v/>
      </c>
      <c r="G1767" s="42"/>
      <c r="H1767" s="19"/>
      <c r="I1767" s="81"/>
      <c r="J1767" s="27" t="str" cm="1">
        <f t="array" ref="J1767">IFERROR(_xlfn.IFS(COUNTBLANK(G1767:I1767)=3,"",H1767="","H列に金額を入力してください",G1767=3,H1767,I1767="","I列に労働時間を入力してください",G1767=1,ROUND(H1767/(I1767*24),0),G1767=2,ROUND(H1767/(I1767*24),0)),"")</f>
        <v/>
      </c>
      <c r="K1767" s="80" t="str" cm="1">
        <f t="array" ref="K1767">IFERROR(_xlfn.IFS(D1767="","",J1767&lt;E1767,"×（法定外・要件外となる従業員です）",J1767&lt;=F1767,"〇",J1767&gt;F1767,"ー（要件外となる従業員です）"),"")</f>
        <v/>
      </c>
      <c r="L1767" s="25" t="str" cm="1">
        <f t="array" ref="L1767">IFERROR(_xlfn.IFS(COUNTBLANK(C1767:J1767)=8,"",C1767="","←C列に従業員名を姓名（フルネーム）で入力してください。誤変換にお気を付け下さい。",D1767="","←D列に都道府県を入力してください。",G1767="","←G列に1～3の選択肢を入力してください",H1767="","←H列に金額を入力してください",G1767=3,"",I1767="","←I列に所定労働時間を入力してください"),"")</f>
        <v/>
      </c>
    </row>
    <row r="1768" spans="1:12" ht="16.5" customHeight="1" x14ac:dyDescent="0.4">
      <c r="A1768" s="41" t="str">
        <f t="shared" si="27"/>
        <v/>
      </c>
      <c r="B1768" s="40"/>
      <c r="C1768" s="75"/>
      <c r="D1768" s="42"/>
      <c r="E1768" s="27" t="str" cm="1">
        <f t="array" ref="E1768">IFERROR(_xlfn.IFS(AND($F$4=45566,D1768="徳島"),VLOOKUP(D1768,最低賃金!$A$2:$G$49,2,FALSE),OR($F$4&lt;&gt;45566,D1768&lt;&gt;"徳島"),VLOOKUP(D1768,最低賃金!$A$2:$G$49,4,FALSE)),"")</f>
        <v/>
      </c>
      <c r="F1768" s="27" t="str">
        <f>IFERROR(VLOOKUP(D1768,最低賃金!$A$3:$G$49,6,FALSE),"")</f>
        <v/>
      </c>
      <c r="G1768" s="42"/>
      <c r="H1768" s="19"/>
      <c r="I1768" s="81"/>
      <c r="J1768" s="27" t="str" cm="1">
        <f t="array" ref="J1768">IFERROR(_xlfn.IFS(COUNTBLANK(G1768:I1768)=3,"",H1768="","H列に金額を入力してください",G1768=3,H1768,I1768="","I列に労働時間を入力してください",G1768=1,ROUND(H1768/(I1768*24),0),G1768=2,ROUND(H1768/(I1768*24),0)),"")</f>
        <v/>
      </c>
      <c r="K1768" s="80" t="str" cm="1">
        <f t="array" ref="K1768">IFERROR(_xlfn.IFS(D1768="","",J1768&lt;E1768,"×（法定外・要件外となる従業員です）",J1768&lt;=F1768,"〇",J1768&gt;F1768,"ー（要件外となる従業員です）"),"")</f>
        <v/>
      </c>
      <c r="L1768" s="25" t="str" cm="1">
        <f t="array" ref="L1768">IFERROR(_xlfn.IFS(COUNTBLANK(C1768:J1768)=8,"",C1768="","←C列に従業員名を姓名（フルネーム）で入力してください。誤変換にお気を付け下さい。",D1768="","←D列に都道府県を入力してください。",G1768="","←G列に1～3の選択肢を入力してください",H1768="","←H列に金額を入力してください",G1768=3,"",I1768="","←I列に所定労働時間を入力してください"),"")</f>
        <v/>
      </c>
    </row>
    <row r="1769" spans="1:12" ht="16.5" customHeight="1" x14ac:dyDescent="0.4">
      <c r="A1769" s="41" t="str">
        <f t="shared" si="27"/>
        <v/>
      </c>
      <c r="B1769" s="40"/>
      <c r="C1769" s="75"/>
      <c r="D1769" s="42"/>
      <c r="E1769" s="27" t="str" cm="1">
        <f t="array" ref="E1769">IFERROR(_xlfn.IFS(AND($F$4=45566,D1769="徳島"),VLOOKUP(D1769,最低賃金!$A$2:$G$49,2,FALSE),OR($F$4&lt;&gt;45566,D1769&lt;&gt;"徳島"),VLOOKUP(D1769,最低賃金!$A$2:$G$49,4,FALSE)),"")</f>
        <v/>
      </c>
      <c r="F1769" s="27" t="str">
        <f>IFERROR(VLOOKUP(D1769,最低賃金!$A$3:$G$49,6,FALSE),"")</f>
        <v/>
      </c>
      <c r="G1769" s="42"/>
      <c r="H1769" s="19"/>
      <c r="I1769" s="81"/>
      <c r="J1769" s="27" t="str" cm="1">
        <f t="array" ref="J1769">IFERROR(_xlfn.IFS(COUNTBLANK(G1769:I1769)=3,"",H1769="","H列に金額を入力してください",G1769=3,H1769,I1769="","I列に労働時間を入力してください",G1769=1,ROUND(H1769/(I1769*24),0),G1769=2,ROUND(H1769/(I1769*24),0)),"")</f>
        <v/>
      </c>
      <c r="K1769" s="80" t="str" cm="1">
        <f t="array" ref="K1769">IFERROR(_xlfn.IFS(D1769="","",J1769&lt;E1769,"×（法定外・要件外となる従業員です）",J1769&lt;=F1769,"〇",J1769&gt;F1769,"ー（要件外となる従業員です）"),"")</f>
        <v/>
      </c>
      <c r="L1769" s="25" t="str" cm="1">
        <f t="array" ref="L1769">IFERROR(_xlfn.IFS(COUNTBLANK(C1769:J1769)=8,"",C1769="","←C列に従業員名を姓名（フルネーム）で入力してください。誤変換にお気を付け下さい。",D1769="","←D列に都道府県を入力してください。",G1769="","←G列に1～3の選択肢を入力してください",H1769="","←H列に金額を入力してください",G1769=3,"",I1769="","←I列に所定労働時間を入力してください"),"")</f>
        <v/>
      </c>
    </row>
    <row r="1770" spans="1:12" ht="16.5" customHeight="1" x14ac:dyDescent="0.4">
      <c r="A1770" s="41" t="str">
        <f t="shared" si="27"/>
        <v/>
      </c>
      <c r="B1770" s="40"/>
      <c r="C1770" s="75"/>
      <c r="D1770" s="42"/>
      <c r="E1770" s="27" t="str" cm="1">
        <f t="array" ref="E1770">IFERROR(_xlfn.IFS(AND($F$4=45566,D1770="徳島"),VLOOKUP(D1770,最低賃金!$A$2:$G$49,2,FALSE),OR($F$4&lt;&gt;45566,D1770&lt;&gt;"徳島"),VLOOKUP(D1770,最低賃金!$A$2:$G$49,4,FALSE)),"")</f>
        <v/>
      </c>
      <c r="F1770" s="27" t="str">
        <f>IFERROR(VLOOKUP(D1770,最低賃金!$A$3:$G$49,6,FALSE),"")</f>
        <v/>
      </c>
      <c r="G1770" s="42"/>
      <c r="H1770" s="19"/>
      <c r="I1770" s="81"/>
      <c r="J1770" s="27" t="str" cm="1">
        <f t="array" ref="J1770">IFERROR(_xlfn.IFS(COUNTBLANK(G1770:I1770)=3,"",H1770="","H列に金額を入力してください",G1770=3,H1770,I1770="","I列に労働時間を入力してください",G1770=1,ROUND(H1770/(I1770*24),0),G1770=2,ROUND(H1770/(I1770*24),0)),"")</f>
        <v/>
      </c>
      <c r="K1770" s="80" t="str" cm="1">
        <f t="array" ref="K1770">IFERROR(_xlfn.IFS(D1770="","",J1770&lt;E1770,"×（法定外・要件外となる従業員です）",J1770&lt;=F1770,"〇",J1770&gt;F1770,"ー（要件外となる従業員です）"),"")</f>
        <v/>
      </c>
      <c r="L1770" s="25" t="str" cm="1">
        <f t="array" ref="L1770">IFERROR(_xlfn.IFS(COUNTBLANK(C1770:J1770)=8,"",C1770="","←C列に従業員名を姓名（フルネーム）で入力してください。誤変換にお気を付け下さい。",D1770="","←D列に都道府県を入力してください。",G1770="","←G列に1～3の選択肢を入力してください",H1770="","←H列に金額を入力してください",G1770=3,"",I1770="","←I列に所定労働時間を入力してください"),"")</f>
        <v/>
      </c>
    </row>
    <row r="1771" spans="1:12" ht="16.5" customHeight="1" x14ac:dyDescent="0.4">
      <c r="A1771" s="41" t="str">
        <f t="shared" si="27"/>
        <v/>
      </c>
      <c r="B1771" s="40"/>
      <c r="C1771" s="75"/>
      <c r="D1771" s="42"/>
      <c r="E1771" s="27" t="str" cm="1">
        <f t="array" ref="E1771">IFERROR(_xlfn.IFS(AND($F$4=45566,D1771="徳島"),VLOOKUP(D1771,最低賃金!$A$2:$G$49,2,FALSE),OR($F$4&lt;&gt;45566,D1771&lt;&gt;"徳島"),VLOOKUP(D1771,最低賃金!$A$2:$G$49,4,FALSE)),"")</f>
        <v/>
      </c>
      <c r="F1771" s="27" t="str">
        <f>IFERROR(VLOOKUP(D1771,最低賃金!$A$3:$G$49,6,FALSE),"")</f>
        <v/>
      </c>
      <c r="G1771" s="42"/>
      <c r="H1771" s="19"/>
      <c r="I1771" s="81"/>
      <c r="J1771" s="27" t="str" cm="1">
        <f t="array" ref="J1771">IFERROR(_xlfn.IFS(COUNTBLANK(G1771:I1771)=3,"",H1771="","H列に金額を入力してください",G1771=3,H1771,I1771="","I列に労働時間を入力してください",G1771=1,ROUND(H1771/(I1771*24),0),G1771=2,ROUND(H1771/(I1771*24),0)),"")</f>
        <v/>
      </c>
      <c r="K1771" s="80" t="str" cm="1">
        <f t="array" ref="K1771">IFERROR(_xlfn.IFS(D1771="","",J1771&lt;E1771,"×（法定外・要件外となる従業員です）",J1771&lt;=F1771,"〇",J1771&gt;F1771,"ー（要件外となる従業員です）"),"")</f>
        <v/>
      </c>
      <c r="L1771" s="25" t="str" cm="1">
        <f t="array" ref="L1771">IFERROR(_xlfn.IFS(COUNTBLANK(C1771:J1771)=8,"",C1771="","←C列に従業員名を姓名（フルネーム）で入力してください。誤変換にお気を付け下さい。",D1771="","←D列に都道府県を入力してください。",G1771="","←G列に1～3の選択肢を入力してください",H1771="","←H列に金額を入力してください",G1771=3,"",I1771="","←I列に所定労働時間を入力してください"),"")</f>
        <v/>
      </c>
    </row>
    <row r="1772" spans="1:12" ht="16.5" customHeight="1" x14ac:dyDescent="0.4">
      <c r="A1772" s="41" t="str">
        <f t="shared" si="27"/>
        <v/>
      </c>
      <c r="B1772" s="40"/>
      <c r="C1772" s="75"/>
      <c r="D1772" s="42"/>
      <c r="E1772" s="27" t="str" cm="1">
        <f t="array" ref="E1772">IFERROR(_xlfn.IFS(AND($F$4=45566,D1772="徳島"),VLOOKUP(D1772,最低賃金!$A$2:$G$49,2,FALSE),OR($F$4&lt;&gt;45566,D1772&lt;&gt;"徳島"),VLOOKUP(D1772,最低賃金!$A$2:$G$49,4,FALSE)),"")</f>
        <v/>
      </c>
      <c r="F1772" s="27" t="str">
        <f>IFERROR(VLOOKUP(D1772,最低賃金!$A$3:$G$49,6,FALSE),"")</f>
        <v/>
      </c>
      <c r="G1772" s="42"/>
      <c r="H1772" s="19"/>
      <c r="I1772" s="81"/>
      <c r="J1772" s="27" t="str" cm="1">
        <f t="array" ref="J1772">IFERROR(_xlfn.IFS(COUNTBLANK(G1772:I1772)=3,"",H1772="","H列に金額を入力してください",G1772=3,H1772,I1772="","I列に労働時間を入力してください",G1772=1,ROUND(H1772/(I1772*24),0),G1772=2,ROUND(H1772/(I1772*24),0)),"")</f>
        <v/>
      </c>
      <c r="K1772" s="80" t="str" cm="1">
        <f t="array" ref="K1772">IFERROR(_xlfn.IFS(D1772="","",J1772&lt;E1772,"×（法定外・要件外となる従業員です）",J1772&lt;=F1772,"〇",J1772&gt;F1772,"ー（要件外となる従業員です）"),"")</f>
        <v/>
      </c>
      <c r="L1772" s="25" t="str" cm="1">
        <f t="array" ref="L1772">IFERROR(_xlfn.IFS(COUNTBLANK(C1772:J1772)=8,"",C1772="","←C列に従業員名を姓名（フルネーム）で入力してください。誤変換にお気を付け下さい。",D1772="","←D列に都道府県を入力してください。",G1772="","←G列に1～3の選択肢を入力してください",H1772="","←H列に金額を入力してください",G1772=3,"",I1772="","←I列に所定労働時間を入力してください"),"")</f>
        <v/>
      </c>
    </row>
    <row r="1773" spans="1:12" ht="16.5" customHeight="1" x14ac:dyDescent="0.4">
      <c r="A1773" s="41" t="str">
        <f t="shared" si="27"/>
        <v/>
      </c>
      <c r="B1773" s="40"/>
      <c r="C1773" s="75"/>
      <c r="D1773" s="42"/>
      <c r="E1773" s="27" t="str" cm="1">
        <f t="array" ref="E1773">IFERROR(_xlfn.IFS(AND($F$4=45566,D1773="徳島"),VLOOKUP(D1773,最低賃金!$A$2:$G$49,2,FALSE),OR($F$4&lt;&gt;45566,D1773&lt;&gt;"徳島"),VLOOKUP(D1773,最低賃金!$A$2:$G$49,4,FALSE)),"")</f>
        <v/>
      </c>
      <c r="F1773" s="27" t="str">
        <f>IFERROR(VLOOKUP(D1773,最低賃金!$A$3:$G$49,6,FALSE),"")</f>
        <v/>
      </c>
      <c r="G1773" s="42"/>
      <c r="H1773" s="19"/>
      <c r="I1773" s="81"/>
      <c r="J1773" s="27" t="str" cm="1">
        <f t="array" ref="J1773">IFERROR(_xlfn.IFS(COUNTBLANK(G1773:I1773)=3,"",H1773="","H列に金額を入力してください",G1773=3,H1773,I1773="","I列に労働時間を入力してください",G1773=1,ROUND(H1773/(I1773*24),0),G1773=2,ROUND(H1773/(I1773*24),0)),"")</f>
        <v/>
      </c>
      <c r="K1773" s="80" t="str" cm="1">
        <f t="array" ref="K1773">IFERROR(_xlfn.IFS(D1773="","",J1773&lt;E1773,"×（法定外・要件外となる従業員です）",J1773&lt;=F1773,"〇",J1773&gt;F1773,"ー（要件外となる従業員です）"),"")</f>
        <v/>
      </c>
      <c r="L1773" s="25" t="str" cm="1">
        <f t="array" ref="L1773">IFERROR(_xlfn.IFS(COUNTBLANK(C1773:J1773)=8,"",C1773="","←C列に従業員名を姓名（フルネーム）で入力してください。誤変換にお気を付け下さい。",D1773="","←D列に都道府県を入力してください。",G1773="","←G列に1～3の選択肢を入力してください",H1773="","←H列に金額を入力してください",G1773=3,"",I1773="","←I列に所定労働時間を入力してください"),"")</f>
        <v/>
      </c>
    </row>
    <row r="1774" spans="1:12" ht="16.5" customHeight="1" x14ac:dyDescent="0.4">
      <c r="A1774" s="41" t="str">
        <f t="shared" si="27"/>
        <v/>
      </c>
      <c r="B1774" s="40"/>
      <c r="C1774" s="75"/>
      <c r="D1774" s="42"/>
      <c r="E1774" s="27" t="str" cm="1">
        <f t="array" ref="E1774">IFERROR(_xlfn.IFS(AND($F$4=45566,D1774="徳島"),VLOOKUP(D1774,最低賃金!$A$2:$G$49,2,FALSE),OR($F$4&lt;&gt;45566,D1774&lt;&gt;"徳島"),VLOOKUP(D1774,最低賃金!$A$2:$G$49,4,FALSE)),"")</f>
        <v/>
      </c>
      <c r="F1774" s="27" t="str">
        <f>IFERROR(VLOOKUP(D1774,最低賃金!$A$3:$G$49,6,FALSE),"")</f>
        <v/>
      </c>
      <c r="G1774" s="42"/>
      <c r="H1774" s="19"/>
      <c r="I1774" s="81"/>
      <c r="J1774" s="27" t="str" cm="1">
        <f t="array" ref="J1774">IFERROR(_xlfn.IFS(COUNTBLANK(G1774:I1774)=3,"",H1774="","H列に金額を入力してください",G1774=3,H1774,I1774="","I列に労働時間を入力してください",G1774=1,ROUND(H1774/(I1774*24),0),G1774=2,ROUND(H1774/(I1774*24),0)),"")</f>
        <v/>
      </c>
      <c r="K1774" s="80" t="str" cm="1">
        <f t="array" ref="K1774">IFERROR(_xlfn.IFS(D1774="","",J1774&lt;E1774,"×（法定外・要件外となる従業員です）",J1774&lt;=F1774,"〇",J1774&gt;F1774,"ー（要件外となる従業員です）"),"")</f>
        <v/>
      </c>
      <c r="L1774" s="25" t="str" cm="1">
        <f t="array" ref="L1774">IFERROR(_xlfn.IFS(COUNTBLANK(C1774:J1774)=8,"",C1774="","←C列に従業員名を姓名（フルネーム）で入力してください。誤変換にお気を付け下さい。",D1774="","←D列に都道府県を入力してください。",G1774="","←G列に1～3の選択肢を入力してください",H1774="","←H列に金額を入力してください",G1774=3,"",I1774="","←I列に所定労働時間を入力してください"),"")</f>
        <v/>
      </c>
    </row>
    <row r="1775" spans="1:12" ht="16.5" customHeight="1" x14ac:dyDescent="0.4">
      <c r="A1775" s="41" t="str">
        <f t="shared" si="27"/>
        <v/>
      </c>
      <c r="B1775" s="40"/>
      <c r="C1775" s="75"/>
      <c r="D1775" s="42"/>
      <c r="E1775" s="27" t="str" cm="1">
        <f t="array" ref="E1775">IFERROR(_xlfn.IFS(AND($F$4=45566,D1775="徳島"),VLOOKUP(D1775,最低賃金!$A$2:$G$49,2,FALSE),OR($F$4&lt;&gt;45566,D1775&lt;&gt;"徳島"),VLOOKUP(D1775,最低賃金!$A$2:$G$49,4,FALSE)),"")</f>
        <v/>
      </c>
      <c r="F1775" s="27" t="str">
        <f>IFERROR(VLOOKUP(D1775,最低賃金!$A$3:$G$49,6,FALSE),"")</f>
        <v/>
      </c>
      <c r="G1775" s="42"/>
      <c r="H1775" s="19"/>
      <c r="I1775" s="81"/>
      <c r="J1775" s="27" t="str" cm="1">
        <f t="array" ref="J1775">IFERROR(_xlfn.IFS(COUNTBLANK(G1775:I1775)=3,"",H1775="","H列に金額を入力してください",G1775=3,H1775,I1775="","I列に労働時間を入力してください",G1775=1,ROUND(H1775/(I1775*24),0),G1775=2,ROUND(H1775/(I1775*24),0)),"")</f>
        <v/>
      </c>
      <c r="K1775" s="80" t="str" cm="1">
        <f t="array" ref="K1775">IFERROR(_xlfn.IFS(D1775="","",J1775&lt;E1775,"×（法定外・要件外となる従業員です）",J1775&lt;=F1775,"〇",J1775&gt;F1775,"ー（要件外となる従業員です）"),"")</f>
        <v/>
      </c>
      <c r="L1775" s="25" t="str" cm="1">
        <f t="array" ref="L1775">IFERROR(_xlfn.IFS(COUNTBLANK(C1775:J1775)=8,"",C1775="","←C列に従業員名を姓名（フルネーム）で入力してください。誤変換にお気を付け下さい。",D1775="","←D列に都道府県を入力してください。",G1775="","←G列に1～3の選択肢を入力してください",H1775="","←H列に金額を入力してください",G1775=3,"",I1775="","←I列に所定労働時間を入力してください"),"")</f>
        <v/>
      </c>
    </row>
    <row r="1776" spans="1:12" ht="16.5" customHeight="1" x14ac:dyDescent="0.4">
      <c r="A1776" s="41" t="str">
        <f t="shared" si="27"/>
        <v/>
      </c>
      <c r="B1776" s="40"/>
      <c r="C1776" s="75"/>
      <c r="D1776" s="42"/>
      <c r="E1776" s="27" t="str" cm="1">
        <f t="array" ref="E1776">IFERROR(_xlfn.IFS(AND($F$4=45566,D1776="徳島"),VLOOKUP(D1776,最低賃金!$A$2:$G$49,2,FALSE),OR($F$4&lt;&gt;45566,D1776&lt;&gt;"徳島"),VLOOKUP(D1776,最低賃金!$A$2:$G$49,4,FALSE)),"")</f>
        <v/>
      </c>
      <c r="F1776" s="27" t="str">
        <f>IFERROR(VLOOKUP(D1776,最低賃金!$A$3:$G$49,6,FALSE),"")</f>
        <v/>
      </c>
      <c r="G1776" s="42"/>
      <c r="H1776" s="19"/>
      <c r="I1776" s="81"/>
      <c r="J1776" s="27" t="str" cm="1">
        <f t="array" ref="J1776">IFERROR(_xlfn.IFS(COUNTBLANK(G1776:I1776)=3,"",H1776="","H列に金額を入力してください",G1776=3,H1776,I1776="","I列に労働時間を入力してください",G1776=1,ROUND(H1776/(I1776*24),0),G1776=2,ROUND(H1776/(I1776*24),0)),"")</f>
        <v/>
      </c>
      <c r="K1776" s="80" t="str" cm="1">
        <f t="array" ref="K1776">IFERROR(_xlfn.IFS(D1776="","",J1776&lt;E1776,"×（法定外・要件外となる従業員です）",J1776&lt;=F1776,"〇",J1776&gt;F1776,"ー（要件外となる従業員です）"),"")</f>
        <v/>
      </c>
      <c r="L1776" s="25" t="str" cm="1">
        <f t="array" ref="L1776">IFERROR(_xlfn.IFS(COUNTBLANK(C1776:J1776)=8,"",C1776="","←C列に従業員名を姓名（フルネーム）で入力してください。誤変換にお気を付け下さい。",D1776="","←D列に都道府県を入力してください。",G1776="","←G列に1～3の選択肢を入力してください",H1776="","←H列に金額を入力してください",G1776=3,"",I1776="","←I列に所定労働時間を入力してください"),"")</f>
        <v/>
      </c>
    </row>
    <row r="1777" spans="1:12" ht="16.5" customHeight="1" x14ac:dyDescent="0.4">
      <c r="A1777" s="41" t="str">
        <f t="shared" si="27"/>
        <v/>
      </c>
      <c r="B1777" s="40"/>
      <c r="C1777" s="75"/>
      <c r="D1777" s="42"/>
      <c r="E1777" s="27" t="str" cm="1">
        <f t="array" ref="E1777">IFERROR(_xlfn.IFS(AND($F$4=45566,D1777="徳島"),VLOOKUP(D1777,最低賃金!$A$2:$G$49,2,FALSE),OR($F$4&lt;&gt;45566,D1777&lt;&gt;"徳島"),VLOOKUP(D1777,最低賃金!$A$2:$G$49,4,FALSE)),"")</f>
        <v/>
      </c>
      <c r="F1777" s="27" t="str">
        <f>IFERROR(VLOOKUP(D1777,最低賃金!$A$3:$G$49,6,FALSE),"")</f>
        <v/>
      </c>
      <c r="G1777" s="42"/>
      <c r="H1777" s="19"/>
      <c r="I1777" s="81"/>
      <c r="J1777" s="27" t="str" cm="1">
        <f t="array" ref="J1777">IFERROR(_xlfn.IFS(COUNTBLANK(G1777:I1777)=3,"",H1777="","H列に金額を入力してください",G1777=3,H1777,I1777="","I列に労働時間を入力してください",G1777=1,ROUND(H1777/(I1777*24),0),G1777=2,ROUND(H1777/(I1777*24),0)),"")</f>
        <v/>
      </c>
      <c r="K1777" s="80" t="str" cm="1">
        <f t="array" ref="K1777">IFERROR(_xlfn.IFS(D1777="","",J1777&lt;E1777,"×（法定外・要件外となる従業員です）",J1777&lt;=F1777,"〇",J1777&gt;F1777,"ー（要件外となる従業員です）"),"")</f>
        <v/>
      </c>
      <c r="L1777" s="25" t="str" cm="1">
        <f t="array" ref="L1777">IFERROR(_xlfn.IFS(COUNTBLANK(C1777:J1777)=8,"",C1777="","←C列に従業員名を姓名（フルネーム）で入力してください。誤変換にお気を付け下さい。",D1777="","←D列に都道府県を入力してください。",G1777="","←G列に1～3の選択肢を入力してください",H1777="","←H列に金額を入力してください",G1777=3,"",I1777="","←I列に所定労働時間を入力してください"),"")</f>
        <v/>
      </c>
    </row>
    <row r="1778" spans="1:12" ht="16.5" customHeight="1" x14ac:dyDescent="0.4">
      <c r="A1778" s="41" t="str">
        <f t="shared" ref="A1778:A1841" si="28">IF(C1778="","",A1777+1)</f>
        <v/>
      </c>
      <c r="B1778" s="40"/>
      <c r="C1778" s="75"/>
      <c r="D1778" s="42"/>
      <c r="E1778" s="27" t="str" cm="1">
        <f t="array" ref="E1778">IFERROR(_xlfn.IFS(AND($F$4=45566,D1778="徳島"),VLOOKUP(D1778,最低賃金!$A$2:$G$49,2,FALSE),OR($F$4&lt;&gt;45566,D1778&lt;&gt;"徳島"),VLOOKUP(D1778,最低賃金!$A$2:$G$49,4,FALSE)),"")</f>
        <v/>
      </c>
      <c r="F1778" s="27" t="str">
        <f>IFERROR(VLOOKUP(D1778,最低賃金!$A$3:$G$49,6,FALSE),"")</f>
        <v/>
      </c>
      <c r="G1778" s="42"/>
      <c r="H1778" s="19"/>
      <c r="I1778" s="81"/>
      <c r="J1778" s="27" t="str" cm="1">
        <f t="array" ref="J1778">IFERROR(_xlfn.IFS(COUNTBLANK(G1778:I1778)=3,"",H1778="","H列に金額を入力してください",G1778=3,H1778,I1778="","I列に労働時間を入力してください",G1778=1,ROUND(H1778/(I1778*24),0),G1778=2,ROUND(H1778/(I1778*24),0)),"")</f>
        <v/>
      </c>
      <c r="K1778" s="80" t="str" cm="1">
        <f t="array" ref="K1778">IFERROR(_xlfn.IFS(D1778="","",J1778&lt;E1778,"×（法定外・要件外となる従業員です）",J1778&lt;=F1778,"〇",J1778&gt;F1778,"ー（要件外となる従業員です）"),"")</f>
        <v/>
      </c>
      <c r="L1778" s="25" t="str" cm="1">
        <f t="array" ref="L1778">IFERROR(_xlfn.IFS(COUNTBLANK(C1778:J1778)=8,"",C1778="","←C列に従業員名を姓名（フルネーム）で入力してください。誤変換にお気を付け下さい。",D1778="","←D列に都道府県を入力してください。",G1778="","←G列に1～3の選択肢を入力してください",H1778="","←H列に金額を入力してください",G1778=3,"",I1778="","←I列に所定労働時間を入力してください"),"")</f>
        <v/>
      </c>
    </row>
    <row r="1779" spans="1:12" ht="16.5" customHeight="1" x14ac:dyDescent="0.4">
      <c r="A1779" s="41" t="str">
        <f t="shared" si="28"/>
        <v/>
      </c>
      <c r="B1779" s="40"/>
      <c r="C1779" s="75"/>
      <c r="D1779" s="42"/>
      <c r="E1779" s="27" t="str" cm="1">
        <f t="array" ref="E1779">IFERROR(_xlfn.IFS(AND($F$4=45566,D1779="徳島"),VLOOKUP(D1779,最低賃金!$A$2:$G$49,2,FALSE),OR($F$4&lt;&gt;45566,D1779&lt;&gt;"徳島"),VLOOKUP(D1779,最低賃金!$A$2:$G$49,4,FALSE)),"")</f>
        <v/>
      </c>
      <c r="F1779" s="27" t="str">
        <f>IFERROR(VLOOKUP(D1779,最低賃金!$A$3:$G$49,6,FALSE),"")</f>
        <v/>
      </c>
      <c r="G1779" s="42"/>
      <c r="H1779" s="19"/>
      <c r="I1779" s="81"/>
      <c r="J1779" s="27" t="str" cm="1">
        <f t="array" ref="J1779">IFERROR(_xlfn.IFS(COUNTBLANK(G1779:I1779)=3,"",H1779="","H列に金額を入力してください",G1779=3,H1779,I1779="","I列に労働時間を入力してください",G1779=1,ROUND(H1779/(I1779*24),0),G1779=2,ROUND(H1779/(I1779*24),0)),"")</f>
        <v/>
      </c>
      <c r="K1779" s="80" t="str" cm="1">
        <f t="array" ref="K1779">IFERROR(_xlfn.IFS(D1779="","",J1779&lt;E1779,"×（法定外・要件外となる従業員です）",J1779&lt;=F1779,"〇",J1779&gt;F1779,"ー（要件外となる従業員です）"),"")</f>
        <v/>
      </c>
      <c r="L1779" s="25" t="str" cm="1">
        <f t="array" ref="L1779">IFERROR(_xlfn.IFS(COUNTBLANK(C1779:J1779)=8,"",C1779="","←C列に従業員名を姓名（フルネーム）で入力してください。誤変換にお気を付け下さい。",D1779="","←D列に都道府県を入力してください。",G1779="","←G列に1～3の選択肢を入力してください",H1779="","←H列に金額を入力してください",G1779=3,"",I1779="","←I列に所定労働時間を入力してください"),"")</f>
        <v/>
      </c>
    </row>
    <row r="1780" spans="1:12" ht="16.5" customHeight="1" x14ac:dyDescent="0.4">
      <c r="A1780" s="41" t="str">
        <f t="shared" si="28"/>
        <v/>
      </c>
      <c r="B1780" s="40"/>
      <c r="C1780" s="75"/>
      <c r="D1780" s="42"/>
      <c r="E1780" s="27" t="str" cm="1">
        <f t="array" ref="E1780">IFERROR(_xlfn.IFS(AND($F$4=45566,D1780="徳島"),VLOOKUP(D1780,最低賃金!$A$2:$G$49,2,FALSE),OR($F$4&lt;&gt;45566,D1780&lt;&gt;"徳島"),VLOOKUP(D1780,最低賃金!$A$2:$G$49,4,FALSE)),"")</f>
        <v/>
      </c>
      <c r="F1780" s="27" t="str">
        <f>IFERROR(VLOOKUP(D1780,最低賃金!$A$3:$G$49,6,FALSE),"")</f>
        <v/>
      </c>
      <c r="G1780" s="42"/>
      <c r="H1780" s="19"/>
      <c r="I1780" s="81"/>
      <c r="J1780" s="27" t="str" cm="1">
        <f t="array" ref="J1780">IFERROR(_xlfn.IFS(COUNTBLANK(G1780:I1780)=3,"",H1780="","H列に金額を入力してください",G1780=3,H1780,I1780="","I列に労働時間を入力してください",G1780=1,ROUND(H1780/(I1780*24),0),G1780=2,ROUND(H1780/(I1780*24),0)),"")</f>
        <v/>
      </c>
      <c r="K1780" s="80" t="str" cm="1">
        <f t="array" ref="K1780">IFERROR(_xlfn.IFS(D1780="","",J1780&lt;E1780,"×（法定外・要件外となる従業員です）",J1780&lt;=F1780,"〇",J1780&gt;F1780,"ー（要件外となる従業員です）"),"")</f>
        <v/>
      </c>
      <c r="L1780" s="25" t="str" cm="1">
        <f t="array" ref="L1780">IFERROR(_xlfn.IFS(COUNTBLANK(C1780:J1780)=8,"",C1780="","←C列に従業員名を姓名（フルネーム）で入力してください。誤変換にお気を付け下さい。",D1780="","←D列に都道府県を入力してください。",G1780="","←G列に1～3の選択肢を入力してください",H1780="","←H列に金額を入力してください",G1780=3,"",I1780="","←I列に所定労働時間を入力してください"),"")</f>
        <v/>
      </c>
    </row>
    <row r="1781" spans="1:12" ht="16.5" customHeight="1" x14ac:dyDescent="0.4">
      <c r="A1781" s="41" t="str">
        <f t="shared" si="28"/>
        <v/>
      </c>
      <c r="B1781" s="40"/>
      <c r="C1781" s="75"/>
      <c r="D1781" s="42"/>
      <c r="E1781" s="27" t="str" cm="1">
        <f t="array" ref="E1781">IFERROR(_xlfn.IFS(AND($F$4=45566,D1781="徳島"),VLOOKUP(D1781,最低賃金!$A$2:$G$49,2,FALSE),OR($F$4&lt;&gt;45566,D1781&lt;&gt;"徳島"),VLOOKUP(D1781,最低賃金!$A$2:$G$49,4,FALSE)),"")</f>
        <v/>
      </c>
      <c r="F1781" s="27" t="str">
        <f>IFERROR(VLOOKUP(D1781,最低賃金!$A$3:$G$49,6,FALSE),"")</f>
        <v/>
      </c>
      <c r="G1781" s="42"/>
      <c r="H1781" s="19"/>
      <c r="I1781" s="81"/>
      <c r="J1781" s="27" t="str" cm="1">
        <f t="array" ref="J1781">IFERROR(_xlfn.IFS(COUNTBLANK(G1781:I1781)=3,"",H1781="","H列に金額を入力してください",G1781=3,H1781,I1781="","I列に労働時間を入力してください",G1781=1,ROUND(H1781/(I1781*24),0),G1781=2,ROUND(H1781/(I1781*24),0)),"")</f>
        <v/>
      </c>
      <c r="K1781" s="80" t="str" cm="1">
        <f t="array" ref="K1781">IFERROR(_xlfn.IFS(D1781="","",J1781&lt;E1781,"×（法定外・要件外となる従業員です）",J1781&lt;=F1781,"〇",J1781&gt;F1781,"ー（要件外となる従業員です）"),"")</f>
        <v/>
      </c>
      <c r="L1781" s="25" t="str" cm="1">
        <f t="array" ref="L1781">IFERROR(_xlfn.IFS(COUNTBLANK(C1781:J1781)=8,"",C1781="","←C列に従業員名を姓名（フルネーム）で入力してください。誤変換にお気を付け下さい。",D1781="","←D列に都道府県を入力してください。",G1781="","←G列に1～3の選択肢を入力してください",H1781="","←H列に金額を入力してください",G1781=3,"",I1781="","←I列に所定労働時間を入力してください"),"")</f>
        <v/>
      </c>
    </row>
    <row r="1782" spans="1:12" ht="16.5" customHeight="1" x14ac:dyDescent="0.4">
      <c r="A1782" s="41" t="str">
        <f t="shared" si="28"/>
        <v/>
      </c>
      <c r="B1782" s="40"/>
      <c r="C1782" s="75"/>
      <c r="D1782" s="42"/>
      <c r="E1782" s="27" t="str" cm="1">
        <f t="array" ref="E1782">IFERROR(_xlfn.IFS(AND($F$4=45566,D1782="徳島"),VLOOKUP(D1782,最低賃金!$A$2:$G$49,2,FALSE),OR($F$4&lt;&gt;45566,D1782&lt;&gt;"徳島"),VLOOKUP(D1782,最低賃金!$A$2:$G$49,4,FALSE)),"")</f>
        <v/>
      </c>
      <c r="F1782" s="27" t="str">
        <f>IFERROR(VLOOKUP(D1782,最低賃金!$A$3:$G$49,6,FALSE),"")</f>
        <v/>
      </c>
      <c r="G1782" s="42"/>
      <c r="H1782" s="19"/>
      <c r="I1782" s="81"/>
      <c r="J1782" s="27" t="str" cm="1">
        <f t="array" ref="J1782">IFERROR(_xlfn.IFS(COUNTBLANK(G1782:I1782)=3,"",H1782="","H列に金額を入力してください",G1782=3,H1782,I1782="","I列に労働時間を入力してください",G1782=1,ROUND(H1782/(I1782*24),0),G1782=2,ROUND(H1782/(I1782*24),0)),"")</f>
        <v/>
      </c>
      <c r="K1782" s="80" t="str" cm="1">
        <f t="array" ref="K1782">IFERROR(_xlfn.IFS(D1782="","",J1782&lt;E1782,"×（法定外・要件外となる従業員です）",J1782&lt;=F1782,"〇",J1782&gt;F1782,"ー（要件外となる従業員です）"),"")</f>
        <v/>
      </c>
      <c r="L1782" s="25" t="str" cm="1">
        <f t="array" ref="L1782">IFERROR(_xlfn.IFS(COUNTBLANK(C1782:J1782)=8,"",C1782="","←C列に従業員名を姓名（フルネーム）で入力してください。誤変換にお気を付け下さい。",D1782="","←D列に都道府県を入力してください。",G1782="","←G列に1～3の選択肢を入力してください",H1782="","←H列に金額を入力してください",G1782=3,"",I1782="","←I列に所定労働時間を入力してください"),"")</f>
        <v/>
      </c>
    </row>
    <row r="1783" spans="1:12" ht="16.5" customHeight="1" x14ac:dyDescent="0.4">
      <c r="A1783" s="41" t="str">
        <f t="shared" si="28"/>
        <v/>
      </c>
      <c r="B1783" s="40"/>
      <c r="C1783" s="75"/>
      <c r="D1783" s="42"/>
      <c r="E1783" s="27" t="str" cm="1">
        <f t="array" ref="E1783">IFERROR(_xlfn.IFS(AND($F$4=45566,D1783="徳島"),VLOOKUP(D1783,最低賃金!$A$2:$G$49,2,FALSE),OR($F$4&lt;&gt;45566,D1783&lt;&gt;"徳島"),VLOOKUP(D1783,最低賃金!$A$2:$G$49,4,FALSE)),"")</f>
        <v/>
      </c>
      <c r="F1783" s="27" t="str">
        <f>IFERROR(VLOOKUP(D1783,最低賃金!$A$3:$G$49,6,FALSE),"")</f>
        <v/>
      </c>
      <c r="G1783" s="42"/>
      <c r="H1783" s="19"/>
      <c r="I1783" s="81"/>
      <c r="J1783" s="27" t="str" cm="1">
        <f t="array" ref="J1783">IFERROR(_xlfn.IFS(COUNTBLANK(G1783:I1783)=3,"",H1783="","H列に金額を入力してください",G1783=3,H1783,I1783="","I列に労働時間を入力してください",G1783=1,ROUND(H1783/(I1783*24),0),G1783=2,ROUND(H1783/(I1783*24),0)),"")</f>
        <v/>
      </c>
      <c r="K1783" s="80" t="str" cm="1">
        <f t="array" ref="K1783">IFERROR(_xlfn.IFS(D1783="","",J1783&lt;E1783,"×（法定外・要件外となる従業員です）",J1783&lt;=F1783,"〇",J1783&gt;F1783,"ー（要件外となる従業員です）"),"")</f>
        <v/>
      </c>
      <c r="L1783" s="25" t="str" cm="1">
        <f t="array" ref="L1783">IFERROR(_xlfn.IFS(COUNTBLANK(C1783:J1783)=8,"",C1783="","←C列に従業員名を姓名（フルネーム）で入力してください。誤変換にお気を付け下さい。",D1783="","←D列に都道府県を入力してください。",G1783="","←G列に1～3の選択肢を入力してください",H1783="","←H列に金額を入力してください",G1783=3,"",I1783="","←I列に所定労働時間を入力してください"),"")</f>
        <v/>
      </c>
    </row>
    <row r="1784" spans="1:12" ht="16.5" customHeight="1" x14ac:dyDescent="0.4">
      <c r="A1784" s="41" t="str">
        <f t="shared" si="28"/>
        <v/>
      </c>
      <c r="B1784" s="40"/>
      <c r="C1784" s="75"/>
      <c r="D1784" s="42"/>
      <c r="E1784" s="27" t="str" cm="1">
        <f t="array" ref="E1784">IFERROR(_xlfn.IFS(AND($F$4=45566,D1784="徳島"),VLOOKUP(D1784,最低賃金!$A$2:$G$49,2,FALSE),OR($F$4&lt;&gt;45566,D1784&lt;&gt;"徳島"),VLOOKUP(D1784,最低賃金!$A$2:$G$49,4,FALSE)),"")</f>
        <v/>
      </c>
      <c r="F1784" s="27" t="str">
        <f>IFERROR(VLOOKUP(D1784,最低賃金!$A$3:$G$49,6,FALSE),"")</f>
        <v/>
      </c>
      <c r="G1784" s="42"/>
      <c r="H1784" s="19"/>
      <c r="I1784" s="81"/>
      <c r="J1784" s="27" t="str" cm="1">
        <f t="array" ref="J1784">IFERROR(_xlfn.IFS(COUNTBLANK(G1784:I1784)=3,"",H1784="","H列に金額を入力してください",G1784=3,H1784,I1784="","I列に労働時間を入力してください",G1784=1,ROUND(H1784/(I1784*24),0),G1784=2,ROUND(H1784/(I1784*24),0)),"")</f>
        <v/>
      </c>
      <c r="K1784" s="80" t="str" cm="1">
        <f t="array" ref="K1784">IFERROR(_xlfn.IFS(D1784="","",J1784&lt;E1784,"×（法定外・要件外となる従業員です）",J1784&lt;=F1784,"〇",J1784&gt;F1784,"ー（要件外となる従業員です）"),"")</f>
        <v/>
      </c>
      <c r="L1784" s="25" t="str" cm="1">
        <f t="array" ref="L1784">IFERROR(_xlfn.IFS(COUNTBLANK(C1784:J1784)=8,"",C1784="","←C列に従業員名を姓名（フルネーム）で入力してください。誤変換にお気を付け下さい。",D1784="","←D列に都道府県を入力してください。",G1784="","←G列に1～3の選択肢を入力してください",H1784="","←H列に金額を入力してください",G1784=3,"",I1784="","←I列に所定労働時間を入力してください"),"")</f>
        <v/>
      </c>
    </row>
    <row r="1785" spans="1:12" ht="16.5" customHeight="1" x14ac:dyDescent="0.4">
      <c r="A1785" s="41" t="str">
        <f t="shared" si="28"/>
        <v/>
      </c>
      <c r="B1785" s="40"/>
      <c r="C1785" s="75"/>
      <c r="D1785" s="42"/>
      <c r="E1785" s="27" t="str" cm="1">
        <f t="array" ref="E1785">IFERROR(_xlfn.IFS(AND($F$4=45566,D1785="徳島"),VLOOKUP(D1785,最低賃金!$A$2:$G$49,2,FALSE),OR($F$4&lt;&gt;45566,D1785&lt;&gt;"徳島"),VLOOKUP(D1785,最低賃金!$A$2:$G$49,4,FALSE)),"")</f>
        <v/>
      </c>
      <c r="F1785" s="27" t="str">
        <f>IFERROR(VLOOKUP(D1785,最低賃金!$A$3:$G$49,6,FALSE),"")</f>
        <v/>
      </c>
      <c r="G1785" s="42"/>
      <c r="H1785" s="19"/>
      <c r="I1785" s="81"/>
      <c r="J1785" s="27" t="str" cm="1">
        <f t="array" ref="J1785">IFERROR(_xlfn.IFS(COUNTBLANK(G1785:I1785)=3,"",H1785="","H列に金額を入力してください",G1785=3,H1785,I1785="","I列に労働時間を入力してください",G1785=1,ROUND(H1785/(I1785*24),0),G1785=2,ROUND(H1785/(I1785*24),0)),"")</f>
        <v/>
      </c>
      <c r="K1785" s="80" t="str" cm="1">
        <f t="array" ref="K1785">IFERROR(_xlfn.IFS(D1785="","",J1785&lt;E1785,"×（法定外・要件外となる従業員です）",J1785&lt;=F1785,"〇",J1785&gt;F1785,"ー（要件外となる従業員です）"),"")</f>
        <v/>
      </c>
      <c r="L1785" s="25" t="str" cm="1">
        <f t="array" ref="L1785">IFERROR(_xlfn.IFS(COUNTBLANK(C1785:J1785)=8,"",C1785="","←C列に従業員名を姓名（フルネーム）で入力してください。誤変換にお気を付け下さい。",D1785="","←D列に都道府県を入力してください。",G1785="","←G列に1～3の選択肢を入力してください",H1785="","←H列に金額を入力してください",G1785=3,"",I1785="","←I列に所定労働時間を入力してください"),"")</f>
        <v/>
      </c>
    </row>
    <row r="1786" spans="1:12" ht="16.5" customHeight="1" x14ac:dyDescent="0.4">
      <c r="A1786" s="41" t="str">
        <f t="shared" si="28"/>
        <v/>
      </c>
      <c r="B1786" s="40"/>
      <c r="C1786" s="75"/>
      <c r="D1786" s="42"/>
      <c r="E1786" s="27" t="str" cm="1">
        <f t="array" ref="E1786">IFERROR(_xlfn.IFS(AND($F$4=45566,D1786="徳島"),VLOOKUP(D1786,最低賃金!$A$2:$G$49,2,FALSE),OR($F$4&lt;&gt;45566,D1786&lt;&gt;"徳島"),VLOOKUP(D1786,最低賃金!$A$2:$G$49,4,FALSE)),"")</f>
        <v/>
      </c>
      <c r="F1786" s="27" t="str">
        <f>IFERROR(VLOOKUP(D1786,最低賃金!$A$3:$G$49,6,FALSE),"")</f>
        <v/>
      </c>
      <c r="G1786" s="42"/>
      <c r="H1786" s="19"/>
      <c r="I1786" s="81"/>
      <c r="J1786" s="27" t="str" cm="1">
        <f t="array" ref="J1786">IFERROR(_xlfn.IFS(COUNTBLANK(G1786:I1786)=3,"",H1786="","H列に金額を入力してください",G1786=3,H1786,I1786="","I列に労働時間を入力してください",G1786=1,ROUND(H1786/(I1786*24),0),G1786=2,ROUND(H1786/(I1786*24),0)),"")</f>
        <v/>
      </c>
      <c r="K1786" s="80" t="str" cm="1">
        <f t="array" ref="K1786">IFERROR(_xlfn.IFS(D1786="","",J1786&lt;E1786,"×（法定外・要件外となる従業員です）",J1786&lt;=F1786,"〇",J1786&gt;F1786,"ー（要件外となる従業員です）"),"")</f>
        <v/>
      </c>
      <c r="L1786" s="25" t="str" cm="1">
        <f t="array" ref="L1786">IFERROR(_xlfn.IFS(COUNTBLANK(C1786:J1786)=8,"",C1786="","←C列に従業員名を姓名（フルネーム）で入力してください。誤変換にお気を付け下さい。",D1786="","←D列に都道府県を入力してください。",G1786="","←G列に1～3の選択肢を入力してください",H1786="","←H列に金額を入力してください",G1786=3,"",I1786="","←I列に所定労働時間を入力してください"),"")</f>
        <v/>
      </c>
    </row>
    <row r="1787" spans="1:12" ht="16.5" customHeight="1" x14ac:dyDescent="0.4">
      <c r="A1787" s="41" t="str">
        <f t="shared" si="28"/>
        <v/>
      </c>
      <c r="B1787" s="40"/>
      <c r="C1787" s="75"/>
      <c r="D1787" s="42"/>
      <c r="E1787" s="27" t="str" cm="1">
        <f t="array" ref="E1787">IFERROR(_xlfn.IFS(AND($F$4=45566,D1787="徳島"),VLOOKUP(D1787,最低賃金!$A$2:$G$49,2,FALSE),OR($F$4&lt;&gt;45566,D1787&lt;&gt;"徳島"),VLOOKUP(D1787,最低賃金!$A$2:$G$49,4,FALSE)),"")</f>
        <v/>
      </c>
      <c r="F1787" s="27" t="str">
        <f>IFERROR(VLOOKUP(D1787,最低賃金!$A$3:$G$49,6,FALSE),"")</f>
        <v/>
      </c>
      <c r="G1787" s="42"/>
      <c r="H1787" s="19"/>
      <c r="I1787" s="81"/>
      <c r="J1787" s="27" t="str" cm="1">
        <f t="array" ref="J1787">IFERROR(_xlfn.IFS(COUNTBLANK(G1787:I1787)=3,"",H1787="","H列に金額を入力してください",G1787=3,H1787,I1787="","I列に労働時間を入力してください",G1787=1,ROUND(H1787/(I1787*24),0),G1787=2,ROUND(H1787/(I1787*24),0)),"")</f>
        <v/>
      </c>
      <c r="K1787" s="80" t="str" cm="1">
        <f t="array" ref="K1787">IFERROR(_xlfn.IFS(D1787="","",J1787&lt;E1787,"×（法定外・要件外となる従業員です）",J1787&lt;=F1787,"〇",J1787&gt;F1787,"ー（要件外となる従業員です）"),"")</f>
        <v/>
      </c>
      <c r="L1787" s="25" t="str" cm="1">
        <f t="array" ref="L1787">IFERROR(_xlfn.IFS(COUNTBLANK(C1787:J1787)=8,"",C1787="","←C列に従業員名を姓名（フルネーム）で入力してください。誤変換にお気を付け下さい。",D1787="","←D列に都道府県を入力してください。",G1787="","←G列に1～3の選択肢を入力してください",H1787="","←H列に金額を入力してください",G1787=3,"",I1787="","←I列に所定労働時間を入力してください"),"")</f>
        <v/>
      </c>
    </row>
    <row r="1788" spans="1:12" ht="16.5" customHeight="1" x14ac:dyDescent="0.4">
      <c r="A1788" s="41" t="str">
        <f t="shared" si="28"/>
        <v/>
      </c>
      <c r="B1788" s="40"/>
      <c r="C1788" s="75"/>
      <c r="D1788" s="42"/>
      <c r="E1788" s="27" t="str" cm="1">
        <f t="array" ref="E1788">IFERROR(_xlfn.IFS(AND($F$4=45566,D1788="徳島"),VLOOKUP(D1788,最低賃金!$A$2:$G$49,2,FALSE),OR($F$4&lt;&gt;45566,D1788&lt;&gt;"徳島"),VLOOKUP(D1788,最低賃金!$A$2:$G$49,4,FALSE)),"")</f>
        <v/>
      </c>
      <c r="F1788" s="27" t="str">
        <f>IFERROR(VLOOKUP(D1788,最低賃金!$A$3:$G$49,6,FALSE),"")</f>
        <v/>
      </c>
      <c r="G1788" s="42"/>
      <c r="H1788" s="19"/>
      <c r="I1788" s="81"/>
      <c r="J1788" s="27" t="str" cm="1">
        <f t="array" ref="J1788">IFERROR(_xlfn.IFS(COUNTBLANK(G1788:I1788)=3,"",H1788="","H列に金額を入力してください",G1788=3,H1788,I1788="","I列に労働時間を入力してください",G1788=1,ROUND(H1788/(I1788*24),0),G1788=2,ROUND(H1788/(I1788*24),0)),"")</f>
        <v/>
      </c>
      <c r="K1788" s="80" t="str" cm="1">
        <f t="array" ref="K1788">IFERROR(_xlfn.IFS(D1788="","",J1788&lt;E1788,"×（法定外・要件外となる従業員です）",J1788&lt;=F1788,"〇",J1788&gt;F1788,"ー（要件外となる従業員です）"),"")</f>
        <v/>
      </c>
      <c r="L1788" s="25" t="str" cm="1">
        <f t="array" ref="L1788">IFERROR(_xlfn.IFS(COUNTBLANK(C1788:J1788)=8,"",C1788="","←C列に従業員名を姓名（フルネーム）で入力してください。誤変換にお気を付け下さい。",D1788="","←D列に都道府県を入力してください。",G1788="","←G列に1～3の選択肢を入力してください",H1788="","←H列に金額を入力してください",G1788=3,"",I1788="","←I列に所定労働時間を入力してください"),"")</f>
        <v/>
      </c>
    </row>
    <row r="1789" spans="1:12" ht="16.5" customHeight="1" x14ac:dyDescent="0.4">
      <c r="A1789" s="41" t="str">
        <f t="shared" si="28"/>
        <v/>
      </c>
      <c r="B1789" s="40"/>
      <c r="C1789" s="75"/>
      <c r="D1789" s="42"/>
      <c r="E1789" s="27" t="str" cm="1">
        <f t="array" ref="E1789">IFERROR(_xlfn.IFS(AND($F$4=45566,D1789="徳島"),VLOOKUP(D1789,最低賃金!$A$2:$G$49,2,FALSE),OR($F$4&lt;&gt;45566,D1789&lt;&gt;"徳島"),VLOOKUP(D1789,最低賃金!$A$2:$G$49,4,FALSE)),"")</f>
        <v/>
      </c>
      <c r="F1789" s="27" t="str">
        <f>IFERROR(VLOOKUP(D1789,最低賃金!$A$3:$G$49,6,FALSE),"")</f>
        <v/>
      </c>
      <c r="G1789" s="42"/>
      <c r="H1789" s="19"/>
      <c r="I1789" s="81"/>
      <c r="J1789" s="27" t="str" cm="1">
        <f t="array" ref="J1789">IFERROR(_xlfn.IFS(COUNTBLANK(G1789:I1789)=3,"",H1789="","H列に金額を入力してください",G1789=3,H1789,I1789="","I列に労働時間を入力してください",G1789=1,ROUND(H1789/(I1789*24),0),G1789=2,ROUND(H1789/(I1789*24),0)),"")</f>
        <v/>
      </c>
      <c r="K1789" s="80" t="str" cm="1">
        <f t="array" ref="K1789">IFERROR(_xlfn.IFS(D1789="","",J1789&lt;E1789,"×（法定外・要件外となる従業員です）",J1789&lt;=F1789,"〇",J1789&gt;F1789,"ー（要件外となる従業員です）"),"")</f>
        <v/>
      </c>
      <c r="L1789" s="25" t="str" cm="1">
        <f t="array" ref="L1789">IFERROR(_xlfn.IFS(COUNTBLANK(C1789:J1789)=8,"",C1789="","←C列に従業員名を姓名（フルネーム）で入力してください。誤変換にお気を付け下さい。",D1789="","←D列に都道府県を入力してください。",G1789="","←G列に1～3の選択肢を入力してください",H1789="","←H列に金額を入力してください",G1789=3,"",I1789="","←I列に所定労働時間を入力してください"),"")</f>
        <v/>
      </c>
    </row>
    <row r="1790" spans="1:12" ht="16.5" customHeight="1" x14ac:dyDescent="0.4">
      <c r="A1790" s="41" t="str">
        <f t="shared" si="28"/>
        <v/>
      </c>
      <c r="B1790" s="40"/>
      <c r="C1790" s="75"/>
      <c r="D1790" s="42"/>
      <c r="E1790" s="27" t="str" cm="1">
        <f t="array" ref="E1790">IFERROR(_xlfn.IFS(AND($F$4=45566,D1790="徳島"),VLOOKUP(D1790,最低賃金!$A$2:$G$49,2,FALSE),OR($F$4&lt;&gt;45566,D1790&lt;&gt;"徳島"),VLOOKUP(D1790,最低賃金!$A$2:$G$49,4,FALSE)),"")</f>
        <v/>
      </c>
      <c r="F1790" s="27" t="str">
        <f>IFERROR(VLOOKUP(D1790,最低賃金!$A$3:$G$49,6,FALSE),"")</f>
        <v/>
      </c>
      <c r="G1790" s="42"/>
      <c r="H1790" s="19"/>
      <c r="I1790" s="81"/>
      <c r="J1790" s="27" t="str" cm="1">
        <f t="array" ref="J1790">IFERROR(_xlfn.IFS(COUNTBLANK(G1790:I1790)=3,"",H1790="","H列に金額を入力してください",G1790=3,H1790,I1790="","I列に労働時間を入力してください",G1790=1,ROUND(H1790/(I1790*24),0),G1790=2,ROUND(H1790/(I1790*24),0)),"")</f>
        <v/>
      </c>
      <c r="K1790" s="80" t="str" cm="1">
        <f t="array" ref="K1790">IFERROR(_xlfn.IFS(D1790="","",J1790&lt;E1790,"×（法定外・要件外となる従業員です）",J1790&lt;=F1790,"〇",J1790&gt;F1790,"ー（要件外となる従業員です）"),"")</f>
        <v/>
      </c>
      <c r="L1790" s="25" t="str" cm="1">
        <f t="array" ref="L1790">IFERROR(_xlfn.IFS(COUNTBLANK(C1790:J1790)=8,"",C1790="","←C列に従業員名を姓名（フルネーム）で入力してください。誤変換にお気を付け下さい。",D1790="","←D列に都道府県を入力してください。",G1790="","←G列に1～3の選択肢を入力してください",H1790="","←H列に金額を入力してください",G1790=3,"",I1790="","←I列に所定労働時間を入力してください"),"")</f>
        <v/>
      </c>
    </row>
    <row r="1791" spans="1:12" ht="16.5" customHeight="1" x14ac:dyDescent="0.4">
      <c r="A1791" s="41" t="str">
        <f t="shared" si="28"/>
        <v/>
      </c>
      <c r="B1791" s="40"/>
      <c r="C1791" s="75"/>
      <c r="D1791" s="42"/>
      <c r="E1791" s="27" t="str" cm="1">
        <f t="array" ref="E1791">IFERROR(_xlfn.IFS(AND($F$4=45566,D1791="徳島"),VLOOKUP(D1791,最低賃金!$A$2:$G$49,2,FALSE),OR($F$4&lt;&gt;45566,D1791&lt;&gt;"徳島"),VLOOKUP(D1791,最低賃金!$A$2:$G$49,4,FALSE)),"")</f>
        <v/>
      </c>
      <c r="F1791" s="27" t="str">
        <f>IFERROR(VLOOKUP(D1791,最低賃金!$A$3:$G$49,6,FALSE),"")</f>
        <v/>
      </c>
      <c r="G1791" s="42"/>
      <c r="H1791" s="19"/>
      <c r="I1791" s="81"/>
      <c r="J1791" s="27" t="str" cm="1">
        <f t="array" ref="J1791">IFERROR(_xlfn.IFS(COUNTBLANK(G1791:I1791)=3,"",H1791="","H列に金額を入力してください",G1791=3,H1791,I1791="","I列に労働時間を入力してください",G1791=1,ROUND(H1791/(I1791*24),0),G1791=2,ROUND(H1791/(I1791*24),0)),"")</f>
        <v/>
      </c>
      <c r="K1791" s="80" t="str" cm="1">
        <f t="array" ref="K1791">IFERROR(_xlfn.IFS(D1791="","",J1791&lt;E1791,"×（法定外・要件外となる従業員です）",J1791&lt;=F1791,"〇",J1791&gt;F1791,"ー（要件外となる従業員です）"),"")</f>
        <v/>
      </c>
      <c r="L1791" s="25" t="str" cm="1">
        <f t="array" ref="L1791">IFERROR(_xlfn.IFS(COUNTBLANK(C1791:J1791)=8,"",C1791="","←C列に従業員名を姓名（フルネーム）で入力してください。誤変換にお気を付け下さい。",D1791="","←D列に都道府県を入力してください。",G1791="","←G列に1～3の選択肢を入力してください",H1791="","←H列に金額を入力してください",G1791=3,"",I1791="","←I列に所定労働時間を入力してください"),"")</f>
        <v/>
      </c>
    </row>
    <row r="1792" spans="1:12" ht="16.5" customHeight="1" x14ac:dyDescent="0.4">
      <c r="A1792" s="41" t="str">
        <f t="shared" si="28"/>
        <v/>
      </c>
      <c r="B1792" s="40"/>
      <c r="C1792" s="75"/>
      <c r="D1792" s="42"/>
      <c r="E1792" s="27" t="str" cm="1">
        <f t="array" ref="E1792">IFERROR(_xlfn.IFS(AND($F$4=45566,D1792="徳島"),VLOOKUP(D1792,最低賃金!$A$2:$G$49,2,FALSE),OR($F$4&lt;&gt;45566,D1792&lt;&gt;"徳島"),VLOOKUP(D1792,最低賃金!$A$2:$G$49,4,FALSE)),"")</f>
        <v/>
      </c>
      <c r="F1792" s="27" t="str">
        <f>IFERROR(VLOOKUP(D1792,最低賃金!$A$3:$G$49,6,FALSE),"")</f>
        <v/>
      </c>
      <c r="G1792" s="42"/>
      <c r="H1792" s="19"/>
      <c r="I1792" s="81"/>
      <c r="J1792" s="27" t="str" cm="1">
        <f t="array" ref="J1792">IFERROR(_xlfn.IFS(COUNTBLANK(G1792:I1792)=3,"",H1792="","H列に金額を入力してください",G1792=3,H1792,I1792="","I列に労働時間を入力してください",G1792=1,ROUND(H1792/(I1792*24),0),G1792=2,ROUND(H1792/(I1792*24),0)),"")</f>
        <v/>
      </c>
      <c r="K1792" s="80" t="str" cm="1">
        <f t="array" ref="K1792">IFERROR(_xlfn.IFS(D1792="","",J1792&lt;E1792,"×（法定外・要件外となる従業員です）",J1792&lt;=F1792,"〇",J1792&gt;F1792,"ー（要件外となる従業員です）"),"")</f>
        <v/>
      </c>
      <c r="L1792" s="25" t="str" cm="1">
        <f t="array" ref="L1792">IFERROR(_xlfn.IFS(COUNTBLANK(C1792:J1792)=8,"",C1792="","←C列に従業員名を姓名（フルネーム）で入力してください。誤変換にお気を付け下さい。",D1792="","←D列に都道府県を入力してください。",G1792="","←G列に1～3の選択肢を入力してください",H1792="","←H列に金額を入力してください",G1792=3,"",I1792="","←I列に所定労働時間を入力してください"),"")</f>
        <v/>
      </c>
    </row>
    <row r="1793" spans="1:12" ht="16.5" customHeight="1" x14ac:dyDescent="0.4">
      <c r="A1793" s="41" t="str">
        <f t="shared" si="28"/>
        <v/>
      </c>
      <c r="B1793" s="40"/>
      <c r="C1793" s="75"/>
      <c r="D1793" s="42"/>
      <c r="E1793" s="27" t="str" cm="1">
        <f t="array" ref="E1793">IFERROR(_xlfn.IFS(AND($F$4=45566,D1793="徳島"),VLOOKUP(D1793,最低賃金!$A$2:$G$49,2,FALSE),OR($F$4&lt;&gt;45566,D1793&lt;&gt;"徳島"),VLOOKUP(D1793,最低賃金!$A$2:$G$49,4,FALSE)),"")</f>
        <v/>
      </c>
      <c r="F1793" s="27" t="str">
        <f>IFERROR(VLOOKUP(D1793,最低賃金!$A$3:$G$49,6,FALSE),"")</f>
        <v/>
      </c>
      <c r="G1793" s="42"/>
      <c r="H1793" s="19"/>
      <c r="I1793" s="81"/>
      <c r="J1793" s="27" t="str" cm="1">
        <f t="array" ref="J1793">IFERROR(_xlfn.IFS(COUNTBLANK(G1793:I1793)=3,"",H1793="","H列に金額を入力してください",G1793=3,H1793,I1793="","I列に労働時間を入力してください",G1793=1,ROUND(H1793/(I1793*24),0),G1793=2,ROUND(H1793/(I1793*24),0)),"")</f>
        <v/>
      </c>
      <c r="K1793" s="80" t="str" cm="1">
        <f t="array" ref="K1793">IFERROR(_xlfn.IFS(D1793="","",J1793&lt;E1793,"×（法定外・要件外となる従業員です）",J1793&lt;=F1793,"〇",J1793&gt;F1793,"ー（要件外となる従業員です）"),"")</f>
        <v/>
      </c>
      <c r="L1793" s="25" t="str" cm="1">
        <f t="array" ref="L1793">IFERROR(_xlfn.IFS(COUNTBLANK(C1793:J1793)=8,"",C1793="","←C列に従業員名を姓名（フルネーム）で入力してください。誤変換にお気を付け下さい。",D1793="","←D列に都道府県を入力してください。",G1793="","←G列に1～3の選択肢を入力してください",H1793="","←H列に金額を入力してください",G1793=3,"",I1793="","←I列に所定労働時間を入力してください"),"")</f>
        <v/>
      </c>
    </row>
    <row r="1794" spans="1:12" ht="16.5" customHeight="1" x14ac:dyDescent="0.4">
      <c r="A1794" s="41" t="str">
        <f t="shared" si="28"/>
        <v/>
      </c>
      <c r="B1794" s="40"/>
      <c r="C1794" s="75"/>
      <c r="D1794" s="42"/>
      <c r="E1794" s="27" t="str" cm="1">
        <f t="array" ref="E1794">IFERROR(_xlfn.IFS(AND($F$4=45566,D1794="徳島"),VLOOKUP(D1794,最低賃金!$A$2:$G$49,2,FALSE),OR($F$4&lt;&gt;45566,D1794&lt;&gt;"徳島"),VLOOKUP(D1794,最低賃金!$A$2:$G$49,4,FALSE)),"")</f>
        <v/>
      </c>
      <c r="F1794" s="27" t="str">
        <f>IFERROR(VLOOKUP(D1794,最低賃金!$A$3:$G$49,6,FALSE),"")</f>
        <v/>
      </c>
      <c r="G1794" s="42"/>
      <c r="H1794" s="19"/>
      <c r="I1794" s="81"/>
      <c r="J1794" s="27" t="str" cm="1">
        <f t="array" ref="J1794">IFERROR(_xlfn.IFS(COUNTBLANK(G1794:I1794)=3,"",H1794="","H列に金額を入力してください",G1794=3,H1794,I1794="","I列に労働時間を入力してください",G1794=1,ROUND(H1794/(I1794*24),0),G1794=2,ROUND(H1794/(I1794*24),0)),"")</f>
        <v/>
      </c>
      <c r="K1794" s="80" t="str" cm="1">
        <f t="array" ref="K1794">IFERROR(_xlfn.IFS(D1794="","",J1794&lt;E1794,"×（法定外・要件外となる従業員です）",J1794&lt;=F1794,"〇",J1794&gt;F1794,"ー（要件外となる従業員です）"),"")</f>
        <v/>
      </c>
      <c r="L1794" s="25" t="str" cm="1">
        <f t="array" ref="L1794">IFERROR(_xlfn.IFS(COUNTBLANK(C1794:J1794)=8,"",C1794="","←C列に従業員名を姓名（フルネーム）で入力してください。誤変換にお気を付け下さい。",D1794="","←D列に都道府県を入力してください。",G1794="","←G列に1～3の選択肢を入力してください",H1794="","←H列に金額を入力してください",G1794=3,"",I1794="","←I列に所定労働時間を入力してください"),"")</f>
        <v/>
      </c>
    </row>
    <row r="1795" spans="1:12" ht="16.5" customHeight="1" x14ac:dyDescent="0.4">
      <c r="A1795" s="41" t="str">
        <f t="shared" si="28"/>
        <v/>
      </c>
      <c r="B1795" s="40"/>
      <c r="C1795" s="75"/>
      <c r="D1795" s="42"/>
      <c r="E1795" s="27" t="str" cm="1">
        <f t="array" ref="E1795">IFERROR(_xlfn.IFS(AND($F$4=45566,D1795="徳島"),VLOOKUP(D1795,最低賃金!$A$2:$G$49,2,FALSE),OR($F$4&lt;&gt;45566,D1795&lt;&gt;"徳島"),VLOOKUP(D1795,最低賃金!$A$2:$G$49,4,FALSE)),"")</f>
        <v/>
      </c>
      <c r="F1795" s="27" t="str">
        <f>IFERROR(VLOOKUP(D1795,最低賃金!$A$3:$G$49,6,FALSE),"")</f>
        <v/>
      </c>
      <c r="G1795" s="42"/>
      <c r="H1795" s="19"/>
      <c r="I1795" s="81"/>
      <c r="J1795" s="27" t="str" cm="1">
        <f t="array" ref="J1795">IFERROR(_xlfn.IFS(COUNTBLANK(G1795:I1795)=3,"",H1795="","H列に金額を入力してください",G1795=3,H1795,I1795="","I列に労働時間を入力してください",G1795=1,ROUND(H1795/(I1795*24),0),G1795=2,ROUND(H1795/(I1795*24),0)),"")</f>
        <v/>
      </c>
      <c r="K1795" s="80" t="str" cm="1">
        <f t="array" ref="K1795">IFERROR(_xlfn.IFS(D1795="","",J1795&lt;E1795,"×（法定外・要件外となる従業員です）",J1795&lt;=F1795,"〇",J1795&gt;F1795,"ー（要件外となる従業員です）"),"")</f>
        <v/>
      </c>
      <c r="L1795" s="25" t="str" cm="1">
        <f t="array" ref="L1795">IFERROR(_xlfn.IFS(COUNTBLANK(C1795:J1795)=8,"",C1795="","←C列に従業員名を姓名（フルネーム）で入力してください。誤変換にお気を付け下さい。",D1795="","←D列に都道府県を入力してください。",G1795="","←G列に1～3の選択肢を入力してください",H1795="","←H列に金額を入力してください",G1795=3,"",I1795="","←I列に所定労働時間を入力してください"),"")</f>
        <v/>
      </c>
    </row>
    <row r="1796" spans="1:12" ht="16.5" customHeight="1" x14ac:dyDescent="0.4">
      <c r="A1796" s="41" t="str">
        <f t="shared" si="28"/>
        <v/>
      </c>
      <c r="B1796" s="40"/>
      <c r="C1796" s="75"/>
      <c r="D1796" s="42"/>
      <c r="E1796" s="27" t="str" cm="1">
        <f t="array" ref="E1796">IFERROR(_xlfn.IFS(AND($F$4=45566,D1796="徳島"),VLOOKUP(D1796,最低賃金!$A$2:$G$49,2,FALSE),OR($F$4&lt;&gt;45566,D1796&lt;&gt;"徳島"),VLOOKUP(D1796,最低賃金!$A$2:$G$49,4,FALSE)),"")</f>
        <v/>
      </c>
      <c r="F1796" s="27" t="str">
        <f>IFERROR(VLOOKUP(D1796,最低賃金!$A$3:$G$49,6,FALSE),"")</f>
        <v/>
      </c>
      <c r="G1796" s="42"/>
      <c r="H1796" s="19"/>
      <c r="I1796" s="81"/>
      <c r="J1796" s="27" t="str" cm="1">
        <f t="array" ref="J1796">IFERROR(_xlfn.IFS(COUNTBLANK(G1796:I1796)=3,"",H1796="","H列に金額を入力してください",G1796=3,H1796,I1796="","I列に労働時間を入力してください",G1796=1,ROUND(H1796/(I1796*24),0),G1796=2,ROUND(H1796/(I1796*24),0)),"")</f>
        <v/>
      </c>
      <c r="K1796" s="80" t="str" cm="1">
        <f t="array" ref="K1796">IFERROR(_xlfn.IFS(D1796="","",J1796&lt;E1796,"×（法定外・要件外となる従業員です）",J1796&lt;=F1796,"〇",J1796&gt;F1796,"ー（要件外となる従業員です）"),"")</f>
        <v/>
      </c>
      <c r="L1796" s="25" t="str" cm="1">
        <f t="array" ref="L1796">IFERROR(_xlfn.IFS(COUNTBLANK(C1796:J1796)=8,"",C1796="","←C列に従業員名を姓名（フルネーム）で入力してください。誤変換にお気を付け下さい。",D1796="","←D列に都道府県を入力してください。",G1796="","←G列に1～3の選択肢を入力してください",H1796="","←H列に金額を入力してください",G1796=3,"",I1796="","←I列に所定労働時間を入力してください"),"")</f>
        <v/>
      </c>
    </row>
    <row r="1797" spans="1:12" ht="16.5" customHeight="1" x14ac:dyDescent="0.4">
      <c r="A1797" s="41" t="str">
        <f t="shared" si="28"/>
        <v/>
      </c>
      <c r="B1797" s="40"/>
      <c r="C1797" s="75"/>
      <c r="D1797" s="42"/>
      <c r="E1797" s="27" t="str" cm="1">
        <f t="array" ref="E1797">IFERROR(_xlfn.IFS(AND($F$4=45566,D1797="徳島"),VLOOKUP(D1797,最低賃金!$A$2:$G$49,2,FALSE),OR($F$4&lt;&gt;45566,D1797&lt;&gt;"徳島"),VLOOKUP(D1797,最低賃金!$A$2:$G$49,4,FALSE)),"")</f>
        <v/>
      </c>
      <c r="F1797" s="27" t="str">
        <f>IFERROR(VLOOKUP(D1797,最低賃金!$A$3:$G$49,6,FALSE),"")</f>
        <v/>
      </c>
      <c r="G1797" s="42"/>
      <c r="H1797" s="19"/>
      <c r="I1797" s="81"/>
      <c r="J1797" s="27" t="str" cm="1">
        <f t="array" ref="J1797">IFERROR(_xlfn.IFS(COUNTBLANK(G1797:I1797)=3,"",H1797="","H列に金額を入力してください",G1797=3,H1797,I1797="","I列に労働時間を入力してください",G1797=1,ROUND(H1797/(I1797*24),0),G1797=2,ROUND(H1797/(I1797*24),0)),"")</f>
        <v/>
      </c>
      <c r="K1797" s="80" t="str" cm="1">
        <f t="array" ref="K1797">IFERROR(_xlfn.IFS(D1797="","",J1797&lt;E1797,"×（法定外・要件外となる従業員です）",J1797&lt;=F1797,"〇",J1797&gt;F1797,"ー（要件外となる従業員です）"),"")</f>
        <v/>
      </c>
      <c r="L1797" s="25" t="str" cm="1">
        <f t="array" ref="L1797">IFERROR(_xlfn.IFS(COUNTBLANK(C1797:J1797)=8,"",C1797="","←C列に従業員名を姓名（フルネーム）で入力してください。誤変換にお気を付け下さい。",D1797="","←D列に都道府県を入力してください。",G1797="","←G列に1～3の選択肢を入力してください",H1797="","←H列に金額を入力してください",G1797=3,"",I1797="","←I列に所定労働時間を入力してください"),"")</f>
        <v/>
      </c>
    </row>
    <row r="1798" spans="1:12" ht="16.5" customHeight="1" x14ac:dyDescent="0.4">
      <c r="A1798" s="41" t="str">
        <f t="shared" si="28"/>
        <v/>
      </c>
      <c r="B1798" s="40"/>
      <c r="C1798" s="75"/>
      <c r="D1798" s="42"/>
      <c r="E1798" s="27" t="str" cm="1">
        <f t="array" ref="E1798">IFERROR(_xlfn.IFS(AND($F$4=45566,D1798="徳島"),VLOOKUP(D1798,最低賃金!$A$2:$G$49,2,FALSE),OR($F$4&lt;&gt;45566,D1798&lt;&gt;"徳島"),VLOOKUP(D1798,最低賃金!$A$2:$G$49,4,FALSE)),"")</f>
        <v/>
      </c>
      <c r="F1798" s="27" t="str">
        <f>IFERROR(VLOOKUP(D1798,最低賃金!$A$3:$G$49,6,FALSE),"")</f>
        <v/>
      </c>
      <c r="G1798" s="42"/>
      <c r="H1798" s="19"/>
      <c r="I1798" s="81"/>
      <c r="J1798" s="27" t="str" cm="1">
        <f t="array" ref="J1798">IFERROR(_xlfn.IFS(COUNTBLANK(G1798:I1798)=3,"",H1798="","H列に金額を入力してください",G1798=3,H1798,I1798="","I列に労働時間を入力してください",G1798=1,ROUND(H1798/(I1798*24),0),G1798=2,ROUND(H1798/(I1798*24),0)),"")</f>
        <v/>
      </c>
      <c r="K1798" s="80" t="str" cm="1">
        <f t="array" ref="K1798">IFERROR(_xlfn.IFS(D1798="","",J1798&lt;E1798,"×（法定外・要件外となる従業員です）",J1798&lt;=F1798,"〇",J1798&gt;F1798,"ー（要件外となる従業員です）"),"")</f>
        <v/>
      </c>
      <c r="L1798" s="25" t="str" cm="1">
        <f t="array" ref="L1798">IFERROR(_xlfn.IFS(COUNTBLANK(C1798:J1798)=8,"",C1798="","←C列に従業員名を姓名（フルネーム）で入力してください。誤変換にお気を付け下さい。",D1798="","←D列に都道府県を入力してください。",G1798="","←G列に1～3の選択肢を入力してください",H1798="","←H列に金額を入力してください",G1798=3,"",I1798="","←I列に所定労働時間を入力してください"),"")</f>
        <v/>
      </c>
    </row>
    <row r="1799" spans="1:12" ht="16.5" customHeight="1" x14ac:dyDescent="0.4">
      <c r="A1799" s="41" t="str">
        <f t="shared" si="28"/>
        <v/>
      </c>
      <c r="B1799" s="40"/>
      <c r="C1799" s="75"/>
      <c r="D1799" s="42"/>
      <c r="E1799" s="27" t="str" cm="1">
        <f t="array" ref="E1799">IFERROR(_xlfn.IFS(AND($F$4=45566,D1799="徳島"),VLOOKUP(D1799,最低賃金!$A$2:$G$49,2,FALSE),OR($F$4&lt;&gt;45566,D1799&lt;&gt;"徳島"),VLOOKUP(D1799,最低賃金!$A$2:$G$49,4,FALSE)),"")</f>
        <v/>
      </c>
      <c r="F1799" s="27" t="str">
        <f>IFERROR(VLOOKUP(D1799,最低賃金!$A$3:$G$49,6,FALSE),"")</f>
        <v/>
      </c>
      <c r="G1799" s="42"/>
      <c r="H1799" s="19"/>
      <c r="I1799" s="81"/>
      <c r="J1799" s="27" t="str" cm="1">
        <f t="array" ref="J1799">IFERROR(_xlfn.IFS(COUNTBLANK(G1799:I1799)=3,"",H1799="","H列に金額を入力してください",G1799=3,H1799,I1799="","I列に労働時間を入力してください",G1799=1,ROUND(H1799/(I1799*24),0),G1799=2,ROUND(H1799/(I1799*24),0)),"")</f>
        <v/>
      </c>
      <c r="K1799" s="80" t="str" cm="1">
        <f t="array" ref="K1799">IFERROR(_xlfn.IFS(D1799="","",J1799&lt;E1799,"×（法定外・要件外となる従業員です）",J1799&lt;=F1799,"〇",J1799&gt;F1799,"ー（要件外となる従業員です）"),"")</f>
        <v/>
      </c>
      <c r="L1799" s="25" t="str" cm="1">
        <f t="array" ref="L1799">IFERROR(_xlfn.IFS(COUNTBLANK(C1799:J1799)=8,"",C1799="","←C列に従業員名を姓名（フルネーム）で入力してください。誤変換にお気を付け下さい。",D1799="","←D列に都道府県を入力してください。",G1799="","←G列に1～3の選択肢を入力してください",H1799="","←H列に金額を入力してください",G1799=3,"",I1799="","←I列に所定労働時間を入力してください"),"")</f>
        <v/>
      </c>
    </row>
    <row r="1800" spans="1:12" ht="16.5" customHeight="1" x14ac:dyDescent="0.4">
      <c r="A1800" s="41" t="str">
        <f t="shared" si="28"/>
        <v/>
      </c>
      <c r="B1800" s="40"/>
      <c r="C1800" s="75"/>
      <c r="D1800" s="42"/>
      <c r="E1800" s="27" t="str" cm="1">
        <f t="array" ref="E1800">IFERROR(_xlfn.IFS(AND($F$4=45566,D1800="徳島"),VLOOKUP(D1800,最低賃金!$A$2:$G$49,2,FALSE),OR($F$4&lt;&gt;45566,D1800&lt;&gt;"徳島"),VLOOKUP(D1800,最低賃金!$A$2:$G$49,4,FALSE)),"")</f>
        <v/>
      </c>
      <c r="F1800" s="27" t="str">
        <f>IFERROR(VLOOKUP(D1800,最低賃金!$A$3:$G$49,6,FALSE),"")</f>
        <v/>
      </c>
      <c r="G1800" s="42"/>
      <c r="H1800" s="19"/>
      <c r="I1800" s="81"/>
      <c r="J1800" s="27" t="str" cm="1">
        <f t="array" ref="J1800">IFERROR(_xlfn.IFS(COUNTBLANK(G1800:I1800)=3,"",H1800="","H列に金額を入力してください",G1800=3,H1800,I1800="","I列に労働時間を入力してください",G1800=1,ROUND(H1800/(I1800*24),0),G1800=2,ROUND(H1800/(I1800*24),0)),"")</f>
        <v/>
      </c>
      <c r="K1800" s="80" t="str" cm="1">
        <f t="array" ref="K1800">IFERROR(_xlfn.IFS(D1800="","",J1800&lt;E1800,"×（法定外・要件外となる従業員です）",J1800&lt;=F1800,"〇",J1800&gt;F1800,"ー（要件外となる従業員です）"),"")</f>
        <v/>
      </c>
      <c r="L1800" s="25" t="str" cm="1">
        <f t="array" ref="L1800">IFERROR(_xlfn.IFS(COUNTBLANK(C1800:J1800)=8,"",C1800="","←C列に従業員名を姓名（フルネーム）で入力してください。誤変換にお気を付け下さい。",D1800="","←D列に都道府県を入力してください。",G1800="","←G列に1～3の選択肢を入力してください",H1800="","←H列に金額を入力してください",G1800=3,"",I1800="","←I列に所定労働時間を入力してください"),"")</f>
        <v/>
      </c>
    </row>
    <row r="1801" spans="1:12" ht="16.5" customHeight="1" x14ac:dyDescent="0.4">
      <c r="A1801" s="41" t="str">
        <f t="shared" si="28"/>
        <v/>
      </c>
      <c r="B1801" s="40"/>
      <c r="C1801" s="75"/>
      <c r="D1801" s="42"/>
      <c r="E1801" s="27" t="str" cm="1">
        <f t="array" ref="E1801">IFERROR(_xlfn.IFS(AND($F$4=45566,D1801="徳島"),VLOOKUP(D1801,最低賃金!$A$2:$G$49,2,FALSE),OR($F$4&lt;&gt;45566,D1801&lt;&gt;"徳島"),VLOOKUP(D1801,最低賃金!$A$2:$G$49,4,FALSE)),"")</f>
        <v/>
      </c>
      <c r="F1801" s="27" t="str">
        <f>IFERROR(VLOOKUP(D1801,最低賃金!$A$3:$G$49,6,FALSE),"")</f>
        <v/>
      </c>
      <c r="G1801" s="42"/>
      <c r="H1801" s="19"/>
      <c r="I1801" s="81"/>
      <c r="J1801" s="27" t="str" cm="1">
        <f t="array" ref="J1801">IFERROR(_xlfn.IFS(COUNTBLANK(G1801:I1801)=3,"",H1801="","H列に金額を入力してください",G1801=3,H1801,I1801="","I列に労働時間を入力してください",G1801=1,ROUND(H1801/(I1801*24),0),G1801=2,ROUND(H1801/(I1801*24),0)),"")</f>
        <v/>
      </c>
      <c r="K1801" s="80" t="str" cm="1">
        <f t="array" ref="K1801">IFERROR(_xlfn.IFS(D1801="","",J1801&lt;E1801,"×（法定外・要件外となる従業員です）",J1801&lt;=F1801,"〇",J1801&gt;F1801,"ー（要件外となる従業員です）"),"")</f>
        <v/>
      </c>
      <c r="L1801" s="25" t="str" cm="1">
        <f t="array" ref="L1801">IFERROR(_xlfn.IFS(COUNTBLANK(C1801:J1801)=8,"",C1801="","←C列に従業員名を姓名（フルネーム）で入力してください。誤変換にお気を付け下さい。",D1801="","←D列に都道府県を入力してください。",G1801="","←G列に1～3の選択肢を入力してください",H1801="","←H列に金額を入力してください",G1801=3,"",I1801="","←I列に所定労働時間を入力してください"),"")</f>
        <v/>
      </c>
    </row>
    <row r="1802" spans="1:12" ht="16.5" customHeight="1" x14ac:dyDescent="0.4">
      <c r="A1802" s="41" t="str">
        <f t="shared" si="28"/>
        <v/>
      </c>
      <c r="B1802" s="40"/>
      <c r="C1802" s="75"/>
      <c r="D1802" s="42"/>
      <c r="E1802" s="27" t="str" cm="1">
        <f t="array" ref="E1802">IFERROR(_xlfn.IFS(AND($F$4=45566,D1802="徳島"),VLOOKUP(D1802,最低賃金!$A$2:$G$49,2,FALSE),OR($F$4&lt;&gt;45566,D1802&lt;&gt;"徳島"),VLOOKUP(D1802,最低賃金!$A$2:$G$49,4,FALSE)),"")</f>
        <v/>
      </c>
      <c r="F1802" s="27" t="str">
        <f>IFERROR(VLOOKUP(D1802,最低賃金!$A$3:$G$49,6,FALSE),"")</f>
        <v/>
      </c>
      <c r="G1802" s="42"/>
      <c r="H1802" s="19"/>
      <c r="I1802" s="81"/>
      <c r="J1802" s="27" t="str" cm="1">
        <f t="array" ref="J1802">IFERROR(_xlfn.IFS(COUNTBLANK(G1802:I1802)=3,"",H1802="","H列に金額を入力してください",G1802=3,H1802,I1802="","I列に労働時間を入力してください",G1802=1,ROUND(H1802/(I1802*24),0),G1802=2,ROUND(H1802/(I1802*24),0)),"")</f>
        <v/>
      </c>
      <c r="K1802" s="80" t="str" cm="1">
        <f t="array" ref="K1802">IFERROR(_xlfn.IFS(D1802="","",J1802&lt;E1802,"×（法定外・要件外となる従業員です）",J1802&lt;=F1802,"〇",J1802&gt;F1802,"ー（要件外となる従業員です）"),"")</f>
        <v/>
      </c>
      <c r="L1802" s="25" t="str" cm="1">
        <f t="array" ref="L1802">IFERROR(_xlfn.IFS(COUNTBLANK(C1802:J1802)=8,"",C1802="","←C列に従業員名を姓名（フルネーム）で入力してください。誤変換にお気を付け下さい。",D1802="","←D列に都道府県を入力してください。",G1802="","←G列に1～3の選択肢を入力してください",H1802="","←H列に金額を入力してください",G1802=3,"",I1802="","←I列に所定労働時間を入力してください"),"")</f>
        <v/>
      </c>
    </row>
    <row r="1803" spans="1:12" ht="16.5" customHeight="1" x14ac:dyDescent="0.4">
      <c r="A1803" s="41" t="str">
        <f t="shared" si="28"/>
        <v/>
      </c>
      <c r="B1803" s="40"/>
      <c r="C1803" s="75"/>
      <c r="D1803" s="42"/>
      <c r="E1803" s="27" t="str" cm="1">
        <f t="array" ref="E1803">IFERROR(_xlfn.IFS(AND($F$4=45566,D1803="徳島"),VLOOKUP(D1803,最低賃金!$A$2:$G$49,2,FALSE),OR($F$4&lt;&gt;45566,D1803&lt;&gt;"徳島"),VLOOKUP(D1803,最低賃金!$A$2:$G$49,4,FALSE)),"")</f>
        <v/>
      </c>
      <c r="F1803" s="27" t="str">
        <f>IFERROR(VLOOKUP(D1803,最低賃金!$A$3:$G$49,6,FALSE),"")</f>
        <v/>
      </c>
      <c r="G1803" s="42"/>
      <c r="H1803" s="19"/>
      <c r="I1803" s="81"/>
      <c r="J1803" s="27" t="str" cm="1">
        <f t="array" ref="J1803">IFERROR(_xlfn.IFS(COUNTBLANK(G1803:I1803)=3,"",H1803="","H列に金額を入力してください",G1803=3,H1803,I1803="","I列に労働時間を入力してください",G1803=1,ROUND(H1803/(I1803*24),0),G1803=2,ROUND(H1803/(I1803*24),0)),"")</f>
        <v/>
      </c>
      <c r="K1803" s="80" t="str" cm="1">
        <f t="array" ref="K1803">IFERROR(_xlfn.IFS(D1803="","",J1803&lt;E1803,"×（法定外・要件外となる従業員です）",J1803&lt;=F1803,"〇",J1803&gt;F1803,"ー（要件外となる従業員です）"),"")</f>
        <v/>
      </c>
      <c r="L1803" s="25" t="str" cm="1">
        <f t="array" ref="L1803">IFERROR(_xlfn.IFS(COUNTBLANK(C1803:J1803)=8,"",C1803="","←C列に従業員名を姓名（フルネーム）で入力してください。誤変換にお気を付け下さい。",D1803="","←D列に都道府県を入力してください。",G1803="","←G列に1～3の選択肢を入力してください",H1803="","←H列に金額を入力してください",G1803=3,"",I1803="","←I列に所定労働時間を入力してください"),"")</f>
        <v/>
      </c>
    </row>
    <row r="1804" spans="1:12" ht="16.5" customHeight="1" x14ac:dyDescent="0.4">
      <c r="A1804" s="41" t="str">
        <f t="shared" si="28"/>
        <v/>
      </c>
      <c r="B1804" s="40"/>
      <c r="C1804" s="75"/>
      <c r="D1804" s="42"/>
      <c r="E1804" s="27" t="str" cm="1">
        <f t="array" ref="E1804">IFERROR(_xlfn.IFS(AND($F$4=45566,D1804="徳島"),VLOOKUP(D1804,最低賃金!$A$2:$G$49,2,FALSE),OR($F$4&lt;&gt;45566,D1804&lt;&gt;"徳島"),VLOOKUP(D1804,最低賃金!$A$2:$G$49,4,FALSE)),"")</f>
        <v/>
      </c>
      <c r="F1804" s="27" t="str">
        <f>IFERROR(VLOOKUP(D1804,最低賃金!$A$3:$G$49,6,FALSE),"")</f>
        <v/>
      </c>
      <c r="G1804" s="42"/>
      <c r="H1804" s="19"/>
      <c r="I1804" s="81"/>
      <c r="J1804" s="27" t="str" cm="1">
        <f t="array" ref="J1804">IFERROR(_xlfn.IFS(COUNTBLANK(G1804:I1804)=3,"",H1804="","H列に金額を入力してください",G1804=3,H1804,I1804="","I列に労働時間を入力してください",G1804=1,ROUND(H1804/(I1804*24),0),G1804=2,ROUND(H1804/(I1804*24),0)),"")</f>
        <v/>
      </c>
      <c r="K1804" s="80" t="str" cm="1">
        <f t="array" ref="K1804">IFERROR(_xlfn.IFS(D1804="","",J1804&lt;E1804,"×（法定外・要件外となる従業員です）",J1804&lt;=F1804,"〇",J1804&gt;F1804,"ー（要件外となる従業員です）"),"")</f>
        <v/>
      </c>
      <c r="L1804" s="25" t="str" cm="1">
        <f t="array" ref="L1804">IFERROR(_xlfn.IFS(COUNTBLANK(C1804:J1804)=8,"",C1804="","←C列に従業員名を姓名（フルネーム）で入力してください。誤変換にお気を付け下さい。",D1804="","←D列に都道府県を入力してください。",G1804="","←G列に1～3の選択肢を入力してください",H1804="","←H列に金額を入力してください",G1804=3,"",I1804="","←I列に所定労働時間を入力してください"),"")</f>
        <v/>
      </c>
    </row>
    <row r="1805" spans="1:12" ht="16.5" customHeight="1" x14ac:dyDescent="0.4">
      <c r="A1805" s="41" t="str">
        <f t="shared" si="28"/>
        <v/>
      </c>
      <c r="B1805" s="40"/>
      <c r="C1805" s="75"/>
      <c r="D1805" s="42"/>
      <c r="E1805" s="27" t="str" cm="1">
        <f t="array" ref="E1805">IFERROR(_xlfn.IFS(AND($F$4=45566,D1805="徳島"),VLOOKUP(D1805,最低賃金!$A$2:$G$49,2,FALSE),OR($F$4&lt;&gt;45566,D1805&lt;&gt;"徳島"),VLOOKUP(D1805,最低賃金!$A$2:$G$49,4,FALSE)),"")</f>
        <v/>
      </c>
      <c r="F1805" s="27" t="str">
        <f>IFERROR(VLOOKUP(D1805,最低賃金!$A$3:$G$49,6,FALSE),"")</f>
        <v/>
      </c>
      <c r="G1805" s="42"/>
      <c r="H1805" s="19"/>
      <c r="I1805" s="81"/>
      <c r="J1805" s="27" t="str" cm="1">
        <f t="array" ref="J1805">IFERROR(_xlfn.IFS(COUNTBLANK(G1805:I1805)=3,"",H1805="","H列に金額を入力してください",G1805=3,H1805,I1805="","I列に労働時間を入力してください",G1805=1,ROUND(H1805/(I1805*24),0),G1805=2,ROUND(H1805/(I1805*24),0)),"")</f>
        <v/>
      </c>
      <c r="K1805" s="80" t="str" cm="1">
        <f t="array" ref="K1805">IFERROR(_xlfn.IFS(D1805="","",J1805&lt;E1805,"×（法定外・要件外となる従業員です）",J1805&lt;=F1805,"〇",J1805&gt;F1805,"ー（要件外となる従業員です）"),"")</f>
        <v/>
      </c>
      <c r="L1805" s="25" t="str" cm="1">
        <f t="array" ref="L1805">IFERROR(_xlfn.IFS(COUNTBLANK(C1805:J1805)=8,"",C1805="","←C列に従業員名を姓名（フルネーム）で入力してください。誤変換にお気を付け下さい。",D1805="","←D列に都道府県を入力してください。",G1805="","←G列に1～3の選択肢を入力してください",H1805="","←H列に金額を入力してください",G1805=3,"",I1805="","←I列に所定労働時間を入力してください"),"")</f>
        <v/>
      </c>
    </row>
    <row r="1806" spans="1:12" ht="16.5" customHeight="1" x14ac:dyDescent="0.4">
      <c r="A1806" s="41" t="str">
        <f t="shared" si="28"/>
        <v/>
      </c>
      <c r="B1806" s="40"/>
      <c r="C1806" s="75"/>
      <c r="D1806" s="42"/>
      <c r="E1806" s="27" t="str" cm="1">
        <f t="array" ref="E1806">IFERROR(_xlfn.IFS(AND($F$4=45566,D1806="徳島"),VLOOKUP(D1806,最低賃金!$A$2:$G$49,2,FALSE),OR($F$4&lt;&gt;45566,D1806&lt;&gt;"徳島"),VLOOKUP(D1806,最低賃金!$A$2:$G$49,4,FALSE)),"")</f>
        <v/>
      </c>
      <c r="F1806" s="27" t="str">
        <f>IFERROR(VLOOKUP(D1806,最低賃金!$A$3:$G$49,6,FALSE),"")</f>
        <v/>
      </c>
      <c r="G1806" s="42"/>
      <c r="H1806" s="19"/>
      <c r="I1806" s="81"/>
      <c r="J1806" s="27" t="str" cm="1">
        <f t="array" ref="J1806">IFERROR(_xlfn.IFS(COUNTBLANK(G1806:I1806)=3,"",H1806="","H列に金額を入力してください",G1806=3,H1806,I1806="","I列に労働時間を入力してください",G1806=1,ROUND(H1806/(I1806*24),0),G1806=2,ROUND(H1806/(I1806*24),0)),"")</f>
        <v/>
      </c>
      <c r="K1806" s="80" t="str" cm="1">
        <f t="array" ref="K1806">IFERROR(_xlfn.IFS(D1806="","",J1806&lt;E1806,"×（法定外・要件外となる従業員です）",J1806&lt;=F1806,"〇",J1806&gt;F1806,"ー（要件外となる従業員です）"),"")</f>
        <v/>
      </c>
      <c r="L1806" s="25" t="str" cm="1">
        <f t="array" ref="L1806">IFERROR(_xlfn.IFS(COUNTBLANK(C1806:J1806)=8,"",C1806="","←C列に従業員名を姓名（フルネーム）で入力してください。誤変換にお気を付け下さい。",D1806="","←D列に都道府県を入力してください。",G1806="","←G列に1～3の選択肢を入力してください",H1806="","←H列に金額を入力してください",G1806=3,"",I1806="","←I列に所定労働時間を入力してください"),"")</f>
        <v/>
      </c>
    </row>
    <row r="1807" spans="1:12" ht="16.5" customHeight="1" x14ac:dyDescent="0.4">
      <c r="A1807" s="41" t="str">
        <f t="shared" si="28"/>
        <v/>
      </c>
      <c r="B1807" s="40"/>
      <c r="C1807" s="75"/>
      <c r="D1807" s="42"/>
      <c r="E1807" s="27" t="str" cm="1">
        <f t="array" ref="E1807">IFERROR(_xlfn.IFS(AND($F$4=45566,D1807="徳島"),VLOOKUP(D1807,最低賃金!$A$2:$G$49,2,FALSE),OR($F$4&lt;&gt;45566,D1807&lt;&gt;"徳島"),VLOOKUP(D1807,最低賃金!$A$2:$G$49,4,FALSE)),"")</f>
        <v/>
      </c>
      <c r="F1807" s="27" t="str">
        <f>IFERROR(VLOOKUP(D1807,最低賃金!$A$3:$G$49,6,FALSE),"")</f>
        <v/>
      </c>
      <c r="G1807" s="42"/>
      <c r="H1807" s="19"/>
      <c r="I1807" s="81"/>
      <c r="J1807" s="27" t="str" cm="1">
        <f t="array" ref="J1807">IFERROR(_xlfn.IFS(COUNTBLANK(G1807:I1807)=3,"",H1807="","H列に金額を入力してください",G1807=3,H1807,I1807="","I列に労働時間を入力してください",G1807=1,ROUND(H1807/(I1807*24),0),G1807=2,ROUND(H1807/(I1807*24),0)),"")</f>
        <v/>
      </c>
      <c r="K1807" s="80" t="str" cm="1">
        <f t="array" ref="K1807">IFERROR(_xlfn.IFS(D1807="","",J1807&lt;E1807,"×（法定外・要件外となる従業員です）",J1807&lt;=F1807,"〇",J1807&gt;F1807,"ー（要件外となる従業員です）"),"")</f>
        <v/>
      </c>
      <c r="L1807" s="25" t="str" cm="1">
        <f t="array" ref="L1807">IFERROR(_xlfn.IFS(COUNTBLANK(C1807:J1807)=8,"",C1807="","←C列に従業員名を姓名（フルネーム）で入力してください。誤変換にお気を付け下さい。",D1807="","←D列に都道府県を入力してください。",G1807="","←G列に1～3の選択肢を入力してください",H1807="","←H列に金額を入力してください",G1807=3,"",I1807="","←I列に所定労働時間を入力してください"),"")</f>
        <v/>
      </c>
    </row>
    <row r="1808" spans="1:12" ht="16.5" customHeight="1" x14ac:dyDescent="0.4">
      <c r="A1808" s="41" t="str">
        <f t="shared" si="28"/>
        <v/>
      </c>
      <c r="B1808" s="40"/>
      <c r="C1808" s="75"/>
      <c r="D1808" s="42"/>
      <c r="E1808" s="27" t="str" cm="1">
        <f t="array" ref="E1808">IFERROR(_xlfn.IFS(AND($F$4=45566,D1808="徳島"),VLOOKUP(D1808,最低賃金!$A$2:$G$49,2,FALSE),OR($F$4&lt;&gt;45566,D1808&lt;&gt;"徳島"),VLOOKUP(D1808,最低賃金!$A$2:$G$49,4,FALSE)),"")</f>
        <v/>
      </c>
      <c r="F1808" s="27" t="str">
        <f>IFERROR(VLOOKUP(D1808,最低賃金!$A$3:$G$49,6,FALSE),"")</f>
        <v/>
      </c>
      <c r="G1808" s="42"/>
      <c r="H1808" s="19"/>
      <c r="I1808" s="81"/>
      <c r="J1808" s="27" t="str" cm="1">
        <f t="array" ref="J1808">IFERROR(_xlfn.IFS(COUNTBLANK(G1808:I1808)=3,"",H1808="","H列に金額を入力してください",G1808=3,H1808,I1808="","I列に労働時間を入力してください",G1808=1,ROUND(H1808/(I1808*24),0),G1808=2,ROUND(H1808/(I1808*24),0)),"")</f>
        <v/>
      </c>
      <c r="K1808" s="80" t="str" cm="1">
        <f t="array" ref="K1808">IFERROR(_xlfn.IFS(D1808="","",J1808&lt;E1808,"×（法定外・要件外となる従業員です）",J1808&lt;=F1808,"〇",J1808&gt;F1808,"ー（要件外となる従業員です）"),"")</f>
        <v/>
      </c>
      <c r="L1808" s="25" t="str" cm="1">
        <f t="array" ref="L1808">IFERROR(_xlfn.IFS(COUNTBLANK(C1808:J1808)=8,"",C1808="","←C列に従業員名を姓名（フルネーム）で入力してください。誤変換にお気を付け下さい。",D1808="","←D列に都道府県を入力してください。",G1808="","←G列に1～3の選択肢を入力してください",H1808="","←H列に金額を入力してください",G1808=3,"",I1808="","←I列に所定労働時間を入力してください"),"")</f>
        <v/>
      </c>
    </row>
    <row r="1809" spans="1:12" ht="16.5" customHeight="1" x14ac:dyDescent="0.4">
      <c r="A1809" s="41" t="str">
        <f t="shared" si="28"/>
        <v/>
      </c>
      <c r="B1809" s="40"/>
      <c r="C1809" s="75"/>
      <c r="D1809" s="42"/>
      <c r="E1809" s="27" t="str" cm="1">
        <f t="array" ref="E1809">IFERROR(_xlfn.IFS(AND($F$4=45566,D1809="徳島"),VLOOKUP(D1809,最低賃金!$A$2:$G$49,2,FALSE),OR($F$4&lt;&gt;45566,D1809&lt;&gt;"徳島"),VLOOKUP(D1809,最低賃金!$A$2:$G$49,4,FALSE)),"")</f>
        <v/>
      </c>
      <c r="F1809" s="27" t="str">
        <f>IFERROR(VLOOKUP(D1809,最低賃金!$A$3:$G$49,6,FALSE),"")</f>
        <v/>
      </c>
      <c r="G1809" s="42"/>
      <c r="H1809" s="19"/>
      <c r="I1809" s="81"/>
      <c r="J1809" s="27" t="str" cm="1">
        <f t="array" ref="J1809">IFERROR(_xlfn.IFS(COUNTBLANK(G1809:I1809)=3,"",H1809="","H列に金額を入力してください",G1809=3,H1809,I1809="","I列に労働時間を入力してください",G1809=1,ROUND(H1809/(I1809*24),0),G1809=2,ROUND(H1809/(I1809*24),0)),"")</f>
        <v/>
      </c>
      <c r="K1809" s="80" t="str" cm="1">
        <f t="array" ref="K1809">IFERROR(_xlfn.IFS(D1809="","",J1809&lt;E1809,"×（法定外・要件外となる従業員です）",J1809&lt;=F1809,"〇",J1809&gt;F1809,"ー（要件外となる従業員です）"),"")</f>
        <v/>
      </c>
      <c r="L1809" s="25" t="str" cm="1">
        <f t="array" ref="L1809">IFERROR(_xlfn.IFS(COUNTBLANK(C1809:J1809)=8,"",C1809="","←C列に従業員名を姓名（フルネーム）で入力してください。誤変換にお気を付け下さい。",D1809="","←D列に都道府県を入力してください。",G1809="","←G列に1～3の選択肢を入力してください",H1809="","←H列に金額を入力してください",G1809=3,"",I1809="","←I列に所定労働時間を入力してください"),"")</f>
        <v/>
      </c>
    </row>
    <row r="1810" spans="1:12" ht="16.5" customHeight="1" x14ac:dyDescent="0.4">
      <c r="A1810" s="41" t="str">
        <f t="shared" si="28"/>
        <v/>
      </c>
      <c r="B1810" s="40"/>
      <c r="C1810" s="75"/>
      <c r="D1810" s="42"/>
      <c r="E1810" s="27" t="str" cm="1">
        <f t="array" ref="E1810">IFERROR(_xlfn.IFS(AND($F$4=45566,D1810="徳島"),VLOOKUP(D1810,最低賃金!$A$2:$G$49,2,FALSE),OR($F$4&lt;&gt;45566,D1810&lt;&gt;"徳島"),VLOOKUP(D1810,最低賃金!$A$2:$G$49,4,FALSE)),"")</f>
        <v/>
      </c>
      <c r="F1810" s="27" t="str">
        <f>IFERROR(VLOOKUP(D1810,最低賃金!$A$3:$G$49,6,FALSE),"")</f>
        <v/>
      </c>
      <c r="G1810" s="42"/>
      <c r="H1810" s="19"/>
      <c r="I1810" s="81"/>
      <c r="J1810" s="27" t="str" cm="1">
        <f t="array" ref="J1810">IFERROR(_xlfn.IFS(COUNTBLANK(G1810:I1810)=3,"",H1810="","H列に金額を入力してください",G1810=3,H1810,I1810="","I列に労働時間を入力してください",G1810=1,ROUND(H1810/(I1810*24),0),G1810=2,ROUND(H1810/(I1810*24),0)),"")</f>
        <v/>
      </c>
      <c r="K1810" s="80" t="str" cm="1">
        <f t="array" ref="K1810">IFERROR(_xlfn.IFS(D1810="","",J1810&lt;E1810,"×（法定外・要件外となる従業員です）",J1810&lt;=F1810,"〇",J1810&gt;F1810,"ー（要件外となる従業員です）"),"")</f>
        <v/>
      </c>
      <c r="L1810" s="25" t="str" cm="1">
        <f t="array" ref="L1810">IFERROR(_xlfn.IFS(COUNTBLANK(C1810:J1810)=8,"",C1810="","←C列に従業員名を姓名（フルネーム）で入力してください。誤変換にお気を付け下さい。",D1810="","←D列に都道府県を入力してください。",G1810="","←G列に1～3の選択肢を入力してください",H1810="","←H列に金額を入力してください",G1810=3,"",I1810="","←I列に所定労働時間を入力してください"),"")</f>
        <v/>
      </c>
    </row>
    <row r="1811" spans="1:12" ht="16.5" customHeight="1" x14ac:dyDescent="0.4">
      <c r="A1811" s="41" t="str">
        <f t="shared" si="28"/>
        <v/>
      </c>
      <c r="B1811" s="40"/>
      <c r="C1811" s="75"/>
      <c r="D1811" s="42"/>
      <c r="E1811" s="27" t="str" cm="1">
        <f t="array" ref="E1811">IFERROR(_xlfn.IFS(AND($F$4=45566,D1811="徳島"),VLOOKUP(D1811,最低賃金!$A$2:$G$49,2,FALSE),OR($F$4&lt;&gt;45566,D1811&lt;&gt;"徳島"),VLOOKUP(D1811,最低賃金!$A$2:$G$49,4,FALSE)),"")</f>
        <v/>
      </c>
      <c r="F1811" s="27" t="str">
        <f>IFERROR(VLOOKUP(D1811,最低賃金!$A$3:$G$49,6,FALSE),"")</f>
        <v/>
      </c>
      <c r="G1811" s="42"/>
      <c r="H1811" s="19"/>
      <c r="I1811" s="81"/>
      <c r="J1811" s="27" t="str" cm="1">
        <f t="array" ref="J1811">IFERROR(_xlfn.IFS(COUNTBLANK(G1811:I1811)=3,"",H1811="","H列に金額を入力してください",G1811=3,H1811,I1811="","I列に労働時間を入力してください",G1811=1,ROUND(H1811/(I1811*24),0),G1811=2,ROUND(H1811/(I1811*24),0)),"")</f>
        <v/>
      </c>
      <c r="K1811" s="80" t="str" cm="1">
        <f t="array" ref="K1811">IFERROR(_xlfn.IFS(D1811="","",J1811&lt;E1811,"×（法定外・要件外となる従業員です）",J1811&lt;=F1811,"〇",J1811&gt;F1811,"ー（要件外となる従業員です）"),"")</f>
        <v/>
      </c>
      <c r="L1811" s="25" t="str" cm="1">
        <f t="array" ref="L1811">IFERROR(_xlfn.IFS(COUNTBLANK(C1811:J1811)=8,"",C1811="","←C列に従業員名を姓名（フルネーム）で入力してください。誤変換にお気を付け下さい。",D1811="","←D列に都道府県を入力してください。",G1811="","←G列に1～3の選択肢を入力してください",H1811="","←H列に金額を入力してください",G1811=3,"",I1811="","←I列に所定労働時間を入力してください"),"")</f>
        <v/>
      </c>
    </row>
    <row r="1812" spans="1:12" ht="16.5" customHeight="1" x14ac:dyDescent="0.4">
      <c r="A1812" s="41" t="str">
        <f t="shared" si="28"/>
        <v/>
      </c>
      <c r="B1812" s="40"/>
      <c r="C1812" s="75"/>
      <c r="D1812" s="42"/>
      <c r="E1812" s="27" t="str" cm="1">
        <f t="array" ref="E1812">IFERROR(_xlfn.IFS(AND($F$4=45566,D1812="徳島"),VLOOKUP(D1812,最低賃金!$A$2:$G$49,2,FALSE),OR($F$4&lt;&gt;45566,D1812&lt;&gt;"徳島"),VLOOKUP(D1812,最低賃金!$A$2:$G$49,4,FALSE)),"")</f>
        <v/>
      </c>
      <c r="F1812" s="27" t="str">
        <f>IFERROR(VLOOKUP(D1812,最低賃金!$A$3:$G$49,6,FALSE),"")</f>
        <v/>
      </c>
      <c r="G1812" s="42"/>
      <c r="H1812" s="19"/>
      <c r="I1812" s="81"/>
      <c r="J1812" s="27" t="str" cm="1">
        <f t="array" ref="J1812">IFERROR(_xlfn.IFS(COUNTBLANK(G1812:I1812)=3,"",H1812="","H列に金額を入力してください",G1812=3,H1812,I1812="","I列に労働時間を入力してください",G1812=1,ROUND(H1812/(I1812*24),0),G1812=2,ROUND(H1812/(I1812*24),0)),"")</f>
        <v/>
      </c>
      <c r="K1812" s="80" t="str" cm="1">
        <f t="array" ref="K1812">IFERROR(_xlfn.IFS(D1812="","",J1812&lt;E1812,"×（法定外・要件外となる従業員です）",J1812&lt;=F1812,"〇",J1812&gt;F1812,"ー（要件外となる従業員です）"),"")</f>
        <v/>
      </c>
      <c r="L1812" s="25" t="str" cm="1">
        <f t="array" ref="L1812">IFERROR(_xlfn.IFS(COUNTBLANK(C1812:J1812)=8,"",C1812="","←C列に従業員名を姓名（フルネーム）で入力してください。誤変換にお気を付け下さい。",D1812="","←D列に都道府県を入力してください。",G1812="","←G列に1～3の選択肢を入力してください",H1812="","←H列に金額を入力してください",G1812=3,"",I1812="","←I列に所定労働時間を入力してください"),"")</f>
        <v/>
      </c>
    </row>
    <row r="1813" spans="1:12" ht="16.5" customHeight="1" x14ac:dyDescent="0.4">
      <c r="A1813" s="41" t="str">
        <f t="shared" si="28"/>
        <v/>
      </c>
      <c r="B1813" s="40"/>
      <c r="C1813" s="75"/>
      <c r="D1813" s="42"/>
      <c r="E1813" s="27" t="str" cm="1">
        <f t="array" ref="E1813">IFERROR(_xlfn.IFS(AND($F$4=45566,D1813="徳島"),VLOOKUP(D1813,最低賃金!$A$2:$G$49,2,FALSE),OR($F$4&lt;&gt;45566,D1813&lt;&gt;"徳島"),VLOOKUP(D1813,最低賃金!$A$2:$G$49,4,FALSE)),"")</f>
        <v/>
      </c>
      <c r="F1813" s="27" t="str">
        <f>IFERROR(VLOOKUP(D1813,最低賃金!$A$3:$G$49,6,FALSE),"")</f>
        <v/>
      </c>
      <c r="G1813" s="42"/>
      <c r="H1813" s="19"/>
      <c r="I1813" s="81"/>
      <c r="J1813" s="27" t="str" cm="1">
        <f t="array" ref="J1813">IFERROR(_xlfn.IFS(COUNTBLANK(G1813:I1813)=3,"",H1813="","H列に金額を入力してください",G1813=3,H1813,I1813="","I列に労働時間を入力してください",G1813=1,ROUND(H1813/(I1813*24),0),G1813=2,ROUND(H1813/(I1813*24),0)),"")</f>
        <v/>
      </c>
      <c r="K1813" s="80" t="str" cm="1">
        <f t="array" ref="K1813">IFERROR(_xlfn.IFS(D1813="","",J1813&lt;E1813,"×（法定外・要件外となる従業員です）",J1813&lt;=F1813,"〇",J1813&gt;F1813,"ー（要件外となる従業員です）"),"")</f>
        <v/>
      </c>
      <c r="L1813" s="25" t="str" cm="1">
        <f t="array" ref="L1813">IFERROR(_xlfn.IFS(COUNTBLANK(C1813:J1813)=8,"",C1813="","←C列に従業員名を姓名（フルネーム）で入力してください。誤変換にお気を付け下さい。",D1813="","←D列に都道府県を入力してください。",G1813="","←G列に1～3の選択肢を入力してください",H1813="","←H列に金額を入力してください",G1813=3,"",I1813="","←I列に所定労働時間を入力してください"),"")</f>
        <v/>
      </c>
    </row>
    <row r="1814" spans="1:12" ht="16.5" customHeight="1" x14ac:dyDescent="0.4">
      <c r="A1814" s="41" t="str">
        <f t="shared" si="28"/>
        <v/>
      </c>
      <c r="B1814" s="40"/>
      <c r="C1814" s="75"/>
      <c r="D1814" s="42"/>
      <c r="E1814" s="27" t="str" cm="1">
        <f t="array" ref="E1814">IFERROR(_xlfn.IFS(AND($F$4=45566,D1814="徳島"),VLOOKUP(D1814,最低賃金!$A$2:$G$49,2,FALSE),OR($F$4&lt;&gt;45566,D1814&lt;&gt;"徳島"),VLOOKUP(D1814,最低賃金!$A$2:$G$49,4,FALSE)),"")</f>
        <v/>
      </c>
      <c r="F1814" s="27" t="str">
        <f>IFERROR(VLOOKUP(D1814,最低賃金!$A$3:$G$49,6,FALSE),"")</f>
        <v/>
      </c>
      <c r="G1814" s="42"/>
      <c r="H1814" s="19"/>
      <c r="I1814" s="81"/>
      <c r="J1814" s="27" t="str" cm="1">
        <f t="array" ref="J1814">IFERROR(_xlfn.IFS(COUNTBLANK(G1814:I1814)=3,"",H1814="","H列に金額を入力してください",G1814=3,H1814,I1814="","I列に労働時間を入力してください",G1814=1,ROUND(H1814/(I1814*24),0),G1814=2,ROUND(H1814/(I1814*24),0)),"")</f>
        <v/>
      </c>
      <c r="K1814" s="80" t="str" cm="1">
        <f t="array" ref="K1814">IFERROR(_xlfn.IFS(D1814="","",J1814&lt;E1814,"×（法定外・要件外となる従業員です）",J1814&lt;=F1814,"〇",J1814&gt;F1814,"ー（要件外となる従業員です）"),"")</f>
        <v/>
      </c>
      <c r="L1814" s="25" t="str" cm="1">
        <f t="array" ref="L1814">IFERROR(_xlfn.IFS(COUNTBLANK(C1814:J1814)=8,"",C1814="","←C列に従業員名を姓名（フルネーム）で入力してください。誤変換にお気を付け下さい。",D1814="","←D列に都道府県を入力してください。",G1814="","←G列に1～3の選択肢を入力してください",H1814="","←H列に金額を入力してください",G1814=3,"",I1814="","←I列に所定労働時間を入力してください"),"")</f>
        <v/>
      </c>
    </row>
    <row r="1815" spans="1:12" ht="16.5" customHeight="1" x14ac:dyDescent="0.4">
      <c r="A1815" s="41" t="str">
        <f t="shared" si="28"/>
        <v/>
      </c>
      <c r="B1815" s="40"/>
      <c r="C1815" s="75"/>
      <c r="D1815" s="42"/>
      <c r="E1815" s="27" t="str" cm="1">
        <f t="array" ref="E1815">IFERROR(_xlfn.IFS(AND($F$4=45566,D1815="徳島"),VLOOKUP(D1815,最低賃金!$A$2:$G$49,2,FALSE),OR($F$4&lt;&gt;45566,D1815&lt;&gt;"徳島"),VLOOKUP(D1815,最低賃金!$A$2:$G$49,4,FALSE)),"")</f>
        <v/>
      </c>
      <c r="F1815" s="27" t="str">
        <f>IFERROR(VLOOKUP(D1815,最低賃金!$A$3:$G$49,6,FALSE),"")</f>
        <v/>
      </c>
      <c r="G1815" s="42"/>
      <c r="H1815" s="19"/>
      <c r="I1815" s="81"/>
      <c r="J1815" s="27" t="str" cm="1">
        <f t="array" ref="J1815">IFERROR(_xlfn.IFS(COUNTBLANK(G1815:I1815)=3,"",H1815="","H列に金額を入力してください",G1815=3,H1815,I1815="","I列に労働時間を入力してください",G1815=1,ROUND(H1815/(I1815*24),0),G1815=2,ROUND(H1815/(I1815*24),0)),"")</f>
        <v/>
      </c>
      <c r="K1815" s="80" t="str" cm="1">
        <f t="array" ref="K1815">IFERROR(_xlfn.IFS(D1815="","",J1815&lt;E1815,"×（法定外・要件外となる従業員です）",J1815&lt;=F1815,"〇",J1815&gt;F1815,"ー（要件外となる従業員です）"),"")</f>
        <v/>
      </c>
      <c r="L1815" s="25" t="str" cm="1">
        <f t="array" ref="L1815">IFERROR(_xlfn.IFS(COUNTBLANK(C1815:J1815)=8,"",C1815="","←C列に従業員名を姓名（フルネーム）で入力してください。誤変換にお気を付け下さい。",D1815="","←D列に都道府県を入力してください。",G1815="","←G列に1～3の選択肢を入力してください",H1815="","←H列に金額を入力してください",G1815=3,"",I1815="","←I列に所定労働時間を入力してください"),"")</f>
        <v/>
      </c>
    </row>
    <row r="1816" spans="1:12" ht="16.5" customHeight="1" x14ac:dyDescent="0.4">
      <c r="A1816" s="41" t="str">
        <f t="shared" si="28"/>
        <v/>
      </c>
      <c r="B1816" s="40"/>
      <c r="C1816" s="75"/>
      <c r="D1816" s="42"/>
      <c r="E1816" s="27" t="str" cm="1">
        <f t="array" ref="E1816">IFERROR(_xlfn.IFS(AND($F$4=45566,D1816="徳島"),VLOOKUP(D1816,最低賃金!$A$2:$G$49,2,FALSE),OR($F$4&lt;&gt;45566,D1816&lt;&gt;"徳島"),VLOOKUP(D1816,最低賃金!$A$2:$G$49,4,FALSE)),"")</f>
        <v/>
      </c>
      <c r="F1816" s="27" t="str">
        <f>IFERROR(VLOOKUP(D1816,最低賃金!$A$3:$G$49,6,FALSE),"")</f>
        <v/>
      </c>
      <c r="G1816" s="42"/>
      <c r="H1816" s="19"/>
      <c r="I1816" s="81"/>
      <c r="J1816" s="27" t="str" cm="1">
        <f t="array" ref="J1816">IFERROR(_xlfn.IFS(COUNTBLANK(G1816:I1816)=3,"",H1816="","H列に金額を入力してください",G1816=3,H1816,I1816="","I列に労働時間を入力してください",G1816=1,ROUND(H1816/(I1816*24),0),G1816=2,ROUND(H1816/(I1816*24),0)),"")</f>
        <v/>
      </c>
      <c r="K1816" s="80" t="str" cm="1">
        <f t="array" ref="K1816">IFERROR(_xlfn.IFS(D1816="","",J1816&lt;E1816,"×（法定外・要件外となる従業員です）",J1816&lt;=F1816,"〇",J1816&gt;F1816,"ー（要件外となる従業員です）"),"")</f>
        <v/>
      </c>
      <c r="L1816" s="25" t="str" cm="1">
        <f t="array" ref="L1816">IFERROR(_xlfn.IFS(COUNTBLANK(C1816:J1816)=8,"",C1816="","←C列に従業員名を姓名（フルネーム）で入力してください。誤変換にお気を付け下さい。",D1816="","←D列に都道府県を入力してください。",G1816="","←G列に1～3の選択肢を入力してください",H1816="","←H列に金額を入力してください",G1816=3,"",I1816="","←I列に所定労働時間を入力してください"),"")</f>
        <v/>
      </c>
    </row>
    <row r="1817" spans="1:12" ht="16.5" customHeight="1" x14ac:dyDescent="0.4">
      <c r="A1817" s="41" t="str">
        <f t="shared" si="28"/>
        <v/>
      </c>
      <c r="B1817" s="40"/>
      <c r="C1817" s="75"/>
      <c r="D1817" s="42"/>
      <c r="E1817" s="27" t="str" cm="1">
        <f t="array" ref="E1817">IFERROR(_xlfn.IFS(AND($F$4=45566,D1817="徳島"),VLOOKUP(D1817,最低賃金!$A$2:$G$49,2,FALSE),OR($F$4&lt;&gt;45566,D1817&lt;&gt;"徳島"),VLOOKUP(D1817,最低賃金!$A$2:$G$49,4,FALSE)),"")</f>
        <v/>
      </c>
      <c r="F1817" s="27" t="str">
        <f>IFERROR(VLOOKUP(D1817,最低賃金!$A$3:$G$49,6,FALSE),"")</f>
        <v/>
      </c>
      <c r="G1817" s="42"/>
      <c r="H1817" s="19"/>
      <c r="I1817" s="81"/>
      <c r="J1817" s="27" t="str" cm="1">
        <f t="array" ref="J1817">IFERROR(_xlfn.IFS(COUNTBLANK(G1817:I1817)=3,"",H1817="","H列に金額を入力してください",G1817=3,H1817,I1817="","I列に労働時間を入力してください",G1817=1,ROUND(H1817/(I1817*24),0),G1817=2,ROUND(H1817/(I1817*24),0)),"")</f>
        <v/>
      </c>
      <c r="K1817" s="80" t="str" cm="1">
        <f t="array" ref="K1817">IFERROR(_xlfn.IFS(D1817="","",J1817&lt;E1817,"×（法定外・要件外となる従業員です）",J1817&lt;=F1817,"〇",J1817&gt;F1817,"ー（要件外となる従業員です）"),"")</f>
        <v/>
      </c>
      <c r="L1817" s="25" t="str" cm="1">
        <f t="array" ref="L1817">IFERROR(_xlfn.IFS(COUNTBLANK(C1817:J1817)=8,"",C1817="","←C列に従業員名を姓名（フルネーム）で入力してください。誤変換にお気を付け下さい。",D1817="","←D列に都道府県を入力してください。",G1817="","←G列に1～3の選択肢を入力してください",H1817="","←H列に金額を入力してください",G1817=3,"",I1817="","←I列に所定労働時間を入力してください"),"")</f>
        <v/>
      </c>
    </row>
    <row r="1818" spans="1:12" ht="16.5" customHeight="1" x14ac:dyDescent="0.4">
      <c r="A1818" s="41" t="str">
        <f t="shared" si="28"/>
        <v/>
      </c>
      <c r="B1818" s="40"/>
      <c r="C1818" s="75"/>
      <c r="D1818" s="42"/>
      <c r="E1818" s="27" t="str" cm="1">
        <f t="array" ref="E1818">IFERROR(_xlfn.IFS(AND($F$4=45566,D1818="徳島"),VLOOKUP(D1818,最低賃金!$A$2:$G$49,2,FALSE),OR($F$4&lt;&gt;45566,D1818&lt;&gt;"徳島"),VLOOKUP(D1818,最低賃金!$A$2:$G$49,4,FALSE)),"")</f>
        <v/>
      </c>
      <c r="F1818" s="27" t="str">
        <f>IFERROR(VLOOKUP(D1818,最低賃金!$A$3:$G$49,6,FALSE),"")</f>
        <v/>
      </c>
      <c r="G1818" s="42"/>
      <c r="H1818" s="19"/>
      <c r="I1818" s="81"/>
      <c r="J1818" s="27" t="str" cm="1">
        <f t="array" ref="J1818">IFERROR(_xlfn.IFS(COUNTBLANK(G1818:I1818)=3,"",H1818="","H列に金額を入力してください",G1818=3,H1818,I1818="","I列に労働時間を入力してください",G1818=1,ROUND(H1818/(I1818*24),0),G1818=2,ROUND(H1818/(I1818*24),0)),"")</f>
        <v/>
      </c>
      <c r="K1818" s="80" t="str" cm="1">
        <f t="array" ref="K1818">IFERROR(_xlfn.IFS(D1818="","",J1818&lt;E1818,"×（法定外・要件外となる従業員です）",J1818&lt;=F1818,"〇",J1818&gt;F1818,"ー（要件外となる従業員です）"),"")</f>
        <v/>
      </c>
      <c r="L1818" s="25" t="str" cm="1">
        <f t="array" ref="L1818">IFERROR(_xlfn.IFS(COUNTBLANK(C1818:J1818)=8,"",C1818="","←C列に従業員名を姓名（フルネーム）で入力してください。誤変換にお気を付け下さい。",D1818="","←D列に都道府県を入力してください。",G1818="","←G列に1～3の選択肢を入力してください",H1818="","←H列に金額を入力してください",G1818=3,"",I1818="","←I列に所定労働時間を入力してください"),"")</f>
        <v/>
      </c>
    </row>
    <row r="1819" spans="1:12" ht="16.5" customHeight="1" x14ac:dyDescent="0.4">
      <c r="A1819" s="41" t="str">
        <f t="shared" si="28"/>
        <v/>
      </c>
      <c r="B1819" s="40"/>
      <c r="C1819" s="75"/>
      <c r="D1819" s="42"/>
      <c r="E1819" s="27" t="str" cm="1">
        <f t="array" ref="E1819">IFERROR(_xlfn.IFS(AND($F$4=45566,D1819="徳島"),VLOOKUP(D1819,最低賃金!$A$2:$G$49,2,FALSE),OR($F$4&lt;&gt;45566,D1819&lt;&gt;"徳島"),VLOOKUP(D1819,最低賃金!$A$2:$G$49,4,FALSE)),"")</f>
        <v/>
      </c>
      <c r="F1819" s="27" t="str">
        <f>IFERROR(VLOOKUP(D1819,最低賃金!$A$3:$G$49,6,FALSE),"")</f>
        <v/>
      </c>
      <c r="G1819" s="42"/>
      <c r="H1819" s="19"/>
      <c r="I1819" s="81"/>
      <c r="J1819" s="27" t="str" cm="1">
        <f t="array" ref="J1819">IFERROR(_xlfn.IFS(COUNTBLANK(G1819:I1819)=3,"",H1819="","H列に金額を入力してください",G1819=3,H1819,I1819="","I列に労働時間を入力してください",G1819=1,ROUND(H1819/(I1819*24),0),G1819=2,ROUND(H1819/(I1819*24),0)),"")</f>
        <v/>
      </c>
      <c r="K1819" s="80" t="str" cm="1">
        <f t="array" ref="K1819">IFERROR(_xlfn.IFS(D1819="","",J1819&lt;E1819,"×（法定外・要件外となる従業員です）",J1819&lt;=F1819,"〇",J1819&gt;F1819,"ー（要件外となる従業員です）"),"")</f>
        <v/>
      </c>
      <c r="L1819" s="25" t="str" cm="1">
        <f t="array" ref="L1819">IFERROR(_xlfn.IFS(COUNTBLANK(C1819:J1819)=8,"",C1819="","←C列に従業員名を姓名（フルネーム）で入力してください。誤変換にお気を付け下さい。",D1819="","←D列に都道府県を入力してください。",G1819="","←G列に1～3の選択肢を入力してください",H1819="","←H列に金額を入力してください",G1819=3,"",I1819="","←I列に所定労働時間を入力してください"),"")</f>
        <v/>
      </c>
    </row>
    <row r="1820" spans="1:12" ht="16.5" customHeight="1" x14ac:dyDescent="0.4">
      <c r="A1820" s="41" t="str">
        <f t="shared" si="28"/>
        <v/>
      </c>
      <c r="B1820" s="40"/>
      <c r="C1820" s="75"/>
      <c r="D1820" s="42"/>
      <c r="E1820" s="27" t="str" cm="1">
        <f t="array" ref="E1820">IFERROR(_xlfn.IFS(AND($F$4=45566,D1820="徳島"),VLOOKUP(D1820,最低賃金!$A$2:$G$49,2,FALSE),OR($F$4&lt;&gt;45566,D1820&lt;&gt;"徳島"),VLOOKUP(D1820,最低賃金!$A$2:$G$49,4,FALSE)),"")</f>
        <v/>
      </c>
      <c r="F1820" s="27" t="str">
        <f>IFERROR(VLOOKUP(D1820,最低賃金!$A$3:$G$49,6,FALSE),"")</f>
        <v/>
      </c>
      <c r="G1820" s="42"/>
      <c r="H1820" s="19"/>
      <c r="I1820" s="81"/>
      <c r="J1820" s="27" t="str" cm="1">
        <f t="array" ref="J1820">IFERROR(_xlfn.IFS(COUNTBLANK(G1820:I1820)=3,"",H1820="","H列に金額を入力してください",G1820=3,H1820,I1820="","I列に労働時間を入力してください",G1820=1,ROUND(H1820/(I1820*24),0),G1820=2,ROUND(H1820/(I1820*24),0)),"")</f>
        <v/>
      </c>
      <c r="K1820" s="80" t="str" cm="1">
        <f t="array" ref="K1820">IFERROR(_xlfn.IFS(D1820="","",J1820&lt;E1820,"×（法定外・要件外となる従業員です）",J1820&lt;=F1820,"〇",J1820&gt;F1820,"ー（要件外となる従業員です）"),"")</f>
        <v/>
      </c>
      <c r="L1820" s="25" t="str" cm="1">
        <f t="array" ref="L1820">IFERROR(_xlfn.IFS(COUNTBLANK(C1820:J1820)=8,"",C1820="","←C列に従業員名を姓名（フルネーム）で入力してください。誤変換にお気を付け下さい。",D1820="","←D列に都道府県を入力してください。",G1820="","←G列に1～3の選択肢を入力してください",H1820="","←H列に金額を入力してください",G1820=3,"",I1820="","←I列に所定労働時間を入力してください"),"")</f>
        <v/>
      </c>
    </row>
    <row r="1821" spans="1:12" ht="16.5" customHeight="1" x14ac:dyDescent="0.4">
      <c r="A1821" s="41" t="str">
        <f t="shared" si="28"/>
        <v/>
      </c>
      <c r="B1821" s="40"/>
      <c r="C1821" s="75"/>
      <c r="D1821" s="42"/>
      <c r="E1821" s="27" t="str" cm="1">
        <f t="array" ref="E1821">IFERROR(_xlfn.IFS(AND($F$4=45566,D1821="徳島"),VLOOKUP(D1821,最低賃金!$A$2:$G$49,2,FALSE),OR($F$4&lt;&gt;45566,D1821&lt;&gt;"徳島"),VLOOKUP(D1821,最低賃金!$A$2:$G$49,4,FALSE)),"")</f>
        <v/>
      </c>
      <c r="F1821" s="27" t="str">
        <f>IFERROR(VLOOKUP(D1821,最低賃金!$A$3:$G$49,6,FALSE),"")</f>
        <v/>
      </c>
      <c r="G1821" s="42"/>
      <c r="H1821" s="19"/>
      <c r="I1821" s="81"/>
      <c r="J1821" s="27" t="str" cm="1">
        <f t="array" ref="J1821">IFERROR(_xlfn.IFS(COUNTBLANK(G1821:I1821)=3,"",H1821="","H列に金額を入力してください",G1821=3,H1821,I1821="","I列に労働時間を入力してください",G1821=1,ROUND(H1821/(I1821*24),0),G1821=2,ROUND(H1821/(I1821*24),0)),"")</f>
        <v/>
      </c>
      <c r="K1821" s="80" t="str" cm="1">
        <f t="array" ref="K1821">IFERROR(_xlfn.IFS(D1821="","",J1821&lt;E1821,"×（法定外・要件外となる従業員です）",J1821&lt;=F1821,"〇",J1821&gt;F1821,"ー（要件外となる従業員です）"),"")</f>
        <v/>
      </c>
      <c r="L1821" s="25" t="str" cm="1">
        <f t="array" ref="L1821">IFERROR(_xlfn.IFS(COUNTBLANK(C1821:J1821)=8,"",C1821="","←C列に従業員名を姓名（フルネーム）で入力してください。誤変換にお気を付け下さい。",D1821="","←D列に都道府県を入力してください。",G1821="","←G列に1～3の選択肢を入力してください",H1821="","←H列に金額を入力してください",G1821=3,"",I1821="","←I列に所定労働時間を入力してください"),"")</f>
        <v/>
      </c>
    </row>
    <row r="1822" spans="1:12" ht="16.5" customHeight="1" x14ac:dyDescent="0.4">
      <c r="A1822" s="41" t="str">
        <f t="shared" si="28"/>
        <v/>
      </c>
      <c r="B1822" s="40"/>
      <c r="C1822" s="75"/>
      <c r="D1822" s="42"/>
      <c r="E1822" s="27" t="str" cm="1">
        <f t="array" ref="E1822">IFERROR(_xlfn.IFS(AND($F$4=45566,D1822="徳島"),VLOOKUP(D1822,最低賃金!$A$2:$G$49,2,FALSE),OR($F$4&lt;&gt;45566,D1822&lt;&gt;"徳島"),VLOOKUP(D1822,最低賃金!$A$2:$G$49,4,FALSE)),"")</f>
        <v/>
      </c>
      <c r="F1822" s="27" t="str">
        <f>IFERROR(VLOOKUP(D1822,最低賃金!$A$3:$G$49,6,FALSE),"")</f>
        <v/>
      </c>
      <c r="G1822" s="42"/>
      <c r="H1822" s="19"/>
      <c r="I1822" s="81"/>
      <c r="J1822" s="27" t="str" cm="1">
        <f t="array" ref="J1822">IFERROR(_xlfn.IFS(COUNTBLANK(G1822:I1822)=3,"",H1822="","H列に金額を入力してください",G1822=3,H1822,I1822="","I列に労働時間を入力してください",G1822=1,ROUND(H1822/(I1822*24),0),G1822=2,ROUND(H1822/(I1822*24),0)),"")</f>
        <v/>
      </c>
      <c r="K1822" s="80" t="str" cm="1">
        <f t="array" ref="K1822">IFERROR(_xlfn.IFS(D1822="","",J1822&lt;E1822,"×（法定外・要件外となる従業員です）",J1822&lt;=F1822,"〇",J1822&gt;F1822,"ー（要件外となる従業員です）"),"")</f>
        <v/>
      </c>
      <c r="L1822" s="25" t="str" cm="1">
        <f t="array" ref="L1822">IFERROR(_xlfn.IFS(COUNTBLANK(C1822:J1822)=8,"",C1822="","←C列に従業員名を姓名（フルネーム）で入力してください。誤変換にお気を付け下さい。",D1822="","←D列に都道府県を入力してください。",G1822="","←G列に1～3の選択肢を入力してください",H1822="","←H列に金額を入力してください",G1822=3,"",I1822="","←I列に所定労働時間を入力してください"),"")</f>
        <v/>
      </c>
    </row>
    <row r="1823" spans="1:12" ht="16.5" customHeight="1" x14ac:dyDescent="0.4">
      <c r="A1823" s="41" t="str">
        <f t="shared" si="28"/>
        <v/>
      </c>
      <c r="B1823" s="40"/>
      <c r="C1823" s="75"/>
      <c r="D1823" s="42"/>
      <c r="E1823" s="27" t="str" cm="1">
        <f t="array" ref="E1823">IFERROR(_xlfn.IFS(AND($F$4=45566,D1823="徳島"),VLOOKUP(D1823,最低賃金!$A$2:$G$49,2,FALSE),OR($F$4&lt;&gt;45566,D1823&lt;&gt;"徳島"),VLOOKUP(D1823,最低賃金!$A$2:$G$49,4,FALSE)),"")</f>
        <v/>
      </c>
      <c r="F1823" s="27" t="str">
        <f>IFERROR(VLOOKUP(D1823,最低賃金!$A$3:$G$49,6,FALSE),"")</f>
        <v/>
      </c>
      <c r="G1823" s="42"/>
      <c r="H1823" s="19"/>
      <c r="I1823" s="81"/>
      <c r="J1823" s="27" t="str" cm="1">
        <f t="array" ref="J1823">IFERROR(_xlfn.IFS(COUNTBLANK(G1823:I1823)=3,"",H1823="","H列に金額を入力してください",G1823=3,H1823,I1823="","I列に労働時間を入力してください",G1823=1,ROUND(H1823/(I1823*24),0),G1823=2,ROUND(H1823/(I1823*24),0)),"")</f>
        <v/>
      </c>
      <c r="K1823" s="80" t="str" cm="1">
        <f t="array" ref="K1823">IFERROR(_xlfn.IFS(D1823="","",J1823&lt;E1823,"×（法定外・要件外となる従業員です）",J1823&lt;=F1823,"〇",J1823&gt;F1823,"ー（要件外となる従業員です）"),"")</f>
        <v/>
      </c>
      <c r="L1823" s="25" t="str" cm="1">
        <f t="array" ref="L1823">IFERROR(_xlfn.IFS(COUNTBLANK(C1823:J1823)=8,"",C1823="","←C列に従業員名を姓名（フルネーム）で入力してください。誤変換にお気を付け下さい。",D1823="","←D列に都道府県を入力してください。",G1823="","←G列に1～3の選択肢を入力してください",H1823="","←H列に金額を入力してください",G1823=3,"",I1823="","←I列に所定労働時間を入力してください"),"")</f>
        <v/>
      </c>
    </row>
    <row r="1824" spans="1:12" ht="16.5" customHeight="1" x14ac:dyDescent="0.4">
      <c r="A1824" s="41" t="str">
        <f t="shared" si="28"/>
        <v/>
      </c>
      <c r="B1824" s="40"/>
      <c r="C1824" s="75"/>
      <c r="D1824" s="42"/>
      <c r="E1824" s="27" t="str" cm="1">
        <f t="array" ref="E1824">IFERROR(_xlfn.IFS(AND($F$4=45566,D1824="徳島"),VLOOKUP(D1824,最低賃金!$A$2:$G$49,2,FALSE),OR($F$4&lt;&gt;45566,D1824&lt;&gt;"徳島"),VLOOKUP(D1824,最低賃金!$A$2:$G$49,4,FALSE)),"")</f>
        <v/>
      </c>
      <c r="F1824" s="27" t="str">
        <f>IFERROR(VLOOKUP(D1824,最低賃金!$A$3:$G$49,6,FALSE),"")</f>
        <v/>
      </c>
      <c r="G1824" s="42"/>
      <c r="H1824" s="19"/>
      <c r="I1824" s="81"/>
      <c r="J1824" s="27" t="str" cm="1">
        <f t="array" ref="J1824">IFERROR(_xlfn.IFS(COUNTBLANK(G1824:I1824)=3,"",H1824="","H列に金額を入力してください",G1824=3,H1824,I1824="","I列に労働時間を入力してください",G1824=1,ROUND(H1824/(I1824*24),0),G1824=2,ROUND(H1824/(I1824*24),0)),"")</f>
        <v/>
      </c>
      <c r="K1824" s="80" t="str" cm="1">
        <f t="array" ref="K1824">IFERROR(_xlfn.IFS(D1824="","",J1824&lt;E1824,"×（法定外・要件外となる従業員です）",J1824&lt;=F1824,"〇",J1824&gt;F1824,"ー（要件外となる従業員です）"),"")</f>
        <v/>
      </c>
      <c r="L1824" s="25" t="str" cm="1">
        <f t="array" ref="L1824">IFERROR(_xlfn.IFS(COUNTBLANK(C1824:J1824)=8,"",C1824="","←C列に従業員名を姓名（フルネーム）で入力してください。誤変換にお気を付け下さい。",D1824="","←D列に都道府県を入力してください。",G1824="","←G列に1～3の選択肢を入力してください",H1824="","←H列に金額を入力してください",G1824=3,"",I1824="","←I列に所定労働時間を入力してください"),"")</f>
        <v/>
      </c>
    </row>
    <row r="1825" spans="1:12" ht="16.5" customHeight="1" x14ac:dyDescent="0.4">
      <c r="A1825" s="41" t="str">
        <f t="shared" si="28"/>
        <v/>
      </c>
      <c r="B1825" s="40"/>
      <c r="C1825" s="75"/>
      <c r="D1825" s="42"/>
      <c r="E1825" s="27" t="str" cm="1">
        <f t="array" ref="E1825">IFERROR(_xlfn.IFS(AND($F$4=45566,D1825="徳島"),VLOOKUP(D1825,最低賃金!$A$2:$G$49,2,FALSE),OR($F$4&lt;&gt;45566,D1825&lt;&gt;"徳島"),VLOOKUP(D1825,最低賃金!$A$2:$G$49,4,FALSE)),"")</f>
        <v/>
      </c>
      <c r="F1825" s="27" t="str">
        <f>IFERROR(VLOOKUP(D1825,最低賃金!$A$3:$G$49,6,FALSE),"")</f>
        <v/>
      </c>
      <c r="G1825" s="42"/>
      <c r="H1825" s="19"/>
      <c r="I1825" s="81"/>
      <c r="J1825" s="27" t="str" cm="1">
        <f t="array" ref="J1825">IFERROR(_xlfn.IFS(COUNTBLANK(G1825:I1825)=3,"",H1825="","H列に金額を入力してください",G1825=3,H1825,I1825="","I列に労働時間を入力してください",G1825=1,ROUND(H1825/(I1825*24),0),G1825=2,ROUND(H1825/(I1825*24),0)),"")</f>
        <v/>
      </c>
      <c r="K1825" s="80" t="str" cm="1">
        <f t="array" ref="K1825">IFERROR(_xlfn.IFS(D1825="","",J1825&lt;E1825,"×（法定外・要件外となる従業員です）",J1825&lt;=F1825,"〇",J1825&gt;F1825,"ー（要件外となる従業員です）"),"")</f>
        <v/>
      </c>
      <c r="L1825" s="25" t="str" cm="1">
        <f t="array" ref="L1825">IFERROR(_xlfn.IFS(COUNTBLANK(C1825:J1825)=8,"",C1825="","←C列に従業員名を姓名（フルネーム）で入力してください。誤変換にお気を付け下さい。",D1825="","←D列に都道府県を入力してください。",G1825="","←G列に1～3の選択肢を入力してください",H1825="","←H列に金額を入力してください",G1825=3,"",I1825="","←I列に所定労働時間を入力してください"),"")</f>
        <v/>
      </c>
    </row>
    <row r="1826" spans="1:12" ht="16.5" customHeight="1" x14ac:dyDescent="0.4">
      <c r="A1826" s="41" t="str">
        <f t="shared" si="28"/>
        <v/>
      </c>
      <c r="B1826" s="40"/>
      <c r="C1826" s="75"/>
      <c r="D1826" s="42"/>
      <c r="E1826" s="27" t="str" cm="1">
        <f t="array" ref="E1826">IFERROR(_xlfn.IFS(AND($F$4=45566,D1826="徳島"),VLOOKUP(D1826,最低賃金!$A$2:$G$49,2,FALSE),OR($F$4&lt;&gt;45566,D1826&lt;&gt;"徳島"),VLOOKUP(D1826,最低賃金!$A$2:$G$49,4,FALSE)),"")</f>
        <v/>
      </c>
      <c r="F1826" s="27" t="str">
        <f>IFERROR(VLOOKUP(D1826,最低賃金!$A$3:$G$49,6,FALSE),"")</f>
        <v/>
      </c>
      <c r="G1826" s="42"/>
      <c r="H1826" s="19"/>
      <c r="I1826" s="81"/>
      <c r="J1826" s="27" t="str" cm="1">
        <f t="array" ref="J1826">IFERROR(_xlfn.IFS(COUNTBLANK(G1826:I1826)=3,"",H1826="","H列に金額を入力してください",G1826=3,H1826,I1826="","I列に労働時間を入力してください",G1826=1,ROUND(H1826/(I1826*24),0),G1826=2,ROUND(H1826/(I1826*24),0)),"")</f>
        <v/>
      </c>
      <c r="K1826" s="80" t="str" cm="1">
        <f t="array" ref="K1826">IFERROR(_xlfn.IFS(D1826="","",J1826&lt;E1826,"×（法定外・要件外となる従業員です）",J1826&lt;=F1826,"〇",J1826&gt;F1826,"ー（要件外となる従業員です）"),"")</f>
        <v/>
      </c>
      <c r="L1826" s="25" t="str" cm="1">
        <f t="array" ref="L1826">IFERROR(_xlfn.IFS(COUNTBLANK(C1826:J1826)=8,"",C1826="","←C列に従業員名を姓名（フルネーム）で入力してください。誤変換にお気を付け下さい。",D1826="","←D列に都道府県を入力してください。",G1826="","←G列に1～3の選択肢を入力してください",H1826="","←H列に金額を入力してください",G1826=3,"",I1826="","←I列に所定労働時間を入力してください"),"")</f>
        <v/>
      </c>
    </row>
    <row r="1827" spans="1:12" ht="16.5" customHeight="1" x14ac:dyDescent="0.4">
      <c r="A1827" s="41" t="str">
        <f t="shared" si="28"/>
        <v/>
      </c>
      <c r="B1827" s="40"/>
      <c r="C1827" s="75"/>
      <c r="D1827" s="42"/>
      <c r="E1827" s="27" t="str" cm="1">
        <f t="array" ref="E1827">IFERROR(_xlfn.IFS(AND($F$4=45566,D1827="徳島"),VLOOKUP(D1827,最低賃金!$A$2:$G$49,2,FALSE),OR($F$4&lt;&gt;45566,D1827&lt;&gt;"徳島"),VLOOKUP(D1827,最低賃金!$A$2:$G$49,4,FALSE)),"")</f>
        <v/>
      </c>
      <c r="F1827" s="27" t="str">
        <f>IFERROR(VLOOKUP(D1827,最低賃金!$A$3:$G$49,6,FALSE),"")</f>
        <v/>
      </c>
      <c r="G1827" s="42"/>
      <c r="H1827" s="19"/>
      <c r="I1827" s="81"/>
      <c r="J1827" s="27" t="str" cm="1">
        <f t="array" ref="J1827">IFERROR(_xlfn.IFS(COUNTBLANK(G1827:I1827)=3,"",H1827="","H列に金額を入力してください",G1827=3,H1827,I1827="","I列に労働時間を入力してください",G1827=1,ROUND(H1827/(I1827*24),0),G1827=2,ROUND(H1827/(I1827*24),0)),"")</f>
        <v/>
      </c>
      <c r="K1827" s="80" t="str" cm="1">
        <f t="array" ref="K1827">IFERROR(_xlfn.IFS(D1827="","",J1827&lt;E1827,"×（法定外・要件外となる従業員です）",J1827&lt;=F1827,"〇",J1827&gt;F1827,"ー（要件外となる従業員です）"),"")</f>
        <v/>
      </c>
      <c r="L1827" s="25" t="str" cm="1">
        <f t="array" ref="L1827">IFERROR(_xlfn.IFS(COUNTBLANK(C1827:J1827)=8,"",C1827="","←C列に従業員名を姓名（フルネーム）で入力してください。誤変換にお気を付け下さい。",D1827="","←D列に都道府県を入力してください。",G1827="","←G列に1～3の選択肢を入力してください",H1827="","←H列に金額を入力してください",G1827=3,"",I1827="","←I列に所定労働時間を入力してください"),"")</f>
        <v/>
      </c>
    </row>
    <row r="1828" spans="1:12" ht="16.5" customHeight="1" x14ac:dyDescent="0.4">
      <c r="A1828" s="41" t="str">
        <f t="shared" si="28"/>
        <v/>
      </c>
      <c r="B1828" s="40"/>
      <c r="C1828" s="75"/>
      <c r="D1828" s="42"/>
      <c r="E1828" s="27" t="str" cm="1">
        <f t="array" ref="E1828">IFERROR(_xlfn.IFS(AND($F$4=45566,D1828="徳島"),VLOOKUP(D1828,最低賃金!$A$2:$G$49,2,FALSE),OR($F$4&lt;&gt;45566,D1828&lt;&gt;"徳島"),VLOOKUP(D1828,最低賃金!$A$2:$G$49,4,FALSE)),"")</f>
        <v/>
      </c>
      <c r="F1828" s="27" t="str">
        <f>IFERROR(VLOOKUP(D1828,最低賃金!$A$3:$G$49,6,FALSE),"")</f>
        <v/>
      </c>
      <c r="G1828" s="42"/>
      <c r="H1828" s="19"/>
      <c r="I1828" s="81"/>
      <c r="J1828" s="27" t="str" cm="1">
        <f t="array" ref="J1828">IFERROR(_xlfn.IFS(COUNTBLANK(G1828:I1828)=3,"",H1828="","H列に金額を入力してください",G1828=3,H1828,I1828="","I列に労働時間を入力してください",G1828=1,ROUND(H1828/(I1828*24),0),G1828=2,ROUND(H1828/(I1828*24),0)),"")</f>
        <v/>
      </c>
      <c r="K1828" s="80" t="str" cm="1">
        <f t="array" ref="K1828">IFERROR(_xlfn.IFS(D1828="","",J1828&lt;E1828,"×（法定外・要件外となる従業員です）",J1828&lt;=F1828,"〇",J1828&gt;F1828,"ー（要件外となる従業員です）"),"")</f>
        <v/>
      </c>
      <c r="L1828" s="25" t="str" cm="1">
        <f t="array" ref="L1828">IFERROR(_xlfn.IFS(COUNTBLANK(C1828:J1828)=8,"",C1828="","←C列に従業員名を姓名（フルネーム）で入力してください。誤変換にお気を付け下さい。",D1828="","←D列に都道府県を入力してください。",G1828="","←G列に1～3の選択肢を入力してください",H1828="","←H列に金額を入力してください",G1828=3,"",I1828="","←I列に所定労働時間を入力してください"),"")</f>
        <v/>
      </c>
    </row>
    <row r="1829" spans="1:12" ht="16.5" customHeight="1" x14ac:dyDescent="0.4">
      <c r="A1829" s="41" t="str">
        <f t="shared" si="28"/>
        <v/>
      </c>
      <c r="B1829" s="40"/>
      <c r="C1829" s="75"/>
      <c r="D1829" s="42"/>
      <c r="E1829" s="27" t="str" cm="1">
        <f t="array" ref="E1829">IFERROR(_xlfn.IFS(AND($F$4=45566,D1829="徳島"),VLOOKUP(D1829,最低賃金!$A$2:$G$49,2,FALSE),OR($F$4&lt;&gt;45566,D1829&lt;&gt;"徳島"),VLOOKUP(D1829,最低賃金!$A$2:$G$49,4,FALSE)),"")</f>
        <v/>
      </c>
      <c r="F1829" s="27" t="str">
        <f>IFERROR(VLOOKUP(D1829,最低賃金!$A$3:$G$49,6,FALSE),"")</f>
        <v/>
      </c>
      <c r="G1829" s="42"/>
      <c r="H1829" s="19"/>
      <c r="I1829" s="81"/>
      <c r="J1829" s="27" t="str" cm="1">
        <f t="array" ref="J1829">IFERROR(_xlfn.IFS(COUNTBLANK(G1829:I1829)=3,"",H1829="","H列に金額を入力してください",G1829=3,H1829,I1829="","I列に労働時間を入力してください",G1829=1,ROUND(H1829/(I1829*24),0),G1829=2,ROUND(H1829/(I1829*24),0)),"")</f>
        <v/>
      </c>
      <c r="K1829" s="80" t="str" cm="1">
        <f t="array" ref="K1829">IFERROR(_xlfn.IFS(D1829="","",J1829&lt;E1829,"×（法定外・要件外となる従業員です）",J1829&lt;=F1829,"〇",J1829&gt;F1829,"ー（要件外となる従業員です）"),"")</f>
        <v/>
      </c>
      <c r="L1829" s="25" t="str" cm="1">
        <f t="array" ref="L1829">IFERROR(_xlfn.IFS(COUNTBLANK(C1829:J1829)=8,"",C1829="","←C列に従業員名を姓名（フルネーム）で入力してください。誤変換にお気を付け下さい。",D1829="","←D列に都道府県を入力してください。",G1829="","←G列に1～3の選択肢を入力してください",H1829="","←H列に金額を入力してください",G1829=3,"",I1829="","←I列に所定労働時間を入力してください"),"")</f>
        <v/>
      </c>
    </row>
    <row r="1830" spans="1:12" ht="16.5" customHeight="1" x14ac:dyDescent="0.4">
      <c r="A1830" s="41" t="str">
        <f t="shared" si="28"/>
        <v/>
      </c>
      <c r="B1830" s="40"/>
      <c r="C1830" s="75"/>
      <c r="D1830" s="42"/>
      <c r="E1830" s="27" t="str" cm="1">
        <f t="array" ref="E1830">IFERROR(_xlfn.IFS(AND($F$4=45566,D1830="徳島"),VLOOKUP(D1830,最低賃金!$A$2:$G$49,2,FALSE),OR($F$4&lt;&gt;45566,D1830&lt;&gt;"徳島"),VLOOKUP(D1830,最低賃金!$A$2:$G$49,4,FALSE)),"")</f>
        <v/>
      </c>
      <c r="F1830" s="27" t="str">
        <f>IFERROR(VLOOKUP(D1830,最低賃金!$A$3:$G$49,6,FALSE),"")</f>
        <v/>
      </c>
      <c r="G1830" s="42"/>
      <c r="H1830" s="19"/>
      <c r="I1830" s="81"/>
      <c r="J1830" s="27" t="str" cm="1">
        <f t="array" ref="J1830">IFERROR(_xlfn.IFS(COUNTBLANK(G1830:I1830)=3,"",H1830="","H列に金額を入力してください",G1830=3,H1830,I1830="","I列に労働時間を入力してください",G1830=1,ROUND(H1830/(I1830*24),0),G1830=2,ROUND(H1830/(I1830*24),0)),"")</f>
        <v/>
      </c>
      <c r="K1830" s="80" t="str" cm="1">
        <f t="array" ref="K1830">IFERROR(_xlfn.IFS(D1830="","",J1830&lt;E1830,"×（法定外・要件外となる従業員です）",J1830&lt;=F1830,"〇",J1830&gt;F1830,"ー（要件外となる従業員です）"),"")</f>
        <v/>
      </c>
      <c r="L1830" s="25" t="str" cm="1">
        <f t="array" ref="L1830">IFERROR(_xlfn.IFS(COUNTBLANK(C1830:J1830)=8,"",C1830="","←C列に従業員名を姓名（フルネーム）で入力してください。誤変換にお気を付け下さい。",D1830="","←D列に都道府県を入力してください。",G1830="","←G列に1～3の選択肢を入力してください",H1830="","←H列に金額を入力してください",G1830=3,"",I1830="","←I列に所定労働時間を入力してください"),"")</f>
        <v/>
      </c>
    </row>
    <row r="1831" spans="1:12" ht="16.5" customHeight="1" x14ac:dyDescent="0.4">
      <c r="A1831" s="41" t="str">
        <f t="shared" si="28"/>
        <v/>
      </c>
      <c r="B1831" s="40"/>
      <c r="C1831" s="75"/>
      <c r="D1831" s="42"/>
      <c r="E1831" s="27" t="str" cm="1">
        <f t="array" ref="E1831">IFERROR(_xlfn.IFS(AND($F$4=45566,D1831="徳島"),VLOOKUP(D1831,最低賃金!$A$2:$G$49,2,FALSE),OR($F$4&lt;&gt;45566,D1831&lt;&gt;"徳島"),VLOOKUP(D1831,最低賃金!$A$2:$G$49,4,FALSE)),"")</f>
        <v/>
      </c>
      <c r="F1831" s="27" t="str">
        <f>IFERROR(VLOOKUP(D1831,最低賃金!$A$3:$G$49,6,FALSE),"")</f>
        <v/>
      </c>
      <c r="G1831" s="42"/>
      <c r="H1831" s="19"/>
      <c r="I1831" s="81"/>
      <c r="J1831" s="27" t="str" cm="1">
        <f t="array" ref="J1831">IFERROR(_xlfn.IFS(COUNTBLANK(G1831:I1831)=3,"",H1831="","H列に金額を入力してください",G1831=3,H1831,I1831="","I列に労働時間を入力してください",G1831=1,ROUND(H1831/(I1831*24),0),G1831=2,ROUND(H1831/(I1831*24),0)),"")</f>
        <v/>
      </c>
      <c r="K1831" s="80" t="str" cm="1">
        <f t="array" ref="K1831">IFERROR(_xlfn.IFS(D1831="","",J1831&lt;E1831,"×（法定外・要件外となる従業員です）",J1831&lt;=F1831,"〇",J1831&gt;F1831,"ー（要件外となる従業員です）"),"")</f>
        <v/>
      </c>
      <c r="L1831" s="25" t="str" cm="1">
        <f t="array" ref="L1831">IFERROR(_xlfn.IFS(COUNTBLANK(C1831:J1831)=8,"",C1831="","←C列に従業員名を姓名（フルネーム）で入力してください。誤変換にお気を付け下さい。",D1831="","←D列に都道府県を入力してください。",G1831="","←G列に1～3の選択肢を入力してください",H1831="","←H列に金額を入力してください",G1831=3,"",I1831="","←I列に所定労働時間を入力してください"),"")</f>
        <v/>
      </c>
    </row>
    <row r="1832" spans="1:12" ht="16.5" customHeight="1" x14ac:dyDescent="0.4">
      <c r="A1832" s="41" t="str">
        <f t="shared" si="28"/>
        <v/>
      </c>
      <c r="B1832" s="40"/>
      <c r="C1832" s="75"/>
      <c r="D1832" s="42"/>
      <c r="E1832" s="27" t="str" cm="1">
        <f t="array" ref="E1832">IFERROR(_xlfn.IFS(AND($F$4=45566,D1832="徳島"),VLOOKUP(D1832,最低賃金!$A$2:$G$49,2,FALSE),OR($F$4&lt;&gt;45566,D1832&lt;&gt;"徳島"),VLOOKUP(D1832,最低賃金!$A$2:$G$49,4,FALSE)),"")</f>
        <v/>
      </c>
      <c r="F1832" s="27" t="str">
        <f>IFERROR(VLOOKUP(D1832,最低賃金!$A$3:$G$49,6,FALSE),"")</f>
        <v/>
      </c>
      <c r="G1832" s="42"/>
      <c r="H1832" s="19"/>
      <c r="I1832" s="81"/>
      <c r="J1832" s="27" t="str" cm="1">
        <f t="array" ref="J1832">IFERROR(_xlfn.IFS(COUNTBLANK(G1832:I1832)=3,"",H1832="","H列に金額を入力してください",G1832=3,H1832,I1832="","I列に労働時間を入力してください",G1832=1,ROUND(H1832/(I1832*24),0),G1832=2,ROUND(H1832/(I1832*24),0)),"")</f>
        <v/>
      </c>
      <c r="K1832" s="80" t="str" cm="1">
        <f t="array" ref="K1832">IFERROR(_xlfn.IFS(D1832="","",J1832&lt;E1832,"×（法定外・要件外となる従業員です）",J1832&lt;=F1832,"〇",J1832&gt;F1832,"ー（要件外となる従業員です）"),"")</f>
        <v/>
      </c>
      <c r="L1832" s="25" t="str" cm="1">
        <f t="array" ref="L1832">IFERROR(_xlfn.IFS(COUNTBLANK(C1832:J1832)=8,"",C1832="","←C列に従業員名を姓名（フルネーム）で入力してください。誤変換にお気を付け下さい。",D1832="","←D列に都道府県を入力してください。",G1832="","←G列に1～3の選択肢を入力してください",H1832="","←H列に金額を入力してください",G1832=3,"",I1832="","←I列に所定労働時間を入力してください"),"")</f>
        <v/>
      </c>
    </row>
    <row r="1833" spans="1:12" ht="16.5" customHeight="1" x14ac:dyDescent="0.4">
      <c r="A1833" s="41" t="str">
        <f t="shared" si="28"/>
        <v/>
      </c>
      <c r="B1833" s="40"/>
      <c r="C1833" s="75"/>
      <c r="D1833" s="42"/>
      <c r="E1833" s="27" t="str" cm="1">
        <f t="array" ref="E1833">IFERROR(_xlfn.IFS(AND($F$4=45566,D1833="徳島"),VLOOKUP(D1833,最低賃金!$A$2:$G$49,2,FALSE),OR($F$4&lt;&gt;45566,D1833&lt;&gt;"徳島"),VLOOKUP(D1833,最低賃金!$A$2:$G$49,4,FALSE)),"")</f>
        <v/>
      </c>
      <c r="F1833" s="27" t="str">
        <f>IFERROR(VLOOKUP(D1833,最低賃金!$A$3:$G$49,6,FALSE),"")</f>
        <v/>
      </c>
      <c r="G1833" s="42"/>
      <c r="H1833" s="19"/>
      <c r="I1833" s="81"/>
      <c r="J1833" s="27" t="str" cm="1">
        <f t="array" ref="J1833">IFERROR(_xlfn.IFS(COUNTBLANK(G1833:I1833)=3,"",H1833="","H列に金額を入力してください",G1833=3,H1833,I1833="","I列に労働時間を入力してください",G1833=1,ROUND(H1833/(I1833*24),0),G1833=2,ROUND(H1833/(I1833*24),0)),"")</f>
        <v/>
      </c>
      <c r="K1833" s="80" t="str" cm="1">
        <f t="array" ref="K1833">IFERROR(_xlfn.IFS(D1833="","",J1833&lt;E1833,"×（法定外・要件外となる従業員です）",J1833&lt;=F1833,"〇",J1833&gt;F1833,"ー（要件外となる従業員です）"),"")</f>
        <v/>
      </c>
      <c r="L1833" s="25" t="str" cm="1">
        <f t="array" ref="L1833">IFERROR(_xlfn.IFS(COUNTBLANK(C1833:J1833)=8,"",C1833="","←C列に従業員名を姓名（フルネーム）で入力してください。誤変換にお気を付け下さい。",D1833="","←D列に都道府県を入力してください。",G1833="","←G列に1～3の選択肢を入力してください",H1833="","←H列に金額を入力してください",G1833=3,"",I1833="","←I列に所定労働時間を入力してください"),"")</f>
        <v/>
      </c>
    </row>
    <row r="1834" spans="1:12" ht="16.5" customHeight="1" x14ac:dyDescent="0.4">
      <c r="A1834" s="41" t="str">
        <f t="shared" si="28"/>
        <v/>
      </c>
      <c r="B1834" s="40"/>
      <c r="C1834" s="75"/>
      <c r="D1834" s="42"/>
      <c r="E1834" s="27" t="str" cm="1">
        <f t="array" ref="E1834">IFERROR(_xlfn.IFS(AND($F$4=45566,D1834="徳島"),VLOOKUP(D1834,最低賃金!$A$2:$G$49,2,FALSE),OR($F$4&lt;&gt;45566,D1834&lt;&gt;"徳島"),VLOOKUP(D1834,最低賃金!$A$2:$G$49,4,FALSE)),"")</f>
        <v/>
      </c>
      <c r="F1834" s="27" t="str">
        <f>IFERROR(VLOOKUP(D1834,最低賃金!$A$3:$G$49,6,FALSE),"")</f>
        <v/>
      </c>
      <c r="G1834" s="42"/>
      <c r="H1834" s="19"/>
      <c r="I1834" s="81"/>
      <c r="J1834" s="27" t="str" cm="1">
        <f t="array" ref="J1834">IFERROR(_xlfn.IFS(COUNTBLANK(G1834:I1834)=3,"",H1834="","H列に金額を入力してください",G1834=3,H1834,I1834="","I列に労働時間を入力してください",G1834=1,ROUND(H1834/(I1834*24),0),G1834=2,ROUND(H1834/(I1834*24),0)),"")</f>
        <v/>
      </c>
      <c r="K1834" s="80" t="str" cm="1">
        <f t="array" ref="K1834">IFERROR(_xlfn.IFS(D1834="","",J1834&lt;E1834,"×（法定外・要件外となる従業員です）",J1834&lt;=F1834,"〇",J1834&gt;F1834,"ー（要件外となる従業員です）"),"")</f>
        <v/>
      </c>
      <c r="L1834" s="25" t="str" cm="1">
        <f t="array" ref="L1834">IFERROR(_xlfn.IFS(COUNTBLANK(C1834:J1834)=8,"",C1834="","←C列に従業員名を姓名（フルネーム）で入力してください。誤変換にお気を付け下さい。",D1834="","←D列に都道府県を入力してください。",G1834="","←G列に1～3の選択肢を入力してください",H1834="","←H列に金額を入力してください",G1834=3,"",I1834="","←I列に所定労働時間を入力してください"),"")</f>
        <v/>
      </c>
    </row>
    <row r="1835" spans="1:12" ht="16.5" customHeight="1" x14ac:dyDescent="0.4">
      <c r="A1835" s="41" t="str">
        <f t="shared" si="28"/>
        <v/>
      </c>
      <c r="B1835" s="40"/>
      <c r="C1835" s="75"/>
      <c r="D1835" s="42"/>
      <c r="E1835" s="27" t="str" cm="1">
        <f t="array" ref="E1835">IFERROR(_xlfn.IFS(AND($F$4=45566,D1835="徳島"),VLOOKUP(D1835,最低賃金!$A$2:$G$49,2,FALSE),OR($F$4&lt;&gt;45566,D1835&lt;&gt;"徳島"),VLOOKUP(D1835,最低賃金!$A$2:$G$49,4,FALSE)),"")</f>
        <v/>
      </c>
      <c r="F1835" s="27" t="str">
        <f>IFERROR(VLOOKUP(D1835,最低賃金!$A$3:$G$49,6,FALSE),"")</f>
        <v/>
      </c>
      <c r="G1835" s="42"/>
      <c r="H1835" s="19"/>
      <c r="I1835" s="81"/>
      <c r="J1835" s="27" t="str" cm="1">
        <f t="array" ref="J1835">IFERROR(_xlfn.IFS(COUNTBLANK(G1835:I1835)=3,"",H1835="","H列に金額を入力してください",G1835=3,H1835,I1835="","I列に労働時間を入力してください",G1835=1,ROUND(H1835/(I1835*24),0),G1835=2,ROUND(H1835/(I1835*24),0)),"")</f>
        <v/>
      </c>
      <c r="K1835" s="80" t="str" cm="1">
        <f t="array" ref="K1835">IFERROR(_xlfn.IFS(D1835="","",J1835&lt;E1835,"×（法定外・要件外となる従業員です）",J1835&lt;=F1835,"〇",J1835&gt;F1835,"ー（要件外となる従業員です）"),"")</f>
        <v/>
      </c>
      <c r="L1835" s="25" t="str" cm="1">
        <f t="array" ref="L1835">IFERROR(_xlfn.IFS(COUNTBLANK(C1835:J1835)=8,"",C1835="","←C列に従業員名を姓名（フルネーム）で入力してください。誤変換にお気を付け下さい。",D1835="","←D列に都道府県を入力してください。",G1835="","←G列に1～3の選択肢を入力してください",H1835="","←H列に金額を入力してください",G1835=3,"",I1835="","←I列に所定労働時間を入力してください"),"")</f>
        <v/>
      </c>
    </row>
    <row r="1836" spans="1:12" ht="16.5" customHeight="1" x14ac:dyDescent="0.4">
      <c r="A1836" s="41" t="str">
        <f t="shared" si="28"/>
        <v/>
      </c>
      <c r="B1836" s="40"/>
      <c r="C1836" s="75"/>
      <c r="D1836" s="42"/>
      <c r="E1836" s="27" t="str" cm="1">
        <f t="array" ref="E1836">IFERROR(_xlfn.IFS(AND($F$4=45566,D1836="徳島"),VLOOKUP(D1836,最低賃金!$A$2:$G$49,2,FALSE),OR($F$4&lt;&gt;45566,D1836&lt;&gt;"徳島"),VLOOKUP(D1836,最低賃金!$A$2:$G$49,4,FALSE)),"")</f>
        <v/>
      </c>
      <c r="F1836" s="27" t="str">
        <f>IFERROR(VLOOKUP(D1836,最低賃金!$A$3:$G$49,6,FALSE),"")</f>
        <v/>
      </c>
      <c r="G1836" s="42"/>
      <c r="H1836" s="19"/>
      <c r="I1836" s="81"/>
      <c r="J1836" s="27" t="str" cm="1">
        <f t="array" ref="J1836">IFERROR(_xlfn.IFS(COUNTBLANK(G1836:I1836)=3,"",H1836="","H列に金額を入力してください",G1836=3,H1836,I1836="","I列に労働時間を入力してください",G1836=1,ROUND(H1836/(I1836*24),0),G1836=2,ROUND(H1836/(I1836*24),0)),"")</f>
        <v/>
      </c>
      <c r="K1836" s="80" t="str" cm="1">
        <f t="array" ref="K1836">IFERROR(_xlfn.IFS(D1836="","",J1836&lt;E1836,"×（法定外・要件外となる従業員です）",J1836&lt;=F1836,"〇",J1836&gt;F1836,"ー（要件外となる従業員です）"),"")</f>
        <v/>
      </c>
      <c r="L1836" s="25" t="str" cm="1">
        <f t="array" ref="L1836">IFERROR(_xlfn.IFS(COUNTBLANK(C1836:J1836)=8,"",C1836="","←C列に従業員名を姓名（フルネーム）で入力してください。誤変換にお気を付け下さい。",D1836="","←D列に都道府県を入力してください。",G1836="","←G列に1～3の選択肢を入力してください",H1836="","←H列に金額を入力してください",G1836=3,"",I1836="","←I列に所定労働時間を入力してください"),"")</f>
        <v/>
      </c>
    </row>
    <row r="1837" spans="1:12" ht="16.5" customHeight="1" x14ac:dyDescent="0.4">
      <c r="A1837" s="41" t="str">
        <f t="shared" si="28"/>
        <v/>
      </c>
      <c r="B1837" s="40"/>
      <c r="C1837" s="75"/>
      <c r="D1837" s="42"/>
      <c r="E1837" s="27" t="str" cm="1">
        <f t="array" ref="E1837">IFERROR(_xlfn.IFS(AND($F$4=45566,D1837="徳島"),VLOOKUP(D1837,最低賃金!$A$2:$G$49,2,FALSE),OR($F$4&lt;&gt;45566,D1837&lt;&gt;"徳島"),VLOOKUP(D1837,最低賃金!$A$2:$G$49,4,FALSE)),"")</f>
        <v/>
      </c>
      <c r="F1837" s="27" t="str">
        <f>IFERROR(VLOOKUP(D1837,最低賃金!$A$3:$G$49,6,FALSE),"")</f>
        <v/>
      </c>
      <c r="G1837" s="42"/>
      <c r="H1837" s="19"/>
      <c r="I1837" s="81"/>
      <c r="J1837" s="27" t="str" cm="1">
        <f t="array" ref="J1837">IFERROR(_xlfn.IFS(COUNTBLANK(G1837:I1837)=3,"",H1837="","H列に金額を入力してください",G1837=3,H1837,I1837="","I列に労働時間を入力してください",G1837=1,ROUND(H1837/(I1837*24),0),G1837=2,ROUND(H1837/(I1837*24),0)),"")</f>
        <v/>
      </c>
      <c r="K1837" s="80" t="str" cm="1">
        <f t="array" ref="K1837">IFERROR(_xlfn.IFS(D1837="","",J1837&lt;E1837,"×（法定外・要件外となる従業員です）",J1837&lt;=F1837,"〇",J1837&gt;F1837,"ー（要件外となる従業員です）"),"")</f>
        <v/>
      </c>
      <c r="L1837" s="25" t="str" cm="1">
        <f t="array" ref="L1837">IFERROR(_xlfn.IFS(COUNTBLANK(C1837:J1837)=8,"",C1837="","←C列に従業員名を姓名（フルネーム）で入力してください。誤変換にお気を付け下さい。",D1837="","←D列に都道府県を入力してください。",G1837="","←G列に1～3の選択肢を入力してください",H1837="","←H列に金額を入力してください",G1837=3,"",I1837="","←I列に所定労働時間を入力してください"),"")</f>
        <v/>
      </c>
    </row>
    <row r="1838" spans="1:12" ht="16.5" customHeight="1" x14ac:dyDescent="0.4">
      <c r="A1838" s="41" t="str">
        <f t="shared" si="28"/>
        <v/>
      </c>
      <c r="B1838" s="40"/>
      <c r="C1838" s="75"/>
      <c r="D1838" s="42"/>
      <c r="E1838" s="27" t="str" cm="1">
        <f t="array" ref="E1838">IFERROR(_xlfn.IFS(AND($F$4=45566,D1838="徳島"),VLOOKUP(D1838,最低賃金!$A$2:$G$49,2,FALSE),OR($F$4&lt;&gt;45566,D1838&lt;&gt;"徳島"),VLOOKUP(D1838,最低賃金!$A$2:$G$49,4,FALSE)),"")</f>
        <v/>
      </c>
      <c r="F1838" s="27" t="str">
        <f>IFERROR(VLOOKUP(D1838,最低賃金!$A$3:$G$49,6,FALSE),"")</f>
        <v/>
      </c>
      <c r="G1838" s="42"/>
      <c r="H1838" s="19"/>
      <c r="I1838" s="81"/>
      <c r="J1838" s="27" t="str" cm="1">
        <f t="array" ref="J1838">IFERROR(_xlfn.IFS(COUNTBLANK(G1838:I1838)=3,"",H1838="","H列に金額を入力してください",G1838=3,H1838,I1838="","I列に労働時間を入力してください",G1838=1,ROUND(H1838/(I1838*24),0),G1838=2,ROUND(H1838/(I1838*24),0)),"")</f>
        <v/>
      </c>
      <c r="K1838" s="80" t="str" cm="1">
        <f t="array" ref="K1838">IFERROR(_xlfn.IFS(D1838="","",J1838&lt;E1838,"×（法定外・要件外となる従業員です）",J1838&lt;=F1838,"〇",J1838&gt;F1838,"ー（要件外となる従業員です）"),"")</f>
        <v/>
      </c>
      <c r="L1838" s="25" t="str" cm="1">
        <f t="array" ref="L1838">IFERROR(_xlfn.IFS(COUNTBLANK(C1838:J1838)=8,"",C1838="","←C列に従業員名を姓名（フルネーム）で入力してください。誤変換にお気を付け下さい。",D1838="","←D列に都道府県を入力してください。",G1838="","←G列に1～3の選択肢を入力してください",H1838="","←H列に金額を入力してください",G1838=3,"",I1838="","←I列に所定労働時間を入力してください"),"")</f>
        <v/>
      </c>
    </row>
    <row r="1839" spans="1:12" ht="16.5" customHeight="1" x14ac:dyDescent="0.4">
      <c r="A1839" s="41" t="str">
        <f t="shared" si="28"/>
        <v/>
      </c>
      <c r="B1839" s="40"/>
      <c r="C1839" s="75"/>
      <c r="D1839" s="42"/>
      <c r="E1839" s="27" t="str" cm="1">
        <f t="array" ref="E1839">IFERROR(_xlfn.IFS(AND($F$4=45566,D1839="徳島"),VLOOKUP(D1839,最低賃金!$A$2:$G$49,2,FALSE),OR($F$4&lt;&gt;45566,D1839&lt;&gt;"徳島"),VLOOKUP(D1839,最低賃金!$A$2:$G$49,4,FALSE)),"")</f>
        <v/>
      </c>
      <c r="F1839" s="27" t="str">
        <f>IFERROR(VLOOKUP(D1839,最低賃金!$A$3:$G$49,6,FALSE),"")</f>
        <v/>
      </c>
      <c r="G1839" s="42"/>
      <c r="H1839" s="19"/>
      <c r="I1839" s="81"/>
      <c r="J1839" s="27" t="str" cm="1">
        <f t="array" ref="J1839">IFERROR(_xlfn.IFS(COUNTBLANK(G1839:I1839)=3,"",H1839="","H列に金額を入力してください",G1839=3,H1839,I1839="","I列に労働時間を入力してください",G1839=1,ROUND(H1839/(I1839*24),0),G1839=2,ROUND(H1839/(I1839*24),0)),"")</f>
        <v/>
      </c>
      <c r="K1839" s="80" t="str" cm="1">
        <f t="array" ref="K1839">IFERROR(_xlfn.IFS(D1839="","",J1839&lt;E1839,"×（法定外・要件外となる従業員です）",J1839&lt;=F1839,"〇",J1839&gt;F1839,"ー（要件外となる従業員です）"),"")</f>
        <v/>
      </c>
      <c r="L1839" s="25" t="str" cm="1">
        <f t="array" ref="L1839">IFERROR(_xlfn.IFS(COUNTBLANK(C1839:J1839)=8,"",C1839="","←C列に従業員名を姓名（フルネーム）で入力してください。誤変換にお気を付け下さい。",D1839="","←D列に都道府県を入力してください。",G1839="","←G列に1～3の選択肢を入力してください",H1839="","←H列に金額を入力してください",G1839=3,"",I1839="","←I列に所定労働時間を入力してください"),"")</f>
        <v/>
      </c>
    </row>
    <row r="1840" spans="1:12" ht="16.5" customHeight="1" x14ac:dyDescent="0.4">
      <c r="A1840" s="41" t="str">
        <f t="shared" si="28"/>
        <v/>
      </c>
      <c r="B1840" s="40"/>
      <c r="C1840" s="75"/>
      <c r="D1840" s="42"/>
      <c r="E1840" s="27" t="str" cm="1">
        <f t="array" ref="E1840">IFERROR(_xlfn.IFS(AND($F$4=45566,D1840="徳島"),VLOOKUP(D1840,最低賃金!$A$2:$G$49,2,FALSE),OR($F$4&lt;&gt;45566,D1840&lt;&gt;"徳島"),VLOOKUP(D1840,最低賃金!$A$2:$G$49,4,FALSE)),"")</f>
        <v/>
      </c>
      <c r="F1840" s="27" t="str">
        <f>IFERROR(VLOOKUP(D1840,最低賃金!$A$3:$G$49,6,FALSE),"")</f>
        <v/>
      </c>
      <c r="G1840" s="42"/>
      <c r="H1840" s="19"/>
      <c r="I1840" s="81"/>
      <c r="J1840" s="27" t="str" cm="1">
        <f t="array" ref="J1840">IFERROR(_xlfn.IFS(COUNTBLANK(G1840:I1840)=3,"",H1840="","H列に金額を入力してください",G1840=3,H1840,I1840="","I列に労働時間を入力してください",G1840=1,ROUND(H1840/(I1840*24),0),G1840=2,ROUND(H1840/(I1840*24),0)),"")</f>
        <v/>
      </c>
      <c r="K1840" s="80" t="str" cm="1">
        <f t="array" ref="K1840">IFERROR(_xlfn.IFS(D1840="","",J1840&lt;E1840,"×（法定外・要件外となる従業員です）",J1840&lt;=F1840,"〇",J1840&gt;F1840,"ー（要件外となる従業員です）"),"")</f>
        <v/>
      </c>
      <c r="L1840" s="25" t="str" cm="1">
        <f t="array" ref="L1840">IFERROR(_xlfn.IFS(COUNTBLANK(C1840:J1840)=8,"",C1840="","←C列に従業員名を姓名（フルネーム）で入力してください。誤変換にお気を付け下さい。",D1840="","←D列に都道府県を入力してください。",G1840="","←G列に1～3の選択肢を入力してください",H1840="","←H列に金額を入力してください",G1840=3,"",I1840="","←I列に所定労働時間を入力してください"),"")</f>
        <v/>
      </c>
    </row>
    <row r="1841" spans="1:12" ht="16.5" customHeight="1" x14ac:dyDescent="0.4">
      <c r="A1841" s="41" t="str">
        <f t="shared" si="28"/>
        <v/>
      </c>
      <c r="B1841" s="40"/>
      <c r="C1841" s="75"/>
      <c r="D1841" s="42"/>
      <c r="E1841" s="27" t="str" cm="1">
        <f t="array" ref="E1841">IFERROR(_xlfn.IFS(AND($F$4=45566,D1841="徳島"),VLOOKUP(D1841,最低賃金!$A$2:$G$49,2,FALSE),OR($F$4&lt;&gt;45566,D1841&lt;&gt;"徳島"),VLOOKUP(D1841,最低賃金!$A$2:$G$49,4,FALSE)),"")</f>
        <v/>
      </c>
      <c r="F1841" s="27" t="str">
        <f>IFERROR(VLOOKUP(D1841,最低賃金!$A$3:$G$49,6,FALSE),"")</f>
        <v/>
      </c>
      <c r="G1841" s="42"/>
      <c r="H1841" s="19"/>
      <c r="I1841" s="81"/>
      <c r="J1841" s="27" t="str" cm="1">
        <f t="array" ref="J1841">IFERROR(_xlfn.IFS(COUNTBLANK(G1841:I1841)=3,"",H1841="","H列に金額を入力してください",G1841=3,H1841,I1841="","I列に労働時間を入力してください",G1841=1,ROUND(H1841/(I1841*24),0),G1841=2,ROUND(H1841/(I1841*24),0)),"")</f>
        <v/>
      </c>
      <c r="K1841" s="80" t="str" cm="1">
        <f t="array" ref="K1841">IFERROR(_xlfn.IFS(D1841="","",J1841&lt;E1841,"×（法定外・要件外となる従業員です）",J1841&lt;=F1841,"〇",J1841&gt;F1841,"ー（要件外となる従業員です）"),"")</f>
        <v/>
      </c>
      <c r="L1841" s="25" t="str" cm="1">
        <f t="array" ref="L1841">IFERROR(_xlfn.IFS(COUNTBLANK(C1841:J1841)=8,"",C1841="","←C列に従業員名を姓名（フルネーム）で入力してください。誤変換にお気を付け下さい。",D1841="","←D列に都道府県を入力してください。",G1841="","←G列に1～3の選択肢を入力してください",H1841="","←H列に金額を入力してください",G1841=3,"",I1841="","←I列に所定労働時間を入力してください"),"")</f>
        <v/>
      </c>
    </row>
    <row r="1842" spans="1:12" ht="16.5" customHeight="1" x14ac:dyDescent="0.4">
      <c r="A1842" s="41" t="str">
        <f t="shared" ref="A1842:A1905" si="29">IF(C1842="","",A1841+1)</f>
        <v/>
      </c>
      <c r="B1842" s="40"/>
      <c r="C1842" s="75"/>
      <c r="D1842" s="42"/>
      <c r="E1842" s="27" t="str" cm="1">
        <f t="array" ref="E1842">IFERROR(_xlfn.IFS(AND($F$4=45566,D1842="徳島"),VLOOKUP(D1842,最低賃金!$A$2:$G$49,2,FALSE),OR($F$4&lt;&gt;45566,D1842&lt;&gt;"徳島"),VLOOKUP(D1842,最低賃金!$A$2:$G$49,4,FALSE)),"")</f>
        <v/>
      </c>
      <c r="F1842" s="27" t="str">
        <f>IFERROR(VLOOKUP(D1842,最低賃金!$A$3:$G$49,6,FALSE),"")</f>
        <v/>
      </c>
      <c r="G1842" s="42"/>
      <c r="H1842" s="19"/>
      <c r="I1842" s="81"/>
      <c r="J1842" s="27" t="str" cm="1">
        <f t="array" ref="J1842">IFERROR(_xlfn.IFS(COUNTBLANK(G1842:I1842)=3,"",H1842="","H列に金額を入力してください",G1842=3,H1842,I1842="","I列に労働時間を入力してください",G1842=1,ROUND(H1842/(I1842*24),0),G1842=2,ROUND(H1842/(I1842*24),0)),"")</f>
        <v/>
      </c>
      <c r="K1842" s="80" t="str" cm="1">
        <f t="array" ref="K1842">IFERROR(_xlfn.IFS(D1842="","",J1842&lt;E1842,"×（法定外・要件外となる従業員です）",J1842&lt;=F1842,"〇",J1842&gt;F1842,"ー（要件外となる従業員です）"),"")</f>
        <v/>
      </c>
      <c r="L1842" s="25" t="str" cm="1">
        <f t="array" ref="L1842">IFERROR(_xlfn.IFS(COUNTBLANK(C1842:J1842)=8,"",C1842="","←C列に従業員名を姓名（フルネーム）で入力してください。誤変換にお気を付け下さい。",D1842="","←D列に都道府県を入力してください。",G1842="","←G列に1～3の選択肢を入力してください",H1842="","←H列に金額を入力してください",G1842=3,"",I1842="","←I列に所定労働時間を入力してください"),"")</f>
        <v/>
      </c>
    </row>
    <row r="1843" spans="1:12" ht="16.5" customHeight="1" x14ac:dyDescent="0.4">
      <c r="A1843" s="41" t="str">
        <f t="shared" si="29"/>
        <v/>
      </c>
      <c r="B1843" s="40"/>
      <c r="C1843" s="75"/>
      <c r="D1843" s="42"/>
      <c r="E1843" s="27" t="str" cm="1">
        <f t="array" ref="E1843">IFERROR(_xlfn.IFS(AND($F$4=45566,D1843="徳島"),VLOOKUP(D1843,最低賃金!$A$2:$G$49,2,FALSE),OR($F$4&lt;&gt;45566,D1843&lt;&gt;"徳島"),VLOOKUP(D1843,最低賃金!$A$2:$G$49,4,FALSE)),"")</f>
        <v/>
      </c>
      <c r="F1843" s="27" t="str">
        <f>IFERROR(VLOOKUP(D1843,最低賃金!$A$3:$G$49,6,FALSE),"")</f>
        <v/>
      </c>
      <c r="G1843" s="42"/>
      <c r="H1843" s="19"/>
      <c r="I1843" s="81"/>
      <c r="J1843" s="27" t="str" cm="1">
        <f t="array" ref="J1843">IFERROR(_xlfn.IFS(COUNTBLANK(G1843:I1843)=3,"",H1843="","H列に金額を入力してください",G1843=3,H1843,I1843="","I列に労働時間を入力してください",G1843=1,ROUND(H1843/(I1843*24),0),G1843=2,ROUND(H1843/(I1843*24),0)),"")</f>
        <v/>
      </c>
      <c r="K1843" s="80" t="str" cm="1">
        <f t="array" ref="K1843">IFERROR(_xlfn.IFS(D1843="","",J1843&lt;E1843,"×（法定外・要件外となる従業員です）",J1843&lt;=F1843,"〇",J1843&gt;F1843,"ー（要件外となる従業員です）"),"")</f>
        <v/>
      </c>
      <c r="L1843" s="25" t="str" cm="1">
        <f t="array" ref="L1843">IFERROR(_xlfn.IFS(COUNTBLANK(C1843:J1843)=8,"",C1843="","←C列に従業員名を姓名（フルネーム）で入力してください。誤変換にお気を付け下さい。",D1843="","←D列に都道府県を入力してください。",G1843="","←G列に1～3の選択肢を入力してください",H1843="","←H列に金額を入力してください",G1843=3,"",I1843="","←I列に所定労働時間を入力してください"),"")</f>
        <v/>
      </c>
    </row>
    <row r="1844" spans="1:12" ht="16.5" customHeight="1" x14ac:dyDescent="0.4">
      <c r="A1844" s="41" t="str">
        <f t="shared" si="29"/>
        <v/>
      </c>
      <c r="B1844" s="40"/>
      <c r="C1844" s="75"/>
      <c r="D1844" s="42"/>
      <c r="E1844" s="27" t="str" cm="1">
        <f t="array" ref="E1844">IFERROR(_xlfn.IFS(AND($F$4=45566,D1844="徳島"),VLOOKUP(D1844,最低賃金!$A$2:$G$49,2,FALSE),OR($F$4&lt;&gt;45566,D1844&lt;&gt;"徳島"),VLOOKUP(D1844,最低賃金!$A$2:$G$49,4,FALSE)),"")</f>
        <v/>
      </c>
      <c r="F1844" s="27" t="str">
        <f>IFERROR(VLOOKUP(D1844,最低賃金!$A$3:$G$49,6,FALSE),"")</f>
        <v/>
      </c>
      <c r="G1844" s="42"/>
      <c r="H1844" s="19"/>
      <c r="I1844" s="81"/>
      <c r="J1844" s="27" t="str" cm="1">
        <f t="array" ref="J1844">IFERROR(_xlfn.IFS(COUNTBLANK(G1844:I1844)=3,"",H1844="","H列に金額を入力してください",G1844=3,H1844,I1844="","I列に労働時間を入力してください",G1844=1,ROUND(H1844/(I1844*24),0),G1844=2,ROUND(H1844/(I1844*24),0)),"")</f>
        <v/>
      </c>
      <c r="K1844" s="80" t="str" cm="1">
        <f t="array" ref="K1844">IFERROR(_xlfn.IFS(D1844="","",J1844&lt;E1844,"×（法定外・要件外となる従業員です）",J1844&lt;=F1844,"〇",J1844&gt;F1844,"ー（要件外となる従業員です）"),"")</f>
        <v/>
      </c>
      <c r="L1844" s="25" t="str" cm="1">
        <f t="array" ref="L1844">IFERROR(_xlfn.IFS(COUNTBLANK(C1844:J1844)=8,"",C1844="","←C列に従業員名を姓名（フルネーム）で入力してください。誤変換にお気を付け下さい。",D1844="","←D列に都道府県を入力してください。",G1844="","←G列に1～3の選択肢を入力してください",H1844="","←H列に金額を入力してください",G1844=3,"",I1844="","←I列に所定労働時間を入力してください"),"")</f>
        <v/>
      </c>
    </row>
    <row r="1845" spans="1:12" ht="16.5" customHeight="1" x14ac:dyDescent="0.4">
      <c r="A1845" s="41" t="str">
        <f t="shared" si="29"/>
        <v/>
      </c>
      <c r="B1845" s="40"/>
      <c r="C1845" s="75"/>
      <c r="D1845" s="42"/>
      <c r="E1845" s="27" t="str" cm="1">
        <f t="array" ref="E1845">IFERROR(_xlfn.IFS(AND($F$4=45566,D1845="徳島"),VLOOKUP(D1845,最低賃金!$A$2:$G$49,2,FALSE),OR($F$4&lt;&gt;45566,D1845&lt;&gt;"徳島"),VLOOKUP(D1845,最低賃金!$A$2:$G$49,4,FALSE)),"")</f>
        <v/>
      </c>
      <c r="F1845" s="27" t="str">
        <f>IFERROR(VLOOKUP(D1845,最低賃金!$A$3:$G$49,6,FALSE),"")</f>
        <v/>
      </c>
      <c r="G1845" s="42"/>
      <c r="H1845" s="19"/>
      <c r="I1845" s="81"/>
      <c r="J1845" s="27" t="str" cm="1">
        <f t="array" ref="J1845">IFERROR(_xlfn.IFS(COUNTBLANK(G1845:I1845)=3,"",H1845="","H列に金額を入力してください",G1845=3,H1845,I1845="","I列に労働時間を入力してください",G1845=1,ROUND(H1845/(I1845*24),0),G1845=2,ROUND(H1845/(I1845*24),0)),"")</f>
        <v/>
      </c>
      <c r="K1845" s="80" t="str" cm="1">
        <f t="array" ref="K1845">IFERROR(_xlfn.IFS(D1845="","",J1845&lt;E1845,"×（法定外・要件外となる従業員です）",J1845&lt;=F1845,"〇",J1845&gt;F1845,"ー（要件外となる従業員です）"),"")</f>
        <v/>
      </c>
      <c r="L1845" s="25" t="str" cm="1">
        <f t="array" ref="L1845">IFERROR(_xlfn.IFS(COUNTBLANK(C1845:J1845)=8,"",C1845="","←C列に従業員名を姓名（フルネーム）で入力してください。誤変換にお気を付け下さい。",D1845="","←D列に都道府県を入力してください。",G1845="","←G列に1～3の選択肢を入力してください",H1845="","←H列に金額を入力してください",G1845=3,"",I1845="","←I列に所定労働時間を入力してください"),"")</f>
        <v/>
      </c>
    </row>
    <row r="1846" spans="1:12" ht="16.5" customHeight="1" x14ac:dyDescent="0.4">
      <c r="A1846" s="41" t="str">
        <f t="shared" si="29"/>
        <v/>
      </c>
      <c r="B1846" s="40"/>
      <c r="C1846" s="75"/>
      <c r="D1846" s="42"/>
      <c r="E1846" s="27" t="str" cm="1">
        <f t="array" ref="E1846">IFERROR(_xlfn.IFS(AND($F$4=45566,D1846="徳島"),VLOOKUP(D1846,最低賃金!$A$2:$G$49,2,FALSE),OR($F$4&lt;&gt;45566,D1846&lt;&gt;"徳島"),VLOOKUP(D1846,最低賃金!$A$2:$G$49,4,FALSE)),"")</f>
        <v/>
      </c>
      <c r="F1846" s="27" t="str">
        <f>IFERROR(VLOOKUP(D1846,最低賃金!$A$3:$G$49,6,FALSE),"")</f>
        <v/>
      </c>
      <c r="G1846" s="42"/>
      <c r="H1846" s="19"/>
      <c r="I1846" s="81"/>
      <c r="J1846" s="27" t="str" cm="1">
        <f t="array" ref="J1846">IFERROR(_xlfn.IFS(COUNTBLANK(G1846:I1846)=3,"",H1846="","H列に金額を入力してください",G1846=3,H1846,I1846="","I列に労働時間を入力してください",G1846=1,ROUND(H1846/(I1846*24),0),G1846=2,ROUND(H1846/(I1846*24),0)),"")</f>
        <v/>
      </c>
      <c r="K1846" s="80" t="str" cm="1">
        <f t="array" ref="K1846">IFERROR(_xlfn.IFS(D1846="","",J1846&lt;E1846,"×（法定外・要件外となる従業員です）",J1846&lt;=F1846,"〇",J1846&gt;F1846,"ー（要件外となる従業員です）"),"")</f>
        <v/>
      </c>
      <c r="L1846" s="25" t="str" cm="1">
        <f t="array" ref="L1846">IFERROR(_xlfn.IFS(COUNTBLANK(C1846:J1846)=8,"",C1846="","←C列に従業員名を姓名（フルネーム）で入力してください。誤変換にお気を付け下さい。",D1846="","←D列に都道府県を入力してください。",G1846="","←G列に1～3の選択肢を入力してください",H1846="","←H列に金額を入力してください",G1846=3,"",I1846="","←I列に所定労働時間を入力してください"),"")</f>
        <v/>
      </c>
    </row>
    <row r="1847" spans="1:12" ht="16.5" customHeight="1" x14ac:dyDescent="0.4">
      <c r="A1847" s="41" t="str">
        <f t="shared" si="29"/>
        <v/>
      </c>
      <c r="B1847" s="40"/>
      <c r="C1847" s="75"/>
      <c r="D1847" s="42"/>
      <c r="E1847" s="27" t="str" cm="1">
        <f t="array" ref="E1847">IFERROR(_xlfn.IFS(AND($F$4=45566,D1847="徳島"),VLOOKUP(D1847,最低賃金!$A$2:$G$49,2,FALSE),OR($F$4&lt;&gt;45566,D1847&lt;&gt;"徳島"),VLOOKUP(D1847,最低賃金!$A$2:$G$49,4,FALSE)),"")</f>
        <v/>
      </c>
      <c r="F1847" s="27" t="str">
        <f>IFERROR(VLOOKUP(D1847,最低賃金!$A$3:$G$49,6,FALSE),"")</f>
        <v/>
      </c>
      <c r="G1847" s="42"/>
      <c r="H1847" s="19"/>
      <c r="I1847" s="81"/>
      <c r="J1847" s="27" t="str" cm="1">
        <f t="array" ref="J1847">IFERROR(_xlfn.IFS(COUNTBLANK(G1847:I1847)=3,"",H1847="","H列に金額を入力してください",G1847=3,H1847,I1847="","I列に労働時間を入力してください",G1847=1,ROUND(H1847/(I1847*24),0),G1847=2,ROUND(H1847/(I1847*24),0)),"")</f>
        <v/>
      </c>
      <c r="K1847" s="80" t="str" cm="1">
        <f t="array" ref="K1847">IFERROR(_xlfn.IFS(D1847="","",J1847&lt;E1847,"×（法定外・要件外となる従業員です）",J1847&lt;=F1847,"〇",J1847&gt;F1847,"ー（要件外となる従業員です）"),"")</f>
        <v/>
      </c>
      <c r="L1847" s="25" t="str" cm="1">
        <f t="array" ref="L1847">IFERROR(_xlfn.IFS(COUNTBLANK(C1847:J1847)=8,"",C1847="","←C列に従業員名を姓名（フルネーム）で入力してください。誤変換にお気を付け下さい。",D1847="","←D列に都道府県を入力してください。",G1847="","←G列に1～3の選択肢を入力してください",H1847="","←H列に金額を入力してください",G1847=3,"",I1847="","←I列に所定労働時間を入力してください"),"")</f>
        <v/>
      </c>
    </row>
    <row r="1848" spans="1:12" ht="16.5" customHeight="1" x14ac:dyDescent="0.4">
      <c r="A1848" s="41" t="str">
        <f t="shared" si="29"/>
        <v/>
      </c>
      <c r="B1848" s="40"/>
      <c r="C1848" s="75"/>
      <c r="D1848" s="42"/>
      <c r="E1848" s="27" t="str" cm="1">
        <f t="array" ref="E1848">IFERROR(_xlfn.IFS(AND($F$4=45566,D1848="徳島"),VLOOKUP(D1848,最低賃金!$A$2:$G$49,2,FALSE),OR($F$4&lt;&gt;45566,D1848&lt;&gt;"徳島"),VLOOKUP(D1848,最低賃金!$A$2:$G$49,4,FALSE)),"")</f>
        <v/>
      </c>
      <c r="F1848" s="27" t="str">
        <f>IFERROR(VLOOKUP(D1848,最低賃金!$A$3:$G$49,6,FALSE),"")</f>
        <v/>
      </c>
      <c r="G1848" s="42"/>
      <c r="H1848" s="19"/>
      <c r="I1848" s="81"/>
      <c r="J1848" s="27" t="str" cm="1">
        <f t="array" ref="J1848">IFERROR(_xlfn.IFS(COUNTBLANK(G1848:I1848)=3,"",H1848="","H列に金額を入力してください",G1848=3,H1848,I1848="","I列に労働時間を入力してください",G1848=1,ROUND(H1848/(I1848*24),0),G1848=2,ROUND(H1848/(I1848*24),0)),"")</f>
        <v/>
      </c>
      <c r="K1848" s="80" t="str" cm="1">
        <f t="array" ref="K1848">IFERROR(_xlfn.IFS(D1848="","",J1848&lt;E1848,"×（法定外・要件外となる従業員です）",J1848&lt;=F1848,"〇",J1848&gt;F1848,"ー（要件外となる従業員です）"),"")</f>
        <v/>
      </c>
      <c r="L1848" s="25" t="str" cm="1">
        <f t="array" ref="L1848">IFERROR(_xlfn.IFS(COUNTBLANK(C1848:J1848)=8,"",C1848="","←C列に従業員名を姓名（フルネーム）で入力してください。誤変換にお気を付け下さい。",D1848="","←D列に都道府県を入力してください。",G1848="","←G列に1～3の選択肢を入力してください",H1848="","←H列に金額を入力してください",G1848=3,"",I1848="","←I列に所定労働時間を入力してください"),"")</f>
        <v/>
      </c>
    </row>
    <row r="1849" spans="1:12" ht="16.5" customHeight="1" x14ac:dyDescent="0.4">
      <c r="A1849" s="41" t="str">
        <f t="shared" si="29"/>
        <v/>
      </c>
      <c r="B1849" s="40"/>
      <c r="C1849" s="75"/>
      <c r="D1849" s="42"/>
      <c r="E1849" s="27" t="str" cm="1">
        <f t="array" ref="E1849">IFERROR(_xlfn.IFS(AND($F$4=45566,D1849="徳島"),VLOOKUP(D1849,最低賃金!$A$2:$G$49,2,FALSE),OR($F$4&lt;&gt;45566,D1849&lt;&gt;"徳島"),VLOOKUP(D1849,最低賃金!$A$2:$G$49,4,FALSE)),"")</f>
        <v/>
      </c>
      <c r="F1849" s="27" t="str">
        <f>IFERROR(VLOOKUP(D1849,最低賃金!$A$3:$G$49,6,FALSE),"")</f>
        <v/>
      </c>
      <c r="G1849" s="42"/>
      <c r="H1849" s="19"/>
      <c r="I1849" s="81"/>
      <c r="J1849" s="27" t="str" cm="1">
        <f t="array" ref="J1849">IFERROR(_xlfn.IFS(COUNTBLANK(G1849:I1849)=3,"",H1849="","H列に金額を入力してください",G1849=3,H1849,I1849="","I列に労働時間を入力してください",G1849=1,ROUND(H1849/(I1849*24),0),G1849=2,ROUND(H1849/(I1849*24),0)),"")</f>
        <v/>
      </c>
      <c r="K1849" s="80" t="str" cm="1">
        <f t="array" ref="K1849">IFERROR(_xlfn.IFS(D1849="","",J1849&lt;E1849,"×（法定外・要件外となる従業員です）",J1849&lt;=F1849,"〇",J1849&gt;F1849,"ー（要件外となる従業員です）"),"")</f>
        <v/>
      </c>
      <c r="L1849" s="25" t="str" cm="1">
        <f t="array" ref="L1849">IFERROR(_xlfn.IFS(COUNTBLANK(C1849:J1849)=8,"",C1849="","←C列に従業員名を姓名（フルネーム）で入力してください。誤変換にお気を付け下さい。",D1849="","←D列に都道府県を入力してください。",G1849="","←G列に1～3の選択肢を入力してください",H1849="","←H列に金額を入力してください",G1849=3,"",I1849="","←I列に所定労働時間を入力してください"),"")</f>
        <v/>
      </c>
    </row>
    <row r="1850" spans="1:12" ht="16.5" customHeight="1" x14ac:dyDescent="0.4">
      <c r="A1850" s="41" t="str">
        <f t="shared" si="29"/>
        <v/>
      </c>
      <c r="B1850" s="40"/>
      <c r="C1850" s="75"/>
      <c r="D1850" s="42"/>
      <c r="E1850" s="27" t="str" cm="1">
        <f t="array" ref="E1850">IFERROR(_xlfn.IFS(AND($F$4=45566,D1850="徳島"),VLOOKUP(D1850,最低賃金!$A$2:$G$49,2,FALSE),OR($F$4&lt;&gt;45566,D1850&lt;&gt;"徳島"),VLOOKUP(D1850,最低賃金!$A$2:$G$49,4,FALSE)),"")</f>
        <v/>
      </c>
      <c r="F1850" s="27" t="str">
        <f>IFERROR(VLOOKUP(D1850,最低賃金!$A$3:$G$49,6,FALSE),"")</f>
        <v/>
      </c>
      <c r="G1850" s="42"/>
      <c r="H1850" s="19"/>
      <c r="I1850" s="81"/>
      <c r="J1850" s="27" t="str" cm="1">
        <f t="array" ref="J1850">IFERROR(_xlfn.IFS(COUNTBLANK(G1850:I1850)=3,"",H1850="","H列に金額を入力してください",G1850=3,H1850,I1850="","I列に労働時間を入力してください",G1850=1,ROUND(H1850/(I1850*24),0),G1850=2,ROUND(H1850/(I1850*24),0)),"")</f>
        <v/>
      </c>
      <c r="K1850" s="80" t="str" cm="1">
        <f t="array" ref="K1850">IFERROR(_xlfn.IFS(D1850="","",J1850&lt;E1850,"×（法定外・要件外となる従業員です）",J1850&lt;=F1850,"〇",J1850&gt;F1850,"ー（要件外となる従業員です）"),"")</f>
        <v/>
      </c>
      <c r="L1850" s="25" t="str" cm="1">
        <f t="array" ref="L1850">IFERROR(_xlfn.IFS(COUNTBLANK(C1850:J1850)=8,"",C1850="","←C列に従業員名を姓名（フルネーム）で入力してください。誤変換にお気を付け下さい。",D1850="","←D列に都道府県を入力してください。",G1850="","←G列に1～3の選択肢を入力してください",H1850="","←H列に金額を入力してください",G1850=3,"",I1850="","←I列に所定労働時間を入力してください"),"")</f>
        <v/>
      </c>
    </row>
    <row r="1851" spans="1:12" ht="16.5" customHeight="1" x14ac:dyDescent="0.4">
      <c r="A1851" s="41" t="str">
        <f t="shared" si="29"/>
        <v/>
      </c>
      <c r="B1851" s="40"/>
      <c r="C1851" s="75"/>
      <c r="D1851" s="42"/>
      <c r="E1851" s="27" t="str" cm="1">
        <f t="array" ref="E1851">IFERROR(_xlfn.IFS(AND($F$4=45566,D1851="徳島"),VLOOKUP(D1851,最低賃金!$A$2:$G$49,2,FALSE),OR($F$4&lt;&gt;45566,D1851&lt;&gt;"徳島"),VLOOKUP(D1851,最低賃金!$A$2:$G$49,4,FALSE)),"")</f>
        <v/>
      </c>
      <c r="F1851" s="27" t="str">
        <f>IFERROR(VLOOKUP(D1851,最低賃金!$A$3:$G$49,6,FALSE),"")</f>
        <v/>
      </c>
      <c r="G1851" s="42"/>
      <c r="H1851" s="19"/>
      <c r="I1851" s="81"/>
      <c r="J1851" s="27" t="str" cm="1">
        <f t="array" ref="J1851">IFERROR(_xlfn.IFS(COUNTBLANK(G1851:I1851)=3,"",H1851="","H列に金額を入力してください",G1851=3,H1851,I1851="","I列に労働時間を入力してください",G1851=1,ROUND(H1851/(I1851*24),0),G1851=2,ROUND(H1851/(I1851*24),0)),"")</f>
        <v/>
      </c>
      <c r="K1851" s="80" t="str" cm="1">
        <f t="array" ref="K1851">IFERROR(_xlfn.IFS(D1851="","",J1851&lt;E1851,"×（法定外・要件外となる従業員です）",J1851&lt;=F1851,"〇",J1851&gt;F1851,"ー（要件外となる従業員です）"),"")</f>
        <v/>
      </c>
      <c r="L1851" s="25" t="str" cm="1">
        <f t="array" ref="L1851">IFERROR(_xlfn.IFS(COUNTBLANK(C1851:J1851)=8,"",C1851="","←C列に従業員名を姓名（フルネーム）で入力してください。誤変換にお気を付け下さい。",D1851="","←D列に都道府県を入力してください。",G1851="","←G列に1～3の選択肢を入力してください",H1851="","←H列に金額を入力してください",G1851=3,"",I1851="","←I列に所定労働時間を入力してください"),"")</f>
        <v/>
      </c>
    </row>
    <row r="1852" spans="1:12" ht="16.5" customHeight="1" x14ac:dyDescent="0.4">
      <c r="A1852" s="41" t="str">
        <f t="shared" si="29"/>
        <v/>
      </c>
      <c r="B1852" s="40"/>
      <c r="C1852" s="75"/>
      <c r="D1852" s="42"/>
      <c r="E1852" s="27" t="str" cm="1">
        <f t="array" ref="E1852">IFERROR(_xlfn.IFS(AND($F$4=45566,D1852="徳島"),VLOOKUP(D1852,最低賃金!$A$2:$G$49,2,FALSE),OR($F$4&lt;&gt;45566,D1852&lt;&gt;"徳島"),VLOOKUP(D1852,最低賃金!$A$2:$G$49,4,FALSE)),"")</f>
        <v/>
      </c>
      <c r="F1852" s="27" t="str">
        <f>IFERROR(VLOOKUP(D1852,最低賃金!$A$3:$G$49,6,FALSE),"")</f>
        <v/>
      </c>
      <c r="G1852" s="42"/>
      <c r="H1852" s="19"/>
      <c r="I1852" s="81"/>
      <c r="J1852" s="27" t="str" cm="1">
        <f t="array" ref="J1852">IFERROR(_xlfn.IFS(COUNTBLANK(G1852:I1852)=3,"",H1852="","H列に金額を入力してください",G1852=3,H1852,I1852="","I列に労働時間を入力してください",G1852=1,ROUND(H1852/(I1852*24),0),G1852=2,ROUND(H1852/(I1852*24),0)),"")</f>
        <v/>
      </c>
      <c r="K1852" s="80" t="str" cm="1">
        <f t="array" ref="K1852">IFERROR(_xlfn.IFS(D1852="","",J1852&lt;E1852,"×（法定外・要件外となる従業員です）",J1852&lt;=F1852,"〇",J1852&gt;F1852,"ー（要件外となる従業員です）"),"")</f>
        <v/>
      </c>
      <c r="L1852" s="25" t="str" cm="1">
        <f t="array" ref="L1852">IFERROR(_xlfn.IFS(COUNTBLANK(C1852:J1852)=8,"",C1852="","←C列に従業員名を姓名（フルネーム）で入力してください。誤変換にお気を付け下さい。",D1852="","←D列に都道府県を入力してください。",G1852="","←G列に1～3の選択肢を入力してください",H1852="","←H列に金額を入力してください",G1852=3,"",I1852="","←I列に所定労働時間を入力してください"),"")</f>
        <v/>
      </c>
    </row>
    <row r="1853" spans="1:12" ht="16.5" customHeight="1" x14ac:dyDescent="0.4">
      <c r="A1853" s="41" t="str">
        <f t="shared" si="29"/>
        <v/>
      </c>
      <c r="B1853" s="40"/>
      <c r="C1853" s="75"/>
      <c r="D1853" s="42"/>
      <c r="E1853" s="27" t="str" cm="1">
        <f t="array" ref="E1853">IFERROR(_xlfn.IFS(AND($F$4=45566,D1853="徳島"),VLOOKUP(D1853,最低賃金!$A$2:$G$49,2,FALSE),OR($F$4&lt;&gt;45566,D1853&lt;&gt;"徳島"),VLOOKUP(D1853,最低賃金!$A$2:$G$49,4,FALSE)),"")</f>
        <v/>
      </c>
      <c r="F1853" s="27" t="str">
        <f>IFERROR(VLOOKUP(D1853,最低賃金!$A$3:$G$49,6,FALSE),"")</f>
        <v/>
      </c>
      <c r="G1853" s="42"/>
      <c r="H1853" s="19"/>
      <c r="I1853" s="81"/>
      <c r="J1853" s="27" t="str" cm="1">
        <f t="array" ref="J1853">IFERROR(_xlfn.IFS(COUNTBLANK(G1853:I1853)=3,"",H1853="","H列に金額を入力してください",G1853=3,H1853,I1853="","I列に労働時間を入力してください",G1853=1,ROUND(H1853/(I1853*24),0),G1853=2,ROUND(H1853/(I1853*24),0)),"")</f>
        <v/>
      </c>
      <c r="K1853" s="80" t="str" cm="1">
        <f t="array" ref="K1853">IFERROR(_xlfn.IFS(D1853="","",J1853&lt;E1853,"×（法定外・要件外となる従業員です）",J1853&lt;=F1853,"〇",J1853&gt;F1853,"ー（要件外となる従業員です）"),"")</f>
        <v/>
      </c>
      <c r="L1853" s="25" t="str" cm="1">
        <f t="array" ref="L1853">IFERROR(_xlfn.IFS(COUNTBLANK(C1853:J1853)=8,"",C1853="","←C列に従業員名を姓名（フルネーム）で入力してください。誤変換にお気を付け下さい。",D1853="","←D列に都道府県を入力してください。",G1853="","←G列に1～3の選択肢を入力してください",H1853="","←H列に金額を入力してください",G1853=3,"",I1853="","←I列に所定労働時間を入力してください"),"")</f>
        <v/>
      </c>
    </row>
    <row r="1854" spans="1:12" ht="16.5" customHeight="1" x14ac:dyDescent="0.4">
      <c r="A1854" s="41" t="str">
        <f t="shared" si="29"/>
        <v/>
      </c>
      <c r="B1854" s="40"/>
      <c r="C1854" s="75"/>
      <c r="D1854" s="42"/>
      <c r="E1854" s="27" t="str" cm="1">
        <f t="array" ref="E1854">IFERROR(_xlfn.IFS(AND($F$4=45566,D1854="徳島"),VLOOKUP(D1854,最低賃金!$A$2:$G$49,2,FALSE),OR($F$4&lt;&gt;45566,D1854&lt;&gt;"徳島"),VLOOKUP(D1854,最低賃金!$A$2:$G$49,4,FALSE)),"")</f>
        <v/>
      </c>
      <c r="F1854" s="27" t="str">
        <f>IFERROR(VLOOKUP(D1854,最低賃金!$A$3:$G$49,6,FALSE),"")</f>
        <v/>
      </c>
      <c r="G1854" s="42"/>
      <c r="H1854" s="19"/>
      <c r="I1854" s="81"/>
      <c r="J1854" s="27" t="str" cm="1">
        <f t="array" ref="J1854">IFERROR(_xlfn.IFS(COUNTBLANK(G1854:I1854)=3,"",H1854="","H列に金額を入力してください",G1854=3,H1854,I1854="","I列に労働時間を入力してください",G1854=1,ROUND(H1854/(I1854*24),0),G1854=2,ROUND(H1854/(I1854*24),0)),"")</f>
        <v/>
      </c>
      <c r="K1854" s="80" t="str" cm="1">
        <f t="array" ref="K1854">IFERROR(_xlfn.IFS(D1854="","",J1854&lt;E1854,"×（法定外・要件外となる従業員です）",J1854&lt;=F1854,"〇",J1854&gt;F1854,"ー（要件外となる従業員です）"),"")</f>
        <v/>
      </c>
      <c r="L1854" s="25" t="str" cm="1">
        <f t="array" ref="L1854">IFERROR(_xlfn.IFS(COUNTBLANK(C1854:J1854)=8,"",C1854="","←C列に従業員名を姓名（フルネーム）で入力してください。誤変換にお気を付け下さい。",D1854="","←D列に都道府県を入力してください。",G1854="","←G列に1～3の選択肢を入力してください",H1854="","←H列に金額を入力してください",G1854=3,"",I1854="","←I列に所定労働時間を入力してください"),"")</f>
        <v/>
      </c>
    </row>
    <row r="1855" spans="1:12" ht="16.5" customHeight="1" x14ac:dyDescent="0.4">
      <c r="A1855" s="41" t="str">
        <f t="shared" si="29"/>
        <v/>
      </c>
      <c r="B1855" s="40"/>
      <c r="C1855" s="75"/>
      <c r="D1855" s="42"/>
      <c r="E1855" s="27" t="str" cm="1">
        <f t="array" ref="E1855">IFERROR(_xlfn.IFS(AND($F$4=45566,D1855="徳島"),VLOOKUP(D1855,最低賃金!$A$2:$G$49,2,FALSE),OR($F$4&lt;&gt;45566,D1855&lt;&gt;"徳島"),VLOOKUP(D1855,最低賃金!$A$2:$G$49,4,FALSE)),"")</f>
        <v/>
      </c>
      <c r="F1855" s="27" t="str">
        <f>IFERROR(VLOOKUP(D1855,最低賃金!$A$3:$G$49,6,FALSE),"")</f>
        <v/>
      </c>
      <c r="G1855" s="42"/>
      <c r="H1855" s="19"/>
      <c r="I1855" s="81"/>
      <c r="J1855" s="27" t="str" cm="1">
        <f t="array" ref="J1855">IFERROR(_xlfn.IFS(COUNTBLANK(G1855:I1855)=3,"",H1855="","H列に金額を入力してください",G1855=3,H1855,I1855="","I列に労働時間を入力してください",G1855=1,ROUND(H1855/(I1855*24),0),G1855=2,ROUND(H1855/(I1855*24),0)),"")</f>
        <v/>
      </c>
      <c r="K1855" s="80" t="str" cm="1">
        <f t="array" ref="K1855">IFERROR(_xlfn.IFS(D1855="","",J1855&lt;E1855,"×（法定外・要件外となる従業員です）",J1855&lt;=F1855,"〇",J1855&gt;F1855,"ー（要件外となる従業員です）"),"")</f>
        <v/>
      </c>
      <c r="L1855" s="25" t="str" cm="1">
        <f t="array" ref="L1855">IFERROR(_xlfn.IFS(COUNTBLANK(C1855:J1855)=8,"",C1855="","←C列に従業員名を姓名（フルネーム）で入力してください。誤変換にお気を付け下さい。",D1855="","←D列に都道府県を入力してください。",G1855="","←G列に1～3の選択肢を入力してください",H1855="","←H列に金額を入力してください",G1855=3,"",I1855="","←I列に所定労働時間を入力してください"),"")</f>
        <v/>
      </c>
    </row>
    <row r="1856" spans="1:12" ht="16.5" customHeight="1" x14ac:dyDescent="0.4">
      <c r="A1856" s="41" t="str">
        <f t="shared" si="29"/>
        <v/>
      </c>
      <c r="B1856" s="40"/>
      <c r="C1856" s="75"/>
      <c r="D1856" s="42"/>
      <c r="E1856" s="27" t="str" cm="1">
        <f t="array" ref="E1856">IFERROR(_xlfn.IFS(AND($F$4=45566,D1856="徳島"),VLOOKUP(D1856,最低賃金!$A$2:$G$49,2,FALSE),OR($F$4&lt;&gt;45566,D1856&lt;&gt;"徳島"),VLOOKUP(D1856,最低賃金!$A$2:$G$49,4,FALSE)),"")</f>
        <v/>
      </c>
      <c r="F1856" s="27" t="str">
        <f>IFERROR(VLOOKUP(D1856,最低賃金!$A$3:$G$49,6,FALSE),"")</f>
        <v/>
      </c>
      <c r="G1856" s="42"/>
      <c r="H1856" s="19"/>
      <c r="I1856" s="81"/>
      <c r="J1856" s="27" t="str" cm="1">
        <f t="array" ref="J1856">IFERROR(_xlfn.IFS(COUNTBLANK(G1856:I1856)=3,"",H1856="","H列に金額を入力してください",G1856=3,H1856,I1856="","I列に労働時間を入力してください",G1856=1,ROUND(H1856/(I1856*24),0),G1856=2,ROUND(H1856/(I1856*24),0)),"")</f>
        <v/>
      </c>
      <c r="K1856" s="80" t="str" cm="1">
        <f t="array" ref="K1856">IFERROR(_xlfn.IFS(D1856="","",J1856&lt;E1856,"×（法定外・要件外となる従業員です）",J1856&lt;=F1856,"〇",J1856&gt;F1856,"ー（要件外となる従業員です）"),"")</f>
        <v/>
      </c>
      <c r="L1856" s="25" t="str" cm="1">
        <f t="array" ref="L1856">IFERROR(_xlfn.IFS(COUNTBLANK(C1856:J1856)=8,"",C1856="","←C列に従業員名を姓名（フルネーム）で入力してください。誤変換にお気を付け下さい。",D1856="","←D列に都道府県を入力してください。",G1856="","←G列に1～3の選択肢を入力してください",H1856="","←H列に金額を入力してください",G1856=3,"",I1856="","←I列に所定労働時間を入力してください"),"")</f>
        <v/>
      </c>
    </row>
    <row r="1857" spans="1:12" ht="16.5" customHeight="1" x14ac:dyDescent="0.4">
      <c r="A1857" s="41" t="str">
        <f t="shared" si="29"/>
        <v/>
      </c>
      <c r="B1857" s="40"/>
      <c r="C1857" s="75"/>
      <c r="D1857" s="42"/>
      <c r="E1857" s="27" t="str" cm="1">
        <f t="array" ref="E1857">IFERROR(_xlfn.IFS(AND($F$4=45566,D1857="徳島"),VLOOKUP(D1857,最低賃金!$A$2:$G$49,2,FALSE),OR($F$4&lt;&gt;45566,D1857&lt;&gt;"徳島"),VLOOKUP(D1857,最低賃金!$A$2:$G$49,4,FALSE)),"")</f>
        <v/>
      </c>
      <c r="F1857" s="27" t="str">
        <f>IFERROR(VLOOKUP(D1857,最低賃金!$A$3:$G$49,6,FALSE),"")</f>
        <v/>
      </c>
      <c r="G1857" s="42"/>
      <c r="H1857" s="19"/>
      <c r="I1857" s="81"/>
      <c r="J1857" s="27" t="str" cm="1">
        <f t="array" ref="J1857">IFERROR(_xlfn.IFS(COUNTBLANK(G1857:I1857)=3,"",H1857="","H列に金額を入力してください",G1857=3,H1857,I1857="","I列に労働時間を入力してください",G1857=1,ROUND(H1857/(I1857*24),0),G1857=2,ROUND(H1857/(I1857*24),0)),"")</f>
        <v/>
      </c>
      <c r="K1857" s="80" t="str" cm="1">
        <f t="array" ref="K1857">IFERROR(_xlfn.IFS(D1857="","",J1857&lt;E1857,"×（法定外・要件外となる従業員です）",J1857&lt;=F1857,"〇",J1857&gt;F1857,"ー（要件外となる従業員です）"),"")</f>
        <v/>
      </c>
      <c r="L1857" s="25" t="str" cm="1">
        <f t="array" ref="L1857">IFERROR(_xlfn.IFS(COUNTBLANK(C1857:J1857)=8,"",C1857="","←C列に従業員名を姓名（フルネーム）で入力してください。誤変換にお気を付け下さい。",D1857="","←D列に都道府県を入力してください。",G1857="","←G列に1～3の選択肢を入力してください",H1857="","←H列に金額を入力してください",G1857=3,"",I1857="","←I列に所定労働時間を入力してください"),"")</f>
        <v/>
      </c>
    </row>
    <row r="1858" spans="1:12" ht="16.5" customHeight="1" x14ac:dyDescent="0.4">
      <c r="A1858" s="41" t="str">
        <f t="shared" si="29"/>
        <v/>
      </c>
      <c r="B1858" s="40"/>
      <c r="C1858" s="75"/>
      <c r="D1858" s="42"/>
      <c r="E1858" s="27" t="str" cm="1">
        <f t="array" ref="E1858">IFERROR(_xlfn.IFS(AND($F$4=45566,D1858="徳島"),VLOOKUP(D1858,最低賃金!$A$2:$G$49,2,FALSE),OR($F$4&lt;&gt;45566,D1858&lt;&gt;"徳島"),VLOOKUP(D1858,最低賃金!$A$2:$G$49,4,FALSE)),"")</f>
        <v/>
      </c>
      <c r="F1858" s="27" t="str">
        <f>IFERROR(VLOOKUP(D1858,最低賃金!$A$3:$G$49,6,FALSE),"")</f>
        <v/>
      </c>
      <c r="G1858" s="42"/>
      <c r="H1858" s="19"/>
      <c r="I1858" s="81"/>
      <c r="J1858" s="27" t="str" cm="1">
        <f t="array" ref="J1858">IFERROR(_xlfn.IFS(COUNTBLANK(G1858:I1858)=3,"",H1858="","H列に金額を入力してください",G1858=3,H1858,I1858="","I列に労働時間を入力してください",G1858=1,ROUND(H1858/(I1858*24),0),G1858=2,ROUND(H1858/(I1858*24),0)),"")</f>
        <v/>
      </c>
      <c r="K1858" s="80" t="str" cm="1">
        <f t="array" ref="K1858">IFERROR(_xlfn.IFS(D1858="","",J1858&lt;E1858,"×（法定外・要件外となる従業員です）",J1858&lt;=F1858,"〇",J1858&gt;F1858,"ー（要件外となる従業員です）"),"")</f>
        <v/>
      </c>
      <c r="L1858" s="25" t="str" cm="1">
        <f t="array" ref="L1858">IFERROR(_xlfn.IFS(COUNTBLANK(C1858:J1858)=8,"",C1858="","←C列に従業員名を姓名（フルネーム）で入力してください。誤変換にお気を付け下さい。",D1858="","←D列に都道府県を入力してください。",G1858="","←G列に1～3の選択肢を入力してください",H1858="","←H列に金額を入力してください",G1858=3,"",I1858="","←I列に所定労働時間を入力してください"),"")</f>
        <v/>
      </c>
    </row>
    <row r="1859" spans="1:12" ht="16.5" customHeight="1" x14ac:dyDescent="0.4">
      <c r="A1859" s="41" t="str">
        <f t="shared" si="29"/>
        <v/>
      </c>
      <c r="B1859" s="40"/>
      <c r="C1859" s="75"/>
      <c r="D1859" s="42"/>
      <c r="E1859" s="27" t="str" cm="1">
        <f t="array" ref="E1859">IFERROR(_xlfn.IFS(AND($F$4=45566,D1859="徳島"),VLOOKUP(D1859,最低賃金!$A$2:$G$49,2,FALSE),OR($F$4&lt;&gt;45566,D1859&lt;&gt;"徳島"),VLOOKUP(D1859,最低賃金!$A$2:$G$49,4,FALSE)),"")</f>
        <v/>
      </c>
      <c r="F1859" s="27" t="str">
        <f>IFERROR(VLOOKUP(D1859,最低賃金!$A$3:$G$49,6,FALSE),"")</f>
        <v/>
      </c>
      <c r="G1859" s="42"/>
      <c r="H1859" s="19"/>
      <c r="I1859" s="81"/>
      <c r="J1859" s="27" t="str" cm="1">
        <f t="array" ref="J1859">IFERROR(_xlfn.IFS(COUNTBLANK(G1859:I1859)=3,"",H1859="","H列に金額を入力してください",G1859=3,H1859,I1859="","I列に労働時間を入力してください",G1859=1,ROUND(H1859/(I1859*24),0),G1859=2,ROUND(H1859/(I1859*24),0)),"")</f>
        <v/>
      </c>
      <c r="K1859" s="80" t="str" cm="1">
        <f t="array" ref="K1859">IFERROR(_xlfn.IFS(D1859="","",J1859&lt;E1859,"×（法定外・要件外となる従業員です）",J1859&lt;=F1859,"〇",J1859&gt;F1859,"ー（要件外となる従業員です）"),"")</f>
        <v/>
      </c>
      <c r="L1859" s="25" t="str" cm="1">
        <f t="array" ref="L1859">IFERROR(_xlfn.IFS(COUNTBLANK(C1859:J1859)=8,"",C1859="","←C列に従業員名を姓名（フルネーム）で入力してください。誤変換にお気を付け下さい。",D1859="","←D列に都道府県を入力してください。",G1859="","←G列に1～3の選択肢を入力してください",H1859="","←H列に金額を入力してください",G1859=3,"",I1859="","←I列に所定労働時間を入力してください"),"")</f>
        <v/>
      </c>
    </row>
    <row r="1860" spans="1:12" ht="16.5" customHeight="1" x14ac:dyDescent="0.4">
      <c r="A1860" s="41" t="str">
        <f t="shared" si="29"/>
        <v/>
      </c>
      <c r="B1860" s="40"/>
      <c r="C1860" s="75"/>
      <c r="D1860" s="42"/>
      <c r="E1860" s="27" t="str" cm="1">
        <f t="array" ref="E1860">IFERROR(_xlfn.IFS(AND($F$4=45566,D1860="徳島"),VLOOKUP(D1860,最低賃金!$A$2:$G$49,2,FALSE),OR($F$4&lt;&gt;45566,D1860&lt;&gt;"徳島"),VLOOKUP(D1860,最低賃金!$A$2:$G$49,4,FALSE)),"")</f>
        <v/>
      </c>
      <c r="F1860" s="27" t="str">
        <f>IFERROR(VLOOKUP(D1860,最低賃金!$A$3:$G$49,6,FALSE),"")</f>
        <v/>
      </c>
      <c r="G1860" s="42"/>
      <c r="H1860" s="19"/>
      <c r="I1860" s="81"/>
      <c r="J1860" s="27" t="str" cm="1">
        <f t="array" ref="J1860">IFERROR(_xlfn.IFS(COUNTBLANK(G1860:I1860)=3,"",H1860="","H列に金額を入力してください",G1860=3,H1860,I1860="","I列に労働時間を入力してください",G1860=1,ROUND(H1860/(I1860*24),0),G1860=2,ROUND(H1860/(I1860*24),0)),"")</f>
        <v/>
      </c>
      <c r="K1860" s="80" t="str" cm="1">
        <f t="array" ref="K1860">IFERROR(_xlfn.IFS(D1860="","",J1860&lt;E1860,"×（法定外・要件外となる従業員です）",J1860&lt;=F1860,"〇",J1860&gt;F1860,"ー（要件外となる従業員です）"),"")</f>
        <v/>
      </c>
      <c r="L1860" s="25" t="str" cm="1">
        <f t="array" ref="L1860">IFERROR(_xlfn.IFS(COUNTBLANK(C1860:J1860)=8,"",C1860="","←C列に従業員名を姓名（フルネーム）で入力してください。誤変換にお気を付け下さい。",D1860="","←D列に都道府県を入力してください。",G1860="","←G列に1～3の選択肢を入力してください",H1860="","←H列に金額を入力してください",G1860=3,"",I1860="","←I列に所定労働時間を入力してください"),"")</f>
        <v/>
      </c>
    </row>
    <row r="1861" spans="1:12" ht="16.5" customHeight="1" x14ac:dyDescent="0.4">
      <c r="A1861" s="41" t="str">
        <f t="shared" si="29"/>
        <v/>
      </c>
      <c r="B1861" s="40"/>
      <c r="C1861" s="75"/>
      <c r="D1861" s="42"/>
      <c r="E1861" s="27" t="str" cm="1">
        <f t="array" ref="E1861">IFERROR(_xlfn.IFS(AND($F$4=45566,D1861="徳島"),VLOOKUP(D1861,最低賃金!$A$2:$G$49,2,FALSE),OR($F$4&lt;&gt;45566,D1861&lt;&gt;"徳島"),VLOOKUP(D1861,最低賃金!$A$2:$G$49,4,FALSE)),"")</f>
        <v/>
      </c>
      <c r="F1861" s="27" t="str">
        <f>IFERROR(VLOOKUP(D1861,最低賃金!$A$3:$G$49,6,FALSE),"")</f>
        <v/>
      </c>
      <c r="G1861" s="42"/>
      <c r="H1861" s="19"/>
      <c r="I1861" s="81"/>
      <c r="J1861" s="27" t="str" cm="1">
        <f t="array" ref="J1861">IFERROR(_xlfn.IFS(COUNTBLANK(G1861:I1861)=3,"",H1861="","H列に金額を入力してください",G1861=3,H1861,I1861="","I列に労働時間を入力してください",G1861=1,ROUND(H1861/(I1861*24),0),G1861=2,ROUND(H1861/(I1861*24),0)),"")</f>
        <v/>
      </c>
      <c r="K1861" s="80" t="str" cm="1">
        <f t="array" ref="K1861">IFERROR(_xlfn.IFS(D1861="","",J1861&lt;E1861,"×（法定外・要件外となる従業員です）",J1861&lt;=F1861,"〇",J1861&gt;F1861,"ー（要件外となる従業員です）"),"")</f>
        <v/>
      </c>
      <c r="L1861" s="25" t="str" cm="1">
        <f t="array" ref="L1861">IFERROR(_xlfn.IFS(COUNTBLANK(C1861:J1861)=8,"",C1861="","←C列に従業員名を姓名（フルネーム）で入力してください。誤変換にお気を付け下さい。",D1861="","←D列に都道府県を入力してください。",G1861="","←G列に1～3の選択肢を入力してください",H1861="","←H列に金額を入力してください",G1861=3,"",I1861="","←I列に所定労働時間を入力してください"),"")</f>
        <v/>
      </c>
    </row>
    <row r="1862" spans="1:12" ht="16.5" customHeight="1" x14ac:dyDescent="0.4">
      <c r="A1862" s="41" t="str">
        <f t="shared" si="29"/>
        <v/>
      </c>
      <c r="B1862" s="40"/>
      <c r="C1862" s="75"/>
      <c r="D1862" s="42"/>
      <c r="E1862" s="27" t="str" cm="1">
        <f t="array" ref="E1862">IFERROR(_xlfn.IFS(AND($F$4=45566,D1862="徳島"),VLOOKUP(D1862,最低賃金!$A$2:$G$49,2,FALSE),OR($F$4&lt;&gt;45566,D1862&lt;&gt;"徳島"),VLOOKUP(D1862,最低賃金!$A$2:$G$49,4,FALSE)),"")</f>
        <v/>
      </c>
      <c r="F1862" s="27" t="str">
        <f>IFERROR(VLOOKUP(D1862,最低賃金!$A$3:$G$49,6,FALSE),"")</f>
        <v/>
      </c>
      <c r="G1862" s="42"/>
      <c r="H1862" s="19"/>
      <c r="I1862" s="81"/>
      <c r="J1862" s="27" t="str" cm="1">
        <f t="array" ref="J1862">IFERROR(_xlfn.IFS(COUNTBLANK(G1862:I1862)=3,"",H1862="","H列に金額を入力してください",G1862=3,H1862,I1862="","I列に労働時間を入力してください",G1862=1,ROUND(H1862/(I1862*24),0),G1862=2,ROUND(H1862/(I1862*24),0)),"")</f>
        <v/>
      </c>
      <c r="K1862" s="80" t="str" cm="1">
        <f t="array" ref="K1862">IFERROR(_xlfn.IFS(D1862="","",J1862&lt;E1862,"×（法定外・要件外となる従業員です）",J1862&lt;=F1862,"〇",J1862&gt;F1862,"ー（要件外となる従業員です）"),"")</f>
        <v/>
      </c>
      <c r="L1862" s="25" t="str" cm="1">
        <f t="array" ref="L1862">IFERROR(_xlfn.IFS(COUNTBLANK(C1862:J1862)=8,"",C1862="","←C列に従業員名を姓名（フルネーム）で入力してください。誤変換にお気を付け下さい。",D1862="","←D列に都道府県を入力してください。",G1862="","←G列に1～3の選択肢を入力してください",H1862="","←H列に金額を入力してください",G1862=3,"",I1862="","←I列に所定労働時間を入力してください"),"")</f>
        <v/>
      </c>
    </row>
    <row r="1863" spans="1:12" ht="16.5" customHeight="1" x14ac:dyDescent="0.4">
      <c r="A1863" s="41" t="str">
        <f t="shared" si="29"/>
        <v/>
      </c>
      <c r="B1863" s="40"/>
      <c r="C1863" s="75"/>
      <c r="D1863" s="42"/>
      <c r="E1863" s="27" t="str" cm="1">
        <f t="array" ref="E1863">IFERROR(_xlfn.IFS(AND($F$4=45566,D1863="徳島"),VLOOKUP(D1863,最低賃金!$A$2:$G$49,2,FALSE),OR($F$4&lt;&gt;45566,D1863&lt;&gt;"徳島"),VLOOKUP(D1863,最低賃金!$A$2:$G$49,4,FALSE)),"")</f>
        <v/>
      </c>
      <c r="F1863" s="27" t="str">
        <f>IFERROR(VLOOKUP(D1863,最低賃金!$A$3:$G$49,6,FALSE),"")</f>
        <v/>
      </c>
      <c r="G1863" s="42"/>
      <c r="H1863" s="19"/>
      <c r="I1863" s="81"/>
      <c r="J1863" s="27" t="str" cm="1">
        <f t="array" ref="J1863">IFERROR(_xlfn.IFS(COUNTBLANK(G1863:I1863)=3,"",H1863="","H列に金額を入力してください",G1863=3,H1863,I1863="","I列に労働時間を入力してください",G1863=1,ROUND(H1863/(I1863*24),0),G1863=2,ROUND(H1863/(I1863*24),0)),"")</f>
        <v/>
      </c>
      <c r="K1863" s="80" t="str" cm="1">
        <f t="array" ref="K1863">IFERROR(_xlfn.IFS(D1863="","",J1863&lt;E1863,"×（法定外・要件外となる従業員です）",J1863&lt;=F1863,"〇",J1863&gt;F1863,"ー（要件外となる従業員です）"),"")</f>
        <v/>
      </c>
      <c r="L1863" s="25" t="str" cm="1">
        <f t="array" ref="L1863">IFERROR(_xlfn.IFS(COUNTBLANK(C1863:J1863)=8,"",C1863="","←C列に従業員名を姓名（フルネーム）で入力してください。誤変換にお気を付け下さい。",D1863="","←D列に都道府県を入力してください。",G1863="","←G列に1～3の選択肢を入力してください",H1863="","←H列に金額を入力してください",G1863=3,"",I1863="","←I列に所定労働時間を入力してください"),"")</f>
        <v/>
      </c>
    </row>
    <row r="1864" spans="1:12" ht="16.5" customHeight="1" x14ac:dyDescent="0.4">
      <c r="A1864" s="41" t="str">
        <f t="shared" si="29"/>
        <v/>
      </c>
      <c r="B1864" s="40"/>
      <c r="C1864" s="75"/>
      <c r="D1864" s="42"/>
      <c r="E1864" s="27" t="str" cm="1">
        <f t="array" ref="E1864">IFERROR(_xlfn.IFS(AND($F$4=45566,D1864="徳島"),VLOOKUP(D1864,最低賃金!$A$2:$G$49,2,FALSE),OR($F$4&lt;&gt;45566,D1864&lt;&gt;"徳島"),VLOOKUP(D1864,最低賃金!$A$2:$G$49,4,FALSE)),"")</f>
        <v/>
      </c>
      <c r="F1864" s="27" t="str">
        <f>IFERROR(VLOOKUP(D1864,最低賃金!$A$3:$G$49,6,FALSE),"")</f>
        <v/>
      </c>
      <c r="G1864" s="42"/>
      <c r="H1864" s="19"/>
      <c r="I1864" s="81"/>
      <c r="J1864" s="27" t="str" cm="1">
        <f t="array" ref="J1864">IFERROR(_xlfn.IFS(COUNTBLANK(G1864:I1864)=3,"",H1864="","H列に金額を入力してください",G1864=3,H1864,I1864="","I列に労働時間を入力してください",G1864=1,ROUND(H1864/(I1864*24),0),G1864=2,ROUND(H1864/(I1864*24),0)),"")</f>
        <v/>
      </c>
      <c r="K1864" s="80" t="str" cm="1">
        <f t="array" ref="K1864">IFERROR(_xlfn.IFS(D1864="","",J1864&lt;E1864,"×（法定外・要件外となる従業員です）",J1864&lt;=F1864,"〇",J1864&gt;F1864,"ー（要件外となる従業員です）"),"")</f>
        <v/>
      </c>
      <c r="L1864" s="25" t="str" cm="1">
        <f t="array" ref="L1864">IFERROR(_xlfn.IFS(COUNTBLANK(C1864:J1864)=8,"",C1864="","←C列に従業員名を姓名（フルネーム）で入力してください。誤変換にお気を付け下さい。",D1864="","←D列に都道府県を入力してください。",G1864="","←G列に1～3の選択肢を入力してください",H1864="","←H列に金額を入力してください",G1864=3,"",I1864="","←I列に所定労働時間を入力してください"),"")</f>
        <v/>
      </c>
    </row>
    <row r="1865" spans="1:12" ht="16.5" customHeight="1" x14ac:dyDescent="0.4">
      <c r="A1865" s="41" t="str">
        <f t="shared" si="29"/>
        <v/>
      </c>
      <c r="B1865" s="40"/>
      <c r="C1865" s="75"/>
      <c r="D1865" s="42"/>
      <c r="E1865" s="27" t="str" cm="1">
        <f t="array" ref="E1865">IFERROR(_xlfn.IFS(AND($F$4=45566,D1865="徳島"),VLOOKUP(D1865,最低賃金!$A$2:$G$49,2,FALSE),OR($F$4&lt;&gt;45566,D1865&lt;&gt;"徳島"),VLOOKUP(D1865,最低賃金!$A$2:$G$49,4,FALSE)),"")</f>
        <v/>
      </c>
      <c r="F1865" s="27" t="str">
        <f>IFERROR(VLOOKUP(D1865,最低賃金!$A$3:$G$49,6,FALSE),"")</f>
        <v/>
      </c>
      <c r="G1865" s="42"/>
      <c r="H1865" s="19"/>
      <c r="I1865" s="81"/>
      <c r="J1865" s="27" t="str" cm="1">
        <f t="array" ref="J1865">IFERROR(_xlfn.IFS(COUNTBLANK(G1865:I1865)=3,"",H1865="","H列に金額を入力してください",G1865=3,H1865,I1865="","I列に労働時間を入力してください",G1865=1,ROUND(H1865/(I1865*24),0),G1865=2,ROUND(H1865/(I1865*24),0)),"")</f>
        <v/>
      </c>
      <c r="K1865" s="80" t="str" cm="1">
        <f t="array" ref="K1865">IFERROR(_xlfn.IFS(D1865="","",J1865&lt;E1865,"×（法定外・要件外となる従業員です）",J1865&lt;=F1865,"〇",J1865&gt;F1865,"ー（要件外となる従業員です）"),"")</f>
        <v/>
      </c>
      <c r="L1865" s="25" t="str" cm="1">
        <f t="array" ref="L1865">IFERROR(_xlfn.IFS(COUNTBLANK(C1865:J1865)=8,"",C1865="","←C列に従業員名を姓名（フルネーム）で入力してください。誤変換にお気を付け下さい。",D1865="","←D列に都道府県を入力してください。",G1865="","←G列に1～3の選択肢を入力してください",H1865="","←H列に金額を入力してください",G1865=3,"",I1865="","←I列に所定労働時間を入力してください"),"")</f>
        <v/>
      </c>
    </row>
    <row r="1866" spans="1:12" ht="16.5" customHeight="1" x14ac:dyDescent="0.4">
      <c r="A1866" s="41" t="str">
        <f t="shared" si="29"/>
        <v/>
      </c>
      <c r="B1866" s="40"/>
      <c r="C1866" s="75"/>
      <c r="D1866" s="42"/>
      <c r="E1866" s="27" t="str" cm="1">
        <f t="array" ref="E1866">IFERROR(_xlfn.IFS(AND($F$4=45566,D1866="徳島"),VLOOKUP(D1866,最低賃金!$A$2:$G$49,2,FALSE),OR($F$4&lt;&gt;45566,D1866&lt;&gt;"徳島"),VLOOKUP(D1866,最低賃金!$A$2:$G$49,4,FALSE)),"")</f>
        <v/>
      </c>
      <c r="F1866" s="27" t="str">
        <f>IFERROR(VLOOKUP(D1866,最低賃金!$A$3:$G$49,6,FALSE),"")</f>
        <v/>
      </c>
      <c r="G1866" s="42"/>
      <c r="H1866" s="19"/>
      <c r="I1866" s="81"/>
      <c r="J1866" s="27" t="str" cm="1">
        <f t="array" ref="J1866">IFERROR(_xlfn.IFS(COUNTBLANK(G1866:I1866)=3,"",H1866="","H列に金額を入力してください",G1866=3,H1866,I1866="","I列に労働時間を入力してください",G1866=1,ROUND(H1866/(I1866*24),0),G1866=2,ROUND(H1866/(I1866*24),0)),"")</f>
        <v/>
      </c>
      <c r="K1866" s="80" t="str" cm="1">
        <f t="array" ref="K1866">IFERROR(_xlfn.IFS(D1866="","",J1866&lt;E1866,"×（法定外・要件外となる従業員です）",J1866&lt;=F1866,"〇",J1866&gt;F1866,"ー（要件外となる従業員です）"),"")</f>
        <v/>
      </c>
      <c r="L1866" s="25" t="str" cm="1">
        <f t="array" ref="L1866">IFERROR(_xlfn.IFS(COUNTBLANK(C1866:J1866)=8,"",C1866="","←C列に従業員名を姓名（フルネーム）で入力してください。誤変換にお気を付け下さい。",D1866="","←D列に都道府県を入力してください。",G1866="","←G列に1～3の選択肢を入力してください",H1866="","←H列に金額を入力してください",G1866=3,"",I1866="","←I列に所定労働時間を入力してください"),"")</f>
        <v/>
      </c>
    </row>
    <row r="1867" spans="1:12" ht="16.5" customHeight="1" x14ac:dyDescent="0.4">
      <c r="A1867" s="41" t="str">
        <f t="shared" si="29"/>
        <v/>
      </c>
      <c r="B1867" s="40"/>
      <c r="C1867" s="75"/>
      <c r="D1867" s="42"/>
      <c r="E1867" s="27" t="str" cm="1">
        <f t="array" ref="E1867">IFERROR(_xlfn.IFS(AND($F$4=45566,D1867="徳島"),VLOOKUP(D1867,最低賃金!$A$2:$G$49,2,FALSE),OR($F$4&lt;&gt;45566,D1867&lt;&gt;"徳島"),VLOOKUP(D1867,最低賃金!$A$2:$G$49,4,FALSE)),"")</f>
        <v/>
      </c>
      <c r="F1867" s="27" t="str">
        <f>IFERROR(VLOOKUP(D1867,最低賃金!$A$3:$G$49,6,FALSE),"")</f>
        <v/>
      </c>
      <c r="G1867" s="42"/>
      <c r="H1867" s="19"/>
      <c r="I1867" s="81"/>
      <c r="J1867" s="27" t="str" cm="1">
        <f t="array" ref="J1867">IFERROR(_xlfn.IFS(COUNTBLANK(G1867:I1867)=3,"",H1867="","H列に金額を入力してください",G1867=3,H1867,I1867="","I列に労働時間を入力してください",G1867=1,ROUND(H1867/(I1867*24),0),G1867=2,ROUND(H1867/(I1867*24),0)),"")</f>
        <v/>
      </c>
      <c r="K1867" s="80" t="str" cm="1">
        <f t="array" ref="K1867">IFERROR(_xlfn.IFS(D1867="","",J1867&lt;E1867,"×（法定外・要件外となる従業員です）",J1867&lt;=F1867,"〇",J1867&gt;F1867,"ー（要件外となる従業員です）"),"")</f>
        <v/>
      </c>
      <c r="L1867" s="25" t="str" cm="1">
        <f t="array" ref="L1867">IFERROR(_xlfn.IFS(COUNTBLANK(C1867:J1867)=8,"",C1867="","←C列に従業員名を姓名（フルネーム）で入力してください。誤変換にお気を付け下さい。",D1867="","←D列に都道府県を入力してください。",G1867="","←G列に1～3の選択肢を入力してください",H1867="","←H列に金額を入力してください",G1867=3,"",I1867="","←I列に所定労働時間を入力してください"),"")</f>
        <v/>
      </c>
    </row>
    <row r="1868" spans="1:12" ht="16.5" customHeight="1" x14ac:dyDescent="0.4">
      <c r="A1868" s="41" t="str">
        <f t="shared" si="29"/>
        <v/>
      </c>
      <c r="B1868" s="40"/>
      <c r="C1868" s="75"/>
      <c r="D1868" s="42"/>
      <c r="E1868" s="27" t="str" cm="1">
        <f t="array" ref="E1868">IFERROR(_xlfn.IFS(AND($F$4=45566,D1868="徳島"),VLOOKUP(D1868,最低賃金!$A$2:$G$49,2,FALSE),OR($F$4&lt;&gt;45566,D1868&lt;&gt;"徳島"),VLOOKUP(D1868,最低賃金!$A$2:$G$49,4,FALSE)),"")</f>
        <v/>
      </c>
      <c r="F1868" s="27" t="str">
        <f>IFERROR(VLOOKUP(D1868,最低賃金!$A$3:$G$49,6,FALSE),"")</f>
        <v/>
      </c>
      <c r="G1868" s="42"/>
      <c r="H1868" s="19"/>
      <c r="I1868" s="81"/>
      <c r="J1868" s="27" t="str" cm="1">
        <f t="array" ref="J1868">IFERROR(_xlfn.IFS(COUNTBLANK(G1868:I1868)=3,"",H1868="","H列に金額を入力してください",G1868=3,H1868,I1868="","I列に労働時間を入力してください",G1868=1,ROUND(H1868/(I1868*24),0),G1868=2,ROUND(H1868/(I1868*24),0)),"")</f>
        <v/>
      </c>
      <c r="K1868" s="80" t="str" cm="1">
        <f t="array" ref="K1868">IFERROR(_xlfn.IFS(D1868="","",J1868&lt;E1868,"×（法定外・要件外となる従業員です）",J1868&lt;=F1868,"〇",J1868&gt;F1868,"ー（要件外となる従業員です）"),"")</f>
        <v/>
      </c>
      <c r="L1868" s="25" t="str" cm="1">
        <f t="array" ref="L1868">IFERROR(_xlfn.IFS(COUNTBLANK(C1868:J1868)=8,"",C1868="","←C列に従業員名を姓名（フルネーム）で入力してください。誤変換にお気を付け下さい。",D1868="","←D列に都道府県を入力してください。",G1868="","←G列に1～3の選択肢を入力してください",H1868="","←H列に金額を入力してください",G1868=3,"",I1868="","←I列に所定労働時間を入力してください"),"")</f>
        <v/>
      </c>
    </row>
    <row r="1869" spans="1:12" ht="16.5" customHeight="1" x14ac:dyDescent="0.4">
      <c r="A1869" s="41" t="str">
        <f t="shared" si="29"/>
        <v/>
      </c>
      <c r="B1869" s="40"/>
      <c r="C1869" s="75"/>
      <c r="D1869" s="42"/>
      <c r="E1869" s="27" t="str" cm="1">
        <f t="array" ref="E1869">IFERROR(_xlfn.IFS(AND($F$4=45566,D1869="徳島"),VLOOKUP(D1869,最低賃金!$A$2:$G$49,2,FALSE),OR($F$4&lt;&gt;45566,D1869&lt;&gt;"徳島"),VLOOKUP(D1869,最低賃金!$A$2:$G$49,4,FALSE)),"")</f>
        <v/>
      </c>
      <c r="F1869" s="27" t="str">
        <f>IFERROR(VLOOKUP(D1869,最低賃金!$A$3:$G$49,6,FALSE),"")</f>
        <v/>
      </c>
      <c r="G1869" s="42"/>
      <c r="H1869" s="19"/>
      <c r="I1869" s="81"/>
      <c r="J1869" s="27" t="str" cm="1">
        <f t="array" ref="J1869">IFERROR(_xlfn.IFS(COUNTBLANK(G1869:I1869)=3,"",H1869="","H列に金額を入力してください",G1869=3,H1869,I1869="","I列に労働時間を入力してください",G1869=1,ROUND(H1869/(I1869*24),0),G1869=2,ROUND(H1869/(I1869*24),0)),"")</f>
        <v/>
      </c>
      <c r="K1869" s="80" t="str" cm="1">
        <f t="array" ref="K1869">IFERROR(_xlfn.IFS(D1869="","",J1869&lt;E1869,"×（法定外・要件外となる従業員です）",J1869&lt;=F1869,"〇",J1869&gt;F1869,"ー（要件外となる従業員です）"),"")</f>
        <v/>
      </c>
      <c r="L1869" s="25" t="str" cm="1">
        <f t="array" ref="L1869">IFERROR(_xlfn.IFS(COUNTBLANK(C1869:J1869)=8,"",C1869="","←C列に従業員名を姓名（フルネーム）で入力してください。誤変換にお気を付け下さい。",D1869="","←D列に都道府県を入力してください。",G1869="","←G列に1～3の選択肢を入力してください",H1869="","←H列に金額を入力してください",G1869=3,"",I1869="","←I列に所定労働時間を入力してください"),"")</f>
        <v/>
      </c>
    </row>
    <row r="1870" spans="1:12" ht="16.5" customHeight="1" x14ac:dyDescent="0.4">
      <c r="A1870" s="41" t="str">
        <f t="shared" si="29"/>
        <v/>
      </c>
      <c r="B1870" s="40"/>
      <c r="C1870" s="75"/>
      <c r="D1870" s="42"/>
      <c r="E1870" s="27" t="str" cm="1">
        <f t="array" ref="E1870">IFERROR(_xlfn.IFS(AND($F$4=45566,D1870="徳島"),VLOOKUP(D1870,最低賃金!$A$2:$G$49,2,FALSE),OR($F$4&lt;&gt;45566,D1870&lt;&gt;"徳島"),VLOOKUP(D1870,最低賃金!$A$2:$G$49,4,FALSE)),"")</f>
        <v/>
      </c>
      <c r="F1870" s="27" t="str">
        <f>IFERROR(VLOOKUP(D1870,最低賃金!$A$3:$G$49,6,FALSE),"")</f>
        <v/>
      </c>
      <c r="G1870" s="42"/>
      <c r="H1870" s="19"/>
      <c r="I1870" s="81"/>
      <c r="J1870" s="27" t="str" cm="1">
        <f t="array" ref="J1870">IFERROR(_xlfn.IFS(COUNTBLANK(G1870:I1870)=3,"",H1870="","H列に金額を入力してください",G1870=3,H1870,I1870="","I列に労働時間を入力してください",G1870=1,ROUND(H1870/(I1870*24),0),G1870=2,ROUND(H1870/(I1870*24),0)),"")</f>
        <v/>
      </c>
      <c r="K1870" s="80" t="str" cm="1">
        <f t="array" ref="K1870">IFERROR(_xlfn.IFS(D1870="","",J1870&lt;E1870,"×（法定外・要件外となる従業員です）",J1870&lt;=F1870,"〇",J1870&gt;F1870,"ー（要件外となる従業員です）"),"")</f>
        <v/>
      </c>
      <c r="L1870" s="25" t="str" cm="1">
        <f t="array" ref="L1870">IFERROR(_xlfn.IFS(COUNTBLANK(C1870:J1870)=8,"",C1870="","←C列に従業員名を姓名（フルネーム）で入力してください。誤変換にお気を付け下さい。",D1870="","←D列に都道府県を入力してください。",G1870="","←G列に1～3の選択肢を入力してください",H1870="","←H列に金額を入力してください",G1870=3,"",I1870="","←I列に所定労働時間を入力してください"),"")</f>
        <v/>
      </c>
    </row>
    <row r="1871" spans="1:12" ht="16.5" customHeight="1" x14ac:dyDescent="0.4">
      <c r="A1871" s="41" t="str">
        <f t="shared" si="29"/>
        <v/>
      </c>
      <c r="B1871" s="40"/>
      <c r="C1871" s="75"/>
      <c r="D1871" s="42"/>
      <c r="E1871" s="27" t="str" cm="1">
        <f t="array" ref="E1871">IFERROR(_xlfn.IFS(AND($F$4=45566,D1871="徳島"),VLOOKUP(D1871,最低賃金!$A$2:$G$49,2,FALSE),OR($F$4&lt;&gt;45566,D1871&lt;&gt;"徳島"),VLOOKUP(D1871,最低賃金!$A$2:$G$49,4,FALSE)),"")</f>
        <v/>
      </c>
      <c r="F1871" s="27" t="str">
        <f>IFERROR(VLOOKUP(D1871,最低賃金!$A$3:$G$49,6,FALSE),"")</f>
        <v/>
      </c>
      <c r="G1871" s="42"/>
      <c r="H1871" s="19"/>
      <c r="I1871" s="81"/>
      <c r="J1871" s="27" t="str" cm="1">
        <f t="array" ref="J1871">IFERROR(_xlfn.IFS(COUNTBLANK(G1871:I1871)=3,"",H1871="","H列に金額を入力してください",G1871=3,H1871,I1871="","I列に労働時間を入力してください",G1871=1,ROUND(H1871/(I1871*24),0),G1871=2,ROUND(H1871/(I1871*24),0)),"")</f>
        <v/>
      </c>
      <c r="K1871" s="80" t="str" cm="1">
        <f t="array" ref="K1871">IFERROR(_xlfn.IFS(D1871="","",J1871&lt;E1871,"×（法定外・要件外となる従業員です）",J1871&lt;=F1871,"〇",J1871&gt;F1871,"ー（要件外となる従業員です）"),"")</f>
        <v/>
      </c>
      <c r="L1871" s="25" t="str" cm="1">
        <f t="array" ref="L1871">IFERROR(_xlfn.IFS(COUNTBLANK(C1871:J1871)=8,"",C1871="","←C列に従業員名を姓名（フルネーム）で入力してください。誤変換にお気を付け下さい。",D1871="","←D列に都道府県を入力してください。",G1871="","←G列に1～3の選択肢を入力してください",H1871="","←H列に金額を入力してください",G1871=3,"",I1871="","←I列に所定労働時間を入力してください"),"")</f>
        <v/>
      </c>
    </row>
    <row r="1872" spans="1:12" ht="16.5" customHeight="1" x14ac:dyDescent="0.4">
      <c r="A1872" s="41" t="str">
        <f t="shared" si="29"/>
        <v/>
      </c>
      <c r="B1872" s="40"/>
      <c r="C1872" s="75"/>
      <c r="D1872" s="42"/>
      <c r="E1872" s="27" t="str" cm="1">
        <f t="array" ref="E1872">IFERROR(_xlfn.IFS(AND($F$4=45566,D1872="徳島"),VLOOKUP(D1872,最低賃金!$A$2:$G$49,2,FALSE),OR($F$4&lt;&gt;45566,D1872&lt;&gt;"徳島"),VLOOKUP(D1872,最低賃金!$A$2:$G$49,4,FALSE)),"")</f>
        <v/>
      </c>
      <c r="F1872" s="27" t="str">
        <f>IFERROR(VLOOKUP(D1872,最低賃金!$A$3:$G$49,6,FALSE),"")</f>
        <v/>
      </c>
      <c r="G1872" s="42"/>
      <c r="H1872" s="19"/>
      <c r="I1872" s="81"/>
      <c r="J1872" s="27" t="str" cm="1">
        <f t="array" ref="J1872">IFERROR(_xlfn.IFS(COUNTBLANK(G1872:I1872)=3,"",H1872="","H列に金額を入力してください",G1872=3,H1872,I1872="","I列に労働時間を入力してください",G1872=1,ROUND(H1872/(I1872*24),0),G1872=2,ROUND(H1872/(I1872*24),0)),"")</f>
        <v/>
      </c>
      <c r="K1872" s="80" t="str" cm="1">
        <f t="array" ref="K1872">IFERROR(_xlfn.IFS(D1872="","",J1872&lt;E1872,"×（法定外・要件外となる従業員です）",J1872&lt;=F1872,"〇",J1872&gt;F1872,"ー（要件外となる従業員です）"),"")</f>
        <v/>
      </c>
      <c r="L1872" s="25" t="str" cm="1">
        <f t="array" ref="L1872">IFERROR(_xlfn.IFS(COUNTBLANK(C1872:J1872)=8,"",C1872="","←C列に従業員名を姓名（フルネーム）で入力してください。誤変換にお気を付け下さい。",D1872="","←D列に都道府県を入力してください。",G1872="","←G列に1～3の選択肢を入力してください",H1872="","←H列に金額を入力してください",G1872=3,"",I1872="","←I列に所定労働時間を入力してください"),"")</f>
        <v/>
      </c>
    </row>
    <row r="1873" spans="1:12" ht="16.5" customHeight="1" x14ac:dyDescent="0.4">
      <c r="A1873" s="41" t="str">
        <f t="shared" si="29"/>
        <v/>
      </c>
      <c r="B1873" s="40"/>
      <c r="C1873" s="75"/>
      <c r="D1873" s="42"/>
      <c r="E1873" s="27" t="str" cm="1">
        <f t="array" ref="E1873">IFERROR(_xlfn.IFS(AND($F$4=45566,D1873="徳島"),VLOOKUP(D1873,最低賃金!$A$2:$G$49,2,FALSE),OR($F$4&lt;&gt;45566,D1873&lt;&gt;"徳島"),VLOOKUP(D1873,最低賃金!$A$2:$G$49,4,FALSE)),"")</f>
        <v/>
      </c>
      <c r="F1873" s="27" t="str">
        <f>IFERROR(VLOOKUP(D1873,最低賃金!$A$3:$G$49,6,FALSE),"")</f>
        <v/>
      </c>
      <c r="G1873" s="42"/>
      <c r="H1873" s="19"/>
      <c r="I1873" s="81"/>
      <c r="J1873" s="27" t="str" cm="1">
        <f t="array" ref="J1873">IFERROR(_xlfn.IFS(COUNTBLANK(G1873:I1873)=3,"",H1873="","H列に金額を入力してください",G1873=3,H1873,I1873="","I列に労働時間を入力してください",G1873=1,ROUND(H1873/(I1873*24),0),G1873=2,ROUND(H1873/(I1873*24),0)),"")</f>
        <v/>
      </c>
      <c r="K1873" s="80" t="str" cm="1">
        <f t="array" ref="K1873">IFERROR(_xlfn.IFS(D1873="","",J1873&lt;E1873,"×（法定外・要件外となる従業員です）",J1873&lt;=F1873,"〇",J1873&gt;F1873,"ー（要件外となる従業員です）"),"")</f>
        <v/>
      </c>
      <c r="L1873" s="25" t="str" cm="1">
        <f t="array" ref="L1873">IFERROR(_xlfn.IFS(COUNTBLANK(C1873:J1873)=8,"",C1873="","←C列に従業員名を姓名（フルネーム）で入力してください。誤変換にお気を付け下さい。",D1873="","←D列に都道府県を入力してください。",G1873="","←G列に1～3の選択肢を入力してください",H1873="","←H列に金額を入力してください",G1873=3,"",I1873="","←I列に所定労働時間を入力してください"),"")</f>
        <v/>
      </c>
    </row>
    <row r="1874" spans="1:12" ht="16.5" customHeight="1" x14ac:dyDescent="0.4">
      <c r="A1874" s="41" t="str">
        <f t="shared" si="29"/>
        <v/>
      </c>
      <c r="B1874" s="40"/>
      <c r="C1874" s="75"/>
      <c r="D1874" s="42"/>
      <c r="E1874" s="27" t="str" cm="1">
        <f t="array" ref="E1874">IFERROR(_xlfn.IFS(AND($F$4=45566,D1874="徳島"),VLOOKUP(D1874,最低賃金!$A$2:$G$49,2,FALSE),OR($F$4&lt;&gt;45566,D1874&lt;&gt;"徳島"),VLOOKUP(D1874,最低賃金!$A$2:$G$49,4,FALSE)),"")</f>
        <v/>
      </c>
      <c r="F1874" s="27" t="str">
        <f>IFERROR(VLOOKUP(D1874,最低賃金!$A$3:$G$49,6,FALSE),"")</f>
        <v/>
      </c>
      <c r="G1874" s="42"/>
      <c r="H1874" s="19"/>
      <c r="I1874" s="81"/>
      <c r="J1874" s="27" t="str" cm="1">
        <f t="array" ref="J1874">IFERROR(_xlfn.IFS(COUNTBLANK(G1874:I1874)=3,"",H1874="","H列に金額を入力してください",G1874=3,H1874,I1874="","I列に労働時間を入力してください",G1874=1,ROUND(H1874/(I1874*24),0),G1874=2,ROUND(H1874/(I1874*24),0)),"")</f>
        <v/>
      </c>
      <c r="K1874" s="80" t="str" cm="1">
        <f t="array" ref="K1874">IFERROR(_xlfn.IFS(D1874="","",J1874&lt;E1874,"×（法定外・要件外となる従業員です）",J1874&lt;=F1874,"〇",J1874&gt;F1874,"ー（要件外となる従業員です）"),"")</f>
        <v/>
      </c>
      <c r="L1874" s="25" t="str" cm="1">
        <f t="array" ref="L1874">IFERROR(_xlfn.IFS(COUNTBLANK(C1874:J1874)=8,"",C1874="","←C列に従業員名を姓名（フルネーム）で入力してください。誤変換にお気を付け下さい。",D1874="","←D列に都道府県を入力してください。",G1874="","←G列に1～3の選択肢を入力してください",H1874="","←H列に金額を入力してください",G1874=3,"",I1874="","←I列に所定労働時間を入力してください"),"")</f>
        <v/>
      </c>
    </row>
    <row r="1875" spans="1:12" ht="16.5" customHeight="1" x14ac:dyDescent="0.4">
      <c r="A1875" s="41" t="str">
        <f t="shared" si="29"/>
        <v/>
      </c>
      <c r="B1875" s="40"/>
      <c r="C1875" s="75"/>
      <c r="D1875" s="42"/>
      <c r="E1875" s="27" t="str" cm="1">
        <f t="array" ref="E1875">IFERROR(_xlfn.IFS(AND($F$4=45566,D1875="徳島"),VLOOKUP(D1875,最低賃金!$A$2:$G$49,2,FALSE),OR($F$4&lt;&gt;45566,D1875&lt;&gt;"徳島"),VLOOKUP(D1875,最低賃金!$A$2:$G$49,4,FALSE)),"")</f>
        <v/>
      </c>
      <c r="F1875" s="27" t="str">
        <f>IFERROR(VLOOKUP(D1875,最低賃金!$A$3:$G$49,6,FALSE),"")</f>
        <v/>
      </c>
      <c r="G1875" s="42"/>
      <c r="H1875" s="19"/>
      <c r="I1875" s="81"/>
      <c r="J1875" s="27" t="str" cm="1">
        <f t="array" ref="J1875">IFERROR(_xlfn.IFS(COUNTBLANK(G1875:I1875)=3,"",H1875="","H列に金額を入力してください",G1875=3,H1875,I1875="","I列に労働時間を入力してください",G1875=1,ROUND(H1875/(I1875*24),0),G1875=2,ROUND(H1875/(I1875*24),0)),"")</f>
        <v/>
      </c>
      <c r="K1875" s="80" t="str" cm="1">
        <f t="array" ref="K1875">IFERROR(_xlfn.IFS(D1875="","",J1875&lt;E1875,"×（法定外・要件外となる従業員です）",J1875&lt;=F1875,"〇",J1875&gt;F1875,"ー（要件外となる従業員です）"),"")</f>
        <v/>
      </c>
      <c r="L1875" s="25" t="str" cm="1">
        <f t="array" ref="L1875">IFERROR(_xlfn.IFS(COUNTBLANK(C1875:J1875)=8,"",C1875="","←C列に従業員名を姓名（フルネーム）で入力してください。誤変換にお気を付け下さい。",D1875="","←D列に都道府県を入力してください。",G1875="","←G列に1～3の選択肢を入力してください",H1875="","←H列に金額を入力してください",G1875=3,"",I1875="","←I列に所定労働時間を入力してください"),"")</f>
        <v/>
      </c>
    </row>
    <row r="1876" spans="1:12" ht="16.5" customHeight="1" x14ac:dyDescent="0.4">
      <c r="A1876" s="41" t="str">
        <f t="shared" si="29"/>
        <v/>
      </c>
      <c r="B1876" s="40"/>
      <c r="C1876" s="75"/>
      <c r="D1876" s="42"/>
      <c r="E1876" s="27" t="str" cm="1">
        <f t="array" ref="E1876">IFERROR(_xlfn.IFS(AND($F$4=45566,D1876="徳島"),VLOOKUP(D1876,最低賃金!$A$2:$G$49,2,FALSE),OR($F$4&lt;&gt;45566,D1876&lt;&gt;"徳島"),VLOOKUP(D1876,最低賃金!$A$2:$G$49,4,FALSE)),"")</f>
        <v/>
      </c>
      <c r="F1876" s="27" t="str">
        <f>IFERROR(VLOOKUP(D1876,最低賃金!$A$3:$G$49,6,FALSE),"")</f>
        <v/>
      </c>
      <c r="G1876" s="42"/>
      <c r="H1876" s="19"/>
      <c r="I1876" s="81"/>
      <c r="J1876" s="27" t="str" cm="1">
        <f t="array" ref="J1876">IFERROR(_xlfn.IFS(COUNTBLANK(G1876:I1876)=3,"",H1876="","H列に金額を入力してください",G1876=3,H1876,I1876="","I列に労働時間を入力してください",G1876=1,ROUND(H1876/(I1876*24),0),G1876=2,ROUND(H1876/(I1876*24),0)),"")</f>
        <v/>
      </c>
      <c r="K1876" s="80" t="str" cm="1">
        <f t="array" ref="K1876">IFERROR(_xlfn.IFS(D1876="","",J1876&lt;E1876,"×（法定外・要件外となる従業員です）",J1876&lt;=F1876,"〇",J1876&gt;F1876,"ー（要件外となる従業員です）"),"")</f>
        <v/>
      </c>
      <c r="L1876" s="25" t="str" cm="1">
        <f t="array" ref="L1876">IFERROR(_xlfn.IFS(COUNTBLANK(C1876:J1876)=8,"",C1876="","←C列に従業員名を姓名（フルネーム）で入力してください。誤変換にお気を付け下さい。",D1876="","←D列に都道府県を入力してください。",G1876="","←G列に1～3の選択肢を入力してください",H1876="","←H列に金額を入力してください",G1876=3,"",I1876="","←I列に所定労働時間を入力してください"),"")</f>
        <v/>
      </c>
    </row>
    <row r="1877" spans="1:12" ht="16.5" customHeight="1" x14ac:dyDescent="0.4">
      <c r="A1877" s="41" t="str">
        <f t="shared" si="29"/>
        <v/>
      </c>
      <c r="B1877" s="40"/>
      <c r="C1877" s="75"/>
      <c r="D1877" s="42"/>
      <c r="E1877" s="27" t="str" cm="1">
        <f t="array" ref="E1877">IFERROR(_xlfn.IFS(AND($F$4=45566,D1877="徳島"),VLOOKUP(D1877,最低賃金!$A$2:$G$49,2,FALSE),OR($F$4&lt;&gt;45566,D1877&lt;&gt;"徳島"),VLOOKUP(D1877,最低賃金!$A$2:$G$49,4,FALSE)),"")</f>
        <v/>
      </c>
      <c r="F1877" s="27" t="str">
        <f>IFERROR(VLOOKUP(D1877,最低賃金!$A$3:$G$49,6,FALSE),"")</f>
        <v/>
      </c>
      <c r="G1877" s="42"/>
      <c r="H1877" s="19"/>
      <c r="I1877" s="81"/>
      <c r="J1877" s="27" t="str" cm="1">
        <f t="array" ref="J1877">IFERROR(_xlfn.IFS(COUNTBLANK(G1877:I1877)=3,"",H1877="","H列に金額を入力してください",G1877=3,H1877,I1877="","I列に労働時間を入力してください",G1877=1,ROUND(H1877/(I1877*24),0),G1877=2,ROUND(H1877/(I1877*24),0)),"")</f>
        <v/>
      </c>
      <c r="K1877" s="80" t="str" cm="1">
        <f t="array" ref="K1877">IFERROR(_xlfn.IFS(D1877="","",J1877&lt;E1877,"×（法定外・要件外となる従業員です）",J1877&lt;=F1877,"〇",J1877&gt;F1877,"ー（要件外となる従業員です）"),"")</f>
        <v/>
      </c>
      <c r="L1877" s="25" t="str" cm="1">
        <f t="array" ref="L1877">IFERROR(_xlfn.IFS(COUNTBLANK(C1877:J1877)=8,"",C1877="","←C列に従業員名を姓名（フルネーム）で入力してください。誤変換にお気を付け下さい。",D1877="","←D列に都道府県を入力してください。",G1877="","←G列に1～3の選択肢を入力してください",H1877="","←H列に金額を入力してください",G1877=3,"",I1877="","←I列に所定労働時間を入力してください"),"")</f>
        <v/>
      </c>
    </row>
    <row r="1878" spans="1:12" ht="16.5" customHeight="1" x14ac:dyDescent="0.4">
      <c r="A1878" s="41" t="str">
        <f t="shared" si="29"/>
        <v/>
      </c>
      <c r="B1878" s="40"/>
      <c r="C1878" s="75"/>
      <c r="D1878" s="42"/>
      <c r="E1878" s="27" t="str" cm="1">
        <f t="array" ref="E1878">IFERROR(_xlfn.IFS(AND($F$4=45566,D1878="徳島"),VLOOKUP(D1878,最低賃金!$A$2:$G$49,2,FALSE),OR($F$4&lt;&gt;45566,D1878&lt;&gt;"徳島"),VLOOKUP(D1878,最低賃金!$A$2:$G$49,4,FALSE)),"")</f>
        <v/>
      </c>
      <c r="F1878" s="27" t="str">
        <f>IFERROR(VLOOKUP(D1878,最低賃金!$A$3:$G$49,6,FALSE),"")</f>
        <v/>
      </c>
      <c r="G1878" s="42"/>
      <c r="H1878" s="19"/>
      <c r="I1878" s="81"/>
      <c r="J1878" s="27" t="str" cm="1">
        <f t="array" ref="J1878">IFERROR(_xlfn.IFS(COUNTBLANK(G1878:I1878)=3,"",H1878="","H列に金額を入力してください",G1878=3,H1878,I1878="","I列に労働時間を入力してください",G1878=1,ROUND(H1878/(I1878*24),0),G1878=2,ROUND(H1878/(I1878*24),0)),"")</f>
        <v/>
      </c>
      <c r="K1878" s="80" t="str" cm="1">
        <f t="array" ref="K1878">IFERROR(_xlfn.IFS(D1878="","",J1878&lt;E1878,"×（法定外・要件外となる従業員です）",J1878&lt;=F1878,"〇",J1878&gt;F1878,"ー（要件外となる従業員です）"),"")</f>
        <v/>
      </c>
      <c r="L1878" s="25" t="str" cm="1">
        <f t="array" ref="L1878">IFERROR(_xlfn.IFS(COUNTBLANK(C1878:J1878)=8,"",C1878="","←C列に従業員名を姓名（フルネーム）で入力してください。誤変換にお気を付け下さい。",D1878="","←D列に都道府県を入力してください。",G1878="","←G列に1～3の選択肢を入力してください",H1878="","←H列に金額を入力してください",G1878=3,"",I1878="","←I列に所定労働時間を入力してください"),"")</f>
        <v/>
      </c>
    </row>
    <row r="1879" spans="1:12" ht="16.5" customHeight="1" x14ac:dyDescent="0.4">
      <c r="A1879" s="41" t="str">
        <f t="shared" si="29"/>
        <v/>
      </c>
      <c r="B1879" s="40"/>
      <c r="C1879" s="75"/>
      <c r="D1879" s="42"/>
      <c r="E1879" s="27" t="str" cm="1">
        <f t="array" ref="E1879">IFERROR(_xlfn.IFS(AND($F$4=45566,D1879="徳島"),VLOOKUP(D1879,最低賃金!$A$2:$G$49,2,FALSE),OR($F$4&lt;&gt;45566,D1879&lt;&gt;"徳島"),VLOOKUP(D1879,最低賃金!$A$2:$G$49,4,FALSE)),"")</f>
        <v/>
      </c>
      <c r="F1879" s="27" t="str">
        <f>IFERROR(VLOOKUP(D1879,最低賃金!$A$3:$G$49,6,FALSE),"")</f>
        <v/>
      </c>
      <c r="G1879" s="42"/>
      <c r="H1879" s="19"/>
      <c r="I1879" s="81"/>
      <c r="J1879" s="27" t="str" cm="1">
        <f t="array" ref="J1879">IFERROR(_xlfn.IFS(COUNTBLANK(G1879:I1879)=3,"",H1879="","H列に金額を入力してください",G1879=3,H1879,I1879="","I列に労働時間を入力してください",G1879=1,ROUND(H1879/(I1879*24),0),G1879=2,ROUND(H1879/(I1879*24),0)),"")</f>
        <v/>
      </c>
      <c r="K1879" s="80" t="str" cm="1">
        <f t="array" ref="K1879">IFERROR(_xlfn.IFS(D1879="","",J1879&lt;E1879,"×（法定外・要件外となる従業員です）",J1879&lt;=F1879,"〇",J1879&gt;F1879,"ー（要件外となる従業員です）"),"")</f>
        <v/>
      </c>
      <c r="L1879" s="25" t="str" cm="1">
        <f t="array" ref="L1879">IFERROR(_xlfn.IFS(COUNTBLANK(C1879:J1879)=8,"",C1879="","←C列に従業員名を姓名（フルネーム）で入力してください。誤変換にお気を付け下さい。",D1879="","←D列に都道府県を入力してください。",G1879="","←G列に1～3の選択肢を入力してください",H1879="","←H列に金額を入力してください",G1879=3,"",I1879="","←I列に所定労働時間を入力してください"),"")</f>
        <v/>
      </c>
    </row>
    <row r="1880" spans="1:12" ht="16.5" customHeight="1" x14ac:dyDescent="0.4">
      <c r="A1880" s="41" t="str">
        <f t="shared" si="29"/>
        <v/>
      </c>
      <c r="B1880" s="40"/>
      <c r="C1880" s="75"/>
      <c r="D1880" s="42"/>
      <c r="E1880" s="27" t="str" cm="1">
        <f t="array" ref="E1880">IFERROR(_xlfn.IFS(AND($F$4=45566,D1880="徳島"),VLOOKUP(D1880,最低賃金!$A$2:$G$49,2,FALSE),OR($F$4&lt;&gt;45566,D1880&lt;&gt;"徳島"),VLOOKUP(D1880,最低賃金!$A$2:$G$49,4,FALSE)),"")</f>
        <v/>
      </c>
      <c r="F1880" s="27" t="str">
        <f>IFERROR(VLOOKUP(D1880,最低賃金!$A$3:$G$49,6,FALSE),"")</f>
        <v/>
      </c>
      <c r="G1880" s="42"/>
      <c r="H1880" s="19"/>
      <c r="I1880" s="81"/>
      <c r="J1880" s="27" t="str" cm="1">
        <f t="array" ref="J1880">IFERROR(_xlfn.IFS(COUNTBLANK(G1880:I1880)=3,"",H1880="","H列に金額を入力してください",G1880=3,H1880,I1880="","I列に労働時間を入力してください",G1880=1,ROUND(H1880/(I1880*24),0),G1880=2,ROUND(H1880/(I1880*24),0)),"")</f>
        <v/>
      </c>
      <c r="K1880" s="80" t="str" cm="1">
        <f t="array" ref="K1880">IFERROR(_xlfn.IFS(D1880="","",J1880&lt;E1880,"×（法定外・要件外となる従業員です）",J1880&lt;=F1880,"〇",J1880&gt;F1880,"ー（要件外となる従業員です）"),"")</f>
        <v/>
      </c>
      <c r="L1880" s="25" t="str" cm="1">
        <f t="array" ref="L1880">IFERROR(_xlfn.IFS(COUNTBLANK(C1880:J1880)=8,"",C1880="","←C列に従業員名を姓名（フルネーム）で入力してください。誤変換にお気を付け下さい。",D1880="","←D列に都道府県を入力してください。",G1880="","←G列に1～3の選択肢を入力してください",H1880="","←H列に金額を入力してください",G1880=3,"",I1880="","←I列に所定労働時間を入力してください"),"")</f>
        <v/>
      </c>
    </row>
    <row r="1881" spans="1:12" ht="16.5" customHeight="1" x14ac:dyDescent="0.4">
      <c r="A1881" s="41" t="str">
        <f t="shared" si="29"/>
        <v/>
      </c>
      <c r="B1881" s="40"/>
      <c r="C1881" s="75"/>
      <c r="D1881" s="42"/>
      <c r="E1881" s="27" t="str" cm="1">
        <f t="array" ref="E1881">IFERROR(_xlfn.IFS(AND($F$4=45566,D1881="徳島"),VLOOKUP(D1881,最低賃金!$A$2:$G$49,2,FALSE),OR($F$4&lt;&gt;45566,D1881&lt;&gt;"徳島"),VLOOKUP(D1881,最低賃金!$A$2:$G$49,4,FALSE)),"")</f>
        <v/>
      </c>
      <c r="F1881" s="27" t="str">
        <f>IFERROR(VLOOKUP(D1881,最低賃金!$A$3:$G$49,6,FALSE),"")</f>
        <v/>
      </c>
      <c r="G1881" s="42"/>
      <c r="H1881" s="19"/>
      <c r="I1881" s="81"/>
      <c r="J1881" s="27" t="str" cm="1">
        <f t="array" ref="J1881">IFERROR(_xlfn.IFS(COUNTBLANK(G1881:I1881)=3,"",H1881="","H列に金額を入力してください",G1881=3,H1881,I1881="","I列に労働時間を入力してください",G1881=1,ROUND(H1881/(I1881*24),0),G1881=2,ROUND(H1881/(I1881*24),0)),"")</f>
        <v/>
      </c>
      <c r="K1881" s="80" t="str" cm="1">
        <f t="array" ref="K1881">IFERROR(_xlfn.IFS(D1881="","",J1881&lt;E1881,"×（法定外・要件外となる従業員です）",J1881&lt;=F1881,"〇",J1881&gt;F1881,"ー（要件外となる従業員です）"),"")</f>
        <v/>
      </c>
      <c r="L1881" s="25" t="str" cm="1">
        <f t="array" ref="L1881">IFERROR(_xlfn.IFS(COUNTBLANK(C1881:J1881)=8,"",C1881="","←C列に従業員名を姓名（フルネーム）で入力してください。誤変換にお気を付け下さい。",D1881="","←D列に都道府県を入力してください。",G1881="","←G列に1～3の選択肢を入力してください",H1881="","←H列に金額を入力してください",G1881=3,"",I1881="","←I列に所定労働時間を入力してください"),"")</f>
        <v/>
      </c>
    </row>
    <row r="1882" spans="1:12" ht="16.5" customHeight="1" x14ac:dyDescent="0.4">
      <c r="A1882" s="41" t="str">
        <f t="shared" si="29"/>
        <v/>
      </c>
      <c r="B1882" s="40"/>
      <c r="C1882" s="75"/>
      <c r="D1882" s="42"/>
      <c r="E1882" s="27" t="str" cm="1">
        <f t="array" ref="E1882">IFERROR(_xlfn.IFS(AND($F$4=45566,D1882="徳島"),VLOOKUP(D1882,最低賃金!$A$2:$G$49,2,FALSE),OR($F$4&lt;&gt;45566,D1882&lt;&gt;"徳島"),VLOOKUP(D1882,最低賃金!$A$2:$G$49,4,FALSE)),"")</f>
        <v/>
      </c>
      <c r="F1882" s="27" t="str">
        <f>IFERROR(VLOOKUP(D1882,最低賃金!$A$3:$G$49,6,FALSE),"")</f>
        <v/>
      </c>
      <c r="G1882" s="42"/>
      <c r="H1882" s="19"/>
      <c r="I1882" s="81"/>
      <c r="J1882" s="27" t="str" cm="1">
        <f t="array" ref="J1882">IFERROR(_xlfn.IFS(COUNTBLANK(G1882:I1882)=3,"",H1882="","H列に金額を入力してください",G1882=3,H1882,I1882="","I列に労働時間を入力してください",G1882=1,ROUND(H1882/(I1882*24),0),G1882=2,ROUND(H1882/(I1882*24),0)),"")</f>
        <v/>
      </c>
      <c r="K1882" s="80" t="str" cm="1">
        <f t="array" ref="K1882">IFERROR(_xlfn.IFS(D1882="","",J1882&lt;E1882,"×（法定外・要件外となる従業員です）",J1882&lt;=F1882,"〇",J1882&gt;F1882,"ー（要件外となる従業員です）"),"")</f>
        <v/>
      </c>
      <c r="L1882" s="25" t="str" cm="1">
        <f t="array" ref="L1882">IFERROR(_xlfn.IFS(COUNTBLANK(C1882:J1882)=8,"",C1882="","←C列に従業員名を姓名（フルネーム）で入力してください。誤変換にお気を付け下さい。",D1882="","←D列に都道府県を入力してください。",G1882="","←G列に1～3の選択肢を入力してください",H1882="","←H列に金額を入力してください",G1882=3,"",I1882="","←I列に所定労働時間を入力してください"),"")</f>
        <v/>
      </c>
    </row>
    <row r="1883" spans="1:12" ht="16.5" customHeight="1" x14ac:dyDescent="0.4">
      <c r="A1883" s="41" t="str">
        <f t="shared" si="29"/>
        <v/>
      </c>
      <c r="B1883" s="40"/>
      <c r="C1883" s="75"/>
      <c r="D1883" s="42"/>
      <c r="E1883" s="27" t="str" cm="1">
        <f t="array" ref="E1883">IFERROR(_xlfn.IFS(AND($F$4=45566,D1883="徳島"),VLOOKUP(D1883,最低賃金!$A$2:$G$49,2,FALSE),OR($F$4&lt;&gt;45566,D1883&lt;&gt;"徳島"),VLOOKUP(D1883,最低賃金!$A$2:$G$49,4,FALSE)),"")</f>
        <v/>
      </c>
      <c r="F1883" s="27" t="str">
        <f>IFERROR(VLOOKUP(D1883,最低賃金!$A$3:$G$49,6,FALSE),"")</f>
        <v/>
      </c>
      <c r="G1883" s="42"/>
      <c r="H1883" s="19"/>
      <c r="I1883" s="81"/>
      <c r="J1883" s="27" t="str" cm="1">
        <f t="array" ref="J1883">IFERROR(_xlfn.IFS(COUNTBLANK(G1883:I1883)=3,"",H1883="","H列に金額を入力してください",G1883=3,H1883,I1883="","I列に労働時間を入力してください",G1883=1,ROUND(H1883/(I1883*24),0),G1883=2,ROUND(H1883/(I1883*24),0)),"")</f>
        <v/>
      </c>
      <c r="K1883" s="80" t="str" cm="1">
        <f t="array" ref="K1883">IFERROR(_xlfn.IFS(D1883="","",J1883&lt;E1883,"×（法定外・要件外となる従業員です）",J1883&lt;=F1883,"〇",J1883&gt;F1883,"ー（要件外となる従業員です）"),"")</f>
        <v/>
      </c>
      <c r="L1883" s="25" t="str" cm="1">
        <f t="array" ref="L1883">IFERROR(_xlfn.IFS(COUNTBLANK(C1883:J1883)=8,"",C1883="","←C列に従業員名を姓名（フルネーム）で入力してください。誤変換にお気を付け下さい。",D1883="","←D列に都道府県を入力してください。",G1883="","←G列に1～3の選択肢を入力してください",H1883="","←H列に金額を入力してください",G1883=3,"",I1883="","←I列に所定労働時間を入力してください"),"")</f>
        <v/>
      </c>
    </row>
    <row r="1884" spans="1:12" ht="16.5" customHeight="1" x14ac:dyDescent="0.4">
      <c r="A1884" s="41" t="str">
        <f t="shared" si="29"/>
        <v/>
      </c>
      <c r="B1884" s="40"/>
      <c r="C1884" s="75"/>
      <c r="D1884" s="42"/>
      <c r="E1884" s="27" t="str" cm="1">
        <f t="array" ref="E1884">IFERROR(_xlfn.IFS(AND($F$4=45566,D1884="徳島"),VLOOKUP(D1884,最低賃金!$A$2:$G$49,2,FALSE),OR($F$4&lt;&gt;45566,D1884&lt;&gt;"徳島"),VLOOKUP(D1884,最低賃金!$A$2:$G$49,4,FALSE)),"")</f>
        <v/>
      </c>
      <c r="F1884" s="27" t="str">
        <f>IFERROR(VLOOKUP(D1884,最低賃金!$A$3:$G$49,6,FALSE),"")</f>
        <v/>
      </c>
      <c r="G1884" s="42"/>
      <c r="H1884" s="19"/>
      <c r="I1884" s="81"/>
      <c r="J1884" s="27" t="str" cm="1">
        <f t="array" ref="J1884">IFERROR(_xlfn.IFS(COUNTBLANK(G1884:I1884)=3,"",H1884="","H列に金額を入力してください",G1884=3,H1884,I1884="","I列に労働時間を入力してください",G1884=1,ROUND(H1884/(I1884*24),0),G1884=2,ROUND(H1884/(I1884*24),0)),"")</f>
        <v/>
      </c>
      <c r="K1884" s="80" t="str" cm="1">
        <f t="array" ref="K1884">IFERROR(_xlfn.IFS(D1884="","",J1884&lt;E1884,"×（法定外・要件外となる従業員です）",J1884&lt;=F1884,"〇",J1884&gt;F1884,"ー（要件外となる従業員です）"),"")</f>
        <v/>
      </c>
      <c r="L1884" s="25" t="str" cm="1">
        <f t="array" ref="L1884">IFERROR(_xlfn.IFS(COUNTBLANK(C1884:J1884)=8,"",C1884="","←C列に従業員名を姓名（フルネーム）で入力してください。誤変換にお気を付け下さい。",D1884="","←D列に都道府県を入力してください。",G1884="","←G列に1～3の選択肢を入力してください",H1884="","←H列に金額を入力してください",G1884=3,"",I1884="","←I列に所定労働時間を入力してください"),"")</f>
        <v/>
      </c>
    </row>
    <row r="1885" spans="1:12" ht="16.5" customHeight="1" x14ac:dyDescent="0.4">
      <c r="A1885" s="41" t="str">
        <f t="shared" si="29"/>
        <v/>
      </c>
      <c r="B1885" s="40"/>
      <c r="C1885" s="75"/>
      <c r="D1885" s="42"/>
      <c r="E1885" s="27" t="str" cm="1">
        <f t="array" ref="E1885">IFERROR(_xlfn.IFS(AND($F$4=45566,D1885="徳島"),VLOOKUP(D1885,最低賃金!$A$2:$G$49,2,FALSE),OR($F$4&lt;&gt;45566,D1885&lt;&gt;"徳島"),VLOOKUP(D1885,最低賃金!$A$2:$G$49,4,FALSE)),"")</f>
        <v/>
      </c>
      <c r="F1885" s="27" t="str">
        <f>IFERROR(VLOOKUP(D1885,最低賃金!$A$3:$G$49,6,FALSE),"")</f>
        <v/>
      </c>
      <c r="G1885" s="42"/>
      <c r="H1885" s="19"/>
      <c r="I1885" s="81"/>
      <c r="J1885" s="27" t="str" cm="1">
        <f t="array" ref="J1885">IFERROR(_xlfn.IFS(COUNTBLANK(G1885:I1885)=3,"",H1885="","H列に金額を入力してください",G1885=3,H1885,I1885="","I列に労働時間を入力してください",G1885=1,ROUND(H1885/(I1885*24),0),G1885=2,ROUND(H1885/(I1885*24),0)),"")</f>
        <v/>
      </c>
      <c r="K1885" s="80" t="str" cm="1">
        <f t="array" ref="K1885">IFERROR(_xlfn.IFS(D1885="","",J1885&lt;E1885,"×（法定外・要件外となる従業員です）",J1885&lt;=F1885,"〇",J1885&gt;F1885,"ー（要件外となる従業員です）"),"")</f>
        <v/>
      </c>
      <c r="L1885" s="25" t="str" cm="1">
        <f t="array" ref="L1885">IFERROR(_xlfn.IFS(COUNTBLANK(C1885:J1885)=8,"",C1885="","←C列に従業員名を姓名（フルネーム）で入力してください。誤変換にお気を付け下さい。",D1885="","←D列に都道府県を入力してください。",G1885="","←G列に1～3の選択肢を入力してください",H1885="","←H列に金額を入力してください",G1885=3,"",I1885="","←I列に所定労働時間を入力してください"),"")</f>
        <v/>
      </c>
    </row>
    <row r="1886" spans="1:12" ht="16.5" customHeight="1" x14ac:dyDescent="0.4">
      <c r="A1886" s="41" t="str">
        <f t="shared" si="29"/>
        <v/>
      </c>
      <c r="B1886" s="40"/>
      <c r="C1886" s="75"/>
      <c r="D1886" s="42"/>
      <c r="E1886" s="27" t="str" cm="1">
        <f t="array" ref="E1886">IFERROR(_xlfn.IFS(AND($F$4=45566,D1886="徳島"),VLOOKUP(D1886,最低賃金!$A$2:$G$49,2,FALSE),OR($F$4&lt;&gt;45566,D1886&lt;&gt;"徳島"),VLOOKUP(D1886,最低賃金!$A$2:$G$49,4,FALSE)),"")</f>
        <v/>
      </c>
      <c r="F1886" s="27" t="str">
        <f>IFERROR(VLOOKUP(D1886,最低賃金!$A$3:$G$49,6,FALSE),"")</f>
        <v/>
      </c>
      <c r="G1886" s="42"/>
      <c r="H1886" s="19"/>
      <c r="I1886" s="81"/>
      <c r="J1886" s="27" t="str" cm="1">
        <f t="array" ref="J1886">IFERROR(_xlfn.IFS(COUNTBLANK(G1886:I1886)=3,"",H1886="","H列に金額を入力してください",G1886=3,H1886,I1886="","I列に労働時間を入力してください",G1886=1,ROUND(H1886/(I1886*24),0),G1886=2,ROUND(H1886/(I1886*24),0)),"")</f>
        <v/>
      </c>
      <c r="K1886" s="80" t="str" cm="1">
        <f t="array" ref="K1886">IFERROR(_xlfn.IFS(D1886="","",J1886&lt;E1886,"×（法定外・要件外となる従業員です）",J1886&lt;=F1886,"〇",J1886&gt;F1886,"ー（要件外となる従業員です）"),"")</f>
        <v/>
      </c>
      <c r="L1886" s="25" t="str" cm="1">
        <f t="array" ref="L1886">IFERROR(_xlfn.IFS(COUNTBLANK(C1886:J1886)=8,"",C1886="","←C列に従業員名を姓名（フルネーム）で入力してください。誤変換にお気を付け下さい。",D1886="","←D列に都道府県を入力してください。",G1886="","←G列に1～3の選択肢を入力してください",H1886="","←H列に金額を入力してください",G1886=3,"",I1886="","←I列に所定労働時間を入力してください"),"")</f>
        <v/>
      </c>
    </row>
    <row r="1887" spans="1:12" ht="16.5" customHeight="1" x14ac:dyDescent="0.4">
      <c r="A1887" s="41" t="str">
        <f t="shared" si="29"/>
        <v/>
      </c>
      <c r="B1887" s="40"/>
      <c r="C1887" s="75"/>
      <c r="D1887" s="42"/>
      <c r="E1887" s="27" t="str" cm="1">
        <f t="array" ref="E1887">IFERROR(_xlfn.IFS(AND($F$4=45566,D1887="徳島"),VLOOKUP(D1887,最低賃金!$A$2:$G$49,2,FALSE),OR($F$4&lt;&gt;45566,D1887&lt;&gt;"徳島"),VLOOKUP(D1887,最低賃金!$A$2:$G$49,4,FALSE)),"")</f>
        <v/>
      </c>
      <c r="F1887" s="27" t="str">
        <f>IFERROR(VLOOKUP(D1887,最低賃金!$A$3:$G$49,6,FALSE),"")</f>
        <v/>
      </c>
      <c r="G1887" s="42"/>
      <c r="H1887" s="19"/>
      <c r="I1887" s="81"/>
      <c r="J1887" s="27" t="str" cm="1">
        <f t="array" ref="J1887">IFERROR(_xlfn.IFS(COUNTBLANK(G1887:I1887)=3,"",H1887="","H列に金額を入力してください",G1887=3,H1887,I1887="","I列に労働時間を入力してください",G1887=1,ROUND(H1887/(I1887*24),0),G1887=2,ROUND(H1887/(I1887*24),0)),"")</f>
        <v/>
      </c>
      <c r="K1887" s="80" t="str" cm="1">
        <f t="array" ref="K1887">IFERROR(_xlfn.IFS(D1887="","",J1887&lt;E1887,"×（法定外・要件外となる従業員です）",J1887&lt;=F1887,"〇",J1887&gt;F1887,"ー（要件外となる従業員です）"),"")</f>
        <v/>
      </c>
      <c r="L1887" s="25" t="str" cm="1">
        <f t="array" ref="L1887">IFERROR(_xlfn.IFS(COUNTBLANK(C1887:J1887)=8,"",C1887="","←C列に従業員名を姓名（フルネーム）で入力してください。誤変換にお気を付け下さい。",D1887="","←D列に都道府県を入力してください。",G1887="","←G列に1～3の選択肢を入力してください",H1887="","←H列に金額を入力してください",G1887=3,"",I1887="","←I列に所定労働時間を入力してください"),"")</f>
        <v/>
      </c>
    </row>
    <row r="1888" spans="1:12" ht="16.5" customHeight="1" x14ac:dyDescent="0.4">
      <c r="A1888" s="41" t="str">
        <f t="shared" si="29"/>
        <v/>
      </c>
      <c r="B1888" s="40"/>
      <c r="C1888" s="75"/>
      <c r="D1888" s="42"/>
      <c r="E1888" s="27" t="str" cm="1">
        <f t="array" ref="E1888">IFERROR(_xlfn.IFS(AND($F$4=45566,D1888="徳島"),VLOOKUP(D1888,最低賃金!$A$2:$G$49,2,FALSE),OR($F$4&lt;&gt;45566,D1888&lt;&gt;"徳島"),VLOOKUP(D1888,最低賃金!$A$2:$G$49,4,FALSE)),"")</f>
        <v/>
      </c>
      <c r="F1888" s="27" t="str">
        <f>IFERROR(VLOOKUP(D1888,最低賃金!$A$3:$G$49,6,FALSE),"")</f>
        <v/>
      </c>
      <c r="G1888" s="42"/>
      <c r="H1888" s="19"/>
      <c r="I1888" s="81"/>
      <c r="J1888" s="27" t="str" cm="1">
        <f t="array" ref="J1888">IFERROR(_xlfn.IFS(COUNTBLANK(G1888:I1888)=3,"",H1888="","H列に金額を入力してください",G1888=3,H1888,I1888="","I列に労働時間を入力してください",G1888=1,ROUND(H1888/(I1888*24),0),G1888=2,ROUND(H1888/(I1888*24),0)),"")</f>
        <v/>
      </c>
      <c r="K1888" s="80" t="str" cm="1">
        <f t="array" ref="K1888">IFERROR(_xlfn.IFS(D1888="","",J1888&lt;E1888,"×（法定外・要件外となる従業員です）",J1888&lt;=F1888,"〇",J1888&gt;F1888,"ー（要件外となる従業員です）"),"")</f>
        <v/>
      </c>
      <c r="L1888" s="25" t="str" cm="1">
        <f t="array" ref="L1888">IFERROR(_xlfn.IFS(COUNTBLANK(C1888:J1888)=8,"",C1888="","←C列に従業員名を姓名（フルネーム）で入力してください。誤変換にお気を付け下さい。",D1888="","←D列に都道府県を入力してください。",G1888="","←G列に1～3の選択肢を入力してください",H1888="","←H列に金額を入力してください",G1888=3,"",I1888="","←I列に所定労働時間を入力してください"),"")</f>
        <v/>
      </c>
    </row>
    <row r="1889" spans="1:12" ht="16.5" customHeight="1" x14ac:dyDescent="0.4">
      <c r="A1889" s="41" t="str">
        <f t="shared" si="29"/>
        <v/>
      </c>
      <c r="B1889" s="40"/>
      <c r="C1889" s="75"/>
      <c r="D1889" s="42"/>
      <c r="E1889" s="27" t="str" cm="1">
        <f t="array" ref="E1889">IFERROR(_xlfn.IFS(AND($F$4=45566,D1889="徳島"),VLOOKUP(D1889,最低賃金!$A$2:$G$49,2,FALSE),OR($F$4&lt;&gt;45566,D1889&lt;&gt;"徳島"),VLOOKUP(D1889,最低賃金!$A$2:$G$49,4,FALSE)),"")</f>
        <v/>
      </c>
      <c r="F1889" s="27" t="str">
        <f>IFERROR(VLOOKUP(D1889,最低賃金!$A$3:$G$49,6,FALSE),"")</f>
        <v/>
      </c>
      <c r="G1889" s="42"/>
      <c r="H1889" s="19"/>
      <c r="I1889" s="81"/>
      <c r="J1889" s="27" t="str" cm="1">
        <f t="array" ref="J1889">IFERROR(_xlfn.IFS(COUNTBLANK(G1889:I1889)=3,"",H1889="","H列に金額を入力してください",G1889=3,H1889,I1889="","I列に労働時間を入力してください",G1889=1,ROUND(H1889/(I1889*24),0),G1889=2,ROUND(H1889/(I1889*24),0)),"")</f>
        <v/>
      </c>
      <c r="K1889" s="80" t="str" cm="1">
        <f t="array" ref="K1889">IFERROR(_xlfn.IFS(D1889="","",J1889&lt;E1889,"×（法定外・要件外となる従業員です）",J1889&lt;=F1889,"〇",J1889&gt;F1889,"ー（要件外となる従業員です）"),"")</f>
        <v/>
      </c>
      <c r="L1889" s="25" t="str" cm="1">
        <f t="array" ref="L1889">IFERROR(_xlfn.IFS(COUNTBLANK(C1889:J1889)=8,"",C1889="","←C列に従業員名を姓名（フルネーム）で入力してください。誤変換にお気を付け下さい。",D1889="","←D列に都道府県を入力してください。",G1889="","←G列に1～3の選択肢を入力してください",H1889="","←H列に金額を入力してください",G1889=3,"",I1889="","←I列に所定労働時間を入力してください"),"")</f>
        <v/>
      </c>
    </row>
    <row r="1890" spans="1:12" ht="16.5" customHeight="1" x14ac:dyDescent="0.4">
      <c r="A1890" s="41" t="str">
        <f t="shared" si="29"/>
        <v/>
      </c>
      <c r="B1890" s="40"/>
      <c r="C1890" s="75"/>
      <c r="D1890" s="42"/>
      <c r="E1890" s="27" t="str" cm="1">
        <f t="array" ref="E1890">IFERROR(_xlfn.IFS(AND($F$4=45566,D1890="徳島"),VLOOKUP(D1890,最低賃金!$A$2:$G$49,2,FALSE),OR($F$4&lt;&gt;45566,D1890&lt;&gt;"徳島"),VLOOKUP(D1890,最低賃金!$A$2:$G$49,4,FALSE)),"")</f>
        <v/>
      </c>
      <c r="F1890" s="27" t="str">
        <f>IFERROR(VLOOKUP(D1890,最低賃金!$A$3:$G$49,6,FALSE),"")</f>
        <v/>
      </c>
      <c r="G1890" s="42"/>
      <c r="H1890" s="19"/>
      <c r="I1890" s="81"/>
      <c r="J1890" s="27" t="str" cm="1">
        <f t="array" ref="J1890">IFERROR(_xlfn.IFS(COUNTBLANK(G1890:I1890)=3,"",H1890="","H列に金額を入力してください",G1890=3,H1890,I1890="","I列に労働時間を入力してください",G1890=1,ROUND(H1890/(I1890*24),0),G1890=2,ROUND(H1890/(I1890*24),0)),"")</f>
        <v/>
      </c>
      <c r="K1890" s="80" t="str" cm="1">
        <f t="array" ref="K1890">IFERROR(_xlfn.IFS(D1890="","",J1890&lt;E1890,"×（法定外・要件外となる従業員です）",J1890&lt;=F1890,"〇",J1890&gt;F1890,"ー（要件外となる従業員です）"),"")</f>
        <v/>
      </c>
      <c r="L1890" s="25" t="str" cm="1">
        <f t="array" ref="L1890">IFERROR(_xlfn.IFS(COUNTBLANK(C1890:J1890)=8,"",C1890="","←C列に従業員名を姓名（フルネーム）で入力してください。誤変換にお気を付け下さい。",D1890="","←D列に都道府県を入力してください。",G1890="","←G列に1～3の選択肢を入力してください",H1890="","←H列に金額を入力してください",G1890=3,"",I1890="","←I列に所定労働時間を入力してください"),"")</f>
        <v/>
      </c>
    </row>
    <row r="1891" spans="1:12" ht="16.5" customHeight="1" x14ac:dyDescent="0.4">
      <c r="A1891" s="41" t="str">
        <f t="shared" si="29"/>
        <v/>
      </c>
      <c r="B1891" s="40"/>
      <c r="C1891" s="75"/>
      <c r="D1891" s="42"/>
      <c r="E1891" s="27" t="str" cm="1">
        <f t="array" ref="E1891">IFERROR(_xlfn.IFS(AND($F$4=45566,D1891="徳島"),VLOOKUP(D1891,最低賃金!$A$2:$G$49,2,FALSE),OR($F$4&lt;&gt;45566,D1891&lt;&gt;"徳島"),VLOOKUP(D1891,最低賃金!$A$2:$G$49,4,FALSE)),"")</f>
        <v/>
      </c>
      <c r="F1891" s="27" t="str">
        <f>IFERROR(VLOOKUP(D1891,最低賃金!$A$3:$G$49,6,FALSE),"")</f>
        <v/>
      </c>
      <c r="G1891" s="42"/>
      <c r="H1891" s="19"/>
      <c r="I1891" s="81"/>
      <c r="J1891" s="27" t="str" cm="1">
        <f t="array" ref="J1891">IFERROR(_xlfn.IFS(COUNTBLANK(G1891:I1891)=3,"",H1891="","H列に金額を入力してください",G1891=3,H1891,I1891="","I列に労働時間を入力してください",G1891=1,ROUND(H1891/(I1891*24),0),G1891=2,ROUND(H1891/(I1891*24),0)),"")</f>
        <v/>
      </c>
      <c r="K1891" s="80" t="str" cm="1">
        <f t="array" ref="K1891">IFERROR(_xlfn.IFS(D1891="","",J1891&lt;E1891,"×（法定外・要件外となる従業員です）",J1891&lt;=F1891,"〇",J1891&gt;F1891,"ー（要件外となる従業員です）"),"")</f>
        <v/>
      </c>
      <c r="L1891" s="25" t="str" cm="1">
        <f t="array" ref="L1891">IFERROR(_xlfn.IFS(COUNTBLANK(C1891:J1891)=8,"",C1891="","←C列に従業員名を姓名（フルネーム）で入力してください。誤変換にお気を付け下さい。",D1891="","←D列に都道府県を入力してください。",G1891="","←G列に1～3の選択肢を入力してください",H1891="","←H列に金額を入力してください",G1891=3,"",I1891="","←I列に所定労働時間を入力してください"),"")</f>
        <v/>
      </c>
    </row>
    <row r="1892" spans="1:12" ht="16.5" customHeight="1" x14ac:dyDescent="0.4">
      <c r="A1892" s="41" t="str">
        <f t="shared" si="29"/>
        <v/>
      </c>
      <c r="B1892" s="40"/>
      <c r="C1892" s="75"/>
      <c r="D1892" s="42"/>
      <c r="E1892" s="27" t="str" cm="1">
        <f t="array" ref="E1892">IFERROR(_xlfn.IFS(AND($F$4=45566,D1892="徳島"),VLOOKUP(D1892,最低賃金!$A$2:$G$49,2,FALSE),OR($F$4&lt;&gt;45566,D1892&lt;&gt;"徳島"),VLOOKUP(D1892,最低賃金!$A$2:$G$49,4,FALSE)),"")</f>
        <v/>
      </c>
      <c r="F1892" s="27" t="str">
        <f>IFERROR(VLOOKUP(D1892,最低賃金!$A$3:$G$49,6,FALSE),"")</f>
        <v/>
      </c>
      <c r="G1892" s="42"/>
      <c r="H1892" s="19"/>
      <c r="I1892" s="81"/>
      <c r="J1892" s="27" t="str" cm="1">
        <f t="array" ref="J1892">IFERROR(_xlfn.IFS(COUNTBLANK(G1892:I1892)=3,"",H1892="","H列に金額を入力してください",G1892=3,H1892,I1892="","I列に労働時間を入力してください",G1892=1,ROUND(H1892/(I1892*24),0),G1892=2,ROUND(H1892/(I1892*24),0)),"")</f>
        <v/>
      </c>
      <c r="K1892" s="80" t="str" cm="1">
        <f t="array" ref="K1892">IFERROR(_xlfn.IFS(D1892="","",J1892&lt;E1892,"×（法定外・要件外となる従業員です）",J1892&lt;=F1892,"〇",J1892&gt;F1892,"ー（要件外となる従業員です）"),"")</f>
        <v/>
      </c>
      <c r="L1892" s="25" t="str" cm="1">
        <f t="array" ref="L1892">IFERROR(_xlfn.IFS(COUNTBLANK(C1892:J1892)=8,"",C1892="","←C列に従業員名を姓名（フルネーム）で入力してください。誤変換にお気を付け下さい。",D1892="","←D列に都道府県を入力してください。",G1892="","←G列に1～3の選択肢を入力してください",H1892="","←H列に金額を入力してください",G1892=3,"",I1892="","←I列に所定労働時間を入力してください"),"")</f>
        <v/>
      </c>
    </row>
    <row r="1893" spans="1:12" ht="16.5" customHeight="1" x14ac:dyDescent="0.4">
      <c r="A1893" s="41" t="str">
        <f t="shared" si="29"/>
        <v/>
      </c>
      <c r="B1893" s="40"/>
      <c r="C1893" s="75"/>
      <c r="D1893" s="42"/>
      <c r="E1893" s="27" t="str" cm="1">
        <f t="array" ref="E1893">IFERROR(_xlfn.IFS(AND($F$4=45566,D1893="徳島"),VLOOKUP(D1893,最低賃金!$A$2:$G$49,2,FALSE),OR($F$4&lt;&gt;45566,D1893&lt;&gt;"徳島"),VLOOKUP(D1893,最低賃金!$A$2:$G$49,4,FALSE)),"")</f>
        <v/>
      </c>
      <c r="F1893" s="27" t="str">
        <f>IFERROR(VLOOKUP(D1893,最低賃金!$A$3:$G$49,6,FALSE),"")</f>
        <v/>
      </c>
      <c r="G1893" s="42"/>
      <c r="H1893" s="19"/>
      <c r="I1893" s="81"/>
      <c r="J1893" s="27" t="str" cm="1">
        <f t="array" ref="J1893">IFERROR(_xlfn.IFS(COUNTBLANK(G1893:I1893)=3,"",H1893="","H列に金額を入力してください",G1893=3,H1893,I1893="","I列に労働時間を入力してください",G1893=1,ROUND(H1893/(I1893*24),0),G1893=2,ROUND(H1893/(I1893*24),0)),"")</f>
        <v/>
      </c>
      <c r="K1893" s="80" t="str" cm="1">
        <f t="array" ref="K1893">IFERROR(_xlfn.IFS(D1893="","",J1893&lt;E1893,"×（法定外・要件外となる従業員です）",J1893&lt;=F1893,"〇",J1893&gt;F1893,"ー（要件外となる従業員です）"),"")</f>
        <v/>
      </c>
      <c r="L1893" s="25" t="str" cm="1">
        <f t="array" ref="L1893">IFERROR(_xlfn.IFS(COUNTBLANK(C1893:J1893)=8,"",C1893="","←C列に従業員名を姓名（フルネーム）で入力してください。誤変換にお気を付け下さい。",D1893="","←D列に都道府県を入力してください。",G1893="","←G列に1～3の選択肢を入力してください",H1893="","←H列に金額を入力してください",G1893=3,"",I1893="","←I列に所定労働時間を入力してください"),"")</f>
        <v/>
      </c>
    </row>
    <row r="1894" spans="1:12" ht="16.5" customHeight="1" x14ac:dyDescent="0.4">
      <c r="A1894" s="41" t="str">
        <f t="shared" si="29"/>
        <v/>
      </c>
      <c r="B1894" s="40"/>
      <c r="C1894" s="75"/>
      <c r="D1894" s="42"/>
      <c r="E1894" s="27" t="str" cm="1">
        <f t="array" ref="E1894">IFERROR(_xlfn.IFS(AND($F$4=45566,D1894="徳島"),VLOOKUP(D1894,最低賃金!$A$2:$G$49,2,FALSE),OR($F$4&lt;&gt;45566,D1894&lt;&gt;"徳島"),VLOOKUP(D1894,最低賃金!$A$2:$G$49,4,FALSE)),"")</f>
        <v/>
      </c>
      <c r="F1894" s="27" t="str">
        <f>IFERROR(VLOOKUP(D1894,最低賃金!$A$3:$G$49,6,FALSE),"")</f>
        <v/>
      </c>
      <c r="G1894" s="42"/>
      <c r="H1894" s="19"/>
      <c r="I1894" s="81"/>
      <c r="J1894" s="27" t="str" cm="1">
        <f t="array" ref="J1894">IFERROR(_xlfn.IFS(COUNTBLANK(G1894:I1894)=3,"",H1894="","H列に金額を入力してください",G1894=3,H1894,I1894="","I列に労働時間を入力してください",G1894=1,ROUND(H1894/(I1894*24),0),G1894=2,ROUND(H1894/(I1894*24),0)),"")</f>
        <v/>
      </c>
      <c r="K1894" s="80" t="str" cm="1">
        <f t="array" ref="K1894">IFERROR(_xlfn.IFS(D1894="","",J1894&lt;E1894,"×（法定外・要件外となる従業員です）",J1894&lt;=F1894,"〇",J1894&gt;F1894,"ー（要件外となる従業員です）"),"")</f>
        <v/>
      </c>
      <c r="L1894" s="25" t="str" cm="1">
        <f t="array" ref="L1894">IFERROR(_xlfn.IFS(COUNTBLANK(C1894:J1894)=8,"",C1894="","←C列に従業員名を姓名（フルネーム）で入力してください。誤変換にお気を付け下さい。",D1894="","←D列に都道府県を入力してください。",G1894="","←G列に1～3の選択肢を入力してください",H1894="","←H列に金額を入力してください",G1894=3,"",I1894="","←I列に所定労働時間を入力してください"),"")</f>
        <v/>
      </c>
    </row>
    <row r="1895" spans="1:12" ht="16.5" customHeight="1" x14ac:dyDescent="0.4">
      <c r="A1895" s="41" t="str">
        <f t="shared" si="29"/>
        <v/>
      </c>
      <c r="B1895" s="40"/>
      <c r="C1895" s="75"/>
      <c r="D1895" s="42"/>
      <c r="E1895" s="27" t="str" cm="1">
        <f t="array" ref="E1895">IFERROR(_xlfn.IFS(AND($F$4=45566,D1895="徳島"),VLOOKUP(D1895,最低賃金!$A$2:$G$49,2,FALSE),OR($F$4&lt;&gt;45566,D1895&lt;&gt;"徳島"),VLOOKUP(D1895,最低賃金!$A$2:$G$49,4,FALSE)),"")</f>
        <v/>
      </c>
      <c r="F1895" s="27" t="str">
        <f>IFERROR(VLOOKUP(D1895,最低賃金!$A$3:$G$49,6,FALSE),"")</f>
        <v/>
      </c>
      <c r="G1895" s="42"/>
      <c r="H1895" s="19"/>
      <c r="I1895" s="81"/>
      <c r="J1895" s="27" t="str" cm="1">
        <f t="array" ref="J1895">IFERROR(_xlfn.IFS(COUNTBLANK(G1895:I1895)=3,"",H1895="","H列に金額を入力してください",G1895=3,H1895,I1895="","I列に労働時間を入力してください",G1895=1,ROUND(H1895/(I1895*24),0),G1895=2,ROUND(H1895/(I1895*24),0)),"")</f>
        <v/>
      </c>
      <c r="K1895" s="80" t="str" cm="1">
        <f t="array" ref="K1895">IFERROR(_xlfn.IFS(D1895="","",J1895&lt;E1895,"×（法定外・要件外となる従業員です）",J1895&lt;=F1895,"〇",J1895&gt;F1895,"ー（要件外となる従業員です）"),"")</f>
        <v/>
      </c>
      <c r="L1895" s="25" t="str" cm="1">
        <f t="array" ref="L1895">IFERROR(_xlfn.IFS(COUNTBLANK(C1895:J1895)=8,"",C1895="","←C列に従業員名を姓名（フルネーム）で入力してください。誤変換にお気を付け下さい。",D1895="","←D列に都道府県を入力してください。",G1895="","←G列に1～3の選択肢を入力してください",H1895="","←H列に金額を入力してください",G1895=3,"",I1895="","←I列に所定労働時間を入力してください"),"")</f>
        <v/>
      </c>
    </row>
    <row r="1896" spans="1:12" ht="16.5" customHeight="1" x14ac:dyDescent="0.4">
      <c r="A1896" s="41" t="str">
        <f t="shared" si="29"/>
        <v/>
      </c>
      <c r="B1896" s="40"/>
      <c r="C1896" s="75"/>
      <c r="D1896" s="42"/>
      <c r="E1896" s="27" t="str" cm="1">
        <f t="array" ref="E1896">IFERROR(_xlfn.IFS(AND($F$4=45566,D1896="徳島"),VLOOKUP(D1896,最低賃金!$A$2:$G$49,2,FALSE),OR($F$4&lt;&gt;45566,D1896&lt;&gt;"徳島"),VLOOKUP(D1896,最低賃金!$A$2:$G$49,4,FALSE)),"")</f>
        <v/>
      </c>
      <c r="F1896" s="27" t="str">
        <f>IFERROR(VLOOKUP(D1896,最低賃金!$A$3:$G$49,6,FALSE),"")</f>
        <v/>
      </c>
      <c r="G1896" s="42"/>
      <c r="H1896" s="19"/>
      <c r="I1896" s="81"/>
      <c r="J1896" s="27" t="str" cm="1">
        <f t="array" ref="J1896">IFERROR(_xlfn.IFS(COUNTBLANK(G1896:I1896)=3,"",H1896="","H列に金額を入力してください",G1896=3,H1896,I1896="","I列に労働時間を入力してください",G1896=1,ROUND(H1896/(I1896*24),0),G1896=2,ROUND(H1896/(I1896*24),0)),"")</f>
        <v/>
      </c>
      <c r="K1896" s="80" t="str" cm="1">
        <f t="array" ref="K1896">IFERROR(_xlfn.IFS(D1896="","",J1896&lt;E1896,"×（法定外・要件外となる従業員です）",J1896&lt;=F1896,"〇",J1896&gt;F1896,"ー（要件外となる従業員です）"),"")</f>
        <v/>
      </c>
      <c r="L1896" s="25" t="str" cm="1">
        <f t="array" ref="L1896">IFERROR(_xlfn.IFS(COUNTBLANK(C1896:J1896)=8,"",C1896="","←C列に従業員名を姓名（フルネーム）で入力してください。誤変換にお気を付け下さい。",D1896="","←D列に都道府県を入力してください。",G1896="","←G列に1～3の選択肢を入力してください",H1896="","←H列に金額を入力してください",G1896=3,"",I1896="","←I列に所定労働時間を入力してください"),"")</f>
        <v/>
      </c>
    </row>
    <row r="1897" spans="1:12" ht="16.5" customHeight="1" x14ac:dyDescent="0.4">
      <c r="A1897" s="41" t="str">
        <f t="shared" si="29"/>
        <v/>
      </c>
      <c r="B1897" s="40"/>
      <c r="C1897" s="75"/>
      <c r="D1897" s="42"/>
      <c r="E1897" s="27" t="str" cm="1">
        <f t="array" ref="E1897">IFERROR(_xlfn.IFS(AND($F$4=45566,D1897="徳島"),VLOOKUP(D1897,最低賃金!$A$2:$G$49,2,FALSE),OR($F$4&lt;&gt;45566,D1897&lt;&gt;"徳島"),VLOOKUP(D1897,最低賃金!$A$2:$G$49,4,FALSE)),"")</f>
        <v/>
      </c>
      <c r="F1897" s="27" t="str">
        <f>IFERROR(VLOOKUP(D1897,最低賃金!$A$3:$G$49,6,FALSE),"")</f>
        <v/>
      </c>
      <c r="G1897" s="42"/>
      <c r="H1897" s="19"/>
      <c r="I1897" s="81"/>
      <c r="J1897" s="27" t="str" cm="1">
        <f t="array" ref="J1897">IFERROR(_xlfn.IFS(COUNTBLANK(G1897:I1897)=3,"",H1897="","H列に金額を入力してください",G1897=3,H1897,I1897="","I列に労働時間を入力してください",G1897=1,ROUND(H1897/(I1897*24),0),G1897=2,ROUND(H1897/(I1897*24),0)),"")</f>
        <v/>
      </c>
      <c r="K1897" s="80" t="str" cm="1">
        <f t="array" ref="K1897">IFERROR(_xlfn.IFS(D1897="","",J1897&lt;E1897,"×（法定外・要件外となる従業員です）",J1897&lt;=F1897,"〇",J1897&gt;F1897,"ー（要件外となる従業員です）"),"")</f>
        <v/>
      </c>
      <c r="L1897" s="25" t="str" cm="1">
        <f t="array" ref="L1897">IFERROR(_xlfn.IFS(COUNTBLANK(C1897:J1897)=8,"",C1897="","←C列に従業員名を姓名（フルネーム）で入力してください。誤変換にお気を付け下さい。",D1897="","←D列に都道府県を入力してください。",G1897="","←G列に1～3の選択肢を入力してください",H1897="","←H列に金額を入力してください",G1897=3,"",I1897="","←I列に所定労働時間を入力してください"),"")</f>
        <v/>
      </c>
    </row>
    <row r="1898" spans="1:12" ht="16.5" customHeight="1" x14ac:dyDescent="0.4">
      <c r="A1898" s="41" t="str">
        <f t="shared" si="29"/>
        <v/>
      </c>
      <c r="B1898" s="40"/>
      <c r="C1898" s="75"/>
      <c r="D1898" s="42"/>
      <c r="E1898" s="27" t="str" cm="1">
        <f t="array" ref="E1898">IFERROR(_xlfn.IFS(AND($F$4=45566,D1898="徳島"),VLOOKUP(D1898,最低賃金!$A$2:$G$49,2,FALSE),OR($F$4&lt;&gt;45566,D1898&lt;&gt;"徳島"),VLOOKUP(D1898,最低賃金!$A$2:$G$49,4,FALSE)),"")</f>
        <v/>
      </c>
      <c r="F1898" s="27" t="str">
        <f>IFERROR(VLOOKUP(D1898,最低賃金!$A$3:$G$49,6,FALSE),"")</f>
        <v/>
      </c>
      <c r="G1898" s="42"/>
      <c r="H1898" s="19"/>
      <c r="I1898" s="81"/>
      <c r="J1898" s="27" t="str" cm="1">
        <f t="array" ref="J1898">IFERROR(_xlfn.IFS(COUNTBLANK(G1898:I1898)=3,"",H1898="","H列に金額を入力してください",G1898=3,H1898,I1898="","I列に労働時間を入力してください",G1898=1,ROUND(H1898/(I1898*24),0),G1898=2,ROUND(H1898/(I1898*24),0)),"")</f>
        <v/>
      </c>
      <c r="K1898" s="80" t="str" cm="1">
        <f t="array" ref="K1898">IFERROR(_xlfn.IFS(D1898="","",J1898&lt;E1898,"×（法定外・要件外となる従業員です）",J1898&lt;=F1898,"〇",J1898&gt;F1898,"ー（要件外となる従業員です）"),"")</f>
        <v/>
      </c>
      <c r="L1898" s="25" t="str" cm="1">
        <f t="array" ref="L1898">IFERROR(_xlfn.IFS(COUNTBLANK(C1898:J1898)=8,"",C1898="","←C列に従業員名を姓名（フルネーム）で入力してください。誤変換にお気を付け下さい。",D1898="","←D列に都道府県を入力してください。",G1898="","←G列に1～3の選択肢を入力してください",H1898="","←H列に金額を入力してください",G1898=3,"",I1898="","←I列に所定労働時間を入力してください"),"")</f>
        <v/>
      </c>
    </row>
    <row r="1899" spans="1:12" ht="16.5" customHeight="1" x14ac:dyDescent="0.4">
      <c r="A1899" s="41" t="str">
        <f t="shared" si="29"/>
        <v/>
      </c>
      <c r="B1899" s="40"/>
      <c r="C1899" s="75"/>
      <c r="D1899" s="42"/>
      <c r="E1899" s="27" t="str" cm="1">
        <f t="array" ref="E1899">IFERROR(_xlfn.IFS(AND($F$4=45566,D1899="徳島"),VLOOKUP(D1899,最低賃金!$A$2:$G$49,2,FALSE),OR($F$4&lt;&gt;45566,D1899&lt;&gt;"徳島"),VLOOKUP(D1899,最低賃金!$A$2:$G$49,4,FALSE)),"")</f>
        <v/>
      </c>
      <c r="F1899" s="27" t="str">
        <f>IFERROR(VLOOKUP(D1899,最低賃金!$A$3:$G$49,6,FALSE),"")</f>
        <v/>
      </c>
      <c r="G1899" s="42"/>
      <c r="H1899" s="19"/>
      <c r="I1899" s="81"/>
      <c r="J1899" s="27" t="str" cm="1">
        <f t="array" ref="J1899">IFERROR(_xlfn.IFS(COUNTBLANK(G1899:I1899)=3,"",H1899="","H列に金額を入力してください",G1899=3,H1899,I1899="","I列に労働時間を入力してください",G1899=1,ROUND(H1899/(I1899*24),0),G1899=2,ROUND(H1899/(I1899*24),0)),"")</f>
        <v/>
      </c>
      <c r="K1899" s="80" t="str" cm="1">
        <f t="array" ref="K1899">IFERROR(_xlfn.IFS(D1899="","",J1899&lt;E1899,"×（法定外・要件外となる従業員です）",J1899&lt;=F1899,"〇",J1899&gt;F1899,"ー（要件外となる従業員です）"),"")</f>
        <v/>
      </c>
      <c r="L1899" s="25" t="str" cm="1">
        <f t="array" ref="L1899">IFERROR(_xlfn.IFS(COUNTBLANK(C1899:J1899)=8,"",C1899="","←C列に従業員名を姓名（フルネーム）で入力してください。誤変換にお気を付け下さい。",D1899="","←D列に都道府県を入力してください。",G1899="","←G列に1～3の選択肢を入力してください",H1899="","←H列に金額を入力してください",G1899=3,"",I1899="","←I列に所定労働時間を入力してください"),"")</f>
        <v/>
      </c>
    </row>
    <row r="1900" spans="1:12" ht="16.5" customHeight="1" x14ac:dyDescent="0.4">
      <c r="A1900" s="41" t="str">
        <f t="shared" si="29"/>
        <v/>
      </c>
      <c r="B1900" s="40"/>
      <c r="C1900" s="75"/>
      <c r="D1900" s="42"/>
      <c r="E1900" s="27" t="str" cm="1">
        <f t="array" ref="E1900">IFERROR(_xlfn.IFS(AND($F$4=45566,D1900="徳島"),VLOOKUP(D1900,最低賃金!$A$2:$G$49,2,FALSE),OR($F$4&lt;&gt;45566,D1900&lt;&gt;"徳島"),VLOOKUP(D1900,最低賃金!$A$2:$G$49,4,FALSE)),"")</f>
        <v/>
      </c>
      <c r="F1900" s="27" t="str">
        <f>IFERROR(VLOOKUP(D1900,最低賃金!$A$3:$G$49,6,FALSE),"")</f>
        <v/>
      </c>
      <c r="G1900" s="42"/>
      <c r="H1900" s="19"/>
      <c r="I1900" s="81"/>
      <c r="J1900" s="27" t="str" cm="1">
        <f t="array" ref="J1900">IFERROR(_xlfn.IFS(COUNTBLANK(G1900:I1900)=3,"",H1900="","H列に金額を入力してください",G1900=3,H1900,I1900="","I列に労働時間を入力してください",G1900=1,ROUND(H1900/(I1900*24),0),G1900=2,ROUND(H1900/(I1900*24),0)),"")</f>
        <v/>
      </c>
      <c r="K1900" s="80" t="str" cm="1">
        <f t="array" ref="K1900">IFERROR(_xlfn.IFS(D1900="","",J1900&lt;E1900,"×（法定外・要件外となる従業員です）",J1900&lt;=F1900,"〇",J1900&gt;F1900,"ー（要件外となる従業員です）"),"")</f>
        <v/>
      </c>
      <c r="L1900" s="25" t="str" cm="1">
        <f t="array" ref="L1900">IFERROR(_xlfn.IFS(COUNTBLANK(C1900:J1900)=8,"",C1900="","←C列に従業員名を姓名（フルネーム）で入力してください。誤変換にお気を付け下さい。",D1900="","←D列に都道府県を入力してください。",G1900="","←G列に1～3の選択肢を入力してください",H1900="","←H列に金額を入力してください",G1900=3,"",I1900="","←I列に所定労働時間を入力してください"),"")</f>
        <v/>
      </c>
    </row>
    <row r="1901" spans="1:12" ht="16.5" customHeight="1" x14ac:dyDescent="0.4">
      <c r="A1901" s="41" t="str">
        <f t="shared" si="29"/>
        <v/>
      </c>
      <c r="B1901" s="40"/>
      <c r="C1901" s="75"/>
      <c r="D1901" s="42"/>
      <c r="E1901" s="27" t="str" cm="1">
        <f t="array" ref="E1901">IFERROR(_xlfn.IFS(AND($F$4=45566,D1901="徳島"),VLOOKUP(D1901,最低賃金!$A$2:$G$49,2,FALSE),OR($F$4&lt;&gt;45566,D1901&lt;&gt;"徳島"),VLOOKUP(D1901,最低賃金!$A$2:$G$49,4,FALSE)),"")</f>
        <v/>
      </c>
      <c r="F1901" s="27" t="str">
        <f>IFERROR(VLOOKUP(D1901,最低賃金!$A$3:$G$49,6,FALSE),"")</f>
        <v/>
      </c>
      <c r="G1901" s="42"/>
      <c r="H1901" s="19"/>
      <c r="I1901" s="81"/>
      <c r="J1901" s="27" t="str" cm="1">
        <f t="array" ref="J1901">IFERROR(_xlfn.IFS(COUNTBLANK(G1901:I1901)=3,"",H1901="","H列に金額を入力してください",G1901=3,H1901,I1901="","I列に労働時間を入力してください",G1901=1,ROUND(H1901/(I1901*24),0),G1901=2,ROUND(H1901/(I1901*24),0)),"")</f>
        <v/>
      </c>
      <c r="K1901" s="80" t="str" cm="1">
        <f t="array" ref="K1901">IFERROR(_xlfn.IFS(D1901="","",J1901&lt;E1901,"×（法定外・要件外となる従業員です）",J1901&lt;=F1901,"〇",J1901&gt;F1901,"ー（要件外となる従業員です）"),"")</f>
        <v/>
      </c>
      <c r="L1901" s="25" t="str" cm="1">
        <f t="array" ref="L1901">IFERROR(_xlfn.IFS(COUNTBLANK(C1901:J1901)=8,"",C1901="","←C列に従業員名を姓名（フルネーム）で入力してください。誤変換にお気を付け下さい。",D1901="","←D列に都道府県を入力してください。",G1901="","←G列に1～3の選択肢を入力してください",H1901="","←H列に金額を入力してください",G1901=3,"",I1901="","←I列に所定労働時間を入力してください"),"")</f>
        <v/>
      </c>
    </row>
    <row r="1902" spans="1:12" ht="16.5" customHeight="1" x14ac:dyDescent="0.4">
      <c r="A1902" s="41" t="str">
        <f t="shared" si="29"/>
        <v/>
      </c>
      <c r="B1902" s="40"/>
      <c r="C1902" s="75"/>
      <c r="D1902" s="42"/>
      <c r="E1902" s="27" t="str" cm="1">
        <f t="array" ref="E1902">IFERROR(_xlfn.IFS(AND($F$4=45566,D1902="徳島"),VLOOKUP(D1902,最低賃金!$A$2:$G$49,2,FALSE),OR($F$4&lt;&gt;45566,D1902&lt;&gt;"徳島"),VLOOKUP(D1902,最低賃金!$A$2:$G$49,4,FALSE)),"")</f>
        <v/>
      </c>
      <c r="F1902" s="27" t="str">
        <f>IFERROR(VLOOKUP(D1902,最低賃金!$A$3:$G$49,6,FALSE),"")</f>
        <v/>
      </c>
      <c r="G1902" s="42"/>
      <c r="H1902" s="19"/>
      <c r="I1902" s="81"/>
      <c r="J1902" s="27" t="str" cm="1">
        <f t="array" ref="J1902">IFERROR(_xlfn.IFS(COUNTBLANK(G1902:I1902)=3,"",H1902="","H列に金額を入力してください",G1902=3,H1902,I1902="","I列に労働時間を入力してください",G1902=1,ROUND(H1902/(I1902*24),0),G1902=2,ROUND(H1902/(I1902*24),0)),"")</f>
        <v/>
      </c>
      <c r="K1902" s="80" t="str" cm="1">
        <f t="array" ref="K1902">IFERROR(_xlfn.IFS(D1902="","",J1902&lt;E1902,"×（法定外・要件外となる従業員です）",J1902&lt;=F1902,"〇",J1902&gt;F1902,"ー（要件外となる従業員です）"),"")</f>
        <v/>
      </c>
      <c r="L1902" s="25" t="str" cm="1">
        <f t="array" ref="L1902">IFERROR(_xlfn.IFS(COUNTBLANK(C1902:J1902)=8,"",C1902="","←C列に従業員名を姓名（フルネーム）で入力してください。誤変換にお気を付け下さい。",D1902="","←D列に都道府県を入力してください。",G1902="","←G列に1～3の選択肢を入力してください",H1902="","←H列に金額を入力してください",G1902=3,"",I1902="","←I列に所定労働時間を入力してください"),"")</f>
        <v/>
      </c>
    </row>
    <row r="1903" spans="1:12" ht="16.5" customHeight="1" x14ac:dyDescent="0.4">
      <c r="A1903" s="41" t="str">
        <f t="shared" si="29"/>
        <v/>
      </c>
      <c r="B1903" s="40"/>
      <c r="C1903" s="75"/>
      <c r="D1903" s="42"/>
      <c r="E1903" s="27" t="str" cm="1">
        <f t="array" ref="E1903">IFERROR(_xlfn.IFS(AND($F$4=45566,D1903="徳島"),VLOOKUP(D1903,最低賃金!$A$2:$G$49,2,FALSE),OR($F$4&lt;&gt;45566,D1903&lt;&gt;"徳島"),VLOOKUP(D1903,最低賃金!$A$2:$G$49,4,FALSE)),"")</f>
        <v/>
      </c>
      <c r="F1903" s="27" t="str">
        <f>IFERROR(VLOOKUP(D1903,最低賃金!$A$3:$G$49,6,FALSE),"")</f>
        <v/>
      </c>
      <c r="G1903" s="42"/>
      <c r="H1903" s="19"/>
      <c r="I1903" s="81"/>
      <c r="J1903" s="27" t="str" cm="1">
        <f t="array" ref="J1903">IFERROR(_xlfn.IFS(COUNTBLANK(G1903:I1903)=3,"",H1903="","H列に金額を入力してください",G1903=3,H1903,I1903="","I列に労働時間を入力してください",G1903=1,ROUND(H1903/(I1903*24),0),G1903=2,ROUND(H1903/(I1903*24),0)),"")</f>
        <v/>
      </c>
      <c r="K1903" s="80" t="str" cm="1">
        <f t="array" ref="K1903">IFERROR(_xlfn.IFS(D1903="","",J1903&lt;E1903,"×（法定外・要件外となる従業員です）",J1903&lt;=F1903,"〇",J1903&gt;F1903,"ー（要件外となる従業員です）"),"")</f>
        <v/>
      </c>
      <c r="L1903" s="25" t="str" cm="1">
        <f t="array" ref="L1903">IFERROR(_xlfn.IFS(COUNTBLANK(C1903:J1903)=8,"",C1903="","←C列に従業員名を姓名（フルネーム）で入力してください。誤変換にお気を付け下さい。",D1903="","←D列に都道府県を入力してください。",G1903="","←G列に1～3の選択肢を入力してください",H1903="","←H列に金額を入力してください",G1903=3,"",I1903="","←I列に所定労働時間を入力してください"),"")</f>
        <v/>
      </c>
    </row>
    <row r="1904" spans="1:12" ht="16.5" customHeight="1" x14ac:dyDescent="0.4">
      <c r="A1904" s="41" t="str">
        <f t="shared" si="29"/>
        <v/>
      </c>
      <c r="B1904" s="40"/>
      <c r="C1904" s="75"/>
      <c r="D1904" s="42"/>
      <c r="E1904" s="27" t="str" cm="1">
        <f t="array" ref="E1904">IFERROR(_xlfn.IFS(AND($F$4=45566,D1904="徳島"),VLOOKUP(D1904,最低賃金!$A$2:$G$49,2,FALSE),OR($F$4&lt;&gt;45566,D1904&lt;&gt;"徳島"),VLOOKUP(D1904,最低賃金!$A$2:$G$49,4,FALSE)),"")</f>
        <v/>
      </c>
      <c r="F1904" s="27" t="str">
        <f>IFERROR(VLOOKUP(D1904,最低賃金!$A$3:$G$49,6,FALSE),"")</f>
        <v/>
      </c>
      <c r="G1904" s="42"/>
      <c r="H1904" s="19"/>
      <c r="I1904" s="81"/>
      <c r="J1904" s="27" t="str" cm="1">
        <f t="array" ref="J1904">IFERROR(_xlfn.IFS(COUNTBLANK(G1904:I1904)=3,"",H1904="","H列に金額を入力してください",G1904=3,H1904,I1904="","I列に労働時間を入力してください",G1904=1,ROUND(H1904/(I1904*24),0),G1904=2,ROUND(H1904/(I1904*24),0)),"")</f>
        <v/>
      </c>
      <c r="K1904" s="80" t="str" cm="1">
        <f t="array" ref="K1904">IFERROR(_xlfn.IFS(D1904="","",J1904&lt;E1904,"×（法定外・要件外となる従業員です）",J1904&lt;=F1904,"〇",J1904&gt;F1904,"ー（要件外となる従業員です）"),"")</f>
        <v/>
      </c>
      <c r="L1904" s="25" t="str" cm="1">
        <f t="array" ref="L1904">IFERROR(_xlfn.IFS(COUNTBLANK(C1904:J1904)=8,"",C1904="","←C列に従業員名を姓名（フルネーム）で入力してください。誤変換にお気を付け下さい。",D1904="","←D列に都道府県を入力してください。",G1904="","←G列に1～3の選択肢を入力してください",H1904="","←H列に金額を入力してください",G1904=3,"",I1904="","←I列に所定労働時間を入力してください"),"")</f>
        <v/>
      </c>
    </row>
    <row r="1905" spans="1:12" ht="16.5" customHeight="1" x14ac:dyDescent="0.4">
      <c r="A1905" s="41" t="str">
        <f t="shared" si="29"/>
        <v/>
      </c>
      <c r="B1905" s="40"/>
      <c r="C1905" s="75"/>
      <c r="D1905" s="42"/>
      <c r="E1905" s="27" t="str" cm="1">
        <f t="array" ref="E1905">IFERROR(_xlfn.IFS(AND($F$4=45566,D1905="徳島"),VLOOKUP(D1905,最低賃金!$A$2:$G$49,2,FALSE),OR($F$4&lt;&gt;45566,D1905&lt;&gt;"徳島"),VLOOKUP(D1905,最低賃金!$A$2:$G$49,4,FALSE)),"")</f>
        <v/>
      </c>
      <c r="F1905" s="27" t="str">
        <f>IFERROR(VLOOKUP(D1905,最低賃金!$A$3:$G$49,6,FALSE),"")</f>
        <v/>
      </c>
      <c r="G1905" s="42"/>
      <c r="H1905" s="19"/>
      <c r="I1905" s="81"/>
      <c r="J1905" s="27" t="str" cm="1">
        <f t="array" ref="J1905">IFERROR(_xlfn.IFS(COUNTBLANK(G1905:I1905)=3,"",H1905="","H列に金額を入力してください",G1905=3,H1905,I1905="","I列に労働時間を入力してください",G1905=1,ROUND(H1905/(I1905*24),0),G1905=2,ROUND(H1905/(I1905*24),0)),"")</f>
        <v/>
      </c>
      <c r="K1905" s="80" t="str" cm="1">
        <f t="array" ref="K1905">IFERROR(_xlfn.IFS(D1905="","",J1905&lt;E1905,"×（法定外・要件外となる従業員です）",J1905&lt;=F1905,"〇",J1905&gt;F1905,"ー（要件外となる従業員です）"),"")</f>
        <v/>
      </c>
      <c r="L1905" s="25" t="str" cm="1">
        <f t="array" ref="L1905">IFERROR(_xlfn.IFS(COUNTBLANK(C1905:J1905)=8,"",C1905="","←C列に従業員名を姓名（フルネーム）で入力してください。誤変換にお気を付け下さい。",D1905="","←D列に都道府県を入力してください。",G1905="","←G列に1～3の選択肢を入力してください",H1905="","←H列に金額を入力してください",G1905=3,"",I1905="","←I列に所定労働時間を入力してください"),"")</f>
        <v/>
      </c>
    </row>
    <row r="1906" spans="1:12" ht="16.5" customHeight="1" x14ac:dyDescent="0.4">
      <c r="A1906" s="41" t="str">
        <f t="shared" ref="A1906:A1969" si="30">IF(C1906="","",A1905+1)</f>
        <v/>
      </c>
      <c r="B1906" s="40"/>
      <c r="C1906" s="75"/>
      <c r="D1906" s="42"/>
      <c r="E1906" s="27" t="str" cm="1">
        <f t="array" ref="E1906">IFERROR(_xlfn.IFS(AND($F$4=45566,D1906="徳島"),VLOOKUP(D1906,最低賃金!$A$2:$G$49,2,FALSE),OR($F$4&lt;&gt;45566,D1906&lt;&gt;"徳島"),VLOOKUP(D1906,最低賃金!$A$2:$G$49,4,FALSE)),"")</f>
        <v/>
      </c>
      <c r="F1906" s="27" t="str">
        <f>IFERROR(VLOOKUP(D1906,最低賃金!$A$3:$G$49,6,FALSE),"")</f>
        <v/>
      </c>
      <c r="G1906" s="42"/>
      <c r="H1906" s="19"/>
      <c r="I1906" s="81"/>
      <c r="J1906" s="27" t="str" cm="1">
        <f t="array" ref="J1906">IFERROR(_xlfn.IFS(COUNTBLANK(G1906:I1906)=3,"",H1906="","H列に金額を入力してください",G1906=3,H1906,I1906="","I列に労働時間を入力してください",G1906=1,ROUND(H1906/(I1906*24),0),G1906=2,ROUND(H1906/(I1906*24),0)),"")</f>
        <v/>
      </c>
      <c r="K1906" s="80" t="str" cm="1">
        <f t="array" ref="K1906">IFERROR(_xlfn.IFS(D1906="","",J1906&lt;E1906,"×（法定外・要件外となる従業員です）",J1906&lt;=F1906,"〇",J1906&gt;F1906,"ー（要件外となる従業員です）"),"")</f>
        <v/>
      </c>
      <c r="L1906" s="25" t="str" cm="1">
        <f t="array" ref="L1906">IFERROR(_xlfn.IFS(COUNTBLANK(C1906:J1906)=8,"",C1906="","←C列に従業員名を姓名（フルネーム）で入力してください。誤変換にお気を付け下さい。",D1906="","←D列に都道府県を入力してください。",G1906="","←G列に1～3の選択肢を入力してください",H1906="","←H列に金額を入力してください",G1906=3,"",I1906="","←I列に所定労働時間を入力してください"),"")</f>
        <v/>
      </c>
    </row>
    <row r="1907" spans="1:12" ht="16.5" customHeight="1" x14ac:dyDescent="0.4">
      <c r="A1907" s="41" t="str">
        <f t="shared" si="30"/>
        <v/>
      </c>
      <c r="B1907" s="40"/>
      <c r="C1907" s="75"/>
      <c r="D1907" s="42"/>
      <c r="E1907" s="27" t="str" cm="1">
        <f t="array" ref="E1907">IFERROR(_xlfn.IFS(AND($F$4=45566,D1907="徳島"),VLOOKUP(D1907,最低賃金!$A$2:$G$49,2,FALSE),OR($F$4&lt;&gt;45566,D1907&lt;&gt;"徳島"),VLOOKUP(D1907,最低賃金!$A$2:$G$49,4,FALSE)),"")</f>
        <v/>
      </c>
      <c r="F1907" s="27" t="str">
        <f>IFERROR(VLOOKUP(D1907,最低賃金!$A$3:$G$49,6,FALSE),"")</f>
        <v/>
      </c>
      <c r="G1907" s="42"/>
      <c r="H1907" s="19"/>
      <c r="I1907" s="81"/>
      <c r="J1907" s="27" t="str" cm="1">
        <f t="array" ref="J1907">IFERROR(_xlfn.IFS(COUNTBLANK(G1907:I1907)=3,"",H1907="","H列に金額を入力してください",G1907=3,H1907,I1907="","I列に労働時間を入力してください",G1907=1,ROUND(H1907/(I1907*24),0),G1907=2,ROUND(H1907/(I1907*24),0)),"")</f>
        <v/>
      </c>
      <c r="K1907" s="80" t="str" cm="1">
        <f t="array" ref="K1907">IFERROR(_xlfn.IFS(D1907="","",J1907&lt;E1907,"×（法定外・要件外となる従業員です）",J1907&lt;=F1907,"〇",J1907&gt;F1907,"ー（要件外となる従業員です）"),"")</f>
        <v/>
      </c>
      <c r="L1907" s="25" t="str" cm="1">
        <f t="array" ref="L1907">IFERROR(_xlfn.IFS(COUNTBLANK(C1907:J1907)=8,"",C1907="","←C列に従業員名を姓名（フルネーム）で入力してください。誤変換にお気を付け下さい。",D1907="","←D列に都道府県を入力してください。",G1907="","←G列に1～3の選択肢を入力してください",H1907="","←H列に金額を入力してください",G1907=3,"",I1907="","←I列に所定労働時間を入力してください"),"")</f>
        <v/>
      </c>
    </row>
    <row r="1908" spans="1:12" ht="16.5" customHeight="1" x14ac:dyDescent="0.4">
      <c r="A1908" s="41" t="str">
        <f t="shared" si="30"/>
        <v/>
      </c>
      <c r="B1908" s="40"/>
      <c r="C1908" s="75"/>
      <c r="D1908" s="42"/>
      <c r="E1908" s="27" t="str" cm="1">
        <f t="array" ref="E1908">IFERROR(_xlfn.IFS(AND($F$4=45566,D1908="徳島"),VLOOKUP(D1908,最低賃金!$A$2:$G$49,2,FALSE),OR($F$4&lt;&gt;45566,D1908&lt;&gt;"徳島"),VLOOKUP(D1908,最低賃金!$A$2:$G$49,4,FALSE)),"")</f>
        <v/>
      </c>
      <c r="F1908" s="27" t="str">
        <f>IFERROR(VLOOKUP(D1908,最低賃金!$A$3:$G$49,6,FALSE),"")</f>
        <v/>
      </c>
      <c r="G1908" s="42"/>
      <c r="H1908" s="19"/>
      <c r="I1908" s="81"/>
      <c r="J1908" s="27" t="str" cm="1">
        <f t="array" ref="J1908">IFERROR(_xlfn.IFS(COUNTBLANK(G1908:I1908)=3,"",H1908="","H列に金額を入力してください",G1908=3,H1908,I1908="","I列に労働時間を入力してください",G1908=1,ROUND(H1908/(I1908*24),0),G1908=2,ROUND(H1908/(I1908*24),0)),"")</f>
        <v/>
      </c>
      <c r="K1908" s="80" t="str" cm="1">
        <f t="array" ref="K1908">IFERROR(_xlfn.IFS(D1908="","",J1908&lt;E1908,"×（法定外・要件外となる従業員です）",J1908&lt;=F1908,"〇",J1908&gt;F1908,"ー（要件外となる従業員です）"),"")</f>
        <v/>
      </c>
      <c r="L1908" s="25" t="str" cm="1">
        <f t="array" ref="L1908">IFERROR(_xlfn.IFS(COUNTBLANK(C1908:J1908)=8,"",C1908="","←C列に従業員名を姓名（フルネーム）で入力してください。誤変換にお気を付け下さい。",D1908="","←D列に都道府県を入力してください。",G1908="","←G列に1～3の選択肢を入力してください",H1908="","←H列に金額を入力してください",G1908=3,"",I1908="","←I列に所定労働時間を入力してください"),"")</f>
        <v/>
      </c>
    </row>
    <row r="1909" spans="1:12" ht="16.5" customHeight="1" x14ac:dyDescent="0.4">
      <c r="A1909" s="41" t="str">
        <f t="shared" si="30"/>
        <v/>
      </c>
      <c r="B1909" s="40"/>
      <c r="C1909" s="75"/>
      <c r="D1909" s="42"/>
      <c r="E1909" s="27" t="str" cm="1">
        <f t="array" ref="E1909">IFERROR(_xlfn.IFS(AND($F$4=45566,D1909="徳島"),VLOOKUP(D1909,最低賃金!$A$2:$G$49,2,FALSE),OR($F$4&lt;&gt;45566,D1909&lt;&gt;"徳島"),VLOOKUP(D1909,最低賃金!$A$2:$G$49,4,FALSE)),"")</f>
        <v/>
      </c>
      <c r="F1909" s="27" t="str">
        <f>IFERROR(VLOOKUP(D1909,最低賃金!$A$3:$G$49,6,FALSE),"")</f>
        <v/>
      </c>
      <c r="G1909" s="42"/>
      <c r="H1909" s="19"/>
      <c r="I1909" s="81"/>
      <c r="J1909" s="27" t="str" cm="1">
        <f t="array" ref="J1909">IFERROR(_xlfn.IFS(COUNTBLANK(G1909:I1909)=3,"",H1909="","H列に金額を入力してください",G1909=3,H1909,I1909="","I列に労働時間を入力してください",G1909=1,ROUND(H1909/(I1909*24),0),G1909=2,ROUND(H1909/(I1909*24),0)),"")</f>
        <v/>
      </c>
      <c r="K1909" s="80" t="str" cm="1">
        <f t="array" ref="K1909">IFERROR(_xlfn.IFS(D1909="","",J1909&lt;E1909,"×（法定外・要件外となる従業員です）",J1909&lt;=F1909,"〇",J1909&gt;F1909,"ー（要件外となる従業員です）"),"")</f>
        <v/>
      </c>
      <c r="L1909" s="25" t="str" cm="1">
        <f t="array" ref="L1909">IFERROR(_xlfn.IFS(COUNTBLANK(C1909:J1909)=8,"",C1909="","←C列に従業員名を姓名（フルネーム）で入力してください。誤変換にお気を付け下さい。",D1909="","←D列に都道府県を入力してください。",G1909="","←G列に1～3の選択肢を入力してください",H1909="","←H列に金額を入力してください",G1909=3,"",I1909="","←I列に所定労働時間を入力してください"),"")</f>
        <v/>
      </c>
    </row>
    <row r="1910" spans="1:12" ht="16.5" customHeight="1" x14ac:dyDescent="0.4">
      <c r="A1910" s="41" t="str">
        <f t="shared" si="30"/>
        <v/>
      </c>
      <c r="B1910" s="40"/>
      <c r="C1910" s="75"/>
      <c r="D1910" s="42"/>
      <c r="E1910" s="27" t="str" cm="1">
        <f t="array" ref="E1910">IFERROR(_xlfn.IFS(AND($F$4=45566,D1910="徳島"),VLOOKUP(D1910,最低賃金!$A$2:$G$49,2,FALSE),OR($F$4&lt;&gt;45566,D1910&lt;&gt;"徳島"),VLOOKUP(D1910,最低賃金!$A$2:$G$49,4,FALSE)),"")</f>
        <v/>
      </c>
      <c r="F1910" s="27" t="str">
        <f>IFERROR(VLOOKUP(D1910,最低賃金!$A$3:$G$49,6,FALSE),"")</f>
        <v/>
      </c>
      <c r="G1910" s="42"/>
      <c r="H1910" s="19"/>
      <c r="I1910" s="81"/>
      <c r="J1910" s="27" t="str" cm="1">
        <f t="array" ref="J1910">IFERROR(_xlfn.IFS(COUNTBLANK(G1910:I1910)=3,"",H1910="","H列に金額を入力してください",G1910=3,H1910,I1910="","I列に労働時間を入力してください",G1910=1,ROUND(H1910/(I1910*24),0),G1910=2,ROUND(H1910/(I1910*24),0)),"")</f>
        <v/>
      </c>
      <c r="K1910" s="80" t="str" cm="1">
        <f t="array" ref="K1910">IFERROR(_xlfn.IFS(D1910="","",J1910&lt;E1910,"×（法定外・要件外となる従業員です）",J1910&lt;=F1910,"〇",J1910&gt;F1910,"ー（要件外となる従業員です）"),"")</f>
        <v/>
      </c>
      <c r="L1910" s="25" t="str" cm="1">
        <f t="array" ref="L1910">IFERROR(_xlfn.IFS(COUNTBLANK(C1910:J1910)=8,"",C1910="","←C列に従業員名を姓名（フルネーム）で入力してください。誤変換にお気を付け下さい。",D1910="","←D列に都道府県を入力してください。",G1910="","←G列に1～3の選択肢を入力してください",H1910="","←H列に金額を入力してください",G1910=3,"",I1910="","←I列に所定労働時間を入力してください"),"")</f>
        <v/>
      </c>
    </row>
    <row r="1911" spans="1:12" ht="16.5" customHeight="1" x14ac:dyDescent="0.4">
      <c r="A1911" s="41" t="str">
        <f t="shared" si="30"/>
        <v/>
      </c>
      <c r="B1911" s="40"/>
      <c r="C1911" s="75"/>
      <c r="D1911" s="42"/>
      <c r="E1911" s="27" t="str" cm="1">
        <f t="array" ref="E1911">IFERROR(_xlfn.IFS(AND($F$4=45566,D1911="徳島"),VLOOKUP(D1911,最低賃金!$A$2:$G$49,2,FALSE),OR($F$4&lt;&gt;45566,D1911&lt;&gt;"徳島"),VLOOKUP(D1911,最低賃金!$A$2:$G$49,4,FALSE)),"")</f>
        <v/>
      </c>
      <c r="F1911" s="27" t="str">
        <f>IFERROR(VLOOKUP(D1911,最低賃金!$A$3:$G$49,6,FALSE),"")</f>
        <v/>
      </c>
      <c r="G1911" s="42"/>
      <c r="H1911" s="19"/>
      <c r="I1911" s="81"/>
      <c r="J1911" s="27" t="str" cm="1">
        <f t="array" ref="J1911">IFERROR(_xlfn.IFS(COUNTBLANK(G1911:I1911)=3,"",H1911="","H列に金額を入力してください",G1911=3,H1911,I1911="","I列に労働時間を入力してください",G1911=1,ROUND(H1911/(I1911*24),0),G1911=2,ROUND(H1911/(I1911*24),0)),"")</f>
        <v/>
      </c>
      <c r="K1911" s="80" t="str" cm="1">
        <f t="array" ref="K1911">IFERROR(_xlfn.IFS(D1911="","",J1911&lt;E1911,"×（法定外・要件外となる従業員です）",J1911&lt;=F1911,"〇",J1911&gt;F1911,"ー（要件外となる従業員です）"),"")</f>
        <v/>
      </c>
      <c r="L1911" s="25" t="str" cm="1">
        <f t="array" ref="L1911">IFERROR(_xlfn.IFS(COUNTBLANK(C1911:J1911)=8,"",C1911="","←C列に従業員名を姓名（フルネーム）で入力してください。誤変換にお気を付け下さい。",D1911="","←D列に都道府県を入力してください。",G1911="","←G列に1～3の選択肢を入力してください",H1911="","←H列に金額を入力してください",G1911=3,"",I1911="","←I列に所定労働時間を入力してください"),"")</f>
        <v/>
      </c>
    </row>
    <row r="1912" spans="1:12" ht="16.5" customHeight="1" x14ac:dyDescent="0.4">
      <c r="A1912" s="41" t="str">
        <f t="shared" si="30"/>
        <v/>
      </c>
      <c r="B1912" s="40"/>
      <c r="C1912" s="75"/>
      <c r="D1912" s="42"/>
      <c r="E1912" s="27" t="str" cm="1">
        <f t="array" ref="E1912">IFERROR(_xlfn.IFS(AND($F$4=45566,D1912="徳島"),VLOOKUP(D1912,最低賃金!$A$2:$G$49,2,FALSE),OR($F$4&lt;&gt;45566,D1912&lt;&gt;"徳島"),VLOOKUP(D1912,最低賃金!$A$2:$G$49,4,FALSE)),"")</f>
        <v/>
      </c>
      <c r="F1912" s="27" t="str">
        <f>IFERROR(VLOOKUP(D1912,最低賃金!$A$3:$G$49,6,FALSE),"")</f>
        <v/>
      </c>
      <c r="G1912" s="42"/>
      <c r="H1912" s="19"/>
      <c r="I1912" s="81"/>
      <c r="J1912" s="27" t="str" cm="1">
        <f t="array" ref="J1912">IFERROR(_xlfn.IFS(COUNTBLANK(G1912:I1912)=3,"",H1912="","H列に金額を入力してください",G1912=3,H1912,I1912="","I列に労働時間を入力してください",G1912=1,ROUND(H1912/(I1912*24),0),G1912=2,ROUND(H1912/(I1912*24),0)),"")</f>
        <v/>
      </c>
      <c r="K1912" s="80" t="str" cm="1">
        <f t="array" ref="K1912">IFERROR(_xlfn.IFS(D1912="","",J1912&lt;E1912,"×（法定外・要件外となる従業員です）",J1912&lt;=F1912,"〇",J1912&gt;F1912,"ー（要件外となる従業員です）"),"")</f>
        <v/>
      </c>
      <c r="L1912" s="25" t="str" cm="1">
        <f t="array" ref="L1912">IFERROR(_xlfn.IFS(COUNTBLANK(C1912:J1912)=8,"",C1912="","←C列に従業員名を姓名（フルネーム）で入力してください。誤変換にお気を付け下さい。",D1912="","←D列に都道府県を入力してください。",G1912="","←G列に1～3の選択肢を入力してください",H1912="","←H列に金額を入力してください",G1912=3,"",I1912="","←I列に所定労働時間を入力してください"),"")</f>
        <v/>
      </c>
    </row>
    <row r="1913" spans="1:12" ht="16.5" customHeight="1" x14ac:dyDescent="0.4">
      <c r="A1913" s="41" t="str">
        <f t="shared" si="30"/>
        <v/>
      </c>
      <c r="B1913" s="40"/>
      <c r="C1913" s="75"/>
      <c r="D1913" s="42"/>
      <c r="E1913" s="27" t="str" cm="1">
        <f t="array" ref="E1913">IFERROR(_xlfn.IFS(AND($F$4=45566,D1913="徳島"),VLOOKUP(D1913,最低賃金!$A$2:$G$49,2,FALSE),OR($F$4&lt;&gt;45566,D1913&lt;&gt;"徳島"),VLOOKUP(D1913,最低賃金!$A$2:$G$49,4,FALSE)),"")</f>
        <v/>
      </c>
      <c r="F1913" s="27" t="str">
        <f>IFERROR(VLOOKUP(D1913,最低賃金!$A$3:$G$49,6,FALSE),"")</f>
        <v/>
      </c>
      <c r="G1913" s="42"/>
      <c r="H1913" s="19"/>
      <c r="I1913" s="81"/>
      <c r="J1913" s="27" t="str" cm="1">
        <f t="array" ref="J1913">IFERROR(_xlfn.IFS(COUNTBLANK(G1913:I1913)=3,"",H1913="","H列に金額を入力してください",G1913=3,H1913,I1913="","I列に労働時間を入力してください",G1913=1,ROUND(H1913/(I1913*24),0),G1913=2,ROUND(H1913/(I1913*24),0)),"")</f>
        <v/>
      </c>
      <c r="K1913" s="80" t="str" cm="1">
        <f t="array" ref="K1913">IFERROR(_xlfn.IFS(D1913="","",J1913&lt;E1913,"×（法定外・要件外となる従業員です）",J1913&lt;=F1913,"〇",J1913&gt;F1913,"ー（要件外となる従業員です）"),"")</f>
        <v/>
      </c>
      <c r="L1913" s="25" t="str" cm="1">
        <f t="array" ref="L1913">IFERROR(_xlfn.IFS(COUNTBLANK(C1913:J1913)=8,"",C1913="","←C列に従業員名を姓名（フルネーム）で入力してください。誤変換にお気を付け下さい。",D1913="","←D列に都道府県を入力してください。",G1913="","←G列に1～3の選択肢を入力してください",H1913="","←H列に金額を入力してください",G1913=3,"",I1913="","←I列に所定労働時間を入力してください"),"")</f>
        <v/>
      </c>
    </row>
    <row r="1914" spans="1:12" ht="16.5" customHeight="1" x14ac:dyDescent="0.4">
      <c r="A1914" s="41" t="str">
        <f t="shared" si="30"/>
        <v/>
      </c>
      <c r="B1914" s="40"/>
      <c r="C1914" s="75"/>
      <c r="D1914" s="42"/>
      <c r="E1914" s="27" t="str" cm="1">
        <f t="array" ref="E1914">IFERROR(_xlfn.IFS(AND($F$4=45566,D1914="徳島"),VLOOKUP(D1914,最低賃金!$A$2:$G$49,2,FALSE),OR($F$4&lt;&gt;45566,D1914&lt;&gt;"徳島"),VLOOKUP(D1914,最低賃金!$A$2:$G$49,4,FALSE)),"")</f>
        <v/>
      </c>
      <c r="F1914" s="27" t="str">
        <f>IFERROR(VLOOKUP(D1914,最低賃金!$A$3:$G$49,6,FALSE),"")</f>
        <v/>
      </c>
      <c r="G1914" s="42"/>
      <c r="H1914" s="19"/>
      <c r="I1914" s="81"/>
      <c r="J1914" s="27" t="str" cm="1">
        <f t="array" ref="J1914">IFERROR(_xlfn.IFS(COUNTBLANK(G1914:I1914)=3,"",H1914="","H列に金額を入力してください",G1914=3,H1914,I1914="","I列に労働時間を入力してください",G1914=1,ROUND(H1914/(I1914*24),0),G1914=2,ROUND(H1914/(I1914*24),0)),"")</f>
        <v/>
      </c>
      <c r="K1914" s="80" t="str" cm="1">
        <f t="array" ref="K1914">IFERROR(_xlfn.IFS(D1914="","",J1914&lt;E1914,"×（法定外・要件外となる従業員です）",J1914&lt;=F1914,"〇",J1914&gt;F1914,"ー（要件外となる従業員です）"),"")</f>
        <v/>
      </c>
      <c r="L1914" s="25" t="str" cm="1">
        <f t="array" ref="L1914">IFERROR(_xlfn.IFS(COUNTBLANK(C1914:J1914)=8,"",C1914="","←C列に従業員名を姓名（フルネーム）で入力してください。誤変換にお気を付け下さい。",D1914="","←D列に都道府県を入力してください。",G1914="","←G列に1～3の選択肢を入力してください",H1914="","←H列に金額を入力してください",G1914=3,"",I1914="","←I列に所定労働時間を入力してください"),"")</f>
        <v/>
      </c>
    </row>
    <row r="1915" spans="1:12" ht="16.5" customHeight="1" x14ac:dyDescent="0.4">
      <c r="A1915" s="41" t="str">
        <f t="shared" si="30"/>
        <v/>
      </c>
      <c r="B1915" s="40"/>
      <c r="C1915" s="75"/>
      <c r="D1915" s="42"/>
      <c r="E1915" s="27" t="str" cm="1">
        <f t="array" ref="E1915">IFERROR(_xlfn.IFS(AND($F$4=45566,D1915="徳島"),VLOOKUP(D1915,最低賃金!$A$2:$G$49,2,FALSE),OR($F$4&lt;&gt;45566,D1915&lt;&gt;"徳島"),VLOOKUP(D1915,最低賃金!$A$2:$G$49,4,FALSE)),"")</f>
        <v/>
      </c>
      <c r="F1915" s="27" t="str">
        <f>IFERROR(VLOOKUP(D1915,最低賃金!$A$3:$G$49,6,FALSE),"")</f>
        <v/>
      </c>
      <c r="G1915" s="42"/>
      <c r="H1915" s="19"/>
      <c r="I1915" s="81"/>
      <c r="J1915" s="27" t="str" cm="1">
        <f t="array" ref="J1915">IFERROR(_xlfn.IFS(COUNTBLANK(G1915:I1915)=3,"",H1915="","H列に金額を入力してください",G1915=3,H1915,I1915="","I列に労働時間を入力してください",G1915=1,ROUND(H1915/(I1915*24),0),G1915=2,ROUND(H1915/(I1915*24),0)),"")</f>
        <v/>
      </c>
      <c r="K1915" s="80" t="str" cm="1">
        <f t="array" ref="K1915">IFERROR(_xlfn.IFS(D1915="","",J1915&lt;E1915,"×（法定外・要件外となる従業員です）",J1915&lt;=F1915,"〇",J1915&gt;F1915,"ー（要件外となる従業員です）"),"")</f>
        <v/>
      </c>
      <c r="L1915" s="25" t="str" cm="1">
        <f t="array" ref="L1915">IFERROR(_xlfn.IFS(COUNTBLANK(C1915:J1915)=8,"",C1915="","←C列に従業員名を姓名（フルネーム）で入力してください。誤変換にお気を付け下さい。",D1915="","←D列に都道府県を入力してください。",G1915="","←G列に1～3の選択肢を入力してください",H1915="","←H列に金額を入力してください",G1915=3,"",I1915="","←I列に所定労働時間を入力してください"),"")</f>
        <v/>
      </c>
    </row>
    <row r="1916" spans="1:12" ht="16.5" customHeight="1" x14ac:dyDescent="0.4">
      <c r="A1916" s="41" t="str">
        <f t="shared" si="30"/>
        <v/>
      </c>
      <c r="B1916" s="40"/>
      <c r="C1916" s="75"/>
      <c r="D1916" s="42"/>
      <c r="E1916" s="27" t="str" cm="1">
        <f t="array" ref="E1916">IFERROR(_xlfn.IFS(AND($F$4=45566,D1916="徳島"),VLOOKUP(D1916,最低賃金!$A$2:$G$49,2,FALSE),OR($F$4&lt;&gt;45566,D1916&lt;&gt;"徳島"),VLOOKUP(D1916,最低賃金!$A$2:$G$49,4,FALSE)),"")</f>
        <v/>
      </c>
      <c r="F1916" s="27" t="str">
        <f>IFERROR(VLOOKUP(D1916,最低賃金!$A$3:$G$49,6,FALSE),"")</f>
        <v/>
      </c>
      <c r="G1916" s="42"/>
      <c r="H1916" s="19"/>
      <c r="I1916" s="81"/>
      <c r="J1916" s="27" t="str" cm="1">
        <f t="array" ref="J1916">IFERROR(_xlfn.IFS(COUNTBLANK(G1916:I1916)=3,"",H1916="","H列に金額を入力してください",G1916=3,H1916,I1916="","I列に労働時間を入力してください",G1916=1,ROUND(H1916/(I1916*24),0),G1916=2,ROUND(H1916/(I1916*24),0)),"")</f>
        <v/>
      </c>
      <c r="K1916" s="80" t="str" cm="1">
        <f t="array" ref="K1916">IFERROR(_xlfn.IFS(D1916="","",J1916&lt;E1916,"×（法定外・要件外となる従業員です）",J1916&lt;=F1916,"〇",J1916&gt;F1916,"ー（要件外となる従業員です）"),"")</f>
        <v/>
      </c>
      <c r="L1916" s="25" t="str" cm="1">
        <f t="array" ref="L1916">IFERROR(_xlfn.IFS(COUNTBLANK(C1916:J1916)=8,"",C1916="","←C列に従業員名を姓名（フルネーム）で入力してください。誤変換にお気を付け下さい。",D1916="","←D列に都道府県を入力してください。",G1916="","←G列に1～3の選択肢を入力してください",H1916="","←H列に金額を入力してください",G1916=3,"",I1916="","←I列に所定労働時間を入力してください"),"")</f>
        <v/>
      </c>
    </row>
    <row r="1917" spans="1:12" ht="16.5" customHeight="1" x14ac:dyDescent="0.4">
      <c r="A1917" s="41" t="str">
        <f t="shared" si="30"/>
        <v/>
      </c>
      <c r="B1917" s="40"/>
      <c r="C1917" s="75"/>
      <c r="D1917" s="42"/>
      <c r="E1917" s="27" t="str" cm="1">
        <f t="array" ref="E1917">IFERROR(_xlfn.IFS(AND($F$4=45566,D1917="徳島"),VLOOKUP(D1917,最低賃金!$A$2:$G$49,2,FALSE),OR($F$4&lt;&gt;45566,D1917&lt;&gt;"徳島"),VLOOKUP(D1917,最低賃金!$A$2:$G$49,4,FALSE)),"")</f>
        <v/>
      </c>
      <c r="F1917" s="27" t="str">
        <f>IFERROR(VLOOKUP(D1917,最低賃金!$A$3:$G$49,6,FALSE),"")</f>
        <v/>
      </c>
      <c r="G1917" s="42"/>
      <c r="H1917" s="19"/>
      <c r="I1917" s="81"/>
      <c r="J1917" s="27" t="str" cm="1">
        <f t="array" ref="J1917">IFERROR(_xlfn.IFS(COUNTBLANK(G1917:I1917)=3,"",H1917="","H列に金額を入力してください",G1917=3,H1917,I1917="","I列に労働時間を入力してください",G1917=1,ROUND(H1917/(I1917*24),0),G1917=2,ROUND(H1917/(I1917*24),0)),"")</f>
        <v/>
      </c>
      <c r="K1917" s="80" t="str" cm="1">
        <f t="array" ref="K1917">IFERROR(_xlfn.IFS(D1917="","",J1917&lt;E1917,"×（法定外・要件外となる従業員です）",J1917&lt;=F1917,"〇",J1917&gt;F1917,"ー（要件外となる従業員です）"),"")</f>
        <v/>
      </c>
      <c r="L1917" s="25" t="str" cm="1">
        <f t="array" ref="L1917">IFERROR(_xlfn.IFS(COUNTBLANK(C1917:J1917)=8,"",C1917="","←C列に従業員名を姓名（フルネーム）で入力してください。誤変換にお気を付け下さい。",D1917="","←D列に都道府県を入力してください。",G1917="","←G列に1～3の選択肢を入力してください",H1917="","←H列に金額を入力してください",G1917=3,"",I1917="","←I列に所定労働時間を入力してください"),"")</f>
        <v/>
      </c>
    </row>
    <row r="1918" spans="1:12" ht="16.5" customHeight="1" x14ac:dyDescent="0.4">
      <c r="A1918" s="41" t="str">
        <f t="shared" si="30"/>
        <v/>
      </c>
      <c r="B1918" s="40"/>
      <c r="C1918" s="75"/>
      <c r="D1918" s="42"/>
      <c r="E1918" s="27" t="str" cm="1">
        <f t="array" ref="E1918">IFERROR(_xlfn.IFS(AND($F$4=45566,D1918="徳島"),VLOOKUP(D1918,最低賃金!$A$2:$G$49,2,FALSE),OR($F$4&lt;&gt;45566,D1918&lt;&gt;"徳島"),VLOOKUP(D1918,最低賃金!$A$2:$G$49,4,FALSE)),"")</f>
        <v/>
      </c>
      <c r="F1918" s="27" t="str">
        <f>IFERROR(VLOOKUP(D1918,最低賃金!$A$3:$G$49,6,FALSE),"")</f>
        <v/>
      </c>
      <c r="G1918" s="42"/>
      <c r="H1918" s="19"/>
      <c r="I1918" s="81"/>
      <c r="J1918" s="27" t="str" cm="1">
        <f t="array" ref="J1918">IFERROR(_xlfn.IFS(COUNTBLANK(G1918:I1918)=3,"",H1918="","H列に金額を入力してください",G1918=3,H1918,I1918="","I列に労働時間を入力してください",G1918=1,ROUND(H1918/(I1918*24),0),G1918=2,ROUND(H1918/(I1918*24),0)),"")</f>
        <v/>
      </c>
      <c r="K1918" s="80" t="str" cm="1">
        <f t="array" ref="K1918">IFERROR(_xlfn.IFS(D1918="","",J1918&lt;E1918,"×（法定外・要件外となる従業員です）",J1918&lt;=F1918,"〇",J1918&gt;F1918,"ー（要件外となる従業員です）"),"")</f>
        <v/>
      </c>
      <c r="L1918" s="25" t="str" cm="1">
        <f t="array" ref="L1918">IFERROR(_xlfn.IFS(COUNTBLANK(C1918:J1918)=8,"",C1918="","←C列に従業員名を姓名（フルネーム）で入力してください。誤変換にお気を付け下さい。",D1918="","←D列に都道府県を入力してください。",G1918="","←G列に1～3の選択肢を入力してください",H1918="","←H列に金額を入力してください",G1918=3,"",I1918="","←I列に所定労働時間を入力してください"),"")</f>
        <v/>
      </c>
    </row>
    <row r="1919" spans="1:12" ht="16.5" customHeight="1" x14ac:dyDescent="0.4">
      <c r="A1919" s="41" t="str">
        <f t="shared" si="30"/>
        <v/>
      </c>
      <c r="B1919" s="40"/>
      <c r="C1919" s="75"/>
      <c r="D1919" s="42"/>
      <c r="E1919" s="27" t="str" cm="1">
        <f t="array" ref="E1919">IFERROR(_xlfn.IFS(AND($F$4=45566,D1919="徳島"),VLOOKUP(D1919,最低賃金!$A$2:$G$49,2,FALSE),OR($F$4&lt;&gt;45566,D1919&lt;&gt;"徳島"),VLOOKUP(D1919,最低賃金!$A$2:$G$49,4,FALSE)),"")</f>
        <v/>
      </c>
      <c r="F1919" s="27" t="str">
        <f>IFERROR(VLOOKUP(D1919,最低賃金!$A$3:$G$49,6,FALSE),"")</f>
        <v/>
      </c>
      <c r="G1919" s="42"/>
      <c r="H1919" s="19"/>
      <c r="I1919" s="81"/>
      <c r="J1919" s="27" t="str" cm="1">
        <f t="array" ref="J1919">IFERROR(_xlfn.IFS(COUNTBLANK(G1919:I1919)=3,"",H1919="","H列に金額を入力してください",G1919=3,H1919,I1919="","I列に労働時間を入力してください",G1919=1,ROUND(H1919/(I1919*24),0),G1919=2,ROUND(H1919/(I1919*24),0)),"")</f>
        <v/>
      </c>
      <c r="K1919" s="80" t="str" cm="1">
        <f t="array" ref="K1919">IFERROR(_xlfn.IFS(D1919="","",J1919&lt;E1919,"×（法定外・要件外となる従業員です）",J1919&lt;=F1919,"〇",J1919&gt;F1919,"ー（要件外となる従業員です）"),"")</f>
        <v/>
      </c>
      <c r="L1919" s="25" t="str" cm="1">
        <f t="array" ref="L1919">IFERROR(_xlfn.IFS(COUNTBLANK(C1919:J1919)=8,"",C1919="","←C列に従業員名を姓名（フルネーム）で入力してください。誤変換にお気を付け下さい。",D1919="","←D列に都道府県を入力してください。",G1919="","←G列に1～3の選択肢を入力してください",H1919="","←H列に金額を入力してください",G1919=3,"",I1919="","←I列に所定労働時間を入力してください"),"")</f>
        <v/>
      </c>
    </row>
    <row r="1920" spans="1:12" ht="16.5" customHeight="1" x14ac:dyDescent="0.4">
      <c r="A1920" s="41" t="str">
        <f t="shared" si="30"/>
        <v/>
      </c>
      <c r="B1920" s="40"/>
      <c r="C1920" s="75"/>
      <c r="D1920" s="42"/>
      <c r="E1920" s="27" t="str" cm="1">
        <f t="array" ref="E1920">IFERROR(_xlfn.IFS(AND($F$4=45566,D1920="徳島"),VLOOKUP(D1920,最低賃金!$A$2:$G$49,2,FALSE),OR($F$4&lt;&gt;45566,D1920&lt;&gt;"徳島"),VLOOKUP(D1920,最低賃金!$A$2:$G$49,4,FALSE)),"")</f>
        <v/>
      </c>
      <c r="F1920" s="27" t="str">
        <f>IFERROR(VLOOKUP(D1920,最低賃金!$A$3:$G$49,6,FALSE),"")</f>
        <v/>
      </c>
      <c r="G1920" s="42"/>
      <c r="H1920" s="19"/>
      <c r="I1920" s="81"/>
      <c r="J1920" s="27" t="str" cm="1">
        <f t="array" ref="J1920">IFERROR(_xlfn.IFS(COUNTBLANK(G1920:I1920)=3,"",H1920="","H列に金額を入力してください",G1920=3,H1920,I1920="","I列に労働時間を入力してください",G1920=1,ROUND(H1920/(I1920*24),0),G1920=2,ROUND(H1920/(I1920*24),0)),"")</f>
        <v/>
      </c>
      <c r="K1920" s="80" t="str" cm="1">
        <f t="array" ref="K1920">IFERROR(_xlfn.IFS(D1920="","",J1920&lt;E1920,"×（法定外・要件外となる従業員です）",J1920&lt;=F1920,"〇",J1920&gt;F1920,"ー（要件外となる従業員です）"),"")</f>
        <v/>
      </c>
      <c r="L1920" s="25" t="str" cm="1">
        <f t="array" ref="L1920">IFERROR(_xlfn.IFS(COUNTBLANK(C1920:J1920)=8,"",C1920="","←C列に従業員名を姓名（フルネーム）で入力してください。誤変換にお気を付け下さい。",D1920="","←D列に都道府県を入力してください。",G1920="","←G列に1～3の選択肢を入力してください",H1920="","←H列に金額を入力してください",G1920=3,"",I1920="","←I列に所定労働時間を入力してください"),"")</f>
        <v/>
      </c>
    </row>
    <row r="1921" spans="1:12" ht="16.5" customHeight="1" x14ac:dyDescent="0.4">
      <c r="A1921" s="41" t="str">
        <f t="shared" si="30"/>
        <v/>
      </c>
      <c r="B1921" s="40"/>
      <c r="C1921" s="75"/>
      <c r="D1921" s="42"/>
      <c r="E1921" s="27" t="str" cm="1">
        <f t="array" ref="E1921">IFERROR(_xlfn.IFS(AND($F$4=45566,D1921="徳島"),VLOOKUP(D1921,最低賃金!$A$2:$G$49,2,FALSE),OR($F$4&lt;&gt;45566,D1921&lt;&gt;"徳島"),VLOOKUP(D1921,最低賃金!$A$2:$G$49,4,FALSE)),"")</f>
        <v/>
      </c>
      <c r="F1921" s="27" t="str">
        <f>IFERROR(VLOOKUP(D1921,最低賃金!$A$3:$G$49,6,FALSE),"")</f>
        <v/>
      </c>
      <c r="G1921" s="42"/>
      <c r="H1921" s="19"/>
      <c r="I1921" s="81"/>
      <c r="J1921" s="27" t="str" cm="1">
        <f t="array" ref="J1921">IFERROR(_xlfn.IFS(COUNTBLANK(G1921:I1921)=3,"",H1921="","H列に金額を入力してください",G1921=3,H1921,I1921="","I列に労働時間を入力してください",G1921=1,ROUND(H1921/(I1921*24),0),G1921=2,ROUND(H1921/(I1921*24),0)),"")</f>
        <v/>
      </c>
      <c r="K1921" s="80" t="str" cm="1">
        <f t="array" ref="K1921">IFERROR(_xlfn.IFS(D1921="","",J1921&lt;E1921,"×（法定外・要件外となる従業員です）",J1921&lt;=F1921,"〇",J1921&gt;F1921,"ー（要件外となる従業員です）"),"")</f>
        <v/>
      </c>
      <c r="L1921" s="25" t="str" cm="1">
        <f t="array" ref="L1921">IFERROR(_xlfn.IFS(COUNTBLANK(C1921:J1921)=8,"",C1921="","←C列に従業員名を姓名（フルネーム）で入力してください。誤変換にお気を付け下さい。",D1921="","←D列に都道府県を入力してください。",G1921="","←G列に1～3の選択肢を入力してください",H1921="","←H列に金額を入力してください",G1921=3,"",I1921="","←I列に所定労働時間を入力してください"),"")</f>
        <v/>
      </c>
    </row>
    <row r="1922" spans="1:12" ht="16.5" customHeight="1" x14ac:dyDescent="0.4">
      <c r="A1922" s="41" t="str">
        <f t="shared" si="30"/>
        <v/>
      </c>
      <c r="B1922" s="40"/>
      <c r="C1922" s="75"/>
      <c r="D1922" s="42"/>
      <c r="E1922" s="27" t="str" cm="1">
        <f t="array" ref="E1922">IFERROR(_xlfn.IFS(AND($F$4=45566,D1922="徳島"),VLOOKUP(D1922,最低賃金!$A$2:$G$49,2,FALSE),OR($F$4&lt;&gt;45566,D1922&lt;&gt;"徳島"),VLOOKUP(D1922,最低賃金!$A$2:$G$49,4,FALSE)),"")</f>
        <v/>
      </c>
      <c r="F1922" s="27" t="str">
        <f>IFERROR(VLOOKUP(D1922,最低賃金!$A$3:$G$49,6,FALSE),"")</f>
        <v/>
      </c>
      <c r="G1922" s="42"/>
      <c r="H1922" s="19"/>
      <c r="I1922" s="81"/>
      <c r="J1922" s="27" t="str" cm="1">
        <f t="array" ref="J1922">IFERROR(_xlfn.IFS(COUNTBLANK(G1922:I1922)=3,"",H1922="","H列に金額を入力してください",G1922=3,H1922,I1922="","I列に労働時間を入力してください",G1922=1,ROUND(H1922/(I1922*24),0),G1922=2,ROUND(H1922/(I1922*24),0)),"")</f>
        <v/>
      </c>
      <c r="K1922" s="80" t="str" cm="1">
        <f t="array" ref="K1922">IFERROR(_xlfn.IFS(D1922="","",J1922&lt;E1922,"×（法定外・要件外となる従業員です）",J1922&lt;=F1922,"〇",J1922&gt;F1922,"ー（要件外となる従業員です）"),"")</f>
        <v/>
      </c>
      <c r="L1922" s="25" t="str" cm="1">
        <f t="array" ref="L1922">IFERROR(_xlfn.IFS(COUNTBLANK(C1922:J1922)=8,"",C1922="","←C列に従業員名を姓名（フルネーム）で入力してください。誤変換にお気を付け下さい。",D1922="","←D列に都道府県を入力してください。",G1922="","←G列に1～3の選択肢を入力してください",H1922="","←H列に金額を入力してください",G1922=3,"",I1922="","←I列に所定労働時間を入力してください"),"")</f>
        <v/>
      </c>
    </row>
    <row r="1923" spans="1:12" ht="16.5" customHeight="1" x14ac:dyDescent="0.4">
      <c r="A1923" s="41" t="str">
        <f t="shared" si="30"/>
        <v/>
      </c>
      <c r="B1923" s="40"/>
      <c r="C1923" s="75"/>
      <c r="D1923" s="42"/>
      <c r="E1923" s="27" t="str" cm="1">
        <f t="array" ref="E1923">IFERROR(_xlfn.IFS(AND($F$4=45566,D1923="徳島"),VLOOKUP(D1923,最低賃金!$A$2:$G$49,2,FALSE),OR($F$4&lt;&gt;45566,D1923&lt;&gt;"徳島"),VLOOKUP(D1923,最低賃金!$A$2:$G$49,4,FALSE)),"")</f>
        <v/>
      </c>
      <c r="F1923" s="27" t="str">
        <f>IFERROR(VLOOKUP(D1923,最低賃金!$A$3:$G$49,6,FALSE),"")</f>
        <v/>
      </c>
      <c r="G1923" s="42"/>
      <c r="H1923" s="19"/>
      <c r="I1923" s="81"/>
      <c r="J1923" s="27" t="str" cm="1">
        <f t="array" ref="J1923">IFERROR(_xlfn.IFS(COUNTBLANK(G1923:I1923)=3,"",H1923="","H列に金額を入力してください",G1923=3,H1923,I1923="","I列に労働時間を入力してください",G1923=1,ROUND(H1923/(I1923*24),0),G1923=2,ROUND(H1923/(I1923*24),0)),"")</f>
        <v/>
      </c>
      <c r="K1923" s="80" t="str" cm="1">
        <f t="array" ref="K1923">IFERROR(_xlfn.IFS(D1923="","",J1923&lt;E1923,"×（法定外・要件外となる従業員です）",J1923&lt;=F1923,"〇",J1923&gt;F1923,"ー（要件外となる従業員です）"),"")</f>
        <v/>
      </c>
      <c r="L1923" s="25" t="str" cm="1">
        <f t="array" ref="L1923">IFERROR(_xlfn.IFS(COUNTBLANK(C1923:J1923)=8,"",C1923="","←C列に従業員名を姓名（フルネーム）で入力してください。誤変換にお気を付け下さい。",D1923="","←D列に都道府県を入力してください。",G1923="","←G列に1～3の選択肢を入力してください",H1923="","←H列に金額を入力してください",G1923=3,"",I1923="","←I列に所定労働時間を入力してください"),"")</f>
        <v/>
      </c>
    </row>
    <row r="1924" spans="1:12" ht="16.5" customHeight="1" x14ac:dyDescent="0.4">
      <c r="A1924" s="41" t="str">
        <f t="shared" si="30"/>
        <v/>
      </c>
      <c r="B1924" s="40"/>
      <c r="C1924" s="75"/>
      <c r="D1924" s="42"/>
      <c r="E1924" s="27" t="str" cm="1">
        <f t="array" ref="E1924">IFERROR(_xlfn.IFS(AND($F$4=45566,D1924="徳島"),VLOOKUP(D1924,最低賃金!$A$2:$G$49,2,FALSE),OR($F$4&lt;&gt;45566,D1924&lt;&gt;"徳島"),VLOOKUP(D1924,最低賃金!$A$2:$G$49,4,FALSE)),"")</f>
        <v/>
      </c>
      <c r="F1924" s="27" t="str">
        <f>IFERROR(VLOOKUP(D1924,最低賃金!$A$3:$G$49,6,FALSE),"")</f>
        <v/>
      </c>
      <c r="G1924" s="42"/>
      <c r="H1924" s="19"/>
      <c r="I1924" s="81"/>
      <c r="J1924" s="27" t="str" cm="1">
        <f t="array" ref="J1924">IFERROR(_xlfn.IFS(COUNTBLANK(G1924:I1924)=3,"",H1924="","H列に金額を入力してください",G1924=3,H1924,I1924="","I列に労働時間を入力してください",G1924=1,ROUND(H1924/(I1924*24),0),G1924=2,ROUND(H1924/(I1924*24),0)),"")</f>
        <v/>
      </c>
      <c r="K1924" s="80" t="str" cm="1">
        <f t="array" ref="K1924">IFERROR(_xlfn.IFS(D1924="","",J1924&lt;E1924,"×（法定外・要件外となる従業員です）",J1924&lt;=F1924,"〇",J1924&gt;F1924,"ー（要件外となる従業員です）"),"")</f>
        <v/>
      </c>
      <c r="L1924" s="25" t="str" cm="1">
        <f t="array" ref="L1924">IFERROR(_xlfn.IFS(COUNTBLANK(C1924:J1924)=8,"",C1924="","←C列に従業員名を姓名（フルネーム）で入力してください。誤変換にお気を付け下さい。",D1924="","←D列に都道府県を入力してください。",G1924="","←G列に1～3の選択肢を入力してください",H1924="","←H列に金額を入力してください",G1924=3,"",I1924="","←I列に所定労働時間を入力してください"),"")</f>
        <v/>
      </c>
    </row>
    <row r="1925" spans="1:12" ht="16.5" customHeight="1" x14ac:dyDescent="0.4">
      <c r="A1925" s="41" t="str">
        <f t="shared" si="30"/>
        <v/>
      </c>
      <c r="B1925" s="40"/>
      <c r="C1925" s="75"/>
      <c r="D1925" s="42"/>
      <c r="E1925" s="27" t="str" cm="1">
        <f t="array" ref="E1925">IFERROR(_xlfn.IFS(AND($F$4=45566,D1925="徳島"),VLOOKUP(D1925,最低賃金!$A$2:$G$49,2,FALSE),OR($F$4&lt;&gt;45566,D1925&lt;&gt;"徳島"),VLOOKUP(D1925,最低賃金!$A$2:$G$49,4,FALSE)),"")</f>
        <v/>
      </c>
      <c r="F1925" s="27" t="str">
        <f>IFERROR(VLOOKUP(D1925,最低賃金!$A$3:$G$49,6,FALSE),"")</f>
        <v/>
      </c>
      <c r="G1925" s="42"/>
      <c r="H1925" s="19"/>
      <c r="I1925" s="81"/>
      <c r="J1925" s="27" t="str" cm="1">
        <f t="array" ref="J1925">IFERROR(_xlfn.IFS(COUNTBLANK(G1925:I1925)=3,"",H1925="","H列に金額を入力してください",G1925=3,H1925,I1925="","I列に労働時間を入力してください",G1925=1,ROUND(H1925/(I1925*24),0),G1925=2,ROUND(H1925/(I1925*24),0)),"")</f>
        <v/>
      </c>
      <c r="K1925" s="80" t="str" cm="1">
        <f t="array" ref="K1925">IFERROR(_xlfn.IFS(D1925="","",J1925&lt;E1925,"×（法定外・要件外となる従業員です）",J1925&lt;=F1925,"〇",J1925&gt;F1925,"ー（要件外となる従業員です）"),"")</f>
        <v/>
      </c>
      <c r="L1925" s="25" t="str" cm="1">
        <f t="array" ref="L1925">IFERROR(_xlfn.IFS(COUNTBLANK(C1925:J1925)=8,"",C1925="","←C列に従業員名を姓名（フルネーム）で入力してください。誤変換にお気を付け下さい。",D1925="","←D列に都道府県を入力してください。",G1925="","←G列に1～3の選択肢を入力してください",H1925="","←H列に金額を入力してください",G1925=3,"",I1925="","←I列に所定労働時間を入力してください"),"")</f>
        <v/>
      </c>
    </row>
    <row r="1926" spans="1:12" ht="16.5" customHeight="1" x14ac:dyDescent="0.4">
      <c r="A1926" s="41" t="str">
        <f t="shared" si="30"/>
        <v/>
      </c>
      <c r="B1926" s="40"/>
      <c r="C1926" s="75"/>
      <c r="D1926" s="42"/>
      <c r="E1926" s="27" t="str" cm="1">
        <f t="array" ref="E1926">IFERROR(_xlfn.IFS(AND($F$4=45566,D1926="徳島"),VLOOKUP(D1926,最低賃金!$A$2:$G$49,2,FALSE),OR($F$4&lt;&gt;45566,D1926&lt;&gt;"徳島"),VLOOKUP(D1926,最低賃金!$A$2:$G$49,4,FALSE)),"")</f>
        <v/>
      </c>
      <c r="F1926" s="27" t="str">
        <f>IFERROR(VLOOKUP(D1926,最低賃金!$A$3:$G$49,6,FALSE),"")</f>
        <v/>
      </c>
      <c r="G1926" s="42"/>
      <c r="H1926" s="19"/>
      <c r="I1926" s="81"/>
      <c r="J1926" s="27" t="str" cm="1">
        <f t="array" ref="J1926">IFERROR(_xlfn.IFS(COUNTBLANK(G1926:I1926)=3,"",H1926="","H列に金額を入力してください",G1926=3,H1926,I1926="","I列に労働時間を入力してください",G1926=1,ROUND(H1926/(I1926*24),0),G1926=2,ROUND(H1926/(I1926*24),0)),"")</f>
        <v/>
      </c>
      <c r="K1926" s="80" t="str" cm="1">
        <f t="array" ref="K1926">IFERROR(_xlfn.IFS(D1926="","",J1926&lt;E1926,"×（法定外・要件外となる従業員です）",J1926&lt;=F1926,"〇",J1926&gt;F1926,"ー（要件外となる従業員です）"),"")</f>
        <v/>
      </c>
      <c r="L1926" s="25" t="str" cm="1">
        <f t="array" ref="L1926">IFERROR(_xlfn.IFS(COUNTBLANK(C1926:J1926)=8,"",C1926="","←C列に従業員名を姓名（フルネーム）で入力してください。誤変換にお気を付け下さい。",D1926="","←D列に都道府県を入力してください。",G1926="","←G列に1～3の選択肢を入力してください",H1926="","←H列に金額を入力してください",G1926=3,"",I1926="","←I列に所定労働時間を入力してください"),"")</f>
        <v/>
      </c>
    </row>
    <row r="1927" spans="1:12" ht="16.5" customHeight="1" x14ac:dyDescent="0.4">
      <c r="A1927" s="41" t="str">
        <f t="shared" si="30"/>
        <v/>
      </c>
      <c r="B1927" s="40"/>
      <c r="C1927" s="75"/>
      <c r="D1927" s="42"/>
      <c r="E1927" s="27" t="str" cm="1">
        <f t="array" ref="E1927">IFERROR(_xlfn.IFS(AND($F$4=45566,D1927="徳島"),VLOOKUP(D1927,最低賃金!$A$2:$G$49,2,FALSE),OR($F$4&lt;&gt;45566,D1927&lt;&gt;"徳島"),VLOOKUP(D1927,最低賃金!$A$2:$G$49,4,FALSE)),"")</f>
        <v/>
      </c>
      <c r="F1927" s="27" t="str">
        <f>IFERROR(VLOOKUP(D1927,最低賃金!$A$3:$G$49,6,FALSE),"")</f>
        <v/>
      </c>
      <c r="G1927" s="42"/>
      <c r="H1927" s="19"/>
      <c r="I1927" s="81"/>
      <c r="J1927" s="27" t="str" cm="1">
        <f t="array" ref="J1927">IFERROR(_xlfn.IFS(COUNTBLANK(G1927:I1927)=3,"",H1927="","H列に金額を入力してください",G1927=3,H1927,I1927="","I列に労働時間を入力してください",G1927=1,ROUND(H1927/(I1927*24),0),G1927=2,ROUND(H1927/(I1927*24),0)),"")</f>
        <v/>
      </c>
      <c r="K1927" s="80" t="str" cm="1">
        <f t="array" ref="K1927">IFERROR(_xlfn.IFS(D1927="","",J1927&lt;E1927,"×（法定外・要件外となる従業員です）",J1927&lt;=F1927,"〇",J1927&gt;F1927,"ー（要件外となる従業員です）"),"")</f>
        <v/>
      </c>
      <c r="L1927" s="25" t="str" cm="1">
        <f t="array" ref="L1927">IFERROR(_xlfn.IFS(COUNTBLANK(C1927:J1927)=8,"",C1927="","←C列に従業員名を姓名（フルネーム）で入力してください。誤変換にお気を付け下さい。",D1927="","←D列に都道府県を入力してください。",G1927="","←G列に1～3の選択肢を入力してください",H1927="","←H列に金額を入力してください",G1927=3,"",I1927="","←I列に所定労働時間を入力してください"),"")</f>
        <v/>
      </c>
    </row>
    <row r="1928" spans="1:12" ht="16.5" customHeight="1" x14ac:dyDescent="0.4">
      <c r="A1928" s="41" t="str">
        <f t="shared" si="30"/>
        <v/>
      </c>
      <c r="B1928" s="40"/>
      <c r="C1928" s="75"/>
      <c r="D1928" s="42"/>
      <c r="E1928" s="27" t="str" cm="1">
        <f t="array" ref="E1928">IFERROR(_xlfn.IFS(AND($F$4=45566,D1928="徳島"),VLOOKUP(D1928,最低賃金!$A$2:$G$49,2,FALSE),OR($F$4&lt;&gt;45566,D1928&lt;&gt;"徳島"),VLOOKUP(D1928,最低賃金!$A$2:$G$49,4,FALSE)),"")</f>
        <v/>
      </c>
      <c r="F1928" s="27" t="str">
        <f>IFERROR(VLOOKUP(D1928,最低賃金!$A$3:$G$49,6,FALSE),"")</f>
        <v/>
      </c>
      <c r="G1928" s="42"/>
      <c r="H1928" s="19"/>
      <c r="I1928" s="81"/>
      <c r="J1928" s="27" t="str" cm="1">
        <f t="array" ref="J1928">IFERROR(_xlfn.IFS(COUNTBLANK(G1928:I1928)=3,"",H1928="","H列に金額を入力してください",G1928=3,H1928,I1928="","I列に労働時間を入力してください",G1928=1,ROUND(H1928/(I1928*24),0),G1928=2,ROUND(H1928/(I1928*24),0)),"")</f>
        <v/>
      </c>
      <c r="K1928" s="80" t="str" cm="1">
        <f t="array" ref="K1928">IFERROR(_xlfn.IFS(D1928="","",J1928&lt;E1928,"×（法定外・要件外となる従業員です）",J1928&lt;=F1928,"〇",J1928&gt;F1928,"ー（要件外となる従業員です）"),"")</f>
        <v/>
      </c>
      <c r="L1928" s="25" t="str" cm="1">
        <f t="array" ref="L1928">IFERROR(_xlfn.IFS(COUNTBLANK(C1928:J1928)=8,"",C1928="","←C列に従業員名を姓名（フルネーム）で入力してください。誤変換にお気を付け下さい。",D1928="","←D列に都道府県を入力してください。",G1928="","←G列に1～3の選択肢を入力してください",H1928="","←H列に金額を入力してください",G1928=3,"",I1928="","←I列に所定労働時間を入力してください"),"")</f>
        <v/>
      </c>
    </row>
    <row r="1929" spans="1:12" ht="16.5" customHeight="1" x14ac:dyDescent="0.4">
      <c r="A1929" s="41" t="str">
        <f t="shared" si="30"/>
        <v/>
      </c>
      <c r="B1929" s="40"/>
      <c r="C1929" s="75"/>
      <c r="D1929" s="42"/>
      <c r="E1929" s="27" t="str" cm="1">
        <f t="array" ref="E1929">IFERROR(_xlfn.IFS(AND($F$4=45566,D1929="徳島"),VLOOKUP(D1929,最低賃金!$A$2:$G$49,2,FALSE),OR($F$4&lt;&gt;45566,D1929&lt;&gt;"徳島"),VLOOKUP(D1929,最低賃金!$A$2:$G$49,4,FALSE)),"")</f>
        <v/>
      </c>
      <c r="F1929" s="27" t="str">
        <f>IFERROR(VLOOKUP(D1929,最低賃金!$A$3:$G$49,6,FALSE),"")</f>
        <v/>
      </c>
      <c r="G1929" s="42"/>
      <c r="H1929" s="19"/>
      <c r="I1929" s="81"/>
      <c r="J1929" s="27" t="str" cm="1">
        <f t="array" ref="J1929">IFERROR(_xlfn.IFS(COUNTBLANK(G1929:I1929)=3,"",H1929="","H列に金額を入力してください",G1929=3,H1929,I1929="","I列に労働時間を入力してください",G1929=1,ROUND(H1929/(I1929*24),0),G1929=2,ROUND(H1929/(I1929*24),0)),"")</f>
        <v/>
      </c>
      <c r="K1929" s="80" t="str" cm="1">
        <f t="array" ref="K1929">IFERROR(_xlfn.IFS(D1929="","",J1929&lt;E1929,"×（法定外・要件外となる従業員です）",J1929&lt;=F1929,"〇",J1929&gt;F1929,"ー（要件外となる従業員です）"),"")</f>
        <v/>
      </c>
      <c r="L1929" s="25" t="str" cm="1">
        <f t="array" ref="L1929">IFERROR(_xlfn.IFS(COUNTBLANK(C1929:J1929)=8,"",C1929="","←C列に従業員名を姓名（フルネーム）で入力してください。誤変換にお気を付け下さい。",D1929="","←D列に都道府県を入力してください。",G1929="","←G列に1～3の選択肢を入力してください",H1929="","←H列に金額を入力してください",G1929=3,"",I1929="","←I列に所定労働時間を入力してください"),"")</f>
        <v/>
      </c>
    </row>
    <row r="1930" spans="1:12" ht="16.5" customHeight="1" x14ac:dyDescent="0.4">
      <c r="A1930" s="41" t="str">
        <f t="shared" si="30"/>
        <v/>
      </c>
      <c r="B1930" s="40"/>
      <c r="C1930" s="75"/>
      <c r="D1930" s="42"/>
      <c r="E1930" s="27" t="str" cm="1">
        <f t="array" ref="E1930">IFERROR(_xlfn.IFS(AND($F$4=45566,D1930="徳島"),VLOOKUP(D1930,最低賃金!$A$2:$G$49,2,FALSE),OR($F$4&lt;&gt;45566,D1930&lt;&gt;"徳島"),VLOOKUP(D1930,最低賃金!$A$2:$G$49,4,FALSE)),"")</f>
        <v/>
      </c>
      <c r="F1930" s="27" t="str">
        <f>IFERROR(VLOOKUP(D1930,最低賃金!$A$3:$G$49,6,FALSE),"")</f>
        <v/>
      </c>
      <c r="G1930" s="42"/>
      <c r="H1930" s="19"/>
      <c r="I1930" s="81"/>
      <c r="J1930" s="27" t="str" cm="1">
        <f t="array" ref="J1930">IFERROR(_xlfn.IFS(COUNTBLANK(G1930:I1930)=3,"",H1930="","H列に金額を入力してください",G1930=3,H1930,I1930="","I列に労働時間を入力してください",G1930=1,ROUND(H1930/(I1930*24),0),G1930=2,ROUND(H1930/(I1930*24),0)),"")</f>
        <v/>
      </c>
      <c r="K1930" s="80" t="str" cm="1">
        <f t="array" ref="K1930">IFERROR(_xlfn.IFS(D1930="","",J1930&lt;E1930,"×（法定外・要件外となる従業員です）",J1930&lt;=F1930,"〇",J1930&gt;F1930,"ー（要件外となる従業員です）"),"")</f>
        <v/>
      </c>
      <c r="L1930" s="25" t="str" cm="1">
        <f t="array" ref="L1930">IFERROR(_xlfn.IFS(COUNTBLANK(C1930:J1930)=8,"",C1930="","←C列に従業員名を姓名（フルネーム）で入力してください。誤変換にお気を付け下さい。",D1930="","←D列に都道府県を入力してください。",G1930="","←G列に1～3の選択肢を入力してください",H1930="","←H列に金額を入力してください",G1930=3,"",I1930="","←I列に所定労働時間を入力してください"),"")</f>
        <v/>
      </c>
    </row>
    <row r="1931" spans="1:12" ht="16.5" customHeight="1" x14ac:dyDescent="0.4">
      <c r="A1931" s="41" t="str">
        <f t="shared" si="30"/>
        <v/>
      </c>
      <c r="B1931" s="40"/>
      <c r="C1931" s="75"/>
      <c r="D1931" s="42"/>
      <c r="E1931" s="27" t="str" cm="1">
        <f t="array" ref="E1931">IFERROR(_xlfn.IFS(AND($F$4=45566,D1931="徳島"),VLOOKUP(D1931,最低賃金!$A$2:$G$49,2,FALSE),OR($F$4&lt;&gt;45566,D1931&lt;&gt;"徳島"),VLOOKUP(D1931,最低賃金!$A$2:$G$49,4,FALSE)),"")</f>
        <v/>
      </c>
      <c r="F1931" s="27" t="str">
        <f>IFERROR(VLOOKUP(D1931,最低賃金!$A$3:$G$49,6,FALSE),"")</f>
        <v/>
      </c>
      <c r="G1931" s="42"/>
      <c r="H1931" s="19"/>
      <c r="I1931" s="81"/>
      <c r="J1931" s="27" t="str" cm="1">
        <f t="array" ref="J1931">IFERROR(_xlfn.IFS(COUNTBLANK(G1931:I1931)=3,"",H1931="","H列に金額を入力してください",G1931=3,H1931,I1931="","I列に労働時間を入力してください",G1931=1,ROUND(H1931/(I1931*24),0),G1931=2,ROUND(H1931/(I1931*24),0)),"")</f>
        <v/>
      </c>
      <c r="K1931" s="80" t="str" cm="1">
        <f t="array" ref="K1931">IFERROR(_xlfn.IFS(D1931="","",J1931&lt;E1931,"×（法定外・要件外となる従業員です）",J1931&lt;=F1931,"〇",J1931&gt;F1931,"ー（要件外となる従業員です）"),"")</f>
        <v/>
      </c>
      <c r="L1931" s="25" t="str" cm="1">
        <f t="array" ref="L1931">IFERROR(_xlfn.IFS(COUNTBLANK(C1931:J1931)=8,"",C1931="","←C列に従業員名を姓名（フルネーム）で入力してください。誤変換にお気を付け下さい。",D1931="","←D列に都道府県を入力してください。",G1931="","←G列に1～3の選択肢を入力してください",H1931="","←H列に金額を入力してください",G1931=3,"",I1931="","←I列に所定労働時間を入力してください"),"")</f>
        <v/>
      </c>
    </row>
    <row r="1932" spans="1:12" ht="16.5" customHeight="1" x14ac:dyDescent="0.4">
      <c r="A1932" s="41" t="str">
        <f t="shared" si="30"/>
        <v/>
      </c>
      <c r="B1932" s="40"/>
      <c r="C1932" s="75"/>
      <c r="D1932" s="42"/>
      <c r="E1932" s="27" t="str" cm="1">
        <f t="array" ref="E1932">IFERROR(_xlfn.IFS(AND($F$4=45566,D1932="徳島"),VLOOKUP(D1932,最低賃金!$A$2:$G$49,2,FALSE),OR($F$4&lt;&gt;45566,D1932&lt;&gt;"徳島"),VLOOKUP(D1932,最低賃金!$A$2:$G$49,4,FALSE)),"")</f>
        <v/>
      </c>
      <c r="F1932" s="27" t="str">
        <f>IFERROR(VLOOKUP(D1932,最低賃金!$A$3:$G$49,6,FALSE),"")</f>
        <v/>
      </c>
      <c r="G1932" s="42"/>
      <c r="H1932" s="19"/>
      <c r="I1932" s="81"/>
      <c r="J1932" s="27" t="str" cm="1">
        <f t="array" ref="J1932">IFERROR(_xlfn.IFS(COUNTBLANK(G1932:I1932)=3,"",H1932="","H列に金額を入力してください",G1932=3,H1932,I1932="","I列に労働時間を入力してください",G1932=1,ROUND(H1932/(I1932*24),0),G1932=2,ROUND(H1932/(I1932*24),0)),"")</f>
        <v/>
      </c>
      <c r="K1932" s="80" t="str" cm="1">
        <f t="array" ref="K1932">IFERROR(_xlfn.IFS(D1932="","",J1932&lt;E1932,"×（法定外・要件外となる従業員です）",J1932&lt;=F1932,"〇",J1932&gt;F1932,"ー（要件外となる従業員です）"),"")</f>
        <v/>
      </c>
      <c r="L1932" s="25" t="str" cm="1">
        <f t="array" ref="L1932">IFERROR(_xlfn.IFS(COUNTBLANK(C1932:J1932)=8,"",C1932="","←C列に従業員名を姓名（フルネーム）で入力してください。誤変換にお気を付け下さい。",D1932="","←D列に都道府県を入力してください。",G1932="","←G列に1～3の選択肢を入力してください",H1932="","←H列に金額を入力してください",G1932=3,"",I1932="","←I列に所定労働時間を入力してください"),"")</f>
        <v/>
      </c>
    </row>
    <row r="1933" spans="1:12" ht="16.5" customHeight="1" x14ac:dyDescent="0.4">
      <c r="A1933" s="41" t="str">
        <f t="shared" si="30"/>
        <v/>
      </c>
      <c r="B1933" s="40"/>
      <c r="C1933" s="75"/>
      <c r="D1933" s="42"/>
      <c r="E1933" s="27" t="str" cm="1">
        <f t="array" ref="E1933">IFERROR(_xlfn.IFS(AND($F$4=45566,D1933="徳島"),VLOOKUP(D1933,最低賃金!$A$2:$G$49,2,FALSE),OR($F$4&lt;&gt;45566,D1933&lt;&gt;"徳島"),VLOOKUP(D1933,最低賃金!$A$2:$G$49,4,FALSE)),"")</f>
        <v/>
      </c>
      <c r="F1933" s="27" t="str">
        <f>IFERROR(VLOOKUP(D1933,最低賃金!$A$3:$G$49,6,FALSE),"")</f>
        <v/>
      </c>
      <c r="G1933" s="42"/>
      <c r="H1933" s="19"/>
      <c r="I1933" s="81"/>
      <c r="J1933" s="27" t="str" cm="1">
        <f t="array" ref="J1933">IFERROR(_xlfn.IFS(COUNTBLANK(G1933:I1933)=3,"",H1933="","H列に金額を入力してください",G1933=3,H1933,I1933="","I列に労働時間を入力してください",G1933=1,ROUND(H1933/(I1933*24),0),G1933=2,ROUND(H1933/(I1933*24),0)),"")</f>
        <v/>
      </c>
      <c r="K1933" s="80" t="str" cm="1">
        <f t="array" ref="K1933">IFERROR(_xlfn.IFS(D1933="","",J1933&lt;E1933,"×（法定外・要件外となる従業員です）",J1933&lt;=F1933,"〇",J1933&gt;F1933,"ー（要件外となる従業員です）"),"")</f>
        <v/>
      </c>
      <c r="L1933" s="25" t="str" cm="1">
        <f t="array" ref="L1933">IFERROR(_xlfn.IFS(COUNTBLANK(C1933:J1933)=8,"",C1933="","←C列に従業員名を姓名（フルネーム）で入力してください。誤変換にお気を付け下さい。",D1933="","←D列に都道府県を入力してください。",G1933="","←G列に1～3の選択肢を入力してください",H1933="","←H列に金額を入力してください",G1933=3,"",I1933="","←I列に所定労働時間を入力してください"),"")</f>
        <v/>
      </c>
    </row>
    <row r="1934" spans="1:12" ht="16.5" customHeight="1" x14ac:dyDescent="0.4">
      <c r="A1934" s="41" t="str">
        <f t="shared" si="30"/>
        <v/>
      </c>
      <c r="B1934" s="40"/>
      <c r="C1934" s="75"/>
      <c r="D1934" s="42"/>
      <c r="E1934" s="27" t="str" cm="1">
        <f t="array" ref="E1934">IFERROR(_xlfn.IFS(AND($F$4=45566,D1934="徳島"),VLOOKUP(D1934,最低賃金!$A$2:$G$49,2,FALSE),OR($F$4&lt;&gt;45566,D1934&lt;&gt;"徳島"),VLOOKUP(D1934,最低賃金!$A$2:$G$49,4,FALSE)),"")</f>
        <v/>
      </c>
      <c r="F1934" s="27" t="str">
        <f>IFERROR(VLOOKUP(D1934,最低賃金!$A$3:$G$49,6,FALSE),"")</f>
        <v/>
      </c>
      <c r="G1934" s="42"/>
      <c r="H1934" s="19"/>
      <c r="I1934" s="81"/>
      <c r="J1934" s="27" t="str" cm="1">
        <f t="array" ref="J1934">IFERROR(_xlfn.IFS(COUNTBLANK(G1934:I1934)=3,"",H1934="","H列に金額を入力してください",G1934=3,H1934,I1934="","I列に労働時間を入力してください",G1934=1,ROUND(H1934/(I1934*24),0),G1934=2,ROUND(H1934/(I1934*24),0)),"")</f>
        <v/>
      </c>
      <c r="K1934" s="80" t="str" cm="1">
        <f t="array" ref="K1934">IFERROR(_xlfn.IFS(D1934="","",J1934&lt;E1934,"×（法定外・要件外となる従業員です）",J1934&lt;=F1934,"〇",J1934&gt;F1934,"ー（要件外となる従業員です）"),"")</f>
        <v/>
      </c>
      <c r="L1934" s="25" t="str" cm="1">
        <f t="array" ref="L1934">IFERROR(_xlfn.IFS(COUNTBLANK(C1934:J1934)=8,"",C1934="","←C列に従業員名を姓名（フルネーム）で入力してください。誤変換にお気を付け下さい。",D1934="","←D列に都道府県を入力してください。",G1934="","←G列に1～3の選択肢を入力してください",H1934="","←H列に金額を入力してください",G1934=3,"",I1934="","←I列に所定労働時間を入力してください"),"")</f>
        <v/>
      </c>
    </row>
    <row r="1935" spans="1:12" ht="16.5" customHeight="1" x14ac:dyDescent="0.4">
      <c r="A1935" s="41" t="str">
        <f t="shared" si="30"/>
        <v/>
      </c>
      <c r="B1935" s="40"/>
      <c r="C1935" s="75"/>
      <c r="D1935" s="42"/>
      <c r="E1935" s="27" t="str" cm="1">
        <f t="array" ref="E1935">IFERROR(_xlfn.IFS(AND($F$4=45566,D1935="徳島"),VLOOKUP(D1935,最低賃金!$A$2:$G$49,2,FALSE),OR($F$4&lt;&gt;45566,D1935&lt;&gt;"徳島"),VLOOKUP(D1935,最低賃金!$A$2:$G$49,4,FALSE)),"")</f>
        <v/>
      </c>
      <c r="F1935" s="27" t="str">
        <f>IFERROR(VLOOKUP(D1935,最低賃金!$A$3:$G$49,6,FALSE),"")</f>
        <v/>
      </c>
      <c r="G1935" s="42"/>
      <c r="H1935" s="19"/>
      <c r="I1935" s="81"/>
      <c r="J1935" s="27" t="str" cm="1">
        <f t="array" ref="J1935">IFERROR(_xlfn.IFS(COUNTBLANK(G1935:I1935)=3,"",H1935="","H列に金額を入力してください",G1935=3,H1935,I1935="","I列に労働時間を入力してください",G1935=1,ROUND(H1935/(I1935*24),0),G1935=2,ROUND(H1935/(I1935*24),0)),"")</f>
        <v/>
      </c>
      <c r="K1935" s="80" t="str" cm="1">
        <f t="array" ref="K1935">IFERROR(_xlfn.IFS(D1935="","",J1935&lt;E1935,"×（法定外・要件外となる従業員です）",J1935&lt;=F1935,"〇",J1935&gt;F1935,"ー（要件外となる従業員です）"),"")</f>
        <v/>
      </c>
      <c r="L1935" s="25" t="str" cm="1">
        <f t="array" ref="L1935">IFERROR(_xlfn.IFS(COUNTBLANK(C1935:J1935)=8,"",C1935="","←C列に従業員名を姓名（フルネーム）で入力してください。誤変換にお気を付け下さい。",D1935="","←D列に都道府県を入力してください。",G1935="","←G列に1～3の選択肢を入力してください",H1935="","←H列に金額を入力してください",G1935=3,"",I1935="","←I列に所定労働時間を入力してください"),"")</f>
        <v/>
      </c>
    </row>
    <row r="1936" spans="1:12" ht="16.5" customHeight="1" x14ac:dyDescent="0.4">
      <c r="A1936" s="41" t="str">
        <f t="shared" si="30"/>
        <v/>
      </c>
      <c r="B1936" s="40"/>
      <c r="C1936" s="75"/>
      <c r="D1936" s="42"/>
      <c r="E1936" s="27" t="str" cm="1">
        <f t="array" ref="E1936">IFERROR(_xlfn.IFS(AND($F$4=45566,D1936="徳島"),VLOOKUP(D1936,最低賃金!$A$2:$G$49,2,FALSE),OR($F$4&lt;&gt;45566,D1936&lt;&gt;"徳島"),VLOOKUP(D1936,最低賃金!$A$2:$G$49,4,FALSE)),"")</f>
        <v/>
      </c>
      <c r="F1936" s="27" t="str">
        <f>IFERROR(VLOOKUP(D1936,最低賃金!$A$3:$G$49,6,FALSE),"")</f>
        <v/>
      </c>
      <c r="G1936" s="42"/>
      <c r="H1936" s="19"/>
      <c r="I1936" s="81"/>
      <c r="J1936" s="27" t="str" cm="1">
        <f t="array" ref="J1936">IFERROR(_xlfn.IFS(COUNTBLANK(G1936:I1936)=3,"",H1936="","H列に金額を入力してください",G1936=3,H1936,I1936="","I列に労働時間を入力してください",G1936=1,ROUND(H1936/(I1936*24),0),G1936=2,ROUND(H1936/(I1936*24),0)),"")</f>
        <v/>
      </c>
      <c r="K1936" s="80" t="str" cm="1">
        <f t="array" ref="K1936">IFERROR(_xlfn.IFS(D1936="","",J1936&lt;E1936,"×（法定外・要件外となる従業員です）",J1936&lt;=F1936,"〇",J1936&gt;F1936,"ー（要件外となる従業員です）"),"")</f>
        <v/>
      </c>
      <c r="L1936" s="25" t="str" cm="1">
        <f t="array" ref="L1936">IFERROR(_xlfn.IFS(COUNTBLANK(C1936:J1936)=8,"",C1936="","←C列に従業員名を姓名（フルネーム）で入力してください。誤変換にお気を付け下さい。",D1936="","←D列に都道府県を入力してください。",G1936="","←G列に1～3の選択肢を入力してください",H1936="","←H列に金額を入力してください",G1936=3,"",I1936="","←I列に所定労働時間を入力してください"),"")</f>
        <v/>
      </c>
    </row>
    <row r="1937" spans="1:12" ht="16.5" customHeight="1" x14ac:dyDescent="0.4">
      <c r="A1937" s="41" t="str">
        <f t="shared" si="30"/>
        <v/>
      </c>
      <c r="B1937" s="40"/>
      <c r="C1937" s="75"/>
      <c r="D1937" s="42"/>
      <c r="E1937" s="27" t="str" cm="1">
        <f t="array" ref="E1937">IFERROR(_xlfn.IFS(AND($F$4=45566,D1937="徳島"),VLOOKUP(D1937,最低賃金!$A$2:$G$49,2,FALSE),OR($F$4&lt;&gt;45566,D1937&lt;&gt;"徳島"),VLOOKUP(D1937,最低賃金!$A$2:$G$49,4,FALSE)),"")</f>
        <v/>
      </c>
      <c r="F1937" s="27" t="str">
        <f>IFERROR(VLOOKUP(D1937,最低賃金!$A$3:$G$49,6,FALSE),"")</f>
        <v/>
      </c>
      <c r="G1937" s="42"/>
      <c r="H1937" s="19"/>
      <c r="I1937" s="81"/>
      <c r="J1937" s="27" t="str" cm="1">
        <f t="array" ref="J1937">IFERROR(_xlfn.IFS(COUNTBLANK(G1937:I1937)=3,"",H1937="","H列に金額を入力してください",G1937=3,H1937,I1937="","I列に労働時間を入力してください",G1937=1,ROUND(H1937/(I1937*24),0),G1937=2,ROUND(H1937/(I1937*24),0)),"")</f>
        <v/>
      </c>
      <c r="K1937" s="80" t="str" cm="1">
        <f t="array" ref="K1937">IFERROR(_xlfn.IFS(D1937="","",J1937&lt;E1937,"×（法定外・要件外となる従業員です）",J1937&lt;=F1937,"〇",J1937&gt;F1937,"ー（要件外となる従業員です）"),"")</f>
        <v/>
      </c>
      <c r="L1937" s="25" t="str" cm="1">
        <f t="array" ref="L1937">IFERROR(_xlfn.IFS(COUNTBLANK(C1937:J1937)=8,"",C1937="","←C列に従業員名を姓名（フルネーム）で入力してください。誤変換にお気を付け下さい。",D1937="","←D列に都道府県を入力してください。",G1937="","←G列に1～3の選択肢を入力してください",H1937="","←H列に金額を入力してください",G1937=3,"",I1937="","←I列に所定労働時間を入力してください"),"")</f>
        <v/>
      </c>
    </row>
    <row r="1938" spans="1:12" ht="16.5" customHeight="1" x14ac:dyDescent="0.4">
      <c r="A1938" s="41" t="str">
        <f t="shared" si="30"/>
        <v/>
      </c>
      <c r="B1938" s="40"/>
      <c r="C1938" s="75"/>
      <c r="D1938" s="42"/>
      <c r="E1938" s="27" t="str" cm="1">
        <f t="array" ref="E1938">IFERROR(_xlfn.IFS(AND($F$4=45566,D1938="徳島"),VLOOKUP(D1938,最低賃金!$A$2:$G$49,2,FALSE),OR($F$4&lt;&gt;45566,D1938&lt;&gt;"徳島"),VLOOKUP(D1938,最低賃金!$A$2:$G$49,4,FALSE)),"")</f>
        <v/>
      </c>
      <c r="F1938" s="27" t="str">
        <f>IFERROR(VLOOKUP(D1938,最低賃金!$A$3:$G$49,6,FALSE),"")</f>
        <v/>
      </c>
      <c r="G1938" s="42"/>
      <c r="H1938" s="19"/>
      <c r="I1938" s="81"/>
      <c r="J1938" s="27" t="str" cm="1">
        <f t="array" ref="J1938">IFERROR(_xlfn.IFS(COUNTBLANK(G1938:I1938)=3,"",H1938="","H列に金額を入力してください",G1938=3,H1938,I1938="","I列に労働時間を入力してください",G1938=1,ROUND(H1938/(I1938*24),0),G1938=2,ROUND(H1938/(I1938*24),0)),"")</f>
        <v/>
      </c>
      <c r="K1938" s="80" t="str" cm="1">
        <f t="array" ref="K1938">IFERROR(_xlfn.IFS(D1938="","",J1938&lt;E1938,"×（法定外・要件外となる従業員です）",J1938&lt;=F1938,"〇",J1938&gt;F1938,"ー（要件外となる従業員です）"),"")</f>
        <v/>
      </c>
      <c r="L1938" s="25" t="str" cm="1">
        <f t="array" ref="L1938">IFERROR(_xlfn.IFS(COUNTBLANK(C1938:J1938)=8,"",C1938="","←C列に従業員名を姓名（フルネーム）で入力してください。誤変換にお気を付け下さい。",D1938="","←D列に都道府県を入力してください。",G1938="","←G列に1～3の選択肢を入力してください",H1938="","←H列に金額を入力してください",G1938=3,"",I1938="","←I列に所定労働時間を入力してください"),"")</f>
        <v/>
      </c>
    </row>
    <row r="1939" spans="1:12" ht="16.5" customHeight="1" x14ac:dyDescent="0.4">
      <c r="A1939" s="41" t="str">
        <f t="shared" si="30"/>
        <v/>
      </c>
      <c r="B1939" s="40"/>
      <c r="C1939" s="75"/>
      <c r="D1939" s="42"/>
      <c r="E1939" s="27" t="str" cm="1">
        <f t="array" ref="E1939">IFERROR(_xlfn.IFS(AND($F$4=45566,D1939="徳島"),VLOOKUP(D1939,最低賃金!$A$2:$G$49,2,FALSE),OR($F$4&lt;&gt;45566,D1939&lt;&gt;"徳島"),VLOOKUP(D1939,最低賃金!$A$2:$G$49,4,FALSE)),"")</f>
        <v/>
      </c>
      <c r="F1939" s="27" t="str">
        <f>IFERROR(VLOOKUP(D1939,最低賃金!$A$3:$G$49,6,FALSE),"")</f>
        <v/>
      </c>
      <c r="G1939" s="42"/>
      <c r="H1939" s="19"/>
      <c r="I1939" s="81"/>
      <c r="J1939" s="27" t="str" cm="1">
        <f t="array" ref="J1939">IFERROR(_xlfn.IFS(COUNTBLANK(G1939:I1939)=3,"",H1939="","H列に金額を入力してください",G1939=3,H1939,I1939="","I列に労働時間を入力してください",G1939=1,ROUND(H1939/(I1939*24),0),G1939=2,ROUND(H1939/(I1939*24),0)),"")</f>
        <v/>
      </c>
      <c r="K1939" s="80" t="str" cm="1">
        <f t="array" ref="K1939">IFERROR(_xlfn.IFS(D1939="","",J1939&lt;E1939,"×（法定外・要件外となる従業員です）",J1939&lt;=F1939,"〇",J1939&gt;F1939,"ー（要件外となる従業員です）"),"")</f>
        <v/>
      </c>
      <c r="L1939" s="25" t="str" cm="1">
        <f t="array" ref="L1939">IFERROR(_xlfn.IFS(COUNTBLANK(C1939:J1939)=8,"",C1939="","←C列に従業員名を姓名（フルネーム）で入力してください。誤変換にお気を付け下さい。",D1939="","←D列に都道府県を入力してください。",G1939="","←G列に1～3の選択肢を入力してください",H1939="","←H列に金額を入力してください",G1939=3,"",I1939="","←I列に所定労働時間を入力してください"),"")</f>
        <v/>
      </c>
    </row>
    <row r="1940" spans="1:12" ht="16.5" customHeight="1" x14ac:dyDescent="0.4">
      <c r="A1940" s="41" t="str">
        <f t="shared" si="30"/>
        <v/>
      </c>
      <c r="B1940" s="40"/>
      <c r="C1940" s="75"/>
      <c r="D1940" s="42"/>
      <c r="E1940" s="27" t="str" cm="1">
        <f t="array" ref="E1940">IFERROR(_xlfn.IFS(AND($F$4=45566,D1940="徳島"),VLOOKUP(D1940,最低賃金!$A$2:$G$49,2,FALSE),OR($F$4&lt;&gt;45566,D1940&lt;&gt;"徳島"),VLOOKUP(D1940,最低賃金!$A$2:$G$49,4,FALSE)),"")</f>
        <v/>
      </c>
      <c r="F1940" s="27" t="str">
        <f>IFERROR(VLOOKUP(D1940,最低賃金!$A$3:$G$49,6,FALSE),"")</f>
        <v/>
      </c>
      <c r="G1940" s="42"/>
      <c r="H1940" s="19"/>
      <c r="I1940" s="81"/>
      <c r="J1940" s="27" t="str" cm="1">
        <f t="array" ref="J1940">IFERROR(_xlfn.IFS(COUNTBLANK(G1940:I1940)=3,"",H1940="","H列に金額を入力してください",G1940=3,H1940,I1940="","I列に労働時間を入力してください",G1940=1,ROUND(H1940/(I1940*24),0),G1940=2,ROUND(H1940/(I1940*24),0)),"")</f>
        <v/>
      </c>
      <c r="K1940" s="80" t="str" cm="1">
        <f t="array" ref="K1940">IFERROR(_xlfn.IFS(D1940="","",J1940&lt;E1940,"×（法定外・要件外となる従業員です）",J1940&lt;=F1940,"〇",J1940&gt;F1940,"ー（要件外となる従業員です）"),"")</f>
        <v/>
      </c>
      <c r="L1940" s="25" t="str" cm="1">
        <f t="array" ref="L1940">IFERROR(_xlfn.IFS(COUNTBLANK(C1940:J1940)=8,"",C1940="","←C列に従業員名を姓名（フルネーム）で入力してください。誤変換にお気を付け下さい。",D1940="","←D列に都道府県を入力してください。",G1940="","←G列に1～3の選択肢を入力してください",H1940="","←H列に金額を入力してください",G1940=3,"",I1940="","←I列に所定労働時間を入力してください"),"")</f>
        <v/>
      </c>
    </row>
    <row r="1941" spans="1:12" ht="16.5" customHeight="1" x14ac:dyDescent="0.4">
      <c r="A1941" s="41" t="str">
        <f t="shared" si="30"/>
        <v/>
      </c>
      <c r="B1941" s="40"/>
      <c r="C1941" s="75"/>
      <c r="D1941" s="42"/>
      <c r="E1941" s="27" t="str" cm="1">
        <f t="array" ref="E1941">IFERROR(_xlfn.IFS(AND($F$4=45566,D1941="徳島"),VLOOKUP(D1941,最低賃金!$A$2:$G$49,2,FALSE),OR($F$4&lt;&gt;45566,D1941&lt;&gt;"徳島"),VLOOKUP(D1941,最低賃金!$A$2:$G$49,4,FALSE)),"")</f>
        <v/>
      </c>
      <c r="F1941" s="27" t="str">
        <f>IFERROR(VLOOKUP(D1941,最低賃金!$A$3:$G$49,6,FALSE),"")</f>
        <v/>
      </c>
      <c r="G1941" s="42"/>
      <c r="H1941" s="19"/>
      <c r="I1941" s="81"/>
      <c r="J1941" s="27" t="str" cm="1">
        <f t="array" ref="J1941">IFERROR(_xlfn.IFS(COUNTBLANK(G1941:I1941)=3,"",H1941="","H列に金額を入力してください",G1941=3,H1941,I1941="","I列に労働時間を入力してください",G1941=1,ROUND(H1941/(I1941*24),0),G1941=2,ROUND(H1941/(I1941*24),0)),"")</f>
        <v/>
      </c>
      <c r="K1941" s="80" t="str" cm="1">
        <f t="array" ref="K1941">IFERROR(_xlfn.IFS(D1941="","",J1941&lt;E1941,"×（法定外・要件外となる従業員です）",J1941&lt;=F1941,"〇",J1941&gt;F1941,"ー（要件外となる従業員です）"),"")</f>
        <v/>
      </c>
      <c r="L1941" s="25" t="str" cm="1">
        <f t="array" ref="L1941">IFERROR(_xlfn.IFS(COUNTBLANK(C1941:J1941)=8,"",C1941="","←C列に従業員名を姓名（フルネーム）で入力してください。誤変換にお気を付け下さい。",D1941="","←D列に都道府県を入力してください。",G1941="","←G列に1～3の選択肢を入力してください",H1941="","←H列に金額を入力してください",G1941=3,"",I1941="","←I列に所定労働時間を入力してください"),"")</f>
        <v/>
      </c>
    </row>
    <row r="1942" spans="1:12" ht="16.5" customHeight="1" x14ac:dyDescent="0.4">
      <c r="A1942" s="41" t="str">
        <f t="shared" si="30"/>
        <v/>
      </c>
      <c r="B1942" s="40"/>
      <c r="C1942" s="75"/>
      <c r="D1942" s="42"/>
      <c r="E1942" s="27" t="str" cm="1">
        <f t="array" ref="E1942">IFERROR(_xlfn.IFS(AND($F$4=45566,D1942="徳島"),VLOOKUP(D1942,最低賃金!$A$2:$G$49,2,FALSE),OR($F$4&lt;&gt;45566,D1942&lt;&gt;"徳島"),VLOOKUP(D1942,最低賃金!$A$2:$G$49,4,FALSE)),"")</f>
        <v/>
      </c>
      <c r="F1942" s="27" t="str">
        <f>IFERROR(VLOOKUP(D1942,最低賃金!$A$3:$G$49,6,FALSE),"")</f>
        <v/>
      </c>
      <c r="G1942" s="42"/>
      <c r="H1942" s="19"/>
      <c r="I1942" s="81"/>
      <c r="J1942" s="27" t="str" cm="1">
        <f t="array" ref="J1942">IFERROR(_xlfn.IFS(COUNTBLANK(G1942:I1942)=3,"",H1942="","H列に金額を入力してください",G1942=3,H1942,I1942="","I列に労働時間を入力してください",G1942=1,ROUND(H1942/(I1942*24),0),G1942=2,ROUND(H1942/(I1942*24),0)),"")</f>
        <v/>
      </c>
      <c r="K1942" s="80" t="str" cm="1">
        <f t="array" ref="K1942">IFERROR(_xlfn.IFS(D1942="","",J1942&lt;E1942,"×（法定外・要件外となる従業員です）",J1942&lt;=F1942,"〇",J1942&gt;F1942,"ー（要件外となる従業員です）"),"")</f>
        <v/>
      </c>
      <c r="L1942" s="25" t="str" cm="1">
        <f t="array" ref="L1942">IFERROR(_xlfn.IFS(COUNTBLANK(C1942:J1942)=8,"",C1942="","←C列に従業員名を姓名（フルネーム）で入力してください。誤変換にお気を付け下さい。",D1942="","←D列に都道府県を入力してください。",G1942="","←G列に1～3の選択肢を入力してください",H1942="","←H列に金額を入力してください",G1942=3,"",I1942="","←I列に所定労働時間を入力してください"),"")</f>
        <v/>
      </c>
    </row>
    <row r="1943" spans="1:12" ht="16.5" customHeight="1" x14ac:dyDescent="0.4">
      <c r="A1943" s="41" t="str">
        <f t="shared" si="30"/>
        <v/>
      </c>
      <c r="B1943" s="40"/>
      <c r="C1943" s="75"/>
      <c r="D1943" s="42"/>
      <c r="E1943" s="27" t="str" cm="1">
        <f t="array" ref="E1943">IFERROR(_xlfn.IFS(AND($F$4=45566,D1943="徳島"),VLOOKUP(D1943,最低賃金!$A$2:$G$49,2,FALSE),OR($F$4&lt;&gt;45566,D1943&lt;&gt;"徳島"),VLOOKUP(D1943,最低賃金!$A$2:$G$49,4,FALSE)),"")</f>
        <v/>
      </c>
      <c r="F1943" s="27" t="str">
        <f>IFERROR(VLOOKUP(D1943,最低賃金!$A$3:$G$49,6,FALSE),"")</f>
        <v/>
      </c>
      <c r="G1943" s="42"/>
      <c r="H1943" s="19"/>
      <c r="I1943" s="81"/>
      <c r="J1943" s="27" t="str" cm="1">
        <f t="array" ref="J1943">IFERROR(_xlfn.IFS(COUNTBLANK(G1943:I1943)=3,"",H1943="","H列に金額を入力してください",G1943=3,H1943,I1943="","I列に労働時間を入力してください",G1943=1,ROUND(H1943/(I1943*24),0),G1943=2,ROUND(H1943/(I1943*24),0)),"")</f>
        <v/>
      </c>
      <c r="K1943" s="80" t="str" cm="1">
        <f t="array" ref="K1943">IFERROR(_xlfn.IFS(D1943="","",J1943&lt;E1943,"×（法定外・要件外となる従業員です）",J1943&lt;=F1943,"〇",J1943&gt;F1943,"ー（要件外となる従業員です）"),"")</f>
        <v/>
      </c>
      <c r="L1943" s="25" t="str" cm="1">
        <f t="array" ref="L1943">IFERROR(_xlfn.IFS(COUNTBLANK(C1943:J1943)=8,"",C1943="","←C列に従業員名を姓名（フルネーム）で入力してください。誤変換にお気を付け下さい。",D1943="","←D列に都道府県を入力してください。",G1943="","←G列に1～3の選択肢を入力してください",H1943="","←H列に金額を入力してください",G1943=3,"",I1943="","←I列に所定労働時間を入力してください"),"")</f>
        <v/>
      </c>
    </row>
    <row r="1944" spans="1:12" ht="16.5" customHeight="1" x14ac:dyDescent="0.4">
      <c r="A1944" s="41" t="str">
        <f t="shared" si="30"/>
        <v/>
      </c>
      <c r="B1944" s="40"/>
      <c r="C1944" s="75"/>
      <c r="D1944" s="42"/>
      <c r="E1944" s="27" t="str" cm="1">
        <f t="array" ref="E1944">IFERROR(_xlfn.IFS(AND($F$4=45566,D1944="徳島"),VLOOKUP(D1944,最低賃金!$A$2:$G$49,2,FALSE),OR($F$4&lt;&gt;45566,D1944&lt;&gt;"徳島"),VLOOKUP(D1944,最低賃金!$A$2:$G$49,4,FALSE)),"")</f>
        <v/>
      </c>
      <c r="F1944" s="27" t="str">
        <f>IFERROR(VLOOKUP(D1944,最低賃金!$A$3:$G$49,6,FALSE),"")</f>
        <v/>
      </c>
      <c r="G1944" s="42"/>
      <c r="H1944" s="19"/>
      <c r="I1944" s="81"/>
      <c r="J1944" s="27" t="str" cm="1">
        <f t="array" ref="J1944">IFERROR(_xlfn.IFS(COUNTBLANK(G1944:I1944)=3,"",H1944="","H列に金額を入力してください",G1944=3,H1944,I1944="","I列に労働時間を入力してください",G1944=1,ROUND(H1944/(I1944*24),0),G1944=2,ROUND(H1944/(I1944*24),0)),"")</f>
        <v/>
      </c>
      <c r="K1944" s="80" t="str" cm="1">
        <f t="array" ref="K1944">IFERROR(_xlfn.IFS(D1944="","",J1944&lt;E1944,"×（法定外・要件外となる従業員です）",J1944&lt;=F1944,"〇",J1944&gt;F1944,"ー（要件外となる従業員です）"),"")</f>
        <v/>
      </c>
      <c r="L1944" s="25" t="str" cm="1">
        <f t="array" ref="L1944">IFERROR(_xlfn.IFS(COUNTBLANK(C1944:J1944)=8,"",C1944="","←C列に従業員名を姓名（フルネーム）で入力してください。誤変換にお気を付け下さい。",D1944="","←D列に都道府県を入力してください。",G1944="","←G列に1～3の選択肢を入力してください",H1944="","←H列に金額を入力してください",G1944=3,"",I1944="","←I列に所定労働時間を入力してください"),"")</f>
        <v/>
      </c>
    </row>
    <row r="1945" spans="1:12" ht="16.5" customHeight="1" x14ac:dyDescent="0.4">
      <c r="A1945" s="41" t="str">
        <f t="shared" si="30"/>
        <v/>
      </c>
      <c r="B1945" s="40"/>
      <c r="C1945" s="75"/>
      <c r="D1945" s="42"/>
      <c r="E1945" s="27" t="str" cm="1">
        <f t="array" ref="E1945">IFERROR(_xlfn.IFS(AND($F$4=45566,D1945="徳島"),VLOOKUP(D1945,最低賃金!$A$2:$G$49,2,FALSE),OR($F$4&lt;&gt;45566,D1945&lt;&gt;"徳島"),VLOOKUP(D1945,最低賃金!$A$2:$G$49,4,FALSE)),"")</f>
        <v/>
      </c>
      <c r="F1945" s="27" t="str">
        <f>IFERROR(VLOOKUP(D1945,最低賃金!$A$3:$G$49,6,FALSE),"")</f>
        <v/>
      </c>
      <c r="G1945" s="42"/>
      <c r="H1945" s="19"/>
      <c r="I1945" s="81"/>
      <c r="J1945" s="27" t="str" cm="1">
        <f t="array" ref="J1945">IFERROR(_xlfn.IFS(COUNTBLANK(G1945:I1945)=3,"",H1945="","H列に金額を入力してください",G1945=3,H1945,I1945="","I列に労働時間を入力してください",G1945=1,ROUND(H1945/(I1945*24),0),G1945=2,ROUND(H1945/(I1945*24),0)),"")</f>
        <v/>
      </c>
      <c r="K1945" s="80" t="str" cm="1">
        <f t="array" ref="K1945">IFERROR(_xlfn.IFS(D1945="","",J1945&lt;E1945,"×（法定外・要件外となる従業員です）",J1945&lt;=F1945,"〇",J1945&gt;F1945,"ー（要件外となる従業員です）"),"")</f>
        <v/>
      </c>
      <c r="L1945" s="25" t="str" cm="1">
        <f t="array" ref="L1945">IFERROR(_xlfn.IFS(COUNTBLANK(C1945:J1945)=8,"",C1945="","←C列に従業員名を姓名（フルネーム）で入力してください。誤変換にお気を付け下さい。",D1945="","←D列に都道府県を入力してください。",G1945="","←G列に1～3の選択肢を入力してください",H1945="","←H列に金額を入力してください",G1945=3,"",I1945="","←I列に所定労働時間を入力してください"),"")</f>
        <v/>
      </c>
    </row>
    <row r="1946" spans="1:12" ht="16.5" customHeight="1" x14ac:dyDescent="0.4">
      <c r="A1946" s="41" t="str">
        <f t="shared" si="30"/>
        <v/>
      </c>
      <c r="B1946" s="40"/>
      <c r="C1946" s="75"/>
      <c r="D1946" s="42"/>
      <c r="E1946" s="27" t="str" cm="1">
        <f t="array" ref="E1946">IFERROR(_xlfn.IFS(AND($F$4=45566,D1946="徳島"),VLOOKUP(D1946,最低賃金!$A$2:$G$49,2,FALSE),OR($F$4&lt;&gt;45566,D1946&lt;&gt;"徳島"),VLOOKUP(D1946,最低賃金!$A$2:$G$49,4,FALSE)),"")</f>
        <v/>
      </c>
      <c r="F1946" s="27" t="str">
        <f>IFERROR(VLOOKUP(D1946,最低賃金!$A$3:$G$49,6,FALSE),"")</f>
        <v/>
      </c>
      <c r="G1946" s="42"/>
      <c r="H1946" s="19"/>
      <c r="I1946" s="81"/>
      <c r="J1946" s="27" t="str" cm="1">
        <f t="array" ref="J1946">IFERROR(_xlfn.IFS(COUNTBLANK(G1946:I1946)=3,"",H1946="","H列に金額を入力してください",G1946=3,H1946,I1946="","I列に労働時間を入力してください",G1946=1,ROUND(H1946/(I1946*24),0),G1946=2,ROUND(H1946/(I1946*24),0)),"")</f>
        <v/>
      </c>
      <c r="K1946" s="80" t="str" cm="1">
        <f t="array" ref="K1946">IFERROR(_xlfn.IFS(D1946="","",J1946&lt;E1946,"×（法定外・要件外となる従業員です）",J1946&lt;=F1946,"〇",J1946&gt;F1946,"ー（要件外となる従業員です）"),"")</f>
        <v/>
      </c>
      <c r="L1946" s="25" t="str" cm="1">
        <f t="array" ref="L1946">IFERROR(_xlfn.IFS(COUNTBLANK(C1946:J1946)=8,"",C1946="","←C列に従業員名を姓名（フルネーム）で入力してください。誤変換にお気を付け下さい。",D1946="","←D列に都道府県を入力してください。",G1946="","←G列に1～3の選択肢を入力してください",H1946="","←H列に金額を入力してください",G1946=3,"",I1946="","←I列に所定労働時間を入力してください"),"")</f>
        <v/>
      </c>
    </row>
    <row r="1947" spans="1:12" ht="16.5" customHeight="1" x14ac:dyDescent="0.4">
      <c r="A1947" s="41" t="str">
        <f t="shared" si="30"/>
        <v/>
      </c>
      <c r="B1947" s="40"/>
      <c r="C1947" s="75"/>
      <c r="D1947" s="42"/>
      <c r="E1947" s="27" t="str" cm="1">
        <f t="array" ref="E1947">IFERROR(_xlfn.IFS(AND($F$4=45566,D1947="徳島"),VLOOKUP(D1947,最低賃金!$A$2:$G$49,2,FALSE),OR($F$4&lt;&gt;45566,D1947&lt;&gt;"徳島"),VLOOKUP(D1947,最低賃金!$A$2:$G$49,4,FALSE)),"")</f>
        <v/>
      </c>
      <c r="F1947" s="27" t="str">
        <f>IFERROR(VLOOKUP(D1947,最低賃金!$A$3:$G$49,6,FALSE),"")</f>
        <v/>
      </c>
      <c r="G1947" s="42"/>
      <c r="H1947" s="19"/>
      <c r="I1947" s="81"/>
      <c r="J1947" s="27" t="str" cm="1">
        <f t="array" ref="J1947">IFERROR(_xlfn.IFS(COUNTBLANK(G1947:I1947)=3,"",H1947="","H列に金額を入力してください",G1947=3,H1947,I1947="","I列に労働時間を入力してください",G1947=1,ROUND(H1947/(I1947*24),0),G1947=2,ROUND(H1947/(I1947*24),0)),"")</f>
        <v/>
      </c>
      <c r="K1947" s="80" t="str" cm="1">
        <f t="array" ref="K1947">IFERROR(_xlfn.IFS(D1947="","",J1947&lt;E1947,"×（法定外・要件外となる従業員です）",J1947&lt;=F1947,"〇",J1947&gt;F1947,"ー（要件外となる従業員です）"),"")</f>
        <v/>
      </c>
      <c r="L1947" s="25" t="str" cm="1">
        <f t="array" ref="L1947">IFERROR(_xlfn.IFS(COUNTBLANK(C1947:J1947)=8,"",C1947="","←C列に従業員名を姓名（フルネーム）で入力してください。誤変換にお気を付け下さい。",D1947="","←D列に都道府県を入力してください。",G1947="","←G列に1～3の選択肢を入力してください",H1947="","←H列に金額を入力してください",G1947=3,"",I1947="","←I列に所定労働時間を入力してください"),"")</f>
        <v/>
      </c>
    </row>
    <row r="1948" spans="1:12" ht="16.5" customHeight="1" x14ac:dyDescent="0.4">
      <c r="A1948" s="41" t="str">
        <f t="shared" si="30"/>
        <v/>
      </c>
      <c r="B1948" s="40"/>
      <c r="C1948" s="75"/>
      <c r="D1948" s="42"/>
      <c r="E1948" s="27" t="str" cm="1">
        <f t="array" ref="E1948">IFERROR(_xlfn.IFS(AND($F$4=45566,D1948="徳島"),VLOOKUP(D1948,最低賃金!$A$2:$G$49,2,FALSE),OR($F$4&lt;&gt;45566,D1948&lt;&gt;"徳島"),VLOOKUP(D1948,最低賃金!$A$2:$G$49,4,FALSE)),"")</f>
        <v/>
      </c>
      <c r="F1948" s="27" t="str">
        <f>IFERROR(VLOOKUP(D1948,最低賃金!$A$3:$G$49,6,FALSE),"")</f>
        <v/>
      </c>
      <c r="G1948" s="42"/>
      <c r="H1948" s="19"/>
      <c r="I1948" s="81"/>
      <c r="J1948" s="27" t="str" cm="1">
        <f t="array" ref="J1948">IFERROR(_xlfn.IFS(COUNTBLANK(G1948:I1948)=3,"",H1948="","H列に金額を入力してください",G1948=3,H1948,I1948="","I列に労働時間を入力してください",G1948=1,ROUND(H1948/(I1948*24),0),G1948=2,ROUND(H1948/(I1948*24),0)),"")</f>
        <v/>
      </c>
      <c r="K1948" s="80" t="str" cm="1">
        <f t="array" ref="K1948">IFERROR(_xlfn.IFS(D1948="","",J1948&lt;E1948,"×（法定外・要件外となる従業員です）",J1948&lt;=F1948,"〇",J1948&gt;F1948,"ー（要件外となる従業員です）"),"")</f>
        <v/>
      </c>
      <c r="L1948" s="25" t="str" cm="1">
        <f t="array" ref="L1948">IFERROR(_xlfn.IFS(COUNTBLANK(C1948:J1948)=8,"",C1948="","←C列に従業員名を姓名（フルネーム）で入力してください。誤変換にお気を付け下さい。",D1948="","←D列に都道府県を入力してください。",G1948="","←G列に1～3の選択肢を入力してください",H1948="","←H列に金額を入力してください",G1948=3,"",I1948="","←I列に所定労働時間を入力してください"),"")</f>
        <v/>
      </c>
    </row>
    <row r="1949" spans="1:12" ht="16.5" customHeight="1" x14ac:dyDescent="0.4">
      <c r="A1949" s="41" t="str">
        <f t="shared" si="30"/>
        <v/>
      </c>
      <c r="B1949" s="40"/>
      <c r="C1949" s="75"/>
      <c r="D1949" s="42"/>
      <c r="E1949" s="27" t="str" cm="1">
        <f t="array" ref="E1949">IFERROR(_xlfn.IFS(AND($F$4=45566,D1949="徳島"),VLOOKUP(D1949,最低賃金!$A$2:$G$49,2,FALSE),OR($F$4&lt;&gt;45566,D1949&lt;&gt;"徳島"),VLOOKUP(D1949,最低賃金!$A$2:$G$49,4,FALSE)),"")</f>
        <v/>
      </c>
      <c r="F1949" s="27" t="str">
        <f>IFERROR(VLOOKUP(D1949,最低賃金!$A$3:$G$49,6,FALSE),"")</f>
        <v/>
      </c>
      <c r="G1949" s="42"/>
      <c r="H1949" s="19"/>
      <c r="I1949" s="81"/>
      <c r="J1949" s="27" t="str" cm="1">
        <f t="array" ref="J1949">IFERROR(_xlfn.IFS(COUNTBLANK(G1949:I1949)=3,"",H1949="","H列に金額を入力してください",G1949=3,H1949,I1949="","I列に労働時間を入力してください",G1949=1,ROUND(H1949/(I1949*24),0),G1949=2,ROUND(H1949/(I1949*24),0)),"")</f>
        <v/>
      </c>
      <c r="K1949" s="80" t="str" cm="1">
        <f t="array" ref="K1949">IFERROR(_xlfn.IFS(D1949="","",J1949&lt;E1949,"×（法定外・要件外となる従業員です）",J1949&lt;=F1949,"〇",J1949&gt;F1949,"ー（要件外となる従業員です）"),"")</f>
        <v/>
      </c>
      <c r="L1949" s="25" t="str" cm="1">
        <f t="array" ref="L1949">IFERROR(_xlfn.IFS(COUNTBLANK(C1949:J1949)=8,"",C1949="","←C列に従業員名を姓名（フルネーム）で入力してください。誤変換にお気を付け下さい。",D1949="","←D列に都道府県を入力してください。",G1949="","←G列に1～3の選択肢を入力してください",H1949="","←H列に金額を入力してください",G1949=3,"",I1949="","←I列に所定労働時間を入力してください"),"")</f>
        <v/>
      </c>
    </row>
    <row r="1950" spans="1:12" ht="16.5" customHeight="1" x14ac:dyDescent="0.4">
      <c r="A1950" s="41" t="str">
        <f t="shared" si="30"/>
        <v/>
      </c>
      <c r="B1950" s="40"/>
      <c r="C1950" s="75"/>
      <c r="D1950" s="42"/>
      <c r="E1950" s="27" t="str" cm="1">
        <f t="array" ref="E1950">IFERROR(_xlfn.IFS(AND($F$4=45566,D1950="徳島"),VLOOKUP(D1950,最低賃金!$A$2:$G$49,2,FALSE),OR($F$4&lt;&gt;45566,D1950&lt;&gt;"徳島"),VLOOKUP(D1950,最低賃金!$A$2:$G$49,4,FALSE)),"")</f>
        <v/>
      </c>
      <c r="F1950" s="27" t="str">
        <f>IFERROR(VLOOKUP(D1950,最低賃金!$A$3:$G$49,6,FALSE),"")</f>
        <v/>
      </c>
      <c r="G1950" s="42"/>
      <c r="H1950" s="19"/>
      <c r="I1950" s="81"/>
      <c r="J1950" s="27" t="str" cm="1">
        <f t="array" ref="J1950">IFERROR(_xlfn.IFS(COUNTBLANK(G1950:I1950)=3,"",H1950="","H列に金額を入力してください",G1950=3,H1950,I1950="","I列に労働時間を入力してください",G1950=1,ROUND(H1950/(I1950*24),0),G1950=2,ROUND(H1950/(I1950*24),0)),"")</f>
        <v/>
      </c>
      <c r="K1950" s="80" t="str" cm="1">
        <f t="array" ref="K1950">IFERROR(_xlfn.IFS(D1950="","",J1950&lt;E1950,"×（法定外・要件外となる従業員です）",J1950&lt;=F1950,"〇",J1950&gt;F1950,"ー（要件外となる従業員です）"),"")</f>
        <v/>
      </c>
      <c r="L1950" s="25" t="str" cm="1">
        <f t="array" ref="L1950">IFERROR(_xlfn.IFS(COUNTBLANK(C1950:J1950)=8,"",C1950="","←C列に従業員名を姓名（フルネーム）で入力してください。誤変換にお気を付け下さい。",D1950="","←D列に都道府県を入力してください。",G1950="","←G列に1～3の選択肢を入力してください",H1950="","←H列に金額を入力してください",G1950=3,"",I1950="","←I列に所定労働時間を入力してください"),"")</f>
        <v/>
      </c>
    </row>
    <row r="1951" spans="1:12" ht="16.5" customHeight="1" x14ac:dyDescent="0.4">
      <c r="A1951" s="41" t="str">
        <f t="shared" si="30"/>
        <v/>
      </c>
      <c r="B1951" s="40"/>
      <c r="C1951" s="75"/>
      <c r="D1951" s="42"/>
      <c r="E1951" s="27" t="str" cm="1">
        <f t="array" ref="E1951">IFERROR(_xlfn.IFS(AND($F$4=45566,D1951="徳島"),VLOOKUP(D1951,最低賃金!$A$2:$G$49,2,FALSE),OR($F$4&lt;&gt;45566,D1951&lt;&gt;"徳島"),VLOOKUP(D1951,最低賃金!$A$2:$G$49,4,FALSE)),"")</f>
        <v/>
      </c>
      <c r="F1951" s="27" t="str">
        <f>IFERROR(VLOOKUP(D1951,最低賃金!$A$3:$G$49,6,FALSE),"")</f>
        <v/>
      </c>
      <c r="G1951" s="42"/>
      <c r="H1951" s="19"/>
      <c r="I1951" s="81"/>
      <c r="J1951" s="27" t="str" cm="1">
        <f t="array" ref="J1951">IFERROR(_xlfn.IFS(COUNTBLANK(G1951:I1951)=3,"",H1951="","H列に金額を入力してください",G1951=3,H1951,I1951="","I列に労働時間を入力してください",G1951=1,ROUND(H1951/(I1951*24),0),G1951=2,ROUND(H1951/(I1951*24),0)),"")</f>
        <v/>
      </c>
      <c r="K1951" s="80" t="str" cm="1">
        <f t="array" ref="K1951">IFERROR(_xlfn.IFS(D1951="","",J1951&lt;E1951,"×（法定外・要件外となる従業員です）",J1951&lt;=F1951,"〇",J1951&gt;F1951,"ー（要件外となる従業員です）"),"")</f>
        <v/>
      </c>
      <c r="L1951" s="25" t="str" cm="1">
        <f t="array" ref="L1951">IFERROR(_xlfn.IFS(COUNTBLANK(C1951:J1951)=8,"",C1951="","←C列に従業員名を姓名（フルネーム）で入力してください。誤変換にお気を付け下さい。",D1951="","←D列に都道府県を入力してください。",G1951="","←G列に1～3の選択肢を入力してください",H1951="","←H列に金額を入力してください",G1951=3,"",I1951="","←I列に所定労働時間を入力してください"),"")</f>
        <v/>
      </c>
    </row>
    <row r="1952" spans="1:12" ht="16.5" customHeight="1" x14ac:dyDescent="0.4">
      <c r="A1952" s="41" t="str">
        <f t="shared" si="30"/>
        <v/>
      </c>
      <c r="B1952" s="40"/>
      <c r="C1952" s="75"/>
      <c r="D1952" s="42"/>
      <c r="E1952" s="27" t="str" cm="1">
        <f t="array" ref="E1952">IFERROR(_xlfn.IFS(AND($F$4=45566,D1952="徳島"),VLOOKUP(D1952,最低賃金!$A$2:$G$49,2,FALSE),OR($F$4&lt;&gt;45566,D1952&lt;&gt;"徳島"),VLOOKUP(D1952,最低賃金!$A$2:$G$49,4,FALSE)),"")</f>
        <v/>
      </c>
      <c r="F1952" s="27" t="str">
        <f>IFERROR(VLOOKUP(D1952,最低賃金!$A$3:$G$49,6,FALSE),"")</f>
        <v/>
      </c>
      <c r="G1952" s="42"/>
      <c r="H1952" s="19"/>
      <c r="I1952" s="81"/>
      <c r="J1952" s="27" t="str" cm="1">
        <f t="array" ref="J1952">IFERROR(_xlfn.IFS(COUNTBLANK(G1952:I1952)=3,"",H1952="","H列に金額を入力してください",G1952=3,H1952,I1952="","I列に労働時間を入力してください",G1952=1,ROUND(H1952/(I1952*24),0),G1952=2,ROUND(H1952/(I1952*24),0)),"")</f>
        <v/>
      </c>
      <c r="K1952" s="80" t="str" cm="1">
        <f t="array" ref="K1952">IFERROR(_xlfn.IFS(D1952="","",J1952&lt;E1952,"×（法定外・要件外となる従業員です）",J1952&lt;=F1952,"〇",J1952&gt;F1952,"ー（要件外となる従業員です）"),"")</f>
        <v/>
      </c>
      <c r="L1952" s="25" t="str" cm="1">
        <f t="array" ref="L1952">IFERROR(_xlfn.IFS(COUNTBLANK(C1952:J1952)=8,"",C1952="","←C列に従業員名を姓名（フルネーム）で入力してください。誤変換にお気を付け下さい。",D1952="","←D列に都道府県を入力してください。",G1952="","←G列に1～3の選択肢を入力してください",H1952="","←H列に金額を入力してください",G1952=3,"",I1952="","←I列に所定労働時間を入力してください"),"")</f>
        <v/>
      </c>
    </row>
    <row r="1953" spans="1:12" ht="16.5" customHeight="1" x14ac:dyDescent="0.4">
      <c r="A1953" s="41" t="str">
        <f t="shared" si="30"/>
        <v/>
      </c>
      <c r="B1953" s="40"/>
      <c r="C1953" s="75"/>
      <c r="D1953" s="42"/>
      <c r="E1953" s="27" t="str" cm="1">
        <f t="array" ref="E1953">IFERROR(_xlfn.IFS(AND($F$4=45566,D1953="徳島"),VLOOKUP(D1953,最低賃金!$A$2:$G$49,2,FALSE),OR($F$4&lt;&gt;45566,D1953&lt;&gt;"徳島"),VLOOKUP(D1953,最低賃金!$A$2:$G$49,4,FALSE)),"")</f>
        <v/>
      </c>
      <c r="F1953" s="27" t="str">
        <f>IFERROR(VLOOKUP(D1953,最低賃金!$A$3:$G$49,6,FALSE),"")</f>
        <v/>
      </c>
      <c r="G1953" s="42"/>
      <c r="H1953" s="19"/>
      <c r="I1953" s="81"/>
      <c r="J1953" s="27" t="str" cm="1">
        <f t="array" ref="J1953">IFERROR(_xlfn.IFS(COUNTBLANK(G1953:I1953)=3,"",H1953="","H列に金額を入力してください",G1953=3,H1953,I1953="","I列に労働時間を入力してください",G1953=1,ROUND(H1953/(I1953*24),0),G1953=2,ROUND(H1953/(I1953*24),0)),"")</f>
        <v/>
      </c>
      <c r="K1953" s="80" t="str" cm="1">
        <f t="array" ref="K1953">IFERROR(_xlfn.IFS(D1953="","",J1953&lt;E1953,"×（法定外・要件外となる従業員です）",J1953&lt;=F1953,"〇",J1953&gt;F1953,"ー（要件外となる従業員です）"),"")</f>
        <v/>
      </c>
      <c r="L1953" s="25" t="str" cm="1">
        <f t="array" ref="L1953">IFERROR(_xlfn.IFS(COUNTBLANK(C1953:J1953)=8,"",C1953="","←C列に従業員名を姓名（フルネーム）で入力してください。誤変換にお気を付け下さい。",D1953="","←D列に都道府県を入力してください。",G1953="","←G列に1～3の選択肢を入力してください",H1953="","←H列に金額を入力してください",G1953=3,"",I1953="","←I列に所定労働時間を入力してください"),"")</f>
        <v/>
      </c>
    </row>
    <row r="1954" spans="1:12" ht="16.5" customHeight="1" x14ac:dyDescent="0.4">
      <c r="A1954" s="41" t="str">
        <f t="shared" si="30"/>
        <v/>
      </c>
      <c r="B1954" s="40"/>
      <c r="C1954" s="75"/>
      <c r="D1954" s="42"/>
      <c r="E1954" s="27" t="str" cm="1">
        <f t="array" ref="E1954">IFERROR(_xlfn.IFS(AND($F$4=45566,D1954="徳島"),VLOOKUP(D1954,最低賃金!$A$2:$G$49,2,FALSE),OR($F$4&lt;&gt;45566,D1954&lt;&gt;"徳島"),VLOOKUP(D1954,最低賃金!$A$2:$G$49,4,FALSE)),"")</f>
        <v/>
      </c>
      <c r="F1954" s="27" t="str">
        <f>IFERROR(VLOOKUP(D1954,最低賃金!$A$3:$G$49,6,FALSE),"")</f>
        <v/>
      </c>
      <c r="G1954" s="42"/>
      <c r="H1954" s="19"/>
      <c r="I1954" s="81"/>
      <c r="J1954" s="27" t="str" cm="1">
        <f t="array" ref="J1954">IFERROR(_xlfn.IFS(COUNTBLANK(G1954:I1954)=3,"",H1954="","H列に金額を入力してください",G1954=3,H1954,I1954="","I列に労働時間を入力してください",G1954=1,ROUND(H1954/(I1954*24),0),G1954=2,ROUND(H1954/(I1954*24),0)),"")</f>
        <v/>
      </c>
      <c r="K1954" s="80" t="str" cm="1">
        <f t="array" ref="K1954">IFERROR(_xlfn.IFS(D1954="","",J1954&lt;E1954,"×（法定外・要件外となる従業員です）",J1954&lt;=F1954,"〇",J1954&gt;F1954,"ー（要件外となる従業員です）"),"")</f>
        <v/>
      </c>
      <c r="L1954" s="25" t="str" cm="1">
        <f t="array" ref="L1954">IFERROR(_xlfn.IFS(COUNTBLANK(C1954:J1954)=8,"",C1954="","←C列に従業員名を姓名（フルネーム）で入力してください。誤変換にお気を付け下さい。",D1954="","←D列に都道府県を入力してください。",G1954="","←G列に1～3の選択肢を入力してください",H1954="","←H列に金額を入力してください",G1954=3,"",I1954="","←I列に所定労働時間を入力してください"),"")</f>
        <v/>
      </c>
    </row>
    <row r="1955" spans="1:12" ht="16.5" customHeight="1" x14ac:dyDescent="0.4">
      <c r="A1955" s="41" t="str">
        <f t="shared" si="30"/>
        <v/>
      </c>
      <c r="B1955" s="40"/>
      <c r="C1955" s="75"/>
      <c r="D1955" s="42"/>
      <c r="E1955" s="27" t="str" cm="1">
        <f t="array" ref="E1955">IFERROR(_xlfn.IFS(AND($F$4=45566,D1955="徳島"),VLOOKUP(D1955,最低賃金!$A$2:$G$49,2,FALSE),OR($F$4&lt;&gt;45566,D1955&lt;&gt;"徳島"),VLOOKUP(D1955,最低賃金!$A$2:$G$49,4,FALSE)),"")</f>
        <v/>
      </c>
      <c r="F1955" s="27" t="str">
        <f>IFERROR(VLOOKUP(D1955,最低賃金!$A$3:$G$49,6,FALSE),"")</f>
        <v/>
      </c>
      <c r="G1955" s="42"/>
      <c r="H1955" s="19"/>
      <c r="I1955" s="81"/>
      <c r="J1955" s="27" t="str" cm="1">
        <f t="array" ref="J1955">IFERROR(_xlfn.IFS(COUNTBLANK(G1955:I1955)=3,"",H1955="","H列に金額を入力してください",G1955=3,H1955,I1955="","I列に労働時間を入力してください",G1955=1,ROUND(H1955/(I1955*24),0),G1955=2,ROUND(H1955/(I1955*24),0)),"")</f>
        <v/>
      </c>
      <c r="K1955" s="80" t="str" cm="1">
        <f t="array" ref="K1955">IFERROR(_xlfn.IFS(D1955="","",J1955&lt;E1955,"×（法定外・要件外となる従業員です）",J1955&lt;=F1955,"〇",J1955&gt;F1955,"ー（要件外となる従業員です）"),"")</f>
        <v/>
      </c>
      <c r="L1955" s="25" t="str" cm="1">
        <f t="array" ref="L1955">IFERROR(_xlfn.IFS(COUNTBLANK(C1955:J1955)=8,"",C1955="","←C列に従業員名を姓名（フルネーム）で入力してください。誤変換にお気を付け下さい。",D1955="","←D列に都道府県を入力してください。",G1955="","←G列に1～3の選択肢を入力してください",H1955="","←H列に金額を入力してください",G1955=3,"",I1955="","←I列に所定労働時間を入力してください"),"")</f>
        <v/>
      </c>
    </row>
    <row r="1956" spans="1:12" ht="16.5" customHeight="1" x14ac:dyDescent="0.4">
      <c r="A1956" s="41" t="str">
        <f t="shared" si="30"/>
        <v/>
      </c>
      <c r="B1956" s="40"/>
      <c r="C1956" s="75"/>
      <c r="D1956" s="42"/>
      <c r="E1956" s="27" t="str" cm="1">
        <f t="array" ref="E1956">IFERROR(_xlfn.IFS(AND($F$4=45566,D1956="徳島"),VLOOKUP(D1956,最低賃金!$A$2:$G$49,2,FALSE),OR($F$4&lt;&gt;45566,D1956&lt;&gt;"徳島"),VLOOKUP(D1956,最低賃金!$A$2:$G$49,4,FALSE)),"")</f>
        <v/>
      </c>
      <c r="F1956" s="27" t="str">
        <f>IFERROR(VLOOKUP(D1956,最低賃金!$A$3:$G$49,6,FALSE),"")</f>
        <v/>
      </c>
      <c r="G1956" s="42"/>
      <c r="H1956" s="19"/>
      <c r="I1956" s="81"/>
      <c r="J1956" s="27" t="str" cm="1">
        <f t="array" ref="J1956">IFERROR(_xlfn.IFS(COUNTBLANK(G1956:I1956)=3,"",H1956="","H列に金額を入力してください",G1956=3,H1956,I1956="","I列に労働時間を入力してください",G1956=1,ROUND(H1956/(I1956*24),0),G1956=2,ROUND(H1956/(I1956*24),0)),"")</f>
        <v/>
      </c>
      <c r="K1956" s="80" t="str" cm="1">
        <f t="array" ref="K1956">IFERROR(_xlfn.IFS(D1956="","",J1956&lt;E1956,"×（法定外・要件外となる従業員です）",J1956&lt;=F1956,"〇",J1956&gt;F1956,"ー（要件外となる従業員です）"),"")</f>
        <v/>
      </c>
      <c r="L1956" s="25" t="str" cm="1">
        <f t="array" ref="L1956">IFERROR(_xlfn.IFS(COUNTBLANK(C1956:J1956)=8,"",C1956="","←C列に従業員名を姓名（フルネーム）で入力してください。誤変換にお気を付け下さい。",D1956="","←D列に都道府県を入力してください。",G1956="","←G列に1～3の選択肢を入力してください",H1956="","←H列に金額を入力してください",G1956=3,"",I1956="","←I列に所定労働時間を入力してください"),"")</f>
        <v/>
      </c>
    </row>
    <row r="1957" spans="1:12" ht="16.5" customHeight="1" x14ac:dyDescent="0.4">
      <c r="A1957" s="41" t="str">
        <f t="shared" si="30"/>
        <v/>
      </c>
      <c r="B1957" s="40"/>
      <c r="C1957" s="75"/>
      <c r="D1957" s="42"/>
      <c r="E1957" s="27" t="str" cm="1">
        <f t="array" ref="E1957">IFERROR(_xlfn.IFS(AND($F$4=45566,D1957="徳島"),VLOOKUP(D1957,最低賃金!$A$2:$G$49,2,FALSE),OR($F$4&lt;&gt;45566,D1957&lt;&gt;"徳島"),VLOOKUP(D1957,最低賃金!$A$2:$G$49,4,FALSE)),"")</f>
        <v/>
      </c>
      <c r="F1957" s="27" t="str">
        <f>IFERROR(VLOOKUP(D1957,最低賃金!$A$3:$G$49,6,FALSE),"")</f>
        <v/>
      </c>
      <c r="G1957" s="42"/>
      <c r="H1957" s="19"/>
      <c r="I1957" s="81"/>
      <c r="J1957" s="27" t="str" cm="1">
        <f t="array" ref="J1957">IFERROR(_xlfn.IFS(COUNTBLANK(G1957:I1957)=3,"",H1957="","H列に金額を入力してください",G1957=3,H1957,I1957="","I列に労働時間を入力してください",G1957=1,ROUND(H1957/(I1957*24),0),G1957=2,ROUND(H1957/(I1957*24),0)),"")</f>
        <v/>
      </c>
      <c r="K1957" s="80" t="str" cm="1">
        <f t="array" ref="K1957">IFERROR(_xlfn.IFS(D1957="","",J1957&lt;E1957,"×（法定外・要件外となる従業員です）",J1957&lt;=F1957,"〇",J1957&gt;F1957,"ー（要件外となる従業員です）"),"")</f>
        <v/>
      </c>
      <c r="L1957" s="25" t="str" cm="1">
        <f t="array" ref="L1957">IFERROR(_xlfn.IFS(COUNTBLANK(C1957:J1957)=8,"",C1957="","←C列に従業員名を姓名（フルネーム）で入力してください。誤変換にお気を付け下さい。",D1957="","←D列に都道府県を入力してください。",G1957="","←G列に1～3の選択肢を入力してください",H1957="","←H列に金額を入力してください",G1957=3,"",I1957="","←I列に所定労働時間を入力してください"),"")</f>
        <v/>
      </c>
    </row>
    <row r="1958" spans="1:12" ht="16.5" customHeight="1" x14ac:dyDescent="0.4">
      <c r="A1958" s="41" t="str">
        <f t="shared" si="30"/>
        <v/>
      </c>
      <c r="B1958" s="40"/>
      <c r="C1958" s="75"/>
      <c r="D1958" s="42"/>
      <c r="E1958" s="27" t="str" cm="1">
        <f t="array" ref="E1958">IFERROR(_xlfn.IFS(AND($F$4=45566,D1958="徳島"),VLOOKUP(D1958,最低賃金!$A$2:$G$49,2,FALSE),OR($F$4&lt;&gt;45566,D1958&lt;&gt;"徳島"),VLOOKUP(D1958,最低賃金!$A$2:$G$49,4,FALSE)),"")</f>
        <v/>
      </c>
      <c r="F1958" s="27" t="str">
        <f>IFERROR(VLOOKUP(D1958,最低賃金!$A$3:$G$49,6,FALSE),"")</f>
        <v/>
      </c>
      <c r="G1958" s="42"/>
      <c r="H1958" s="19"/>
      <c r="I1958" s="81"/>
      <c r="J1958" s="27" t="str" cm="1">
        <f t="array" ref="J1958">IFERROR(_xlfn.IFS(COUNTBLANK(G1958:I1958)=3,"",H1958="","H列に金額を入力してください",G1958=3,H1958,I1958="","I列に労働時間を入力してください",G1958=1,ROUND(H1958/(I1958*24),0),G1958=2,ROUND(H1958/(I1958*24),0)),"")</f>
        <v/>
      </c>
      <c r="K1958" s="80" t="str" cm="1">
        <f t="array" ref="K1958">IFERROR(_xlfn.IFS(D1958="","",J1958&lt;E1958,"×（法定外・要件外となる従業員です）",J1958&lt;=F1958,"〇",J1958&gt;F1958,"ー（要件外となる従業員です）"),"")</f>
        <v/>
      </c>
      <c r="L1958" s="25" t="str" cm="1">
        <f t="array" ref="L1958">IFERROR(_xlfn.IFS(COUNTBLANK(C1958:J1958)=8,"",C1958="","←C列に従業員名を姓名（フルネーム）で入力してください。誤変換にお気を付け下さい。",D1958="","←D列に都道府県を入力してください。",G1958="","←G列に1～3の選択肢を入力してください",H1958="","←H列に金額を入力してください",G1958=3,"",I1958="","←I列に所定労働時間を入力してください"),"")</f>
        <v/>
      </c>
    </row>
    <row r="1959" spans="1:12" ht="16.5" customHeight="1" x14ac:dyDescent="0.4">
      <c r="A1959" s="41" t="str">
        <f t="shared" si="30"/>
        <v/>
      </c>
      <c r="B1959" s="40"/>
      <c r="C1959" s="75"/>
      <c r="D1959" s="42"/>
      <c r="E1959" s="27" t="str" cm="1">
        <f t="array" ref="E1959">IFERROR(_xlfn.IFS(AND($F$4=45566,D1959="徳島"),VLOOKUP(D1959,最低賃金!$A$2:$G$49,2,FALSE),OR($F$4&lt;&gt;45566,D1959&lt;&gt;"徳島"),VLOOKUP(D1959,最低賃金!$A$2:$G$49,4,FALSE)),"")</f>
        <v/>
      </c>
      <c r="F1959" s="27" t="str">
        <f>IFERROR(VLOOKUP(D1959,最低賃金!$A$3:$G$49,6,FALSE),"")</f>
        <v/>
      </c>
      <c r="G1959" s="42"/>
      <c r="H1959" s="19"/>
      <c r="I1959" s="81"/>
      <c r="J1959" s="27" t="str" cm="1">
        <f t="array" ref="J1959">IFERROR(_xlfn.IFS(COUNTBLANK(G1959:I1959)=3,"",H1959="","H列に金額を入力してください",G1959=3,H1959,I1959="","I列に労働時間を入力してください",G1959=1,ROUND(H1959/(I1959*24),0),G1959=2,ROUND(H1959/(I1959*24),0)),"")</f>
        <v/>
      </c>
      <c r="K1959" s="80" t="str" cm="1">
        <f t="array" ref="K1959">IFERROR(_xlfn.IFS(D1959="","",J1959&lt;E1959,"×（法定外・要件外となる従業員です）",J1959&lt;=F1959,"〇",J1959&gt;F1959,"ー（要件外となる従業員です）"),"")</f>
        <v/>
      </c>
      <c r="L1959" s="25" t="str" cm="1">
        <f t="array" ref="L1959">IFERROR(_xlfn.IFS(COUNTBLANK(C1959:J1959)=8,"",C1959="","←C列に従業員名を姓名（フルネーム）で入力してください。誤変換にお気を付け下さい。",D1959="","←D列に都道府県を入力してください。",G1959="","←G列に1～3の選択肢を入力してください",H1959="","←H列に金額を入力してください",G1959=3,"",I1959="","←I列に所定労働時間を入力してください"),"")</f>
        <v/>
      </c>
    </row>
    <row r="1960" spans="1:12" ht="16.5" customHeight="1" x14ac:dyDescent="0.4">
      <c r="A1960" s="41" t="str">
        <f t="shared" si="30"/>
        <v/>
      </c>
      <c r="B1960" s="40"/>
      <c r="C1960" s="75"/>
      <c r="D1960" s="42"/>
      <c r="E1960" s="27" t="str" cm="1">
        <f t="array" ref="E1960">IFERROR(_xlfn.IFS(AND($F$4=45566,D1960="徳島"),VLOOKUP(D1960,最低賃金!$A$2:$G$49,2,FALSE),OR($F$4&lt;&gt;45566,D1960&lt;&gt;"徳島"),VLOOKUP(D1960,最低賃金!$A$2:$G$49,4,FALSE)),"")</f>
        <v/>
      </c>
      <c r="F1960" s="27" t="str">
        <f>IFERROR(VLOOKUP(D1960,最低賃金!$A$3:$G$49,6,FALSE),"")</f>
        <v/>
      </c>
      <c r="G1960" s="42"/>
      <c r="H1960" s="19"/>
      <c r="I1960" s="81"/>
      <c r="J1960" s="27" t="str" cm="1">
        <f t="array" ref="J1960">IFERROR(_xlfn.IFS(COUNTBLANK(G1960:I1960)=3,"",H1960="","H列に金額を入力してください",G1960=3,H1960,I1960="","I列に労働時間を入力してください",G1960=1,ROUND(H1960/(I1960*24),0),G1960=2,ROUND(H1960/(I1960*24),0)),"")</f>
        <v/>
      </c>
      <c r="K1960" s="80" t="str" cm="1">
        <f t="array" ref="K1960">IFERROR(_xlfn.IFS(D1960="","",J1960&lt;E1960,"×（法定外・要件外となる従業員です）",J1960&lt;=F1960,"〇",J1960&gt;F1960,"ー（要件外となる従業員です）"),"")</f>
        <v/>
      </c>
      <c r="L1960" s="25" t="str" cm="1">
        <f t="array" ref="L1960">IFERROR(_xlfn.IFS(COUNTBLANK(C1960:J1960)=8,"",C1960="","←C列に従業員名を姓名（フルネーム）で入力してください。誤変換にお気を付け下さい。",D1960="","←D列に都道府県を入力してください。",G1960="","←G列に1～3の選択肢を入力してください",H1960="","←H列に金額を入力してください",G1960=3,"",I1960="","←I列に所定労働時間を入力してください"),"")</f>
        <v/>
      </c>
    </row>
    <row r="1961" spans="1:12" ht="16.5" customHeight="1" x14ac:dyDescent="0.4">
      <c r="A1961" s="41" t="str">
        <f t="shared" si="30"/>
        <v/>
      </c>
      <c r="B1961" s="40"/>
      <c r="C1961" s="75"/>
      <c r="D1961" s="42"/>
      <c r="E1961" s="27" t="str" cm="1">
        <f t="array" ref="E1961">IFERROR(_xlfn.IFS(AND($F$4=45566,D1961="徳島"),VLOOKUP(D1961,最低賃金!$A$2:$G$49,2,FALSE),OR($F$4&lt;&gt;45566,D1961&lt;&gt;"徳島"),VLOOKUP(D1961,最低賃金!$A$2:$G$49,4,FALSE)),"")</f>
        <v/>
      </c>
      <c r="F1961" s="27" t="str">
        <f>IFERROR(VLOOKUP(D1961,最低賃金!$A$3:$G$49,6,FALSE),"")</f>
        <v/>
      </c>
      <c r="G1961" s="42"/>
      <c r="H1961" s="19"/>
      <c r="I1961" s="81"/>
      <c r="J1961" s="27" t="str" cm="1">
        <f t="array" ref="J1961">IFERROR(_xlfn.IFS(COUNTBLANK(G1961:I1961)=3,"",H1961="","H列に金額を入力してください",G1961=3,H1961,I1961="","I列に労働時間を入力してください",G1961=1,ROUND(H1961/(I1961*24),0),G1961=2,ROUND(H1961/(I1961*24),0)),"")</f>
        <v/>
      </c>
      <c r="K1961" s="80" t="str" cm="1">
        <f t="array" ref="K1961">IFERROR(_xlfn.IFS(D1961="","",J1961&lt;E1961,"×（法定外・要件外となる従業員です）",J1961&lt;=F1961,"〇",J1961&gt;F1961,"ー（要件外となる従業員です）"),"")</f>
        <v/>
      </c>
      <c r="L1961" s="25" t="str" cm="1">
        <f t="array" ref="L1961">IFERROR(_xlfn.IFS(COUNTBLANK(C1961:J1961)=8,"",C1961="","←C列に従業員名を姓名（フルネーム）で入力してください。誤変換にお気を付け下さい。",D1961="","←D列に都道府県を入力してください。",G1961="","←G列に1～3の選択肢を入力してください",H1961="","←H列に金額を入力してください",G1961=3,"",I1961="","←I列に所定労働時間を入力してください"),"")</f>
        <v/>
      </c>
    </row>
    <row r="1962" spans="1:12" ht="16.5" customHeight="1" x14ac:dyDescent="0.4">
      <c r="A1962" s="41" t="str">
        <f t="shared" si="30"/>
        <v/>
      </c>
      <c r="B1962" s="40"/>
      <c r="C1962" s="75"/>
      <c r="D1962" s="42"/>
      <c r="E1962" s="27" t="str" cm="1">
        <f t="array" ref="E1962">IFERROR(_xlfn.IFS(AND($F$4=45566,D1962="徳島"),VLOOKUP(D1962,最低賃金!$A$2:$G$49,2,FALSE),OR($F$4&lt;&gt;45566,D1962&lt;&gt;"徳島"),VLOOKUP(D1962,最低賃金!$A$2:$G$49,4,FALSE)),"")</f>
        <v/>
      </c>
      <c r="F1962" s="27" t="str">
        <f>IFERROR(VLOOKUP(D1962,最低賃金!$A$3:$G$49,6,FALSE),"")</f>
        <v/>
      </c>
      <c r="G1962" s="42"/>
      <c r="H1962" s="19"/>
      <c r="I1962" s="81"/>
      <c r="J1962" s="27" t="str" cm="1">
        <f t="array" ref="J1962">IFERROR(_xlfn.IFS(COUNTBLANK(G1962:I1962)=3,"",H1962="","H列に金額を入力してください",G1962=3,H1962,I1962="","I列に労働時間を入力してください",G1962=1,ROUND(H1962/(I1962*24),0),G1962=2,ROUND(H1962/(I1962*24),0)),"")</f>
        <v/>
      </c>
      <c r="K1962" s="80" t="str" cm="1">
        <f t="array" ref="K1962">IFERROR(_xlfn.IFS(D1962="","",J1962&lt;E1962,"×（法定外・要件外となる従業員です）",J1962&lt;=F1962,"〇",J1962&gt;F1962,"ー（要件外となる従業員です）"),"")</f>
        <v/>
      </c>
      <c r="L1962" s="25" t="str" cm="1">
        <f t="array" ref="L1962">IFERROR(_xlfn.IFS(COUNTBLANK(C1962:J1962)=8,"",C1962="","←C列に従業員名を姓名（フルネーム）で入力してください。誤変換にお気を付け下さい。",D1962="","←D列に都道府県を入力してください。",G1962="","←G列に1～3の選択肢を入力してください",H1962="","←H列に金額を入力してください",G1962=3,"",I1962="","←I列に所定労働時間を入力してください"),"")</f>
        <v/>
      </c>
    </row>
    <row r="1963" spans="1:12" ht="16.5" customHeight="1" x14ac:dyDescent="0.4">
      <c r="A1963" s="41" t="str">
        <f t="shared" si="30"/>
        <v/>
      </c>
      <c r="B1963" s="40"/>
      <c r="C1963" s="75"/>
      <c r="D1963" s="42"/>
      <c r="E1963" s="27" t="str" cm="1">
        <f t="array" ref="E1963">IFERROR(_xlfn.IFS(AND($F$4=45566,D1963="徳島"),VLOOKUP(D1963,最低賃金!$A$2:$G$49,2,FALSE),OR($F$4&lt;&gt;45566,D1963&lt;&gt;"徳島"),VLOOKUP(D1963,最低賃金!$A$2:$G$49,4,FALSE)),"")</f>
        <v/>
      </c>
      <c r="F1963" s="27" t="str">
        <f>IFERROR(VLOOKUP(D1963,最低賃金!$A$3:$G$49,6,FALSE),"")</f>
        <v/>
      </c>
      <c r="G1963" s="42"/>
      <c r="H1963" s="19"/>
      <c r="I1963" s="81"/>
      <c r="J1963" s="27" t="str" cm="1">
        <f t="array" ref="J1963">IFERROR(_xlfn.IFS(COUNTBLANK(G1963:I1963)=3,"",H1963="","H列に金額を入力してください",G1963=3,H1963,I1963="","I列に労働時間を入力してください",G1963=1,ROUND(H1963/(I1963*24),0),G1963=2,ROUND(H1963/(I1963*24),0)),"")</f>
        <v/>
      </c>
      <c r="K1963" s="80" t="str" cm="1">
        <f t="array" ref="K1963">IFERROR(_xlfn.IFS(D1963="","",J1963&lt;E1963,"×（法定外・要件外となる従業員です）",J1963&lt;=F1963,"〇",J1963&gt;F1963,"ー（要件外となる従業員です）"),"")</f>
        <v/>
      </c>
      <c r="L1963" s="25" t="str" cm="1">
        <f t="array" ref="L1963">IFERROR(_xlfn.IFS(COUNTBLANK(C1963:J1963)=8,"",C1963="","←C列に従業員名を姓名（フルネーム）で入力してください。誤変換にお気を付け下さい。",D1963="","←D列に都道府県を入力してください。",G1963="","←G列に1～3の選択肢を入力してください",H1963="","←H列に金額を入力してください",G1963=3,"",I1963="","←I列に所定労働時間を入力してください"),"")</f>
        <v/>
      </c>
    </row>
    <row r="1964" spans="1:12" ht="16.5" customHeight="1" x14ac:dyDescent="0.4">
      <c r="A1964" s="41" t="str">
        <f t="shared" si="30"/>
        <v/>
      </c>
      <c r="B1964" s="40"/>
      <c r="C1964" s="75"/>
      <c r="D1964" s="42"/>
      <c r="E1964" s="27" t="str" cm="1">
        <f t="array" ref="E1964">IFERROR(_xlfn.IFS(AND($F$4=45566,D1964="徳島"),VLOOKUP(D1964,最低賃金!$A$2:$G$49,2,FALSE),OR($F$4&lt;&gt;45566,D1964&lt;&gt;"徳島"),VLOOKUP(D1964,最低賃金!$A$2:$G$49,4,FALSE)),"")</f>
        <v/>
      </c>
      <c r="F1964" s="27" t="str">
        <f>IFERROR(VLOOKUP(D1964,最低賃金!$A$3:$G$49,6,FALSE),"")</f>
        <v/>
      </c>
      <c r="G1964" s="42"/>
      <c r="H1964" s="19"/>
      <c r="I1964" s="81"/>
      <c r="J1964" s="27" t="str" cm="1">
        <f t="array" ref="J1964">IFERROR(_xlfn.IFS(COUNTBLANK(G1964:I1964)=3,"",H1964="","H列に金額を入力してください",G1964=3,H1964,I1964="","I列に労働時間を入力してください",G1964=1,ROUND(H1964/(I1964*24),0),G1964=2,ROUND(H1964/(I1964*24),0)),"")</f>
        <v/>
      </c>
      <c r="K1964" s="80" t="str" cm="1">
        <f t="array" ref="K1964">IFERROR(_xlfn.IFS(D1964="","",J1964&lt;E1964,"×（法定外・要件外となる従業員です）",J1964&lt;=F1964,"〇",J1964&gt;F1964,"ー（要件外となる従業員です）"),"")</f>
        <v/>
      </c>
      <c r="L1964" s="25" t="str" cm="1">
        <f t="array" ref="L1964">IFERROR(_xlfn.IFS(COUNTBLANK(C1964:J1964)=8,"",C1964="","←C列に従業員名を姓名（フルネーム）で入力してください。誤変換にお気を付け下さい。",D1964="","←D列に都道府県を入力してください。",G1964="","←G列に1～3の選択肢を入力してください",H1964="","←H列に金額を入力してください",G1964=3,"",I1964="","←I列に所定労働時間を入力してください"),"")</f>
        <v/>
      </c>
    </row>
    <row r="1965" spans="1:12" ht="16.5" customHeight="1" x14ac:dyDescent="0.4">
      <c r="A1965" s="41" t="str">
        <f t="shared" si="30"/>
        <v/>
      </c>
      <c r="B1965" s="40"/>
      <c r="C1965" s="75"/>
      <c r="D1965" s="42"/>
      <c r="E1965" s="27" t="str" cm="1">
        <f t="array" ref="E1965">IFERROR(_xlfn.IFS(AND($F$4=45566,D1965="徳島"),VLOOKUP(D1965,最低賃金!$A$2:$G$49,2,FALSE),OR($F$4&lt;&gt;45566,D1965&lt;&gt;"徳島"),VLOOKUP(D1965,最低賃金!$A$2:$G$49,4,FALSE)),"")</f>
        <v/>
      </c>
      <c r="F1965" s="27" t="str">
        <f>IFERROR(VLOOKUP(D1965,最低賃金!$A$3:$G$49,6,FALSE),"")</f>
        <v/>
      </c>
      <c r="G1965" s="42"/>
      <c r="H1965" s="19"/>
      <c r="I1965" s="81"/>
      <c r="J1965" s="27" t="str" cm="1">
        <f t="array" ref="J1965">IFERROR(_xlfn.IFS(COUNTBLANK(G1965:I1965)=3,"",H1965="","H列に金額を入力してください",G1965=3,H1965,I1965="","I列に労働時間を入力してください",G1965=1,ROUND(H1965/(I1965*24),0),G1965=2,ROUND(H1965/(I1965*24),0)),"")</f>
        <v/>
      </c>
      <c r="K1965" s="80" t="str" cm="1">
        <f t="array" ref="K1965">IFERROR(_xlfn.IFS(D1965="","",J1965&lt;E1965,"×（法定外・要件外となる従業員です）",J1965&lt;=F1965,"〇",J1965&gt;F1965,"ー（要件外となる従業員です）"),"")</f>
        <v/>
      </c>
      <c r="L1965" s="25" t="str" cm="1">
        <f t="array" ref="L1965">IFERROR(_xlfn.IFS(COUNTBLANK(C1965:J1965)=8,"",C1965="","←C列に従業員名を姓名（フルネーム）で入力してください。誤変換にお気を付け下さい。",D1965="","←D列に都道府県を入力してください。",G1965="","←G列に1～3の選択肢を入力してください",H1965="","←H列に金額を入力してください",G1965=3,"",I1965="","←I列に所定労働時間を入力してください"),"")</f>
        <v/>
      </c>
    </row>
    <row r="1966" spans="1:12" ht="16.5" customHeight="1" x14ac:dyDescent="0.4">
      <c r="A1966" s="41" t="str">
        <f t="shared" si="30"/>
        <v/>
      </c>
      <c r="B1966" s="40"/>
      <c r="C1966" s="75"/>
      <c r="D1966" s="42"/>
      <c r="E1966" s="27" t="str" cm="1">
        <f t="array" ref="E1966">IFERROR(_xlfn.IFS(AND($F$4=45566,D1966="徳島"),VLOOKUP(D1966,最低賃金!$A$2:$G$49,2,FALSE),OR($F$4&lt;&gt;45566,D1966&lt;&gt;"徳島"),VLOOKUP(D1966,最低賃金!$A$2:$G$49,4,FALSE)),"")</f>
        <v/>
      </c>
      <c r="F1966" s="27" t="str">
        <f>IFERROR(VLOOKUP(D1966,最低賃金!$A$3:$G$49,6,FALSE),"")</f>
        <v/>
      </c>
      <c r="G1966" s="42"/>
      <c r="H1966" s="19"/>
      <c r="I1966" s="81"/>
      <c r="J1966" s="27" t="str" cm="1">
        <f t="array" ref="J1966">IFERROR(_xlfn.IFS(COUNTBLANK(G1966:I1966)=3,"",H1966="","H列に金額を入力してください",G1966=3,H1966,I1966="","I列に労働時間を入力してください",G1966=1,ROUND(H1966/(I1966*24),0),G1966=2,ROUND(H1966/(I1966*24),0)),"")</f>
        <v/>
      </c>
      <c r="K1966" s="80" t="str" cm="1">
        <f t="array" ref="K1966">IFERROR(_xlfn.IFS(D1966="","",J1966&lt;E1966,"×（法定外・要件外となる従業員です）",J1966&lt;=F1966,"〇",J1966&gt;F1966,"ー（要件外となる従業員です）"),"")</f>
        <v/>
      </c>
      <c r="L1966" s="25" t="str" cm="1">
        <f t="array" ref="L1966">IFERROR(_xlfn.IFS(COUNTBLANK(C1966:J1966)=8,"",C1966="","←C列に従業員名を姓名（フルネーム）で入力してください。誤変換にお気を付け下さい。",D1966="","←D列に都道府県を入力してください。",G1966="","←G列に1～3の選択肢を入力してください",H1966="","←H列に金額を入力してください",G1966=3,"",I1966="","←I列に所定労働時間を入力してください"),"")</f>
        <v/>
      </c>
    </row>
    <row r="1967" spans="1:12" ht="16.5" customHeight="1" x14ac:dyDescent="0.4">
      <c r="A1967" s="41" t="str">
        <f t="shared" si="30"/>
        <v/>
      </c>
      <c r="B1967" s="40"/>
      <c r="C1967" s="75"/>
      <c r="D1967" s="42"/>
      <c r="E1967" s="27" t="str" cm="1">
        <f t="array" ref="E1967">IFERROR(_xlfn.IFS(AND($F$4=45566,D1967="徳島"),VLOOKUP(D1967,最低賃金!$A$2:$G$49,2,FALSE),OR($F$4&lt;&gt;45566,D1967&lt;&gt;"徳島"),VLOOKUP(D1967,最低賃金!$A$2:$G$49,4,FALSE)),"")</f>
        <v/>
      </c>
      <c r="F1967" s="27" t="str">
        <f>IFERROR(VLOOKUP(D1967,最低賃金!$A$3:$G$49,6,FALSE),"")</f>
        <v/>
      </c>
      <c r="G1967" s="42"/>
      <c r="H1967" s="19"/>
      <c r="I1967" s="81"/>
      <c r="J1967" s="27" t="str" cm="1">
        <f t="array" ref="J1967">IFERROR(_xlfn.IFS(COUNTBLANK(G1967:I1967)=3,"",H1967="","H列に金額を入力してください",G1967=3,H1967,I1967="","I列に労働時間を入力してください",G1967=1,ROUND(H1967/(I1967*24),0),G1967=2,ROUND(H1967/(I1967*24),0)),"")</f>
        <v/>
      </c>
      <c r="K1967" s="80" t="str" cm="1">
        <f t="array" ref="K1967">IFERROR(_xlfn.IFS(D1967="","",J1967&lt;E1967,"×（法定外・要件外となる従業員です）",J1967&lt;=F1967,"〇",J1967&gt;F1967,"ー（要件外となる従業員です）"),"")</f>
        <v/>
      </c>
      <c r="L1967" s="25" t="str" cm="1">
        <f t="array" ref="L1967">IFERROR(_xlfn.IFS(COUNTBLANK(C1967:J1967)=8,"",C1967="","←C列に従業員名を姓名（フルネーム）で入力してください。誤変換にお気を付け下さい。",D1967="","←D列に都道府県を入力してください。",G1967="","←G列に1～3の選択肢を入力してください",H1967="","←H列に金額を入力してください",G1967=3,"",I1967="","←I列に所定労働時間を入力してください"),"")</f>
        <v/>
      </c>
    </row>
    <row r="1968" spans="1:12" ht="16.5" customHeight="1" x14ac:dyDescent="0.4">
      <c r="A1968" s="41" t="str">
        <f t="shared" si="30"/>
        <v/>
      </c>
      <c r="B1968" s="40"/>
      <c r="C1968" s="75"/>
      <c r="D1968" s="42"/>
      <c r="E1968" s="27" t="str" cm="1">
        <f t="array" ref="E1968">IFERROR(_xlfn.IFS(AND($F$4=45566,D1968="徳島"),VLOOKUP(D1968,最低賃金!$A$2:$G$49,2,FALSE),OR($F$4&lt;&gt;45566,D1968&lt;&gt;"徳島"),VLOOKUP(D1968,最低賃金!$A$2:$G$49,4,FALSE)),"")</f>
        <v/>
      </c>
      <c r="F1968" s="27" t="str">
        <f>IFERROR(VLOOKUP(D1968,最低賃金!$A$3:$G$49,6,FALSE),"")</f>
        <v/>
      </c>
      <c r="G1968" s="42"/>
      <c r="H1968" s="19"/>
      <c r="I1968" s="81"/>
      <c r="J1968" s="27" t="str" cm="1">
        <f t="array" ref="J1968">IFERROR(_xlfn.IFS(COUNTBLANK(G1968:I1968)=3,"",H1968="","H列に金額を入力してください",G1968=3,H1968,I1968="","I列に労働時間を入力してください",G1968=1,ROUND(H1968/(I1968*24),0),G1968=2,ROUND(H1968/(I1968*24),0)),"")</f>
        <v/>
      </c>
      <c r="K1968" s="80" t="str" cm="1">
        <f t="array" ref="K1968">IFERROR(_xlfn.IFS(D1968="","",J1968&lt;E1968,"×（法定外・要件外となる従業員です）",J1968&lt;=F1968,"〇",J1968&gt;F1968,"ー（要件外となる従業員です）"),"")</f>
        <v/>
      </c>
      <c r="L1968" s="25" t="str" cm="1">
        <f t="array" ref="L1968">IFERROR(_xlfn.IFS(COUNTBLANK(C1968:J1968)=8,"",C1968="","←C列に従業員名を姓名（フルネーム）で入力してください。誤変換にお気を付け下さい。",D1968="","←D列に都道府県を入力してください。",G1968="","←G列に1～3の選択肢を入力してください",H1968="","←H列に金額を入力してください",G1968=3,"",I1968="","←I列に所定労働時間を入力してください"),"")</f>
        <v/>
      </c>
    </row>
    <row r="1969" spans="1:12" ht="16.5" customHeight="1" x14ac:dyDescent="0.4">
      <c r="A1969" s="41" t="str">
        <f t="shared" si="30"/>
        <v/>
      </c>
      <c r="B1969" s="40"/>
      <c r="C1969" s="75"/>
      <c r="D1969" s="42"/>
      <c r="E1969" s="27" t="str" cm="1">
        <f t="array" ref="E1969">IFERROR(_xlfn.IFS(AND($F$4=45566,D1969="徳島"),VLOOKUP(D1969,最低賃金!$A$2:$G$49,2,FALSE),OR($F$4&lt;&gt;45566,D1969&lt;&gt;"徳島"),VLOOKUP(D1969,最低賃金!$A$2:$G$49,4,FALSE)),"")</f>
        <v/>
      </c>
      <c r="F1969" s="27" t="str">
        <f>IFERROR(VLOOKUP(D1969,最低賃金!$A$3:$G$49,6,FALSE),"")</f>
        <v/>
      </c>
      <c r="G1969" s="42"/>
      <c r="H1969" s="19"/>
      <c r="I1969" s="81"/>
      <c r="J1969" s="27" t="str" cm="1">
        <f t="array" ref="J1969">IFERROR(_xlfn.IFS(COUNTBLANK(G1969:I1969)=3,"",H1969="","H列に金額を入力してください",G1969=3,H1969,I1969="","I列に労働時間を入力してください",G1969=1,ROUND(H1969/(I1969*24),0),G1969=2,ROUND(H1969/(I1969*24),0)),"")</f>
        <v/>
      </c>
      <c r="K1969" s="80" t="str" cm="1">
        <f t="array" ref="K1969">IFERROR(_xlfn.IFS(D1969="","",J1969&lt;E1969,"×（法定外・要件外となる従業員です）",J1969&lt;=F1969,"〇",J1969&gt;F1969,"ー（要件外となる従業員です）"),"")</f>
        <v/>
      </c>
      <c r="L1969" s="25" t="str" cm="1">
        <f t="array" ref="L1969">IFERROR(_xlfn.IFS(COUNTBLANK(C1969:J1969)=8,"",C1969="","←C列に従業員名を姓名（フルネーム）で入力してください。誤変換にお気を付け下さい。",D1969="","←D列に都道府県を入力してください。",G1969="","←G列に1～3の選択肢を入力してください",H1969="","←H列に金額を入力してください",G1969=3,"",I1969="","←I列に所定労働時間を入力してください"),"")</f>
        <v/>
      </c>
    </row>
    <row r="1970" spans="1:12" ht="16.5" customHeight="1" x14ac:dyDescent="0.4">
      <c r="A1970" s="41" t="str">
        <f t="shared" ref="A1970:A2033" si="31">IF(C1970="","",A1969+1)</f>
        <v/>
      </c>
      <c r="B1970" s="40"/>
      <c r="C1970" s="75"/>
      <c r="D1970" s="42"/>
      <c r="E1970" s="27" t="str" cm="1">
        <f t="array" ref="E1970">IFERROR(_xlfn.IFS(AND($F$4=45566,D1970="徳島"),VLOOKUP(D1970,最低賃金!$A$2:$G$49,2,FALSE),OR($F$4&lt;&gt;45566,D1970&lt;&gt;"徳島"),VLOOKUP(D1970,最低賃金!$A$2:$G$49,4,FALSE)),"")</f>
        <v/>
      </c>
      <c r="F1970" s="27" t="str">
        <f>IFERROR(VLOOKUP(D1970,最低賃金!$A$3:$G$49,6,FALSE),"")</f>
        <v/>
      </c>
      <c r="G1970" s="42"/>
      <c r="H1970" s="19"/>
      <c r="I1970" s="81"/>
      <c r="J1970" s="27" t="str" cm="1">
        <f t="array" ref="J1970">IFERROR(_xlfn.IFS(COUNTBLANK(G1970:I1970)=3,"",H1970="","H列に金額を入力してください",G1970=3,H1970,I1970="","I列に労働時間を入力してください",G1970=1,ROUND(H1970/(I1970*24),0),G1970=2,ROUND(H1970/(I1970*24),0)),"")</f>
        <v/>
      </c>
      <c r="K1970" s="80" t="str" cm="1">
        <f t="array" ref="K1970">IFERROR(_xlfn.IFS(D1970="","",J1970&lt;E1970,"×（法定外・要件外となる従業員です）",J1970&lt;=F1970,"〇",J1970&gt;F1970,"ー（要件外となる従業員です）"),"")</f>
        <v/>
      </c>
      <c r="L1970" s="25" t="str" cm="1">
        <f t="array" ref="L1970">IFERROR(_xlfn.IFS(COUNTBLANK(C1970:J1970)=8,"",C1970="","←C列に従業員名を姓名（フルネーム）で入力してください。誤変換にお気を付け下さい。",D1970="","←D列に都道府県を入力してください。",G1970="","←G列に1～3の選択肢を入力してください",H1970="","←H列に金額を入力してください",G1970=3,"",I1970="","←I列に所定労働時間を入力してください"),"")</f>
        <v/>
      </c>
    </row>
    <row r="1971" spans="1:12" ht="16.5" customHeight="1" x14ac:dyDescent="0.4">
      <c r="A1971" s="41" t="str">
        <f t="shared" si="31"/>
        <v/>
      </c>
      <c r="B1971" s="40"/>
      <c r="C1971" s="75"/>
      <c r="D1971" s="42"/>
      <c r="E1971" s="27" t="str" cm="1">
        <f t="array" ref="E1971">IFERROR(_xlfn.IFS(AND($F$4=45566,D1971="徳島"),VLOOKUP(D1971,最低賃金!$A$2:$G$49,2,FALSE),OR($F$4&lt;&gt;45566,D1971&lt;&gt;"徳島"),VLOOKUP(D1971,最低賃金!$A$2:$G$49,4,FALSE)),"")</f>
        <v/>
      </c>
      <c r="F1971" s="27" t="str">
        <f>IFERROR(VLOOKUP(D1971,最低賃金!$A$3:$G$49,6,FALSE),"")</f>
        <v/>
      </c>
      <c r="G1971" s="42"/>
      <c r="H1971" s="19"/>
      <c r="I1971" s="81"/>
      <c r="J1971" s="27" t="str" cm="1">
        <f t="array" ref="J1971">IFERROR(_xlfn.IFS(COUNTBLANK(G1971:I1971)=3,"",H1971="","H列に金額を入力してください",G1971=3,H1971,I1971="","I列に労働時間を入力してください",G1971=1,ROUND(H1971/(I1971*24),0),G1971=2,ROUND(H1971/(I1971*24),0)),"")</f>
        <v/>
      </c>
      <c r="K1971" s="80" t="str" cm="1">
        <f t="array" ref="K1971">IFERROR(_xlfn.IFS(D1971="","",J1971&lt;E1971,"×（法定外・要件外となる従業員です）",J1971&lt;=F1971,"〇",J1971&gt;F1971,"ー（要件外となる従業員です）"),"")</f>
        <v/>
      </c>
      <c r="L1971" s="25" t="str" cm="1">
        <f t="array" ref="L1971">IFERROR(_xlfn.IFS(COUNTBLANK(C1971:J1971)=8,"",C1971="","←C列に従業員名を姓名（フルネーム）で入力してください。誤変換にお気を付け下さい。",D1971="","←D列に都道府県を入力してください。",G1971="","←G列に1～3の選択肢を入力してください",H1971="","←H列に金額を入力してください",G1971=3,"",I1971="","←I列に所定労働時間を入力してください"),"")</f>
        <v/>
      </c>
    </row>
    <row r="1972" spans="1:12" ht="16.5" customHeight="1" x14ac:dyDescent="0.4">
      <c r="A1972" s="41" t="str">
        <f t="shared" si="31"/>
        <v/>
      </c>
      <c r="B1972" s="40"/>
      <c r="C1972" s="75"/>
      <c r="D1972" s="42"/>
      <c r="E1972" s="27" t="str" cm="1">
        <f t="array" ref="E1972">IFERROR(_xlfn.IFS(AND($F$4=45566,D1972="徳島"),VLOOKUP(D1972,最低賃金!$A$2:$G$49,2,FALSE),OR($F$4&lt;&gt;45566,D1972&lt;&gt;"徳島"),VLOOKUP(D1972,最低賃金!$A$2:$G$49,4,FALSE)),"")</f>
        <v/>
      </c>
      <c r="F1972" s="27" t="str">
        <f>IFERROR(VLOOKUP(D1972,最低賃金!$A$3:$G$49,6,FALSE),"")</f>
        <v/>
      </c>
      <c r="G1972" s="42"/>
      <c r="H1972" s="19"/>
      <c r="I1972" s="81"/>
      <c r="J1972" s="27" t="str" cm="1">
        <f t="array" ref="J1972">IFERROR(_xlfn.IFS(COUNTBLANK(G1972:I1972)=3,"",H1972="","H列に金額を入力してください",G1972=3,H1972,I1972="","I列に労働時間を入力してください",G1972=1,ROUND(H1972/(I1972*24),0),G1972=2,ROUND(H1972/(I1972*24),0)),"")</f>
        <v/>
      </c>
      <c r="K1972" s="80" t="str" cm="1">
        <f t="array" ref="K1972">IFERROR(_xlfn.IFS(D1972="","",J1972&lt;E1972,"×（法定外・要件外となる従業員です）",J1972&lt;=F1972,"〇",J1972&gt;F1972,"ー（要件外となる従業員です）"),"")</f>
        <v/>
      </c>
      <c r="L1972" s="25" t="str" cm="1">
        <f t="array" ref="L1972">IFERROR(_xlfn.IFS(COUNTBLANK(C1972:J1972)=8,"",C1972="","←C列に従業員名を姓名（フルネーム）で入力してください。誤変換にお気を付け下さい。",D1972="","←D列に都道府県を入力してください。",G1972="","←G列に1～3の選択肢を入力してください",H1972="","←H列に金額を入力してください",G1972=3,"",I1972="","←I列に所定労働時間を入力してください"),"")</f>
        <v/>
      </c>
    </row>
    <row r="1973" spans="1:12" ht="16.5" customHeight="1" x14ac:dyDescent="0.4">
      <c r="A1973" s="41" t="str">
        <f t="shared" si="31"/>
        <v/>
      </c>
      <c r="B1973" s="40"/>
      <c r="C1973" s="75"/>
      <c r="D1973" s="42"/>
      <c r="E1973" s="27" t="str" cm="1">
        <f t="array" ref="E1973">IFERROR(_xlfn.IFS(AND($F$4=45566,D1973="徳島"),VLOOKUP(D1973,最低賃金!$A$2:$G$49,2,FALSE),OR($F$4&lt;&gt;45566,D1973&lt;&gt;"徳島"),VLOOKUP(D1973,最低賃金!$A$2:$G$49,4,FALSE)),"")</f>
        <v/>
      </c>
      <c r="F1973" s="27" t="str">
        <f>IFERROR(VLOOKUP(D1973,最低賃金!$A$3:$G$49,6,FALSE),"")</f>
        <v/>
      </c>
      <c r="G1973" s="42"/>
      <c r="H1973" s="19"/>
      <c r="I1973" s="81"/>
      <c r="J1973" s="27" t="str" cm="1">
        <f t="array" ref="J1973">IFERROR(_xlfn.IFS(COUNTBLANK(G1973:I1973)=3,"",H1973="","H列に金額を入力してください",G1973=3,H1973,I1973="","I列に労働時間を入力してください",G1973=1,ROUND(H1973/(I1973*24),0),G1973=2,ROUND(H1973/(I1973*24),0)),"")</f>
        <v/>
      </c>
      <c r="K1973" s="80" t="str" cm="1">
        <f t="array" ref="K1973">IFERROR(_xlfn.IFS(D1973="","",J1973&lt;E1973,"×（法定外・要件外となる従業員です）",J1973&lt;=F1973,"〇",J1973&gt;F1973,"ー（要件外となる従業員です）"),"")</f>
        <v/>
      </c>
      <c r="L1973" s="25" t="str" cm="1">
        <f t="array" ref="L1973">IFERROR(_xlfn.IFS(COUNTBLANK(C1973:J1973)=8,"",C1973="","←C列に従業員名を姓名（フルネーム）で入力してください。誤変換にお気を付け下さい。",D1973="","←D列に都道府県を入力してください。",G1973="","←G列に1～3の選択肢を入力してください",H1973="","←H列に金額を入力してください",G1973=3,"",I1973="","←I列に所定労働時間を入力してください"),"")</f>
        <v/>
      </c>
    </row>
    <row r="1974" spans="1:12" ht="16.5" customHeight="1" x14ac:dyDescent="0.4">
      <c r="A1974" s="41" t="str">
        <f t="shared" si="31"/>
        <v/>
      </c>
      <c r="B1974" s="40"/>
      <c r="C1974" s="75"/>
      <c r="D1974" s="42"/>
      <c r="E1974" s="27" t="str" cm="1">
        <f t="array" ref="E1974">IFERROR(_xlfn.IFS(AND($F$4=45566,D1974="徳島"),VLOOKUP(D1974,最低賃金!$A$2:$G$49,2,FALSE),OR($F$4&lt;&gt;45566,D1974&lt;&gt;"徳島"),VLOOKUP(D1974,最低賃金!$A$2:$G$49,4,FALSE)),"")</f>
        <v/>
      </c>
      <c r="F1974" s="27" t="str">
        <f>IFERROR(VLOOKUP(D1974,最低賃金!$A$3:$G$49,6,FALSE),"")</f>
        <v/>
      </c>
      <c r="G1974" s="42"/>
      <c r="H1974" s="19"/>
      <c r="I1974" s="81"/>
      <c r="J1974" s="27" t="str" cm="1">
        <f t="array" ref="J1974">IFERROR(_xlfn.IFS(COUNTBLANK(G1974:I1974)=3,"",H1974="","H列に金額を入力してください",G1974=3,H1974,I1974="","I列に労働時間を入力してください",G1974=1,ROUND(H1974/(I1974*24),0),G1974=2,ROUND(H1974/(I1974*24),0)),"")</f>
        <v/>
      </c>
      <c r="K1974" s="80" t="str" cm="1">
        <f t="array" ref="K1974">IFERROR(_xlfn.IFS(D1974="","",J1974&lt;E1974,"×（法定外・要件外となる従業員です）",J1974&lt;=F1974,"〇",J1974&gt;F1974,"ー（要件外となる従業員です）"),"")</f>
        <v/>
      </c>
      <c r="L1974" s="25" t="str" cm="1">
        <f t="array" ref="L1974">IFERROR(_xlfn.IFS(COUNTBLANK(C1974:J1974)=8,"",C1974="","←C列に従業員名を姓名（フルネーム）で入力してください。誤変換にお気を付け下さい。",D1974="","←D列に都道府県を入力してください。",G1974="","←G列に1～3の選択肢を入力してください",H1974="","←H列に金額を入力してください",G1974=3,"",I1974="","←I列に所定労働時間を入力してください"),"")</f>
        <v/>
      </c>
    </row>
    <row r="1975" spans="1:12" ht="16.5" customHeight="1" x14ac:dyDescent="0.4">
      <c r="A1975" s="41" t="str">
        <f t="shared" si="31"/>
        <v/>
      </c>
      <c r="B1975" s="40"/>
      <c r="C1975" s="75"/>
      <c r="D1975" s="42"/>
      <c r="E1975" s="27" t="str" cm="1">
        <f t="array" ref="E1975">IFERROR(_xlfn.IFS(AND($F$4=45566,D1975="徳島"),VLOOKUP(D1975,最低賃金!$A$2:$G$49,2,FALSE),OR($F$4&lt;&gt;45566,D1975&lt;&gt;"徳島"),VLOOKUP(D1975,最低賃金!$A$2:$G$49,4,FALSE)),"")</f>
        <v/>
      </c>
      <c r="F1975" s="27" t="str">
        <f>IFERROR(VLOOKUP(D1975,最低賃金!$A$3:$G$49,6,FALSE),"")</f>
        <v/>
      </c>
      <c r="G1975" s="42"/>
      <c r="H1975" s="19"/>
      <c r="I1975" s="81"/>
      <c r="J1975" s="27" t="str" cm="1">
        <f t="array" ref="J1975">IFERROR(_xlfn.IFS(COUNTBLANK(G1975:I1975)=3,"",H1975="","H列に金額を入力してください",G1975=3,H1975,I1975="","I列に労働時間を入力してください",G1975=1,ROUND(H1975/(I1975*24),0),G1975=2,ROUND(H1975/(I1975*24),0)),"")</f>
        <v/>
      </c>
      <c r="K1975" s="80" t="str" cm="1">
        <f t="array" ref="K1975">IFERROR(_xlfn.IFS(D1975="","",J1975&lt;E1975,"×（法定外・要件外となる従業員です）",J1975&lt;=F1975,"〇",J1975&gt;F1975,"ー（要件外となる従業員です）"),"")</f>
        <v/>
      </c>
      <c r="L1975" s="25" t="str" cm="1">
        <f t="array" ref="L1975">IFERROR(_xlfn.IFS(COUNTBLANK(C1975:J1975)=8,"",C1975="","←C列に従業員名を姓名（フルネーム）で入力してください。誤変換にお気を付け下さい。",D1975="","←D列に都道府県を入力してください。",G1975="","←G列に1～3の選択肢を入力してください",H1975="","←H列に金額を入力してください",G1975=3,"",I1975="","←I列に所定労働時間を入力してください"),"")</f>
        <v/>
      </c>
    </row>
    <row r="1976" spans="1:12" ht="16.5" customHeight="1" x14ac:dyDescent="0.4">
      <c r="A1976" s="41" t="str">
        <f t="shared" si="31"/>
        <v/>
      </c>
      <c r="B1976" s="40"/>
      <c r="C1976" s="75"/>
      <c r="D1976" s="42"/>
      <c r="E1976" s="27" t="str" cm="1">
        <f t="array" ref="E1976">IFERROR(_xlfn.IFS(AND($F$4=45566,D1976="徳島"),VLOOKUP(D1976,最低賃金!$A$2:$G$49,2,FALSE),OR($F$4&lt;&gt;45566,D1976&lt;&gt;"徳島"),VLOOKUP(D1976,最低賃金!$A$2:$G$49,4,FALSE)),"")</f>
        <v/>
      </c>
      <c r="F1976" s="27" t="str">
        <f>IFERROR(VLOOKUP(D1976,最低賃金!$A$3:$G$49,6,FALSE),"")</f>
        <v/>
      </c>
      <c r="G1976" s="42"/>
      <c r="H1976" s="19"/>
      <c r="I1976" s="81"/>
      <c r="J1976" s="27" t="str" cm="1">
        <f t="array" ref="J1976">IFERROR(_xlfn.IFS(COUNTBLANK(G1976:I1976)=3,"",H1976="","H列に金額を入力してください",G1976=3,H1976,I1976="","I列に労働時間を入力してください",G1976=1,ROUND(H1976/(I1976*24),0),G1976=2,ROUND(H1976/(I1976*24),0)),"")</f>
        <v/>
      </c>
      <c r="K1976" s="80" t="str" cm="1">
        <f t="array" ref="K1976">IFERROR(_xlfn.IFS(D1976="","",J1976&lt;E1976,"×（法定外・要件外となる従業員です）",J1976&lt;=F1976,"〇",J1976&gt;F1976,"ー（要件外となる従業員です）"),"")</f>
        <v/>
      </c>
      <c r="L1976" s="25" t="str" cm="1">
        <f t="array" ref="L1976">IFERROR(_xlfn.IFS(COUNTBLANK(C1976:J1976)=8,"",C1976="","←C列に従業員名を姓名（フルネーム）で入力してください。誤変換にお気を付け下さい。",D1976="","←D列に都道府県を入力してください。",G1976="","←G列に1～3の選択肢を入力してください",H1976="","←H列に金額を入力してください",G1976=3,"",I1976="","←I列に所定労働時間を入力してください"),"")</f>
        <v/>
      </c>
    </row>
    <row r="1977" spans="1:12" ht="16.5" customHeight="1" x14ac:dyDescent="0.4">
      <c r="A1977" s="41" t="str">
        <f t="shared" si="31"/>
        <v/>
      </c>
      <c r="B1977" s="40"/>
      <c r="C1977" s="75"/>
      <c r="D1977" s="42"/>
      <c r="E1977" s="27" t="str" cm="1">
        <f t="array" ref="E1977">IFERROR(_xlfn.IFS(AND($F$4=45566,D1977="徳島"),VLOOKUP(D1977,最低賃金!$A$2:$G$49,2,FALSE),OR($F$4&lt;&gt;45566,D1977&lt;&gt;"徳島"),VLOOKUP(D1977,最低賃金!$A$2:$G$49,4,FALSE)),"")</f>
        <v/>
      </c>
      <c r="F1977" s="27" t="str">
        <f>IFERROR(VLOOKUP(D1977,最低賃金!$A$3:$G$49,6,FALSE),"")</f>
        <v/>
      </c>
      <c r="G1977" s="42"/>
      <c r="H1977" s="19"/>
      <c r="I1977" s="81"/>
      <c r="J1977" s="27" t="str" cm="1">
        <f t="array" ref="J1977">IFERROR(_xlfn.IFS(COUNTBLANK(G1977:I1977)=3,"",H1977="","H列に金額を入力してください",G1977=3,H1977,I1977="","I列に労働時間を入力してください",G1977=1,ROUND(H1977/(I1977*24),0),G1977=2,ROUND(H1977/(I1977*24),0)),"")</f>
        <v/>
      </c>
      <c r="K1977" s="80" t="str" cm="1">
        <f t="array" ref="K1977">IFERROR(_xlfn.IFS(D1977="","",J1977&lt;E1977,"×（法定外・要件外となる従業員です）",J1977&lt;=F1977,"〇",J1977&gt;F1977,"ー（要件外となる従業員です）"),"")</f>
        <v/>
      </c>
      <c r="L1977" s="25" t="str" cm="1">
        <f t="array" ref="L1977">IFERROR(_xlfn.IFS(COUNTBLANK(C1977:J1977)=8,"",C1977="","←C列に従業員名を姓名（フルネーム）で入力してください。誤変換にお気を付け下さい。",D1977="","←D列に都道府県を入力してください。",G1977="","←G列に1～3の選択肢を入力してください",H1977="","←H列に金額を入力してください",G1977=3,"",I1977="","←I列に所定労働時間を入力してください"),"")</f>
        <v/>
      </c>
    </row>
    <row r="1978" spans="1:12" ht="16.5" customHeight="1" x14ac:dyDescent="0.4">
      <c r="A1978" s="41" t="str">
        <f t="shared" si="31"/>
        <v/>
      </c>
      <c r="B1978" s="40"/>
      <c r="C1978" s="75"/>
      <c r="D1978" s="42"/>
      <c r="E1978" s="27" t="str" cm="1">
        <f t="array" ref="E1978">IFERROR(_xlfn.IFS(AND($F$4=45566,D1978="徳島"),VLOOKUP(D1978,最低賃金!$A$2:$G$49,2,FALSE),OR($F$4&lt;&gt;45566,D1978&lt;&gt;"徳島"),VLOOKUP(D1978,最低賃金!$A$2:$G$49,4,FALSE)),"")</f>
        <v/>
      </c>
      <c r="F1978" s="27" t="str">
        <f>IFERROR(VLOOKUP(D1978,最低賃金!$A$3:$G$49,6,FALSE),"")</f>
        <v/>
      </c>
      <c r="G1978" s="42"/>
      <c r="H1978" s="19"/>
      <c r="I1978" s="81"/>
      <c r="J1978" s="27" t="str" cm="1">
        <f t="array" ref="J1978">IFERROR(_xlfn.IFS(COUNTBLANK(G1978:I1978)=3,"",H1978="","H列に金額を入力してください",G1978=3,H1978,I1978="","I列に労働時間を入力してください",G1978=1,ROUND(H1978/(I1978*24),0),G1978=2,ROUND(H1978/(I1978*24),0)),"")</f>
        <v/>
      </c>
      <c r="K1978" s="80" t="str" cm="1">
        <f t="array" ref="K1978">IFERROR(_xlfn.IFS(D1978="","",J1978&lt;E1978,"×（法定外・要件外となる従業員です）",J1978&lt;=F1978,"〇",J1978&gt;F1978,"ー（要件外となる従業員です）"),"")</f>
        <v/>
      </c>
      <c r="L1978" s="25" t="str" cm="1">
        <f t="array" ref="L1978">IFERROR(_xlfn.IFS(COUNTBLANK(C1978:J1978)=8,"",C1978="","←C列に従業員名を姓名（フルネーム）で入力してください。誤変換にお気を付け下さい。",D1978="","←D列に都道府県を入力してください。",G1978="","←G列に1～3の選択肢を入力してください",H1978="","←H列に金額を入力してください",G1978=3,"",I1978="","←I列に所定労働時間を入力してください"),"")</f>
        <v/>
      </c>
    </row>
    <row r="1979" spans="1:12" ht="16.5" customHeight="1" x14ac:dyDescent="0.4">
      <c r="A1979" s="41" t="str">
        <f t="shared" si="31"/>
        <v/>
      </c>
      <c r="B1979" s="40"/>
      <c r="C1979" s="75"/>
      <c r="D1979" s="42"/>
      <c r="E1979" s="27" t="str" cm="1">
        <f t="array" ref="E1979">IFERROR(_xlfn.IFS(AND($F$4=45566,D1979="徳島"),VLOOKUP(D1979,最低賃金!$A$2:$G$49,2,FALSE),OR($F$4&lt;&gt;45566,D1979&lt;&gt;"徳島"),VLOOKUP(D1979,最低賃金!$A$2:$G$49,4,FALSE)),"")</f>
        <v/>
      </c>
      <c r="F1979" s="27" t="str">
        <f>IFERROR(VLOOKUP(D1979,最低賃金!$A$3:$G$49,6,FALSE),"")</f>
        <v/>
      </c>
      <c r="G1979" s="42"/>
      <c r="H1979" s="19"/>
      <c r="I1979" s="81"/>
      <c r="J1979" s="27" t="str" cm="1">
        <f t="array" ref="J1979">IFERROR(_xlfn.IFS(COUNTBLANK(G1979:I1979)=3,"",H1979="","H列に金額を入力してください",G1979=3,H1979,I1979="","I列に労働時間を入力してください",G1979=1,ROUND(H1979/(I1979*24),0),G1979=2,ROUND(H1979/(I1979*24),0)),"")</f>
        <v/>
      </c>
      <c r="K1979" s="80" t="str" cm="1">
        <f t="array" ref="K1979">IFERROR(_xlfn.IFS(D1979="","",J1979&lt;E1979,"×（法定外・要件外となる従業員です）",J1979&lt;=F1979,"〇",J1979&gt;F1979,"ー（要件外となる従業員です）"),"")</f>
        <v/>
      </c>
      <c r="L1979" s="25" t="str" cm="1">
        <f t="array" ref="L1979">IFERROR(_xlfn.IFS(COUNTBLANK(C1979:J1979)=8,"",C1979="","←C列に従業員名を姓名（フルネーム）で入力してください。誤変換にお気を付け下さい。",D1979="","←D列に都道府県を入力してください。",G1979="","←G列に1～3の選択肢を入力してください",H1979="","←H列に金額を入力してください",G1979=3,"",I1979="","←I列に所定労働時間を入力してください"),"")</f>
        <v/>
      </c>
    </row>
    <row r="1980" spans="1:12" ht="16.5" customHeight="1" x14ac:dyDescent="0.4">
      <c r="A1980" s="41" t="str">
        <f t="shared" si="31"/>
        <v/>
      </c>
      <c r="B1980" s="40"/>
      <c r="C1980" s="75"/>
      <c r="D1980" s="42"/>
      <c r="E1980" s="27" t="str" cm="1">
        <f t="array" ref="E1980">IFERROR(_xlfn.IFS(AND($F$4=45566,D1980="徳島"),VLOOKUP(D1980,最低賃金!$A$2:$G$49,2,FALSE),OR($F$4&lt;&gt;45566,D1980&lt;&gt;"徳島"),VLOOKUP(D1980,最低賃金!$A$2:$G$49,4,FALSE)),"")</f>
        <v/>
      </c>
      <c r="F1980" s="27" t="str">
        <f>IFERROR(VLOOKUP(D1980,最低賃金!$A$3:$G$49,6,FALSE),"")</f>
        <v/>
      </c>
      <c r="G1980" s="42"/>
      <c r="H1980" s="19"/>
      <c r="I1980" s="81"/>
      <c r="J1980" s="27" t="str" cm="1">
        <f t="array" ref="J1980">IFERROR(_xlfn.IFS(COUNTBLANK(G1980:I1980)=3,"",H1980="","H列に金額を入力してください",G1980=3,H1980,I1980="","I列に労働時間を入力してください",G1980=1,ROUND(H1980/(I1980*24),0),G1980=2,ROUND(H1980/(I1980*24),0)),"")</f>
        <v/>
      </c>
      <c r="K1980" s="80" t="str" cm="1">
        <f t="array" ref="K1980">IFERROR(_xlfn.IFS(D1980="","",J1980&lt;E1980,"×（法定外・要件外となる従業員です）",J1980&lt;=F1980,"〇",J1980&gt;F1980,"ー（要件外となる従業員です）"),"")</f>
        <v/>
      </c>
      <c r="L1980" s="25" t="str" cm="1">
        <f t="array" ref="L1980">IFERROR(_xlfn.IFS(COUNTBLANK(C1980:J1980)=8,"",C1980="","←C列に従業員名を姓名（フルネーム）で入力してください。誤変換にお気を付け下さい。",D1980="","←D列に都道府県を入力してください。",G1980="","←G列に1～3の選択肢を入力してください",H1980="","←H列に金額を入力してください",G1980=3,"",I1980="","←I列に所定労働時間を入力してください"),"")</f>
        <v/>
      </c>
    </row>
    <row r="1981" spans="1:12" ht="16.5" customHeight="1" x14ac:dyDescent="0.4">
      <c r="A1981" s="41" t="str">
        <f t="shared" si="31"/>
        <v/>
      </c>
      <c r="B1981" s="40"/>
      <c r="C1981" s="75"/>
      <c r="D1981" s="42"/>
      <c r="E1981" s="27" t="str" cm="1">
        <f t="array" ref="E1981">IFERROR(_xlfn.IFS(AND($F$4=45566,D1981="徳島"),VLOOKUP(D1981,最低賃金!$A$2:$G$49,2,FALSE),OR($F$4&lt;&gt;45566,D1981&lt;&gt;"徳島"),VLOOKUP(D1981,最低賃金!$A$2:$G$49,4,FALSE)),"")</f>
        <v/>
      </c>
      <c r="F1981" s="27" t="str">
        <f>IFERROR(VLOOKUP(D1981,最低賃金!$A$3:$G$49,6,FALSE),"")</f>
        <v/>
      </c>
      <c r="G1981" s="42"/>
      <c r="H1981" s="19"/>
      <c r="I1981" s="81"/>
      <c r="J1981" s="27" t="str" cm="1">
        <f t="array" ref="J1981">IFERROR(_xlfn.IFS(COUNTBLANK(G1981:I1981)=3,"",H1981="","H列に金額を入力してください",G1981=3,H1981,I1981="","I列に労働時間を入力してください",G1981=1,ROUND(H1981/(I1981*24),0),G1981=2,ROUND(H1981/(I1981*24),0)),"")</f>
        <v/>
      </c>
      <c r="K1981" s="80" t="str" cm="1">
        <f t="array" ref="K1981">IFERROR(_xlfn.IFS(D1981="","",J1981&lt;E1981,"×（法定外・要件外となる従業員です）",J1981&lt;=F1981,"〇",J1981&gt;F1981,"ー（要件外となる従業員です）"),"")</f>
        <v/>
      </c>
      <c r="L1981" s="25" t="str" cm="1">
        <f t="array" ref="L1981">IFERROR(_xlfn.IFS(COUNTBLANK(C1981:J1981)=8,"",C1981="","←C列に従業員名を姓名（フルネーム）で入力してください。誤変換にお気を付け下さい。",D1981="","←D列に都道府県を入力してください。",G1981="","←G列に1～3の選択肢を入力してください",H1981="","←H列に金額を入力してください",G1981=3,"",I1981="","←I列に所定労働時間を入力してください"),"")</f>
        <v/>
      </c>
    </row>
    <row r="1982" spans="1:12" ht="16.5" customHeight="1" x14ac:dyDescent="0.4">
      <c r="A1982" s="41" t="str">
        <f t="shared" si="31"/>
        <v/>
      </c>
      <c r="B1982" s="40"/>
      <c r="C1982" s="75"/>
      <c r="D1982" s="42"/>
      <c r="E1982" s="27" t="str" cm="1">
        <f t="array" ref="E1982">IFERROR(_xlfn.IFS(AND($F$4=45566,D1982="徳島"),VLOOKUP(D1982,最低賃金!$A$2:$G$49,2,FALSE),OR($F$4&lt;&gt;45566,D1982&lt;&gt;"徳島"),VLOOKUP(D1982,最低賃金!$A$2:$G$49,4,FALSE)),"")</f>
        <v/>
      </c>
      <c r="F1982" s="27" t="str">
        <f>IFERROR(VLOOKUP(D1982,最低賃金!$A$3:$G$49,6,FALSE),"")</f>
        <v/>
      </c>
      <c r="G1982" s="42"/>
      <c r="H1982" s="19"/>
      <c r="I1982" s="81"/>
      <c r="J1982" s="27" t="str" cm="1">
        <f t="array" ref="J1982">IFERROR(_xlfn.IFS(COUNTBLANK(G1982:I1982)=3,"",H1982="","H列に金額を入力してください",G1982=3,H1982,I1982="","I列に労働時間を入力してください",G1982=1,ROUND(H1982/(I1982*24),0),G1982=2,ROUND(H1982/(I1982*24),0)),"")</f>
        <v/>
      </c>
      <c r="K1982" s="80" t="str" cm="1">
        <f t="array" ref="K1982">IFERROR(_xlfn.IFS(D1982="","",J1982&lt;E1982,"×（法定外・要件外となる従業員です）",J1982&lt;=F1982,"〇",J1982&gt;F1982,"ー（要件外となる従業員です）"),"")</f>
        <v/>
      </c>
      <c r="L1982" s="25" t="str" cm="1">
        <f t="array" ref="L1982">IFERROR(_xlfn.IFS(COUNTBLANK(C1982:J1982)=8,"",C1982="","←C列に従業員名を姓名（フルネーム）で入力してください。誤変換にお気を付け下さい。",D1982="","←D列に都道府県を入力してください。",G1982="","←G列に1～3の選択肢を入力してください",H1982="","←H列に金額を入力してください",G1982=3,"",I1982="","←I列に所定労働時間を入力してください"),"")</f>
        <v/>
      </c>
    </row>
    <row r="1983" spans="1:12" ht="16.5" customHeight="1" x14ac:dyDescent="0.4">
      <c r="A1983" s="41" t="str">
        <f t="shared" si="31"/>
        <v/>
      </c>
      <c r="B1983" s="40"/>
      <c r="C1983" s="75"/>
      <c r="D1983" s="42"/>
      <c r="E1983" s="27" t="str" cm="1">
        <f t="array" ref="E1983">IFERROR(_xlfn.IFS(AND($F$4=45566,D1983="徳島"),VLOOKUP(D1983,最低賃金!$A$2:$G$49,2,FALSE),OR($F$4&lt;&gt;45566,D1983&lt;&gt;"徳島"),VLOOKUP(D1983,最低賃金!$A$2:$G$49,4,FALSE)),"")</f>
        <v/>
      </c>
      <c r="F1983" s="27" t="str">
        <f>IFERROR(VLOOKUP(D1983,最低賃金!$A$3:$G$49,6,FALSE),"")</f>
        <v/>
      </c>
      <c r="G1983" s="42"/>
      <c r="H1983" s="19"/>
      <c r="I1983" s="81"/>
      <c r="J1983" s="27" t="str" cm="1">
        <f t="array" ref="J1983">IFERROR(_xlfn.IFS(COUNTBLANK(G1983:I1983)=3,"",H1983="","H列に金額を入力してください",G1983=3,H1983,I1983="","I列に労働時間を入力してください",G1983=1,ROUND(H1983/(I1983*24),0),G1983=2,ROUND(H1983/(I1983*24),0)),"")</f>
        <v/>
      </c>
      <c r="K1983" s="80" t="str" cm="1">
        <f t="array" ref="K1983">IFERROR(_xlfn.IFS(D1983="","",J1983&lt;E1983,"×（法定外・要件外となる従業員です）",J1983&lt;=F1983,"〇",J1983&gt;F1983,"ー（要件外となる従業員です）"),"")</f>
        <v/>
      </c>
      <c r="L1983" s="25" t="str" cm="1">
        <f t="array" ref="L1983">IFERROR(_xlfn.IFS(COUNTBLANK(C1983:J1983)=8,"",C1983="","←C列に従業員名を姓名（フルネーム）で入力してください。誤変換にお気を付け下さい。",D1983="","←D列に都道府県を入力してください。",G1983="","←G列に1～3の選択肢を入力してください",H1983="","←H列に金額を入力してください",G1983=3,"",I1983="","←I列に所定労働時間を入力してください"),"")</f>
        <v/>
      </c>
    </row>
    <row r="1984" spans="1:12" ht="16.5" customHeight="1" x14ac:dyDescent="0.4">
      <c r="A1984" s="41" t="str">
        <f t="shared" si="31"/>
        <v/>
      </c>
      <c r="B1984" s="40"/>
      <c r="C1984" s="75"/>
      <c r="D1984" s="42"/>
      <c r="E1984" s="27" t="str" cm="1">
        <f t="array" ref="E1984">IFERROR(_xlfn.IFS(AND($F$4=45566,D1984="徳島"),VLOOKUP(D1984,最低賃金!$A$2:$G$49,2,FALSE),OR($F$4&lt;&gt;45566,D1984&lt;&gt;"徳島"),VLOOKUP(D1984,最低賃金!$A$2:$G$49,4,FALSE)),"")</f>
        <v/>
      </c>
      <c r="F1984" s="27" t="str">
        <f>IFERROR(VLOOKUP(D1984,最低賃金!$A$3:$G$49,6,FALSE),"")</f>
        <v/>
      </c>
      <c r="G1984" s="42"/>
      <c r="H1984" s="19"/>
      <c r="I1984" s="81"/>
      <c r="J1984" s="27" t="str" cm="1">
        <f t="array" ref="J1984">IFERROR(_xlfn.IFS(COUNTBLANK(G1984:I1984)=3,"",H1984="","H列に金額を入力してください",G1984=3,H1984,I1984="","I列に労働時間を入力してください",G1984=1,ROUND(H1984/(I1984*24),0),G1984=2,ROUND(H1984/(I1984*24),0)),"")</f>
        <v/>
      </c>
      <c r="K1984" s="80" t="str" cm="1">
        <f t="array" ref="K1984">IFERROR(_xlfn.IFS(D1984="","",J1984&lt;E1984,"×（法定外・要件外となる従業員です）",J1984&lt;=F1984,"〇",J1984&gt;F1984,"ー（要件外となる従業員です）"),"")</f>
        <v/>
      </c>
      <c r="L1984" s="25" t="str" cm="1">
        <f t="array" ref="L1984">IFERROR(_xlfn.IFS(COUNTBLANK(C1984:J1984)=8,"",C1984="","←C列に従業員名を姓名（フルネーム）で入力してください。誤変換にお気を付け下さい。",D1984="","←D列に都道府県を入力してください。",G1984="","←G列に1～3の選択肢を入力してください",H1984="","←H列に金額を入力してください",G1984=3,"",I1984="","←I列に所定労働時間を入力してください"),"")</f>
        <v/>
      </c>
    </row>
    <row r="1985" spans="1:12" ht="16.5" customHeight="1" x14ac:dyDescent="0.4">
      <c r="A1985" s="41" t="str">
        <f t="shared" si="31"/>
        <v/>
      </c>
      <c r="B1985" s="40"/>
      <c r="C1985" s="75"/>
      <c r="D1985" s="42"/>
      <c r="E1985" s="27" t="str" cm="1">
        <f t="array" ref="E1985">IFERROR(_xlfn.IFS(AND($F$4=45566,D1985="徳島"),VLOOKUP(D1985,最低賃金!$A$2:$G$49,2,FALSE),OR($F$4&lt;&gt;45566,D1985&lt;&gt;"徳島"),VLOOKUP(D1985,最低賃金!$A$2:$G$49,4,FALSE)),"")</f>
        <v/>
      </c>
      <c r="F1985" s="27" t="str">
        <f>IFERROR(VLOOKUP(D1985,最低賃金!$A$3:$G$49,6,FALSE),"")</f>
        <v/>
      </c>
      <c r="G1985" s="42"/>
      <c r="H1985" s="19"/>
      <c r="I1985" s="81"/>
      <c r="J1985" s="27" t="str" cm="1">
        <f t="array" ref="J1985">IFERROR(_xlfn.IFS(COUNTBLANK(G1985:I1985)=3,"",H1985="","H列に金額を入力してください",G1985=3,H1985,I1985="","I列に労働時間を入力してください",G1985=1,ROUND(H1985/(I1985*24),0),G1985=2,ROUND(H1985/(I1985*24),0)),"")</f>
        <v/>
      </c>
      <c r="K1985" s="80" t="str" cm="1">
        <f t="array" ref="K1985">IFERROR(_xlfn.IFS(D1985="","",J1985&lt;E1985,"×（法定外・要件外となる従業員です）",J1985&lt;=F1985,"〇",J1985&gt;F1985,"ー（要件外となる従業員です）"),"")</f>
        <v/>
      </c>
      <c r="L1985" s="25" t="str" cm="1">
        <f t="array" ref="L1985">IFERROR(_xlfn.IFS(COUNTBLANK(C1985:J1985)=8,"",C1985="","←C列に従業員名を姓名（フルネーム）で入力してください。誤変換にお気を付け下さい。",D1985="","←D列に都道府県を入力してください。",G1985="","←G列に1～3の選択肢を入力してください",H1985="","←H列に金額を入力してください",G1985=3,"",I1985="","←I列に所定労働時間を入力してください"),"")</f>
        <v/>
      </c>
    </row>
    <row r="1986" spans="1:12" ht="16.5" customHeight="1" x14ac:dyDescent="0.4">
      <c r="A1986" s="41" t="str">
        <f t="shared" si="31"/>
        <v/>
      </c>
      <c r="B1986" s="40"/>
      <c r="C1986" s="75"/>
      <c r="D1986" s="42"/>
      <c r="E1986" s="27" t="str" cm="1">
        <f t="array" ref="E1986">IFERROR(_xlfn.IFS(AND($F$4=45566,D1986="徳島"),VLOOKUP(D1986,最低賃金!$A$2:$G$49,2,FALSE),OR($F$4&lt;&gt;45566,D1986&lt;&gt;"徳島"),VLOOKUP(D1986,最低賃金!$A$2:$G$49,4,FALSE)),"")</f>
        <v/>
      </c>
      <c r="F1986" s="27" t="str">
        <f>IFERROR(VLOOKUP(D1986,最低賃金!$A$3:$G$49,6,FALSE),"")</f>
        <v/>
      </c>
      <c r="G1986" s="42"/>
      <c r="H1986" s="19"/>
      <c r="I1986" s="81"/>
      <c r="J1986" s="27" t="str" cm="1">
        <f t="array" ref="J1986">IFERROR(_xlfn.IFS(COUNTBLANK(G1986:I1986)=3,"",H1986="","H列に金額を入力してください",G1986=3,H1986,I1986="","I列に労働時間を入力してください",G1986=1,ROUND(H1986/(I1986*24),0),G1986=2,ROUND(H1986/(I1986*24),0)),"")</f>
        <v/>
      </c>
      <c r="K1986" s="80" t="str" cm="1">
        <f t="array" ref="K1986">IFERROR(_xlfn.IFS(D1986="","",J1986&lt;E1986,"×（法定外・要件外となる従業員です）",J1986&lt;=F1986,"〇",J1986&gt;F1986,"ー（要件外となる従業員です）"),"")</f>
        <v/>
      </c>
      <c r="L1986" s="25" t="str" cm="1">
        <f t="array" ref="L1986">IFERROR(_xlfn.IFS(COUNTBLANK(C1986:J1986)=8,"",C1986="","←C列に従業員名を姓名（フルネーム）で入力してください。誤変換にお気を付け下さい。",D1986="","←D列に都道府県を入力してください。",G1986="","←G列に1～3の選択肢を入力してください",H1986="","←H列に金額を入力してください",G1986=3,"",I1986="","←I列に所定労働時間を入力してください"),"")</f>
        <v/>
      </c>
    </row>
    <row r="1987" spans="1:12" ht="16.5" customHeight="1" x14ac:dyDescent="0.4">
      <c r="A1987" s="41" t="str">
        <f t="shared" si="31"/>
        <v/>
      </c>
      <c r="B1987" s="40"/>
      <c r="C1987" s="75"/>
      <c r="D1987" s="42"/>
      <c r="E1987" s="27" t="str" cm="1">
        <f t="array" ref="E1987">IFERROR(_xlfn.IFS(AND($F$4=45566,D1987="徳島"),VLOOKUP(D1987,最低賃金!$A$2:$G$49,2,FALSE),OR($F$4&lt;&gt;45566,D1987&lt;&gt;"徳島"),VLOOKUP(D1987,最低賃金!$A$2:$G$49,4,FALSE)),"")</f>
        <v/>
      </c>
      <c r="F1987" s="27" t="str">
        <f>IFERROR(VLOOKUP(D1987,最低賃金!$A$3:$G$49,6,FALSE),"")</f>
        <v/>
      </c>
      <c r="G1987" s="42"/>
      <c r="H1987" s="19"/>
      <c r="I1987" s="81"/>
      <c r="J1987" s="27" t="str" cm="1">
        <f t="array" ref="J1987">IFERROR(_xlfn.IFS(COUNTBLANK(G1987:I1987)=3,"",H1987="","H列に金額を入力してください",G1987=3,H1987,I1987="","I列に労働時間を入力してください",G1987=1,ROUND(H1987/(I1987*24),0),G1987=2,ROUND(H1987/(I1987*24),0)),"")</f>
        <v/>
      </c>
      <c r="K1987" s="80" t="str" cm="1">
        <f t="array" ref="K1987">IFERROR(_xlfn.IFS(D1987="","",J1987&lt;E1987,"×（法定外・要件外となる従業員です）",J1987&lt;=F1987,"〇",J1987&gt;F1987,"ー（要件外となる従業員です）"),"")</f>
        <v/>
      </c>
      <c r="L1987" s="25" t="str" cm="1">
        <f t="array" ref="L1987">IFERROR(_xlfn.IFS(COUNTBLANK(C1987:J1987)=8,"",C1987="","←C列に従業員名を姓名（フルネーム）で入力してください。誤変換にお気を付け下さい。",D1987="","←D列に都道府県を入力してください。",G1987="","←G列に1～3の選択肢を入力してください",H1987="","←H列に金額を入力してください",G1987=3,"",I1987="","←I列に所定労働時間を入力してください"),"")</f>
        <v/>
      </c>
    </row>
    <row r="1988" spans="1:12" ht="16.5" customHeight="1" x14ac:dyDescent="0.4">
      <c r="A1988" s="41" t="str">
        <f t="shared" si="31"/>
        <v/>
      </c>
      <c r="B1988" s="40"/>
      <c r="C1988" s="75"/>
      <c r="D1988" s="42"/>
      <c r="E1988" s="27" t="str" cm="1">
        <f t="array" ref="E1988">IFERROR(_xlfn.IFS(AND($F$4=45566,D1988="徳島"),VLOOKUP(D1988,最低賃金!$A$2:$G$49,2,FALSE),OR($F$4&lt;&gt;45566,D1988&lt;&gt;"徳島"),VLOOKUP(D1988,最低賃金!$A$2:$G$49,4,FALSE)),"")</f>
        <v/>
      </c>
      <c r="F1988" s="27" t="str">
        <f>IFERROR(VLOOKUP(D1988,最低賃金!$A$3:$G$49,6,FALSE),"")</f>
        <v/>
      </c>
      <c r="G1988" s="42"/>
      <c r="H1988" s="19"/>
      <c r="I1988" s="81"/>
      <c r="J1988" s="27" t="str" cm="1">
        <f t="array" ref="J1988">IFERROR(_xlfn.IFS(COUNTBLANK(G1988:I1988)=3,"",H1988="","H列に金額を入力してください",G1988=3,H1988,I1988="","I列に労働時間を入力してください",G1988=1,ROUND(H1988/(I1988*24),0),G1988=2,ROUND(H1988/(I1988*24),0)),"")</f>
        <v/>
      </c>
      <c r="K1988" s="80" t="str" cm="1">
        <f t="array" ref="K1988">IFERROR(_xlfn.IFS(D1988="","",J1988&lt;E1988,"×（法定外・要件外となる従業員です）",J1988&lt;=F1988,"〇",J1988&gt;F1988,"ー（要件外となる従業員です）"),"")</f>
        <v/>
      </c>
      <c r="L1988" s="25" t="str" cm="1">
        <f t="array" ref="L1988">IFERROR(_xlfn.IFS(COUNTBLANK(C1988:J1988)=8,"",C1988="","←C列に従業員名を姓名（フルネーム）で入力してください。誤変換にお気を付け下さい。",D1988="","←D列に都道府県を入力してください。",G1988="","←G列に1～3の選択肢を入力してください",H1988="","←H列に金額を入力してください",G1988=3,"",I1988="","←I列に所定労働時間を入力してください"),"")</f>
        <v/>
      </c>
    </row>
    <row r="1989" spans="1:12" ht="16.5" customHeight="1" x14ac:dyDescent="0.4">
      <c r="A1989" s="41" t="str">
        <f t="shared" si="31"/>
        <v/>
      </c>
      <c r="B1989" s="40"/>
      <c r="C1989" s="75"/>
      <c r="D1989" s="42"/>
      <c r="E1989" s="27" t="str" cm="1">
        <f t="array" ref="E1989">IFERROR(_xlfn.IFS(AND($F$4=45566,D1989="徳島"),VLOOKUP(D1989,最低賃金!$A$2:$G$49,2,FALSE),OR($F$4&lt;&gt;45566,D1989&lt;&gt;"徳島"),VLOOKUP(D1989,最低賃金!$A$2:$G$49,4,FALSE)),"")</f>
        <v/>
      </c>
      <c r="F1989" s="27" t="str">
        <f>IFERROR(VLOOKUP(D1989,最低賃金!$A$3:$G$49,6,FALSE),"")</f>
        <v/>
      </c>
      <c r="G1989" s="42"/>
      <c r="H1989" s="19"/>
      <c r="I1989" s="81"/>
      <c r="J1989" s="27" t="str" cm="1">
        <f t="array" ref="J1989">IFERROR(_xlfn.IFS(COUNTBLANK(G1989:I1989)=3,"",H1989="","H列に金額を入力してください",G1989=3,H1989,I1989="","I列に労働時間を入力してください",G1989=1,ROUND(H1989/(I1989*24),0),G1989=2,ROUND(H1989/(I1989*24),0)),"")</f>
        <v/>
      </c>
      <c r="K1989" s="80" t="str" cm="1">
        <f t="array" ref="K1989">IFERROR(_xlfn.IFS(D1989="","",J1989&lt;E1989,"×（法定外・要件外となる従業員です）",J1989&lt;=F1989,"〇",J1989&gt;F1989,"ー（要件外となる従業員です）"),"")</f>
        <v/>
      </c>
      <c r="L1989" s="25" t="str" cm="1">
        <f t="array" ref="L1989">IFERROR(_xlfn.IFS(COUNTBLANK(C1989:J1989)=8,"",C1989="","←C列に従業員名を姓名（フルネーム）で入力してください。誤変換にお気を付け下さい。",D1989="","←D列に都道府県を入力してください。",G1989="","←G列に1～3の選択肢を入力してください",H1989="","←H列に金額を入力してください",G1989=3,"",I1989="","←I列に所定労働時間を入力してください"),"")</f>
        <v/>
      </c>
    </row>
    <row r="1990" spans="1:12" ht="16.5" customHeight="1" x14ac:dyDescent="0.4">
      <c r="A1990" s="41" t="str">
        <f t="shared" si="31"/>
        <v/>
      </c>
      <c r="B1990" s="40"/>
      <c r="C1990" s="75"/>
      <c r="D1990" s="42"/>
      <c r="E1990" s="27" t="str" cm="1">
        <f t="array" ref="E1990">IFERROR(_xlfn.IFS(AND($F$4=45566,D1990="徳島"),VLOOKUP(D1990,最低賃金!$A$2:$G$49,2,FALSE),OR($F$4&lt;&gt;45566,D1990&lt;&gt;"徳島"),VLOOKUP(D1990,最低賃金!$A$2:$G$49,4,FALSE)),"")</f>
        <v/>
      </c>
      <c r="F1990" s="27" t="str">
        <f>IFERROR(VLOOKUP(D1990,最低賃金!$A$3:$G$49,6,FALSE),"")</f>
        <v/>
      </c>
      <c r="G1990" s="42"/>
      <c r="H1990" s="19"/>
      <c r="I1990" s="81"/>
      <c r="J1990" s="27" t="str" cm="1">
        <f t="array" ref="J1990">IFERROR(_xlfn.IFS(COUNTBLANK(G1990:I1990)=3,"",H1990="","H列に金額を入力してください",G1990=3,H1990,I1990="","I列に労働時間を入力してください",G1990=1,ROUND(H1990/(I1990*24),0),G1990=2,ROUND(H1990/(I1990*24),0)),"")</f>
        <v/>
      </c>
      <c r="K1990" s="80" t="str" cm="1">
        <f t="array" ref="K1990">IFERROR(_xlfn.IFS(D1990="","",J1990&lt;E1990,"×（法定外・要件外となる従業員です）",J1990&lt;=F1990,"〇",J1990&gt;F1990,"ー（要件外となる従業員です）"),"")</f>
        <v/>
      </c>
      <c r="L1990" s="25" t="str" cm="1">
        <f t="array" ref="L1990">IFERROR(_xlfn.IFS(COUNTBLANK(C1990:J1990)=8,"",C1990="","←C列に従業員名を姓名（フルネーム）で入力してください。誤変換にお気を付け下さい。",D1990="","←D列に都道府県を入力してください。",G1990="","←G列に1～3の選択肢を入力してください",H1990="","←H列に金額を入力してください",G1990=3,"",I1990="","←I列に所定労働時間を入力してください"),"")</f>
        <v/>
      </c>
    </row>
    <row r="1991" spans="1:12" ht="16.5" customHeight="1" x14ac:dyDescent="0.4">
      <c r="A1991" s="41" t="str">
        <f t="shared" si="31"/>
        <v/>
      </c>
      <c r="B1991" s="40"/>
      <c r="C1991" s="75"/>
      <c r="D1991" s="42"/>
      <c r="E1991" s="27" t="str" cm="1">
        <f t="array" ref="E1991">IFERROR(_xlfn.IFS(AND($F$4=45566,D1991="徳島"),VLOOKUP(D1991,最低賃金!$A$2:$G$49,2,FALSE),OR($F$4&lt;&gt;45566,D1991&lt;&gt;"徳島"),VLOOKUP(D1991,最低賃金!$A$2:$G$49,4,FALSE)),"")</f>
        <v/>
      </c>
      <c r="F1991" s="27" t="str">
        <f>IFERROR(VLOOKUP(D1991,最低賃金!$A$3:$G$49,6,FALSE),"")</f>
        <v/>
      </c>
      <c r="G1991" s="42"/>
      <c r="H1991" s="19"/>
      <c r="I1991" s="81"/>
      <c r="J1991" s="27" t="str" cm="1">
        <f t="array" ref="J1991">IFERROR(_xlfn.IFS(COUNTBLANK(G1991:I1991)=3,"",H1991="","H列に金額を入力してください",G1991=3,H1991,I1991="","I列に労働時間を入力してください",G1991=1,ROUND(H1991/(I1991*24),0),G1991=2,ROUND(H1991/(I1991*24),0)),"")</f>
        <v/>
      </c>
      <c r="K1991" s="80" t="str" cm="1">
        <f t="array" ref="K1991">IFERROR(_xlfn.IFS(D1991="","",J1991&lt;E1991,"×（法定外・要件外となる従業員です）",J1991&lt;=F1991,"〇",J1991&gt;F1991,"ー（要件外となる従業員です）"),"")</f>
        <v/>
      </c>
      <c r="L1991" s="25" t="str" cm="1">
        <f t="array" ref="L1991">IFERROR(_xlfn.IFS(COUNTBLANK(C1991:J1991)=8,"",C1991="","←C列に従業員名を姓名（フルネーム）で入力してください。誤変換にお気を付け下さい。",D1991="","←D列に都道府県を入力してください。",G1991="","←G列に1～3の選択肢を入力してください",H1991="","←H列に金額を入力してください",G1991=3,"",I1991="","←I列に所定労働時間を入力してください"),"")</f>
        <v/>
      </c>
    </row>
    <row r="1992" spans="1:12" ht="16.5" customHeight="1" x14ac:dyDescent="0.4">
      <c r="A1992" s="41" t="str">
        <f t="shared" si="31"/>
        <v/>
      </c>
      <c r="B1992" s="40"/>
      <c r="C1992" s="75"/>
      <c r="D1992" s="42"/>
      <c r="E1992" s="27" t="str" cm="1">
        <f t="array" ref="E1992">IFERROR(_xlfn.IFS(AND($F$4=45566,D1992="徳島"),VLOOKUP(D1992,最低賃金!$A$2:$G$49,2,FALSE),OR($F$4&lt;&gt;45566,D1992&lt;&gt;"徳島"),VLOOKUP(D1992,最低賃金!$A$2:$G$49,4,FALSE)),"")</f>
        <v/>
      </c>
      <c r="F1992" s="27" t="str">
        <f>IFERROR(VLOOKUP(D1992,最低賃金!$A$3:$G$49,6,FALSE),"")</f>
        <v/>
      </c>
      <c r="G1992" s="42"/>
      <c r="H1992" s="19"/>
      <c r="I1992" s="81"/>
      <c r="J1992" s="27" t="str" cm="1">
        <f t="array" ref="J1992">IFERROR(_xlfn.IFS(COUNTBLANK(G1992:I1992)=3,"",H1992="","H列に金額を入力してください",G1992=3,H1992,I1992="","I列に労働時間を入力してください",G1992=1,ROUND(H1992/(I1992*24),0),G1992=2,ROUND(H1992/(I1992*24),0)),"")</f>
        <v/>
      </c>
      <c r="K1992" s="80" t="str" cm="1">
        <f t="array" ref="K1992">IFERROR(_xlfn.IFS(D1992="","",J1992&lt;E1992,"×（法定外・要件外となる従業員です）",J1992&lt;=F1992,"〇",J1992&gt;F1992,"ー（要件外となる従業員です）"),"")</f>
        <v/>
      </c>
      <c r="L1992" s="25" t="str" cm="1">
        <f t="array" ref="L1992">IFERROR(_xlfn.IFS(COUNTBLANK(C1992:J1992)=8,"",C1992="","←C列に従業員名を姓名（フルネーム）で入力してください。誤変換にお気を付け下さい。",D1992="","←D列に都道府県を入力してください。",G1992="","←G列に1～3の選択肢を入力してください",H1992="","←H列に金額を入力してください",G1992=3,"",I1992="","←I列に所定労働時間を入力してください"),"")</f>
        <v/>
      </c>
    </row>
    <row r="1993" spans="1:12" ht="16.5" customHeight="1" x14ac:dyDescent="0.4">
      <c r="A1993" s="41" t="str">
        <f t="shared" si="31"/>
        <v/>
      </c>
      <c r="B1993" s="40"/>
      <c r="C1993" s="75"/>
      <c r="D1993" s="42"/>
      <c r="E1993" s="27" t="str" cm="1">
        <f t="array" ref="E1993">IFERROR(_xlfn.IFS(AND($F$4=45566,D1993="徳島"),VLOOKUP(D1993,最低賃金!$A$2:$G$49,2,FALSE),OR($F$4&lt;&gt;45566,D1993&lt;&gt;"徳島"),VLOOKUP(D1993,最低賃金!$A$2:$G$49,4,FALSE)),"")</f>
        <v/>
      </c>
      <c r="F1993" s="27" t="str">
        <f>IFERROR(VLOOKUP(D1993,最低賃金!$A$3:$G$49,6,FALSE),"")</f>
        <v/>
      </c>
      <c r="G1993" s="42"/>
      <c r="H1993" s="19"/>
      <c r="I1993" s="81"/>
      <c r="J1993" s="27" t="str" cm="1">
        <f t="array" ref="J1993">IFERROR(_xlfn.IFS(COUNTBLANK(G1993:I1993)=3,"",H1993="","H列に金額を入力してください",G1993=3,H1993,I1993="","I列に労働時間を入力してください",G1993=1,ROUND(H1993/(I1993*24),0),G1993=2,ROUND(H1993/(I1993*24),0)),"")</f>
        <v/>
      </c>
      <c r="K1993" s="80" t="str" cm="1">
        <f t="array" ref="K1993">IFERROR(_xlfn.IFS(D1993="","",J1993&lt;E1993,"×（法定外・要件外となる従業員です）",J1993&lt;=F1993,"〇",J1993&gt;F1993,"ー（要件外となる従業員です）"),"")</f>
        <v/>
      </c>
      <c r="L1993" s="25" t="str" cm="1">
        <f t="array" ref="L1993">IFERROR(_xlfn.IFS(COUNTBLANK(C1993:J1993)=8,"",C1993="","←C列に従業員名を姓名（フルネーム）で入力してください。誤変換にお気を付け下さい。",D1993="","←D列に都道府県を入力してください。",G1993="","←G列に1～3の選択肢を入力してください",H1993="","←H列に金額を入力してください",G1993=3,"",I1993="","←I列に所定労働時間を入力してください"),"")</f>
        <v/>
      </c>
    </row>
    <row r="1994" spans="1:12" ht="16.5" customHeight="1" x14ac:dyDescent="0.4">
      <c r="A1994" s="41" t="str">
        <f t="shared" si="31"/>
        <v/>
      </c>
      <c r="B1994" s="40"/>
      <c r="C1994" s="75"/>
      <c r="D1994" s="42"/>
      <c r="E1994" s="27" t="str" cm="1">
        <f t="array" ref="E1994">IFERROR(_xlfn.IFS(AND($F$4=45566,D1994="徳島"),VLOOKUP(D1994,最低賃金!$A$2:$G$49,2,FALSE),OR($F$4&lt;&gt;45566,D1994&lt;&gt;"徳島"),VLOOKUP(D1994,最低賃金!$A$2:$G$49,4,FALSE)),"")</f>
        <v/>
      </c>
      <c r="F1994" s="27" t="str">
        <f>IFERROR(VLOOKUP(D1994,最低賃金!$A$3:$G$49,6,FALSE),"")</f>
        <v/>
      </c>
      <c r="G1994" s="42"/>
      <c r="H1994" s="19"/>
      <c r="I1994" s="81"/>
      <c r="J1994" s="27" t="str" cm="1">
        <f t="array" ref="J1994">IFERROR(_xlfn.IFS(COUNTBLANK(G1994:I1994)=3,"",H1994="","H列に金額を入力してください",G1994=3,H1994,I1994="","I列に労働時間を入力してください",G1994=1,ROUND(H1994/(I1994*24),0),G1994=2,ROUND(H1994/(I1994*24),0)),"")</f>
        <v/>
      </c>
      <c r="K1994" s="80" t="str" cm="1">
        <f t="array" ref="K1994">IFERROR(_xlfn.IFS(D1994="","",J1994&lt;E1994,"×（法定外・要件外となる従業員です）",J1994&lt;=F1994,"〇",J1994&gt;F1994,"ー（要件外となる従業員です）"),"")</f>
        <v/>
      </c>
      <c r="L1994" s="25" t="str" cm="1">
        <f t="array" ref="L1994">IFERROR(_xlfn.IFS(COUNTBLANK(C1994:J1994)=8,"",C1994="","←C列に従業員名を姓名（フルネーム）で入力してください。誤変換にお気を付け下さい。",D1994="","←D列に都道府県を入力してください。",G1994="","←G列に1～3の選択肢を入力してください",H1994="","←H列に金額を入力してください",G1994=3,"",I1994="","←I列に所定労働時間を入力してください"),"")</f>
        <v/>
      </c>
    </row>
    <row r="1995" spans="1:12" ht="16.5" customHeight="1" x14ac:dyDescent="0.4">
      <c r="A1995" s="41" t="str">
        <f t="shared" si="31"/>
        <v/>
      </c>
      <c r="B1995" s="40"/>
      <c r="C1995" s="75"/>
      <c r="D1995" s="42"/>
      <c r="E1995" s="27" t="str" cm="1">
        <f t="array" ref="E1995">IFERROR(_xlfn.IFS(AND($F$4=45566,D1995="徳島"),VLOOKUP(D1995,最低賃金!$A$2:$G$49,2,FALSE),OR($F$4&lt;&gt;45566,D1995&lt;&gt;"徳島"),VLOOKUP(D1995,最低賃金!$A$2:$G$49,4,FALSE)),"")</f>
        <v/>
      </c>
      <c r="F1995" s="27" t="str">
        <f>IFERROR(VLOOKUP(D1995,最低賃金!$A$3:$G$49,6,FALSE),"")</f>
        <v/>
      </c>
      <c r="G1995" s="42"/>
      <c r="H1995" s="19"/>
      <c r="I1995" s="81"/>
      <c r="J1995" s="27" t="str" cm="1">
        <f t="array" ref="J1995">IFERROR(_xlfn.IFS(COUNTBLANK(G1995:I1995)=3,"",H1995="","H列に金額を入力してください",G1995=3,H1995,I1995="","I列に労働時間を入力してください",G1995=1,ROUND(H1995/(I1995*24),0),G1995=2,ROUND(H1995/(I1995*24),0)),"")</f>
        <v/>
      </c>
      <c r="K1995" s="80" t="str" cm="1">
        <f t="array" ref="K1995">IFERROR(_xlfn.IFS(D1995="","",J1995&lt;E1995,"×（法定外・要件外となる従業員です）",J1995&lt;=F1995,"〇",J1995&gt;F1995,"ー（要件外となる従業員です）"),"")</f>
        <v/>
      </c>
      <c r="L1995" s="25" t="str" cm="1">
        <f t="array" ref="L1995">IFERROR(_xlfn.IFS(COUNTBLANK(C1995:J1995)=8,"",C1995="","←C列に従業員名を姓名（フルネーム）で入力してください。誤変換にお気を付け下さい。",D1995="","←D列に都道府県を入力してください。",G1995="","←G列に1～3の選択肢を入力してください",H1995="","←H列に金額を入力してください",G1995=3,"",I1995="","←I列に所定労働時間を入力してください"),"")</f>
        <v/>
      </c>
    </row>
    <row r="1996" spans="1:12" ht="16.5" customHeight="1" x14ac:dyDescent="0.4">
      <c r="A1996" s="41" t="str">
        <f t="shared" si="31"/>
        <v/>
      </c>
      <c r="B1996" s="40"/>
      <c r="C1996" s="75"/>
      <c r="D1996" s="42"/>
      <c r="E1996" s="27" t="str" cm="1">
        <f t="array" ref="E1996">IFERROR(_xlfn.IFS(AND($F$4=45566,D1996="徳島"),VLOOKUP(D1996,最低賃金!$A$2:$G$49,2,FALSE),OR($F$4&lt;&gt;45566,D1996&lt;&gt;"徳島"),VLOOKUP(D1996,最低賃金!$A$2:$G$49,4,FALSE)),"")</f>
        <v/>
      </c>
      <c r="F1996" s="27" t="str">
        <f>IFERROR(VLOOKUP(D1996,最低賃金!$A$3:$G$49,6,FALSE),"")</f>
        <v/>
      </c>
      <c r="G1996" s="42"/>
      <c r="H1996" s="19"/>
      <c r="I1996" s="81"/>
      <c r="J1996" s="27" t="str" cm="1">
        <f t="array" ref="J1996">IFERROR(_xlfn.IFS(COUNTBLANK(G1996:I1996)=3,"",H1996="","H列に金額を入力してください",G1996=3,H1996,I1996="","I列に労働時間を入力してください",G1996=1,ROUND(H1996/(I1996*24),0),G1996=2,ROUND(H1996/(I1996*24),0)),"")</f>
        <v/>
      </c>
      <c r="K1996" s="80" t="str" cm="1">
        <f t="array" ref="K1996">IFERROR(_xlfn.IFS(D1996="","",J1996&lt;E1996,"×（法定外・要件外となる従業員です）",J1996&lt;=F1996,"〇",J1996&gt;F1996,"ー（要件外となる従業員です）"),"")</f>
        <v/>
      </c>
      <c r="L1996" s="25" t="str" cm="1">
        <f t="array" ref="L1996">IFERROR(_xlfn.IFS(COUNTBLANK(C1996:J1996)=8,"",C1996="","←C列に従業員名を姓名（フルネーム）で入力してください。誤変換にお気を付け下さい。",D1996="","←D列に都道府県を入力してください。",G1996="","←G列に1～3の選択肢を入力してください",H1996="","←H列に金額を入力してください",G1996=3,"",I1996="","←I列に所定労働時間を入力してください"),"")</f>
        <v/>
      </c>
    </row>
    <row r="1997" spans="1:12" ht="16.5" customHeight="1" x14ac:dyDescent="0.4">
      <c r="A1997" s="41" t="str">
        <f t="shared" si="31"/>
        <v/>
      </c>
      <c r="B1997" s="40"/>
      <c r="C1997" s="75"/>
      <c r="D1997" s="42"/>
      <c r="E1997" s="27" t="str" cm="1">
        <f t="array" ref="E1997">IFERROR(_xlfn.IFS(AND($F$4=45566,D1997="徳島"),VLOOKUP(D1997,最低賃金!$A$2:$G$49,2,FALSE),OR($F$4&lt;&gt;45566,D1997&lt;&gt;"徳島"),VLOOKUP(D1997,最低賃金!$A$2:$G$49,4,FALSE)),"")</f>
        <v/>
      </c>
      <c r="F1997" s="27" t="str">
        <f>IFERROR(VLOOKUP(D1997,最低賃金!$A$3:$G$49,6,FALSE),"")</f>
        <v/>
      </c>
      <c r="G1997" s="42"/>
      <c r="H1997" s="19"/>
      <c r="I1997" s="81"/>
      <c r="J1997" s="27" t="str" cm="1">
        <f t="array" ref="J1997">IFERROR(_xlfn.IFS(COUNTBLANK(G1997:I1997)=3,"",H1997="","H列に金額を入力してください",G1997=3,H1997,I1997="","I列に労働時間を入力してください",G1997=1,ROUND(H1997/(I1997*24),0),G1997=2,ROUND(H1997/(I1997*24),0)),"")</f>
        <v/>
      </c>
      <c r="K1997" s="80" t="str" cm="1">
        <f t="array" ref="K1997">IFERROR(_xlfn.IFS(D1997="","",J1997&lt;E1997,"×（法定外・要件外となる従業員です）",J1997&lt;=F1997,"〇",J1997&gt;F1997,"ー（要件外となる従業員です）"),"")</f>
        <v/>
      </c>
      <c r="L1997" s="25" t="str" cm="1">
        <f t="array" ref="L1997">IFERROR(_xlfn.IFS(COUNTBLANK(C1997:J1997)=8,"",C1997="","←C列に従業員名を姓名（フルネーム）で入力してください。誤変換にお気を付け下さい。",D1997="","←D列に都道府県を入力してください。",G1997="","←G列に1～3の選択肢を入力してください",H1997="","←H列に金額を入力してください",G1997=3,"",I1997="","←I列に所定労働時間を入力してください"),"")</f>
        <v/>
      </c>
    </row>
    <row r="1998" spans="1:12" ht="16.5" customHeight="1" x14ac:dyDescent="0.4">
      <c r="A1998" s="41" t="str">
        <f t="shared" si="31"/>
        <v/>
      </c>
      <c r="B1998" s="40"/>
      <c r="C1998" s="75"/>
      <c r="D1998" s="42"/>
      <c r="E1998" s="27" t="str" cm="1">
        <f t="array" ref="E1998">IFERROR(_xlfn.IFS(AND($F$4=45566,D1998="徳島"),VLOOKUP(D1998,最低賃金!$A$2:$G$49,2,FALSE),OR($F$4&lt;&gt;45566,D1998&lt;&gt;"徳島"),VLOOKUP(D1998,最低賃金!$A$2:$G$49,4,FALSE)),"")</f>
        <v/>
      </c>
      <c r="F1998" s="27" t="str">
        <f>IFERROR(VLOOKUP(D1998,最低賃金!$A$3:$G$49,6,FALSE),"")</f>
        <v/>
      </c>
      <c r="G1998" s="42"/>
      <c r="H1998" s="19"/>
      <c r="I1998" s="81"/>
      <c r="J1998" s="27" t="str" cm="1">
        <f t="array" ref="J1998">IFERROR(_xlfn.IFS(COUNTBLANK(G1998:I1998)=3,"",H1998="","H列に金額を入力してください",G1998=3,H1998,I1998="","I列に労働時間を入力してください",G1998=1,ROUND(H1998/(I1998*24),0),G1998=2,ROUND(H1998/(I1998*24),0)),"")</f>
        <v/>
      </c>
      <c r="K1998" s="80" t="str" cm="1">
        <f t="array" ref="K1998">IFERROR(_xlfn.IFS(D1998="","",J1998&lt;E1998,"×（法定外・要件外となる従業員です）",J1998&lt;=F1998,"〇",J1998&gt;F1998,"ー（要件外となる従業員です）"),"")</f>
        <v/>
      </c>
      <c r="L1998" s="25" t="str" cm="1">
        <f t="array" ref="L1998">IFERROR(_xlfn.IFS(COUNTBLANK(C1998:J1998)=8,"",C1998="","←C列に従業員名を姓名（フルネーム）で入力してください。誤変換にお気を付け下さい。",D1998="","←D列に都道府県を入力してください。",G1998="","←G列に1～3の選択肢を入力してください",H1998="","←H列に金額を入力してください",G1998=3,"",I1998="","←I列に所定労働時間を入力してください"),"")</f>
        <v/>
      </c>
    </row>
    <row r="1999" spans="1:12" ht="16.5" customHeight="1" x14ac:dyDescent="0.4">
      <c r="A1999" s="41" t="str">
        <f t="shared" si="31"/>
        <v/>
      </c>
      <c r="B1999" s="40"/>
      <c r="C1999" s="75"/>
      <c r="D1999" s="42"/>
      <c r="E1999" s="27" t="str" cm="1">
        <f t="array" ref="E1999">IFERROR(_xlfn.IFS(AND($F$4=45566,D1999="徳島"),VLOOKUP(D1999,最低賃金!$A$2:$G$49,2,FALSE),OR($F$4&lt;&gt;45566,D1999&lt;&gt;"徳島"),VLOOKUP(D1999,最低賃金!$A$2:$G$49,4,FALSE)),"")</f>
        <v/>
      </c>
      <c r="F1999" s="27" t="str">
        <f>IFERROR(VLOOKUP(D1999,最低賃金!$A$3:$G$49,6,FALSE),"")</f>
        <v/>
      </c>
      <c r="G1999" s="42"/>
      <c r="H1999" s="19"/>
      <c r="I1999" s="81"/>
      <c r="J1999" s="27" t="str" cm="1">
        <f t="array" ref="J1999">IFERROR(_xlfn.IFS(COUNTBLANK(G1999:I1999)=3,"",H1999="","H列に金額を入力してください",G1999=3,H1999,I1999="","I列に労働時間を入力してください",G1999=1,ROUND(H1999/(I1999*24),0),G1999=2,ROUND(H1999/(I1999*24),0)),"")</f>
        <v/>
      </c>
      <c r="K1999" s="80" t="str" cm="1">
        <f t="array" ref="K1999">IFERROR(_xlfn.IFS(D1999="","",J1999&lt;E1999,"×（法定外・要件外となる従業員です）",J1999&lt;=F1999,"〇",J1999&gt;F1999,"ー（要件外となる従業員です）"),"")</f>
        <v/>
      </c>
      <c r="L1999" s="25" t="str" cm="1">
        <f t="array" ref="L1999">IFERROR(_xlfn.IFS(COUNTBLANK(C1999:J1999)=8,"",C1999="","←C列に従業員名を姓名（フルネーム）で入力してください。誤変換にお気を付け下さい。",D1999="","←D列に都道府県を入力してください。",G1999="","←G列に1～3の選択肢を入力してください",H1999="","←H列に金額を入力してください",G1999=3,"",I1999="","←I列に所定労働時間を入力してください"),"")</f>
        <v/>
      </c>
    </row>
    <row r="2000" spans="1:12" ht="16.5" customHeight="1" x14ac:dyDescent="0.4">
      <c r="A2000" s="41" t="str">
        <f t="shared" si="31"/>
        <v/>
      </c>
      <c r="B2000" s="40"/>
      <c r="C2000" s="75"/>
      <c r="D2000" s="42"/>
      <c r="E2000" s="27" t="str" cm="1">
        <f t="array" ref="E2000">IFERROR(_xlfn.IFS(AND($F$4=45566,D2000="徳島"),VLOOKUP(D2000,最低賃金!$A$2:$G$49,2,FALSE),OR($F$4&lt;&gt;45566,D2000&lt;&gt;"徳島"),VLOOKUP(D2000,最低賃金!$A$2:$G$49,4,FALSE)),"")</f>
        <v/>
      </c>
      <c r="F2000" s="27" t="str">
        <f>IFERROR(VLOOKUP(D2000,最低賃金!$A$3:$G$49,6,FALSE),"")</f>
        <v/>
      </c>
      <c r="G2000" s="42"/>
      <c r="H2000" s="19"/>
      <c r="I2000" s="81"/>
      <c r="J2000" s="27" t="str" cm="1">
        <f t="array" ref="J2000">IFERROR(_xlfn.IFS(COUNTBLANK(G2000:I2000)=3,"",H2000="","H列に金額を入力してください",G2000=3,H2000,I2000="","I列に労働時間を入力してください",G2000=1,ROUND(H2000/(I2000*24),0),G2000=2,ROUND(H2000/(I2000*24),0)),"")</f>
        <v/>
      </c>
      <c r="K2000" s="80" t="str" cm="1">
        <f t="array" ref="K2000">IFERROR(_xlfn.IFS(D2000="","",J2000&lt;E2000,"×（法定外・要件外となる従業員です）",J2000&lt;=F2000,"〇",J2000&gt;F2000,"ー（要件外となる従業員です）"),"")</f>
        <v/>
      </c>
      <c r="L2000" s="25" t="str" cm="1">
        <f t="array" ref="L2000">IFERROR(_xlfn.IFS(COUNTBLANK(C2000:J2000)=8,"",C2000="","←C列に従業員名を姓名（フルネーム）で入力してください。誤変換にお気を付け下さい。",D2000="","←D列に都道府県を入力してください。",G2000="","←G列に1～3の選択肢を入力してください",H2000="","←H列に金額を入力してください",G2000=3,"",I2000="","←I列に所定労働時間を入力してください"),"")</f>
        <v/>
      </c>
    </row>
    <row r="2001" spans="1:12" ht="16.5" customHeight="1" x14ac:dyDescent="0.4">
      <c r="A2001" s="41" t="str">
        <f t="shared" si="31"/>
        <v/>
      </c>
      <c r="B2001" s="40"/>
      <c r="C2001" s="75"/>
      <c r="D2001" s="42"/>
      <c r="E2001" s="27" t="str" cm="1">
        <f t="array" ref="E2001">IFERROR(_xlfn.IFS(AND($F$4=45566,D2001="徳島"),VLOOKUP(D2001,最低賃金!$A$2:$G$49,2,FALSE),OR($F$4&lt;&gt;45566,D2001&lt;&gt;"徳島"),VLOOKUP(D2001,最低賃金!$A$2:$G$49,4,FALSE)),"")</f>
        <v/>
      </c>
      <c r="F2001" s="27" t="str">
        <f>IFERROR(VLOOKUP(D2001,最低賃金!$A$3:$G$49,6,FALSE),"")</f>
        <v/>
      </c>
      <c r="G2001" s="42"/>
      <c r="H2001" s="19"/>
      <c r="I2001" s="81"/>
      <c r="J2001" s="27" t="str" cm="1">
        <f t="array" ref="J2001">IFERROR(_xlfn.IFS(COUNTBLANK(G2001:I2001)=3,"",H2001="","H列に金額を入力してください",G2001=3,H2001,I2001="","I列に労働時間を入力してください",G2001=1,ROUND(H2001/(I2001*24),0),G2001=2,ROUND(H2001/(I2001*24),0)),"")</f>
        <v/>
      </c>
      <c r="K2001" s="80" t="str" cm="1">
        <f t="array" ref="K2001">IFERROR(_xlfn.IFS(D2001="","",J2001&lt;E2001,"×（法定外・要件外となる従業員です）",J2001&lt;=F2001,"〇",J2001&gt;F2001,"ー（要件外となる従業員です）"),"")</f>
        <v/>
      </c>
      <c r="L2001" s="25" t="str" cm="1">
        <f t="array" ref="L2001">IFERROR(_xlfn.IFS(COUNTBLANK(C2001:J2001)=8,"",C2001="","←C列に従業員名を姓名（フルネーム）で入力してください。誤変換にお気を付け下さい。",D2001="","←D列に都道府県を入力してください。",G2001="","←G列に1～3の選択肢を入力してください",H2001="","←H列に金額を入力してください",G2001=3,"",I2001="","←I列に所定労働時間を入力してください"),"")</f>
        <v/>
      </c>
    </row>
    <row r="2002" spans="1:12" ht="16.5" customHeight="1" x14ac:dyDescent="0.4">
      <c r="A2002" s="41" t="str">
        <f t="shared" si="31"/>
        <v/>
      </c>
      <c r="B2002" s="40"/>
      <c r="C2002" s="75"/>
      <c r="D2002" s="42"/>
      <c r="E2002" s="27" t="str" cm="1">
        <f t="array" ref="E2002">IFERROR(_xlfn.IFS(AND($F$4=45566,D2002="徳島"),VLOOKUP(D2002,最低賃金!$A$2:$G$49,2,FALSE),OR($F$4&lt;&gt;45566,D2002&lt;&gt;"徳島"),VLOOKUP(D2002,最低賃金!$A$2:$G$49,4,FALSE)),"")</f>
        <v/>
      </c>
      <c r="F2002" s="27" t="str">
        <f>IFERROR(VLOOKUP(D2002,最低賃金!$A$3:$G$49,6,FALSE),"")</f>
        <v/>
      </c>
      <c r="G2002" s="42"/>
      <c r="H2002" s="19"/>
      <c r="I2002" s="81"/>
      <c r="J2002" s="27" t="str" cm="1">
        <f t="array" ref="J2002">IFERROR(_xlfn.IFS(COUNTBLANK(G2002:I2002)=3,"",H2002="","H列に金額を入力してください",G2002=3,H2002,I2002="","I列に労働時間を入力してください",G2002=1,ROUND(H2002/(I2002*24),0),G2002=2,ROUND(H2002/(I2002*24),0)),"")</f>
        <v/>
      </c>
      <c r="K2002" s="80" t="str" cm="1">
        <f t="array" ref="K2002">IFERROR(_xlfn.IFS(D2002="","",J2002&lt;E2002,"×（法定外・要件外となる従業員です）",J2002&lt;=F2002,"〇",J2002&gt;F2002,"ー（要件外となる従業員です）"),"")</f>
        <v/>
      </c>
      <c r="L2002" s="25" t="str" cm="1">
        <f t="array" ref="L2002">IFERROR(_xlfn.IFS(COUNTBLANK(C2002:J2002)=8,"",C2002="","←C列に従業員名を姓名（フルネーム）で入力してください。誤変換にお気を付け下さい。",D2002="","←D列に都道府県を入力してください。",G2002="","←G列に1～3の選択肢を入力してください",H2002="","←H列に金額を入力してください",G2002=3,"",I2002="","←I列に所定労働時間を入力してください"),"")</f>
        <v/>
      </c>
    </row>
    <row r="2003" spans="1:12" ht="16.5" customHeight="1" x14ac:dyDescent="0.4">
      <c r="A2003" s="41" t="str">
        <f t="shared" si="31"/>
        <v/>
      </c>
      <c r="B2003" s="40"/>
      <c r="C2003" s="75"/>
      <c r="D2003" s="42"/>
      <c r="E2003" s="27" t="str" cm="1">
        <f t="array" ref="E2003">IFERROR(_xlfn.IFS(AND($F$4=45566,D2003="徳島"),VLOOKUP(D2003,最低賃金!$A$2:$G$49,2,FALSE),OR($F$4&lt;&gt;45566,D2003&lt;&gt;"徳島"),VLOOKUP(D2003,最低賃金!$A$2:$G$49,4,FALSE)),"")</f>
        <v/>
      </c>
      <c r="F2003" s="27" t="str">
        <f>IFERROR(VLOOKUP(D2003,最低賃金!$A$3:$G$49,6,FALSE),"")</f>
        <v/>
      </c>
      <c r="G2003" s="42"/>
      <c r="H2003" s="19"/>
      <c r="I2003" s="81"/>
      <c r="J2003" s="27" t="str" cm="1">
        <f t="array" ref="J2003">IFERROR(_xlfn.IFS(COUNTBLANK(G2003:I2003)=3,"",H2003="","H列に金額を入力してください",G2003=3,H2003,I2003="","I列に労働時間を入力してください",G2003=1,ROUND(H2003/(I2003*24),0),G2003=2,ROUND(H2003/(I2003*24),0)),"")</f>
        <v/>
      </c>
      <c r="K2003" s="80" t="str" cm="1">
        <f t="array" ref="K2003">IFERROR(_xlfn.IFS(D2003="","",J2003&lt;E2003,"×（法定外・要件外となる従業員です）",J2003&lt;=F2003,"〇",J2003&gt;F2003,"ー（要件外となる従業員です）"),"")</f>
        <v/>
      </c>
      <c r="L2003" s="25" t="str" cm="1">
        <f t="array" ref="L2003">IFERROR(_xlfn.IFS(COUNTBLANK(C2003:J2003)=8,"",C2003="","←C列に従業員名を姓名（フルネーム）で入力してください。誤変換にお気を付け下さい。",D2003="","←D列に都道府県を入力してください。",G2003="","←G列に1～3の選択肢を入力してください",H2003="","←H列に金額を入力してください",G2003=3,"",I2003="","←I列に所定労働時間を入力してください"),"")</f>
        <v/>
      </c>
    </row>
    <row r="2004" spans="1:12" ht="16.5" customHeight="1" x14ac:dyDescent="0.4">
      <c r="A2004" s="41" t="str">
        <f t="shared" si="31"/>
        <v/>
      </c>
      <c r="B2004" s="40"/>
      <c r="C2004" s="75"/>
      <c r="D2004" s="42"/>
      <c r="E2004" s="27" t="str" cm="1">
        <f t="array" ref="E2004">IFERROR(_xlfn.IFS(AND($F$4=45566,D2004="徳島"),VLOOKUP(D2004,最低賃金!$A$2:$G$49,2,FALSE),OR($F$4&lt;&gt;45566,D2004&lt;&gt;"徳島"),VLOOKUP(D2004,最低賃金!$A$2:$G$49,4,FALSE)),"")</f>
        <v/>
      </c>
      <c r="F2004" s="27" t="str">
        <f>IFERROR(VLOOKUP(D2004,最低賃金!$A$3:$G$49,6,FALSE),"")</f>
        <v/>
      </c>
      <c r="G2004" s="42"/>
      <c r="H2004" s="19"/>
      <c r="I2004" s="81"/>
      <c r="J2004" s="27" t="str" cm="1">
        <f t="array" ref="J2004">IFERROR(_xlfn.IFS(COUNTBLANK(G2004:I2004)=3,"",H2004="","H列に金額を入力してください",G2004=3,H2004,I2004="","I列に労働時間を入力してください",G2004=1,ROUND(H2004/(I2004*24),0),G2004=2,ROUND(H2004/(I2004*24),0)),"")</f>
        <v/>
      </c>
      <c r="K2004" s="80" t="str" cm="1">
        <f t="array" ref="K2004">IFERROR(_xlfn.IFS(D2004="","",J2004&lt;E2004,"×（法定外・要件外となる従業員です）",J2004&lt;=F2004,"〇",J2004&gt;F2004,"ー（要件外となる従業員です）"),"")</f>
        <v/>
      </c>
      <c r="L2004" s="25" t="str" cm="1">
        <f t="array" ref="L2004">IFERROR(_xlfn.IFS(COUNTBLANK(C2004:J2004)=8,"",C2004="","←C列に従業員名を姓名（フルネーム）で入力してください。誤変換にお気を付け下さい。",D2004="","←D列に都道府県を入力してください。",G2004="","←G列に1～3の選択肢を入力してください",H2004="","←H列に金額を入力してください",G2004=3,"",I2004="","←I列に所定労働時間を入力してください"),"")</f>
        <v/>
      </c>
    </row>
    <row r="2005" spans="1:12" ht="16.5" customHeight="1" x14ac:dyDescent="0.4">
      <c r="A2005" s="41" t="str">
        <f t="shared" si="31"/>
        <v/>
      </c>
      <c r="B2005" s="40"/>
      <c r="C2005" s="75"/>
      <c r="D2005" s="42"/>
      <c r="E2005" s="27" t="str" cm="1">
        <f t="array" ref="E2005">IFERROR(_xlfn.IFS(AND($F$4=45566,D2005="徳島"),VLOOKUP(D2005,最低賃金!$A$2:$G$49,2,FALSE),OR($F$4&lt;&gt;45566,D2005&lt;&gt;"徳島"),VLOOKUP(D2005,最低賃金!$A$2:$G$49,4,FALSE)),"")</f>
        <v/>
      </c>
      <c r="F2005" s="27" t="str">
        <f>IFERROR(VLOOKUP(D2005,最低賃金!$A$3:$G$49,6,FALSE),"")</f>
        <v/>
      </c>
      <c r="G2005" s="42"/>
      <c r="H2005" s="19"/>
      <c r="I2005" s="81"/>
      <c r="J2005" s="27" t="str" cm="1">
        <f t="array" ref="J2005">IFERROR(_xlfn.IFS(COUNTBLANK(G2005:I2005)=3,"",H2005="","H列に金額を入力してください",G2005=3,H2005,I2005="","I列に労働時間を入力してください",G2005=1,ROUND(H2005/(I2005*24),0),G2005=2,ROUND(H2005/(I2005*24),0)),"")</f>
        <v/>
      </c>
      <c r="K2005" s="80" t="str" cm="1">
        <f t="array" ref="K2005">IFERROR(_xlfn.IFS(D2005="","",J2005&lt;E2005,"×（法定外・要件外となる従業員です）",J2005&lt;=F2005,"〇",J2005&gt;F2005,"ー（要件外となる従業員です）"),"")</f>
        <v/>
      </c>
      <c r="L2005" s="25" t="str" cm="1">
        <f t="array" ref="L2005">IFERROR(_xlfn.IFS(COUNTBLANK(C2005:J2005)=8,"",C2005="","←C列に従業員名を姓名（フルネーム）で入力してください。誤変換にお気を付け下さい。",D2005="","←D列に都道府県を入力してください。",G2005="","←G列に1～3の選択肢を入力してください",H2005="","←H列に金額を入力してください",G2005=3,"",I2005="","←I列に所定労働時間を入力してください"),"")</f>
        <v/>
      </c>
    </row>
    <row r="2006" spans="1:12" ht="16.5" customHeight="1" x14ac:dyDescent="0.4">
      <c r="A2006" s="41" t="str">
        <f t="shared" si="31"/>
        <v/>
      </c>
      <c r="B2006" s="40"/>
      <c r="C2006" s="75"/>
      <c r="D2006" s="42"/>
      <c r="E2006" s="27" t="str" cm="1">
        <f t="array" ref="E2006">IFERROR(_xlfn.IFS(AND($F$4=45566,D2006="徳島"),VLOOKUP(D2006,最低賃金!$A$2:$G$49,2,FALSE),OR($F$4&lt;&gt;45566,D2006&lt;&gt;"徳島"),VLOOKUP(D2006,最低賃金!$A$2:$G$49,4,FALSE)),"")</f>
        <v/>
      </c>
      <c r="F2006" s="27" t="str">
        <f>IFERROR(VLOOKUP(D2006,最低賃金!$A$3:$G$49,6,FALSE),"")</f>
        <v/>
      </c>
      <c r="G2006" s="42"/>
      <c r="H2006" s="19"/>
      <c r="I2006" s="81"/>
      <c r="J2006" s="27" t="str" cm="1">
        <f t="array" ref="J2006">IFERROR(_xlfn.IFS(COUNTBLANK(G2006:I2006)=3,"",H2006="","H列に金額を入力してください",G2006=3,H2006,I2006="","I列に労働時間を入力してください",G2006=1,ROUND(H2006/(I2006*24),0),G2006=2,ROUND(H2006/(I2006*24),0)),"")</f>
        <v/>
      </c>
      <c r="K2006" s="80" t="str" cm="1">
        <f t="array" ref="K2006">IFERROR(_xlfn.IFS(D2006="","",J2006&lt;E2006,"×（法定外・要件外となる従業員です）",J2006&lt;=F2006,"〇",J2006&gt;F2006,"ー（要件外となる従業員です）"),"")</f>
        <v/>
      </c>
      <c r="L2006" s="25" t="str" cm="1">
        <f t="array" ref="L2006">IFERROR(_xlfn.IFS(COUNTBLANK(C2006:J2006)=8,"",C2006="","←C列に従業員名を姓名（フルネーム）で入力してください。誤変換にお気を付け下さい。",D2006="","←D列に都道府県を入力してください。",G2006="","←G列に1～3の選択肢を入力してください",H2006="","←H列に金額を入力してください",G2006=3,"",I2006="","←I列に所定労働時間を入力してください"),"")</f>
        <v/>
      </c>
    </row>
    <row r="2007" spans="1:12" ht="16.5" customHeight="1" x14ac:dyDescent="0.4">
      <c r="A2007" s="41" t="str">
        <f t="shared" si="31"/>
        <v/>
      </c>
      <c r="B2007" s="40"/>
      <c r="C2007" s="75"/>
      <c r="D2007" s="42"/>
      <c r="E2007" s="27" t="str" cm="1">
        <f t="array" ref="E2007">IFERROR(_xlfn.IFS(AND($F$4=45566,D2007="徳島"),VLOOKUP(D2007,最低賃金!$A$2:$G$49,2,FALSE),OR($F$4&lt;&gt;45566,D2007&lt;&gt;"徳島"),VLOOKUP(D2007,最低賃金!$A$2:$G$49,4,FALSE)),"")</f>
        <v/>
      </c>
      <c r="F2007" s="27" t="str">
        <f>IFERROR(VLOOKUP(D2007,最低賃金!$A$3:$G$49,6,FALSE),"")</f>
        <v/>
      </c>
      <c r="G2007" s="42"/>
      <c r="H2007" s="19"/>
      <c r="I2007" s="81"/>
      <c r="J2007" s="27" t="str" cm="1">
        <f t="array" ref="J2007">IFERROR(_xlfn.IFS(COUNTBLANK(G2007:I2007)=3,"",H2007="","H列に金額を入力してください",G2007=3,H2007,I2007="","I列に労働時間を入力してください",G2007=1,ROUND(H2007/(I2007*24),0),G2007=2,ROUND(H2007/(I2007*24),0)),"")</f>
        <v/>
      </c>
      <c r="K2007" s="80" t="str" cm="1">
        <f t="array" ref="K2007">IFERROR(_xlfn.IFS(D2007="","",J2007&lt;E2007,"×（法定外・要件外となる従業員です）",J2007&lt;=F2007,"〇",J2007&gt;F2007,"ー（要件外となる従業員です）"),"")</f>
        <v/>
      </c>
      <c r="L2007" s="25" t="str" cm="1">
        <f t="array" ref="L2007">IFERROR(_xlfn.IFS(COUNTBLANK(C2007:J2007)=8,"",C2007="","←C列に従業員名を姓名（フルネーム）で入力してください。誤変換にお気を付け下さい。",D2007="","←D列に都道府県を入力してください。",G2007="","←G列に1～3の選択肢を入力してください",H2007="","←H列に金額を入力してください",G2007=3,"",I2007="","←I列に所定労働時間を入力してください"),"")</f>
        <v/>
      </c>
    </row>
    <row r="2008" spans="1:12" ht="16.5" customHeight="1" x14ac:dyDescent="0.4">
      <c r="A2008" s="41" t="str">
        <f t="shared" si="31"/>
        <v/>
      </c>
      <c r="B2008" s="40"/>
      <c r="C2008" s="75"/>
      <c r="D2008" s="42"/>
      <c r="E2008" s="27" t="str" cm="1">
        <f t="array" ref="E2008">IFERROR(_xlfn.IFS(AND($F$4=45566,D2008="徳島"),VLOOKUP(D2008,最低賃金!$A$2:$G$49,2,FALSE),OR($F$4&lt;&gt;45566,D2008&lt;&gt;"徳島"),VLOOKUP(D2008,最低賃金!$A$2:$G$49,4,FALSE)),"")</f>
        <v/>
      </c>
      <c r="F2008" s="27" t="str">
        <f>IFERROR(VLOOKUP(D2008,最低賃金!$A$3:$G$49,6,FALSE),"")</f>
        <v/>
      </c>
      <c r="G2008" s="42"/>
      <c r="H2008" s="19"/>
      <c r="I2008" s="81"/>
      <c r="J2008" s="27" t="str" cm="1">
        <f t="array" ref="J2008">IFERROR(_xlfn.IFS(COUNTBLANK(G2008:I2008)=3,"",H2008="","H列に金額を入力してください",G2008=3,H2008,I2008="","I列に労働時間を入力してください",G2008=1,ROUND(H2008/(I2008*24),0),G2008=2,ROUND(H2008/(I2008*24),0)),"")</f>
        <v/>
      </c>
      <c r="K2008" s="80" t="str" cm="1">
        <f t="array" ref="K2008">IFERROR(_xlfn.IFS(D2008="","",J2008&lt;E2008,"×（法定外・要件外となる従業員です）",J2008&lt;=F2008,"〇",J2008&gt;F2008,"ー（要件外となる従業員です）"),"")</f>
        <v/>
      </c>
      <c r="L2008" s="25" t="str" cm="1">
        <f t="array" ref="L2008">IFERROR(_xlfn.IFS(COUNTBLANK(C2008:J2008)=8,"",C2008="","←C列に従業員名を姓名（フルネーム）で入力してください。誤変換にお気を付け下さい。",D2008="","←D列に都道府県を入力してください。",G2008="","←G列に1～3の選択肢を入力してください",H2008="","←H列に金額を入力してください",G2008=3,"",I2008="","←I列に所定労働時間を入力してください"),"")</f>
        <v/>
      </c>
    </row>
    <row r="2009" spans="1:12" ht="16.5" customHeight="1" x14ac:dyDescent="0.4">
      <c r="A2009" s="41" t="str">
        <f t="shared" si="31"/>
        <v/>
      </c>
      <c r="B2009" s="40"/>
      <c r="C2009" s="75"/>
      <c r="D2009" s="42"/>
      <c r="E2009" s="27" t="str" cm="1">
        <f t="array" ref="E2009">IFERROR(_xlfn.IFS(AND($F$4=45566,D2009="徳島"),VLOOKUP(D2009,最低賃金!$A$2:$G$49,2,FALSE),OR($F$4&lt;&gt;45566,D2009&lt;&gt;"徳島"),VLOOKUP(D2009,最低賃金!$A$2:$G$49,4,FALSE)),"")</f>
        <v/>
      </c>
      <c r="F2009" s="27" t="str">
        <f>IFERROR(VLOOKUP(D2009,最低賃金!$A$3:$G$49,6,FALSE),"")</f>
        <v/>
      </c>
      <c r="G2009" s="42"/>
      <c r="H2009" s="19"/>
      <c r="I2009" s="81"/>
      <c r="J2009" s="27" t="str" cm="1">
        <f t="array" ref="J2009">IFERROR(_xlfn.IFS(COUNTBLANK(G2009:I2009)=3,"",H2009="","H列に金額を入力してください",G2009=3,H2009,I2009="","I列に労働時間を入力してください",G2009=1,ROUND(H2009/(I2009*24),0),G2009=2,ROUND(H2009/(I2009*24),0)),"")</f>
        <v/>
      </c>
      <c r="K2009" s="80" t="str" cm="1">
        <f t="array" ref="K2009">IFERROR(_xlfn.IFS(D2009="","",J2009&lt;E2009,"×（法定外・要件外となる従業員です）",J2009&lt;=F2009,"〇",J2009&gt;F2009,"ー（要件外となる従業員です）"),"")</f>
        <v/>
      </c>
      <c r="L2009" s="25" t="str" cm="1">
        <f t="array" ref="L2009">IFERROR(_xlfn.IFS(COUNTBLANK(C2009:J2009)=8,"",C2009="","←C列に従業員名を姓名（フルネーム）で入力してください。誤変換にお気を付け下さい。",D2009="","←D列に都道府県を入力してください。",G2009="","←G列に1～3の選択肢を入力してください",H2009="","←H列に金額を入力してください",G2009=3,"",I2009="","←I列に所定労働時間を入力してください"),"")</f>
        <v/>
      </c>
    </row>
    <row r="2010" spans="1:12" ht="16.5" customHeight="1" x14ac:dyDescent="0.4">
      <c r="A2010" s="41" t="str">
        <f t="shared" si="31"/>
        <v/>
      </c>
      <c r="B2010" s="40"/>
      <c r="C2010" s="75"/>
      <c r="D2010" s="42"/>
      <c r="E2010" s="27" t="str" cm="1">
        <f t="array" ref="E2010">IFERROR(_xlfn.IFS(AND($F$4=45566,D2010="徳島"),VLOOKUP(D2010,最低賃金!$A$2:$G$49,2,FALSE),OR($F$4&lt;&gt;45566,D2010&lt;&gt;"徳島"),VLOOKUP(D2010,最低賃金!$A$2:$G$49,4,FALSE)),"")</f>
        <v/>
      </c>
      <c r="F2010" s="27" t="str">
        <f>IFERROR(VLOOKUP(D2010,最低賃金!$A$3:$G$49,6,FALSE),"")</f>
        <v/>
      </c>
      <c r="G2010" s="42"/>
      <c r="H2010" s="19"/>
      <c r="I2010" s="81"/>
      <c r="J2010" s="27" t="str" cm="1">
        <f t="array" ref="J2010">IFERROR(_xlfn.IFS(COUNTBLANK(G2010:I2010)=3,"",H2010="","H列に金額を入力してください",G2010=3,H2010,I2010="","I列に労働時間を入力してください",G2010=1,ROUND(H2010/(I2010*24),0),G2010=2,ROUND(H2010/(I2010*24),0)),"")</f>
        <v/>
      </c>
      <c r="K2010" s="80" t="str" cm="1">
        <f t="array" ref="K2010">IFERROR(_xlfn.IFS(D2010="","",J2010&lt;E2010,"×（法定外・要件外となる従業員です）",J2010&lt;=F2010,"〇",J2010&gt;F2010,"ー（要件外となる従業員です）"),"")</f>
        <v/>
      </c>
      <c r="L2010" s="25" t="str" cm="1">
        <f t="array" ref="L2010">IFERROR(_xlfn.IFS(COUNTBLANK(C2010:J2010)=8,"",C2010="","←C列に従業員名を姓名（フルネーム）で入力してください。誤変換にお気を付け下さい。",D2010="","←D列に都道府県を入力してください。",G2010="","←G列に1～3の選択肢を入力してください",H2010="","←H列に金額を入力してください",G2010=3,"",I2010="","←I列に所定労働時間を入力してください"),"")</f>
        <v/>
      </c>
    </row>
    <row r="2011" spans="1:12" ht="16.5" customHeight="1" x14ac:dyDescent="0.4">
      <c r="A2011" s="41" t="str">
        <f t="shared" si="31"/>
        <v/>
      </c>
      <c r="B2011" s="40"/>
      <c r="C2011" s="75"/>
      <c r="D2011" s="42"/>
      <c r="E2011" s="27" t="str" cm="1">
        <f t="array" ref="E2011">IFERROR(_xlfn.IFS(AND($F$4=45566,D2011="徳島"),VLOOKUP(D2011,最低賃金!$A$2:$G$49,2,FALSE),OR($F$4&lt;&gt;45566,D2011&lt;&gt;"徳島"),VLOOKUP(D2011,最低賃金!$A$2:$G$49,4,FALSE)),"")</f>
        <v/>
      </c>
      <c r="F2011" s="27" t="str">
        <f>IFERROR(VLOOKUP(D2011,最低賃金!$A$3:$G$49,6,FALSE),"")</f>
        <v/>
      </c>
      <c r="G2011" s="42"/>
      <c r="H2011" s="19"/>
      <c r="I2011" s="81"/>
      <c r="J2011" s="27" t="str" cm="1">
        <f t="array" ref="J2011">IFERROR(_xlfn.IFS(COUNTBLANK(G2011:I2011)=3,"",H2011="","H列に金額を入力してください",G2011=3,H2011,I2011="","I列に労働時間を入力してください",G2011=1,ROUND(H2011/(I2011*24),0),G2011=2,ROUND(H2011/(I2011*24),0)),"")</f>
        <v/>
      </c>
      <c r="K2011" s="80" t="str" cm="1">
        <f t="array" ref="K2011">IFERROR(_xlfn.IFS(D2011="","",J2011&lt;E2011,"×（法定外・要件外となる従業員です）",J2011&lt;=F2011,"〇",J2011&gt;F2011,"ー（要件外となる従業員です）"),"")</f>
        <v/>
      </c>
      <c r="L2011" s="25" t="str" cm="1">
        <f t="array" ref="L2011">IFERROR(_xlfn.IFS(COUNTBLANK(C2011:J2011)=8,"",C2011="","←C列に従業員名を姓名（フルネーム）で入力してください。誤変換にお気を付け下さい。",D2011="","←D列に都道府県を入力してください。",G2011="","←G列に1～3の選択肢を入力してください",H2011="","←H列に金額を入力してください",G2011=3,"",I2011="","←I列に所定労働時間を入力してください"),"")</f>
        <v/>
      </c>
    </row>
    <row r="2012" spans="1:12" ht="16.5" customHeight="1" x14ac:dyDescent="0.4">
      <c r="A2012" s="41" t="str">
        <f t="shared" si="31"/>
        <v/>
      </c>
      <c r="B2012" s="40"/>
      <c r="C2012" s="75"/>
      <c r="D2012" s="42"/>
      <c r="E2012" s="27" t="str" cm="1">
        <f t="array" ref="E2012">IFERROR(_xlfn.IFS(AND($F$4=45566,D2012="徳島"),VLOOKUP(D2012,最低賃金!$A$2:$G$49,2,FALSE),OR($F$4&lt;&gt;45566,D2012&lt;&gt;"徳島"),VLOOKUP(D2012,最低賃金!$A$2:$G$49,4,FALSE)),"")</f>
        <v/>
      </c>
      <c r="F2012" s="27" t="str">
        <f>IFERROR(VLOOKUP(D2012,最低賃金!$A$3:$G$49,6,FALSE),"")</f>
        <v/>
      </c>
      <c r="G2012" s="42"/>
      <c r="H2012" s="19"/>
      <c r="I2012" s="81"/>
      <c r="J2012" s="27" t="str" cm="1">
        <f t="array" ref="J2012">IFERROR(_xlfn.IFS(COUNTBLANK(G2012:I2012)=3,"",H2012="","H列に金額を入力してください",G2012=3,H2012,I2012="","I列に労働時間を入力してください",G2012=1,ROUND(H2012/(I2012*24),0),G2012=2,ROUND(H2012/(I2012*24),0)),"")</f>
        <v/>
      </c>
      <c r="K2012" s="80" t="str" cm="1">
        <f t="array" ref="K2012">IFERROR(_xlfn.IFS(D2012="","",J2012&lt;E2012,"×（法定外・要件外となる従業員です）",J2012&lt;=F2012,"〇",J2012&gt;F2012,"ー（要件外となる従業員です）"),"")</f>
        <v/>
      </c>
      <c r="L2012" s="25" t="str" cm="1">
        <f t="array" ref="L2012">IFERROR(_xlfn.IFS(COUNTBLANK(C2012:J2012)=8,"",C2012="","←C列に従業員名を姓名（フルネーム）で入力してください。誤変換にお気を付け下さい。",D2012="","←D列に都道府県を入力してください。",G2012="","←G列に1～3の選択肢を入力してください",H2012="","←H列に金額を入力してください",G2012=3,"",I2012="","←I列に所定労働時間を入力してください"),"")</f>
        <v/>
      </c>
    </row>
    <row r="2013" spans="1:12" ht="16.5" customHeight="1" x14ac:dyDescent="0.4">
      <c r="A2013" s="41" t="str">
        <f t="shared" si="31"/>
        <v/>
      </c>
      <c r="B2013" s="40"/>
      <c r="C2013" s="75"/>
      <c r="D2013" s="42"/>
      <c r="E2013" s="27" t="str" cm="1">
        <f t="array" ref="E2013">IFERROR(_xlfn.IFS(AND($F$4=45566,D2013="徳島"),VLOOKUP(D2013,最低賃金!$A$2:$G$49,2,FALSE),OR($F$4&lt;&gt;45566,D2013&lt;&gt;"徳島"),VLOOKUP(D2013,最低賃金!$A$2:$G$49,4,FALSE)),"")</f>
        <v/>
      </c>
      <c r="F2013" s="27" t="str">
        <f>IFERROR(VLOOKUP(D2013,最低賃金!$A$3:$G$49,6,FALSE),"")</f>
        <v/>
      </c>
      <c r="G2013" s="42"/>
      <c r="H2013" s="19"/>
      <c r="I2013" s="81"/>
      <c r="J2013" s="27" t="str" cm="1">
        <f t="array" ref="J2013">IFERROR(_xlfn.IFS(COUNTBLANK(G2013:I2013)=3,"",H2013="","H列に金額を入力してください",G2013=3,H2013,I2013="","I列に労働時間を入力してください",G2013=1,ROUND(H2013/(I2013*24),0),G2013=2,ROUND(H2013/(I2013*24),0)),"")</f>
        <v/>
      </c>
      <c r="K2013" s="80" t="str" cm="1">
        <f t="array" ref="K2013">IFERROR(_xlfn.IFS(D2013="","",J2013&lt;E2013,"×（法定外・要件外となる従業員です）",J2013&lt;=F2013,"〇",J2013&gt;F2013,"ー（要件外となる従業員です）"),"")</f>
        <v/>
      </c>
      <c r="L2013" s="25" t="str" cm="1">
        <f t="array" ref="L2013">IFERROR(_xlfn.IFS(COUNTBLANK(C2013:J2013)=8,"",C2013="","←C列に従業員名を姓名（フルネーム）で入力してください。誤変換にお気を付け下さい。",D2013="","←D列に都道府県を入力してください。",G2013="","←G列に1～3の選択肢を入力してください",H2013="","←H列に金額を入力してください",G2013=3,"",I2013="","←I列に所定労働時間を入力してください"),"")</f>
        <v/>
      </c>
    </row>
    <row r="2014" spans="1:12" ht="16.5" customHeight="1" x14ac:dyDescent="0.4">
      <c r="A2014" s="41" t="str">
        <f t="shared" si="31"/>
        <v/>
      </c>
      <c r="B2014" s="40"/>
      <c r="C2014" s="75"/>
      <c r="D2014" s="42"/>
      <c r="E2014" s="27" t="str" cm="1">
        <f t="array" ref="E2014">IFERROR(_xlfn.IFS(AND($F$4=45566,D2014="徳島"),VLOOKUP(D2014,最低賃金!$A$2:$G$49,2,FALSE),OR($F$4&lt;&gt;45566,D2014&lt;&gt;"徳島"),VLOOKUP(D2014,最低賃金!$A$2:$G$49,4,FALSE)),"")</f>
        <v/>
      </c>
      <c r="F2014" s="27" t="str">
        <f>IFERROR(VLOOKUP(D2014,最低賃金!$A$3:$G$49,6,FALSE),"")</f>
        <v/>
      </c>
      <c r="G2014" s="42"/>
      <c r="H2014" s="19"/>
      <c r="I2014" s="81"/>
      <c r="J2014" s="27" t="str" cm="1">
        <f t="array" ref="J2014">IFERROR(_xlfn.IFS(COUNTBLANK(G2014:I2014)=3,"",H2014="","H列に金額を入力してください",G2014=3,H2014,I2014="","I列に労働時間を入力してください",G2014=1,ROUND(H2014/(I2014*24),0),G2014=2,ROUND(H2014/(I2014*24),0)),"")</f>
        <v/>
      </c>
      <c r="K2014" s="80" t="str" cm="1">
        <f t="array" ref="K2014">IFERROR(_xlfn.IFS(D2014="","",J2014&lt;E2014,"×（法定外・要件外となる従業員です）",J2014&lt;=F2014,"〇",J2014&gt;F2014,"ー（要件外となる従業員です）"),"")</f>
        <v/>
      </c>
      <c r="L2014" s="25" t="str" cm="1">
        <f t="array" ref="L2014">IFERROR(_xlfn.IFS(COUNTBLANK(C2014:J2014)=8,"",C2014="","←C列に従業員名を姓名（フルネーム）で入力してください。誤変換にお気を付け下さい。",D2014="","←D列に都道府県を入力してください。",G2014="","←G列に1～3の選択肢を入力してください",H2014="","←H列に金額を入力してください",G2014=3,"",I2014="","←I列に所定労働時間を入力してください"),"")</f>
        <v/>
      </c>
    </row>
    <row r="2015" spans="1:12" ht="16.5" customHeight="1" x14ac:dyDescent="0.4">
      <c r="A2015" s="41" t="str">
        <f t="shared" si="31"/>
        <v/>
      </c>
      <c r="B2015" s="40"/>
      <c r="C2015" s="75"/>
      <c r="D2015" s="42"/>
      <c r="E2015" s="27" t="str" cm="1">
        <f t="array" ref="E2015">IFERROR(_xlfn.IFS(AND($F$4=45566,D2015="徳島"),VLOOKUP(D2015,最低賃金!$A$2:$G$49,2,FALSE),OR($F$4&lt;&gt;45566,D2015&lt;&gt;"徳島"),VLOOKUP(D2015,最低賃金!$A$2:$G$49,4,FALSE)),"")</f>
        <v/>
      </c>
      <c r="F2015" s="27" t="str">
        <f>IFERROR(VLOOKUP(D2015,最低賃金!$A$3:$G$49,6,FALSE),"")</f>
        <v/>
      </c>
      <c r="G2015" s="42"/>
      <c r="H2015" s="19"/>
      <c r="I2015" s="81"/>
      <c r="J2015" s="27" t="str" cm="1">
        <f t="array" ref="J2015">IFERROR(_xlfn.IFS(COUNTBLANK(G2015:I2015)=3,"",H2015="","H列に金額を入力してください",G2015=3,H2015,I2015="","I列に労働時間を入力してください",G2015=1,ROUND(H2015/(I2015*24),0),G2015=2,ROUND(H2015/(I2015*24),0)),"")</f>
        <v/>
      </c>
      <c r="K2015" s="80" t="str" cm="1">
        <f t="array" ref="K2015">IFERROR(_xlfn.IFS(D2015="","",J2015&lt;E2015,"×（法定外・要件外となる従業員です）",J2015&lt;=F2015,"〇",J2015&gt;F2015,"ー（要件外となる従業員です）"),"")</f>
        <v/>
      </c>
      <c r="L2015" s="25" t="str" cm="1">
        <f t="array" ref="L2015">IFERROR(_xlfn.IFS(COUNTBLANK(C2015:J2015)=8,"",C2015="","←C列に従業員名を姓名（フルネーム）で入力してください。誤変換にお気を付け下さい。",D2015="","←D列に都道府県を入力してください。",G2015="","←G列に1～3の選択肢を入力してください",H2015="","←H列に金額を入力してください",G2015=3,"",I2015="","←I列に所定労働時間を入力してください"),"")</f>
        <v/>
      </c>
    </row>
    <row r="2016" spans="1:12" ht="16.5" customHeight="1" x14ac:dyDescent="0.4">
      <c r="A2016" s="41" t="str">
        <f t="shared" si="31"/>
        <v/>
      </c>
      <c r="B2016" s="40"/>
      <c r="C2016" s="75"/>
      <c r="D2016" s="42"/>
      <c r="E2016" s="27" t="str" cm="1">
        <f t="array" ref="E2016">IFERROR(_xlfn.IFS(AND($F$4=45566,D2016="徳島"),VLOOKUP(D2016,最低賃金!$A$2:$G$49,2,FALSE),OR($F$4&lt;&gt;45566,D2016&lt;&gt;"徳島"),VLOOKUP(D2016,最低賃金!$A$2:$G$49,4,FALSE)),"")</f>
        <v/>
      </c>
      <c r="F2016" s="27" t="str">
        <f>IFERROR(VLOOKUP(D2016,最低賃金!$A$3:$G$49,6,FALSE),"")</f>
        <v/>
      </c>
      <c r="G2016" s="42"/>
      <c r="H2016" s="19"/>
      <c r="I2016" s="81"/>
      <c r="J2016" s="27" t="str" cm="1">
        <f t="array" ref="J2016">IFERROR(_xlfn.IFS(COUNTBLANK(G2016:I2016)=3,"",H2016="","H列に金額を入力してください",G2016=3,H2016,I2016="","I列に労働時間を入力してください",G2016=1,ROUND(H2016/(I2016*24),0),G2016=2,ROUND(H2016/(I2016*24),0)),"")</f>
        <v/>
      </c>
      <c r="K2016" s="80" t="str" cm="1">
        <f t="array" ref="K2016">IFERROR(_xlfn.IFS(D2016="","",J2016&lt;E2016,"×（法定外・要件外となる従業員です）",J2016&lt;=F2016,"〇",J2016&gt;F2016,"ー（要件外となる従業員です）"),"")</f>
        <v/>
      </c>
      <c r="L2016" s="25" t="str" cm="1">
        <f t="array" ref="L2016">IFERROR(_xlfn.IFS(COUNTBLANK(C2016:J2016)=8,"",C2016="","←C列に従業員名を姓名（フルネーム）で入力してください。誤変換にお気を付け下さい。",D2016="","←D列に都道府県を入力してください。",G2016="","←G列に1～3の選択肢を入力してください",H2016="","←H列に金額を入力してください",G2016=3,"",I2016="","←I列に所定労働時間を入力してください"),"")</f>
        <v/>
      </c>
    </row>
    <row r="2017" spans="1:12" ht="16.5" customHeight="1" x14ac:dyDescent="0.4">
      <c r="A2017" s="41" t="str">
        <f t="shared" si="31"/>
        <v/>
      </c>
      <c r="B2017" s="40"/>
      <c r="C2017" s="75"/>
      <c r="D2017" s="42"/>
      <c r="E2017" s="27" t="str" cm="1">
        <f t="array" ref="E2017">IFERROR(_xlfn.IFS(AND($F$4=45566,D2017="徳島"),VLOOKUP(D2017,最低賃金!$A$2:$G$49,2,FALSE),OR($F$4&lt;&gt;45566,D2017&lt;&gt;"徳島"),VLOOKUP(D2017,最低賃金!$A$2:$G$49,4,FALSE)),"")</f>
        <v/>
      </c>
      <c r="F2017" s="27" t="str">
        <f>IFERROR(VLOOKUP(D2017,最低賃金!$A$3:$G$49,6,FALSE),"")</f>
        <v/>
      </c>
      <c r="G2017" s="42"/>
      <c r="H2017" s="19"/>
      <c r="I2017" s="81"/>
      <c r="J2017" s="27" t="str" cm="1">
        <f t="array" ref="J2017">IFERROR(_xlfn.IFS(COUNTBLANK(G2017:I2017)=3,"",H2017="","H列に金額を入力してください",G2017=3,H2017,I2017="","I列に労働時間を入力してください",G2017=1,ROUND(H2017/(I2017*24),0),G2017=2,ROUND(H2017/(I2017*24),0)),"")</f>
        <v/>
      </c>
      <c r="K2017" s="80" t="str" cm="1">
        <f t="array" ref="K2017">IFERROR(_xlfn.IFS(D2017="","",J2017&lt;E2017,"×（法定外・要件外となる従業員です）",J2017&lt;=F2017,"〇",J2017&gt;F2017,"ー（要件外となる従業員です）"),"")</f>
        <v/>
      </c>
      <c r="L2017" s="25" t="str" cm="1">
        <f t="array" ref="L2017">IFERROR(_xlfn.IFS(COUNTBLANK(C2017:J2017)=8,"",C2017="","←C列に従業員名を姓名（フルネーム）で入力してください。誤変換にお気を付け下さい。",D2017="","←D列に都道府県を入力してください。",G2017="","←G列に1～3の選択肢を入力してください",H2017="","←H列に金額を入力してください",G2017=3,"",I2017="","←I列に所定労働時間を入力してください"),"")</f>
        <v/>
      </c>
    </row>
    <row r="2018" spans="1:12" ht="16.5" customHeight="1" x14ac:dyDescent="0.4">
      <c r="A2018" s="41" t="str">
        <f t="shared" si="31"/>
        <v/>
      </c>
      <c r="B2018" s="40"/>
      <c r="C2018" s="75"/>
      <c r="D2018" s="42"/>
      <c r="E2018" s="27" t="str" cm="1">
        <f t="array" ref="E2018">IFERROR(_xlfn.IFS(AND($F$4=45566,D2018="徳島"),VLOOKUP(D2018,最低賃金!$A$2:$G$49,2,FALSE),OR($F$4&lt;&gt;45566,D2018&lt;&gt;"徳島"),VLOOKUP(D2018,最低賃金!$A$2:$G$49,4,FALSE)),"")</f>
        <v/>
      </c>
      <c r="F2018" s="27" t="str">
        <f>IFERROR(VLOOKUP(D2018,最低賃金!$A$3:$G$49,6,FALSE),"")</f>
        <v/>
      </c>
      <c r="G2018" s="42"/>
      <c r="H2018" s="19"/>
      <c r="I2018" s="81"/>
      <c r="J2018" s="27" t="str" cm="1">
        <f t="array" ref="J2018">IFERROR(_xlfn.IFS(COUNTBLANK(G2018:I2018)=3,"",H2018="","H列に金額を入力してください",G2018=3,H2018,I2018="","I列に労働時間を入力してください",G2018=1,ROUND(H2018/(I2018*24),0),G2018=2,ROUND(H2018/(I2018*24),0)),"")</f>
        <v/>
      </c>
      <c r="K2018" s="80" t="str" cm="1">
        <f t="array" ref="K2018">IFERROR(_xlfn.IFS(D2018="","",J2018&lt;E2018,"×（法定外・要件外となる従業員です）",J2018&lt;=F2018,"〇",J2018&gt;F2018,"ー（要件外となる従業員です）"),"")</f>
        <v/>
      </c>
      <c r="L2018" s="25" t="str" cm="1">
        <f t="array" ref="L2018">IFERROR(_xlfn.IFS(COUNTBLANK(C2018:J2018)=8,"",C2018="","←C列に従業員名を姓名（フルネーム）で入力してください。誤変換にお気を付け下さい。",D2018="","←D列に都道府県を入力してください。",G2018="","←G列に1～3の選択肢を入力してください",H2018="","←H列に金額を入力してください",G2018=3,"",I2018="","←I列に所定労働時間を入力してください"),"")</f>
        <v/>
      </c>
    </row>
    <row r="2019" spans="1:12" ht="16.5" customHeight="1" x14ac:dyDescent="0.4">
      <c r="A2019" s="41" t="str">
        <f t="shared" si="31"/>
        <v/>
      </c>
      <c r="B2019" s="40"/>
      <c r="C2019" s="75"/>
      <c r="D2019" s="42"/>
      <c r="E2019" s="27" t="str" cm="1">
        <f t="array" ref="E2019">IFERROR(_xlfn.IFS(AND($F$4=45566,D2019="徳島"),VLOOKUP(D2019,最低賃金!$A$2:$G$49,2,FALSE),OR($F$4&lt;&gt;45566,D2019&lt;&gt;"徳島"),VLOOKUP(D2019,最低賃金!$A$2:$G$49,4,FALSE)),"")</f>
        <v/>
      </c>
      <c r="F2019" s="27" t="str">
        <f>IFERROR(VLOOKUP(D2019,最低賃金!$A$3:$G$49,6,FALSE),"")</f>
        <v/>
      </c>
      <c r="G2019" s="42"/>
      <c r="H2019" s="19"/>
      <c r="I2019" s="81"/>
      <c r="J2019" s="27" t="str" cm="1">
        <f t="array" ref="J2019">IFERROR(_xlfn.IFS(COUNTBLANK(G2019:I2019)=3,"",H2019="","H列に金額を入力してください",G2019=3,H2019,I2019="","I列に労働時間を入力してください",G2019=1,ROUND(H2019/(I2019*24),0),G2019=2,ROUND(H2019/(I2019*24),0)),"")</f>
        <v/>
      </c>
      <c r="K2019" s="80" t="str" cm="1">
        <f t="array" ref="K2019">IFERROR(_xlfn.IFS(D2019="","",J2019&lt;E2019,"×（法定外・要件外となる従業員です）",J2019&lt;=F2019,"〇",J2019&gt;F2019,"ー（要件外となる従業員です）"),"")</f>
        <v/>
      </c>
      <c r="L2019" s="25" t="str" cm="1">
        <f t="array" ref="L2019">IFERROR(_xlfn.IFS(COUNTBLANK(C2019:J2019)=8,"",C2019="","←C列に従業員名を姓名（フルネーム）で入力してください。誤変換にお気を付け下さい。",D2019="","←D列に都道府県を入力してください。",G2019="","←G列に1～3の選択肢を入力してください",H2019="","←H列に金額を入力してください",G2019=3,"",I2019="","←I列に所定労働時間を入力してください"),"")</f>
        <v/>
      </c>
    </row>
    <row r="2020" spans="1:12" ht="16.5" customHeight="1" x14ac:dyDescent="0.4">
      <c r="A2020" s="41" t="str">
        <f t="shared" si="31"/>
        <v/>
      </c>
      <c r="B2020" s="40"/>
      <c r="C2020" s="75"/>
      <c r="D2020" s="42"/>
      <c r="E2020" s="27" t="str" cm="1">
        <f t="array" ref="E2020">IFERROR(_xlfn.IFS(AND($F$4=45566,D2020="徳島"),VLOOKUP(D2020,最低賃金!$A$2:$G$49,2,FALSE),OR($F$4&lt;&gt;45566,D2020&lt;&gt;"徳島"),VLOOKUP(D2020,最低賃金!$A$2:$G$49,4,FALSE)),"")</f>
        <v/>
      </c>
      <c r="F2020" s="27" t="str">
        <f>IFERROR(VLOOKUP(D2020,最低賃金!$A$3:$G$49,6,FALSE),"")</f>
        <v/>
      </c>
      <c r="G2020" s="42"/>
      <c r="H2020" s="19"/>
      <c r="I2020" s="81"/>
      <c r="J2020" s="27" t="str" cm="1">
        <f t="array" ref="J2020">IFERROR(_xlfn.IFS(COUNTBLANK(G2020:I2020)=3,"",H2020="","H列に金額を入力してください",G2020=3,H2020,I2020="","I列に労働時間を入力してください",G2020=1,ROUND(H2020/(I2020*24),0),G2020=2,ROUND(H2020/(I2020*24),0)),"")</f>
        <v/>
      </c>
      <c r="K2020" s="80" t="str" cm="1">
        <f t="array" ref="K2020">IFERROR(_xlfn.IFS(D2020="","",J2020&lt;E2020,"×（法定外・要件外となる従業員です）",J2020&lt;=F2020,"〇",J2020&gt;F2020,"ー（要件外となる従業員です）"),"")</f>
        <v/>
      </c>
      <c r="L2020" s="25" t="str" cm="1">
        <f t="array" ref="L2020">IFERROR(_xlfn.IFS(COUNTBLANK(C2020:J2020)=8,"",C2020="","←C列に従業員名を姓名（フルネーム）で入力してください。誤変換にお気を付け下さい。",D2020="","←D列に都道府県を入力してください。",G2020="","←G列に1～3の選択肢を入力してください",H2020="","←H列に金額を入力してください",G2020=3,"",I2020="","←I列に所定労働時間を入力してください"),"")</f>
        <v/>
      </c>
    </row>
    <row r="2021" spans="1:12" ht="16.5" customHeight="1" x14ac:dyDescent="0.4">
      <c r="A2021" s="41" t="str">
        <f t="shared" si="31"/>
        <v/>
      </c>
      <c r="B2021" s="40"/>
      <c r="C2021" s="75"/>
      <c r="D2021" s="42"/>
      <c r="E2021" s="27" t="str" cm="1">
        <f t="array" ref="E2021">IFERROR(_xlfn.IFS(AND($F$4=45566,D2021="徳島"),VLOOKUP(D2021,最低賃金!$A$2:$G$49,2,FALSE),OR($F$4&lt;&gt;45566,D2021&lt;&gt;"徳島"),VLOOKUP(D2021,最低賃金!$A$2:$G$49,4,FALSE)),"")</f>
        <v/>
      </c>
      <c r="F2021" s="27" t="str">
        <f>IFERROR(VLOOKUP(D2021,最低賃金!$A$3:$G$49,6,FALSE),"")</f>
        <v/>
      </c>
      <c r="G2021" s="42"/>
      <c r="H2021" s="19"/>
      <c r="I2021" s="81"/>
      <c r="J2021" s="27" t="str" cm="1">
        <f t="array" ref="J2021">IFERROR(_xlfn.IFS(COUNTBLANK(G2021:I2021)=3,"",H2021="","H列に金額を入力してください",G2021=3,H2021,I2021="","I列に労働時間を入力してください",G2021=1,ROUND(H2021/(I2021*24),0),G2021=2,ROUND(H2021/(I2021*24),0)),"")</f>
        <v/>
      </c>
      <c r="K2021" s="80" t="str" cm="1">
        <f t="array" ref="K2021">IFERROR(_xlfn.IFS(D2021="","",J2021&lt;E2021,"×（法定外・要件外となる従業員です）",J2021&lt;=F2021,"〇",J2021&gt;F2021,"ー（要件外となる従業員です）"),"")</f>
        <v/>
      </c>
      <c r="L2021" s="25" t="str" cm="1">
        <f t="array" ref="L2021">IFERROR(_xlfn.IFS(COUNTBLANK(C2021:J2021)=8,"",C2021="","←C列に従業員名を姓名（フルネーム）で入力してください。誤変換にお気を付け下さい。",D2021="","←D列に都道府県を入力してください。",G2021="","←G列に1～3の選択肢を入力してください",H2021="","←H列に金額を入力してください",G2021=3,"",I2021="","←I列に所定労働時間を入力してください"),"")</f>
        <v/>
      </c>
    </row>
    <row r="2022" spans="1:12" ht="16.5" customHeight="1" x14ac:dyDescent="0.4">
      <c r="A2022" s="41" t="str">
        <f t="shared" si="31"/>
        <v/>
      </c>
      <c r="B2022" s="40"/>
      <c r="C2022" s="75"/>
      <c r="D2022" s="42"/>
      <c r="E2022" s="27" t="str" cm="1">
        <f t="array" ref="E2022">IFERROR(_xlfn.IFS(AND($F$4=45566,D2022="徳島"),VLOOKUP(D2022,最低賃金!$A$2:$G$49,2,FALSE),OR($F$4&lt;&gt;45566,D2022&lt;&gt;"徳島"),VLOOKUP(D2022,最低賃金!$A$2:$G$49,4,FALSE)),"")</f>
        <v/>
      </c>
      <c r="F2022" s="27" t="str">
        <f>IFERROR(VLOOKUP(D2022,最低賃金!$A$3:$G$49,6,FALSE),"")</f>
        <v/>
      </c>
      <c r="G2022" s="42"/>
      <c r="H2022" s="19"/>
      <c r="I2022" s="81"/>
      <c r="J2022" s="27" t="str" cm="1">
        <f t="array" ref="J2022">IFERROR(_xlfn.IFS(COUNTBLANK(G2022:I2022)=3,"",H2022="","H列に金額を入力してください",G2022=3,H2022,I2022="","I列に労働時間を入力してください",G2022=1,ROUND(H2022/(I2022*24),0),G2022=2,ROUND(H2022/(I2022*24),0)),"")</f>
        <v/>
      </c>
      <c r="K2022" s="80" t="str" cm="1">
        <f t="array" ref="K2022">IFERROR(_xlfn.IFS(D2022="","",J2022&lt;E2022,"×（法定外・要件外となる従業員です）",J2022&lt;=F2022,"〇",J2022&gt;F2022,"ー（要件外となる従業員です）"),"")</f>
        <v/>
      </c>
      <c r="L2022" s="25" t="str" cm="1">
        <f t="array" ref="L2022">IFERROR(_xlfn.IFS(COUNTBLANK(C2022:J2022)=8,"",C2022="","←C列に従業員名を姓名（フルネーム）で入力してください。誤変換にお気を付け下さい。",D2022="","←D列に都道府県を入力してください。",G2022="","←G列に1～3の選択肢を入力してください",H2022="","←H列に金額を入力してください",G2022=3,"",I2022="","←I列に所定労働時間を入力してください"),"")</f>
        <v/>
      </c>
    </row>
    <row r="2023" spans="1:12" ht="16.5" customHeight="1" x14ac:dyDescent="0.4">
      <c r="A2023" s="41" t="str">
        <f t="shared" si="31"/>
        <v/>
      </c>
      <c r="B2023" s="40"/>
      <c r="C2023" s="75"/>
      <c r="D2023" s="42"/>
      <c r="E2023" s="27" t="str" cm="1">
        <f t="array" ref="E2023">IFERROR(_xlfn.IFS(AND($F$4=45566,D2023="徳島"),VLOOKUP(D2023,最低賃金!$A$2:$G$49,2,FALSE),OR($F$4&lt;&gt;45566,D2023&lt;&gt;"徳島"),VLOOKUP(D2023,最低賃金!$A$2:$G$49,4,FALSE)),"")</f>
        <v/>
      </c>
      <c r="F2023" s="27" t="str">
        <f>IFERROR(VLOOKUP(D2023,最低賃金!$A$3:$G$49,6,FALSE),"")</f>
        <v/>
      </c>
      <c r="G2023" s="42"/>
      <c r="H2023" s="19"/>
      <c r="I2023" s="81"/>
      <c r="J2023" s="27" t="str" cm="1">
        <f t="array" ref="J2023">IFERROR(_xlfn.IFS(COUNTBLANK(G2023:I2023)=3,"",H2023="","H列に金額を入力してください",G2023=3,H2023,I2023="","I列に労働時間を入力してください",G2023=1,ROUND(H2023/(I2023*24),0),G2023=2,ROUND(H2023/(I2023*24),0)),"")</f>
        <v/>
      </c>
      <c r="K2023" s="80" t="str" cm="1">
        <f t="array" ref="K2023">IFERROR(_xlfn.IFS(D2023="","",J2023&lt;E2023,"×（法定外・要件外となる従業員です）",J2023&lt;=F2023,"〇",J2023&gt;F2023,"ー（要件外となる従業員です）"),"")</f>
        <v/>
      </c>
      <c r="L2023" s="25" t="str" cm="1">
        <f t="array" ref="L2023">IFERROR(_xlfn.IFS(COUNTBLANK(C2023:J2023)=8,"",C2023="","←C列に従業員名を姓名（フルネーム）で入力してください。誤変換にお気を付け下さい。",D2023="","←D列に都道府県を入力してください。",G2023="","←G列に1～3の選択肢を入力してください",H2023="","←H列に金額を入力してください",G2023=3,"",I2023="","←I列に所定労働時間を入力してください"),"")</f>
        <v/>
      </c>
    </row>
    <row r="2024" spans="1:12" ht="16.5" customHeight="1" x14ac:dyDescent="0.4">
      <c r="A2024" s="41" t="str">
        <f t="shared" si="31"/>
        <v/>
      </c>
      <c r="B2024" s="40"/>
      <c r="C2024" s="75"/>
      <c r="D2024" s="42"/>
      <c r="E2024" s="27" t="str" cm="1">
        <f t="array" ref="E2024">IFERROR(_xlfn.IFS(AND($F$4=45566,D2024="徳島"),VLOOKUP(D2024,最低賃金!$A$2:$G$49,2,FALSE),OR($F$4&lt;&gt;45566,D2024&lt;&gt;"徳島"),VLOOKUP(D2024,最低賃金!$A$2:$G$49,4,FALSE)),"")</f>
        <v/>
      </c>
      <c r="F2024" s="27" t="str">
        <f>IFERROR(VLOOKUP(D2024,最低賃金!$A$3:$G$49,6,FALSE),"")</f>
        <v/>
      </c>
      <c r="G2024" s="42"/>
      <c r="H2024" s="19"/>
      <c r="I2024" s="81"/>
      <c r="J2024" s="27" t="str" cm="1">
        <f t="array" ref="J2024">IFERROR(_xlfn.IFS(COUNTBLANK(G2024:I2024)=3,"",H2024="","H列に金額を入力してください",G2024=3,H2024,I2024="","I列に労働時間を入力してください",G2024=1,ROUND(H2024/(I2024*24),0),G2024=2,ROUND(H2024/(I2024*24),0)),"")</f>
        <v/>
      </c>
      <c r="K2024" s="80" t="str" cm="1">
        <f t="array" ref="K2024">IFERROR(_xlfn.IFS(D2024="","",J2024&lt;E2024,"×（法定外・要件外となる従業員です）",J2024&lt;=F2024,"〇",J2024&gt;F2024,"ー（要件外となる従業員です）"),"")</f>
        <v/>
      </c>
      <c r="L2024" s="25" t="str" cm="1">
        <f t="array" ref="L2024">IFERROR(_xlfn.IFS(COUNTBLANK(C2024:J2024)=8,"",C2024="","←C列に従業員名を姓名（フルネーム）で入力してください。誤変換にお気を付け下さい。",D2024="","←D列に都道府県を入力してください。",G2024="","←G列に1～3の選択肢を入力してください",H2024="","←H列に金額を入力してください",G2024=3,"",I2024="","←I列に所定労働時間を入力してください"),"")</f>
        <v/>
      </c>
    </row>
    <row r="2025" spans="1:12" ht="16.5" customHeight="1" x14ac:dyDescent="0.4">
      <c r="A2025" s="41" t="str">
        <f t="shared" si="31"/>
        <v/>
      </c>
      <c r="B2025" s="40"/>
      <c r="C2025" s="75"/>
      <c r="D2025" s="42"/>
      <c r="E2025" s="27" t="str" cm="1">
        <f t="array" ref="E2025">IFERROR(_xlfn.IFS(AND($F$4=45566,D2025="徳島"),VLOOKUP(D2025,最低賃金!$A$2:$G$49,2,FALSE),OR($F$4&lt;&gt;45566,D2025&lt;&gt;"徳島"),VLOOKUP(D2025,最低賃金!$A$2:$G$49,4,FALSE)),"")</f>
        <v/>
      </c>
      <c r="F2025" s="27" t="str">
        <f>IFERROR(VLOOKUP(D2025,最低賃金!$A$3:$G$49,6,FALSE),"")</f>
        <v/>
      </c>
      <c r="G2025" s="42"/>
      <c r="H2025" s="19"/>
      <c r="I2025" s="81"/>
      <c r="J2025" s="27" t="str" cm="1">
        <f t="array" ref="J2025">IFERROR(_xlfn.IFS(COUNTBLANK(G2025:I2025)=3,"",H2025="","H列に金額を入力してください",G2025=3,H2025,I2025="","I列に労働時間を入力してください",G2025=1,ROUND(H2025/(I2025*24),0),G2025=2,ROUND(H2025/(I2025*24),0)),"")</f>
        <v/>
      </c>
      <c r="K2025" s="80" t="str" cm="1">
        <f t="array" ref="K2025">IFERROR(_xlfn.IFS(D2025="","",J2025&lt;E2025,"×（法定外・要件外となる従業員です）",J2025&lt;=F2025,"〇",J2025&gt;F2025,"ー（要件外となる従業員です）"),"")</f>
        <v/>
      </c>
      <c r="L2025" s="25" t="str" cm="1">
        <f t="array" ref="L2025">IFERROR(_xlfn.IFS(COUNTBLANK(C2025:J2025)=8,"",C2025="","←C列に従業員名を姓名（フルネーム）で入力してください。誤変換にお気を付け下さい。",D2025="","←D列に都道府県を入力してください。",G2025="","←G列に1～3の選択肢を入力してください",H2025="","←H列に金額を入力してください",G2025=3,"",I2025="","←I列に所定労働時間を入力してください"),"")</f>
        <v/>
      </c>
    </row>
    <row r="2026" spans="1:12" ht="16.5" customHeight="1" x14ac:dyDescent="0.4">
      <c r="A2026" s="41" t="str">
        <f t="shared" si="31"/>
        <v/>
      </c>
      <c r="B2026" s="40"/>
      <c r="C2026" s="75"/>
      <c r="D2026" s="42"/>
      <c r="E2026" s="27" t="str" cm="1">
        <f t="array" ref="E2026">IFERROR(_xlfn.IFS(AND($F$4=45566,D2026="徳島"),VLOOKUP(D2026,最低賃金!$A$2:$G$49,2,FALSE),OR($F$4&lt;&gt;45566,D2026&lt;&gt;"徳島"),VLOOKUP(D2026,最低賃金!$A$2:$G$49,4,FALSE)),"")</f>
        <v/>
      </c>
      <c r="F2026" s="27" t="str">
        <f>IFERROR(VLOOKUP(D2026,最低賃金!$A$3:$G$49,6,FALSE),"")</f>
        <v/>
      </c>
      <c r="G2026" s="42"/>
      <c r="H2026" s="19"/>
      <c r="I2026" s="81"/>
      <c r="J2026" s="27" t="str" cm="1">
        <f t="array" ref="J2026">IFERROR(_xlfn.IFS(COUNTBLANK(G2026:I2026)=3,"",H2026="","H列に金額を入力してください",G2026=3,H2026,I2026="","I列に労働時間を入力してください",G2026=1,ROUND(H2026/(I2026*24),0),G2026=2,ROUND(H2026/(I2026*24),0)),"")</f>
        <v/>
      </c>
      <c r="K2026" s="80" t="str" cm="1">
        <f t="array" ref="K2026">IFERROR(_xlfn.IFS(D2026="","",J2026&lt;E2026,"×（法定外・要件外となる従業員です）",J2026&lt;=F2026,"〇",J2026&gt;F2026,"ー（要件外となる従業員です）"),"")</f>
        <v/>
      </c>
      <c r="L2026" s="25" t="str" cm="1">
        <f t="array" ref="L2026">IFERROR(_xlfn.IFS(COUNTBLANK(C2026:J2026)=8,"",C2026="","←C列に従業員名を姓名（フルネーム）で入力してください。誤変換にお気を付け下さい。",D2026="","←D列に都道府県を入力してください。",G2026="","←G列に1～3の選択肢を入力してください",H2026="","←H列に金額を入力してください",G2026=3,"",I2026="","←I列に所定労働時間を入力してください"),"")</f>
        <v/>
      </c>
    </row>
    <row r="2027" spans="1:12" ht="16.5" customHeight="1" x14ac:dyDescent="0.4">
      <c r="A2027" s="41" t="str">
        <f t="shared" si="31"/>
        <v/>
      </c>
      <c r="B2027" s="40"/>
      <c r="C2027" s="75"/>
      <c r="D2027" s="42"/>
      <c r="E2027" s="27" t="str" cm="1">
        <f t="array" ref="E2027">IFERROR(_xlfn.IFS(AND($F$4=45566,D2027="徳島"),VLOOKUP(D2027,最低賃金!$A$2:$G$49,2,FALSE),OR($F$4&lt;&gt;45566,D2027&lt;&gt;"徳島"),VLOOKUP(D2027,最低賃金!$A$2:$G$49,4,FALSE)),"")</f>
        <v/>
      </c>
      <c r="F2027" s="27" t="str">
        <f>IFERROR(VLOOKUP(D2027,最低賃金!$A$3:$G$49,6,FALSE),"")</f>
        <v/>
      </c>
      <c r="G2027" s="42"/>
      <c r="H2027" s="19"/>
      <c r="I2027" s="81"/>
      <c r="J2027" s="27" t="str" cm="1">
        <f t="array" ref="J2027">IFERROR(_xlfn.IFS(COUNTBLANK(G2027:I2027)=3,"",H2027="","H列に金額を入力してください",G2027=3,H2027,I2027="","I列に労働時間を入力してください",G2027=1,ROUND(H2027/(I2027*24),0),G2027=2,ROUND(H2027/(I2027*24),0)),"")</f>
        <v/>
      </c>
      <c r="K2027" s="80" t="str" cm="1">
        <f t="array" ref="K2027">IFERROR(_xlfn.IFS(D2027="","",J2027&lt;E2027,"×（法定外・要件外となる従業員です）",J2027&lt;=F2027,"〇",J2027&gt;F2027,"ー（要件外となる従業員です）"),"")</f>
        <v/>
      </c>
      <c r="L2027" s="25" t="str" cm="1">
        <f t="array" ref="L2027">IFERROR(_xlfn.IFS(COUNTBLANK(C2027:J2027)=8,"",C2027="","←C列に従業員名を姓名（フルネーム）で入力してください。誤変換にお気を付け下さい。",D2027="","←D列に都道府県を入力してください。",G2027="","←G列に1～3の選択肢を入力してください",H2027="","←H列に金額を入力してください",G2027=3,"",I2027="","←I列に所定労働時間を入力してください"),"")</f>
        <v/>
      </c>
    </row>
    <row r="2028" spans="1:12" ht="16.5" customHeight="1" x14ac:dyDescent="0.4">
      <c r="A2028" s="41" t="str">
        <f t="shared" si="31"/>
        <v/>
      </c>
      <c r="B2028" s="40"/>
      <c r="C2028" s="75"/>
      <c r="D2028" s="42"/>
      <c r="E2028" s="27" t="str" cm="1">
        <f t="array" ref="E2028">IFERROR(_xlfn.IFS(AND($F$4=45566,D2028="徳島"),VLOOKUP(D2028,最低賃金!$A$2:$G$49,2,FALSE),OR($F$4&lt;&gt;45566,D2028&lt;&gt;"徳島"),VLOOKUP(D2028,最低賃金!$A$2:$G$49,4,FALSE)),"")</f>
        <v/>
      </c>
      <c r="F2028" s="27" t="str">
        <f>IFERROR(VLOOKUP(D2028,最低賃金!$A$3:$G$49,6,FALSE),"")</f>
        <v/>
      </c>
      <c r="G2028" s="42"/>
      <c r="H2028" s="19"/>
      <c r="I2028" s="81"/>
      <c r="J2028" s="27" t="str" cm="1">
        <f t="array" ref="J2028">IFERROR(_xlfn.IFS(COUNTBLANK(G2028:I2028)=3,"",H2028="","H列に金額を入力してください",G2028=3,H2028,I2028="","I列に労働時間を入力してください",G2028=1,ROUND(H2028/(I2028*24),0),G2028=2,ROUND(H2028/(I2028*24),0)),"")</f>
        <v/>
      </c>
      <c r="K2028" s="80" t="str" cm="1">
        <f t="array" ref="K2028">IFERROR(_xlfn.IFS(D2028="","",J2028&lt;E2028,"×（法定外・要件外となる従業員です）",J2028&lt;=F2028,"〇",J2028&gt;F2028,"ー（要件外となる従業員です）"),"")</f>
        <v/>
      </c>
      <c r="L2028" s="25" t="str" cm="1">
        <f t="array" ref="L2028">IFERROR(_xlfn.IFS(COUNTBLANK(C2028:J2028)=8,"",C2028="","←C列に従業員名を姓名（フルネーム）で入力してください。誤変換にお気を付け下さい。",D2028="","←D列に都道府県を入力してください。",G2028="","←G列に1～3の選択肢を入力してください",H2028="","←H列に金額を入力してください",G2028=3,"",I2028="","←I列に所定労働時間を入力してください"),"")</f>
        <v/>
      </c>
    </row>
    <row r="2029" spans="1:12" ht="16.5" customHeight="1" x14ac:dyDescent="0.4">
      <c r="A2029" s="41" t="str">
        <f t="shared" si="31"/>
        <v/>
      </c>
      <c r="B2029" s="40"/>
      <c r="C2029" s="75"/>
      <c r="D2029" s="42"/>
      <c r="E2029" s="27" t="str" cm="1">
        <f t="array" ref="E2029">IFERROR(_xlfn.IFS(AND($F$4=45566,D2029="徳島"),VLOOKUP(D2029,最低賃金!$A$2:$G$49,2,FALSE),OR($F$4&lt;&gt;45566,D2029&lt;&gt;"徳島"),VLOOKUP(D2029,最低賃金!$A$2:$G$49,4,FALSE)),"")</f>
        <v/>
      </c>
      <c r="F2029" s="27" t="str">
        <f>IFERROR(VLOOKUP(D2029,最低賃金!$A$3:$G$49,6,FALSE),"")</f>
        <v/>
      </c>
      <c r="G2029" s="42"/>
      <c r="H2029" s="19"/>
      <c r="I2029" s="81"/>
      <c r="J2029" s="27" t="str" cm="1">
        <f t="array" ref="J2029">IFERROR(_xlfn.IFS(COUNTBLANK(G2029:I2029)=3,"",H2029="","H列に金額を入力してください",G2029=3,H2029,I2029="","I列に労働時間を入力してください",G2029=1,ROUND(H2029/(I2029*24),0),G2029=2,ROUND(H2029/(I2029*24),0)),"")</f>
        <v/>
      </c>
      <c r="K2029" s="80" t="str" cm="1">
        <f t="array" ref="K2029">IFERROR(_xlfn.IFS(D2029="","",J2029&lt;E2029,"×（法定外・要件外となる従業員です）",J2029&lt;=F2029,"〇",J2029&gt;F2029,"ー（要件外となる従業員です）"),"")</f>
        <v/>
      </c>
      <c r="L2029" s="25" t="str" cm="1">
        <f t="array" ref="L2029">IFERROR(_xlfn.IFS(COUNTBLANK(C2029:J2029)=8,"",C2029="","←C列に従業員名を姓名（フルネーム）で入力してください。誤変換にお気を付け下さい。",D2029="","←D列に都道府県を入力してください。",G2029="","←G列に1～3の選択肢を入力してください",H2029="","←H列に金額を入力してください",G2029=3,"",I2029="","←I列に所定労働時間を入力してください"),"")</f>
        <v/>
      </c>
    </row>
    <row r="2030" spans="1:12" ht="16.5" customHeight="1" x14ac:dyDescent="0.4">
      <c r="A2030" s="41" t="str">
        <f t="shared" si="31"/>
        <v/>
      </c>
      <c r="B2030" s="40"/>
      <c r="C2030" s="75"/>
      <c r="D2030" s="42"/>
      <c r="E2030" s="27" t="str" cm="1">
        <f t="array" ref="E2030">IFERROR(_xlfn.IFS(AND($F$4=45566,D2030="徳島"),VLOOKUP(D2030,最低賃金!$A$2:$G$49,2,FALSE),OR($F$4&lt;&gt;45566,D2030&lt;&gt;"徳島"),VLOOKUP(D2030,最低賃金!$A$2:$G$49,4,FALSE)),"")</f>
        <v/>
      </c>
      <c r="F2030" s="27" t="str">
        <f>IFERROR(VLOOKUP(D2030,最低賃金!$A$3:$G$49,6,FALSE),"")</f>
        <v/>
      </c>
      <c r="G2030" s="42"/>
      <c r="H2030" s="19"/>
      <c r="I2030" s="81"/>
      <c r="J2030" s="27" t="str" cm="1">
        <f t="array" ref="J2030">IFERROR(_xlfn.IFS(COUNTBLANK(G2030:I2030)=3,"",H2030="","H列に金額を入力してください",G2030=3,H2030,I2030="","I列に労働時間を入力してください",G2030=1,ROUND(H2030/(I2030*24),0),G2030=2,ROUND(H2030/(I2030*24),0)),"")</f>
        <v/>
      </c>
      <c r="K2030" s="80" t="str" cm="1">
        <f t="array" ref="K2030">IFERROR(_xlfn.IFS(D2030="","",J2030&lt;E2030,"×（法定外・要件外となる従業員です）",J2030&lt;=F2030,"〇",J2030&gt;F2030,"ー（要件外となる従業員です）"),"")</f>
        <v/>
      </c>
      <c r="L2030" s="25" t="str" cm="1">
        <f t="array" ref="L2030">IFERROR(_xlfn.IFS(COUNTBLANK(C2030:J2030)=8,"",C2030="","←C列に従業員名を姓名（フルネーム）で入力してください。誤変換にお気を付け下さい。",D2030="","←D列に都道府県を入力してください。",G2030="","←G列に1～3の選択肢を入力してください",H2030="","←H列に金額を入力してください",G2030=3,"",I2030="","←I列に所定労働時間を入力してください"),"")</f>
        <v/>
      </c>
    </row>
    <row r="2031" spans="1:12" ht="16.5" customHeight="1" x14ac:dyDescent="0.4">
      <c r="A2031" s="41" t="str">
        <f t="shared" si="31"/>
        <v/>
      </c>
      <c r="B2031" s="40"/>
      <c r="C2031" s="75"/>
      <c r="D2031" s="42"/>
      <c r="E2031" s="27" t="str" cm="1">
        <f t="array" ref="E2031">IFERROR(_xlfn.IFS(AND($F$4=45566,D2031="徳島"),VLOOKUP(D2031,最低賃金!$A$2:$G$49,2,FALSE),OR($F$4&lt;&gt;45566,D2031&lt;&gt;"徳島"),VLOOKUP(D2031,最低賃金!$A$2:$G$49,4,FALSE)),"")</f>
        <v/>
      </c>
      <c r="F2031" s="27" t="str">
        <f>IFERROR(VLOOKUP(D2031,最低賃金!$A$3:$G$49,6,FALSE),"")</f>
        <v/>
      </c>
      <c r="G2031" s="42"/>
      <c r="H2031" s="19"/>
      <c r="I2031" s="81"/>
      <c r="J2031" s="27" t="str" cm="1">
        <f t="array" ref="J2031">IFERROR(_xlfn.IFS(COUNTBLANK(G2031:I2031)=3,"",H2031="","H列に金額を入力してください",G2031=3,H2031,I2031="","I列に労働時間を入力してください",G2031=1,ROUND(H2031/(I2031*24),0),G2031=2,ROUND(H2031/(I2031*24),0)),"")</f>
        <v/>
      </c>
      <c r="K2031" s="80" t="str" cm="1">
        <f t="array" ref="K2031">IFERROR(_xlfn.IFS(D2031="","",J2031&lt;E2031,"×（法定外・要件外となる従業員です）",J2031&lt;=F2031,"〇",J2031&gt;F2031,"ー（要件外となる従業員です）"),"")</f>
        <v/>
      </c>
      <c r="L2031" s="25" t="str" cm="1">
        <f t="array" ref="L2031">IFERROR(_xlfn.IFS(COUNTBLANK(C2031:J2031)=8,"",C2031="","←C列に従業員名を姓名（フルネーム）で入力してください。誤変換にお気を付け下さい。",D2031="","←D列に都道府県を入力してください。",G2031="","←G列に1～3の選択肢を入力してください",H2031="","←H列に金額を入力してください",G2031=3,"",I2031="","←I列に所定労働時間を入力してください"),"")</f>
        <v/>
      </c>
    </row>
    <row r="2032" spans="1:12" ht="16.5" customHeight="1" x14ac:dyDescent="0.4">
      <c r="A2032" s="41" t="str">
        <f t="shared" si="31"/>
        <v/>
      </c>
      <c r="B2032" s="40"/>
      <c r="C2032" s="75"/>
      <c r="D2032" s="42"/>
      <c r="E2032" s="27" t="str" cm="1">
        <f t="array" ref="E2032">IFERROR(_xlfn.IFS(AND($F$4=45566,D2032="徳島"),VLOOKUP(D2032,最低賃金!$A$2:$G$49,2,FALSE),OR($F$4&lt;&gt;45566,D2032&lt;&gt;"徳島"),VLOOKUP(D2032,最低賃金!$A$2:$G$49,4,FALSE)),"")</f>
        <v/>
      </c>
      <c r="F2032" s="27" t="str">
        <f>IFERROR(VLOOKUP(D2032,最低賃金!$A$3:$G$49,6,FALSE),"")</f>
        <v/>
      </c>
      <c r="G2032" s="42"/>
      <c r="H2032" s="19"/>
      <c r="I2032" s="81"/>
      <c r="J2032" s="27" t="str" cm="1">
        <f t="array" ref="J2032">IFERROR(_xlfn.IFS(COUNTBLANK(G2032:I2032)=3,"",H2032="","H列に金額を入力してください",G2032=3,H2032,I2032="","I列に労働時間を入力してください",G2032=1,ROUND(H2032/(I2032*24),0),G2032=2,ROUND(H2032/(I2032*24),0)),"")</f>
        <v/>
      </c>
      <c r="K2032" s="80" t="str" cm="1">
        <f t="array" ref="K2032">IFERROR(_xlfn.IFS(D2032="","",J2032&lt;E2032,"×（法定外・要件外となる従業員です）",J2032&lt;=F2032,"〇",J2032&gt;F2032,"ー（要件外となる従業員です）"),"")</f>
        <v/>
      </c>
      <c r="L2032" s="25" t="str" cm="1">
        <f t="array" ref="L2032">IFERROR(_xlfn.IFS(COUNTBLANK(C2032:J2032)=8,"",C2032="","←C列に従業員名を姓名（フルネーム）で入力してください。誤変換にお気を付け下さい。",D2032="","←D列に都道府県を入力してください。",G2032="","←G列に1～3の選択肢を入力してください",H2032="","←H列に金額を入力してください",G2032=3,"",I2032="","←I列に所定労働時間を入力してください"),"")</f>
        <v/>
      </c>
    </row>
    <row r="2033" spans="1:12" ht="16.5" customHeight="1" x14ac:dyDescent="0.4">
      <c r="A2033" s="41" t="str">
        <f t="shared" si="31"/>
        <v/>
      </c>
      <c r="B2033" s="40"/>
      <c r="C2033" s="75"/>
      <c r="D2033" s="42"/>
      <c r="E2033" s="27" t="str" cm="1">
        <f t="array" ref="E2033">IFERROR(_xlfn.IFS(AND($F$4=45566,D2033="徳島"),VLOOKUP(D2033,最低賃金!$A$2:$G$49,2,FALSE),OR($F$4&lt;&gt;45566,D2033&lt;&gt;"徳島"),VLOOKUP(D2033,最低賃金!$A$2:$G$49,4,FALSE)),"")</f>
        <v/>
      </c>
      <c r="F2033" s="27" t="str">
        <f>IFERROR(VLOOKUP(D2033,最低賃金!$A$3:$G$49,6,FALSE),"")</f>
        <v/>
      </c>
      <c r="G2033" s="42"/>
      <c r="H2033" s="19"/>
      <c r="I2033" s="81"/>
      <c r="J2033" s="27" t="str" cm="1">
        <f t="array" ref="J2033">IFERROR(_xlfn.IFS(COUNTBLANK(G2033:I2033)=3,"",H2033="","H列に金額を入力してください",G2033=3,H2033,I2033="","I列に労働時間を入力してください",G2033=1,ROUND(H2033/(I2033*24),0),G2033=2,ROUND(H2033/(I2033*24),0)),"")</f>
        <v/>
      </c>
      <c r="K2033" s="80" t="str" cm="1">
        <f t="array" ref="K2033">IFERROR(_xlfn.IFS(D2033="","",J2033&lt;E2033,"×（法定外・要件外となる従業員です）",J2033&lt;=F2033,"〇",J2033&gt;F2033,"ー（要件外となる従業員です）"),"")</f>
        <v/>
      </c>
      <c r="L2033" s="25" t="str" cm="1">
        <f t="array" ref="L2033">IFERROR(_xlfn.IFS(COUNTBLANK(C2033:J2033)=8,"",C2033="","←C列に従業員名を姓名（フルネーム）で入力してください。誤変換にお気を付け下さい。",D2033="","←D列に都道府県を入力してください。",G2033="","←G列に1～3の選択肢を入力してください",H2033="","←H列に金額を入力してください",G2033=3,"",I2033="","←I列に所定労働時間を入力してください"),"")</f>
        <v/>
      </c>
    </row>
    <row r="2034" spans="1:12" ht="16.5" customHeight="1" x14ac:dyDescent="0.4">
      <c r="A2034" s="41" t="str">
        <f t="shared" ref="A2034:A2097" si="32">IF(C2034="","",A2033+1)</f>
        <v/>
      </c>
      <c r="B2034" s="40"/>
      <c r="C2034" s="75"/>
      <c r="D2034" s="42"/>
      <c r="E2034" s="27" t="str" cm="1">
        <f t="array" ref="E2034">IFERROR(_xlfn.IFS(AND($F$4=45566,D2034="徳島"),VLOOKUP(D2034,最低賃金!$A$2:$G$49,2,FALSE),OR($F$4&lt;&gt;45566,D2034&lt;&gt;"徳島"),VLOOKUP(D2034,最低賃金!$A$2:$G$49,4,FALSE)),"")</f>
        <v/>
      </c>
      <c r="F2034" s="27" t="str">
        <f>IFERROR(VLOOKUP(D2034,最低賃金!$A$3:$G$49,6,FALSE),"")</f>
        <v/>
      </c>
      <c r="G2034" s="42"/>
      <c r="H2034" s="19"/>
      <c r="I2034" s="81"/>
      <c r="J2034" s="27" t="str" cm="1">
        <f t="array" ref="J2034">IFERROR(_xlfn.IFS(COUNTBLANK(G2034:I2034)=3,"",H2034="","H列に金額を入力してください",G2034=3,H2034,I2034="","I列に労働時間を入力してください",G2034=1,ROUND(H2034/(I2034*24),0),G2034=2,ROUND(H2034/(I2034*24),0)),"")</f>
        <v/>
      </c>
      <c r="K2034" s="80" t="str" cm="1">
        <f t="array" ref="K2034">IFERROR(_xlfn.IFS(D2034="","",J2034&lt;E2034,"×（法定外・要件外となる従業員です）",J2034&lt;=F2034,"〇",J2034&gt;F2034,"ー（要件外となる従業員です）"),"")</f>
        <v/>
      </c>
      <c r="L2034" s="25" t="str" cm="1">
        <f t="array" ref="L2034">IFERROR(_xlfn.IFS(COUNTBLANK(C2034:J2034)=8,"",C2034="","←C列に従業員名を姓名（フルネーム）で入力してください。誤変換にお気を付け下さい。",D2034="","←D列に都道府県を入力してください。",G2034="","←G列に1～3の選択肢を入力してください",H2034="","←H列に金額を入力してください",G2034=3,"",I2034="","←I列に所定労働時間を入力してください"),"")</f>
        <v/>
      </c>
    </row>
    <row r="2035" spans="1:12" ht="16.5" customHeight="1" x14ac:dyDescent="0.4">
      <c r="A2035" s="41" t="str">
        <f t="shared" si="32"/>
        <v/>
      </c>
      <c r="B2035" s="40"/>
      <c r="C2035" s="75"/>
      <c r="D2035" s="42"/>
      <c r="E2035" s="27" t="str" cm="1">
        <f t="array" ref="E2035">IFERROR(_xlfn.IFS(AND($F$4=45566,D2035="徳島"),VLOOKUP(D2035,最低賃金!$A$2:$G$49,2,FALSE),OR($F$4&lt;&gt;45566,D2035&lt;&gt;"徳島"),VLOOKUP(D2035,最低賃金!$A$2:$G$49,4,FALSE)),"")</f>
        <v/>
      </c>
      <c r="F2035" s="27" t="str">
        <f>IFERROR(VLOOKUP(D2035,最低賃金!$A$3:$G$49,6,FALSE),"")</f>
        <v/>
      </c>
      <c r="G2035" s="42"/>
      <c r="H2035" s="19"/>
      <c r="I2035" s="81"/>
      <c r="J2035" s="27" t="str" cm="1">
        <f t="array" ref="J2035">IFERROR(_xlfn.IFS(COUNTBLANK(G2035:I2035)=3,"",H2035="","H列に金額を入力してください",G2035=3,H2035,I2035="","I列に労働時間を入力してください",G2035=1,ROUND(H2035/(I2035*24),0),G2035=2,ROUND(H2035/(I2035*24),0)),"")</f>
        <v/>
      </c>
      <c r="K2035" s="80" t="str" cm="1">
        <f t="array" ref="K2035">IFERROR(_xlfn.IFS(D2035="","",J2035&lt;E2035,"×（法定外・要件外となる従業員です）",J2035&lt;=F2035,"〇",J2035&gt;F2035,"ー（要件外となる従業員です）"),"")</f>
        <v/>
      </c>
      <c r="L2035" s="25" t="str" cm="1">
        <f t="array" ref="L2035">IFERROR(_xlfn.IFS(COUNTBLANK(C2035:J2035)=8,"",C2035="","←C列に従業員名を姓名（フルネーム）で入力してください。誤変換にお気を付け下さい。",D2035="","←D列に都道府県を入力してください。",G2035="","←G列に1～3の選択肢を入力してください",H2035="","←H列に金額を入力してください",G2035=3,"",I2035="","←I列に所定労働時間を入力してください"),"")</f>
        <v/>
      </c>
    </row>
    <row r="2036" spans="1:12" ht="16.5" customHeight="1" x14ac:dyDescent="0.4">
      <c r="A2036" s="41" t="str">
        <f t="shared" si="32"/>
        <v/>
      </c>
      <c r="B2036" s="40"/>
      <c r="C2036" s="75"/>
      <c r="D2036" s="42"/>
      <c r="E2036" s="27" t="str" cm="1">
        <f t="array" ref="E2036">IFERROR(_xlfn.IFS(AND($F$4=45566,D2036="徳島"),VLOOKUP(D2036,最低賃金!$A$2:$G$49,2,FALSE),OR($F$4&lt;&gt;45566,D2036&lt;&gt;"徳島"),VLOOKUP(D2036,最低賃金!$A$2:$G$49,4,FALSE)),"")</f>
        <v/>
      </c>
      <c r="F2036" s="27" t="str">
        <f>IFERROR(VLOOKUP(D2036,最低賃金!$A$3:$G$49,6,FALSE),"")</f>
        <v/>
      </c>
      <c r="G2036" s="42"/>
      <c r="H2036" s="19"/>
      <c r="I2036" s="81"/>
      <c r="J2036" s="27" t="str" cm="1">
        <f t="array" ref="J2036">IFERROR(_xlfn.IFS(COUNTBLANK(G2036:I2036)=3,"",H2036="","H列に金額を入力してください",G2036=3,H2036,I2036="","I列に労働時間を入力してください",G2036=1,ROUND(H2036/(I2036*24),0),G2036=2,ROUND(H2036/(I2036*24),0)),"")</f>
        <v/>
      </c>
      <c r="K2036" s="80" t="str" cm="1">
        <f t="array" ref="K2036">IFERROR(_xlfn.IFS(D2036="","",J2036&lt;E2036,"×（法定外・要件外となる従業員です）",J2036&lt;=F2036,"〇",J2036&gt;F2036,"ー（要件外となる従業員です）"),"")</f>
        <v/>
      </c>
      <c r="L2036" s="25" t="str" cm="1">
        <f t="array" ref="L2036">IFERROR(_xlfn.IFS(COUNTBLANK(C2036:J2036)=8,"",C2036="","←C列に従業員名を姓名（フルネーム）で入力してください。誤変換にお気を付け下さい。",D2036="","←D列に都道府県を入力してください。",G2036="","←G列に1～3の選択肢を入力してください",H2036="","←H列に金額を入力してください",G2036=3,"",I2036="","←I列に所定労働時間を入力してください"),"")</f>
        <v/>
      </c>
    </row>
    <row r="2037" spans="1:12" ht="16.5" customHeight="1" x14ac:dyDescent="0.4">
      <c r="A2037" s="41" t="str">
        <f t="shared" si="32"/>
        <v/>
      </c>
      <c r="B2037" s="40"/>
      <c r="C2037" s="75"/>
      <c r="D2037" s="42"/>
      <c r="E2037" s="27" t="str" cm="1">
        <f t="array" ref="E2037">IFERROR(_xlfn.IFS(AND($F$4=45566,D2037="徳島"),VLOOKUP(D2037,最低賃金!$A$2:$G$49,2,FALSE),OR($F$4&lt;&gt;45566,D2037&lt;&gt;"徳島"),VLOOKUP(D2037,最低賃金!$A$2:$G$49,4,FALSE)),"")</f>
        <v/>
      </c>
      <c r="F2037" s="27" t="str">
        <f>IFERROR(VLOOKUP(D2037,最低賃金!$A$3:$G$49,6,FALSE),"")</f>
        <v/>
      </c>
      <c r="G2037" s="42"/>
      <c r="H2037" s="19"/>
      <c r="I2037" s="81"/>
      <c r="J2037" s="27" t="str" cm="1">
        <f t="array" ref="J2037">IFERROR(_xlfn.IFS(COUNTBLANK(G2037:I2037)=3,"",H2037="","H列に金額を入力してください",G2037=3,H2037,I2037="","I列に労働時間を入力してください",G2037=1,ROUND(H2037/(I2037*24),0),G2037=2,ROUND(H2037/(I2037*24),0)),"")</f>
        <v/>
      </c>
      <c r="K2037" s="80" t="str" cm="1">
        <f t="array" ref="K2037">IFERROR(_xlfn.IFS(D2037="","",J2037&lt;E2037,"×（法定外・要件外となる従業員です）",J2037&lt;=F2037,"〇",J2037&gt;F2037,"ー（要件外となる従業員です）"),"")</f>
        <v/>
      </c>
      <c r="L2037" s="25" t="str" cm="1">
        <f t="array" ref="L2037">IFERROR(_xlfn.IFS(COUNTBLANK(C2037:J2037)=8,"",C2037="","←C列に従業員名を姓名（フルネーム）で入力してください。誤変換にお気を付け下さい。",D2037="","←D列に都道府県を入力してください。",G2037="","←G列に1～3の選択肢を入力してください",H2037="","←H列に金額を入力してください",G2037=3,"",I2037="","←I列に所定労働時間を入力してください"),"")</f>
        <v/>
      </c>
    </row>
    <row r="2038" spans="1:12" ht="16.5" customHeight="1" x14ac:dyDescent="0.4">
      <c r="A2038" s="41" t="str">
        <f t="shared" si="32"/>
        <v/>
      </c>
      <c r="B2038" s="40"/>
      <c r="C2038" s="75"/>
      <c r="D2038" s="42"/>
      <c r="E2038" s="27" t="str" cm="1">
        <f t="array" ref="E2038">IFERROR(_xlfn.IFS(AND($F$4=45566,D2038="徳島"),VLOOKUP(D2038,最低賃金!$A$2:$G$49,2,FALSE),OR($F$4&lt;&gt;45566,D2038&lt;&gt;"徳島"),VLOOKUP(D2038,最低賃金!$A$2:$G$49,4,FALSE)),"")</f>
        <v/>
      </c>
      <c r="F2038" s="27" t="str">
        <f>IFERROR(VLOOKUP(D2038,最低賃金!$A$3:$G$49,6,FALSE),"")</f>
        <v/>
      </c>
      <c r="G2038" s="42"/>
      <c r="H2038" s="19"/>
      <c r="I2038" s="81"/>
      <c r="J2038" s="27" t="str" cm="1">
        <f t="array" ref="J2038">IFERROR(_xlfn.IFS(COUNTBLANK(G2038:I2038)=3,"",H2038="","H列に金額を入力してください",G2038=3,H2038,I2038="","I列に労働時間を入力してください",G2038=1,ROUND(H2038/(I2038*24),0),G2038=2,ROUND(H2038/(I2038*24),0)),"")</f>
        <v/>
      </c>
      <c r="K2038" s="80" t="str" cm="1">
        <f t="array" ref="K2038">IFERROR(_xlfn.IFS(D2038="","",J2038&lt;E2038,"×（法定外・要件外となる従業員です）",J2038&lt;=F2038,"〇",J2038&gt;F2038,"ー（要件外となる従業員です）"),"")</f>
        <v/>
      </c>
      <c r="L2038" s="25" t="str" cm="1">
        <f t="array" ref="L2038">IFERROR(_xlfn.IFS(COUNTBLANK(C2038:J2038)=8,"",C2038="","←C列に従業員名を姓名（フルネーム）で入力してください。誤変換にお気を付け下さい。",D2038="","←D列に都道府県を入力してください。",G2038="","←G列に1～3の選択肢を入力してください",H2038="","←H列に金額を入力してください",G2038=3,"",I2038="","←I列に所定労働時間を入力してください"),"")</f>
        <v/>
      </c>
    </row>
    <row r="2039" spans="1:12" ht="16.5" customHeight="1" x14ac:dyDescent="0.4">
      <c r="A2039" s="41" t="str">
        <f t="shared" si="32"/>
        <v/>
      </c>
      <c r="B2039" s="40"/>
      <c r="C2039" s="75"/>
      <c r="D2039" s="42"/>
      <c r="E2039" s="27" t="str" cm="1">
        <f t="array" ref="E2039">IFERROR(_xlfn.IFS(AND($F$4=45566,D2039="徳島"),VLOOKUP(D2039,最低賃金!$A$2:$G$49,2,FALSE),OR($F$4&lt;&gt;45566,D2039&lt;&gt;"徳島"),VLOOKUP(D2039,最低賃金!$A$2:$G$49,4,FALSE)),"")</f>
        <v/>
      </c>
      <c r="F2039" s="27" t="str">
        <f>IFERROR(VLOOKUP(D2039,最低賃金!$A$3:$G$49,6,FALSE),"")</f>
        <v/>
      </c>
      <c r="G2039" s="42"/>
      <c r="H2039" s="19"/>
      <c r="I2039" s="81"/>
      <c r="J2039" s="27" t="str" cm="1">
        <f t="array" ref="J2039">IFERROR(_xlfn.IFS(COUNTBLANK(G2039:I2039)=3,"",H2039="","H列に金額を入力してください",G2039=3,H2039,I2039="","I列に労働時間を入力してください",G2039=1,ROUND(H2039/(I2039*24),0),G2039=2,ROUND(H2039/(I2039*24),0)),"")</f>
        <v/>
      </c>
      <c r="K2039" s="80" t="str" cm="1">
        <f t="array" ref="K2039">IFERROR(_xlfn.IFS(D2039="","",J2039&lt;E2039,"×（法定外・要件外となる従業員です）",J2039&lt;=F2039,"〇",J2039&gt;F2039,"ー（要件外となる従業員です）"),"")</f>
        <v/>
      </c>
      <c r="L2039" s="25" t="str" cm="1">
        <f t="array" ref="L2039">IFERROR(_xlfn.IFS(COUNTBLANK(C2039:J2039)=8,"",C2039="","←C列に従業員名を姓名（フルネーム）で入力してください。誤変換にお気を付け下さい。",D2039="","←D列に都道府県を入力してください。",G2039="","←G列に1～3の選択肢を入力してください",H2039="","←H列に金額を入力してください",G2039=3,"",I2039="","←I列に所定労働時間を入力してください"),"")</f>
        <v/>
      </c>
    </row>
    <row r="2040" spans="1:12" ht="16.5" customHeight="1" x14ac:dyDescent="0.4">
      <c r="A2040" s="41" t="str">
        <f t="shared" si="32"/>
        <v/>
      </c>
      <c r="B2040" s="40"/>
      <c r="C2040" s="75"/>
      <c r="D2040" s="42"/>
      <c r="E2040" s="27" t="str" cm="1">
        <f t="array" ref="E2040">IFERROR(_xlfn.IFS(AND($F$4=45566,D2040="徳島"),VLOOKUP(D2040,最低賃金!$A$2:$G$49,2,FALSE),OR($F$4&lt;&gt;45566,D2040&lt;&gt;"徳島"),VLOOKUP(D2040,最低賃金!$A$2:$G$49,4,FALSE)),"")</f>
        <v/>
      </c>
      <c r="F2040" s="27" t="str">
        <f>IFERROR(VLOOKUP(D2040,最低賃金!$A$3:$G$49,6,FALSE),"")</f>
        <v/>
      </c>
      <c r="G2040" s="42"/>
      <c r="H2040" s="19"/>
      <c r="I2040" s="81"/>
      <c r="J2040" s="27" t="str" cm="1">
        <f t="array" ref="J2040">IFERROR(_xlfn.IFS(COUNTBLANK(G2040:I2040)=3,"",H2040="","H列に金額を入力してください",G2040=3,H2040,I2040="","I列に労働時間を入力してください",G2040=1,ROUND(H2040/(I2040*24),0),G2040=2,ROUND(H2040/(I2040*24),0)),"")</f>
        <v/>
      </c>
      <c r="K2040" s="80" t="str" cm="1">
        <f t="array" ref="K2040">IFERROR(_xlfn.IFS(D2040="","",J2040&lt;E2040,"×（法定外・要件外となる従業員です）",J2040&lt;=F2040,"〇",J2040&gt;F2040,"ー（要件外となる従業員です）"),"")</f>
        <v/>
      </c>
      <c r="L2040" s="25" t="str" cm="1">
        <f t="array" ref="L2040">IFERROR(_xlfn.IFS(COUNTBLANK(C2040:J2040)=8,"",C2040="","←C列に従業員名を姓名（フルネーム）で入力してください。誤変換にお気を付け下さい。",D2040="","←D列に都道府県を入力してください。",G2040="","←G列に1～3の選択肢を入力してください",H2040="","←H列に金額を入力してください",G2040=3,"",I2040="","←I列に所定労働時間を入力してください"),"")</f>
        <v/>
      </c>
    </row>
    <row r="2041" spans="1:12" ht="16.5" customHeight="1" x14ac:dyDescent="0.4">
      <c r="A2041" s="41" t="str">
        <f t="shared" si="32"/>
        <v/>
      </c>
      <c r="B2041" s="40"/>
      <c r="C2041" s="75"/>
      <c r="D2041" s="42"/>
      <c r="E2041" s="27" t="str" cm="1">
        <f t="array" ref="E2041">IFERROR(_xlfn.IFS(AND($F$4=45566,D2041="徳島"),VLOOKUP(D2041,最低賃金!$A$2:$G$49,2,FALSE),OR($F$4&lt;&gt;45566,D2041&lt;&gt;"徳島"),VLOOKUP(D2041,最低賃金!$A$2:$G$49,4,FALSE)),"")</f>
        <v/>
      </c>
      <c r="F2041" s="27" t="str">
        <f>IFERROR(VLOOKUP(D2041,最低賃金!$A$3:$G$49,6,FALSE),"")</f>
        <v/>
      </c>
      <c r="G2041" s="42"/>
      <c r="H2041" s="19"/>
      <c r="I2041" s="81"/>
      <c r="J2041" s="27" t="str" cm="1">
        <f t="array" ref="J2041">IFERROR(_xlfn.IFS(COUNTBLANK(G2041:I2041)=3,"",H2041="","H列に金額を入力してください",G2041=3,H2041,I2041="","I列に労働時間を入力してください",G2041=1,ROUND(H2041/(I2041*24),0),G2041=2,ROUND(H2041/(I2041*24),0)),"")</f>
        <v/>
      </c>
      <c r="K2041" s="80" t="str" cm="1">
        <f t="array" ref="K2041">IFERROR(_xlfn.IFS(D2041="","",J2041&lt;E2041,"×（法定外・要件外となる従業員です）",J2041&lt;=F2041,"〇",J2041&gt;F2041,"ー（要件外となる従業員です）"),"")</f>
        <v/>
      </c>
      <c r="L2041" s="25" t="str" cm="1">
        <f t="array" ref="L2041">IFERROR(_xlfn.IFS(COUNTBLANK(C2041:J2041)=8,"",C2041="","←C列に従業員名を姓名（フルネーム）で入力してください。誤変換にお気を付け下さい。",D2041="","←D列に都道府県を入力してください。",G2041="","←G列に1～3の選択肢を入力してください",H2041="","←H列に金額を入力してください",G2041=3,"",I2041="","←I列に所定労働時間を入力してください"),"")</f>
        <v/>
      </c>
    </row>
    <row r="2042" spans="1:12" ht="16.5" customHeight="1" x14ac:dyDescent="0.4">
      <c r="A2042" s="41" t="str">
        <f t="shared" si="32"/>
        <v/>
      </c>
      <c r="B2042" s="40"/>
      <c r="C2042" s="75"/>
      <c r="D2042" s="42"/>
      <c r="E2042" s="27" t="str" cm="1">
        <f t="array" ref="E2042">IFERROR(_xlfn.IFS(AND($F$4=45566,D2042="徳島"),VLOOKUP(D2042,最低賃金!$A$2:$G$49,2,FALSE),OR($F$4&lt;&gt;45566,D2042&lt;&gt;"徳島"),VLOOKUP(D2042,最低賃金!$A$2:$G$49,4,FALSE)),"")</f>
        <v/>
      </c>
      <c r="F2042" s="27" t="str">
        <f>IFERROR(VLOOKUP(D2042,最低賃金!$A$3:$G$49,6,FALSE),"")</f>
        <v/>
      </c>
      <c r="G2042" s="42"/>
      <c r="H2042" s="19"/>
      <c r="I2042" s="81"/>
      <c r="J2042" s="27" t="str" cm="1">
        <f t="array" ref="J2042">IFERROR(_xlfn.IFS(COUNTBLANK(G2042:I2042)=3,"",H2042="","H列に金額を入力してください",G2042=3,H2042,I2042="","I列に労働時間を入力してください",G2042=1,ROUND(H2042/(I2042*24),0),G2042=2,ROUND(H2042/(I2042*24),0)),"")</f>
        <v/>
      </c>
      <c r="K2042" s="80" t="str" cm="1">
        <f t="array" ref="K2042">IFERROR(_xlfn.IFS(D2042="","",J2042&lt;E2042,"×（法定外・要件外となる従業員です）",J2042&lt;=F2042,"〇",J2042&gt;F2042,"ー（要件外となる従業員です）"),"")</f>
        <v/>
      </c>
      <c r="L2042" s="25" t="str" cm="1">
        <f t="array" ref="L2042">IFERROR(_xlfn.IFS(COUNTBLANK(C2042:J2042)=8,"",C2042="","←C列に従業員名を姓名（フルネーム）で入力してください。誤変換にお気を付け下さい。",D2042="","←D列に都道府県を入力してください。",G2042="","←G列に1～3の選択肢を入力してください",H2042="","←H列に金額を入力してください",G2042=3,"",I2042="","←I列に所定労働時間を入力してください"),"")</f>
        <v/>
      </c>
    </row>
    <row r="2043" spans="1:12" ht="16.5" customHeight="1" x14ac:dyDescent="0.4">
      <c r="A2043" s="41" t="str">
        <f t="shared" si="32"/>
        <v/>
      </c>
      <c r="B2043" s="40"/>
      <c r="C2043" s="75"/>
      <c r="D2043" s="42"/>
      <c r="E2043" s="27" t="str" cm="1">
        <f t="array" ref="E2043">IFERROR(_xlfn.IFS(AND($F$4=45566,D2043="徳島"),VLOOKUP(D2043,最低賃金!$A$2:$G$49,2,FALSE),OR($F$4&lt;&gt;45566,D2043&lt;&gt;"徳島"),VLOOKUP(D2043,最低賃金!$A$2:$G$49,4,FALSE)),"")</f>
        <v/>
      </c>
      <c r="F2043" s="27" t="str">
        <f>IFERROR(VLOOKUP(D2043,最低賃金!$A$3:$G$49,6,FALSE),"")</f>
        <v/>
      </c>
      <c r="G2043" s="42"/>
      <c r="H2043" s="19"/>
      <c r="I2043" s="81"/>
      <c r="J2043" s="27" t="str" cm="1">
        <f t="array" ref="J2043">IFERROR(_xlfn.IFS(COUNTBLANK(G2043:I2043)=3,"",H2043="","H列に金額を入力してください",G2043=3,H2043,I2043="","I列に労働時間を入力してください",G2043=1,ROUND(H2043/(I2043*24),0),G2043=2,ROUND(H2043/(I2043*24),0)),"")</f>
        <v/>
      </c>
      <c r="K2043" s="80" t="str" cm="1">
        <f t="array" ref="K2043">IFERROR(_xlfn.IFS(D2043="","",J2043&lt;E2043,"×（法定外・要件外となる従業員です）",J2043&lt;=F2043,"〇",J2043&gt;F2043,"ー（要件外となる従業員です）"),"")</f>
        <v/>
      </c>
      <c r="L2043" s="25" t="str" cm="1">
        <f t="array" ref="L2043">IFERROR(_xlfn.IFS(COUNTBLANK(C2043:J2043)=8,"",C2043="","←C列に従業員名を姓名（フルネーム）で入力してください。誤変換にお気を付け下さい。",D2043="","←D列に都道府県を入力してください。",G2043="","←G列に1～3の選択肢を入力してください",H2043="","←H列に金額を入力してください",G2043=3,"",I2043="","←I列に所定労働時間を入力してください"),"")</f>
        <v/>
      </c>
    </row>
    <row r="2044" spans="1:12" ht="16.5" customHeight="1" x14ac:dyDescent="0.4">
      <c r="A2044" s="41" t="str">
        <f t="shared" si="32"/>
        <v/>
      </c>
      <c r="B2044" s="40"/>
      <c r="C2044" s="75"/>
      <c r="D2044" s="42"/>
      <c r="E2044" s="27" t="str" cm="1">
        <f t="array" ref="E2044">IFERROR(_xlfn.IFS(AND($F$4=45566,D2044="徳島"),VLOOKUP(D2044,最低賃金!$A$2:$G$49,2,FALSE),OR($F$4&lt;&gt;45566,D2044&lt;&gt;"徳島"),VLOOKUP(D2044,最低賃金!$A$2:$G$49,4,FALSE)),"")</f>
        <v/>
      </c>
      <c r="F2044" s="27" t="str">
        <f>IFERROR(VLOOKUP(D2044,最低賃金!$A$3:$G$49,6,FALSE),"")</f>
        <v/>
      </c>
      <c r="G2044" s="42"/>
      <c r="H2044" s="19"/>
      <c r="I2044" s="81"/>
      <c r="J2044" s="27" t="str" cm="1">
        <f t="array" ref="J2044">IFERROR(_xlfn.IFS(COUNTBLANK(G2044:I2044)=3,"",H2044="","H列に金額を入力してください",G2044=3,H2044,I2044="","I列に労働時間を入力してください",G2044=1,ROUND(H2044/(I2044*24),0),G2044=2,ROUND(H2044/(I2044*24),0)),"")</f>
        <v/>
      </c>
      <c r="K2044" s="80" t="str" cm="1">
        <f t="array" ref="K2044">IFERROR(_xlfn.IFS(D2044="","",J2044&lt;E2044,"×（法定外・要件外となる従業員です）",J2044&lt;=F2044,"〇",J2044&gt;F2044,"ー（要件外となる従業員です）"),"")</f>
        <v/>
      </c>
      <c r="L2044" s="25" t="str" cm="1">
        <f t="array" ref="L2044">IFERROR(_xlfn.IFS(COUNTBLANK(C2044:J2044)=8,"",C2044="","←C列に従業員名を姓名（フルネーム）で入力してください。誤変換にお気を付け下さい。",D2044="","←D列に都道府県を入力してください。",G2044="","←G列に1～3の選択肢を入力してください",H2044="","←H列に金額を入力してください",G2044=3,"",I2044="","←I列に所定労働時間を入力してください"),"")</f>
        <v/>
      </c>
    </row>
    <row r="2045" spans="1:12" ht="16.5" customHeight="1" x14ac:dyDescent="0.4">
      <c r="A2045" s="41" t="str">
        <f t="shared" si="32"/>
        <v/>
      </c>
      <c r="B2045" s="40"/>
      <c r="C2045" s="75"/>
      <c r="D2045" s="42"/>
      <c r="E2045" s="27" t="str" cm="1">
        <f t="array" ref="E2045">IFERROR(_xlfn.IFS(AND($F$4=45566,D2045="徳島"),VLOOKUP(D2045,最低賃金!$A$2:$G$49,2,FALSE),OR($F$4&lt;&gt;45566,D2045&lt;&gt;"徳島"),VLOOKUP(D2045,最低賃金!$A$2:$G$49,4,FALSE)),"")</f>
        <v/>
      </c>
      <c r="F2045" s="27" t="str">
        <f>IFERROR(VLOOKUP(D2045,最低賃金!$A$3:$G$49,6,FALSE),"")</f>
        <v/>
      </c>
      <c r="G2045" s="42"/>
      <c r="H2045" s="19"/>
      <c r="I2045" s="81"/>
      <c r="J2045" s="27" t="str" cm="1">
        <f t="array" ref="J2045">IFERROR(_xlfn.IFS(COUNTBLANK(G2045:I2045)=3,"",H2045="","H列に金額を入力してください",G2045=3,H2045,I2045="","I列に労働時間を入力してください",G2045=1,ROUND(H2045/(I2045*24),0),G2045=2,ROUND(H2045/(I2045*24),0)),"")</f>
        <v/>
      </c>
      <c r="K2045" s="80" t="str" cm="1">
        <f t="array" ref="K2045">IFERROR(_xlfn.IFS(D2045="","",J2045&lt;E2045,"×（法定外・要件外となる従業員です）",J2045&lt;=F2045,"〇",J2045&gt;F2045,"ー（要件外となる従業員です）"),"")</f>
        <v/>
      </c>
      <c r="L2045" s="25" t="str" cm="1">
        <f t="array" ref="L2045">IFERROR(_xlfn.IFS(COUNTBLANK(C2045:J2045)=8,"",C2045="","←C列に従業員名を姓名（フルネーム）で入力してください。誤変換にお気を付け下さい。",D2045="","←D列に都道府県を入力してください。",G2045="","←G列に1～3の選択肢を入力してください",H2045="","←H列に金額を入力してください",G2045=3,"",I2045="","←I列に所定労働時間を入力してください"),"")</f>
        <v/>
      </c>
    </row>
    <row r="2046" spans="1:12" ht="16.5" customHeight="1" x14ac:dyDescent="0.4">
      <c r="A2046" s="41" t="str">
        <f t="shared" si="32"/>
        <v/>
      </c>
      <c r="B2046" s="40"/>
      <c r="C2046" s="75"/>
      <c r="D2046" s="42"/>
      <c r="E2046" s="27" t="str" cm="1">
        <f t="array" ref="E2046">IFERROR(_xlfn.IFS(AND($F$4=45566,D2046="徳島"),VLOOKUP(D2046,最低賃金!$A$2:$G$49,2,FALSE),OR($F$4&lt;&gt;45566,D2046&lt;&gt;"徳島"),VLOOKUP(D2046,最低賃金!$A$2:$G$49,4,FALSE)),"")</f>
        <v/>
      </c>
      <c r="F2046" s="27" t="str">
        <f>IFERROR(VLOOKUP(D2046,最低賃金!$A$3:$G$49,6,FALSE),"")</f>
        <v/>
      </c>
      <c r="G2046" s="42"/>
      <c r="H2046" s="19"/>
      <c r="I2046" s="81"/>
      <c r="J2046" s="27" t="str" cm="1">
        <f t="array" ref="J2046">IFERROR(_xlfn.IFS(COUNTBLANK(G2046:I2046)=3,"",H2046="","H列に金額を入力してください",G2046=3,H2046,I2046="","I列に労働時間を入力してください",G2046=1,ROUND(H2046/(I2046*24),0),G2046=2,ROUND(H2046/(I2046*24),0)),"")</f>
        <v/>
      </c>
      <c r="K2046" s="80" t="str" cm="1">
        <f t="array" ref="K2046">IFERROR(_xlfn.IFS(D2046="","",J2046&lt;E2046,"×（法定外・要件外となる従業員です）",J2046&lt;=F2046,"〇",J2046&gt;F2046,"ー（要件外となる従業員です）"),"")</f>
        <v/>
      </c>
      <c r="L2046" s="25" t="str" cm="1">
        <f t="array" ref="L2046">IFERROR(_xlfn.IFS(COUNTBLANK(C2046:J2046)=8,"",C2046="","←C列に従業員名を姓名（フルネーム）で入力してください。誤変換にお気を付け下さい。",D2046="","←D列に都道府県を入力してください。",G2046="","←G列に1～3の選択肢を入力してください",H2046="","←H列に金額を入力してください",G2046=3,"",I2046="","←I列に所定労働時間を入力してください"),"")</f>
        <v/>
      </c>
    </row>
    <row r="2047" spans="1:12" ht="16.5" customHeight="1" x14ac:dyDescent="0.4">
      <c r="A2047" s="41" t="str">
        <f t="shared" si="32"/>
        <v/>
      </c>
      <c r="B2047" s="40"/>
      <c r="C2047" s="75"/>
      <c r="D2047" s="42"/>
      <c r="E2047" s="27" t="str" cm="1">
        <f t="array" ref="E2047">IFERROR(_xlfn.IFS(AND($F$4=45566,D2047="徳島"),VLOOKUP(D2047,最低賃金!$A$2:$G$49,2,FALSE),OR($F$4&lt;&gt;45566,D2047&lt;&gt;"徳島"),VLOOKUP(D2047,最低賃金!$A$2:$G$49,4,FALSE)),"")</f>
        <v/>
      </c>
      <c r="F2047" s="27" t="str">
        <f>IFERROR(VLOOKUP(D2047,最低賃金!$A$3:$G$49,6,FALSE),"")</f>
        <v/>
      </c>
      <c r="G2047" s="42"/>
      <c r="H2047" s="19"/>
      <c r="I2047" s="81"/>
      <c r="J2047" s="27" t="str" cm="1">
        <f t="array" ref="J2047">IFERROR(_xlfn.IFS(COUNTBLANK(G2047:I2047)=3,"",H2047="","H列に金額を入力してください",G2047=3,H2047,I2047="","I列に労働時間を入力してください",G2047=1,ROUND(H2047/(I2047*24),0),G2047=2,ROUND(H2047/(I2047*24),0)),"")</f>
        <v/>
      </c>
      <c r="K2047" s="80" t="str" cm="1">
        <f t="array" ref="K2047">IFERROR(_xlfn.IFS(D2047="","",J2047&lt;E2047,"×（法定外・要件外となる従業員です）",J2047&lt;=F2047,"〇",J2047&gt;F2047,"ー（要件外となる従業員です）"),"")</f>
        <v/>
      </c>
      <c r="L2047" s="25" t="str" cm="1">
        <f t="array" ref="L2047">IFERROR(_xlfn.IFS(COUNTBLANK(C2047:J2047)=8,"",C2047="","←C列に従業員名を姓名（フルネーム）で入力してください。誤変換にお気を付け下さい。",D2047="","←D列に都道府県を入力してください。",G2047="","←G列に1～3の選択肢を入力してください",H2047="","←H列に金額を入力してください",G2047=3,"",I2047="","←I列に所定労働時間を入力してください"),"")</f>
        <v/>
      </c>
    </row>
    <row r="2048" spans="1:12" ht="16.5" customHeight="1" x14ac:dyDescent="0.4">
      <c r="A2048" s="41" t="str">
        <f t="shared" si="32"/>
        <v/>
      </c>
      <c r="B2048" s="40"/>
      <c r="C2048" s="75"/>
      <c r="D2048" s="42"/>
      <c r="E2048" s="27" t="str" cm="1">
        <f t="array" ref="E2048">IFERROR(_xlfn.IFS(AND($F$4=45566,D2048="徳島"),VLOOKUP(D2048,最低賃金!$A$2:$G$49,2,FALSE),OR($F$4&lt;&gt;45566,D2048&lt;&gt;"徳島"),VLOOKUP(D2048,最低賃金!$A$2:$G$49,4,FALSE)),"")</f>
        <v/>
      </c>
      <c r="F2048" s="27" t="str">
        <f>IFERROR(VLOOKUP(D2048,最低賃金!$A$3:$G$49,6,FALSE),"")</f>
        <v/>
      </c>
      <c r="G2048" s="42"/>
      <c r="H2048" s="19"/>
      <c r="I2048" s="81"/>
      <c r="J2048" s="27" t="str" cm="1">
        <f t="array" ref="J2048">IFERROR(_xlfn.IFS(COUNTBLANK(G2048:I2048)=3,"",H2048="","H列に金額を入力してください",G2048=3,H2048,I2048="","I列に労働時間を入力してください",G2048=1,ROUND(H2048/(I2048*24),0),G2048=2,ROUND(H2048/(I2048*24),0)),"")</f>
        <v/>
      </c>
      <c r="K2048" s="80" t="str" cm="1">
        <f t="array" ref="K2048">IFERROR(_xlfn.IFS(D2048="","",J2048&lt;E2048,"×（法定外・要件外となる従業員です）",J2048&lt;=F2048,"〇",J2048&gt;F2048,"ー（要件外となる従業員です）"),"")</f>
        <v/>
      </c>
      <c r="L2048" s="25" t="str" cm="1">
        <f t="array" ref="L2048">IFERROR(_xlfn.IFS(COUNTBLANK(C2048:J2048)=8,"",C2048="","←C列に従業員名を姓名（フルネーム）で入力してください。誤変換にお気を付け下さい。",D2048="","←D列に都道府県を入力してください。",G2048="","←G列に1～3の選択肢を入力してください",H2048="","←H列に金額を入力してください",G2048=3,"",I2048="","←I列に所定労働時間を入力してください"),"")</f>
        <v/>
      </c>
    </row>
    <row r="2049" spans="1:12" ht="16.5" customHeight="1" x14ac:dyDescent="0.4">
      <c r="A2049" s="41" t="str">
        <f t="shared" si="32"/>
        <v/>
      </c>
      <c r="B2049" s="40"/>
      <c r="C2049" s="75"/>
      <c r="D2049" s="42"/>
      <c r="E2049" s="27" t="str" cm="1">
        <f t="array" ref="E2049">IFERROR(_xlfn.IFS(AND($F$4=45566,D2049="徳島"),VLOOKUP(D2049,最低賃金!$A$2:$G$49,2,FALSE),OR($F$4&lt;&gt;45566,D2049&lt;&gt;"徳島"),VLOOKUP(D2049,最低賃金!$A$2:$G$49,4,FALSE)),"")</f>
        <v/>
      </c>
      <c r="F2049" s="27" t="str">
        <f>IFERROR(VLOOKUP(D2049,最低賃金!$A$3:$G$49,6,FALSE),"")</f>
        <v/>
      </c>
      <c r="G2049" s="42"/>
      <c r="H2049" s="19"/>
      <c r="I2049" s="81"/>
      <c r="J2049" s="27" t="str" cm="1">
        <f t="array" ref="J2049">IFERROR(_xlfn.IFS(COUNTBLANK(G2049:I2049)=3,"",H2049="","H列に金額を入力してください",G2049=3,H2049,I2049="","I列に労働時間を入力してください",G2049=1,ROUND(H2049/(I2049*24),0),G2049=2,ROUND(H2049/(I2049*24),0)),"")</f>
        <v/>
      </c>
      <c r="K2049" s="80" t="str" cm="1">
        <f t="array" ref="K2049">IFERROR(_xlfn.IFS(D2049="","",J2049&lt;E2049,"×（法定外・要件外となる従業員です）",J2049&lt;=F2049,"〇",J2049&gt;F2049,"ー（要件外となる従業員です）"),"")</f>
        <v/>
      </c>
      <c r="L2049" s="25" t="str" cm="1">
        <f t="array" ref="L2049">IFERROR(_xlfn.IFS(COUNTBLANK(C2049:J2049)=8,"",C2049="","←C列に従業員名を姓名（フルネーム）で入力してください。誤変換にお気を付け下さい。",D2049="","←D列に都道府県を入力してください。",G2049="","←G列に1～3の選択肢を入力してください",H2049="","←H列に金額を入力してください",G2049=3,"",I2049="","←I列に所定労働時間を入力してください"),"")</f>
        <v/>
      </c>
    </row>
    <row r="2050" spans="1:12" ht="16.5" customHeight="1" x14ac:dyDescent="0.4">
      <c r="A2050" s="41" t="str">
        <f t="shared" si="32"/>
        <v/>
      </c>
      <c r="B2050" s="40"/>
      <c r="C2050" s="75"/>
      <c r="D2050" s="42"/>
      <c r="E2050" s="27" t="str" cm="1">
        <f t="array" ref="E2050">IFERROR(_xlfn.IFS(AND($F$4=45566,D2050="徳島"),VLOOKUP(D2050,最低賃金!$A$2:$G$49,2,FALSE),OR($F$4&lt;&gt;45566,D2050&lt;&gt;"徳島"),VLOOKUP(D2050,最低賃金!$A$2:$G$49,4,FALSE)),"")</f>
        <v/>
      </c>
      <c r="F2050" s="27" t="str">
        <f>IFERROR(VLOOKUP(D2050,最低賃金!$A$3:$G$49,6,FALSE),"")</f>
        <v/>
      </c>
      <c r="G2050" s="42"/>
      <c r="H2050" s="19"/>
      <c r="I2050" s="81"/>
      <c r="J2050" s="27" t="str" cm="1">
        <f t="array" ref="J2050">IFERROR(_xlfn.IFS(COUNTBLANK(G2050:I2050)=3,"",H2050="","H列に金額を入力してください",G2050=3,H2050,I2050="","I列に労働時間を入力してください",G2050=1,ROUND(H2050/(I2050*24),0),G2050=2,ROUND(H2050/(I2050*24),0)),"")</f>
        <v/>
      </c>
      <c r="K2050" s="80" t="str" cm="1">
        <f t="array" ref="K2050">IFERROR(_xlfn.IFS(D2050="","",J2050&lt;E2050,"×（法定外・要件外となる従業員です）",J2050&lt;=F2050,"〇",J2050&gt;F2050,"ー（要件外となる従業員です）"),"")</f>
        <v/>
      </c>
      <c r="L2050" s="25" t="str" cm="1">
        <f t="array" ref="L2050">IFERROR(_xlfn.IFS(COUNTBLANK(C2050:J2050)=8,"",C2050="","←C列に従業員名を姓名（フルネーム）で入力してください。誤変換にお気を付け下さい。",D2050="","←D列に都道府県を入力してください。",G2050="","←G列に1～3の選択肢を入力してください",H2050="","←H列に金額を入力してください",G2050=3,"",I2050="","←I列に所定労働時間を入力してください"),"")</f>
        <v/>
      </c>
    </row>
    <row r="2051" spans="1:12" ht="16.5" customHeight="1" x14ac:dyDescent="0.4">
      <c r="A2051" s="41" t="str">
        <f t="shared" si="32"/>
        <v/>
      </c>
      <c r="B2051" s="40"/>
      <c r="C2051" s="75"/>
      <c r="D2051" s="42"/>
      <c r="E2051" s="27" t="str" cm="1">
        <f t="array" ref="E2051">IFERROR(_xlfn.IFS(AND($F$4=45566,D2051="徳島"),VLOOKUP(D2051,最低賃金!$A$2:$G$49,2,FALSE),OR($F$4&lt;&gt;45566,D2051&lt;&gt;"徳島"),VLOOKUP(D2051,最低賃金!$A$2:$G$49,4,FALSE)),"")</f>
        <v/>
      </c>
      <c r="F2051" s="27" t="str">
        <f>IFERROR(VLOOKUP(D2051,最低賃金!$A$3:$G$49,6,FALSE),"")</f>
        <v/>
      </c>
      <c r="G2051" s="42"/>
      <c r="H2051" s="19"/>
      <c r="I2051" s="81"/>
      <c r="J2051" s="27" t="str" cm="1">
        <f t="array" ref="J2051">IFERROR(_xlfn.IFS(COUNTBLANK(G2051:I2051)=3,"",H2051="","H列に金額を入力してください",G2051=3,H2051,I2051="","I列に労働時間を入力してください",G2051=1,ROUND(H2051/(I2051*24),0),G2051=2,ROUND(H2051/(I2051*24),0)),"")</f>
        <v/>
      </c>
      <c r="K2051" s="80" t="str" cm="1">
        <f t="array" ref="K2051">IFERROR(_xlfn.IFS(D2051="","",J2051&lt;E2051,"×（法定外・要件外となる従業員です）",J2051&lt;=F2051,"〇",J2051&gt;F2051,"ー（要件外となる従業員です）"),"")</f>
        <v/>
      </c>
      <c r="L2051" s="25" t="str" cm="1">
        <f t="array" ref="L2051">IFERROR(_xlfn.IFS(COUNTBLANK(C2051:J2051)=8,"",C2051="","←C列に従業員名を姓名（フルネーム）で入力してください。誤変換にお気を付け下さい。",D2051="","←D列に都道府県を入力してください。",G2051="","←G列に1～3の選択肢を入力してください",H2051="","←H列に金額を入力してください",G2051=3,"",I2051="","←I列に所定労働時間を入力してください"),"")</f>
        <v/>
      </c>
    </row>
    <row r="2052" spans="1:12" ht="16.5" customHeight="1" x14ac:dyDescent="0.4">
      <c r="A2052" s="41" t="str">
        <f t="shared" si="32"/>
        <v/>
      </c>
      <c r="B2052" s="40"/>
      <c r="C2052" s="75"/>
      <c r="D2052" s="42"/>
      <c r="E2052" s="27" t="str" cm="1">
        <f t="array" ref="E2052">IFERROR(_xlfn.IFS(AND($F$4=45566,D2052="徳島"),VLOOKUP(D2052,最低賃金!$A$2:$G$49,2,FALSE),OR($F$4&lt;&gt;45566,D2052&lt;&gt;"徳島"),VLOOKUP(D2052,最低賃金!$A$2:$G$49,4,FALSE)),"")</f>
        <v/>
      </c>
      <c r="F2052" s="27" t="str">
        <f>IFERROR(VLOOKUP(D2052,最低賃金!$A$3:$G$49,6,FALSE),"")</f>
        <v/>
      </c>
      <c r="G2052" s="42"/>
      <c r="H2052" s="19"/>
      <c r="I2052" s="81"/>
      <c r="J2052" s="27" t="str" cm="1">
        <f t="array" ref="J2052">IFERROR(_xlfn.IFS(COUNTBLANK(G2052:I2052)=3,"",H2052="","H列に金額を入力してください",G2052=3,H2052,I2052="","I列に労働時間を入力してください",G2052=1,ROUND(H2052/(I2052*24),0),G2052=2,ROUND(H2052/(I2052*24),0)),"")</f>
        <v/>
      </c>
      <c r="K2052" s="80" t="str" cm="1">
        <f t="array" ref="K2052">IFERROR(_xlfn.IFS(D2052="","",J2052&lt;E2052,"×（法定外・要件外となる従業員です）",J2052&lt;=F2052,"〇",J2052&gt;F2052,"ー（要件外となる従業員です）"),"")</f>
        <v/>
      </c>
      <c r="L2052" s="25" t="str" cm="1">
        <f t="array" ref="L2052">IFERROR(_xlfn.IFS(COUNTBLANK(C2052:J2052)=8,"",C2052="","←C列に従業員名を姓名（フルネーム）で入力してください。誤変換にお気を付け下さい。",D2052="","←D列に都道府県を入力してください。",G2052="","←G列に1～3の選択肢を入力してください",H2052="","←H列に金額を入力してください",G2052=3,"",I2052="","←I列に所定労働時間を入力してください"),"")</f>
        <v/>
      </c>
    </row>
    <row r="2053" spans="1:12" ht="16.5" customHeight="1" x14ac:dyDescent="0.4">
      <c r="A2053" s="41" t="str">
        <f t="shared" si="32"/>
        <v/>
      </c>
      <c r="B2053" s="40"/>
      <c r="C2053" s="75"/>
      <c r="D2053" s="42"/>
      <c r="E2053" s="27" t="str" cm="1">
        <f t="array" ref="E2053">IFERROR(_xlfn.IFS(AND($F$4=45566,D2053="徳島"),VLOOKUP(D2053,最低賃金!$A$2:$G$49,2,FALSE),OR($F$4&lt;&gt;45566,D2053&lt;&gt;"徳島"),VLOOKUP(D2053,最低賃金!$A$2:$G$49,4,FALSE)),"")</f>
        <v/>
      </c>
      <c r="F2053" s="27" t="str">
        <f>IFERROR(VLOOKUP(D2053,最低賃金!$A$3:$G$49,6,FALSE),"")</f>
        <v/>
      </c>
      <c r="G2053" s="42"/>
      <c r="H2053" s="19"/>
      <c r="I2053" s="81"/>
      <c r="J2053" s="27" t="str" cm="1">
        <f t="array" ref="J2053">IFERROR(_xlfn.IFS(COUNTBLANK(G2053:I2053)=3,"",H2053="","H列に金額を入力してください",G2053=3,H2053,I2053="","I列に労働時間を入力してください",G2053=1,ROUND(H2053/(I2053*24),0),G2053=2,ROUND(H2053/(I2053*24),0)),"")</f>
        <v/>
      </c>
      <c r="K2053" s="80" t="str" cm="1">
        <f t="array" ref="K2053">IFERROR(_xlfn.IFS(D2053="","",J2053&lt;E2053,"×（法定外・要件外となる従業員です）",J2053&lt;=F2053,"〇",J2053&gt;F2053,"ー（要件外となる従業員です）"),"")</f>
        <v/>
      </c>
      <c r="L2053" s="25" t="str" cm="1">
        <f t="array" ref="L2053">IFERROR(_xlfn.IFS(COUNTBLANK(C2053:J2053)=8,"",C2053="","←C列に従業員名を姓名（フルネーム）で入力してください。誤変換にお気を付け下さい。",D2053="","←D列に都道府県を入力してください。",G2053="","←G列に1～3の選択肢を入力してください",H2053="","←H列に金額を入力してください",G2053=3,"",I2053="","←I列に所定労働時間を入力してください"),"")</f>
        <v/>
      </c>
    </row>
    <row r="2054" spans="1:12" ht="16.5" customHeight="1" x14ac:dyDescent="0.4">
      <c r="A2054" s="41" t="str">
        <f t="shared" si="32"/>
        <v/>
      </c>
      <c r="B2054" s="40"/>
      <c r="C2054" s="75"/>
      <c r="D2054" s="42"/>
      <c r="E2054" s="27" t="str" cm="1">
        <f t="array" ref="E2054">IFERROR(_xlfn.IFS(AND($F$4=45566,D2054="徳島"),VLOOKUP(D2054,最低賃金!$A$2:$G$49,2,FALSE),OR($F$4&lt;&gt;45566,D2054&lt;&gt;"徳島"),VLOOKUP(D2054,最低賃金!$A$2:$G$49,4,FALSE)),"")</f>
        <v/>
      </c>
      <c r="F2054" s="27" t="str">
        <f>IFERROR(VLOOKUP(D2054,最低賃金!$A$3:$G$49,6,FALSE),"")</f>
        <v/>
      </c>
      <c r="G2054" s="42"/>
      <c r="H2054" s="19"/>
      <c r="I2054" s="81"/>
      <c r="J2054" s="27" t="str" cm="1">
        <f t="array" ref="J2054">IFERROR(_xlfn.IFS(COUNTBLANK(G2054:I2054)=3,"",H2054="","H列に金額を入力してください",G2054=3,H2054,I2054="","I列に労働時間を入力してください",G2054=1,ROUND(H2054/(I2054*24),0),G2054=2,ROUND(H2054/(I2054*24),0)),"")</f>
        <v/>
      </c>
      <c r="K2054" s="80" t="str" cm="1">
        <f t="array" ref="K2054">IFERROR(_xlfn.IFS(D2054="","",J2054&lt;E2054,"×（法定外・要件外となる従業員です）",J2054&lt;=F2054,"〇",J2054&gt;F2054,"ー（要件外となる従業員です）"),"")</f>
        <v/>
      </c>
      <c r="L2054" s="25" t="str" cm="1">
        <f t="array" ref="L2054">IFERROR(_xlfn.IFS(COUNTBLANK(C2054:J2054)=8,"",C2054="","←C列に従業員名を姓名（フルネーム）で入力してください。誤変換にお気を付け下さい。",D2054="","←D列に都道府県を入力してください。",G2054="","←G列に1～3の選択肢を入力してください",H2054="","←H列に金額を入力してください",G2054=3,"",I2054="","←I列に所定労働時間を入力してください"),"")</f>
        <v/>
      </c>
    </row>
    <row r="2055" spans="1:12" ht="16.5" customHeight="1" x14ac:dyDescent="0.4">
      <c r="A2055" s="41" t="str">
        <f t="shared" si="32"/>
        <v/>
      </c>
      <c r="B2055" s="40"/>
      <c r="C2055" s="75"/>
      <c r="D2055" s="42"/>
      <c r="E2055" s="27" t="str" cm="1">
        <f t="array" ref="E2055">IFERROR(_xlfn.IFS(AND($F$4=45566,D2055="徳島"),VLOOKUP(D2055,最低賃金!$A$2:$G$49,2,FALSE),OR($F$4&lt;&gt;45566,D2055&lt;&gt;"徳島"),VLOOKUP(D2055,最低賃金!$A$2:$G$49,4,FALSE)),"")</f>
        <v/>
      </c>
      <c r="F2055" s="27" t="str">
        <f>IFERROR(VLOOKUP(D2055,最低賃金!$A$3:$G$49,6,FALSE),"")</f>
        <v/>
      </c>
      <c r="G2055" s="42"/>
      <c r="H2055" s="19"/>
      <c r="I2055" s="81"/>
      <c r="J2055" s="27" t="str" cm="1">
        <f t="array" ref="J2055">IFERROR(_xlfn.IFS(COUNTBLANK(G2055:I2055)=3,"",H2055="","H列に金額を入力してください",G2055=3,H2055,I2055="","I列に労働時間を入力してください",G2055=1,ROUND(H2055/(I2055*24),0),G2055=2,ROUND(H2055/(I2055*24),0)),"")</f>
        <v/>
      </c>
      <c r="K2055" s="80" t="str" cm="1">
        <f t="array" ref="K2055">IFERROR(_xlfn.IFS(D2055="","",J2055&lt;E2055,"×（法定外・要件外となる従業員です）",J2055&lt;=F2055,"〇",J2055&gt;F2055,"ー（要件外となる従業員です）"),"")</f>
        <v/>
      </c>
      <c r="L2055" s="25" t="str" cm="1">
        <f t="array" ref="L2055">IFERROR(_xlfn.IFS(COUNTBLANK(C2055:J2055)=8,"",C2055="","←C列に従業員名を姓名（フルネーム）で入力してください。誤変換にお気を付け下さい。",D2055="","←D列に都道府県を入力してください。",G2055="","←G列に1～3の選択肢を入力してください",H2055="","←H列に金額を入力してください",G2055=3,"",I2055="","←I列に所定労働時間を入力してください"),"")</f>
        <v/>
      </c>
    </row>
    <row r="2056" spans="1:12" ht="16.5" customHeight="1" x14ac:dyDescent="0.4">
      <c r="A2056" s="41" t="str">
        <f t="shared" si="32"/>
        <v/>
      </c>
      <c r="B2056" s="40"/>
      <c r="C2056" s="75"/>
      <c r="D2056" s="42"/>
      <c r="E2056" s="27" t="str" cm="1">
        <f t="array" ref="E2056">IFERROR(_xlfn.IFS(AND($F$4=45566,D2056="徳島"),VLOOKUP(D2056,最低賃金!$A$2:$G$49,2,FALSE),OR($F$4&lt;&gt;45566,D2056&lt;&gt;"徳島"),VLOOKUP(D2056,最低賃金!$A$2:$G$49,4,FALSE)),"")</f>
        <v/>
      </c>
      <c r="F2056" s="27" t="str">
        <f>IFERROR(VLOOKUP(D2056,最低賃金!$A$3:$G$49,6,FALSE),"")</f>
        <v/>
      </c>
      <c r="G2056" s="42"/>
      <c r="H2056" s="19"/>
      <c r="I2056" s="81"/>
      <c r="J2056" s="27" t="str" cm="1">
        <f t="array" ref="J2056">IFERROR(_xlfn.IFS(COUNTBLANK(G2056:I2056)=3,"",H2056="","H列に金額を入力してください",G2056=3,H2056,I2056="","I列に労働時間を入力してください",G2056=1,ROUND(H2056/(I2056*24),0),G2056=2,ROUND(H2056/(I2056*24),0)),"")</f>
        <v/>
      </c>
      <c r="K2056" s="80" t="str" cm="1">
        <f t="array" ref="K2056">IFERROR(_xlfn.IFS(D2056="","",J2056&lt;E2056,"×（法定外・要件外となる従業員です）",J2056&lt;=F2056,"〇",J2056&gt;F2056,"ー（要件外となる従業員です）"),"")</f>
        <v/>
      </c>
      <c r="L2056" s="25" t="str" cm="1">
        <f t="array" ref="L2056">IFERROR(_xlfn.IFS(COUNTBLANK(C2056:J2056)=8,"",C2056="","←C列に従業員名を姓名（フルネーム）で入力してください。誤変換にお気を付け下さい。",D2056="","←D列に都道府県を入力してください。",G2056="","←G列に1～3の選択肢を入力してください",H2056="","←H列に金額を入力してください",G2056=3,"",I2056="","←I列に所定労働時間を入力してください"),"")</f>
        <v/>
      </c>
    </row>
    <row r="2057" spans="1:12" ht="16.5" customHeight="1" x14ac:dyDescent="0.4">
      <c r="A2057" s="41" t="str">
        <f t="shared" si="32"/>
        <v/>
      </c>
      <c r="B2057" s="40"/>
      <c r="C2057" s="75"/>
      <c r="D2057" s="42"/>
      <c r="E2057" s="27" t="str" cm="1">
        <f t="array" ref="E2057">IFERROR(_xlfn.IFS(AND($F$4=45566,D2057="徳島"),VLOOKUP(D2057,最低賃金!$A$2:$G$49,2,FALSE),OR($F$4&lt;&gt;45566,D2057&lt;&gt;"徳島"),VLOOKUP(D2057,最低賃金!$A$2:$G$49,4,FALSE)),"")</f>
        <v/>
      </c>
      <c r="F2057" s="27" t="str">
        <f>IFERROR(VLOOKUP(D2057,最低賃金!$A$3:$G$49,6,FALSE),"")</f>
        <v/>
      </c>
      <c r="G2057" s="42"/>
      <c r="H2057" s="19"/>
      <c r="I2057" s="81"/>
      <c r="J2057" s="27" t="str" cm="1">
        <f t="array" ref="J2057">IFERROR(_xlfn.IFS(COUNTBLANK(G2057:I2057)=3,"",H2057="","H列に金額を入力してください",G2057=3,H2057,I2057="","I列に労働時間を入力してください",G2057=1,ROUND(H2057/(I2057*24),0),G2057=2,ROUND(H2057/(I2057*24),0)),"")</f>
        <v/>
      </c>
      <c r="K2057" s="80" t="str" cm="1">
        <f t="array" ref="K2057">IFERROR(_xlfn.IFS(D2057="","",J2057&lt;E2057,"×（法定外・要件外となる従業員です）",J2057&lt;=F2057,"〇",J2057&gt;F2057,"ー（要件外となる従業員です）"),"")</f>
        <v/>
      </c>
      <c r="L2057" s="25" t="str" cm="1">
        <f t="array" ref="L2057">IFERROR(_xlfn.IFS(COUNTBLANK(C2057:J2057)=8,"",C2057="","←C列に従業員名を姓名（フルネーム）で入力してください。誤変換にお気を付け下さい。",D2057="","←D列に都道府県を入力してください。",G2057="","←G列に1～3の選択肢を入力してください",H2057="","←H列に金額を入力してください",G2057=3,"",I2057="","←I列に所定労働時間を入力してください"),"")</f>
        <v/>
      </c>
    </row>
    <row r="2058" spans="1:12" ht="16.5" customHeight="1" x14ac:dyDescent="0.4">
      <c r="A2058" s="41" t="str">
        <f t="shared" si="32"/>
        <v/>
      </c>
      <c r="B2058" s="40"/>
      <c r="C2058" s="75"/>
      <c r="D2058" s="42"/>
      <c r="E2058" s="27" t="str" cm="1">
        <f t="array" ref="E2058">IFERROR(_xlfn.IFS(AND($F$4=45566,D2058="徳島"),VLOOKUP(D2058,最低賃金!$A$2:$G$49,2,FALSE),OR($F$4&lt;&gt;45566,D2058&lt;&gt;"徳島"),VLOOKUP(D2058,最低賃金!$A$2:$G$49,4,FALSE)),"")</f>
        <v/>
      </c>
      <c r="F2058" s="27" t="str">
        <f>IFERROR(VLOOKUP(D2058,最低賃金!$A$3:$G$49,6,FALSE),"")</f>
        <v/>
      </c>
      <c r="G2058" s="42"/>
      <c r="H2058" s="19"/>
      <c r="I2058" s="81"/>
      <c r="J2058" s="27" t="str" cm="1">
        <f t="array" ref="J2058">IFERROR(_xlfn.IFS(COUNTBLANK(G2058:I2058)=3,"",H2058="","H列に金額を入力してください",G2058=3,H2058,I2058="","I列に労働時間を入力してください",G2058=1,ROUND(H2058/(I2058*24),0),G2058=2,ROUND(H2058/(I2058*24),0)),"")</f>
        <v/>
      </c>
      <c r="K2058" s="80" t="str" cm="1">
        <f t="array" ref="K2058">IFERROR(_xlfn.IFS(D2058="","",J2058&lt;E2058,"×（法定外・要件外となる従業員です）",J2058&lt;=F2058,"〇",J2058&gt;F2058,"ー（要件外となる従業員です）"),"")</f>
        <v/>
      </c>
      <c r="L2058" s="25" t="str" cm="1">
        <f t="array" ref="L2058">IFERROR(_xlfn.IFS(COUNTBLANK(C2058:J2058)=8,"",C2058="","←C列に従業員名を姓名（フルネーム）で入力してください。誤変換にお気を付け下さい。",D2058="","←D列に都道府県を入力してください。",G2058="","←G列に1～3の選択肢を入力してください",H2058="","←H列に金額を入力してください",G2058=3,"",I2058="","←I列に所定労働時間を入力してください"),"")</f>
        <v/>
      </c>
    </row>
    <row r="2059" spans="1:12" ht="16.5" customHeight="1" x14ac:dyDescent="0.4">
      <c r="A2059" s="41" t="str">
        <f t="shared" si="32"/>
        <v/>
      </c>
      <c r="B2059" s="40"/>
      <c r="C2059" s="75"/>
      <c r="D2059" s="42"/>
      <c r="E2059" s="27" t="str" cm="1">
        <f t="array" ref="E2059">IFERROR(_xlfn.IFS(AND($F$4=45566,D2059="徳島"),VLOOKUP(D2059,最低賃金!$A$2:$G$49,2,FALSE),OR($F$4&lt;&gt;45566,D2059&lt;&gt;"徳島"),VLOOKUP(D2059,最低賃金!$A$2:$G$49,4,FALSE)),"")</f>
        <v/>
      </c>
      <c r="F2059" s="27" t="str">
        <f>IFERROR(VLOOKUP(D2059,最低賃金!$A$3:$G$49,6,FALSE),"")</f>
        <v/>
      </c>
      <c r="G2059" s="42"/>
      <c r="H2059" s="19"/>
      <c r="I2059" s="81"/>
      <c r="J2059" s="27" t="str" cm="1">
        <f t="array" ref="J2059">IFERROR(_xlfn.IFS(COUNTBLANK(G2059:I2059)=3,"",H2059="","H列に金額を入力してください",G2059=3,H2059,I2059="","I列に労働時間を入力してください",G2059=1,ROUND(H2059/(I2059*24),0),G2059=2,ROUND(H2059/(I2059*24),0)),"")</f>
        <v/>
      </c>
      <c r="K2059" s="80" t="str" cm="1">
        <f t="array" ref="K2059">IFERROR(_xlfn.IFS(D2059="","",J2059&lt;E2059,"×（法定外・要件外となる従業員です）",J2059&lt;=F2059,"〇",J2059&gt;F2059,"ー（要件外となる従業員です）"),"")</f>
        <v/>
      </c>
      <c r="L2059" s="25" t="str" cm="1">
        <f t="array" ref="L2059">IFERROR(_xlfn.IFS(COUNTBLANK(C2059:J2059)=8,"",C2059="","←C列に従業員名を姓名（フルネーム）で入力してください。誤変換にお気を付け下さい。",D2059="","←D列に都道府県を入力してください。",G2059="","←G列に1～3の選択肢を入力してください",H2059="","←H列に金額を入力してください",G2059=3,"",I2059="","←I列に所定労働時間を入力してください"),"")</f>
        <v/>
      </c>
    </row>
    <row r="2060" spans="1:12" ht="16.5" customHeight="1" x14ac:dyDescent="0.4">
      <c r="A2060" s="41" t="str">
        <f t="shared" si="32"/>
        <v/>
      </c>
      <c r="B2060" s="40"/>
      <c r="C2060" s="75"/>
      <c r="D2060" s="42"/>
      <c r="E2060" s="27" t="str" cm="1">
        <f t="array" ref="E2060">IFERROR(_xlfn.IFS(AND($F$4=45566,D2060="徳島"),VLOOKUP(D2060,最低賃金!$A$2:$G$49,2,FALSE),OR($F$4&lt;&gt;45566,D2060&lt;&gt;"徳島"),VLOOKUP(D2060,最低賃金!$A$2:$G$49,4,FALSE)),"")</f>
        <v/>
      </c>
      <c r="F2060" s="27" t="str">
        <f>IFERROR(VLOOKUP(D2060,最低賃金!$A$3:$G$49,6,FALSE),"")</f>
        <v/>
      </c>
      <c r="G2060" s="42"/>
      <c r="H2060" s="19"/>
      <c r="I2060" s="81"/>
      <c r="J2060" s="27" t="str" cm="1">
        <f t="array" ref="J2060">IFERROR(_xlfn.IFS(COUNTBLANK(G2060:I2060)=3,"",H2060="","H列に金額を入力してください",G2060=3,H2060,I2060="","I列に労働時間を入力してください",G2060=1,ROUND(H2060/(I2060*24),0),G2060=2,ROUND(H2060/(I2060*24),0)),"")</f>
        <v/>
      </c>
      <c r="K2060" s="80" t="str" cm="1">
        <f t="array" ref="K2060">IFERROR(_xlfn.IFS(D2060="","",J2060&lt;E2060,"×（法定外・要件外となる従業員です）",J2060&lt;=F2060,"〇",J2060&gt;F2060,"ー（要件外となる従業員です）"),"")</f>
        <v/>
      </c>
      <c r="L2060" s="25" t="str" cm="1">
        <f t="array" ref="L2060">IFERROR(_xlfn.IFS(COUNTBLANK(C2060:J2060)=8,"",C2060="","←C列に従業員名を姓名（フルネーム）で入力してください。誤変換にお気を付け下さい。",D2060="","←D列に都道府県を入力してください。",G2060="","←G列に1～3の選択肢を入力してください",H2060="","←H列に金額を入力してください",G2060=3,"",I2060="","←I列に所定労働時間を入力してください"),"")</f>
        <v/>
      </c>
    </row>
    <row r="2061" spans="1:12" ht="16.5" customHeight="1" x14ac:dyDescent="0.4">
      <c r="A2061" s="41" t="str">
        <f t="shared" si="32"/>
        <v/>
      </c>
      <c r="B2061" s="40"/>
      <c r="C2061" s="75"/>
      <c r="D2061" s="42"/>
      <c r="E2061" s="27" t="str" cm="1">
        <f t="array" ref="E2061">IFERROR(_xlfn.IFS(AND($F$4=45566,D2061="徳島"),VLOOKUP(D2061,最低賃金!$A$2:$G$49,2,FALSE),OR($F$4&lt;&gt;45566,D2061&lt;&gt;"徳島"),VLOOKUP(D2061,最低賃金!$A$2:$G$49,4,FALSE)),"")</f>
        <v/>
      </c>
      <c r="F2061" s="27" t="str">
        <f>IFERROR(VLOOKUP(D2061,最低賃金!$A$3:$G$49,6,FALSE),"")</f>
        <v/>
      </c>
      <c r="G2061" s="42"/>
      <c r="H2061" s="19"/>
      <c r="I2061" s="81"/>
      <c r="J2061" s="27" t="str" cm="1">
        <f t="array" ref="J2061">IFERROR(_xlfn.IFS(COUNTBLANK(G2061:I2061)=3,"",H2061="","H列に金額を入力してください",G2061=3,H2061,I2061="","I列に労働時間を入力してください",G2061=1,ROUND(H2061/(I2061*24),0),G2061=2,ROUND(H2061/(I2061*24),0)),"")</f>
        <v/>
      </c>
      <c r="K2061" s="80" t="str" cm="1">
        <f t="array" ref="K2061">IFERROR(_xlfn.IFS(D2061="","",J2061&lt;E2061,"×（法定外・要件外となる従業員です）",J2061&lt;=F2061,"〇",J2061&gt;F2061,"ー（要件外となる従業員です）"),"")</f>
        <v/>
      </c>
      <c r="L2061" s="25" t="str" cm="1">
        <f t="array" ref="L2061">IFERROR(_xlfn.IFS(COUNTBLANK(C2061:J2061)=8,"",C2061="","←C列に従業員名を姓名（フルネーム）で入力してください。誤変換にお気を付け下さい。",D2061="","←D列に都道府県を入力してください。",G2061="","←G列に1～3の選択肢を入力してください",H2061="","←H列に金額を入力してください",G2061=3,"",I2061="","←I列に所定労働時間を入力してください"),"")</f>
        <v/>
      </c>
    </row>
    <row r="2062" spans="1:12" ht="16.5" customHeight="1" x14ac:dyDescent="0.4">
      <c r="A2062" s="41" t="str">
        <f t="shared" si="32"/>
        <v/>
      </c>
      <c r="B2062" s="40"/>
      <c r="C2062" s="75"/>
      <c r="D2062" s="42"/>
      <c r="E2062" s="27" t="str" cm="1">
        <f t="array" ref="E2062">IFERROR(_xlfn.IFS(AND($F$4=45566,D2062="徳島"),VLOOKUP(D2062,最低賃金!$A$2:$G$49,2,FALSE),OR($F$4&lt;&gt;45566,D2062&lt;&gt;"徳島"),VLOOKUP(D2062,最低賃金!$A$2:$G$49,4,FALSE)),"")</f>
        <v/>
      </c>
      <c r="F2062" s="27" t="str">
        <f>IFERROR(VLOOKUP(D2062,最低賃金!$A$3:$G$49,6,FALSE),"")</f>
        <v/>
      </c>
      <c r="G2062" s="42"/>
      <c r="H2062" s="19"/>
      <c r="I2062" s="81"/>
      <c r="J2062" s="27" t="str" cm="1">
        <f t="array" ref="J2062">IFERROR(_xlfn.IFS(COUNTBLANK(G2062:I2062)=3,"",H2062="","H列に金額を入力してください",G2062=3,H2062,I2062="","I列に労働時間を入力してください",G2062=1,ROUND(H2062/(I2062*24),0),G2062=2,ROUND(H2062/(I2062*24),0)),"")</f>
        <v/>
      </c>
      <c r="K2062" s="80" t="str" cm="1">
        <f t="array" ref="K2062">IFERROR(_xlfn.IFS(D2062="","",J2062&lt;E2062,"×（法定外・要件外となる従業員です）",J2062&lt;=F2062,"〇",J2062&gt;F2062,"ー（要件外となる従業員です）"),"")</f>
        <v/>
      </c>
      <c r="L2062" s="25" t="str" cm="1">
        <f t="array" ref="L2062">IFERROR(_xlfn.IFS(COUNTBLANK(C2062:J2062)=8,"",C2062="","←C列に従業員名を姓名（フルネーム）で入力してください。誤変換にお気を付け下さい。",D2062="","←D列に都道府県を入力してください。",G2062="","←G列に1～3の選択肢を入力してください",H2062="","←H列に金額を入力してください",G2062=3,"",I2062="","←I列に所定労働時間を入力してください"),"")</f>
        <v/>
      </c>
    </row>
    <row r="2063" spans="1:12" ht="16.5" customHeight="1" x14ac:dyDescent="0.4">
      <c r="A2063" s="41" t="str">
        <f t="shared" si="32"/>
        <v/>
      </c>
      <c r="B2063" s="40"/>
      <c r="C2063" s="75"/>
      <c r="D2063" s="42"/>
      <c r="E2063" s="27" t="str" cm="1">
        <f t="array" ref="E2063">IFERROR(_xlfn.IFS(AND($F$4=45566,D2063="徳島"),VLOOKUP(D2063,最低賃金!$A$2:$G$49,2,FALSE),OR($F$4&lt;&gt;45566,D2063&lt;&gt;"徳島"),VLOOKUP(D2063,最低賃金!$A$2:$G$49,4,FALSE)),"")</f>
        <v/>
      </c>
      <c r="F2063" s="27" t="str">
        <f>IFERROR(VLOOKUP(D2063,最低賃金!$A$3:$G$49,6,FALSE),"")</f>
        <v/>
      </c>
      <c r="G2063" s="42"/>
      <c r="H2063" s="19"/>
      <c r="I2063" s="81"/>
      <c r="J2063" s="27" t="str" cm="1">
        <f t="array" ref="J2063">IFERROR(_xlfn.IFS(COUNTBLANK(G2063:I2063)=3,"",H2063="","H列に金額を入力してください",G2063=3,H2063,I2063="","I列に労働時間を入力してください",G2063=1,ROUND(H2063/(I2063*24),0),G2063=2,ROUND(H2063/(I2063*24),0)),"")</f>
        <v/>
      </c>
      <c r="K2063" s="80" t="str" cm="1">
        <f t="array" ref="K2063">IFERROR(_xlfn.IFS(D2063="","",J2063&lt;E2063,"×（法定外・要件外となる従業員です）",J2063&lt;=F2063,"〇",J2063&gt;F2063,"ー（要件外となる従業員です）"),"")</f>
        <v/>
      </c>
      <c r="L2063" s="25" t="str" cm="1">
        <f t="array" ref="L2063">IFERROR(_xlfn.IFS(COUNTBLANK(C2063:J2063)=8,"",C2063="","←C列に従業員名を姓名（フルネーム）で入力してください。誤変換にお気を付け下さい。",D2063="","←D列に都道府県を入力してください。",G2063="","←G列に1～3の選択肢を入力してください",H2063="","←H列に金額を入力してください",G2063=3,"",I2063="","←I列に所定労働時間を入力してください"),"")</f>
        <v/>
      </c>
    </row>
    <row r="2064" spans="1:12" ht="16.5" customHeight="1" x14ac:dyDescent="0.4">
      <c r="A2064" s="41" t="str">
        <f t="shared" si="32"/>
        <v/>
      </c>
      <c r="B2064" s="40"/>
      <c r="C2064" s="75"/>
      <c r="D2064" s="42"/>
      <c r="E2064" s="27" t="str" cm="1">
        <f t="array" ref="E2064">IFERROR(_xlfn.IFS(AND($F$4=45566,D2064="徳島"),VLOOKUP(D2064,最低賃金!$A$2:$G$49,2,FALSE),OR($F$4&lt;&gt;45566,D2064&lt;&gt;"徳島"),VLOOKUP(D2064,最低賃金!$A$2:$G$49,4,FALSE)),"")</f>
        <v/>
      </c>
      <c r="F2064" s="27" t="str">
        <f>IFERROR(VLOOKUP(D2064,最低賃金!$A$3:$G$49,6,FALSE),"")</f>
        <v/>
      </c>
      <c r="G2064" s="42"/>
      <c r="H2064" s="19"/>
      <c r="I2064" s="81"/>
      <c r="J2064" s="27" t="str" cm="1">
        <f t="array" ref="J2064">IFERROR(_xlfn.IFS(COUNTBLANK(G2064:I2064)=3,"",H2064="","H列に金額を入力してください",G2064=3,H2064,I2064="","I列に労働時間を入力してください",G2064=1,ROUND(H2064/(I2064*24),0),G2064=2,ROUND(H2064/(I2064*24),0)),"")</f>
        <v/>
      </c>
      <c r="K2064" s="80" t="str" cm="1">
        <f t="array" ref="K2064">IFERROR(_xlfn.IFS(D2064="","",J2064&lt;E2064,"×（法定外・要件外となる従業員です）",J2064&lt;=F2064,"〇",J2064&gt;F2064,"ー（要件外となる従業員です）"),"")</f>
        <v/>
      </c>
      <c r="L2064" s="25" t="str" cm="1">
        <f t="array" ref="L2064">IFERROR(_xlfn.IFS(COUNTBLANK(C2064:J2064)=8,"",C2064="","←C列に従業員名を姓名（フルネーム）で入力してください。誤変換にお気を付け下さい。",D2064="","←D列に都道府県を入力してください。",G2064="","←G列に1～3の選択肢を入力してください",H2064="","←H列に金額を入力してください",G2064=3,"",I2064="","←I列に所定労働時間を入力してください"),"")</f>
        <v/>
      </c>
    </row>
    <row r="2065" spans="1:12" ht="16.5" customHeight="1" x14ac:dyDescent="0.4">
      <c r="A2065" s="41" t="str">
        <f t="shared" si="32"/>
        <v/>
      </c>
      <c r="B2065" s="40"/>
      <c r="C2065" s="75"/>
      <c r="D2065" s="42"/>
      <c r="E2065" s="27" t="str" cm="1">
        <f t="array" ref="E2065">IFERROR(_xlfn.IFS(AND($F$4=45566,D2065="徳島"),VLOOKUP(D2065,最低賃金!$A$2:$G$49,2,FALSE),OR($F$4&lt;&gt;45566,D2065&lt;&gt;"徳島"),VLOOKUP(D2065,最低賃金!$A$2:$G$49,4,FALSE)),"")</f>
        <v/>
      </c>
      <c r="F2065" s="27" t="str">
        <f>IFERROR(VLOOKUP(D2065,最低賃金!$A$3:$G$49,6,FALSE),"")</f>
        <v/>
      </c>
      <c r="G2065" s="42"/>
      <c r="H2065" s="19"/>
      <c r="I2065" s="81"/>
      <c r="J2065" s="27" t="str" cm="1">
        <f t="array" ref="J2065">IFERROR(_xlfn.IFS(COUNTBLANK(G2065:I2065)=3,"",H2065="","H列に金額を入力してください",G2065=3,H2065,I2065="","I列に労働時間を入力してください",G2065=1,ROUND(H2065/(I2065*24),0),G2065=2,ROUND(H2065/(I2065*24),0)),"")</f>
        <v/>
      </c>
      <c r="K2065" s="80" t="str" cm="1">
        <f t="array" ref="K2065">IFERROR(_xlfn.IFS(D2065="","",J2065&lt;E2065,"×（法定外・要件外となる従業員です）",J2065&lt;=F2065,"〇",J2065&gt;F2065,"ー（要件外となる従業員です）"),"")</f>
        <v/>
      </c>
      <c r="L2065" s="25" t="str" cm="1">
        <f t="array" ref="L2065">IFERROR(_xlfn.IFS(COUNTBLANK(C2065:J2065)=8,"",C2065="","←C列に従業員名を姓名（フルネーム）で入力してください。誤変換にお気を付け下さい。",D2065="","←D列に都道府県を入力してください。",G2065="","←G列に1～3の選択肢を入力してください",H2065="","←H列に金額を入力してください",G2065=3,"",I2065="","←I列に所定労働時間を入力してください"),"")</f>
        <v/>
      </c>
    </row>
    <row r="2066" spans="1:12" ht="16.5" customHeight="1" x14ac:dyDescent="0.4">
      <c r="A2066" s="41" t="str">
        <f t="shared" si="32"/>
        <v/>
      </c>
      <c r="B2066" s="40"/>
      <c r="C2066" s="75"/>
      <c r="D2066" s="42"/>
      <c r="E2066" s="27" t="str" cm="1">
        <f t="array" ref="E2066">IFERROR(_xlfn.IFS(AND($F$4=45566,D2066="徳島"),VLOOKUP(D2066,最低賃金!$A$2:$G$49,2,FALSE),OR($F$4&lt;&gt;45566,D2066&lt;&gt;"徳島"),VLOOKUP(D2066,最低賃金!$A$2:$G$49,4,FALSE)),"")</f>
        <v/>
      </c>
      <c r="F2066" s="27" t="str">
        <f>IFERROR(VLOOKUP(D2066,最低賃金!$A$3:$G$49,6,FALSE),"")</f>
        <v/>
      </c>
      <c r="G2066" s="42"/>
      <c r="H2066" s="19"/>
      <c r="I2066" s="81"/>
      <c r="J2066" s="27" t="str" cm="1">
        <f t="array" ref="J2066">IFERROR(_xlfn.IFS(COUNTBLANK(G2066:I2066)=3,"",H2066="","H列に金額を入力してください",G2066=3,H2066,I2066="","I列に労働時間を入力してください",G2066=1,ROUND(H2066/(I2066*24),0),G2066=2,ROUND(H2066/(I2066*24),0)),"")</f>
        <v/>
      </c>
      <c r="K2066" s="80" t="str" cm="1">
        <f t="array" ref="K2066">IFERROR(_xlfn.IFS(D2066="","",J2066&lt;E2066,"×（法定外・要件外となる従業員です）",J2066&lt;=F2066,"〇",J2066&gt;F2066,"ー（要件外となる従業員です）"),"")</f>
        <v/>
      </c>
      <c r="L2066" s="25" t="str" cm="1">
        <f t="array" ref="L2066">IFERROR(_xlfn.IFS(COUNTBLANK(C2066:J2066)=8,"",C2066="","←C列に従業員名を姓名（フルネーム）で入力してください。誤変換にお気を付け下さい。",D2066="","←D列に都道府県を入力してください。",G2066="","←G列に1～3の選択肢を入力してください",H2066="","←H列に金額を入力してください",G2066=3,"",I2066="","←I列に所定労働時間を入力してください"),"")</f>
        <v/>
      </c>
    </row>
    <row r="2067" spans="1:12" ht="16.5" customHeight="1" x14ac:dyDescent="0.4">
      <c r="A2067" s="41" t="str">
        <f t="shared" si="32"/>
        <v/>
      </c>
      <c r="B2067" s="40"/>
      <c r="C2067" s="75"/>
      <c r="D2067" s="42"/>
      <c r="E2067" s="27" t="str" cm="1">
        <f t="array" ref="E2067">IFERROR(_xlfn.IFS(AND($F$4=45566,D2067="徳島"),VLOOKUP(D2067,最低賃金!$A$2:$G$49,2,FALSE),OR($F$4&lt;&gt;45566,D2067&lt;&gt;"徳島"),VLOOKUP(D2067,最低賃金!$A$2:$G$49,4,FALSE)),"")</f>
        <v/>
      </c>
      <c r="F2067" s="27" t="str">
        <f>IFERROR(VLOOKUP(D2067,最低賃金!$A$3:$G$49,6,FALSE),"")</f>
        <v/>
      </c>
      <c r="G2067" s="42"/>
      <c r="H2067" s="19"/>
      <c r="I2067" s="81"/>
      <c r="J2067" s="27" t="str" cm="1">
        <f t="array" ref="J2067">IFERROR(_xlfn.IFS(COUNTBLANK(G2067:I2067)=3,"",H2067="","H列に金額を入力してください",G2067=3,H2067,I2067="","I列に労働時間を入力してください",G2067=1,ROUND(H2067/(I2067*24),0),G2067=2,ROUND(H2067/(I2067*24),0)),"")</f>
        <v/>
      </c>
      <c r="K2067" s="80" t="str" cm="1">
        <f t="array" ref="K2067">IFERROR(_xlfn.IFS(D2067="","",J2067&lt;E2067,"×（法定外・要件外となる従業員です）",J2067&lt;=F2067,"〇",J2067&gt;F2067,"ー（要件外となる従業員です）"),"")</f>
        <v/>
      </c>
      <c r="L2067" s="25" t="str" cm="1">
        <f t="array" ref="L2067">IFERROR(_xlfn.IFS(COUNTBLANK(C2067:J2067)=8,"",C2067="","←C列に従業員名を姓名（フルネーム）で入力してください。誤変換にお気を付け下さい。",D2067="","←D列に都道府県を入力してください。",G2067="","←G列に1～3の選択肢を入力してください",H2067="","←H列に金額を入力してください",G2067=3,"",I2067="","←I列に所定労働時間を入力してください"),"")</f>
        <v/>
      </c>
    </row>
    <row r="2068" spans="1:12" ht="16.5" customHeight="1" x14ac:dyDescent="0.4">
      <c r="A2068" s="41" t="str">
        <f t="shared" si="32"/>
        <v/>
      </c>
      <c r="B2068" s="40"/>
      <c r="C2068" s="75"/>
      <c r="D2068" s="42"/>
      <c r="E2068" s="27" t="str" cm="1">
        <f t="array" ref="E2068">IFERROR(_xlfn.IFS(AND($F$4=45566,D2068="徳島"),VLOOKUP(D2068,最低賃金!$A$2:$G$49,2,FALSE),OR($F$4&lt;&gt;45566,D2068&lt;&gt;"徳島"),VLOOKUP(D2068,最低賃金!$A$2:$G$49,4,FALSE)),"")</f>
        <v/>
      </c>
      <c r="F2068" s="27" t="str">
        <f>IFERROR(VLOOKUP(D2068,最低賃金!$A$3:$G$49,6,FALSE),"")</f>
        <v/>
      </c>
      <c r="G2068" s="42"/>
      <c r="H2068" s="19"/>
      <c r="I2068" s="81"/>
      <c r="J2068" s="27" t="str" cm="1">
        <f t="array" ref="J2068">IFERROR(_xlfn.IFS(COUNTBLANK(G2068:I2068)=3,"",H2068="","H列に金額を入力してください",G2068=3,H2068,I2068="","I列に労働時間を入力してください",G2068=1,ROUND(H2068/(I2068*24),0),G2068=2,ROUND(H2068/(I2068*24),0)),"")</f>
        <v/>
      </c>
      <c r="K2068" s="80" t="str" cm="1">
        <f t="array" ref="K2068">IFERROR(_xlfn.IFS(D2068="","",J2068&lt;E2068,"×（法定外・要件外となる従業員です）",J2068&lt;=F2068,"〇",J2068&gt;F2068,"ー（要件外となる従業員です）"),"")</f>
        <v/>
      </c>
      <c r="L2068" s="25" t="str" cm="1">
        <f t="array" ref="L2068">IFERROR(_xlfn.IFS(COUNTBLANK(C2068:J2068)=8,"",C2068="","←C列に従業員名を姓名（フルネーム）で入力してください。誤変換にお気を付け下さい。",D2068="","←D列に都道府県を入力してください。",G2068="","←G列に1～3の選択肢を入力してください",H2068="","←H列に金額を入力してください",G2068=3,"",I2068="","←I列に所定労働時間を入力してください"),"")</f>
        <v/>
      </c>
    </row>
    <row r="2069" spans="1:12" ht="16.5" customHeight="1" x14ac:dyDescent="0.4">
      <c r="A2069" s="41" t="str">
        <f t="shared" si="32"/>
        <v/>
      </c>
      <c r="B2069" s="40"/>
      <c r="C2069" s="75"/>
      <c r="D2069" s="42"/>
      <c r="E2069" s="27" t="str" cm="1">
        <f t="array" ref="E2069">IFERROR(_xlfn.IFS(AND($F$4=45566,D2069="徳島"),VLOOKUP(D2069,最低賃金!$A$2:$G$49,2,FALSE),OR($F$4&lt;&gt;45566,D2069&lt;&gt;"徳島"),VLOOKUP(D2069,最低賃金!$A$2:$G$49,4,FALSE)),"")</f>
        <v/>
      </c>
      <c r="F2069" s="27" t="str">
        <f>IFERROR(VLOOKUP(D2069,最低賃金!$A$3:$G$49,6,FALSE),"")</f>
        <v/>
      </c>
      <c r="G2069" s="42"/>
      <c r="H2069" s="19"/>
      <c r="I2069" s="81"/>
      <c r="J2069" s="27" t="str" cm="1">
        <f t="array" ref="J2069">IFERROR(_xlfn.IFS(COUNTBLANK(G2069:I2069)=3,"",H2069="","H列に金額を入力してください",G2069=3,H2069,I2069="","I列に労働時間を入力してください",G2069=1,ROUND(H2069/(I2069*24),0),G2069=2,ROUND(H2069/(I2069*24),0)),"")</f>
        <v/>
      </c>
      <c r="K2069" s="80" t="str" cm="1">
        <f t="array" ref="K2069">IFERROR(_xlfn.IFS(D2069="","",J2069&lt;E2069,"×（法定外・要件外となる従業員です）",J2069&lt;=F2069,"〇",J2069&gt;F2069,"ー（要件外となる従業員です）"),"")</f>
        <v/>
      </c>
      <c r="L2069" s="25" t="str" cm="1">
        <f t="array" ref="L2069">IFERROR(_xlfn.IFS(COUNTBLANK(C2069:J2069)=8,"",C2069="","←C列に従業員名を姓名（フルネーム）で入力してください。誤変換にお気を付け下さい。",D2069="","←D列に都道府県を入力してください。",G2069="","←G列に1～3の選択肢を入力してください",H2069="","←H列に金額を入力してください",G2069=3,"",I2069="","←I列に所定労働時間を入力してください"),"")</f>
        <v/>
      </c>
    </row>
    <row r="2070" spans="1:12" ht="16.5" customHeight="1" x14ac:dyDescent="0.4">
      <c r="A2070" s="41" t="str">
        <f t="shared" si="32"/>
        <v/>
      </c>
      <c r="B2070" s="40"/>
      <c r="C2070" s="75"/>
      <c r="D2070" s="42"/>
      <c r="E2070" s="27" t="str" cm="1">
        <f t="array" ref="E2070">IFERROR(_xlfn.IFS(AND($F$4=45566,D2070="徳島"),VLOOKUP(D2070,最低賃金!$A$2:$G$49,2,FALSE),OR($F$4&lt;&gt;45566,D2070&lt;&gt;"徳島"),VLOOKUP(D2070,最低賃金!$A$2:$G$49,4,FALSE)),"")</f>
        <v/>
      </c>
      <c r="F2070" s="27" t="str">
        <f>IFERROR(VLOOKUP(D2070,最低賃金!$A$3:$G$49,6,FALSE),"")</f>
        <v/>
      </c>
      <c r="G2070" s="42"/>
      <c r="H2070" s="19"/>
      <c r="I2070" s="81"/>
      <c r="J2070" s="27" t="str" cm="1">
        <f t="array" ref="J2070">IFERROR(_xlfn.IFS(COUNTBLANK(G2070:I2070)=3,"",H2070="","H列に金額を入力してください",G2070=3,H2070,I2070="","I列に労働時間を入力してください",G2070=1,ROUND(H2070/(I2070*24),0),G2070=2,ROUND(H2070/(I2070*24),0)),"")</f>
        <v/>
      </c>
      <c r="K2070" s="80" t="str" cm="1">
        <f t="array" ref="K2070">IFERROR(_xlfn.IFS(D2070="","",J2070&lt;E2070,"×（法定外・要件外となる従業員です）",J2070&lt;=F2070,"〇",J2070&gt;F2070,"ー（要件外となる従業員です）"),"")</f>
        <v/>
      </c>
      <c r="L2070" s="25" t="str" cm="1">
        <f t="array" ref="L2070">IFERROR(_xlfn.IFS(COUNTBLANK(C2070:J2070)=8,"",C2070="","←C列に従業員名を姓名（フルネーム）で入力してください。誤変換にお気を付け下さい。",D2070="","←D列に都道府県を入力してください。",G2070="","←G列に1～3の選択肢を入力してください",H2070="","←H列に金額を入力してください",G2070=3,"",I2070="","←I列に所定労働時間を入力してください"),"")</f>
        <v/>
      </c>
    </row>
    <row r="2071" spans="1:12" ht="16.5" customHeight="1" x14ac:dyDescent="0.4">
      <c r="A2071" s="41" t="str">
        <f t="shared" si="32"/>
        <v/>
      </c>
      <c r="B2071" s="40"/>
      <c r="C2071" s="75"/>
      <c r="D2071" s="42"/>
      <c r="E2071" s="27" t="str" cm="1">
        <f t="array" ref="E2071">IFERROR(_xlfn.IFS(AND($F$4=45566,D2071="徳島"),VLOOKUP(D2071,最低賃金!$A$2:$G$49,2,FALSE),OR($F$4&lt;&gt;45566,D2071&lt;&gt;"徳島"),VLOOKUP(D2071,最低賃金!$A$2:$G$49,4,FALSE)),"")</f>
        <v/>
      </c>
      <c r="F2071" s="27" t="str">
        <f>IFERROR(VLOOKUP(D2071,最低賃金!$A$3:$G$49,6,FALSE),"")</f>
        <v/>
      </c>
      <c r="G2071" s="42"/>
      <c r="H2071" s="19"/>
      <c r="I2071" s="81"/>
      <c r="J2071" s="27" t="str" cm="1">
        <f t="array" ref="J2071">IFERROR(_xlfn.IFS(COUNTBLANK(G2071:I2071)=3,"",H2071="","H列に金額を入力してください",G2071=3,H2071,I2071="","I列に労働時間を入力してください",G2071=1,ROUND(H2071/(I2071*24),0),G2071=2,ROUND(H2071/(I2071*24),0)),"")</f>
        <v/>
      </c>
      <c r="K2071" s="80" t="str" cm="1">
        <f t="array" ref="K2071">IFERROR(_xlfn.IFS(D2071="","",J2071&lt;E2071,"×（法定外・要件外となる従業員です）",J2071&lt;=F2071,"〇",J2071&gt;F2071,"ー（要件外となる従業員です）"),"")</f>
        <v/>
      </c>
      <c r="L2071" s="25" t="str" cm="1">
        <f t="array" ref="L2071">IFERROR(_xlfn.IFS(COUNTBLANK(C2071:J2071)=8,"",C2071="","←C列に従業員名を姓名（フルネーム）で入力してください。誤変換にお気を付け下さい。",D2071="","←D列に都道府県を入力してください。",G2071="","←G列に1～3の選択肢を入力してください",H2071="","←H列に金額を入力してください",G2071=3,"",I2071="","←I列に所定労働時間を入力してください"),"")</f>
        <v/>
      </c>
    </row>
    <row r="2072" spans="1:12" ht="16.5" customHeight="1" x14ac:dyDescent="0.4">
      <c r="A2072" s="41" t="str">
        <f t="shared" si="32"/>
        <v/>
      </c>
      <c r="B2072" s="40"/>
      <c r="C2072" s="75"/>
      <c r="D2072" s="42"/>
      <c r="E2072" s="27" t="str" cm="1">
        <f t="array" ref="E2072">IFERROR(_xlfn.IFS(AND($F$4=45566,D2072="徳島"),VLOOKUP(D2072,最低賃金!$A$2:$G$49,2,FALSE),OR($F$4&lt;&gt;45566,D2072&lt;&gt;"徳島"),VLOOKUP(D2072,最低賃金!$A$2:$G$49,4,FALSE)),"")</f>
        <v/>
      </c>
      <c r="F2072" s="27" t="str">
        <f>IFERROR(VLOOKUP(D2072,最低賃金!$A$3:$G$49,6,FALSE),"")</f>
        <v/>
      </c>
      <c r="G2072" s="42"/>
      <c r="H2072" s="19"/>
      <c r="I2072" s="81"/>
      <c r="J2072" s="27" t="str" cm="1">
        <f t="array" ref="J2072">IFERROR(_xlfn.IFS(COUNTBLANK(G2072:I2072)=3,"",H2072="","H列に金額を入力してください",G2072=3,H2072,I2072="","I列に労働時間を入力してください",G2072=1,ROUND(H2072/(I2072*24),0),G2072=2,ROUND(H2072/(I2072*24),0)),"")</f>
        <v/>
      </c>
      <c r="K2072" s="80" t="str" cm="1">
        <f t="array" ref="K2072">IFERROR(_xlfn.IFS(D2072="","",J2072&lt;E2072,"×（法定外・要件外となる従業員です）",J2072&lt;=F2072,"〇",J2072&gt;F2072,"ー（要件外となる従業員です）"),"")</f>
        <v/>
      </c>
      <c r="L2072" s="25" t="str" cm="1">
        <f t="array" ref="L2072">IFERROR(_xlfn.IFS(COUNTBLANK(C2072:J2072)=8,"",C2072="","←C列に従業員名を姓名（フルネーム）で入力してください。誤変換にお気を付け下さい。",D2072="","←D列に都道府県を入力してください。",G2072="","←G列に1～3の選択肢を入力してください",H2072="","←H列に金額を入力してください",G2072=3,"",I2072="","←I列に所定労働時間を入力してください"),"")</f>
        <v/>
      </c>
    </row>
    <row r="2073" spans="1:12" ht="16.5" customHeight="1" x14ac:dyDescent="0.4">
      <c r="A2073" s="41" t="str">
        <f t="shared" si="32"/>
        <v/>
      </c>
      <c r="B2073" s="40"/>
      <c r="C2073" s="75"/>
      <c r="D2073" s="42"/>
      <c r="E2073" s="27" t="str" cm="1">
        <f t="array" ref="E2073">IFERROR(_xlfn.IFS(AND($F$4=45566,D2073="徳島"),VLOOKUP(D2073,最低賃金!$A$2:$G$49,2,FALSE),OR($F$4&lt;&gt;45566,D2073&lt;&gt;"徳島"),VLOOKUP(D2073,最低賃金!$A$2:$G$49,4,FALSE)),"")</f>
        <v/>
      </c>
      <c r="F2073" s="27" t="str">
        <f>IFERROR(VLOOKUP(D2073,最低賃金!$A$3:$G$49,6,FALSE),"")</f>
        <v/>
      </c>
      <c r="G2073" s="42"/>
      <c r="H2073" s="19"/>
      <c r="I2073" s="81"/>
      <c r="J2073" s="27" t="str" cm="1">
        <f t="array" ref="J2073">IFERROR(_xlfn.IFS(COUNTBLANK(G2073:I2073)=3,"",H2073="","H列に金額を入力してください",G2073=3,H2073,I2073="","I列に労働時間を入力してください",G2073=1,ROUND(H2073/(I2073*24),0),G2073=2,ROUND(H2073/(I2073*24),0)),"")</f>
        <v/>
      </c>
      <c r="K2073" s="80" t="str" cm="1">
        <f t="array" ref="K2073">IFERROR(_xlfn.IFS(D2073="","",J2073&lt;E2073,"×（法定外・要件外となる従業員です）",J2073&lt;=F2073,"〇",J2073&gt;F2073,"ー（要件外となる従業員です）"),"")</f>
        <v/>
      </c>
      <c r="L2073" s="25" t="str" cm="1">
        <f t="array" ref="L2073">IFERROR(_xlfn.IFS(COUNTBLANK(C2073:J2073)=8,"",C2073="","←C列に従業員名を姓名（フルネーム）で入力してください。誤変換にお気を付け下さい。",D2073="","←D列に都道府県を入力してください。",G2073="","←G列に1～3の選択肢を入力してください",H2073="","←H列に金額を入力してください",G2073=3,"",I2073="","←I列に所定労働時間を入力してください"),"")</f>
        <v/>
      </c>
    </row>
    <row r="2074" spans="1:12" ht="16.5" customHeight="1" x14ac:dyDescent="0.4">
      <c r="A2074" s="41" t="str">
        <f t="shared" si="32"/>
        <v/>
      </c>
      <c r="B2074" s="40"/>
      <c r="C2074" s="75"/>
      <c r="D2074" s="42"/>
      <c r="E2074" s="27" t="str" cm="1">
        <f t="array" ref="E2074">IFERROR(_xlfn.IFS(AND($F$4=45566,D2074="徳島"),VLOOKUP(D2074,最低賃金!$A$2:$G$49,2,FALSE),OR($F$4&lt;&gt;45566,D2074&lt;&gt;"徳島"),VLOOKUP(D2074,最低賃金!$A$2:$G$49,4,FALSE)),"")</f>
        <v/>
      </c>
      <c r="F2074" s="27" t="str">
        <f>IFERROR(VLOOKUP(D2074,最低賃金!$A$3:$G$49,6,FALSE),"")</f>
        <v/>
      </c>
      <c r="G2074" s="42"/>
      <c r="H2074" s="19"/>
      <c r="I2074" s="81"/>
      <c r="J2074" s="27" t="str" cm="1">
        <f t="array" ref="J2074">IFERROR(_xlfn.IFS(COUNTBLANK(G2074:I2074)=3,"",H2074="","H列に金額を入力してください",G2074=3,H2074,I2074="","I列に労働時間を入力してください",G2074=1,ROUND(H2074/(I2074*24),0),G2074=2,ROUND(H2074/(I2074*24),0)),"")</f>
        <v/>
      </c>
      <c r="K2074" s="80" t="str" cm="1">
        <f t="array" ref="K2074">IFERROR(_xlfn.IFS(D2074="","",J2074&lt;E2074,"×（法定外・要件外となる従業員です）",J2074&lt;=F2074,"〇",J2074&gt;F2074,"ー（要件外となる従業員です）"),"")</f>
        <v/>
      </c>
      <c r="L2074" s="25" t="str" cm="1">
        <f t="array" ref="L2074">IFERROR(_xlfn.IFS(COUNTBLANK(C2074:J2074)=8,"",C2074="","←C列に従業員名を姓名（フルネーム）で入力してください。誤変換にお気を付け下さい。",D2074="","←D列に都道府県を入力してください。",G2074="","←G列に1～3の選択肢を入力してください",H2074="","←H列に金額を入力してください",G2074=3,"",I2074="","←I列に所定労働時間を入力してください"),"")</f>
        <v/>
      </c>
    </row>
    <row r="2075" spans="1:12" ht="16.5" customHeight="1" x14ac:dyDescent="0.4">
      <c r="A2075" s="41" t="str">
        <f t="shared" si="32"/>
        <v/>
      </c>
      <c r="B2075" s="40"/>
      <c r="C2075" s="75"/>
      <c r="D2075" s="42"/>
      <c r="E2075" s="27" t="str" cm="1">
        <f t="array" ref="E2075">IFERROR(_xlfn.IFS(AND($F$4=45566,D2075="徳島"),VLOOKUP(D2075,最低賃金!$A$2:$G$49,2,FALSE),OR($F$4&lt;&gt;45566,D2075&lt;&gt;"徳島"),VLOOKUP(D2075,最低賃金!$A$2:$G$49,4,FALSE)),"")</f>
        <v/>
      </c>
      <c r="F2075" s="27" t="str">
        <f>IFERROR(VLOOKUP(D2075,最低賃金!$A$3:$G$49,6,FALSE),"")</f>
        <v/>
      </c>
      <c r="G2075" s="42"/>
      <c r="H2075" s="19"/>
      <c r="I2075" s="81"/>
      <c r="J2075" s="27" t="str" cm="1">
        <f t="array" ref="J2075">IFERROR(_xlfn.IFS(COUNTBLANK(G2075:I2075)=3,"",H2075="","H列に金額を入力してください",G2075=3,H2075,I2075="","I列に労働時間を入力してください",G2075=1,ROUND(H2075/(I2075*24),0),G2075=2,ROUND(H2075/(I2075*24),0)),"")</f>
        <v/>
      </c>
      <c r="K2075" s="80" t="str" cm="1">
        <f t="array" ref="K2075">IFERROR(_xlfn.IFS(D2075="","",J2075&lt;E2075,"×（法定外・要件外となる従業員です）",J2075&lt;=F2075,"〇",J2075&gt;F2075,"ー（要件外となる従業員です）"),"")</f>
        <v/>
      </c>
      <c r="L2075" s="25" t="str" cm="1">
        <f t="array" ref="L2075">IFERROR(_xlfn.IFS(COUNTBLANK(C2075:J2075)=8,"",C2075="","←C列に従業員名を姓名（フルネーム）で入力してください。誤変換にお気を付け下さい。",D2075="","←D列に都道府県を入力してください。",G2075="","←G列に1～3の選択肢を入力してください",H2075="","←H列に金額を入力してください",G2075=3,"",I2075="","←I列に所定労働時間を入力してください"),"")</f>
        <v/>
      </c>
    </row>
    <row r="2076" spans="1:12" ht="16.5" customHeight="1" x14ac:dyDescent="0.4">
      <c r="A2076" s="41" t="str">
        <f t="shared" si="32"/>
        <v/>
      </c>
      <c r="B2076" s="40"/>
      <c r="C2076" s="75"/>
      <c r="D2076" s="42"/>
      <c r="E2076" s="27" t="str" cm="1">
        <f t="array" ref="E2076">IFERROR(_xlfn.IFS(AND($F$4=45566,D2076="徳島"),VLOOKUP(D2076,最低賃金!$A$2:$G$49,2,FALSE),OR($F$4&lt;&gt;45566,D2076&lt;&gt;"徳島"),VLOOKUP(D2076,最低賃金!$A$2:$G$49,4,FALSE)),"")</f>
        <v/>
      </c>
      <c r="F2076" s="27" t="str">
        <f>IFERROR(VLOOKUP(D2076,最低賃金!$A$3:$G$49,6,FALSE),"")</f>
        <v/>
      </c>
      <c r="G2076" s="42"/>
      <c r="H2076" s="19"/>
      <c r="I2076" s="81"/>
      <c r="J2076" s="27" t="str" cm="1">
        <f t="array" ref="J2076">IFERROR(_xlfn.IFS(COUNTBLANK(G2076:I2076)=3,"",H2076="","H列に金額を入力してください",G2076=3,H2076,I2076="","I列に労働時間を入力してください",G2076=1,ROUND(H2076/(I2076*24),0),G2076=2,ROUND(H2076/(I2076*24),0)),"")</f>
        <v/>
      </c>
      <c r="K2076" s="80" t="str" cm="1">
        <f t="array" ref="K2076">IFERROR(_xlfn.IFS(D2076="","",J2076&lt;E2076,"×（法定外・要件外となる従業員です）",J2076&lt;=F2076,"〇",J2076&gt;F2076,"ー（要件外となる従業員です）"),"")</f>
        <v/>
      </c>
      <c r="L2076" s="25" t="str" cm="1">
        <f t="array" ref="L2076">IFERROR(_xlfn.IFS(COUNTBLANK(C2076:J2076)=8,"",C2076="","←C列に従業員名を姓名（フルネーム）で入力してください。誤変換にお気を付け下さい。",D2076="","←D列に都道府県を入力してください。",G2076="","←G列に1～3の選択肢を入力してください",H2076="","←H列に金額を入力してください",G2076=3,"",I2076="","←I列に所定労働時間を入力してください"),"")</f>
        <v/>
      </c>
    </row>
    <row r="2077" spans="1:12" ht="16.5" customHeight="1" x14ac:dyDescent="0.4">
      <c r="A2077" s="41" t="str">
        <f t="shared" si="32"/>
        <v/>
      </c>
      <c r="B2077" s="40"/>
      <c r="C2077" s="75"/>
      <c r="D2077" s="42"/>
      <c r="E2077" s="27" t="str" cm="1">
        <f t="array" ref="E2077">IFERROR(_xlfn.IFS(AND($F$4=45566,D2077="徳島"),VLOOKUP(D2077,最低賃金!$A$2:$G$49,2,FALSE),OR($F$4&lt;&gt;45566,D2077&lt;&gt;"徳島"),VLOOKUP(D2077,最低賃金!$A$2:$G$49,4,FALSE)),"")</f>
        <v/>
      </c>
      <c r="F2077" s="27" t="str">
        <f>IFERROR(VLOOKUP(D2077,最低賃金!$A$3:$G$49,6,FALSE),"")</f>
        <v/>
      </c>
      <c r="G2077" s="42"/>
      <c r="H2077" s="19"/>
      <c r="I2077" s="81"/>
      <c r="J2077" s="27" t="str" cm="1">
        <f t="array" ref="J2077">IFERROR(_xlfn.IFS(COUNTBLANK(G2077:I2077)=3,"",H2077="","H列に金額を入力してください",G2077=3,H2077,I2077="","I列に労働時間を入力してください",G2077=1,ROUND(H2077/(I2077*24),0),G2077=2,ROUND(H2077/(I2077*24),0)),"")</f>
        <v/>
      </c>
      <c r="K2077" s="80" t="str" cm="1">
        <f t="array" ref="K2077">IFERROR(_xlfn.IFS(D2077="","",J2077&lt;E2077,"×（法定外・要件外となる従業員です）",J2077&lt;=F2077,"〇",J2077&gt;F2077,"ー（要件外となる従業員です）"),"")</f>
        <v/>
      </c>
      <c r="L2077" s="25" t="str" cm="1">
        <f t="array" ref="L2077">IFERROR(_xlfn.IFS(COUNTBLANK(C2077:J2077)=8,"",C2077="","←C列に従業員名を姓名（フルネーム）で入力してください。誤変換にお気を付け下さい。",D2077="","←D列に都道府県を入力してください。",G2077="","←G列に1～3の選択肢を入力してください",H2077="","←H列に金額を入力してください",G2077=3,"",I2077="","←I列に所定労働時間を入力してください"),"")</f>
        <v/>
      </c>
    </row>
    <row r="2078" spans="1:12" ht="16.5" customHeight="1" x14ac:dyDescent="0.4">
      <c r="A2078" s="41" t="str">
        <f t="shared" si="32"/>
        <v/>
      </c>
      <c r="B2078" s="40"/>
      <c r="C2078" s="75"/>
      <c r="D2078" s="42"/>
      <c r="E2078" s="27" t="str" cm="1">
        <f t="array" ref="E2078">IFERROR(_xlfn.IFS(AND($F$4=45566,D2078="徳島"),VLOOKUP(D2078,最低賃金!$A$2:$G$49,2,FALSE),OR($F$4&lt;&gt;45566,D2078&lt;&gt;"徳島"),VLOOKUP(D2078,最低賃金!$A$2:$G$49,4,FALSE)),"")</f>
        <v/>
      </c>
      <c r="F2078" s="27" t="str">
        <f>IFERROR(VLOOKUP(D2078,最低賃金!$A$3:$G$49,6,FALSE),"")</f>
        <v/>
      </c>
      <c r="G2078" s="42"/>
      <c r="H2078" s="19"/>
      <c r="I2078" s="81"/>
      <c r="J2078" s="27" t="str" cm="1">
        <f t="array" ref="J2078">IFERROR(_xlfn.IFS(COUNTBLANK(G2078:I2078)=3,"",H2078="","H列に金額を入力してください",G2078=3,H2078,I2078="","I列に労働時間を入力してください",G2078=1,ROUND(H2078/(I2078*24),0),G2078=2,ROUND(H2078/(I2078*24),0)),"")</f>
        <v/>
      </c>
      <c r="K2078" s="80" t="str" cm="1">
        <f t="array" ref="K2078">IFERROR(_xlfn.IFS(D2078="","",J2078&lt;E2078,"×（法定外・要件外となる従業員です）",J2078&lt;=F2078,"〇",J2078&gt;F2078,"ー（要件外となる従業員です）"),"")</f>
        <v/>
      </c>
      <c r="L2078" s="25" t="str" cm="1">
        <f t="array" ref="L2078">IFERROR(_xlfn.IFS(COUNTBLANK(C2078:J2078)=8,"",C2078="","←C列に従業員名を姓名（フルネーム）で入力してください。誤変換にお気を付け下さい。",D2078="","←D列に都道府県を入力してください。",G2078="","←G列に1～3の選択肢を入力してください",H2078="","←H列に金額を入力してください",G2078=3,"",I2078="","←I列に所定労働時間を入力してください"),"")</f>
        <v/>
      </c>
    </row>
    <row r="2079" spans="1:12" ht="16.5" customHeight="1" x14ac:dyDescent="0.4">
      <c r="A2079" s="41" t="str">
        <f t="shared" si="32"/>
        <v/>
      </c>
      <c r="B2079" s="40"/>
      <c r="C2079" s="75"/>
      <c r="D2079" s="42"/>
      <c r="E2079" s="27" t="str" cm="1">
        <f t="array" ref="E2079">IFERROR(_xlfn.IFS(AND($F$4=45566,D2079="徳島"),VLOOKUP(D2079,最低賃金!$A$2:$G$49,2,FALSE),OR($F$4&lt;&gt;45566,D2079&lt;&gt;"徳島"),VLOOKUP(D2079,最低賃金!$A$2:$G$49,4,FALSE)),"")</f>
        <v/>
      </c>
      <c r="F2079" s="27" t="str">
        <f>IFERROR(VLOOKUP(D2079,最低賃金!$A$3:$G$49,6,FALSE),"")</f>
        <v/>
      </c>
      <c r="G2079" s="42"/>
      <c r="H2079" s="19"/>
      <c r="I2079" s="81"/>
      <c r="J2079" s="27" t="str" cm="1">
        <f t="array" ref="J2079">IFERROR(_xlfn.IFS(COUNTBLANK(G2079:I2079)=3,"",H2079="","H列に金額を入力してください",G2079=3,H2079,I2079="","I列に労働時間を入力してください",G2079=1,ROUND(H2079/(I2079*24),0),G2079=2,ROUND(H2079/(I2079*24),0)),"")</f>
        <v/>
      </c>
      <c r="K2079" s="80" t="str" cm="1">
        <f t="array" ref="K2079">IFERROR(_xlfn.IFS(D2079="","",J2079&lt;E2079,"×（法定外・要件外となる従業員です）",J2079&lt;=F2079,"〇",J2079&gt;F2079,"ー（要件外となる従業員です）"),"")</f>
        <v/>
      </c>
      <c r="L2079" s="25" t="str" cm="1">
        <f t="array" ref="L2079">IFERROR(_xlfn.IFS(COUNTBLANK(C2079:J2079)=8,"",C2079="","←C列に従業員名を姓名（フルネーム）で入力してください。誤変換にお気を付け下さい。",D2079="","←D列に都道府県を入力してください。",G2079="","←G列に1～3の選択肢を入力してください",H2079="","←H列に金額を入力してください",G2079=3,"",I2079="","←I列に所定労働時間を入力してください"),"")</f>
        <v/>
      </c>
    </row>
    <row r="2080" spans="1:12" ht="16.5" customHeight="1" x14ac:dyDescent="0.4">
      <c r="A2080" s="41" t="str">
        <f t="shared" si="32"/>
        <v/>
      </c>
      <c r="B2080" s="40"/>
      <c r="C2080" s="75"/>
      <c r="D2080" s="42"/>
      <c r="E2080" s="27" t="str" cm="1">
        <f t="array" ref="E2080">IFERROR(_xlfn.IFS(AND($F$4=45566,D2080="徳島"),VLOOKUP(D2080,最低賃金!$A$2:$G$49,2,FALSE),OR($F$4&lt;&gt;45566,D2080&lt;&gt;"徳島"),VLOOKUP(D2080,最低賃金!$A$2:$G$49,4,FALSE)),"")</f>
        <v/>
      </c>
      <c r="F2080" s="27" t="str">
        <f>IFERROR(VLOOKUP(D2080,最低賃金!$A$3:$G$49,6,FALSE),"")</f>
        <v/>
      </c>
      <c r="G2080" s="42"/>
      <c r="H2080" s="19"/>
      <c r="I2080" s="81"/>
      <c r="J2080" s="27" t="str" cm="1">
        <f t="array" ref="J2080">IFERROR(_xlfn.IFS(COUNTBLANK(G2080:I2080)=3,"",H2080="","H列に金額を入力してください",G2080=3,H2080,I2080="","I列に労働時間を入力してください",G2080=1,ROUND(H2080/(I2080*24),0),G2080=2,ROUND(H2080/(I2080*24),0)),"")</f>
        <v/>
      </c>
      <c r="K2080" s="80" t="str" cm="1">
        <f t="array" ref="K2080">IFERROR(_xlfn.IFS(D2080="","",J2080&lt;E2080,"×（法定外・要件外となる従業員です）",J2080&lt;=F2080,"〇",J2080&gt;F2080,"ー（要件外となる従業員です）"),"")</f>
        <v/>
      </c>
      <c r="L2080" s="25" t="str" cm="1">
        <f t="array" ref="L2080">IFERROR(_xlfn.IFS(COUNTBLANK(C2080:J2080)=8,"",C2080="","←C列に従業員名を姓名（フルネーム）で入力してください。誤変換にお気を付け下さい。",D2080="","←D列に都道府県を入力してください。",G2080="","←G列に1～3の選択肢を入力してください",H2080="","←H列に金額を入力してください",G2080=3,"",I2080="","←I列に所定労働時間を入力してください"),"")</f>
        <v/>
      </c>
    </row>
    <row r="2081" spans="1:12" ht="16.5" customHeight="1" x14ac:dyDescent="0.4">
      <c r="A2081" s="41" t="str">
        <f t="shared" si="32"/>
        <v/>
      </c>
      <c r="B2081" s="40"/>
      <c r="C2081" s="75"/>
      <c r="D2081" s="42"/>
      <c r="E2081" s="27" t="str" cm="1">
        <f t="array" ref="E2081">IFERROR(_xlfn.IFS(AND($F$4=45566,D2081="徳島"),VLOOKUP(D2081,最低賃金!$A$2:$G$49,2,FALSE),OR($F$4&lt;&gt;45566,D2081&lt;&gt;"徳島"),VLOOKUP(D2081,最低賃金!$A$2:$G$49,4,FALSE)),"")</f>
        <v/>
      </c>
      <c r="F2081" s="27" t="str">
        <f>IFERROR(VLOOKUP(D2081,最低賃金!$A$3:$G$49,6,FALSE),"")</f>
        <v/>
      </c>
      <c r="G2081" s="42"/>
      <c r="H2081" s="19"/>
      <c r="I2081" s="81"/>
      <c r="J2081" s="27" t="str" cm="1">
        <f t="array" ref="J2081">IFERROR(_xlfn.IFS(COUNTBLANK(G2081:I2081)=3,"",H2081="","H列に金額を入力してください",G2081=3,H2081,I2081="","I列に労働時間を入力してください",G2081=1,ROUND(H2081/(I2081*24),0),G2081=2,ROUND(H2081/(I2081*24),0)),"")</f>
        <v/>
      </c>
      <c r="K2081" s="80" t="str" cm="1">
        <f t="array" ref="K2081">IFERROR(_xlfn.IFS(D2081="","",J2081&lt;E2081,"×（法定外・要件外となる従業員です）",J2081&lt;=F2081,"〇",J2081&gt;F2081,"ー（要件外となる従業員です）"),"")</f>
        <v/>
      </c>
      <c r="L2081" s="25" t="str" cm="1">
        <f t="array" ref="L2081">IFERROR(_xlfn.IFS(COUNTBLANK(C2081:J2081)=8,"",C2081="","←C列に従業員名を姓名（フルネーム）で入力してください。誤変換にお気を付け下さい。",D2081="","←D列に都道府県を入力してください。",G2081="","←G列に1～3の選択肢を入力してください",H2081="","←H列に金額を入力してください",G2081=3,"",I2081="","←I列に所定労働時間を入力してください"),"")</f>
        <v/>
      </c>
    </row>
    <row r="2082" spans="1:12" ht="16.5" customHeight="1" x14ac:dyDescent="0.4">
      <c r="A2082" s="41" t="str">
        <f t="shared" si="32"/>
        <v/>
      </c>
      <c r="B2082" s="40"/>
      <c r="C2082" s="75"/>
      <c r="D2082" s="42"/>
      <c r="E2082" s="27" t="str" cm="1">
        <f t="array" ref="E2082">IFERROR(_xlfn.IFS(AND($F$4=45566,D2082="徳島"),VLOOKUP(D2082,最低賃金!$A$2:$G$49,2,FALSE),OR($F$4&lt;&gt;45566,D2082&lt;&gt;"徳島"),VLOOKUP(D2082,最低賃金!$A$2:$G$49,4,FALSE)),"")</f>
        <v/>
      </c>
      <c r="F2082" s="27" t="str">
        <f>IFERROR(VLOOKUP(D2082,最低賃金!$A$3:$G$49,6,FALSE),"")</f>
        <v/>
      </c>
      <c r="G2082" s="42"/>
      <c r="H2082" s="19"/>
      <c r="I2082" s="81"/>
      <c r="J2082" s="27" t="str" cm="1">
        <f t="array" ref="J2082">IFERROR(_xlfn.IFS(COUNTBLANK(G2082:I2082)=3,"",H2082="","H列に金額を入力してください",G2082=3,H2082,I2082="","I列に労働時間を入力してください",G2082=1,ROUND(H2082/(I2082*24),0),G2082=2,ROUND(H2082/(I2082*24),0)),"")</f>
        <v/>
      </c>
      <c r="K2082" s="80" t="str" cm="1">
        <f t="array" ref="K2082">IFERROR(_xlfn.IFS(D2082="","",J2082&lt;E2082,"×（法定外・要件外となる従業員です）",J2082&lt;=F2082,"〇",J2082&gt;F2082,"ー（要件外となる従業員です）"),"")</f>
        <v/>
      </c>
      <c r="L2082" s="25" t="str" cm="1">
        <f t="array" ref="L2082">IFERROR(_xlfn.IFS(COUNTBLANK(C2082:J2082)=8,"",C2082="","←C列に従業員名を姓名（フルネーム）で入力してください。誤変換にお気を付け下さい。",D2082="","←D列に都道府県を入力してください。",G2082="","←G列に1～3の選択肢を入力してください",H2082="","←H列に金額を入力してください",G2082=3,"",I2082="","←I列に所定労働時間を入力してください"),"")</f>
        <v/>
      </c>
    </row>
    <row r="2083" spans="1:12" ht="16.5" customHeight="1" x14ac:dyDescent="0.4">
      <c r="A2083" s="41" t="str">
        <f t="shared" si="32"/>
        <v/>
      </c>
      <c r="B2083" s="40"/>
      <c r="C2083" s="75"/>
      <c r="D2083" s="42"/>
      <c r="E2083" s="27" t="str" cm="1">
        <f t="array" ref="E2083">IFERROR(_xlfn.IFS(AND($F$4=45566,D2083="徳島"),VLOOKUP(D2083,最低賃金!$A$2:$G$49,2,FALSE),OR($F$4&lt;&gt;45566,D2083&lt;&gt;"徳島"),VLOOKUP(D2083,最低賃金!$A$2:$G$49,4,FALSE)),"")</f>
        <v/>
      </c>
      <c r="F2083" s="27" t="str">
        <f>IFERROR(VLOOKUP(D2083,最低賃金!$A$3:$G$49,6,FALSE),"")</f>
        <v/>
      </c>
      <c r="G2083" s="42"/>
      <c r="H2083" s="19"/>
      <c r="I2083" s="81"/>
      <c r="J2083" s="27" t="str" cm="1">
        <f t="array" ref="J2083">IFERROR(_xlfn.IFS(COUNTBLANK(G2083:I2083)=3,"",H2083="","H列に金額を入力してください",G2083=3,H2083,I2083="","I列に労働時間を入力してください",G2083=1,ROUND(H2083/(I2083*24),0),G2083=2,ROUND(H2083/(I2083*24),0)),"")</f>
        <v/>
      </c>
      <c r="K2083" s="80" t="str" cm="1">
        <f t="array" ref="K2083">IFERROR(_xlfn.IFS(D2083="","",J2083&lt;E2083,"×（法定外・要件外となる従業員です）",J2083&lt;=F2083,"〇",J2083&gt;F2083,"ー（要件外となる従業員です）"),"")</f>
        <v/>
      </c>
      <c r="L2083" s="25" t="str" cm="1">
        <f t="array" ref="L2083">IFERROR(_xlfn.IFS(COUNTBLANK(C2083:J2083)=8,"",C2083="","←C列に従業員名を姓名（フルネーム）で入力してください。誤変換にお気を付け下さい。",D2083="","←D列に都道府県を入力してください。",G2083="","←G列に1～3の選択肢を入力してください",H2083="","←H列に金額を入力してください",G2083=3,"",I2083="","←I列に所定労働時間を入力してください"),"")</f>
        <v/>
      </c>
    </row>
    <row r="2084" spans="1:12" ht="16.5" customHeight="1" x14ac:dyDescent="0.4">
      <c r="A2084" s="41" t="str">
        <f t="shared" si="32"/>
        <v/>
      </c>
      <c r="B2084" s="40"/>
      <c r="C2084" s="75"/>
      <c r="D2084" s="42"/>
      <c r="E2084" s="27" t="str" cm="1">
        <f t="array" ref="E2084">IFERROR(_xlfn.IFS(AND($F$4=45566,D2084="徳島"),VLOOKUP(D2084,最低賃金!$A$2:$G$49,2,FALSE),OR($F$4&lt;&gt;45566,D2084&lt;&gt;"徳島"),VLOOKUP(D2084,最低賃金!$A$2:$G$49,4,FALSE)),"")</f>
        <v/>
      </c>
      <c r="F2084" s="27" t="str">
        <f>IFERROR(VLOOKUP(D2084,最低賃金!$A$3:$G$49,6,FALSE),"")</f>
        <v/>
      </c>
      <c r="G2084" s="42"/>
      <c r="H2084" s="19"/>
      <c r="I2084" s="81"/>
      <c r="J2084" s="27" t="str" cm="1">
        <f t="array" ref="J2084">IFERROR(_xlfn.IFS(COUNTBLANK(G2084:I2084)=3,"",H2084="","H列に金額を入力してください",G2084=3,H2084,I2084="","I列に労働時間を入力してください",G2084=1,ROUND(H2084/(I2084*24),0),G2084=2,ROUND(H2084/(I2084*24),0)),"")</f>
        <v/>
      </c>
      <c r="K2084" s="80" t="str" cm="1">
        <f t="array" ref="K2084">IFERROR(_xlfn.IFS(D2084="","",J2084&lt;E2084,"×（法定外・要件外となる従業員です）",J2084&lt;=F2084,"〇",J2084&gt;F2084,"ー（要件外となる従業員です）"),"")</f>
        <v/>
      </c>
      <c r="L2084" s="25" t="str" cm="1">
        <f t="array" ref="L2084">IFERROR(_xlfn.IFS(COUNTBLANK(C2084:J2084)=8,"",C2084="","←C列に従業員名を姓名（フルネーム）で入力してください。誤変換にお気を付け下さい。",D2084="","←D列に都道府県を入力してください。",G2084="","←G列に1～3の選択肢を入力してください",H2084="","←H列に金額を入力してください",G2084=3,"",I2084="","←I列に所定労働時間を入力してください"),"")</f>
        <v/>
      </c>
    </row>
    <row r="2085" spans="1:12" ht="16.5" customHeight="1" x14ac:dyDescent="0.4">
      <c r="A2085" s="41" t="str">
        <f t="shared" si="32"/>
        <v/>
      </c>
      <c r="B2085" s="40"/>
      <c r="C2085" s="75"/>
      <c r="D2085" s="42"/>
      <c r="E2085" s="27" t="str" cm="1">
        <f t="array" ref="E2085">IFERROR(_xlfn.IFS(AND($F$4=45566,D2085="徳島"),VLOOKUP(D2085,最低賃金!$A$2:$G$49,2,FALSE),OR($F$4&lt;&gt;45566,D2085&lt;&gt;"徳島"),VLOOKUP(D2085,最低賃金!$A$2:$G$49,4,FALSE)),"")</f>
        <v/>
      </c>
      <c r="F2085" s="27" t="str">
        <f>IFERROR(VLOOKUP(D2085,最低賃金!$A$3:$G$49,6,FALSE),"")</f>
        <v/>
      </c>
      <c r="G2085" s="42"/>
      <c r="H2085" s="19"/>
      <c r="I2085" s="81"/>
      <c r="J2085" s="27" t="str" cm="1">
        <f t="array" ref="J2085">IFERROR(_xlfn.IFS(COUNTBLANK(G2085:I2085)=3,"",H2085="","H列に金額を入力してください",G2085=3,H2085,I2085="","I列に労働時間を入力してください",G2085=1,ROUND(H2085/(I2085*24),0),G2085=2,ROUND(H2085/(I2085*24),0)),"")</f>
        <v/>
      </c>
      <c r="K2085" s="80" t="str" cm="1">
        <f t="array" ref="K2085">IFERROR(_xlfn.IFS(D2085="","",J2085&lt;E2085,"×（法定外・要件外となる従業員です）",J2085&lt;=F2085,"〇",J2085&gt;F2085,"ー（要件外となる従業員です）"),"")</f>
        <v/>
      </c>
      <c r="L2085" s="25" t="str" cm="1">
        <f t="array" ref="L2085">IFERROR(_xlfn.IFS(COUNTBLANK(C2085:J2085)=8,"",C2085="","←C列に従業員名を姓名（フルネーム）で入力してください。誤変換にお気を付け下さい。",D2085="","←D列に都道府県を入力してください。",G2085="","←G列に1～3の選択肢を入力してください",H2085="","←H列に金額を入力してください",G2085=3,"",I2085="","←I列に所定労働時間を入力してください"),"")</f>
        <v/>
      </c>
    </row>
    <row r="2086" spans="1:12" ht="16.5" customHeight="1" x14ac:dyDescent="0.4">
      <c r="A2086" s="41" t="str">
        <f t="shared" si="32"/>
        <v/>
      </c>
      <c r="B2086" s="40"/>
      <c r="C2086" s="75"/>
      <c r="D2086" s="42"/>
      <c r="E2086" s="27" t="str" cm="1">
        <f t="array" ref="E2086">IFERROR(_xlfn.IFS(AND($F$4=45566,D2086="徳島"),VLOOKUP(D2086,最低賃金!$A$2:$G$49,2,FALSE),OR($F$4&lt;&gt;45566,D2086&lt;&gt;"徳島"),VLOOKUP(D2086,最低賃金!$A$2:$G$49,4,FALSE)),"")</f>
        <v/>
      </c>
      <c r="F2086" s="27" t="str">
        <f>IFERROR(VLOOKUP(D2086,最低賃金!$A$3:$G$49,6,FALSE),"")</f>
        <v/>
      </c>
      <c r="G2086" s="42"/>
      <c r="H2086" s="19"/>
      <c r="I2086" s="81"/>
      <c r="J2086" s="27" t="str" cm="1">
        <f t="array" ref="J2086">IFERROR(_xlfn.IFS(COUNTBLANK(G2086:I2086)=3,"",H2086="","H列に金額を入力してください",G2086=3,H2086,I2086="","I列に労働時間を入力してください",G2086=1,ROUND(H2086/(I2086*24),0),G2086=2,ROUND(H2086/(I2086*24),0)),"")</f>
        <v/>
      </c>
      <c r="K2086" s="80" t="str" cm="1">
        <f t="array" ref="K2086">IFERROR(_xlfn.IFS(D2086="","",J2086&lt;E2086,"×（法定外・要件外となる従業員です）",J2086&lt;=F2086,"〇",J2086&gt;F2086,"ー（要件外となる従業員です）"),"")</f>
        <v/>
      </c>
      <c r="L2086" s="25" t="str" cm="1">
        <f t="array" ref="L2086">IFERROR(_xlfn.IFS(COUNTBLANK(C2086:J2086)=8,"",C2086="","←C列に従業員名を姓名（フルネーム）で入力してください。誤変換にお気を付け下さい。",D2086="","←D列に都道府県を入力してください。",G2086="","←G列に1～3の選択肢を入力してください",H2086="","←H列に金額を入力してください",G2086=3,"",I2086="","←I列に所定労働時間を入力してください"),"")</f>
        <v/>
      </c>
    </row>
    <row r="2087" spans="1:12" ht="16.5" customHeight="1" x14ac:dyDescent="0.4">
      <c r="A2087" s="41" t="str">
        <f t="shared" si="32"/>
        <v/>
      </c>
      <c r="B2087" s="40"/>
      <c r="C2087" s="75"/>
      <c r="D2087" s="42"/>
      <c r="E2087" s="27" t="str" cm="1">
        <f t="array" ref="E2087">IFERROR(_xlfn.IFS(AND($F$4=45566,D2087="徳島"),VLOOKUP(D2087,最低賃金!$A$2:$G$49,2,FALSE),OR($F$4&lt;&gt;45566,D2087&lt;&gt;"徳島"),VLOOKUP(D2087,最低賃金!$A$2:$G$49,4,FALSE)),"")</f>
        <v/>
      </c>
      <c r="F2087" s="27" t="str">
        <f>IFERROR(VLOOKUP(D2087,最低賃金!$A$3:$G$49,6,FALSE),"")</f>
        <v/>
      </c>
      <c r="G2087" s="42"/>
      <c r="H2087" s="19"/>
      <c r="I2087" s="81"/>
      <c r="J2087" s="27" t="str" cm="1">
        <f t="array" ref="J2087">IFERROR(_xlfn.IFS(COUNTBLANK(G2087:I2087)=3,"",H2087="","H列に金額を入力してください",G2087=3,H2087,I2087="","I列に労働時間を入力してください",G2087=1,ROUND(H2087/(I2087*24),0),G2087=2,ROUND(H2087/(I2087*24),0)),"")</f>
        <v/>
      </c>
      <c r="K2087" s="80" t="str" cm="1">
        <f t="array" ref="K2087">IFERROR(_xlfn.IFS(D2087="","",J2087&lt;E2087,"×（法定外・要件外となる従業員です）",J2087&lt;=F2087,"〇",J2087&gt;F2087,"ー（要件外となる従業員です）"),"")</f>
        <v/>
      </c>
      <c r="L2087" s="25" t="str" cm="1">
        <f t="array" ref="L2087">IFERROR(_xlfn.IFS(COUNTBLANK(C2087:J2087)=8,"",C2087="","←C列に従業員名を姓名（フルネーム）で入力してください。誤変換にお気を付け下さい。",D2087="","←D列に都道府県を入力してください。",G2087="","←G列に1～3の選択肢を入力してください",H2087="","←H列に金額を入力してください",G2087=3,"",I2087="","←I列に所定労働時間を入力してください"),"")</f>
        <v/>
      </c>
    </row>
    <row r="2088" spans="1:12" ht="16.5" customHeight="1" x14ac:dyDescent="0.4">
      <c r="A2088" s="41" t="str">
        <f t="shared" si="32"/>
        <v/>
      </c>
      <c r="B2088" s="40"/>
      <c r="C2088" s="75"/>
      <c r="D2088" s="42"/>
      <c r="E2088" s="27" t="str" cm="1">
        <f t="array" ref="E2088">IFERROR(_xlfn.IFS(AND($F$4=45566,D2088="徳島"),VLOOKUP(D2088,最低賃金!$A$2:$G$49,2,FALSE),OR($F$4&lt;&gt;45566,D2088&lt;&gt;"徳島"),VLOOKUP(D2088,最低賃金!$A$2:$G$49,4,FALSE)),"")</f>
        <v/>
      </c>
      <c r="F2088" s="27" t="str">
        <f>IFERROR(VLOOKUP(D2088,最低賃金!$A$3:$G$49,6,FALSE),"")</f>
        <v/>
      </c>
      <c r="G2088" s="42"/>
      <c r="H2088" s="19"/>
      <c r="I2088" s="81"/>
      <c r="J2088" s="27" t="str" cm="1">
        <f t="array" ref="J2088">IFERROR(_xlfn.IFS(COUNTBLANK(G2088:I2088)=3,"",H2088="","H列に金額を入力してください",G2088=3,H2088,I2088="","I列に労働時間を入力してください",G2088=1,ROUND(H2088/(I2088*24),0),G2088=2,ROUND(H2088/(I2088*24),0)),"")</f>
        <v/>
      </c>
      <c r="K2088" s="80" t="str" cm="1">
        <f t="array" ref="K2088">IFERROR(_xlfn.IFS(D2088="","",J2088&lt;E2088,"×（法定外・要件外となる従業員です）",J2088&lt;=F2088,"〇",J2088&gt;F2088,"ー（要件外となる従業員です）"),"")</f>
        <v/>
      </c>
      <c r="L2088" s="25" t="str" cm="1">
        <f t="array" ref="L2088">IFERROR(_xlfn.IFS(COUNTBLANK(C2088:J2088)=8,"",C2088="","←C列に従業員名を姓名（フルネーム）で入力してください。誤変換にお気を付け下さい。",D2088="","←D列に都道府県を入力してください。",G2088="","←G列に1～3の選択肢を入力してください",H2088="","←H列に金額を入力してください",G2088=3,"",I2088="","←I列に所定労働時間を入力してください"),"")</f>
        <v/>
      </c>
    </row>
    <row r="2089" spans="1:12" ht="16.5" customHeight="1" x14ac:dyDescent="0.4">
      <c r="A2089" s="41" t="str">
        <f t="shared" si="32"/>
        <v/>
      </c>
      <c r="B2089" s="40"/>
      <c r="C2089" s="75"/>
      <c r="D2089" s="42"/>
      <c r="E2089" s="27" t="str" cm="1">
        <f t="array" ref="E2089">IFERROR(_xlfn.IFS(AND($F$4=45566,D2089="徳島"),VLOOKUP(D2089,最低賃金!$A$2:$G$49,2,FALSE),OR($F$4&lt;&gt;45566,D2089&lt;&gt;"徳島"),VLOOKUP(D2089,最低賃金!$A$2:$G$49,4,FALSE)),"")</f>
        <v/>
      </c>
      <c r="F2089" s="27" t="str">
        <f>IFERROR(VLOOKUP(D2089,最低賃金!$A$3:$G$49,6,FALSE),"")</f>
        <v/>
      </c>
      <c r="G2089" s="42"/>
      <c r="H2089" s="19"/>
      <c r="I2089" s="81"/>
      <c r="J2089" s="27" t="str" cm="1">
        <f t="array" ref="J2089">IFERROR(_xlfn.IFS(COUNTBLANK(G2089:I2089)=3,"",H2089="","H列に金額を入力してください",G2089=3,H2089,I2089="","I列に労働時間を入力してください",G2089=1,ROUND(H2089/(I2089*24),0),G2089=2,ROUND(H2089/(I2089*24),0)),"")</f>
        <v/>
      </c>
      <c r="K2089" s="80" t="str" cm="1">
        <f t="array" ref="K2089">IFERROR(_xlfn.IFS(D2089="","",J2089&lt;E2089,"×（法定外・要件外となる従業員です）",J2089&lt;=F2089,"〇",J2089&gt;F2089,"ー（要件外となる従業員です）"),"")</f>
        <v/>
      </c>
      <c r="L2089" s="25" t="str" cm="1">
        <f t="array" ref="L2089">IFERROR(_xlfn.IFS(COUNTBLANK(C2089:J2089)=8,"",C2089="","←C列に従業員名を姓名（フルネーム）で入力してください。誤変換にお気を付け下さい。",D2089="","←D列に都道府県を入力してください。",G2089="","←G列に1～3の選択肢を入力してください",H2089="","←H列に金額を入力してください",G2089=3,"",I2089="","←I列に所定労働時間を入力してください"),"")</f>
        <v/>
      </c>
    </row>
    <row r="2090" spans="1:12" ht="16.5" customHeight="1" x14ac:dyDescent="0.4">
      <c r="A2090" s="41" t="str">
        <f t="shared" si="32"/>
        <v/>
      </c>
      <c r="B2090" s="40"/>
      <c r="C2090" s="75"/>
      <c r="D2090" s="42"/>
      <c r="E2090" s="27" t="str" cm="1">
        <f t="array" ref="E2090">IFERROR(_xlfn.IFS(AND($F$4=45566,D2090="徳島"),VLOOKUP(D2090,最低賃金!$A$2:$G$49,2,FALSE),OR($F$4&lt;&gt;45566,D2090&lt;&gt;"徳島"),VLOOKUP(D2090,最低賃金!$A$2:$G$49,4,FALSE)),"")</f>
        <v/>
      </c>
      <c r="F2090" s="27" t="str">
        <f>IFERROR(VLOOKUP(D2090,最低賃金!$A$3:$G$49,6,FALSE),"")</f>
        <v/>
      </c>
      <c r="G2090" s="42"/>
      <c r="H2090" s="19"/>
      <c r="I2090" s="81"/>
      <c r="J2090" s="27" t="str" cm="1">
        <f t="array" ref="J2090">IFERROR(_xlfn.IFS(COUNTBLANK(G2090:I2090)=3,"",H2090="","H列に金額を入力してください",G2090=3,H2090,I2090="","I列に労働時間を入力してください",G2090=1,ROUND(H2090/(I2090*24),0),G2090=2,ROUND(H2090/(I2090*24),0)),"")</f>
        <v/>
      </c>
      <c r="K2090" s="80" t="str" cm="1">
        <f t="array" ref="K2090">IFERROR(_xlfn.IFS(D2090="","",J2090&lt;E2090,"×（法定外・要件外となる従業員です）",J2090&lt;=F2090,"〇",J2090&gt;F2090,"ー（要件外となる従業員です）"),"")</f>
        <v/>
      </c>
      <c r="L2090" s="25" t="str" cm="1">
        <f t="array" ref="L2090">IFERROR(_xlfn.IFS(COUNTBLANK(C2090:J2090)=8,"",C2090="","←C列に従業員名を姓名（フルネーム）で入力してください。誤変換にお気を付け下さい。",D2090="","←D列に都道府県を入力してください。",G2090="","←G列に1～3の選択肢を入力してください",H2090="","←H列に金額を入力してください",G2090=3,"",I2090="","←I列に所定労働時間を入力してください"),"")</f>
        <v/>
      </c>
    </row>
    <row r="2091" spans="1:12" ht="16.5" customHeight="1" x14ac:dyDescent="0.4">
      <c r="A2091" s="41" t="str">
        <f t="shared" si="32"/>
        <v/>
      </c>
      <c r="B2091" s="40"/>
      <c r="C2091" s="75"/>
      <c r="D2091" s="42"/>
      <c r="E2091" s="27" t="str" cm="1">
        <f t="array" ref="E2091">IFERROR(_xlfn.IFS(AND($F$4=45566,D2091="徳島"),VLOOKUP(D2091,最低賃金!$A$2:$G$49,2,FALSE),OR($F$4&lt;&gt;45566,D2091&lt;&gt;"徳島"),VLOOKUP(D2091,最低賃金!$A$2:$G$49,4,FALSE)),"")</f>
        <v/>
      </c>
      <c r="F2091" s="27" t="str">
        <f>IFERROR(VLOOKUP(D2091,最低賃金!$A$3:$G$49,6,FALSE),"")</f>
        <v/>
      </c>
      <c r="G2091" s="42"/>
      <c r="H2091" s="19"/>
      <c r="I2091" s="81"/>
      <c r="J2091" s="27" t="str" cm="1">
        <f t="array" ref="J2091">IFERROR(_xlfn.IFS(COUNTBLANK(G2091:I2091)=3,"",H2091="","H列に金額を入力してください",G2091=3,H2091,I2091="","I列に労働時間を入力してください",G2091=1,ROUND(H2091/(I2091*24),0),G2091=2,ROUND(H2091/(I2091*24),0)),"")</f>
        <v/>
      </c>
      <c r="K2091" s="80" t="str" cm="1">
        <f t="array" ref="K2091">IFERROR(_xlfn.IFS(D2091="","",J2091&lt;E2091,"×（法定外・要件外となる従業員です）",J2091&lt;=F2091,"〇",J2091&gt;F2091,"ー（要件外となる従業員です）"),"")</f>
        <v/>
      </c>
      <c r="L2091" s="25" t="str" cm="1">
        <f t="array" ref="L2091">IFERROR(_xlfn.IFS(COUNTBLANK(C2091:J2091)=8,"",C2091="","←C列に従業員名を姓名（フルネーム）で入力してください。誤変換にお気を付け下さい。",D2091="","←D列に都道府県を入力してください。",G2091="","←G列に1～3の選択肢を入力してください",H2091="","←H列に金額を入力してください",G2091=3,"",I2091="","←I列に所定労働時間を入力してください"),"")</f>
        <v/>
      </c>
    </row>
    <row r="2092" spans="1:12" ht="16.5" customHeight="1" x14ac:dyDescent="0.4">
      <c r="A2092" s="41" t="str">
        <f t="shared" si="32"/>
        <v/>
      </c>
      <c r="B2092" s="40"/>
      <c r="C2092" s="75"/>
      <c r="D2092" s="42"/>
      <c r="E2092" s="27" t="str" cm="1">
        <f t="array" ref="E2092">IFERROR(_xlfn.IFS(AND($F$4=45566,D2092="徳島"),VLOOKUP(D2092,最低賃金!$A$2:$G$49,2,FALSE),OR($F$4&lt;&gt;45566,D2092&lt;&gt;"徳島"),VLOOKUP(D2092,最低賃金!$A$2:$G$49,4,FALSE)),"")</f>
        <v/>
      </c>
      <c r="F2092" s="27" t="str">
        <f>IFERROR(VLOOKUP(D2092,最低賃金!$A$3:$G$49,6,FALSE),"")</f>
        <v/>
      </c>
      <c r="G2092" s="42"/>
      <c r="H2092" s="19"/>
      <c r="I2092" s="81"/>
      <c r="J2092" s="27" t="str" cm="1">
        <f t="array" ref="J2092">IFERROR(_xlfn.IFS(COUNTBLANK(G2092:I2092)=3,"",H2092="","H列に金額を入力してください",G2092=3,H2092,I2092="","I列に労働時間を入力してください",G2092=1,ROUND(H2092/(I2092*24),0),G2092=2,ROUND(H2092/(I2092*24),0)),"")</f>
        <v/>
      </c>
      <c r="K2092" s="80" t="str" cm="1">
        <f t="array" ref="K2092">IFERROR(_xlfn.IFS(D2092="","",J2092&lt;E2092,"×（法定外・要件外となる従業員です）",J2092&lt;=F2092,"〇",J2092&gt;F2092,"ー（要件外となる従業員です）"),"")</f>
        <v/>
      </c>
      <c r="L2092" s="25" t="str" cm="1">
        <f t="array" ref="L2092">IFERROR(_xlfn.IFS(COUNTBLANK(C2092:J2092)=8,"",C2092="","←C列に従業員名を姓名（フルネーム）で入力してください。誤変換にお気を付け下さい。",D2092="","←D列に都道府県を入力してください。",G2092="","←G列に1～3の選択肢を入力してください",H2092="","←H列に金額を入力してください",G2092=3,"",I2092="","←I列に所定労働時間を入力してください"),"")</f>
        <v/>
      </c>
    </row>
    <row r="2093" spans="1:12" ht="16.5" customHeight="1" x14ac:dyDescent="0.4">
      <c r="A2093" s="41" t="str">
        <f t="shared" si="32"/>
        <v/>
      </c>
      <c r="B2093" s="40"/>
      <c r="C2093" s="75"/>
      <c r="D2093" s="42"/>
      <c r="E2093" s="27" t="str" cm="1">
        <f t="array" ref="E2093">IFERROR(_xlfn.IFS(AND($F$4=45566,D2093="徳島"),VLOOKUP(D2093,最低賃金!$A$2:$G$49,2,FALSE),OR($F$4&lt;&gt;45566,D2093&lt;&gt;"徳島"),VLOOKUP(D2093,最低賃金!$A$2:$G$49,4,FALSE)),"")</f>
        <v/>
      </c>
      <c r="F2093" s="27" t="str">
        <f>IFERROR(VLOOKUP(D2093,最低賃金!$A$3:$G$49,6,FALSE),"")</f>
        <v/>
      </c>
      <c r="G2093" s="42"/>
      <c r="H2093" s="19"/>
      <c r="I2093" s="81"/>
      <c r="J2093" s="27" t="str" cm="1">
        <f t="array" ref="J2093">IFERROR(_xlfn.IFS(COUNTBLANK(G2093:I2093)=3,"",H2093="","H列に金額を入力してください",G2093=3,H2093,I2093="","I列に労働時間を入力してください",G2093=1,ROUND(H2093/(I2093*24),0),G2093=2,ROUND(H2093/(I2093*24),0)),"")</f>
        <v/>
      </c>
      <c r="K2093" s="80" t="str" cm="1">
        <f t="array" ref="K2093">IFERROR(_xlfn.IFS(D2093="","",J2093&lt;E2093,"×（法定外・要件外となる従業員です）",J2093&lt;=F2093,"〇",J2093&gt;F2093,"ー（要件外となる従業員です）"),"")</f>
        <v/>
      </c>
      <c r="L2093" s="25" t="str" cm="1">
        <f t="array" ref="L2093">IFERROR(_xlfn.IFS(COUNTBLANK(C2093:J2093)=8,"",C2093="","←C列に従業員名を姓名（フルネーム）で入力してください。誤変換にお気を付け下さい。",D2093="","←D列に都道府県を入力してください。",G2093="","←G列に1～3の選択肢を入力してください",H2093="","←H列に金額を入力してください",G2093=3,"",I2093="","←I列に所定労働時間を入力してください"),"")</f>
        <v/>
      </c>
    </row>
    <row r="2094" spans="1:12" ht="16.5" customHeight="1" x14ac:dyDescent="0.4">
      <c r="A2094" s="41" t="str">
        <f t="shared" si="32"/>
        <v/>
      </c>
      <c r="B2094" s="40"/>
      <c r="C2094" s="75"/>
      <c r="D2094" s="42"/>
      <c r="E2094" s="27" t="str" cm="1">
        <f t="array" ref="E2094">IFERROR(_xlfn.IFS(AND($F$4=45566,D2094="徳島"),VLOOKUP(D2094,最低賃金!$A$2:$G$49,2,FALSE),OR($F$4&lt;&gt;45566,D2094&lt;&gt;"徳島"),VLOOKUP(D2094,最低賃金!$A$2:$G$49,4,FALSE)),"")</f>
        <v/>
      </c>
      <c r="F2094" s="27" t="str">
        <f>IFERROR(VLOOKUP(D2094,最低賃金!$A$3:$G$49,6,FALSE),"")</f>
        <v/>
      </c>
      <c r="G2094" s="42"/>
      <c r="H2094" s="19"/>
      <c r="I2094" s="81"/>
      <c r="J2094" s="27" t="str" cm="1">
        <f t="array" ref="J2094">IFERROR(_xlfn.IFS(COUNTBLANK(G2094:I2094)=3,"",H2094="","H列に金額を入力してください",G2094=3,H2094,I2094="","I列に労働時間を入力してください",G2094=1,ROUND(H2094/(I2094*24),0),G2094=2,ROUND(H2094/(I2094*24),0)),"")</f>
        <v/>
      </c>
      <c r="K2094" s="80" t="str" cm="1">
        <f t="array" ref="K2094">IFERROR(_xlfn.IFS(D2094="","",J2094&lt;E2094,"×（法定外・要件外となる従業員です）",J2094&lt;=F2094,"〇",J2094&gt;F2094,"ー（要件外となる従業員です）"),"")</f>
        <v/>
      </c>
      <c r="L2094" s="25" t="str" cm="1">
        <f t="array" ref="L2094">IFERROR(_xlfn.IFS(COUNTBLANK(C2094:J2094)=8,"",C2094="","←C列に従業員名を姓名（フルネーム）で入力してください。誤変換にお気を付け下さい。",D2094="","←D列に都道府県を入力してください。",G2094="","←G列に1～3の選択肢を入力してください",H2094="","←H列に金額を入力してください",G2094=3,"",I2094="","←I列に所定労働時間を入力してください"),"")</f>
        <v/>
      </c>
    </row>
    <row r="2095" spans="1:12" ht="16.5" customHeight="1" x14ac:dyDescent="0.4">
      <c r="A2095" s="41" t="str">
        <f t="shared" si="32"/>
        <v/>
      </c>
      <c r="B2095" s="40"/>
      <c r="C2095" s="75"/>
      <c r="D2095" s="42"/>
      <c r="E2095" s="27" t="str" cm="1">
        <f t="array" ref="E2095">IFERROR(_xlfn.IFS(AND($F$4=45566,D2095="徳島"),VLOOKUP(D2095,最低賃金!$A$2:$G$49,2,FALSE),OR($F$4&lt;&gt;45566,D2095&lt;&gt;"徳島"),VLOOKUP(D2095,最低賃金!$A$2:$G$49,4,FALSE)),"")</f>
        <v/>
      </c>
      <c r="F2095" s="27" t="str">
        <f>IFERROR(VLOOKUP(D2095,最低賃金!$A$3:$G$49,6,FALSE),"")</f>
        <v/>
      </c>
      <c r="G2095" s="42"/>
      <c r="H2095" s="19"/>
      <c r="I2095" s="81"/>
      <c r="J2095" s="27" t="str" cm="1">
        <f t="array" ref="J2095">IFERROR(_xlfn.IFS(COUNTBLANK(G2095:I2095)=3,"",H2095="","H列に金額を入力してください",G2095=3,H2095,I2095="","I列に労働時間を入力してください",G2095=1,ROUND(H2095/(I2095*24),0),G2095=2,ROUND(H2095/(I2095*24),0)),"")</f>
        <v/>
      </c>
      <c r="K2095" s="80" t="str" cm="1">
        <f t="array" ref="K2095">IFERROR(_xlfn.IFS(D2095="","",J2095&lt;E2095,"×（法定外・要件外となる従業員です）",J2095&lt;=F2095,"〇",J2095&gt;F2095,"ー（要件外となる従業員です）"),"")</f>
        <v/>
      </c>
      <c r="L2095" s="25" t="str" cm="1">
        <f t="array" ref="L2095">IFERROR(_xlfn.IFS(COUNTBLANK(C2095:J2095)=8,"",C2095="","←C列に従業員名を姓名（フルネーム）で入力してください。誤変換にお気を付け下さい。",D2095="","←D列に都道府県を入力してください。",G2095="","←G列に1～3の選択肢を入力してください",H2095="","←H列に金額を入力してください",G2095=3,"",I2095="","←I列に所定労働時間を入力してください"),"")</f>
        <v/>
      </c>
    </row>
    <row r="2096" spans="1:12" ht="16.5" customHeight="1" x14ac:dyDescent="0.4">
      <c r="A2096" s="41" t="str">
        <f t="shared" si="32"/>
        <v/>
      </c>
      <c r="B2096" s="40"/>
      <c r="C2096" s="75"/>
      <c r="D2096" s="42"/>
      <c r="E2096" s="27" t="str" cm="1">
        <f t="array" ref="E2096">IFERROR(_xlfn.IFS(AND($F$4=45566,D2096="徳島"),VLOOKUP(D2096,最低賃金!$A$2:$G$49,2,FALSE),OR($F$4&lt;&gt;45566,D2096&lt;&gt;"徳島"),VLOOKUP(D2096,最低賃金!$A$2:$G$49,4,FALSE)),"")</f>
        <v/>
      </c>
      <c r="F2096" s="27" t="str">
        <f>IFERROR(VLOOKUP(D2096,最低賃金!$A$3:$G$49,6,FALSE),"")</f>
        <v/>
      </c>
      <c r="G2096" s="42"/>
      <c r="H2096" s="19"/>
      <c r="I2096" s="81"/>
      <c r="J2096" s="27" t="str" cm="1">
        <f t="array" ref="J2096">IFERROR(_xlfn.IFS(COUNTBLANK(G2096:I2096)=3,"",H2096="","H列に金額を入力してください",G2096=3,H2096,I2096="","I列に労働時間を入力してください",G2096=1,ROUND(H2096/(I2096*24),0),G2096=2,ROUND(H2096/(I2096*24),0)),"")</f>
        <v/>
      </c>
      <c r="K2096" s="80" t="str" cm="1">
        <f t="array" ref="K2096">IFERROR(_xlfn.IFS(D2096="","",J2096&lt;E2096,"×（法定外・要件外となる従業員です）",J2096&lt;=F2096,"〇",J2096&gt;F2096,"ー（要件外となる従業員です）"),"")</f>
        <v/>
      </c>
      <c r="L2096" s="25" t="str" cm="1">
        <f t="array" ref="L2096">IFERROR(_xlfn.IFS(COUNTBLANK(C2096:J2096)=8,"",C2096="","←C列に従業員名を姓名（フルネーム）で入力してください。誤変換にお気を付け下さい。",D2096="","←D列に都道府県を入力してください。",G2096="","←G列に1～3の選択肢を入力してください",H2096="","←H列に金額を入力してください",G2096=3,"",I2096="","←I列に所定労働時間を入力してください"),"")</f>
        <v/>
      </c>
    </row>
    <row r="2097" spans="1:12" ht="16.5" customHeight="1" x14ac:dyDescent="0.4">
      <c r="A2097" s="41" t="str">
        <f t="shared" si="32"/>
        <v/>
      </c>
      <c r="B2097" s="40"/>
      <c r="C2097" s="75"/>
      <c r="D2097" s="42"/>
      <c r="E2097" s="27" t="str" cm="1">
        <f t="array" ref="E2097">IFERROR(_xlfn.IFS(AND($F$4=45566,D2097="徳島"),VLOOKUP(D2097,最低賃金!$A$2:$G$49,2,FALSE),OR($F$4&lt;&gt;45566,D2097&lt;&gt;"徳島"),VLOOKUP(D2097,最低賃金!$A$2:$G$49,4,FALSE)),"")</f>
        <v/>
      </c>
      <c r="F2097" s="27" t="str">
        <f>IFERROR(VLOOKUP(D2097,最低賃金!$A$3:$G$49,6,FALSE),"")</f>
        <v/>
      </c>
      <c r="G2097" s="42"/>
      <c r="H2097" s="19"/>
      <c r="I2097" s="81"/>
      <c r="J2097" s="27" t="str" cm="1">
        <f t="array" ref="J2097">IFERROR(_xlfn.IFS(COUNTBLANK(G2097:I2097)=3,"",H2097="","H列に金額を入力してください",G2097=3,H2097,I2097="","I列に労働時間を入力してください",G2097=1,ROUND(H2097/(I2097*24),0),G2097=2,ROUND(H2097/(I2097*24),0)),"")</f>
        <v/>
      </c>
      <c r="K2097" s="80" t="str" cm="1">
        <f t="array" ref="K2097">IFERROR(_xlfn.IFS(D2097="","",J2097&lt;E2097,"×（法定外・要件外となる従業員です）",J2097&lt;=F2097,"〇",J2097&gt;F2097,"ー（要件外となる従業員です）"),"")</f>
        <v/>
      </c>
      <c r="L2097" s="25" t="str" cm="1">
        <f t="array" ref="L2097">IFERROR(_xlfn.IFS(COUNTBLANK(C2097:J2097)=8,"",C2097="","←C列に従業員名を姓名（フルネーム）で入力してください。誤変換にお気を付け下さい。",D2097="","←D列に都道府県を入力してください。",G2097="","←G列に1～3の選択肢を入力してください",H2097="","←H列に金額を入力してください",G2097=3,"",I2097="","←I列に所定労働時間を入力してください"),"")</f>
        <v/>
      </c>
    </row>
    <row r="2098" spans="1:12" ht="16.5" customHeight="1" x14ac:dyDescent="0.4">
      <c r="A2098" s="41" t="str">
        <f t="shared" ref="A2098:A2151" si="33">IF(C2098="","",A2097+1)</f>
        <v/>
      </c>
      <c r="B2098" s="40"/>
      <c r="C2098" s="75"/>
      <c r="D2098" s="42"/>
      <c r="E2098" s="27" t="str" cm="1">
        <f t="array" ref="E2098">IFERROR(_xlfn.IFS(AND($F$4=45566,D2098="徳島"),VLOOKUP(D2098,最低賃金!$A$2:$G$49,2,FALSE),OR($F$4&lt;&gt;45566,D2098&lt;&gt;"徳島"),VLOOKUP(D2098,最低賃金!$A$2:$G$49,4,FALSE)),"")</f>
        <v/>
      </c>
      <c r="F2098" s="27" t="str">
        <f>IFERROR(VLOOKUP(D2098,最低賃金!$A$3:$G$49,6,FALSE),"")</f>
        <v/>
      </c>
      <c r="G2098" s="42"/>
      <c r="H2098" s="19"/>
      <c r="I2098" s="81"/>
      <c r="J2098" s="27" t="str" cm="1">
        <f t="array" ref="J2098">IFERROR(_xlfn.IFS(COUNTBLANK(G2098:I2098)=3,"",H2098="","H列に金額を入力してください",G2098=3,H2098,I2098="","I列に労働時間を入力してください",G2098=1,ROUND(H2098/(I2098*24),0),G2098=2,ROUND(H2098/(I2098*24),0)),"")</f>
        <v/>
      </c>
      <c r="K2098" s="80" t="str" cm="1">
        <f t="array" ref="K2098">IFERROR(_xlfn.IFS(D2098="","",J2098&lt;E2098,"×（法定外・要件外となる従業員です）",J2098&lt;=F2098,"〇",J2098&gt;F2098,"ー（要件外となる従業員です）"),"")</f>
        <v/>
      </c>
      <c r="L2098" s="25" t="str" cm="1">
        <f t="array" ref="L2098">IFERROR(_xlfn.IFS(COUNTBLANK(C2098:J2098)=8,"",C2098="","←C列に従業員名を姓名（フルネーム）で入力してください。誤変換にお気を付け下さい。",D2098="","←D列に都道府県を入力してください。",G2098="","←G列に1～3の選択肢を入力してください",H2098="","←H列に金額を入力してください",G2098=3,"",I2098="","←I列に所定労働時間を入力してください"),"")</f>
        <v/>
      </c>
    </row>
    <row r="2099" spans="1:12" ht="16.5" customHeight="1" x14ac:dyDescent="0.4">
      <c r="A2099" s="41" t="str">
        <f t="shared" si="33"/>
        <v/>
      </c>
      <c r="B2099" s="40"/>
      <c r="C2099" s="75"/>
      <c r="D2099" s="42"/>
      <c r="E2099" s="27" t="str" cm="1">
        <f t="array" ref="E2099">IFERROR(_xlfn.IFS(AND($F$4=45566,D2099="徳島"),VLOOKUP(D2099,最低賃金!$A$2:$G$49,2,FALSE),OR($F$4&lt;&gt;45566,D2099&lt;&gt;"徳島"),VLOOKUP(D2099,最低賃金!$A$2:$G$49,4,FALSE)),"")</f>
        <v/>
      </c>
      <c r="F2099" s="27" t="str">
        <f>IFERROR(VLOOKUP(D2099,最低賃金!$A$3:$G$49,6,FALSE),"")</f>
        <v/>
      </c>
      <c r="G2099" s="42"/>
      <c r="H2099" s="19"/>
      <c r="I2099" s="81"/>
      <c r="J2099" s="27" t="str" cm="1">
        <f t="array" ref="J2099">IFERROR(_xlfn.IFS(COUNTBLANK(G2099:I2099)=3,"",H2099="","H列に金額を入力してください",G2099=3,H2099,I2099="","I列に労働時間を入力してください",G2099=1,ROUND(H2099/(I2099*24),0),G2099=2,ROUND(H2099/(I2099*24),0)),"")</f>
        <v/>
      </c>
      <c r="K2099" s="80" t="str" cm="1">
        <f t="array" ref="K2099">IFERROR(_xlfn.IFS(D2099="","",J2099&lt;E2099,"×（法定外・要件外となる従業員です）",J2099&lt;=F2099,"〇",J2099&gt;F2099,"ー（要件外となる従業員です）"),"")</f>
        <v/>
      </c>
      <c r="L2099" s="25" t="str" cm="1">
        <f t="array" ref="L2099">IFERROR(_xlfn.IFS(COUNTBLANK(C2099:J2099)=8,"",C2099="","←C列に従業員名を姓名（フルネーム）で入力してください。誤変換にお気を付け下さい。",D2099="","←D列に都道府県を入力してください。",G2099="","←G列に1～3の選択肢を入力してください",H2099="","←H列に金額を入力してください",G2099=3,"",I2099="","←I列に所定労働時間を入力してください"),"")</f>
        <v/>
      </c>
    </row>
    <row r="2100" spans="1:12" ht="16.5" customHeight="1" x14ac:dyDescent="0.4">
      <c r="A2100" s="41" t="str">
        <f t="shared" si="33"/>
        <v/>
      </c>
      <c r="B2100" s="40"/>
      <c r="C2100" s="75"/>
      <c r="D2100" s="42"/>
      <c r="E2100" s="27" t="str" cm="1">
        <f t="array" ref="E2100">IFERROR(_xlfn.IFS(AND($F$4=45566,D2100="徳島"),VLOOKUP(D2100,最低賃金!$A$2:$G$49,2,FALSE),OR($F$4&lt;&gt;45566,D2100&lt;&gt;"徳島"),VLOOKUP(D2100,最低賃金!$A$2:$G$49,4,FALSE)),"")</f>
        <v/>
      </c>
      <c r="F2100" s="27" t="str">
        <f>IFERROR(VLOOKUP(D2100,最低賃金!$A$3:$G$49,6,FALSE),"")</f>
        <v/>
      </c>
      <c r="G2100" s="42"/>
      <c r="H2100" s="19"/>
      <c r="I2100" s="81"/>
      <c r="J2100" s="27" t="str" cm="1">
        <f t="array" ref="J2100">IFERROR(_xlfn.IFS(COUNTBLANK(G2100:I2100)=3,"",H2100="","H列に金額を入力してください",G2100=3,H2100,I2100="","I列に労働時間を入力してください",G2100=1,ROUND(H2100/(I2100*24),0),G2100=2,ROUND(H2100/(I2100*24),0)),"")</f>
        <v/>
      </c>
      <c r="K2100" s="80" t="str" cm="1">
        <f t="array" ref="K2100">IFERROR(_xlfn.IFS(D2100="","",J2100&lt;E2100,"×（法定外・要件外となる従業員です）",J2100&lt;=F2100,"〇",J2100&gt;F2100,"ー（要件外となる従業員です）"),"")</f>
        <v/>
      </c>
      <c r="L2100" s="25" t="str" cm="1">
        <f t="array" ref="L2100">IFERROR(_xlfn.IFS(COUNTBLANK(C2100:J2100)=8,"",C2100="","←C列に従業員名を姓名（フルネーム）で入力してください。誤変換にお気を付け下さい。",D2100="","←D列に都道府県を入力してください。",G2100="","←G列に1～3の選択肢を入力してください",H2100="","←H列に金額を入力してください",G2100=3,"",I2100="","←I列に所定労働時間を入力してください"),"")</f>
        <v/>
      </c>
    </row>
    <row r="2101" spans="1:12" ht="16.5" customHeight="1" x14ac:dyDescent="0.4">
      <c r="A2101" s="41" t="str">
        <f t="shared" si="33"/>
        <v/>
      </c>
      <c r="B2101" s="40"/>
      <c r="C2101" s="75"/>
      <c r="D2101" s="42"/>
      <c r="E2101" s="27" t="str" cm="1">
        <f t="array" ref="E2101">IFERROR(_xlfn.IFS(AND($F$4=45566,D2101="徳島"),VLOOKUP(D2101,最低賃金!$A$2:$G$49,2,FALSE),OR($F$4&lt;&gt;45566,D2101&lt;&gt;"徳島"),VLOOKUP(D2101,最低賃金!$A$2:$G$49,4,FALSE)),"")</f>
        <v/>
      </c>
      <c r="F2101" s="27" t="str">
        <f>IFERROR(VLOOKUP(D2101,最低賃金!$A$3:$G$49,6,FALSE),"")</f>
        <v/>
      </c>
      <c r="G2101" s="42"/>
      <c r="H2101" s="19"/>
      <c r="I2101" s="81"/>
      <c r="J2101" s="27" t="str" cm="1">
        <f t="array" ref="J2101">IFERROR(_xlfn.IFS(COUNTBLANK(G2101:I2101)=3,"",H2101="","H列に金額を入力してください",G2101=3,H2101,I2101="","I列に労働時間を入力してください",G2101=1,ROUND(H2101/(I2101*24),0),G2101=2,ROUND(H2101/(I2101*24),0)),"")</f>
        <v/>
      </c>
      <c r="K2101" s="80" t="str" cm="1">
        <f t="array" ref="K2101">IFERROR(_xlfn.IFS(D2101="","",J2101&lt;E2101,"×（法定外・要件外となる従業員です）",J2101&lt;=F2101,"〇",J2101&gt;F2101,"ー（要件外となる従業員です）"),"")</f>
        <v/>
      </c>
      <c r="L2101" s="25" t="str" cm="1">
        <f t="array" ref="L2101">IFERROR(_xlfn.IFS(COUNTBLANK(C2101:J2101)=8,"",C2101="","←C列に従業員名を姓名（フルネーム）で入力してください。誤変換にお気を付け下さい。",D2101="","←D列に都道府県を入力してください。",G2101="","←G列に1～3の選択肢を入力してください",H2101="","←H列に金額を入力してください",G2101=3,"",I2101="","←I列に所定労働時間を入力してください"),"")</f>
        <v/>
      </c>
    </row>
    <row r="2102" spans="1:12" ht="16.5" customHeight="1" x14ac:dyDescent="0.4">
      <c r="A2102" s="41" t="str">
        <f t="shared" si="33"/>
        <v/>
      </c>
      <c r="B2102" s="40"/>
      <c r="C2102" s="75"/>
      <c r="D2102" s="42"/>
      <c r="E2102" s="27" t="str" cm="1">
        <f t="array" ref="E2102">IFERROR(_xlfn.IFS(AND($F$4=45566,D2102="徳島"),VLOOKUP(D2102,最低賃金!$A$2:$G$49,2,FALSE),OR($F$4&lt;&gt;45566,D2102&lt;&gt;"徳島"),VLOOKUP(D2102,最低賃金!$A$2:$G$49,4,FALSE)),"")</f>
        <v/>
      </c>
      <c r="F2102" s="27" t="str">
        <f>IFERROR(VLOOKUP(D2102,最低賃金!$A$3:$G$49,6,FALSE),"")</f>
        <v/>
      </c>
      <c r="G2102" s="42"/>
      <c r="H2102" s="19"/>
      <c r="I2102" s="81"/>
      <c r="J2102" s="27" t="str" cm="1">
        <f t="array" ref="J2102">IFERROR(_xlfn.IFS(COUNTBLANK(G2102:I2102)=3,"",H2102="","H列に金額を入力してください",G2102=3,H2102,I2102="","I列に労働時間を入力してください",G2102=1,ROUND(H2102/(I2102*24),0),G2102=2,ROUND(H2102/(I2102*24),0)),"")</f>
        <v/>
      </c>
      <c r="K2102" s="80" t="str" cm="1">
        <f t="array" ref="K2102">IFERROR(_xlfn.IFS(D2102="","",J2102&lt;E2102,"×（法定外・要件外となる従業員です）",J2102&lt;=F2102,"〇",J2102&gt;F2102,"ー（要件外となる従業員です）"),"")</f>
        <v/>
      </c>
      <c r="L2102" s="25" t="str" cm="1">
        <f t="array" ref="L2102">IFERROR(_xlfn.IFS(COUNTBLANK(C2102:J2102)=8,"",C2102="","←C列に従業員名を姓名（フルネーム）で入力してください。誤変換にお気を付け下さい。",D2102="","←D列に都道府県を入力してください。",G2102="","←G列に1～3の選択肢を入力してください",H2102="","←H列に金額を入力してください",G2102=3,"",I2102="","←I列に所定労働時間を入力してください"),"")</f>
        <v/>
      </c>
    </row>
    <row r="2103" spans="1:12" ht="16.5" customHeight="1" x14ac:dyDescent="0.4">
      <c r="A2103" s="41" t="str">
        <f t="shared" si="33"/>
        <v/>
      </c>
      <c r="B2103" s="40"/>
      <c r="C2103" s="75"/>
      <c r="D2103" s="42"/>
      <c r="E2103" s="27" t="str" cm="1">
        <f t="array" ref="E2103">IFERROR(_xlfn.IFS(AND($F$4=45566,D2103="徳島"),VLOOKUP(D2103,最低賃金!$A$2:$G$49,2,FALSE),OR($F$4&lt;&gt;45566,D2103&lt;&gt;"徳島"),VLOOKUP(D2103,最低賃金!$A$2:$G$49,4,FALSE)),"")</f>
        <v/>
      </c>
      <c r="F2103" s="27" t="str">
        <f>IFERROR(VLOOKUP(D2103,最低賃金!$A$3:$G$49,6,FALSE),"")</f>
        <v/>
      </c>
      <c r="G2103" s="42"/>
      <c r="H2103" s="19"/>
      <c r="I2103" s="81"/>
      <c r="J2103" s="27" t="str" cm="1">
        <f t="array" ref="J2103">IFERROR(_xlfn.IFS(COUNTBLANK(G2103:I2103)=3,"",H2103="","H列に金額を入力してください",G2103=3,H2103,I2103="","I列に労働時間を入力してください",G2103=1,ROUND(H2103/(I2103*24),0),G2103=2,ROUND(H2103/(I2103*24),0)),"")</f>
        <v/>
      </c>
      <c r="K2103" s="80" t="str" cm="1">
        <f t="array" ref="K2103">IFERROR(_xlfn.IFS(D2103="","",J2103&lt;E2103,"×（法定外・要件外となる従業員です）",J2103&lt;=F2103,"〇",J2103&gt;F2103,"ー（要件外となる従業員です）"),"")</f>
        <v/>
      </c>
      <c r="L2103" s="25" t="str" cm="1">
        <f t="array" ref="L2103">IFERROR(_xlfn.IFS(COUNTBLANK(C2103:J2103)=8,"",C2103="","←C列に従業員名を姓名（フルネーム）で入力してください。誤変換にお気を付け下さい。",D2103="","←D列に都道府県を入力してください。",G2103="","←G列に1～3の選択肢を入力してください",H2103="","←H列に金額を入力してください",G2103=3,"",I2103="","←I列に所定労働時間を入力してください"),"")</f>
        <v/>
      </c>
    </row>
    <row r="2104" spans="1:12" ht="16.5" customHeight="1" x14ac:dyDescent="0.4">
      <c r="A2104" s="41" t="str">
        <f t="shared" si="33"/>
        <v/>
      </c>
      <c r="B2104" s="40"/>
      <c r="C2104" s="75"/>
      <c r="D2104" s="42"/>
      <c r="E2104" s="27" t="str" cm="1">
        <f t="array" ref="E2104">IFERROR(_xlfn.IFS(AND($F$4=45566,D2104="徳島"),VLOOKUP(D2104,最低賃金!$A$2:$G$49,2,FALSE),OR($F$4&lt;&gt;45566,D2104&lt;&gt;"徳島"),VLOOKUP(D2104,最低賃金!$A$2:$G$49,4,FALSE)),"")</f>
        <v/>
      </c>
      <c r="F2104" s="27" t="str">
        <f>IFERROR(VLOOKUP(D2104,最低賃金!$A$3:$G$49,6,FALSE),"")</f>
        <v/>
      </c>
      <c r="G2104" s="42"/>
      <c r="H2104" s="19"/>
      <c r="I2104" s="81"/>
      <c r="J2104" s="27" t="str" cm="1">
        <f t="array" ref="J2104">IFERROR(_xlfn.IFS(COUNTBLANK(G2104:I2104)=3,"",H2104="","H列に金額を入力してください",G2104=3,H2104,I2104="","I列に労働時間を入力してください",G2104=1,ROUND(H2104/(I2104*24),0),G2104=2,ROUND(H2104/(I2104*24),0)),"")</f>
        <v/>
      </c>
      <c r="K2104" s="80" t="str" cm="1">
        <f t="array" ref="K2104">IFERROR(_xlfn.IFS(D2104="","",J2104&lt;E2104,"×（法定外・要件外となる従業員です）",J2104&lt;=F2104,"〇",J2104&gt;F2104,"ー（要件外となる従業員です）"),"")</f>
        <v/>
      </c>
      <c r="L2104" s="25" t="str" cm="1">
        <f t="array" ref="L2104">IFERROR(_xlfn.IFS(COUNTBLANK(C2104:J2104)=8,"",C2104="","←C列に従業員名を姓名（フルネーム）で入力してください。誤変換にお気を付け下さい。",D2104="","←D列に都道府県を入力してください。",G2104="","←G列に1～3の選択肢を入力してください",H2104="","←H列に金額を入力してください",G2104=3,"",I2104="","←I列に所定労働時間を入力してください"),"")</f>
        <v/>
      </c>
    </row>
    <row r="2105" spans="1:12" ht="16.5" customHeight="1" x14ac:dyDescent="0.4">
      <c r="A2105" s="41" t="str">
        <f t="shared" si="33"/>
        <v/>
      </c>
      <c r="B2105" s="40"/>
      <c r="C2105" s="75"/>
      <c r="D2105" s="42"/>
      <c r="E2105" s="27" t="str" cm="1">
        <f t="array" ref="E2105">IFERROR(_xlfn.IFS(AND($F$4=45566,D2105="徳島"),VLOOKUP(D2105,最低賃金!$A$2:$G$49,2,FALSE),OR($F$4&lt;&gt;45566,D2105&lt;&gt;"徳島"),VLOOKUP(D2105,最低賃金!$A$2:$G$49,4,FALSE)),"")</f>
        <v/>
      </c>
      <c r="F2105" s="27" t="str">
        <f>IFERROR(VLOOKUP(D2105,最低賃金!$A$3:$G$49,6,FALSE),"")</f>
        <v/>
      </c>
      <c r="G2105" s="42"/>
      <c r="H2105" s="19"/>
      <c r="I2105" s="81"/>
      <c r="J2105" s="27" t="str" cm="1">
        <f t="array" ref="J2105">IFERROR(_xlfn.IFS(COUNTBLANK(G2105:I2105)=3,"",H2105="","H列に金額を入力してください",G2105=3,H2105,I2105="","I列に労働時間を入力してください",G2105=1,ROUND(H2105/(I2105*24),0),G2105=2,ROUND(H2105/(I2105*24),0)),"")</f>
        <v/>
      </c>
      <c r="K2105" s="80" t="str" cm="1">
        <f t="array" ref="K2105">IFERROR(_xlfn.IFS(D2105="","",J2105&lt;E2105,"×（法定外・要件外となる従業員です）",J2105&lt;=F2105,"〇",J2105&gt;F2105,"ー（要件外となる従業員です）"),"")</f>
        <v/>
      </c>
      <c r="L2105" s="25" t="str" cm="1">
        <f t="array" ref="L2105">IFERROR(_xlfn.IFS(COUNTBLANK(C2105:J2105)=8,"",C2105="","←C列に従業員名を姓名（フルネーム）で入力してください。誤変換にお気を付け下さい。",D2105="","←D列に都道府県を入力してください。",G2105="","←G列に1～3の選択肢を入力してください",H2105="","←H列に金額を入力してください",G2105=3,"",I2105="","←I列に所定労働時間を入力してください"),"")</f>
        <v/>
      </c>
    </row>
    <row r="2106" spans="1:12" ht="16.5" customHeight="1" x14ac:dyDescent="0.4">
      <c r="A2106" s="41" t="str">
        <f t="shared" si="33"/>
        <v/>
      </c>
      <c r="B2106" s="40"/>
      <c r="C2106" s="75"/>
      <c r="D2106" s="42"/>
      <c r="E2106" s="27" t="str" cm="1">
        <f t="array" ref="E2106">IFERROR(_xlfn.IFS(AND($F$4=45566,D2106="徳島"),VLOOKUP(D2106,最低賃金!$A$2:$G$49,2,FALSE),OR($F$4&lt;&gt;45566,D2106&lt;&gt;"徳島"),VLOOKUP(D2106,最低賃金!$A$2:$G$49,4,FALSE)),"")</f>
        <v/>
      </c>
      <c r="F2106" s="27" t="str">
        <f>IFERROR(VLOOKUP(D2106,最低賃金!$A$3:$G$49,6,FALSE),"")</f>
        <v/>
      </c>
      <c r="G2106" s="42"/>
      <c r="H2106" s="19"/>
      <c r="I2106" s="81"/>
      <c r="J2106" s="27" t="str" cm="1">
        <f t="array" ref="J2106">IFERROR(_xlfn.IFS(COUNTBLANK(G2106:I2106)=3,"",H2106="","H列に金額を入力してください",G2106=3,H2106,I2106="","I列に労働時間を入力してください",G2106=1,ROUND(H2106/(I2106*24),0),G2106=2,ROUND(H2106/(I2106*24),0)),"")</f>
        <v/>
      </c>
      <c r="K2106" s="80" t="str" cm="1">
        <f t="array" ref="K2106">IFERROR(_xlfn.IFS(D2106="","",J2106&lt;E2106,"×（法定外・要件外となる従業員です）",J2106&lt;=F2106,"〇",J2106&gt;F2106,"ー（要件外となる従業員です）"),"")</f>
        <v/>
      </c>
      <c r="L2106" s="25" t="str" cm="1">
        <f t="array" ref="L2106">IFERROR(_xlfn.IFS(COUNTBLANK(C2106:J2106)=8,"",C2106="","←C列に従業員名を姓名（フルネーム）で入力してください。誤変換にお気を付け下さい。",D2106="","←D列に都道府県を入力してください。",G2106="","←G列に1～3の選択肢を入力してください",H2106="","←H列に金額を入力してください",G2106=3,"",I2106="","←I列に所定労働時間を入力してください"),"")</f>
        <v/>
      </c>
    </row>
    <row r="2107" spans="1:12" ht="16.5" customHeight="1" x14ac:dyDescent="0.4">
      <c r="A2107" s="41" t="str">
        <f t="shared" si="33"/>
        <v/>
      </c>
      <c r="B2107" s="40"/>
      <c r="C2107" s="75"/>
      <c r="D2107" s="42"/>
      <c r="E2107" s="27" t="str" cm="1">
        <f t="array" ref="E2107">IFERROR(_xlfn.IFS(AND($F$4=45566,D2107="徳島"),VLOOKUP(D2107,最低賃金!$A$2:$G$49,2,FALSE),OR($F$4&lt;&gt;45566,D2107&lt;&gt;"徳島"),VLOOKUP(D2107,最低賃金!$A$2:$G$49,4,FALSE)),"")</f>
        <v/>
      </c>
      <c r="F2107" s="27" t="str">
        <f>IFERROR(VLOOKUP(D2107,最低賃金!$A$3:$G$49,6,FALSE),"")</f>
        <v/>
      </c>
      <c r="G2107" s="42"/>
      <c r="H2107" s="19"/>
      <c r="I2107" s="81"/>
      <c r="J2107" s="27" t="str" cm="1">
        <f t="array" ref="J2107">IFERROR(_xlfn.IFS(COUNTBLANK(G2107:I2107)=3,"",H2107="","H列に金額を入力してください",G2107=3,H2107,I2107="","I列に労働時間を入力してください",G2107=1,ROUND(H2107/(I2107*24),0),G2107=2,ROUND(H2107/(I2107*24),0)),"")</f>
        <v/>
      </c>
      <c r="K2107" s="80" t="str" cm="1">
        <f t="array" ref="K2107">IFERROR(_xlfn.IFS(D2107="","",J2107&lt;E2107,"×（法定外・要件外となる従業員です）",J2107&lt;=F2107,"〇",J2107&gt;F2107,"ー（要件外となる従業員です）"),"")</f>
        <v/>
      </c>
      <c r="L2107" s="25" t="str" cm="1">
        <f t="array" ref="L2107">IFERROR(_xlfn.IFS(COUNTBLANK(C2107:J2107)=8,"",C2107="","←C列に従業員名を姓名（フルネーム）で入力してください。誤変換にお気を付け下さい。",D2107="","←D列に都道府県を入力してください。",G2107="","←G列に1～3の選択肢を入力してください",H2107="","←H列に金額を入力してください",G2107=3,"",I2107="","←I列に所定労働時間を入力してください"),"")</f>
        <v/>
      </c>
    </row>
    <row r="2108" spans="1:12" ht="16.5" customHeight="1" x14ac:dyDescent="0.4">
      <c r="A2108" s="41" t="str">
        <f t="shared" si="33"/>
        <v/>
      </c>
      <c r="B2108" s="40"/>
      <c r="C2108" s="75"/>
      <c r="D2108" s="42"/>
      <c r="E2108" s="27" t="str" cm="1">
        <f t="array" ref="E2108">IFERROR(_xlfn.IFS(AND($F$4=45566,D2108="徳島"),VLOOKUP(D2108,最低賃金!$A$2:$G$49,2,FALSE),OR($F$4&lt;&gt;45566,D2108&lt;&gt;"徳島"),VLOOKUP(D2108,最低賃金!$A$2:$G$49,4,FALSE)),"")</f>
        <v/>
      </c>
      <c r="F2108" s="27" t="str">
        <f>IFERROR(VLOOKUP(D2108,最低賃金!$A$3:$G$49,6,FALSE),"")</f>
        <v/>
      </c>
      <c r="G2108" s="42"/>
      <c r="H2108" s="19"/>
      <c r="I2108" s="81"/>
      <c r="J2108" s="27" t="str" cm="1">
        <f t="array" ref="J2108">IFERROR(_xlfn.IFS(COUNTBLANK(G2108:I2108)=3,"",H2108="","H列に金額を入力してください",G2108=3,H2108,I2108="","I列に労働時間を入力してください",G2108=1,ROUND(H2108/(I2108*24),0),G2108=2,ROUND(H2108/(I2108*24),0)),"")</f>
        <v/>
      </c>
      <c r="K2108" s="80" t="str" cm="1">
        <f t="array" ref="K2108">IFERROR(_xlfn.IFS(D2108="","",J2108&lt;E2108,"×（法定外・要件外となる従業員です）",J2108&lt;=F2108,"〇",J2108&gt;F2108,"ー（要件外となる従業員です）"),"")</f>
        <v/>
      </c>
      <c r="L2108" s="25" t="str" cm="1">
        <f t="array" ref="L2108">IFERROR(_xlfn.IFS(COUNTBLANK(C2108:J2108)=8,"",C2108="","←C列に従業員名を姓名（フルネーム）で入力してください。誤変換にお気を付け下さい。",D2108="","←D列に都道府県を入力してください。",G2108="","←G列に1～3の選択肢を入力してください",H2108="","←H列に金額を入力してください",G2108=3,"",I2108="","←I列に所定労働時間を入力してください"),"")</f>
        <v/>
      </c>
    </row>
    <row r="2109" spans="1:12" ht="16.5" customHeight="1" x14ac:dyDescent="0.4">
      <c r="A2109" s="41" t="str">
        <f t="shared" si="33"/>
        <v/>
      </c>
      <c r="B2109" s="40"/>
      <c r="C2109" s="75"/>
      <c r="D2109" s="42"/>
      <c r="E2109" s="27" t="str" cm="1">
        <f t="array" ref="E2109">IFERROR(_xlfn.IFS(AND($F$4=45566,D2109="徳島"),VLOOKUP(D2109,最低賃金!$A$2:$G$49,2,FALSE),OR($F$4&lt;&gt;45566,D2109&lt;&gt;"徳島"),VLOOKUP(D2109,最低賃金!$A$2:$G$49,4,FALSE)),"")</f>
        <v/>
      </c>
      <c r="F2109" s="27" t="str">
        <f>IFERROR(VLOOKUP(D2109,最低賃金!$A$3:$G$49,6,FALSE),"")</f>
        <v/>
      </c>
      <c r="G2109" s="42"/>
      <c r="H2109" s="19"/>
      <c r="I2109" s="81"/>
      <c r="J2109" s="27" t="str" cm="1">
        <f t="array" ref="J2109">IFERROR(_xlfn.IFS(COUNTBLANK(G2109:I2109)=3,"",H2109="","H列に金額を入力してください",G2109=3,H2109,I2109="","I列に労働時間を入力してください",G2109=1,ROUND(H2109/(I2109*24),0),G2109=2,ROUND(H2109/(I2109*24),0)),"")</f>
        <v/>
      </c>
      <c r="K2109" s="80" t="str" cm="1">
        <f t="array" ref="K2109">IFERROR(_xlfn.IFS(D2109="","",J2109&lt;E2109,"×（法定外・要件外となる従業員です）",J2109&lt;=F2109,"〇",J2109&gt;F2109,"ー（要件外となる従業員です）"),"")</f>
        <v/>
      </c>
      <c r="L2109" s="25" t="str" cm="1">
        <f t="array" ref="L2109">IFERROR(_xlfn.IFS(COUNTBLANK(C2109:J2109)=8,"",C2109="","←C列に従業員名を姓名（フルネーム）で入力してください。誤変換にお気を付け下さい。",D2109="","←D列に都道府県を入力してください。",G2109="","←G列に1～3の選択肢を入力してください",H2109="","←H列に金額を入力してください",G2109=3,"",I2109="","←I列に所定労働時間を入力してください"),"")</f>
        <v/>
      </c>
    </row>
    <row r="2110" spans="1:12" ht="16.5" customHeight="1" x14ac:dyDescent="0.4">
      <c r="A2110" s="41" t="str">
        <f t="shared" si="33"/>
        <v/>
      </c>
      <c r="B2110" s="40"/>
      <c r="C2110" s="75"/>
      <c r="D2110" s="42"/>
      <c r="E2110" s="27" t="str" cm="1">
        <f t="array" ref="E2110">IFERROR(_xlfn.IFS(AND($F$4=45566,D2110="徳島"),VLOOKUP(D2110,最低賃金!$A$2:$G$49,2,FALSE),OR($F$4&lt;&gt;45566,D2110&lt;&gt;"徳島"),VLOOKUP(D2110,最低賃金!$A$2:$G$49,4,FALSE)),"")</f>
        <v/>
      </c>
      <c r="F2110" s="27" t="str">
        <f>IFERROR(VLOOKUP(D2110,最低賃金!$A$3:$G$49,6,FALSE),"")</f>
        <v/>
      </c>
      <c r="G2110" s="42"/>
      <c r="H2110" s="19"/>
      <c r="I2110" s="81"/>
      <c r="J2110" s="27" t="str" cm="1">
        <f t="array" ref="J2110">IFERROR(_xlfn.IFS(COUNTBLANK(G2110:I2110)=3,"",H2110="","H列に金額を入力してください",G2110=3,H2110,I2110="","I列に労働時間を入力してください",G2110=1,ROUND(H2110/(I2110*24),0),G2110=2,ROUND(H2110/(I2110*24),0)),"")</f>
        <v/>
      </c>
      <c r="K2110" s="80" t="str" cm="1">
        <f t="array" ref="K2110">IFERROR(_xlfn.IFS(D2110="","",J2110&lt;E2110,"×（法定外・要件外となる従業員です）",J2110&lt;=F2110,"〇",J2110&gt;F2110,"ー（要件外となる従業員です）"),"")</f>
        <v/>
      </c>
      <c r="L2110" s="25" t="str" cm="1">
        <f t="array" ref="L2110">IFERROR(_xlfn.IFS(COUNTBLANK(C2110:J2110)=8,"",C2110="","←C列に従業員名を姓名（フルネーム）で入力してください。誤変換にお気を付け下さい。",D2110="","←D列に都道府県を入力してください。",G2110="","←G列に1～3の選択肢を入力してください",H2110="","←H列に金額を入力してください",G2110=3,"",I2110="","←I列に所定労働時間を入力してください"),"")</f>
        <v/>
      </c>
    </row>
    <row r="2111" spans="1:12" ht="16.5" customHeight="1" x14ac:dyDescent="0.4">
      <c r="A2111" s="41" t="str">
        <f t="shared" si="33"/>
        <v/>
      </c>
      <c r="B2111" s="40"/>
      <c r="C2111" s="75"/>
      <c r="D2111" s="42"/>
      <c r="E2111" s="27" t="str" cm="1">
        <f t="array" ref="E2111">IFERROR(_xlfn.IFS(AND($F$4=45566,D2111="徳島"),VLOOKUP(D2111,最低賃金!$A$2:$G$49,2,FALSE),OR($F$4&lt;&gt;45566,D2111&lt;&gt;"徳島"),VLOOKUP(D2111,最低賃金!$A$2:$G$49,4,FALSE)),"")</f>
        <v/>
      </c>
      <c r="F2111" s="27" t="str">
        <f>IFERROR(VLOOKUP(D2111,最低賃金!$A$3:$G$49,6,FALSE),"")</f>
        <v/>
      </c>
      <c r="G2111" s="42"/>
      <c r="H2111" s="19"/>
      <c r="I2111" s="81"/>
      <c r="J2111" s="27" t="str" cm="1">
        <f t="array" ref="J2111">IFERROR(_xlfn.IFS(COUNTBLANK(G2111:I2111)=3,"",H2111="","H列に金額を入力してください",G2111=3,H2111,I2111="","I列に労働時間を入力してください",G2111=1,ROUND(H2111/(I2111*24),0),G2111=2,ROUND(H2111/(I2111*24),0)),"")</f>
        <v/>
      </c>
      <c r="K2111" s="80" t="str" cm="1">
        <f t="array" ref="K2111">IFERROR(_xlfn.IFS(D2111="","",J2111&lt;E2111,"×（法定外・要件外となる従業員です）",J2111&lt;=F2111,"〇",J2111&gt;F2111,"ー（要件外となる従業員です）"),"")</f>
        <v/>
      </c>
      <c r="L2111" s="25" t="str" cm="1">
        <f t="array" ref="L2111">IFERROR(_xlfn.IFS(COUNTBLANK(C2111:J2111)=8,"",C2111="","←C列に従業員名を姓名（フルネーム）で入力してください。誤変換にお気を付け下さい。",D2111="","←D列に都道府県を入力してください。",G2111="","←G列に1～3の選択肢を入力してください",H2111="","←H列に金額を入力してください",G2111=3,"",I2111="","←I列に所定労働時間を入力してください"),"")</f>
        <v/>
      </c>
    </row>
    <row r="2112" spans="1:12" ht="16.5" customHeight="1" x14ac:dyDescent="0.4">
      <c r="A2112" s="41" t="str">
        <f t="shared" si="33"/>
        <v/>
      </c>
      <c r="B2112" s="40"/>
      <c r="C2112" s="75"/>
      <c r="D2112" s="42"/>
      <c r="E2112" s="27" t="str" cm="1">
        <f t="array" ref="E2112">IFERROR(_xlfn.IFS(AND($F$4=45566,D2112="徳島"),VLOOKUP(D2112,最低賃金!$A$2:$G$49,2,FALSE),OR($F$4&lt;&gt;45566,D2112&lt;&gt;"徳島"),VLOOKUP(D2112,最低賃金!$A$2:$G$49,4,FALSE)),"")</f>
        <v/>
      </c>
      <c r="F2112" s="27" t="str">
        <f>IFERROR(VLOOKUP(D2112,最低賃金!$A$3:$G$49,6,FALSE),"")</f>
        <v/>
      </c>
      <c r="G2112" s="42"/>
      <c r="H2112" s="19"/>
      <c r="I2112" s="81"/>
      <c r="J2112" s="27" t="str" cm="1">
        <f t="array" ref="J2112">IFERROR(_xlfn.IFS(COUNTBLANK(G2112:I2112)=3,"",H2112="","H列に金額を入力してください",G2112=3,H2112,I2112="","I列に労働時間を入力してください",G2112=1,ROUND(H2112/(I2112*24),0),G2112=2,ROUND(H2112/(I2112*24),0)),"")</f>
        <v/>
      </c>
      <c r="K2112" s="80" t="str" cm="1">
        <f t="array" ref="K2112">IFERROR(_xlfn.IFS(D2112="","",J2112&lt;E2112,"×（法定外・要件外となる従業員です）",J2112&lt;=F2112,"〇",J2112&gt;F2112,"ー（要件外となる従業員です）"),"")</f>
        <v/>
      </c>
      <c r="L2112" s="25" t="str" cm="1">
        <f t="array" ref="L2112">IFERROR(_xlfn.IFS(COUNTBLANK(C2112:J2112)=8,"",C2112="","←C列に従業員名を姓名（フルネーム）で入力してください。誤変換にお気を付け下さい。",D2112="","←D列に都道府県を入力してください。",G2112="","←G列に1～3の選択肢を入力してください",H2112="","←H列に金額を入力してください",G2112=3,"",I2112="","←I列に所定労働時間を入力してください"),"")</f>
        <v/>
      </c>
    </row>
    <row r="2113" spans="1:12" ht="16.5" customHeight="1" x14ac:dyDescent="0.4">
      <c r="A2113" s="41" t="str">
        <f t="shared" si="33"/>
        <v/>
      </c>
      <c r="B2113" s="40"/>
      <c r="C2113" s="75"/>
      <c r="D2113" s="42"/>
      <c r="E2113" s="27" t="str" cm="1">
        <f t="array" ref="E2113">IFERROR(_xlfn.IFS(AND($F$4=45566,D2113="徳島"),VLOOKUP(D2113,最低賃金!$A$2:$G$49,2,FALSE),OR($F$4&lt;&gt;45566,D2113&lt;&gt;"徳島"),VLOOKUP(D2113,最低賃金!$A$2:$G$49,4,FALSE)),"")</f>
        <v/>
      </c>
      <c r="F2113" s="27" t="str">
        <f>IFERROR(VLOOKUP(D2113,最低賃金!$A$3:$G$49,6,FALSE),"")</f>
        <v/>
      </c>
      <c r="G2113" s="42"/>
      <c r="H2113" s="19"/>
      <c r="I2113" s="81"/>
      <c r="J2113" s="27" t="str" cm="1">
        <f t="array" ref="J2113">IFERROR(_xlfn.IFS(COUNTBLANK(G2113:I2113)=3,"",H2113="","H列に金額を入力してください",G2113=3,H2113,I2113="","I列に労働時間を入力してください",G2113=1,ROUND(H2113/(I2113*24),0),G2113=2,ROUND(H2113/(I2113*24),0)),"")</f>
        <v/>
      </c>
      <c r="K2113" s="80" t="str" cm="1">
        <f t="array" ref="K2113">IFERROR(_xlfn.IFS(D2113="","",J2113&lt;E2113,"×（法定外・要件外となる従業員です）",J2113&lt;=F2113,"〇",J2113&gt;F2113,"ー（要件外となる従業員です）"),"")</f>
        <v/>
      </c>
      <c r="L2113" s="25" t="str" cm="1">
        <f t="array" ref="L2113">IFERROR(_xlfn.IFS(COUNTBLANK(C2113:J2113)=8,"",C2113="","←C列に従業員名を姓名（フルネーム）で入力してください。誤変換にお気を付け下さい。",D2113="","←D列に都道府県を入力してください。",G2113="","←G列に1～3の選択肢を入力してください",H2113="","←H列に金額を入力してください",G2113=3,"",I2113="","←I列に所定労働時間を入力してください"),"")</f>
        <v/>
      </c>
    </row>
    <row r="2114" spans="1:12" ht="16.5" customHeight="1" x14ac:dyDescent="0.4">
      <c r="A2114" s="41" t="str">
        <f t="shared" si="33"/>
        <v/>
      </c>
      <c r="B2114" s="40"/>
      <c r="C2114" s="75"/>
      <c r="D2114" s="42"/>
      <c r="E2114" s="27" t="str" cm="1">
        <f t="array" ref="E2114">IFERROR(_xlfn.IFS(AND($F$4=45566,D2114="徳島"),VLOOKUP(D2114,最低賃金!$A$2:$G$49,2,FALSE),OR($F$4&lt;&gt;45566,D2114&lt;&gt;"徳島"),VLOOKUP(D2114,最低賃金!$A$2:$G$49,4,FALSE)),"")</f>
        <v/>
      </c>
      <c r="F2114" s="27" t="str">
        <f>IFERROR(VLOOKUP(D2114,最低賃金!$A$3:$G$49,6,FALSE),"")</f>
        <v/>
      </c>
      <c r="G2114" s="42"/>
      <c r="H2114" s="19"/>
      <c r="I2114" s="81"/>
      <c r="J2114" s="27" t="str" cm="1">
        <f t="array" ref="J2114">IFERROR(_xlfn.IFS(COUNTBLANK(G2114:I2114)=3,"",H2114="","H列に金額を入力してください",G2114=3,H2114,I2114="","I列に労働時間を入力してください",G2114=1,ROUND(H2114/(I2114*24),0),G2114=2,ROUND(H2114/(I2114*24),0)),"")</f>
        <v/>
      </c>
      <c r="K2114" s="80" t="str" cm="1">
        <f t="array" ref="K2114">IFERROR(_xlfn.IFS(D2114="","",J2114&lt;E2114,"×（法定外・要件外となる従業員です）",J2114&lt;=F2114,"〇",J2114&gt;F2114,"ー（要件外となる従業員です）"),"")</f>
        <v/>
      </c>
      <c r="L2114" s="25" t="str" cm="1">
        <f t="array" ref="L2114">IFERROR(_xlfn.IFS(COUNTBLANK(C2114:J2114)=8,"",C2114="","←C列に従業員名を姓名（フルネーム）で入力してください。誤変換にお気を付け下さい。",D2114="","←D列に都道府県を入力してください。",G2114="","←G列に1～3の選択肢を入力してください",H2114="","←H列に金額を入力してください",G2114=3,"",I2114="","←I列に所定労働時間を入力してください"),"")</f>
        <v/>
      </c>
    </row>
    <row r="2115" spans="1:12" ht="16.5" customHeight="1" x14ac:dyDescent="0.4">
      <c r="A2115" s="41" t="str">
        <f t="shared" si="33"/>
        <v/>
      </c>
      <c r="B2115" s="40"/>
      <c r="C2115" s="75"/>
      <c r="D2115" s="42"/>
      <c r="E2115" s="27" t="str" cm="1">
        <f t="array" ref="E2115">IFERROR(_xlfn.IFS(AND($F$4=45566,D2115="徳島"),VLOOKUP(D2115,最低賃金!$A$2:$G$49,2,FALSE),OR($F$4&lt;&gt;45566,D2115&lt;&gt;"徳島"),VLOOKUP(D2115,最低賃金!$A$2:$G$49,4,FALSE)),"")</f>
        <v/>
      </c>
      <c r="F2115" s="27" t="str">
        <f>IFERROR(VLOOKUP(D2115,最低賃金!$A$3:$G$49,6,FALSE),"")</f>
        <v/>
      </c>
      <c r="G2115" s="42"/>
      <c r="H2115" s="19"/>
      <c r="I2115" s="81"/>
      <c r="J2115" s="27" t="str" cm="1">
        <f t="array" ref="J2115">IFERROR(_xlfn.IFS(COUNTBLANK(G2115:I2115)=3,"",H2115="","H列に金額を入力してください",G2115=3,H2115,I2115="","I列に労働時間を入力してください",G2115=1,ROUND(H2115/(I2115*24),0),G2115=2,ROUND(H2115/(I2115*24),0)),"")</f>
        <v/>
      </c>
      <c r="K2115" s="80" t="str" cm="1">
        <f t="array" ref="K2115">IFERROR(_xlfn.IFS(D2115="","",J2115&lt;E2115,"×（法定外・要件外となる従業員です）",J2115&lt;=F2115,"〇",J2115&gt;F2115,"ー（要件外となる従業員です）"),"")</f>
        <v/>
      </c>
      <c r="L2115" s="25" t="str" cm="1">
        <f t="array" ref="L2115">IFERROR(_xlfn.IFS(COUNTBLANK(C2115:J2115)=8,"",C2115="","←C列に従業員名を姓名（フルネーム）で入力してください。誤変換にお気を付け下さい。",D2115="","←D列に都道府県を入力してください。",G2115="","←G列に1～3の選択肢を入力してください",H2115="","←H列に金額を入力してください",G2115=3,"",I2115="","←I列に所定労働時間を入力してください"),"")</f>
        <v/>
      </c>
    </row>
    <row r="2116" spans="1:12" ht="16.5" customHeight="1" x14ac:dyDescent="0.4">
      <c r="A2116" s="41" t="str">
        <f t="shared" si="33"/>
        <v/>
      </c>
      <c r="B2116" s="40"/>
      <c r="C2116" s="75"/>
      <c r="D2116" s="42"/>
      <c r="E2116" s="27" t="str" cm="1">
        <f t="array" ref="E2116">IFERROR(_xlfn.IFS(AND($F$4=45566,D2116="徳島"),VLOOKUP(D2116,最低賃金!$A$2:$G$49,2,FALSE),OR($F$4&lt;&gt;45566,D2116&lt;&gt;"徳島"),VLOOKUP(D2116,最低賃金!$A$2:$G$49,4,FALSE)),"")</f>
        <v/>
      </c>
      <c r="F2116" s="27" t="str">
        <f>IFERROR(VLOOKUP(D2116,最低賃金!$A$3:$G$49,6,FALSE),"")</f>
        <v/>
      </c>
      <c r="G2116" s="42"/>
      <c r="H2116" s="19"/>
      <c r="I2116" s="81"/>
      <c r="J2116" s="27" t="str" cm="1">
        <f t="array" ref="J2116">IFERROR(_xlfn.IFS(COUNTBLANK(G2116:I2116)=3,"",H2116="","H列に金額を入力してください",G2116=3,H2116,I2116="","I列に労働時間を入力してください",G2116=1,ROUND(H2116/(I2116*24),0),G2116=2,ROUND(H2116/(I2116*24),0)),"")</f>
        <v/>
      </c>
      <c r="K2116" s="80" t="str" cm="1">
        <f t="array" ref="K2116">IFERROR(_xlfn.IFS(D2116="","",J2116&lt;E2116,"×（法定外・要件外となる従業員です）",J2116&lt;=F2116,"〇",J2116&gt;F2116,"ー（要件外となる従業員です）"),"")</f>
        <v/>
      </c>
      <c r="L2116" s="25" t="str" cm="1">
        <f t="array" ref="L2116">IFERROR(_xlfn.IFS(COUNTBLANK(C2116:J2116)=8,"",C2116="","←C列に従業員名を姓名（フルネーム）で入力してください。誤変換にお気を付け下さい。",D2116="","←D列に都道府県を入力してください。",G2116="","←G列に1～3の選択肢を入力してください",H2116="","←H列に金額を入力してください",G2116=3,"",I2116="","←I列に所定労働時間を入力してください"),"")</f>
        <v/>
      </c>
    </row>
    <row r="2117" spans="1:12" ht="16.5" customHeight="1" x14ac:dyDescent="0.4">
      <c r="A2117" s="41" t="str">
        <f t="shared" si="33"/>
        <v/>
      </c>
      <c r="B2117" s="40"/>
      <c r="C2117" s="75"/>
      <c r="D2117" s="42"/>
      <c r="E2117" s="27" t="str" cm="1">
        <f t="array" ref="E2117">IFERROR(_xlfn.IFS(AND($F$4=45566,D2117="徳島"),VLOOKUP(D2117,最低賃金!$A$2:$G$49,2,FALSE),OR($F$4&lt;&gt;45566,D2117&lt;&gt;"徳島"),VLOOKUP(D2117,最低賃金!$A$2:$G$49,4,FALSE)),"")</f>
        <v/>
      </c>
      <c r="F2117" s="27" t="str">
        <f>IFERROR(VLOOKUP(D2117,最低賃金!$A$3:$G$49,6,FALSE),"")</f>
        <v/>
      </c>
      <c r="G2117" s="42"/>
      <c r="H2117" s="19"/>
      <c r="I2117" s="81"/>
      <c r="J2117" s="27" t="str" cm="1">
        <f t="array" ref="J2117">IFERROR(_xlfn.IFS(COUNTBLANK(G2117:I2117)=3,"",H2117="","H列に金額を入力してください",G2117=3,H2117,I2117="","I列に労働時間を入力してください",G2117=1,ROUND(H2117/(I2117*24),0),G2117=2,ROUND(H2117/(I2117*24),0)),"")</f>
        <v/>
      </c>
      <c r="K2117" s="80" t="str" cm="1">
        <f t="array" ref="K2117">IFERROR(_xlfn.IFS(D2117="","",J2117&lt;E2117,"×（法定外・要件外となる従業員です）",J2117&lt;=F2117,"〇",J2117&gt;F2117,"ー（要件外となる従業員です）"),"")</f>
        <v/>
      </c>
      <c r="L2117" s="25" t="str" cm="1">
        <f t="array" ref="L2117">IFERROR(_xlfn.IFS(COUNTBLANK(C2117:J2117)=8,"",C2117="","←C列に従業員名を姓名（フルネーム）で入力してください。誤変換にお気を付け下さい。",D2117="","←D列に都道府県を入力してください。",G2117="","←G列に1～3の選択肢を入力してください",H2117="","←H列に金額を入力してください",G2117=3,"",I2117="","←I列に所定労働時間を入力してください"),"")</f>
        <v/>
      </c>
    </row>
    <row r="2118" spans="1:12" ht="16.5" customHeight="1" x14ac:dyDescent="0.4">
      <c r="A2118" s="41" t="str">
        <f t="shared" si="33"/>
        <v/>
      </c>
      <c r="B2118" s="40"/>
      <c r="C2118" s="75"/>
      <c r="D2118" s="42"/>
      <c r="E2118" s="27" t="str" cm="1">
        <f t="array" ref="E2118">IFERROR(_xlfn.IFS(AND($F$4=45566,D2118="徳島"),VLOOKUP(D2118,最低賃金!$A$2:$G$49,2,FALSE),OR($F$4&lt;&gt;45566,D2118&lt;&gt;"徳島"),VLOOKUP(D2118,最低賃金!$A$2:$G$49,4,FALSE)),"")</f>
        <v/>
      </c>
      <c r="F2118" s="27" t="str">
        <f>IFERROR(VLOOKUP(D2118,最低賃金!$A$3:$G$49,6,FALSE),"")</f>
        <v/>
      </c>
      <c r="G2118" s="42"/>
      <c r="H2118" s="19"/>
      <c r="I2118" s="81"/>
      <c r="J2118" s="27" t="str" cm="1">
        <f t="array" ref="J2118">IFERROR(_xlfn.IFS(COUNTBLANK(G2118:I2118)=3,"",H2118="","H列に金額を入力してください",G2118=3,H2118,I2118="","I列に労働時間を入力してください",G2118=1,ROUND(H2118/(I2118*24),0),G2118=2,ROUND(H2118/(I2118*24),0)),"")</f>
        <v/>
      </c>
      <c r="K2118" s="80" t="str" cm="1">
        <f t="array" ref="K2118">IFERROR(_xlfn.IFS(D2118="","",J2118&lt;E2118,"×（法定外・要件外となる従業員です）",J2118&lt;=F2118,"〇",J2118&gt;F2118,"ー（要件外となる従業員です）"),"")</f>
        <v/>
      </c>
      <c r="L2118" s="25" t="str" cm="1">
        <f t="array" ref="L2118">IFERROR(_xlfn.IFS(COUNTBLANK(C2118:J2118)=8,"",C2118="","←C列に従業員名を姓名（フルネーム）で入力してください。誤変換にお気を付け下さい。",D2118="","←D列に都道府県を入力してください。",G2118="","←G列に1～3の選択肢を入力してください",H2118="","←H列に金額を入力してください",G2118=3,"",I2118="","←I列に所定労働時間を入力してください"),"")</f>
        <v/>
      </c>
    </row>
    <row r="2119" spans="1:12" ht="16.5" customHeight="1" x14ac:dyDescent="0.4">
      <c r="A2119" s="41" t="str">
        <f t="shared" si="33"/>
        <v/>
      </c>
      <c r="B2119" s="40"/>
      <c r="C2119" s="75"/>
      <c r="D2119" s="42"/>
      <c r="E2119" s="27" t="str" cm="1">
        <f t="array" ref="E2119">IFERROR(_xlfn.IFS(AND($F$4=45566,D2119="徳島"),VLOOKUP(D2119,最低賃金!$A$2:$G$49,2,FALSE),OR($F$4&lt;&gt;45566,D2119&lt;&gt;"徳島"),VLOOKUP(D2119,最低賃金!$A$2:$G$49,4,FALSE)),"")</f>
        <v/>
      </c>
      <c r="F2119" s="27" t="str">
        <f>IFERROR(VLOOKUP(D2119,最低賃金!$A$3:$G$49,6,FALSE),"")</f>
        <v/>
      </c>
      <c r="G2119" s="42"/>
      <c r="H2119" s="19"/>
      <c r="I2119" s="81"/>
      <c r="J2119" s="27" t="str" cm="1">
        <f t="array" ref="J2119">IFERROR(_xlfn.IFS(COUNTBLANK(G2119:I2119)=3,"",H2119="","H列に金額を入力してください",G2119=3,H2119,I2119="","I列に労働時間を入力してください",G2119=1,ROUND(H2119/(I2119*24),0),G2119=2,ROUND(H2119/(I2119*24),0)),"")</f>
        <v/>
      </c>
      <c r="K2119" s="80" t="str" cm="1">
        <f t="array" ref="K2119">IFERROR(_xlfn.IFS(D2119="","",J2119&lt;E2119,"×（法定外・要件外となる従業員です）",J2119&lt;=F2119,"〇",J2119&gt;F2119,"ー（要件外となる従業員です）"),"")</f>
        <v/>
      </c>
      <c r="L2119" s="25" t="str" cm="1">
        <f t="array" ref="L2119">IFERROR(_xlfn.IFS(COUNTBLANK(C2119:J2119)=8,"",C2119="","←C列に従業員名を姓名（フルネーム）で入力してください。誤変換にお気を付け下さい。",D2119="","←D列に都道府県を入力してください。",G2119="","←G列に1～3の選択肢を入力してください",H2119="","←H列に金額を入力してください",G2119=3,"",I2119="","←I列に所定労働時間を入力してください"),"")</f>
        <v/>
      </c>
    </row>
    <row r="2120" spans="1:12" ht="16.5" customHeight="1" x14ac:dyDescent="0.4">
      <c r="A2120" s="41" t="str">
        <f t="shared" si="33"/>
        <v/>
      </c>
      <c r="B2120" s="40"/>
      <c r="C2120" s="75"/>
      <c r="D2120" s="42"/>
      <c r="E2120" s="27" t="str" cm="1">
        <f t="array" ref="E2120">IFERROR(_xlfn.IFS(AND($F$4=45566,D2120="徳島"),VLOOKUP(D2120,最低賃金!$A$2:$G$49,2,FALSE),OR($F$4&lt;&gt;45566,D2120&lt;&gt;"徳島"),VLOOKUP(D2120,最低賃金!$A$2:$G$49,4,FALSE)),"")</f>
        <v/>
      </c>
      <c r="F2120" s="27" t="str">
        <f>IFERROR(VLOOKUP(D2120,最低賃金!$A$3:$G$49,6,FALSE),"")</f>
        <v/>
      </c>
      <c r="G2120" s="42"/>
      <c r="H2120" s="19"/>
      <c r="I2120" s="81"/>
      <c r="J2120" s="27" t="str" cm="1">
        <f t="array" ref="J2120">IFERROR(_xlfn.IFS(COUNTBLANK(G2120:I2120)=3,"",H2120="","H列に金額を入力してください",G2120=3,H2120,I2120="","I列に労働時間を入力してください",G2120=1,ROUND(H2120/(I2120*24),0),G2120=2,ROUND(H2120/(I2120*24),0)),"")</f>
        <v/>
      </c>
      <c r="K2120" s="80" t="str" cm="1">
        <f t="array" ref="K2120">IFERROR(_xlfn.IFS(D2120="","",J2120&lt;E2120,"×（法定外・要件外となる従業員です）",J2120&lt;=F2120,"〇",J2120&gt;F2120,"ー（要件外となる従業員です）"),"")</f>
        <v/>
      </c>
      <c r="L2120" s="25" t="str" cm="1">
        <f t="array" ref="L2120">IFERROR(_xlfn.IFS(COUNTBLANK(C2120:J2120)=8,"",C2120="","←C列に従業員名を姓名（フルネーム）で入力してください。誤変換にお気を付け下さい。",D2120="","←D列に都道府県を入力してください。",G2120="","←G列に1～3の選択肢を入力してください",H2120="","←H列に金額を入力してください",G2120=3,"",I2120="","←I列に所定労働時間を入力してください"),"")</f>
        <v/>
      </c>
    </row>
    <row r="2121" spans="1:12" ht="16.5" customHeight="1" x14ac:dyDescent="0.4">
      <c r="A2121" s="41" t="str">
        <f t="shared" si="33"/>
        <v/>
      </c>
      <c r="B2121" s="40"/>
      <c r="C2121" s="75"/>
      <c r="D2121" s="42"/>
      <c r="E2121" s="27" t="str" cm="1">
        <f t="array" ref="E2121">IFERROR(_xlfn.IFS(AND($F$4=45566,D2121="徳島"),VLOOKUP(D2121,最低賃金!$A$2:$G$49,2,FALSE),OR($F$4&lt;&gt;45566,D2121&lt;&gt;"徳島"),VLOOKUP(D2121,最低賃金!$A$2:$G$49,4,FALSE)),"")</f>
        <v/>
      </c>
      <c r="F2121" s="27" t="str">
        <f>IFERROR(VLOOKUP(D2121,最低賃金!$A$3:$G$49,6,FALSE),"")</f>
        <v/>
      </c>
      <c r="G2121" s="42"/>
      <c r="H2121" s="19"/>
      <c r="I2121" s="81"/>
      <c r="J2121" s="27" t="str" cm="1">
        <f t="array" ref="J2121">IFERROR(_xlfn.IFS(COUNTBLANK(G2121:I2121)=3,"",H2121="","H列に金額を入力してください",G2121=3,H2121,I2121="","I列に労働時間を入力してください",G2121=1,ROUND(H2121/(I2121*24),0),G2121=2,ROUND(H2121/(I2121*24),0)),"")</f>
        <v/>
      </c>
      <c r="K2121" s="80" t="str" cm="1">
        <f t="array" ref="K2121">IFERROR(_xlfn.IFS(D2121="","",J2121&lt;E2121,"×（法定外・要件外となる従業員です）",J2121&lt;=F2121,"〇",J2121&gt;F2121,"ー（要件外となる従業員です）"),"")</f>
        <v/>
      </c>
      <c r="L2121" s="25" t="str" cm="1">
        <f t="array" ref="L2121">IFERROR(_xlfn.IFS(COUNTBLANK(C2121:J2121)=8,"",C2121="","←C列に従業員名を姓名（フルネーム）で入力してください。誤変換にお気を付け下さい。",D2121="","←D列に都道府県を入力してください。",G2121="","←G列に1～3の選択肢を入力してください",H2121="","←H列に金額を入力してください",G2121=3,"",I2121="","←I列に所定労働時間を入力してください"),"")</f>
        <v/>
      </c>
    </row>
    <row r="2122" spans="1:12" ht="16.5" customHeight="1" x14ac:dyDescent="0.4">
      <c r="A2122" s="41" t="str">
        <f t="shared" si="33"/>
        <v/>
      </c>
      <c r="B2122" s="40"/>
      <c r="C2122" s="75"/>
      <c r="D2122" s="42"/>
      <c r="E2122" s="27" t="str" cm="1">
        <f t="array" ref="E2122">IFERROR(_xlfn.IFS(AND($F$4=45566,D2122="徳島"),VLOOKUP(D2122,最低賃金!$A$2:$G$49,2,FALSE),OR($F$4&lt;&gt;45566,D2122&lt;&gt;"徳島"),VLOOKUP(D2122,最低賃金!$A$2:$G$49,4,FALSE)),"")</f>
        <v/>
      </c>
      <c r="F2122" s="27" t="str">
        <f>IFERROR(VLOOKUP(D2122,最低賃金!$A$3:$G$49,6,FALSE),"")</f>
        <v/>
      </c>
      <c r="G2122" s="42"/>
      <c r="H2122" s="19"/>
      <c r="I2122" s="81"/>
      <c r="J2122" s="27" t="str" cm="1">
        <f t="array" ref="J2122">IFERROR(_xlfn.IFS(COUNTBLANK(G2122:I2122)=3,"",H2122="","H列に金額を入力してください",G2122=3,H2122,I2122="","I列に労働時間を入力してください",G2122=1,ROUND(H2122/(I2122*24),0),G2122=2,ROUND(H2122/(I2122*24),0)),"")</f>
        <v/>
      </c>
      <c r="K2122" s="80" t="str" cm="1">
        <f t="array" ref="K2122">IFERROR(_xlfn.IFS(D2122="","",J2122&lt;E2122,"×（法定外・要件外となる従業員です）",J2122&lt;=F2122,"〇",J2122&gt;F2122,"ー（要件外となる従業員です）"),"")</f>
        <v/>
      </c>
      <c r="L2122" s="25" t="str" cm="1">
        <f t="array" ref="L2122">IFERROR(_xlfn.IFS(COUNTBLANK(C2122:J2122)=8,"",C2122="","←C列に従業員名を姓名（フルネーム）で入力してください。誤変換にお気を付け下さい。",D2122="","←D列に都道府県を入力してください。",G2122="","←G列に1～3の選択肢を入力してください",H2122="","←H列に金額を入力してください",G2122=3,"",I2122="","←I列に所定労働時間を入力してください"),"")</f>
        <v/>
      </c>
    </row>
    <row r="2123" spans="1:12" ht="16.5" customHeight="1" x14ac:dyDescent="0.4">
      <c r="A2123" s="41" t="str">
        <f t="shared" si="33"/>
        <v/>
      </c>
      <c r="B2123" s="40"/>
      <c r="C2123" s="75"/>
      <c r="D2123" s="42"/>
      <c r="E2123" s="27" t="str" cm="1">
        <f t="array" ref="E2123">IFERROR(_xlfn.IFS(AND($F$4=45566,D2123="徳島"),VLOOKUP(D2123,最低賃金!$A$2:$G$49,2,FALSE),OR($F$4&lt;&gt;45566,D2123&lt;&gt;"徳島"),VLOOKUP(D2123,最低賃金!$A$2:$G$49,4,FALSE)),"")</f>
        <v/>
      </c>
      <c r="F2123" s="27" t="str">
        <f>IFERROR(VLOOKUP(D2123,最低賃金!$A$3:$G$49,6,FALSE),"")</f>
        <v/>
      </c>
      <c r="G2123" s="42"/>
      <c r="H2123" s="19"/>
      <c r="I2123" s="81"/>
      <c r="J2123" s="27" t="str" cm="1">
        <f t="array" ref="J2123">IFERROR(_xlfn.IFS(COUNTBLANK(G2123:I2123)=3,"",H2123="","H列に金額を入力してください",G2123=3,H2123,I2123="","I列に労働時間を入力してください",G2123=1,ROUND(H2123/(I2123*24),0),G2123=2,ROUND(H2123/(I2123*24),0)),"")</f>
        <v/>
      </c>
      <c r="K2123" s="80" t="str" cm="1">
        <f t="array" ref="K2123">IFERROR(_xlfn.IFS(D2123="","",J2123&lt;E2123,"×（法定外・要件外となる従業員です）",J2123&lt;=F2123,"〇",J2123&gt;F2123,"ー（要件外となる従業員です）"),"")</f>
        <v/>
      </c>
      <c r="L2123" s="25" t="str" cm="1">
        <f t="array" ref="L2123">IFERROR(_xlfn.IFS(COUNTBLANK(C2123:J2123)=8,"",C2123="","←C列に従業員名を姓名（フルネーム）で入力してください。誤変換にお気を付け下さい。",D2123="","←D列に都道府県を入力してください。",G2123="","←G列に1～3の選択肢を入力してください",H2123="","←H列に金額を入力してください",G2123=3,"",I2123="","←I列に所定労働時間を入力してください"),"")</f>
        <v/>
      </c>
    </row>
    <row r="2124" spans="1:12" ht="16.5" customHeight="1" x14ac:dyDescent="0.4">
      <c r="A2124" s="41" t="str">
        <f t="shared" si="33"/>
        <v/>
      </c>
      <c r="B2124" s="40"/>
      <c r="C2124" s="75"/>
      <c r="D2124" s="42"/>
      <c r="E2124" s="27" t="str" cm="1">
        <f t="array" ref="E2124">IFERROR(_xlfn.IFS(AND($F$4=45566,D2124="徳島"),VLOOKUP(D2124,最低賃金!$A$2:$G$49,2,FALSE),OR($F$4&lt;&gt;45566,D2124&lt;&gt;"徳島"),VLOOKUP(D2124,最低賃金!$A$2:$G$49,4,FALSE)),"")</f>
        <v/>
      </c>
      <c r="F2124" s="27" t="str">
        <f>IFERROR(VLOOKUP(D2124,最低賃金!$A$3:$G$49,6,FALSE),"")</f>
        <v/>
      </c>
      <c r="G2124" s="42"/>
      <c r="H2124" s="19"/>
      <c r="I2124" s="81"/>
      <c r="J2124" s="27" t="str" cm="1">
        <f t="array" ref="J2124">IFERROR(_xlfn.IFS(COUNTBLANK(G2124:I2124)=3,"",H2124="","H列に金額を入力してください",G2124=3,H2124,I2124="","I列に労働時間を入力してください",G2124=1,ROUND(H2124/(I2124*24),0),G2124=2,ROUND(H2124/(I2124*24),0)),"")</f>
        <v/>
      </c>
      <c r="K2124" s="80" t="str" cm="1">
        <f t="array" ref="K2124">IFERROR(_xlfn.IFS(D2124="","",J2124&lt;E2124,"×（法定外・要件外となる従業員です）",J2124&lt;=F2124,"〇",J2124&gt;F2124,"ー（要件外となる従業員です）"),"")</f>
        <v/>
      </c>
      <c r="L2124" s="25" t="str" cm="1">
        <f t="array" ref="L2124">IFERROR(_xlfn.IFS(COUNTBLANK(C2124:J2124)=8,"",C2124="","←C列に従業員名を姓名（フルネーム）で入力してください。誤変換にお気を付け下さい。",D2124="","←D列に都道府県を入力してください。",G2124="","←G列に1～3の選択肢を入力してください",H2124="","←H列に金額を入力してください",G2124=3,"",I2124="","←I列に所定労働時間を入力してください"),"")</f>
        <v/>
      </c>
    </row>
    <row r="2125" spans="1:12" ht="16.5" customHeight="1" x14ac:dyDescent="0.4">
      <c r="A2125" s="41" t="str">
        <f t="shared" si="33"/>
        <v/>
      </c>
      <c r="B2125" s="40"/>
      <c r="C2125" s="75"/>
      <c r="D2125" s="42"/>
      <c r="E2125" s="27" t="str" cm="1">
        <f t="array" ref="E2125">IFERROR(_xlfn.IFS(AND($F$4=45566,D2125="徳島"),VLOOKUP(D2125,最低賃金!$A$2:$G$49,2,FALSE),OR($F$4&lt;&gt;45566,D2125&lt;&gt;"徳島"),VLOOKUP(D2125,最低賃金!$A$2:$G$49,4,FALSE)),"")</f>
        <v/>
      </c>
      <c r="F2125" s="27" t="str">
        <f>IFERROR(VLOOKUP(D2125,最低賃金!$A$3:$G$49,6,FALSE),"")</f>
        <v/>
      </c>
      <c r="G2125" s="42"/>
      <c r="H2125" s="19"/>
      <c r="I2125" s="81"/>
      <c r="J2125" s="27" t="str" cm="1">
        <f t="array" ref="J2125">IFERROR(_xlfn.IFS(COUNTBLANK(G2125:I2125)=3,"",H2125="","H列に金額を入力してください",G2125=3,H2125,I2125="","I列に労働時間を入力してください",G2125=1,ROUND(H2125/(I2125*24),0),G2125=2,ROUND(H2125/(I2125*24),0)),"")</f>
        <v/>
      </c>
      <c r="K2125" s="80" t="str" cm="1">
        <f t="array" ref="K2125">IFERROR(_xlfn.IFS(D2125="","",J2125&lt;E2125,"×（法定外・要件外となる従業員です）",J2125&lt;=F2125,"〇",J2125&gt;F2125,"ー（要件外となる従業員です）"),"")</f>
        <v/>
      </c>
      <c r="L2125" s="25" t="str" cm="1">
        <f t="array" ref="L2125">IFERROR(_xlfn.IFS(COUNTBLANK(C2125:J2125)=8,"",C2125="","←C列に従業員名を姓名（フルネーム）で入力してください。誤変換にお気を付け下さい。",D2125="","←D列に都道府県を入力してください。",G2125="","←G列に1～3の選択肢を入力してください",H2125="","←H列に金額を入力してください",G2125=3,"",I2125="","←I列に所定労働時間を入力してください"),"")</f>
        <v/>
      </c>
    </row>
    <row r="2126" spans="1:12" ht="16.5" customHeight="1" x14ac:dyDescent="0.4">
      <c r="A2126" s="41" t="str">
        <f t="shared" si="33"/>
        <v/>
      </c>
      <c r="B2126" s="40"/>
      <c r="C2126" s="75"/>
      <c r="D2126" s="42"/>
      <c r="E2126" s="27" t="str" cm="1">
        <f t="array" ref="E2126">IFERROR(_xlfn.IFS(AND($F$4=45566,D2126="徳島"),VLOOKUP(D2126,最低賃金!$A$2:$G$49,2,FALSE),OR($F$4&lt;&gt;45566,D2126&lt;&gt;"徳島"),VLOOKUP(D2126,最低賃金!$A$2:$G$49,4,FALSE)),"")</f>
        <v/>
      </c>
      <c r="F2126" s="27" t="str">
        <f>IFERROR(VLOOKUP(D2126,最低賃金!$A$3:$G$49,6,FALSE),"")</f>
        <v/>
      </c>
      <c r="G2126" s="42"/>
      <c r="H2126" s="19"/>
      <c r="I2126" s="81"/>
      <c r="J2126" s="27" t="str" cm="1">
        <f t="array" ref="J2126">IFERROR(_xlfn.IFS(COUNTBLANK(G2126:I2126)=3,"",H2126="","H列に金額を入力してください",G2126=3,H2126,I2126="","I列に労働時間を入力してください",G2126=1,ROUND(H2126/(I2126*24),0),G2126=2,ROUND(H2126/(I2126*24),0)),"")</f>
        <v/>
      </c>
      <c r="K2126" s="80" t="str" cm="1">
        <f t="array" ref="K2126">IFERROR(_xlfn.IFS(D2126="","",J2126&lt;E2126,"×（法定外・要件外となる従業員です）",J2126&lt;=F2126,"〇",J2126&gt;F2126,"ー（要件外となる従業員です）"),"")</f>
        <v/>
      </c>
      <c r="L2126" s="25" t="str" cm="1">
        <f t="array" ref="L2126">IFERROR(_xlfn.IFS(COUNTBLANK(C2126:J2126)=8,"",C2126="","←C列に従業員名を姓名（フルネーム）で入力してください。誤変換にお気を付け下さい。",D2126="","←D列に都道府県を入力してください。",G2126="","←G列に1～3の選択肢を入力してください",H2126="","←H列に金額を入力してください",G2126=3,"",I2126="","←I列に所定労働時間を入力してください"),"")</f>
        <v/>
      </c>
    </row>
    <row r="2127" spans="1:12" ht="16.5" customHeight="1" x14ac:dyDescent="0.4">
      <c r="A2127" s="41" t="str">
        <f t="shared" si="33"/>
        <v/>
      </c>
      <c r="B2127" s="40"/>
      <c r="C2127" s="75"/>
      <c r="D2127" s="42"/>
      <c r="E2127" s="27" t="str" cm="1">
        <f t="array" ref="E2127">IFERROR(_xlfn.IFS(AND($F$4=45566,D2127="徳島"),VLOOKUP(D2127,最低賃金!$A$2:$G$49,2,FALSE),OR($F$4&lt;&gt;45566,D2127&lt;&gt;"徳島"),VLOOKUP(D2127,最低賃金!$A$2:$G$49,4,FALSE)),"")</f>
        <v/>
      </c>
      <c r="F2127" s="27" t="str">
        <f>IFERROR(VLOOKUP(D2127,最低賃金!$A$3:$G$49,6,FALSE),"")</f>
        <v/>
      </c>
      <c r="G2127" s="42"/>
      <c r="H2127" s="19"/>
      <c r="I2127" s="81"/>
      <c r="J2127" s="27" t="str" cm="1">
        <f t="array" ref="J2127">IFERROR(_xlfn.IFS(COUNTBLANK(G2127:I2127)=3,"",H2127="","H列に金額を入力してください",G2127=3,H2127,I2127="","I列に労働時間を入力してください",G2127=1,ROUND(H2127/(I2127*24),0),G2127=2,ROUND(H2127/(I2127*24),0)),"")</f>
        <v/>
      </c>
      <c r="K2127" s="80" t="str" cm="1">
        <f t="array" ref="K2127">IFERROR(_xlfn.IFS(D2127="","",J2127&lt;E2127,"×（法定外・要件外となる従業員です）",J2127&lt;=F2127,"〇",J2127&gt;F2127,"ー（要件外となる従業員です）"),"")</f>
        <v/>
      </c>
      <c r="L2127" s="25" t="str" cm="1">
        <f t="array" ref="L2127">IFERROR(_xlfn.IFS(COUNTBLANK(C2127:J2127)=8,"",C2127="","←C列に従業員名を姓名（フルネーム）で入力してください。誤変換にお気を付け下さい。",D2127="","←D列に都道府県を入力してください。",G2127="","←G列に1～3の選択肢を入力してください",H2127="","←H列に金額を入力してください",G2127=3,"",I2127="","←I列に所定労働時間を入力してください"),"")</f>
        <v/>
      </c>
    </row>
    <row r="2128" spans="1:12" ht="16.5" customHeight="1" x14ac:dyDescent="0.4">
      <c r="A2128" s="41" t="str">
        <f t="shared" si="33"/>
        <v/>
      </c>
      <c r="B2128" s="40"/>
      <c r="C2128" s="75"/>
      <c r="D2128" s="42"/>
      <c r="E2128" s="27" t="str" cm="1">
        <f t="array" ref="E2128">IFERROR(_xlfn.IFS(AND($F$4=45566,D2128="徳島"),VLOOKUP(D2128,最低賃金!$A$2:$G$49,2,FALSE),OR($F$4&lt;&gt;45566,D2128&lt;&gt;"徳島"),VLOOKUP(D2128,最低賃金!$A$2:$G$49,4,FALSE)),"")</f>
        <v/>
      </c>
      <c r="F2128" s="27" t="str">
        <f>IFERROR(VLOOKUP(D2128,最低賃金!$A$3:$G$49,6,FALSE),"")</f>
        <v/>
      </c>
      <c r="G2128" s="42"/>
      <c r="H2128" s="19"/>
      <c r="I2128" s="81"/>
      <c r="J2128" s="27" t="str" cm="1">
        <f t="array" ref="J2128">IFERROR(_xlfn.IFS(COUNTBLANK(G2128:I2128)=3,"",H2128="","H列に金額を入力してください",G2128=3,H2128,I2128="","I列に労働時間を入力してください",G2128=1,ROUND(H2128/(I2128*24),0),G2128=2,ROUND(H2128/(I2128*24),0)),"")</f>
        <v/>
      </c>
      <c r="K2128" s="80" t="str" cm="1">
        <f t="array" ref="K2128">IFERROR(_xlfn.IFS(D2128="","",J2128&lt;E2128,"×（法定外・要件外となる従業員です）",J2128&lt;=F2128,"〇",J2128&gt;F2128,"ー（要件外となる従業員です）"),"")</f>
        <v/>
      </c>
      <c r="L2128" s="25" t="str" cm="1">
        <f t="array" ref="L2128">IFERROR(_xlfn.IFS(COUNTBLANK(C2128:J2128)=8,"",C2128="","←C列に従業員名を姓名（フルネーム）で入力してください。誤変換にお気を付け下さい。",D2128="","←D列に都道府県を入力してください。",G2128="","←G列に1～3の選択肢を入力してください",H2128="","←H列に金額を入力してください",G2128=3,"",I2128="","←I列に所定労働時間を入力してください"),"")</f>
        <v/>
      </c>
    </row>
    <row r="2129" spans="1:12" ht="16.5" customHeight="1" x14ac:dyDescent="0.4">
      <c r="A2129" s="41" t="str">
        <f t="shared" si="33"/>
        <v/>
      </c>
      <c r="B2129" s="40"/>
      <c r="C2129" s="75"/>
      <c r="D2129" s="42"/>
      <c r="E2129" s="27" t="str" cm="1">
        <f t="array" ref="E2129">IFERROR(_xlfn.IFS(AND($F$4=45566,D2129="徳島"),VLOOKUP(D2129,最低賃金!$A$2:$G$49,2,FALSE),OR($F$4&lt;&gt;45566,D2129&lt;&gt;"徳島"),VLOOKUP(D2129,最低賃金!$A$2:$G$49,4,FALSE)),"")</f>
        <v/>
      </c>
      <c r="F2129" s="27" t="str">
        <f>IFERROR(VLOOKUP(D2129,最低賃金!$A$3:$G$49,6,FALSE),"")</f>
        <v/>
      </c>
      <c r="G2129" s="42"/>
      <c r="H2129" s="19"/>
      <c r="I2129" s="81"/>
      <c r="J2129" s="27" t="str" cm="1">
        <f t="array" ref="J2129">IFERROR(_xlfn.IFS(COUNTBLANK(G2129:I2129)=3,"",H2129="","H列に金額を入力してください",G2129=3,H2129,I2129="","I列に労働時間を入力してください",G2129=1,ROUND(H2129/(I2129*24),0),G2129=2,ROUND(H2129/(I2129*24),0)),"")</f>
        <v/>
      </c>
      <c r="K2129" s="80" t="str" cm="1">
        <f t="array" ref="K2129">IFERROR(_xlfn.IFS(D2129="","",J2129&lt;E2129,"×（法定外・要件外となる従業員です）",J2129&lt;=F2129,"〇",J2129&gt;F2129,"ー（要件外となる従業員です）"),"")</f>
        <v/>
      </c>
      <c r="L2129" s="25" t="str" cm="1">
        <f t="array" ref="L2129">IFERROR(_xlfn.IFS(COUNTBLANK(C2129:J2129)=8,"",C2129="","←C列に従業員名を姓名（フルネーム）で入力してください。誤変換にお気を付け下さい。",D2129="","←D列に都道府県を入力してください。",G2129="","←G列に1～3の選択肢を入力してください",H2129="","←H列に金額を入力してください",G2129=3,"",I2129="","←I列に所定労働時間を入力してください"),"")</f>
        <v/>
      </c>
    </row>
    <row r="2130" spans="1:12" ht="16.5" customHeight="1" x14ac:dyDescent="0.4">
      <c r="A2130" s="41" t="str">
        <f t="shared" si="33"/>
        <v/>
      </c>
      <c r="B2130" s="40"/>
      <c r="C2130" s="75"/>
      <c r="D2130" s="42"/>
      <c r="E2130" s="27" t="str" cm="1">
        <f t="array" ref="E2130">IFERROR(_xlfn.IFS(AND($F$4=45566,D2130="徳島"),VLOOKUP(D2130,最低賃金!$A$2:$G$49,2,FALSE),OR($F$4&lt;&gt;45566,D2130&lt;&gt;"徳島"),VLOOKUP(D2130,最低賃金!$A$2:$G$49,4,FALSE)),"")</f>
        <v/>
      </c>
      <c r="F2130" s="27" t="str">
        <f>IFERROR(VLOOKUP(D2130,最低賃金!$A$3:$G$49,6,FALSE),"")</f>
        <v/>
      </c>
      <c r="G2130" s="42"/>
      <c r="H2130" s="19"/>
      <c r="I2130" s="81"/>
      <c r="J2130" s="27" t="str" cm="1">
        <f t="array" ref="J2130">IFERROR(_xlfn.IFS(COUNTBLANK(G2130:I2130)=3,"",H2130="","H列に金額を入力してください",G2130=3,H2130,I2130="","I列に労働時間を入力してください",G2130=1,ROUND(H2130/(I2130*24),0),G2130=2,ROUND(H2130/(I2130*24),0)),"")</f>
        <v/>
      </c>
      <c r="K2130" s="80" t="str" cm="1">
        <f t="array" ref="K2130">IFERROR(_xlfn.IFS(D2130="","",J2130&lt;E2130,"×（法定外・要件外となる従業員です）",J2130&lt;=F2130,"〇",J2130&gt;F2130,"ー（要件外となる従業員です）"),"")</f>
        <v/>
      </c>
      <c r="L2130" s="25" t="str" cm="1">
        <f t="array" ref="L2130">IFERROR(_xlfn.IFS(COUNTBLANK(C2130:J2130)=8,"",C2130="","←C列に従業員名を姓名（フルネーム）で入力してください。誤変換にお気を付け下さい。",D2130="","←D列に都道府県を入力してください。",G2130="","←G列に1～3の選択肢を入力してください",H2130="","←H列に金額を入力してください",G2130=3,"",I2130="","←I列に所定労働時間を入力してください"),"")</f>
        <v/>
      </c>
    </row>
    <row r="2131" spans="1:12" ht="16.5" customHeight="1" x14ac:dyDescent="0.4">
      <c r="A2131" s="41" t="str">
        <f t="shared" si="33"/>
        <v/>
      </c>
      <c r="B2131" s="40"/>
      <c r="C2131" s="75"/>
      <c r="D2131" s="42"/>
      <c r="E2131" s="27" t="str" cm="1">
        <f t="array" ref="E2131">IFERROR(_xlfn.IFS(AND($F$4=45566,D2131="徳島"),VLOOKUP(D2131,最低賃金!$A$2:$G$49,2,FALSE),OR($F$4&lt;&gt;45566,D2131&lt;&gt;"徳島"),VLOOKUP(D2131,最低賃金!$A$2:$G$49,4,FALSE)),"")</f>
        <v/>
      </c>
      <c r="F2131" s="27" t="str">
        <f>IFERROR(VLOOKUP(D2131,最低賃金!$A$3:$G$49,6,FALSE),"")</f>
        <v/>
      </c>
      <c r="G2131" s="42"/>
      <c r="H2131" s="19"/>
      <c r="I2131" s="81"/>
      <c r="J2131" s="27" t="str" cm="1">
        <f t="array" ref="J2131">IFERROR(_xlfn.IFS(COUNTBLANK(G2131:I2131)=3,"",H2131="","H列に金額を入力してください",G2131=3,H2131,I2131="","I列に労働時間を入力してください",G2131=1,ROUND(H2131/(I2131*24),0),G2131=2,ROUND(H2131/(I2131*24),0)),"")</f>
        <v/>
      </c>
      <c r="K2131" s="80" t="str" cm="1">
        <f t="array" ref="K2131">IFERROR(_xlfn.IFS(D2131="","",J2131&lt;E2131,"×（法定外・要件外となる従業員です）",J2131&lt;=F2131,"〇",J2131&gt;F2131,"ー（要件外となる従業員です）"),"")</f>
        <v/>
      </c>
      <c r="L2131" s="25" t="str" cm="1">
        <f t="array" ref="L2131">IFERROR(_xlfn.IFS(COUNTBLANK(C2131:J2131)=8,"",C2131="","←C列に従業員名を姓名（フルネーム）で入力してください。誤変換にお気を付け下さい。",D2131="","←D列に都道府県を入力してください。",G2131="","←G列に1～3の選択肢を入力してください",H2131="","←H列に金額を入力してください",G2131=3,"",I2131="","←I列に所定労働時間を入力してください"),"")</f>
        <v/>
      </c>
    </row>
    <row r="2132" spans="1:12" ht="16.5" customHeight="1" x14ac:dyDescent="0.4">
      <c r="A2132" s="41" t="str">
        <f t="shared" si="33"/>
        <v/>
      </c>
      <c r="B2132" s="40"/>
      <c r="C2132" s="75"/>
      <c r="D2132" s="42"/>
      <c r="E2132" s="27" t="str" cm="1">
        <f t="array" ref="E2132">IFERROR(_xlfn.IFS(AND($F$4=45566,D2132="徳島"),VLOOKUP(D2132,最低賃金!$A$2:$G$49,2,FALSE),OR($F$4&lt;&gt;45566,D2132&lt;&gt;"徳島"),VLOOKUP(D2132,最低賃金!$A$2:$G$49,4,FALSE)),"")</f>
        <v/>
      </c>
      <c r="F2132" s="27" t="str">
        <f>IFERROR(VLOOKUP(D2132,最低賃金!$A$3:$G$49,6,FALSE),"")</f>
        <v/>
      </c>
      <c r="G2132" s="42"/>
      <c r="H2132" s="19"/>
      <c r="I2132" s="81"/>
      <c r="J2132" s="27" t="str" cm="1">
        <f t="array" ref="J2132">IFERROR(_xlfn.IFS(COUNTBLANK(G2132:I2132)=3,"",H2132="","H列に金額を入力してください",G2132=3,H2132,I2132="","I列に労働時間を入力してください",G2132=1,ROUND(H2132/(I2132*24),0),G2132=2,ROUND(H2132/(I2132*24),0)),"")</f>
        <v/>
      </c>
      <c r="K2132" s="80" t="str" cm="1">
        <f t="array" ref="K2132">IFERROR(_xlfn.IFS(D2132="","",J2132&lt;E2132,"×（法定外・要件外となる従業員です）",J2132&lt;=F2132,"〇",J2132&gt;F2132,"ー（要件外となる従業員です）"),"")</f>
        <v/>
      </c>
      <c r="L2132" s="25" t="str" cm="1">
        <f t="array" ref="L2132">IFERROR(_xlfn.IFS(COUNTBLANK(C2132:J2132)=8,"",C2132="","←C列に従業員名を姓名（フルネーム）で入力してください。誤変換にお気を付け下さい。",D2132="","←D列に都道府県を入力してください。",G2132="","←G列に1～3の選択肢を入力してください",H2132="","←H列に金額を入力してください",G2132=3,"",I2132="","←I列に所定労働時間を入力してください"),"")</f>
        <v/>
      </c>
    </row>
    <row r="2133" spans="1:12" ht="16.5" customHeight="1" x14ac:dyDescent="0.4">
      <c r="A2133" s="41" t="str">
        <f t="shared" si="33"/>
        <v/>
      </c>
      <c r="B2133" s="40"/>
      <c r="C2133" s="75"/>
      <c r="D2133" s="42"/>
      <c r="E2133" s="27" t="str" cm="1">
        <f t="array" ref="E2133">IFERROR(_xlfn.IFS(AND($F$4=45566,D2133="徳島"),VLOOKUP(D2133,最低賃金!$A$2:$G$49,2,FALSE),OR($F$4&lt;&gt;45566,D2133&lt;&gt;"徳島"),VLOOKUP(D2133,最低賃金!$A$2:$G$49,4,FALSE)),"")</f>
        <v/>
      </c>
      <c r="F2133" s="27" t="str">
        <f>IFERROR(VLOOKUP(D2133,最低賃金!$A$3:$G$49,6,FALSE),"")</f>
        <v/>
      </c>
      <c r="G2133" s="42"/>
      <c r="H2133" s="19"/>
      <c r="I2133" s="81"/>
      <c r="J2133" s="27" t="str" cm="1">
        <f t="array" ref="J2133">IFERROR(_xlfn.IFS(COUNTBLANK(G2133:I2133)=3,"",H2133="","H列に金額を入力してください",G2133=3,H2133,I2133="","I列に労働時間を入力してください",G2133=1,ROUND(H2133/(I2133*24),0),G2133=2,ROUND(H2133/(I2133*24),0)),"")</f>
        <v/>
      </c>
      <c r="K2133" s="80" t="str" cm="1">
        <f t="array" ref="K2133">IFERROR(_xlfn.IFS(D2133="","",J2133&lt;E2133,"×（法定外・要件外となる従業員です）",J2133&lt;=F2133,"〇",J2133&gt;F2133,"ー（要件外となる従業員です）"),"")</f>
        <v/>
      </c>
      <c r="L2133" s="25" t="str" cm="1">
        <f t="array" ref="L2133">IFERROR(_xlfn.IFS(COUNTBLANK(C2133:J2133)=8,"",C2133="","←C列に従業員名を姓名（フルネーム）で入力してください。誤変換にお気を付け下さい。",D2133="","←D列に都道府県を入力してください。",G2133="","←G列に1～3の選択肢を入力してください",H2133="","←H列に金額を入力してください",G2133=3,"",I2133="","←I列に所定労働時間を入力してください"),"")</f>
        <v/>
      </c>
    </row>
    <row r="2134" spans="1:12" ht="16.5" customHeight="1" x14ac:dyDescent="0.4">
      <c r="A2134" s="41" t="str">
        <f t="shared" si="33"/>
        <v/>
      </c>
      <c r="B2134" s="40"/>
      <c r="C2134" s="75"/>
      <c r="D2134" s="42"/>
      <c r="E2134" s="27" t="str" cm="1">
        <f t="array" ref="E2134">IFERROR(_xlfn.IFS(AND($F$4=45566,D2134="徳島"),VLOOKUP(D2134,最低賃金!$A$2:$G$49,2,FALSE),OR($F$4&lt;&gt;45566,D2134&lt;&gt;"徳島"),VLOOKUP(D2134,最低賃金!$A$2:$G$49,4,FALSE)),"")</f>
        <v/>
      </c>
      <c r="F2134" s="27" t="str">
        <f>IFERROR(VLOOKUP(D2134,最低賃金!$A$3:$G$49,6,FALSE),"")</f>
        <v/>
      </c>
      <c r="G2134" s="42"/>
      <c r="H2134" s="19"/>
      <c r="I2134" s="81"/>
      <c r="J2134" s="27" t="str" cm="1">
        <f t="array" ref="J2134">IFERROR(_xlfn.IFS(COUNTBLANK(G2134:I2134)=3,"",H2134="","H列に金額を入力してください",G2134=3,H2134,I2134="","I列に労働時間を入力してください",G2134=1,ROUND(H2134/(I2134*24),0),G2134=2,ROUND(H2134/(I2134*24),0)),"")</f>
        <v/>
      </c>
      <c r="K2134" s="80" t="str" cm="1">
        <f t="array" ref="K2134">IFERROR(_xlfn.IFS(D2134="","",J2134&lt;E2134,"×（法定外・要件外となる従業員です）",J2134&lt;=F2134,"〇",J2134&gt;F2134,"ー（要件外となる従業員です）"),"")</f>
        <v/>
      </c>
      <c r="L2134" s="25" t="str" cm="1">
        <f t="array" ref="L2134">IFERROR(_xlfn.IFS(COUNTBLANK(C2134:J2134)=8,"",C2134="","←C列に従業員名を姓名（フルネーム）で入力してください。誤変換にお気を付け下さい。",D2134="","←D列に都道府県を入力してください。",G2134="","←G列に1～3の選択肢を入力してください",H2134="","←H列に金額を入力してください",G2134=3,"",I2134="","←I列に所定労働時間を入力してください"),"")</f>
        <v/>
      </c>
    </row>
    <row r="2135" spans="1:12" ht="16.5" customHeight="1" x14ac:dyDescent="0.4">
      <c r="A2135" s="41" t="str">
        <f t="shared" si="33"/>
        <v/>
      </c>
      <c r="B2135" s="40"/>
      <c r="C2135" s="75"/>
      <c r="D2135" s="42"/>
      <c r="E2135" s="27" t="str" cm="1">
        <f t="array" ref="E2135">IFERROR(_xlfn.IFS(AND($F$4=45566,D2135="徳島"),VLOOKUP(D2135,最低賃金!$A$2:$G$49,2,FALSE),OR($F$4&lt;&gt;45566,D2135&lt;&gt;"徳島"),VLOOKUP(D2135,最低賃金!$A$2:$G$49,4,FALSE)),"")</f>
        <v/>
      </c>
      <c r="F2135" s="27" t="str">
        <f>IFERROR(VLOOKUP(D2135,最低賃金!$A$3:$G$49,6,FALSE),"")</f>
        <v/>
      </c>
      <c r="G2135" s="42"/>
      <c r="H2135" s="19"/>
      <c r="I2135" s="81"/>
      <c r="J2135" s="27" t="str" cm="1">
        <f t="array" ref="J2135">IFERROR(_xlfn.IFS(COUNTBLANK(G2135:I2135)=3,"",H2135="","H列に金額を入力してください",G2135=3,H2135,I2135="","I列に労働時間を入力してください",G2135=1,ROUND(H2135/(I2135*24),0),G2135=2,ROUND(H2135/(I2135*24),0)),"")</f>
        <v/>
      </c>
      <c r="K2135" s="80" t="str" cm="1">
        <f t="array" ref="K2135">IFERROR(_xlfn.IFS(D2135="","",J2135&lt;E2135,"×（法定外・要件外となる従業員です）",J2135&lt;=F2135,"〇",J2135&gt;F2135,"ー（要件外となる従業員です）"),"")</f>
        <v/>
      </c>
      <c r="L2135" s="25" t="str" cm="1">
        <f t="array" ref="L2135">IFERROR(_xlfn.IFS(COUNTBLANK(C2135:J2135)=8,"",C2135="","←C列に従業員名を姓名（フルネーム）で入力してください。誤変換にお気を付け下さい。",D2135="","←D列に都道府県を入力してください。",G2135="","←G列に1～3の選択肢を入力してください",H2135="","←H列に金額を入力してください",G2135=3,"",I2135="","←I列に所定労働時間を入力してください"),"")</f>
        <v/>
      </c>
    </row>
    <row r="2136" spans="1:12" ht="16.5" customHeight="1" x14ac:dyDescent="0.4">
      <c r="A2136" s="41" t="str">
        <f t="shared" si="33"/>
        <v/>
      </c>
      <c r="B2136" s="40"/>
      <c r="C2136" s="75"/>
      <c r="D2136" s="42"/>
      <c r="E2136" s="27" t="str" cm="1">
        <f t="array" ref="E2136">IFERROR(_xlfn.IFS(AND($F$4=45566,D2136="徳島"),VLOOKUP(D2136,最低賃金!$A$2:$G$49,2,FALSE),OR($F$4&lt;&gt;45566,D2136&lt;&gt;"徳島"),VLOOKUP(D2136,最低賃金!$A$2:$G$49,4,FALSE)),"")</f>
        <v/>
      </c>
      <c r="F2136" s="27" t="str">
        <f>IFERROR(VLOOKUP(D2136,最低賃金!$A$3:$G$49,6,FALSE),"")</f>
        <v/>
      </c>
      <c r="G2136" s="42"/>
      <c r="H2136" s="19"/>
      <c r="I2136" s="81"/>
      <c r="J2136" s="27" t="str" cm="1">
        <f t="array" ref="J2136">IFERROR(_xlfn.IFS(COUNTBLANK(G2136:I2136)=3,"",H2136="","H列に金額を入力してください",G2136=3,H2136,I2136="","I列に労働時間を入力してください",G2136=1,ROUND(H2136/(I2136*24),0),G2136=2,ROUND(H2136/(I2136*24),0)),"")</f>
        <v/>
      </c>
      <c r="K2136" s="80" t="str" cm="1">
        <f t="array" ref="K2136">IFERROR(_xlfn.IFS(D2136="","",J2136&lt;E2136,"×（法定外・要件外となる従業員です）",J2136&lt;=F2136,"〇",J2136&gt;F2136,"ー（要件外となる従業員です）"),"")</f>
        <v/>
      </c>
      <c r="L2136" s="25" t="str" cm="1">
        <f t="array" ref="L2136">IFERROR(_xlfn.IFS(COUNTBLANK(C2136:J2136)=8,"",C2136="","←C列に従業員名を姓名（フルネーム）で入力してください。誤変換にお気を付け下さい。",D2136="","←D列に都道府県を入力してください。",G2136="","←G列に1～3の選択肢を入力してください",H2136="","←H列に金額を入力してください",G2136=3,"",I2136="","←I列に所定労働時間を入力してください"),"")</f>
        <v/>
      </c>
    </row>
    <row r="2137" spans="1:12" ht="16.5" customHeight="1" x14ac:dyDescent="0.4">
      <c r="A2137" s="41" t="str">
        <f t="shared" si="33"/>
        <v/>
      </c>
      <c r="B2137" s="40"/>
      <c r="C2137" s="75"/>
      <c r="D2137" s="42"/>
      <c r="E2137" s="27" t="str" cm="1">
        <f t="array" ref="E2137">IFERROR(_xlfn.IFS(AND($F$4=45566,D2137="徳島"),VLOOKUP(D2137,最低賃金!$A$2:$G$49,2,FALSE),OR($F$4&lt;&gt;45566,D2137&lt;&gt;"徳島"),VLOOKUP(D2137,最低賃金!$A$2:$G$49,4,FALSE)),"")</f>
        <v/>
      </c>
      <c r="F2137" s="27" t="str">
        <f>IFERROR(VLOOKUP(D2137,最低賃金!$A$3:$G$49,6,FALSE),"")</f>
        <v/>
      </c>
      <c r="G2137" s="42"/>
      <c r="H2137" s="19"/>
      <c r="I2137" s="81"/>
      <c r="J2137" s="27" t="str" cm="1">
        <f t="array" ref="J2137">IFERROR(_xlfn.IFS(COUNTBLANK(G2137:I2137)=3,"",H2137="","H列に金額を入力してください",G2137=3,H2137,I2137="","I列に労働時間を入力してください",G2137=1,ROUND(H2137/(I2137*24),0),G2137=2,ROUND(H2137/(I2137*24),0)),"")</f>
        <v/>
      </c>
      <c r="K2137" s="80" t="str" cm="1">
        <f t="array" ref="K2137">IFERROR(_xlfn.IFS(D2137="","",J2137&lt;E2137,"×（法定外・要件外となる従業員です）",J2137&lt;=F2137,"〇",J2137&gt;F2137,"ー（要件外となる従業員です）"),"")</f>
        <v/>
      </c>
      <c r="L2137" s="25" t="str" cm="1">
        <f t="array" ref="L2137">IFERROR(_xlfn.IFS(COUNTBLANK(C2137:J2137)=8,"",C2137="","←C列に従業員名を姓名（フルネーム）で入力してください。誤変換にお気を付け下さい。",D2137="","←D列に都道府県を入力してください。",G2137="","←G列に1～3の選択肢を入力してください",H2137="","←H列に金額を入力してください",G2137=3,"",I2137="","←I列に所定労働時間を入力してください"),"")</f>
        <v/>
      </c>
    </row>
    <row r="2138" spans="1:12" ht="16.5" customHeight="1" x14ac:dyDescent="0.4">
      <c r="A2138" s="41" t="str">
        <f t="shared" si="33"/>
        <v/>
      </c>
      <c r="B2138" s="40"/>
      <c r="C2138" s="75"/>
      <c r="D2138" s="42"/>
      <c r="E2138" s="27" t="str" cm="1">
        <f t="array" ref="E2138">IFERROR(_xlfn.IFS(AND($F$4=45566,D2138="徳島"),VLOOKUP(D2138,最低賃金!$A$2:$G$49,2,FALSE),OR($F$4&lt;&gt;45566,D2138&lt;&gt;"徳島"),VLOOKUP(D2138,最低賃金!$A$2:$G$49,4,FALSE)),"")</f>
        <v/>
      </c>
      <c r="F2138" s="27" t="str">
        <f>IFERROR(VLOOKUP(D2138,最低賃金!$A$3:$G$49,6,FALSE),"")</f>
        <v/>
      </c>
      <c r="G2138" s="42"/>
      <c r="H2138" s="19"/>
      <c r="I2138" s="81"/>
      <c r="J2138" s="27" t="str" cm="1">
        <f t="array" ref="J2138">IFERROR(_xlfn.IFS(COUNTBLANK(G2138:I2138)=3,"",H2138="","H列に金額を入力してください",G2138=3,H2138,I2138="","I列に労働時間を入力してください",G2138=1,ROUND(H2138/(I2138*24),0),G2138=2,ROUND(H2138/(I2138*24),0)),"")</f>
        <v/>
      </c>
      <c r="K2138" s="80" t="str" cm="1">
        <f t="array" ref="K2138">IFERROR(_xlfn.IFS(D2138="","",J2138&lt;E2138,"×（法定外・要件外となる従業員です）",J2138&lt;=F2138,"〇",J2138&gt;F2138,"ー（要件外となる従業員です）"),"")</f>
        <v/>
      </c>
      <c r="L2138" s="25" t="str" cm="1">
        <f t="array" ref="L2138">IFERROR(_xlfn.IFS(COUNTBLANK(C2138:J2138)=8,"",C2138="","←C列に従業員名を姓名（フルネーム）で入力してください。誤変換にお気を付け下さい。",D2138="","←D列に都道府県を入力してください。",G2138="","←G列に1～3の選択肢を入力してください",H2138="","←H列に金額を入力してください",G2138=3,"",I2138="","←I列に所定労働時間を入力してください"),"")</f>
        <v/>
      </c>
    </row>
    <row r="2139" spans="1:12" ht="16.5" customHeight="1" x14ac:dyDescent="0.4">
      <c r="A2139" s="41" t="str">
        <f t="shared" si="33"/>
        <v/>
      </c>
      <c r="B2139" s="40"/>
      <c r="C2139" s="75"/>
      <c r="D2139" s="42"/>
      <c r="E2139" s="27" t="str" cm="1">
        <f t="array" ref="E2139">IFERROR(_xlfn.IFS(AND($F$4=45566,D2139="徳島"),VLOOKUP(D2139,最低賃金!$A$2:$G$49,2,FALSE),OR($F$4&lt;&gt;45566,D2139&lt;&gt;"徳島"),VLOOKUP(D2139,最低賃金!$A$2:$G$49,4,FALSE)),"")</f>
        <v/>
      </c>
      <c r="F2139" s="27" t="str">
        <f>IFERROR(VLOOKUP(D2139,最低賃金!$A$3:$G$49,6,FALSE),"")</f>
        <v/>
      </c>
      <c r="G2139" s="42"/>
      <c r="H2139" s="19"/>
      <c r="I2139" s="81"/>
      <c r="J2139" s="27" t="str" cm="1">
        <f t="array" ref="J2139">IFERROR(_xlfn.IFS(COUNTBLANK(G2139:I2139)=3,"",H2139="","H列に金額を入力してください",G2139=3,H2139,I2139="","I列に労働時間を入力してください",G2139=1,ROUND(H2139/(I2139*24),0),G2139=2,ROUND(H2139/(I2139*24),0)),"")</f>
        <v/>
      </c>
      <c r="K2139" s="80" t="str" cm="1">
        <f t="array" ref="K2139">IFERROR(_xlfn.IFS(D2139="","",J2139&lt;E2139,"×（法定外・要件外となる従業員です）",J2139&lt;=F2139,"〇",J2139&gt;F2139,"ー（要件外となる従業員です）"),"")</f>
        <v/>
      </c>
      <c r="L2139" s="25" t="str" cm="1">
        <f t="array" ref="L2139">IFERROR(_xlfn.IFS(COUNTBLANK(C2139:J2139)=8,"",C2139="","←C列に従業員名を姓名（フルネーム）で入力してください。誤変換にお気を付け下さい。",D2139="","←D列に都道府県を入力してください。",G2139="","←G列に1～3の選択肢を入力してください",H2139="","←H列に金額を入力してください",G2139=3,"",I2139="","←I列に所定労働時間を入力してください"),"")</f>
        <v/>
      </c>
    </row>
    <row r="2140" spans="1:12" ht="16.5" customHeight="1" x14ac:dyDescent="0.4">
      <c r="A2140" s="41" t="str">
        <f t="shared" si="33"/>
        <v/>
      </c>
      <c r="B2140" s="40"/>
      <c r="C2140" s="75"/>
      <c r="D2140" s="42"/>
      <c r="E2140" s="27" t="str" cm="1">
        <f t="array" ref="E2140">IFERROR(_xlfn.IFS(AND($F$4=45566,D2140="徳島"),VLOOKUP(D2140,最低賃金!$A$2:$G$49,2,FALSE),OR($F$4&lt;&gt;45566,D2140&lt;&gt;"徳島"),VLOOKUP(D2140,最低賃金!$A$2:$G$49,4,FALSE)),"")</f>
        <v/>
      </c>
      <c r="F2140" s="27" t="str">
        <f>IFERROR(VLOOKUP(D2140,最低賃金!$A$3:$G$49,6,FALSE),"")</f>
        <v/>
      </c>
      <c r="G2140" s="42"/>
      <c r="H2140" s="19"/>
      <c r="I2140" s="81"/>
      <c r="J2140" s="27" t="str" cm="1">
        <f t="array" ref="J2140">IFERROR(_xlfn.IFS(COUNTBLANK(G2140:I2140)=3,"",H2140="","H列に金額を入力してください",G2140=3,H2140,I2140="","I列に労働時間を入力してください",G2140=1,ROUND(H2140/(I2140*24),0),G2140=2,ROUND(H2140/(I2140*24),0)),"")</f>
        <v/>
      </c>
      <c r="K2140" s="80" t="str" cm="1">
        <f t="array" ref="K2140">IFERROR(_xlfn.IFS(D2140="","",J2140&lt;E2140,"×（法定外・要件外となる従業員です）",J2140&lt;=F2140,"〇",J2140&gt;F2140,"ー（要件外となる従業員です）"),"")</f>
        <v/>
      </c>
      <c r="L2140" s="25" t="str" cm="1">
        <f t="array" ref="L2140">IFERROR(_xlfn.IFS(COUNTBLANK(C2140:J2140)=8,"",C2140="","←C列に従業員名を姓名（フルネーム）で入力してください。誤変換にお気を付け下さい。",D2140="","←D列に都道府県を入力してください。",G2140="","←G列に1～3の選択肢を入力してください",H2140="","←H列に金額を入力してください",G2140=3,"",I2140="","←I列に所定労働時間を入力してください"),"")</f>
        <v/>
      </c>
    </row>
    <row r="2141" spans="1:12" ht="16.5" customHeight="1" x14ac:dyDescent="0.4">
      <c r="A2141" s="41" t="str">
        <f t="shared" si="33"/>
        <v/>
      </c>
      <c r="B2141" s="40"/>
      <c r="C2141" s="75"/>
      <c r="D2141" s="42"/>
      <c r="E2141" s="27" t="str" cm="1">
        <f t="array" ref="E2141">IFERROR(_xlfn.IFS(AND($F$4=45566,D2141="徳島"),VLOOKUP(D2141,最低賃金!$A$2:$G$49,2,FALSE),OR($F$4&lt;&gt;45566,D2141&lt;&gt;"徳島"),VLOOKUP(D2141,最低賃金!$A$2:$G$49,4,FALSE)),"")</f>
        <v/>
      </c>
      <c r="F2141" s="27" t="str">
        <f>IFERROR(VLOOKUP(D2141,最低賃金!$A$3:$G$49,6,FALSE),"")</f>
        <v/>
      </c>
      <c r="G2141" s="42"/>
      <c r="H2141" s="19"/>
      <c r="I2141" s="81"/>
      <c r="J2141" s="27" t="str" cm="1">
        <f t="array" ref="J2141">IFERROR(_xlfn.IFS(COUNTBLANK(G2141:I2141)=3,"",H2141="","H列に金額を入力してください",G2141=3,H2141,I2141="","I列に労働時間を入力してください",G2141=1,ROUND(H2141/(I2141*24),0),G2141=2,ROUND(H2141/(I2141*24),0)),"")</f>
        <v/>
      </c>
      <c r="K2141" s="80" t="str" cm="1">
        <f t="array" ref="K2141">IFERROR(_xlfn.IFS(D2141="","",J2141&lt;E2141,"×（法定外・要件外となる従業員です）",J2141&lt;=F2141,"〇",J2141&gt;F2141,"ー（要件外となる従業員です）"),"")</f>
        <v/>
      </c>
      <c r="L2141" s="25" t="str" cm="1">
        <f t="array" ref="L2141">IFERROR(_xlfn.IFS(COUNTBLANK(C2141:J2141)=8,"",C2141="","←C列に従業員名を姓名（フルネーム）で入力してください。誤変換にお気を付け下さい。",D2141="","←D列に都道府県を入力してください。",G2141="","←G列に1～3の選択肢を入力してください",H2141="","←H列に金額を入力してください",G2141=3,"",I2141="","←I列に所定労働時間を入力してください"),"")</f>
        <v/>
      </c>
    </row>
    <row r="2142" spans="1:12" ht="16.5" customHeight="1" x14ac:dyDescent="0.4">
      <c r="A2142" s="41" t="str">
        <f t="shared" si="33"/>
        <v/>
      </c>
      <c r="B2142" s="40"/>
      <c r="C2142" s="75"/>
      <c r="D2142" s="42"/>
      <c r="E2142" s="27" t="str" cm="1">
        <f t="array" ref="E2142">IFERROR(_xlfn.IFS(AND($F$4=45566,D2142="徳島"),VLOOKUP(D2142,最低賃金!$A$2:$G$49,2,FALSE),OR($F$4&lt;&gt;45566,D2142&lt;&gt;"徳島"),VLOOKUP(D2142,最低賃金!$A$2:$G$49,4,FALSE)),"")</f>
        <v/>
      </c>
      <c r="F2142" s="27" t="str">
        <f>IFERROR(VLOOKUP(D2142,最低賃金!$A$3:$G$49,6,FALSE),"")</f>
        <v/>
      </c>
      <c r="G2142" s="42"/>
      <c r="H2142" s="19"/>
      <c r="I2142" s="81"/>
      <c r="J2142" s="27" t="str" cm="1">
        <f t="array" ref="J2142">IFERROR(_xlfn.IFS(COUNTBLANK(G2142:I2142)=3,"",H2142="","H列に金額を入力してください",G2142=3,H2142,I2142="","I列に労働時間を入力してください",G2142=1,ROUND(H2142/(I2142*24),0),G2142=2,ROUND(H2142/(I2142*24),0)),"")</f>
        <v/>
      </c>
      <c r="K2142" s="80" t="str" cm="1">
        <f t="array" ref="K2142">IFERROR(_xlfn.IFS(D2142="","",J2142&lt;E2142,"×（法定外・要件外となる従業員です）",J2142&lt;=F2142,"〇",J2142&gt;F2142,"ー（要件外となる従業員です）"),"")</f>
        <v/>
      </c>
      <c r="L2142" s="25" t="str" cm="1">
        <f t="array" ref="L2142">IFERROR(_xlfn.IFS(COUNTBLANK(C2142:J2142)=8,"",C2142="","←C列に従業員名を姓名（フルネーム）で入力してください。誤変換にお気を付け下さい。",D2142="","←D列に都道府県を入力してください。",G2142="","←G列に1～3の選択肢を入力してください",H2142="","←H列に金額を入力してください",G2142=3,"",I2142="","←I列に所定労働時間を入力してください"),"")</f>
        <v/>
      </c>
    </row>
    <row r="2143" spans="1:12" ht="16.5" customHeight="1" x14ac:dyDescent="0.4">
      <c r="A2143" s="41" t="str">
        <f t="shared" si="33"/>
        <v/>
      </c>
      <c r="B2143" s="40"/>
      <c r="C2143" s="75"/>
      <c r="D2143" s="42"/>
      <c r="E2143" s="27" t="str" cm="1">
        <f t="array" ref="E2143">IFERROR(_xlfn.IFS(AND($F$4=45566,D2143="徳島"),VLOOKUP(D2143,最低賃金!$A$2:$G$49,2,FALSE),OR($F$4&lt;&gt;45566,D2143&lt;&gt;"徳島"),VLOOKUP(D2143,最低賃金!$A$2:$G$49,4,FALSE)),"")</f>
        <v/>
      </c>
      <c r="F2143" s="27" t="str">
        <f>IFERROR(VLOOKUP(D2143,最低賃金!$A$3:$G$49,6,FALSE),"")</f>
        <v/>
      </c>
      <c r="G2143" s="42"/>
      <c r="H2143" s="19"/>
      <c r="I2143" s="81"/>
      <c r="J2143" s="27" t="str" cm="1">
        <f t="array" ref="J2143">IFERROR(_xlfn.IFS(COUNTBLANK(G2143:I2143)=3,"",H2143="","H列に金額を入力してください",G2143=3,H2143,I2143="","I列に労働時間を入力してください",G2143=1,ROUND(H2143/(I2143*24),0),G2143=2,ROUND(H2143/(I2143*24),0)),"")</f>
        <v/>
      </c>
      <c r="K2143" s="80" t="str" cm="1">
        <f t="array" ref="K2143">IFERROR(_xlfn.IFS(D2143="","",J2143&lt;E2143,"×（法定外・要件外となる従業員です）",J2143&lt;=F2143,"〇",J2143&gt;F2143,"ー（要件外となる従業員です）"),"")</f>
        <v/>
      </c>
      <c r="L2143" s="25" t="str" cm="1">
        <f t="array" ref="L2143">IFERROR(_xlfn.IFS(COUNTBLANK(C2143:J2143)=8,"",C2143="","←C列に従業員名を姓名（フルネーム）で入力してください。誤変換にお気を付け下さい。",D2143="","←D列に都道府県を入力してください。",G2143="","←G列に1～3の選択肢を入力してください",H2143="","←H列に金額を入力してください",G2143=3,"",I2143="","←I列に所定労働時間を入力してください"),"")</f>
        <v/>
      </c>
    </row>
    <row r="2144" spans="1:12" ht="16.5" customHeight="1" x14ac:dyDescent="0.4">
      <c r="A2144" s="41" t="str">
        <f t="shared" si="33"/>
        <v/>
      </c>
      <c r="B2144" s="40"/>
      <c r="C2144" s="75"/>
      <c r="D2144" s="42"/>
      <c r="E2144" s="27" t="str" cm="1">
        <f t="array" ref="E2144">IFERROR(_xlfn.IFS(AND($F$4=45566,D2144="徳島"),VLOOKUP(D2144,最低賃金!$A$2:$G$49,2,FALSE),OR($F$4&lt;&gt;45566,D2144&lt;&gt;"徳島"),VLOOKUP(D2144,最低賃金!$A$2:$G$49,4,FALSE)),"")</f>
        <v/>
      </c>
      <c r="F2144" s="27" t="str">
        <f>IFERROR(VLOOKUP(D2144,最低賃金!$A$3:$G$49,6,FALSE),"")</f>
        <v/>
      </c>
      <c r="G2144" s="42"/>
      <c r="H2144" s="19"/>
      <c r="I2144" s="81"/>
      <c r="J2144" s="27" t="str" cm="1">
        <f t="array" ref="J2144">IFERROR(_xlfn.IFS(COUNTBLANK(G2144:I2144)=3,"",H2144="","H列に金額を入力してください",G2144=3,H2144,I2144="","I列に労働時間を入力してください",G2144=1,ROUND(H2144/(I2144*24),0),G2144=2,ROUND(H2144/(I2144*24),0)),"")</f>
        <v/>
      </c>
      <c r="K2144" s="80" t="str" cm="1">
        <f t="array" ref="K2144">IFERROR(_xlfn.IFS(D2144="","",J2144&lt;E2144,"×（法定外・要件外となる従業員です）",J2144&lt;=F2144,"〇",J2144&gt;F2144,"ー（要件外となる従業員です）"),"")</f>
        <v/>
      </c>
      <c r="L2144" s="25" t="str" cm="1">
        <f t="array" ref="L2144">IFERROR(_xlfn.IFS(COUNTBLANK(C2144:J2144)=8,"",C2144="","←C列に従業員名を姓名（フルネーム）で入力してください。誤変換にお気を付け下さい。",D2144="","←D列に都道府県を入力してください。",G2144="","←G列に1～3の選択肢を入力してください",H2144="","←H列に金額を入力してください",G2144=3,"",I2144="","←I列に所定労働時間を入力してください"),"")</f>
        <v/>
      </c>
    </row>
    <row r="2145" spans="1:12" ht="16.5" customHeight="1" x14ac:dyDescent="0.4">
      <c r="A2145" s="41" t="str">
        <f t="shared" si="33"/>
        <v/>
      </c>
      <c r="B2145" s="40"/>
      <c r="C2145" s="75"/>
      <c r="D2145" s="42"/>
      <c r="E2145" s="27" t="str" cm="1">
        <f t="array" ref="E2145">IFERROR(_xlfn.IFS(AND($F$4=45566,D2145="徳島"),VLOOKUP(D2145,最低賃金!$A$2:$G$49,2,FALSE),OR($F$4&lt;&gt;45566,D2145&lt;&gt;"徳島"),VLOOKUP(D2145,最低賃金!$A$2:$G$49,4,FALSE)),"")</f>
        <v/>
      </c>
      <c r="F2145" s="27" t="str">
        <f>IFERROR(VLOOKUP(D2145,最低賃金!$A$3:$G$49,6,FALSE),"")</f>
        <v/>
      </c>
      <c r="G2145" s="42"/>
      <c r="H2145" s="19"/>
      <c r="I2145" s="81"/>
      <c r="J2145" s="27" t="str" cm="1">
        <f t="array" ref="J2145">IFERROR(_xlfn.IFS(COUNTBLANK(G2145:I2145)=3,"",H2145="","H列に金額を入力してください",G2145=3,H2145,I2145="","I列に労働時間を入力してください",G2145=1,ROUND(H2145/(I2145*24),0),G2145=2,ROUND(H2145/(I2145*24),0)),"")</f>
        <v/>
      </c>
      <c r="K2145" s="80" t="str" cm="1">
        <f t="array" ref="K2145">IFERROR(_xlfn.IFS(D2145="","",J2145&lt;E2145,"×（法定外・要件外となる従業員です）",J2145&lt;=F2145,"〇",J2145&gt;F2145,"ー（要件外となる従業員です）"),"")</f>
        <v/>
      </c>
      <c r="L2145" s="25" t="str" cm="1">
        <f t="array" ref="L2145">IFERROR(_xlfn.IFS(COUNTBLANK(C2145:J2145)=8,"",C2145="","←C列に従業員名を姓名（フルネーム）で入力してください。誤変換にお気を付け下さい。",D2145="","←D列に都道府県を入力してください。",G2145="","←G列に1～3の選択肢を入力してください",H2145="","←H列に金額を入力してください",G2145=3,"",I2145="","←I列に所定労働時間を入力してください"),"")</f>
        <v/>
      </c>
    </row>
    <row r="2146" spans="1:12" ht="16.5" customHeight="1" x14ac:dyDescent="0.4">
      <c r="A2146" s="41" t="str">
        <f t="shared" si="33"/>
        <v/>
      </c>
      <c r="B2146" s="40"/>
      <c r="C2146" s="75"/>
      <c r="D2146" s="42"/>
      <c r="E2146" s="27" t="str" cm="1">
        <f t="array" ref="E2146">IFERROR(_xlfn.IFS(AND($F$4=45566,D2146="徳島"),VLOOKUP(D2146,最低賃金!$A$2:$G$49,2,FALSE),OR($F$4&lt;&gt;45566,D2146&lt;&gt;"徳島"),VLOOKUP(D2146,最低賃金!$A$2:$G$49,4,FALSE)),"")</f>
        <v/>
      </c>
      <c r="F2146" s="27" t="str">
        <f>IFERROR(VLOOKUP(D2146,最低賃金!$A$3:$G$49,6,FALSE),"")</f>
        <v/>
      </c>
      <c r="G2146" s="42"/>
      <c r="H2146" s="19"/>
      <c r="I2146" s="81"/>
      <c r="J2146" s="27" t="str" cm="1">
        <f t="array" ref="J2146">IFERROR(_xlfn.IFS(COUNTBLANK(G2146:I2146)=3,"",H2146="","H列に金額を入力してください",G2146=3,H2146,I2146="","I列に労働時間を入力してください",G2146=1,ROUND(H2146/(I2146*24),0),G2146=2,ROUND(H2146/(I2146*24),0)),"")</f>
        <v/>
      </c>
      <c r="K2146" s="80" t="str" cm="1">
        <f t="array" ref="K2146">IFERROR(_xlfn.IFS(D2146="","",J2146&lt;E2146,"×（法定外・要件外となる従業員です）",J2146&lt;=F2146,"〇",J2146&gt;F2146,"ー（要件外となる従業員です）"),"")</f>
        <v/>
      </c>
      <c r="L2146" s="25" t="str" cm="1">
        <f t="array" ref="L2146">IFERROR(_xlfn.IFS(COUNTBLANK(C2146:J2146)=8,"",C2146="","←C列に従業員名を姓名（フルネーム）で入力してください。誤変換にお気を付け下さい。",D2146="","←D列に都道府県を入力してください。",G2146="","←G列に1～3の選択肢を入力してください",H2146="","←H列に金額を入力してください",G2146=3,"",I2146="","←I列に所定労働時間を入力してください"),"")</f>
        <v/>
      </c>
    </row>
    <row r="2147" spans="1:12" ht="16.5" customHeight="1" x14ac:dyDescent="0.4">
      <c r="A2147" s="41" t="str">
        <f t="shared" si="33"/>
        <v/>
      </c>
      <c r="B2147" s="40"/>
      <c r="C2147" s="75"/>
      <c r="D2147" s="42"/>
      <c r="E2147" s="27" t="str" cm="1">
        <f t="array" ref="E2147">IFERROR(_xlfn.IFS(AND($F$4=45566,D2147="徳島"),VLOOKUP(D2147,最低賃金!$A$2:$G$49,2,FALSE),OR($F$4&lt;&gt;45566,D2147&lt;&gt;"徳島"),VLOOKUP(D2147,最低賃金!$A$2:$G$49,4,FALSE)),"")</f>
        <v/>
      </c>
      <c r="F2147" s="27" t="str">
        <f>IFERROR(VLOOKUP(D2147,最低賃金!$A$3:$G$49,6,FALSE),"")</f>
        <v/>
      </c>
      <c r="G2147" s="42"/>
      <c r="H2147" s="19"/>
      <c r="I2147" s="81"/>
      <c r="J2147" s="27" t="str" cm="1">
        <f t="array" ref="J2147">IFERROR(_xlfn.IFS(COUNTBLANK(G2147:I2147)=3,"",H2147="","H列に金額を入力してください",G2147=3,H2147,I2147="","I列に労働時間を入力してください",G2147=1,ROUND(H2147/(I2147*24),0),G2147=2,ROUND(H2147/(I2147*24),0)),"")</f>
        <v/>
      </c>
      <c r="K2147" s="80" t="str" cm="1">
        <f t="array" ref="K2147">IFERROR(_xlfn.IFS(D2147="","",J2147&lt;E2147,"×（法定外・要件外となる従業員です）",J2147&lt;=F2147,"〇",J2147&gt;F2147,"ー（要件外となる従業員です）"),"")</f>
        <v/>
      </c>
      <c r="L2147" s="25" t="str" cm="1">
        <f t="array" ref="L2147">IFERROR(_xlfn.IFS(COUNTBLANK(C2147:J2147)=8,"",C2147="","←C列に従業員名を姓名（フルネーム）で入力してください。誤変換にお気を付け下さい。",D2147="","←D列に都道府県を入力してください。",G2147="","←G列に1～3の選択肢を入力してください",H2147="","←H列に金額を入力してください",G2147=3,"",I2147="","←I列に所定労働時間を入力してください"),"")</f>
        <v/>
      </c>
    </row>
    <row r="2148" spans="1:12" ht="16.5" customHeight="1" x14ac:dyDescent="0.4">
      <c r="A2148" s="41" t="str">
        <f t="shared" si="33"/>
        <v/>
      </c>
      <c r="B2148" s="40"/>
      <c r="C2148" s="75"/>
      <c r="D2148" s="42"/>
      <c r="E2148" s="27" t="str" cm="1">
        <f t="array" ref="E2148">IFERROR(_xlfn.IFS(AND($F$4=45566,D2148="徳島"),VLOOKUP(D2148,最低賃金!$A$2:$G$49,2,FALSE),OR($F$4&lt;&gt;45566,D2148&lt;&gt;"徳島"),VLOOKUP(D2148,最低賃金!$A$2:$G$49,4,FALSE)),"")</f>
        <v/>
      </c>
      <c r="F2148" s="27" t="str">
        <f>IFERROR(VLOOKUP(D2148,最低賃金!$A$3:$G$49,6,FALSE),"")</f>
        <v/>
      </c>
      <c r="G2148" s="42"/>
      <c r="H2148" s="19"/>
      <c r="I2148" s="81"/>
      <c r="J2148" s="27" t="str" cm="1">
        <f t="array" ref="J2148">IFERROR(_xlfn.IFS(COUNTBLANK(G2148:I2148)=3,"",H2148="","H列に金額を入力してください",G2148=3,H2148,I2148="","I列に労働時間を入力してください",G2148=1,ROUND(H2148/(I2148*24),0),G2148=2,ROUND(H2148/(I2148*24),0)),"")</f>
        <v/>
      </c>
      <c r="K2148" s="80" t="str" cm="1">
        <f t="array" ref="K2148">IFERROR(_xlfn.IFS(D2148="","",J2148&lt;E2148,"×（法定外・要件外となる従業員です）",J2148&lt;=F2148,"〇",J2148&gt;F2148,"ー（要件外となる従業員です）"),"")</f>
        <v/>
      </c>
      <c r="L2148" s="25" t="str" cm="1">
        <f t="array" ref="L2148">IFERROR(_xlfn.IFS(COUNTBLANK(C2148:J2148)=8,"",C2148="","←C列に従業員名を姓名（フルネーム）で入力してください。誤変換にお気を付け下さい。",D2148="","←D列に都道府県を入力してください。",G2148="","←G列に1～3の選択肢を入力してください",H2148="","←H列に金額を入力してください",G2148=3,"",I2148="","←I列に所定労働時間を入力してください"),"")</f>
        <v/>
      </c>
    </row>
    <row r="2149" spans="1:12" ht="16.5" customHeight="1" x14ac:dyDescent="0.4">
      <c r="A2149" s="41" t="str">
        <f t="shared" si="33"/>
        <v/>
      </c>
      <c r="B2149" s="40"/>
      <c r="C2149" s="75"/>
      <c r="D2149" s="42"/>
      <c r="E2149" s="27" t="str" cm="1">
        <f t="array" ref="E2149">IFERROR(_xlfn.IFS(AND($F$4=45566,D2149="徳島"),VLOOKUP(D2149,最低賃金!$A$2:$G$49,2,FALSE),OR($F$4&lt;&gt;45566,D2149&lt;&gt;"徳島"),VLOOKUP(D2149,最低賃金!$A$2:$G$49,4,FALSE)),"")</f>
        <v/>
      </c>
      <c r="F2149" s="27" t="str">
        <f>IFERROR(VLOOKUP(D2149,最低賃金!$A$3:$G$49,6,FALSE),"")</f>
        <v/>
      </c>
      <c r="G2149" s="42"/>
      <c r="H2149" s="19"/>
      <c r="I2149" s="81"/>
      <c r="J2149" s="27" t="str" cm="1">
        <f t="array" ref="J2149">IFERROR(_xlfn.IFS(COUNTBLANK(G2149:I2149)=3,"",H2149="","H列に金額を入力してください",G2149=3,H2149,I2149="","I列に労働時間を入力してください",G2149=1,ROUND(H2149/(I2149*24),0),G2149=2,ROUND(H2149/(I2149*24),0)),"")</f>
        <v/>
      </c>
      <c r="K2149" s="80" t="str" cm="1">
        <f t="array" ref="K2149">IFERROR(_xlfn.IFS(D2149="","",J2149&lt;E2149,"×（法定外・要件外となる従業員です）",J2149&lt;=F2149,"〇",J2149&gt;F2149,"ー（要件外となる従業員です）"),"")</f>
        <v/>
      </c>
      <c r="L2149" s="25" t="str" cm="1">
        <f t="array" ref="L2149">IFERROR(_xlfn.IFS(COUNTBLANK(C2149:J2149)=8,"",C2149="","←C列に従業員名を姓名（フルネーム）で入力してください。誤変換にお気を付け下さい。",D2149="","←D列に都道府県を入力してください。",G2149="","←G列に1～3の選択肢を入力してください",H2149="","←H列に金額を入力してください",G2149=3,"",I2149="","←I列に所定労働時間を入力してください"),"")</f>
        <v/>
      </c>
    </row>
    <row r="2150" spans="1:12" ht="16.5" customHeight="1" x14ac:dyDescent="0.4">
      <c r="A2150" s="41" t="str">
        <f t="shared" si="33"/>
        <v/>
      </c>
      <c r="B2150" s="40"/>
      <c r="C2150" s="75"/>
      <c r="D2150" s="42"/>
      <c r="E2150" s="27" t="str" cm="1">
        <f t="array" ref="E2150">IFERROR(_xlfn.IFS(AND($F$4=45566,D2150="徳島"),VLOOKUP(D2150,最低賃金!$A$2:$G$49,2,FALSE),OR($F$4&lt;&gt;45566,D2150&lt;&gt;"徳島"),VLOOKUP(D2150,最低賃金!$A$2:$G$49,4,FALSE)),"")</f>
        <v/>
      </c>
      <c r="F2150" s="27" t="str">
        <f>IFERROR(VLOOKUP(D2150,最低賃金!$A$3:$G$49,6,FALSE),"")</f>
        <v/>
      </c>
      <c r="G2150" s="42"/>
      <c r="H2150" s="19"/>
      <c r="I2150" s="81"/>
      <c r="J2150" s="27" t="str" cm="1">
        <f t="array" ref="J2150">IFERROR(_xlfn.IFS(COUNTBLANK(G2150:I2150)=3,"",H2150="","H列に金額を入力してください",G2150=3,H2150,I2150="","I列に労働時間を入力してください",G2150=1,ROUND(H2150/(I2150*24),0),G2150=2,ROUND(H2150/(I2150*24),0)),"")</f>
        <v/>
      </c>
      <c r="K2150" s="80" t="str" cm="1">
        <f t="array" ref="K2150">IFERROR(_xlfn.IFS(D2150="","",J2150&lt;E2150,"×（法定外・要件外となる従業員です）",J2150&lt;=F2150,"〇",J2150&gt;F2150,"ー（要件外となる従業員です）"),"")</f>
        <v/>
      </c>
      <c r="L2150" s="25" t="str" cm="1">
        <f t="array" ref="L2150">IFERROR(_xlfn.IFS(COUNTBLANK(C2150:J2150)=8,"",C2150="","←C列に従業員名を姓名（フルネーム）で入力してください。誤変換にお気を付け下さい。",D2150="","←D列に都道府県を入力してください。",G2150="","←G列に1～3の選択肢を入力してください",H2150="","←H列に金額を入力してください",G2150=3,"",I2150="","←I列に所定労働時間を入力してください"),"")</f>
        <v/>
      </c>
    </row>
    <row r="2151" spans="1:12" ht="16.5" customHeight="1" x14ac:dyDescent="0.4">
      <c r="A2151" s="41" t="str">
        <f t="shared" si="33"/>
        <v/>
      </c>
      <c r="B2151" s="40"/>
      <c r="C2151" s="75"/>
      <c r="D2151" s="42"/>
      <c r="E2151" s="27" t="str" cm="1">
        <f t="array" ref="E2151">IFERROR(_xlfn.IFS(AND($F$4=45566,D2151="徳島"),VLOOKUP(D2151,最低賃金!$A$2:$G$49,2,FALSE),OR($F$4&lt;&gt;45566,D2151&lt;&gt;"徳島"),VLOOKUP(D2151,最低賃金!$A$2:$G$49,4,FALSE)),"")</f>
        <v/>
      </c>
      <c r="F2151" s="27" t="str">
        <f>IFERROR(VLOOKUP(D2151,最低賃金!$A$3:$G$49,6,FALSE),"")</f>
        <v/>
      </c>
      <c r="G2151" s="42"/>
      <c r="H2151" s="19"/>
      <c r="I2151" s="81"/>
      <c r="J2151" s="27" t="str" cm="1">
        <f t="array" ref="J2151">IFERROR(_xlfn.IFS(COUNTBLANK(G2151:I2151)=3,"",H2151="","H列に金額を入力してください",G2151=3,H2151,I2151="","I列に労働時間を入力してください",G2151=1,ROUND(H2151/(I2151*24),0),G2151=2,ROUND(H2151/(I2151*24),0)),"")</f>
        <v/>
      </c>
      <c r="K2151" s="80" t="str" cm="1">
        <f t="array" ref="K2151">IFERROR(_xlfn.IFS(D2151="","",J2151&lt;E2151,"×（法定外・要件外となる従業員です）",J2151&lt;=F2151,"〇",J2151&gt;F2151,"ー（要件外となる従業員です）"),"")</f>
        <v/>
      </c>
      <c r="L2151" s="25" t="str" cm="1">
        <f t="array" ref="L2151">IFERROR(_xlfn.IFS(COUNTBLANK(C2151:J2151)=8,"",C2151="","←C列に従業員名を姓名（フルネーム）で入力してください。誤変換にお気を付け下さい。",D2151="","←D列に都道府県を入力してください。",G2151="","←G列に1～3の選択肢を入力してください",H2151="","←H列に金額を入力してください",G2151=3,"",I2151="","←I列に所定労働時間を入力してください"),"")</f>
        <v/>
      </c>
    </row>
    <row r="2152" spans="1:12" ht="16.5" customHeight="1" x14ac:dyDescent="0.4">
      <c r="A2152" s="41" t="str">
        <f t="shared" ref="A2152:A2215" si="34">IF(C2152="","",A2151+1)</f>
        <v/>
      </c>
      <c r="B2152" s="40"/>
      <c r="C2152" s="75"/>
      <c r="D2152" s="42"/>
      <c r="E2152" s="27" t="str" cm="1">
        <f t="array" ref="E2152">IFERROR(_xlfn.IFS(AND($F$4=45566,D2152="徳島"),VLOOKUP(D2152,最低賃金!$A$2:$G$49,2,FALSE),OR($F$4&lt;&gt;45566,D2152&lt;&gt;"徳島"),VLOOKUP(D2152,最低賃金!$A$2:$G$49,4,FALSE)),"")</f>
        <v/>
      </c>
      <c r="F2152" s="27" t="str">
        <f>IFERROR(VLOOKUP(D2152,最低賃金!$A$3:$G$49,6,FALSE),"")</f>
        <v/>
      </c>
      <c r="G2152" s="42"/>
      <c r="H2152" s="19"/>
      <c r="I2152" s="81"/>
      <c r="J2152" s="27" t="str" cm="1">
        <f t="array" ref="J2152">IFERROR(_xlfn.IFS(COUNTBLANK(G2152:I2152)=3,"",H2152="","H列に金額を入力してください",G2152=3,H2152,I2152="","I列に労働時間を入力してください",G2152=1,ROUND(H2152/(I2152*24),0),G2152=2,ROUND(H2152/(I2152*24),0)),"")</f>
        <v/>
      </c>
      <c r="K2152" s="80" t="str" cm="1">
        <f t="array" ref="K2152">IFERROR(_xlfn.IFS(D2152="","",J2152&lt;E2152,"×（法定外・要件外となる従業員です）",J2152&lt;=F2152,"〇",J2152&gt;F2152,"ー（要件外となる従業員です）"),"")</f>
        <v/>
      </c>
      <c r="L2152" s="25" t="str" cm="1">
        <f t="array" ref="L2152">IFERROR(_xlfn.IFS(COUNTBLANK(C2152:J2152)=8,"",C2152="","←C列に従業員名を姓名（フルネーム）で入力してください。誤変換にお気を付け下さい。",D2152="","←D列に都道府県を入力してください。",G2152="","←G列に1～3の選択肢を入力してください",H2152="","←H列に金額を入力してください",G2152=3,"",I2152="","←I列に所定労働時間を入力してください"),"")</f>
        <v/>
      </c>
    </row>
    <row r="2153" spans="1:12" ht="16.5" customHeight="1" x14ac:dyDescent="0.4">
      <c r="A2153" s="41" t="str">
        <f t="shared" si="34"/>
        <v/>
      </c>
      <c r="B2153" s="40"/>
      <c r="C2153" s="75"/>
      <c r="D2153" s="42"/>
      <c r="E2153" s="27" t="str" cm="1">
        <f t="array" ref="E2153">IFERROR(_xlfn.IFS(AND($F$4=45566,D2153="徳島"),VLOOKUP(D2153,最低賃金!$A$2:$G$49,2,FALSE),OR($F$4&lt;&gt;45566,D2153&lt;&gt;"徳島"),VLOOKUP(D2153,最低賃金!$A$2:$G$49,4,FALSE)),"")</f>
        <v/>
      </c>
      <c r="F2153" s="27" t="str">
        <f>IFERROR(VLOOKUP(D2153,最低賃金!$A$3:$G$49,6,FALSE),"")</f>
        <v/>
      </c>
      <c r="G2153" s="42"/>
      <c r="H2153" s="19"/>
      <c r="I2153" s="81"/>
      <c r="J2153" s="27" t="str" cm="1">
        <f t="array" ref="J2153">IFERROR(_xlfn.IFS(COUNTBLANK(G2153:I2153)=3,"",H2153="","H列に金額を入力してください",G2153=3,H2153,I2153="","I列に労働時間を入力してください",G2153=1,ROUND(H2153/(I2153*24),0),G2153=2,ROUND(H2153/(I2153*24),0)),"")</f>
        <v/>
      </c>
      <c r="K2153" s="80" t="str" cm="1">
        <f t="array" ref="K2153">IFERROR(_xlfn.IFS(D2153="","",J2153&lt;E2153,"×（法定外・要件外となる従業員です）",J2153&lt;=F2153,"〇",J2153&gt;F2153,"ー（要件外となる従業員です）"),"")</f>
        <v/>
      </c>
      <c r="L2153" s="25" t="str" cm="1">
        <f t="array" ref="L2153">IFERROR(_xlfn.IFS(COUNTBLANK(C2153:J2153)=8,"",C2153="","←C列に従業員名を姓名（フルネーム）で入力してください。誤変換にお気を付け下さい。",D2153="","←D列に都道府県を入力してください。",G2153="","←G列に1～3の選択肢を入力してください",H2153="","←H列に金額を入力してください",G2153=3,"",I2153="","←I列に所定労働時間を入力してください"),"")</f>
        <v/>
      </c>
    </row>
    <row r="2154" spans="1:12" ht="16.5" customHeight="1" x14ac:dyDescent="0.4">
      <c r="A2154" s="41" t="str">
        <f t="shared" si="34"/>
        <v/>
      </c>
      <c r="B2154" s="40"/>
      <c r="C2154" s="75"/>
      <c r="D2154" s="42"/>
      <c r="E2154" s="27" t="str" cm="1">
        <f t="array" ref="E2154">IFERROR(_xlfn.IFS(AND($F$4=45566,D2154="徳島"),VLOOKUP(D2154,最低賃金!$A$2:$G$49,2,FALSE),OR($F$4&lt;&gt;45566,D2154&lt;&gt;"徳島"),VLOOKUP(D2154,最低賃金!$A$2:$G$49,4,FALSE)),"")</f>
        <v/>
      </c>
      <c r="F2154" s="27" t="str">
        <f>IFERROR(VLOOKUP(D2154,最低賃金!$A$3:$G$49,6,FALSE),"")</f>
        <v/>
      </c>
      <c r="G2154" s="42"/>
      <c r="H2154" s="19"/>
      <c r="I2154" s="81"/>
      <c r="J2154" s="27" t="str" cm="1">
        <f t="array" ref="J2154">IFERROR(_xlfn.IFS(COUNTBLANK(G2154:I2154)=3,"",H2154="","H列に金額を入力してください",G2154=3,H2154,I2154="","I列に労働時間を入力してください",G2154=1,ROUND(H2154/(I2154*24),0),G2154=2,ROUND(H2154/(I2154*24),0)),"")</f>
        <v/>
      </c>
      <c r="K2154" s="80" t="str" cm="1">
        <f t="array" ref="K2154">IFERROR(_xlfn.IFS(D2154="","",J2154&lt;E2154,"×（法定外・要件外となる従業員です）",J2154&lt;=F2154,"〇",J2154&gt;F2154,"ー（要件外となる従業員です）"),"")</f>
        <v/>
      </c>
      <c r="L2154" s="25" t="str" cm="1">
        <f t="array" ref="L2154">IFERROR(_xlfn.IFS(COUNTBLANK(C2154:J2154)=8,"",C2154="","←C列に従業員名を姓名（フルネーム）で入力してください。誤変換にお気を付け下さい。",D2154="","←D列に都道府県を入力してください。",G2154="","←G列に1～3の選択肢を入力してください",H2154="","←H列に金額を入力してください",G2154=3,"",I2154="","←I列に所定労働時間を入力してください"),"")</f>
        <v/>
      </c>
    </row>
    <row r="2155" spans="1:12" ht="16.5" customHeight="1" x14ac:dyDescent="0.4">
      <c r="A2155" s="41" t="str">
        <f t="shared" si="34"/>
        <v/>
      </c>
      <c r="B2155" s="40"/>
      <c r="C2155" s="75"/>
      <c r="D2155" s="42"/>
      <c r="E2155" s="27" t="str" cm="1">
        <f t="array" ref="E2155">IFERROR(_xlfn.IFS(AND($F$4=45566,D2155="徳島"),VLOOKUP(D2155,最低賃金!$A$2:$G$49,2,FALSE),OR($F$4&lt;&gt;45566,D2155&lt;&gt;"徳島"),VLOOKUP(D2155,最低賃金!$A$2:$G$49,4,FALSE)),"")</f>
        <v/>
      </c>
      <c r="F2155" s="27" t="str">
        <f>IFERROR(VLOOKUP(D2155,最低賃金!$A$3:$G$49,6,FALSE),"")</f>
        <v/>
      </c>
      <c r="G2155" s="42"/>
      <c r="H2155" s="19"/>
      <c r="I2155" s="81"/>
      <c r="J2155" s="27" t="str" cm="1">
        <f t="array" ref="J2155">IFERROR(_xlfn.IFS(COUNTBLANK(G2155:I2155)=3,"",H2155="","H列に金額を入力してください",G2155=3,H2155,I2155="","I列に労働時間を入力してください",G2155=1,ROUND(H2155/(I2155*24),0),G2155=2,ROUND(H2155/(I2155*24),0)),"")</f>
        <v/>
      </c>
      <c r="K2155" s="80" t="str" cm="1">
        <f t="array" ref="K2155">IFERROR(_xlfn.IFS(D2155="","",J2155&lt;E2155,"×（法定外・要件外となる従業員です）",J2155&lt;=F2155,"〇",J2155&gt;F2155,"ー（要件外となる従業員です）"),"")</f>
        <v/>
      </c>
      <c r="L2155" s="25" t="str" cm="1">
        <f t="array" ref="L2155">IFERROR(_xlfn.IFS(COUNTBLANK(C2155:J2155)=8,"",C2155="","←C列に従業員名を姓名（フルネーム）で入力してください。誤変換にお気を付け下さい。",D2155="","←D列に都道府県を入力してください。",G2155="","←G列に1～3の選択肢を入力してください",H2155="","←H列に金額を入力してください",G2155=3,"",I2155="","←I列に所定労働時間を入力してください"),"")</f>
        <v/>
      </c>
    </row>
    <row r="2156" spans="1:12" ht="16.5" customHeight="1" x14ac:dyDescent="0.4">
      <c r="A2156" s="41" t="str">
        <f t="shared" si="34"/>
        <v/>
      </c>
      <c r="B2156" s="40"/>
      <c r="C2156" s="75"/>
      <c r="D2156" s="42"/>
      <c r="E2156" s="27" t="str" cm="1">
        <f t="array" ref="E2156">IFERROR(_xlfn.IFS(AND($F$4=45566,D2156="徳島"),VLOOKUP(D2156,最低賃金!$A$2:$G$49,2,FALSE),OR($F$4&lt;&gt;45566,D2156&lt;&gt;"徳島"),VLOOKUP(D2156,最低賃金!$A$2:$G$49,4,FALSE)),"")</f>
        <v/>
      </c>
      <c r="F2156" s="27" t="str">
        <f>IFERROR(VLOOKUP(D2156,最低賃金!$A$3:$G$49,6,FALSE),"")</f>
        <v/>
      </c>
      <c r="G2156" s="42"/>
      <c r="H2156" s="19"/>
      <c r="I2156" s="81"/>
      <c r="J2156" s="27" t="str" cm="1">
        <f t="array" ref="J2156">IFERROR(_xlfn.IFS(COUNTBLANK(G2156:I2156)=3,"",H2156="","H列に金額を入力してください",G2156=3,H2156,I2156="","I列に労働時間を入力してください",G2156=1,ROUND(H2156/(I2156*24),0),G2156=2,ROUND(H2156/(I2156*24),0)),"")</f>
        <v/>
      </c>
      <c r="K2156" s="80" t="str" cm="1">
        <f t="array" ref="K2156">IFERROR(_xlfn.IFS(D2156="","",J2156&lt;E2156,"×（法定外・要件外となる従業員です）",J2156&lt;=F2156,"〇",J2156&gt;F2156,"ー（要件外となる従業員です）"),"")</f>
        <v/>
      </c>
      <c r="L2156" s="25" t="str" cm="1">
        <f t="array" ref="L2156">IFERROR(_xlfn.IFS(COUNTBLANK(C2156:J2156)=8,"",C2156="","←C列に従業員名を姓名（フルネーム）で入力してください。誤変換にお気を付け下さい。",D2156="","←D列に都道府県を入力してください。",G2156="","←G列に1～3の選択肢を入力してください",H2156="","←H列に金額を入力してください",G2156=3,"",I2156="","←I列に所定労働時間を入力してください"),"")</f>
        <v/>
      </c>
    </row>
    <row r="2157" spans="1:12" ht="16.5" customHeight="1" x14ac:dyDescent="0.4">
      <c r="A2157" s="41" t="str">
        <f t="shared" si="34"/>
        <v/>
      </c>
      <c r="B2157" s="40"/>
      <c r="C2157" s="75"/>
      <c r="D2157" s="42"/>
      <c r="E2157" s="27" t="str" cm="1">
        <f t="array" ref="E2157">IFERROR(_xlfn.IFS(AND($F$4=45566,D2157="徳島"),VLOOKUP(D2157,最低賃金!$A$2:$G$49,2,FALSE),OR($F$4&lt;&gt;45566,D2157&lt;&gt;"徳島"),VLOOKUP(D2157,最低賃金!$A$2:$G$49,4,FALSE)),"")</f>
        <v/>
      </c>
      <c r="F2157" s="27" t="str">
        <f>IFERROR(VLOOKUP(D2157,最低賃金!$A$3:$G$49,6,FALSE),"")</f>
        <v/>
      </c>
      <c r="G2157" s="42"/>
      <c r="H2157" s="19"/>
      <c r="I2157" s="81"/>
      <c r="J2157" s="27" t="str" cm="1">
        <f t="array" ref="J2157">IFERROR(_xlfn.IFS(COUNTBLANK(G2157:I2157)=3,"",H2157="","H列に金額を入力してください",G2157=3,H2157,I2157="","I列に労働時間を入力してください",G2157=1,ROUND(H2157/(I2157*24),0),G2157=2,ROUND(H2157/(I2157*24),0)),"")</f>
        <v/>
      </c>
      <c r="K2157" s="80" t="str" cm="1">
        <f t="array" ref="K2157">IFERROR(_xlfn.IFS(D2157="","",J2157&lt;E2157,"×（法定外・要件外となる従業員です）",J2157&lt;=F2157,"〇",J2157&gt;F2157,"ー（要件外となる従業員です）"),"")</f>
        <v/>
      </c>
      <c r="L2157" s="25" t="str" cm="1">
        <f t="array" ref="L2157">IFERROR(_xlfn.IFS(COUNTBLANK(C2157:J2157)=8,"",C2157="","←C列に従業員名を姓名（フルネーム）で入力してください。誤変換にお気を付け下さい。",D2157="","←D列に都道府県を入力してください。",G2157="","←G列に1～3の選択肢を入力してください",H2157="","←H列に金額を入力してください",G2157=3,"",I2157="","←I列に所定労働時間を入力してください"),"")</f>
        <v/>
      </c>
    </row>
    <row r="2158" spans="1:12" ht="16.5" customHeight="1" x14ac:dyDescent="0.4">
      <c r="A2158" s="41" t="str">
        <f t="shared" si="34"/>
        <v/>
      </c>
      <c r="B2158" s="40"/>
      <c r="C2158" s="75"/>
      <c r="D2158" s="42"/>
      <c r="E2158" s="27" t="str" cm="1">
        <f t="array" ref="E2158">IFERROR(_xlfn.IFS(AND($F$4=45566,D2158="徳島"),VLOOKUP(D2158,最低賃金!$A$2:$G$49,2,FALSE),OR($F$4&lt;&gt;45566,D2158&lt;&gt;"徳島"),VLOOKUP(D2158,最低賃金!$A$2:$G$49,4,FALSE)),"")</f>
        <v/>
      </c>
      <c r="F2158" s="27" t="str">
        <f>IFERROR(VLOOKUP(D2158,最低賃金!$A$3:$G$49,6,FALSE),"")</f>
        <v/>
      </c>
      <c r="G2158" s="42"/>
      <c r="H2158" s="19"/>
      <c r="I2158" s="81"/>
      <c r="J2158" s="27" t="str" cm="1">
        <f t="array" ref="J2158">IFERROR(_xlfn.IFS(COUNTBLANK(G2158:I2158)=3,"",H2158="","H列に金額を入力してください",G2158=3,H2158,I2158="","I列に労働時間を入力してください",G2158=1,ROUND(H2158/(I2158*24),0),G2158=2,ROUND(H2158/(I2158*24),0)),"")</f>
        <v/>
      </c>
      <c r="K2158" s="80" t="str" cm="1">
        <f t="array" ref="K2158">IFERROR(_xlfn.IFS(D2158="","",J2158&lt;E2158,"×（法定外・要件外となる従業員です）",J2158&lt;=F2158,"〇",J2158&gt;F2158,"ー（要件外となる従業員です）"),"")</f>
        <v/>
      </c>
      <c r="L2158" s="25" t="str" cm="1">
        <f t="array" ref="L2158">IFERROR(_xlfn.IFS(COUNTBLANK(C2158:J2158)=8,"",C2158="","←C列に従業員名を姓名（フルネーム）で入力してください。誤変換にお気を付け下さい。",D2158="","←D列に都道府県を入力してください。",G2158="","←G列に1～3の選択肢を入力してください",H2158="","←H列に金額を入力してください",G2158=3,"",I2158="","←I列に所定労働時間を入力してください"),"")</f>
        <v/>
      </c>
    </row>
    <row r="2159" spans="1:12" ht="16.5" customHeight="1" x14ac:dyDescent="0.4">
      <c r="A2159" s="41" t="str">
        <f t="shared" si="34"/>
        <v/>
      </c>
      <c r="B2159" s="40"/>
      <c r="C2159" s="75"/>
      <c r="D2159" s="42"/>
      <c r="E2159" s="27" t="str" cm="1">
        <f t="array" ref="E2159">IFERROR(_xlfn.IFS(AND($F$4=45566,D2159="徳島"),VLOOKUP(D2159,最低賃金!$A$2:$G$49,2,FALSE),OR($F$4&lt;&gt;45566,D2159&lt;&gt;"徳島"),VLOOKUP(D2159,最低賃金!$A$2:$G$49,4,FALSE)),"")</f>
        <v/>
      </c>
      <c r="F2159" s="27" t="str">
        <f>IFERROR(VLOOKUP(D2159,最低賃金!$A$3:$G$49,6,FALSE),"")</f>
        <v/>
      </c>
      <c r="G2159" s="42"/>
      <c r="H2159" s="19"/>
      <c r="I2159" s="81"/>
      <c r="J2159" s="27" t="str" cm="1">
        <f t="array" ref="J2159">IFERROR(_xlfn.IFS(COUNTBLANK(G2159:I2159)=3,"",H2159="","H列に金額を入力してください",G2159=3,H2159,I2159="","I列に労働時間を入力してください",G2159=1,ROUND(H2159/(I2159*24),0),G2159=2,ROUND(H2159/(I2159*24),0)),"")</f>
        <v/>
      </c>
      <c r="K2159" s="80" t="str" cm="1">
        <f t="array" ref="K2159">IFERROR(_xlfn.IFS(D2159="","",J2159&lt;E2159,"×（法定外・要件外となる従業員です）",J2159&lt;=F2159,"〇",J2159&gt;F2159,"ー（要件外となる従業員です）"),"")</f>
        <v/>
      </c>
      <c r="L2159" s="25" t="str" cm="1">
        <f t="array" ref="L2159">IFERROR(_xlfn.IFS(COUNTBLANK(C2159:J2159)=8,"",C2159="","←C列に従業員名を姓名（フルネーム）で入力してください。誤変換にお気を付け下さい。",D2159="","←D列に都道府県を入力してください。",G2159="","←G列に1～3の選択肢を入力してください",H2159="","←H列に金額を入力してください",G2159=3,"",I2159="","←I列に所定労働時間を入力してください"),"")</f>
        <v/>
      </c>
    </row>
    <row r="2160" spans="1:12" ht="16.5" customHeight="1" x14ac:dyDescent="0.4">
      <c r="A2160" s="41" t="str">
        <f t="shared" si="34"/>
        <v/>
      </c>
      <c r="B2160" s="40"/>
      <c r="C2160" s="75"/>
      <c r="D2160" s="42"/>
      <c r="E2160" s="27" t="str" cm="1">
        <f t="array" ref="E2160">IFERROR(_xlfn.IFS(AND($F$4=45566,D2160="徳島"),VLOOKUP(D2160,最低賃金!$A$2:$G$49,2,FALSE),OR($F$4&lt;&gt;45566,D2160&lt;&gt;"徳島"),VLOOKUP(D2160,最低賃金!$A$2:$G$49,4,FALSE)),"")</f>
        <v/>
      </c>
      <c r="F2160" s="27" t="str">
        <f>IFERROR(VLOOKUP(D2160,最低賃金!$A$3:$G$49,6,FALSE),"")</f>
        <v/>
      </c>
      <c r="G2160" s="42"/>
      <c r="H2160" s="19"/>
      <c r="I2160" s="81"/>
      <c r="J2160" s="27" t="str" cm="1">
        <f t="array" ref="J2160">IFERROR(_xlfn.IFS(COUNTBLANK(G2160:I2160)=3,"",H2160="","H列に金額を入力してください",G2160=3,H2160,I2160="","I列に労働時間を入力してください",G2160=1,ROUND(H2160/(I2160*24),0),G2160=2,ROUND(H2160/(I2160*24),0)),"")</f>
        <v/>
      </c>
      <c r="K2160" s="80" t="str" cm="1">
        <f t="array" ref="K2160">IFERROR(_xlfn.IFS(D2160="","",J2160&lt;E2160,"×（法定外・要件外となる従業員です）",J2160&lt;=F2160,"〇",J2160&gt;F2160,"ー（要件外となる従業員です）"),"")</f>
        <v/>
      </c>
      <c r="L2160" s="25" t="str" cm="1">
        <f t="array" ref="L2160">IFERROR(_xlfn.IFS(COUNTBLANK(C2160:J2160)=8,"",C2160="","←C列に従業員名を姓名（フルネーム）で入力してください。誤変換にお気を付け下さい。",D2160="","←D列に都道府県を入力してください。",G2160="","←G列に1～3の選択肢を入力してください",H2160="","←H列に金額を入力してください",G2160=3,"",I2160="","←I列に所定労働時間を入力してください"),"")</f>
        <v/>
      </c>
    </row>
    <row r="2161" spans="1:12" ht="16.5" customHeight="1" x14ac:dyDescent="0.4">
      <c r="A2161" s="41" t="str">
        <f t="shared" si="34"/>
        <v/>
      </c>
      <c r="B2161" s="40"/>
      <c r="C2161" s="75"/>
      <c r="D2161" s="42"/>
      <c r="E2161" s="27" t="str" cm="1">
        <f t="array" ref="E2161">IFERROR(_xlfn.IFS(AND($F$4=45566,D2161="徳島"),VLOOKUP(D2161,最低賃金!$A$2:$G$49,2,FALSE),OR($F$4&lt;&gt;45566,D2161&lt;&gt;"徳島"),VLOOKUP(D2161,最低賃金!$A$2:$G$49,4,FALSE)),"")</f>
        <v/>
      </c>
      <c r="F2161" s="27" t="str">
        <f>IFERROR(VLOOKUP(D2161,最低賃金!$A$3:$G$49,6,FALSE),"")</f>
        <v/>
      </c>
      <c r="G2161" s="42"/>
      <c r="H2161" s="19"/>
      <c r="I2161" s="81"/>
      <c r="J2161" s="27" t="str" cm="1">
        <f t="array" ref="J2161">IFERROR(_xlfn.IFS(COUNTBLANK(G2161:I2161)=3,"",H2161="","H列に金額を入力してください",G2161=3,H2161,I2161="","I列に労働時間を入力してください",G2161=1,ROUND(H2161/(I2161*24),0),G2161=2,ROUND(H2161/(I2161*24),0)),"")</f>
        <v/>
      </c>
      <c r="K2161" s="80" t="str" cm="1">
        <f t="array" ref="K2161">IFERROR(_xlfn.IFS(D2161="","",J2161&lt;E2161,"×（法定外・要件外となる従業員です）",J2161&lt;=F2161,"〇",J2161&gt;F2161,"ー（要件外となる従業員です）"),"")</f>
        <v/>
      </c>
      <c r="L2161" s="25" t="str" cm="1">
        <f t="array" ref="L2161">IFERROR(_xlfn.IFS(COUNTBLANK(C2161:J2161)=8,"",C2161="","←C列に従業員名を姓名（フルネーム）で入力してください。誤変換にお気を付け下さい。",D2161="","←D列に都道府県を入力してください。",G2161="","←G列に1～3の選択肢を入力してください",H2161="","←H列に金額を入力してください",G2161=3,"",I2161="","←I列に所定労働時間を入力してください"),"")</f>
        <v/>
      </c>
    </row>
    <row r="2162" spans="1:12" ht="16.5" customHeight="1" x14ac:dyDescent="0.4">
      <c r="A2162" s="41" t="str">
        <f t="shared" si="34"/>
        <v/>
      </c>
      <c r="B2162" s="40"/>
      <c r="C2162" s="75"/>
      <c r="D2162" s="42"/>
      <c r="E2162" s="27" t="str" cm="1">
        <f t="array" ref="E2162">IFERROR(_xlfn.IFS(AND($F$4=45566,D2162="徳島"),VLOOKUP(D2162,最低賃金!$A$2:$G$49,2,FALSE),OR($F$4&lt;&gt;45566,D2162&lt;&gt;"徳島"),VLOOKUP(D2162,最低賃金!$A$2:$G$49,4,FALSE)),"")</f>
        <v/>
      </c>
      <c r="F2162" s="27" t="str">
        <f>IFERROR(VLOOKUP(D2162,最低賃金!$A$3:$G$49,6,FALSE),"")</f>
        <v/>
      </c>
      <c r="G2162" s="42"/>
      <c r="H2162" s="19"/>
      <c r="I2162" s="81"/>
      <c r="J2162" s="27" t="str" cm="1">
        <f t="array" ref="J2162">IFERROR(_xlfn.IFS(COUNTBLANK(G2162:I2162)=3,"",H2162="","H列に金額を入力してください",G2162=3,H2162,I2162="","I列に労働時間を入力してください",G2162=1,ROUND(H2162/(I2162*24),0),G2162=2,ROUND(H2162/(I2162*24),0)),"")</f>
        <v/>
      </c>
      <c r="K2162" s="80" t="str" cm="1">
        <f t="array" ref="K2162">IFERROR(_xlfn.IFS(D2162="","",J2162&lt;E2162,"×（法定外・要件外となる従業員です）",J2162&lt;=F2162,"〇",J2162&gt;F2162,"ー（要件外となる従業員です）"),"")</f>
        <v/>
      </c>
      <c r="L2162" s="25" t="str" cm="1">
        <f t="array" ref="L2162">IFERROR(_xlfn.IFS(COUNTBLANK(C2162:J2162)=8,"",C2162="","←C列に従業員名を姓名（フルネーム）で入力してください。誤変換にお気を付け下さい。",D2162="","←D列に都道府県を入力してください。",G2162="","←G列に1～3の選択肢を入力してください",H2162="","←H列に金額を入力してください",G2162=3,"",I2162="","←I列に所定労働時間を入力してください"),"")</f>
        <v/>
      </c>
    </row>
    <row r="2163" spans="1:12" ht="16.5" customHeight="1" x14ac:dyDescent="0.4">
      <c r="A2163" s="41" t="str">
        <f t="shared" si="34"/>
        <v/>
      </c>
      <c r="B2163" s="40"/>
      <c r="C2163" s="75"/>
      <c r="D2163" s="42"/>
      <c r="E2163" s="27" t="str" cm="1">
        <f t="array" ref="E2163">IFERROR(_xlfn.IFS(AND($F$4=45566,D2163="徳島"),VLOOKUP(D2163,最低賃金!$A$2:$G$49,2,FALSE),OR($F$4&lt;&gt;45566,D2163&lt;&gt;"徳島"),VLOOKUP(D2163,最低賃金!$A$2:$G$49,4,FALSE)),"")</f>
        <v/>
      </c>
      <c r="F2163" s="27" t="str">
        <f>IFERROR(VLOOKUP(D2163,最低賃金!$A$3:$G$49,6,FALSE),"")</f>
        <v/>
      </c>
      <c r="G2163" s="42"/>
      <c r="H2163" s="19"/>
      <c r="I2163" s="81"/>
      <c r="J2163" s="27" t="str" cm="1">
        <f t="array" ref="J2163">IFERROR(_xlfn.IFS(COUNTBLANK(G2163:I2163)=3,"",H2163="","H列に金額を入力してください",G2163=3,H2163,I2163="","I列に労働時間を入力してください",G2163=1,ROUND(H2163/(I2163*24),0),G2163=2,ROUND(H2163/(I2163*24),0)),"")</f>
        <v/>
      </c>
      <c r="K2163" s="80" t="str" cm="1">
        <f t="array" ref="K2163">IFERROR(_xlfn.IFS(D2163="","",J2163&lt;E2163,"×（法定外・要件外となる従業員です）",J2163&lt;=F2163,"〇",J2163&gt;F2163,"ー（要件外となる従業員です）"),"")</f>
        <v/>
      </c>
      <c r="L2163" s="25" t="str" cm="1">
        <f t="array" ref="L2163">IFERROR(_xlfn.IFS(COUNTBLANK(C2163:J2163)=8,"",C2163="","←C列に従業員名を姓名（フルネーム）で入力してください。誤変換にお気を付け下さい。",D2163="","←D列に都道府県を入力してください。",G2163="","←G列に1～3の選択肢を入力してください",H2163="","←H列に金額を入力してください",G2163=3,"",I2163="","←I列に所定労働時間を入力してください"),"")</f>
        <v/>
      </c>
    </row>
    <row r="2164" spans="1:12" ht="16.5" customHeight="1" x14ac:dyDescent="0.4">
      <c r="A2164" s="41" t="str">
        <f t="shared" si="34"/>
        <v/>
      </c>
      <c r="B2164" s="40"/>
      <c r="C2164" s="75"/>
      <c r="D2164" s="42"/>
      <c r="E2164" s="27" t="str" cm="1">
        <f t="array" ref="E2164">IFERROR(_xlfn.IFS(AND($F$4=45566,D2164="徳島"),VLOOKUP(D2164,最低賃金!$A$2:$G$49,2,FALSE),OR($F$4&lt;&gt;45566,D2164&lt;&gt;"徳島"),VLOOKUP(D2164,最低賃金!$A$2:$G$49,4,FALSE)),"")</f>
        <v/>
      </c>
      <c r="F2164" s="27" t="str">
        <f>IFERROR(VLOOKUP(D2164,最低賃金!$A$3:$G$49,6,FALSE),"")</f>
        <v/>
      </c>
      <c r="G2164" s="42"/>
      <c r="H2164" s="19"/>
      <c r="I2164" s="81"/>
      <c r="J2164" s="27" t="str" cm="1">
        <f t="array" ref="J2164">IFERROR(_xlfn.IFS(COUNTBLANK(G2164:I2164)=3,"",H2164="","H列に金額を入力してください",G2164=3,H2164,I2164="","I列に労働時間を入力してください",G2164=1,ROUND(H2164/(I2164*24),0),G2164=2,ROUND(H2164/(I2164*24),0)),"")</f>
        <v/>
      </c>
      <c r="K2164" s="80" t="str" cm="1">
        <f t="array" ref="K2164">IFERROR(_xlfn.IFS(D2164="","",J2164&lt;E2164,"×（法定外・要件外となる従業員です）",J2164&lt;=F2164,"〇",J2164&gt;F2164,"ー（要件外となる従業員です）"),"")</f>
        <v/>
      </c>
      <c r="L2164" s="25" t="str" cm="1">
        <f t="array" ref="L2164">IFERROR(_xlfn.IFS(COUNTBLANK(C2164:J2164)=8,"",C2164="","←C列に従業員名を姓名（フルネーム）で入力してください。誤変換にお気を付け下さい。",D2164="","←D列に都道府県を入力してください。",G2164="","←G列に1～3の選択肢を入力してください",H2164="","←H列に金額を入力してください",G2164=3,"",I2164="","←I列に所定労働時間を入力してください"),"")</f>
        <v/>
      </c>
    </row>
    <row r="2165" spans="1:12" ht="16.5" customHeight="1" x14ac:dyDescent="0.4">
      <c r="A2165" s="41" t="str">
        <f t="shared" si="34"/>
        <v/>
      </c>
      <c r="B2165" s="40"/>
      <c r="C2165" s="75"/>
      <c r="D2165" s="42"/>
      <c r="E2165" s="27" t="str" cm="1">
        <f t="array" ref="E2165">IFERROR(_xlfn.IFS(AND($F$4=45566,D2165="徳島"),VLOOKUP(D2165,最低賃金!$A$2:$G$49,2,FALSE),OR($F$4&lt;&gt;45566,D2165&lt;&gt;"徳島"),VLOOKUP(D2165,最低賃金!$A$2:$G$49,4,FALSE)),"")</f>
        <v/>
      </c>
      <c r="F2165" s="27" t="str">
        <f>IFERROR(VLOOKUP(D2165,最低賃金!$A$3:$G$49,6,FALSE),"")</f>
        <v/>
      </c>
      <c r="G2165" s="42"/>
      <c r="H2165" s="19"/>
      <c r="I2165" s="81"/>
      <c r="J2165" s="27" t="str" cm="1">
        <f t="array" ref="J2165">IFERROR(_xlfn.IFS(COUNTBLANK(G2165:I2165)=3,"",H2165="","H列に金額を入力してください",G2165=3,H2165,I2165="","I列に労働時間を入力してください",G2165=1,ROUND(H2165/(I2165*24),0),G2165=2,ROUND(H2165/(I2165*24),0)),"")</f>
        <v/>
      </c>
      <c r="K2165" s="80" t="str" cm="1">
        <f t="array" ref="K2165">IFERROR(_xlfn.IFS(D2165="","",J2165&lt;E2165,"×（法定外・要件外となる従業員です）",J2165&lt;=F2165,"〇",J2165&gt;F2165,"ー（要件外となる従業員です）"),"")</f>
        <v/>
      </c>
      <c r="L2165" s="25" t="str" cm="1">
        <f t="array" ref="L2165">IFERROR(_xlfn.IFS(COUNTBLANK(C2165:J2165)=8,"",C2165="","←C列に従業員名を姓名（フルネーム）で入力してください。誤変換にお気を付け下さい。",D2165="","←D列に都道府県を入力してください。",G2165="","←G列に1～3の選択肢を入力してください",H2165="","←H列に金額を入力してください",G2165=3,"",I2165="","←I列に所定労働時間を入力してください"),"")</f>
        <v/>
      </c>
    </row>
    <row r="2166" spans="1:12" ht="16.5" customHeight="1" x14ac:dyDescent="0.4">
      <c r="A2166" s="41" t="str">
        <f t="shared" si="34"/>
        <v/>
      </c>
      <c r="B2166" s="40"/>
      <c r="C2166" s="75"/>
      <c r="D2166" s="42"/>
      <c r="E2166" s="27" t="str" cm="1">
        <f t="array" ref="E2166">IFERROR(_xlfn.IFS(AND($F$4=45566,D2166="徳島"),VLOOKUP(D2166,最低賃金!$A$2:$G$49,2,FALSE),OR($F$4&lt;&gt;45566,D2166&lt;&gt;"徳島"),VLOOKUP(D2166,最低賃金!$A$2:$G$49,4,FALSE)),"")</f>
        <v/>
      </c>
      <c r="F2166" s="27" t="str">
        <f>IFERROR(VLOOKUP(D2166,最低賃金!$A$3:$G$49,6,FALSE),"")</f>
        <v/>
      </c>
      <c r="G2166" s="42"/>
      <c r="H2166" s="19"/>
      <c r="I2166" s="81"/>
      <c r="J2166" s="27" t="str" cm="1">
        <f t="array" ref="J2166">IFERROR(_xlfn.IFS(COUNTBLANK(G2166:I2166)=3,"",H2166="","H列に金額を入力してください",G2166=3,H2166,I2166="","I列に労働時間を入力してください",G2166=1,ROUND(H2166/(I2166*24),0),G2166=2,ROUND(H2166/(I2166*24),0)),"")</f>
        <v/>
      </c>
      <c r="K2166" s="80" t="str" cm="1">
        <f t="array" ref="K2166">IFERROR(_xlfn.IFS(D2166="","",J2166&lt;E2166,"×（法定外・要件外となる従業員です）",J2166&lt;=F2166,"〇",J2166&gt;F2166,"ー（要件外となる従業員です）"),"")</f>
        <v/>
      </c>
      <c r="L2166" s="25" t="str" cm="1">
        <f t="array" ref="L2166">IFERROR(_xlfn.IFS(COUNTBLANK(C2166:J2166)=8,"",C2166="","←C列に従業員名を姓名（フルネーム）で入力してください。誤変換にお気を付け下さい。",D2166="","←D列に都道府県を入力してください。",G2166="","←G列に1～3の選択肢を入力してください",H2166="","←H列に金額を入力してください",G2166=3,"",I2166="","←I列に所定労働時間を入力してください"),"")</f>
        <v/>
      </c>
    </row>
    <row r="2167" spans="1:12" ht="16.5" customHeight="1" x14ac:dyDescent="0.4">
      <c r="A2167" s="41" t="str">
        <f t="shared" si="34"/>
        <v/>
      </c>
      <c r="B2167" s="40"/>
      <c r="C2167" s="75"/>
      <c r="D2167" s="42"/>
      <c r="E2167" s="27" t="str" cm="1">
        <f t="array" ref="E2167">IFERROR(_xlfn.IFS(AND($F$4=45566,D2167="徳島"),VLOOKUP(D2167,最低賃金!$A$2:$G$49,2,FALSE),OR($F$4&lt;&gt;45566,D2167&lt;&gt;"徳島"),VLOOKUP(D2167,最低賃金!$A$2:$G$49,4,FALSE)),"")</f>
        <v/>
      </c>
      <c r="F2167" s="27" t="str">
        <f>IFERROR(VLOOKUP(D2167,最低賃金!$A$3:$G$49,6,FALSE),"")</f>
        <v/>
      </c>
      <c r="G2167" s="42"/>
      <c r="H2167" s="19"/>
      <c r="I2167" s="81"/>
      <c r="J2167" s="27" t="str" cm="1">
        <f t="array" ref="J2167">IFERROR(_xlfn.IFS(COUNTBLANK(G2167:I2167)=3,"",H2167="","H列に金額を入力してください",G2167=3,H2167,I2167="","I列に労働時間を入力してください",G2167=1,ROUND(H2167/(I2167*24),0),G2167=2,ROUND(H2167/(I2167*24),0)),"")</f>
        <v/>
      </c>
      <c r="K2167" s="80" t="str" cm="1">
        <f t="array" ref="K2167">IFERROR(_xlfn.IFS(D2167="","",J2167&lt;E2167,"×（法定外・要件外となる従業員です）",J2167&lt;=F2167,"〇",J2167&gt;F2167,"ー（要件外となる従業員です）"),"")</f>
        <v/>
      </c>
      <c r="L2167" s="25" t="str" cm="1">
        <f t="array" ref="L2167">IFERROR(_xlfn.IFS(COUNTBLANK(C2167:J2167)=8,"",C2167="","←C列に従業員名を姓名（フルネーム）で入力してください。誤変換にお気を付け下さい。",D2167="","←D列に都道府県を入力してください。",G2167="","←G列に1～3の選択肢を入力してください",H2167="","←H列に金額を入力してください",G2167=3,"",I2167="","←I列に所定労働時間を入力してください"),"")</f>
        <v/>
      </c>
    </row>
    <row r="2168" spans="1:12" ht="16.5" customHeight="1" x14ac:dyDescent="0.4">
      <c r="A2168" s="41" t="str">
        <f t="shared" si="34"/>
        <v/>
      </c>
      <c r="B2168" s="40"/>
      <c r="C2168" s="75"/>
      <c r="D2168" s="42"/>
      <c r="E2168" s="27" t="str" cm="1">
        <f t="array" ref="E2168">IFERROR(_xlfn.IFS(AND($F$4=45566,D2168="徳島"),VLOOKUP(D2168,最低賃金!$A$2:$G$49,2,FALSE),OR($F$4&lt;&gt;45566,D2168&lt;&gt;"徳島"),VLOOKUP(D2168,最低賃金!$A$2:$G$49,4,FALSE)),"")</f>
        <v/>
      </c>
      <c r="F2168" s="27" t="str">
        <f>IFERROR(VLOOKUP(D2168,最低賃金!$A$3:$G$49,6,FALSE),"")</f>
        <v/>
      </c>
      <c r="G2168" s="42"/>
      <c r="H2168" s="19"/>
      <c r="I2168" s="81"/>
      <c r="J2168" s="27" t="str" cm="1">
        <f t="array" ref="J2168">IFERROR(_xlfn.IFS(COUNTBLANK(G2168:I2168)=3,"",H2168="","H列に金額を入力してください",G2168=3,H2168,I2168="","I列に労働時間を入力してください",G2168=1,ROUND(H2168/(I2168*24),0),G2168=2,ROUND(H2168/(I2168*24),0)),"")</f>
        <v/>
      </c>
      <c r="K2168" s="80" t="str" cm="1">
        <f t="array" ref="K2168">IFERROR(_xlfn.IFS(D2168="","",J2168&lt;E2168,"×（法定外・要件外となる従業員です）",J2168&lt;=F2168,"〇",J2168&gt;F2168,"ー（要件外となる従業員です）"),"")</f>
        <v/>
      </c>
      <c r="L2168" s="25" t="str" cm="1">
        <f t="array" ref="L2168">IFERROR(_xlfn.IFS(COUNTBLANK(C2168:J2168)=8,"",C2168="","←C列に従業員名を姓名（フルネーム）で入力してください。誤変換にお気を付け下さい。",D2168="","←D列に都道府県を入力してください。",G2168="","←G列に1～3の選択肢を入力してください",H2168="","←H列に金額を入力してください",G2168=3,"",I2168="","←I列に所定労働時間を入力してください"),"")</f>
        <v/>
      </c>
    </row>
    <row r="2169" spans="1:12" ht="16.5" customHeight="1" x14ac:dyDescent="0.4">
      <c r="A2169" s="41" t="str">
        <f t="shared" si="34"/>
        <v/>
      </c>
      <c r="B2169" s="40"/>
      <c r="C2169" s="75"/>
      <c r="D2169" s="42"/>
      <c r="E2169" s="27" t="str" cm="1">
        <f t="array" ref="E2169">IFERROR(_xlfn.IFS(AND($F$4=45566,D2169="徳島"),VLOOKUP(D2169,最低賃金!$A$2:$G$49,2,FALSE),OR($F$4&lt;&gt;45566,D2169&lt;&gt;"徳島"),VLOOKUP(D2169,最低賃金!$A$2:$G$49,4,FALSE)),"")</f>
        <v/>
      </c>
      <c r="F2169" s="27" t="str">
        <f>IFERROR(VLOOKUP(D2169,最低賃金!$A$3:$G$49,6,FALSE),"")</f>
        <v/>
      </c>
      <c r="G2169" s="42"/>
      <c r="H2169" s="19"/>
      <c r="I2169" s="81"/>
      <c r="J2169" s="27" t="str" cm="1">
        <f t="array" ref="J2169">IFERROR(_xlfn.IFS(COUNTBLANK(G2169:I2169)=3,"",H2169="","H列に金額を入力してください",G2169=3,H2169,I2169="","I列に労働時間を入力してください",G2169=1,ROUND(H2169/(I2169*24),0),G2169=2,ROUND(H2169/(I2169*24),0)),"")</f>
        <v/>
      </c>
      <c r="K2169" s="80" t="str" cm="1">
        <f t="array" ref="K2169">IFERROR(_xlfn.IFS(D2169="","",J2169&lt;E2169,"×（法定外・要件外となる従業員です）",J2169&lt;=F2169,"〇",J2169&gt;F2169,"ー（要件外となる従業員です）"),"")</f>
        <v/>
      </c>
      <c r="L2169" s="25" t="str" cm="1">
        <f t="array" ref="L2169">IFERROR(_xlfn.IFS(COUNTBLANK(C2169:J2169)=8,"",C2169="","←C列に従業員名を姓名（フルネーム）で入力してください。誤変換にお気を付け下さい。",D2169="","←D列に都道府県を入力してください。",G2169="","←G列に1～3の選択肢を入力してください",H2169="","←H列に金額を入力してください",G2169=3,"",I2169="","←I列に所定労働時間を入力してください"),"")</f>
        <v/>
      </c>
    </row>
    <row r="2170" spans="1:12" ht="16.5" customHeight="1" x14ac:dyDescent="0.4">
      <c r="A2170" s="41" t="str">
        <f t="shared" si="34"/>
        <v/>
      </c>
      <c r="B2170" s="40"/>
      <c r="C2170" s="75"/>
      <c r="D2170" s="42"/>
      <c r="E2170" s="27" t="str" cm="1">
        <f t="array" ref="E2170">IFERROR(_xlfn.IFS(AND($F$4=45566,D2170="徳島"),VLOOKUP(D2170,最低賃金!$A$2:$G$49,2,FALSE),OR($F$4&lt;&gt;45566,D2170&lt;&gt;"徳島"),VLOOKUP(D2170,最低賃金!$A$2:$G$49,4,FALSE)),"")</f>
        <v/>
      </c>
      <c r="F2170" s="27" t="str">
        <f>IFERROR(VLOOKUP(D2170,最低賃金!$A$3:$G$49,6,FALSE),"")</f>
        <v/>
      </c>
      <c r="G2170" s="42"/>
      <c r="H2170" s="19"/>
      <c r="I2170" s="81"/>
      <c r="J2170" s="27" t="str" cm="1">
        <f t="array" ref="J2170">IFERROR(_xlfn.IFS(COUNTBLANK(G2170:I2170)=3,"",H2170="","H列に金額を入力してください",G2170=3,H2170,I2170="","I列に労働時間を入力してください",G2170=1,ROUND(H2170/(I2170*24),0),G2170=2,ROUND(H2170/(I2170*24),0)),"")</f>
        <v/>
      </c>
      <c r="K2170" s="80" t="str" cm="1">
        <f t="array" ref="K2170">IFERROR(_xlfn.IFS(D2170="","",J2170&lt;E2170,"×（法定外・要件外となる従業員です）",J2170&lt;=F2170,"〇",J2170&gt;F2170,"ー（要件外となる従業員です）"),"")</f>
        <v/>
      </c>
      <c r="L2170" s="25" t="str" cm="1">
        <f t="array" ref="L2170">IFERROR(_xlfn.IFS(COUNTBLANK(C2170:J2170)=8,"",C2170="","←C列に従業員名を姓名（フルネーム）で入力してください。誤変換にお気を付け下さい。",D2170="","←D列に都道府県を入力してください。",G2170="","←G列に1～3の選択肢を入力してください",H2170="","←H列に金額を入力してください",G2170=3,"",I2170="","←I列に所定労働時間を入力してください"),"")</f>
        <v/>
      </c>
    </row>
    <row r="2171" spans="1:12" ht="16.5" customHeight="1" x14ac:dyDescent="0.4">
      <c r="A2171" s="41" t="str">
        <f t="shared" si="34"/>
        <v/>
      </c>
      <c r="B2171" s="40"/>
      <c r="C2171" s="75"/>
      <c r="D2171" s="42"/>
      <c r="E2171" s="27" t="str" cm="1">
        <f t="array" ref="E2171">IFERROR(_xlfn.IFS(AND($F$4=45566,D2171="徳島"),VLOOKUP(D2171,最低賃金!$A$2:$G$49,2,FALSE),OR($F$4&lt;&gt;45566,D2171&lt;&gt;"徳島"),VLOOKUP(D2171,最低賃金!$A$2:$G$49,4,FALSE)),"")</f>
        <v/>
      </c>
      <c r="F2171" s="27" t="str">
        <f>IFERROR(VLOOKUP(D2171,最低賃金!$A$3:$G$49,6,FALSE),"")</f>
        <v/>
      </c>
      <c r="G2171" s="42"/>
      <c r="H2171" s="19"/>
      <c r="I2171" s="81"/>
      <c r="J2171" s="27" t="str" cm="1">
        <f t="array" ref="J2171">IFERROR(_xlfn.IFS(COUNTBLANK(G2171:I2171)=3,"",H2171="","H列に金額を入力してください",G2171=3,H2171,I2171="","I列に労働時間を入力してください",G2171=1,ROUND(H2171/(I2171*24),0),G2171=2,ROUND(H2171/(I2171*24),0)),"")</f>
        <v/>
      </c>
      <c r="K2171" s="80" t="str" cm="1">
        <f t="array" ref="K2171">IFERROR(_xlfn.IFS(D2171="","",J2171&lt;E2171,"×（法定外・要件外となる従業員です）",J2171&lt;=F2171,"〇",J2171&gt;F2171,"ー（要件外となる従業員です）"),"")</f>
        <v/>
      </c>
      <c r="L2171" s="25" t="str" cm="1">
        <f t="array" ref="L2171">IFERROR(_xlfn.IFS(COUNTBLANK(C2171:J2171)=8,"",C2171="","←C列に従業員名を姓名（フルネーム）で入力してください。誤変換にお気を付け下さい。",D2171="","←D列に都道府県を入力してください。",G2171="","←G列に1～3の選択肢を入力してください",H2171="","←H列に金額を入力してください",G2171=3,"",I2171="","←I列に所定労働時間を入力してください"),"")</f>
        <v/>
      </c>
    </row>
    <row r="2172" spans="1:12" ht="16.5" customHeight="1" x14ac:dyDescent="0.4">
      <c r="A2172" s="41" t="str">
        <f t="shared" si="34"/>
        <v/>
      </c>
      <c r="B2172" s="40"/>
      <c r="C2172" s="75"/>
      <c r="D2172" s="42"/>
      <c r="E2172" s="27" t="str" cm="1">
        <f t="array" ref="E2172">IFERROR(_xlfn.IFS(AND($F$4=45566,D2172="徳島"),VLOOKUP(D2172,最低賃金!$A$2:$G$49,2,FALSE),OR($F$4&lt;&gt;45566,D2172&lt;&gt;"徳島"),VLOOKUP(D2172,最低賃金!$A$2:$G$49,4,FALSE)),"")</f>
        <v/>
      </c>
      <c r="F2172" s="27" t="str">
        <f>IFERROR(VLOOKUP(D2172,最低賃金!$A$3:$G$49,6,FALSE),"")</f>
        <v/>
      </c>
      <c r="G2172" s="42"/>
      <c r="H2172" s="19"/>
      <c r="I2172" s="81"/>
      <c r="J2172" s="27" t="str" cm="1">
        <f t="array" ref="J2172">IFERROR(_xlfn.IFS(COUNTBLANK(G2172:I2172)=3,"",H2172="","H列に金額を入力してください",G2172=3,H2172,I2172="","I列に労働時間を入力してください",G2172=1,ROUND(H2172/(I2172*24),0),G2172=2,ROUND(H2172/(I2172*24),0)),"")</f>
        <v/>
      </c>
      <c r="K2172" s="80" t="str" cm="1">
        <f t="array" ref="K2172">IFERROR(_xlfn.IFS(D2172="","",J2172&lt;E2172,"×（法定外・要件外となる従業員です）",J2172&lt;=F2172,"〇",J2172&gt;F2172,"ー（要件外となる従業員です）"),"")</f>
        <v/>
      </c>
      <c r="L2172" s="25" t="str" cm="1">
        <f t="array" ref="L2172">IFERROR(_xlfn.IFS(COUNTBLANK(C2172:J2172)=8,"",C2172="","←C列に従業員名を姓名（フルネーム）で入力してください。誤変換にお気を付け下さい。",D2172="","←D列に都道府県を入力してください。",G2172="","←G列に1～3の選択肢を入力してください",H2172="","←H列に金額を入力してください",G2172=3,"",I2172="","←I列に所定労働時間を入力してください"),"")</f>
        <v/>
      </c>
    </row>
    <row r="2173" spans="1:12" ht="16.5" customHeight="1" x14ac:dyDescent="0.4">
      <c r="A2173" s="41" t="str">
        <f t="shared" si="34"/>
        <v/>
      </c>
      <c r="B2173" s="40"/>
      <c r="C2173" s="75"/>
      <c r="D2173" s="42"/>
      <c r="E2173" s="27" t="str" cm="1">
        <f t="array" ref="E2173">IFERROR(_xlfn.IFS(AND($F$4=45566,D2173="徳島"),VLOOKUP(D2173,最低賃金!$A$2:$G$49,2,FALSE),OR($F$4&lt;&gt;45566,D2173&lt;&gt;"徳島"),VLOOKUP(D2173,最低賃金!$A$2:$G$49,4,FALSE)),"")</f>
        <v/>
      </c>
      <c r="F2173" s="27" t="str">
        <f>IFERROR(VLOOKUP(D2173,最低賃金!$A$3:$G$49,6,FALSE),"")</f>
        <v/>
      </c>
      <c r="G2173" s="42"/>
      <c r="H2173" s="19"/>
      <c r="I2173" s="81"/>
      <c r="J2173" s="27" t="str" cm="1">
        <f t="array" ref="J2173">IFERROR(_xlfn.IFS(COUNTBLANK(G2173:I2173)=3,"",H2173="","H列に金額を入力してください",G2173=3,H2173,I2173="","I列に労働時間を入力してください",G2173=1,ROUND(H2173/(I2173*24),0),G2173=2,ROUND(H2173/(I2173*24),0)),"")</f>
        <v/>
      </c>
      <c r="K2173" s="80" t="str" cm="1">
        <f t="array" ref="K2173">IFERROR(_xlfn.IFS(D2173="","",J2173&lt;E2173,"×（法定外・要件外となる従業員です）",J2173&lt;=F2173,"〇",J2173&gt;F2173,"ー（要件外となる従業員です）"),"")</f>
        <v/>
      </c>
      <c r="L2173" s="25" t="str" cm="1">
        <f t="array" ref="L2173">IFERROR(_xlfn.IFS(COUNTBLANK(C2173:J2173)=8,"",C2173="","←C列に従業員名を姓名（フルネーム）で入力してください。誤変換にお気を付け下さい。",D2173="","←D列に都道府県を入力してください。",G2173="","←G列に1～3の選択肢を入力してください",H2173="","←H列に金額を入力してください",G2173=3,"",I2173="","←I列に所定労働時間を入力してください"),"")</f>
        <v/>
      </c>
    </row>
    <row r="2174" spans="1:12" ht="16.5" customHeight="1" x14ac:dyDescent="0.4">
      <c r="A2174" s="41" t="str">
        <f t="shared" si="34"/>
        <v/>
      </c>
      <c r="B2174" s="40"/>
      <c r="C2174" s="75"/>
      <c r="D2174" s="42"/>
      <c r="E2174" s="27" t="str" cm="1">
        <f t="array" ref="E2174">IFERROR(_xlfn.IFS(AND($F$4=45566,D2174="徳島"),VLOOKUP(D2174,最低賃金!$A$2:$G$49,2,FALSE),OR($F$4&lt;&gt;45566,D2174&lt;&gt;"徳島"),VLOOKUP(D2174,最低賃金!$A$2:$G$49,4,FALSE)),"")</f>
        <v/>
      </c>
      <c r="F2174" s="27" t="str">
        <f>IFERROR(VLOOKUP(D2174,最低賃金!$A$3:$G$49,6,FALSE),"")</f>
        <v/>
      </c>
      <c r="G2174" s="42"/>
      <c r="H2174" s="19"/>
      <c r="I2174" s="81"/>
      <c r="J2174" s="27" t="str" cm="1">
        <f t="array" ref="J2174">IFERROR(_xlfn.IFS(COUNTBLANK(G2174:I2174)=3,"",H2174="","H列に金額を入力してください",G2174=3,H2174,I2174="","I列に労働時間を入力してください",G2174=1,ROUND(H2174/(I2174*24),0),G2174=2,ROUND(H2174/(I2174*24),0)),"")</f>
        <v/>
      </c>
      <c r="K2174" s="80" t="str" cm="1">
        <f t="array" ref="K2174">IFERROR(_xlfn.IFS(D2174="","",J2174&lt;E2174,"×（法定外・要件外となる従業員です）",J2174&lt;=F2174,"〇",J2174&gt;F2174,"ー（要件外となる従業員です）"),"")</f>
        <v/>
      </c>
      <c r="L2174" s="25" t="str" cm="1">
        <f t="array" ref="L2174">IFERROR(_xlfn.IFS(COUNTBLANK(C2174:J2174)=8,"",C2174="","←C列に従業員名を姓名（フルネーム）で入力してください。誤変換にお気を付け下さい。",D2174="","←D列に都道府県を入力してください。",G2174="","←G列に1～3の選択肢を入力してください",H2174="","←H列に金額を入力してください",G2174=3,"",I2174="","←I列に所定労働時間を入力してください"),"")</f>
        <v/>
      </c>
    </row>
    <row r="2175" spans="1:12" ht="16.5" customHeight="1" x14ac:dyDescent="0.4">
      <c r="A2175" s="41" t="str">
        <f t="shared" si="34"/>
        <v/>
      </c>
      <c r="B2175" s="40"/>
      <c r="C2175" s="75"/>
      <c r="D2175" s="42"/>
      <c r="E2175" s="27" t="str" cm="1">
        <f t="array" ref="E2175">IFERROR(_xlfn.IFS(AND($F$4=45566,D2175="徳島"),VLOOKUP(D2175,最低賃金!$A$2:$G$49,2,FALSE),OR($F$4&lt;&gt;45566,D2175&lt;&gt;"徳島"),VLOOKUP(D2175,最低賃金!$A$2:$G$49,4,FALSE)),"")</f>
        <v/>
      </c>
      <c r="F2175" s="27" t="str">
        <f>IFERROR(VLOOKUP(D2175,最低賃金!$A$3:$G$49,6,FALSE),"")</f>
        <v/>
      </c>
      <c r="G2175" s="42"/>
      <c r="H2175" s="19"/>
      <c r="I2175" s="81"/>
      <c r="J2175" s="27" t="str" cm="1">
        <f t="array" ref="J2175">IFERROR(_xlfn.IFS(COUNTBLANK(G2175:I2175)=3,"",H2175="","H列に金額を入力してください",G2175=3,H2175,I2175="","I列に労働時間を入力してください",G2175=1,ROUND(H2175/(I2175*24),0),G2175=2,ROUND(H2175/(I2175*24),0)),"")</f>
        <v/>
      </c>
      <c r="K2175" s="80" t="str" cm="1">
        <f t="array" ref="K2175">IFERROR(_xlfn.IFS(D2175="","",J2175&lt;E2175,"×（法定外・要件外となる従業員です）",J2175&lt;=F2175,"〇",J2175&gt;F2175,"ー（要件外となる従業員です）"),"")</f>
        <v/>
      </c>
      <c r="L2175" s="25" t="str" cm="1">
        <f t="array" ref="L2175">IFERROR(_xlfn.IFS(COUNTBLANK(C2175:J2175)=8,"",C2175="","←C列に従業員名を姓名（フルネーム）で入力してください。誤変換にお気を付け下さい。",D2175="","←D列に都道府県を入力してください。",G2175="","←G列に1～3の選択肢を入力してください",H2175="","←H列に金額を入力してください",G2175=3,"",I2175="","←I列に所定労働時間を入力してください"),"")</f>
        <v/>
      </c>
    </row>
    <row r="2176" spans="1:12" ht="16.5" customHeight="1" x14ac:dyDescent="0.4">
      <c r="A2176" s="41" t="str">
        <f t="shared" si="34"/>
        <v/>
      </c>
      <c r="B2176" s="40"/>
      <c r="C2176" s="75"/>
      <c r="D2176" s="42"/>
      <c r="E2176" s="27" t="str" cm="1">
        <f t="array" ref="E2176">IFERROR(_xlfn.IFS(AND($F$4=45566,D2176="徳島"),VLOOKUP(D2176,最低賃金!$A$2:$G$49,2,FALSE),OR($F$4&lt;&gt;45566,D2176&lt;&gt;"徳島"),VLOOKUP(D2176,最低賃金!$A$2:$G$49,4,FALSE)),"")</f>
        <v/>
      </c>
      <c r="F2176" s="27" t="str">
        <f>IFERROR(VLOOKUP(D2176,最低賃金!$A$3:$G$49,6,FALSE),"")</f>
        <v/>
      </c>
      <c r="G2176" s="42"/>
      <c r="H2176" s="19"/>
      <c r="I2176" s="81"/>
      <c r="J2176" s="27" t="str" cm="1">
        <f t="array" ref="J2176">IFERROR(_xlfn.IFS(COUNTBLANK(G2176:I2176)=3,"",H2176="","H列に金額を入力してください",G2176=3,H2176,I2176="","I列に労働時間を入力してください",G2176=1,ROUND(H2176/(I2176*24),0),G2176=2,ROUND(H2176/(I2176*24),0)),"")</f>
        <v/>
      </c>
      <c r="K2176" s="80" t="str" cm="1">
        <f t="array" ref="K2176">IFERROR(_xlfn.IFS(D2176="","",J2176&lt;E2176,"×（法定外・要件外となる従業員です）",J2176&lt;=F2176,"〇",J2176&gt;F2176,"ー（要件外となる従業員です）"),"")</f>
        <v/>
      </c>
      <c r="L2176" s="25" t="str" cm="1">
        <f t="array" ref="L2176">IFERROR(_xlfn.IFS(COUNTBLANK(C2176:J2176)=8,"",C2176="","←C列に従業員名を姓名（フルネーム）で入力してください。誤変換にお気を付け下さい。",D2176="","←D列に都道府県を入力してください。",G2176="","←G列に1～3の選択肢を入力してください",H2176="","←H列に金額を入力してください",G2176=3,"",I2176="","←I列に所定労働時間を入力してください"),"")</f>
        <v/>
      </c>
    </row>
    <row r="2177" spans="1:12" ht="16.5" customHeight="1" x14ac:dyDescent="0.4">
      <c r="A2177" s="41" t="str">
        <f t="shared" si="34"/>
        <v/>
      </c>
      <c r="B2177" s="40"/>
      <c r="C2177" s="75"/>
      <c r="D2177" s="42"/>
      <c r="E2177" s="27" t="str" cm="1">
        <f t="array" ref="E2177">IFERROR(_xlfn.IFS(AND($F$4=45566,D2177="徳島"),VLOOKUP(D2177,最低賃金!$A$2:$G$49,2,FALSE),OR($F$4&lt;&gt;45566,D2177&lt;&gt;"徳島"),VLOOKUP(D2177,最低賃金!$A$2:$G$49,4,FALSE)),"")</f>
        <v/>
      </c>
      <c r="F2177" s="27" t="str">
        <f>IFERROR(VLOOKUP(D2177,最低賃金!$A$3:$G$49,6,FALSE),"")</f>
        <v/>
      </c>
      <c r="G2177" s="42"/>
      <c r="H2177" s="19"/>
      <c r="I2177" s="81"/>
      <c r="J2177" s="27" t="str" cm="1">
        <f t="array" ref="J2177">IFERROR(_xlfn.IFS(COUNTBLANK(G2177:I2177)=3,"",H2177="","H列に金額を入力してください",G2177=3,H2177,I2177="","I列に労働時間を入力してください",G2177=1,ROUND(H2177/(I2177*24),0),G2177=2,ROUND(H2177/(I2177*24),0)),"")</f>
        <v/>
      </c>
      <c r="K2177" s="80" t="str" cm="1">
        <f t="array" ref="K2177">IFERROR(_xlfn.IFS(D2177="","",J2177&lt;E2177,"×（法定外・要件外となる従業員です）",J2177&lt;=F2177,"〇",J2177&gt;F2177,"ー（要件外となる従業員です）"),"")</f>
        <v/>
      </c>
      <c r="L2177" s="25" t="str" cm="1">
        <f t="array" ref="L2177">IFERROR(_xlfn.IFS(COUNTBLANK(C2177:J2177)=8,"",C2177="","←C列に従業員名を姓名（フルネーム）で入力してください。誤変換にお気を付け下さい。",D2177="","←D列に都道府県を入力してください。",G2177="","←G列に1～3の選択肢を入力してください",H2177="","←H列に金額を入力してください",G2177=3,"",I2177="","←I列に所定労働時間を入力してください"),"")</f>
        <v/>
      </c>
    </row>
    <row r="2178" spans="1:12" ht="16.5" customHeight="1" x14ac:dyDescent="0.4">
      <c r="A2178" s="41" t="str">
        <f t="shared" si="34"/>
        <v/>
      </c>
      <c r="B2178" s="40"/>
      <c r="C2178" s="75"/>
      <c r="D2178" s="42"/>
      <c r="E2178" s="27" t="str" cm="1">
        <f t="array" ref="E2178">IFERROR(_xlfn.IFS(AND($F$4=45566,D2178="徳島"),VLOOKUP(D2178,最低賃金!$A$2:$G$49,2,FALSE),OR($F$4&lt;&gt;45566,D2178&lt;&gt;"徳島"),VLOOKUP(D2178,最低賃金!$A$2:$G$49,4,FALSE)),"")</f>
        <v/>
      </c>
      <c r="F2178" s="27" t="str">
        <f>IFERROR(VLOOKUP(D2178,最低賃金!$A$3:$G$49,6,FALSE),"")</f>
        <v/>
      </c>
      <c r="G2178" s="42"/>
      <c r="H2178" s="19"/>
      <c r="I2178" s="81"/>
      <c r="J2178" s="27" t="str" cm="1">
        <f t="array" ref="J2178">IFERROR(_xlfn.IFS(COUNTBLANK(G2178:I2178)=3,"",H2178="","H列に金額を入力してください",G2178=3,H2178,I2178="","I列に労働時間を入力してください",G2178=1,ROUND(H2178/(I2178*24),0),G2178=2,ROUND(H2178/(I2178*24),0)),"")</f>
        <v/>
      </c>
      <c r="K2178" s="80" t="str" cm="1">
        <f t="array" ref="K2178">IFERROR(_xlfn.IFS(D2178="","",J2178&lt;E2178,"×（法定外・要件外となる従業員です）",J2178&lt;=F2178,"〇",J2178&gt;F2178,"ー（要件外となる従業員です）"),"")</f>
        <v/>
      </c>
      <c r="L2178" s="25" t="str" cm="1">
        <f t="array" ref="L2178">IFERROR(_xlfn.IFS(COUNTBLANK(C2178:J2178)=8,"",C2178="","←C列に従業員名を姓名（フルネーム）で入力してください。誤変換にお気を付け下さい。",D2178="","←D列に都道府県を入力してください。",G2178="","←G列に1～3の選択肢を入力してください",H2178="","←H列に金額を入力してください",G2178=3,"",I2178="","←I列に所定労働時間を入力してください"),"")</f>
        <v/>
      </c>
    </row>
    <row r="2179" spans="1:12" ht="16.5" customHeight="1" x14ac:dyDescent="0.4">
      <c r="A2179" s="41" t="str">
        <f t="shared" si="34"/>
        <v/>
      </c>
      <c r="B2179" s="40"/>
      <c r="C2179" s="75"/>
      <c r="D2179" s="42"/>
      <c r="E2179" s="27" t="str" cm="1">
        <f t="array" ref="E2179">IFERROR(_xlfn.IFS(AND($F$4=45566,D2179="徳島"),VLOOKUP(D2179,最低賃金!$A$2:$G$49,2,FALSE),OR($F$4&lt;&gt;45566,D2179&lt;&gt;"徳島"),VLOOKUP(D2179,最低賃金!$A$2:$G$49,4,FALSE)),"")</f>
        <v/>
      </c>
      <c r="F2179" s="27" t="str">
        <f>IFERROR(VLOOKUP(D2179,最低賃金!$A$3:$G$49,6,FALSE),"")</f>
        <v/>
      </c>
      <c r="G2179" s="42"/>
      <c r="H2179" s="19"/>
      <c r="I2179" s="81"/>
      <c r="J2179" s="27" t="str" cm="1">
        <f t="array" ref="J2179">IFERROR(_xlfn.IFS(COUNTBLANK(G2179:I2179)=3,"",H2179="","H列に金額を入力してください",G2179=3,H2179,I2179="","I列に労働時間を入力してください",G2179=1,ROUND(H2179/(I2179*24),0),G2179=2,ROUND(H2179/(I2179*24),0)),"")</f>
        <v/>
      </c>
      <c r="K2179" s="80" t="str" cm="1">
        <f t="array" ref="K2179">IFERROR(_xlfn.IFS(D2179="","",J2179&lt;E2179,"×（法定外・要件外となる従業員です）",J2179&lt;=F2179,"〇",J2179&gt;F2179,"ー（要件外となる従業員です）"),"")</f>
        <v/>
      </c>
      <c r="L2179" s="25" t="str" cm="1">
        <f t="array" ref="L2179">IFERROR(_xlfn.IFS(COUNTBLANK(C2179:J2179)=8,"",C2179="","←C列に従業員名を姓名（フルネーム）で入力してください。誤変換にお気を付け下さい。",D2179="","←D列に都道府県を入力してください。",G2179="","←G列に1～3の選択肢を入力してください",H2179="","←H列に金額を入力してください",G2179=3,"",I2179="","←I列に所定労働時間を入力してください"),"")</f>
        <v/>
      </c>
    </row>
    <row r="2180" spans="1:12" ht="16.5" customHeight="1" x14ac:dyDescent="0.4">
      <c r="A2180" s="41" t="str">
        <f t="shared" si="34"/>
        <v/>
      </c>
      <c r="B2180" s="40"/>
      <c r="C2180" s="75"/>
      <c r="D2180" s="42"/>
      <c r="E2180" s="27" t="str" cm="1">
        <f t="array" ref="E2180">IFERROR(_xlfn.IFS(AND($F$4=45566,D2180="徳島"),VLOOKUP(D2180,最低賃金!$A$2:$G$49,2,FALSE),OR($F$4&lt;&gt;45566,D2180&lt;&gt;"徳島"),VLOOKUP(D2180,最低賃金!$A$2:$G$49,4,FALSE)),"")</f>
        <v/>
      </c>
      <c r="F2180" s="27" t="str">
        <f>IFERROR(VLOOKUP(D2180,最低賃金!$A$3:$G$49,6,FALSE),"")</f>
        <v/>
      </c>
      <c r="G2180" s="42"/>
      <c r="H2180" s="19"/>
      <c r="I2180" s="81"/>
      <c r="J2180" s="27" t="str" cm="1">
        <f t="array" ref="J2180">IFERROR(_xlfn.IFS(COUNTBLANK(G2180:I2180)=3,"",H2180="","H列に金額を入力してください",G2180=3,H2180,I2180="","I列に労働時間を入力してください",G2180=1,ROUND(H2180/(I2180*24),0),G2180=2,ROUND(H2180/(I2180*24),0)),"")</f>
        <v/>
      </c>
      <c r="K2180" s="80" t="str" cm="1">
        <f t="array" ref="K2180">IFERROR(_xlfn.IFS(D2180="","",J2180&lt;E2180,"×（法定外・要件外となる従業員です）",J2180&lt;=F2180,"〇",J2180&gt;F2180,"ー（要件外となる従業員です）"),"")</f>
        <v/>
      </c>
      <c r="L2180" s="25" t="str" cm="1">
        <f t="array" ref="L2180">IFERROR(_xlfn.IFS(COUNTBLANK(C2180:J2180)=8,"",C2180="","←C列に従業員名を姓名（フルネーム）で入力してください。誤変換にお気を付け下さい。",D2180="","←D列に都道府県を入力してください。",G2180="","←G列に1～3の選択肢を入力してください",H2180="","←H列に金額を入力してください",G2180=3,"",I2180="","←I列に所定労働時間を入力してください"),"")</f>
        <v/>
      </c>
    </row>
    <row r="2181" spans="1:12" ht="16.5" customHeight="1" x14ac:dyDescent="0.4">
      <c r="A2181" s="41" t="str">
        <f t="shared" si="34"/>
        <v/>
      </c>
      <c r="B2181" s="40"/>
      <c r="C2181" s="75"/>
      <c r="D2181" s="42"/>
      <c r="E2181" s="27" t="str" cm="1">
        <f t="array" ref="E2181">IFERROR(_xlfn.IFS(AND($F$4=45566,D2181="徳島"),VLOOKUP(D2181,最低賃金!$A$2:$G$49,2,FALSE),OR($F$4&lt;&gt;45566,D2181&lt;&gt;"徳島"),VLOOKUP(D2181,最低賃金!$A$2:$G$49,4,FALSE)),"")</f>
        <v/>
      </c>
      <c r="F2181" s="27" t="str">
        <f>IFERROR(VLOOKUP(D2181,最低賃金!$A$3:$G$49,6,FALSE),"")</f>
        <v/>
      </c>
      <c r="G2181" s="42"/>
      <c r="H2181" s="19"/>
      <c r="I2181" s="81"/>
      <c r="J2181" s="27" t="str" cm="1">
        <f t="array" ref="J2181">IFERROR(_xlfn.IFS(COUNTBLANK(G2181:I2181)=3,"",H2181="","H列に金額を入力してください",G2181=3,H2181,I2181="","I列に労働時間を入力してください",G2181=1,ROUND(H2181/(I2181*24),0),G2181=2,ROUND(H2181/(I2181*24),0)),"")</f>
        <v/>
      </c>
      <c r="K2181" s="80" t="str" cm="1">
        <f t="array" ref="K2181">IFERROR(_xlfn.IFS(D2181="","",J2181&lt;E2181,"×（法定外・要件外となる従業員です）",J2181&lt;=F2181,"〇",J2181&gt;F2181,"ー（要件外となる従業員です）"),"")</f>
        <v/>
      </c>
      <c r="L2181" s="25" t="str" cm="1">
        <f t="array" ref="L2181">IFERROR(_xlfn.IFS(COUNTBLANK(C2181:J2181)=8,"",C2181="","←C列に従業員名を姓名（フルネーム）で入力してください。誤変換にお気を付け下さい。",D2181="","←D列に都道府県を入力してください。",G2181="","←G列に1～3の選択肢を入力してください",H2181="","←H列に金額を入力してください",G2181=3,"",I2181="","←I列に所定労働時間を入力してください"),"")</f>
        <v/>
      </c>
    </row>
    <row r="2182" spans="1:12" ht="16.5" customHeight="1" x14ac:dyDescent="0.4">
      <c r="A2182" s="41" t="str">
        <f t="shared" si="34"/>
        <v/>
      </c>
      <c r="B2182" s="40"/>
      <c r="C2182" s="75"/>
      <c r="D2182" s="42"/>
      <c r="E2182" s="27" t="str" cm="1">
        <f t="array" ref="E2182">IFERROR(_xlfn.IFS(AND($F$4=45566,D2182="徳島"),VLOOKUP(D2182,最低賃金!$A$2:$G$49,2,FALSE),OR($F$4&lt;&gt;45566,D2182&lt;&gt;"徳島"),VLOOKUP(D2182,最低賃金!$A$2:$G$49,4,FALSE)),"")</f>
        <v/>
      </c>
      <c r="F2182" s="27" t="str">
        <f>IFERROR(VLOOKUP(D2182,最低賃金!$A$3:$G$49,6,FALSE),"")</f>
        <v/>
      </c>
      <c r="G2182" s="42"/>
      <c r="H2182" s="19"/>
      <c r="I2182" s="81"/>
      <c r="J2182" s="27" t="str" cm="1">
        <f t="array" ref="J2182">IFERROR(_xlfn.IFS(COUNTBLANK(G2182:I2182)=3,"",H2182="","H列に金額を入力してください",G2182=3,H2182,I2182="","I列に労働時間を入力してください",G2182=1,ROUND(H2182/(I2182*24),0),G2182=2,ROUND(H2182/(I2182*24),0)),"")</f>
        <v/>
      </c>
      <c r="K2182" s="80" t="str" cm="1">
        <f t="array" ref="K2182">IFERROR(_xlfn.IFS(D2182="","",J2182&lt;E2182,"×（法定外・要件外となる従業員です）",J2182&lt;=F2182,"〇",J2182&gt;F2182,"ー（要件外となる従業員です）"),"")</f>
        <v/>
      </c>
      <c r="L2182" s="25" t="str" cm="1">
        <f t="array" ref="L2182">IFERROR(_xlfn.IFS(COUNTBLANK(C2182:J2182)=8,"",C2182="","←C列に従業員名を姓名（フルネーム）で入力してください。誤変換にお気を付け下さい。",D2182="","←D列に都道府県を入力してください。",G2182="","←G列に1～3の選択肢を入力してください",H2182="","←H列に金額を入力してください",G2182=3,"",I2182="","←I列に所定労働時間を入力してください"),"")</f>
        <v/>
      </c>
    </row>
    <row r="2183" spans="1:12" ht="16.5" customHeight="1" x14ac:dyDescent="0.4">
      <c r="A2183" s="41" t="str">
        <f t="shared" si="34"/>
        <v/>
      </c>
      <c r="B2183" s="40"/>
      <c r="C2183" s="75"/>
      <c r="D2183" s="42"/>
      <c r="E2183" s="27" t="str" cm="1">
        <f t="array" ref="E2183">IFERROR(_xlfn.IFS(AND($F$4=45566,D2183="徳島"),VLOOKUP(D2183,最低賃金!$A$2:$G$49,2,FALSE),OR($F$4&lt;&gt;45566,D2183&lt;&gt;"徳島"),VLOOKUP(D2183,最低賃金!$A$2:$G$49,4,FALSE)),"")</f>
        <v/>
      </c>
      <c r="F2183" s="27" t="str">
        <f>IFERROR(VLOOKUP(D2183,最低賃金!$A$3:$G$49,6,FALSE),"")</f>
        <v/>
      </c>
      <c r="G2183" s="42"/>
      <c r="H2183" s="19"/>
      <c r="I2183" s="81"/>
      <c r="J2183" s="27" t="str" cm="1">
        <f t="array" ref="J2183">IFERROR(_xlfn.IFS(COUNTBLANK(G2183:I2183)=3,"",H2183="","H列に金額を入力してください",G2183=3,H2183,I2183="","I列に労働時間を入力してください",G2183=1,ROUND(H2183/(I2183*24),0),G2183=2,ROUND(H2183/(I2183*24),0)),"")</f>
        <v/>
      </c>
      <c r="K2183" s="80" t="str" cm="1">
        <f t="array" ref="K2183">IFERROR(_xlfn.IFS(D2183="","",J2183&lt;E2183,"×（法定外・要件外となる従業員です）",J2183&lt;=F2183,"〇",J2183&gt;F2183,"ー（要件外となる従業員です）"),"")</f>
        <v/>
      </c>
      <c r="L2183" s="25" t="str" cm="1">
        <f t="array" ref="L2183">IFERROR(_xlfn.IFS(COUNTBLANK(C2183:J2183)=8,"",C2183="","←C列に従業員名を姓名（フルネーム）で入力してください。誤変換にお気を付け下さい。",D2183="","←D列に都道府県を入力してください。",G2183="","←G列に1～3の選択肢を入力してください",H2183="","←H列に金額を入力してください",G2183=3,"",I2183="","←I列に所定労働時間を入力してください"),"")</f>
        <v/>
      </c>
    </row>
    <row r="2184" spans="1:12" ht="16.5" customHeight="1" x14ac:dyDescent="0.4">
      <c r="A2184" s="41" t="str">
        <f t="shared" si="34"/>
        <v/>
      </c>
      <c r="B2184" s="40"/>
      <c r="C2184" s="75"/>
      <c r="D2184" s="42"/>
      <c r="E2184" s="27" t="str" cm="1">
        <f t="array" ref="E2184">IFERROR(_xlfn.IFS(AND($F$4=45566,D2184="徳島"),VLOOKUP(D2184,最低賃金!$A$2:$G$49,2,FALSE),OR($F$4&lt;&gt;45566,D2184&lt;&gt;"徳島"),VLOOKUP(D2184,最低賃金!$A$2:$G$49,4,FALSE)),"")</f>
        <v/>
      </c>
      <c r="F2184" s="27" t="str">
        <f>IFERROR(VLOOKUP(D2184,最低賃金!$A$3:$G$49,6,FALSE),"")</f>
        <v/>
      </c>
      <c r="G2184" s="42"/>
      <c r="H2184" s="19"/>
      <c r="I2184" s="81"/>
      <c r="J2184" s="27" t="str" cm="1">
        <f t="array" ref="J2184">IFERROR(_xlfn.IFS(COUNTBLANK(G2184:I2184)=3,"",H2184="","H列に金額を入力してください",G2184=3,H2184,I2184="","I列に労働時間を入力してください",G2184=1,ROUND(H2184/(I2184*24),0),G2184=2,ROUND(H2184/(I2184*24),0)),"")</f>
        <v/>
      </c>
      <c r="K2184" s="80" t="str" cm="1">
        <f t="array" ref="K2184">IFERROR(_xlfn.IFS(D2184="","",J2184&lt;E2184,"×（法定外・要件外となる従業員です）",J2184&lt;=F2184,"〇",J2184&gt;F2184,"ー（要件外となる従業員です）"),"")</f>
        <v/>
      </c>
      <c r="L2184" s="25" t="str" cm="1">
        <f t="array" ref="L2184">IFERROR(_xlfn.IFS(COUNTBLANK(C2184:J2184)=8,"",C2184="","←C列に従業員名を姓名（フルネーム）で入力してください。誤変換にお気を付け下さい。",D2184="","←D列に都道府県を入力してください。",G2184="","←G列に1～3の選択肢を入力してください",H2184="","←H列に金額を入力してください",G2184=3,"",I2184="","←I列に所定労働時間を入力してください"),"")</f>
        <v/>
      </c>
    </row>
    <row r="2185" spans="1:12" ht="16.5" customHeight="1" x14ac:dyDescent="0.4">
      <c r="A2185" s="41" t="str">
        <f t="shared" si="34"/>
        <v/>
      </c>
      <c r="B2185" s="40"/>
      <c r="C2185" s="75"/>
      <c r="D2185" s="42"/>
      <c r="E2185" s="27" t="str" cm="1">
        <f t="array" ref="E2185">IFERROR(_xlfn.IFS(AND($F$4=45566,D2185="徳島"),VLOOKUP(D2185,最低賃金!$A$2:$G$49,2,FALSE),OR($F$4&lt;&gt;45566,D2185&lt;&gt;"徳島"),VLOOKUP(D2185,最低賃金!$A$2:$G$49,4,FALSE)),"")</f>
        <v/>
      </c>
      <c r="F2185" s="27" t="str">
        <f>IFERROR(VLOOKUP(D2185,最低賃金!$A$3:$G$49,6,FALSE),"")</f>
        <v/>
      </c>
      <c r="G2185" s="42"/>
      <c r="H2185" s="19"/>
      <c r="I2185" s="81"/>
      <c r="J2185" s="27" t="str" cm="1">
        <f t="array" ref="J2185">IFERROR(_xlfn.IFS(COUNTBLANK(G2185:I2185)=3,"",H2185="","H列に金額を入力してください",G2185=3,H2185,I2185="","I列に労働時間を入力してください",G2185=1,ROUND(H2185/(I2185*24),0),G2185=2,ROUND(H2185/(I2185*24),0)),"")</f>
        <v/>
      </c>
      <c r="K2185" s="80" t="str" cm="1">
        <f t="array" ref="K2185">IFERROR(_xlfn.IFS(D2185="","",J2185&lt;E2185,"×（法定外・要件外となる従業員です）",J2185&lt;=F2185,"〇",J2185&gt;F2185,"ー（要件外となる従業員です）"),"")</f>
        <v/>
      </c>
      <c r="L2185" s="25" t="str" cm="1">
        <f t="array" ref="L2185">IFERROR(_xlfn.IFS(COUNTBLANK(C2185:J2185)=8,"",C2185="","←C列に従業員名を姓名（フルネーム）で入力してください。誤変換にお気を付け下さい。",D2185="","←D列に都道府県を入力してください。",G2185="","←G列に1～3の選択肢を入力してください",H2185="","←H列に金額を入力してください",G2185=3,"",I2185="","←I列に所定労働時間を入力してください"),"")</f>
        <v/>
      </c>
    </row>
    <row r="2186" spans="1:12" ht="16.5" customHeight="1" x14ac:dyDescent="0.4">
      <c r="A2186" s="41" t="str">
        <f t="shared" si="34"/>
        <v/>
      </c>
      <c r="B2186" s="40"/>
      <c r="C2186" s="75"/>
      <c r="D2186" s="42"/>
      <c r="E2186" s="27" t="str" cm="1">
        <f t="array" ref="E2186">IFERROR(_xlfn.IFS(AND($F$4=45566,D2186="徳島"),VLOOKUP(D2186,最低賃金!$A$2:$G$49,2,FALSE),OR($F$4&lt;&gt;45566,D2186&lt;&gt;"徳島"),VLOOKUP(D2186,最低賃金!$A$2:$G$49,4,FALSE)),"")</f>
        <v/>
      </c>
      <c r="F2186" s="27" t="str">
        <f>IFERROR(VLOOKUP(D2186,最低賃金!$A$3:$G$49,6,FALSE),"")</f>
        <v/>
      </c>
      <c r="G2186" s="42"/>
      <c r="H2186" s="19"/>
      <c r="I2186" s="81"/>
      <c r="J2186" s="27" t="str" cm="1">
        <f t="array" ref="J2186">IFERROR(_xlfn.IFS(COUNTBLANK(G2186:I2186)=3,"",H2186="","H列に金額を入力してください",G2186=3,H2186,I2186="","I列に労働時間を入力してください",G2186=1,ROUND(H2186/(I2186*24),0),G2186=2,ROUND(H2186/(I2186*24),0)),"")</f>
        <v/>
      </c>
      <c r="K2186" s="80" t="str" cm="1">
        <f t="array" ref="K2186">IFERROR(_xlfn.IFS(D2186="","",J2186&lt;E2186,"×（法定外・要件外となる従業員です）",J2186&lt;=F2186,"〇",J2186&gt;F2186,"ー（要件外となる従業員です）"),"")</f>
        <v/>
      </c>
      <c r="L2186" s="25" t="str" cm="1">
        <f t="array" ref="L2186">IFERROR(_xlfn.IFS(COUNTBLANK(C2186:J2186)=8,"",C2186="","←C列に従業員名を姓名（フルネーム）で入力してください。誤変換にお気を付け下さい。",D2186="","←D列に都道府県を入力してください。",G2186="","←G列に1～3の選択肢を入力してください",H2186="","←H列に金額を入力してください",G2186=3,"",I2186="","←I列に所定労働時間を入力してください"),"")</f>
        <v/>
      </c>
    </row>
    <row r="2187" spans="1:12" ht="16.5" customHeight="1" x14ac:dyDescent="0.4">
      <c r="A2187" s="41" t="str">
        <f t="shared" si="34"/>
        <v/>
      </c>
      <c r="B2187" s="40"/>
      <c r="C2187" s="75"/>
      <c r="D2187" s="42"/>
      <c r="E2187" s="27" t="str" cm="1">
        <f t="array" ref="E2187">IFERROR(_xlfn.IFS(AND($F$4=45566,D2187="徳島"),VLOOKUP(D2187,最低賃金!$A$2:$G$49,2,FALSE),OR($F$4&lt;&gt;45566,D2187&lt;&gt;"徳島"),VLOOKUP(D2187,最低賃金!$A$2:$G$49,4,FALSE)),"")</f>
        <v/>
      </c>
      <c r="F2187" s="27" t="str">
        <f>IFERROR(VLOOKUP(D2187,最低賃金!$A$3:$G$49,6,FALSE),"")</f>
        <v/>
      </c>
      <c r="G2187" s="42"/>
      <c r="H2187" s="19"/>
      <c r="I2187" s="81"/>
      <c r="J2187" s="27" t="str" cm="1">
        <f t="array" ref="J2187">IFERROR(_xlfn.IFS(COUNTBLANK(G2187:I2187)=3,"",H2187="","H列に金額を入力してください",G2187=3,H2187,I2187="","I列に労働時間を入力してください",G2187=1,ROUND(H2187/(I2187*24),0),G2187=2,ROUND(H2187/(I2187*24),0)),"")</f>
        <v/>
      </c>
      <c r="K2187" s="80" t="str" cm="1">
        <f t="array" ref="K2187">IFERROR(_xlfn.IFS(D2187="","",J2187&lt;E2187,"×（法定外・要件外となる従業員です）",J2187&lt;=F2187,"〇",J2187&gt;F2187,"ー（要件外となる従業員です）"),"")</f>
        <v/>
      </c>
      <c r="L2187" s="25" t="str" cm="1">
        <f t="array" ref="L2187">IFERROR(_xlfn.IFS(COUNTBLANK(C2187:J2187)=8,"",C2187="","←C列に従業員名を姓名（フルネーム）で入力してください。誤変換にお気を付け下さい。",D2187="","←D列に都道府県を入力してください。",G2187="","←G列に1～3の選択肢を入力してください",H2187="","←H列に金額を入力してください",G2187=3,"",I2187="","←I列に所定労働時間を入力してください"),"")</f>
        <v/>
      </c>
    </row>
    <row r="2188" spans="1:12" ht="16.5" customHeight="1" x14ac:dyDescent="0.4">
      <c r="A2188" s="41" t="str">
        <f t="shared" si="34"/>
        <v/>
      </c>
      <c r="B2188" s="40"/>
      <c r="C2188" s="75"/>
      <c r="D2188" s="42"/>
      <c r="E2188" s="27" t="str" cm="1">
        <f t="array" ref="E2188">IFERROR(_xlfn.IFS(AND($F$4=45566,D2188="徳島"),VLOOKUP(D2188,最低賃金!$A$2:$G$49,2,FALSE),OR($F$4&lt;&gt;45566,D2188&lt;&gt;"徳島"),VLOOKUP(D2188,最低賃金!$A$2:$G$49,4,FALSE)),"")</f>
        <v/>
      </c>
      <c r="F2188" s="27" t="str">
        <f>IFERROR(VLOOKUP(D2188,最低賃金!$A$3:$G$49,6,FALSE),"")</f>
        <v/>
      </c>
      <c r="G2188" s="42"/>
      <c r="H2188" s="19"/>
      <c r="I2188" s="81"/>
      <c r="J2188" s="27" t="str" cm="1">
        <f t="array" ref="J2188">IFERROR(_xlfn.IFS(COUNTBLANK(G2188:I2188)=3,"",H2188="","H列に金額を入力してください",G2188=3,H2188,I2188="","I列に労働時間を入力してください",G2188=1,ROUND(H2188/(I2188*24),0),G2188=2,ROUND(H2188/(I2188*24),0)),"")</f>
        <v/>
      </c>
      <c r="K2188" s="80" t="str" cm="1">
        <f t="array" ref="K2188">IFERROR(_xlfn.IFS(D2188="","",J2188&lt;E2188,"×（法定外・要件外となる従業員です）",J2188&lt;=F2188,"〇",J2188&gt;F2188,"ー（要件外となる従業員です）"),"")</f>
        <v/>
      </c>
      <c r="L2188" s="25" t="str" cm="1">
        <f t="array" ref="L2188">IFERROR(_xlfn.IFS(COUNTBLANK(C2188:J2188)=8,"",C2188="","←C列に従業員名を姓名（フルネーム）で入力してください。誤変換にお気を付け下さい。",D2188="","←D列に都道府県を入力してください。",G2188="","←G列に1～3の選択肢を入力してください",H2188="","←H列に金額を入力してください",G2188=3,"",I2188="","←I列に所定労働時間を入力してください"),"")</f>
        <v/>
      </c>
    </row>
    <row r="2189" spans="1:12" ht="16.5" customHeight="1" x14ac:dyDescent="0.4">
      <c r="A2189" s="41" t="str">
        <f t="shared" si="34"/>
        <v/>
      </c>
      <c r="B2189" s="40"/>
      <c r="C2189" s="75"/>
      <c r="D2189" s="42"/>
      <c r="E2189" s="27" t="str" cm="1">
        <f t="array" ref="E2189">IFERROR(_xlfn.IFS(AND($F$4=45566,D2189="徳島"),VLOOKUP(D2189,最低賃金!$A$2:$G$49,2,FALSE),OR($F$4&lt;&gt;45566,D2189&lt;&gt;"徳島"),VLOOKUP(D2189,最低賃金!$A$2:$G$49,4,FALSE)),"")</f>
        <v/>
      </c>
      <c r="F2189" s="27" t="str">
        <f>IFERROR(VLOOKUP(D2189,最低賃金!$A$3:$G$49,6,FALSE),"")</f>
        <v/>
      </c>
      <c r="G2189" s="42"/>
      <c r="H2189" s="19"/>
      <c r="I2189" s="81"/>
      <c r="J2189" s="27" t="str" cm="1">
        <f t="array" ref="J2189">IFERROR(_xlfn.IFS(COUNTBLANK(G2189:I2189)=3,"",H2189="","H列に金額を入力してください",G2189=3,H2189,I2189="","I列に労働時間を入力してください",G2189=1,ROUND(H2189/(I2189*24),0),G2189=2,ROUND(H2189/(I2189*24),0)),"")</f>
        <v/>
      </c>
      <c r="K2189" s="80" t="str" cm="1">
        <f t="array" ref="K2189">IFERROR(_xlfn.IFS(D2189="","",J2189&lt;E2189,"×（法定外・要件外となる従業員です）",J2189&lt;=F2189,"〇",J2189&gt;F2189,"ー（要件外となる従業員です）"),"")</f>
        <v/>
      </c>
      <c r="L2189" s="25" t="str" cm="1">
        <f t="array" ref="L2189">IFERROR(_xlfn.IFS(COUNTBLANK(C2189:J2189)=8,"",C2189="","←C列に従業員名を姓名（フルネーム）で入力してください。誤変換にお気を付け下さい。",D2189="","←D列に都道府県を入力してください。",G2189="","←G列に1～3の選択肢を入力してください",H2189="","←H列に金額を入力してください",G2189=3,"",I2189="","←I列に所定労働時間を入力してください"),"")</f>
        <v/>
      </c>
    </row>
    <row r="2190" spans="1:12" ht="16.5" customHeight="1" x14ac:dyDescent="0.4">
      <c r="A2190" s="41" t="str">
        <f t="shared" si="34"/>
        <v/>
      </c>
      <c r="B2190" s="40"/>
      <c r="C2190" s="75"/>
      <c r="D2190" s="42"/>
      <c r="E2190" s="27" t="str" cm="1">
        <f t="array" ref="E2190">IFERROR(_xlfn.IFS(AND($F$4=45566,D2190="徳島"),VLOOKUP(D2190,最低賃金!$A$2:$G$49,2,FALSE),OR($F$4&lt;&gt;45566,D2190&lt;&gt;"徳島"),VLOOKUP(D2190,最低賃金!$A$2:$G$49,4,FALSE)),"")</f>
        <v/>
      </c>
      <c r="F2190" s="27" t="str">
        <f>IFERROR(VLOOKUP(D2190,最低賃金!$A$3:$G$49,6,FALSE),"")</f>
        <v/>
      </c>
      <c r="G2190" s="42"/>
      <c r="H2190" s="19"/>
      <c r="I2190" s="81"/>
      <c r="J2190" s="27" t="str" cm="1">
        <f t="array" ref="J2190">IFERROR(_xlfn.IFS(COUNTBLANK(G2190:I2190)=3,"",H2190="","H列に金額を入力してください",G2190=3,H2190,I2190="","I列に労働時間を入力してください",G2190=1,ROUND(H2190/(I2190*24),0),G2190=2,ROUND(H2190/(I2190*24),0)),"")</f>
        <v/>
      </c>
      <c r="K2190" s="80" t="str" cm="1">
        <f t="array" ref="K2190">IFERROR(_xlfn.IFS(D2190="","",J2190&lt;E2190,"×（法定外・要件外となる従業員です）",J2190&lt;=F2190,"〇",J2190&gt;F2190,"ー（要件外となる従業員です）"),"")</f>
        <v/>
      </c>
      <c r="L2190" s="25" t="str" cm="1">
        <f t="array" ref="L2190">IFERROR(_xlfn.IFS(COUNTBLANK(C2190:J2190)=8,"",C2190="","←C列に従業員名を姓名（フルネーム）で入力してください。誤変換にお気を付け下さい。",D2190="","←D列に都道府県を入力してください。",G2190="","←G列に1～3の選択肢を入力してください",H2190="","←H列に金額を入力してください",G2190=3,"",I2190="","←I列に所定労働時間を入力してください"),"")</f>
        <v/>
      </c>
    </row>
    <row r="2191" spans="1:12" ht="16.5" customHeight="1" x14ac:dyDescent="0.4">
      <c r="A2191" s="41" t="str">
        <f t="shared" si="34"/>
        <v/>
      </c>
      <c r="B2191" s="40"/>
      <c r="C2191" s="75"/>
      <c r="D2191" s="42"/>
      <c r="E2191" s="27" t="str" cm="1">
        <f t="array" ref="E2191">IFERROR(_xlfn.IFS(AND($F$4=45566,D2191="徳島"),VLOOKUP(D2191,最低賃金!$A$2:$G$49,2,FALSE),OR($F$4&lt;&gt;45566,D2191&lt;&gt;"徳島"),VLOOKUP(D2191,最低賃金!$A$2:$G$49,4,FALSE)),"")</f>
        <v/>
      </c>
      <c r="F2191" s="27" t="str">
        <f>IFERROR(VLOOKUP(D2191,最低賃金!$A$3:$G$49,6,FALSE),"")</f>
        <v/>
      </c>
      <c r="G2191" s="42"/>
      <c r="H2191" s="19"/>
      <c r="I2191" s="81"/>
      <c r="J2191" s="27" t="str" cm="1">
        <f t="array" ref="J2191">IFERROR(_xlfn.IFS(COUNTBLANK(G2191:I2191)=3,"",H2191="","H列に金額を入力してください",G2191=3,H2191,I2191="","I列に労働時間を入力してください",G2191=1,ROUND(H2191/(I2191*24),0),G2191=2,ROUND(H2191/(I2191*24),0)),"")</f>
        <v/>
      </c>
      <c r="K2191" s="80" t="str" cm="1">
        <f t="array" ref="K2191">IFERROR(_xlfn.IFS(D2191="","",J2191&lt;E2191,"×（法定外・要件外となる従業員です）",J2191&lt;=F2191,"〇",J2191&gt;F2191,"ー（要件外となる従業員です）"),"")</f>
        <v/>
      </c>
      <c r="L2191" s="25" t="str" cm="1">
        <f t="array" ref="L2191">IFERROR(_xlfn.IFS(COUNTBLANK(C2191:J2191)=8,"",C2191="","←C列に従業員名を姓名（フルネーム）で入力してください。誤変換にお気を付け下さい。",D2191="","←D列に都道府県を入力してください。",G2191="","←G列に1～3の選択肢を入力してください",H2191="","←H列に金額を入力してください",G2191=3,"",I2191="","←I列に所定労働時間を入力してください"),"")</f>
        <v/>
      </c>
    </row>
    <row r="2192" spans="1:12" ht="16.5" customHeight="1" x14ac:dyDescent="0.4">
      <c r="A2192" s="41" t="str">
        <f t="shared" si="34"/>
        <v/>
      </c>
      <c r="B2192" s="40"/>
      <c r="C2192" s="75"/>
      <c r="D2192" s="42"/>
      <c r="E2192" s="27" t="str" cm="1">
        <f t="array" ref="E2192">IFERROR(_xlfn.IFS(AND($F$4=45566,D2192="徳島"),VLOOKUP(D2192,最低賃金!$A$2:$G$49,2,FALSE),OR($F$4&lt;&gt;45566,D2192&lt;&gt;"徳島"),VLOOKUP(D2192,最低賃金!$A$2:$G$49,4,FALSE)),"")</f>
        <v/>
      </c>
      <c r="F2192" s="27" t="str">
        <f>IFERROR(VLOOKUP(D2192,最低賃金!$A$3:$G$49,6,FALSE),"")</f>
        <v/>
      </c>
      <c r="G2192" s="42"/>
      <c r="H2192" s="19"/>
      <c r="I2192" s="81"/>
      <c r="J2192" s="27" t="str" cm="1">
        <f t="array" ref="J2192">IFERROR(_xlfn.IFS(COUNTBLANK(G2192:I2192)=3,"",H2192="","H列に金額を入力してください",G2192=3,H2192,I2192="","I列に労働時間を入力してください",G2192=1,ROUND(H2192/(I2192*24),0),G2192=2,ROUND(H2192/(I2192*24),0)),"")</f>
        <v/>
      </c>
      <c r="K2192" s="80" t="str" cm="1">
        <f t="array" ref="K2192">IFERROR(_xlfn.IFS(D2192="","",J2192&lt;E2192,"×（法定外・要件外となる従業員です）",J2192&lt;=F2192,"〇",J2192&gt;F2192,"ー（要件外となる従業員です）"),"")</f>
        <v/>
      </c>
      <c r="L2192" s="25" t="str" cm="1">
        <f t="array" ref="L2192">IFERROR(_xlfn.IFS(COUNTBLANK(C2192:J2192)=8,"",C2192="","←C列に従業員名を姓名（フルネーム）で入力してください。誤変換にお気を付け下さい。",D2192="","←D列に都道府県を入力してください。",G2192="","←G列に1～3の選択肢を入力してください",H2192="","←H列に金額を入力してください",G2192=3,"",I2192="","←I列に所定労働時間を入力してください"),"")</f>
        <v/>
      </c>
    </row>
    <row r="2193" spans="1:12" ht="16.5" customHeight="1" x14ac:dyDescent="0.4">
      <c r="A2193" s="41" t="str">
        <f t="shared" si="34"/>
        <v/>
      </c>
      <c r="B2193" s="40"/>
      <c r="C2193" s="75"/>
      <c r="D2193" s="42"/>
      <c r="E2193" s="27" t="str" cm="1">
        <f t="array" ref="E2193">IFERROR(_xlfn.IFS(AND($F$4=45566,D2193="徳島"),VLOOKUP(D2193,最低賃金!$A$2:$G$49,2,FALSE),OR($F$4&lt;&gt;45566,D2193&lt;&gt;"徳島"),VLOOKUP(D2193,最低賃金!$A$2:$G$49,4,FALSE)),"")</f>
        <v/>
      </c>
      <c r="F2193" s="27" t="str">
        <f>IFERROR(VLOOKUP(D2193,最低賃金!$A$3:$G$49,6,FALSE),"")</f>
        <v/>
      </c>
      <c r="G2193" s="42"/>
      <c r="H2193" s="19"/>
      <c r="I2193" s="81"/>
      <c r="J2193" s="27" t="str" cm="1">
        <f t="array" ref="J2193">IFERROR(_xlfn.IFS(COUNTBLANK(G2193:I2193)=3,"",H2193="","H列に金額を入力してください",G2193=3,H2193,I2193="","I列に労働時間を入力してください",G2193=1,ROUND(H2193/(I2193*24),0),G2193=2,ROUND(H2193/(I2193*24),0)),"")</f>
        <v/>
      </c>
      <c r="K2193" s="80" t="str" cm="1">
        <f t="array" ref="K2193">IFERROR(_xlfn.IFS(D2193="","",J2193&lt;E2193,"×（法定外・要件外となる従業員です）",J2193&lt;=F2193,"〇",J2193&gt;F2193,"ー（要件外となる従業員です）"),"")</f>
        <v/>
      </c>
      <c r="L2193" s="25" t="str" cm="1">
        <f t="array" ref="L2193">IFERROR(_xlfn.IFS(COUNTBLANK(C2193:J2193)=8,"",C2193="","←C列に従業員名を姓名（フルネーム）で入力してください。誤変換にお気を付け下さい。",D2193="","←D列に都道府県を入力してください。",G2193="","←G列に1～3の選択肢を入力してください",H2193="","←H列に金額を入力してください",G2193=3,"",I2193="","←I列に所定労働時間を入力してください"),"")</f>
        <v/>
      </c>
    </row>
    <row r="2194" spans="1:12" ht="16.5" customHeight="1" x14ac:dyDescent="0.4">
      <c r="A2194" s="41" t="str">
        <f t="shared" si="34"/>
        <v/>
      </c>
      <c r="B2194" s="40"/>
      <c r="C2194" s="75"/>
      <c r="D2194" s="42"/>
      <c r="E2194" s="27" t="str" cm="1">
        <f t="array" ref="E2194">IFERROR(_xlfn.IFS(AND($F$4=45566,D2194="徳島"),VLOOKUP(D2194,最低賃金!$A$2:$G$49,2,FALSE),OR($F$4&lt;&gt;45566,D2194&lt;&gt;"徳島"),VLOOKUP(D2194,最低賃金!$A$2:$G$49,4,FALSE)),"")</f>
        <v/>
      </c>
      <c r="F2194" s="27" t="str">
        <f>IFERROR(VLOOKUP(D2194,最低賃金!$A$3:$G$49,6,FALSE),"")</f>
        <v/>
      </c>
      <c r="G2194" s="42"/>
      <c r="H2194" s="19"/>
      <c r="I2194" s="81"/>
      <c r="J2194" s="27" t="str" cm="1">
        <f t="array" ref="J2194">IFERROR(_xlfn.IFS(COUNTBLANK(G2194:I2194)=3,"",H2194="","H列に金額を入力してください",G2194=3,H2194,I2194="","I列に労働時間を入力してください",G2194=1,ROUND(H2194/(I2194*24),0),G2194=2,ROUND(H2194/(I2194*24),0)),"")</f>
        <v/>
      </c>
      <c r="K2194" s="80" t="str" cm="1">
        <f t="array" ref="K2194">IFERROR(_xlfn.IFS(D2194="","",J2194&lt;E2194,"×（法定外・要件外となる従業員です）",J2194&lt;=F2194,"〇",J2194&gt;F2194,"ー（要件外となる従業員です）"),"")</f>
        <v/>
      </c>
      <c r="L2194" s="25" t="str" cm="1">
        <f t="array" ref="L2194">IFERROR(_xlfn.IFS(COUNTBLANK(C2194:J2194)=8,"",C2194="","←C列に従業員名を姓名（フルネーム）で入力してください。誤変換にお気を付け下さい。",D2194="","←D列に都道府県を入力してください。",G2194="","←G列に1～3の選択肢を入力してください",H2194="","←H列に金額を入力してください",G2194=3,"",I2194="","←I列に所定労働時間を入力してください"),"")</f>
        <v/>
      </c>
    </row>
    <row r="2195" spans="1:12" ht="16.5" customHeight="1" x14ac:dyDescent="0.4">
      <c r="A2195" s="41" t="str">
        <f t="shared" si="34"/>
        <v/>
      </c>
      <c r="B2195" s="40"/>
      <c r="C2195" s="75"/>
      <c r="D2195" s="42"/>
      <c r="E2195" s="27" t="str" cm="1">
        <f t="array" ref="E2195">IFERROR(_xlfn.IFS(AND($F$4=45566,D2195="徳島"),VLOOKUP(D2195,最低賃金!$A$2:$G$49,2,FALSE),OR($F$4&lt;&gt;45566,D2195&lt;&gt;"徳島"),VLOOKUP(D2195,最低賃金!$A$2:$G$49,4,FALSE)),"")</f>
        <v/>
      </c>
      <c r="F2195" s="27" t="str">
        <f>IFERROR(VLOOKUP(D2195,最低賃金!$A$3:$G$49,6,FALSE),"")</f>
        <v/>
      </c>
      <c r="G2195" s="42"/>
      <c r="H2195" s="19"/>
      <c r="I2195" s="81"/>
      <c r="J2195" s="27" t="str" cm="1">
        <f t="array" ref="J2195">IFERROR(_xlfn.IFS(COUNTBLANK(G2195:I2195)=3,"",H2195="","H列に金額を入力してください",G2195=3,H2195,I2195="","I列に労働時間を入力してください",G2195=1,ROUND(H2195/(I2195*24),0),G2195=2,ROUND(H2195/(I2195*24),0)),"")</f>
        <v/>
      </c>
      <c r="K2195" s="80" t="str" cm="1">
        <f t="array" ref="K2195">IFERROR(_xlfn.IFS(D2195="","",J2195&lt;E2195,"×（法定外・要件外となる従業員です）",J2195&lt;=F2195,"〇",J2195&gt;F2195,"ー（要件外となる従業員です）"),"")</f>
        <v/>
      </c>
      <c r="L2195" s="25" t="str" cm="1">
        <f t="array" ref="L2195">IFERROR(_xlfn.IFS(COUNTBLANK(C2195:J2195)=8,"",C2195="","←C列に従業員名を姓名（フルネーム）で入力してください。誤変換にお気を付け下さい。",D2195="","←D列に都道府県を入力してください。",G2195="","←G列に1～3の選択肢を入力してください",H2195="","←H列に金額を入力してください",G2195=3,"",I2195="","←I列に所定労働時間を入力してください"),"")</f>
        <v/>
      </c>
    </row>
    <row r="2196" spans="1:12" ht="16.5" customHeight="1" x14ac:dyDescent="0.4">
      <c r="A2196" s="41" t="str">
        <f t="shared" si="34"/>
        <v/>
      </c>
      <c r="B2196" s="40"/>
      <c r="C2196" s="75"/>
      <c r="D2196" s="42"/>
      <c r="E2196" s="27" t="str" cm="1">
        <f t="array" ref="E2196">IFERROR(_xlfn.IFS(AND($F$4=45566,D2196="徳島"),VLOOKUP(D2196,最低賃金!$A$2:$G$49,2,FALSE),OR($F$4&lt;&gt;45566,D2196&lt;&gt;"徳島"),VLOOKUP(D2196,最低賃金!$A$2:$G$49,4,FALSE)),"")</f>
        <v/>
      </c>
      <c r="F2196" s="27" t="str">
        <f>IFERROR(VLOOKUP(D2196,最低賃金!$A$3:$G$49,6,FALSE),"")</f>
        <v/>
      </c>
      <c r="G2196" s="42"/>
      <c r="H2196" s="19"/>
      <c r="I2196" s="81"/>
      <c r="J2196" s="27" t="str" cm="1">
        <f t="array" ref="J2196">IFERROR(_xlfn.IFS(COUNTBLANK(G2196:I2196)=3,"",H2196="","H列に金額を入力してください",G2196=3,H2196,I2196="","I列に労働時間を入力してください",G2196=1,ROUND(H2196/(I2196*24),0),G2196=2,ROUND(H2196/(I2196*24),0)),"")</f>
        <v/>
      </c>
      <c r="K2196" s="80" t="str" cm="1">
        <f t="array" ref="K2196">IFERROR(_xlfn.IFS(D2196="","",J2196&lt;E2196,"×（法定外・要件外となる従業員です）",J2196&lt;=F2196,"〇",J2196&gt;F2196,"ー（要件外となる従業員です）"),"")</f>
        <v/>
      </c>
      <c r="L2196" s="25" t="str" cm="1">
        <f t="array" ref="L2196">IFERROR(_xlfn.IFS(COUNTBLANK(C2196:J2196)=8,"",C2196="","←C列に従業員名を姓名（フルネーム）で入力してください。誤変換にお気を付け下さい。",D2196="","←D列に都道府県を入力してください。",G2196="","←G列に1～3の選択肢を入力してください",H2196="","←H列に金額を入力してください",G2196=3,"",I2196="","←I列に所定労働時間を入力してください"),"")</f>
        <v/>
      </c>
    </row>
    <row r="2197" spans="1:12" ht="16.5" customHeight="1" x14ac:dyDescent="0.4">
      <c r="A2197" s="41" t="str">
        <f t="shared" si="34"/>
        <v/>
      </c>
      <c r="B2197" s="40"/>
      <c r="C2197" s="75"/>
      <c r="D2197" s="42"/>
      <c r="E2197" s="27" t="str" cm="1">
        <f t="array" ref="E2197">IFERROR(_xlfn.IFS(AND($F$4=45566,D2197="徳島"),VLOOKUP(D2197,最低賃金!$A$2:$G$49,2,FALSE),OR($F$4&lt;&gt;45566,D2197&lt;&gt;"徳島"),VLOOKUP(D2197,最低賃金!$A$2:$G$49,4,FALSE)),"")</f>
        <v/>
      </c>
      <c r="F2197" s="27" t="str">
        <f>IFERROR(VLOOKUP(D2197,最低賃金!$A$3:$G$49,6,FALSE),"")</f>
        <v/>
      </c>
      <c r="G2197" s="42"/>
      <c r="H2197" s="19"/>
      <c r="I2197" s="81"/>
      <c r="J2197" s="27" t="str" cm="1">
        <f t="array" ref="J2197">IFERROR(_xlfn.IFS(COUNTBLANK(G2197:I2197)=3,"",H2197="","H列に金額を入力してください",G2197=3,H2197,I2197="","I列に労働時間を入力してください",G2197=1,ROUND(H2197/(I2197*24),0),G2197=2,ROUND(H2197/(I2197*24),0)),"")</f>
        <v/>
      </c>
      <c r="K2197" s="80" t="str" cm="1">
        <f t="array" ref="K2197">IFERROR(_xlfn.IFS(D2197="","",J2197&lt;E2197,"×（法定外・要件外となる従業員です）",J2197&lt;=F2197,"〇",J2197&gt;F2197,"ー（要件外となる従業員です）"),"")</f>
        <v/>
      </c>
      <c r="L2197" s="25" t="str" cm="1">
        <f t="array" ref="L2197">IFERROR(_xlfn.IFS(COUNTBLANK(C2197:J2197)=8,"",C2197="","←C列に従業員名を姓名（フルネーム）で入力してください。誤変換にお気を付け下さい。",D2197="","←D列に都道府県を入力してください。",G2197="","←G列に1～3の選択肢を入力してください",H2197="","←H列に金額を入力してください",G2197=3,"",I2197="","←I列に所定労働時間を入力してください"),"")</f>
        <v/>
      </c>
    </row>
    <row r="2198" spans="1:12" ht="16.5" customHeight="1" x14ac:dyDescent="0.4">
      <c r="A2198" s="41" t="str">
        <f t="shared" si="34"/>
        <v/>
      </c>
      <c r="B2198" s="40"/>
      <c r="C2198" s="75"/>
      <c r="D2198" s="42"/>
      <c r="E2198" s="27" t="str" cm="1">
        <f t="array" ref="E2198">IFERROR(_xlfn.IFS(AND($F$4=45566,D2198="徳島"),VLOOKUP(D2198,最低賃金!$A$2:$G$49,2,FALSE),OR($F$4&lt;&gt;45566,D2198&lt;&gt;"徳島"),VLOOKUP(D2198,最低賃金!$A$2:$G$49,4,FALSE)),"")</f>
        <v/>
      </c>
      <c r="F2198" s="27" t="str">
        <f>IFERROR(VLOOKUP(D2198,最低賃金!$A$3:$G$49,6,FALSE),"")</f>
        <v/>
      </c>
      <c r="G2198" s="42"/>
      <c r="H2198" s="19"/>
      <c r="I2198" s="81"/>
      <c r="J2198" s="27" t="str" cm="1">
        <f t="array" ref="J2198">IFERROR(_xlfn.IFS(COUNTBLANK(G2198:I2198)=3,"",H2198="","H列に金額を入力してください",G2198=3,H2198,I2198="","I列に労働時間を入力してください",G2198=1,ROUND(H2198/(I2198*24),0),G2198=2,ROUND(H2198/(I2198*24),0)),"")</f>
        <v/>
      </c>
      <c r="K2198" s="80" t="str" cm="1">
        <f t="array" ref="K2198">IFERROR(_xlfn.IFS(D2198="","",J2198&lt;E2198,"×（法定外・要件外となる従業員です）",J2198&lt;=F2198,"〇",J2198&gt;F2198,"ー（要件外となる従業員です）"),"")</f>
        <v/>
      </c>
      <c r="L2198" s="25" t="str" cm="1">
        <f t="array" ref="L2198">IFERROR(_xlfn.IFS(COUNTBLANK(C2198:J2198)=8,"",C2198="","←C列に従業員名を姓名（フルネーム）で入力してください。誤変換にお気を付け下さい。",D2198="","←D列に都道府県を入力してください。",G2198="","←G列に1～3の選択肢を入力してください",H2198="","←H列に金額を入力してください",G2198=3,"",I2198="","←I列に所定労働時間を入力してください"),"")</f>
        <v/>
      </c>
    </row>
    <row r="2199" spans="1:12" ht="16.5" customHeight="1" x14ac:dyDescent="0.4">
      <c r="A2199" s="41" t="str">
        <f t="shared" si="34"/>
        <v/>
      </c>
      <c r="B2199" s="40"/>
      <c r="C2199" s="75"/>
      <c r="D2199" s="42"/>
      <c r="E2199" s="27" t="str" cm="1">
        <f t="array" ref="E2199">IFERROR(_xlfn.IFS(AND($F$4=45566,D2199="徳島"),VLOOKUP(D2199,最低賃金!$A$2:$G$49,2,FALSE),OR($F$4&lt;&gt;45566,D2199&lt;&gt;"徳島"),VLOOKUP(D2199,最低賃金!$A$2:$G$49,4,FALSE)),"")</f>
        <v/>
      </c>
      <c r="F2199" s="27" t="str">
        <f>IFERROR(VLOOKUP(D2199,最低賃金!$A$3:$G$49,6,FALSE),"")</f>
        <v/>
      </c>
      <c r="G2199" s="42"/>
      <c r="H2199" s="19"/>
      <c r="I2199" s="81"/>
      <c r="J2199" s="27" t="str" cm="1">
        <f t="array" ref="J2199">IFERROR(_xlfn.IFS(COUNTBLANK(G2199:I2199)=3,"",H2199="","H列に金額を入力してください",G2199=3,H2199,I2199="","I列に労働時間を入力してください",G2199=1,ROUND(H2199/(I2199*24),0),G2199=2,ROUND(H2199/(I2199*24),0)),"")</f>
        <v/>
      </c>
      <c r="K2199" s="80" t="str" cm="1">
        <f t="array" ref="K2199">IFERROR(_xlfn.IFS(D2199="","",J2199&lt;E2199,"×（法定外・要件外となる従業員です）",J2199&lt;=F2199,"〇",J2199&gt;F2199,"ー（要件外となる従業員です）"),"")</f>
        <v/>
      </c>
      <c r="L2199" s="25" t="str" cm="1">
        <f t="array" ref="L2199">IFERROR(_xlfn.IFS(COUNTBLANK(C2199:J2199)=8,"",C2199="","←C列に従業員名を姓名（フルネーム）で入力してください。誤変換にお気を付け下さい。",D2199="","←D列に都道府県を入力してください。",G2199="","←G列に1～3の選択肢を入力してください",H2199="","←H列に金額を入力してください",G2199=3,"",I2199="","←I列に所定労働時間を入力してください"),"")</f>
        <v/>
      </c>
    </row>
    <row r="2200" spans="1:12" ht="16.5" customHeight="1" x14ac:dyDescent="0.4">
      <c r="A2200" s="41" t="str">
        <f t="shared" si="34"/>
        <v/>
      </c>
      <c r="B2200" s="40"/>
      <c r="C2200" s="75"/>
      <c r="D2200" s="42"/>
      <c r="E2200" s="27" t="str" cm="1">
        <f t="array" ref="E2200">IFERROR(_xlfn.IFS(AND($F$4=45566,D2200="徳島"),VLOOKUP(D2200,最低賃金!$A$2:$G$49,2,FALSE),OR($F$4&lt;&gt;45566,D2200&lt;&gt;"徳島"),VLOOKUP(D2200,最低賃金!$A$2:$G$49,4,FALSE)),"")</f>
        <v/>
      </c>
      <c r="F2200" s="27" t="str">
        <f>IFERROR(VLOOKUP(D2200,最低賃金!$A$3:$G$49,6,FALSE),"")</f>
        <v/>
      </c>
      <c r="G2200" s="42"/>
      <c r="H2200" s="19"/>
      <c r="I2200" s="81"/>
      <c r="J2200" s="27" t="str" cm="1">
        <f t="array" ref="J2200">IFERROR(_xlfn.IFS(COUNTBLANK(G2200:I2200)=3,"",H2200="","H列に金額を入力してください",G2200=3,H2200,I2200="","I列に労働時間を入力してください",G2200=1,ROUND(H2200/(I2200*24),0),G2200=2,ROUND(H2200/(I2200*24),0)),"")</f>
        <v/>
      </c>
      <c r="K2200" s="80" t="str" cm="1">
        <f t="array" ref="K2200">IFERROR(_xlfn.IFS(D2200="","",J2200&lt;E2200,"×（法定外・要件外となる従業員です）",J2200&lt;=F2200,"〇",J2200&gt;F2200,"ー（要件外となる従業員です）"),"")</f>
        <v/>
      </c>
      <c r="L2200" s="25" t="str" cm="1">
        <f t="array" ref="L2200">IFERROR(_xlfn.IFS(COUNTBLANK(C2200:J2200)=8,"",C2200="","←C列に従業員名を姓名（フルネーム）で入力してください。誤変換にお気を付け下さい。",D2200="","←D列に都道府県を入力してください。",G2200="","←G列に1～3の選択肢を入力してください",H2200="","←H列に金額を入力してください",G2200=3,"",I2200="","←I列に所定労働時間を入力してください"),"")</f>
        <v/>
      </c>
    </row>
    <row r="2201" spans="1:12" ht="16.5" customHeight="1" x14ac:dyDescent="0.4">
      <c r="A2201" s="41" t="str">
        <f t="shared" si="34"/>
        <v/>
      </c>
      <c r="B2201" s="40"/>
      <c r="C2201" s="75"/>
      <c r="D2201" s="42"/>
      <c r="E2201" s="27" t="str" cm="1">
        <f t="array" ref="E2201">IFERROR(_xlfn.IFS(AND($F$4=45566,D2201="徳島"),VLOOKUP(D2201,最低賃金!$A$2:$G$49,2,FALSE),OR($F$4&lt;&gt;45566,D2201&lt;&gt;"徳島"),VLOOKUP(D2201,最低賃金!$A$2:$G$49,4,FALSE)),"")</f>
        <v/>
      </c>
      <c r="F2201" s="27" t="str">
        <f>IFERROR(VLOOKUP(D2201,最低賃金!$A$3:$G$49,6,FALSE),"")</f>
        <v/>
      </c>
      <c r="G2201" s="42"/>
      <c r="H2201" s="19"/>
      <c r="I2201" s="81"/>
      <c r="J2201" s="27" t="str" cm="1">
        <f t="array" ref="J2201">IFERROR(_xlfn.IFS(COUNTBLANK(G2201:I2201)=3,"",H2201="","H列に金額を入力してください",G2201=3,H2201,I2201="","I列に労働時間を入力してください",G2201=1,ROUND(H2201/(I2201*24),0),G2201=2,ROUND(H2201/(I2201*24),0)),"")</f>
        <v/>
      </c>
      <c r="K2201" s="80" t="str" cm="1">
        <f t="array" ref="K2201">IFERROR(_xlfn.IFS(D2201="","",J2201&lt;E2201,"×（法定外・要件外となる従業員です）",J2201&lt;=F2201,"〇",J2201&gt;F2201,"ー（要件外となる従業員です）"),"")</f>
        <v/>
      </c>
      <c r="L2201" s="25" t="str" cm="1">
        <f t="array" ref="L2201">IFERROR(_xlfn.IFS(COUNTBLANK(C2201:J2201)=8,"",C2201="","←C列に従業員名を姓名（フルネーム）で入力してください。誤変換にお気を付け下さい。",D2201="","←D列に都道府県を入力してください。",G2201="","←G列に1～3の選択肢を入力してください",H2201="","←H列に金額を入力してください",G2201=3,"",I2201="","←I列に所定労働時間を入力してください"),"")</f>
        <v/>
      </c>
    </row>
    <row r="2202" spans="1:12" ht="16.5" customHeight="1" x14ac:dyDescent="0.4">
      <c r="A2202" s="41" t="str">
        <f t="shared" si="34"/>
        <v/>
      </c>
      <c r="B2202" s="40"/>
      <c r="C2202" s="75"/>
      <c r="D2202" s="42"/>
      <c r="E2202" s="27" t="str" cm="1">
        <f t="array" ref="E2202">IFERROR(_xlfn.IFS(AND($F$4=45566,D2202="徳島"),VLOOKUP(D2202,最低賃金!$A$2:$G$49,2,FALSE),OR($F$4&lt;&gt;45566,D2202&lt;&gt;"徳島"),VLOOKUP(D2202,最低賃金!$A$2:$G$49,4,FALSE)),"")</f>
        <v/>
      </c>
      <c r="F2202" s="27" t="str">
        <f>IFERROR(VLOOKUP(D2202,最低賃金!$A$3:$G$49,6,FALSE),"")</f>
        <v/>
      </c>
      <c r="G2202" s="42"/>
      <c r="H2202" s="19"/>
      <c r="I2202" s="81"/>
      <c r="J2202" s="27" t="str" cm="1">
        <f t="array" ref="J2202">IFERROR(_xlfn.IFS(COUNTBLANK(G2202:I2202)=3,"",H2202="","H列に金額を入力してください",G2202=3,H2202,I2202="","I列に労働時間を入力してください",G2202=1,ROUND(H2202/(I2202*24),0),G2202=2,ROUND(H2202/(I2202*24),0)),"")</f>
        <v/>
      </c>
      <c r="K2202" s="80" t="str" cm="1">
        <f t="array" ref="K2202">IFERROR(_xlfn.IFS(D2202="","",J2202&lt;E2202,"×（法定外・要件外となる従業員です）",J2202&lt;=F2202,"〇",J2202&gt;F2202,"ー（要件外となる従業員です）"),"")</f>
        <v/>
      </c>
      <c r="L2202" s="25" t="str" cm="1">
        <f t="array" ref="L2202">IFERROR(_xlfn.IFS(COUNTBLANK(C2202:J2202)=8,"",C2202="","←C列に従業員名を姓名（フルネーム）で入力してください。誤変換にお気を付け下さい。",D2202="","←D列に都道府県を入力してください。",G2202="","←G列に1～3の選択肢を入力してください",H2202="","←H列に金額を入力してください",G2202=3,"",I2202="","←I列に所定労働時間を入力してください"),"")</f>
        <v/>
      </c>
    </row>
    <row r="2203" spans="1:12" ht="16.5" customHeight="1" x14ac:dyDescent="0.4">
      <c r="A2203" s="41" t="str">
        <f t="shared" si="34"/>
        <v/>
      </c>
      <c r="B2203" s="40"/>
      <c r="C2203" s="75"/>
      <c r="D2203" s="42"/>
      <c r="E2203" s="27" t="str" cm="1">
        <f t="array" ref="E2203">IFERROR(_xlfn.IFS(AND($F$4=45566,D2203="徳島"),VLOOKUP(D2203,最低賃金!$A$2:$G$49,2,FALSE),OR($F$4&lt;&gt;45566,D2203&lt;&gt;"徳島"),VLOOKUP(D2203,最低賃金!$A$2:$G$49,4,FALSE)),"")</f>
        <v/>
      </c>
      <c r="F2203" s="27" t="str">
        <f>IFERROR(VLOOKUP(D2203,最低賃金!$A$3:$G$49,6,FALSE),"")</f>
        <v/>
      </c>
      <c r="G2203" s="42"/>
      <c r="H2203" s="19"/>
      <c r="I2203" s="81"/>
      <c r="J2203" s="27" t="str" cm="1">
        <f t="array" ref="J2203">IFERROR(_xlfn.IFS(COUNTBLANK(G2203:I2203)=3,"",H2203="","H列に金額を入力してください",G2203=3,H2203,I2203="","I列に労働時間を入力してください",G2203=1,ROUND(H2203/(I2203*24),0),G2203=2,ROUND(H2203/(I2203*24),0)),"")</f>
        <v/>
      </c>
      <c r="K2203" s="80" t="str" cm="1">
        <f t="array" ref="K2203">IFERROR(_xlfn.IFS(D2203="","",J2203&lt;E2203,"×（法定外・要件外となる従業員です）",J2203&lt;=F2203,"〇",J2203&gt;F2203,"ー（要件外となる従業員です）"),"")</f>
        <v/>
      </c>
      <c r="L2203" s="25" t="str" cm="1">
        <f t="array" ref="L2203">IFERROR(_xlfn.IFS(COUNTBLANK(C2203:J2203)=8,"",C2203="","←C列に従業員名を姓名（フルネーム）で入力してください。誤変換にお気を付け下さい。",D2203="","←D列に都道府県を入力してください。",G2203="","←G列に1～3の選択肢を入力してください",H2203="","←H列に金額を入力してください",G2203=3,"",I2203="","←I列に所定労働時間を入力してください"),"")</f>
        <v/>
      </c>
    </row>
    <row r="2204" spans="1:12" ht="16.5" customHeight="1" x14ac:dyDescent="0.4">
      <c r="A2204" s="41" t="str">
        <f t="shared" si="34"/>
        <v/>
      </c>
      <c r="B2204" s="40"/>
      <c r="C2204" s="75"/>
      <c r="D2204" s="42"/>
      <c r="E2204" s="27" t="str" cm="1">
        <f t="array" ref="E2204">IFERROR(_xlfn.IFS(AND($F$4=45566,D2204="徳島"),VLOOKUP(D2204,最低賃金!$A$2:$G$49,2,FALSE),OR($F$4&lt;&gt;45566,D2204&lt;&gt;"徳島"),VLOOKUP(D2204,最低賃金!$A$2:$G$49,4,FALSE)),"")</f>
        <v/>
      </c>
      <c r="F2204" s="27" t="str">
        <f>IFERROR(VLOOKUP(D2204,最低賃金!$A$3:$G$49,6,FALSE),"")</f>
        <v/>
      </c>
      <c r="G2204" s="42"/>
      <c r="H2204" s="19"/>
      <c r="I2204" s="81"/>
      <c r="J2204" s="27" t="str" cm="1">
        <f t="array" ref="J2204">IFERROR(_xlfn.IFS(COUNTBLANK(G2204:I2204)=3,"",H2204="","H列に金額を入力してください",G2204=3,H2204,I2204="","I列に労働時間を入力してください",G2204=1,ROUND(H2204/(I2204*24),0),G2204=2,ROUND(H2204/(I2204*24),0)),"")</f>
        <v/>
      </c>
      <c r="K2204" s="80" t="str" cm="1">
        <f t="array" ref="K2204">IFERROR(_xlfn.IFS(D2204="","",J2204&lt;E2204,"×（法定外・要件外となる従業員です）",J2204&lt;=F2204,"〇",J2204&gt;F2204,"ー（要件外となる従業員です）"),"")</f>
        <v/>
      </c>
      <c r="L2204" s="25" t="str" cm="1">
        <f t="array" ref="L2204">IFERROR(_xlfn.IFS(COUNTBLANK(C2204:J2204)=8,"",C2204="","←C列に従業員名を姓名（フルネーム）で入力してください。誤変換にお気を付け下さい。",D2204="","←D列に都道府県を入力してください。",G2204="","←G列に1～3の選択肢を入力してください",H2204="","←H列に金額を入力してください",G2204=3,"",I2204="","←I列に所定労働時間を入力してください"),"")</f>
        <v/>
      </c>
    </row>
    <row r="2205" spans="1:12" ht="16.5" customHeight="1" x14ac:dyDescent="0.4">
      <c r="A2205" s="41" t="str">
        <f t="shared" si="34"/>
        <v/>
      </c>
      <c r="B2205" s="40"/>
      <c r="C2205" s="75"/>
      <c r="D2205" s="42"/>
      <c r="E2205" s="27" t="str" cm="1">
        <f t="array" ref="E2205">IFERROR(_xlfn.IFS(AND($F$4=45566,D2205="徳島"),VLOOKUP(D2205,最低賃金!$A$2:$G$49,2,FALSE),OR($F$4&lt;&gt;45566,D2205&lt;&gt;"徳島"),VLOOKUP(D2205,最低賃金!$A$2:$G$49,4,FALSE)),"")</f>
        <v/>
      </c>
      <c r="F2205" s="27" t="str">
        <f>IFERROR(VLOOKUP(D2205,最低賃金!$A$3:$G$49,6,FALSE),"")</f>
        <v/>
      </c>
      <c r="G2205" s="42"/>
      <c r="H2205" s="19"/>
      <c r="I2205" s="81"/>
      <c r="J2205" s="27" t="str" cm="1">
        <f t="array" ref="J2205">IFERROR(_xlfn.IFS(COUNTBLANK(G2205:I2205)=3,"",H2205="","H列に金額を入力してください",G2205=3,H2205,I2205="","I列に労働時間を入力してください",G2205=1,ROUND(H2205/(I2205*24),0),G2205=2,ROUND(H2205/(I2205*24),0)),"")</f>
        <v/>
      </c>
      <c r="K2205" s="80" t="str" cm="1">
        <f t="array" ref="K2205">IFERROR(_xlfn.IFS(D2205="","",J2205&lt;E2205,"×（法定外・要件外となる従業員です）",J2205&lt;=F2205,"〇",J2205&gt;F2205,"ー（要件外となる従業員です）"),"")</f>
        <v/>
      </c>
      <c r="L2205" s="25" t="str" cm="1">
        <f t="array" ref="L2205">IFERROR(_xlfn.IFS(COUNTBLANK(C2205:J2205)=8,"",C2205="","←C列に従業員名を姓名（フルネーム）で入力してください。誤変換にお気を付け下さい。",D2205="","←D列に都道府県を入力してください。",G2205="","←G列に1～3の選択肢を入力してください",H2205="","←H列に金額を入力してください",G2205=3,"",I2205="","←I列に所定労働時間を入力してください"),"")</f>
        <v/>
      </c>
    </row>
    <row r="2206" spans="1:12" ht="16.5" customHeight="1" x14ac:dyDescent="0.4">
      <c r="A2206" s="41" t="str">
        <f t="shared" si="34"/>
        <v/>
      </c>
      <c r="B2206" s="40"/>
      <c r="C2206" s="75"/>
      <c r="D2206" s="42"/>
      <c r="E2206" s="27" t="str" cm="1">
        <f t="array" ref="E2206">IFERROR(_xlfn.IFS(AND($F$4=45566,D2206="徳島"),VLOOKUP(D2206,最低賃金!$A$2:$G$49,2,FALSE),OR($F$4&lt;&gt;45566,D2206&lt;&gt;"徳島"),VLOOKUP(D2206,最低賃金!$A$2:$G$49,4,FALSE)),"")</f>
        <v/>
      </c>
      <c r="F2206" s="27" t="str">
        <f>IFERROR(VLOOKUP(D2206,最低賃金!$A$3:$G$49,6,FALSE),"")</f>
        <v/>
      </c>
      <c r="G2206" s="42"/>
      <c r="H2206" s="19"/>
      <c r="I2206" s="81"/>
      <c r="J2206" s="27" t="str" cm="1">
        <f t="array" ref="J2206">IFERROR(_xlfn.IFS(COUNTBLANK(G2206:I2206)=3,"",H2206="","H列に金額を入力してください",G2206=3,H2206,I2206="","I列に労働時間を入力してください",G2206=1,ROUND(H2206/(I2206*24),0),G2206=2,ROUND(H2206/(I2206*24),0)),"")</f>
        <v/>
      </c>
      <c r="K2206" s="80" t="str" cm="1">
        <f t="array" ref="K2206">IFERROR(_xlfn.IFS(D2206="","",J2206&lt;E2206,"×（法定外・要件外となる従業員です）",J2206&lt;=F2206,"〇",J2206&gt;F2206,"ー（要件外となる従業員です）"),"")</f>
        <v/>
      </c>
      <c r="L2206" s="25" t="str" cm="1">
        <f t="array" ref="L2206">IFERROR(_xlfn.IFS(COUNTBLANK(C2206:J2206)=8,"",C2206="","←C列に従業員名を姓名（フルネーム）で入力してください。誤変換にお気を付け下さい。",D2206="","←D列に都道府県を入力してください。",G2206="","←G列に1～3の選択肢を入力してください",H2206="","←H列に金額を入力してください",G2206=3,"",I2206="","←I列に所定労働時間を入力してください"),"")</f>
        <v/>
      </c>
    </row>
    <row r="2207" spans="1:12" ht="16.5" customHeight="1" x14ac:dyDescent="0.4">
      <c r="A2207" s="41" t="str">
        <f t="shared" si="34"/>
        <v/>
      </c>
      <c r="B2207" s="40"/>
      <c r="C2207" s="75"/>
      <c r="D2207" s="42"/>
      <c r="E2207" s="27" t="str" cm="1">
        <f t="array" ref="E2207">IFERROR(_xlfn.IFS(AND($F$4=45566,D2207="徳島"),VLOOKUP(D2207,最低賃金!$A$2:$G$49,2,FALSE),OR($F$4&lt;&gt;45566,D2207&lt;&gt;"徳島"),VLOOKUP(D2207,最低賃金!$A$2:$G$49,4,FALSE)),"")</f>
        <v/>
      </c>
      <c r="F2207" s="27" t="str">
        <f>IFERROR(VLOOKUP(D2207,最低賃金!$A$3:$G$49,6,FALSE),"")</f>
        <v/>
      </c>
      <c r="G2207" s="42"/>
      <c r="H2207" s="19"/>
      <c r="I2207" s="81"/>
      <c r="J2207" s="27" t="str" cm="1">
        <f t="array" ref="J2207">IFERROR(_xlfn.IFS(COUNTBLANK(G2207:I2207)=3,"",H2207="","H列に金額を入力してください",G2207=3,H2207,I2207="","I列に労働時間を入力してください",G2207=1,ROUND(H2207/(I2207*24),0),G2207=2,ROUND(H2207/(I2207*24),0)),"")</f>
        <v/>
      </c>
      <c r="K2207" s="80" t="str" cm="1">
        <f t="array" ref="K2207">IFERROR(_xlfn.IFS(D2207="","",J2207&lt;E2207,"×（法定外・要件外となる従業員です）",J2207&lt;=F2207,"〇",J2207&gt;F2207,"ー（要件外となる従業員です）"),"")</f>
        <v/>
      </c>
      <c r="L2207" s="25" t="str" cm="1">
        <f t="array" ref="L2207">IFERROR(_xlfn.IFS(COUNTBLANK(C2207:J2207)=8,"",C2207="","←C列に従業員名を姓名（フルネーム）で入力してください。誤変換にお気を付け下さい。",D2207="","←D列に都道府県を入力してください。",G2207="","←G列に1～3の選択肢を入力してください",H2207="","←H列に金額を入力してください",G2207=3,"",I2207="","←I列に所定労働時間を入力してください"),"")</f>
        <v/>
      </c>
    </row>
    <row r="2208" spans="1:12" ht="16.5" customHeight="1" x14ac:dyDescent="0.4">
      <c r="A2208" s="41" t="str">
        <f t="shared" si="34"/>
        <v/>
      </c>
      <c r="B2208" s="40"/>
      <c r="C2208" s="75"/>
      <c r="D2208" s="42"/>
      <c r="E2208" s="27" t="str" cm="1">
        <f t="array" ref="E2208">IFERROR(_xlfn.IFS(AND($F$4=45566,D2208="徳島"),VLOOKUP(D2208,最低賃金!$A$2:$G$49,2,FALSE),OR($F$4&lt;&gt;45566,D2208&lt;&gt;"徳島"),VLOOKUP(D2208,最低賃金!$A$2:$G$49,4,FALSE)),"")</f>
        <v/>
      </c>
      <c r="F2208" s="27" t="str">
        <f>IFERROR(VLOOKUP(D2208,最低賃金!$A$3:$G$49,6,FALSE),"")</f>
        <v/>
      </c>
      <c r="G2208" s="42"/>
      <c r="H2208" s="19"/>
      <c r="I2208" s="81"/>
      <c r="J2208" s="27" t="str" cm="1">
        <f t="array" ref="J2208">IFERROR(_xlfn.IFS(COUNTBLANK(G2208:I2208)=3,"",H2208="","H列に金額を入力してください",G2208=3,H2208,I2208="","I列に労働時間を入力してください",G2208=1,ROUND(H2208/(I2208*24),0),G2208=2,ROUND(H2208/(I2208*24),0)),"")</f>
        <v/>
      </c>
      <c r="K2208" s="80" t="str" cm="1">
        <f t="array" ref="K2208">IFERROR(_xlfn.IFS(D2208="","",J2208&lt;E2208,"×（法定外・要件外となる従業員です）",J2208&lt;=F2208,"〇",J2208&gt;F2208,"ー（要件外となる従業員です）"),"")</f>
        <v/>
      </c>
      <c r="L2208" s="25" t="str" cm="1">
        <f t="array" ref="L2208">IFERROR(_xlfn.IFS(COUNTBLANK(C2208:J2208)=8,"",C2208="","←C列に従業員名を姓名（フルネーム）で入力してください。誤変換にお気を付け下さい。",D2208="","←D列に都道府県を入力してください。",G2208="","←G列に1～3の選択肢を入力してください",H2208="","←H列に金額を入力してください",G2208=3,"",I2208="","←I列に所定労働時間を入力してください"),"")</f>
        <v/>
      </c>
    </row>
    <row r="2209" spans="1:12" ht="16.5" customHeight="1" x14ac:dyDescent="0.4">
      <c r="A2209" s="41" t="str">
        <f t="shared" si="34"/>
        <v/>
      </c>
      <c r="B2209" s="40"/>
      <c r="C2209" s="75"/>
      <c r="D2209" s="42"/>
      <c r="E2209" s="27" t="str" cm="1">
        <f t="array" ref="E2209">IFERROR(_xlfn.IFS(AND($F$4=45566,D2209="徳島"),VLOOKUP(D2209,最低賃金!$A$2:$G$49,2,FALSE),OR($F$4&lt;&gt;45566,D2209&lt;&gt;"徳島"),VLOOKUP(D2209,最低賃金!$A$2:$G$49,4,FALSE)),"")</f>
        <v/>
      </c>
      <c r="F2209" s="27" t="str">
        <f>IFERROR(VLOOKUP(D2209,最低賃金!$A$3:$G$49,6,FALSE),"")</f>
        <v/>
      </c>
      <c r="G2209" s="42"/>
      <c r="H2209" s="19"/>
      <c r="I2209" s="81"/>
      <c r="J2209" s="27" t="str" cm="1">
        <f t="array" ref="J2209">IFERROR(_xlfn.IFS(COUNTBLANK(G2209:I2209)=3,"",H2209="","H列に金額を入力してください",G2209=3,H2209,I2209="","I列に労働時間を入力してください",G2209=1,ROUND(H2209/(I2209*24),0),G2209=2,ROUND(H2209/(I2209*24),0)),"")</f>
        <v/>
      </c>
      <c r="K2209" s="80" t="str" cm="1">
        <f t="array" ref="K2209">IFERROR(_xlfn.IFS(D2209="","",J2209&lt;E2209,"×（法定外・要件外となる従業員です）",J2209&lt;=F2209,"〇",J2209&gt;F2209,"ー（要件外となる従業員です）"),"")</f>
        <v/>
      </c>
      <c r="L2209" s="25" t="str" cm="1">
        <f t="array" ref="L2209">IFERROR(_xlfn.IFS(COUNTBLANK(C2209:J2209)=8,"",C2209="","←C列に従業員名を姓名（フルネーム）で入力してください。誤変換にお気を付け下さい。",D2209="","←D列に都道府県を入力してください。",G2209="","←G列に1～3の選択肢を入力してください",H2209="","←H列に金額を入力してください",G2209=3,"",I2209="","←I列に所定労働時間を入力してください"),"")</f>
        <v/>
      </c>
    </row>
    <row r="2210" spans="1:12" ht="16.5" customHeight="1" x14ac:dyDescent="0.4">
      <c r="A2210" s="41" t="str">
        <f t="shared" si="34"/>
        <v/>
      </c>
      <c r="B2210" s="40"/>
      <c r="C2210" s="75"/>
      <c r="D2210" s="42"/>
      <c r="E2210" s="27" t="str" cm="1">
        <f t="array" ref="E2210">IFERROR(_xlfn.IFS(AND($F$4=45566,D2210="徳島"),VLOOKUP(D2210,最低賃金!$A$2:$G$49,2,FALSE),OR($F$4&lt;&gt;45566,D2210&lt;&gt;"徳島"),VLOOKUP(D2210,最低賃金!$A$2:$G$49,4,FALSE)),"")</f>
        <v/>
      </c>
      <c r="F2210" s="27" t="str">
        <f>IFERROR(VLOOKUP(D2210,最低賃金!$A$3:$G$49,6,FALSE),"")</f>
        <v/>
      </c>
      <c r="G2210" s="42"/>
      <c r="H2210" s="19"/>
      <c r="I2210" s="81"/>
      <c r="J2210" s="27" t="str" cm="1">
        <f t="array" ref="J2210">IFERROR(_xlfn.IFS(COUNTBLANK(G2210:I2210)=3,"",H2210="","H列に金額を入力してください",G2210=3,H2210,I2210="","I列に労働時間を入力してください",G2210=1,ROUND(H2210/(I2210*24),0),G2210=2,ROUND(H2210/(I2210*24),0)),"")</f>
        <v/>
      </c>
      <c r="K2210" s="80" t="str" cm="1">
        <f t="array" ref="K2210">IFERROR(_xlfn.IFS(D2210="","",J2210&lt;E2210,"×（法定外・要件外となる従業員です）",J2210&lt;=F2210,"〇",J2210&gt;F2210,"ー（要件外となる従業員です）"),"")</f>
        <v/>
      </c>
      <c r="L2210" s="25" t="str" cm="1">
        <f t="array" ref="L2210">IFERROR(_xlfn.IFS(COUNTBLANK(C2210:J2210)=8,"",C2210="","←C列に従業員名を姓名（フルネーム）で入力してください。誤変換にお気を付け下さい。",D2210="","←D列に都道府県を入力してください。",G2210="","←G列に1～3の選択肢を入力してください",H2210="","←H列に金額を入力してください",G2210=3,"",I2210="","←I列に所定労働時間を入力してください"),"")</f>
        <v/>
      </c>
    </row>
    <row r="2211" spans="1:12" ht="16.5" customHeight="1" x14ac:dyDescent="0.4">
      <c r="A2211" s="41" t="str">
        <f t="shared" si="34"/>
        <v/>
      </c>
      <c r="B2211" s="40"/>
      <c r="C2211" s="75"/>
      <c r="D2211" s="42"/>
      <c r="E2211" s="27" t="str" cm="1">
        <f t="array" ref="E2211">IFERROR(_xlfn.IFS(AND($F$4=45566,D2211="徳島"),VLOOKUP(D2211,最低賃金!$A$2:$G$49,2,FALSE),OR($F$4&lt;&gt;45566,D2211&lt;&gt;"徳島"),VLOOKUP(D2211,最低賃金!$A$2:$G$49,4,FALSE)),"")</f>
        <v/>
      </c>
      <c r="F2211" s="27" t="str">
        <f>IFERROR(VLOOKUP(D2211,最低賃金!$A$3:$G$49,6,FALSE),"")</f>
        <v/>
      </c>
      <c r="G2211" s="42"/>
      <c r="H2211" s="19"/>
      <c r="I2211" s="81"/>
      <c r="J2211" s="27" t="str" cm="1">
        <f t="array" ref="J2211">IFERROR(_xlfn.IFS(COUNTBLANK(G2211:I2211)=3,"",H2211="","H列に金額を入力してください",G2211=3,H2211,I2211="","I列に労働時間を入力してください",G2211=1,ROUND(H2211/(I2211*24),0),G2211=2,ROUND(H2211/(I2211*24),0)),"")</f>
        <v/>
      </c>
      <c r="K2211" s="80" t="str" cm="1">
        <f t="array" ref="K2211">IFERROR(_xlfn.IFS(D2211="","",J2211&lt;E2211,"×（法定外・要件外となる従業員です）",J2211&lt;=F2211,"〇",J2211&gt;F2211,"ー（要件外となる従業員です）"),"")</f>
        <v/>
      </c>
      <c r="L2211" s="25" t="str" cm="1">
        <f t="array" ref="L2211">IFERROR(_xlfn.IFS(COUNTBLANK(C2211:J2211)=8,"",C2211="","←C列に従業員名を姓名（フルネーム）で入力してください。誤変換にお気を付け下さい。",D2211="","←D列に都道府県を入力してください。",G2211="","←G列に1～3の選択肢を入力してください",H2211="","←H列に金額を入力してください",G2211=3,"",I2211="","←I列に所定労働時間を入力してください"),"")</f>
        <v/>
      </c>
    </row>
    <row r="2212" spans="1:12" ht="16.5" customHeight="1" x14ac:dyDescent="0.4">
      <c r="A2212" s="41" t="str">
        <f t="shared" si="34"/>
        <v/>
      </c>
      <c r="B2212" s="40"/>
      <c r="C2212" s="75"/>
      <c r="D2212" s="42"/>
      <c r="E2212" s="27" t="str" cm="1">
        <f t="array" ref="E2212">IFERROR(_xlfn.IFS(AND($F$4=45566,D2212="徳島"),VLOOKUP(D2212,最低賃金!$A$2:$G$49,2,FALSE),OR($F$4&lt;&gt;45566,D2212&lt;&gt;"徳島"),VLOOKUP(D2212,最低賃金!$A$2:$G$49,4,FALSE)),"")</f>
        <v/>
      </c>
      <c r="F2212" s="27" t="str">
        <f>IFERROR(VLOOKUP(D2212,最低賃金!$A$3:$G$49,6,FALSE),"")</f>
        <v/>
      </c>
      <c r="G2212" s="42"/>
      <c r="H2212" s="19"/>
      <c r="I2212" s="81"/>
      <c r="J2212" s="27" t="str" cm="1">
        <f t="array" ref="J2212">IFERROR(_xlfn.IFS(COUNTBLANK(G2212:I2212)=3,"",H2212="","H列に金額を入力してください",G2212=3,H2212,I2212="","I列に労働時間を入力してください",G2212=1,ROUND(H2212/(I2212*24),0),G2212=2,ROUND(H2212/(I2212*24),0)),"")</f>
        <v/>
      </c>
      <c r="K2212" s="80" t="str" cm="1">
        <f t="array" ref="K2212">IFERROR(_xlfn.IFS(D2212="","",J2212&lt;E2212,"×（法定外・要件外となる従業員です）",J2212&lt;=F2212,"〇",J2212&gt;F2212,"ー（要件外となる従業員です）"),"")</f>
        <v/>
      </c>
      <c r="L2212" s="25" t="str" cm="1">
        <f t="array" ref="L2212">IFERROR(_xlfn.IFS(COUNTBLANK(C2212:J2212)=8,"",C2212="","←C列に従業員名を姓名（フルネーム）で入力してください。誤変換にお気を付け下さい。",D2212="","←D列に都道府県を入力してください。",G2212="","←G列に1～3の選択肢を入力してください",H2212="","←H列に金額を入力してください",G2212=3,"",I2212="","←I列に所定労働時間を入力してください"),"")</f>
        <v/>
      </c>
    </row>
    <row r="2213" spans="1:12" ht="16.5" customHeight="1" x14ac:dyDescent="0.4">
      <c r="A2213" s="41" t="str">
        <f t="shared" si="34"/>
        <v/>
      </c>
      <c r="B2213" s="40"/>
      <c r="C2213" s="75"/>
      <c r="D2213" s="42"/>
      <c r="E2213" s="27" t="str" cm="1">
        <f t="array" ref="E2213">IFERROR(_xlfn.IFS(AND($F$4=45566,D2213="徳島"),VLOOKUP(D2213,最低賃金!$A$2:$G$49,2,FALSE),OR($F$4&lt;&gt;45566,D2213&lt;&gt;"徳島"),VLOOKUP(D2213,最低賃金!$A$2:$G$49,4,FALSE)),"")</f>
        <v/>
      </c>
      <c r="F2213" s="27" t="str">
        <f>IFERROR(VLOOKUP(D2213,最低賃金!$A$3:$G$49,6,FALSE),"")</f>
        <v/>
      </c>
      <c r="G2213" s="42"/>
      <c r="H2213" s="19"/>
      <c r="I2213" s="81"/>
      <c r="J2213" s="27" t="str" cm="1">
        <f t="array" ref="J2213">IFERROR(_xlfn.IFS(COUNTBLANK(G2213:I2213)=3,"",H2213="","H列に金額を入力してください",G2213=3,H2213,I2213="","I列に労働時間を入力してください",G2213=1,ROUND(H2213/(I2213*24),0),G2213=2,ROUND(H2213/(I2213*24),0)),"")</f>
        <v/>
      </c>
      <c r="K2213" s="80" t="str" cm="1">
        <f t="array" ref="K2213">IFERROR(_xlfn.IFS(D2213="","",J2213&lt;E2213,"×（法定外・要件外となる従業員です）",J2213&lt;=F2213,"〇",J2213&gt;F2213,"ー（要件外となる従業員です）"),"")</f>
        <v/>
      </c>
      <c r="L2213" s="25" t="str" cm="1">
        <f t="array" ref="L2213">IFERROR(_xlfn.IFS(COUNTBLANK(C2213:J2213)=8,"",C2213="","←C列に従業員名を姓名（フルネーム）で入力してください。誤変換にお気を付け下さい。",D2213="","←D列に都道府県を入力してください。",G2213="","←G列に1～3の選択肢を入力してください",H2213="","←H列に金額を入力してください",G2213=3,"",I2213="","←I列に所定労働時間を入力してください"),"")</f>
        <v/>
      </c>
    </row>
    <row r="2214" spans="1:12" ht="16.5" customHeight="1" x14ac:dyDescent="0.4">
      <c r="A2214" s="41" t="str">
        <f t="shared" si="34"/>
        <v/>
      </c>
      <c r="B2214" s="40"/>
      <c r="C2214" s="75"/>
      <c r="D2214" s="42"/>
      <c r="E2214" s="27" t="str" cm="1">
        <f t="array" ref="E2214">IFERROR(_xlfn.IFS(AND($F$4=45566,D2214="徳島"),VLOOKUP(D2214,最低賃金!$A$2:$G$49,2,FALSE),OR($F$4&lt;&gt;45566,D2214&lt;&gt;"徳島"),VLOOKUP(D2214,最低賃金!$A$2:$G$49,4,FALSE)),"")</f>
        <v/>
      </c>
      <c r="F2214" s="27" t="str">
        <f>IFERROR(VLOOKUP(D2214,最低賃金!$A$3:$G$49,6,FALSE),"")</f>
        <v/>
      </c>
      <c r="G2214" s="42"/>
      <c r="H2214" s="19"/>
      <c r="I2214" s="81"/>
      <c r="J2214" s="27" t="str" cm="1">
        <f t="array" ref="J2214">IFERROR(_xlfn.IFS(COUNTBLANK(G2214:I2214)=3,"",H2214="","H列に金額を入力してください",G2214=3,H2214,I2214="","I列に労働時間を入力してください",G2214=1,ROUND(H2214/(I2214*24),0),G2214=2,ROUND(H2214/(I2214*24),0)),"")</f>
        <v/>
      </c>
      <c r="K2214" s="80" t="str" cm="1">
        <f t="array" ref="K2214">IFERROR(_xlfn.IFS(D2214="","",J2214&lt;E2214,"×（法定外・要件外となる従業員です）",J2214&lt;=F2214,"〇",J2214&gt;F2214,"ー（要件外となる従業員です）"),"")</f>
        <v/>
      </c>
      <c r="L2214" s="25" t="str" cm="1">
        <f t="array" ref="L2214">IFERROR(_xlfn.IFS(COUNTBLANK(C2214:J2214)=8,"",C2214="","←C列に従業員名を姓名（フルネーム）で入力してください。誤変換にお気を付け下さい。",D2214="","←D列に都道府県を入力してください。",G2214="","←G列に1～3の選択肢を入力してください",H2214="","←H列に金額を入力してください",G2214=3,"",I2214="","←I列に所定労働時間を入力してください"),"")</f>
        <v/>
      </c>
    </row>
    <row r="2215" spans="1:12" ht="16.5" customHeight="1" x14ac:dyDescent="0.4">
      <c r="A2215" s="41" t="str">
        <f t="shared" si="34"/>
        <v/>
      </c>
      <c r="B2215" s="40"/>
      <c r="C2215" s="75"/>
      <c r="D2215" s="42"/>
      <c r="E2215" s="27" t="str" cm="1">
        <f t="array" ref="E2215">IFERROR(_xlfn.IFS(AND($F$4=45566,D2215="徳島"),VLOOKUP(D2215,最低賃金!$A$2:$G$49,2,FALSE),OR($F$4&lt;&gt;45566,D2215&lt;&gt;"徳島"),VLOOKUP(D2215,最低賃金!$A$2:$G$49,4,FALSE)),"")</f>
        <v/>
      </c>
      <c r="F2215" s="27" t="str">
        <f>IFERROR(VLOOKUP(D2215,最低賃金!$A$3:$G$49,6,FALSE),"")</f>
        <v/>
      </c>
      <c r="G2215" s="42"/>
      <c r="H2215" s="19"/>
      <c r="I2215" s="81"/>
      <c r="J2215" s="27" t="str" cm="1">
        <f t="array" ref="J2215">IFERROR(_xlfn.IFS(COUNTBLANK(G2215:I2215)=3,"",H2215="","H列に金額を入力してください",G2215=3,H2215,I2215="","I列に労働時間を入力してください",G2215=1,ROUND(H2215/(I2215*24),0),G2215=2,ROUND(H2215/(I2215*24),0)),"")</f>
        <v/>
      </c>
      <c r="K2215" s="80" t="str" cm="1">
        <f t="array" ref="K2215">IFERROR(_xlfn.IFS(D2215="","",J2215&lt;E2215,"×（法定外・要件外となる従業員です）",J2215&lt;=F2215,"〇",J2215&gt;F2215,"ー（要件外となる従業員です）"),"")</f>
        <v/>
      </c>
      <c r="L2215" s="25" t="str" cm="1">
        <f t="array" ref="L2215">IFERROR(_xlfn.IFS(COUNTBLANK(C2215:J2215)=8,"",C2215="","←C列に従業員名を姓名（フルネーム）で入力してください。誤変換にお気を付け下さい。",D2215="","←D列に都道府県を入力してください。",G2215="","←G列に1～3の選択肢を入力してください",H2215="","←H列に金額を入力してください",G2215=3,"",I2215="","←I列に所定労働時間を入力してください"),"")</f>
        <v/>
      </c>
    </row>
    <row r="2216" spans="1:12" ht="16.5" customHeight="1" x14ac:dyDescent="0.4">
      <c r="A2216" s="41" t="str">
        <f t="shared" ref="A2216:A2279" si="35">IF(C2216="","",A2215+1)</f>
        <v/>
      </c>
      <c r="B2216" s="40"/>
      <c r="C2216" s="75"/>
      <c r="D2216" s="42"/>
      <c r="E2216" s="27" t="str" cm="1">
        <f t="array" ref="E2216">IFERROR(_xlfn.IFS(AND($F$4=45566,D2216="徳島"),VLOOKUP(D2216,最低賃金!$A$2:$G$49,2,FALSE),OR($F$4&lt;&gt;45566,D2216&lt;&gt;"徳島"),VLOOKUP(D2216,最低賃金!$A$2:$G$49,4,FALSE)),"")</f>
        <v/>
      </c>
      <c r="F2216" s="27" t="str">
        <f>IFERROR(VLOOKUP(D2216,最低賃金!$A$3:$G$49,6,FALSE),"")</f>
        <v/>
      </c>
      <c r="G2216" s="42"/>
      <c r="H2216" s="19"/>
      <c r="I2216" s="81"/>
      <c r="J2216" s="27" t="str" cm="1">
        <f t="array" ref="J2216">IFERROR(_xlfn.IFS(COUNTBLANK(G2216:I2216)=3,"",H2216="","H列に金額を入力してください",G2216=3,H2216,I2216="","I列に労働時間を入力してください",G2216=1,ROUND(H2216/(I2216*24),0),G2216=2,ROUND(H2216/(I2216*24),0)),"")</f>
        <v/>
      </c>
      <c r="K2216" s="80" t="str" cm="1">
        <f t="array" ref="K2216">IFERROR(_xlfn.IFS(D2216="","",J2216&lt;E2216,"×（法定外・要件外となる従業員です）",J2216&lt;=F2216,"〇",J2216&gt;F2216,"ー（要件外となる従業員です）"),"")</f>
        <v/>
      </c>
      <c r="L2216" s="25" t="str" cm="1">
        <f t="array" ref="L2216">IFERROR(_xlfn.IFS(COUNTBLANK(C2216:J2216)=8,"",C2216="","←C列に従業員名を姓名（フルネーム）で入力してください。誤変換にお気を付け下さい。",D2216="","←D列に都道府県を入力してください。",G2216="","←G列に1～3の選択肢を入力してください",H2216="","←H列に金額を入力してください",G2216=3,"",I2216="","←I列に所定労働時間を入力してください"),"")</f>
        <v/>
      </c>
    </row>
    <row r="2217" spans="1:12" ht="16.5" customHeight="1" x14ac:dyDescent="0.4">
      <c r="A2217" s="41" t="str">
        <f t="shared" si="35"/>
        <v/>
      </c>
      <c r="B2217" s="40"/>
      <c r="C2217" s="75"/>
      <c r="D2217" s="42"/>
      <c r="E2217" s="27" t="str" cm="1">
        <f t="array" ref="E2217">IFERROR(_xlfn.IFS(AND($F$4=45566,D2217="徳島"),VLOOKUP(D2217,最低賃金!$A$2:$G$49,2,FALSE),OR($F$4&lt;&gt;45566,D2217&lt;&gt;"徳島"),VLOOKUP(D2217,最低賃金!$A$2:$G$49,4,FALSE)),"")</f>
        <v/>
      </c>
      <c r="F2217" s="27" t="str">
        <f>IFERROR(VLOOKUP(D2217,最低賃金!$A$3:$G$49,6,FALSE),"")</f>
        <v/>
      </c>
      <c r="G2217" s="42"/>
      <c r="H2217" s="19"/>
      <c r="I2217" s="81"/>
      <c r="J2217" s="27" t="str" cm="1">
        <f t="array" ref="J2217">IFERROR(_xlfn.IFS(COUNTBLANK(G2217:I2217)=3,"",H2217="","H列に金額を入力してください",G2217=3,H2217,I2217="","I列に労働時間を入力してください",G2217=1,ROUND(H2217/(I2217*24),0),G2217=2,ROUND(H2217/(I2217*24),0)),"")</f>
        <v/>
      </c>
      <c r="K2217" s="80" t="str" cm="1">
        <f t="array" ref="K2217">IFERROR(_xlfn.IFS(D2217="","",J2217&lt;E2217,"×（法定外・要件外となる従業員です）",J2217&lt;=F2217,"〇",J2217&gt;F2217,"ー（要件外となる従業員です）"),"")</f>
        <v/>
      </c>
      <c r="L2217" s="25" t="str" cm="1">
        <f t="array" ref="L2217">IFERROR(_xlfn.IFS(COUNTBLANK(C2217:J2217)=8,"",C2217="","←C列に従業員名を姓名（フルネーム）で入力してください。誤変換にお気を付け下さい。",D2217="","←D列に都道府県を入力してください。",G2217="","←G列に1～3の選択肢を入力してください",H2217="","←H列に金額を入力してください",G2217=3,"",I2217="","←I列に所定労働時間を入力してください"),"")</f>
        <v/>
      </c>
    </row>
    <row r="2218" spans="1:12" ht="16.5" customHeight="1" x14ac:dyDescent="0.4">
      <c r="A2218" s="41" t="str">
        <f t="shared" si="35"/>
        <v/>
      </c>
      <c r="B2218" s="40"/>
      <c r="C2218" s="75"/>
      <c r="D2218" s="42"/>
      <c r="E2218" s="27" t="str" cm="1">
        <f t="array" ref="E2218">IFERROR(_xlfn.IFS(AND($F$4=45566,D2218="徳島"),VLOOKUP(D2218,最低賃金!$A$2:$G$49,2,FALSE),OR($F$4&lt;&gt;45566,D2218&lt;&gt;"徳島"),VLOOKUP(D2218,最低賃金!$A$2:$G$49,4,FALSE)),"")</f>
        <v/>
      </c>
      <c r="F2218" s="27" t="str">
        <f>IFERROR(VLOOKUP(D2218,最低賃金!$A$3:$G$49,6,FALSE),"")</f>
        <v/>
      </c>
      <c r="G2218" s="42"/>
      <c r="H2218" s="19"/>
      <c r="I2218" s="81"/>
      <c r="J2218" s="27" t="str" cm="1">
        <f t="array" ref="J2218">IFERROR(_xlfn.IFS(COUNTBLANK(G2218:I2218)=3,"",H2218="","H列に金額を入力してください",G2218=3,H2218,I2218="","I列に労働時間を入力してください",G2218=1,ROUND(H2218/(I2218*24),0),G2218=2,ROUND(H2218/(I2218*24),0)),"")</f>
        <v/>
      </c>
      <c r="K2218" s="80" t="str" cm="1">
        <f t="array" ref="K2218">IFERROR(_xlfn.IFS(D2218="","",J2218&lt;E2218,"×（法定外・要件外となる従業員です）",J2218&lt;=F2218,"〇",J2218&gt;F2218,"ー（要件外となる従業員です）"),"")</f>
        <v/>
      </c>
      <c r="L2218" s="25" t="str" cm="1">
        <f t="array" ref="L2218">IFERROR(_xlfn.IFS(COUNTBLANK(C2218:J2218)=8,"",C2218="","←C列に従業員名を姓名（フルネーム）で入力してください。誤変換にお気を付け下さい。",D2218="","←D列に都道府県を入力してください。",G2218="","←G列に1～3の選択肢を入力してください",H2218="","←H列に金額を入力してください",G2218=3,"",I2218="","←I列に所定労働時間を入力してください"),"")</f>
        <v/>
      </c>
    </row>
    <row r="2219" spans="1:12" ht="16.5" customHeight="1" x14ac:dyDescent="0.4">
      <c r="A2219" s="41" t="str">
        <f t="shared" si="35"/>
        <v/>
      </c>
      <c r="B2219" s="40"/>
      <c r="C2219" s="75"/>
      <c r="D2219" s="42"/>
      <c r="E2219" s="27" t="str" cm="1">
        <f t="array" ref="E2219">IFERROR(_xlfn.IFS(AND($F$4=45566,D2219="徳島"),VLOOKUP(D2219,最低賃金!$A$2:$G$49,2,FALSE),OR($F$4&lt;&gt;45566,D2219&lt;&gt;"徳島"),VLOOKUP(D2219,最低賃金!$A$2:$G$49,4,FALSE)),"")</f>
        <v/>
      </c>
      <c r="F2219" s="27" t="str">
        <f>IFERROR(VLOOKUP(D2219,最低賃金!$A$3:$G$49,6,FALSE),"")</f>
        <v/>
      </c>
      <c r="G2219" s="42"/>
      <c r="H2219" s="19"/>
      <c r="I2219" s="81"/>
      <c r="J2219" s="27" t="str" cm="1">
        <f t="array" ref="J2219">IFERROR(_xlfn.IFS(COUNTBLANK(G2219:I2219)=3,"",H2219="","H列に金額を入力してください",G2219=3,H2219,I2219="","I列に労働時間を入力してください",G2219=1,ROUND(H2219/(I2219*24),0),G2219=2,ROUND(H2219/(I2219*24),0)),"")</f>
        <v/>
      </c>
      <c r="K2219" s="80" t="str" cm="1">
        <f t="array" ref="K2219">IFERROR(_xlfn.IFS(D2219="","",J2219&lt;E2219,"×（法定外・要件外となる従業員です）",J2219&lt;=F2219,"〇",J2219&gt;F2219,"ー（要件外となる従業員です）"),"")</f>
        <v/>
      </c>
      <c r="L2219" s="25" t="str" cm="1">
        <f t="array" ref="L2219">IFERROR(_xlfn.IFS(COUNTBLANK(C2219:J2219)=8,"",C2219="","←C列に従業員名を姓名（フルネーム）で入力してください。誤変換にお気を付け下さい。",D2219="","←D列に都道府県を入力してください。",G2219="","←G列に1～3の選択肢を入力してください",H2219="","←H列に金額を入力してください",G2219=3,"",I2219="","←I列に所定労働時間を入力してください"),"")</f>
        <v/>
      </c>
    </row>
    <row r="2220" spans="1:12" ht="16.5" customHeight="1" x14ac:dyDescent="0.4">
      <c r="A2220" s="41" t="str">
        <f t="shared" si="35"/>
        <v/>
      </c>
      <c r="B2220" s="40"/>
      <c r="C2220" s="75"/>
      <c r="D2220" s="42"/>
      <c r="E2220" s="27" t="str" cm="1">
        <f t="array" ref="E2220">IFERROR(_xlfn.IFS(AND($F$4=45566,D2220="徳島"),VLOOKUP(D2220,最低賃金!$A$2:$G$49,2,FALSE),OR($F$4&lt;&gt;45566,D2220&lt;&gt;"徳島"),VLOOKUP(D2220,最低賃金!$A$2:$G$49,4,FALSE)),"")</f>
        <v/>
      </c>
      <c r="F2220" s="27" t="str">
        <f>IFERROR(VLOOKUP(D2220,最低賃金!$A$3:$G$49,6,FALSE),"")</f>
        <v/>
      </c>
      <c r="G2220" s="42"/>
      <c r="H2220" s="19"/>
      <c r="I2220" s="81"/>
      <c r="J2220" s="27" t="str" cm="1">
        <f t="array" ref="J2220">IFERROR(_xlfn.IFS(COUNTBLANK(G2220:I2220)=3,"",H2220="","H列に金額を入力してください",G2220=3,H2220,I2220="","I列に労働時間を入力してください",G2220=1,ROUND(H2220/(I2220*24),0),G2220=2,ROUND(H2220/(I2220*24),0)),"")</f>
        <v/>
      </c>
      <c r="K2220" s="80" t="str" cm="1">
        <f t="array" ref="K2220">IFERROR(_xlfn.IFS(D2220="","",J2220&lt;E2220,"×（法定外・要件外となる従業員です）",J2220&lt;=F2220,"〇",J2220&gt;F2220,"ー（要件外となる従業員です）"),"")</f>
        <v/>
      </c>
      <c r="L2220" s="25" t="str" cm="1">
        <f t="array" ref="L2220">IFERROR(_xlfn.IFS(COUNTBLANK(C2220:J2220)=8,"",C2220="","←C列に従業員名を姓名（フルネーム）で入力してください。誤変換にお気を付け下さい。",D2220="","←D列に都道府県を入力してください。",G2220="","←G列に1～3の選択肢を入力してください",H2220="","←H列に金額を入力してください",G2220=3,"",I2220="","←I列に所定労働時間を入力してください"),"")</f>
        <v/>
      </c>
    </row>
    <row r="2221" spans="1:12" ht="16.5" customHeight="1" x14ac:dyDescent="0.4">
      <c r="A2221" s="41" t="str">
        <f t="shared" si="35"/>
        <v/>
      </c>
      <c r="B2221" s="40"/>
      <c r="C2221" s="75"/>
      <c r="D2221" s="42"/>
      <c r="E2221" s="27" t="str" cm="1">
        <f t="array" ref="E2221">IFERROR(_xlfn.IFS(AND($F$4=45566,D2221="徳島"),VLOOKUP(D2221,最低賃金!$A$2:$G$49,2,FALSE),OR($F$4&lt;&gt;45566,D2221&lt;&gt;"徳島"),VLOOKUP(D2221,最低賃金!$A$2:$G$49,4,FALSE)),"")</f>
        <v/>
      </c>
      <c r="F2221" s="27" t="str">
        <f>IFERROR(VLOOKUP(D2221,最低賃金!$A$3:$G$49,6,FALSE),"")</f>
        <v/>
      </c>
      <c r="G2221" s="42"/>
      <c r="H2221" s="19"/>
      <c r="I2221" s="81"/>
      <c r="J2221" s="27" t="str" cm="1">
        <f t="array" ref="J2221">IFERROR(_xlfn.IFS(COUNTBLANK(G2221:I2221)=3,"",H2221="","H列に金額を入力してください",G2221=3,H2221,I2221="","I列に労働時間を入力してください",G2221=1,ROUND(H2221/(I2221*24),0),G2221=2,ROUND(H2221/(I2221*24),0)),"")</f>
        <v/>
      </c>
      <c r="K2221" s="80" t="str" cm="1">
        <f t="array" ref="K2221">IFERROR(_xlfn.IFS(D2221="","",J2221&lt;E2221,"×（法定外・要件外となる従業員です）",J2221&lt;=F2221,"〇",J2221&gt;F2221,"ー（要件外となる従業員です）"),"")</f>
        <v/>
      </c>
      <c r="L2221" s="25" t="str" cm="1">
        <f t="array" ref="L2221">IFERROR(_xlfn.IFS(COUNTBLANK(C2221:J2221)=8,"",C2221="","←C列に従業員名を姓名（フルネーム）で入力してください。誤変換にお気を付け下さい。",D2221="","←D列に都道府県を入力してください。",G2221="","←G列に1～3の選択肢を入力してください",H2221="","←H列に金額を入力してください",G2221=3,"",I2221="","←I列に所定労働時間を入力してください"),"")</f>
        <v/>
      </c>
    </row>
    <row r="2222" spans="1:12" ht="16.5" customHeight="1" x14ac:dyDescent="0.4">
      <c r="A2222" s="41" t="str">
        <f t="shared" si="35"/>
        <v/>
      </c>
      <c r="B2222" s="40"/>
      <c r="C2222" s="75"/>
      <c r="D2222" s="42"/>
      <c r="E2222" s="27" t="str" cm="1">
        <f t="array" ref="E2222">IFERROR(_xlfn.IFS(AND($F$4=45566,D2222="徳島"),VLOOKUP(D2222,最低賃金!$A$2:$G$49,2,FALSE),OR($F$4&lt;&gt;45566,D2222&lt;&gt;"徳島"),VLOOKUP(D2222,最低賃金!$A$2:$G$49,4,FALSE)),"")</f>
        <v/>
      </c>
      <c r="F2222" s="27" t="str">
        <f>IFERROR(VLOOKUP(D2222,最低賃金!$A$3:$G$49,6,FALSE),"")</f>
        <v/>
      </c>
      <c r="G2222" s="42"/>
      <c r="H2222" s="19"/>
      <c r="I2222" s="81"/>
      <c r="J2222" s="27" t="str" cm="1">
        <f t="array" ref="J2222">IFERROR(_xlfn.IFS(COUNTBLANK(G2222:I2222)=3,"",H2222="","H列に金額を入力してください",G2222=3,H2222,I2222="","I列に労働時間を入力してください",G2222=1,ROUND(H2222/(I2222*24),0),G2222=2,ROUND(H2222/(I2222*24),0)),"")</f>
        <v/>
      </c>
      <c r="K2222" s="80" t="str" cm="1">
        <f t="array" ref="K2222">IFERROR(_xlfn.IFS(D2222="","",J2222&lt;E2222,"×（法定外・要件外となる従業員です）",J2222&lt;=F2222,"〇",J2222&gt;F2222,"ー（要件外となる従業員です）"),"")</f>
        <v/>
      </c>
      <c r="L2222" s="25" t="str" cm="1">
        <f t="array" ref="L2222">IFERROR(_xlfn.IFS(COUNTBLANK(C2222:J2222)=8,"",C2222="","←C列に従業員名を姓名（フルネーム）で入力してください。誤変換にお気を付け下さい。",D2222="","←D列に都道府県を入力してください。",G2222="","←G列に1～3の選択肢を入力してください",H2222="","←H列に金額を入力してください",G2222=3,"",I2222="","←I列に所定労働時間を入力してください"),"")</f>
        <v/>
      </c>
    </row>
    <row r="2223" spans="1:12" ht="16.5" customHeight="1" x14ac:dyDescent="0.4">
      <c r="A2223" s="41" t="str">
        <f t="shared" si="35"/>
        <v/>
      </c>
      <c r="B2223" s="40"/>
      <c r="C2223" s="75"/>
      <c r="D2223" s="42"/>
      <c r="E2223" s="27" t="str" cm="1">
        <f t="array" ref="E2223">IFERROR(_xlfn.IFS(AND($F$4=45566,D2223="徳島"),VLOOKUP(D2223,最低賃金!$A$2:$G$49,2,FALSE),OR($F$4&lt;&gt;45566,D2223&lt;&gt;"徳島"),VLOOKUP(D2223,最低賃金!$A$2:$G$49,4,FALSE)),"")</f>
        <v/>
      </c>
      <c r="F2223" s="27" t="str">
        <f>IFERROR(VLOOKUP(D2223,最低賃金!$A$3:$G$49,6,FALSE),"")</f>
        <v/>
      </c>
      <c r="G2223" s="42"/>
      <c r="H2223" s="19"/>
      <c r="I2223" s="81"/>
      <c r="J2223" s="27" t="str" cm="1">
        <f t="array" ref="J2223">IFERROR(_xlfn.IFS(COUNTBLANK(G2223:I2223)=3,"",H2223="","H列に金額を入力してください",G2223=3,H2223,I2223="","I列に労働時間を入力してください",G2223=1,ROUND(H2223/(I2223*24),0),G2223=2,ROUND(H2223/(I2223*24),0)),"")</f>
        <v/>
      </c>
      <c r="K2223" s="80" t="str" cm="1">
        <f t="array" ref="K2223">IFERROR(_xlfn.IFS(D2223="","",J2223&lt;E2223,"×（法定外・要件外となる従業員です）",J2223&lt;=F2223,"〇",J2223&gt;F2223,"ー（要件外となる従業員です）"),"")</f>
        <v/>
      </c>
      <c r="L2223" s="25" t="str" cm="1">
        <f t="array" ref="L2223">IFERROR(_xlfn.IFS(COUNTBLANK(C2223:J2223)=8,"",C2223="","←C列に従業員名を姓名（フルネーム）で入力してください。誤変換にお気を付け下さい。",D2223="","←D列に都道府県を入力してください。",G2223="","←G列に1～3の選択肢を入力してください",H2223="","←H列に金額を入力してください",G2223=3,"",I2223="","←I列に所定労働時間を入力してください"),"")</f>
        <v/>
      </c>
    </row>
    <row r="2224" spans="1:12" ht="16.5" customHeight="1" x14ac:dyDescent="0.4">
      <c r="A2224" s="41" t="str">
        <f t="shared" si="35"/>
        <v/>
      </c>
      <c r="B2224" s="40"/>
      <c r="C2224" s="75"/>
      <c r="D2224" s="42"/>
      <c r="E2224" s="27" t="str" cm="1">
        <f t="array" ref="E2224">IFERROR(_xlfn.IFS(AND($F$4=45566,D2224="徳島"),VLOOKUP(D2224,最低賃金!$A$2:$G$49,2,FALSE),OR($F$4&lt;&gt;45566,D2224&lt;&gt;"徳島"),VLOOKUP(D2224,最低賃金!$A$2:$G$49,4,FALSE)),"")</f>
        <v/>
      </c>
      <c r="F2224" s="27" t="str">
        <f>IFERROR(VLOOKUP(D2224,最低賃金!$A$3:$G$49,6,FALSE),"")</f>
        <v/>
      </c>
      <c r="G2224" s="42"/>
      <c r="H2224" s="19"/>
      <c r="I2224" s="81"/>
      <c r="J2224" s="27" t="str" cm="1">
        <f t="array" ref="J2224">IFERROR(_xlfn.IFS(COUNTBLANK(G2224:I2224)=3,"",H2224="","H列に金額を入力してください",G2224=3,H2224,I2224="","I列に労働時間を入力してください",G2224=1,ROUND(H2224/(I2224*24),0),G2224=2,ROUND(H2224/(I2224*24),0)),"")</f>
        <v/>
      </c>
      <c r="K2224" s="80" t="str" cm="1">
        <f t="array" ref="K2224">IFERROR(_xlfn.IFS(D2224="","",J2224&lt;E2224,"×（法定外・要件外となる従業員です）",J2224&lt;=F2224,"〇",J2224&gt;F2224,"ー（要件外となる従業員です）"),"")</f>
        <v/>
      </c>
      <c r="L2224" s="25" t="str" cm="1">
        <f t="array" ref="L2224">IFERROR(_xlfn.IFS(COUNTBLANK(C2224:J2224)=8,"",C2224="","←C列に従業員名を姓名（フルネーム）で入力してください。誤変換にお気を付け下さい。",D2224="","←D列に都道府県を入力してください。",G2224="","←G列に1～3の選択肢を入力してください",H2224="","←H列に金額を入力してください",G2224=3,"",I2224="","←I列に所定労働時間を入力してください"),"")</f>
        <v/>
      </c>
    </row>
    <row r="2225" spans="1:12" ht="16.5" customHeight="1" x14ac:dyDescent="0.4">
      <c r="A2225" s="41" t="str">
        <f t="shared" si="35"/>
        <v/>
      </c>
      <c r="B2225" s="40"/>
      <c r="C2225" s="75"/>
      <c r="D2225" s="42"/>
      <c r="E2225" s="27" t="str" cm="1">
        <f t="array" ref="E2225">IFERROR(_xlfn.IFS(AND($F$4=45566,D2225="徳島"),VLOOKUP(D2225,最低賃金!$A$2:$G$49,2,FALSE),OR($F$4&lt;&gt;45566,D2225&lt;&gt;"徳島"),VLOOKUP(D2225,最低賃金!$A$2:$G$49,4,FALSE)),"")</f>
        <v/>
      </c>
      <c r="F2225" s="27" t="str">
        <f>IFERROR(VLOOKUP(D2225,最低賃金!$A$3:$G$49,6,FALSE),"")</f>
        <v/>
      </c>
      <c r="G2225" s="42"/>
      <c r="H2225" s="19"/>
      <c r="I2225" s="81"/>
      <c r="J2225" s="27" t="str" cm="1">
        <f t="array" ref="J2225">IFERROR(_xlfn.IFS(COUNTBLANK(G2225:I2225)=3,"",H2225="","H列に金額を入力してください",G2225=3,H2225,I2225="","I列に労働時間を入力してください",G2225=1,ROUND(H2225/(I2225*24),0),G2225=2,ROUND(H2225/(I2225*24),0)),"")</f>
        <v/>
      </c>
      <c r="K2225" s="80" t="str" cm="1">
        <f t="array" ref="K2225">IFERROR(_xlfn.IFS(D2225="","",J2225&lt;E2225,"×（法定外・要件外となる従業員です）",J2225&lt;=F2225,"〇",J2225&gt;F2225,"ー（要件外となる従業員です）"),"")</f>
        <v/>
      </c>
      <c r="L2225" s="25" t="str" cm="1">
        <f t="array" ref="L2225">IFERROR(_xlfn.IFS(COUNTBLANK(C2225:J2225)=8,"",C2225="","←C列に従業員名を姓名（フルネーム）で入力してください。誤変換にお気を付け下さい。",D2225="","←D列に都道府県を入力してください。",G2225="","←G列に1～3の選択肢を入力してください",H2225="","←H列に金額を入力してください",G2225=3,"",I2225="","←I列に所定労働時間を入力してください"),"")</f>
        <v/>
      </c>
    </row>
    <row r="2226" spans="1:12" ht="16.5" customHeight="1" x14ac:dyDescent="0.4">
      <c r="A2226" s="41" t="str">
        <f t="shared" si="35"/>
        <v/>
      </c>
      <c r="B2226" s="40"/>
      <c r="C2226" s="75"/>
      <c r="D2226" s="42"/>
      <c r="E2226" s="27" t="str" cm="1">
        <f t="array" ref="E2226">IFERROR(_xlfn.IFS(AND($F$4=45566,D2226="徳島"),VLOOKUP(D2226,最低賃金!$A$2:$G$49,2,FALSE),OR($F$4&lt;&gt;45566,D2226&lt;&gt;"徳島"),VLOOKUP(D2226,最低賃金!$A$2:$G$49,4,FALSE)),"")</f>
        <v/>
      </c>
      <c r="F2226" s="27" t="str">
        <f>IFERROR(VLOOKUP(D2226,最低賃金!$A$3:$G$49,6,FALSE),"")</f>
        <v/>
      </c>
      <c r="G2226" s="42"/>
      <c r="H2226" s="19"/>
      <c r="I2226" s="81"/>
      <c r="J2226" s="27" t="str" cm="1">
        <f t="array" ref="J2226">IFERROR(_xlfn.IFS(COUNTBLANK(G2226:I2226)=3,"",H2226="","H列に金額を入力してください",G2226=3,H2226,I2226="","I列に労働時間を入力してください",G2226=1,ROUND(H2226/(I2226*24),0),G2226=2,ROUND(H2226/(I2226*24),0)),"")</f>
        <v/>
      </c>
      <c r="K2226" s="80" t="str" cm="1">
        <f t="array" ref="K2226">IFERROR(_xlfn.IFS(D2226="","",J2226&lt;E2226,"×（法定外・要件外となる従業員です）",J2226&lt;=F2226,"〇",J2226&gt;F2226,"ー（要件外となる従業員です）"),"")</f>
        <v/>
      </c>
      <c r="L2226" s="25" t="str" cm="1">
        <f t="array" ref="L2226">IFERROR(_xlfn.IFS(COUNTBLANK(C2226:J2226)=8,"",C2226="","←C列に従業員名を姓名（フルネーム）で入力してください。誤変換にお気を付け下さい。",D2226="","←D列に都道府県を入力してください。",G2226="","←G列に1～3の選択肢を入力してください",H2226="","←H列に金額を入力してください",G2226=3,"",I2226="","←I列に所定労働時間を入力してください"),"")</f>
        <v/>
      </c>
    </row>
    <row r="2227" spans="1:12" ht="16.5" customHeight="1" x14ac:dyDescent="0.4">
      <c r="A2227" s="41" t="str">
        <f t="shared" si="35"/>
        <v/>
      </c>
      <c r="B2227" s="40"/>
      <c r="C2227" s="75"/>
      <c r="D2227" s="42"/>
      <c r="E2227" s="27" t="str" cm="1">
        <f t="array" ref="E2227">IFERROR(_xlfn.IFS(AND($F$4=45566,D2227="徳島"),VLOOKUP(D2227,最低賃金!$A$2:$G$49,2,FALSE),OR($F$4&lt;&gt;45566,D2227&lt;&gt;"徳島"),VLOOKUP(D2227,最低賃金!$A$2:$G$49,4,FALSE)),"")</f>
        <v/>
      </c>
      <c r="F2227" s="27" t="str">
        <f>IFERROR(VLOOKUP(D2227,最低賃金!$A$3:$G$49,6,FALSE),"")</f>
        <v/>
      </c>
      <c r="G2227" s="42"/>
      <c r="H2227" s="19"/>
      <c r="I2227" s="81"/>
      <c r="J2227" s="27" t="str" cm="1">
        <f t="array" ref="J2227">IFERROR(_xlfn.IFS(COUNTBLANK(G2227:I2227)=3,"",H2227="","H列に金額を入力してください",G2227=3,H2227,I2227="","I列に労働時間を入力してください",G2227=1,ROUND(H2227/(I2227*24),0),G2227=2,ROUND(H2227/(I2227*24),0)),"")</f>
        <v/>
      </c>
      <c r="K2227" s="80" t="str" cm="1">
        <f t="array" ref="K2227">IFERROR(_xlfn.IFS(D2227="","",J2227&lt;E2227,"×（法定外・要件外となる従業員です）",J2227&lt;=F2227,"〇",J2227&gt;F2227,"ー（要件外となる従業員です）"),"")</f>
        <v/>
      </c>
      <c r="L2227" s="25" t="str" cm="1">
        <f t="array" ref="L2227">IFERROR(_xlfn.IFS(COUNTBLANK(C2227:J2227)=8,"",C2227="","←C列に従業員名を姓名（フルネーム）で入力してください。誤変換にお気を付け下さい。",D2227="","←D列に都道府県を入力してください。",G2227="","←G列に1～3の選択肢を入力してください",H2227="","←H列に金額を入力してください",G2227=3,"",I2227="","←I列に所定労働時間を入力してください"),"")</f>
        <v/>
      </c>
    </row>
    <row r="2228" spans="1:12" ht="16.5" customHeight="1" x14ac:dyDescent="0.4">
      <c r="A2228" s="41" t="str">
        <f t="shared" si="35"/>
        <v/>
      </c>
      <c r="B2228" s="40"/>
      <c r="C2228" s="75"/>
      <c r="D2228" s="42"/>
      <c r="E2228" s="27" t="str" cm="1">
        <f t="array" ref="E2228">IFERROR(_xlfn.IFS(AND($F$4=45566,D2228="徳島"),VLOOKUP(D2228,最低賃金!$A$2:$G$49,2,FALSE),OR($F$4&lt;&gt;45566,D2228&lt;&gt;"徳島"),VLOOKUP(D2228,最低賃金!$A$2:$G$49,4,FALSE)),"")</f>
        <v/>
      </c>
      <c r="F2228" s="27" t="str">
        <f>IFERROR(VLOOKUP(D2228,最低賃金!$A$3:$G$49,6,FALSE),"")</f>
        <v/>
      </c>
      <c r="G2228" s="42"/>
      <c r="H2228" s="19"/>
      <c r="I2228" s="81"/>
      <c r="J2228" s="27" t="str" cm="1">
        <f t="array" ref="J2228">IFERROR(_xlfn.IFS(COUNTBLANK(G2228:I2228)=3,"",H2228="","H列に金額を入力してください",G2228=3,H2228,I2228="","I列に労働時間を入力してください",G2228=1,ROUND(H2228/(I2228*24),0),G2228=2,ROUND(H2228/(I2228*24),0)),"")</f>
        <v/>
      </c>
      <c r="K2228" s="80" t="str" cm="1">
        <f t="array" ref="K2228">IFERROR(_xlfn.IFS(D2228="","",J2228&lt;E2228,"×（法定外・要件外となる従業員です）",J2228&lt;=F2228,"〇",J2228&gt;F2228,"ー（要件外となる従業員です）"),"")</f>
        <v/>
      </c>
      <c r="L2228" s="25" t="str" cm="1">
        <f t="array" ref="L2228">IFERROR(_xlfn.IFS(COUNTBLANK(C2228:J2228)=8,"",C2228="","←C列に従業員名を姓名（フルネーム）で入力してください。誤変換にお気を付け下さい。",D2228="","←D列に都道府県を入力してください。",G2228="","←G列に1～3の選択肢を入力してください",H2228="","←H列に金額を入力してください",G2228=3,"",I2228="","←I列に所定労働時間を入力してください"),"")</f>
        <v/>
      </c>
    </row>
    <row r="2229" spans="1:12" ht="16.5" customHeight="1" x14ac:dyDescent="0.4">
      <c r="A2229" s="41" t="str">
        <f t="shared" si="35"/>
        <v/>
      </c>
      <c r="B2229" s="40"/>
      <c r="C2229" s="75"/>
      <c r="D2229" s="42"/>
      <c r="E2229" s="27" t="str" cm="1">
        <f t="array" ref="E2229">IFERROR(_xlfn.IFS(AND($F$4=45566,D2229="徳島"),VLOOKUP(D2229,最低賃金!$A$2:$G$49,2,FALSE),OR($F$4&lt;&gt;45566,D2229&lt;&gt;"徳島"),VLOOKUP(D2229,最低賃金!$A$2:$G$49,4,FALSE)),"")</f>
        <v/>
      </c>
      <c r="F2229" s="27" t="str">
        <f>IFERROR(VLOOKUP(D2229,最低賃金!$A$3:$G$49,6,FALSE),"")</f>
        <v/>
      </c>
      <c r="G2229" s="42"/>
      <c r="H2229" s="19"/>
      <c r="I2229" s="81"/>
      <c r="J2229" s="27" t="str" cm="1">
        <f t="array" ref="J2229">IFERROR(_xlfn.IFS(COUNTBLANK(G2229:I2229)=3,"",H2229="","H列に金額を入力してください",G2229=3,H2229,I2229="","I列に労働時間を入力してください",G2229=1,ROUND(H2229/(I2229*24),0),G2229=2,ROUND(H2229/(I2229*24),0)),"")</f>
        <v/>
      </c>
      <c r="K2229" s="80" t="str" cm="1">
        <f t="array" ref="K2229">IFERROR(_xlfn.IFS(D2229="","",J2229&lt;E2229,"×（法定外・要件外となる従業員です）",J2229&lt;=F2229,"〇",J2229&gt;F2229,"ー（要件外となる従業員です）"),"")</f>
        <v/>
      </c>
      <c r="L2229" s="25" t="str" cm="1">
        <f t="array" ref="L2229">IFERROR(_xlfn.IFS(COUNTBLANK(C2229:J2229)=8,"",C2229="","←C列に従業員名を姓名（フルネーム）で入力してください。誤変換にお気を付け下さい。",D2229="","←D列に都道府県を入力してください。",G2229="","←G列に1～3の選択肢を入力してください",H2229="","←H列に金額を入力してください",G2229=3,"",I2229="","←I列に所定労働時間を入力してください"),"")</f>
        <v/>
      </c>
    </row>
    <row r="2230" spans="1:12" ht="16.5" customHeight="1" x14ac:dyDescent="0.4">
      <c r="A2230" s="41" t="str">
        <f t="shared" si="35"/>
        <v/>
      </c>
      <c r="B2230" s="40"/>
      <c r="C2230" s="75"/>
      <c r="D2230" s="42"/>
      <c r="E2230" s="27" t="str" cm="1">
        <f t="array" ref="E2230">IFERROR(_xlfn.IFS(AND($F$4=45566,D2230="徳島"),VLOOKUP(D2230,最低賃金!$A$2:$G$49,2,FALSE),OR($F$4&lt;&gt;45566,D2230&lt;&gt;"徳島"),VLOOKUP(D2230,最低賃金!$A$2:$G$49,4,FALSE)),"")</f>
        <v/>
      </c>
      <c r="F2230" s="27" t="str">
        <f>IFERROR(VLOOKUP(D2230,最低賃金!$A$3:$G$49,6,FALSE),"")</f>
        <v/>
      </c>
      <c r="G2230" s="42"/>
      <c r="H2230" s="19"/>
      <c r="I2230" s="81"/>
      <c r="J2230" s="27" t="str" cm="1">
        <f t="array" ref="J2230">IFERROR(_xlfn.IFS(COUNTBLANK(G2230:I2230)=3,"",H2230="","H列に金額を入力してください",G2230=3,H2230,I2230="","I列に労働時間を入力してください",G2230=1,ROUND(H2230/(I2230*24),0),G2230=2,ROUND(H2230/(I2230*24),0)),"")</f>
        <v/>
      </c>
      <c r="K2230" s="80" t="str" cm="1">
        <f t="array" ref="K2230">IFERROR(_xlfn.IFS(D2230="","",J2230&lt;E2230,"×（法定外・要件外となる従業員です）",J2230&lt;=F2230,"〇",J2230&gt;F2230,"ー（要件外となる従業員です）"),"")</f>
        <v/>
      </c>
      <c r="L2230" s="25" t="str" cm="1">
        <f t="array" ref="L2230">IFERROR(_xlfn.IFS(COUNTBLANK(C2230:J2230)=8,"",C2230="","←C列に従業員名を姓名（フルネーム）で入力してください。誤変換にお気を付け下さい。",D2230="","←D列に都道府県を入力してください。",G2230="","←G列に1～3の選択肢を入力してください",H2230="","←H列に金額を入力してください",G2230=3,"",I2230="","←I列に所定労働時間を入力してください"),"")</f>
        <v/>
      </c>
    </row>
    <row r="2231" spans="1:12" ht="16.5" customHeight="1" x14ac:dyDescent="0.4">
      <c r="A2231" s="41" t="str">
        <f t="shared" si="35"/>
        <v/>
      </c>
      <c r="B2231" s="40"/>
      <c r="C2231" s="75"/>
      <c r="D2231" s="42"/>
      <c r="E2231" s="27" t="str" cm="1">
        <f t="array" ref="E2231">IFERROR(_xlfn.IFS(AND($F$4=45566,D2231="徳島"),VLOOKUP(D2231,最低賃金!$A$2:$G$49,2,FALSE),OR($F$4&lt;&gt;45566,D2231&lt;&gt;"徳島"),VLOOKUP(D2231,最低賃金!$A$2:$G$49,4,FALSE)),"")</f>
        <v/>
      </c>
      <c r="F2231" s="27" t="str">
        <f>IFERROR(VLOOKUP(D2231,最低賃金!$A$3:$G$49,6,FALSE),"")</f>
        <v/>
      </c>
      <c r="G2231" s="42"/>
      <c r="H2231" s="19"/>
      <c r="I2231" s="81"/>
      <c r="J2231" s="27" t="str" cm="1">
        <f t="array" ref="J2231">IFERROR(_xlfn.IFS(COUNTBLANK(G2231:I2231)=3,"",H2231="","H列に金額を入力してください",G2231=3,H2231,I2231="","I列に労働時間を入力してください",G2231=1,ROUND(H2231/(I2231*24),0),G2231=2,ROUND(H2231/(I2231*24),0)),"")</f>
        <v/>
      </c>
      <c r="K2231" s="80" t="str" cm="1">
        <f t="array" ref="K2231">IFERROR(_xlfn.IFS(D2231="","",J2231&lt;E2231,"×（法定外・要件外となる従業員です）",J2231&lt;=F2231,"〇",J2231&gt;F2231,"ー（要件外となる従業員です）"),"")</f>
        <v/>
      </c>
      <c r="L2231" s="25" t="str" cm="1">
        <f t="array" ref="L2231">IFERROR(_xlfn.IFS(COUNTBLANK(C2231:J2231)=8,"",C2231="","←C列に従業員名を姓名（フルネーム）で入力してください。誤変換にお気を付け下さい。",D2231="","←D列に都道府県を入力してください。",G2231="","←G列に1～3の選択肢を入力してください",H2231="","←H列に金額を入力してください",G2231=3,"",I2231="","←I列に所定労働時間を入力してください"),"")</f>
        <v/>
      </c>
    </row>
    <row r="2232" spans="1:12" ht="16.5" customHeight="1" x14ac:dyDescent="0.4">
      <c r="A2232" s="41" t="str">
        <f t="shared" si="35"/>
        <v/>
      </c>
      <c r="B2232" s="40"/>
      <c r="C2232" s="75"/>
      <c r="D2232" s="42"/>
      <c r="E2232" s="27" t="str" cm="1">
        <f t="array" ref="E2232">IFERROR(_xlfn.IFS(AND($F$4=45566,D2232="徳島"),VLOOKUP(D2232,最低賃金!$A$2:$G$49,2,FALSE),OR($F$4&lt;&gt;45566,D2232&lt;&gt;"徳島"),VLOOKUP(D2232,最低賃金!$A$2:$G$49,4,FALSE)),"")</f>
        <v/>
      </c>
      <c r="F2232" s="27" t="str">
        <f>IFERROR(VLOOKUP(D2232,最低賃金!$A$3:$G$49,6,FALSE),"")</f>
        <v/>
      </c>
      <c r="G2232" s="42"/>
      <c r="H2232" s="19"/>
      <c r="I2232" s="81"/>
      <c r="J2232" s="27" t="str" cm="1">
        <f t="array" ref="J2232">IFERROR(_xlfn.IFS(COUNTBLANK(G2232:I2232)=3,"",H2232="","H列に金額を入力してください",G2232=3,H2232,I2232="","I列に労働時間を入力してください",G2232=1,ROUND(H2232/(I2232*24),0),G2232=2,ROUND(H2232/(I2232*24),0)),"")</f>
        <v/>
      </c>
      <c r="K2232" s="80" t="str" cm="1">
        <f t="array" ref="K2232">IFERROR(_xlfn.IFS(D2232="","",J2232&lt;E2232,"×（法定外・要件外となる従業員です）",J2232&lt;=F2232,"〇",J2232&gt;F2232,"ー（要件外となる従業員です）"),"")</f>
        <v/>
      </c>
      <c r="L2232" s="25" t="str" cm="1">
        <f t="array" ref="L2232">IFERROR(_xlfn.IFS(COUNTBLANK(C2232:J2232)=8,"",C2232="","←C列に従業員名を姓名（フルネーム）で入力してください。誤変換にお気を付け下さい。",D2232="","←D列に都道府県を入力してください。",G2232="","←G列に1～3の選択肢を入力してください",H2232="","←H列に金額を入力してください",G2232=3,"",I2232="","←I列に所定労働時間を入力してください"),"")</f>
        <v/>
      </c>
    </row>
    <row r="2233" spans="1:12" ht="16.5" customHeight="1" x14ac:dyDescent="0.4">
      <c r="A2233" s="41" t="str">
        <f t="shared" si="35"/>
        <v/>
      </c>
      <c r="B2233" s="40"/>
      <c r="C2233" s="75"/>
      <c r="D2233" s="42"/>
      <c r="E2233" s="27" t="str" cm="1">
        <f t="array" ref="E2233">IFERROR(_xlfn.IFS(AND($F$4=45566,D2233="徳島"),VLOOKUP(D2233,最低賃金!$A$2:$G$49,2,FALSE),OR($F$4&lt;&gt;45566,D2233&lt;&gt;"徳島"),VLOOKUP(D2233,最低賃金!$A$2:$G$49,4,FALSE)),"")</f>
        <v/>
      </c>
      <c r="F2233" s="27" t="str">
        <f>IFERROR(VLOOKUP(D2233,最低賃金!$A$3:$G$49,6,FALSE),"")</f>
        <v/>
      </c>
      <c r="G2233" s="42"/>
      <c r="H2233" s="19"/>
      <c r="I2233" s="81"/>
      <c r="J2233" s="27" t="str" cm="1">
        <f t="array" ref="J2233">IFERROR(_xlfn.IFS(COUNTBLANK(G2233:I2233)=3,"",H2233="","H列に金額を入力してください",G2233=3,H2233,I2233="","I列に労働時間を入力してください",G2233=1,ROUND(H2233/(I2233*24),0),G2233=2,ROUND(H2233/(I2233*24),0)),"")</f>
        <v/>
      </c>
      <c r="K2233" s="80" t="str" cm="1">
        <f t="array" ref="K2233">IFERROR(_xlfn.IFS(D2233="","",J2233&lt;E2233,"×（法定外・要件外となる従業員です）",J2233&lt;=F2233,"〇",J2233&gt;F2233,"ー（要件外となる従業員です）"),"")</f>
        <v/>
      </c>
      <c r="L2233" s="25" t="str" cm="1">
        <f t="array" ref="L2233">IFERROR(_xlfn.IFS(COUNTBLANK(C2233:J2233)=8,"",C2233="","←C列に従業員名を姓名（フルネーム）で入力してください。誤変換にお気を付け下さい。",D2233="","←D列に都道府県を入力してください。",G2233="","←G列に1～3の選択肢を入力してください",H2233="","←H列に金額を入力してください",G2233=3,"",I2233="","←I列に所定労働時間を入力してください"),"")</f>
        <v/>
      </c>
    </row>
    <row r="2234" spans="1:12" ht="16.5" customHeight="1" x14ac:dyDescent="0.4">
      <c r="A2234" s="41" t="str">
        <f t="shared" si="35"/>
        <v/>
      </c>
      <c r="B2234" s="40"/>
      <c r="C2234" s="75"/>
      <c r="D2234" s="42"/>
      <c r="E2234" s="27" t="str" cm="1">
        <f t="array" ref="E2234">IFERROR(_xlfn.IFS(AND($F$4=45566,D2234="徳島"),VLOOKUP(D2234,最低賃金!$A$2:$G$49,2,FALSE),OR($F$4&lt;&gt;45566,D2234&lt;&gt;"徳島"),VLOOKUP(D2234,最低賃金!$A$2:$G$49,4,FALSE)),"")</f>
        <v/>
      </c>
      <c r="F2234" s="27" t="str">
        <f>IFERROR(VLOOKUP(D2234,最低賃金!$A$3:$G$49,6,FALSE),"")</f>
        <v/>
      </c>
      <c r="G2234" s="42"/>
      <c r="H2234" s="19"/>
      <c r="I2234" s="81"/>
      <c r="J2234" s="27" t="str" cm="1">
        <f t="array" ref="J2234">IFERROR(_xlfn.IFS(COUNTBLANK(G2234:I2234)=3,"",H2234="","H列に金額を入力してください",G2234=3,H2234,I2234="","I列に労働時間を入力してください",G2234=1,ROUND(H2234/(I2234*24),0),G2234=2,ROUND(H2234/(I2234*24),0)),"")</f>
        <v/>
      </c>
      <c r="K2234" s="80" t="str" cm="1">
        <f t="array" ref="K2234">IFERROR(_xlfn.IFS(D2234="","",J2234&lt;E2234,"×（法定外・要件外となる従業員です）",J2234&lt;=F2234,"〇",J2234&gt;F2234,"ー（要件外となる従業員です）"),"")</f>
        <v/>
      </c>
      <c r="L2234" s="25" t="str" cm="1">
        <f t="array" ref="L2234">IFERROR(_xlfn.IFS(COUNTBLANK(C2234:J2234)=8,"",C2234="","←C列に従業員名を姓名（フルネーム）で入力してください。誤変換にお気を付け下さい。",D2234="","←D列に都道府県を入力してください。",G2234="","←G列に1～3の選択肢を入力してください",H2234="","←H列に金額を入力してください",G2234=3,"",I2234="","←I列に所定労働時間を入力してください"),"")</f>
        <v/>
      </c>
    </row>
    <row r="2235" spans="1:12" ht="16.5" customHeight="1" x14ac:dyDescent="0.4">
      <c r="A2235" s="41" t="str">
        <f t="shared" si="35"/>
        <v/>
      </c>
      <c r="B2235" s="40"/>
      <c r="C2235" s="75"/>
      <c r="D2235" s="42"/>
      <c r="E2235" s="27" t="str" cm="1">
        <f t="array" ref="E2235">IFERROR(_xlfn.IFS(AND($F$4=45566,D2235="徳島"),VLOOKUP(D2235,最低賃金!$A$2:$G$49,2,FALSE),OR($F$4&lt;&gt;45566,D2235&lt;&gt;"徳島"),VLOOKUP(D2235,最低賃金!$A$2:$G$49,4,FALSE)),"")</f>
        <v/>
      </c>
      <c r="F2235" s="27" t="str">
        <f>IFERROR(VLOOKUP(D2235,最低賃金!$A$3:$G$49,6,FALSE),"")</f>
        <v/>
      </c>
      <c r="G2235" s="42"/>
      <c r="H2235" s="19"/>
      <c r="I2235" s="81"/>
      <c r="J2235" s="27" t="str" cm="1">
        <f t="array" ref="J2235">IFERROR(_xlfn.IFS(COUNTBLANK(G2235:I2235)=3,"",H2235="","H列に金額を入力してください",G2235=3,H2235,I2235="","I列に労働時間を入力してください",G2235=1,ROUND(H2235/(I2235*24),0),G2235=2,ROUND(H2235/(I2235*24),0)),"")</f>
        <v/>
      </c>
      <c r="K2235" s="80" t="str" cm="1">
        <f t="array" ref="K2235">IFERROR(_xlfn.IFS(D2235="","",J2235&lt;E2235,"×（法定外・要件外となる従業員です）",J2235&lt;=F2235,"〇",J2235&gt;F2235,"ー（要件外となる従業員です）"),"")</f>
        <v/>
      </c>
      <c r="L2235" s="25" t="str" cm="1">
        <f t="array" ref="L2235">IFERROR(_xlfn.IFS(COUNTBLANK(C2235:J2235)=8,"",C2235="","←C列に従業員名を姓名（フルネーム）で入力してください。誤変換にお気を付け下さい。",D2235="","←D列に都道府県を入力してください。",G2235="","←G列に1～3の選択肢を入力してください",H2235="","←H列に金額を入力してください",G2235=3,"",I2235="","←I列に所定労働時間を入力してください"),"")</f>
        <v/>
      </c>
    </row>
    <row r="2236" spans="1:12" ht="16.5" customHeight="1" x14ac:dyDescent="0.4">
      <c r="A2236" s="41" t="str">
        <f t="shared" si="35"/>
        <v/>
      </c>
      <c r="B2236" s="40"/>
      <c r="C2236" s="75"/>
      <c r="D2236" s="42"/>
      <c r="E2236" s="27" t="str" cm="1">
        <f t="array" ref="E2236">IFERROR(_xlfn.IFS(AND($F$4=45566,D2236="徳島"),VLOOKUP(D2236,最低賃金!$A$2:$G$49,2,FALSE),OR($F$4&lt;&gt;45566,D2236&lt;&gt;"徳島"),VLOOKUP(D2236,最低賃金!$A$2:$G$49,4,FALSE)),"")</f>
        <v/>
      </c>
      <c r="F2236" s="27" t="str">
        <f>IFERROR(VLOOKUP(D2236,最低賃金!$A$3:$G$49,6,FALSE),"")</f>
        <v/>
      </c>
      <c r="G2236" s="42"/>
      <c r="H2236" s="19"/>
      <c r="I2236" s="81"/>
      <c r="J2236" s="27" t="str" cm="1">
        <f t="array" ref="J2236">IFERROR(_xlfn.IFS(COUNTBLANK(G2236:I2236)=3,"",H2236="","H列に金額を入力してください",G2236=3,H2236,I2236="","I列に労働時間を入力してください",G2236=1,ROUND(H2236/(I2236*24),0),G2236=2,ROUND(H2236/(I2236*24),0)),"")</f>
        <v/>
      </c>
      <c r="K2236" s="80" t="str" cm="1">
        <f t="array" ref="K2236">IFERROR(_xlfn.IFS(D2236="","",J2236&lt;E2236,"×（法定外・要件外となる従業員です）",J2236&lt;=F2236,"〇",J2236&gt;F2236,"ー（要件外となる従業員です）"),"")</f>
        <v/>
      </c>
      <c r="L2236" s="25" t="str" cm="1">
        <f t="array" ref="L2236">IFERROR(_xlfn.IFS(COUNTBLANK(C2236:J2236)=8,"",C2236="","←C列に従業員名を姓名（フルネーム）で入力してください。誤変換にお気を付け下さい。",D2236="","←D列に都道府県を入力してください。",G2236="","←G列に1～3の選択肢を入力してください",H2236="","←H列に金額を入力してください",G2236=3,"",I2236="","←I列に所定労働時間を入力してください"),"")</f>
        <v/>
      </c>
    </row>
    <row r="2237" spans="1:12" ht="16.5" customHeight="1" x14ac:dyDescent="0.4">
      <c r="A2237" s="41" t="str">
        <f t="shared" si="35"/>
        <v/>
      </c>
      <c r="B2237" s="40"/>
      <c r="C2237" s="75"/>
      <c r="D2237" s="42"/>
      <c r="E2237" s="27" t="str" cm="1">
        <f t="array" ref="E2237">IFERROR(_xlfn.IFS(AND($F$4=45566,D2237="徳島"),VLOOKUP(D2237,最低賃金!$A$2:$G$49,2,FALSE),OR($F$4&lt;&gt;45566,D2237&lt;&gt;"徳島"),VLOOKUP(D2237,最低賃金!$A$2:$G$49,4,FALSE)),"")</f>
        <v/>
      </c>
      <c r="F2237" s="27" t="str">
        <f>IFERROR(VLOOKUP(D2237,最低賃金!$A$3:$G$49,6,FALSE),"")</f>
        <v/>
      </c>
      <c r="G2237" s="42"/>
      <c r="H2237" s="19"/>
      <c r="I2237" s="81"/>
      <c r="J2237" s="27" t="str" cm="1">
        <f t="array" ref="J2237">IFERROR(_xlfn.IFS(COUNTBLANK(G2237:I2237)=3,"",H2237="","H列に金額を入力してください",G2237=3,H2237,I2237="","I列に労働時間を入力してください",G2237=1,ROUND(H2237/(I2237*24),0),G2237=2,ROUND(H2237/(I2237*24),0)),"")</f>
        <v/>
      </c>
      <c r="K2237" s="80" t="str" cm="1">
        <f t="array" ref="K2237">IFERROR(_xlfn.IFS(D2237="","",J2237&lt;E2237,"×（法定外・要件外となる従業員です）",J2237&lt;=F2237,"〇",J2237&gt;F2237,"ー（要件外となる従業員です）"),"")</f>
        <v/>
      </c>
      <c r="L2237" s="25" t="str" cm="1">
        <f t="array" ref="L2237">IFERROR(_xlfn.IFS(COUNTBLANK(C2237:J2237)=8,"",C2237="","←C列に従業員名を姓名（フルネーム）で入力してください。誤変換にお気を付け下さい。",D2237="","←D列に都道府県を入力してください。",G2237="","←G列に1～3の選択肢を入力してください",H2237="","←H列に金額を入力してください",G2237=3,"",I2237="","←I列に所定労働時間を入力してください"),"")</f>
        <v/>
      </c>
    </row>
    <row r="2238" spans="1:12" ht="16.5" customHeight="1" x14ac:dyDescent="0.4">
      <c r="A2238" s="41" t="str">
        <f t="shared" si="35"/>
        <v/>
      </c>
      <c r="B2238" s="40"/>
      <c r="C2238" s="75"/>
      <c r="D2238" s="42"/>
      <c r="E2238" s="27" t="str" cm="1">
        <f t="array" ref="E2238">IFERROR(_xlfn.IFS(AND($F$4=45566,D2238="徳島"),VLOOKUP(D2238,最低賃金!$A$2:$G$49,2,FALSE),OR($F$4&lt;&gt;45566,D2238&lt;&gt;"徳島"),VLOOKUP(D2238,最低賃金!$A$2:$G$49,4,FALSE)),"")</f>
        <v/>
      </c>
      <c r="F2238" s="27" t="str">
        <f>IFERROR(VLOOKUP(D2238,最低賃金!$A$3:$G$49,6,FALSE),"")</f>
        <v/>
      </c>
      <c r="G2238" s="42"/>
      <c r="H2238" s="19"/>
      <c r="I2238" s="81"/>
      <c r="J2238" s="27" t="str" cm="1">
        <f t="array" ref="J2238">IFERROR(_xlfn.IFS(COUNTBLANK(G2238:I2238)=3,"",H2238="","H列に金額を入力してください",G2238=3,H2238,I2238="","I列に労働時間を入力してください",G2238=1,ROUND(H2238/(I2238*24),0),G2238=2,ROUND(H2238/(I2238*24),0)),"")</f>
        <v/>
      </c>
      <c r="K2238" s="80" t="str" cm="1">
        <f t="array" ref="K2238">IFERROR(_xlfn.IFS(D2238="","",J2238&lt;E2238,"×（法定外・要件外となる従業員です）",J2238&lt;=F2238,"〇",J2238&gt;F2238,"ー（要件外となる従業員です）"),"")</f>
        <v/>
      </c>
      <c r="L2238" s="25" t="str" cm="1">
        <f t="array" ref="L2238">IFERROR(_xlfn.IFS(COUNTBLANK(C2238:J2238)=8,"",C2238="","←C列に従業員名を姓名（フルネーム）で入力してください。誤変換にお気を付け下さい。",D2238="","←D列に都道府県を入力してください。",G2238="","←G列に1～3の選択肢を入力してください",H2238="","←H列に金額を入力してください",G2238=3,"",I2238="","←I列に所定労働時間を入力してください"),"")</f>
        <v/>
      </c>
    </row>
    <row r="2239" spans="1:12" ht="16.5" customHeight="1" x14ac:dyDescent="0.4">
      <c r="A2239" s="41" t="str">
        <f t="shared" si="35"/>
        <v/>
      </c>
      <c r="B2239" s="40"/>
      <c r="C2239" s="75"/>
      <c r="D2239" s="42"/>
      <c r="E2239" s="27" t="str" cm="1">
        <f t="array" ref="E2239">IFERROR(_xlfn.IFS(AND($F$4=45566,D2239="徳島"),VLOOKUP(D2239,最低賃金!$A$2:$G$49,2,FALSE),OR($F$4&lt;&gt;45566,D2239&lt;&gt;"徳島"),VLOOKUP(D2239,最低賃金!$A$2:$G$49,4,FALSE)),"")</f>
        <v/>
      </c>
      <c r="F2239" s="27" t="str">
        <f>IFERROR(VLOOKUP(D2239,最低賃金!$A$3:$G$49,6,FALSE),"")</f>
        <v/>
      </c>
      <c r="G2239" s="42"/>
      <c r="H2239" s="19"/>
      <c r="I2239" s="81"/>
      <c r="J2239" s="27" t="str" cm="1">
        <f t="array" ref="J2239">IFERROR(_xlfn.IFS(COUNTBLANK(G2239:I2239)=3,"",H2239="","H列に金額を入力してください",G2239=3,H2239,I2239="","I列に労働時間を入力してください",G2239=1,ROUND(H2239/(I2239*24),0),G2239=2,ROUND(H2239/(I2239*24),0)),"")</f>
        <v/>
      </c>
      <c r="K2239" s="80" t="str" cm="1">
        <f t="array" ref="K2239">IFERROR(_xlfn.IFS(D2239="","",J2239&lt;E2239,"×（法定外・要件外となる従業員です）",J2239&lt;=F2239,"〇",J2239&gt;F2239,"ー（要件外となる従業員です）"),"")</f>
        <v/>
      </c>
      <c r="L2239" s="25" t="str" cm="1">
        <f t="array" ref="L2239">IFERROR(_xlfn.IFS(COUNTBLANK(C2239:J2239)=8,"",C2239="","←C列に従業員名を姓名（フルネーム）で入力してください。誤変換にお気を付け下さい。",D2239="","←D列に都道府県を入力してください。",G2239="","←G列に1～3の選択肢を入力してください",H2239="","←H列に金額を入力してください",G2239=3,"",I2239="","←I列に所定労働時間を入力してください"),"")</f>
        <v/>
      </c>
    </row>
    <row r="2240" spans="1:12" ht="16.5" customHeight="1" x14ac:dyDescent="0.4">
      <c r="A2240" s="41" t="str">
        <f t="shared" si="35"/>
        <v/>
      </c>
      <c r="B2240" s="40"/>
      <c r="C2240" s="75"/>
      <c r="D2240" s="42"/>
      <c r="E2240" s="27" t="str" cm="1">
        <f t="array" ref="E2240">IFERROR(_xlfn.IFS(AND($F$4=45566,D2240="徳島"),VLOOKUP(D2240,最低賃金!$A$2:$G$49,2,FALSE),OR($F$4&lt;&gt;45566,D2240&lt;&gt;"徳島"),VLOOKUP(D2240,最低賃金!$A$2:$G$49,4,FALSE)),"")</f>
        <v/>
      </c>
      <c r="F2240" s="27" t="str">
        <f>IFERROR(VLOOKUP(D2240,最低賃金!$A$3:$G$49,6,FALSE),"")</f>
        <v/>
      </c>
      <c r="G2240" s="42"/>
      <c r="H2240" s="19"/>
      <c r="I2240" s="81"/>
      <c r="J2240" s="27" t="str" cm="1">
        <f t="array" ref="J2240">IFERROR(_xlfn.IFS(COUNTBLANK(G2240:I2240)=3,"",H2240="","H列に金額を入力してください",G2240=3,H2240,I2240="","I列に労働時間を入力してください",G2240=1,ROUND(H2240/(I2240*24),0),G2240=2,ROUND(H2240/(I2240*24),0)),"")</f>
        <v/>
      </c>
      <c r="K2240" s="80" t="str" cm="1">
        <f t="array" ref="K2240">IFERROR(_xlfn.IFS(D2240="","",J2240&lt;E2240,"×（法定外・要件外となる従業員です）",J2240&lt;=F2240,"〇",J2240&gt;F2240,"ー（要件外となる従業員です）"),"")</f>
        <v/>
      </c>
      <c r="L2240" s="25" t="str" cm="1">
        <f t="array" ref="L2240">IFERROR(_xlfn.IFS(COUNTBLANK(C2240:J2240)=8,"",C2240="","←C列に従業員名を姓名（フルネーム）で入力してください。誤変換にお気を付け下さい。",D2240="","←D列に都道府県を入力してください。",G2240="","←G列に1～3の選択肢を入力してください",H2240="","←H列に金額を入力してください",G2240=3,"",I2240="","←I列に所定労働時間を入力してください"),"")</f>
        <v/>
      </c>
    </row>
    <row r="2241" spans="1:12" ht="16.5" customHeight="1" x14ac:dyDescent="0.4">
      <c r="A2241" s="41" t="str">
        <f t="shared" si="35"/>
        <v/>
      </c>
      <c r="B2241" s="40"/>
      <c r="C2241" s="75"/>
      <c r="D2241" s="42"/>
      <c r="E2241" s="27" t="str" cm="1">
        <f t="array" ref="E2241">IFERROR(_xlfn.IFS(AND($F$4=45566,D2241="徳島"),VLOOKUP(D2241,最低賃金!$A$2:$G$49,2,FALSE),OR($F$4&lt;&gt;45566,D2241&lt;&gt;"徳島"),VLOOKUP(D2241,最低賃金!$A$2:$G$49,4,FALSE)),"")</f>
        <v/>
      </c>
      <c r="F2241" s="27" t="str">
        <f>IFERROR(VLOOKUP(D2241,最低賃金!$A$3:$G$49,6,FALSE),"")</f>
        <v/>
      </c>
      <c r="G2241" s="42"/>
      <c r="H2241" s="19"/>
      <c r="I2241" s="81"/>
      <c r="J2241" s="27" t="str" cm="1">
        <f t="array" ref="J2241">IFERROR(_xlfn.IFS(COUNTBLANK(G2241:I2241)=3,"",H2241="","H列に金額を入力してください",G2241=3,H2241,I2241="","I列に労働時間を入力してください",G2241=1,ROUND(H2241/(I2241*24),0),G2241=2,ROUND(H2241/(I2241*24),0)),"")</f>
        <v/>
      </c>
      <c r="K2241" s="80" t="str" cm="1">
        <f t="array" ref="K2241">IFERROR(_xlfn.IFS(D2241="","",J2241&lt;E2241,"×（法定外・要件外となる従業員です）",J2241&lt;=F2241,"〇",J2241&gt;F2241,"ー（要件外となる従業員です）"),"")</f>
        <v/>
      </c>
      <c r="L2241" s="25" t="str" cm="1">
        <f t="array" ref="L2241">IFERROR(_xlfn.IFS(COUNTBLANK(C2241:J2241)=8,"",C2241="","←C列に従業員名を姓名（フルネーム）で入力してください。誤変換にお気を付け下さい。",D2241="","←D列に都道府県を入力してください。",G2241="","←G列に1～3の選択肢を入力してください",H2241="","←H列に金額を入力してください",G2241=3,"",I2241="","←I列に所定労働時間を入力してください"),"")</f>
        <v/>
      </c>
    </row>
    <row r="2242" spans="1:12" ht="16.5" customHeight="1" x14ac:dyDescent="0.4">
      <c r="A2242" s="41" t="str">
        <f t="shared" si="35"/>
        <v/>
      </c>
      <c r="B2242" s="40"/>
      <c r="C2242" s="75"/>
      <c r="D2242" s="42"/>
      <c r="E2242" s="27" t="str" cm="1">
        <f t="array" ref="E2242">IFERROR(_xlfn.IFS(AND($F$4=45566,D2242="徳島"),VLOOKUP(D2242,最低賃金!$A$2:$G$49,2,FALSE),OR($F$4&lt;&gt;45566,D2242&lt;&gt;"徳島"),VLOOKUP(D2242,最低賃金!$A$2:$G$49,4,FALSE)),"")</f>
        <v/>
      </c>
      <c r="F2242" s="27" t="str">
        <f>IFERROR(VLOOKUP(D2242,最低賃金!$A$3:$G$49,6,FALSE),"")</f>
        <v/>
      </c>
      <c r="G2242" s="42"/>
      <c r="H2242" s="19"/>
      <c r="I2242" s="81"/>
      <c r="J2242" s="27" t="str" cm="1">
        <f t="array" ref="J2242">IFERROR(_xlfn.IFS(COUNTBLANK(G2242:I2242)=3,"",H2242="","H列に金額を入力してください",G2242=3,H2242,I2242="","I列に労働時間を入力してください",G2242=1,ROUND(H2242/(I2242*24),0),G2242=2,ROUND(H2242/(I2242*24),0)),"")</f>
        <v/>
      </c>
      <c r="K2242" s="80" t="str" cm="1">
        <f t="array" ref="K2242">IFERROR(_xlfn.IFS(D2242="","",J2242&lt;E2242,"×（法定外・要件外となる従業員です）",J2242&lt;=F2242,"〇",J2242&gt;F2242,"ー（要件外となる従業員です）"),"")</f>
        <v/>
      </c>
      <c r="L2242" s="25" t="str" cm="1">
        <f t="array" ref="L2242">IFERROR(_xlfn.IFS(COUNTBLANK(C2242:J2242)=8,"",C2242="","←C列に従業員名を姓名（フルネーム）で入力してください。誤変換にお気を付け下さい。",D2242="","←D列に都道府県を入力してください。",G2242="","←G列に1～3の選択肢を入力してください",H2242="","←H列に金額を入力してください",G2242=3,"",I2242="","←I列に所定労働時間を入力してください"),"")</f>
        <v/>
      </c>
    </row>
    <row r="2243" spans="1:12" ht="16.5" customHeight="1" x14ac:dyDescent="0.4">
      <c r="A2243" s="41" t="str">
        <f t="shared" si="35"/>
        <v/>
      </c>
      <c r="B2243" s="40"/>
      <c r="C2243" s="75"/>
      <c r="D2243" s="42"/>
      <c r="E2243" s="27" t="str" cm="1">
        <f t="array" ref="E2243">IFERROR(_xlfn.IFS(AND($F$4=45566,D2243="徳島"),VLOOKUP(D2243,最低賃金!$A$2:$G$49,2,FALSE),OR($F$4&lt;&gt;45566,D2243&lt;&gt;"徳島"),VLOOKUP(D2243,最低賃金!$A$2:$G$49,4,FALSE)),"")</f>
        <v/>
      </c>
      <c r="F2243" s="27" t="str">
        <f>IFERROR(VLOOKUP(D2243,最低賃金!$A$3:$G$49,6,FALSE),"")</f>
        <v/>
      </c>
      <c r="G2243" s="42"/>
      <c r="H2243" s="19"/>
      <c r="I2243" s="81"/>
      <c r="J2243" s="27" t="str" cm="1">
        <f t="array" ref="J2243">IFERROR(_xlfn.IFS(COUNTBLANK(G2243:I2243)=3,"",H2243="","H列に金額を入力してください",G2243=3,H2243,I2243="","I列に労働時間を入力してください",G2243=1,ROUND(H2243/(I2243*24),0),G2243=2,ROUND(H2243/(I2243*24),0)),"")</f>
        <v/>
      </c>
      <c r="K2243" s="80" t="str" cm="1">
        <f t="array" ref="K2243">IFERROR(_xlfn.IFS(D2243="","",J2243&lt;E2243,"×（法定外・要件外となる従業員です）",J2243&lt;=F2243,"〇",J2243&gt;F2243,"ー（要件外となる従業員です）"),"")</f>
        <v/>
      </c>
      <c r="L2243" s="25" t="str" cm="1">
        <f t="array" ref="L2243">IFERROR(_xlfn.IFS(COUNTBLANK(C2243:J2243)=8,"",C2243="","←C列に従業員名を姓名（フルネーム）で入力してください。誤変換にお気を付け下さい。",D2243="","←D列に都道府県を入力してください。",G2243="","←G列に1～3の選択肢を入力してください",H2243="","←H列に金額を入力してください",G2243=3,"",I2243="","←I列に所定労働時間を入力してください"),"")</f>
        <v/>
      </c>
    </row>
    <row r="2244" spans="1:12" ht="16.5" customHeight="1" x14ac:dyDescent="0.4">
      <c r="A2244" s="41" t="str">
        <f t="shared" si="35"/>
        <v/>
      </c>
      <c r="B2244" s="40"/>
      <c r="C2244" s="75"/>
      <c r="D2244" s="42"/>
      <c r="E2244" s="27" t="str" cm="1">
        <f t="array" ref="E2244">IFERROR(_xlfn.IFS(AND($F$4=45566,D2244="徳島"),VLOOKUP(D2244,最低賃金!$A$2:$G$49,2,FALSE),OR($F$4&lt;&gt;45566,D2244&lt;&gt;"徳島"),VLOOKUP(D2244,最低賃金!$A$2:$G$49,4,FALSE)),"")</f>
        <v/>
      </c>
      <c r="F2244" s="27" t="str">
        <f>IFERROR(VLOOKUP(D2244,最低賃金!$A$3:$G$49,6,FALSE),"")</f>
        <v/>
      </c>
      <c r="G2244" s="42"/>
      <c r="H2244" s="19"/>
      <c r="I2244" s="81"/>
      <c r="J2244" s="27" t="str" cm="1">
        <f t="array" ref="J2244">IFERROR(_xlfn.IFS(COUNTBLANK(G2244:I2244)=3,"",H2244="","H列に金額を入力してください",G2244=3,H2244,I2244="","I列に労働時間を入力してください",G2244=1,ROUND(H2244/(I2244*24),0),G2244=2,ROUND(H2244/(I2244*24),0)),"")</f>
        <v/>
      </c>
      <c r="K2244" s="80" t="str" cm="1">
        <f t="array" ref="K2244">IFERROR(_xlfn.IFS(D2244="","",J2244&lt;E2244,"×（法定外・要件外となる従業員です）",J2244&lt;=F2244,"〇",J2244&gt;F2244,"ー（要件外となる従業員です）"),"")</f>
        <v/>
      </c>
      <c r="L2244" s="25" t="str" cm="1">
        <f t="array" ref="L2244">IFERROR(_xlfn.IFS(COUNTBLANK(C2244:J2244)=8,"",C2244="","←C列に従業員名を姓名（フルネーム）で入力してください。誤変換にお気を付け下さい。",D2244="","←D列に都道府県を入力してください。",G2244="","←G列に1～3の選択肢を入力してください",H2244="","←H列に金額を入力してください",G2244=3,"",I2244="","←I列に所定労働時間を入力してください"),"")</f>
        <v/>
      </c>
    </row>
    <row r="2245" spans="1:12" ht="16.5" customHeight="1" x14ac:dyDescent="0.4">
      <c r="A2245" s="41" t="str">
        <f t="shared" si="35"/>
        <v/>
      </c>
      <c r="B2245" s="40"/>
      <c r="C2245" s="75"/>
      <c r="D2245" s="42"/>
      <c r="E2245" s="27" t="str" cm="1">
        <f t="array" ref="E2245">IFERROR(_xlfn.IFS(AND($F$4=45566,D2245="徳島"),VLOOKUP(D2245,最低賃金!$A$2:$G$49,2,FALSE),OR($F$4&lt;&gt;45566,D2245&lt;&gt;"徳島"),VLOOKUP(D2245,最低賃金!$A$2:$G$49,4,FALSE)),"")</f>
        <v/>
      </c>
      <c r="F2245" s="27" t="str">
        <f>IFERROR(VLOOKUP(D2245,最低賃金!$A$3:$G$49,6,FALSE),"")</f>
        <v/>
      </c>
      <c r="G2245" s="42"/>
      <c r="H2245" s="19"/>
      <c r="I2245" s="81"/>
      <c r="J2245" s="27" t="str" cm="1">
        <f t="array" ref="J2245">IFERROR(_xlfn.IFS(COUNTBLANK(G2245:I2245)=3,"",H2245="","H列に金額を入力してください",G2245=3,H2245,I2245="","I列に労働時間を入力してください",G2245=1,ROUND(H2245/(I2245*24),0),G2245=2,ROUND(H2245/(I2245*24),0)),"")</f>
        <v/>
      </c>
      <c r="K2245" s="80" t="str" cm="1">
        <f t="array" ref="K2245">IFERROR(_xlfn.IFS(D2245="","",J2245&lt;E2245,"×（法定外・要件外となる従業員です）",J2245&lt;=F2245,"〇",J2245&gt;F2245,"ー（要件外となる従業員です）"),"")</f>
        <v/>
      </c>
      <c r="L2245" s="25" t="str" cm="1">
        <f t="array" ref="L2245">IFERROR(_xlfn.IFS(COUNTBLANK(C2245:J2245)=8,"",C2245="","←C列に従業員名を姓名（フルネーム）で入力してください。誤変換にお気を付け下さい。",D2245="","←D列に都道府県を入力してください。",G2245="","←G列に1～3の選択肢を入力してください",H2245="","←H列に金額を入力してください",G2245=3,"",I2245="","←I列に所定労働時間を入力してください"),"")</f>
        <v/>
      </c>
    </row>
    <row r="2246" spans="1:12" ht="16.5" customHeight="1" x14ac:dyDescent="0.4">
      <c r="A2246" s="41" t="str">
        <f t="shared" si="35"/>
        <v/>
      </c>
      <c r="B2246" s="40"/>
      <c r="C2246" s="75"/>
      <c r="D2246" s="42"/>
      <c r="E2246" s="27" t="str" cm="1">
        <f t="array" ref="E2246">IFERROR(_xlfn.IFS(AND($F$4=45566,D2246="徳島"),VLOOKUP(D2246,最低賃金!$A$2:$G$49,2,FALSE),OR($F$4&lt;&gt;45566,D2246&lt;&gt;"徳島"),VLOOKUP(D2246,最低賃金!$A$2:$G$49,4,FALSE)),"")</f>
        <v/>
      </c>
      <c r="F2246" s="27" t="str">
        <f>IFERROR(VLOOKUP(D2246,最低賃金!$A$3:$G$49,6,FALSE),"")</f>
        <v/>
      </c>
      <c r="G2246" s="42"/>
      <c r="H2246" s="19"/>
      <c r="I2246" s="81"/>
      <c r="J2246" s="27" t="str" cm="1">
        <f t="array" ref="J2246">IFERROR(_xlfn.IFS(COUNTBLANK(G2246:I2246)=3,"",H2246="","H列に金額を入力してください",G2246=3,H2246,I2246="","I列に労働時間を入力してください",G2246=1,ROUND(H2246/(I2246*24),0),G2246=2,ROUND(H2246/(I2246*24),0)),"")</f>
        <v/>
      </c>
      <c r="K2246" s="80" t="str" cm="1">
        <f t="array" ref="K2246">IFERROR(_xlfn.IFS(D2246="","",J2246&lt;E2246,"×（法定外・要件外となる従業員です）",J2246&lt;=F2246,"〇",J2246&gt;F2246,"ー（要件外となる従業員です）"),"")</f>
        <v/>
      </c>
      <c r="L2246" s="25" t="str" cm="1">
        <f t="array" ref="L2246">IFERROR(_xlfn.IFS(COUNTBLANK(C2246:J2246)=8,"",C2246="","←C列に従業員名を姓名（フルネーム）で入力してください。誤変換にお気を付け下さい。",D2246="","←D列に都道府県を入力してください。",G2246="","←G列に1～3の選択肢を入力してください",H2246="","←H列に金額を入力してください",G2246=3,"",I2246="","←I列に所定労働時間を入力してください"),"")</f>
        <v/>
      </c>
    </row>
    <row r="2247" spans="1:12" ht="16.5" customHeight="1" x14ac:dyDescent="0.4">
      <c r="A2247" s="41" t="str">
        <f t="shared" si="35"/>
        <v/>
      </c>
      <c r="B2247" s="40"/>
      <c r="C2247" s="75"/>
      <c r="D2247" s="42"/>
      <c r="E2247" s="27" t="str" cm="1">
        <f t="array" ref="E2247">IFERROR(_xlfn.IFS(AND($F$4=45566,D2247="徳島"),VLOOKUP(D2247,最低賃金!$A$2:$G$49,2,FALSE),OR($F$4&lt;&gt;45566,D2247&lt;&gt;"徳島"),VLOOKUP(D2247,最低賃金!$A$2:$G$49,4,FALSE)),"")</f>
        <v/>
      </c>
      <c r="F2247" s="27" t="str">
        <f>IFERROR(VLOOKUP(D2247,最低賃金!$A$3:$G$49,6,FALSE),"")</f>
        <v/>
      </c>
      <c r="G2247" s="42"/>
      <c r="H2247" s="19"/>
      <c r="I2247" s="81"/>
      <c r="J2247" s="27" t="str" cm="1">
        <f t="array" ref="J2247">IFERROR(_xlfn.IFS(COUNTBLANK(G2247:I2247)=3,"",H2247="","H列に金額を入力してください",G2247=3,H2247,I2247="","I列に労働時間を入力してください",G2247=1,ROUND(H2247/(I2247*24),0),G2247=2,ROUND(H2247/(I2247*24),0)),"")</f>
        <v/>
      </c>
      <c r="K2247" s="80" t="str" cm="1">
        <f t="array" ref="K2247">IFERROR(_xlfn.IFS(D2247="","",J2247&lt;E2247,"×（法定外・要件外となる従業員です）",J2247&lt;=F2247,"〇",J2247&gt;F2247,"ー（要件外となる従業員です）"),"")</f>
        <v/>
      </c>
      <c r="L2247" s="25" t="str" cm="1">
        <f t="array" ref="L2247">IFERROR(_xlfn.IFS(COUNTBLANK(C2247:J2247)=8,"",C2247="","←C列に従業員名を姓名（フルネーム）で入力してください。誤変換にお気を付け下さい。",D2247="","←D列に都道府県を入力してください。",G2247="","←G列に1～3の選択肢を入力してください",H2247="","←H列に金額を入力してください",G2247=3,"",I2247="","←I列に所定労働時間を入力してください"),"")</f>
        <v/>
      </c>
    </row>
    <row r="2248" spans="1:12" ht="16.5" customHeight="1" x14ac:dyDescent="0.4">
      <c r="A2248" s="41" t="str">
        <f t="shared" si="35"/>
        <v/>
      </c>
      <c r="B2248" s="40"/>
      <c r="C2248" s="75"/>
      <c r="D2248" s="42"/>
      <c r="E2248" s="27" t="str" cm="1">
        <f t="array" ref="E2248">IFERROR(_xlfn.IFS(AND($F$4=45566,D2248="徳島"),VLOOKUP(D2248,最低賃金!$A$2:$G$49,2,FALSE),OR($F$4&lt;&gt;45566,D2248&lt;&gt;"徳島"),VLOOKUP(D2248,最低賃金!$A$2:$G$49,4,FALSE)),"")</f>
        <v/>
      </c>
      <c r="F2248" s="27" t="str">
        <f>IFERROR(VLOOKUP(D2248,最低賃金!$A$3:$G$49,6,FALSE),"")</f>
        <v/>
      </c>
      <c r="G2248" s="42"/>
      <c r="H2248" s="19"/>
      <c r="I2248" s="81"/>
      <c r="J2248" s="27" t="str" cm="1">
        <f t="array" ref="J2248">IFERROR(_xlfn.IFS(COUNTBLANK(G2248:I2248)=3,"",H2248="","H列に金額を入力してください",G2248=3,H2248,I2248="","I列に労働時間を入力してください",G2248=1,ROUND(H2248/(I2248*24),0),G2248=2,ROUND(H2248/(I2248*24),0)),"")</f>
        <v/>
      </c>
      <c r="K2248" s="80" t="str" cm="1">
        <f t="array" ref="K2248">IFERROR(_xlfn.IFS(D2248="","",J2248&lt;E2248,"×（法定外・要件外となる従業員です）",J2248&lt;=F2248,"〇",J2248&gt;F2248,"ー（要件外となる従業員です）"),"")</f>
        <v/>
      </c>
      <c r="L2248" s="25" t="str" cm="1">
        <f t="array" ref="L2248">IFERROR(_xlfn.IFS(COUNTBLANK(C2248:J2248)=8,"",C2248="","←C列に従業員名を姓名（フルネーム）で入力してください。誤変換にお気を付け下さい。",D2248="","←D列に都道府県を入力してください。",G2248="","←G列に1～3の選択肢を入力してください",H2248="","←H列に金額を入力してください",G2248=3,"",I2248="","←I列に所定労働時間を入力してください"),"")</f>
        <v/>
      </c>
    </row>
    <row r="2249" spans="1:12" ht="16.5" customHeight="1" x14ac:dyDescent="0.4">
      <c r="A2249" s="41" t="str">
        <f t="shared" si="35"/>
        <v/>
      </c>
      <c r="B2249" s="40"/>
      <c r="C2249" s="75"/>
      <c r="D2249" s="42"/>
      <c r="E2249" s="27" t="str" cm="1">
        <f t="array" ref="E2249">IFERROR(_xlfn.IFS(AND($F$4=45566,D2249="徳島"),VLOOKUP(D2249,最低賃金!$A$2:$G$49,2,FALSE),OR($F$4&lt;&gt;45566,D2249&lt;&gt;"徳島"),VLOOKUP(D2249,最低賃金!$A$2:$G$49,4,FALSE)),"")</f>
        <v/>
      </c>
      <c r="F2249" s="27" t="str">
        <f>IFERROR(VLOOKUP(D2249,最低賃金!$A$3:$G$49,6,FALSE),"")</f>
        <v/>
      </c>
      <c r="G2249" s="42"/>
      <c r="H2249" s="19"/>
      <c r="I2249" s="81"/>
      <c r="J2249" s="27" t="str" cm="1">
        <f t="array" ref="J2249">IFERROR(_xlfn.IFS(COUNTBLANK(G2249:I2249)=3,"",H2249="","H列に金額を入力してください",G2249=3,H2249,I2249="","I列に労働時間を入力してください",G2249=1,ROUND(H2249/(I2249*24),0),G2249=2,ROUND(H2249/(I2249*24),0)),"")</f>
        <v/>
      </c>
      <c r="K2249" s="80" t="str" cm="1">
        <f t="array" ref="K2249">IFERROR(_xlfn.IFS(D2249="","",J2249&lt;E2249,"×（法定外・要件外となる従業員です）",J2249&lt;=F2249,"〇",J2249&gt;F2249,"ー（要件外となる従業員です）"),"")</f>
        <v/>
      </c>
      <c r="L2249" s="25" t="str" cm="1">
        <f t="array" ref="L2249">IFERROR(_xlfn.IFS(COUNTBLANK(C2249:J2249)=8,"",C2249="","←C列に従業員名を姓名（フルネーム）で入力してください。誤変換にお気を付け下さい。",D2249="","←D列に都道府県を入力してください。",G2249="","←G列に1～3の選択肢を入力してください",H2249="","←H列に金額を入力してください",G2249=3,"",I2249="","←I列に所定労働時間を入力してください"),"")</f>
        <v/>
      </c>
    </row>
    <row r="2250" spans="1:12" ht="16.5" customHeight="1" x14ac:dyDescent="0.4">
      <c r="A2250" s="41" t="str">
        <f t="shared" si="35"/>
        <v/>
      </c>
      <c r="B2250" s="40"/>
      <c r="C2250" s="75"/>
      <c r="D2250" s="42"/>
      <c r="E2250" s="27" t="str" cm="1">
        <f t="array" ref="E2250">IFERROR(_xlfn.IFS(AND($F$4=45566,D2250="徳島"),VLOOKUP(D2250,最低賃金!$A$2:$G$49,2,FALSE),OR($F$4&lt;&gt;45566,D2250&lt;&gt;"徳島"),VLOOKUP(D2250,最低賃金!$A$2:$G$49,4,FALSE)),"")</f>
        <v/>
      </c>
      <c r="F2250" s="27" t="str">
        <f>IFERROR(VLOOKUP(D2250,最低賃金!$A$3:$G$49,6,FALSE),"")</f>
        <v/>
      </c>
      <c r="G2250" s="42"/>
      <c r="H2250" s="19"/>
      <c r="I2250" s="81"/>
      <c r="J2250" s="27" t="str" cm="1">
        <f t="array" ref="J2250">IFERROR(_xlfn.IFS(COUNTBLANK(G2250:I2250)=3,"",H2250="","H列に金額を入力してください",G2250=3,H2250,I2250="","I列に労働時間を入力してください",G2250=1,ROUND(H2250/(I2250*24),0),G2250=2,ROUND(H2250/(I2250*24),0)),"")</f>
        <v/>
      </c>
      <c r="K2250" s="80" t="str" cm="1">
        <f t="array" ref="K2250">IFERROR(_xlfn.IFS(D2250="","",J2250&lt;E2250,"×（法定外・要件外となる従業員です）",J2250&lt;=F2250,"〇",J2250&gt;F2250,"ー（要件外となる従業員です）"),"")</f>
        <v/>
      </c>
      <c r="L2250" s="25" t="str" cm="1">
        <f t="array" ref="L2250">IFERROR(_xlfn.IFS(COUNTBLANK(C2250:J2250)=8,"",C2250="","←C列に従業員名を姓名（フルネーム）で入力してください。誤変換にお気を付け下さい。",D2250="","←D列に都道府県を入力してください。",G2250="","←G列に1～3の選択肢を入力してください",H2250="","←H列に金額を入力してください",G2250=3,"",I2250="","←I列に所定労働時間を入力してください"),"")</f>
        <v/>
      </c>
    </row>
    <row r="2251" spans="1:12" ht="16.5" customHeight="1" x14ac:dyDescent="0.4">
      <c r="A2251" s="41" t="str">
        <f t="shared" si="35"/>
        <v/>
      </c>
      <c r="B2251" s="40"/>
      <c r="C2251" s="75"/>
      <c r="D2251" s="42"/>
      <c r="E2251" s="27" t="str" cm="1">
        <f t="array" ref="E2251">IFERROR(_xlfn.IFS(AND($F$4=45566,D2251="徳島"),VLOOKUP(D2251,最低賃金!$A$2:$G$49,2,FALSE),OR($F$4&lt;&gt;45566,D2251&lt;&gt;"徳島"),VLOOKUP(D2251,最低賃金!$A$2:$G$49,4,FALSE)),"")</f>
        <v/>
      </c>
      <c r="F2251" s="27" t="str">
        <f>IFERROR(VLOOKUP(D2251,最低賃金!$A$3:$G$49,6,FALSE),"")</f>
        <v/>
      </c>
      <c r="G2251" s="42"/>
      <c r="H2251" s="19"/>
      <c r="I2251" s="81"/>
      <c r="J2251" s="27" t="str" cm="1">
        <f t="array" ref="J2251">IFERROR(_xlfn.IFS(COUNTBLANK(G2251:I2251)=3,"",H2251="","H列に金額を入力してください",G2251=3,H2251,I2251="","I列に労働時間を入力してください",G2251=1,ROUND(H2251/(I2251*24),0),G2251=2,ROUND(H2251/(I2251*24),0)),"")</f>
        <v/>
      </c>
      <c r="K2251" s="80" t="str" cm="1">
        <f t="array" ref="K2251">IFERROR(_xlfn.IFS(D2251="","",J2251&lt;E2251,"×（法定外・要件外となる従業員です）",J2251&lt;=F2251,"〇",J2251&gt;F2251,"ー（要件外となる従業員です）"),"")</f>
        <v/>
      </c>
      <c r="L2251" s="25" t="str" cm="1">
        <f t="array" ref="L2251">IFERROR(_xlfn.IFS(COUNTBLANK(C2251:J2251)=8,"",C2251="","←C列に従業員名を姓名（フルネーム）で入力してください。誤変換にお気を付け下さい。",D2251="","←D列に都道府県を入力してください。",G2251="","←G列に1～3の選択肢を入力してください",H2251="","←H列に金額を入力してください",G2251=3,"",I2251="","←I列に所定労働時間を入力してください"),"")</f>
        <v/>
      </c>
    </row>
    <row r="2252" spans="1:12" ht="16.5" customHeight="1" x14ac:dyDescent="0.4">
      <c r="A2252" s="41" t="str">
        <f t="shared" si="35"/>
        <v/>
      </c>
      <c r="B2252" s="40"/>
      <c r="C2252" s="75"/>
      <c r="D2252" s="42"/>
      <c r="E2252" s="27" t="str" cm="1">
        <f t="array" ref="E2252">IFERROR(_xlfn.IFS(AND($F$4=45566,D2252="徳島"),VLOOKUP(D2252,最低賃金!$A$2:$G$49,2,FALSE),OR($F$4&lt;&gt;45566,D2252&lt;&gt;"徳島"),VLOOKUP(D2252,最低賃金!$A$2:$G$49,4,FALSE)),"")</f>
        <v/>
      </c>
      <c r="F2252" s="27" t="str">
        <f>IFERROR(VLOOKUP(D2252,最低賃金!$A$3:$G$49,6,FALSE),"")</f>
        <v/>
      </c>
      <c r="G2252" s="42"/>
      <c r="H2252" s="19"/>
      <c r="I2252" s="81"/>
      <c r="J2252" s="27" t="str" cm="1">
        <f t="array" ref="J2252">IFERROR(_xlfn.IFS(COUNTBLANK(G2252:I2252)=3,"",H2252="","H列に金額を入力してください",G2252=3,H2252,I2252="","I列に労働時間を入力してください",G2252=1,ROUND(H2252/(I2252*24),0),G2252=2,ROUND(H2252/(I2252*24),0)),"")</f>
        <v/>
      </c>
      <c r="K2252" s="80" t="str" cm="1">
        <f t="array" ref="K2252">IFERROR(_xlfn.IFS(D2252="","",J2252&lt;E2252,"×（法定外・要件外となる従業員です）",J2252&lt;=F2252,"〇",J2252&gt;F2252,"ー（要件外となる従業員です）"),"")</f>
        <v/>
      </c>
      <c r="L2252" s="25" t="str" cm="1">
        <f t="array" ref="L2252">IFERROR(_xlfn.IFS(COUNTBLANK(C2252:J2252)=8,"",C2252="","←C列に従業員名を姓名（フルネーム）で入力してください。誤変換にお気を付け下さい。",D2252="","←D列に都道府県を入力してください。",G2252="","←G列に1～3の選択肢を入力してください",H2252="","←H列に金額を入力してください",G2252=3,"",I2252="","←I列に所定労働時間を入力してください"),"")</f>
        <v/>
      </c>
    </row>
    <row r="2253" spans="1:12" ht="16.5" customHeight="1" x14ac:dyDescent="0.4">
      <c r="A2253" s="41" t="str">
        <f t="shared" si="35"/>
        <v/>
      </c>
      <c r="B2253" s="40"/>
      <c r="C2253" s="75"/>
      <c r="D2253" s="42"/>
      <c r="E2253" s="27" t="str" cm="1">
        <f t="array" ref="E2253">IFERROR(_xlfn.IFS(AND($F$4=45566,D2253="徳島"),VLOOKUP(D2253,最低賃金!$A$2:$G$49,2,FALSE),OR($F$4&lt;&gt;45566,D2253&lt;&gt;"徳島"),VLOOKUP(D2253,最低賃金!$A$2:$G$49,4,FALSE)),"")</f>
        <v/>
      </c>
      <c r="F2253" s="27" t="str">
        <f>IFERROR(VLOOKUP(D2253,最低賃金!$A$3:$G$49,6,FALSE),"")</f>
        <v/>
      </c>
      <c r="G2253" s="42"/>
      <c r="H2253" s="19"/>
      <c r="I2253" s="81"/>
      <c r="J2253" s="27" t="str" cm="1">
        <f t="array" ref="J2253">IFERROR(_xlfn.IFS(COUNTBLANK(G2253:I2253)=3,"",H2253="","H列に金額を入力してください",G2253=3,H2253,I2253="","I列に労働時間を入力してください",G2253=1,ROUND(H2253/(I2253*24),0),G2253=2,ROUND(H2253/(I2253*24),0)),"")</f>
        <v/>
      </c>
      <c r="K2253" s="80" t="str" cm="1">
        <f t="array" ref="K2253">IFERROR(_xlfn.IFS(D2253="","",J2253&lt;E2253,"×（法定外・要件外となる従業員です）",J2253&lt;=F2253,"〇",J2253&gt;F2253,"ー（要件外となる従業員です）"),"")</f>
        <v/>
      </c>
      <c r="L2253" s="25" t="str" cm="1">
        <f t="array" ref="L2253">IFERROR(_xlfn.IFS(COUNTBLANK(C2253:J2253)=8,"",C2253="","←C列に従業員名を姓名（フルネーム）で入力してください。誤変換にお気を付け下さい。",D2253="","←D列に都道府県を入力してください。",G2253="","←G列に1～3の選択肢を入力してください",H2253="","←H列に金額を入力してください",G2253=3,"",I2253="","←I列に所定労働時間を入力してください"),"")</f>
        <v/>
      </c>
    </row>
    <row r="2254" spans="1:12" ht="16.5" customHeight="1" x14ac:dyDescent="0.4">
      <c r="A2254" s="41" t="str">
        <f t="shared" si="35"/>
        <v/>
      </c>
      <c r="B2254" s="40"/>
      <c r="C2254" s="75"/>
      <c r="D2254" s="42"/>
      <c r="E2254" s="27" t="str" cm="1">
        <f t="array" ref="E2254">IFERROR(_xlfn.IFS(AND($F$4=45566,D2254="徳島"),VLOOKUP(D2254,最低賃金!$A$2:$G$49,2,FALSE),OR($F$4&lt;&gt;45566,D2254&lt;&gt;"徳島"),VLOOKUP(D2254,最低賃金!$A$2:$G$49,4,FALSE)),"")</f>
        <v/>
      </c>
      <c r="F2254" s="27" t="str">
        <f>IFERROR(VLOOKUP(D2254,最低賃金!$A$3:$G$49,6,FALSE),"")</f>
        <v/>
      </c>
      <c r="G2254" s="42"/>
      <c r="H2254" s="19"/>
      <c r="I2254" s="81"/>
      <c r="J2254" s="27" t="str" cm="1">
        <f t="array" ref="J2254">IFERROR(_xlfn.IFS(COUNTBLANK(G2254:I2254)=3,"",H2254="","H列に金額を入力してください",G2254=3,H2254,I2254="","I列に労働時間を入力してください",G2254=1,ROUND(H2254/(I2254*24),0),G2254=2,ROUND(H2254/(I2254*24),0)),"")</f>
        <v/>
      </c>
      <c r="K2254" s="80" t="str" cm="1">
        <f t="array" ref="K2254">IFERROR(_xlfn.IFS(D2254="","",J2254&lt;E2254,"×（法定外・要件外となる従業員です）",J2254&lt;=F2254,"〇",J2254&gt;F2254,"ー（要件外となる従業員です）"),"")</f>
        <v/>
      </c>
      <c r="L2254" s="25" t="str" cm="1">
        <f t="array" ref="L2254">IFERROR(_xlfn.IFS(COUNTBLANK(C2254:J2254)=8,"",C2254="","←C列に従業員名を姓名（フルネーム）で入力してください。誤変換にお気を付け下さい。",D2254="","←D列に都道府県を入力してください。",G2254="","←G列に1～3の選択肢を入力してください",H2254="","←H列に金額を入力してください",G2254=3,"",I2254="","←I列に所定労働時間を入力してください"),"")</f>
        <v/>
      </c>
    </row>
    <row r="2255" spans="1:12" ht="16.5" customHeight="1" x14ac:dyDescent="0.4">
      <c r="A2255" s="41" t="str">
        <f t="shared" si="35"/>
        <v/>
      </c>
      <c r="B2255" s="40"/>
      <c r="C2255" s="75"/>
      <c r="D2255" s="42"/>
      <c r="E2255" s="27" t="str" cm="1">
        <f t="array" ref="E2255">IFERROR(_xlfn.IFS(AND($F$4=45566,D2255="徳島"),VLOOKUP(D2255,最低賃金!$A$2:$G$49,2,FALSE),OR($F$4&lt;&gt;45566,D2255&lt;&gt;"徳島"),VLOOKUP(D2255,最低賃金!$A$2:$G$49,4,FALSE)),"")</f>
        <v/>
      </c>
      <c r="F2255" s="27" t="str">
        <f>IFERROR(VLOOKUP(D2255,最低賃金!$A$3:$G$49,6,FALSE),"")</f>
        <v/>
      </c>
      <c r="G2255" s="42"/>
      <c r="H2255" s="19"/>
      <c r="I2255" s="81"/>
      <c r="J2255" s="27" t="str" cm="1">
        <f t="array" ref="J2255">IFERROR(_xlfn.IFS(COUNTBLANK(G2255:I2255)=3,"",H2255="","H列に金額を入力してください",G2255=3,H2255,I2255="","I列に労働時間を入力してください",G2255=1,ROUND(H2255/(I2255*24),0),G2255=2,ROUND(H2255/(I2255*24),0)),"")</f>
        <v/>
      </c>
      <c r="K2255" s="80" t="str" cm="1">
        <f t="array" ref="K2255">IFERROR(_xlfn.IFS(D2255="","",J2255&lt;E2255,"×（法定外・要件外となる従業員です）",J2255&lt;=F2255,"〇",J2255&gt;F2255,"ー（要件外となる従業員です）"),"")</f>
        <v/>
      </c>
      <c r="L2255" s="25" t="str" cm="1">
        <f t="array" ref="L2255">IFERROR(_xlfn.IFS(COUNTBLANK(C2255:J2255)=8,"",C2255="","←C列に従業員名を姓名（フルネーム）で入力してください。誤変換にお気を付け下さい。",D2255="","←D列に都道府県を入力してください。",G2255="","←G列に1～3の選択肢を入力してください",H2255="","←H列に金額を入力してください",G2255=3,"",I2255="","←I列に所定労働時間を入力してください"),"")</f>
        <v/>
      </c>
    </row>
    <row r="2256" spans="1:12" ht="16.5" customHeight="1" x14ac:dyDescent="0.4">
      <c r="A2256" s="41" t="str">
        <f t="shared" si="35"/>
        <v/>
      </c>
      <c r="B2256" s="40"/>
      <c r="C2256" s="75"/>
      <c r="D2256" s="42"/>
      <c r="E2256" s="27" t="str" cm="1">
        <f t="array" ref="E2256">IFERROR(_xlfn.IFS(AND($F$4=45566,D2256="徳島"),VLOOKUP(D2256,最低賃金!$A$2:$G$49,2,FALSE),OR($F$4&lt;&gt;45566,D2256&lt;&gt;"徳島"),VLOOKUP(D2256,最低賃金!$A$2:$G$49,4,FALSE)),"")</f>
        <v/>
      </c>
      <c r="F2256" s="27" t="str">
        <f>IFERROR(VLOOKUP(D2256,最低賃金!$A$3:$G$49,6,FALSE),"")</f>
        <v/>
      </c>
      <c r="G2256" s="42"/>
      <c r="H2256" s="19"/>
      <c r="I2256" s="81"/>
      <c r="J2256" s="27" t="str" cm="1">
        <f t="array" ref="J2256">IFERROR(_xlfn.IFS(COUNTBLANK(G2256:I2256)=3,"",H2256="","H列に金額を入力してください",G2256=3,H2256,I2256="","I列に労働時間を入力してください",G2256=1,ROUND(H2256/(I2256*24),0),G2256=2,ROUND(H2256/(I2256*24),0)),"")</f>
        <v/>
      </c>
      <c r="K2256" s="80" t="str" cm="1">
        <f t="array" ref="K2256">IFERROR(_xlfn.IFS(D2256="","",J2256&lt;E2256,"×（法定外・要件外となる従業員です）",J2256&lt;=F2256,"〇",J2256&gt;F2256,"ー（要件外となる従業員です）"),"")</f>
        <v/>
      </c>
      <c r="L2256" s="25" t="str" cm="1">
        <f t="array" ref="L2256">IFERROR(_xlfn.IFS(COUNTBLANK(C2256:J2256)=8,"",C2256="","←C列に従業員名を姓名（フルネーム）で入力してください。誤変換にお気を付け下さい。",D2256="","←D列に都道府県を入力してください。",G2256="","←G列に1～3の選択肢を入力してください",H2256="","←H列に金額を入力してください",G2256=3,"",I2256="","←I列に所定労働時間を入力してください"),"")</f>
        <v/>
      </c>
    </row>
    <row r="2257" spans="1:12" ht="16.5" customHeight="1" x14ac:dyDescent="0.4">
      <c r="A2257" s="41" t="str">
        <f t="shared" si="35"/>
        <v/>
      </c>
      <c r="B2257" s="40"/>
      <c r="C2257" s="75"/>
      <c r="D2257" s="42"/>
      <c r="E2257" s="27" t="str" cm="1">
        <f t="array" ref="E2257">IFERROR(_xlfn.IFS(AND($F$4=45566,D2257="徳島"),VLOOKUP(D2257,最低賃金!$A$2:$G$49,2,FALSE),OR($F$4&lt;&gt;45566,D2257&lt;&gt;"徳島"),VLOOKUP(D2257,最低賃金!$A$2:$G$49,4,FALSE)),"")</f>
        <v/>
      </c>
      <c r="F2257" s="27" t="str">
        <f>IFERROR(VLOOKUP(D2257,最低賃金!$A$3:$G$49,6,FALSE),"")</f>
        <v/>
      </c>
      <c r="G2257" s="42"/>
      <c r="H2257" s="19"/>
      <c r="I2257" s="81"/>
      <c r="J2257" s="27" t="str" cm="1">
        <f t="array" ref="J2257">IFERROR(_xlfn.IFS(COUNTBLANK(G2257:I2257)=3,"",H2257="","H列に金額を入力してください",G2257=3,H2257,I2257="","I列に労働時間を入力してください",G2257=1,ROUND(H2257/(I2257*24),0),G2257=2,ROUND(H2257/(I2257*24),0)),"")</f>
        <v/>
      </c>
      <c r="K2257" s="80" t="str" cm="1">
        <f t="array" ref="K2257">IFERROR(_xlfn.IFS(D2257="","",J2257&lt;E2257,"×（法定外・要件外となる従業員です）",J2257&lt;=F2257,"〇",J2257&gt;F2257,"ー（要件外となる従業員です）"),"")</f>
        <v/>
      </c>
      <c r="L2257" s="25" t="str" cm="1">
        <f t="array" ref="L2257">IFERROR(_xlfn.IFS(COUNTBLANK(C2257:J2257)=8,"",C2257="","←C列に従業員名を姓名（フルネーム）で入力してください。誤変換にお気を付け下さい。",D2257="","←D列に都道府県を入力してください。",G2257="","←G列に1～3の選択肢を入力してください",H2257="","←H列に金額を入力してください",G2257=3,"",I2257="","←I列に所定労働時間を入力してください"),"")</f>
        <v/>
      </c>
    </row>
    <row r="2258" spans="1:12" ht="16.5" customHeight="1" x14ac:dyDescent="0.4">
      <c r="A2258" s="41" t="str">
        <f t="shared" si="35"/>
        <v/>
      </c>
      <c r="B2258" s="40"/>
      <c r="C2258" s="75"/>
      <c r="D2258" s="42"/>
      <c r="E2258" s="27" t="str" cm="1">
        <f t="array" ref="E2258">IFERROR(_xlfn.IFS(AND($F$4=45566,D2258="徳島"),VLOOKUP(D2258,最低賃金!$A$2:$G$49,2,FALSE),OR($F$4&lt;&gt;45566,D2258&lt;&gt;"徳島"),VLOOKUP(D2258,最低賃金!$A$2:$G$49,4,FALSE)),"")</f>
        <v/>
      </c>
      <c r="F2258" s="27" t="str">
        <f>IFERROR(VLOOKUP(D2258,最低賃金!$A$3:$G$49,6,FALSE),"")</f>
        <v/>
      </c>
      <c r="G2258" s="42"/>
      <c r="H2258" s="19"/>
      <c r="I2258" s="81"/>
      <c r="J2258" s="27" t="str" cm="1">
        <f t="array" ref="J2258">IFERROR(_xlfn.IFS(COUNTBLANK(G2258:I2258)=3,"",H2258="","H列に金額を入力してください",G2258=3,H2258,I2258="","I列に労働時間を入力してください",G2258=1,ROUND(H2258/(I2258*24),0),G2258=2,ROUND(H2258/(I2258*24),0)),"")</f>
        <v/>
      </c>
      <c r="K2258" s="80" t="str" cm="1">
        <f t="array" ref="K2258">IFERROR(_xlfn.IFS(D2258="","",J2258&lt;E2258,"×（法定外・要件外となる従業員です）",J2258&lt;=F2258,"〇",J2258&gt;F2258,"ー（要件外となる従業員です）"),"")</f>
        <v/>
      </c>
      <c r="L2258" s="25" t="str" cm="1">
        <f t="array" ref="L2258">IFERROR(_xlfn.IFS(COUNTBLANK(C2258:J2258)=8,"",C2258="","←C列に従業員名を姓名（フルネーム）で入力してください。誤変換にお気を付け下さい。",D2258="","←D列に都道府県を入力してください。",G2258="","←G列に1～3の選択肢を入力してください",H2258="","←H列に金額を入力してください",G2258=3,"",I2258="","←I列に所定労働時間を入力してください"),"")</f>
        <v/>
      </c>
    </row>
    <row r="2259" spans="1:12" ht="16.5" customHeight="1" x14ac:dyDescent="0.4">
      <c r="A2259" s="41" t="str">
        <f t="shared" si="35"/>
        <v/>
      </c>
      <c r="B2259" s="40"/>
      <c r="C2259" s="75"/>
      <c r="D2259" s="42"/>
      <c r="E2259" s="27" t="str" cm="1">
        <f t="array" ref="E2259">IFERROR(_xlfn.IFS(AND($F$4=45566,D2259="徳島"),VLOOKUP(D2259,最低賃金!$A$2:$G$49,2,FALSE),OR($F$4&lt;&gt;45566,D2259&lt;&gt;"徳島"),VLOOKUP(D2259,最低賃金!$A$2:$G$49,4,FALSE)),"")</f>
        <v/>
      </c>
      <c r="F2259" s="27" t="str">
        <f>IFERROR(VLOOKUP(D2259,最低賃金!$A$3:$G$49,6,FALSE),"")</f>
        <v/>
      </c>
      <c r="G2259" s="42"/>
      <c r="H2259" s="19"/>
      <c r="I2259" s="81"/>
      <c r="J2259" s="27" t="str" cm="1">
        <f t="array" ref="J2259">IFERROR(_xlfn.IFS(COUNTBLANK(G2259:I2259)=3,"",H2259="","H列に金額を入力してください",G2259=3,H2259,I2259="","I列に労働時間を入力してください",G2259=1,ROUND(H2259/(I2259*24),0),G2259=2,ROUND(H2259/(I2259*24),0)),"")</f>
        <v/>
      </c>
      <c r="K2259" s="80" t="str" cm="1">
        <f t="array" ref="K2259">IFERROR(_xlfn.IFS(D2259="","",J2259&lt;E2259,"×（法定外・要件外となる従業員です）",J2259&lt;=F2259,"〇",J2259&gt;F2259,"ー（要件外となる従業員です）"),"")</f>
        <v/>
      </c>
      <c r="L2259" s="25" t="str" cm="1">
        <f t="array" ref="L2259">IFERROR(_xlfn.IFS(COUNTBLANK(C2259:J2259)=8,"",C2259="","←C列に従業員名を姓名（フルネーム）で入力してください。誤変換にお気を付け下さい。",D2259="","←D列に都道府県を入力してください。",G2259="","←G列に1～3の選択肢を入力してください",H2259="","←H列に金額を入力してください",G2259=3,"",I2259="","←I列に所定労働時間を入力してください"),"")</f>
        <v/>
      </c>
    </row>
    <row r="2260" spans="1:12" ht="16.5" customHeight="1" x14ac:dyDescent="0.4">
      <c r="A2260" s="41" t="str">
        <f t="shared" si="35"/>
        <v/>
      </c>
      <c r="B2260" s="40"/>
      <c r="C2260" s="75"/>
      <c r="D2260" s="42"/>
      <c r="E2260" s="27" t="str" cm="1">
        <f t="array" ref="E2260">IFERROR(_xlfn.IFS(AND($F$4=45566,D2260="徳島"),VLOOKUP(D2260,最低賃金!$A$2:$G$49,2,FALSE),OR($F$4&lt;&gt;45566,D2260&lt;&gt;"徳島"),VLOOKUP(D2260,最低賃金!$A$2:$G$49,4,FALSE)),"")</f>
        <v/>
      </c>
      <c r="F2260" s="27" t="str">
        <f>IFERROR(VLOOKUP(D2260,最低賃金!$A$3:$G$49,6,FALSE),"")</f>
        <v/>
      </c>
      <c r="G2260" s="42"/>
      <c r="H2260" s="19"/>
      <c r="I2260" s="81"/>
      <c r="J2260" s="27" t="str" cm="1">
        <f t="array" ref="J2260">IFERROR(_xlfn.IFS(COUNTBLANK(G2260:I2260)=3,"",H2260="","H列に金額を入力してください",G2260=3,H2260,I2260="","I列に労働時間を入力してください",G2260=1,ROUND(H2260/(I2260*24),0),G2260=2,ROUND(H2260/(I2260*24),0)),"")</f>
        <v/>
      </c>
      <c r="K2260" s="80" t="str" cm="1">
        <f t="array" ref="K2260">IFERROR(_xlfn.IFS(D2260="","",J2260&lt;E2260,"×（法定外・要件外となる従業員です）",J2260&lt;=F2260,"〇",J2260&gt;F2260,"ー（要件外となる従業員です）"),"")</f>
        <v/>
      </c>
      <c r="L2260" s="25" t="str" cm="1">
        <f t="array" ref="L2260">IFERROR(_xlfn.IFS(COUNTBLANK(C2260:J2260)=8,"",C2260="","←C列に従業員名を姓名（フルネーム）で入力してください。誤変換にお気を付け下さい。",D2260="","←D列に都道府県を入力してください。",G2260="","←G列に1～3の選択肢を入力してください",H2260="","←H列に金額を入力してください",G2260=3,"",I2260="","←I列に所定労働時間を入力してください"),"")</f>
        <v/>
      </c>
    </row>
    <row r="2261" spans="1:12" ht="16.5" customHeight="1" x14ac:dyDescent="0.4">
      <c r="A2261" s="41" t="str">
        <f t="shared" si="35"/>
        <v/>
      </c>
      <c r="B2261" s="40"/>
      <c r="C2261" s="75"/>
      <c r="D2261" s="42"/>
      <c r="E2261" s="27" t="str" cm="1">
        <f t="array" ref="E2261">IFERROR(_xlfn.IFS(AND($F$4=45566,D2261="徳島"),VLOOKUP(D2261,最低賃金!$A$2:$G$49,2,FALSE),OR($F$4&lt;&gt;45566,D2261&lt;&gt;"徳島"),VLOOKUP(D2261,最低賃金!$A$2:$G$49,4,FALSE)),"")</f>
        <v/>
      </c>
      <c r="F2261" s="27" t="str">
        <f>IFERROR(VLOOKUP(D2261,最低賃金!$A$3:$G$49,6,FALSE),"")</f>
        <v/>
      </c>
      <c r="G2261" s="42"/>
      <c r="H2261" s="19"/>
      <c r="I2261" s="81"/>
      <c r="J2261" s="27" t="str" cm="1">
        <f t="array" ref="J2261">IFERROR(_xlfn.IFS(COUNTBLANK(G2261:I2261)=3,"",H2261="","H列に金額を入力してください",G2261=3,H2261,I2261="","I列に労働時間を入力してください",G2261=1,ROUND(H2261/(I2261*24),0),G2261=2,ROUND(H2261/(I2261*24),0)),"")</f>
        <v/>
      </c>
      <c r="K2261" s="80" t="str" cm="1">
        <f t="array" ref="K2261">IFERROR(_xlfn.IFS(D2261="","",J2261&lt;E2261,"×（法定外・要件外となる従業員です）",J2261&lt;=F2261,"〇",J2261&gt;F2261,"ー（要件外となる従業員です）"),"")</f>
        <v/>
      </c>
      <c r="L2261" s="25" t="str" cm="1">
        <f t="array" ref="L2261">IFERROR(_xlfn.IFS(COUNTBLANK(C2261:J2261)=8,"",C2261="","←C列に従業員名を姓名（フルネーム）で入力してください。誤変換にお気を付け下さい。",D2261="","←D列に都道府県を入力してください。",G2261="","←G列に1～3の選択肢を入力してください",H2261="","←H列に金額を入力してください",G2261=3,"",I2261="","←I列に所定労働時間を入力してください"),"")</f>
        <v/>
      </c>
    </row>
    <row r="2262" spans="1:12" ht="16.5" customHeight="1" x14ac:dyDescent="0.4">
      <c r="A2262" s="41" t="str">
        <f t="shared" si="35"/>
        <v/>
      </c>
      <c r="B2262" s="40"/>
      <c r="C2262" s="75"/>
      <c r="D2262" s="42"/>
      <c r="E2262" s="27" t="str" cm="1">
        <f t="array" ref="E2262">IFERROR(_xlfn.IFS(AND($F$4=45566,D2262="徳島"),VLOOKUP(D2262,最低賃金!$A$2:$G$49,2,FALSE),OR($F$4&lt;&gt;45566,D2262&lt;&gt;"徳島"),VLOOKUP(D2262,最低賃金!$A$2:$G$49,4,FALSE)),"")</f>
        <v/>
      </c>
      <c r="F2262" s="27" t="str">
        <f>IFERROR(VLOOKUP(D2262,最低賃金!$A$3:$G$49,6,FALSE),"")</f>
        <v/>
      </c>
      <c r="G2262" s="42"/>
      <c r="H2262" s="19"/>
      <c r="I2262" s="81"/>
      <c r="J2262" s="27" t="str" cm="1">
        <f t="array" ref="J2262">IFERROR(_xlfn.IFS(COUNTBLANK(G2262:I2262)=3,"",H2262="","H列に金額を入力してください",G2262=3,H2262,I2262="","I列に労働時間を入力してください",G2262=1,ROUND(H2262/(I2262*24),0),G2262=2,ROUND(H2262/(I2262*24),0)),"")</f>
        <v/>
      </c>
      <c r="K2262" s="80" t="str" cm="1">
        <f t="array" ref="K2262">IFERROR(_xlfn.IFS(D2262="","",J2262&lt;E2262,"×（法定外・要件外となる従業員です）",J2262&lt;=F2262,"〇",J2262&gt;F2262,"ー（要件外となる従業員です）"),"")</f>
        <v/>
      </c>
      <c r="L2262" s="25" t="str" cm="1">
        <f t="array" ref="L2262">IFERROR(_xlfn.IFS(COUNTBLANK(C2262:J2262)=8,"",C2262="","←C列に従業員名を姓名（フルネーム）で入力してください。誤変換にお気を付け下さい。",D2262="","←D列に都道府県を入力してください。",G2262="","←G列に1～3の選択肢を入力してください",H2262="","←H列に金額を入力してください",G2262=3,"",I2262="","←I列に所定労働時間を入力してください"),"")</f>
        <v/>
      </c>
    </row>
    <row r="2263" spans="1:12" ht="16.5" customHeight="1" x14ac:dyDescent="0.4">
      <c r="A2263" s="41" t="str">
        <f t="shared" si="35"/>
        <v/>
      </c>
      <c r="B2263" s="40"/>
      <c r="C2263" s="75"/>
      <c r="D2263" s="42"/>
      <c r="E2263" s="27" t="str" cm="1">
        <f t="array" ref="E2263">IFERROR(_xlfn.IFS(AND($F$4=45566,D2263="徳島"),VLOOKUP(D2263,最低賃金!$A$2:$G$49,2,FALSE),OR($F$4&lt;&gt;45566,D2263&lt;&gt;"徳島"),VLOOKUP(D2263,最低賃金!$A$2:$G$49,4,FALSE)),"")</f>
        <v/>
      </c>
      <c r="F2263" s="27" t="str">
        <f>IFERROR(VLOOKUP(D2263,最低賃金!$A$3:$G$49,6,FALSE),"")</f>
        <v/>
      </c>
      <c r="G2263" s="42"/>
      <c r="H2263" s="19"/>
      <c r="I2263" s="81"/>
      <c r="J2263" s="27" t="str" cm="1">
        <f t="array" ref="J2263">IFERROR(_xlfn.IFS(COUNTBLANK(G2263:I2263)=3,"",H2263="","H列に金額を入力してください",G2263=3,H2263,I2263="","I列に労働時間を入力してください",G2263=1,ROUND(H2263/(I2263*24),0),G2263=2,ROUND(H2263/(I2263*24),0)),"")</f>
        <v/>
      </c>
      <c r="K2263" s="80" t="str" cm="1">
        <f t="array" ref="K2263">IFERROR(_xlfn.IFS(D2263="","",J2263&lt;E2263,"×（法定外・要件外となる従業員です）",J2263&lt;=F2263,"〇",J2263&gt;F2263,"ー（要件外となる従業員です）"),"")</f>
        <v/>
      </c>
      <c r="L2263" s="25" t="str" cm="1">
        <f t="array" ref="L2263">IFERROR(_xlfn.IFS(COUNTBLANK(C2263:J2263)=8,"",C2263="","←C列に従業員名を姓名（フルネーム）で入力してください。誤変換にお気を付け下さい。",D2263="","←D列に都道府県を入力してください。",G2263="","←G列に1～3の選択肢を入力してください",H2263="","←H列に金額を入力してください",G2263=3,"",I2263="","←I列に所定労働時間を入力してください"),"")</f>
        <v/>
      </c>
    </row>
    <row r="2264" spans="1:12" ht="16.5" customHeight="1" x14ac:dyDescent="0.4">
      <c r="A2264" s="41" t="str">
        <f t="shared" si="35"/>
        <v/>
      </c>
      <c r="B2264" s="40"/>
      <c r="C2264" s="75"/>
      <c r="D2264" s="42"/>
      <c r="E2264" s="27" t="str" cm="1">
        <f t="array" ref="E2264">IFERROR(_xlfn.IFS(AND($F$4=45566,D2264="徳島"),VLOOKUP(D2264,最低賃金!$A$2:$G$49,2,FALSE),OR($F$4&lt;&gt;45566,D2264&lt;&gt;"徳島"),VLOOKUP(D2264,最低賃金!$A$2:$G$49,4,FALSE)),"")</f>
        <v/>
      </c>
      <c r="F2264" s="27" t="str">
        <f>IFERROR(VLOOKUP(D2264,最低賃金!$A$3:$G$49,6,FALSE),"")</f>
        <v/>
      </c>
      <c r="G2264" s="42"/>
      <c r="H2264" s="19"/>
      <c r="I2264" s="81"/>
      <c r="J2264" s="27" t="str" cm="1">
        <f t="array" ref="J2264">IFERROR(_xlfn.IFS(COUNTBLANK(G2264:I2264)=3,"",H2264="","H列に金額を入力してください",G2264=3,H2264,I2264="","I列に労働時間を入力してください",G2264=1,ROUND(H2264/(I2264*24),0),G2264=2,ROUND(H2264/(I2264*24),0)),"")</f>
        <v/>
      </c>
      <c r="K2264" s="80" t="str" cm="1">
        <f t="array" ref="K2264">IFERROR(_xlfn.IFS(D2264="","",J2264&lt;E2264,"×（法定外・要件外となる従業員です）",J2264&lt;=F2264,"〇",J2264&gt;F2264,"ー（要件外となる従業員です）"),"")</f>
        <v/>
      </c>
      <c r="L2264" s="25" t="str" cm="1">
        <f t="array" ref="L2264">IFERROR(_xlfn.IFS(COUNTBLANK(C2264:J2264)=8,"",C2264="","←C列に従業員名を姓名（フルネーム）で入力してください。誤変換にお気を付け下さい。",D2264="","←D列に都道府県を入力してください。",G2264="","←G列に1～3の選択肢を入力してください",H2264="","←H列に金額を入力してください",G2264=3,"",I2264="","←I列に所定労働時間を入力してください"),"")</f>
        <v/>
      </c>
    </row>
    <row r="2265" spans="1:12" ht="16.5" customHeight="1" x14ac:dyDescent="0.4">
      <c r="A2265" s="41" t="str">
        <f t="shared" si="35"/>
        <v/>
      </c>
      <c r="B2265" s="40"/>
      <c r="C2265" s="75"/>
      <c r="D2265" s="42"/>
      <c r="E2265" s="27" t="str" cm="1">
        <f t="array" ref="E2265">IFERROR(_xlfn.IFS(AND($F$4=45566,D2265="徳島"),VLOOKUP(D2265,最低賃金!$A$2:$G$49,2,FALSE),OR($F$4&lt;&gt;45566,D2265&lt;&gt;"徳島"),VLOOKUP(D2265,最低賃金!$A$2:$G$49,4,FALSE)),"")</f>
        <v/>
      </c>
      <c r="F2265" s="27" t="str">
        <f>IFERROR(VLOOKUP(D2265,最低賃金!$A$3:$G$49,6,FALSE),"")</f>
        <v/>
      </c>
      <c r="G2265" s="42"/>
      <c r="H2265" s="19"/>
      <c r="I2265" s="81"/>
      <c r="J2265" s="27" t="str" cm="1">
        <f t="array" ref="J2265">IFERROR(_xlfn.IFS(COUNTBLANK(G2265:I2265)=3,"",H2265="","H列に金額を入力してください",G2265=3,H2265,I2265="","I列に労働時間を入力してください",G2265=1,ROUND(H2265/(I2265*24),0),G2265=2,ROUND(H2265/(I2265*24),0)),"")</f>
        <v/>
      </c>
      <c r="K2265" s="80" t="str" cm="1">
        <f t="array" ref="K2265">IFERROR(_xlfn.IFS(D2265="","",J2265&lt;E2265,"×（法定外・要件外となる従業員です）",J2265&lt;=F2265,"〇",J2265&gt;F2265,"ー（要件外となる従業員です）"),"")</f>
        <v/>
      </c>
      <c r="L2265" s="25" t="str" cm="1">
        <f t="array" ref="L2265">IFERROR(_xlfn.IFS(COUNTBLANK(C2265:J2265)=8,"",C2265="","←C列に従業員名を姓名（フルネーム）で入力してください。誤変換にお気を付け下さい。",D2265="","←D列に都道府県を入力してください。",G2265="","←G列に1～3の選択肢を入力してください",H2265="","←H列に金額を入力してください",G2265=3,"",I2265="","←I列に所定労働時間を入力してください"),"")</f>
        <v/>
      </c>
    </row>
    <row r="2266" spans="1:12" ht="16.5" customHeight="1" x14ac:dyDescent="0.4">
      <c r="A2266" s="41" t="str">
        <f t="shared" si="35"/>
        <v/>
      </c>
      <c r="B2266" s="40"/>
      <c r="C2266" s="75"/>
      <c r="D2266" s="42"/>
      <c r="E2266" s="27" t="str" cm="1">
        <f t="array" ref="E2266">IFERROR(_xlfn.IFS(AND($F$4=45566,D2266="徳島"),VLOOKUP(D2266,最低賃金!$A$2:$G$49,2,FALSE),OR($F$4&lt;&gt;45566,D2266&lt;&gt;"徳島"),VLOOKUP(D2266,最低賃金!$A$2:$G$49,4,FALSE)),"")</f>
        <v/>
      </c>
      <c r="F2266" s="27" t="str">
        <f>IFERROR(VLOOKUP(D2266,最低賃金!$A$3:$G$49,6,FALSE),"")</f>
        <v/>
      </c>
      <c r="G2266" s="42"/>
      <c r="H2266" s="19"/>
      <c r="I2266" s="81"/>
      <c r="J2266" s="27" t="str" cm="1">
        <f t="array" ref="J2266">IFERROR(_xlfn.IFS(COUNTBLANK(G2266:I2266)=3,"",H2266="","H列に金額を入力してください",G2266=3,H2266,I2266="","I列に労働時間を入力してください",G2266=1,ROUND(H2266/(I2266*24),0),G2266=2,ROUND(H2266/(I2266*24),0)),"")</f>
        <v/>
      </c>
      <c r="K2266" s="80" t="str" cm="1">
        <f t="array" ref="K2266">IFERROR(_xlfn.IFS(D2266="","",J2266&lt;E2266,"×（法定外・要件外となる従業員です）",J2266&lt;=F2266,"〇",J2266&gt;F2266,"ー（要件外となる従業員です）"),"")</f>
        <v/>
      </c>
      <c r="L2266" s="25" t="str" cm="1">
        <f t="array" ref="L2266">IFERROR(_xlfn.IFS(COUNTBLANK(C2266:J2266)=8,"",C2266="","←C列に従業員名を姓名（フルネーム）で入力してください。誤変換にお気を付け下さい。",D2266="","←D列に都道府県を入力してください。",G2266="","←G列に1～3の選択肢を入力してください",H2266="","←H列に金額を入力してください",G2266=3,"",I2266="","←I列に所定労働時間を入力してください"),"")</f>
        <v/>
      </c>
    </row>
    <row r="2267" spans="1:12" ht="16.5" customHeight="1" x14ac:dyDescent="0.4">
      <c r="A2267" s="41" t="str">
        <f t="shared" si="35"/>
        <v/>
      </c>
      <c r="B2267" s="40"/>
      <c r="C2267" s="75"/>
      <c r="D2267" s="42"/>
      <c r="E2267" s="27" t="str" cm="1">
        <f t="array" ref="E2267">IFERROR(_xlfn.IFS(AND($F$4=45566,D2267="徳島"),VLOOKUP(D2267,最低賃金!$A$2:$G$49,2,FALSE),OR($F$4&lt;&gt;45566,D2267&lt;&gt;"徳島"),VLOOKUP(D2267,最低賃金!$A$2:$G$49,4,FALSE)),"")</f>
        <v/>
      </c>
      <c r="F2267" s="27" t="str">
        <f>IFERROR(VLOOKUP(D2267,最低賃金!$A$3:$G$49,6,FALSE),"")</f>
        <v/>
      </c>
      <c r="G2267" s="42"/>
      <c r="H2267" s="19"/>
      <c r="I2267" s="81"/>
      <c r="J2267" s="27" t="str" cm="1">
        <f t="array" ref="J2267">IFERROR(_xlfn.IFS(COUNTBLANK(G2267:I2267)=3,"",H2267="","H列に金額を入力してください",G2267=3,H2267,I2267="","I列に労働時間を入力してください",G2267=1,ROUND(H2267/(I2267*24),0),G2267=2,ROUND(H2267/(I2267*24),0)),"")</f>
        <v/>
      </c>
      <c r="K2267" s="80" t="str" cm="1">
        <f t="array" ref="K2267">IFERROR(_xlfn.IFS(D2267="","",J2267&lt;E2267,"×（法定外・要件外となる従業員です）",J2267&lt;=F2267,"〇",J2267&gt;F2267,"ー（要件外となる従業員です）"),"")</f>
        <v/>
      </c>
      <c r="L2267" s="25" t="str" cm="1">
        <f t="array" ref="L2267">IFERROR(_xlfn.IFS(COUNTBLANK(C2267:J2267)=8,"",C2267="","←C列に従業員名を姓名（フルネーム）で入力してください。誤変換にお気を付け下さい。",D2267="","←D列に都道府県を入力してください。",G2267="","←G列に1～3の選択肢を入力してください",H2267="","←H列に金額を入力してください",G2267=3,"",I2267="","←I列に所定労働時間を入力してください"),"")</f>
        <v/>
      </c>
    </row>
    <row r="2268" spans="1:12" ht="16.5" customHeight="1" x14ac:dyDescent="0.4">
      <c r="A2268" s="41" t="str">
        <f t="shared" si="35"/>
        <v/>
      </c>
      <c r="B2268" s="40"/>
      <c r="C2268" s="75"/>
      <c r="D2268" s="42"/>
      <c r="E2268" s="27" t="str" cm="1">
        <f t="array" ref="E2268">IFERROR(_xlfn.IFS(AND($F$4=45566,D2268="徳島"),VLOOKUP(D2268,最低賃金!$A$2:$G$49,2,FALSE),OR($F$4&lt;&gt;45566,D2268&lt;&gt;"徳島"),VLOOKUP(D2268,最低賃金!$A$2:$G$49,4,FALSE)),"")</f>
        <v/>
      </c>
      <c r="F2268" s="27" t="str">
        <f>IFERROR(VLOOKUP(D2268,最低賃金!$A$3:$G$49,6,FALSE),"")</f>
        <v/>
      </c>
      <c r="G2268" s="42"/>
      <c r="H2268" s="19"/>
      <c r="I2268" s="81"/>
      <c r="J2268" s="27" t="str" cm="1">
        <f t="array" ref="J2268">IFERROR(_xlfn.IFS(COUNTBLANK(G2268:I2268)=3,"",H2268="","H列に金額を入力してください",G2268=3,H2268,I2268="","I列に労働時間を入力してください",G2268=1,ROUND(H2268/(I2268*24),0),G2268=2,ROUND(H2268/(I2268*24),0)),"")</f>
        <v/>
      </c>
      <c r="K2268" s="80" t="str" cm="1">
        <f t="array" ref="K2268">IFERROR(_xlfn.IFS(D2268="","",J2268&lt;E2268,"×（法定外・要件外となる従業員です）",J2268&lt;=F2268,"〇",J2268&gt;F2268,"ー（要件外となる従業員です）"),"")</f>
        <v/>
      </c>
      <c r="L2268" s="25" t="str" cm="1">
        <f t="array" ref="L2268">IFERROR(_xlfn.IFS(COUNTBLANK(C2268:J2268)=8,"",C2268="","←C列に従業員名を姓名（フルネーム）で入力してください。誤変換にお気を付け下さい。",D2268="","←D列に都道府県を入力してください。",G2268="","←G列に1～3の選択肢を入力してください",H2268="","←H列に金額を入力してください",G2268=3,"",I2268="","←I列に所定労働時間を入力してください"),"")</f>
        <v/>
      </c>
    </row>
    <row r="2269" spans="1:12" ht="16.5" customHeight="1" x14ac:dyDescent="0.4">
      <c r="A2269" s="41" t="str">
        <f t="shared" si="35"/>
        <v/>
      </c>
      <c r="B2269" s="40"/>
      <c r="C2269" s="75"/>
      <c r="D2269" s="42"/>
      <c r="E2269" s="27" t="str" cm="1">
        <f t="array" ref="E2269">IFERROR(_xlfn.IFS(AND($F$4=45566,D2269="徳島"),VLOOKUP(D2269,最低賃金!$A$2:$G$49,2,FALSE),OR($F$4&lt;&gt;45566,D2269&lt;&gt;"徳島"),VLOOKUP(D2269,最低賃金!$A$2:$G$49,4,FALSE)),"")</f>
        <v/>
      </c>
      <c r="F2269" s="27" t="str">
        <f>IFERROR(VLOOKUP(D2269,最低賃金!$A$3:$G$49,6,FALSE),"")</f>
        <v/>
      </c>
      <c r="G2269" s="42"/>
      <c r="H2269" s="19"/>
      <c r="I2269" s="81"/>
      <c r="J2269" s="27" t="str" cm="1">
        <f t="array" ref="J2269">IFERROR(_xlfn.IFS(COUNTBLANK(G2269:I2269)=3,"",H2269="","H列に金額を入力してください",G2269=3,H2269,I2269="","I列に労働時間を入力してください",G2269=1,ROUND(H2269/(I2269*24),0),G2269=2,ROUND(H2269/(I2269*24),0)),"")</f>
        <v/>
      </c>
      <c r="K2269" s="80" t="str" cm="1">
        <f t="array" ref="K2269">IFERROR(_xlfn.IFS(D2269="","",J2269&lt;E2269,"×（法定外・要件外となる従業員です）",J2269&lt;=F2269,"〇",J2269&gt;F2269,"ー（要件外となる従業員です）"),"")</f>
        <v/>
      </c>
      <c r="L2269" s="25" t="str" cm="1">
        <f t="array" ref="L2269">IFERROR(_xlfn.IFS(COUNTBLANK(C2269:J2269)=8,"",C2269="","←C列に従業員名を姓名（フルネーム）で入力してください。誤変換にお気を付け下さい。",D2269="","←D列に都道府県を入力してください。",G2269="","←G列に1～3の選択肢を入力してください",H2269="","←H列に金額を入力してください",G2269=3,"",I2269="","←I列に所定労働時間を入力してください"),"")</f>
        <v/>
      </c>
    </row>
    <row r="2270" spans="1:12" ht="16.5" customHeight="1" x14ac:dyDescent="0.4">
      <c r="A2270" s="41" t="str">
        <f t="shared" si="35"/>
        <v/>
      </c>
      <c r="B2270" s="40"/>
      <c r="C2270" s="75"/>
      <c r="D2270" s="42"/>
      <c r="E2270" s="27" t="str" cm="1">
        <f t="array" ref="E2270">IFERROR(_xlfn.IFS(AND($F$4=45566,D2270="徳島"),VLOOKUP(D2270,最低賃金!$A$2:$G$49,2,FALSE),OR($F$4&lt;&gt;45566,D2270&lt;&gt;"徳島"),VLOOKUP(D2270,最低賃金!$A$2:$G$49,4,FALSE)),"")</f>
        <v/>
      </c>
      <c r="F2270" s="27" t="str">
        <f>IFERROR(VLOOKUP(D2270,最低賃金!$A$3:$G$49,6,FALSE),"")</f>
        <v/>
      </c>
      <c r="G2270" s="42"/>
      <c r="H2270" s="19"/>
      <c r="I2270" s="81"/>
      <c r="J2270" s="27" t="str" cm="1">
        <f t="array" ref="J2270">IFERROR(_xlfn.IFS(COUNTBLANK(G2270:I2270)=3,"",H2270="","H列に金額を入力してください",G2270=3,H2270,I2270="","I列に労働時間を入力してください",G2270=1,ROUND(H2270/(I2270*24),0),G2270=2,ROUND(H2270/(I2270*24),0)),"")</f>
        <v/>
      </c>
      <c r="K2270" s="80" t="str" cm="1">
        <f t="array" ref="K2270">IFERROR(_xlfn.IFS(D2270="","",J2270&lt;E2270,"×（法定外・要件外となる従業員です）",J2270&lt;=F2270,"〇",J2270&gt;F2270,"ー（要件外となる従業員です）"),"")</f>
        <v/>
      </c>
      <c r="L2270" s="25" t="str" cm="1">
        <f t="array" ref="L2270">IFERROR(_xlfn.IFS(COUNTBLANK(C2270:J2270)=8,"",C2270="","←C列に従業員名を姓名（フルネーム）で入力してください。誤変換にお気を付け下さい。",D2270="","←D列に都道府県を入力してください。",G2270="","←G列に1～3の選択肢を入力してください",H2270="","←H列に金額を入力してください",G2270=3,"",I2270="","←I列に所定労働時間を入力してください"),"")</f>
        <v/>
      </c>
    </row>
    <row r="2271" spans="1:12" ht="16.5" customHeight="1" x14ac:dyDescent="0.4">
      <c r="A2271" s="41" t="str">
        <f t="shared" si="35"/>
        <v/>
      </c>
      <c r="B2271" s="40"/>
      <c r="C2271" s="75"/>
      <c r="D2271" s="42"/>
      <c r="E2271" s="27" t="str" cm="1">
        <f t="array" ref="E2271">IFERROR(_xlfn.IFS(AND($F$4=45566,D2271="徳島"),VLOOKUP(D2271,最低賃金!$A$2:$G$49,2,FALSE),OR($F$4&lt;&gt;45566,D2271&lt;&gt;"徳島"),VLOOKUP(D2271,最低賃金!$A$2:$G$49,4,FALSE)),"")</f>
        <v/>
      </c>
      <c r="F2271" s="27" t="str">
        <f>IFERROR(VLOOKUP(D2271,最低賃金!$A$3:$G$49,6,FALSE),"")</f>
        <v/>
      </c>
      <c r="G2271" s="42"/>
      <c r="H2271" s="19"/>
      <c r="I2271" s="81"/>
      <c r="J2271" s="27" t="str" cm="1">
        <f t="array" ref="J2271">IFERROR(_xlfn.IFS(COUNTBLANK(G2271:I2271)=3,"",H2271="","H列に金額を入力してください",G2271=3,H2271,I2271="","I列に労働時間を入力してください",G2271=1,ROUND(H2271/(I2271*24),0),G2271=2,ROUND(H2271/(I2271*24),0)),"")</f>
        <v/>
      </c>
      <c r="K2271" s="80" t="str" cm="1">
        <f t="array" ref="K2271">IFERROR(_xlfn.IFS(D2271="","",J2271&lt;E2271,"×（法定外・要件外となる従業員です）",J2271&lt;=F2271,"〇",J2271&gt;F2271,"ー（要件外となる従業員です）"),"")</f>
        <v/>
      </c>
      <c r="L2271" s="25" t="str" cm="1">
        <f t="array" ref="L2271">IFERROR(_xlfn.IFS(COUNTBLANK(C2271:J2271)=8,"",C2271="","←C列に従業員名を姓名（フルネーム）で入力してください。誤変換にお気を付け下さい。",D2271="","←D列に都道府県を入力してください。",G2271="","←G列に1～3の選択肢を入力してください",H2271="","←H列に金額を入力してください",G2271=3,"",I2271="","←I列に所定労働時間を入力してください"),"")</f>
        <v/>
      </c>
    </row>
    <row r="2272" spans="1:12" ht="16.5" customHeight="1" x14ac:dyDescent="0.4">
      <c r="A2272" s="41" t="str">
        <f t="shared" si="35"/>
        <v/>
      </c>
      <c r="B2272" s="40"/>
      <c r="C2272" s="75"/>
      <c r="D2272" s="42"/>
      <c r="E2272" s="27" t="str" cm="1">
        <f t="array" ref="E2272">IFERROR(_xlfn.IFS(AND($F$4=45566,D2272="徳島"),VLOOKUP(D2272,最低賃金!$A$2:$G$49,2,FALSE),OR($F$4&lt;&gt;45566,D2272&lt;&gt;"徳島"),VLOOKUP(D2272,最低賃金!$A$2:$G$49,4,FALSE)),"")</f>
        <v/>
      </c>
      <c r="F2272" s="27" t="str">
        <f>IFERROR(VLOOKUP(D2272,最低賃金!$A$3:$G$49,6,FALSE),"")</f>
        <v/>
      </c>
      <c r="G2272" s="42"/>
      <c r="H2272" s="19"/>
      <c r="I2272" s="81"/>
      <c r="J2272" s="27" t="str" cm="1">
        <f t="array" ref="J2272">IFERROR(_xlfn.IFS(COUNTBLANK(G2272:I2272)=3,"",H2272="","H列に金額を入力してください",G2272=3,H2272,I2272="","I列に労働時間を入力してください",G2272=1,ROUND(H2272/(I2272*24),0),G2272=2,ROUND(H2272/(I2272*24),0)),"")</f>
        <v/>
      </c>
      <c r="K2272" s="80" t="str" cm="1">
        <f t="array" ref="K2272">IFERROR(_xlfn.IFS(D2272="","",J2272&lt;E2272,"×（法定外・要件外となる従業員です）",J2272&lt;=F2272,"〇",J2272&gt;F2272,"ー（要件外となる従業員です）"),"")</f>
        <v/>
      </c>
      <c r="L2272" s="25" t="str" cm="1">
        <f t="array" ref="L2272">IFERROR(_xlfn.IFS(COUNTBLANK(C2272:J2272)=8,"",C2272="","←C列に従業員名を姓名（フルネーム）で入力してください。誤変換にお気を付け下さい。",D2272="","←D列に都道府県を入力してください。",G2272="","←G列に1～3の選択肢を入力してください",H2272="","←H列に金額を入力してください",G2272=3,"",I2272="","←I列に所定労働時間を入力してください"),"")</f>
        <v/>
      </c>
    </row>
    <row r="2273" spans="1:12" ht="16.5" customHeight="1" x14ac:dyDescent="0.4">
      <c r="A2273" s="41" t="str">
        <f t="shared" si="35"/>
        <v/>
      </c>
      <c r="B2273" s="40"/>
      <c r="C2273" s="75"/>
      <c r="D2273" s="42"/>
      <c r="E2273" s="27" t="str" cm="1">
        <f t="array" ref="E2273">IFERROR(_xlfn.IFS(AND($F$4=45566,D2273="徳島"),VLOOKUP(D2273,最低賃金!$A$2:$G$49,2,FALSE),OR($F$4&lt;&gt;45566,D2273&lt;&gt;"徳島"),VLOOKUP(D2273,最低賃金!$A$2:$G$49,4,FALSE)),"")</f>
        <v/>
      </c>
      <c r="F2273" s="27" t="str">
        <f>IFERROR(VLOOKUP(D2273,最低賃金!$A$3:$G$49,6,FALSE),"")</f>
        <v/>
      </c>
      <c r="G2273" s="42"/>
      <c r="H2273" s="19"/>
      <c r="I2273" s="81"/>
      <c r="J2273" s="27" t="str" cm="1">
        <f t="array" ref="J2273">IFERROR(_xlfn.IFS(COUNTBLANK(G2273:I2273)=3,"",H2273="","H列に金額を入力してください",G2273=3,H2273,I2273="","I列に労働時間を入力してください",G2273=1,ROUND(H2273/(I2273*24),0),G2273=2,ROUND(H2273/(I2273*24),0)),"")</f>
        <v/>
      </c>
      <c r="K2273" s="80" t="str" cm="1">
        <f t="array" ref="K2273">IFERROR(_xlfn.IFS(D2273="","",J2273&lt;E2273,"×（法定外・要件外となる従業員です）",J2273&lt;=F2273,"〇",J2273&gt;F2273,"ー（要件外となる従業員です）"),"")</f>
        <v/>
      </c>
      <c r="L2273" s="25" t="str" cm="1">
        <f t="array" ref="L2273">IFERROR(_xlfn.IFS(COUNTBLANK(C2273:J2273)=8,"",C2273="","←C列に従業員名を姓名（フルネーム）で入力してください。誤変換にお気を付け下さい。",D2273="","←D列に都道府県を入力してください。",G2273="","←G列に1～3の選択肢を入力してください",H2273="","←H列に金額を入力してください",G2273=3,"",I2273="","←I列に所定労働時間を入力してください"),"")</f>
        <v/>
      </c>
    </row>
    <row r="2274" spans="1:12" ht="16.5" customHeight="1" x14ac:dyDescent="0.4">
      <c r="A2274" s="41" t="str">
        <f t="shared" si="35"/>
        <v/>
      </c>
      <c r="B2274" s="40"/>
      <c r="C2274" s="75"/>
      <c r="D2274" s="42"/>
      <c r="E2274" s="27" t="str" cm="1">
        <f t="array" ref="E2274">IFERROR(_xlfn.IFS(AND($F$4=45566,D2274="徳島"),VLOOKUP(D2274,最低賃金!$A$2:$G$49,2,FALSE),OR($F$4&lt;&gt;45566,D2274&lt;&gt;"徳島"),VLOOKUP(D2274,最低賃金!$A$2:$G$49,4,FALSE)),"")</f>
        <v/>
      </c>
      <c r="F2274" s="27" t="str">
        <f>IFERROR(VLOOKUP(D2274,最低賃金!$A$3:$G$49,6,FALSE),"")</f>
        <v/>
      </c>
      <c r="G2274" s="42"/>
      <c r="H2274" s="19"/>
      <c r="I2274" s="81"/>
      <c r="J2274" s="27" t="str" cm="1">
        <f t="array" ref="J2274">IFERROR(_xlfn.IFS(COUNTBLANK(G2274:I2274)=3,"",H2274="","H列に金額を入力してください",G2274=3,H2274,I2274="","I列に労働時間を入力してください",G2274=1,ROUND(H2274/(I2274*24),0),G2274=2,ROUND(H2274/(I2274*24),0)),"")</f>
        <v/>
      </c>
      <c r="K2274" s="80" t="str" cm="1">
        <f t="array" ref="K2274">IFERROR(_xlfn.IFS(D2274="","",J2274&lt;E2274,"×（法定外・要件外となる従業員です）",J2274&lt;=F2274,"〇",J2274&gt;F2274,"ー（要件外となる従業員です）"),"")</f>
        <v/>
      </c>
      <c r="L2274" s="25" t="str" cm="1">
        <f t="array" ref="L2274">IFERROR(_xlfn.IFS(COUNTBLANK(C2274:J2274)=8,"",C2274="","←C列に従業員名を姓名（フルネーム）で入力してください。誤変換にお気を付け下さい。",D2274="","←D列に都道府県を入力してください。",G2274="","←G列に1～3の選択肢を入力してください",H2274="","←H列に金額を入力してください",G2274=3,"",I2274="","←I列に所定労働時間を入力してください"),"")</f>
        <v/>
      </c>
    </row>
    <row r="2275" spans="1:12" ht="16.5" customHeight="1" x14ac:dyDescent="0.4">
      <c r="A2275" s="41" t="str">
        <f t="shared" si="35"/>
        <v/>
      </c>
      <c r="B2275" s="40"/>
      <c r="C2275" s="75"/>
      <c r="D2275" s="42"/>
      <c r="E2275" s="27" t="str" cm="1">
        <f t="array" ref="E2275">IFERROR(_xlfn.IFS(AND($F$4=45566,D2275="徳島"),VLOOKUP(D2275,最低賃金!$A$2:$G$49,2,FALSE),OR($F$4&lt;&gt;45566,D2275&lt;&gt;"徳島"),VLOOKUP(D2275,最低賃金!$A$2:$G$49,4,FALSE)),"")</f>
        <v/>
      </c>
      <c r="F2275" s="27" t="str">
        <f>IFERROR(VLOOKUP(D2275,最低賃金!$A$3:$G$49,6,FALSE),"")</f>
        <v/>
      </c>
      <c r="G2275" s="42"/>
      <c r="H2275" s="19"/>
      <c r="I2275" s="81"/>
      <c r="J2275" s="27" t="str" cm="1">
        <f t="array" ref="J2275">IFERROR(_xlfn.IFS(COUNTBLANK(G2275:I2275)=3,"",H2275="","H列に金額を入力してください",G2275=3,H2275,I2275="","I列に労働時間を入力してください",G2275=1,ROUND(H2275/(I2275*24),0),G2275=2,ROUND(H2275/(I2275*24),0)),"")</f>
        <v/>
      </c>
      <c r="K2275" s="80" t="str" cm="1">
        <f t="array" ref="K2275">IFERROR(_xlfn.IFS(D2275="","",J2275&lt;E2275,"×（法定外・要件外となる従業員です）",J2275&lt;=F2275,"〇",J2275&gt;F2275,"ー（要件外となる従業員です）"),"")</f>
        <v/>
      </c>
      <c r="L2275" s="25" t="str" cm="1">
        <f t="array" ref="L2275">IFERROR(_xlfn.IFS(COUNTBLANK(C2275:J2275)=8,"",C2275="","←C列に従業員名を姓名（フルネーム）で入力してください。誤変換にお気を付け下さい。",D2275="","←D列に都道府県を入力してください。",G2275="","←G列に1～3の選択肢を入力してください",H2275="","←H列に金額を入力してください",G2275=3,"",I2275="","←I列に所定労働時間を入力してください"),"")</f>
        <v/>
      </c>
    </row>
    <row r="2276" spans="1:12" ht="16.5" customHeight="1" x14ac:dyDescent="0.4">
      <c r="A2276" s="41" t="str">
        <f t="shared" si="35"/>
        <v/>
      </c>
      <c r="B2276" s="40"/>
      <c r="C2276" s="75"/>
      <c r="D2276" s="42"/>
      <c r="E2276" s="27" t="str" cm="1">
        <f t="array" ref="E2276">IFERROR(_xlfn.IFS(AND($F$4=45566,D2276="徳島"),VLOOKUP(D2276,最低賃金!$A$2:$G$49,2,FALSE),OR($F$4&lt;&gt;45566,D2276&lt;&gt;"徳島"),VLOOKUP(D2276,最低賃金!$A$2:$G$49,4,FALSE)),"")</f>
        <v/>
      </c>
      <c r="F2276" s="27" t="str">
        <f>IFERROR(VLOOKUP(D2276,最低賃金!$A$3:$G$49,6,FALSE),"")</f>
        <v/>
      </c>
      <c r="G2276" s="42"/>
      <c r="H2276" s="19"/>
      <c r="I2276" s="81"/>
      <c r="J2276" s="27" t="str" cm="1">
        <f t="array" ref="J2276">IFERROR(_xlfn.IFS(COUNTBLANK(G2276:I2276)=3,"",H2276="","H列に金額を入力してください",G2276=3,H2276,I2276="","I列に労働時間を入力してください",G2276=1,ROUND(H2276/(I2276*24),0),G2276=2,ROUND(H2276/(I2276*24),0)),"")</f>
        <v/>
      </c>
      <c r="K2276" s="80" t="str" cm="1">
        <f t="array" ref="K2276">IFERROR(_xlfn.IFS(D2276="","",J2276&lt;E2276,"×（法定外・要件外となる従業員です）",J2276&lt;=F2276,"〇",J2276&gt;F2276,"ー（要件外となる従業員です）"),"")</f>
        <v/>
      </c>
      <c r="L2276" s="25" t="str" cm="1">
        <f t="array" ref="L2276">IFERROR(_xlfn.IFS(COUNTBLANK(C2276:J2276)=8,"",C2276="","←C列に従業員名を姓名（フルネーム）で入力してください。誤変換にお気を付け下さい。",D2276="","←D列に都道府県を入力してください。",G2276="","←G列に1～3の選択肢を入力してください",H2276="","←H列に金額を入力してください",G2276=3,"",I2276="","←I列に所定労働時間を入力してください"),"")</f>
        <v/>
      </c>
    </row>
    <row r="2277" spans="1:12" ht="16.5" customHeight="1" x14ac:dyDescent="0.4">
      <c r="A2277" s="41" t="str">
        <f t="shared" si="35"/>
        <v/>
      </c>
      <c r="B2277" s="40"/>
      <c r="C2277" s="75"/>
      <c r="D2277" s="42"/>
      <c r="E2277" s="27" t="str" cm="1">
        <f t="array" ref="E2277">IFERROR(_xlfn.IFS(AND($F$4=45566,D2277="徳島"),VLOOKUP(D2277,最低賃金!$A$2:$G$49,2,FALSE),OR($F$4&lt;&gt;45566,D2277&lt;&gt;"徳島"),VLOOKUP(D2277,最低賃金!$A$2:$G$49,4,FALSE)),"")</f>
        <v/>
      </c>
      <c r="F2277" s="27" t="str">
        <f>IFERROR(VLOOKUP(D2277,最低賃金!$A$3:$G$49,6,FALSE),"")</f>
        <v/>
      </c>
      <c r="G2277" s="42"/>
      <c r="H2277" s="19"/>
      <c r="I2277" s="81"/>
      <c r="J2277" s="27" t="str" cm="1">
        <f t="array" ref="J2277">IFERROR(_xlfn.IFS(COUNTBLANK(G2277:I2277)=3,"",H2277="","H列に金額を入力してください",G2277=3,H2277,I2277="","I列に労働時間を入力してください",G2277=1,ROUND(H2277/(I2277*24),0),G2277=2,ROUND(H2277/(I2277*24),0)),"")</f>
        <v/>
      </c>
      <c r="K2277" s="80" t="str" cm="1">
        <f t="array" ref="K2277">IFERROR(_xlfn.IFS(D2277="","",J2277&lt;E2277,"×（法定外・要件外となる従業員です）",J2277&lt;=F2277,"〇",J2277&gt;F2277,"ー（要件外となる従業員です）"),"")</f>
        <v/>
      </c>
      <c r="L2277" s="25" t="str" cm="1">
        <f t="array" ref="L2277">IFERROR(_xlfn.IFS(COUNTBLANK(C2277:J2277)=8,"",C2277="","←C列に従業員名を姓名（フルネーム）で入力してください。誤変換にお気を付け下さい。",D2277="","←D列に都道府県を入力してください。",G2277="","←G列に1～3の選択肢を入力してください",H2277="","←H列に金額を入力してください",G2277=3,"",I2277="","←I列に所定労働時間を入力してください"),"")</f>
        <v/>
      </c>
    </row>
    <row r="2278" spans="1:12" ht="16.5" customHeight="1" x14ac:dyDescent="0.4">
      <c r="A2278" s="41" t="str">
        <f t="shared" si="35"/>
        <v/>
      </c>
      <c r="B2278" s="40"/>
      <c r="C2278" s="75"/>
      <c r="D2278" s="42"/>
      <c r="E2278" s="27" t="str" cm="1">
        <f t="array" ref="E2278">IFERROR(_xlfn.IFS(AND($F$4=45566,D2278="徳島"),VLOOKUP(D2278,最低賃金!$A$2:$G$49,2,FALSE),OR($F$4&lt;&gt;45566,D2278&lt;&gt;"徳島"),VLOOKUP(D2278,最低賃金!$A$2:$G$49,4,FALSE)),"")</f>
        <v/>
      </c>
      <c r="F2278" s="27" t="str">
        <f>IFERROR(VLOOKUP(D2278,最低賃金!$A$3:$G$49,6,FALSE),"")</f>
        <v/>
      </c>
      <c r="G2278" s="42"/>
      <c r="H2278" s="19"/>
      <c r="I2278" s="81"/>
      <c r="J2278" s="27" t="str" cm="1">
        <f t="array" ref="J2278">IFERROR(_xlfn.IFS(COUNTBLANK(G2278:I2278)=3,"",H2278="","H列に金額を入力してください",G2278=3,H2278,I2278="","I列に労働時間を入力してください",G2278=1,ROUND(H2278/(I2278*24),0),G2278=2,ROUND(H2278/(I2278*24),0)),"")</f>
        <v/>
      </c>
      <c r="K2278" s="80" t="str" cm="1">
        <f t="array" ref="K2278">IFERROR(_xlfn.IFS(D2278="","",J2278&lt;E2278,"×（法定外・要件外となる従業員です）",J2278&lt;=F2278,"〇",J2278&gt;F2278,"ー（要件外となる従業員です）"),"")</f>
        <v/>
      </c>
      <c r="L2278" s="25" t="str" cm="1">
        <f t="array" ref="L2278">IFERROR(_xlfn.IFS(COUNTBLANK(C2278:J2278)=8,"",C2278="","←C列に従業員名を姓名（フルネーム）で入力してください。誤変換にお気を付け下さい。",D2278="","←D列に都道府県を入力してください。",G2278="","←G列に1～3の選択肢を入力してください",H2278="","←H列に金額を入力してください",G2278=3,"",I2278="","←I列に所定労働時間を入力してください"),"")</f>
        <v/>
      </c>
    </row>
    <row r="2279" spans="1:12" ht="16.5" customHeight="1" x14ac:dyDescent="0.4">
      <c r="A2279" s="41" t="str">
        <f t="shared" si="35"/>
        <v/>
      </c>
      <c r="B2279" s="40"/>
      <c r="C2279" s="75"/>
      <c r="D2279" s="42"/>
      <c r="E2279" s="27" t="str" cm="1">
        <f t="array" ref="E2279">IFERROR(_xlfn.IFS(AND($F$4=45566,D2279="徳島"),VLOOKUP(D2279,最低賃金!$A$2:$G$49,2,FALSE),OR($F$4&lt;&gt;45566,D2279&lt;&gt;"徳島"),VLOOKUP(D2279,最低賃金!$A$2:$G$49,4,FALSE)),"")</f>
        <v/>
      </c>
      <c r="F2279" s="27" t="str">
        <f>IFERROR(VLOOKUP(D2279,最低賃金!$A$3:$G$49,6,FALSE),"")</f>
        <v/>
      </c>
      <c r="G2279" s="42"/>
      <c r="H2279" s="19"/>
      <c r="I2279" s="81"/>
      <c r="J2279" s="27" t="str" cm="1">
        <f t="array" ref="J2279">IFERROR(_xlfn.IFS(COUNTBLANK(G2279:I2279)=3,"",H2279="","H列に金額を入力してください",G2279=3,H2279,I2279="","I列に労働時間を入力してください",G2279=1,ROUND(H2279/(I2279*24),0),G2279=2,ROUND(H2279/(I2279*24),0)),"")</f>
        <v/>
      </c>
      <c r="K2279" s="80" t="str" cm="1">
        <f t="array" ref="K2279">IFERROR(_xlfn.IFS(D2279="","",J2279&lt;E2279,"×（法定外・要件外となる従業員です）",J2279&lt;=F2279,"〇",J2279&gt;F2279,"ー（要件外となる従業員です）"),"")</f>
        <v/>
      </c>
      <c r="L2279" s="25" t="str" cm="1">
        <f t="array" ref="L2279">IFERROR(_xlfn.IFS(COUNTBLANK(C2279:J2279)=8,"",C2279="","←C列に従業員名を姓名（フルネーム）で入力してください。誤変換にお気を付け下さい。",D2279="","←D列に都道府県を入力してください。",G2279="","←G列に1～3の選択肢を入力してください",H2279="","←H列に金額を入力してください",G2279=3,"",I2279="","←I列に所定労働時間を入力してください"),"")</f>
        <v/>
      </c>
    </row>
    <row r="2280" spans="1:12" ht="16.5" customHeight="1" x14ac:dyDescent="0.4">
      <c r="A2280" s="41" t="str">
        <f t="shared" ref="A2280:A2343" si="36">IF(C2280="","",A2279+1)</f>
        <v/>
      </c>
      <c r="B2280" s="40"/>
      <c r="C2280" s="75"/>
      <c r="D2280" s="42"/>
      <c r="E2280" s="27" t="str" cm="1">
        <f t="array" ref="E2280">IFERROR(_xlfn.IFS(AND($F$4=45566,D2280="徳島"),VLOOKUP(D2280,最低賃金!$A$2:$G$49,2,FALSE),OR($F$4&lt;&gt;45566,D2280&lt;&gt;"徳島"),VLOOKUP(D2280,最低賃金!$A$2:$G$49,4,FALSE)),"")</f>
        <v/>
      </c>
      <c r="F2280" s="27" t="str">
        <f>IFERROR(VLOOKUP(D2280,最低賃金!$A$3:$G$49,6,FALSE),"")</f>
        <v/>
      </c>
      <c r="G2280" s="42"/>
      <c r="H2280" s="19"/>
      <c r="I2280" s="81"/>
      <c r="J2280" s="27" t="str" cm="1">
        <f t="array" ref="J2280">IFERROR(_xlfn.IFS(COUNTBLANK(G2280:I2280)=3,"",H2280="","H列に金額を入力してください",G2280=3,H2280,I2280="","I列に労働時間を入力してください",G2280=1,ROUND(H2280/(I2280*24),0),G2280=2,ROUND(H2280/(I2280*24),0)),"")</f>
        <v/>
      </c>
      <c r="K2280" s="80" t="str" cm="1">
        <f t="array" ref="K2280">IFERROR(_xlfn.IFS(D2280="","",J2280&lt;E2280,"×（法定外・要件外となる従業員です）",J2280&lt;=F2280,"〇",J2280&gt;F2280,"ー（要件外となる従業員です）"),"")</f>
        <v/>
      </c>
      <c r="L2280" s="25" t="str" cm="1">
        <f t="array" ref="L2280">IFERROR(_xlfn.IFS(COUNTBLANK(C2280:J2280)=8,"",C2280="","←C列に従業員名を姓名（フルネーム）で入力してください。誤変換にお気を付け下さい。",D2280="","←D列に都道府県を入力してください。",G2280="","←G列に1～3の選択肢を入力してください",H2280="","←H列に金額を入力してください",G2280=3,"",I2280="","←I列に所定労働時間を入力してください"),"")</f>
        <v/>
      </c>
    </row>
    <row r="2281" spans="1:12" ht="16.5" customHeight="1" x14ac:dyDescent="0.4">
      <c r="A2281" s="41" t="str">
        <f t="shared" si="36"/>
        <v/>
      </c>
      <c r="B2281" s="40"/>
      <c r="C2281" s="75"/>
      <c r="D2281" s="42"/>
      <c r="E2281" s="27" t="str" cm="1">
        <f t="array" ref="E2281">IFERROR(_xlfn.IFS(AND($F$4=45566,D2281="徳島"),VLOOKUP(D2281,最低賃金!$A$2:$G$49,2,FALSE),OR($F$4&lt;&gt;45566,D2281&lt;&gt;"徳島"),VLOOKUP(D2281,最低賃金!$A$2:$G$49,4,FALSE)),"")</f>
        <v/>
      </c>
      <c r="F2281" s="27" t="str">
        <f>IFERROR(VLOOKUP(D2281,最低賃金!$A$3:$G$49,6,FALSE),"")</f>
        <v/>
      </c>
      <c r="G2281" s="42"/>
      <c r="H2281" s="19"/>
      <c r="I2281" s="81"/>
      <c r="J2281" s="27" t="str" cm="1">
        <f t="array" ref="J2281">IFERROR(_xlfn.IFS(COUNTBLANK(G2281:I2281)=3,"",H2281="","H列に金額を入力してください",G2281=3,H2281,I2281="","I列に労働時間を入力してください",G2281=1,ROUND(H2281/(I2281*24),0),G2281=2,ROUND(H2281/(I2281*24),0)),"")</f>
        <v/>
      </c>
      <c r="K2281" s="80" t="str" cm="1">
        <f t="array" ref="K2281">IFERROR(_xlfn.IFS(D2281="","",J2281&lt;E2281,"×（法定外・要件外となる従業員です）",J2281&lt;=F2281,"〇",J2281&gt;F2281,"ー（要件外となる従業員です）"),"")</f>
        <v/>
      </c>
      <c r="L2281" s="25" t="str" cm="1">
        <f t="array" ref="L2281">IFERROR(_xlfn.IFS(COUNTBLANK(C2281:J2281)=8,"",C2281="","←C列に従業員名を姓名（フルネーム）で入力してください。誤変換にお気を付け下さい。",D2281="","←D列に都道府県を入力してください。",G2281="","←G列に1～3の選択肢を入力してください",H2281="","←H列に金額を入力してください",G2281=3,"",I2281="","←I列に所定労働時間を入力してください"),"")</f>
        <v/>
      </c>
    </row>
    <row r="2282" spans="1:12" ht="16.5" customHeight="1" x14ac:dyDescent="0.4">
      <c r="A2282" s="41" t="str">
        <f t="shared" si="36"/>
        <v/>
      </c>
      <c r="B2282" s="40"/>
      <c r="C2282" s="75"/>
      <c r="D2282" s="42"/>
      <c r="E2282" s="27" t="str" cm="1">
        <f t="array" ref="E2282">IFERROR(_xlfn.IFS(AND($F$4=45566,D2282="徳島"),VLOOKUP(D2282,最低賃金!$A$2:$G$49,2,FALSE),OR($F$4&lt;&gt;45566,D2282&lt;&gt;"徳島"),VLOOKUP(D2282,最低賃金!$A$2:$G$49,4,FALSE)),"")</f>
        <v/>
      </c>
      <c r="F2282" s="27" t="str">
        <f>IFERROR(VLOOKUP(D2282,最低賃金!$A$3:$G$49,6,FALSE),"")</f>
        <v/>
      </c>
      <c r="G2282" s="42"/>
      <c r="H2282" s="19"/>
      <c r="I2282" s="81"/>
      <c r="J2282" s="27" t="str" cm="1">
        <f t="array" ref="J2282">IFERROR(_xlfn.IFS(COUNTBLANK(G2282:I2282)=3,"",H2282="","H列に金額を入力してください",G2282=3,H2282,I2282="","I列に労働時間を入力してください",G2282=1,ROUND(H2282/(I2282*24),0),G2282=2,ROUND(H2282/(I2282*24),0)),"")</f>
        <v/>
      </c>
      <c r="K2282" s="80" t="str" cm="1">
        <f t="array" ref="K2282">IFERROR(_xlfn.IFS(D2282="","",J2282&lt;E2282,"×（法定外・要件外となる従業員です）",J2282&lt;=F2282,"〇",J2282&gt;F2282,"ー（要件外となる従業員です）"),"")</f>
        <v/>
      </c>
      <c r="L2282" s="25" t="str" cm="1">
        <f t="array" ref="L2282">IFERROR(_xlfn.IFS(COUNTBLANK(C2282:J2282)=8,"",C2282="","←C列に従業員名を姓名（フルネーム）で入力してください。誤変換にお気を付け下さい。",D2282="","←D列に都道府県を入力してください。",G2282="","←G列に1～3の選択肢を入力してください",H2282="","←H列に金額を入力してください",G2282=3,"",I2282="","←I列に所定労働時間を入力してください"),"")</f>
        <v/>
      </c>
    </row>
    <row r="2283" spans="1:12" ht="16.5" customHeight="1" x14ac:dyDescent="0.4">
      <c r="A2283" s="41" t="str">
        <f t="shared" si="36"/>
        <v/>
      </c>
      <c r="B2283" s="40"/>
      <c r="C2283" s="75"/>
      <c r="D2283" s="42"/>
      <c r="E2283" s="27" t="str" cm="1">
        <f t="array" ref="E2283">IFERROR(_xlfn.IFS(AND($F$4=45566,D2283="徳島"),VLOOKUP(D2283,最低賃金!$A$2:$G$49,2,FALSE),OR($F$4&lt;&gt;45566,D2283&lt;&gt;"徳島"),VLOOKUP(D2283,最低賃金!$A$2:$G$49,4,FALSE)),"")</f>
        <v/>
      </c>
      <c r="F2283" s="27" t="str">
        <f>IFERROR(VLOOKUP(D2283,最低賃金!$A$3:$G$49,6,FALSE),"")</f>
        <v/>
      </c>
      <c r="G2283" s="42"/>
      <c r="H2283" s="19"/>
      <c r="I2283" s="81"/>
      <c r="J2283" s="27" t="str" cm="1">
        <f t="array" ref="J2283">IFERROR(_xlfn.IFS(COUNTBLANK(G2283:I2283)=3,"",H2283="","H列に金額を入力してください",G2283=3,H2283,I2283="","I列に労働時間を入力してください",G2283=1,ROUND(H2283/(I2283*24),0),G2283=2,ROUND(H2283/(I2283*24),0)),"")</f>
        <v/>
      </c>
      <c r="K2283" s="80" t="str" cm="1">
        <f t="array" ref="K2283">IFERROR(_xlfn.IFS(D2283="","",J2283&lt;E2283,"×（法定外・要件外となる従業員です）",J2283&lt;=F2283,"〇",J2283&gt;F2283,"ー（要件外となる従業員です）"),"")</f>
        <v/>
      </c>
      <c r="L2283" s="25" t="str" cm="1">
        <f t="array" ref="L2283">IFERROR(_xlfn.IFS(COUNTBLANK(C2283:J2283)=8,"",C2283="","←C列に従業員名を姓名（フルネーム）で入力してください。誤変換にお気を付け下さい。",D2283="","←D列に都道府県を入力してください。",G2283="","←G列に1～3の選択肢を入力してください",H2283="","←H列に金額を入力してください",G2283=3,"",I2283="","←I列に所定労働時間を入力してください"),"")</f>
        <v/>
      </c>
    </row>
    <row r="2284" spans="1:12" ht="16.5" customHeight="1" x14ac:dyDescent="0.4">
      <c r="A2284" s="41" t="str">
        <f t="shared" si="36"/>
        <v/>
      </c>
      <c r="B2284" s="40"/>
      <c r="C2284" s="75"/>
      <c r="D2284" s="42"/>
      <c r="E2284" s="27" t="str" cm="1">
        <f t="array" ref="E2284">IFERROR(_xlfn.IFS(AND($F$4=45566,D2284="徳島"),VLOOKUP(D2284,最低賃金!$A$2:$G$49,2,FALSE),OR($F$4&lt;&gt;45566,D2284&lt;&gt;"徳島"),VLOOKUP(D2284,最低賃金!$A$2:$G$49,4,FALSE)),"")</f>
        <v/>
      </c>
      <c r="F2284" s="27" t="str">
        <f>IFERROR(VLOOKUP(D2284,最低賃金!$A$3:$G$49,6,FALSE),"")</f>
        <v/>
      </c>
      <c r="G2284" s="42"/>
      <c r="H2284" s="19"/>
      <c r="I2284" s="81"/>
      <c r="J2284" s="27" t="str" cm="1">
        <f t="array" ref="J2284">IFERROR(_xlfn.IFS(COUNTBLANK(G2284:I2284)=3,"",H2284="","H列に金額を入力してください",G2284=3,H2284,I2284="","I列に労働時間を入力してください",G2284=1,ROUND(H2284/(I2284*24),0),G2284=2,ROUND(H2284/(I2284*24),0)),"")</f>
        <v/>
      </c>
      <c r="K2284" s="80" t="str" cm="1">
        <f t="array" ref="K2284">IFERROR(_xlfn.IFS(D2284="","",J2284&lt;E2284,"×（法定外・要件外となる従業員です）",J2284&lt;=F2284,"〇",J2284&gt;F2284,"ー（要件外となる従業員です）"),"")</f>
        <v/>
      </c>
      <c r="L2284" s="25" t="str" cm="1">
        <f t="array" ref="L2284">IFERROR(_xlfn.IFS(COUNTBLANK(C2284:J2284)=8,"",C2284="","←C列に従業員名を姓名（フルネーム）で入力してください。誤変換にお気を付け下さい。",D2284="","←D列に都道府県を入力してください。",G2284="","←G列に1～3の選択肢を入力してください",H2284="","←H列に金額を入力してください",G2284=3,"",I2284="","←I列に所定労働時間を入力してください"),"")</f>
        <v/>
      </c>
    </row>
    <row r="2285" spans="1:12" ht="16.5" customHeight="1" x14ac:dyDescent="0.4">
      <c r="A2285" s="41" t="str">
        <f t="shared" si="36"/>
        <v/>
      </c>
      <c r="B2285" s="40"/>
      <c r="C2285" s="75"/>
      <c r="D2285" s="42"/>
      <c r="E2285" s="27" t="str" cm="1">
        <f t="array" ref="E2285">IFERROR(_xlfn.IFS(AND($F$4=45566,D2285="徳島"),VLOOKUP(D2285,最低賃金!$A$2:$G$49,2,FALSE),OR($F$4&lt;&gt;45566,D2285&lt;&gt;"徳島"),VLOOKUP(D2285,最低賃金!$A$2:$G$49,4,FALSE)),"")</f>
        <v/>
      </c>
      <c r="F2285" s="27" t="str">
        <f>IFERROR(VLOOKUP(D2285,最低賃金!$A$3:$G$49,6,FALSE),"")</f>
        <v/>
      </c>
      <c r="G2285" s="42"/>
      <c r="H2285" s="19"/>
      <c r="I2285" s="81"/>
      <c r="J2285" s="27" t="str" cm="1">
        <f t="array" ref="J2285">IFERROR(_xlfn.IFS(COUNTBLANK(G2285:I2285)=3,"",H2285="","H列に金額を入力してください",G2285=3,H2285,I2285="","I列に労働時間を入力してください",G2285=1,ROUND(H2285/(I2285*24),0),G2285=2,ROUND(H2285/(I2285*24),0)),"")</f>
        <v/>
      </c>
      <c r="K2285" s="80" t="str" cm="1">
        <f t="array" ref="K2285">IFERROR(_xlfn.IFS(D2285="","",J2285&lt;E2285,"×（法定外・要件外となる従業員です）",J2285&lt;=F2285,"〇",J2285&gt;F2285,"ー（要件外となる従業員です）"),"")</f>
        <v/>
      </c>
      <c r="L2285" s="25" t="str" cm="1">
        <f t="array" ref="L2285">IFERROR(_xlfn.IFS(COUNTBLANK(C2285:J2285)=8,"",C2285="","←C列に従業員名を姓名（フルネーム）で入力してください。誤変換にお気を付け下さい。",D2285="","←D列に都道府県を入力してください。",G2285="","←G列に1～3の選択肢を入力してください",H2285="","←H列に金額を入力してください",G2285=3,"",I2285="","←I列に所定労働時間を入力してください"),"")</f>
        <v/>
      </c>
    </row>
    <row r="2286" spans="1:12" ht="16.5" customHeight="1" x14ac:dyDescent="0.4">
      <c r="A2286" s="41" t="str">
        <f t="shared" si="36"/>
        <v/>
      </c>
      <c r="B2286" s="40"/>
      <c r="C2286" s="75"/>
      <c r="D2286" s="42"/>
      <c r="E2286" s="27" t="str" cm="1">
        <f t="array" ref="E2286">IFERROR(_xlfn.IFS(AND($F$4=45566,D2286="徳島"),VLOOKUP(D2286,最低賃金!$A$2:$G$49,2,FALSE),OR($F$4&lt;&gt;45566,D2286&lt;&gt;"徳島"),VLOOKUP(D2286,最低賃金!$A$2:$G$49,4,FALSE)),"")</f>
        <v/>
      </c>
      <c r="F2286" s="27" t="str">
        <f>IFERROR(VLOOKUP(D2286,最低賃金!$A$3:$G$49,6,FALSE),"")</f>
        <v/>
      </c>
      <c r="G2286" s="42"/>
      <c r="H2286" s="19"/>
      <c r="I2286" s="81"/>
      <c r="J2286" s="27" t="str" cm="1">
        <f t="array" ref="J2286">IFERROR(_xlfn.IFS(COUNTBLANK(G2286:I2286)=3,"",H2286="","H列に金額を入力してください",G2286=3,H2286,I2286="","I列に労働時間を入力してください",G2286=1,ROUND(H2286/(I2286*24),0),G2286=2,ROUND(H2286/(I2286*24),0)),"")</f>
        <v/>
      </c>
      <c r="K2286" s="80" t="str" cm="1">
        <f t="array" ref="K2286">IFERROR(_xlfn.IFS(D2286="","",J2286&lt;E2286,"×（法定外・要件外となる従業員です）",J2286&lt;=F2286,"〇",J2286&gt;F2286,"ー（要件外となる従業員です）"),"")</f>
        <v/>
      </c>
      <c r="L2286" s="25" t="str" cm="1">
        <f t="array" ref="L2286">IFERROR(_xlfn.IFS(COUNTBLANK(C2286:J2286)=8,"",C2286="","←C列に従業員名を姓名（フルネーム）で入力してください。誤変換にお気を付け下さい。",D2286="","←D列に都道府県を入力してください。",G2286="","←G列に1～3の選択肢を入力してください",H2286="","←H列に金額を入力してください",G2286=3,"",I2286="","←I列に所定労働時間を入力してください"),"")</f>
        <v/>
      </c>
    </row>
    <row r="2287" spans="1:12" ht="16.5" customHeight="1" x14ac:dyDescent="0.4">
      <c r="A2287" s="41" t="str">
        <f t="shared" si="36"/>
        <v/>
      </c>
      <c r="B2287" s="40"/>
      <c r="C2287" s="75"/>
      <c r="D2287" s="42"/>
      <c r="E2287" s="27" t="str" cm="1">
        <f t="array" ref="E2287">IFERROR(_xlfn.IFS(AND($F$4=45566,D2287="徳島"),VLOOKUP(D2287,最低賃金!$A$2:$G$49,2,FALSE),OR($F$4&lt;&gt;45566,D2287&lt;&gt;"徳島"),VLOOKUP(D2287,最低賃金!$A$2:$G$49,4,FALSE)),"")</f>
        <v/>
      </c>
      <c r="F2287" s="27" t="str">
        <f>IFERROR(VLOOKUP(D2287,最低賃金!$A$3:$G$49,6,FALSE),"")</f>
        <v/>
      </c>
      <c r="G2287" s="42"/>
      <c r="H2287" s="19"/>
      <c r="I2287" s="81"/>
      <c r="J2287" s="27" t="str" cm="1">
        <f t="array" ref="J2287">IFERROR(_xlfn.IFS(COUNTBLANK(G2287:I2287)=3,"",H2287="","H列に金額を入力してください",G2287=3,H2287,I2287="","I列に労働時間を入力してください",G2287=1,ROUND(H2287/(I2287*24),0),G2287=2,ROUND(H2287/(I2287*24),0)),"")</f>
        <v/>
      </c>
      <c r="K2287" s="80" t="str" cm="1">
        <f t="array" ref="K2287">IFERROR(_xlfn.IFS(D2287="","",J2287&lt;E2287,"×（法定外・要件外となる従業員です）",J2287&lt;=F2287,"〇",J2287&gt;F2287,"ー（要件外となる従業員です）"),"")</f>
        <v/>
      </c>
      <c r="L2287" s="25" t="str" cm="1">
        <f t="array" ref="L2287">IFERROR(_xlfn.IFS(COUNTBLANK(C2287:J2287)=8,"",C2287="","←C列に従業員名を姓名（フルネーム）で入力してください。誤変換にお気を付け下さい。",D2287="","←D列に都道府県を入力してください。",G2287="","←G列に1～3の選択肢を入力してください",H2287="","←H列に金額を入力してください",G2287=3,"",I2287="","←I列に所定労働時間を入力してください"),"")</f>
        <v/>
      </c>
    </row>
    <row r="2288" spans="1:12" ht="16.5" customHeight="1" x14ac:dyDescent="0.4">
      <c r="A2288" s="41" t="str">
        <f t="shared" si="36"/>
        <v/>
      </c>
      <c r="B2288" s="40"/>
      <c r="C2288" s="75"/>
      <c r="D2288" s="42"/>
      <c r="E2288" s="27" t="str" cm="1">
        <f t="array" ref="E2288">IFERROR(_xlfn.IFS(AND($F$4=45566,D2288="徳島"),VLOOKUP(D2288,最低賃金!$A$2:$G$49,2,FALSE),OR($F$4&lt;&gt;45566,D2288&lt;&gt;"徳島"),VLOOKUP(D2288,最低賃金!$A$2:$G$49,4,FALSE)),"")</f>
        <v/>
      </c>
      <c r="F2288" s="27" t="str">
        <f>IFERROR(VLOOKUP(D2288,最低賃金!$A$3:$G$49,6,FALSE),"")</f>
        <v/>
      </c>
      <c r="G2288" s="42"/>
      <c r="H2288" s="19"/>
      <c r="I2288" s="81"/>
      <c r="J2288" s="27" t="str" cm="1">
        <f t="array" ref="J2288">IFERROR(_xlfn.IFS(COUNTBLANK(G2288:I2288)=3,"",H2288="","H列に金額を入力してください",G2288=3,H2288,I2288="","I列に労働時間を入力してください",G2288=1,ROUND(H2288/(I2288*24),0),G2288=2,ROUND(H2288/(I2288*24),0)),"")</f>
        <v/>
      </c>
      <c r="K2288" s="80" t="str" cm="1">
        <f t="array" ref="K2288">IFERROR(_xlfn.IFS(D2288="","",J2288&lt;E2288,"×（法定外・要件外となる従業員です）",J2288&lt;=F2288,"〇",J2288&gt;F2288,"ー（要件外となる従業員です）"),"")</f>
        <v/>
      </c>
      <c r="L2288" s="25" t="str" cm="1">
        <f t="array" ref="L2288">IFERROR(_xlfn.IFS(COUNTBLANK(C2288:J2288)=8,"",C2288="","←C列に従業員名を姓名（フルネーム）で入力してください。誤変換にお気を付け下さい。",D2288="","←D列に都道府県を入力してください。",G2288="","←G列に1～3の選択肢を入力してください",H2288="","←H列に金額を入力してください",G2288=3,"",I2288="","←I列に所定労働時間を入力してください"),"")</f>
        <v/>
      </c>
    </row>
    <row r="2289" spans="1:12" ht="16.5" customHeight="1" x14ac:dyDescent="0.4">
      <c r="A2289" s="41" t="str">
        <f t="shared" si="36"/>
        <v/>
      </c>
      <c r="B2289" s="40"/>
      <c r="C2289" s="75"/>
      <c r="D2289" s="42"/>
      <c r="E2289" s="27" t="str" cm="1">
        <f t="array" ref="E2289">IFERROR(_xlfn.IFS(AND($F$4=45566,D2289="徳島"),VLOOKUP(D2289,最低賃金!$A$2:$G$49,2,FALSE),OR($F$4&lt;&gt;45566,D2289&lt;&gt;"徳島"),VLOOKUP(D2289,最低賃金!$A$2:$G$49,4,FALSE)),"")</f>
        <v/>
      </c>
      <c r="F2289" s="27" t="str">
        <f>IFERROR(VLOOKUP(D2289,最低賃金!$A$3:$G$49,6,FALSE),"")</f>
        <v/>
      </c>
      <c r="G2289" s="42"/>
      <c r="H2289" s="19"/>
      <c r="I2289" s="81"/>
      <c r="J2289" s="27" t="str" cm="1">
        <f t="array" ref="J2289">IFERROR(_xlfn.IFS(COUNTBLANK(G2289:I2289)=3,"",H2289="","H列に金額を入力してください",G2289=3,H2289,I2289="","I列に労働時間を入力してください",G2289=1,ROUND(H2289/(I2289*24),0),G2289=2,ROUND(H2289/(I2289*24),0)),"")</f>
        <v/>
      </c>
      <c r="K2289" s="80" t="str" cm="1">
        <f t="array" ref="K2289">IFERROR(_xlfn.IFS(D2289="","",J2289&lt;E2289,"×（法定外・要件外となる従業員です）",J2289&lt;=F2289,"〇",J2289&gt;F2289,"ー（要件外となる従業員です）"),"")</f>
        <v/>
      </c>
      <c r="L2289" s="25" t="str" cm="1">
        <f t="array" ref="L2289">IFERROR(_xlfn.IFS(COUNTBLANK(C2289:J2289)=8,"",C2289="","←C列に従業員名を姓名（フルネーム）で入力してください。誤変換にお気を付け下さい。",D2289="","←D列に都道府県を入力してください。",G2289="","←G列に1～3の選択肢を入力してください",H2289="","←H列に金額を入力してください",G2289=3,"",I2289="","←I列に所定労働時間を入力してください"),"")</f>
        <v/>
      </c>
    </row>
    <row r="2290" spans="1:12" ht="16.5" customHeight="1" x14ac:dyDescent="0.4">
      <c r="A2290" s="41" t="str">
        <f t="shared" si="36"/>
        <v/>
      </c>
      <c r="B2290" s="40"/>
      <c r="C2290" s="75"/>
      <c r="D2290" s="42"/>
      <c r="E2290" s="27" t="str" cm="1">
        <f t="array" ref="E2290">IFERROR(_xlfn.IFS(AND($F$4=45566,D2290="徳島"),VLOOKUP(D2290,最低賃金!$A$2:$G$49,2,FALSE),OR($F$4&lt;&gt;45566,D2290&lt;&gt;"徳島"),VLOOKUP(D2290,最低賃金!$A$2:$G$49,4,FALSE)),"")</f>
        <v/>
      </c>
      <c r="F2290" s="27" t="str">
        <f>IFERROR(VLOOKUP(D2290,最低賃金!$A$3:$G$49,6,FALSE),"")</f>
        <v/>
      </c>
      <c r="G2290" s="42"/>
      <c r="H2290" s="19"/>
      <c r="I2290" s="81"/>
      <c r="J2290" s="27" t="str" cm="1">
        <f t="array" ref="J2290">IFERROR(_xlfn.IFS(COUNTBLANK(G2290:I2290)=3,"",H2290="","H列に金額を入力してください",G2290=3,H2290,I2290="","I列に労働時間を入力してください",G2290=1,ROUND(H2290/(I2290*24),0),G2290=2,ROUND(H2290/(I2290*24),0)),"")</f>
        <v/>
      </c>
      <c r="K2290" s="80" t="str" cm="1">
        <f t="array" ref="K2290">IFERROR(_xlfn.IFS(D2290="","",J2290&lt;E2290,"×（法定外・要件外となる従業員です）",J2290&lt;=F2290,"〇",J2290&gt;F2290,"ー（要件外となる従業員です）"),"")</f>
        <v/>
      </c>
      <c r="L2290" s="25" t="str" cm="1">
        <f t="array" ref="L2290">IFERROR(_xlfn.IFS(COUNTBLANK(C2290:J2290)=8,"",C2290="","←C列に従業員名を姓名（フルネーム）で入力してください。誤変換にお気を付け下さい。",D2290="","←D列に都道府県を入力してください。",G2290="","←G列に1～3の選択肢を入力してください",H2290="","←H列に金額を入力してください",G2290=3,"",I2290="","←I列に所定労働時間を入力してください"),"")</f>
        <v/>
      </c>
    </row>
    <row r="2291" spans="1:12" ht="16.5" customHeight="1" x14ac:dyDescent="0.4">
      <c r="A2291" s="41" t="str">
        <f t="shared" si="36"/>
        <v/>
      </c>
      <c r="B2291" s="40"/>
      <c r="C2291" s="75"/>
      <c r="D2291" s="42"/>
      <c r="E2291" s="27" t="str" cm="1">
        <f t="array" ref="E2291">IFERROR(_xlfn.IFS(AND($F$4=45566,D2291="徳島"),VLOOKUP(D2291,最低賃金!$A$2:$G$49,2,FALSE),OR($F$4&lt;&gt;45566,D2291&lt;&gt;"徳島"),VLOOKUP(D2291,最低賃金!$A$2:$G$49,4,FALSE)),"")</f>
        <v/>
      </c>
      <c r="F2291" s="27" t="str">
        <f>IFERROR(VLOOKUP(D2291,最低賃金!$A$3:$G$49,6,FALSE),"")</f>
        <v/>
      </c>
      <c r="G2291" s="42"/>
      <c r="H2291" s="19"/>
      <c r="I2291" s="81"/>
      <c r="J2291" s="27" t="str" cm="1">
        <f t="array" ref="J2291">IFERROR(_xlfn.IFS(COUNTBLANK(G2291:I2291)=3,"",H2291="","H列に金額を入力してください",G2291=3,H2291,I2291="","I列に労働時間を入力してください",G2291=1,ROUND(H2291/(I2291*24),0),G2291=2,ROUND(H2291/(I2291*24),0)),"")</f>
        <v/>
      </c>
      <c r="K2291" s="80" t="str" cm="1">
        <f t="array" ref="K2291">IFERROR(_xlfn.IFS(D2291="","",J2291&lt;E2291,"×（法定外・要件外となる従業員です）",J2291&lt;=F2291,"〇",J2291&gt;F2291,"ー（要件外となる従業員です）"),"")</f>
        <v/>
      </c>
      <c r="L2291" s="25" t="str" cm="1">
        <f t="array" ref="L2291">IFERROR(_xlfn.IFS(COUNTBLANK(C2291:J2291)=8,"",C2291="","←C列に従業員名を姓名（フルネーム）で入力してください。誤変換にお気を付け下さい。",D2291="","←D列に都道府県を入力してください。",G2291="","←G列に1～3の選択肢を入力してください",H2291="","←H列に金額を入力してください",G2291=3,"",I2291="","←I列に所定労働時間を入力してください"),"")</f>
        <v/>
      </c>
    </row>
    <row r="2292" spans="1:12" ht="16.5" customHeight="1" x14ac:dyDescent="0.4">
      <c r="A2292" s="41" t="str">
        <f t="shared" si="36"/>
        <v/>
      </c>
      <c r="B2292" s="40"/>
      <c r="C2292" s="75"/>
      <c r="D2292" s="42"/>
      <c r="E2292" s="27" t="str" cm="1">
        <f t="array" ref="E2292">IFERROR(_xlfn.IFS(AND($F$4=45566,D2292="徳島"),VLOOKUP(D2292,最低賃金!$A$2:$G$49,2,FALSE),OR($F$4&lt;&gt;45566,D2292&lt;&gt;"徳島"),VLOOKUP(D2292,最低賃金!$A$2:$G$49,4,FALSE)),"")</f>
        <v/>
      </c>
      <c r="F2292" s="27" t="str">
        <f>IFERROR(VLOOKUP(D2292,最低賃金!$A$3:$G$49,6,FALSE),"")</f>
        <v/>
      </c>
      <c r="G2292" s="42"/>
      <c r="H2292" s="19"/>
      <c r="I2292" s="81"/>
      <c r="J2292" s="27" t="str" cm="1">
        <f t="array" ref="J2292">IFERROR(_xlfn.IFS(COUNTBLANK(G2292:I2292)=3,"",H2292="","H列に金額を入力してください",G2292=3,H2292,I2292="","I列に労働時間を入力してください",G2292=1,ROUND(H2292/(I2292*24),0),G2292=2,ROUND(H2292/(I2292*24),0)),"")</f>
        <v/>
      </c>
      <c r="K2292" s="80" t="str" cm="1">
        <f t="array" ref="K2292">IFERROR(_xlfn.IFS(D2292="","",J2292&lt;E2292,"×（法定外・要件外となる従業員です）",J2292&lt;=F2292,"〇",J2292&gt;F2292,"ー（要件外となる従業員です）"),"")</f>
        <v/>
      </c>
      <c r="L2292" s="25" t="str" cm="1">
        <f t="array" ref="L2292">IFERROR(_xlfn.IFS(COUNTBLANK(C2292:J2292)=8,"",C2292="","←C列に従業員名を姓名（フルネーム）で入力してください。誤変換にお気を付け下さい。",D2292="","←D列に都道府県を入力してください。",G2292="","←G列に1～3の選択肢を入力してください",H2292="","←H列に金額を入力してください",G2292=3,"",I2292="","←I列に所定労働時間を入力してください"),"")</f>
        <v/>
      </c>
    </row>
    <row r="2293" spans="1:12" ht="16.5" customHeight="1" x14ac:dyDescent="0.4">
      <c r="A2293" s="41" t="str">
        <f t="shared" si="36"/>
        <v/>
      </c>
      <c r="B2293" s="40"/>
      <c r="C2293" s="75"/>
      <c r="D2293" s="42"/>
      <c r="E2293" s="27" t="str" cm="1">
        <f t="array" ref="E2293">IFERROR(_xlfn.IFS(AND($F$4=45566,D2293="徳島"),VLOOKUP(D2293,最低賃金!$A$2:$G$49,2,FALSE),OR($F$4&lt;&gt;45566,D2293&lt;&gt;"徳島"),VLOOKUP(D2293,最低賃金!$A$2:$G$49,4,FALSE)),"")</f>
        <v/>
      </c>
      <c r="F2293" s="27" t="str">
        <f>IFERROR(VLOOKUP(D2293,最低賃金!$A$3:$G$49,6,FALSE),"")</f>
        <v/>
      </c>
      <c r="G2293" s="42"/>
      <c r="H2293" s="19"/>
      <c r="I2293" s="81"/>
      <c r="J2293" s="27" t="str" cm="1">
        <f t="array" ref="J2293">IFERROR(_xlfn.IFS(COUNTBLANK(G2293:I2293)=3,"",H2293="","H列に金額を入力してください",G2293=3,H2293,I2293="","I列に労働時間を入力してください",G2293=1,ROUND(H2293/(I2293*24),0),G2293=2,ROUND(H2293/(I2293*24),0)),"")</f>
        <v/>
      </c>
      <c r="K2293" s="80" t="str" cm="1">
        <f t="array" ref="K2293">IFERROR(_xlfn.IFS(D2293="","",J2293&lt;E2293,"×（法定外・要件外となる従業員です）",J2293&lt;=F2293,"〇",J2293&gt;F2293,"ー（要件外となる従業員です）"),"")</f>
        <v/>
      </c>
      <c r="L2293" s="25" t="str" cm="1">
        <f t="array" ref="L2293">IFERROR(_xlfn.IFS(COUNTBLANK(C2293:J2293)=8,"",C2293="","←C列に従業員名を姓名（フルネーム）で入力してください。誤変換にお気を付け下さい。",D2293="","←D列に都道府県を入力してください。",G2293="","←G列に1～3の選択肢を入力してください",H2293="","←H列に金額を入力してください",G2293=3,"",I2293="","←I列に所定労働時間を入力してください"),"")</f>
        <v/>
      </c>
    </row>
    <row r="2294" spans="1:12" ht="16.5" customHeight="1" x14ac:dyDescent="0.4">
      <c r="A2294" s="41" t="str">
        <f t="shared" si="36"/>
        <v/>
      </c>
      <c r="B2294" s="40"/>
      <c r="C2294" s="75"/>
      <c r="D2294" s="42"/>
      <c r="E2294" s="27" t="str" cm="1">
        <f t="array" ref="E2294">IFERROR(_xlfn.IFS(AND($F$4=45566,D2294="徳島"),VLOOKUP(D2294,最低賃金!$A$2:$G$49,2,FALSE),OR($F$4&lt;&gt;45566,D2294&lt;&gt;"徳島"),VLOOKUP(D2294,最低賃金!$A$2:$G$49,4,FALSE)),"")</f>
        <v/>
      </c>
      <c r="F2294" s="27" t="str">
        <f>IFERROR(VLOOKUP(D2294,最低賃金!$A$3:$G$49,6,FALSE),"")</f>
        <v/>
      </c>
      <c r="G2294" s="42"/>
      <c r="H2294" s="19"/>
      <c r="I2294" s="81"/>
      <c r="J2294" s="27" t="str" cm="1">
        <f t="array" ref="J2294">IFERROR(_xlfn.IFS(COUNTBLANK(G2294:I2294)=3,"",H2294="","H列に金額を入力してください",G2294=3,H2294,I2294="","I列に労働時間を入力してください",G2294=1,ROUND(H2294/(I2294*24),0),G2294=2,ROUND(H2294/(I2294*24),0)),"")</f>
        <v/>
      </c>
      <c r="K2294" s="80" t="str" cm="1">
        <f t="array" ref="K2294">IFERROR(_xlfn.IFS(D2294="","",J2294&lt;E2294,"×（法定外・要件外となる従業員です）",J2294&lt;=F2294,"〇",J2294&gt;F2294,"ー（要件外となる従業員です）"),"")</f>
        <v/>
      </c>
      <c r="L2294" s="25" t="str" cm="1">
        <f t="array" ref="L2294">IFERROR(_xlfn.IFS(COUNTBLANK(C2294:J2294)=8,"",C2294="","←C列に従業員名を姓名（フルネーム）で入力してください。誤変換にお気を付け下さい。",D2294="","←D列に都道府県を入力してください。",G2294="","←G列に1～3の選択肢を入力してください",H2294="","←H列に金額を入力してください",G2294=3,"",I2294="","←I列に所定労働時間を入力してください"),"")</f>
        <v/>
      </c>
    </row>
    <row r="2295" spans="1:12" ht="16.5" customHeight="1" x14ac:dyDescent="0.4">
      <c r="A2295" s="41" t="str">
        <f t="shared" si="36"/>
        <v/>
      </c>
      <c r="B2295" s="40"/>
      <c r="C2295" s="75"/>
      <c r="D2295" s="42"/>
      <c r="E2295" s="27" t="str" cm="1">
        <f t="array" ref="E2295">IFERROR(_xlfn.IFS(AND($F$4=45566,D2295="徳島"),VLOOKUP(D2295,最低賃金!$A$2:$G$49,2,FALSE),OR($F$4&lt;&gt;45566,D2295&lt;&gt;"徳島"),VLOOKUP(D2295,最低賃金!$A$2:$G$49,4,FALSE)),"")</f>
        <v/>
      </c>
      <c r="F2295" s="27" t="str">
        <f>IFERROR(VLOOKUP(D2295,最低賃金!$A$3:$G$49,6,FALSE),"")</f>
        <v/>
      </c>
      <c r="G2295" s="42"/>
      <c r="H2295" s="19"/>
      <c r="I2295" s="81"/>
      <c r="J2295" s="27" t="str" cm="1">
        <f t="array" ref="J2295">IFERROR(_xlfn.IFS(COUNTBLANK(G2295:I2295)=3,"",H2295="","H列に金額を入力してください",G2295=3,H2295,I2295="","I列に労働時間を入力してください",G2295=1,ROUND(H2295/(I2295*24),0),G2295=2,ROUND(H2295/(I2295*24),0)),"")</f>
        <v/>
      </c>
      <c r="K2295" s="80" t="str" cm="1">
        <f t="array" ref="K2295">IFERROR(_xlfn.IFS(D2295="","",J2295&lt;E2295,"×（法定外・要件外となる従業員です）",J2295&lt;=F2295,"〇",J2295&gt;F2295,"ー（要件外となる従業員です）"),"")</f>
        <v/>
      </c>
      <c r="L2295" s="25" t="str" cm="1">
        <f t="array" ref="L2295">IFERROR(_xlfn.IFS(COUNTBLANK(C2295:J2295)=8,"",C2295="","←C列に従業員名を姓名（フルネーム）で入力してください。誤変換にお気を付け下さい。",D2295="","←D列に都道府県を入力してください。",G2295="","←G列に1～3の選択肢を入力してください",H2295="","←H列に金額を入力してください",G2295=3,"",I2295="","←I列に所定労働時間を入力してください"),"")</f>
        <v/>
      </c>
    </row>
    <row r="2296" spans="1:12" ht="16.5" customHeight="1" x14ac:dyDescent="0.4">
      <c r="A2296" s="41" t="str">
        <f t="shared" si="36"/>
        <v/>
      </c>
      <c r="B2296" s="40"/>
      <c r="C2296" s="75"/>
      <c r="D2296" s="42"/>
      <c r="E2296" s="27" t="str" cm="1">
        <f t="array" ref="E2296">IFERROR(_xlfn.IFS(AND($F$4=45566,D2296="徳島"),VLOOKUP(D2296,最低賃金!$A$2:$G$49,2,FALSE),OR($F$4&lt;&gt;45566,D2296&lt;&gt;"徳島"),VLOOKUP(D2296,最低賃金!$A$2:$G$49,4,FALSE)),"")</f>
        <v/>
      </c>
      <c r="F2296" s="27" t="str">
        <f>IFERROR(VLOOKUP(D2296,最低賃金!$A$3:$G$49,6,FALSE),"")</f>
        <v/>
      </c>
      <c r="G2296" s="42"/>
      <c r="H2296" s="19"/>
      <c r="I2296" s="81"/>
      <c r="J2296" s="27" t="str" cm="1">
        <f t="array" ref="J2296">IFERROR(_xlfn.IFS(COUNTBLANK(G2296:I2296)=3,"",H2296="","H列に金額を入力してください",G2296=3,H2296,I2296="","I列に労働時間を入力してください",G2296=1,ROUND(H2296/(I2296*24),0),G2296=2,ROUND(H2296/(I2296*24),0)),"")</f>
        <v/>
      </c>
      <c r="K2296" s="80" t="str" cm="1">
        <f t="array" ref="K2296">IFERROR(_xlfn.IFS(D2296="","",J2296&lt;E2296,"×（法定外・要件外となる従業員です）",J2296&lt;=F2296,"〇",J2296&gt;F2296,"ー（要件外となる従業員です）"),"")</f>
        <v/>
      </c>
      <c r="L2296" s="25" t="str" cm="1">
        <f t="array" ref="L2296">IFERROR(_xlfn.IFS(COUNTBLANK(C2296:J2296)=8,"",C2296="","←C列に従業員名を姓名（フルネーム）で入力してください。誤変換にお気を付け下さい。",D2296="","←D列に都道府県を入力してください。",G2296="","←G列に1～3の選択肢を入力してください",H2296="","←H列に金額を入力してください",G2296=3,"",I2296="","←I列に所定労働時間を入力してください"),"")</f>
        <v/>
      </c>
    </row>
    <row r="2297" spans="1:12" ht="16.5" customHeight="1" x14ac:dyDescent="0.4">
      <c r="A2297" s="41" t="str">
        <f t="shared" si="36"/>
        <v/>
      </c>
      <c r="B2297" s="40"/>
      <c r="C2297" s="75"/>
      <c r="D2297" s="42"/>
      <c r="E2297" s="27" t="str" cm="1">
        <f t="array" ref="E2297">IFERROR(_xlfn.IFS(AND($F$4=45566,D2297="徳島"),VLOOKUP(D2297,最低賃金!$A$2:$G$49,2,FALSE),OR($F$4&lt;&gt;45566,D2297&lt;&gt;"徳島"),VLOOKUP(D2297,最低賃金!$A$2:$G$49,4,FALSE)),"")</f>
        <v/>
      </c>
      <c r="F2297" s="27" t="str">
        <f>IFERROR(VLOOKUP(D2297,最低賃金!$A$3:$G$49,6,FALSE),"")</f>
        <v/>
      </c>
      <c r="G2297" s="42"/>
      <c r="H2297" s="19"/>
      <c r="I2297" s="81"/>
      <c r="J2297" s="27" t="str" cm="1">
        <f t="array" ref="J2297">IFERROR(_xlfn.IFS(COUNTBLANK(G2297:I2297)=3,"",H2297="","H列に金額を入力してください",G2297=3,H2297,I2297="","I列に労働時間を入力してください",G2297=1,ROUND(H2297/(I2297*24),0),G2297=2,ROUND(H2297/(I2297*24),0)),"")</f>
        <v/>
      </c>
      <c r="K2297" s="80" t="str" cm="1">
        <f t="array" ref="K2297">IFERROR(_xlfn.IFS(D2297="","",J2297&lt;E2297,"×（法定外・要件外となる従業員です）",J2297&lt;=F2297,"〇",J2297&gt;F2297,"ー（要件外となる従業員です）"),"")</f>
        <v/>
      </c>
      <c r="L2297" s="25" t="str" cm="1">
        <f t="array" ref="L2297">IFERROR(_xlfn.IFS(COUNTBLANK(C2297:J2297)=8,"",C2297="","←C列に従業員名を姓名（フルネーム）で入力してください。誤変換にお気を付け下さい。",D2297="","←D列に都道府県を入力してください。",G2297="","←G列に1～3の選択肢を入力してください",H2297="","←H列に金額を入力してください",G2297=3,"",I2297="","←I列に所定労働時間を入力してください"),"")</f>
        <v/>
      </c>
    </row>
    <row r="2298" spans="1:12" ht="16.5" customHeight="1" x14ac:dyDescent="0.4">
      <c r="A2298" s="41" t="str">
        <f t="shared" si="36"/>
        <v/>
      </c>
      <c r="B2298" s="40"/>
      <c r="C2298" s="75"/>
      <c r="D2298" s="42"/>
      <c r="E2298" s="27" t="str" cm="1">
        <f t="array" ref="E2298">IFERROR(_xlfn.IFS(AND($F$4=45566,D2298="徳島"),VLOOKUP(D2298,最低賃金!$A$2:$G$49,2,FALSE),OR($F$4&lt;&gt;45566,D2298&lt;&gt;"徳島"),VLOOKUP(D2298,最低賃金!$A$2:$G$49,4,FALSE)),"")</f>
        <v/>
      </c>
      <c r="F2298" s="27" t="str">
        <f>IFERROR(VLOOKUP(D2298,最低賃金!$A$3:$G$49,6,FALSE),"")</f>
        <v/>
      </c>
      <c r="G2298" s="42"/>
      <c r="H2298" s="19"/>
      <c r="I2298" s="81"/>
      <c r="J2298" s="27" t="str" cm="1">
        <f t="array" ref="J2298">IFERROR(_xlfn.IFS(COUNTBLANK(G2298:I2298)=3,"",H2298="","H列に金額を入力してください",G2298=3,H2298,I2298="","I列に労働時間を入力してください",G2298=1,ROUND(H2298/(I2298*24),0),G2298=2,ROUND(H2298/(I2298*24),0)),"")</f>
        <v/>
      </c>
      <c r="K2298" s="80" t="str" cm="1">
        <f t="array" ref="K2298">IFERROR(_xlfn.IFS(D2298="","",J2298&lt;E2298,"×（法定外・要件外となる従業員です）",J2298&lt;=F2298,"〇",J2298&gt;F2298,"ー（要件外となる従業員です）"),"")</f>
        <v/>
      </c>
      <c r="L2298" s="25" t="str" cm="1">
        <f t="array" ref="L2298">IFERROR(_xlfn.IFS(COUNTBLANK(C2298:J2298)=8,"",C2298="","←C列に従業員名を姓名（フルネーム）で入力してください。誤変換にお気を付け下さい。",D2298="","←D列に都道府県を入力してください。",G2298="","←G列に1～3の選択肢を入力してください",H2298="","←H列に金額を入力してください",G2298=3,"",I2298="","←I列に所定労働時間を入力してください"),"")</f>
        <v/>
      </c>
    </row>
    <row r="2299" spans="1:12" ht="16.5" customHeight="1" x14ac:dyDescent="0.4">
      <c r="A2299" s="41" t="str">
        <f t="shared" si="36"/>
        <v/>
      </c>
      <c r="B2299" s="40"/>
      <c r="C2299" s="75"/>
      <c r="D2299" s="42"/>
      <c r="E2299" s="27" t="str" cm="1">
        <f t="array" ref="E2299">IFERROR(_xlfn.IFS(AND($F$4=45566,D2299="徳島"),VLOOKUP(D2299,最低賃金!$A$2:$G$49,2,FALSE),OR($F$4&lt;&gt;45566,D2299&lt;&gt;"徳島"),VLOOKUP(D2299,最低賃金!$A$2:$G$49,4,FALSE)),"")</f>
        <v/>
      </c>
      <c r="F2299" s="27" t="str">
        <f>IFERROR(VLOOKUP(D2299,最低賃金!$A$3:$G$49,6,FALSE),"")</f>
        <v/>
      </c>
      <c r="G2299" s="42"/>
      <c r="H2299" s="19"/>
      <c r="I2299" s="81"/>
      <c r="J2299" s="27" t="str" cm="1">
        <f t="array" ref="J2299">IFERROR(_xlfn.IFS(COUNTBLANK(G2299:I2299)=3,"",H2299="","H列に金額を入力してください",G2299=3,H2299,I2299="","I列に労働時間を入力してください",G2299=1,ROUND(H2299/(I2299*24),0),G2299=2,ROUND(H2299/(I2299*24),0)),"")</f>
        <v/>
      </c>
      <c r="K2299" s="80" t="str" cm="1">
        <f t="array" ref="K2299">IFERROR(_xlfn.IFS(D2299="","",J2299&lt;E2299,"×（法定外・要件外となる従業員です）",J2299&lt;=F2299,"〇",J2299&gt;F2299,"ー（要件外となる従業員です）"),"")</f>
        <v/>
      </c>
      <c r="L2299" s="25" t="str" cm="1">
        <f t="array" ref="L2299">IFERROR(_xlfn.IFS(COUNTBLANK(C2299:J2299)=8,"",C2299="","←C列に従業員名を姓名（フルネーム）で入力してください。誤変換にお気を付け下さい。",D2299="","←D列に都道府県を入力してください。",G2299="","←G列に1～3の選択肢を入力してください",H2299="","←H列に金額を入力してください",G2299=3,"",I2299="","←I列に所定労働時間を入力してください"),"")</f>
        <v/>
      </c>
    </row>
    <row r="2300" spans="1:12" ht="16.5" customHeight="1" x14ac:dyDescent="0.4">
      <c r="A2300" s="41" t="str">
        <f t="shared" si="36"/>
        <v/>
      </c>
      <c r="B2300" s="40"/>
      <c r="C2300" s="75"/>
      <c r="D2300" s="42"/>
      <c r="E2300" s="27" t="str" cm="1">
        <f t="array" ref="E2300">IFERROR(_xlfn.IFS(AND($F$4=45566,D2300="徳島"),VLOOKUP(D2300,最低賃金!$A$2:$G$49,2,FALSE),OR($F$4&lt;&gt;45566,D2300&lt;&gt;"徳島"),VLOOKUP(D2300,最低賃金!$A$2:$G$49,4,FALSE)),"")</f>
        <v/>
      </c>
      <c r="F2300" s="27" t="str">
        <f>IFERROR(VLOOKUP(D2300,最低賃金!$A$3:$G$49,6,FALSE),"")</f>
        <v/>
      </c>
      <c r="G2300" s="42"/>
      <c r="H2300" s="19"/>
      <c r="I2300" s="81"/>
      <c r="J2300" s="27" t="str" cm="1">
        <f t="array" ref="J2300">IFERROR(_xlfn.IFS(COUNTBLANK(G2300:I2300)=3,"",H2300="","H列に金額を入力してください",G2300=3,H2300,I2300="","I列に労働時間を入力してください",G2300=1,ROUND(H2300/(I2300*24),0),G2300=2,ROUND(H2300/(I2300*24),0)),"")</f>
        <v/>
      </c>
      <c r="K2300" s="80" t="str" cm="1">
        <f t="array" ref="K2300">IFERROR(_xlfn.IFS(D2300="","",J2300&lt;E2300,"×（法定外・要件外となる従業員です）",J2300&lt;=F2300,"〇",J2300&gt;F2300,"ー（要件外となる従業員です）"),"")</f>
        <v/>
      </c>
      <c r="L2300" s="25" t="str" cm="1">
        <f t="array" ref="L2300">IFERROR(_xlfn.IFS(COUNTBLANK(C2300:J2300)=8,"",C2300="","←C列に従業員名を姓名（フルネーム）で入力してください。誤変換にお気を付け下さい。",D2300="","←D列に都道府県を入力してください。",G2300="","←G列に1～3の選択肢を入力してください",H2300="","←H列に金額を入力してください",G2300=3,"",I2300="","←I列に所定労働時間を入力してください"),"")</f>
        <v/>
      </c>
    </row>
    <row r="2301" spans="1:12" ht="16.5" customHeight="1" x14ac:dyDescent="0.4">
      <c r="A2301" s="41" t="str">
        <f t="shared" si="36"/>
        <v/>
      </c>
      <c r="B2301" s="40"/>
      <c r="C2301" s="75"/>
      <c r="D2301" s="42"/>
      <c r="E2301" s="27" t="str" cm="1">
        <f t="array" ref="E2301">IFERROR(_xlfn.IFS(AND($F$4=45566,D2301="徳島"),VLOOKUP(D2301,最低賃金!$A$2:$G$49,2,FALSE),OR($F$4&lt;&gt;45566,D2301&lt;&gt;"徳島"),VLOOKUP(D2301,最低賃金!$A$2:$G$49,4,FALSE)),"")</f>
        <v/>
      </c>
      <c r="F2301" s="27" t="str">
        <f>IFERROR(VLOOKUP(D2301,最低賃金!$A$3:$G$49,6,FALSE),"")</f>
        <v/>
      </c>
      <c r="G2301" s="42"/>
      <c r="H2301" s="19"/>
      <c r="I2301" s="81"/>
      <c r="J2301" s="27" t="str" cm="1">
        <f t="array" ref="J2301">IFERROR(_xlfn.IFS(COUNTBLANK(G2301:I2301)=3,"",H2301="","H列に金額を入力してください",G2301=3,H2301,I2301="","I列に労働時間を入力してください",G2301=1,ROUND(H2301/(I2301*24),0),G2301=2,ROUND(H2301/(I2301*24),0)),"")</f>
        <v/>
      </c>
      <c r="K2301" s="80" t="str" cm="1">
        <f t="array" ref="K2301">IFERROR(_xlfn.IFS(D2301="","",J2301&lt;E2301,"×（法定外・要件外となる従業員です）",J2301&lt;=F2301,"〇",J2301&gt;F2301,"ー（要件外となる従業員です）"),"")</f>
        <v/>
      </c>
      <c r="L2301" s="25" t="str" cm="1">
        <f t="array" ref="L2301">IFERROR(_xlfn.IFS(COUNTBLANK(C2301:J2301)=8,"",C2301="","←C列に従業員名を姓名（フルネーム）で入力してください。誤変換にお気を付け下さい。",D2301="","←D列に都道府県を入力してください。",G2301="","←G列に1～3の選択肢を入力してください",H2301="","←H列に金額を入力してください",G2301=3,"",I2301="","←I列に所定労働時間を入力してください"),"")</f>
        <v/>
      </c>
    </row>
    <row r="2302" spans="1:12" ht="16.5" customHeight="1" x14ac:dyDescent="0.4">
      <c r="A2302" s="41" t="str">
        <f t="shared" si="36"/>
        <v/>
      </c>
      <c r="B2302" s="40"/>
      <c r="C2302" s="75"/>
      <c r="D2302" s="42"/>
      <c r="E2302" s="27" t="str" cm="1">
        <f t="array" ref="E2302">IFERROR(_xlfn.IFS(AND($F$4=45566,D2302="徳島"),VLOOKUP(D2302,最低賃金!$A$2:$G$49,2,FALSE),OR($F$4&lt;&gt;45566,D2302&lt;&gt;"徳島"),VLOOKUP(D2302,最低賃金!$A$2:$G$49,4,FALSE)),"")</f>
        <v/>
      </c>
      <c r="F2302" s="27" t="str">
        <f>IFERROR(VLOOKUP(D2302,最低賃金!$A$3:$G$49,6,FALSE),"")</f>
        <v/>
      </c>
      <c r="G2302" s="42"/>
      <c r="H2302" s="19"/>
      <c r="I2302" s="81"/>
      <c r="J2302" s="27" t="str" cm="1">
        <f t="array" ref="J2302">IFERROR(_xlfn.IFS(COUNTBLANK(G2302:I2302)=3,"",H2302="","H列に金額を入力してください",G2302=3,H2302,I2302="","I列に労働時間を入力してください",G2302=1,ROUND(H2302/(I2302*24),0),G2302=2,ROUND(H2302/(I2302*24),0)),"")</f>
        <v/>
      </c>
      <c r="K2302" s="80" t="str" cm="1">
        <f t="array" ref="K2302">IFERROR(_xlfn.IFS(D2302="","",J2302&lt;E2302,"×（法定外・要件外となる従業員です）",J2302&lt;=F2302,"〇",J2302&gt;F2302,"ー（要件外となる従業員です）"),"")</f>
        <v/>
      </c>
      <c r="L2302" s="25" t="str" cm="1">
        <f t="array" ref="L2302">IFERROR(_xlfn.IFS(COUNTBLANK(C2302:J2302)=8,"",C2302="","←C列に従業員名を姓名（フルネーム）で入力してください。誤変換にお気を付け下さい。",D2302="","←D列に都道府県を入力してください。",G2302="","←G列に1～3の選択肢を入力してください",H2302="","←H列に金額を入力してください",G2302=3,"",I2302="","←I列に所定労働時間を入力してください"),"")</f>
        <v/>
      </c>
    </row>
    <row r="2303" spans="1:12" ht="16.5" customHeight="1" x14ac:dyDescent="0.4">
      <c r="A2303" s="41" t="str">
        <f t="shared" si="36"/>
        <v/>
      </c>
      <c r="B2303" s="40"/>
      <c r="C2303" s="75"/>
      <c r="D2303" s="42"/>
      <c r="E2303" s="27" t="str" cm="1">
        <f t="array" ref="E2303">IFERROR(_xlfn.IFS(AND($F$4=45566,D2303="徳島"),VLOOKUP(D2303,最低賃金!$A$2:$G$49,2,FALSE),OR($F$4&lt;&gt;45566,D2303&lt;&gt;"徳島"),VLOOKUP(D2303,最低賃金!$A$2:$G$49,4,FALSE)),"")</f>
        <v/>
      </c>
      <c r="F2303" s="27" t="str">
        <f>IFERROR(VLOOKUP(D2303,最低賃金!$A$3:$G$49,6,FALSE),"")</f>
        <v/>
      </c>
      <c r="G2303" s="42"/>
      <c r="H2303" s="19"/>
      <c r="I2303" s="81"/>
      <c r="J2303" s="27" t="str" cm="1">
        <f t="array" ref="J2303">IFERROR(_xlfn.IFS(COUNTBLANK(G2303:I2303)=3,"",H2303="","H列に金額を入力してください",G2303=3,H2303,I2303="","I列に労働時間を入力してください",G2303=1,ROUND(H2303/(I2303*24),0),G2303=2,ROUND(H2303/(I2303*24),0)),"")</f>
        <v/>
      </c>
      <c r="K2303" s="80" t="str" cm="1">
        <f t="array" ref="K2303">IFERROR(_xlfn.IFS(D2303="","",J2303&lt;E2303,"×（法定外・要件外となる従業員です）",J2303&lt;=F2303,"〇",J2303&gt;F2303,"ー（要件外となる従業員です）"),"")</f>
        <v/>
      </c>
      <c r="L2303" s="25" t="str" cm="1">
        <f t="array" ref="L2303">IFERROR(_xlfn.IFS(COUNTBLANK(C2303:J2303)=8,"",C2303="","←C列に従業員名を姓名（フルネーム）で入力してください。誤変換にお気を付け下さい。",D2303="","←D列に都道府県を入力してください。",G2303="","←G列に1～3の選択肢を入力してください",H2303="","←H列に金額を入力してください",G2303=3,"",I2303="","←I列に所定労働時間を入力してください"),"")</f>
        <v/>
      </c>
    </row>
    <row r="2304" spans="1:12" ht="16.5" customHeight="1" x14ac:dyDescent="0.4">
      <c r="A2304" s="41" t="str">
        <f t="shared" si="36"/>
        <v/>
      </c>
      <c r="B2304" s="40"/>
      <c r="C2304" s="75"/>
      <c r="D2304" s="42"/>
      <c r="E2304" s="27" t="str" cm="1">
        <f t="array" ref="E2304">IFERROR(_xlfn.IFS(AND($F$4=45566,D2304="徳島"),VLOOKUP(D2304,最低賃金!$A$2:$G$49,2,FALSE),OR($F$4&lt;&gt;45566,D2304&lt;&gt;"徳島"),VLOOKUP(D2304,最低賃金!$A$2:$G$49,4,FALSE)),"")</f>
        <v/>
      </c>
      <c r="F2304" s="27" t="str">
        <f>IFERROR(VLOOKUP(D2304,最低賃金!$A$3:$G$49,6,FALSE),"")</f>
        <v/>
      </c>
      <c r="G2304" s="42"/>
      <c r="H2304" s="19"/>
      <c r="I2304" s="81"/>
      <c r="J2304" s="27" t="str" cm="1">
        <f t="array" ref="J2304">IFERROR(_xlfn.IFS(COUNTBLANK(G2304:I2304)=3,"",H2304="","H列に金額を入力してください",G2304=3,H2304,I2304="","I列に労働時間を入力してください",G2304=1,ROUND(H2304/(I2304*24),0),G2304=2,ROUND(H2304/(I2304*24),0)),"")</f>
        <v/>
      </c>
      <c r="K2304" s="80" t="str" cm="1">
        <f t="array" ref="K2304">IFERROR(_xlfn.IFS(D2304="","",J2304&lt;E2304,"×（法定外・要件外となる従業員です）",J2304&lt;=F2304,"〇",J2304&gt;F2304,"ー（要件外となる従業員です）"),"")</f>
        <v/>
      </c>
      <c r="L2304" s="25" t="str" cm="1">
        <f t="array" ref="L2304">IFERROR(_xlfn.IFS(COUNTBLANK(C2304:J2304)=8,"",C2304="","←C列に従業員名を姓名（フルネーム）で入力してください。誤変換にお気を付け下さい。",D2304="","←D列に都道府県を入力してください。",G2304="","←G列に1～3の選択肢を入力してください",H2304="","←H列に金額を入力してください",G2304=3,"",I2304="","←I列に所定労働時間を入力してください"),"")</f>
        <v/>
      </c>
    </row>
    <row r="2305" spans="1:12" ht="16.5" customHeight="1" x14ac:dyDescent="0.4">
      <c r="A2305" s="41" t="str">
        <f t="shared" si="36"/>
        <v/>
      </c>
      <c r="B2305" s="40"/>
      <c r="C2305" s="75"/>
      <c r="D2305" s="42"/>
      <c r="E2305" s="27" t="str" cm="1">
        <f t="array" ref="E2305">IFERROR(_xlfn.IFS(AND($F$4=45566,D2305="徳島"),VLOOKUP(D2305,最低賃金!$A$2:$G$49,2,FALSE),OR($F$4&lt;&gt;45566,D2305&lt;&gt;"徳島"),VLOOKUP(D2305,最低賃金!$A$2:$G$49,4,FALSE)),"")</f>
        <v/>
      </c>
      <c r="F2305" s="27" t="str">
        <f>IFERROR(VLOOKUP(D2305,最低賃金!$A$3:$G$49,6,FALSE),"")</f>
        <v/>
      </c>
      <c r="G2305" s="42"/>
      <c r="H2305" s="19"/>
      <c r="I2305" s="81"/>
      <c r="J2305" s="27" t="str" cm="1">
        <f t="array" ref="J2305">IFERROR(_xlfn.IFS(COUNTBLANK(G2305:I2305)=3,"",H2305="","H列に金額を入力してください",G2305=3,H2305,I2305="","I列に労働時間を入力してください",G2305=1,ROUND(H2305/(I2305*24),0),G2305=2,ROUND(H2305/(I2305*24),0)),"")</f>
        <v/>
      </c>
      <c r="K2305" s="80" t="str" cm="1">
        <f t="array" ref="K2305">IFERROR(_xlfn.IFS(D2305="","",J2305&lt;E2305,"×（法定外・要件外となる従業員です）",J2305&lt;=F2305,"〇",J2305&gt;F2305,"ー（要件外となる従業員です）"),"")</f>
        <v/>
      </c>
      <c r="L2305" s="25" t="str" cm="1">
        <f t="array" ref="L2305">IFERROR(_xlfn.IFS(COUNTBLANK(C2305:J2305)=8,"",C2305="","←C列に従業員名を姓名（フルネーム）で入力してください。誤変換にお気を付け下さい。",D2305="","←D列に都道府県を入力してください。",G2305="","←G列に1～3の選択肢を入力してください",H2305="","←H列に金額を入力してください",G2305=3,"",I2305="","←I列に所定労働時間を入力してください"),"")</f>
        <v/>
      </c>
    </row>
    <row r="2306" spans="1:12" ht="16.5" customHeight="1" x14ac:dyDescent="0.4">
      <c r="A2306" s="41" t="str">
        <f t="shared" si="36"/>
        <v/>
      </c>
      <c r="B2306" s="40"/>
      <c r="C2306" s="75"/>
      <c r="D2306" s="42"/>
      <c r="E2306" s="27" t="str" cm="1">
        <f t="array" ref="E2306">IFERROR(_xlfn.IFS(AND($F$4=45566,D2306="徳島"),VLOOKUP(D2306,最低賃金!$A$2:$G$49,2,FALSE),OR($F$4&lt;&gt;45566,D2306&lt;&gt;"徳島"),VLOOKUP(D2306,最低賃金!$A$2:$G$49,4,FALSE)),"")</f>
        <v/>
      </c>
      <c r="F2306" s="27" t="str">
        <f>IFERROR(VLOOKUP(D2306,最低賃金!$A$3:$G$49,6,FALSE),"")</f>
        <v/>
      </c>
      <c r="G2306" s="42"/>
      <c r="H2306" s="19"/>
      <c r="I2306" s="81"/>
      <c r="J2306" s="27" t="str" cm="1">
        <f t="array" ref="J2306">IFERROR(_xlfn.IFS(COUNTBLANK(G2306:I2306)=3,"",H2306="","H列に金額を入力してください",G2306=3,H2306,I2306="","I列に労働時間を入力してください",G2306=1,ROUND(H2306/(I2306*24),0),G2306=2,ROUND(H2306/(I2306*24),0)),"")</f>
        <v/>
      </c>
      <c r="K2306" s="80" t="str" cm="1">
        <f t="array" ref="K2306">IFERROR(_xlfn.IFS(D2306="","",J2306&lt;E2306,"×（法定外・要件外となる従業員です）",J2306&lt;=F2306,"〇",J2306&gt;F2306,"ー（要件外となる従業員です）"),"")</f>
        <v/>
      </c>
      <c r="L2306" s="25" t="str" cm="1">
        <f t="array" ref="L2306">IFERROR(_xlfn.IFS(COUNTBLANK(C2306:J2306)=8,"",C2306="","←C列に従業員名を姓名（フルネーム）で入力してください。誤変換にお気を付け下さい。",D2306="","←D列に都道府県を入力してください。",G2306="","←G列に1～3の選択肢を入力してください",H2306="","←H列に金額を入力してください",G2306=3,"",I2306="","←I列に所定労働時間を入力してください"),"")</f>
        <v/>
      </c>
    </row>
    <row r="2307" spans="1:12" ht="16.5" customHeight="1" x14ac:dyDescent="0.4">
      <c r="A2307" s="41" t="str">
        <f t="shared" si="36"/>
        <v/>
      </c>
      <c r="B2307" s="40"/>
      <c r="C2307" s="75"/>
      <c r="D2307" s="42"/>
      <c r="E2307" s="27" t="str" cm="1">
        <f t="array" ref="E2307">IFERROR(_xlfn.IFS(AND($F$4=45566,D2307="徳島"),VLOOKUP(D2307,最低賃金!$A$2:$G$49,2,FALSE),OR($F$4&lt;&gt;45566,D2307&lt;&gt;"徳島"),VLOOKUP(D2307,最低賃金!$A$2:$G$49,4,FALSE)),"")</f>
        <v/>
      </c>
      <c r="F2307" s="27" t="str">
        <f>IFERROR(VLOOKUP(D2307,最低賃金!$A$3:$G$49,6,FALSE),"")</f>
        <v/>
      </c>
      <c r="G2307" s="42"/>
      <c r="H2307" s="19"/>
      <c r="I2307" s="81"/>
      <c r="J2307" s="27" t="str" cm="1">
        <f t="array" ref="J2307">IFERROR(_xlfn.IFS(COUNTBLANK(G2307:I2307)=3,"",H2307="","H列に金額を入力してください",G2307=3,H2307,I2307="","I列に労働時間を入力してください",G2307=1,ROUND(H2307/(I2307*24),0),G2307=2,ROUND(H2307/(I2307*24),0)),"")</f>
        <v/>
      </c>
      <c r="K2307" s="80" t="str" cm="1">
        <f t="array" ref="K2307">IFERROR(_xlfn.IFS(D2307="","",J2307&lt;E2307,"×（法定外・要件外となる従業員です）",J2307&lt;=F2307,"〇",J2307&gt;F2307,"ー（要件外となる従業員です）"),"")</f>
        <v/>
      </c>
      <c r="L2307" s="25" t="str" cm="1">
        <f t="array" ref="L2307">IFERROR(_xlfn.IFS(COUNTBLANK(C2307:J2307)=8,"",C2307="","←C列に従業員名を姓名（フルネーム）で入力してください。誤変換にお気を付け下さい。",D2307="","←D列に都道府県を入力してください。",G2307="","←G列に1～3の選択肢を入力してください",H2307="","←H列に金額を入力してください",G2307=3,"",I2307="","←I列に所定労働時間を入力してください"),"")</f>
        <v/>
      </c>
    </row>
    <row r="2308" spans="1:12" ht="16.5" customHeight="1" x14ac:dyDescent="0.4">
      <c r="A2308" s="41" t="str">
        <f t="shared" si="36"/>
        <v/>
      </c>
      <c r="B2308" s="40"/>
      <c r="C2308" s="75"/>
      <c r="D2308" s="42"/>
      <c r="E2308" s="27" t="str" cm="1">
        <f t="array" ref="E2308">IFERROR(_xlfn.IFS(AND($F$4=45566,D2308="徳島"),VLOOKUP(D2308,最低賃金!$A$2:$G$49,2,FALSE),OR($F$4&lt;&gt;45566,D2308&lt;&gt;"徳島"),VLOOKUP(D2308,最低賃金!$A$2:$G$49,4,FALSE)),"")</f>
        <v/>
      </c>
      <c r="F2308" s="27" t="str">
        <f>IFERROR(VLOOKUP(D2308,最低賃金!$A$3:$G$49,6,FALSE),"")</f>
        <v/>
      </c>
      <c r="G2308" s="42"/>
      <c r="H2308" s="19"/>
      <c r="I2308" s="81"/>
      <c r="J2308" s="27" t="str" cm="1">
        <f t="array" ref="J2308">IFERROR(_xlfn.IFS(COUNTBLANK(G2308:I2308)=3,"",H2308="","H列に金額を入力してください",G2308=3,H2308,I2308="","I列に労働時間を入力してください",G2308=1,ROUND(H2308/(I2308*24),0),G2308=2,ROUND(H2308/(I2308*24),0)),"")</f>
        <v/>
      </c>
      <c r="K2308" s="80" t="str" cm="1">
        <f t="array" ref="K2308">IFERROR(_xlfn.IFS(D2308="","",J2308&lt;E2308,"×（法定外・要件外となる従業員です）",J2308&lt;=F2308,"〇",J2308&gt;F2308,"ー（要件外となる従業員です）"),"")</f>
        <v/>
      </c>
      <c r="L2308" s="25" t="str" cm="1">
        <f t="array" ref="L2308">IFERROR(_xlfn.IFS(COUNTBLANK(C2308:J2308)=8,"",C2308="","←C列に従業員名を姓名（フルネーム）で入力してください。誤変換にお気を付け下さい。",D2308="","←D列に都道府県を入力してください。",G2308="","←G列に1～3の選択肢を入力してください",H2308="","←H列に金額を入力してください",G2308=3,"",I2308="","←I列に所定労働時間を入力してください"),"")</f>
        <v/>
      </c>
    </row>
    <row r="2309" spans="1:12" ht="16.5" customHeight="1" x14ac:dyDescent="0.4">
      <c r="A2309" s="41" t="str">
        <f t="shared" si="36"/>
        <v/>
      </c>
      <c r="B2309" s="40"/>
      <c r="C2309" s="75"/>
      <c r="D2309" s="42"/>
      <c r="E2309" s="27" t="str" cm="1">
        <f t="array" ref="E2309">IFERROR(_xlfn.IFS(AND($F$4=45566,D2309="徳島"),VLOOKUP(D2309,最低賃金!$A$2:$G$49,2,FALSE),OR($F$4&lt;&gt;45566,D2309&lt;&gt;"徳島"),VLOOKUP(D2309,最低賃金!$A$2:$G$49,4,FALSE)),"")</f>
        <v/>
      </c>
      <c r="F2309" s="27" t="str">
        <f>IFERROR(VLOOKUP(D2309,最低賃金!$A$3:$G$49,6,FALSE),"")</f>
        <v/>
      </c>
      <c r="G2309" s="42"/>
      <c r="H2309" s="19"/>
      <c r="I2309" s="81"/>
      <c r="J2309" s="27" t="str" cm="1">
        <f t="array" ref="J2309">IFERROR(_xlfn.IFS(COUNTBLANK(G2309:I2309)=3,"",H2309="","H列に金額を入力してください",G2309=3,H2309,I2309="","I列に労働時間を入力してください",G2309=1,ROUND(H2309/(I2309*24),0),G2309=2,ROUND(H2309/(I2309*24),0)),"")</f>
        <v/>
      </c>
      <c r="K2309" s="80" t="str" cm="1">
        <f t="array" ref="K2309">IFERROR(_xlfn.IFS(D2309="","",J2309&lt;E2309,"×（法定外・要件外となる従業員です）",J2309&lt;=F2309,"〇",J2309&gt;F2309,"ー（要件外となる従業員です）"),"")</f>
        <v/>
      </c>
      <c r="L2309" s="25" t="str" cm="1">
        <f t="array" ref="L2309">IFERROR(_xlfn.IFS(COUNTBLANK(C2309:J2309)=8,"",C2309="","←C列に従業員名を姓名（フルネーム）で入力してください。誤変換にお気を付け下さい。",D2309="","←D列に都道府県を入力してください。",G2309="","←G列に1～3の選択肢を入力してください",H2309="","←H列に金額を入力してください",G2309=3,"",I2309="","←I列に所定労働時間を入力してください"),"")</f>
        <v/>
      </c>
    </row>
    <row r="2310" spans="1:12" ht="16.5" customHeight="1" x14ac:dyDescent="0.4">
      <c r="A2310" s="41" t="str">
        <f t="shared" si="36"/>
        <v/>
      </c>
      <c r="B2310" s="40"/>
      <c r="C2310" s="75"/>
      <c r="D2310" s="42"/>
      <c r="E2310" s="27" t="str" cm="1">
        <f t="array" ref="E2310">IFERROR(_xlfn.IFS(AND($F$4=45566,D2310="徳島"),VLOOKUP(D2310,最低賃金!$A$2:$G$49,2,FALSE),OR($F$4&lt;&gt;45566,D2310&lt;&gt;"徳島"),VLOOKUP(D2310,最低賃金!$A$2:$G$49,4,FALSE)),"")</f>
        <v/>
      </c>
      <c r="F2310" s="27" t="str">
        <f>IFERROR(VLOOKUP(D2310,最低賃金!$A$3:$G$49,6,FALSE),"")</f>
        <v/>
      </c>
      <c r="G2310" s="42"/>
      <c r="H2310" s="19"/>
      <c r="I2310" s="81"/>
      <c r="J2310" s="27" t="str" cm="1">
        <f t="array" ref="J2310">IFERROR(_xlfn.IFS(COUNTBLANK(G2310:I2310)=3,"",H2310="","H列に金額を入力してください",G2310=3,H2310,I2310="","I列に労働時間を入力してください",G2310=1,ROUND(H2310/(I2310*24),0),G2310=2,ROUND(H2310/(I2310*24),0)),"")</f>
        <v/>
      </c>
      <c r="K2310" s="80" t="str" cm="1">
        <f t="array" ref="K2310">IFERROR(_xlfn.IFS(D2310="","",J2310&lt;E2310,"×（法定外・要件外となる従業員です）",J2310&lt;=F2310,"〇",J2310&gt;F2310,"ー（要件外となる従業員です）"),"")</f>
        <v/>
      </c>
      <c r="L2310" s="25" t="str" cm="1">
        <f t="array" ref="L2310">IFERROR(_xlfn.IFS(COUNTBLANK(C2310:J2310)=8,"",C2310="","←C列に従業員名を姓名（フルネーム）で入力してください。誤変換にお気を付け下さい。",D2310="","←D列に都道府県を入力してください。",G2310="","←G列に1～3の選択肢を入力してください",H2310="","←H列に金額を入力してください",G2310=3,"",I2310="","←I列に所定労働時間を入力してください"),"")</f>
        <v/>
      </c>
    </row>
    <row r="2311" spans="1:12" ht="16.5" customHeight="1" x14ac:dyDescent="0.4">
      <c r="A2311" s="41" t="str">
        <f t="shared" si="36"/>
        <v/>
      </c>
      <c r="B2311" s="40"/>
      <c r="C2311" s="75"/>
      <c r="D2311" s="42"/>
      <c r="E2311" s="27" t="str" cm="1">
        <f t="array" ref="E2311">IFERROR(_xlfn.IFS(AND($F$4=45566,D2311="徳島"),VLOOKUP(D2311,最低賃金!$A$2:$G$49,2,FALSE),OR($F$4&lt;&gt;45566,D2311&lt;&gt;"徳島"),VLOOKUP(D2311,最低賃金!$A$2:$G$49,4,FALSE)),"")</f>
        <v/>
      </c>
      <c r="F2311" s="27" t="str">
        <f>IFERROR(VLOOKUP(D2311,最低賃金!$A$3:$G$49,6,FALSE),"")</f>
        <v/>
      </c>
      <c r="G2311" s="42"/>
      <c r="H2311" s="19"/>
      <c r="I2311" s="81"/>
      <c r="J2311" s="27" t="str" cm="1">
        <f t="array" ref="J2311">IFERROR(_xlfn.IFS(COUNTBLANK(G2311:I2311)=3,"",H2311="","H列に金額を入力してください",G2311=3,H2311,I2311="","I列に労働時間を入力してください",G2311=1,ROUND(H2311/(I2311*24),0),G2311=2,ROUND(H2311/(I2311*24),0)),"")</f>
        <v/>
      </c>
      <c r="K2311" s="80" t="str" cm="1">
        <f t="array" ref="K2311">IFERROR(_xlfn.IFS(D2311="","",J2311&lt;E2311,"×（法定外・要件外となる従業員です）",J2311&lt;=F2311,"〇",J2311&gt;F2311,"ー（要件外となる従業員です）"),"")</f>
        <v/>
      </c>
      <c r="L2311" s="25" t="str" cm="1">
        <f t="array" ref="L2311">IFERROR(_xlfn.IFS(COUNTBLANK(C2311:J2311)=8,"",C2311="","←C列に従業員名を姓名（フルネーム）で入力してください。誤変換にお気を付け下さい。",D2311="","←D列に都道府県を入力してください。",G2311="","←G列に1～3の選択肢を入力してください",H2311="","←H列に金額を入力してください",G2311=3,"",I2311="","←I列に所定労働時間を入力してください"),"")</f>
        <v/>
      </c>
    </row>
    <row r="2312" spans="1:12" ht="16.5" customHeight="1" x14ac:dyDescent="0.4">
      <c r="A2312" s="41" t="str">
        <f t="shared" si="36"/>
        <v/>
      </c>
      <c r="B2312" s="40"/>
      <c r="C2312" s="75"/>
      <c r="D2312" s="42"/>
      <c r="E2312" s="27" t="str" cm="1">
        <f t="array" ref="E2312">IFERROR(_xlfn.IFS(AND($F$4=45566,D2312="徳島"),VLOOKUP(D2312,最低賃金!$A$2:$G$49,2,FALSE),OR($F$4&lt;&gt;45566,D2312&lt;&gt;"徳島"),VLOOKUP(D2312,最低賃金!$A$2:$G$49,4,FALSE)),"")</f>
        <v/>
      </c>
      <c r="F2312" s="27" t="str">
        <f>IFERROR(VLOOKUP(D2312,最低賃金!$A$3:$G$49,6,FALSE),"")</f>
        <v/>
      </c>
      <c r="G2312" s="42"/>
      <c r="H2312" s="19"/>
      <c r="I2312" s="81"/>
      <c r="J2312" s="27" t="str" cm="1">
        <f t="array" ref="J2312">IFERROR(_xlfn.IFS(COUNTBLANK(G2312:I2312)=3,"",H2312="","H列に金額を入力してください",G2312=3,H2312,I2312="","I列に労働時間を入力してください",G2312=1,ROUND(H2312/(I2312*24),0),G2312=2,ROUND(H2312/(I2312*24),0)),"")</f>
        <v/>
      </c>
      <c r="K2312" s="80" t="str" cm="1">
        <f t="array" ref="K2312">IFERROR(_xlfn.IFS(D2312="","",J2312&lt;E2312,"×（法定外・要件外となる従業員です）",J2312&lt;=F2312,"〇",J2312&gt;F2312,"ー（要件外となる従業員です）"),"")</f>
        <v/>
      </c>
      <c r="L2312" s="25" t="str" cm="1">
        <f t="array" ref="L2312">IFERROR(_xlfn.IFS(COUNTBLANK(C2312:J2312)=8,"",C2312="","←C列に従業員名を姓名（フルネーム）で入力してください。誤変換にお気を付け下さい。",D2312="","←D列に都道府県を入力してください。",G2312="","←G列に1～3の選択肢を入力してください",H2312="","←H列に金額を入力してください",G2312=3,"",I2312="","←I列に所定労働時間を入力してください"),"")</f>
        <v/>
      </c>
    </row>
    <row r="2313" spans="1:12" ht="16.5" customHeight="1" x14ac:dyDescent="0.4">
      <c r="A2313" s="41" t="str">
        <f t="shared" si="36"/>
        <v/>
      </c>
      <c r="B2313" s="40"/>
      <c r="C2313" s="75"/>
      <c r="D2313" s="42"/>
      <c r="E2313" s="27" t="str" cm="1">
        <f t="array" ref="E2313">IFERROR(_xlfn.IFS(AND($F$4=45566,D2313="徳島"),VLOOKUP(D2313,最低賃金!$A$2:$G$49,2,FALSE),OR($F$4&lt;&gt;45566,D2313&lt;&gt;"徳島"),VLOOKUP(D2313,最低賃金!$A$2:$G$49,4,FALSE)),"")</f>
        <v/>
      </c>
      <c r="F2313" s="27" t="str">
        <f>IFERROR(VLOOKUP(D2313,最低賃金!$A$3:$G$49,6,FALSE),"")</f>
        <v/>
      </c>
      <c r="G2313" s="42"/>
      <c r="H2313" s="19"/>
      <c r="I2313" s="81"/>
      <c r="J2313" s="27" t="str" cm="1">
        <f t="array" ref="J2313">IFERROR(_xlfn.IFS(COUNTBLANK(G2313:I2313)=3,"",H2313="","H列に金額を入力してください",G2313=3,H2313,I2313="","I列に労働時間を入力してください",G2313=1,ROUND(H2313/(I2313*24),0),G2313=2,ROUND(H2313/(I2313*24),0)),"")</f>
        <v/>
      </c>
      <c r="K2313" s="80" t="str" cm="1">
        <f t="array" ref="K2313">IFERROR(_xlfn.IFS(D2313="","",J2313&lt;E2313,"×（法定外・要件外となる従業員です）",J2313&lt;=F2313,"〇",J2313&gt;F2313,"ー（要件外となる従業員です）"),"")</f>
        <v/>
      </c>
      <c r="L2313" s="25" t="str" cm="1">
        <f t="array" ref="L2313">IFERROR(_xlfn.IFS(COUNTBLANK(C2313:J2313)=8,"",C2313="","←C列に従業員名を姓名（フルネーム）で入力してください。誤変換にお気を付け下さい。",D2313="","←D列に都道府県を入力してください。",G2313="","←G列に1～3の選択肢を入力してください",H2313="","←H列に金額を入力してください",G2313=3,"",I2313="","←I列に所定労働時間を入力してください"),"")</f>
        <v/>
      </c>
    </row>
    <row r="2314" spans="1:12" ht="16.5" customHeight="1" x14ac:dyDescent="0.4">
      <c r="A2314" s="41" t="str">
        <f t="shared" si="36"/>
        <v/>
      </c>
      <c r="B2314" s="40"/>
      <c r="C2314" s="75"/>
      <c r="D2314" s="42"/>
      <c r="E2314" s="27" t="str" cm="1">
        <f t="array" ref="E2314">IFERROR(_xlfn.IFS(AND($F$4=45566,D2314="徳島"),VLOOKUP(D2314,最低賃金!$A$2:$G$49,2,FALSE),OR($F$4&lt;&gt;45566,D2314&lt;&gt;"徳島"),VLOOKUP(D2314,最低賃金!$A$2:$G$49,4,FALSE)),"")</f>
        <v/>
      </c>
      <c r="F2314" s="27" t="str">
        <f>IFERROR(VLOOKUP(D2314,最低賃金!$A$3:$G$49,6,FALSE),"")</f>
        <v/>
      </c>
      <c r="G2314" s="42"/>
      <c r="H2314" s="19"/>
      <c r="I2314" s="81"/>
      <c r="J2314" s="27" t="str" cm="1">
        <f t="array" ref="J2314">IFERROR(_xlfn.IFS(COUNTBLANK(G2314:I2314)=3,"",H2314="","H列に金額を入力してください",G2314=3,H2314,I2314="","I列に労働時間を入力してください",G2314=1,ROUND(H2314/(I2314*24),0),G2314=2,ROUND(H2314/(I2314*24),0)),"")</f>
        <v/>
      </c>
      <c r="K2314" s="80" t="str" cm="1">
        <f t="array" ref="K2314">IFERROR(_xlfn.IFS(D2314="","",J2314&lt;E2314,"×（法定外・要件外となる従業員です）",J2314&lt;=F2314,"〇",J2314&gt;F2314,"ー（要件外となる従業員です）"),"")</f>
        <v/>
      </c>
      <c r="L2314" s="25" t="str" cm="1">
        <f t="array" ref="L2314">IFERROR(_xlfn.IFS(COUNTBLANK(C2314:J2314)=8,"",C2314="","←C列に従業員名を姓名（フルネーム）で入力してください。誤変換にお気を付け下さい。",D2314="","←D列に都道府県を入力してください。",G2314="","←G列に1～3の選択肢を入力してください",H2314="","←H列に金額を入力してください",G2314=3,"",I2314="","←I列に所定労働時間を入力してください"),"")</f>
        <v/>
      </c>
    </row>
    <row r="2315" spans="1:12" ht="16.5" customHeight="1" x14ac:dyDescent="0.4">
      <c r="A2315" s="41" t="str">
        <f t="shared" si="36"/>
        <v/>
      </c>
      <c r="B2315" s="40"/>
      <c r="C2315" s="75"/>
      <c r="D2315" s="42"/>
      <c r="E2315" s="27" t="str" cm="1">
        <f t="array" ref="E2315">IFERROR(_xlfn.IFS(AND($F$4=45566,D2315="徳島"),VLOOKUP(D2315,最低賃金!$A$2:$G$49,2,FALSE),OR($F$4&lt;&gt;45566,D2315&lt;&gt;"徳島"),VLOOKUP(D2315,最低賃金!$A$2:$G$49,4,FALSE)),"")</f>
        <v/>
      </c>
      <c r="F2315" s="27" t="str">
        <f>IFERROR(VLOOKUP(D2315,最低賃金!$A$3:$G$49,6,FALSE),"")</f>
        <v/>
      </c>
      <c r="G2315" s="42"/>
      <c r="H2315" s="19"/>
      <c r="I2315" s="81"/>
      <c r="J2315" s="27" t="str" cm="1">
        <f t="array" ref="J2315">IFERROR(_xlfn.IFS(COUNTBLANK(G2315:I2315)=3,"",H2315="","H列に金額を入力してください",G2315=3,H2315,I2315="","I列に労働時間を入力してください",G2315=1,ROUND(H2315/(I2315*24),0),G2315=2,ROUND(H2315/(I2315*24),0)),"")</f>
        <v/>
      </c>
      <c r="K2315" s="80" t="str" cm="1">
        <f t="array" ref="K2315">IFERROR(_xlfn.IFS(D2315="","",J2315&lt;E2315,"×（法定外・要件外となる従業員です）",J2315&lt;=F2315,"〇",J2315&gt;F2315,"ー（要件外となる従業員です）"),"")</f>
        <v/>
      </c>
      <c r="L2315" s="25" t="str" cm="1">
        <f t="array" ref="L2315">IFERROR(_xlfn.IFS(COUNTBLANK(C2315:J2315)=8,"",C2315="","←C列に従業員名を姓名（フルネーム）で入力してください。誤変換にお気を付け下さい。",D2315="","←D列に都道府県を入力してください。",G2315="","←G列に1～3の選択肢を入力してください",H2315="","←H列に金額を入力してください",G2315=3,"",I2315="","←I列に所定労働時間を入力してください"),"")</f>
        <v/>
      </c>
    </row>
    <row r="2316" spans="1:12" ht="16.5" customHeight="1" x14ac:dyDescent="0.4">
      <c r="A2316" s="41" t="str">
        <f t="shared" si="36"/>
        <v/>
      </c>
      <c r="B2316" s="40"/>
      <c r="C2316" s="75"/>
      <c r="D2316" s="42"/>
      <c r="E2316" s="27" t="str" cm="1">
        <f t="array" ref="E2316">IFERROR(_xlfn.IFS(AND($F$4=45566,D2316="徳島"),VLOOKUP(D2316,最低賃金!$A$2:$G$49,2,FALSE),OR($F$4&lt;&gt;45566,D2316&lt;&gt;"徳島"),VLOOKUP(D2316,最低賃金!$A$2:$G$49,4,FALSE)),"")</f>
        <v/>
      </c>
      <c r="F2316" s="27" t="str">
        <f>IFERROR(VLOOKUP(D2316,最低賃金!$A$3:$G$49,6,FALSE),"")</f>
        <v/>
      </c>
      <c r="G2316" s="42"/>
      <c r="H2316" s="19"/>
      <c r="I2316" s="81"/>
      <c r="J2316" s="27" t="str" cm="1">
        <f t="array" ref="J2316">IFERROR(_xlfn.IFS(COUNTBLANK(G2316:I2316)=3,"",H2316="","H列に金額を入力してください",G2316=3,H2316,I2316="","I列に労働時間を入力してください",G2316=1,ROUND(H2316/(I2316*24),0),G2316=2,ROUND(H2316/(I2316*24),0)),"")</f>
        <v/>
      </c>
      <c r="K2316" s="80" t="str" cm="1">
        <f t="array" ref="K2316">IFERROR(_xlfn.IFS(D2316="","",J2316&lt;E2316,"×（法定外・要件外となる従業員です）",J2316&lt;=F2316,"〇",J2316&gt;F2316,"ー（要件外となる従業員です）"),"")</f>
        <v/>
      </c>
      <c r="L2316" s="25" t="str" cm="1">
        <f t="array" ref="L2316">IFERROR(_xlfn.IFS(COUNTBLANK(C2316:J2316)=8,"",C2316="","←C列に従業員名を姓名（フルネーム）で入力してください。誤変換にお気を付け下さい。",D2316="","←D列に都道府県を入力してください。",G2316="","←G列に1～3の選択肢を入力してください",H2316="","←H列に金額を入力してください",G2316=3,"",I2316="","←I列に所定労働時間を入力してください"),"")</f>
        <v/>
      </c>
    </row>
    <row r="2317" spans="1:12" ht="16.5" customHeight="1" x14ac:dyDescent="0.4">
      <c r="A2317" s="41" t="str">
        <f t="shared" si="36"/>
        <v/>
      </c>
      <c r="B2317" s="40"/>
      <c r="C2317" s="75"/>
      <c r="D2317" s="42"/>
      <c r="E2317" s="27" t="str" cm="1">
        <f t="array" ref="E2317">IFERROR(_xlfn.IFS(AND($F$4=45566,D2317="徳島"),VLOOKUP(D2317,最低賃金!$A$2:$G$49,2,FALSE),OR($F$4&lt;&gt;45566,D2317&lt;&gt;"徳島"),VLOOKUP(D2317,最低賃金!$A$2:$G$49,4,FALSE)),"")</f>
        <v/>
      </c>
      <c r="F2317" s="27" t="str">
        <f>IFERROR(VLOOKUP(D2317,最低賃金!$A$3:$G$49,6,FALSE),"")</f>
        <v/>
      </c>
      <c r="G2317" s="42"/>
      <c r="H2317" s="19"/>
      <c r="I2317" s="81"/>
      <c r="J2317" s="27" t="str" cm="1">
        <f t="array" ref="J2317">IFERROR(_xlfn.IFS(COUNTBLANK(G2317:I2317)=3,"",H2317="","H列に金額を入力してください",G2317=3,H2317,I2317="","I列に労働時間を入力してください",G2317=1,ROUND(H2317/(I2317*24),0),G2317=2,ROUND(H2317/(I2317*24),0)),"")</f>
        <v/>
      </c>
      <c r="K2317" s="80" t="str" cm="1">
        <f t="array" ref="K2317">IFERROR(_xlfn.IFS(D2317="","",J2317&lt;E2317,"×（法定外・要件外となる従業員です）",J2317&lt;=F2317,"〇",J2317&gt;F2317,"ー（要件外となる従業員です）"),"")</f>
        <v/>
      </c>
      <c r="L2317" s="25" t="str" cm="1">
        <f t="array" ref="L2317">IFERROR(_xlfn.IFS(COUNTBLANK(C2317:J2317)=8,"",C2317="","←C列に従業員名を姓名（フルネーム）で入力してください。誤変換にお気を付け下さい。",D2317="","←D列に都道府県を入力してください。",G2317="","←G列に1～3の選択肢を入力してください",H2317="","←H列に金額を入力してください",G2317=3,"",I2317="","←I列に所定労働時間を入力してください"),"")</f>
        <v/>
      </c>
    </row>
    <row r="2318" spans="1:12" ht="16.5" customHeight="1" x14ac:dyDescent="0.4">
      <c r="A2318" s="41" t="str">
        <f t="shared" si="36"/>
        <v/>
      </c>
      <c r="B2318" s="40"/>
      <c r="C2318" s="75"/>
      <c r="D2318" s="42"/>
      <c r="E2318" s="27" t="str" cm="1">
        <f t="array" ref="E2318">IFERROR(_xlfn.IFS(AND($F$4=45566,D2318="徳島"),VLOOKUP(D2318,最低賃金!$A$2:$G$49,2,FALSE),OR($F$4&lt;&gt;45566,D2318&lt;&gt;"徳島"),VLOOKUP(D2318,最低賃金!$A$2:$G$49,4,FALSE)),"")</f>
        <v/>
      </c>
      <c r="F2318" s="27" t="str">
        <f>IFERROR(VLOOKUP(D2318,最低賃金!$A$3:$G$49,6,FALSE),"")</f>
        <v/>
      </c>
      <c r="G2318" s="42"/>
      <c r="H2318" s="19"/>
      <c r="I2318" s="81"/>
      <c r="J2318" s="27" t="str" cm="1">
        <f t="array" ref="J2318">IFERROR(_xlfn.IFS(COUNTBLANK(G2318:I2318)=3,"",H2318="","H列に金額を入力してください",G2318=3,H2318,I2318="","I列に労働時間を入力してください",G2318=1,ROUND(H2318/(I2318*24),0),G2318=2,ROUND(H2318/(I2318*24),0)),"")</f>
        <v/>
      </c>
      <c r="K2318" s="80" t="str" cm="1">
        <f t="array" ref="K2318">IFERROR(_xlfn.IFS(D2318="","",J2318&lt;E2318,"×（法定外・要件外となる従業員です）",J2318&lt;=F2318,"〇",J2318&gt;F2318,"ー（要件外となる従業員です）"),"")</f>
        <v/>
      </c>
      <c r="L2318" s="25" t="str" cm="1">
        <f t="array" ref="L2318">IFERROR(_xlfn.IFS(COUNTBLANK(C2318:J2318)=8,"",C2318="","←C列に従業員名を姓名（フルネーム）で入力してください。誤変換にお気を付け下さい。",D2318="","←D列に都道府県を入力してください。",G2318="","←G列に1～3の選択肢を入力してください",H2318="","←H列に金額を入力してください",G2318=3,"",I2318="","←I列に所定労働時間を入力してください"),"")</f>
        <v/>
      </c>
    </row>
    <row r="2319" spans="1:12" ht="16.5" customHeight="1" x14ac:dyDescent="0.4">
      <c r="A2319" s="41" t="str">
        <f t="shared" si="36"/>
        <v/>
      </c>
      <c r="B2319" s="40"/>
      <c r="C2319" s="75"/>
      <c r="D2319" s="42"/>
      <c r="E2319" s="27" t="str" cm="1">
        <f t="array" ref="E2319">IFERROR(_xlfn.IFS(AND($F$4=45566,D2319="徳島"),VLOOKUP(D2319,最低賃金!$A$2:$G$49,2,FALSE),OR($F$4&lt;&gt;45566,D2319&lt;&gt;"徳島"),VLOOKUP(D2319,最低賃金!$A$2:$G$49,4,FALSE)),"")</f>
        <v/>
      </c>
      <c r="F2319" s="27" t="str">
        <f>IFERROR(VLOOKUP(D2319,最低賃金!$A$3:$G$49,6,FALSE),"")</f>
        <v/>
      </c>
      <c r="G2319" s="42"/>
      <c r="H2319" s="19"/>
      <c r="I2319" s="81"/>
      <c r="J2319" s="27" t="str" cm="1">
        <f t="array" ref="J2319">IFERROR(_xlfn.IFS(COUNTBLANK(G2319:I2319)=3,"",H2319="","H列に金額を入力してください",G2319=3,H2319,I2319="","I列に労働時間を入力してください",G2319=1,ROUND(H2319/(I2319*24),0),G2319=2,ROUND(H2319/(I2319*24),0)),"")</f>
        <v/>
      </c>
      <c r="K2319" s="80" t="str" cm="1">
        <f t="array" ref="K2319">IFERROR(_xlfn.IFS(D2319="","",J2319&lt;E2319,"×（法定外・要件外となる従業員です）",J2319&lt;=F2319,"〇",J2319&gt;F2319,"ー（要件外となる従業員です）"),"")</f>
        <v/>
      </c>
      <c r="L2319" s="25" t="str" cm="1">
        <f t="array" ref="L2319">IFERROR(_xlfn.IFS(COUNTBLANK(C2319:J2319)=8,"",C2319="","←C列に従業員名を姓名（フルネーム）で入力してください。誤変換にお気を付け下さい。",D2319="","←D列に都道府県を入力してください。",G2319="","←G列に1～3の選択肢を入力してください",H2319="","←H列に金額を入力してください",G2319=3,"",I2319="","←I列に所定労働時間を入力してください"),"")</f>
        <v/>
      </c>
    </row>
    <row r="2320" spans="1:12" ht="16.5" customHeight="1" x14ac:dyDescent="0.4">
      <c r="A2320" s="41" t="str">
        <f t="shared" si="36"/>
        <v/>
      </c>
      <c r="B2320" s="40"/>
      <c r="C2320" s="75"/>
      <c r="D2320" s="42"/>
      <c r="E2320" s="27" t="str" cm="1">
        <f t="array" ref="E2320">IFERROR(_xlfn.IFS(AND($F$4=45566,D2320="徳島"),VLOOKUP(D2320,最低賃金!$A$2:$G$49,2,FALSE),OR($F$4&lt;&gt;45566,D2320&lt;&gt;"徳島"),VLOOKUP(D2320,最低賃金!$A$2:$G$49,4,FALSE)),"")</f>
        <v/>
      </c>
      <c r="F2320" s="27" t="str">
        <f>IFERROR(VLOOKUP(D2320,最低賃金!$A$3:$G$49,6,FALSE),"")</f>
        <v/>
      </c>
      <c r="G2320" s="42"/>
      <c r="H2320" s="19"/>
      <c r="I2320" s="81"/>
      <c r="J2320" s="27" t="str" cm="1">
        <f t="array" ref="J2320">IFERROR(_xlfn.IFS(COUNTBLANK(G2320:I2320)=3,"",H2320="","H列に金額を入力してください",G2320=3,H2320,I2320="","I列に労働時間を入力してください",G2320=1,ROUND(H2320/(I2320*24),0),G2320=2,ROUND(H2320/(I2320*24),0)),"")</f>
        <v/>
      </c>
      <c r="K2320" s="80" t="str" cm="1">
        <f t="array" ref="K2320">IFERROR(_xlfn.IFS(D2320="","",J2320&lt;E2320,"×（法定外・要件外となる従業員です）",J2320&lt;=F2320,"〇",J2320&gt;F2320,"ー（要件外となる従業員です）"),"")</f>
        <v/>
      </c>
      <c r="L2320" s="25" t="str" cm="1">
        <f t="array" ref="L2320">IFERROR(_xlfn.IFS(COUNTBLANK(C2320:J2320)=8,"",C2320="","←C列に従業員名を姓名（フルネーム）で入力してください。誤変換にお気を付け下さい。",D2320="","←D列に都道府県を入力してください。",G2320="","←G列に1～3の選択肢を入力してください",H2320="","←H列に金額を入力してください",G2320=3,"",I2320="","←I列に所定労働時間を入力してください"),"")</f>
        <v/>
      </c>
    </row>
    <row r="2321" spans="1:12" ht="16.5" customHeight="1" x14ac:dyDescent="0.4">
      <c r="A2321" s="41" t="str">
        <f t="shared" si="36"/>
        <v/>
      </c>
      <c r="B2321" s="40"/>
      <c r="C2321" s="75"/>
      <c r="D2321" s="42"/>
      <c r="E2321" s="27" t="str" cm="1">
        <f t="array" ref="E2321">IFERROR(_xlfn.IFS(AND($F$4=45566,D2321="徳島"),VLOOKUP(D2321,最低賃金!$A$2:$G$49,2,FALSE),OR($F$4&lt;&gt;45566,D2321&lt;&gt;"徳島"),VLOOKUP(D2321,最低賃金!$A$2:$G$49,4,FALSE)),"")</f>
        <v/>
      </c>
      <c r="F2321" s="27" t="str">
        <f>IFERROR(VLOOKUP(D2321,最低賃金!$A$3:$G$49,6,FALSE),"")</f>
        <v/>
      </c>
      <c r="G2321" s="42"/>
      <c r="H2321" s="19"/>
      <c r="I2321" s="81"/>
      <c r="J2321" s="27" t="str" cm="1">
        <f t="array" ref="J2321">IFERROR(_xlfn.IFS(COUNTBLANK(G2321:I2321)=3,"",H2321="","H列に金額を入力してください",G2321=3,H2321,I2321="","I列に労働時間を入力してください",G2321=1,ROUND(H2321/(I2321*24),0),G2321=2,ROUND(H2321/(I2321*24),0)),"")</f>
        <v/>
      </c>
      <c r="K2321" s="80" t="str" cm="1">
        <f t="array" ref="K2321">IFERROR(_xlfn.IFS(D2321="","",J2321&lt;E2321,"×（法定外・要件外となる従業員です）",J2321&lt;=F2321,"〇",J2321&gt;F2321,"ー（要件外となる従業員です）"),"")</f>
        <v/>
      </c>
      <c r="L2321" s="25" t="str" cm="1">
        <f t="array" ref="L2321">IFERROR(_xlfn.IFS(COUNTBLANK(C2321:J2321)=8,"",C2321="","←C列に従業員名を姓名（フルネーム）で入力してください。誤変換にお気を付け下さい。",D2321="","←D列に都道府県を入力してください。",G2321="","←G列に1～3の選択肢を入力してください",H2321="","←H列に金額を入力してください",G2321=3,"",I2321="","←I列に所定労働時間を入力してください"),"")</f>
        <v/>
      </c>
    </row>
    <row r="2322" spans="1:12" ht="16.5" customHeight="1" x14ac:dyDescent="0.4">
      <c r="A2322" s="41" t="str">
        <f t="shared" si="36"/>
        <v/>
      </c>
      <c r="B2322" s="40"/>
      <c r="C2322" s="75"/>
      <c r="D2322" s="42"/>
      <c r="E2322" s="27" t="str" cm="1">
        <f t="array" ref="E2322">IFERROR(_xlfn.IFS(AND($F$4=45566,D2322="徳島"),VLOOKUP(D2322,最低賃金!$A$2:$G$49,2,FALSE),OR($F$4&lt;&gt;45566,D2322&lt;&gt;"徳島"),VLOOKUP(D2322,最低賃金!$A$2:$G$49,4,FALSE)),"")</f>
        <v/>
      </c>
      <c r="F2322" s="27" t="str">
        <f>IFERROR(VLOOKUP(D2322,最低賃金!$A$3:$G$49,6,FALSE),"")</f>
        <v/>
      </c>
      <c r="G2322" s="42"/>
      <c r="H2322" s="19"/>
      <c r="I2322" s="81"/>
      <c r="J2322" s="27" t="str" cm="1">
        <f t="array" ref="J2322">IFERROR(_xlfn.IFS(COUNTBLANK(G2322:I2322)=3,"",H2322="","H列に金額を入力してください",G2322=3,H2322,I2322="","I列に労働時間を入力してください",G2322=1,ROUND(H2322/(I2322*24),0),G2322=2,ROUND(H2322/(I2322*24),0)),"")</f>
        <v/>
      </c>
      <c r="K2322" s="80" t="str" cm="1">
        <f t="array" ref="K2322">IFERROR(_xlfn.IFS(D2322="","",J2322&lt;E2322,"×（法定外・要件外となる従業員です）",J2322&lt;=F2322,"〇",J2322&gt;F2322,"ー（要件外となる従業員です）"),"")</f>
        <v/>
      </c>
      <c r="L2322" s="25" t="str" cm="1">
        <f t="array" ref="L2322">IFERROR(_xlfn.IFS(COUNTBLANK(C2322:J2322)=8,"",C2322="","←C列に従業員名を姓名（フルネーム）で入力してください。誤変換にお気を付け下さい。",D2322="","←D列に都道府県を入力してください。",G2322="","←G列に1～3の選択肢を入力してください",H2322="","←H列に金額を入力してください",G2322=3,"",I2322="","←I列に所定労働時間を入力してください"),"")</f>
        <v/>
      </c>
    </row>
    <row r="2323" spans="1:12" ht="16.5" customHeight="1" x14ac:dyDescent="0.4">
      <c r="A2323" s="41" t="str">
        <f t="shared" si="36"/>
        <v/>
      </c>
      <c r="B2323" s="40"/>
      <c r="C2323" s="75"/>
      <c r="D2323" s="42"/>
      <c r="E2323" s="27" t="str" cm="1">
        <f t="array" ref="E2323">IFERROR(_xlfn.IFS(AND($F$4=45566,D2323="徳島"),VLOOKUP(D2323,最低賃金!$A$2:$G$49,2,FALSE),OR($F$4&lt;&gt;45566,D2323&lt;&gt;"徳島"),VLOOKUP(D2323,最低賃金!$A$2:$G$49,4,FALSE)),"")</f>
        <v/>
      </c>
      <c r="F2323" s="27" t="str">
        <f>IFERROR(VLOOKUP(D2323,最低賃金!$A$3:$G$49,6,FALSE),"")</f>
        <v/>
      </c>
      <c r="G2323" s="42"/>
      <c r="H2323" s="19"/>
      <c r="I2323" s="81"/>
      <c r="J2323" s="27" t="str" cm="1">
        <f t="array" ref="J2323">IFERROR(_xlfn.IFS(COUNTBLANK(G2323:I2323)=3,"",H2323="","H列に金額を入力してください",G2323=3,H2323,I2323="","I列に労働時間を入力してください",G2323=1,ROUND(H2323/(I2323*24),0),G2323=2,ROUND(H2323/(I2323*24),0)),"")</f>
        <v/>
      </c>
      <c r="K2323" s="80" t="str" cm="1">
        <f t="array" ref="K2323">IFERROR(_xlfn.IFS(D2323="","",J2323&lt;E2323,"×（法定外・要件外となる従業員です）",J2323&lt;=F2323,"〇",J2323&gt;F2323,"ー（要件外となる従業員です）"),"")</f>
        <v/>
      </c>
      <c r="L2323" s="25" t="str" cm="1">
        <f t="array" ref="L2323">IFERROR(_xlfn.IFS(COUNTBLANK(C2323:J2323)=8,"",C2323="","←C列に従業員名を姓名（フルネーム）で入力してください。誤変換にお気を付け下さい。",D2323="","←D列に都道府県を入力してください。",G2323="","←G列に1～3の選択肢を入力してください",H2323="","←H列に金額を入力してください",G2323=3,"",I2323="","←I列に所定労働時間を入力してください"),"")</f>
        <v/>
      </c>
    </row>
    <row r="2324" spans="1:12" ht="16.5" customHeight="1" x14ac:dyDescent="0.4">
      <c r="A2324" s="41" t="str">
        <f t="shared" si="36"/>
        <v/>
      </c>
      <c r="B2324" s="40"/>
      <c r="C2324" s="75"/>
      <c r="D2324" s="42"/>
      <c r="E2324" s="27" t="str" cm="1">
        <f t="array" ref="E2324">IFERROR(_xlfn.IFS(AND($F$4=45566,D2324="徳島"),VLOOKUP(D2324,最低賃金!$A$2:$G$49,2,FALSE),OR($F$4&lt;&gt;45566,D2324&lt;&gt;"徳島"),VLOOKUP(D2324,最低賃金!$A$2:$G$49,4,FALSE)),"")</f>
        <v/>
      </c>
      <c r="F2324" s="27" t="str">
        <f>IFERROR(VLOOKUP(D2324,最低賃金!$A$3:$G$49,6,FALSE),"")</f>
        <v/>
      </c>
      <c r="G2324" s="42"/>
      <c r="H2324" s="19"/>
      <c r="I2324" s="81"/>
      <c r="J2324" s="27" t="str" cm="1">
        <f t="array" ref="J2324">IFERROR(_xlfn.IFS(COUNTBLANK(G2324:I2324)=3,"",H2324="","H列に金額を入力してください",G2324=3,H2324,I2324="","I列に労働時間を入力してください",G2324=1,ROUND(H2324/(I2324*24),0),G2324=2,ROUND(H2324/(I2324*24),0)),"")</f>
        <v/>
      </c>
      <c r="K2324" s="80" t="str" cm="1">
        <f t="array" ref="K2324">IFERROR(_xlfn.IFS(D2324="","",J2324&lt;E2324,"×（法定外・要件外となる従業員です）",J2324&lt;=F2324,"〇",J2324&gt;F2324,"ー（要件外となる従業員です）"),"")</f>
        <v/>
      </c>
      <c r="L2324" s="25" t="str" cm="1">
        <f t="array" ref="L2324">IFERROR(_xlfn.IFS(COUNTBLANK(C2324:J2324)=8,"",C2324="","←C列に従業員名を姓名（フルネーム）で入力してください。誤変換にお気を付け下さい。",D2324="","←D列に都道府県を入力してください。",G2324="","←G列に1～3の選択肢を入力してください",H2324="","←H列に金額を入力してください",G2324=3,"",I2324="","←I列に所定労働時間を入力してください"),"")</f>
        <v/>
      </c>
    </row>
    <row r="2325" spans="1:12" ht="16.5" customHeight="1" x14ac:dyDescent="0.4">
      <c r="A2325" s="41" t="str">
        <f t="shared" si="36"/>
        <v/>
      </c>
      <c r="B2325" s="40"/>
      <c r="C2325" s="75"/>
      <c r="D2325" s="42"/>
      <c r="E2325" s="27" t="str" cm="1">
        <f t="array" ref="E2325">IFERROR(_xlfn.IFS(AND($F$4=45566,D2325="徳島"),VLOOKUP(D2325,最低賃金!$A$2:$G$49,2,FALSE),OR($F$4&lt;&gt;45566,D2325&lt;&gt;"徳島"),VLOOKUP(D2325,最低賃金!$A$2:$G$49,4,FALSE)),"")</f>
        <v/>
      </c>
      <c r="F2325" s="27" t="str">
        <f>IFERROR(VLOOKUP(D2325,最低賃金!$A$3:$G$49,6,FALSE),"")</f>
        <v/>
      </c>
      <c r="G2325" s="42"/>
      <c r="H2325" s="19"/>
      <c r="I2325" s="81"/>
      <c r="J2325" s="27" t="str" cm="1">
        <f t="array" ref="J2325">IFERROR(_xlfn.IFS(COUNTBLANK(G2325:I2325)=3,"",H2325="","H列に金額を入力してください",G2325=3,H2325,I2325="","I列に労働時間を入力してください",G2325=1,ROUND(H2325/(I2325*24),0),G2325=2,ROUND(H2325/(I2325*24),0)),"")</f>
        <v/>
      </c>
      <c r="K2325" s="80" t="str" cm="1">
        <f t="array" ref="K2325">IFERROR(_xlfn.IFS(D2325="","",J2325&lt;E2325,"×（法定外・要件外となる従業員です）",J2325&lt;=F2325,"〇",J2325&gt;F2325,"ー（要件外となる従業員です）"),"")</f>
        <v/>
      </c>
      <c r="L2325" s="25" t="str" cm="1">
        <f t="array" ref="L2325">IFERROR(_xlfn.IFS(COUNTBLANK(C2325:J2325)=8,"",C2325="","←C列に従業員名を姓名（フルネーム）で入力してください。誤変換にお気を付け下さい。",D2325="","←D列に都道府県を入力してください。",G2325="","←G列に1～3の選択肢を入力してください",H2325="","←H列に金額を入力してください",G2325=3,"",I2325="","←I列に所定労働時間を入力してください"),"")</f>
        <v/>
      </c>
    </row>
    <row r="2326" spans="1:12" ht="16.5" customHeight="1" x14ac:dyDescent="0.4">
      <c r="A2326" s="41" t="str">
        <f t="shared" si="36"/>
        <v/>
      </c>
      <c r="B2326" s="40"/>
      <c r="C2326" s="75"/>
      <c r="D2326" s="42"/>
      <c r="E2326" s="27" t="str" cm="1">
        <f t="array" ref="E2326">IFERROR(_xlfn.IFS(AND($F$4=45566,D2326="徳島"),VLOOKUP(D2326,最低賃金!$A$2:$G$49,2,FALSE),OR($F$4&lt;&gt;45566,D2326&lt;&gt;"徳島"),VLOOKUP(D2326,最低賃金!$A$2:$G$49,4,FALSE)),"")</f>
        <v/>
      </c>
      <c r="F2326" s="27" t="str">
        <f>IFERROR(VLOOKUP(D2326,最低賃金!$A$3:$G$49,6,FALSE),"")</f>
        <v/>
      </c>
      <c r="G2326" s="42"/>
      <c r="H2326" s="19"/>
      <c r="I2326" s="81"/>
      <c r="J2326" s="27" t="str" cm="1">
        <f t="array" ref="J2326">IFERROR(_xlfn.IFS(COUNTBLANK(G2326:I2326)=3,"",H2326="","H列に金額を入力してください",G2326=3,H2326,I2326="","I列に労働時間を入力してください",G2326=1,ROUND(H2326/(I2326*24),0),G2326=2,ROUND(H2326/(I2326*24),0)),"")</f>
        <v/>
      </c>
      <c r="K2326" s="80" t="str" cm="1">
        <f t="array" ref="K2326">IFERROR(_xlfn.IFS(D2326="","",J2326&lt;E2326,"×（法定外・要件外となる従業員です）",J2326&lt;=F2326,"〇",J2326&gt;F2326,"ー（要件外となる従業員です）"),"")</f>
        <v/>
      </c>
      <c r="L2326" s="25" t="str" cm="1">
        <f t="array" ref="L2326">IFERROR(_xlfn.IFS(COUNTBLANK(C2326:J2326)=8,"",C2326="","←C列に従業員名を姓名（フルネーム）で入力してください。誤変換にお気を付け下さい。",D2326="","←D列に都道府県を入力してください。",G2326="","←G列に1～3の選択肢を入力してください",H2326="","←H列に金額を入力してください",G2326=3,"",I2326="","←I列に所定労働時間を入力してください"),"")</f>
        <v/>
      </c>
    </row>
    <row r="2327" spans="1:12" ht="16.5" customHeight="1" x14ac:dyDescent="0.4">
      <c r="A2327" s="41" t="str">
        <f t="shared" si="36"/>
        <v/>
      </c>
      <c r="B2327" s="40"/>
      <c r="C2327" s="75"/>
      <c r="D2327" s="42"/>
      <c r="E2327" s="27" t="str" cm="1">
        <f t="array" ref="E2327">IFERROR(_xlfn.IFS(AND($F$4=45566,D2327="徳島"),VLOOKUP(D2327,最低賃金!$A$2:$G$49,2,FALSE),OR($F$4&lt;&gt;45566,D2327&lt;&gt;"徳島"),VLOOKUP(D2327,最低賃金!$A$2:$G$49,4,FALSE)),"")</f>
        <v/>
      </c>
      <c r="F2327" s="27" t="str">
        <f>IFERROR(VLOOKUP(D2327,最低賃金!$A$3:$G$49,6,FALSE),"")</f>
        <v/>
      </c>
      <c r="G2327" s="42"/>
      <c r="H2327" s="19"/>
      <c r="I2327" s="81"/>
      <c r="J2327" s="27" t="str" cm="1">
        <f t="array" ref="J2327">IFERROR(_xlfn.IFS(COUNTBLANK(G2327:I2327)=3,"",H2327="","H列に金額を入力してください",G2327=3,H2327,I2327="","I列に労働時間を入力してください",G2327=1,ROUND(H2327/(I2327*24),0),G2327=2,ROUND(H2327/(I2327*24),0)),"")</f>
        <v/>
      </c>
      <c r="K2327" s="80" t="str" cm="1">
        <f t="array" ref="K2327">IFERROR(_xlfn.IFS(D2327="","",J2327&lt;E2327,"×（法定外・要件外となる従業員です）",J2327&lt;=F2327,"〇",J2327&gt;F2327,"ー（要件外となる従業員です）"),"")</f>
        <v/>
      </c>
      <c r="L2327" s="25" t="str" cm="1">
        <f t="array" ref="L2327">IFERROR(_xlfn.IFS(COUNTBLANK(C2327:J2327)=8,"",C2327="","←C列に従業員名を姓名（フルネーム）で入力してください。誤変換にお気を付け下さい。",D2327="","←D列に都道府県を入力してください。",G2327="","←G列に1～3の選択肢を入力してください",H2327="","←H列に金額を入力してください",G2327=3,"",I2327="","←I列に所定労働時間を入力してください"),"")</f>
        <v/>
      </c>
    </row>
    <row r="2328" spans="1:12" ht="16.5" customHeight="1" x14ac:dyDescent="0.4">
      <c r="A2328" s="41" t="str">
        <f t="shared" si="36"/>
        <v/>
      </c>
      <c r="B2328" s="40"/>
      <c r="C2328" s="75"/>
      <c r="D2328" s="42"/>
      <c r="E2328" s="27" t="str" cm="1">
        <f t="array" ref="E2328">IFERROR(_xlfn.IFS(AND($F$4=45566,D2328="徳島"),VLOOKUP(D2328,最低賃金!$A$2:$G$49,2,FALSE),OR($F$4&lt;&gt;45566,D2328&lt;&gt;"徳島"),VLOOKUP(D2328,最低賃金!$A$2:$G$49,4,FALSE)),"")</f>
        <v/>
      </c>
      <c r="F2328" s="27" t="str">
        <f>IFERROR(VLOOKUP(D2328,最低賃金!$A$3:$G$49,6,FALSE),"")</f>
        <v/>
      </c>
      <c r="G2328" s="42"/>
      <c r="H2328" s="19"/>
      <c r="I2328" s="81"/>
      <c r="J2328" s="27" t="str" cm="1">
        <f t="array" ref="J2328">IFERROR(_xlfn.IFS(COUNTBLANK(G2328:I2328)=3,"",H2328="","H列に金額を入力してください",G2328=3,H2328,I2328="","I列に労働時間を入力してください",G2328=1,ROUND(H2328/(I2328*24),0),G2328=2,ROUND(H2328/(I2328*24),0)),"")</f>
        <v/>
      </c>
      <c r="K2328" s="80" t="str" cm="1">
        <f t="array" ref="K2328">IFERROR(_xlfn.IFS(D2328="","",J2328&lt;E2328,"×（法定外・要件外となる従業員です）",J2328&lt;=F2328,"〇",J2328&gt;F2328,"ー（要件外となる従業員です）"),"")</f>
        <v/>
      </c>
      <c r="L2328" s="25" t="str" cm="1">
        <f t="array" ref="L2328">IFERROR(_xlfn.IFS(COUNTBLANK(C2328:J2328)=8,"",C2328="","←C列に従業員名を姓名（フルネーム）で入力してください。誤変換にお気を付け下さい。",D2328="","←D列に都道府県を入力してください。",G2328="","←G列に1～3の選択肢を入力してください",H2328="","←H列に金額を入力してください",G2328=3,"",I2328="","←I列に所定労働時間を入力してください"),"")</f>
        <v/>
      </c>
    </row>
    <row r="2329" spans="1:12" ht="16.5" customHeight="1" x14ac:dyDescent="0.4">
      <c r="A2329" s="41" t="str">
        <f t="shared" si="36"/>
        <v/>
      </c>
      <c r="B2329" s="40"/>
      <c r="C2329" s="75"/>
      <c r="D2329" s="42"/>
      <c r="E2329" s="27" t="str" cm="1">
        <f t="array" ref="E2329">IFERROR(_xlfn.IFS(AND($F$4=45566,D2329="徳島"),VLOOKUP(D2329,最低賃金!$A$2:$G$49,2,FALSE),OR($F$4&lt;&gt;45566,D2329&lt;&gt;"徳島"),VLOOKUP(D2329,最低賃金!$A$2:$G$49,4,FALSE)),"")</f>
        <v/>
      </c>
      <c r="F2329" s="27" t="str">
        <f>IFERROR(VLOOKUP(D2329,最低賃金!$A$3:$G$49,6,FALSE),"")</f>
        <v/>
      </c>
      <c r="G2329" s="42"/>
      <c r="H2329" s="19"/>
      <c r="I2329" s="81"/>
      <c r="J2329" s="27" t="str" cm="1">
        <f t="array" ref="J2329">IFERROR(_xlfn.IFS(COUNTBLANK(G2329:I2329)=3,"",H2329="","H列に金額を入力してください",G2329=3,H2329,I2329="","I列に労働時間を入力してください",G2329=1,ROUND(H2329/(I2329*24),0),G2329=2,ROUND(H2329/(I2329*24),0)),"")</f>
        <v/>
      </c>
      <c r="K2329" s="80" t="str" cm="1">
        <f t="array" ref="K2329">IFERROR(_xlfn.IFS(D2329="","",J2329&lt;E2329,"×（法定外・要件外となる従業員です）",J2329&lt;=F2329,"〇",J2329&gt;F2329,"ー（要件外となる従業員です）"),"")</f>
        <v/>
      </c>
      <c r="L2329" s="25" t="str" cm="1">
        <f t="array" ref="L2329">IFERROR(_xlfn.IFS(COUNTBLANK(C2329:J2329)=8,"",C2329="","←C列に従業員名を姓名（フルネーム）で入力してください。誤変換にお気を付け下さい。",D2329="","←D列に都道府県を入力してください。",G2329="","←G列に1～3の選択肢を入力してください",H2329="","←H列に金額を入力してください",G2329=3,"",I2329="","←I列に所定労働時間を入力してください"),"")</f>
        <v/>
      </c>
    </row>
    <row r="2330" spans="1:12" ht="16.5" customHeight="1" x14ac:dyDescent="0.4">
      <c r="A2330" s="41" t="str">
        <f t="shared" si="36"/>
        <v/>
      </c>
      <c r="B2330" s="40"/>
      <c r="C2330" s="75"/>
      <c r="D2330" s="42"/>
      <c r="E2330" s="27" t="str" cm="1">
        <f t="array" ref="E2330">IFERROR(_xlfn.IFS(AND($F$4=45566,D2330="徳島"),VLOOKUP(D2330,最低賃金!$A$2:$G$49,2,FALSE),OR($F$4&lt;&gt;45566,D2330&lt;&gt;"徳島"),VLOOKUP(D2330,最低賃金!$A$2:$G$49,4,FALSE)),"")</f>
        <v/>
      </c>
      <c r="F2330" s="27" t="str">
        <f>IFERROR(VLOOKUP(D2330,最低賃金!$A$3:$G$49,6,FALSE),"")</f>
        <v/>
      </c>
      <c r="G2330" s="42"/>
      <c r="H2330" s="19"/>
      <c r="I2330" s="81"/>
      <c r="J2330" s="27" t="str" cm="1">
        <f t="array" ref="J2330">IFERROR(_xlfn.IFS(COUNTBLANK(G2330:I2330)=3,"",H2330="","H列に金額を入力してください",G2330=3,H2330,I2330="","I列に労働時間を入力してください",G2330=1,ROUND(H2330/(I2330*24),0),G2330=2,ROUND(H2330/(I2330*24),0)),"")</f>
        <v/>
      </c>
      <c r="K2330" s="80" t="str" cm="1">
        <f t="array" ref="K2330">IFERROR(_xlfn.IFS(D2330="","",J2330&lt;E2330,"×（法定外・要件外となる従業員です）",J2330&lt;=F2330,"〇",J2330&gt;F2330,"ー（要件外となる従業員です）"),"")</f>
        <v/>
      </c>
      <c r="L2330" s="25" t="str" cm="1">
        <f t="array" ref="L2330">IFERROR(_xlfn.IFS(COUNTBLANK(C2330:J2330)=8,"",C2330="","←C列に従業員名を姓名（フルネーム）で入力してください。誤変換にお気を付け下さい。",D2330="","←D列に都道府県を入力してください。",G2330="","←G列に1～3の選択肢を入力してください",H2330="","←H列に金額を入力してください",G2330=3,"",I2330="","←I列に所定労働時間を入力してください"),"")</f>
        <v/>
      </c>
    </row>
    <row r="2331" spans="1:12" ht="16.5" customHeight="1" x14ac:dyDescent="0.4">
      <c r="A2331" s="41" t="str">
        <f t="shared" si="36"/>
        <v/>
      </c>
      <c r="B2331" s="40"/>
      <c r="C2331" s="75"/>
      <c r="D2331" s="42"/>
      <c r="E2331" s="27" t="str" cm="1">
        <f t="array" ref="E2331">IFERROR(_xlfn.IFS(AND($F$4=45566,D2331="徳島"),VLOOKUP(D2331,最低賃金!$A$2:$G$49,2,FALSE),OR($F$4&lt;&gt;45566,D2331&lt;&gt;"徳島"),VLOOKUP(D2331,最低賃金!$A$2:$G$49,4,FALSE)),"")</f>
        <v/>
      </c>
      <c r="F2331" s="27" t="str">
        <f>IFERROR(VLOOKUP(D2331,最低賃金!$A$3:$G$49,6,FALSE),"")</f>
        <v/>
      </c>
      <c r="G2331" s="42"/>
      <c r="H2331" s="19"/>
      <c r="I2331" s="81"/>
      <c r="J2331" s="27" t="str" cm="1">
        <f t="array" ref="J2331">IFERROR(_xlfn.IFS(COUNTBLANK(G2331:I2331)=3,"",H2331="","H列に金額を入力してください",G2331=3,H2331,I2331="","I列に労働時間を入力してください",G2331=1,ROUND(H2331/(I2331*24),0),G2331=2,ROUND(H2331/(I2331*24),0)),"")</f>
        <v/>
      </c>
      <c r="K2331" s="80" t="str" cm="1">
        <f t="array" ref="K2331">IFERROR(_xlfn.IFS(D2331="","",J2331&lt;E2331,"×（法定外・要件外となる従業員です）",J2331&lt;=F2331,"〇",J2331&gt;F2331,"ー（要件外となる従業員です）"),"")</f>
        <v/>
      </c>
      <c r="L2331" s="25" t="str" cm="1">
        <f t="array" ref="L2331">IFERROR(_xlfn.IFS(COUNTBLANK(C2331:J2331)=8,"",C2331="","←C列に従業員名を姓名（フルネーム）で入力してください。誤変換にお気を付け下さい。",D2331="","←D列に都道府県を入力してください。",G2331="","←G列に1～3の選択肢を入力してください",H2331="","←H列に金額を入力してください",G2331=3,"",I2331="","←I列に所定労働時間を入力してください"),"")</f>
        <v/>
      </c>
    </row>
    <row r="2332" spans="1:12" ht="16.5" customHeight="1" x14ac:dyDescent="0.4">
      <c r="A2332" s="41" t="str">
        <f t="shared" si="36"/>
        <v/>
      </c>
      <c r="B2332" s="40"/>
      <c r="C2332" s="75"/>
      <c r="D2332" s="42"/>
      <c r="E2332" s="27" t="str" cm="1">
        <f t="array" ref="E2332">IFERROR(_xlfn.IFS(AND($F$4=45566,D2332="徳島"),VLOOKUP(D2332,最低賃金!$A$2:$G$49,2,FALSE),OR($F$4&lt;&gt;45566,D2332&lt;&gt;"徳島"),VLOOKUP(D2332,最低賃金!$A$2:$G$49,4,FALSE)),"")</f>
        <v/>
      </c>
      <c r="F2332" s="27" t="str">
        <f>IFERROR(VLOOKUP(D2332,最低賃金!$A$3:$G$49,6,FALSE),"")</f>
        <v/>
      </c>
      <c r="G2332" s="42"/>
      <c r="H2332" s="19"/>
      <c r="I2332" s="81"/>
      <c r="J2332" s="27" t="str" cm="1">
        <f t="array" ref="J2332">IFERROR(_xlfn.IFS(COUNTBLANK(G2332:I2332)=3,"",H2332="","H列に金額を入力してください",G2332=3,H2332,I2332="","I列に労働時間を入力してください",G2332=1,ROUND(H2332/(I2332*24),0),G2332=2,ROUND(H2332/(I2332*24),0)),"")</f>
        <v/>
      </c>
      <c r="K2332" s="80" t="str" cm="1">
        <f t="array" ref="K2332">IFERROR(_xlfn.IFS(D2332="","",J2332&lt;E2332,"×（法定外・要件外となる従業員です）",J2332&lt;=F2332,"〇",J2332&gt;F2332,"ー（要件外となる従業員です）"),"")</f>
        <v/>
      </c>
      <c r="L2332" s="25" t="str" cm="1">
        <f t="array" ref="L2332">IFERROR(_xlfn.IFS(COUNTBLANK(C2332:J2332)=8,"",C2332="","←C列に従業員名を姓名（フルネーム）で入力してください。誤変換にお気を付け下さい。",D2332="","←D列に都道府県を入力してください。",G2332="","←G列に1～3の選択肢を入力してください",H2332="","←H列に金額を入力してください",G2332=3,"",I2332="","←I列に所定労働時間を入力してください"),"")</f>
        <v/>
      </c>
    </row>
    <row r="2333" spans="1:12" ht="16.5" customHeight="1" x14ac:dyDescent="0.4">
      <c r="A2333" s="41" t="str">
        <f t="shared" si="36"/>
        <v/>
      </c>
      <c r="B2333" s="40"/>
      <c r="C2333" s="75"/>
      <c r="D2333" s="42"/>
      <c r="E2333" s="27" t="str" cm="1">
        <f t="array" ref="E2333">IFERROR(_xlfn.IFS(AND($F$4=45566,D2333="徳島"),VLOOKUP(D2333,最低賃金!$A$2:$G$49,2,FALSE),OR($F$4&lt;&gt;45566,D2333&lt;&gt;"徳島"),VLOOKUP(D2333,最低賃金!$A$2:$G$49,4,FALSE)),"")</f>
        <v/>
      </c>
      <c r="F2333" s="27" t="str">
        <f>IFERROR(VLOOKUP(D2333,最低賃金!$A$3:$G$49,6,FALSE),"")</f>
        <v/>
      </c>
      <c r="G2333" s="42"/>
      <c r="H2333" s="19"/>
      <c r="I2333" s="81"/>
      <c r="J2333" s="27" t="str" cm="1">
        <f t="array" ref="J2333">IFERROR(_xlfn.IFS(COUNTBLANK(G2333:I2333)=3,"",H2333="","H列に金額を入力してください",G2333=3,H2333,I2333="","I列に労働時間を入力してください",G2333=1,ROUND(H2333/(I2333*24),0),G2333=2,ROUND(H2333/(I2333*24),0)),"")</f>
        <v/>
      </c>
      <c r="K2333" s="80" t="str" cm="1">
        <f t="array" ref="K2333">IFERROR(_xlfn.IFS(D2333="","",J2333&lt;E2333,"×（法定外・要件外となる従業員です）",J2333&lt;=F2333,"〇",J2333&gt;F2333,"ー（要件外となる従業員です）"),"")</f>
        <v/>
      </c>
      <c r="L2333" s="25" t="str" cm="1">
        <f t="array" ref="L2333">IFERROR(_xlfn.IFS(COUNTBLANK(C2333:J2333)=8,"",C2333="","←C列に従業員名を姓名（フルネーム）で入力してください。誤変換にお気を付け下さい。",D2333="","←D列に都道府県を入力してください。",G2333="","←G列に1～3の選択肢を入力してください",H2333="","←H列に金額を入力してください",G2333=3,"",I2333="","←I列に所定労働時間を入力してください"),"")</f>
        <v/>
      </c>
    </row>
    <row r="2334" spans="1:12" ht="16.5" customHeight="1" x14ac:dyDescent="0.4">
      <c r="A2334" s="41" t="str">
        <f t="shared" si="36"/>
        <v/>
      </c>
      <c r="B2334" s="40"/>
      <c r="C2334" s="75"/>
      <c r="D2334" s="42"/>
      <c r="E2334" s="27" t="str" cm="1">
        <f t="array" ref="E2334">IFERROR(_xlfn.IFS(AND($F$4=45566,D2334="徳島"),VLOOKUP(D2334,最低賃金!$A$2:$G$49,2,FALSE),OR($F$4&lt;&gt;45566,D2334&lt;&gt;"徳島"),VLOOKUP(D2334,最低賃金!$A$2:$G$49,4,FALSE)),"")</f>
        <v/>
      </c>
      <c r="F2334" s="27" t="str">
        <f>IFERROR(VLOOKUP(D2334,最低賃金!$A$3:$G$49,6,FALSE),"")</f>
        <v/>
      </c>
      <c r="G2334" s="42"/>
      <c r="H2334" s="19"/>
      <c r="I2334" s="81"/>
      <c r="J2334" s="27" t="str" cm="1">
        <f t="array" ref="J2334">IFERROR(_xlfn.IFS(COUNTBLANK(G2334:I2334)=3,"",H2334="","H列に金額を入力してください",G2334=3,H2334,I2334="","I列に労働時間を入力してください",G2334=1,ROUND(H2334/(I2334*24),0),G2334=2,ROUND(H2334/(I2334*24),0)),"")</f>
        <v/>
      </c>
      <c r="K2334" s="80" t="str" cm="1">
        <f t="array" ref="K2334">IFERROR(_xlfn.IFS(D2334="","",J2334&lt;E2334,"×（法定外・要件外となる従業員です）",J2334&lt;=F2334,"〇",J2334&gt;F2334,"ー（要件外となる従業員です）"),"")</f>
        <v/>
      </c>
      <c r="L2334" s="25" t="str" cm="1">
        <f t="array" ref="L2334">IFERROR(_xlfn.IFS(COUNTBLANK(C2334:J2334)=8,"",C2334="","←C列に従業員名を姓名（フルネーム）で入力してください。誤変換にお気を付け下さい。",D2334="","←D列に都道府県を入力してください。",G2334="","←G列に1～3の選択肢を入力してください",H2334="","←H列に金額を入力してください",G2334=3,"",I2334="","←I列に所定労働時間を入力してください"),"")</f>
        <v/>
      </c>
    </row>
    <row r="2335" spans="1:12" ht="16.5" customHeight="1" x14ac:dyDescent="0.4">
      <c r="A2335" s="41" t="str">
        <f t="shared" si="36"/>
        <v/>
      </c>
      <c r="B2335" s="40"/>
      <c r="C2335" s="75"/>
      <c r="D2335" s="42"/>
      <c r="E2335" s="27" t="str" cm="1">
        <f t="array" ref="E2335">IFERROR(_xlfn.IFS(AND($F$4=45566,D2335="徳島"),VLOOKUP(D2335,最低賃金!$A$2:$G$49,2,FALSE),OR($F$4&lt;&gt;45566,D2335&lt;&gt;"徳島"),VLOOKUP(D2335,最低賃金!$A$2:$G$49,4,FALSE)),"")</f>
        <v/>
      </c>
      <c r="F2335" s="27" t="str">
        <f>IFERROR(VLOOKUP(D2335,最低賃金!$A$3:$G$49,6,FALSE),"")</f>
        <v/>
      </c>
      <c r="G2335" s="42"/>
      <c r="H2335" s="19"/>
      <c r="I2335" s="81"/>
      <c r="J2335" s="27" t="str" cm="1">
        <f t="array" ref="J2335">IFERROR(_xlfn.IFS(COUNTBLANK(G2335:I2335)=3,"",H2335="","H列に金額を入力してください",G2335=3,H2335,I2335="","I列に労働時間を入力してください",G2335=1,ROUND(H2335/(I2335*24),0),G2335=2,ROUND(H2335/(I2335*24),0)),"")</f>
        <v/>
      </c>
      <c r="K2335" s="80" t="str" cm="1">
        <f t="array" ref="K2335">IFERROR(_xlfn.IFS(D2335="","",J2335&lt;E2335,"×（法定外・要件外となる従業員です）",J2335&lt;=F2335,"〇",J2335&gt;F2335,"ー（要件外となる従業員です）"),"")</f>
        <v/>
      </c>
      <c r="L2335" s="25" t="str" cm="1">
        <f t="array" ref="L2335">IFERROR(_xlfn.IFS(COUNTBLANK(C2335:J2335)=8,"",C2335="","←C列に従業員名を姓名（フルネーム）で入力してください。誤変換にお気を付け下さい。",D2335="","←D列に都道府県を入力してください。",G2335="","←G列に1～3の選択肢を入力してください",H2335="","←H列に金額を入力してください",G2335=3,"",I2335="","←I列に所定労働時間を入力してください"),"")</f>
        <v/>
      </c>
    </row>
    <row r="2336" spans="1:12" ht="16.5" customHeight="1" x14ac:dyDescent="0.4">
      <c r="A2336" s="41" t="str">
        <f t="shared" si="36"/>
        <v/>
      </c>
      <c r="B2336" s="40"/>
      <c r="C2336" s="75"/>
      <c r="D2336" s="42"/>
      <c r="E2336" s="27" t="str" cm="1">
        <f t="array" ref="E2336">IFERROR(_xlfn.IFS(AND($F$4=45566,D2336="徳島"),VLOOKUP(D2336,最低賃金!$A$2:$G$49,2,FALSE),OR($F$4&lt;&gt;45566,D2336&lt;&gt;"徳島"),VLOOKUP(D2336,最低賃金!$A$2:$G$49,4,FALSE)),"")</f>
        <v/>
      </c>
      <c r="F2336" s="27" t="str">
        <f>IFERROR(VLOOKUP(D2336,最低賃金!$A$3:$G$49,6,FALSE),"")</f>
        <v/>
      </c>
      <c r="G2336" s="42"/>
      <c r="H2336" s="19"/>
      <c r="I2336" s="81"/>
      <c r="J2336" s="27" t="str" cm="1">
        <f t="array" ref="J2336">IFERROR(_xlfn.IFS(COUNTBLANK(G2336:I2336)=3,"",H2336="","H列に金額を入力してください",G2336=3,H2336,I2336="","I列に労働時間を入力してください",G2336=1,ROUND(H2336/(I2336*24),0),G2336=2,ROUND(H2336/(I2336*24),0)),"")</f>
        <v/>
      </c>
      <c r="K2336" s="80" t="str" cm="1">
        <f t="array" ref="K2336">IFERROR(_xlfn.IFS(D2336="","",J2336&lt;E2336,"×（法定外・要件外となる従業員です）",J2336&lt;=F2336,"〇",J2336&gt;F2336,"ー（要件外となる従業員です）"),"")</f>
        <v/>
      </c>
      <c r="L2336" s="25" t="str" cm="1">
        <f t="array" ref="L2336">IFERROR(_xlfn.IFS(COUNTBLANK(C2336:J2336)=8,"",C2336="","←C列に従業員名を姓名（フルネーム）で入力してください。誤変換にお気を付け下さい。",D2336="","←D列に都道府県を入力してください。",G2336="","←G列に1～3の選択肢を入力してください",H2336="","←H列に金額を入力してください",G2336=3,"",I2336="","←I列に所定労働時間を入力してください"),"")</f>
        <v/>
      </c>
    </row>
    <row r="2337" spans="1:12" ht="16.5" customHeight="1" x14ac:dyDescent="0.4">
      <c r="A2337" s="41" t="str">
        <f t="shared" si="36"/>
        <v/>
      </c>
      <c r="B2337" s="40"/>
      <c r="C2337" s="75"/>
      <c r="D2337" s="42"/>
      <c r="E2337" s="27" t="str" cm="1">
        <f t="array" ref="E2337">IFERROR(_xlfn.IFS(AND($F$4=45566,D2337="徳島"),VLOOKUP(D2337,最低賃金!$A$2:$G$49,2,FALSE),OR($F$4&lt;&gt;45566,D2337&lt;&gt;"徳島"),VLOOKUP(D2337,最低賃金!$A$2:$G$49,4,FALSE)),"")</f>
        <v/>
      </c>
      <c r="F2337" s="27" t="str">
        <f>IFERROR(VLOOKUP(D2337,最低賃金!$A$3:$G$49,6,FALSE),"")</f>
        <v/>
      </c>
      <c r="G2337" s="42"/>
      <c r="H2337" s="19"/>
      <c r="I2337" s="81"/>
      <c r="J2337" s="27" t="str" cm="1">
        <f t="array" ref="J2337">IFERROR(_xlfn.IFS(COUNTBLANK(G2337:I2337)=3,"",H2337="","H列に金額を入力してください",G2337=3,H2337,I2337="","I列に労働時間を入力してください",G2337=1,ROUND(H2337/(I2337*24),0),G2337=2,ROUND(H2337/(I2337*24),0)),"")</f>
        <v/>
      </c>
      <c r="K2337" s="80" t="str" cm="1">
        <f t="array" ref="K2337">IFERROR(_xlfn.IFS(D2337="","",J2337&lt;E2337,"×（法定外・要件外となる従業員です）",J2337&lt;=F2337,"〇",J2337&gt;F2337,"ー（要件外となる従業員です）"),"")</f>
        <v/>
      </c>
      <c r="L2337" s="25" t="str" cm="1">
        <f t="array" ref="L2337">IFERROR(_xlfn.IFS(COUNTBLANK(C2337:J2337)=8,"",C2337="","←C列に従業員名を姓名（フルネーム）で入力してください。誤変換にお気を付け下さい。",D2337="","←D列に都道府県を入力してください。",G2337="","←G列に1～3の選択肢を入力してください",H2337="","←H列に金額を入力してください",G2337=3,"",I2337="","←I列に所定労働時間を入力してください"),"")</f>
        <v/>
      </c>
    </row>
    <row r="2338" spans="1:12" ht="16.5" customHeight="1" x14ac:dyDescent="0.4">
      <c r="A2338" s="41" t="str">
        <f t="shared" si="36"/>
        <v/>
      </c>
      <c r="B2338" s="40"/>
      <c r="C2338" s="75"/>
      <c r="D2338" s="42"/>
      <c r="E2338" s="27" t="str" cm="1">
        <f t="array" ref="E2338">IFERROR(_xlfn.IFS(AND($F$4=45566,D2338="徳島"),VLOOKUP(D2338,最低賃金!$A$2:$G$49,2,FALSE),OR($F$4&lt;&gt;45566,D2338&lt;&gt;"徳島"),VLOOKUP(D2338,最低賃金!$A$2:$G$49,4,FALSE)),"")</f>
        <v/>
      </c>
      <c r="F2338" s="27" t="str">
        <f>IFERROR(VLOOKUP(D2338,最低賃金!$A$3:$G$49,6,FALSE),"")</f>
        <v/>
      </c>
      <c r="G2338" s="42"/>
      <c r="H2338" s="19"/>
      <c r="I2338" s="81"/>
      <c r="J2338" s="27" t="str" cm="1">
        <f t="array" ref="J2338">IFERROR(_xlfn.IFS(COUNTBLANK(G2338:I2338)=3,"",H2338="","H列に金額を入力してください",G2338=3,H2338,I2338="","I列に労働時間を入力してください",G2338=1,ROUND(H2338/(I2338*24),0),G2338=2,ROUND(H2338/(I2338*24),0)),"")</f>
        <v/>
      </c>
      <c r="K2338" s="80" t="str" cm="1">
        <f t="array" ref="K2338">IFERROR(_xlfn.IFS(D2338="","",J2338&lt;E2338,"×（法定外・要件外となる従業員です）",J2338&lt;=F2338,"〇",J2338&gt;F2338,"ー（要件外となる従業員です）"),"")</f>
        <v/>
      </c>
      <c r="L2338" s="25" t="str" cm="1">
        <f t="array" ref="L2338">IFERROR(_xlfn.IFS(COUNTBLANK(C2338:J2338)=8,"",C2338="","←C列に従業員名を姓名（フルネーム）で入力してください。誤変換にお気を付け下さい。",D2338="","←D列に都道府県を入力してください。",G2338="","←G列に1～3の選択肢を入力してください",H2338="","←H列に金額を入力してください",G2338=3,"",I2338="","←I列に所定労働時間を入力してください"),"")</f>
        <v/>
      </c>
    </row>
    <row r="2339" spans="1:12" ht="16.5" customHeight="1" x14ac:dyDescent="0.4">
      <c r="A2339" s="41" t="str">
        <f t="shared" si="36"/>
        <v/>
      </c>
      <c r="B2339" s="40"/>
      <c r="C2339" s="75"/>
      <c r="D2339" s="42"/>
      <c r="E2339" s="27" t="str" cm="1">
        <f t="array" ref="E2339">IFERROR(_xlfn.IFS(AND($F$4=45566,D2339="徳島"),VLOOKUP(D2339,最低賃金!$A$2:$G$49,2,FALSE),OR($F$4&lt;&gt;45566,D2339&lt;&gt;"徳島"),VLOOKUP(D2339,最低賃金!$A$2:$G$49,4,FALSE)),"")</f>
        <v/>
      </c>
      <c r="F2339" s="27" t="str">
        <f>IFERROR(VLOOKUP(D2339,最低賃金!$A$3:$G$49,6,FALSE),"")</f>
        <v/>
      </c>
      <c r="G2339" s="42"/>
      <c r="H2339" s="19"/>
      <c r="I2339" s="81"/>
      <c r="J2339" s="27" t="str" cm="1">
        <f t="array" ref="J2339">IFERROR(_xlfn.IFS(COUNTBLANK(G2339:I2339)=3,"",H2339="","H列に金額を入力してください",G2339=3,H2339,I2339="","I列に労働時間を入力してください",G2339=1,ROUND(H2339/(I2339*24),0),G2339=2,ROUND(H2339/(I2339*24),0)),"")</f>
        <v/>
      </c>
      <c r="K2339" s="80" t="str" cm="1">
        <f t="array" ref="K2339">IFERROR(_xlfn.IFS(D2339="","",J2339&lt;E2339,"×（法定外・要件外となる従業員です）",J2339&lt;=F2339,"〇",J2339&gt;F2339,"ー（要件外となる従業員です）"),"")</f>
        <v/>
      </c>
      <c r="L2339" s="25" t="str" cm="1">
        <f t="array" ref="L2339">IFERROR(_xlfn.IFS(COUNTBLANK(C2339:J2339)=8,"",C2339="","←C列に従業員名を姓名（フルネーム）で入力してください。誤変換にお気を付け下さい。",D2339="","←D列に都道府県を入力してください。",G2339="","←G列に1～3の選択肢を入力してください",H2339="","←H列に金額を入力してください",G2339=3,"",I2339="","←I列に所定労働時間を入力してください"),"")</f>
        <v/>
      </c>
    </row>
    <row r="2340" spans="1:12" ht="16.5" customHeight="1" x14ac:dyDescent="0.4">
      <c r="A2340" s="41" t="str">
        <f t="shared" si="36"/>
        <v/>
      </c>
      <c r="B2340" s="40"/>
      <c r="C2340" s="75"/>
      <c r="D2340" s="42"/>
      <c r="E2340" s="27" t="str" cm="1">
        <f t="array" ref="E2340">IFERROR(_xlfn.IFS(AND($F$4=45566,D2340="徳島"),VLOOKUP(D2340,最低賃金!$A$2:$G$49,2,FALSE),OR($F$4&lt;&gt;45566,D2340&lt;&gt;"徳島"),VLOOKUP(D2340,最低賃金!$A$2:$G$49,4,FALSE)),"")</f>
        <v/>
      </c>
      <c r="F2340" s="27" t="str">
        <f>IFERROR(VLOOKUP(D2340,最低賃金!$A$3:$G$49,6,FALSE),"")</f>
        <v/>
      </c>
      <c r="G2340" s="42"/>
      <c r="H2340" s="19"/>
      <c r="I2340" s="81"/>
      <c r="J2340" s="27" t="str" cm="1">
        <f t="array" ref="J2340">IFERROR(_xlfn.IFS(COUNTBLANK(G2340:I2340)=3,"",H2340="","H列に金額を入力してください",G2340=3,H2340,I2340="","I列に労働時間を入力してください",G2340=1,ROUND(H2340/(I2340*24),0),G2340=2,ROUND(H2340/(I2340*24),0)),"")</f>
        <v/>
      </c>
      <c r="K2340" s="80" t="str" cm="1">
        <f t="array" ref="K2340">IFERROR(_xlfn.IFS(D2340="","",J2340&lt;E2340,"×（法定外・要件外となる従業員です）",J2340&lt;=F2340,"〇",J2340&gt;F2340,"ー（要件外となる従業員です）"),"")</f>
        <v/>
      </c>
      <c r="L2340" s="25" t="str" cm="1">
        <f t="array" ref="L2340">IFERROR(_xlfn.IFS(COUNTBLANK(C2340:J2340)=8,"",C2340="","←C列に従業員名を姓名（フルネーム）で入力してください。誤変換にお気を付け下さい。",D2340="","←D列に都道府県を入力してください。",G2340="","←G列に1～3の選択肢を入力してください",H2340="","←H列に金額を入力してください",G2340=3,"",I2340="","←I列に所定労働時間を入力してください"),"")</f>
        <v/>
      </c>
    </row>
    <row r="2341" spans="1:12" ht="16.5" customHeight="1" x14ac:dyDescent="0.4">
      <c r="A2341" s="41" t="str">
        <f t="shared" si="36"/>
        <v/>
      </c>
      <c r="B2341" s="40"/>
      <c r="C2341" s="75"/>
      <c r="D2341" s="42"/>
      <c r="E2341" s="27" t="str" cm="1">
        <f t="array" ref="E2341">IFERROR(_xlfn.IFS(AND($F$4=45566,D2341="徳島"),VLOOKUP(D2341,最低賃金!$A$2:$G$49,2,FALSE),OR($F$4&lt;&gt;45566,D2341&lt;&gt;"徳島"),VLOOKUP(D2341,最低賃金!$A$2:$G$49,4,FALSE)),"")</f>
        <v/>
      </c>
      <c r="F2341" s="27" t="str">
        <f>IFERROR(VLOOKUP(D2341,最低賃金!$A$3:$G$49,6,FALSE),"")</f>
        <v/>
      </c>
      <c r="G2341" s="42"/>
      <c r="H2341" s="19"/>
      <c r="I2341" s="81"/>
      <c r="J2341" s="27" t="str" cm="1">
        <f t="array" ref="J2341">IFERROR(_xlfn.IFS(COUNTBLANK(G2341:I2341)=3,"",H2341="","H列に金額を入力してください",G2341=3,H2341,I2341="","I列に労働時間を入力してください",G2341=1,ROUND(H2341/(I2341*24),0),G2341=2,ROUND(H2341/(I2341*24),0)),"")</f>
        <v/>
      </c>
      <c r="K2341" s="80" t="str" cm="1">
        <f t="array" ref="K2341">IFERROR(_xlfn.IFS(D2341="","",J2341&lt;E2341,"×（法定外・要件外となる従業員です）",J2341&lt;=F2341,"〇",J2341&gt;F2341,"ー（要件外となる従業員です）"),"")</f>
        <v/>
      </c>
      <c r="L2341" s="25" t="str" cm="1">
        <f t="array" ref="L2341">IFERROR(_xlfn.IFS(COUNTBLANK(C2341:J2341)=8,"",C2341="","←C列に従業員名を姓名（フルネーム）で入力してください。誤変換にお気を付け下さい。",D2341="","←D列に都道府県を入力してください。",G2341="","←G列に1～3の選択肢を入力してください",H2341="","←H列に金額を入力してください",G2341=3,"",I2341="","←I列に所定労働時間を入力してください"),"")</f>
        <v/>
      </c>
    </row>
    <row r="2342" spans="1:12" ht="16.5" customHeight="1" x14ac:dyDescent="0.4">
      <c r="A2342" s="41" t="str">
        <f t="shared" si="36"/>
        <v/>
      </c>
      <c r="B2342" s="40"/>
      <c r="C2342" s="75"/>
      <c r="D2342" s="42"/>
      <c r="E2342" s="27" t="str" cm="1">
        <f t="array" ref="E2342">IFERROR(_xlfn.IFS(AND($F$4=45566,D2342="徳島"),VLOOKUP(D2342,最低賃金!$A$2:$G$49,2,FALSE),OR($F$4&lt;&gt;45566,D2342&lt;&gt;"徳島"),VLOOKUP(D2342,最低賃金!$A$2:$G$49,4,FALSE)),"")</f>
        <v/>
      </c>
      <c r="F2342" s="27" t="str">
        <f>IFERROR(VLOOKUP(D2342,最低賃金!$A$3:$G$49,6,FALSE),"")</f>
        <v/>
      </c>
      <c r="G2342" s="42"/>
      <c r="H2342" s="19"/>
      <c r="I2342" s="81"/>
      <c r="J2342" s="27" t="str" cm="1">
        <f t="array" ref="J2342">IFERROR(_xlfn.IFS(COUNTBLANK(G2342:I2342)=3,"",H2342="","H列に金額を入力してください",G2342=3,H2342,I2342="","I列に労働時間を入力してください",G2342=1,ROUND(H2342/(I2342*24),0),G2342=2,ROUND(H2342/(I2342*24),0)),"")</f>
        <v/>
      </c>
      <c r="K2342" s="80" t="str" cm="1">
        <f t="array" ref="K2342">IFERROR(_xlfn.IFS(D2342="","",J2342&lt;E2342,"×（法定外・要件外となる従業員です）",J2342&lt;=F2342,"〇",J2342&gt;F2342,"ー（要件外となる従業員です）"),"")</f>
        <v/>
      </c>
      <c r="L2342" s="25" t="str" cm="1">
        <f t="array" ref="L2342">IFERROR(_xlfn.IFS(COUNTBLANK(C2342:J2342)=8,"",C2342="","←C列に従業員名を姓名（フルネーム）で入力してください。誤変換にお気を付け下さい。",D2342="","←D列に都道府県を入力してください。",G2342="","←G列に1～3の選択肢を入力してください",H2342="","←H列に金額を入力してください",G2342=3,"",I2342="","←I列に所定労働時間を入力してください"),"")</f>
        <v/>
      </c>
    </row>
    <row r="2343" spans="1:12" ht="16.5" customHeight="1" x14ac:dyDescent="0.4">
      <c r="A2343" s="41" t="str">
        <f t="shared" si="36"/>
        <v/>
      </c>
      <c r="B2343" s="40"/>
      <c r="C2343" s="75"/>
      <c r="D2343" s="42"/>
      <c r="E2343" s="27" t="str" cm="1">
        <f t="array" ref="E2343">IFERROR(_xlfn.IFS(AND($F$4=45566,D2343="徳島"),VLOOKUP(D2343,最低賃金!$A$2:$G$49,2,FALSE),OR($F$4&lt;&gt;45566,D2343&lt;&gt;"徳島"),VLOOKUP(D2343,最低賃金!$A$2:$G$49,4,FALSE)),"")</f>
        <v/>
      </c>
      <c r="F2343" s="27" t="str">
        <f>IFERROR(VLOOKUP(D2343,最低賃金!$A$3:$G$49,6,FALSE),"")</f>
        <v/>
      </c>
      <c r="G2343" s="42"/>
      <c r="H2343" s="19"/>
      <c r="I2343" s="81"/>
      <c r="J2343" s="27" t="str" cm="1">
        <f t="array" ref="J2343">IFERROR(_xlfn.IFS(COUNTBLANK(G2343:I2343)=3,"",H2343="","H列に金額を入力してください",G2343=3,H2343,I2343="","I列に労働時間を入力してください",G2343=1,ROUND(H2343/(I2343*24),0),G2343=2,ROUND(H2343/(I2343*24),0)),"")</f>
        <v/>
      </c>
      <c r="K2343" s="80" t="str" cm="1">
        <f t="array" ref="K2343">IFERROR(_xlfn.IFS(D2343="","",J2343&lt;E2343,"×（法定外・要件外となる従業員です）",J2343&lt;=F2343,"〇",J2343&gt;F2343,"ー（要件外となる従業員です）"),"")</f>
        <v/>
      </c>
      <c r="L2343" s="25" t="str" cm="1">
        <f t="array" ref="L2343">IFERROR(_xlfn.IFS(COUNTBLANK(C2343:J2343)=8,"",C2343="","←C列に従業員名を姓名（フルネーム）で入力してください。誤変換にお気を付け下さい。",D2343="","←D列に都道府県を入力してください。",G2343="","←G列に1～3の選択肢を入力してください",H2343="","←H列に金額を入力してください",G2343=3,"",I2343="","←I列に所定労働時間を入力してください"),"")</f>
        <v/>
      </c>
    </row>
    <row r="2344" spans="1:12" ht="16.5" customHeight="1" x14ac:dyDescent="0.4">
      <c r="A2344" s="41" t="str">
        <f t="shared" ref="A2344:A2407" si="37">IF(C2344="","",A2343+1)</f>
        <v/>
      </c>
      <c r="B2344" s="40"/>
      <c r="C2344" s="75"/>
      <c r="D2344" s="42"/>
      <c r="E2344" s="27" t="str" cm="1">
        <f t="array" ref="E2344">IFERROR(_xlfn.IFS(AND($F$4=45566,D2344="徳島"),VLOOKUP(D2344,最低賃金!$A$2:$G$49,2,FALSE),OR($F$4&lt;&gt;45566,D2344&lt;&gt;"徳島"),VLOOKUP(D2344,最低賃金!$A$2:$G$49,4,FALSE)),"")</f>
        <v/>
      </c>
      <c r="F2344" s="27" t="str">
        <f>IFERROR(VLOOKUP(D2344,最低賃金!$A$3:$G$49,6,FALSE),"")</f>
        <v/>
      </c>
      <c r="G2344" s="42"/>
      <c r="H2344" s="19"/>
      <c r="I2344" s="81"/>
      <c r="J2344" s="27" t="str" cm="1">
        <f t="array" ref="J2344">IFERROR(_xlfn.IFS(COUNTBLANK(G2344:I2344)=3,"",H2344="","H列に金額を入力してください",G2344=3,H2344,I2344="","I列に労働時間を入力してください",G2344=1,ROUND(H2344/(I2344*24),0),G2344=2,ROUND(H2344/(I2344*24),0)),"")</f>
        <v/>
      </c>
      <c r="K2344" s="80" t="str" cm="1">
        <f t="array" ref="K2344">IFERROR(_xlfn.IFS(D2344="","",J2344&lt;E2344,"×（法定外・要件外となる従業員です）",J2344&lt;=F2344,"〇",J2344&gt;F2344,"ー（要件外となる従業員です）"),"")</f>
        <v/>
      </c>
      <c r="L2344" s="25" t="str" cm="1">
        <f t="array" ref="L2344">IFERROR(_xlfn.IFS(COUNTBLANK(C2344:J2344)=8,"",C2344="","←C列に従業員名を姓名（フルネーム）で入力してください。誤変換にお気を付け下さい。",D2344="","←D列に都道府県を入力してください。",G2344="","←G列に1～3の選択肢を入力してください",H2344="","←H列に金額を入力してください",G2344=3,"",I2344="","←I列に所定労働時間を入力してください"),"")</f>
        <v/>
      </c>
    </row>
    <row r="2345" spans="1:12" ht="16.5" customHeight="1" x14ac:dyDescent="0.4">
      <c r="A2345" s="41" t="str">
        <f t="shared" si="37"/>
        <v/>
      </c>
      <c r="B2345" s="40"/>
      <c r="C2345" s="75"/>
      <c r="D2345" s="42"/>
      <c r="E2345" s="27" t="str" cm="1">
        <f t="array" ref="E2345">IFERROR(_xlfn.IFS(AND($F$4=45566,D2345="徳島"),VLOOKUP(D2345,最低賃金!$A$2:$G$49,2,FALSE),OR($F$4&lt;&gt;45566,D2345&lt;&gt;"徳島"),VLOOKUP(D2345,最低賃金!$A$2:$G$49,4,FALSE)),"")</f>
        <v/>
      </c>
      <c r="F2345" s="27" t="str">
        <f>IFERROR(VLOOKUP(D2345,最低賃金!$A$3:$G$49,6,FALSE),"")</f>
        <v/>
      </c>
      <c r="G2345" s="42"/>
      <c r="H2345" s="19"/>
      <c r="I2345" s="81"/>
      <c r="J2345" s="27" t="str" cm="1">
        <f t="array" ref="J2345">IFERROR(_xlfn.IFS(COUNTBLANK(G2345:I2345)=3,"",H2345="","H列に金額を入力してください",G2345=3,H2345,I2345="","I列に労働時間を入力してください",G2345=1,ROUND(H2345/(I2345*24),0),G2345=2,ROUND(H2345/(I2345*24),0)),"")</f>
        <v/>
      </c>
      <c r="K2345" s="80" t="str" cm="1">
        <f t="array" ref="K2345">IFERROR(_xlfn.IFS(D2345="","",J2345&lt;E2345,"×（法定外・要件外となる従業員です）",J2345&lt;=F2345,"〇",J2345&gt;F2345,"ー（要件外となる従業員です）"),"")</f>
        <v/>
      </c>
      <c r="L2345" s="25" t="str" cm="1">
        <f t="array" ref="L2345">IFERROR(_xlfn.IFS(COUNTBLANK(C2345:J2345)=8,"",C2345="","←C列に従業員名を姓名（フルネーム）で入力してください。誤変換にお気を付け下さい。",D2345="","←D列に都道府県を入力してください。",G2345="","←G列に1～3の選択肢を入力してください",H2345="","←H列に金額を入力してください",G2345=3,"",I2345="","←I列に所定労働時間を入力してください"),"")</f>
        <v/>
      </c>
    </row>
    <row r="2346" spans="1:12" ht="16.5" customHeight="1" x14ac:dyDescent="0.4">
      <c r="A2346" s="41" t="str">
        <f t="shared" si="37"/>
        <v/>
      </c>
      <c r="B2346" s="40"/>
      <c r="C2346" s="75"/>
      <c r="D2346" s="42"/>
      <c r="E2346" s="27" t="str" cm="1">
        <f t="array" ref="E2346">IFERROR(_xlfn.IFS(AND($F$4=45566,D2346="徳島"),VLOOKUP(D2346,最低賃金!$A$2:$G$49,2,FALSE),OR($F$4&lt;&gt;45566,D2346&lt;&gt;"徳島"),VLOOKUP(D2346,最低賃金!$A$2:$G$49,4,FALSE)),"")</f>
        <v/>
      </c>
      <c r="F2346" s="27" t="str">
        <f>IFERROR(VLOOKUP(D2346,最低賃金!$A$3:$G$49,6,FALSE),"")</f>
        <v/>
      </c>
      <c r="G2346" s="42"/>
      <c r="H2346" s="19"/>
      <c r="I2346" s="81"/>
      <c r="J2346" s="27" t="str" cm="1">
        <f t="array" ref="J2346">IFERROR(_xlfn.IFS(COUNTBLANK(G2346:I2346)=3,"",H2346="","H列に金額を入力してください",G2346=3,H2346,I2346="","I列に労働時間を入力してください",G2346=1,ROUND(H2346/(I2346*24),0),G2346=2,ROUND(H2346/(I2346*24),0)),"")</f>
        <v/>
      </c>
      <c r="K2346" s="80" t="str" cm="1">
        <f t="array" ref="K2346">IFERROR(_xlfn.IFS(D2346="","",J2346&lt;E2346,"×（法定外・要件外となる従業員です）",J2346&lt;=F2346,"〇",J2346&gt;F2346,"ー（要件外となる従業員です）"),"")</f>
        <v/>
      </c>
      <c r="L2346" s="25" t="str" cm="1">
        <f t="array" ref="L2346">IFERROR(_xlfn.IFS(COUNTBLANK(C2346:J2346)=8,"",C2346="","←C列に従業員名を姓名（フルネーム）で入力してください。誤変換にお気を付け下さい。",D2346="","←D列に都道府県を入力してください。",G2346="","←G列に1～3の選択肢を入力してください",H2346="","←H列に金額を入力してください",G2346=3,"",I2346="","←I列に所定労働時間を入力してください"),"")</f>
        <v/>
      </c>
    </row>
    <row r="2347" spans="1:12" ht="16.5" customHeight="1" x14ac:dyDescent="0.4">
      <c r="A2347" s="41" t="str">
        <f t="shared" si="37"/>
        <v/>
      </c>
      <c r="B2347" s="40"/>
      <c r="C2347" s="75"/>
      <c r="D2347" s="42"/>
      <c r="E2347" s="27" t="str" cm="1">
        <f t="array" ref="E2347">IFERROR(_xlfn.IFS(AND($F$4=45566,D2347="徳島"),VLOOKUP(D2347,最低賃金!$A$2:$G$49,2,FALSE),OR($F$4&lt;&gt;45566,D2347&lt;&gt;"徳島"),VLOOKUP(D2347,最低賃金!$A$2:$G$49,4,FALSE)),"")</f>
        <v/>
      </c>
      <c r="F2347" s="27" t="str">
        <f>IFERROR(VLOOKUP(D2347,最低賃金!$A$3:$G$49,6,FALSE),"")</f>
        <v/>
      </c>
      <c r="G2347" s="42"/>
      <c r="H2347" s="19"/>
      <c r="I2347" s="81"/>
      <c r="J2347" s="27" t="str" cm="1">
        <f t="array" ref="J2347">IFERROR(_xlfn.IFS(COUNTBLANK(G2347:I2347)=3,"",H2347="","H列に金額を入力してください",G2347=3,H2347,I2347="","I列に労働時間を入力してください",G2347=1,ROUND(H2347/(I2347*24),0),G2347=2,ROUND(H2347/(I2347*24),0)),"")</f>
        <v/>
      </c>
      <c r="K2347" s="80" t="str" cm="1">
        <f t="array" ref="K2347">IFERROR(_xlfn.IFS(D2347="","",J2347&lt;E2347,"×（法定外・要件外となる従業員です）",J2347&lt;=F2347,"〇",J2347&gt;F2347,"ー（要件外となる従業員です）"),"")</f>
        <v/>
      </c>
      <c r="L2347" s="25" t="str" cm="1">
        <f t="array" ref="L2347">IFERROR(_xlfn.IFS(COUNTBLANK(C2347:J2347)=8,"",C2347="","←C列に従業員名を姓名（フルネーム）で入力してください。誤変換にお気を付け下さい。",D2347="","←D列に都道府県を入力してください。",G2347="","←G列に1～3の選択肢を入力してください",H2347="","←H列に金額を入力してください",G2347=3,"",I2347="","←I列に所定労働時間を入力してください"),"")</f>
        <v/>
      </c>
    </row>
    <row r="2348" spans="1:12" ht="16.5" customHeight="1" x14ac:dyDescent="0.4">
      <c r="A2348" s="41" t="str">
        <f t="shared" si="37"/>
        <v/>
      </c>
      <c r="B2348" s="40"/>
      <c r="C2348" s="75"/>
      <c r="D2348" s="42"/>
      <c r="E2348" s="27" t="str" cm="1">
        <f t="array" ref="E2348">IFERROR(_xlfn.IFS(AND($F$4=45566,D2348="徳島"),VLOOKUP(D2348,最低賃金!$A$2:$G$49,2,FALSE),OR($F$4&lt;&gt;45566,D2348&lt;&gt;"徳島"),VLOOKUP(D2348,最低賃金!$A$2:$G$49,4,FALSE)),"")</f>
        <v/>
      </c>
      <c r="F2348" s="27" t="str">
        <f>IFERROR(VLOOKUP(D2348,最低賃金!$A$3:$G$49,6,FALSE),"")</f>
        <v/>
      </c>
      <c r="G2348" s="42"/>
      <c r="H2348" s="19"/>
      <c r="I2348" s="81"/>
      <c r="J2348" s="27" t="str" cm="1">
        <f t="array" ref="J2348">IFERROR(_xlfn.IFS(COUNTBLANK(G2348:I2348)=3,"",H2348="","H列に金額を入力してください",G2348=3,H2348,I2348="","I列に労働時間を入力してください",G2348=1,ROUND(H2348/(I2348*24),0),G2348=2,ROUND(H2348/(I2348*24),0)),"")</f>
        <v/>
      </c>
      <c r="K2348" s="80" t="str" cm="1">
        <f t="array" ref="K2348">IFERROR(_xlfn.IFS(D2348="","",J2348&lt;E2348,"×（法定外・要件外となる従業員です）",J2348&lt;=F2348,"〇",J2348&gt;F2348,"ー（要件外となる従業員です）"),"")</f>
        <v/>
      </c>
      <c r="L2348" s="25" t="str" cm="1">
        <f t="array" ref="L2348">IFERROR(_xlfn.IFS(COUNTBLANK(C2348:J2348)=8,"",C2348="","←C列に従業員名を姓名（フルネーム）で入力してください。誤変換にお気を付け下さい。",D2348="","←D列に都道府県を入力してください。",G2348="","←G列に1～3の選択肢を入力してください",H2348="","←H列に金額を入力してください",G2348=3,"",I2348="","←I列に所定労働時間を入力してください"),"")</f>
        <v/>
      </c>
    </row>
    <row r="2349" spans="1:12" ht="16.5" customHeight="1" x14ac:dyDescent="0.4">
      <c r="A2349" s="41" t="str">
        <f t="shared" si="37"/>
        <v/>
      </c>
      <c r="B2349" s="40"/>
      <c r="C2349" s="75"/>
      <c r="D2349" s="42"/>
      <c r="E2349" s="27" t="str" cm="1">
        <f t="array" ref="E2349">IFERROR(_xlfn.IFS(AND($F$4=45566,D2349="徳島"),VLOOKUP(D2349,最低賃金!$A$2:$G$49,2,FALSE),OR($F$4&lt;&gt;45566,D2349&lt;&gt;"徳島"),VLOOKUP(D2349,最低賃金!$A$2:$G$49,4,FALSE)),"")</f>
        <v/>
      </c>
      <c r="F2349" s="27" t="str">
        <f>IFERROR(VLOOKUP(D2349,最低賃金!$A$3:$G$49,6,FALSE),"")</f>
        <v/>
      </c>
      <c r="G2349" s="42"/>
      <c r="H2349" s="19"/>
      <c r="I2349" s="81"/>
      <c r="J2349" s="27" t="str" cm="1">
        <f t="array" ref="J2349">IFERROR(_xlfn.IFS(COUNTBLANK(G2349:I2349)=3,"",H2349="","H列に金額を入力してください",G2349=3,H2349,I2349="","I列に労働時間を入力してください",G2349=1,ROUND(H2349/(I2349*24),0),G2349=2,ROUND(H2349/(I2349*24),0)),"")</f>
        <v/>
      </c>
      <c r="K2349" s="80" t="str" cm="1">
        <f t="array" ref="K2349">IFERROR(_xlfn.IFS(D2349="","",J2349&lt;E2349,"×（法定外・要件外となる従業員です）",J2349&lt;=F2349,"〇",J2349&gt;F2349,"ー（要件外となる従業員です）"),"")</f>
        <v/>
      </c>
      <c r="L2349" s="25" t="str" cm="1">
        <f t="array" ref="L2349">IFERROR(_xlfn.IFS(COUNTBLANK(C2349:J2349)=8,"",C2349="","←C列に従業員名を姓名（フルネーム）で入力してください。誤変換にお気を付け下さい。",D2349="","←D列に都道府県を入力してください。",G2349="","←G列に1～3の選択肢を入力してください",H2349="","←H列に金額を入力してください",G2349=3,"",I2349="","←I列に所定労働時間を入力してください"),"")</f>
        <v/>
      </c>
    </row>
    <row r="2350" spans="1:12" ht="16.5" customHeight="1" x14ac:dyDescent="0.4">
      <c r="A2350" s="41" t="str">
        <f t="shared" si="37"/>
        <v/>
      </c>
      <c r="B2350" s="40"/>
      <c r="C2350" s="75"/>
      <c r="D2350" s="42"/>
      <c r="E2350" s="27" t="str" cm="1">
        <f t="array" ref="E2350">IFERROR(_xlfn.IFS(AND($F$4=45566,D2350="徳島"),VLOOKUP(D2350,最低賃金!$A$2:$G$49,2,FALSE),OR($F$4&lt;&gt;45566,D2350&lt;&gt;"徳島"),VLOOKUP(D2350,最低賃金!$A$2:$G$49,4,FALSE)),"")</f>
        <v/>
      </c>
      <c r="F2350" s="27" t="str">
        <f>IFERROR(VLOOKUP(D2350,最低賃金!$A$3:$G$49,6,FALSE),"")</f>
        <v/>
      </c>
      <c r="G2350" s="42"/>
      <c r="H2350" s="19"/>
      <c r="I2350" s="81"/>
      <c r="J2350" s="27" t="str" cm="1">
        <f t="array" ref="J2350">IFERROR(_xlfn.IFS(COUNTBLANK(G2350:I2350)=3,"",H2350="","H列に金額を入力してください",G2350=3,H2350,I2350="","I列に労働時間を入力してください",G2350=1,ROUND(H2350/(I2350*24),0),G2350=2,ROUND(H2350/(I2350*24),0)),"")</f>
        <v/>
      </c>
      <c r="K2350" s="80" t="str" cm="1">
        <f t="array" ref="K2350">IFERROR(_xlfn.IFS(D2350="","",J2350&lt;E2350,"×（法定外・要件外となる従業員です）",J2350&lt;=F2350,"〇",J2350&gt;F2350,"ー（要件外となる従業員です）"),"")</f>
        <v/>
      </c>
      <c r="L2350" s="25" t="str" cm="1">
        <f t="array" ref="L2350">IFERROR(_xlfn.IFS(COUNTBLANK(C2350:J2350)=8,"",C2350="","←C列に従業員名を姓名（フルネーム）で入力してください。誤変換にお気を付け下さい。",D2350="","←D列に都道府県を入力してください。",G2350="","←G列に1～3の選択肢を入力してください",H2350="","←H列に金額を入力してください",G2350=3,"",I2350="","←I列に所定労働時間を入力してください"),"")</f>
        <v/>
      </c>
    </row>
    <row r="2351" spans="1:12" ht="16.5" customHeight="1" x14ac:dyDescent="0.4">
      <c r="A2351" s="41" t="str">
        <f t="shared" si="37"/>
        <v/>
      </c>
      <c r="B2351" s="40"/>
      <c r="C2351" s="75"/>
      <c r="D2351" s="42"/>
      <c r="E2351" s="27" t="str" cm="1">
        <f t="array" ref="E2351">IFERROR(_xlfn.IFS(AND($F$4=45566,D2351="徳島"),VLOOKUP(D2351,最低賃金!$A$2:$G$49,2,FALSE),OR($F$4&lt;&gt;45566,D2351&lt;&gt;"徳島"),VLOOKUP(D2351,最低賃金!$A$2:$G$49,4,FALSE)),"")</f>
        <v/>
      </c>
      <c r="F2351" s="27" t="str">
        <f>IFERROR(VLOOKUP(D2351,最低賃金!$A$3:$G$49,6,FALSE),"")</f>
        <v/>
      </c>
      <c r="G2351" s="42"/>
      <c r="H2351" s="19"/>
      <c r="I2351" s="81"/>
      <c r="J2351" s="27" t="str" cm="1">
        <f t="array" ref="J2351">IFERROR(_xlfn.IFS(COUNTBLANK(G2351:I2351)=3,"",H2351="","H列に金額を入力してください",G2351=3,H2351,I2351="","I列に労働時間を入力してください",G2351=1,ROUND(H2351/(I2351*24),0),G2351=2,ROUND(H2351/(I2351*24),0)),"")</f>
        <v/>
      </c>
      <c r="K2351" s="80" t="str" cm="1">
        <f t="array" ref="K2351">IFERROR(_xlfn.IFS(D2351="","",J2351&lt;E2351,"×（法定外・要件外となる従業員です）",J2351&lt;=F2351,"〇",J2351&gt;F2351,"ー（要件外となる従業員です）"),"")</f>
        <v/>
      </c>
      <c r="L2351" s="25" t="str" cm="1">
        <f t="array" ref="L2351">IFERROR(_xlfn.IFS(COUNTBLANK(C2351:J2351)=8,"",C2351="","←C列に従業員名を姓名（フルネーム）で入力してください。誤変換にお気を付け下さい。",D2351="","←D列に都道府県を入力してください。",G2351="","←G列に1～3の選択肢を入力してください",H2351="","←H列に金額を入力してください",G2351=3,"",I2351="","←I列に所定労働時間を入力してください"),"")</f>
        <v/>
      </c>
    </row>
    <row r="2352" spans="1:12" ht="16.5" customHeight="1" x14ac:dyDescent="0.4">
      <c r="A2352" s="41" t="str">
        <f t="shared" si="37"/>
        <v/>
      </c>
      <c r="B2352" s="40"/>
      <c r="C2352" s="75"/>
      <c r="D2352" s="42"/>
      <c r="E2352" s="27" t="str" cm="1">
        <f t="array" ref="E2352">IFERROR(_xlfn.IFS(AND($F$4=45566,D2352="徳島"),VLOOKUP(D2352,最低賃金!$A$2:$G$49,2,FALSE),OR($F$4&lt;&gt;45566,D2352&lt;&gt;"徳島"),VLOOKUP(D2352,最低賃金!$A$2:$G$49,4,FALSE)),"")</f>
        <v/>
      </c>
      <c r="F2352" s="27" t="str">
        <f>IFERROR(VLOOKUP(D2352,最低賃金!$A$3:$G$49,6,FALSE),"")</f>
        <v/>
      </c>
      <c r="G2352" s="42"/>
      <c r="H2352" s="19"/>
      <c r="I2352" s="81"/>
      <c r="J2352" s="27" t="str" cm="1">
        <f t="array" ref="J2352">IFERROR(_xlfn.IFS(COUNTBLANK(G2352:I2352)=3,"",H2352="","H列に金額を入力してください",G2352=3,H2352,I2352="","I列に労働時間を入力してください",G2352=1,ROUND(H2352/(I2352*24),0),G2352=2,ROUND(H2352/(I2352*24),0)),"")</f>
        <v/>
      </c>
      <c r="K2352" s="80" t="str" cm="1">
        <f t="array" ref="K2352">IFERROR(_xlfn.IFS(D2352="","",J2352&lt;E2352,"×（法定外・要件外となる従業員です）",J2352&lt;=F2352,"〇",J2352&gt;F2352,"ー（要件外となる従業員です）"),"")</f>
        <v/>
      </c>
      <c r="L2352" s="25" t="str" cm="1">
        <f t="array" ref="L2352">IFERROR(_xlfn.IFS(COUNTBLANK(C2352:J2352)=8,"",C2352="","←C列に従業員名を姓名（フルネーム）で入力してください。誤変換にお気を付け下さい。",D2352="","←D列に都道府県を入力してください。",G2352="","←G列に1～3の選択肢を入力してください",H2352="","←H列に金額を入力してください",G2352=3,"",I2352="","←I列に所定労働時間を入力してください"),"")</f>
        <v/>
      </c>
    </row>
    <row r="2353" spans="1:12" ht="16.5" customHeight="1" x14ac:dyDescent="0.4">
      <c r="A2353" s="41" t="str">
        <f t="shared" si="37"/>
        <v/>
      </c>
      <c r="B2353" s="40"/>
      <c r="C2353" s="75"/>
      <c r="D2353" s="42"/>
      <c r="E2353" s="27" t="str" cm="1">
        <f t="array" ref="E2353">IFERROR(_xlfn.IFS(AND($F$4=45566,D2353="徳島"),VLOOKUP(D2353,最低賃金!$A$2:$G$49,2,FALSE),OR($F$4&lt;&gt;45566,D2353&lt;&gt;"徳島"),VLOOKUP(D2353,最低賃金!$A$2:$G$49,4,FALSE)),"")</f>
        <v/>
      </c>
      <c r="F2353" s="27" t="str">
        <f>IFERROR(VLOOKUP(D2353,最低賃金!$A$3:$G$49,6,FALSE),"")</f>
        <v/>
      </c>
      <c r="G2353" s="42"/>
      <c r="H2353" s="19"/>
      <c r="I2353" s="81"/>
      <c r="J2353" s="27" t="str" cm="1">
        <f t="array" ref="J2353">IFERROR(_xlfn.IFS(COUNTBLANK(G2353:I2353)=3,"",H2353="","H列に金額を入力してください",G2353=3,H2353,I2353="","I列に労働時間を入力してください",G2353=1,ROUND(H2353/(I2353*24),0),G2353=2,ROUND(H2353/(I2353*24),0)),"")</f>
        <v/>
      </c>
      <c r="K2353" s="80" t="str" cm="1">
        <f t="array" ref="K2353">IFERROR(_xlfn.IFS(D2353="","",J2353&lt;E2353,"×（法定外・要件外となる従業員です）",J2353&lt;=F2353,"〇",J2353&gt;F2353,"ー（要件外となる従業員です）"),"")</f>
        <v/>
      </c>
      <c r="L2353" s="25" t="str" cm="1">
        <f t="array" ref="L2353">IFERROR(_xlfn.IFS(COUNTBLANK(C2353:J2353)=8,"",C2353="","←C列に従業員名を姓名（フルネーム）で入力してください。誤変換にお気を付け下さい。",D2353="","←D列に都道府県を入力してください。",G2353="","←G列に1～3の選択肢を入力してください",H2353="","←H列に金額を入力してください",G2353=3,"",I2353="","←I列に所定労働時間を入力してください"),"")</f>
        <v/>
      </c>
    </row>
    <row r="2354" spans="1:12" ht="16.5" customHeight="1" x14ac:dyDescent="0.4">
      <c r="A2354" s="41" t="str">
        <f t="shared" si="37"/>
        <v/>
      </c>
      <c r="B2354" s="40"/>
      <c r="C2354" s="75"/>
      <c r="D2354" s="42"/>
      <c r="E2354" s="27" t="str" cm="1">
        <f t="array" ref="E2354">IFERROR(_xlfn.IFS(AND($F$4=45566,D2354="徳島"),VLOOKUP(D2354,最低賃金!$A$2:$G$49,2,FALSE),OR($F$4&lt;&gt;45566,D2354&lt;&gt;"徳島"),VLOOKUP(D2354,最低賃金!$A$2:$G$49,4,FALSE)),"")</f>
        <v/>
      </c>
      <c r="F2354" s="27" t="str">
        <f>IFERROR(VLOOKUP(D2354,最低賃金!$A$3:$G$49,6,FALSE),"")</f>
        <v/>
      </c>
      <c r="G2354" s="42"/>
      <c r="H2354" s="19"/>
      <c r="I2354" s="81"/>
      <c r="J2354" s="27" t="str" cm="1">
        <f t="array" ref="J2354">IFERROR(_xlfn.IFS(COUNTBLANK(G2354:I2354)=3,"",H2354="","H列に金額を入力してください",G2354=3,H2354,I2354="","I列に労働時間を入力してください",G2354=1,ROUND(H2354/(I2354*24),0),G2354=2,ROUND(H2354/(I2354*24),0)),"")</f>
        <v/>
      </c>
      <c r="K2354" s="80" t="str" cm="1">
        <f t="array" ref="K2354">IFERROR(_xlfn.IFS(D2354="","",J2354&lt;E2354,"×（法定外・要件外となる従業員です）",J2354&lt;=F2354,"〇",J2354&gt;F2354,"ー（要件外となる従業員です）"),"")</f>
        <v/>
      </c>
      <c r="L2354" s="25" t="str" cm="1">
        <f t="array" ref="L2354">IFERROR(_xlfn.IFS(COUNTBLANK(C2354:J2354)=8,"",C2354="","←C列に従業員名を姓名（フルネーム）で入力してください。誤変換にお気を付け下さい。",D2354="","←D列に都道府県を入力してください。",G2354="","←G列に1～3の選択肢を入力してください",H2354="","←H列に金額を入力してください",G2354=3,"",I2354="","←I列に所定労働時間を入力してください"),"")</f>
        <v/>
      </c>
    </row>
    <row r="2355" spans="1:12" ht="16.5" customHeight="1" x14ac:dyDescent="0.4">
      <c r="A2355" s="41" t="str">
        <f t="shared" si="37"/>
        <v/>
      </c>
      <c r="B2355" s="40"/>
      <c r="C2355" s="75"/>
      <c r="D2355" s="42"/>
      <c r="E2355" s="27" t="str" cm="1">
        <f t="array" ref="E2355">IFERROR(_xlfn.IFS(AND($F$4=45566,D2355="徳島"),VLOOKUP(D2355,最低賃金!$A$2:$G$49,2,FALSE),OR($F$4&lt;&gt;45566,D2355&lt;&gt;"徳島"),VLOOKUP(D2355,最低賃金!$A$2:$G$49,4,FALSE)),"")</f>
        <v/>
      </c>
      <c r="F2355" s="27" t="str">
        <f>IFERROR(VLOOKUP(D2355,最低賃金!$A$3:$G$49,6,FALSE),"")</f>
        <v/>
      </c>
      <c r="G2355" s="42"/>
      <c r="H2355" s="19"/>
      <c r="I2355" s="81"/>
      <c r="J2355" s="27" t="str" cm="1">
        <f t="array" ref="J2355">IFERROR(_xlfn.IFS(COUNTBLANK(G2355:I2355)=3,"",H2355="","H列に金額を入力してください",G2355=3,H2355,I2355="","I列に労働時間を入力してください",G2355=1,ROUND(H2355/(I2355*24),0),G2355=2,ROUND(H2355/(I2355*24),0)),"")</f>
        <v/>
      </c>
      <c r="K2355" s="80" t="str" cm="1">
        <f t="array" ref="K2355">IFERROR(_xlfn.IFS(D2355="","",J2355&lt;E2355,"×（法定外・要件外となる従業員です）",J2355&lt;=F2355,"〇",J2355&gt;F2355,"ー（要件外となる従業員です）"),"")</f>
        <v/>
      </c>
      <c r="L2355" s="25" t="str" cm="1">
        <f t="array" ref="L2355">IFERROR(_xlfn.IFS(COUNTBLANK(C2355:J2355)=8,"",C2355="","←C列に従業員名を姓名（フルネーム）で入力してください。誤変換にお気を付け下さい。",D2355="","←D列に都道府県を入力してください。",G2355="","←G列に1～3の選択肢を入力してください",H2355="","←H列に金額を入力してください",G2355=3,"",I2355="","←I列に所定労働時間を入力してください"),"")</f>
        <v/>
      </c>
    </row>
    <row r="2356" spans="1:12" ht="16.5" customHeight="1" x14ac:dyDescent="0.4">
      <c r="A2356" s="41" t="str">
        <f t="shared" si="37"/>
        <v/>
      </c>
      <c r="B2356" s="40"/>
      <c r="C2356" s="75"/>
      <c r="D2356" s="42"/>
      <c r="E2356" s="27" t="str" cm="1">
        <f t="array" ref="E2356">IFERROR(_xlfn.IFS(AND($F$4=45566,D2356="徳島"),VLOOKUP(D2356,最低賃金!$A$2:$G$49,2,FALSE),OR($F$4&lt;&gt;45566,D2356&lt;&gt;"徳島"),VLOOKUP(D2356,最低賃金!$A$2:$G$49,4,FALSE)),"")</f>
        <v/>
      </c>
      <c r="F2356" s="27" t="str">
        <f>IFERROR(VLOOKUP(D2356,最低賃金!$A$3:$G$49,6,FALSE),"")</f>
        <v/>
      </c>
      <c r="G2356" s="42"/>
      <c r="H2356" s="19"/>
      <c r="I2356" s="81"/>
      <c r="J2356" s="27" t="str" cm="1">
        <f t="array" ref="J2356">IFERROR(_xlfn.IFS(COUNTBLANK(G2356:I2356)=3,"",H2356="","H列に金額を入力してください",G2356=3,H2356,I2356="","I列に労働時間を入力してください",G2356=1,ROUND(H2356/(I2356*24),0),G2356=2,ROUND(H2356/(I2356*24),0)),"")</f>
        <v/>
      </c>
      <c r="K2356" s="80" t="str" cm="1">
        <f t="array" ref="K2356">IFERROR(_xlfn.IFS(D2356="","",J2356&lt;E2356,"×（法定外・要件外となる従業員です）",J2356&lt;=F2356,"〇",J2356&gt;F2356,"ー（要件外となる従業員です）"),"")</f>
        <v/>
      </c>
      <c r="L2356" s="25" t="str" cm="1">
        <f t="array" ref="L2356">IFERROR(_xlfn.IFS(COUNTBLANK(C2356:J2356)=8,"",C2356="","←C列に従業員名を姓名（フルネーム）で入力してください。誤変換にお気を付け下さい。",D2356="","←D列に都道府県を入力してください。",G2356="","←G列に1～3の選択肢を入力してください",H2356="","←H列に金額を入力してください",G2356=3,"",I2356="","←I列に所定労働時間を入力してください"),"")</f>
        <v/>
      </c>
    </row>
    <row r="2357" spans="1:12" ht="16.5" customHeight="1" x14ac:dyDescent="0.4">
      <c r="A2357" s="41" t="str">
        <f t="shared" si="37"/>
        <v/>
      </c>
      <c r="B2357" s="40"/>
      <c r="C2357" s="75"/>
      <c r="D2357" s="42"/>
      <c r="E2357" s="27" t="str" cm="1">
        <f t="array" ref="E2357">IFERROR(_xlfn.IFS(AND($F$4=45566,D2357="徳島"),VLOOKUP(D2357,最低賃金!$A$2:$G$49,2,FALSE),OR($F$4&lt;&gt;45566,D2357&lt;&gt;"徳島"),VLOOKUP(D2357,最低賃金!$A$2:$G$49,4,FALSE)),"")</f>
        <v/>
      </c>
      <c r="F2357" s="27" t="str">
        <f>IFERROR(VLOOKUP(D2357,最低賃金!$A$3:$G$49,6,FALSE),"")</f>
        <v/>
      </c>
      <c r="G2357" s="42"/>
      <c r="H2357" s="19"/>
      <c r="I2357" s="81"/>
      <c r="J2357" s="27" t="str" cm="1">
        <f t="array" ref="J2357">IFERROR(_xlfn.IFS(COUNTBLANK(G2357:I2357)=3,"",H2357="","H列に金額を入力してください",G2357=3,H2357,I2357="","I列に労働時間を入力してください",G2357=1,ROUND(H2357/(I2357*24),0),G2357=2,ROUND(H2357/(I2357*24),0)),"")</f>
        <v/>
      </c>
      <c r="K2357" s="80" t="str" cm="1">
        <f t="array" ref="K2357">IFERROR(_xlfn.IFS(D2357="","",J2357&lt;E2357,"×（法定外・要件外となる従業員です）",J2357&lt;=F2357,"〇",J2357&gt;F2357,"ー（要件外となる従業員です）"),"")</f>
        <v/>
      </c>
      <c r="L2357" s="25" t="str" cm="1">
        <f t="array" ref="L2357">IFERROR(_xlfn.IFS(COUNTBLANK(C2357:J2357)=8,"",C2357="","←C列に従業員名を姓名（フルネーム）で入力してください。誤変換にお気を付け下さい。",D2357="","←D列に都道府県を入力してください。",G2357="","←G列に1～3の選択肢を入力してください",H2357="","←H列に金額を入力してください",G2357=3,"",I2357="","←I列に所定労働時間を入力してください"),"")</f>
        <v/>
      </c>
    </row>
    <row r="2358" spans="1:12" ht="16.5" customHeight="1" x14ac:dyDescent="0.4">
      <c r="A2358" s="41" t="str">
        <f t="shared" si="37"/>
        <v/>
      </c>
      <c r="B2358" s="40"/>
      <c r="C2358" s="75"/>
      <c r="D2358" s="42"/>
      <c r="E2358" s="27" t="str" cm="1">
        <f t="array" ref="E2358">IFERROR(_xlfn.IFS(AND($F$4=45566,D2358="徳島"),VLOOKUP(D2358,最低賃金!$A$2:$G$49,2,FALSE),OR($F$4&lt;&gt;45566,D2358&lt;&gt;"徳島"),VLOOKUP(D2358,最低賃金!$A$2:$G$49,4,FALSE)),"")</f>
        <v/>
      </c>
      <c r="F2358" s="27" t="str">
        <f>IFERROR(VLOOKUP(D2358,最低賃金!$A$3:$G$49,6,FALSE),"")</f>
        <v/>
      </c>
      <c r="G2358" s="42"/>
      <c r="H2358" s="19"/>
      <c r="I2358" s="81"/>
      <c r="J2358" s="27" t="str" cm="1">
        <f t="array" ref="J2358">IFERROR(_xlfn.IFS(COUNTBLANK(G2358:I2358)=3,"",H2358="","H列に金額を入力してください",G2358=3,H2358,I2358="","I列に労働時間を入力してください",G2358=1,ROUND(H2358/(I2358*24),0),G2358=2,ROUND(H2358/(I2358*24),0)),"")</f>
        <v/>
      </c>
      <c r="K2358" s="80" t="str" cm="1">
        <f t="array" ref="K2358">IFERROR(_xlfn.IFS(D2358="","",J2358&lt;E2358,"×（法定外・要件外となる従業員です）",J2358&lt;=F2358,"〇",J2358&gt;F2358,"ー（要件外となる従業員です）"),"")</f>
        <v/>
      </c>
      <c r="L2358" s="25" t="str" cm="1">
        <f t="array" ref="L2358">IFERROR(_xlfn.IFS(COUNTBLANK(C2358:J2358)=8,"",C2358="","←C列に従業員名を姓名（フルネーム）で入力してください。誤変換にお気を付け下さい。",D2358="","←D列に都道府県を入力してください。",G2358="","←G列に1～3の選択肢を入力してください",H2358="","←H列に金額を入力してください",G2358=3,"",I2358="","←I列に所定労働時間を入力してください"),"")</f>
        <v/>
      </c>
    </row>
    <row r="2359" spans="1:12" ht="16.5" customHeight="1" x14ac:dyDescent="0.4">
      <c r="A2359" s="41" t="str">
        <f t="shared" si="37"/>
        <v/>
      </c>
      <c r="B2359" s="40"/>
      <c r="C2359" s="75"/>
      <c r="D2359" s="42"/>
      <c r="E2359" s="27" t="str" cm="1">
        <f t="array" ref="E2359">IFERROR(_xlfn.IFS(AND($F$4=45566,D2359="徳島"),VLOOKUP(D2359,最低賃金!$A$2:$G$49,2,FALSE),OR($F$4&lt;&gt;45566,D2359&lt;&gt;"徳島"),VLOOKUP(D2359,最低賃金!$A$2:$G$49,4,FALSE)),"")</f>
        <v/>
      </c>
      <c r="F2359" s="27" t="str">
        <f>IFERROR(VLOOKUP(D2359,最低賃金!$A$3:$G$49,6,FALSE),"")</f>
        <v/>
      </c>
      <c r="G2359" s="42"/>
      <c r="H2359" s="19"/>
      <c r="I2359" s="81"/>
      <c r="J2359" s="27" t="str" cm="1">
        <f t="array" ref="J2359">IFERROR(_xlfn.IFS(COUNTBLANK(G2359:I2359)=3,"",H2359="","H列に金額を入力してください",G2359=3,H2359,I2359="","I列に労働時間を入力してください",G2359=1,ROUND(H2359/(I2359*24),0),G2359=2,ROUND(H2359/(I2359*24),0)),"")</f>
        <v/>
      </c>
      <c r="K2359" s="80" t="str" cm="1">
        <f t="array" ref="K2359">IFERROR(_xlfn.IFS(D2359="","",J2359&lt;E2359,"×（法定外・要件外となる従業員です）",J2359&lt;=F2359,"〇",J2359&gt;F2359,"ー（要件外となる従業員です）"),"")</f>
        <v/>
      </c>
      <c r="L2359" s="25" t="str" cm="1">
        <f t="array" ref="L2359">IFERROR(_xlfn.IFS(COUNTBLANK(C2359:J2359)=8,"",C2359="","←C列に従業員名を姓名（フルネーム）で入力してください。誤変換にお気を付け下さい。",D2359="","←D列に都道府県を入力してください。",G2359="","←G列に1～3の選択肢を入力してください",H2359="","←H列に金額を入力してください",G2359=3,"",I2359="","←I列に所定労働時間を入力してください"),"")</f>
        <v/>
      </c>
    </row>
    <row r="2360" spans="1:12" ht="16.5" customHeight="1" x14ac:dyDescent="0.4">
      <c r="A2360" s="41" t="str">
        <f t="shared" si="37"/>
        <v/>
      </c>
      <c r="B2360" s="40"/>
      <c r="C2360" s="75"/>
      <c r="D2360" s="42"/>
      <c r="E2360" s="27" t="str" cm="1">
        <f t="array" ref="E2360">IFERROR(_xlfn.IFS(AND($F$4=45566,D2360="徳島"),VLOOKUP(D2360,最低賃金!$A$2:$G$49,2,FALSE),OR($F$4&lt;&gt;45566,D2360&lt;&gt;"徳島"),VLOOKUP(D2360,最低賃金!$A$2:$G$49,4,FALSE)),"")</f>
        <v/>
      </c>
      <c r="F2360" s="27" t="str">
        <f>IFERROR(VLOOKUP(D2360,最低賃金!$A$3:$G$49,6,FALSE),"")</f>
        <v/>
      </c>
      <c r="G2360" s="42"/>
      <c r="H2360" s="19"/>
      <c r="I2360" s="81"/>
      <c r="J2360" s="27" t="str" cm="1">
        <f t="array" ref="J2360">IFERROR(_xlfn.IFS(COUNTBLANK(G2360:I2360)=3,"",H2360="","H列に金額を入力してください",G2360=3,H2360,I2360="","I列に労働時間を入力してください",G2360=1,ROUND(H2360/(I2360*24),0),G2360=2,ROUND(H2360/(I2360*24),0)),"")</f>
        <v/>
      </c>
      <c r="K2360" s="80" t="str" cm="1">
        <f t="array" ref="K2360">IFERROR(_xlfn.IFS(D2360="","",J2360&lt;E2360,"×（法定外・要件外となる従業員です）",J2360&lt;=F2360,"〇",J2360&gt;F2360,"ー（要件外となる従業員です）"),"")</f>
        <v/>
      </c>
      <c r="L2360" s="25" t="str" cm="1">
        <f t="array" ref="L2360">IFERROR(_xlfn.IFS(COUNTBLANK(C2360:J2360)=8,"",C2360="","←C列に従業員名を姓名（フルネーム）で入力してください。誤変換にお気を付け下さい。",D2360="","←D列に都道府県を入力してください。",G2360="","←G列に1～3の選択肢を入力してください",H2360="","←H列に金額を入力してください",G2360=3,"",I2360="","←I列に所定労働時間を入力してください"),"")</f>
        <v/>
      </c>
    </row>
    <row r="2361" spans="1:12" ht="16.5" customHeight="1" x14ac:dyDescent="0.4">
      <c r="A2361" s="41" t="str">
        <f t="shared" si="37"/>
        <v/>
      </c>
      <c r="B2361" s="40"/>
      <c r="C2361" s="75"/>
      <c r="D2361" s="42"/>
      <c r="E2361" s="27" t="str" cm="1">
        <f t="array" ref="E2361">IFERROR(_xlfn.IFS(AND($F$4=45566,D2361="徳島"),VLOOKUP(D2361,最低賃金!$A$2:$G$49,2,FALSE),OR($F$4&lt;&gt;45566,D2361&lt;&gt;"徳島"),VLOOKUP(D2361,最低賃金!$A$2:$G$49,4,FALSE)),"")</f>
        <v/>
      </c>
      <c r="F2361" s="27" t="str">
        <f>IFERROR(VLOOKUP(D2361,最低賃金!$A$3:$G$49,6,FALSE),"")</f>
        <v/>
      </c>
      <c r="G2361" s="42"/>
      <c r="H2361" s="19"/>
      <c r="I2361" s="81"/>
      <c r="J2361" s="27" t="str" cm="1">
        <f t="array" ref="J2361">IFERROR(_xlfn.IFS(COUNTBLANK(G2361:I2361)=3,"",H2361="","H列に金額を入力してください",G2361=3,H2361,I2361="","I列に労働時間を入力してください",G2361=1,ROUND(H2361/(I2361*24),0),G2361=2,ROUND(H2361/(I2361*24),0)),"")</f>
        <v/>
      </c>
      <c r="K2361" s="80" t="str" cm="1">
        <f t="array" ref="K2361">IFERROR(_xlfn.IFS(D2361="","",J2361&lt;E2361,"×（法定外・要件外となる従業員です）",J2361&lt;=F2361,"〇",J2361&gt;F2361,"ー（要件外となる従業員です）"),"")</f>
        <v/>
      </c>
      <c r="L2361" s="25" t="str" cm="1">
        <f t="array" ref="L2361">IFERROR(_xlfn.IFS(COUNTBLANK(C2361:J2361)=8,"",C2361="","←C列に従業員名を姓名（フルネーム）で入力してください。誤変換にお気を付け下さい。",D2361="","←D列に都道府県を入力してください。",G2361="","←G列に1～3の選択肢を入力してください",H2361="","←H列に金額を入力してください",G2361=3,"",I2361="","←I列に所定労働時間を入力してください"),"")</f>
        <v/>
      </c>
    </row>
    <row r="2362" spans="1:12" ht="16.5" customHeight="1" x14ac:dyDescent="0.4">
      <c r="A2362" s="41" t="str">
        <f t="shared" si="37"/>
        <v/>
      </c>
      <c r="B2362" s="40"/>
      <c r="C2362" s="75"/>
      <c r="D2362" s="42"/>
      <c r="E2362" s="27" t="str" cm="1">
        <f t="array" ref="E2362">IFERROR(_xlfn.IFS(AND($F$4=45566,D2362="徳島"),VLOOKUP(D2362,最低賃金!$A$2:$G$49,2,FALSE),OR($F$4&lt;&gt;45566,D2362&lt;&gt;"徳島"),VLOOKUP(D2362,最低賃金!$A$2:$G$49,4,FALSE)),"")</f>
        <v/>
      </c>
      <c r="F2362" s="27" t="str">
        <f>IFERROR(VLOOKUP(D2362,最低賃金!$A$3:$G$49,6,FALSE),"")</f>
        <v/>
      </c>
      <c r="G2362" s="42"/>
      <c r="H2362" s="19"/>
      <c r="I2362" s="81"/>
      <c r="J2362" s="27" t="str" cm="1">
        <f t="array" ref="J2362">IFERROR(_xlfn.IFS(COUNTBLANK(G2362:I2362)=3,"",H2362="","H列に金額を入力してください",G2362=3,H2362,I2362="","I列に労働時間を入力してください",G2362=1,ROUND(H2362/(I2362*24),0),G2362=2,ROUND(H2362/(I2362*24),0)),"")</f>
        <v/>
      </c>
      <c r="K2362" s="80" t="str" cm="1">
        <f t="array" ref="K2362">IFERROR(_xlfn.IFS(D2362="","",J2362&lt;E2362,"×（法定外・要件外となる従業員です）",J2362&lt;=F2362,"〇",J2362&gt;F2362,"ー（要件外となる従業員です）"),"")</f>
        <v/>
      </c>
      <c r="L2362" s="25" t="str" cm="1">
        <f t="array" ref="L2362">IFERROR(_xlfn.IFS(COUNTBLANK(C2362:J2362)=8,"",C2362="","←C列に従業員名を姓名（フルネーム）で入力してください。誤変換にお気を付け下さい。",D2362="","←D列に都道府県を入力してください。",G2362="","←G列に1～3の選択肢を入力してください",H2362="","←H列に金額を入力してください",G2362=3,"",I2362="","←I列に所定労働時間を入力してください"),"")</f>
        <v/>
      </c>
    </row>
    <row r="2363" spans="1:12" ht="16.5" customHeight="1" x14ac:dyDescent="0.4">
      <c r="A2363" s="41" t="str">
        <f t="shared" si="37"/>
        <v/>
      </c>
      <c r="B2363" s="40"/>
      <c r="C2363" s="75"/>
      <c r="D2363" s="42"/>
      <c r="E2363" s="27" t="str" cm="1">
        <f t="array" ref="E2363">IFERROR(_xlfn.IFS(AND($F$4=45566,D2363="徳島"),VLOOKUP(D2363,最低賃金!$A$2:$G$49,2,FALSE),OR($F$4&lt;&gt;45566,D2363&lt;&gt;"徳島"),VLOOKUP(D2363,最低賃金!$A$2:$G$49,4,FALSE)),"")</f>
        <v/>
      </c>
      <c r="F2363" s="27" t="str">
        <f>IFERROR(VLOOKUP(D2363,最低賃金!$A$3:$G$49,6,FALSE),"")</f>
        <v/>
      </c>
      <c r="G2363" s="42"/>
      <c r="H2363" s="19"/>
      <c r="I2363" s="81"/>
      <c r="J2363" s="27" t="str" cm="1">
        <f t="array" ref="J2363">IFERROR(_xlfn.IFS(COUNTBLANK(G2363:I2363)=3,"",H2363="","H列に金額を入力してください",G2363=3,H2363,I2363="","I列に労働時間を入力してください",G2363=1,ROUND(H2363/(I2363*24),0),G2363=2,ROUND(H2363/(I2363*24),0)),"")</f>
        <v/>
      </c>
      <c r="K2363" s="80" t="str" cm="1">
        <f t="array" ref="K2363">IFERROR(_xlfn.IFS(D2363="","",J2363&lt;E2363,"×（法定外・要件外となる従業員です）",J2363&lt;=F2363,"〇",J2363&gt;F2363,"ー（要件外となる従業員です）"),"")</f>
        <v/>
      </c>
      <c r="L2363" s="25" t="str" cm="1">
        <f t="array" ref="L2363">IFERROR(_xlfn.IFS(COUNTBLANK(C2363:J2363)=8,"",C2363="","←C列に従業員名を姓名（フルネーム）で入力してください。誤変換にお気を付け下さい。",D2363="","←D列に都道府県を入力してください。",G2363="","←G列に1～3の選択肢を入力してください",H2363="","←H列に金額を入力してください",G2363=3,"",I2363="","←I列に所定労働時間を入力してください"),"")</f>
        <v/>
      </c>
    </row>
    <row r="2364" spans="1:12" ht="16.5" customHeight="1" x14ac:dyDescent="0.4">
      <c r="A2364" s="41" t="str">
        <f t="shared" si="37"/>
        <v/>
      </c>
      <c r="B2364" s="40"/>
      <c r="C2364" s="75"/>
      <c r="D2364" s="42"/>
      <c r="E2364" s="27" t="str" cm="1">
        <f t="array" ref="E2364">IFERROR(_xlfn.IFS(AND($F$4=45566,D2364="徳島"),VLOOKUP(D2364,最低賃金!$A$2:$G$49,2,FALSE),OR($F$4&lt;&gt;45566,D2364&lt;&gt;"徳島"),VLOOKUP(D2364,最低賃金!$A$2:$G$49,4,FALSE)),"")</f>
        <v/>
      </c>
      <c r="F2364" s="27" t="str">
        <f>IFERROR(VLOOKUP(D2364,最低賃金!$A$3:$G$49,6,FALSE),"")</f>
        <v/>
      </c>
      <c r="G2364" s="42"/>
      <c r="H2364" s="19"/>
      <c r="I2364" s="81"/>
      <c r="J2364" s="27" t="str" cm="1">
        <f t="array" ref="J2364">IFERROR(_xlfn.IFS(COUNTBLANK(G2364:I2364)=3,"",H2364="","H列に金額を入力してください",G2364=3,H2364,I2364="","I列に労働時間を入力してください",G2364=1,ROUND(H2364/(I2364*24),0),G2364=2,ROUND(H2364/(I2364*24),0)),"")</f>
        <v/>
      </c>
      <c r="K2364" s="80" t="str" cm="1">
        <f t="array" ref="K2364">IFERROR(_xlfn.IFS(D2364="","",J2364&lt;E2364,"×（法定外・要件外となる従業員です）",J2364&lt;=F2364,"〇",J2364&gt;F2364,"ー（要件外となる従業員です）"),"")</f>
        <v/>
      </c>
      <c r="L2364" s="25" t="str" cm="1">
        <f t="array" ref="L2364">IFERROR(_xlfn.IFS(COUNTBLANK(C2364:J2364)=8,"",C2364="","←C列に従業員名を姓名（フルネーム）で入力してください。誤変換にお気を付け下さい。",D2364="","←D列に都道府県を入力してください。",G2364="","←G列に1～3の選択肢を入力してください",H2364="","←H列に金額を入力してください",G2364=3,"",I2364="","←I列に所定労働時間を入力してください"),"")</f>
        <v/>
      </c>
    </row>
    <row r="2365" spans="1:12" ht="16.5" customHeight="1" x14ac:dyDescent="0.4">
      <c r="A2365" s="41" t="str">
        <f t="shared" si="37"/>
        <v/>
      </c>
      <c r="B2365" s="40"/>
      <c r="C2365" s="75"/>
      <c r="D2365" s="42"/>
      <c r="E2365" s="27" t="str" cm="1">
        <f t="array" ref="E2365">IFERROR(_xlfn.IFS(AND($F$4=45566,D2365="徳島"),VLOOKUP(D2365,最低賃金!$A$2:$G$49,2,FALSE),OR($F$4&lt;&gt;45566,D2365&lt;&gt;"徳島"),VLOOKUP(D2365,最低賃金!$A$2:$G$49,4,FALSE)),"")</f>
        <v/>
      </c>
      <c r="F2365" s="27" t="str">
        <f>IFERROR(VLOOKUP(D2365,最低賃金!$A$3:$G$49,6,FALSE),"")</f>
        <v/>
      </c>
      <c r="G2365" s="42"/>
      <c r="H2365" s="19"/>
      <c r="I2365" s="81"/>
      <c r="J2365" s="27" t="str" cm="1">
        <f t="array" ref="J2365">IFERROR(_xlfn.IFS(COUNTBLANK(G2365:I2365)=3,"",H2365="","H列に金額を入力してください",G2365=3,H2365,I2365="","I列に労働時間を入力してください",G2365=1,ROUND(H2365/(I2365*24),0),G2365=2,ROUND(H2365/(I2365*24),0)),"")</f>
        <v/>
      </c>
      <c r="K2365" s="80" t="str" cm="1">
        <f t="array" ref="K2365">IFERROR(_xlfn.IFS(D2365="","",J2365&lt;E2365,"×（法定外・要件外となる従業員です）",J2365&lt;=F2365,"〇",J2365&gt;F2365,"ー（要件外となる従業員です）"),"")</f>
        <v/>
      </c>
      <c r="L2365" s="25" t="str" cm="1">
        <f t="array" ref="L2365">IFERROR(_xlfn.IFS(COUNTBLANK(C2365:J2365)=8,"",C2365="","←C列に従業員名を姓名（フルネーム）で入力してください。誤変換にお気を付け下さい。",D2365="","←D列に都道府県を入力してください。",G2365="","←G列に1～3の選択肢を入力してください",H2365="","←H列に金額を入力してください",G2365=3,"",I2365="","←I列に所定労働時間を入力してください"),"")</f>
        <v/>
      </c>
    </row>
    <row r="2366" spans="1:12" ht="16.5" customHeight="1" x14ac:dyDescent="0.4">
      <c r="A2366" s="41" t="str">
        <f t="shared" si="37"/>
        <v/>
      </c>
      <c r="B2366" s="40"/>
      <c r="C2366" s="75"/>
      <c r="D2366" s="42"/>
      <c r="E2366" s="27" t="str" cm="1">
        <f t="array" ref="E2366">IFERROR(_xlfn.IFS(AND($F$4=45566,D2366="徳島"),VLOOKUP(D2366,最低賃金!$A$2:$G$49,2,FALSE),OR($F$4&lt;&gt;45566,D2366&lt;&gt;"徳島"),VLOOKUP(D2366,最低賃金!$A$2:$G$49,4,FALSE)),"")</f>
        <v/>
      </c>
      <c r="F2366" s="27" t="str">
        <f>IFERROR(VLOOKUP(D2366,最低賃金!$A$3:$G$49,6,FALSE),"")</f>
        <v/>
      </c>
      <c r="G2366" s="42"/>
      <c r="H2366" s="19"/>
      <c r="I2366" s="81"/>
      <c r="J2366" s="27" t="str" cm="1">
        <f t="array" ref="J2366">IFERROR(_xlfn.IFS(COUNTBLANK(G2366:I2366)=3,"",H2366="","H列に金額を入力してください",G2366=3,H2366,I2366="","I列に労働時間を入力してください",G2366=1,ROUND(H2366/(I2366*24),0),G2366=2,ROUND(H2366/(I2366*24),0)),"")</f>
        <v/>
      </c>
      <c r="K2366" s="80" t="str" cm="1">
        <f t="array" ref="K2366">IFERROR(_xlfn.IFS(D2366="","",J2366&lt;E2366,"×（法定外・要件外となる従業員です）",J2366&lt;=F2366,"〇",J2366&gt;F2366,"ー（要件外となる従業員です）"),"")</f>
        <v/>
      </c>
      <c r="L2366" s="25" t="str" cm="1">
        <f t="array" ref="L2366">IFERROR(_xlfn.IFS(COUNTBLANK(C2366:J2366)=8,"",C2366="","←C列に従業員名を姓名（フルネーム）で入力してください。誤変換にお気を付け下さい。",D2366="","←D列に都道府県を入力してください。",G2366="","←G列に1～3の選択肢を入力してください",H2366="","←H列に金額を入力してください",G2366=3,"",I2366="","←I列に所定労働時間を入力してください"),"")</f>
        <v/>
      </c>
    </row>
    <row r="2367" spans="1:12" ht="16.5" customHeight="1" x14ac:dyDescent="0.4">
      <c r="A2367" s="41" t="str">
        <f t="shared" si="37"/>
        <v/>
      </c>
      <c r="B2367" s="40"/>
      <c r="C2367" s="75"/>
      <c r="D2367" s="42"/>
      <c r="E2367" s="27" t="str" cm="1">
        <f t="array" ref="E2367">IFERROR(_xlfn.IFS(AND($F$4=45566,D2367="徳島"),VLOOKUP(D2367,最低賃金!$A$2:$G$49,2,FALSE),OR($F$4&lt;&gt;45566,D2367&lt;&gt;"徳島"),VLOOKUP(D2367,最低賃金!$A$2:$G$49,4,FALSE)),"")</f>
        <v/>
      </c>
      <c r="F2367" s="27" t="str">
        <f>IFERROR(VLOOKUP(D2367,最低賃金!$A$3:$G$49,6,FALSE),"")</f>
        <v/>
      </c>
      <c r="G2367" s="42"/>
      <c r="H2367" s="19"/>
      <c r="I2367" s="81"/>
      <c r="J2367" s="27" t="str" cm="1">
        <f t="array" ref="J2367">IFERROR(_xlfn.IFS(COUNTBLANK(G2367:I2367)=3,"",H2367="","H列に金額を入力してください",G2367=3,H2367,I2367="","I列に労働時間を入力してください",G2367=1,ROUND(H2367/(I2367*24),0),G2367=2,ROUND(H2367/(I2367*24),0)),"")</f>
        <v/>
      </c>
      <c r="K2367" s="80" t="str" cm="1">
        <f t="array" ref="K2367">IFERROR(_xlfn.IFS(D2367="","",J2367&lt;E2367,"×（法定外・要件外となる従業員です）",J2367&lt;=F2367,"〇",J2367&gt;F2367,"ー（要件外となる従業員です）"),"")</f>
        <v/>
      </c>
      <c r="L2367" s="25" t="str" cm="1">
        <f t="array" ref="L2367">IFERROR(_xlfn.IFS(COUNTBLANK(C2367:J2367)=8,"",C2367="","←C列に従業員名を姓名（フルネーム）で入力してください。誤変換にお気を付け下さい。",D2367="","←D列に都道府県を入力してください。",G2367="","←G列に1～3の選択肢を入力してください",H2367="","←H列に金額を入力してください",G2367=3,"",I2367="","←I列に所定労働時間を入力してください"),"")</f>
        <v/>
      </c>
    </row>
    <row r="2368" spans="1:12" ht="16.5" customHeight="1" x14ac:dyDescent="0.4">
      <c r="A2368" s="41" t="str">
        <f t="shared" si="37"/>
        <v/>
      </c>
      <c r="B2368" s="40"/>
      <c r="C2368" s="75"/>
      <c r="D2368" s="42"/>
      <c r="E2368" s="27" t="str" cm="1">
        <f t="array" ref="E2368">IFERROR(_xlfn.IFS(AND($F$4=45566,D2368="徳島"),VLOOKUP(D2368,最低賃金!$A$2:$G$49,2,FALSE),OR($F$4&lt;&gt;45566,D2368&lt;&gt;"徳島"),VLOOKUP(D2368,最低賃金!$A$2:$G$49,4,FALSE)),"")</f>
        <v/>
      </c>
      <c r="F2368" s="27" t="str">
        <f>IFERROR(VLOOKUP(D2368,最低賃金!$A$3:$G$49,6,FALSE),"")</f>
        <v/>
      </c>
      <c r="G2368" s="42"/>
      <c r="H2368" s="19"/>
      <c r="I2368" s="81"/>
      <c r="J2368" s="27" t="str" cm="1">
        <f t="array" ref="J2368">IFERROR(_xlfn.IFS(COUNTBLANK(G2368:I2368)=3,"",H2368="","H列に金額を入力してください",G2368=3,H2368,I2368="","I列に労働時間を入力してください",G2368=1,ROUND(H2368/(I2368*24),0),G2368=2,ROUND(H2368/(I2368*24),0)),"")</f>
        <v/>
      </c>
      <c r="K2368" s="80" t="str" cm="1">
        <f t="array" ref="K2368">IFERROR(_xlfn.IFS(D2368="","",J2368&lt;E2368,"×（法定外・要件外となる従業員です）",J2368&lt;=F2368,"〇",J2368&gt;F2368,"ー（要件外となる従業員です）"),"")</f>
        <v/>
      </c>
      <c r="L2368" s="25" t="str" cm="1">
        <f t="array" ref="L2368">IFERROR(_xlfn.IFS(COUNTBLANK(C2368:J2368)=8,"",C2368="","←C列に従業員名を姓名（フルネーム）で入力してください。誤変換にお気を付け下さい。",D2368="","←D列に都道府県を入力してください。",G2368="","←G列に1～3の選択肢を入力してください",H2368="","←H列に金額を入力してください",G2368=3,"",I2368="","←I列に所定労働時間を入力してください"),"")</f>
        <v/>
      </c>
    </row>
    <row r="2369" spans="1:12" ht="16.5" customHeight="1" x14ac:dyDescent="0.4">
      <c r="A2369" s="41" t="str">
        <f t="shared" si="37"/>
        <v/>
      </c>
      <c r="B2369" s="40"/>
      <c r="C2369" s="75"/>
      <c r="D2369" s="42"/>
      <c r="E2369" s="27" t="str" cm="1">
        <f t="array" ref="E2369">IFERROR(_xlfn.IFS(AND($F$4=45566,D2369="徳島"),VLOOKUP(D2369,最低賃金!$A$2:$G$49,2,FALSE),OR($F$4&lt;&gt;45566,D2369&lt;&gt;"徳島"),VLOOKUP(D2369,最低賃金!$A$2:$G$49,4,FALSE)),"")</f>
        <v/>
      </c>
      <c r="F2369" s="27" t="str">
        <f>IFERROR(VLOOKUP(D2369,最低賃金!$A$3:$G$49,6,FALSE),"")</f>
        <v/>
      </c>
      <c r="G2369" s="42"/>
      <c r="H2369" s="19"/>
      <c r="I2369" s="81"/>
      <c r="J2369" s="27" t="str" cm="1">
        <f t="array" ref="J2369">IFERROR(_xlfn.IFS(COUNTBLANK(G2369:I2369)=3,"",H2369="","H列に金額を入力してください",G2369=3,H2369,I2369="","I列に労働時間を入力してください",G2369=1,ROUND(H2369/(I2369*24),0),G2369=2,ROUND(H2369/(I2369*24),0)),"")</f>
        <v/>
      </c>
      <c r="K2369" s="80" t="str" cm="1">
        <f t="array" ref="K2369">IFERROR(_xlfn.IFS(D2369="","",J2369&lt;E2369,"×（法定外・要件外となる従業員です）",J2369&lt;=F2369,"〇",J2369&gt;F2369,"ー（要件外となる従業員です）"),"")</f>
        <v/>
      </c>
      <c r="L2369" s="25" t="str" cm="1">
        <f t="array" ref="L2369">IFERROR(_xlfn.IFS(COUNTBLANK(C2369:J2369)=8,"",C2369="","←C列に従業員名を姓名（フルネーム）で入力してください。誤変換にお気を付け下さい。",D2369="","←D列に都道府県を入力してください。",G2369="","←G列に1～3の選択肢を入力してください",H2369="","←H列に金額を入力してください",G2369=3,"",I2369="","←I列に所定労働時間を入力してください"),"")</f>
        <v/>
      </c>
    </row>
    <row r="2370" spans="1:12" ht="16.5" customHeight="1" x14ac:dyDescent="0.4">
      <c r="A2370" s="41" t="str">
        <f t="shared" si="37"/>
        <v/>
      </c>
      <c r="B2370" s="40"/>
      <c r="C2370" s="75"/>
      <c r="D2370" s="42"/>
      <c r="E2370" s="27" t="str" cm="1">
        <f t="array" ref="E2370">IFERROR(_xlfn.IFS(AND($F$4=45566,D2370="徳島"),VLOOKUP(D2370,最低賃金!$A$2:$G$49,2,FALSE),OR($F$4&lt;&gt;45566,D2370&lt;&gt;"徳島"),VLOOKUP(D2370,最低賃金!$A$2:$G$49,4,FALSE)),"")</f>
        <v/>
      </c>
      <c r="F2370" s="27" t="str">
        <f>IFERROR(VLOOKUP(D2370,最低賃金!$A$3:$G$49,6,FALSE),"")</f>
        <v/>
      </c>
      <c r="G2370" s="42"/>
      <c r="H2370" s="19"/>
      <c r="I2370" s="81"/>
      <c r="J2370" s="27" t="str" cm="1">
        <f t="array" ref="J2370">IFERROR(_xlfn.IFS(COUNTBLANK(G2370:I2370)=3,"",H2370="","H列に金額を入力してください",G2370=3,H2370,I2370="","I列に労働時間を入力してください",G2370=1,ROUND(H2370/(I2370*24),0),G2370=2,ROUND(H2370/(I2370*24),0)),"")</f>
        <v/>
      </c>
      <c r="K2370" s="80" t="str" cm="1">
        <f t="array" ref="K2370">IFERROR(_xlfn.IFS(D2370="","",J2370&lt;E2370,"×（法定外・要件外となる従業員です）",J2370&lt;=F2370,"〇",J2370&gt;F2370,"ー（要件外となる従業員です）"),"")</f>
        <v/>
      </c>
      <c r="L2370" s="25" t="str" cm="1">
        <f t="array" ref="L2370">IFERROR(_xlfn.IFS(COUNTBLANK(C2370:J2370)=8,"",C2370="","←C列に従業員名を姓名（フルネーム）で入力してください。誤変換にお気を付け下さい。",D2370="","←D列に都道府県を入力してください。",G2370="","←G列に1～3の選択肢を入力してください",H2370="","←H列に金額を入力してください",G2370=3,"",I2370="","←I列に所定労働時間を入力してください"),"")</f>
        <v/>
      </c>
    </row>
    <row r="2371" spans="1:12" ht="16.5" customHeight="1" x14ac:dyDescent="0.4">
      <c r="A2371" s="41" t="str">
        <f t="shared" si="37"/>
        <v/>
      </c>
      <c r="B2371" s="40"/>
      <c r="C2371" s="75"/>
      <c r="D2371" s="42"/>
      <c r="E2371" s="27" t="str" cm="1">
        <f t="array" ref="E2371">IFERROR(_xlfn.IFS(AND($F$4=45566,D2371="徳島"),VLOOKUP(D2371,最低賃金!$A$2:$G$49,2,FALSE),OR($F$4&lt;&gt;45566,D2371&lt;&gt;"徳島"),VLOOKUP(D2371,最低賃金!$A$2:$G$49,4,FALSE)),"")</f>
        <v/>
      </c>
      <c r="F2371" s="27" t="str">
        <f>IFERROR(VLOOKUP(D2371,最低賃金!$A$3:$G$49,6,FALSE),"")</f>
        <v/>
      </c>
      <c r="G2371" s="42"/>
      <c r="H2371" s="19"/>
      <c r="I2371" s="81"/>
      <c r="J2371" s="27" t="str" cm="1">
        <f t="array" ref="J2371">IFERROR(_xlfn.IFS(COUNTBLANK(G2371:I2371)=3,"",H2371="","H列に金額を入力してください",G2371=3,H2371,I2371="","I列に労働時間を入力してください",G2371=1,ROUND(H2371/(I2371*24),0),G2371=2,ROUND(H2371/(I2371*24),0)),"")</f>
        <v/>
      </c>
      <c r="K2371" s="80" t="str" cm="1">
        <f t="array" ref="K2371">IFERROR(_xlfn.IFS(D2371="","",J2371&lt;E2371,"×（法定外・要件外となる従業員です）",J2371&lt;=F2371,"〇",J2371&gt;F2371,"ー（要件外となる従業員です）"),"")</f>
        <v/>
      </c>
      <c r="L2371" s="25" t="str" cm="1">
        <f t="array" ref="L2371">IFERROR(_xlfn.IFS(COUNTBLANK(C2371:J2371)=8,"",C2371="","←C列に従業員名を姓名（フルネーム）で入力してください。誤変換にお気を付け下さい。",D2371="","←D列に都道府県を入力してください。",G2371="","←G列に1～3の選択肢を入力してください",H2371="","←H列に金額を入力してください",G2371=3,"",I2371="","←I列に所定労働時間を入力してください"),"")</f>
        <v/>
      </c>
    </row>
    <row r="2372" spans="1:12" ht="16.5" customHeight="1" x14ac:dyDescent="0.4">
      <c r="A2372" s="41" t="str">
        <f t="shared" si="37"/>
        <v/>
      </c>
      <c r="B2372" s="40"/>
      <c r="C2372" s="75"/>
      <c r="D2372" s="42"/>
      <c r="E2372" s="27" t="str" cm="1">
        <f t="array" ref="E2372">IFERROR(_xlfn.IFS(AND($F$4=45566,D2372="徳島"),VLOOKUP(D2372,最低賃金!$A$2:$G$49,2,FALSE),OR($F$4&lt;&gt;45566,D2372&lt;&gt;"徳島"),VLOOKUP(D2372,最低賃金!$A$2:$G$49,4,FALSE)),"")</f>
        <v/>
      </c>
      <c r="F2372" s="27" t="str">
        <f>IFERROR(VLOOKUP(D2372,最低賃金!$A$3:$G$49,6,FALSE),"")</f>
        <v/>
      </c>
      <c r="G2372" s="42"/>
      <c r="H2372" s="19"/>
      <c r="I2372" s="81"/>
      <c r="J2372" s="27" t="str" cm="1">
        <f t="array" ref="J2372">IFERROR(_xlfn.IFS(COUNTBLANK(G2372:I2372)=3,"",H2372="","H列に金額を入力してください",G2372=3,H2372,I2372="","I列に労働時間を入力してください",G2372=1,ROUND(H2372/(I2372*24),0),G2372=2,ROUND(H2372/(I2372*24),0)),"")</f>
        <v/>
      </c>
      <c r="K2372" s="80" t="str" cm="1">
        <f t="array" ref="K2372">IFERROR(_xlfn.IFS(D2372="","",J2372&lt;E2372,"×（法定外・要件外となる従業員です）",J2372&lt;=F2372,"〇",J2372&gt;F2372,"ー（要件外となる従業員です）"),"")</f>
        <v/>
      </c>
      <c r="L2372" s="25" t="str" cm="1">
        <f t="array" ref="L2372">IFERROR(_xlfn.IFS(COUNTBLANK(C2372:J2372)=8,"",C2372="","←C列に従業員名を姓名（フルネーム）で入力してください。誤変換にお気を付け下さい。",D2372="","←D列に都道府県を入力してください。",G2372="","←G列に1～3の選択肢を入力してください",H2372="","←H列に金額を入力してください",G2372=3,"",I2372="","←I列に所定労働時間を入力してください"),"")</f>
        <v/>
      </c>
    </row>
    <row r="2373" spans="1:12" ht="16.5" customHeight="1" x14ac:dyDescent="0.4">
      <c r="A2373" s="41" t="str">
        <f t="shared" si="37"/>
        <v/>
      </c>
      <c r="B2373" s="40"/>
      <c r="C2373" s="75"/>
      <c r="D2373" s="42"/>
      <c r="E2373" s="27" t="str" cm="1">
        <f t="array" ref="E2373">IFERROR(_xlfn.IFS(AND($F$4=45566,D2373="徳島"),VLOOKUP(D2373,最低賃金!$A$2:$G$49,2,FALSE),OR($F$4&lt;&gt;45566,D2373&lt;&gt;"徳島"),VLOOKUP(D2373,最低賃金!$A$2:$G$49,4,FALSE)),"")</f>
        <v/>
      </c>
      <c r="F2373" s="27" t="str">
        <f>IFERROR(VLOOKUP(D2373,最低賃金!$A$3:$G$49,6,FALSE),"")</f>
        <v/>
      </c>
      <c r="G2373" s="42"/>
      <c r="H2373" s="19"/>
      <c r="I2373" s="81"/>
      <c r="J2373" s="27" t="str" cm="1">
        <f t="array" ref="J2373">IFERROR(_xlfn.IFS(COUNTBLANK(G2373:I2373)=3,"",H2373="","H列に金額を入力してください",G2373=3,H2373,I2373="","I列に労働時間を入力してください",G2373=1,ROUND(H2373/(I2373*24),0),G2373=2,ROUND(H2373/(I2373*24),0)),"")</f>
        <v/>
      </c>
      <c r="K2373" s="80" t="str" cm="1">
        <f t="array" ref="K2373">IFERROR(_xlfn.IFS(D2373="","",J2373&lt;E2373,"×（法定外・要件外となる従業員です）",J2373&lt;=F2373,"〇",J2373&gt;F2373,"ー（要件外となる従業員です）"),"")</f>
        <v/>
      </c>
      <c r="L2373" s="25" t="str" cm="1">
        <f t="array" ref="L2373">IFERROR(_xlfn.IFS(COUNTBLANK(C2373:J2373)=8,"",C2373="","←C列に従業員名を姓名（フルネーム）で入力してください。誤変換にお気を付け下さい。",D2373="","←D列に都道府県を入力してください。",G2373="","←G列に1～3の選択肢を入力してください",H2373="","←H列に金額を入力してください",G2373=3,"",I2373="","←I列に所定労働時間を入力してください"),"")</f>
        <v/>
      </c>
    </row>
    <row r="2374" spans="1:12" ht="16.5" customHeight="1" x14ac:dyDescent="0.4">
      <c r="A2374" s="41" t="str">
        <f t="shared" si="37"/>
        <v/>
      </c>
      <c r="B2374" s="40"/>
      <c r="C2374" s="75"/>
      <c r="D2374" s="42"/>
      <c r="E2374" s="27" t="str" cm="1">
        <f t="array" ref="E2374">IFERROR(_xlfn.IFS(AND($F$4=45566,D2374="徳島"),VLOOKUP(D2374,最低賃金!$A$2:$G$49,2,FALSE),OR($F$4&lt;&gt;45566,D2374&lt;&gt;"徳島"),VLOOKUP(D2374,最低賃金!$A$2:$G$49,4,FALSE)),"")</f>
        <v/>
      </c>
      <c r="F2374" s="27" t="str">
        <f>IFERROR(VLOOKUP(D2374,最低賃金!$A$3:$G$49,6,FALSE),"")</f>
        <v/>
      </c>
      <c r="G2374" s="42"/>
      <c r="H2374" s="19"/>
      <c r="I2374" s="81"/>
      <c r="J2374" s="27" t="str" cm="1">
        <f t="array" ref="J2374">IFERROR(_xlfn.IFS(COUNTBLANK(G2374:I2374)=3,"",H2374="","H列に金額を入力してください",G2374=3,H2374,I2374="","I列に労働時間を入力してください",G2374=1,ROUND(H2374/(I2374*24),0),G2374=2,ROUND(H2374/(I2374*24),0)),"")</f>
        <v/>
      </c>
      <c r="K2374" s="80" t="str" cm="1">
        <f t="array" ref="K2374">IFERROR(_xlfn.IFS(D2374="","",J2374&lt;E2374,"×（法定外・要件外となる従業員です）",J2374&lt;=F2374,"〇",J2374&gt;F2374,"ー（要件外となる従業員です）"),"")</f>
        <v/>
      </c>
      <c r="L2374" s="25" t="str" cm="1">
        <f t="array" ref="L2374">IFERROR(_xlfn.IFS(COUNTBLANK(C2374:J2374)=8,"",C2374="","←C列に従業員名を姓名（フルネーム）で入力してください。誤変換にお気を付け下さい。",D2374="","←D列に都道府県を入力してください。",G2374="","←G列に1～3の選択肢を入力してください",H2374="","←H列に金額を入力してください",G2374=3,"",I2374="","←I列に所定労働時間を入力してください"),"")</f>
        <v/>
      </c>
    </row>
    <row r="2375" spans="1:12" ht="16.5" customHeight="1" x14ac:dyDescent="0.4">
      <c r="A2375" s="41" t="str">
        <f t="shared" si="37"/>
        <v/>
      </c>
      <c r="B2375" s="40"/>
      <c r="C2375" s="75"/>
      <c r="D2375" s="42"/>
      <c r="E2375" s="27" t="str" cm="1">
        <f t="array" ref="E2375">IFERROR(_xlfn.IFS(AND($F$4=45566,D2375="徳島"),VLOOKUP(D2375,最低賃金!$A$2:$G$49,2,FALSE),OR($F$4&lt;&gt;45566,D2375&lt;&gt;"徳島"),VLOOKUP(D2375,最低賃金!$A$2:$G$49,4,FALSE)),"")</f>
        <v/>
      </c>
      <c r="F2375" s="27" t="str">
        <f>IFERROR(VLOOKUP(D2375,最低賃金!$A$3:$G$49,6,FALSE),"")</f>
        <v/>
      </c>
      <c r="G2375" s="42"/>
      <c r="H2375" s="19"/>
      <c r="I2375" s="81"/>
      <c r="J2375" s="27" t="str" cm="1">
        <f t="array" ref="J2375">IFERROR(_xlfn.IFS(COUNTBLANK(G2375:I2375)=3,"",H2375="","H列に金額を入力してください",G2375=3,H2375,I2375="","I列に労働時間を入力してください",G2375=1,ROUND(H2375/(I2375*24),0),G2375=2,ROUND(H2375/(I2375*24),0)),"")</f>
        <v/>
      </c>
      <c r="K2375" s="80" t="str" cm="1">
        <f t="array" ref="K2375">IFERROR(_xlfn.IFS(D2375="","",J2375&lt;E2375,"×（法定外・要件外となる従業員です）",J2375&lt;=F2375,"〇",J2375&gt;F2375,"ー（要件外となる従業員です）"),"")</f>
        <v/>
      </c>
      <c r="L2375" s="25" t="str" cm="1">
        <f t="array" ref="L2375">IFERROR(_xlfn.IFS(COUNTBLANK(C2375:J2375)=8,"",C2375="","←C列に従業員名を姓名（フルネーム）で入力してください。誤変換にお気を付け下さい。",D2375="","←D列に都道府県を入力してください。",G2375="","←G列に1～3の選択肢を入力してください",H2375="","←H列に金額を入力してください",G2375=3,"",I2375="","←I列に所定労働時間を入力してください"),"")</f>
        <v/>
      </c>
    </row>
    <row r="2376" spans="1:12" ht="16.5" customHeight="1" x14ac:dyDescent="0.4">
      <c r="A2376" s="41" t="str">
        <f t="shared" si="37"/>
        <v/>
      </c>
      <c r="B2376" s="40"/>
      <c r="C2376" s="75"/>
      <c r="D2376" s="42"/>
      <c r="E2376" s="27" t="str" cm="1">
        <f t="array" ref="E2376">IFERROR(_xlfn.IFS(AND($F$4=45566,D2376="徳島"),VLOOKUP(D2376,最低賃金!$A$2:$G$49,2,FALSE),OR($F$4&lt;&gt;45566,D2376&lt;&gt;"徳島"),VLOOKUP(D2376,最低賃金!$A$2:$G$49,4,FALSE)),"")</f>
        <v/>
      </c>
      <c r="F2376" s="27" t="str">
        <f>IFERROR(VLOOKUP(D2376,最低賃金!$A$3:$G$49,6,FALSE),"")</f>
        <v/>
      </c>
      <c r="G2376" s="42"/>
      <c r="H2376" s="19"/>
      <c r="I2376" s="81"/>
      <c r="J2376" s="27" t="str" cm="1">
        <f t="array" ref="J2376">IFERROR(_xlfn.IFS(COUNTBLANK(G2376:I2376)=3,"",H2376="","H列に金額を入力してください",G2376=3,H2376,I2376="","I列に労働時間を入力してください",G2376=1,ROUND(H2376/(I2376*24),0),G2376=2,ROUND(H2376/(I2376*24),0)),"")</f>
        <v/>
      </c>
      <c r="K2376" s="80" t="str" cm="1">
        <f t="array" ref="K2376">IFERROR(_xlfn.IFS(D2376="","",J2376&lt;E2376,"×（法定外・要件外となる従業員です）",J2376&lt;=F2376,"〇",J2376&gt;F2376,"ー（要件外となる従業員です）"),"")</f>
        <v/>
      </c>
      <c r="L2376" s="25" t="str" cm="1">
        <f t="array" ref="L2376">IFERROR(_xlfn.IFS(COUNTBLANK(C2376:J2376)=8,"",C2376="","←C列に従業員名を姓名（フルネーム）で入力してください。誤変換にお気を付け下さい。",D2376="","←D列に都道府県を入力してください。",G2376="","←G列に1～3の選択肢を入力してください",H2376="","←H列に金額を入力してください",G2376=3,"",I2376="","←I列に所定労働時間を入力してください"),"")</f>
        <v/>
      </c>
    </row>
    <row r="2377" spans="1:12" ht="16.5" customHeight="1" x14ac:dyDescent="0.4">
      <c r="A2377" s="41" t="str">
        <f t="shared" si="37"/>
        <v/>
      </c>
      <c r="B2377" s="40"/>
      <c r="C2377" s="75"/>
      <c r="D2377" s="42"/>
      <c r="E2377" s="27" t="str" cm="1">
        <f t="array" ref="E2377">IFERROR(_xlfn.IFS(AND($F$4=45566,D2377="徳島"),VLOOKUP(D2377,最低賃金!$A$2:$G$49,2,FALSE),OR($F$4&lt;&gt;45566,D2377&lt;&gt;"徳島"),VLOOKUP(D2377,最低賃金!$A$2:$G$49,4,FALSE)),"")</f>
        <v/>
      </c>
      <c r="F2377" s="27" t="str">
        <f>IFERROR(VLOOKUP(D2377,最低賃金!$A$3:$G$49,6,FALSE),"")</f>
        <v/>
      </c>
      <c r="G2377" s="42"/>
      <c r="H2377" s="19"/>
      <c r="I2377" s="81"/>
      <c r="J2377" s="27" t="str" cm="1">
        <f t="array" ref="J2377">IFERROR(_xlfn.IFS(COUNTBLANK(G2377:I2377)=3,"",H2377="","H列に金額を入力してください",G2377=3,H2377,I2377="","I列に労働時間を入力してください",G2377=1,ROUND(H2377/(I2377*24),0),G2377=2,ROUND(H2377/(I2377*24),0)),"")</f>
        <v/>
      </c>
      <c r="K2377" s="80" t="str" cm="1">
        <f t="array" ref="K2377">IFERROR(_xlfn.IFS(D2377="","",J2377&lt;E2377,"×（法定外・要件外となる従業員です）",J2377&lt;=F2377,"〇",J2377&gt;F2377,"ー（要件外となる従業員です）"),"")</f>
        <v/>
      </c>
      <c r="L2377" s="25" t="str" cm="1">
        <f t="array" ref="L2377">IFERROR(_xlfn.IFS(COUNTBLANK(C2377:J2377)=8,"",C2377="","←C列に従業員名を姓名（フルネーム）で入力してください。誤変換にお気を付け下さい。",D2377="","←D列に都道府県を入力してください。",G2377="","←G列に1～3の選択肢を入力してください",H2377="","←H列に金額を入力してください",G2377=3,"",I2377="","←I列に所定労働時間を入力してください"),"")</f>
        <v/>
      </c>
    </row>
    <row r="2378" spans="1:12" ht="16.5" customHeight="1" x14ac:dyDescent="0.4">
      <c r="A2378" s="41" t="str">
        <f t="shared" si="37"/>
        <v/>
      </c>
      <c r="B2378" s="40"/>
      <c r="C2378" s="75"/>
      <c r="D2378" s="42"/>
      <c r="E2378" s="27" t="str" cm="1">
        <f t="array" ref="E2378">IFERROR(_xlfn.IFS(AND($F$4=45566,D2378="徳島"),VLOOKUP(D2378,最低賃金!$A$2:$G$49,2,FALSE),OR($F$4&lt;&gt;45566,D2378&lt;&gt;"徳島"),VLOOKUP(D2378,最低賃金!$A$2:$G$49,4,FALSE)),"")</f>
        <v/>
      </c>
      <c r="F2378" s="27" t="str">
        <f>IFERROR(VLOOKUP(D2378,最低賃金!$A$3:$G$49,6,FALSE),"")</f>
        <v/>
      </c>
      <c r="G2378" s="42"/>
      <c r="H2378" s="19"/>
      <c r="I2378" s="81"/>
      <c r="J2378" s="27" t="str" cm="1">
        <f t="array" ref="J2378">IFERROR(_xlfn.IFS(COUNTBLANK(G2378:I2378)=3,"",H2378="","H列に金額を入力してください",G2378=3,H2378,I2378="","I列に労働時間を入力してください",G2378=1,ROUND(H2378/(I2378*24),0),G2378=2,ROUND(H2378/(I2378*24),0)),"")</f>
        <v/>
      </c>
      <c r="K2378" s="80" t="str" cm="1">
        <f t="array" ref="K2378">IFERROR(_xlfn.IFS(D2378="","",J2378&lt;E2378,"×（法定外・要件外となる従業員です）",J2378&lt;=F2378,"〇",J2378&gt;F2378,"ー（要件外となる従業員です）"),"")</f>
        <v/>
      </c>
      <c r="L2378" s="25" t="str" cm="1">
        <f t="array" ref="L2378">IFERROR(_xlfn.IFS(COUNTBLANK(C2378:J2378)=8,"",C2378="","←C列に従業員名を姓名（フルネーム）で入力してください。誤変換にお気を付け下さい。",D2378="","←D列に都道府県を入力してください。",G2378="","←G列に1～3の選択肢を入力してください",H2378="","←H列に金額を入力してください",G2378=3,"",I2378="","←I列に所定労働時間を入力してください"),"")</f>
        <v/>
      </c>
    </row>
    <row r="2379" spans="1:12" ht="16.5" customHeight="1" x14ac:dyDescent="0.4">
      <c r="A2379" s="41" t="str">
        <f t="shared" si="37"/>
        <v/>
      </c>
      <c r="B2379" s="40"/>
      <c r="C2379" s="75"/>
      <c r="D2379" s="42"/>
      <c r="E2379" s="27" t="str" cm="1">
        <f t="array" ref="E2379">IFERROR(_xlfn.IFS(AND($F$4=45566,D2379="徳島"),VLOOKUP(D2379,最低賃金!$A$2:$G$49,2,FALSE),OR($F$4&lt;&gt;45566,D2379&lt;&gt;"徳島"),VLOOKUP(D2379,最低賃金!$A$2:$G$49,4,FALSE)),"")</f>
        <v/>
      </c>
      <c r="F2379" s="27" t="str">
        <f>IFERROR(VLOOKUP(D2379,最低賃金!$A$3:$G$49,6,FALSE),"")</f>
        <v/>
      </c>
      <c r="G2379" s="42"/>
      <c r="H2379" s="19"/>
      <c r="I2379" s="81"/>
      <c r="J2379" s="27" t="str" cm="1">
        <f t="array" ref="J2379">IFERROR(_xlfn.IFS(COUNTBLANK(G2379:I2379)=3,"",H2379="","H列に金額を入力してください",G2379=3,H2379,I2379="","I列に労働時間を入力してください",G2379=1,ROUND(H2379/(I2379*24),0),G2379=2,ROUND(H2379/(I2379*24),0)),"")</f>
        <v/>
      </c>
      <c r="K2379" s="80" t="str" cm="1">
        <f t="array" ref="K2379">IFERROR(_xlfn.IFS(D2379="","",J2379&lt;E2379,"×（法定外・要件外となる従業員です）",J2379&lt;=F2379,"〇",J2379&gt;F2379,"ー（要件外となる従業員です）"),"")</f>
        <v/>
      </c>
      <c r="L2379" s="25" t="str" cm="1">
        <f t="array" ref="L2379">IFERROR(_xlfn.IFS(COUNTBLANK(C2379:J2379)=8,"",C2379="","←C列に従業員名を姓名（フルネーム）で入力してください。誤変換にお気を付け下さい。",D2379="","←D列に都道府県を入力してください。",G2379="","←G列に1～3の選択肢を入力してください",H2379="","←H列に金額を入力してください",G2379=3,"",I2379="","←I列に所定労働時間を入力してください"),"")</f>
        <v/>
      </c>
    </row>
    <row r="2380" spans="1:12" ht="16.5" customHeight="1" x14ac:dyDescent="0.4">
      <c r="A2380" s="41" t="str">
        <f t="shared" si="37"/>
        <v/>
      </c>
      <c r="B2380" s="40"/>
      <c r="C2380" s="75"/>
      <c r="D2380" s="42"/>
      <c r="E2380" s="27" t="str" cm="1">
        <f t="array" ref="E2380">IFERROR(_xlfn.IFS(AND($F$4=45566,D2380="徳島"),VLOOKUP(D2380,最低賃金!$A$2:$G$49,2,FALSE),OR($F$4&lt;&gt;45566,D2380&lt;&gt;"徳島"),VLOOKUP(D2380,最低賃金!$A$2:$G$49,4,FALSE)),"")</f>
        <v/>
      </c>
      <c r="F2380" s="27" t="str">
        <f>IFERROR(VLOOKUP(D2380,最低賃金!$A$3:$G$49,6,FALSE),"")</f>
        <v/>
      </c>
      <c r="G2380" s="42"/>
      <c r="H2380" s="19"/>
      <c r="I2380" s="81"/>
      <c r="J2380" s="27" t="str" cm="1">
        <f t="array" ref="J2380">IFERROR(_xlfn.IFS(COUNTBLANK(G2380:I2380)=3,"",H2380="","H列に金額を入力してください",G2380=3,H2380,I2380="","I列に労働時間を入力してください",G2380=1,ROUND(H2380/(I2380*24),0),G2380=2,ROUND(H2380/(I2380*24),0)),"")</f>
        <v/>
      </c>
      <c r="K2380" s="80" t="str" cm="1">
        <f t="array" ref="K2380">IFERROR(_xlfn.IFS(D2380="","",J2380&lt;E2380,"×（法定外・要件外となる従業員です）",J2380&lt;=F2380,"〇",J2380&gt;F2380,"ー（要件外となる従業員です）"),"")</f>
        <v/>
      </c>
      <c r="L2380" s="25" t="str" cm="1">
        <f t="array" ref="L2380">IFERROR(_xlfn.IFS(COUNTBLANK(C2380:J2380)=8,"",C2380="","←C列に従業員名を姓名（フルネーム）で入力してください。誤変換にお気を付け下さい。",D2380="","←D列に都道府県を入力してください。",G2380="","←G列に1～3の選択肢を入力してください",H2380="","←H列に金額を入力してください",G2380=3,"",I2380="","←I列に所定労働時間を入力してください"),"")</f>
        <v/>
      </c>
    </row>
    <row r="2381" spans="1:12" ht="16.5" customHeight="1" x14ac:dyDescent="0.4">
      <c r="A2381" s="41" t="str">
        <f t="shared" si="37"/>
        <v/>
      </c>
      <c r="B2381" s="40"/>
      <c r="C2381" s="75"/>
      <c r="D2381" s="42"/>
      <c r="E2381" s="27" t="str" cm="1">
        <f t="array" ref="E2381">IFERROR(_xlfn.IFS(AND($F$4=45566,D2381="徳島"),VLOOKUP(D2381,最低賃金!$A$2:$G$49,2,FALSE),OR($F$4&lt;&gt;45566,D2381&lt;&gt;"徳島"),VLOOKUP(D2381,最低賃金!$A$2:$G$49,4,FALSE)),"")</f>
        <v/>
      </c>
      <c r="F2381" s="27" t="str">
        <f>IFERROR(VLOOKUP(D2381,最低賃金!$A$3:$G$49,6,FALSE),"")</f>
        <v/>
      </c>
      <c r="G2381" s="42"/>
      <c r="H2381" s="19"/>
      <c r="I2381" s="81"/>
      <c r="J2381" s="27" t="str" cm="1">
        <f t="array" ref="J2381">IFERROR(_xlfn.IFS(COUNTBLANK(G2381:I2381)=3,"",H2381="","H列に金額を入力してください",G2381=3,H2381,I2381="","I列に労働時間を入力してください",G2381=1,ROUND(H2381/(I2381*24),0),G2381=2,ROUND(H2381/(I2381*24),0)),"")</f>
        <v/>
      </c>
      <c r="K2381" s="80" t="str" cm="1">
        <f t="array" ref="K2381">IFERROR(_xlfn.IFS(D2381="","",J2381&lt;E2381,"×（法定外・要件外となる従業員です）",J2381&lt;=F2381,"〇",J2381&gt;F2381,"ー（要件外となる従業員です）"),"")</f>
        <v/>
      </c>
      <c r="L2381" s="25" t="str" cm="1">
        <f t="array" ref="L2381">IFERROR(_xlfn.IFS(COUNTBLANK(C2381:J2381)=8,"",C2381="","←C列に従業員名を姓名（フルネーム）で入力してください。誤変換にお気を付け下さい。",D2381="","←D列に都道府県を入力してください。",G2381="","←G列に1～3の選択肢を入力してください",H2381="","←H列に金額を入力してください",G2381=3,"",I2381="","←I列に所定労働時間を入力してください"),"")</f>
        <v/>
      </c>
    </row>
    <row r="2382" spans="1:12" ht="16.5" customHeight="1" x14ac:dyDescent="0.4">
      <c r="A2382" s="41" t="str">
        <f t="shared" si="37"/>
        <v/>
      </c>
      <c r="B2382" s="40"/>
      <c r="C2382" s="75"/>
      <c r="D2382" s="42"/>
      <c r="E2382" s="27" t="str" cm="1">
        <f t="array" ref="E2382">IFERROR(_xlfn.IFS(AND($F$4=45566,D2382="徳島"),VLOOKUP(D2382,最低賃金!$A$2:$G$49,2,FALSE),OR($F$4&lt;&gt;45566,D2382&lt;&gt;"徳島"),VLOOKUP(D2382,最低賃金!$A$2:$G$49,4,FALSE)),"")</f>
        <v/>
      </c>
      <c r="F2382" s="27" t="str">
        <f>IFERROR(VLOOKUP(D2382,最低賃金!$A$3:$G$49,6,FALSE),"")</f>
        <v/>
      </c>
      <c r="G2382" s="42"/>
      <c r="H2382" s="19"/>
      <c r="I2382" s="81"/>
      <c r="J2382" s="27" t="str" cm="1">
        <f t="array" ref="J2382">IFERROR(_xlfn.IFS(COUNTBLANK(G2382:I2382)=3,"",H2382="","H列に金額を入力してください",G2382=3,H2382,I2382="","I列に労働時間を入力してください",G2382=1,ROUND(H2382/(I2382*24),0),G2382=2,ROUND(H2382/(I2382*24),0)),"")</f>
        <v/>
      </c>
      <c r="K2382" s="80" t="str" cm="1">
        <f t="array" ref="K2382">IFERROR(_xlfn.IFS(D2382="","",J2382&lt;E2382,"×（法定外・要件外となる従業員です）",J2382&lt;=F2382,"〇",J2382&gt;F2382,"ー（要件外となる従業員です）"),"")</f>
        <v/>
      </c>
      <c r="L2382" s="25" t="str" cm="1">
        <f t="array" ref="L2382">IFERROR(_xlfn.IFS(COUNTBLANK(C2382:J2382)=8,"",C2382="","←C列に従業員名を姓名（フルネーム）で入力してください。誤変換にお気を付け下さい。",D2382="","←D列に都道府県を入力してください。",G2382="","←G列に1～3の選択肢を入力してください",H2382="","←H列に金額を入力してください",G2382=3,"",I2382="","←I列に所定労働時間を入力してください"),"")</f>
        <v/>
      </c>
    </row>
    <row r="2383" spans="1:12" ht="16.5" customHeight="1" x14ac:dyDescent="0.4">
      <c r="A2383" s="41" t="str">
        <f t="shared" si="37"/>
        <v/>
      </c>
      <c r="B2383" s="40"/>
      <c r="C2383" s="75"/>
      <c r="D2383" s="42"/>
      <c r="E2383" s="27" t="str" cm="1">
        <f t="array" ref="E2383">IFERROR(_xlfn.IFS(AND($F$4=45566,D2383="徳島"),VLOOKUP(D2383,最低賃金!$A$2:$G$49,2,FALSE),OR($F$4&lt;&gt;45566,D2383&lt;&gt;"徳島"),VLOOKUP(D2383,最低賃金!$A$2:$G$49,4,FALSE)),"")</f>
        <v/>
      </c>
      <c r="F2383" s="27" t="str">
        <f>IFERROR(VLOOKUP(D2383,最低賃金!$A$3:$G$49,6,FALSE),"")</f>
        <v/>
      </c>
      <c r="G2383" s="42"/>
      <c r="H2383" s="19"/>
      <c r="I2383" s="81"/>
      <c r="J2383" s="27" t="str" cm="1">
        <f t="array" ref="J2383">IFERROR(_xlfn.IFS(COUNTBLANK(G2383:I2383)=3,"",H2383="","H列に金額を入力してください",G2383=3,H2383,I2383="","I列に労働時間を入力してください",G2383=1,ROUND(H2383/(I2383*24),0),G2383=2,ROUND(H2383/(I2383*24),0)),"")</f>
        <v/>
      </c>
      <c r="K2383" s="80" t="str" cm="1">
        <f t="array" ref="K2383">IFERROR(_xlfn.IFS(D2383="","",J2383&lt;E2383,"×（法定外・要件外となる従業員です）",J2383&lt;=F2383,"〇",J2383&gt;F2383,"ー（要件外となる従業員です）"),"")</f>
        <v/>
      </c>
      <c r="L2383" s="25" t="str" cm="1">
        <f t="array" ref="L2383">IFERROR(_xlfn.IFS(COUNTBLANK(C2383:J2383)=8,"",C2383="","←C列に従業員名を姓名（フルネーム）で入力してください。誤変換にお気を付け下さい。",D2383="","←D列に都道府県を入力してください。",G2383="","←G列に1～3の選択肢を入力してください",H2383="","←H列に金額を入力してください",G2383=3,"",I2383="","←I列に所定労働時間を入力してください"),"")</f>
        <v/>
      </c>
    </row>
    <row r="2384" spans="1:12" ht="16.5" customHeight="1" x14ac:dyDescent="0.4">
      <c r="A2384" s="41" t="str">
        <f t="shared" si="37"/>
        <v/>
      </c>
      <c r="B2384" s="40"/>
      <c r="C2384" s="75"/>
      <c r="D2384" s="42"/>
      <c r="E2384" s="27" t="str" cm="1">
        <f t="array" ref="E2384">IFERROR(_xlfn.IFS(AND($F$4=45566,D2384="徳島"),VLOOKUP(D2384,最低賃金!$A$2:$G$49,2,FALSE),OR($F$4&lt;&gt;45566,D2384&lt;&gt;"徳島"),VLOOKUP(D2384,最低賃金!$A$2:$G$49,4,FALSE)),"")</f>
        <v/>
      </c>
      <c r="F2384" s="27" t="str">
        <f>IFERROR(VLOOKUP(D2384,最低賃金!$A$3:$G$49,6,FALSE),"")</f>
        <v/>
      </c>
      <c r="G2384" s="42"/>
      <c r="H2384" s="19"/>
      <c r="I2384" s="81"/>
      <c r="J2384" s="27" t="str" cm="1">
        <f t="array" ref="J2384">IFERROR(_xlfn.IFS(COUNTBLANK(G2384:I2384)=3,"",H2384="","H列に金額を入力してください",G2384=3,H2384,I2384="","I列に労働時間を入力してください",G2384=1,ROUND(H2384/(I2384*24),0),G2384=2,ROUND(H2384/(I2384*24),0)),"")</f>
        <v/>
      </c>
      <c r="K2384" s="80" t="str" cm="1">
        <f t="array" ref="K2384">IFERROR(_xlfn.IFS(D2384="","",J2384&lt;E2384,"×（法定外・要件外となる従業員です）",J2384&lt;=F2384,"〇",J2384&gt;F2384,"ー（要件外となる従業員です）"),"")</f>
        <v/>
      </c>
      <c r="L2384" s="25" t="str" cm="1">
        <f t="array" ref="L2384">IFERROR(_xlfn.IFS(COUNTBLANK(C2384:J2384)=8,"",C2384="","←C列に従業員名を姓名（フルネーム）で入力してください。誤変換にお気を付け下さい。",D2384="","←D列に都道府県を入力してください。",G2384="","←G列に1～3の選択肢を入力してください",H2384="","←H列に金額を入力してください",G2384=3,"",I2384="","←I列に所定労働時間を入力してください"),"")</f>
        <v/>
      </c>
    </row>
    <row r="2385" spans="1:12" ht="16.5" customHeight="1" x14ac:dyDescent="0.4">
      <c r="A2385" s="41" t="str">
        <f t="shared" si="37"/>
        <v/>
      </c>
      <c r="B2385" s="40"/>
      <c r="C2385" s="75"/>
      <c r="D2385" s="42"/>
      <c r="E2385" s="27" t="str" cm="1">
        <f t="array" ref="E2385">IFERROR(_xlfn.IFS(AND($F$4=45566,D2385="徳島"),VLOOKUP(D2385,最低賃金!$A$2:$G$49,2,FALSE),OR($F$4&lt;&gt;45566,D2385&lt;&gt;"徳島"),VLOOKUP(D2385,最低賃金!$A$2:$G$49,4,FALSE)),"")</f>
        <v/>
      </c>
      <c r="F2385" s="27" t="str">
        <f>IFERROR(VLOOKUP(D2385,最低賃金!$A$3:$G$49,6,FALSE),"")</f>
        <v/>
      </c>
      <c r="G2385" s="42"/>
      <c r="H2385" s="19"/>
      <c r="I2385" s="81"/>
      <c r="J2385" s="27" t="str" cm="1">
        <f t="array" ref="J2385">IFERROR(_xlfn.IFS(COUNTBLANK(G2385:I2385)=3,"",H2385="","H列に金額を入力してください",G2385=3,H2385,I2385="","I列に労働時間を入力してください",G2385=1,ROUND(H2385/(I2385*24),0),G2385=2,ROUND(H2385/(I2385*24),0)),"")</f>
        <v/>
      </c>
      <c r="K2385" s="80" t="str" cm="1">
        <f t="array" ref="K2385">IFERROR(_xlfn.IFS(D2385="","",J2385&lt;E2385,"×（法定外・要件外となる従業員です）",J2385&lt;=F2385,"〇",J2385&gt;F2385,"ー（要件外となる従業員です）"),"")</f>
        <v/>
      </c>
      <c r="L2385" s="25" t="str" cm="1">
        <f t="array" ref="L2385">IFERROR(_xlfn.IFS(COUNTBLANK(C2385:J2385)=8,"",C2385="","←C列に従業員名を姓名（フルネーム）で入力してください。誤変換にお気を付け下さい。",D2385="","←D列に都道府県を入力してください。",G2385="","←G列に1～3の選択肢を入力してください",H2385="","←H列に金額を入力してください",G2385=3,"",I2385="","←I列に所定労働時間を入力してください"),"")</f>
        <v/>
      </c>
    </row>
    <row r="2386" spans="1:12" ht="16.5" customHeight="1" x14ac:dyDescent="0.4">
      <c r="A2386" s="41" t="str">
        <f t="shared" si="37"/>
        <v/>
      </c>
      <c r="B2386" s="40"/>
      <c r="C2386" s="75"/>
      <c r="D2386" s="42"/>
      <c r="E2386" s="27" t="str" cm="1">
        <f t="array" ref="E2386">IFERROR(_xlfn.IFS(AND($F$4=45566,D2386="徳島"),VLOOKUP(D2386,最低賃金!$A$2:$G$49,2,FALSE),OR($F$4&lt;&gt;45566,D2386&lt;&gt;"徳島"),VLOOKUP(D2386,最低賃金!$A$2:$G$49,4,FALSE)),"")</f>
        <v/>
      </c>
      <c r="F2386" s="27" t="str">
        <f>IFERROR(VLOOKUP(D2386,最低賃金!$A$3:$G$49,6,FALSE),"")</f>
        <v/>
      </c>
      <c r="G2386" s="42"/>
      <c r="H2386" s="19"/>
      <c r="I2386" s="81"/>
      <c r="J2386" s="27" t="str" cm="1">
        <f t="array" ref="J2386">IFERROR(_xlfn.IFS(COUNTBLANK(G2386:I2386)=3,"",H2386="","H列に金額を入力してください",G2386=3,H2386,I2386="","I列に労働時間を入力してください",G2386=1,ROUND(H2386/(I2386*24),0),G2386=2,ROUND(H2386/(I2386*24),0)),"")</f>
        <v/>
      </c>
      <c r="K2386" s="80" t="str" cm="1">
        <f t="array" ref="K2386">IFERROR(_xlfn.IFS(D2386="","",J2386&lt;E2386,"×（法定外・要件外となる従業員です）",J2386&lt;=F2386,"〇",J2386&gt;F2386,"ー（要件外となる従業員です）"),"")</f>
        <v/>
      </c>
      <c r="L2386" s="25" t="str" cm="1">
        <f t="array" ref="L2386">IFERROR(_xlfn.IFS(COUNTBLANK(C2386:J2386)=8,"",C2386="","←C列に従業員名を姓名（フルネーム）で入力してください。誤変換にお気を付け下さい。",D2386="","←D列に都道府県を入力してください。",G2386="","←G列に1～3の選択肢を入力してください",H2386="","←H列に金額を入力してください",G2386=3,"",I2386="","←I列に所定労働時間を入力してください"),"")</f>
        <v/>
      </c>
    </row>
    <row r="2387" spans="1:12" ht="16.5" customHeight="1" x14ac:dyDescent="0.4">
      <c r="A2387" s="41" t="str">
        <f t="shared" si="37"/>
        <v/>
      </c>
      <c r="B2387" s="40"/>
      <c r="C2387" s="75"/>
      <c r="D2387" s="42"/>
      <c r="E2387" s="27" t="str" cm="1">
        <f t="array" ref="E2387">IFERROR(_xlfn.IFS(AND($F$4=45566,D2387="徳島"),VLOOKUP(D2387,最低賃金!$A$2:$G$49,2,FALSE),OR($F$4&lt;&gt;45566,D2387&lt;&gt;"徳島"),VLOOKUP(D2387,最低賃金!$A$2:$G$49,4,FALSE)),"")</f>
        <v/>
      </c>
      <c r="F2387" s="27" t="str">
        <f>IFERROR(VLOOKUP(D2387,最低賃金!$A$3:$G$49,6,FALSE),"")</f>
        <v/>
      </c>
      <c r="G2387" s="42"/>
      <c r="H2387" s="19"/>
      <c r="I2387" s="81"/>
      <c r="J2387" s="27" t="str" cm="1">
        <f t="array" ref="J2387">IFERROR(_xlfn.IFS(COUNTBLANK(G2387:I2387)=3,"",H2387="","H列に金額を入力してください",G2387=3,H2387,I2387="","I列に労働時間を入力してください",G2387=1,ROUND(H2387/(I2387*24),0),G2387=2,ROUND(H2387/(I2387*24),0)),"")</f>
        <v/>
      </c>
      <c r="K2387" s="80" t="str" cm="1">
        <f t="array" ref="K2387">IFERROR(_xlfn.IFS(D2387="","",J2387&lt;E2387,"×（法定外・要件外となる従業員です）",J2387&lt;=F2387,"〇",J2387&gt;F2387,"ー（要件外となる従業員です）"),"")</f>
        <v/>
      </c>
      <c r="L2387" s="25" t="str" cm="1">
        <f t="array" ref="L2387">IFERROR(_xlfn.IFS(COUNTBLANK(C2387:J2387)=8,"",C2387="","←C列に従業員名を姓名（フルネーム）で入力してください。誤変換にお気を付け下さい。",D2387="","←D列に都道府県を入力してください。",G2387="","←G列に1～3の選択肢を入力してください",H2387="","←H列に金額を入力してください",G2387=3,"",I2387="","←I列に所定労働時間を入力してください"),"")</f>
        <v/>
      </c>
    </row>
    <row r="2388" spans="1:12" ht="16.5" customHeight="1" x14ac:dyDescent="0.4">
      <c r="A2388" s="41" t="str">
        <f t="shared" si="37"/>
        <v/>
      </c>
      <c r="B2388" s="40"/>
      <c r="C2388" s="75"/>
      <c r="D2388" s="42"/>
      <c r="E2388" s="27" t="str" cm="1">
        <f t="array" ref="E2388">IFERROR(_xlfn.IFS(AND($F$4=45566,D2388="徳島"),VLOOKUP(D2388,最低賃金!$A$2:$G$49,2,FALSE),OR($F$4&lt;&gt;45566,D2388&lt;&gt;"徳島"),VLOOKUP(D2388,最低賃金!$A$2:$G$49,4,FALSE)),"")</f>
        <v/>
      </c>
      <c r="F2388" s="27" t="str">
        <f>IFERROR(VLOOKUP(D2388,最低賃金!$A$3:$G$49,6,FALSE),"")</f>
        <v/>
      </c>
      <c r="G2388" s="42"/>
      <c r="H2388" s="19"/>
      <c r="I2388" s="81"/>
      <c r="J2388" s="27" t="str" cm="1">
        <f t="array" ref="J2388">IFERROR(_xlfn.IFS(COUNTBLANK(G2388:I2388)=3,"",H2388="","H列に金額を入力してください",G2388=3,H2388,I2388="","I列に労働時間を入力してください",G2388=1,ROUND(H2388/(I2388*24),0),G2388=2,ROUND(H2388/(I2388*24),0)),"")</f>
        <v/>
      </c>
      <c r="K2388" s="80" t="str" cm="1">
        <f t="array" ref="K2388">IFERROR(_xlfn.IFS(D2388="","",J2388&lt;E2388,"×（法定外・要件外となる従業員です）",J2388&lt;=F2388,"〇",J2388&gt;F2388,"ー（要件外となる従業員です）"),"")</f>
        <v/>
      </c>
      <c r="L2388" s="25" t="str" cm="1">
        <f t="array" ref="L2388">IFERROR(_xlfn.IFS(COUNTBLANK(C2388:J2388)=8,"",C2388="","←C列に従業員名を姓名（フルネーム）で入力してください。誤変換にお気を付け下さい。",D2388="","←D列に都道府県を入力してください。",G2388="","←G列に1～3の選択肢を入力してください",H2388="","←H列に金額を入力してください",G2388=3,"",I2388="","←I列に所定労働時間を入力してください"),"")</f>
        <v/>
      </c>
    </row>
    <row r="2389" spans="1:12" ht="16.5" customHeight="1" x14ac:dyDescent="0.4">
      <c r="A2389" s="41" t="str">
        <f t="shared" si="37"/>
        <v/>
      </c>
      <c r="B2389" s="40"/>
      <c r="C2389" s="75"/>
      <c r="D2389" s="42"/>
      <c r="E2389" s="27" t="str" cm="1">
        <f t="array" ref="E2389">IFERROR(_xlfn.IFS(AND($F$4=45566,D2389="徳島"),VLOOKUP(D2389,最低賃金!$A$2:$G$49,2,FALSE),OR($F$4&lt;&gt;45566,D2389&lt;&gt;"徳島"),VLOOKUP(D2389,最低賃金!$A$2:$G$49,4,FALSE)),"")</f>
        <v/>
      </c>
      <c r="F2389" s="27" t="str">
        <f>IFERROR(VLOOKUP(D2389,最低賃金!$A$3:$G$49,6,FALSE),"")</f>
        <v/>
      </c>
      <c r="G2389" s="42"/>
      <c r="H2389" s="19"/>
      <c r="I2389" s="81"/>
      <c r="J2389" s="27" t="str" cm="1">
        <f t="array" ref="J2389">IFERROR(_xlfn.IFS(COUNTBLANK(G2389:I2389)=3,"",H2389="","H列に金額を入力してください",G2389=3,H2389,I2389="","I列に労働時間を入力してください",G2389=1,ROUND(H2389/(I2389*24),0),G2389=2,ROUND(H2389/(I2389*24),0)),"")</f>
        <v/>
      </c>
      <c r="K2389" s="80" t="str" cm="1">
        <f t="array" ref="K2389">IFERROR(_xlfn.IFS(D2389="","",J2389&lt;E2389,"×（法定外・要件外となる従業員です）",J2389&lt;=F2389,"〇",J2389&gt;F2389,"ー（要件外となる従業員です）"),"")</f>
        <v/>
      </c>
      <c r="L2389" s="25" t="str" cm="1">
        <f t="array" ref="L2389">IFERROR(_xlfn.IFS(COUNTBLANK(C2389:J2389)=8,"",C2389="","←C列に従業員名を姓名（フルネーム）で入力してください。誤変換にお気を付け下さい。",D2389="","←D列に都道府県を入力してください。",G2389="","←G列に1～3の選択肢を入力してください",H2389="","←H列に金額を入力してください",G2389=3,"",I2389="","←I列に所定労働時間を入力してください"),"")</f>
        <v/>
      </c>
    </row>
    <row r="2390" spans="1:12" ht="16.5" customHeight="1" x14ac:dyDescent="0.4">
      <c r="A2390" s="41" t="str">
        <f t="shared" si="37"/>
        <v/>
      </c>
      <c r="B2390" s="40"/>
      <c r="C2390" s="75"/>
      <c r="D2390" s="42"/>
      <c r="E2390" s="27" t="str" cm="1">
        <f t="array" ref="E2390">IFERROR(_xlfn.IFS(AND($F$4=45566,D2390="徳島"),VLOOKUP(D2390,最低賃金!$A$2:$G$49,2,FALSE),OR($F$4&lt;&gt;45566,D2390&lt;&gt;"徳島"),VLOOKUP(D2390,最低賃金!$A$2:$G$49,4,FALSE)),"")</f>
        <v/>
      </c>
      <c r="F2390" s="27" t="str">
        <f>IFERROR(VLOOKUP(D2390,最低賃金!$A$3:$G$49,6,FALSE),"")</f>
        <v/>
      </c>
      <c r="G2390" s="42"/>
      <c r="H2390" s="19"/>
      <c r="I2390" s="81"/>
      <c r="J2390" s="27" t="str" cm="1">
        <f t="array" ref="J2390">IFERROR(_xlfn.IFS(COUNTBLANK(G2390:I2390)=3,"",H2390="","H列に金額を入力してください",G2390=3,H2390,I2390="","I列に労働時間を入力してください",G2390=1,ROUND(H2390/(I2390*24),0),G2390=2,ROUND(H2390/(I2390*24),0)),"")</f>
        <v/>
      </c>
      <c r="K2390" s="80" t="str" cm="1">
        <f t="array" ref="K2390">IFERROR(_xlfn.IFS(D2390="","",J2390&lt;E2390,"×（法定外・要件外となる従業員です）",J2390&lt;=F2390,"〇",J2390&gt;F2390,"ー（要件外となる従業員です）"),"")</f>
        <v/>
      </c>
      <c r="L2390" s="25" t="str" cm="1">
        <f t="array" ref="L2390">IFERROR(_xlfn.IFS(COUNTBLANK(C2390:J2390)=8,"",C2390="","←C列に従業員名を姓名（フルネーム）で入力してください。誤変換にお気を付け下さい。",D2390="","←D列に都道府県を入力してください。",G2390="","←G列に1～3の選択肢を入力してください",H2390="","←H列に金額を入力してください",G2390=3,"",I2390="","←I列に所定労働時間を入力してください"),"")</f>
        <v/>
      </c>
    </row>
    <row r="2391" spans="1:12" ht="16.5" customHeight="1" x14ac:dyDescent="0.4">
      <c r="A2391" s="41" t="str">
        <f t="shared" si="37"/>
        <v/>
      </c>
      <c r="B2391" s="40"/>
      <c r="C2391" s="75"/>
      <c r="D2391" s="42"/>
      <c r="E2391" s="27" t="str" cm="1">
        <f t="array" ref="E2391">IFERROR(_xlfn.IFS(AND($F$4=45566,D2391="徳島"),VLOOKUP(D2391,最低賃金!$A$2:$G$49,2,FALSE),OR($F$4&lt;&gt;45566,D2391&lt;&gt;"徳島"),VLOOKUP(D2391,最低賃金!$A$2:$G$49,4,FALSE)),"")</f>
        <v/>
      </c>
      <c r="F2391" s="27" t="str">
        <f>IFERROR(VLOOKUP(D2391,最低賃金!$A$3:$G$49,6,FALSE),"")</f>
        <v/>
      </c>
      <c r="G2391" s="42"/>
      <c r="H2391" s="19"/>
      <c r="I2391" s="81"/>
      <c r="J2391" s="27" t="str" cm="1">
        <f t="array" ref="J2391">IFERROR(_xlfn.IFS(COUNTBLANK(G2391:I2391)=3,"",H2391="","H列に金額を入力してください",G2391=3,H2391,I2391="","I列に労働時間を入力してください",G2391=1,ROUND(H2391/(I2391*24),0),G2391=2,ROUND(H2391/(I2391*24),0)),"")</f>
        <v/>
      </c>
      <c r="K2391" s="80" t="str" cm="1">
        <f t="array" ref="K2391">IFERROR(_xlfn.IFS(D2391="","",J2391&lt;E2391,"×（法定外・要件外となる従業員です）",J2391&lt;=F2391,"〇",J2391&gt;F2391,"ー（要件外となる従業員です）"),"")</f>
        <v/>
      </c>
      <c r="L2391" s="25" t="str" cm="1">
        <f t="array" ref="L2391">IFERROR(_xlfn.IFS(COUNTBLANK(C2391:J2391)=8,"",C2391="","←C列に従業員名を姓名（フルネーム）で入力してください。誤変換にお気を付け下さい。",D2391="","←D列に都道府県を入力してください。",G2391="","←G列に1～3の選択肢を入力してください",H2391="","←H列に金額を入力してください",G2391=3,"",I2391="","←I列に所定労働時間を入力してください"),"")</f>
        <v/>
      </c>
    </row>
    <row r="2392" spans="1:12" ht="16.5" customHeight="1" x14ac:dyDescent="0.4">
      <c r="A2392" s="41" t="str">
        <f t="shared" si="37"/>
        <v/>
      </c>
      <c r="B2392" s="40"/>
      <c r="C2392" s="75"/>
      <c r="D2392" s="42"/>
      <c r="E2392" s="27" t="str" cm="1">
        <f t="array" ref="E2392">IFERROR(_xlfn.IFS(AND($F$4=45566,D2392="徳島"),VLOOKUP(D2392,最低賃金!$A$2:$G$49,2,FALSE),OR($F$4&lt;&gt;45566,D2392&lt;&gt;"徳島"),VLOOKUP(D2392,最低賃金!$A$2:$G$49,4,FALSE)),"")</f>
        <v/>
      </c>
      <c r="F2392" s="27" t="str">
        <f>IFERROR(VLOOKUP(D2392,最低賃金!$A$3:$G$49,6,FALSE),"")</f>
        <v/>
      </c>
      <c r="G2392" s="42"/>
      <c r="H2392" s="19"/>
      <c r="I2392" s="81"/>
      <c r="J2392" s="27" t="str" cm="1">
        <f t="array" ref="J2392">IFERROR(_xlfn.IFS(COUNTBLANK(G2392:I2392)=3,"",H2392="","H列に金額を入力してください",G2392=3,H2392,I2392="","I列に労働時間を入力してください",G2392=1,ROUND(H2392/(I2392*24),0),G2392=2,ROUND(H2392/(I2392*24),0)),"")</f>
        <v/>
      </c>
      <c r="K2392" s="80" t="str" cm="1">
        <f t="array" ref="K2392">IFERROR(_xlfn.IFS(D2392="","",J2392&lt;E2392,"×（法定外・要件外となる従業員です）",J2392&lt;=F2392,"〇",J2392&gt;F2392,"ー（要件外となる従業員です）"),"")</f>
        <v/>
      </c>
      <c r="L2392" s="25" t="str" cm="1">
        <f t="array" ref="L2392">IFERROR(_xlfn.IFS(COUNTBLANK(C2392:J2392)=8,"",C2392="","←C列に従業員名を姓名（フルネーム）で入力してください。誤変換にお気を付け下さい。",D2392="","←D列に都道府県を入力してください。",G2392="","←G列に1～3の選択肢を入力してください",H2392="","←H列に金額を入力してください",G2392=3,"",I2392="","←I列に所定労働時間を入力してください"),"")</f>
        <v/>
      </c>
    </row>
    <row r="2393" spans="1:12" ht="16.5" customHeight="1" x14ac:dyDescent="0.4">
      <c r="A2393" s="41" t="str">
        <f t="shared" si="37"/>
        <v/>
      </c>
      <c r="B2393" s="40"/>
      <c r="C2393" s="75"/>
      <c r="D2393" s="42"/>
      <c r="E2393" s="27" t="str" cm="1">
        <f t="array" ref="E2393">IFERROR(_xlfn.IFS(AND($F$4=45566,D2393="徳島"),VLOOKUP(D2393,最低賃金!$A$2:$G$49,2,FALSE),OR($F$4&lt;&gt;45566,D2393&lt;&gt;"徳島"),VLOOKUP(D2393,最低賃金!$A$2:$G$49,4,FALSE)),"")</f>
        <v/>
      </c>
      <c r="F2393" s="27" t="str">
        <f>IFERROR(VLOOKUP(D2393,最低賃金!$A$3:$G$49,6,FALSE),"")</f>
        <v/>
      </c>
      <c r="G2393" s="42"/>
      <c r="H2393" s="19"/>
      <c r="I2393" s="81"/>
      <c r="J2393" s="27" t="str" cm="1">
        <f t="array" ref="J2393">IFERROR(_xlfn.IFS(COUNTBLANK(G2393:I2393)=3,"",H2393="","H列に金額を入力してください",G2393=3,H2393,I2393="","I列に労働時間を入力してください",G2393=1,ROUND(H2393/(I2393*24),0),G2393=2,ROUND(H2393/(I2393*24),0)),"")</f>
        <v/>
      </c>
      <c r="K2393" s="80" t="str" cm="1">
        <f t="array" ref="K2393">IFERROR(_xlfn.IFS(D2393="","",J2393&lt;E2393,"×（法定外・要件外となる従業員です）",J2393&lt;=F2393,"〇",J2393&gt;F2393,"ー（要件外となる従業員です）"),"")</f>
        <v/>
      </c>
      <c r="L2393" s="25" t="str" cm="1">
        <f t="array" ref="L2393">IFERROR(_xlfn.IFS(COUNTBLANK(C2393:J2393)=8,"",C2393="","←C列に従業員名を姓名（フルネーム）で入力してください。誤変換にお気を付け下さい。",D2393="","←D列に都道府県を入力してください。",G2393="","←G列に1～3の選択肢を入力してください",H2393="","←H列に金額を入力してください",G2393=3,"",I2393="","←I列に所定労働時間を入力してください"),"")</f>
        <v/>
      </c>
    </row>
    <row r="2394" spans="1:12" ht="16.5" customHeight="1" x14ac:dyDescent="0.4">
      <c r="A2394" s="41" t="str">
        <f t="shared" si="37"/>
        <v/>
      </c>
      <c r="B2394" s="40"/>
      <c r="C2394" s="75"/>
      <c r="D2394" s="42"/>
      <c r="E2394" s="27" t="str" cm="1">
        <f t="array" ref="E2394">IFERROR(_xlfn.IFS(AND($F$4=45566,D2394="徳島"),VLOOKUP(D2394,最低賃金!$A$2:$G$49,2,FALSE),OR($F$4&lt;&gt;45566,D2394&lt;&gt;"徳島"),VLOOKUP(D2394,最低賃金!$A$2:$G$49,4,FALSE)),"")</f>
        <v/>
      </c>
      <c r="F2394" s="27" t="str">
        <f>IFERROR(VLOOKUP(D2394,最低賃金!$A$3:$G$49,6,FALSE),"")</f>
        <v/>
      </c>
      <c r="G2394" s="42"/>
      <c r="H2394" s="19"/>
      <c r="I2394" s="81"/>
      <c r="J2394" s="27" t="str" cm="1">
        <f t="array" ref="J2394">IFERROR(_xlfn.IFS(COUNTBLANK(G2394:I2394)=3,"",H2394="","H列に金額を入力してください",G2394=3,H2394,I2394="","I列に労働時間を入力してください",G2394=1,ROUND(H2394/(I2394*24),0),G2394=2,ROUND(H2394/(I2394*24),0)),"")</f>
        <v/>
      </c>
      <c r="K2394" s="80" t="str" cm="1">
        <f t="array" ref="K2394">IFERROR(_xlfn.IFS(D2394="","",J2394&lt;E2394,"×（法定外・要件外となる従業員です）",J2394&lt;=F2394,"〇",J2394&gt;F2394,"ー（要件外となる従業員です）"),"")</f>
        <v/>
      </c>
      <c r="L2394" s="25" t="str" cm="1">
        <f t="array" ref="L2394">IFERROR(_xlfn.IFS(COUNTBLANK(C2394:J2394)=8,"",C2394="","←C列に従業員名を姓名（フルネーム）で入力してください。誤変換にお気を付け下さい。",D2394="","←D列に都道府県を入力してください。",G2394="","←G列に1～3の選択肢を入力してください",H2394="","←H列に金額を入力してください",G2394=3,"",I2394="","←I列に所定労働時間を入力してください"),"")</f>
        <v/>
      </c>
    </row>
    <row r="2395" spans="1:12" ht="16.5" customHeight="1" x14ac:dyDescent="0.4">
      <c r="A2395" s="41" t="str">
        <f t="shared" si="37"/>
        <v/>
      </c>
      <c r="B2395" s="40"/>
      <c r="C2395" s="75"/>
      <c r="D2395" s="42"/>
      <c r="E2395" s="27" t="str" cm="1">
        <f t="array" ref="E2395">IFERROR(_xlfn.IFS(AND($F$4=45566,D2395="徳島"),VLOOKUP(D2395,最低賃金!$A$2:$G$49,2,FALSE),OR($F$4&lt;&gt;45566,D2395&lt;&gt;"徳島"),VLOOKUP(D2395,最低賃金!$A$2:$G$49,4,FALSE)),"")</f>
        <v/>
      </c>
      <c r="F2395" s="27" t="str">
        <f>IFERROR(VLOOKUP(D2395,最低賃金!$A$3:$G$49,6,FALSE),"")</f>
        <v/>
      </c>
      <c r="G2395" s="42"/>
      <c r="H2395" s="19"/>
      <c r="I2395" s="81"/>
      <c r="J2395" s="27" t="str" cm="1">
        <f t="array" ref="J2395">IFERROR(_xlfn.IFS(COUNTBLANK(G2395:I2395)=3,"",H2395="","H列に金額を入力してください",G2395=3,H2395,I2395="","I列に労働時間を入力してください",G2395=1,ROUND(H2395/(I2395*24),0),G2395=2,ROUND(H2395/(I2395*24),0)),"")</f>
        <v/>
      </c>
      <c r="K2395" s="80" t="str" cm="1">
        <f t="array" ref="K2395">IFERROR(_xlfn.IFS(D2395="","",J2395&lt;E2395,"×（法定外・要件外となる従業員です）",J2395&lt;=F2395,"〇",J2395&gt;F2395,"ー（要件外となる従業員です）"),"")</f>
        <v/>
      </c>
      <c r="L2395" s="25" t="str" cm="1">
        <f t="array" ref="L2395">IFERROR(_xlfn.IFS(COUNTBLANK(C2395:J2395)=8,"",C2395="","←C列に従業員名を姓名（フルネーム）で入力してください。誤変換にお気を付け下さい。",D2395="","←D列に都道府県を入力してください。",G2395="","←G列に1～3の選択肢を入力してください",H2395="","←H列に金額を入力してください",G2395=3,"",I2395="","←I列に所定労働時間を入力してください"),"")</f>
        <v/>
      </c>
    </row>
    <row r="2396" spans="1:12" ht="16.5" customHeight="1" x14ac:dyDescent="0.4">
      <c r="A2396" s="41" t="str">
        <f t="shared" si="37"/>
        <v/>
      </c>
      <c r="B2396" s="40"/>
      <c r="C2396" s="75"/>
      <c r="D2396" s="42"/>
      <c r="E2396" s="27" t="str" cm="1">
        <f t="array" ref="E2396">IFERROR(_xlfn.IFS(AND($F$4=45566,D2396="徳島"),VLOOKUP(D2396,最低賃金!$A$2:$G$49,2,FALSE),OR($F$4&lt;&gt;45566,D2396&lt;&gt;"徳島"),VLOOKUP(D2396,最低賃金!$A$2:$G$49,4,FALSE)),"")</f>
        <v/>
      </c>
      <c r="F2396" s="27" t="str">
        <f>IFERROR(VLOOKUP(D2396,最低賃金!$A$3:$G$49,6,FALSE),"")</f>
        <v/>
      </c>
      <c r="G2396" s="42"/>
      <c r="H2396" s="19"/>
      <c r="I2396" s="81"/>
      <c r="J2396" s="27" t="str" cm="1">
        <f t="array" ref="J2396">IFERROR(_xlfn.IFS(COUNTBLANK(G2396:I2396)=3,"",H2396="","H列に金額を入力してください",G2396=3,H2396,I2396="","I列に労働時間を入力してください",G2396=1,ROUND(H2396/(I2396*24),0),G2396=2,ROUND(H2396/(I2396*24),0)),"")</f>
        <v/>
      </c>
      <c r="K2396" s="80" t="str" cm="1">
        <f t="array" ref="K2396">IFERROR(_xlfn.IFS(D2396="","",J2396&lt;E2396,"×（法定外・要件外となる従業員です）",J2396&lt;=F2396,"〇",J2396&gt;F2396,"ー（要件外となる従業員です）"),"")</f>
        <v/>
      </c>
      <c r="L2396" s="25" t="str" cm="1">
        <f t="array" ref="L2396">IFERROR(_xlfn.IFS(COUNTBLANK(C2396:J2396)=8,"",C2396="","←C列に従業員名を姓名（フルネーム）で入力してください。誤変換にお気を付け下さい。",D2396="","←D列に都道府県を入力してください。",G2396="","←G列に1～3の選択肢を入力してください",H2396="","←H列に金額を入力してください",G2396=3,"",I2396="","←I列に所定労働時間を入力してください"),"")</f>
        <v/>
      </c>
    </row>
    <row r="2397" spans="1:12" ht="16.5" customHeight="1" x14ac:dyDescent="0.4">
      <c r="A2397" s="41" t="str">
        <f t="shared" si="37"/>
        <v/>
      </c>
      <c r="B2397" s="40"/>
      <c r="C2397" s="75"/>
      <c r="D2397" s="42"/>
      <c r="E2397" s="27" t="str" cm="1">
        <f t="array" ref="E2397">IFERROR(_xlfn.IFS(AND($F$4=45566,D2397="徳島"),VLOOKUP(D2397,最低賃金!$A$2:$G$49,2,FALSE),OR($F$4&lt;&gt;45566,D2397&lt;&gt;"徳島"),VLOOKUP(D2397,最低賃金!$A$2:$G$49,4,FALSE)),"")</f>
        <v/>
      </c>
      <c r="F2397" s="27" t="str">
        <f>IFERROR(VLOOKUP(D2397,最低賃金!$A$3:$G$49,6,FALSE),"")</f>
        <v/>
      </c>
      <c r="G2397" s="42"/>
      <c r="H2397" s="19"/>
      <c r="I2397" s="81"/>
      <c r="J2397" s="27" t="str" cm="1">
        <f t="array" ref="J2397">IFERROR(_xlfn.IFS(COUNTBLANK(G2397:I2397)=3,"",H2397="","H列に金額を入力してください",G2397=3,H2397,I2397="","I列に労働時間を入力してください",G2397=1,ROUND(H2397/(I2397*24),0),G2397=2,ROUND(H2397/(I2397*24),0)),"")</f>
        <v/>
      </c>
      <c r="K2397" s="80" t="str" cm="1">
        <f t="array" ref="K2397">IFERROR(_xlfn.IFS(D2397="","",J2397&lt;E2397,"×（法定外・要件外となる従業員です）",J2397&lt;=F2397,"〇",J2397&gt;F2397,"ー（要件外となる従業員です）"),"")</f>
        <v/>
      </c>
      <c r="L2397" s="25" t="str" cm="1">
        <f t="array" ref="L2397">IFERROR(_xlfn.IFS(COUNTBLANK(C2397:J2397)=8,"",C2397="","←C列に従業員名を姓名（フルネーム）で入力してください。誤変換にお気を付け下さい。",D2397="","←D列に都道府県を入力してください。",G2397="","←G列に1～3の選択肢を入力してください",H2397="","←H列に金額を入力してください",G2397=3,"",I2397="","←I列に所定労働時間を入力してください"),"")</f>
        <v/>
      </c>
    </row>
    <row r="2398" spans="1:12" ht="16.5" customHeight="1" x14ac:dyDescent="0.4">
      <c r="A2398" s="41" t="str">
        <f t="shared" si="37"/>
        <v/>
      </c>
      <c r="B2398" s="40"/>
      <c r="C2398" s="75"/>
      <c r="D2398" s="42"/>
      <c r="E2398" s="27" t="str" cm="1">
        <f t="array" ref="E2398">IFERROR(_xlfn.IFS(AND($F$4=45566,D2398="徳島"),VLOOKUP(D2398,最低賃金!$A$2:$G$49,2,FALSE),OR($F$4&lt;&gt;45566,D2398&lt;&gt;"徳島"),VLOOKUP(D2398,最低賃金!$A$2:$G$49,4,FALSE)),"")</f>
        <v/>
      </c>
      <c r="F2398" s="27" t="str">
        <f>IFERROR(VLOOKUP(D2398,最低賃金!$A$3:$G$49,6,FALSE),"")</f>
        <v/>
      </c>
      <c r="G2398" s="42"/>
      <c r="H2398" s="19"/>
      <c r="I2398" s="81"/>
      <c r="J2398" s="27" t="str" cm="1">
        <f t="array" ref="J2398">IFERROR(_xlfn.IFS(COUNTBLANK(G2398:I2398)=3,"",H2398="","H列に金額を入力してください",G2398=3,H2398,I2398="","I列に労働時間を入力してください",G2398=1,ROUND(H2398/(I2398*24),0),G2398=2,ROUND(H2398/(I2398*24),0)),"")</f>
        <v/>
      </c>
      <c r="K2398" s="80" t="str" cm="1">
        <f t="array" ref="K2398">IFERROR(_xlfn.IFS(D2398="","",J2398&lt;E2398,"×（法定外・要件外となる従業員です）",J2398&lt;=F2398,"〇",J2398&gt;F2398,"ー（要件外となる従業員です）"),"")</f>
        <v/>
      </c>
      <c r="L2398" s="25" t="str" cm="1">
        <f t="array" ref="L2398">IFERROR(_xlfn.IFS(COUNTBLANK(C2398:J2398)=8,"",C2398="","←C列に従業員名を姓名（フルネーム）で入力してください。誤変換にお気を付け下さい。",D2398="","←D列に都道府県を入力してください。",G2398="","←G列に1～3の選択肢を入力してください",H2398="","←H列に金額を入力してください",G2398=3,"",I2398="","←I列に所定労働時間を入力してください"),"")</f>
        <v/>
      </c>
    </row>
    <row r="2399" spans="1:12" ht="16.5" customHeight="1" x14ac:dyDescent="0.4">
      <c r="A2399" s="41" t="str">
        <f t="shared" si="37"/>
        <v/>
      </c>
      <c r="B2399" s="40"/>
      <c r="C2399" s="75"/>
      <c r="D2399" s="42"/>
      <c r="E2399" s="27" t="str" cm="1">
        <f t="array" ref="E2399">IFERROR(_xlfn.IFS(AND($F$4=45566,D2399="徳島"),VLOOKUP(D2399,最低賃金!$A$2:$G$49,2,FALSE),OR($F$4&lt;&gt;45566,D2399&lt;&gt;"徳島"),VLOOKUP(D2399,最低賃金!$A$2:$G$49,4,FALSE)),"")</f>
        <v/>
      </c>
      <c r="F2399" s="27" t="str">
        <f>IFERROR(VLOOKUP(D2399,最低賃金!$A$3:$G$49,6,FALSE),"")</f>
        <v/>
      </c>
      <c r="G2399" s="42"/>
      <c r="H2399" s="19"/>
      <c r="I2399" s="81"/>
      <c r="J2399" s="27" t="str" cm="1">
        <f t="array" ref="J2399">IFERROR(_xlfn.IFS(COUNTBLANK(G2399:I2399)=3,"",H2399="","H列に金額を入力してください",G2399=3,H2399,I2399="","I列に労働時間を入力してください",G2399=1,ROUND(H2399/(I2399*24),0),G2399=2,ROUND(H2399/(I2399*24),0)),"")</f>
        <v/>
      </c>
      <c r="K2399" s="80" t="str" cm="1">
        <f t="array" ref="K2399">IFERROR(_xlfn.IFS(D2399="","",J2399&lt;E2399,"×（法定外・要件外となる従業員です）",J2399&lt;=F2399,"〇",J2399&gt;F2399,"ー（要件外となる従業員です）"),"")</f>
        <v/>
      </c>
      <c r="L2399" s="25" t="str" cm="1">
        <f t="array" ref="L2399">IFERROR(_xlfn.IFS(COUNTBLANK(C2399:J2399)=8,"",C2399="","←C列に従業員名を姓名（フルネーム）で入力してください。誤変換にお気を付け下さい。",D2399="","←D列に都道府県を入力してください。",G2399="","←G列に1～3の選択肢を入力してください",H2399="","←H列に金額を入力してください",G2399=3,"",I2399="","←I列に所定労働時間を入力してください"),"")</f>
        <v/>
      </c>
    </row>
    <row r="2400" spans="1:12" ht="16.5" customHeight="1" x14ac:dyDescent="0.4">
      <c r="A2400" s="41" t="str">
        <f t="shared" si="37"/>
        <v/>
      </c>
      <c r="B2400" s="40"/>
      <c r="C2400" s="75"/>
      <c r="D2400" s="42"/>
      <c r="E2400" s="27" t="str" cm="1">
        <f t="array" ref="E2400">IFERROR(_xlfn.IFS(AND($F$4=45566,D2400="徳島"),VLOOKUP(D2400,最低賃金!$A$2:$G$49,2,FALSE),OR($F$4&lt;&gt;45566,D2400&lt;&gt;"徳島"),VLOOKUP(D2400,最低賃金!$A$2:$G$49,4,FALSE)),"")</f>
        <v/>
      </c>
      <c r="F2400" s="27" t="str">
        <f>IFERROR(VLOOKUP(D2400,最低賃金!$A$3:$G$49,6,FALSE),"")</f>
        <v/>
      </c>
      <c r="G2400" s="42"/>
      <c r="H2400" s="19"/>
      <c r="I2400" s="81"/>
      <c r="J2400" s="27" t="str" cm="1">
        <f t="array" ref="J2400">IFERROR(_xlfn.IFS(COUNTBLANK(G2400:I2400)=3,"",H2400="","H列に金額を入力してください",G2400=3,H2400,I2400="","I列に労働時間を入力してください",G2400=1,ROUND(H2400/(I2400*24),0),G2400=2,ROUND(H2400/(I2400*24),0)),"")</f>
        <v/>
      </c>
      <c r="K2400" s="80" t="str" cm="1">
        <f t="array" ref="K2400">IFERROR(_xlfn.IFS(D2400="","",J2400&lt;E2400,"×（法定外・要件外となる従業員です）",J2400&lt;=F2400,"〇",J2400&gt;F2400,"ー（要件外となる従業員です）"),"")</f>
        <v/>
      </c>
      <c r="L2400" s="25" t="str" cm="1">
        <f t="array" ref="L2400">IFERROR(_xlfn.IFS(COUNTBLANK(C2400:J2400)=8,"",C2400="","←C列に従業員名を姓名（フルネーム）で入力してください。誤変換にお気を付け下さい。",D2400="","←D列に都道府県を入力してください。",G2400="","←G列に1～3の選択肢を入力してください",H2400="","←H列に金額を入力してください",G2400=3,"",I2400="","←I列に所定労働時間を入力してください"),"")</f>
        <v/>
      </c>
    </row>
    <row r="2401" spans="1:12" ht="16.5" customHeight="1" x14ac:dyDescent="0.4">
      <c r="A2401" s="41" t="str">
        <f t="shared" si="37"/>
        <v/>
      </c>
      <c r="B2401" s="40"/>
      <c r="C2401" s="75"/>
      <c r="D2401" s="42"/>
      <c r="E2401" s="27" t="str" cm="1">
        <f t="array" ref="E2401">IFERROR(_xlfn.IFS(AND($F$4=45566,D2401="徳島"),VLOOKUP(D2401,最低賃金!$A$2:$G$49,2,FALSE),OR($F$4&lt;&gt;45566,D2401&lt;&gt;"徳島"),VLOOKUP(D2401,最低賃金!$A$2:$G$49,4,FALSE)),"")</f>
        <v/>
      </c>
      <c r="F2401" s="27" t="str">
        <f>IFERROR(VLOOKUP(D2401,最低賃金!$A$3:$G$49,6,FALSE),"")</f>
        <v/>
      </c>
      <c r="G2401" s="42"/>
      <c r="H2401" s="19"/>
      <c r="I2401" s="81"/>
      <c r="J2401" s="27" t="str" cm="1">
        <f t="array" ref="J2401">IFERROR(_xlfn.IFS(COUNTBLANK(G2401:I2401)=3,"",H2401="","H列に金額を入力してください",G2401=3,H2401,I2401="","I列に労働時間を入力してください",G2401=1,ROUND(H2401/(I2401*24),0),G2401=2,ROUND(H2401/(I2401*24),0)),"")</f>
        <v/>
      </c>
      <c r="K2401" s="80" t="str" cm="1">
        <f t="array" ref="K2401">IFERROR(_xlfn.IFS(D2401="","",J2401&lt;E2401,"×（法定外・要件外となる従業員です）",J2401&lt;=F2401,"〇",J2401&gt;F2401,"ー（要件外となる従業員です）"),"")</f>
        <v/>
      </c>
      <c r="L2401" s="25" t="str" cm="1">
        <f t="array" ref="L2401">IFERROR(_xlfn.IFS(COUNTBLANK(C2401:J2401)=8,"",C2401="","←C列に従業員名を姓名（フルネーム）で入力してください。誤変換にお気を付け下さい。",D2401="","←D列に都道府県を入力してください。",G2401="","←G列に1～3の選択肢を入力してください",H2401="","←H列に金額を入力してください",G2401=3,"",I2401="","←I列に所定労働時間を入力してください"),"")</f>
        <v/>
      </c>
    </row>
    <row r="2402" spans="1:12" ht="16.5" customHeight="1" x14ac:dyDescent="0.4">
      <c r="A2402" s="41" t="str">
        <f t="shared" si="37"/>
        <v/>
      </c>
      <c r="B2402" s="40"/>
      <c r="C2402" s="75"/>
      <c r="D2402" s="42"/>
      <c r="E2402" s="27" t="str" cm="1">
        <f t="array" ref="E2402">IFERROR(_xlfn.IFS(AND($F$4=45566,D2402="徳島"),VLOOKUP(D2402,最低賃金!$A$2:$G$49,2,FALSE),OR($F$4&lt;&gt;45566,D2402&lt;&gt;"徳島"),VLOOKUP(D2402,最低賃金!$A$2:$G$49,4,FALSE)),"")</f>
        <v/>
      </c>
      <c r="F2402" s="27" t="str">
        <f>IFERROR(VLOOKUP(D2402,最低賃金!$A$3:$G$49,6,FALSE),"")</f>
        <v/>
      </c>
      <c r="G2402" s="42"/>
      <c r="H2402" s="19"/>
      <c r="I2402" s="81"/>
      <c r="J2402" s="27" t="str" cm="1">
        <f t="array" ref="J2402">IFERROR(_xlfn.IFS(COUNTBLANK(G2402:I2402)=3,"",H2402="","H列に金額を入力してください",G2402=3,H2402,I2402="","I列に労働時間を入力してください",G2402=1,ROUND(H2402/(I2402*24),0),G2402=2,ROUND(H2402/(I2402*24),0)),"")</f>
        <v/>
      </c>
      <c r="K2402" s="80" t="str" cm="1">
        <f t="array" ref="K2402">IFERROR(_xlfn.IFS(D2402="","",J2402&lt;E2402,"×（法定外・要件外となる従業員です）",J2402&lt;=F2402,"〇",J2402&gt;F2402,"ー（要件外となる従業員です）"),"")</f>
        <v/>
      </c>
      <c r="L2402" s="25" t="str" cm="1">
        <f t="array" ref="L2402">IFERROR(_xlfn.IFS(COUNTBLANK(C2402:J2402)=8,"",C2402="","←C列に従業員名を姓名（フルネーム）で入力してください。誤変換にお気を付け下さい。",D2402="","←D列に都道府県を入力してください。",G2402="","←G列に1～3の選択肢を入力してください",H2402="","←H列に金額を入力してください",G2402=3,"",I2402="","←I列に所定労働時間を入力してください"),"")</f>
        <v/>
      </c>
    </row>
    <row r="2403" spans="1:12" ht="16.5" customHeight="1" x14ac:dyDescent="0.4">
      <c r="A2403" s="41" t="str">
        <f t="shared" si="37"/>
        <v/>
      </c>
      <c r="B2403" s="40"/>
      <c r="C2403" s="75"/>
      <c r="D2403" s="42"/>
      <c r="E2403" s="27" t="str" cm="1">
        <f t="array" ref="E2403">IFERROR(_xlfn.IFS(AND($F$4=45566,D2403="徳島"),VLOOKUP(D2403,最低賃金!$A$2:$G$49,2,FALSE),OR($F$4&lt;&gt;45566,D2403&lt;&gt;"徳島"),VLOOKUP(D2403,最低賃金!$A$2:$G$49,4,FALSE)),"")</f>
        <v/>
      </c>
      <c r="F2403" s="27" t="str">
        <f>IFERROR(VLOOKUP(D2403,最低賃金!$A$3:$G$49,6,FALSE),"")</f>
        <v/>
      </c>
      <c r="G2403" s="42"/>
      <c r="H2403" s="19"/>
      <c r="I2403" s="81"/>
      <c r="J2403" s="27" t="str" cm="1">
        <f t="array" ref="J2403">IFERROR(_xlfn.IFS(COUNTBLANK(G2403:I2403)=3,"",H2403="","H列に金額を入力してください",G2403=3,H2403,I2403="","I列に労働時間を入力してください",G2403=1,ROUND(H2403/(I2403*24),0),G2403=2,ROUND(H2403/(I2403*24),0)),"")</f>
        <v/>
      </c>
      <c r="K2403" s="80" t="str" cm="1">
        <f t="array" ref="K2403">IFERROR(_xlfn.IFS(D2403="","",J2403&lt;E2403,"×（法定外・要件外となる従業員です）",J2403&lt;=F2403,"〇",J2403&gt;F2403,"ー（要件外となる従業員です）"),"")</f>
        <v/>
      </c>
      <c r="L2403" s="25" t="str" cm="1">
        <f t="array" ref="L2403">IFERROR(_xlfn.IFS(COUNTBLANK(C2403:J2403)=8,"",C2403="","←C列に従業員名を姓名（フルネーム）で入力してください。誤変換にお気を付け下さい。",D2403="","←D列に都道府県を入力してください。",G2403="","←G列に1～3の選択肢を入力してください",H2403="","←H列に金額を入力してください",G2403=3,"",I2403="","←I列に所定労働時間を入力してください"),"")</f>
        <v/>
      </c>
    </row>
    <row r="2404" spans="1:12" ht="16.5" customHeight="1" x14ac:dyDescent="0.4">
      <c r="A2404" s="41" t="str">
        <f t="shared" si="37"/>
        <v/>
      </c>
      <c r="B2404" s="40"/>
      <c r="C2404" s="75"/>
      <c r="D2404" s="42"/>
      <c r="E2404" s="27" t="str" cm="1">
        <f t="array" ref="E2404">IFERROR(_xlfn.IFS(AND($F$4=45566,D2404="徳島"),VLOOKUP(D2404,最低賃金!$A$2:$G$49,2,FALSE),OR($F$4&lt;&gt;45566,D2404&lt;&gt;"徳島"),VLOOKUP(D2404,最低賃金!$A$2:$G$49,4,FALSE)),"")</f>
        <v/>
      </c>
      <c r="F2404" s="27" t="str">
        <f>IFERROR(VLOOKUP(D2404,最低賃金!$A$3:$G$49,6,FALSE),"")</f>
        <v/>
      </c>
      <c r="G2404" s="42"/>
      <c r="H2404" s="19"/>
      <c r="I2404" s="81"/>
      <c r="J2404" s="27" t="str" cm="1">
        <f t="array" ref="J2404">IFERROR(_xlfn.IFS(COUNTBLANK(G2404:I2404)=3,"",H2404="","H列に金額を入力してください",G2404=3,H2404,I2404="","I列に労働時間を入力してください",G2404=1,ROUND(H2404/(I2404*24),0),G2404=2,ROUND(H2404/(I2404*24),0)),"")</f>
        <v/>
      </c>
      <c r="K2404" s="80" t="str" cm="1">
        <f t="array" ref="K2404">IFERROR(_xlfn.IFS(D2404="","",J2404&lt;E2404,"×（法定外・要件外となる従業員です）",J2404&lt;=F2404,"〇",J2404&gt;F2404,"ー（要件外となる従業員です）"),"")</f>
        <v/>
      </c>
      <c r="L2404" s="25" t="str" cm="1">
        <f t="array" ref="L2404">IFERROR(_xlfn.IFS(COUNTBLANK(C2404:J2404)=8,"",C2404="","←C列に従業員名を姓名（フルネーム）で入力してください。誤変換にお気を付け下さい。",D2404="","←D列に都道府県を入力してください。",G2404="","←G列に1～3の選択肢を入力してください",H2404="","←H列に金額を入力してください",G2404=3,"",I2404="","←I列に所定労働時間を入力してください"),"")</f>
        <v/>
      </c>
    </row>
    <row r="2405" spans="1:12" ht="16.5" customHeight="1" x14ac:dyDescent="0.4">
      <c r="A2405" s="41" t="str">
        <f t="shared" si="37"/>
        <v/>
      </c>
      <c r="B2405" s="40"/>
      <c r="C2405" s="75"/>
      <c r="D2405" s="42"/>
      <c r="E2405" s="27" t="str" cm="1">
        <f t="array" ref="E2405">IFERROR(_xlfn.IFS(AND($F$4=45566,D2405="徳島"),VLOOKUP(D2405,最低賃金!$A$2:$G$49,2,FALSE),OR($F$4&lt;&gt;45566,D2405&lt;&gt;"徳島"),VLOOKUP(D2405,最低賃金!$A$2:$G$49,4,FALSE)),"")</f>
        <v/>
      </c>
      <c r="F2405" s="27" t="str">
        <f>IFERROR(VLOOKUP(D2405,最低賃金!$A$3:$G$49,6,FALSE),"")</f>
        <v/>
      </c>
      <c r="G2405" s="42"/>
      <c r="H2405" s="19"/>
      <c r="I2405" s="81"/>
      <c r="J2405" s="27" t="str" cm="1">
        <f t="array" ref="J2405">IFERROR(_xlfn.IFS(COUNTBLANK(G2405:I2405)=3,"",H2405="","H列に金額を入力してください",G2405=3,H2405,I2405="","I列に労働時間を入力してください",G2405=1,ROUND(H2405/(I2405*24),0),G2405=2,ROUND(H2405/(I2405*24),0)),"")</f>
        <v/>
      </c>
      <c r="K2405" s="80" t="str" cm="1">
        <f t="array" ref="K2405">IFERROR(_xlfn.IFS(D2405="","",J2405&lt;E2405,"×（法定外・要件外となる従業員です）",J2405&lt;=F2405,"〇",J2405&gt;F2405,"ー（要件外となる従業員です）"),"")</f>
        <v/>
      </c>
      <c r="L2405" s="25" t="str" cm="1">
        <f t="array" ref="L2405">IFERROR(_xlfn.IFS(COUNTBLANK(C2405:J2405)=8,"",C2405="","←C列に従業員名を姓名（フルネーム）で入力してください。誤変換にお気を付け下さい。",D2405="","←D列に都道府県を入力してください。",G2405="","←G列に1～3の選択肢を入力してください",H2405="","←H列に金額を入力してください",G2405=3,"",I2405="","←I列に所定労働時間を入力してください"),"")</f>
        <v/>
      </c>
    </row>
    <row r="2406" spans="1:12" ht="16.5" customHeight="1" x14ac:dyDescent="0.4">
      <c r="A2406" s="41" t="str">
        <f t="shared" si="37"/>
        <v/>
      </c>
      <c r="B2406" s="40"/>
      <c r="C2406" s="75"/>
      <c r="D2406" s="42"/>
      <c r="E2406" s="27" t="str" cm="1">
        <f t="array" ref="E2406">IFERROR(_xlfn.IFS(AND($F$4=45566,D2406="徳島"),VLOOKUP(D2406,最低賃金!$A$2:$G$49,2,FALSE),OR($F$4&lt;&gt;45566,D2406&lt;&gt;"徳島"),VLOOKUP(D2406,最低賃金!$A$2:$G$49,4,FALSE)),"")</f>
        <v/>
      </c>
      <c r="F2406" s="27" t="str">
        <f>IFERROR(VLOOKUP(D2406,最低賃金!$A$3:$G$49,6,FALSE),"")</f>
        <v/>
      </c>
      <c r="G2406" s="42"/>
      <c r="H2406" s="19"/>
      <c r="I2406" s="81"/>
      <c r="J2406" s="27" t="str" cm="1">
        <f t="array" ref="J2406">IFERROR(_xlfn.IFS(COUNTBLANK(G2406:I2406)=3,"",H2406="","H列に金額を入力してください",G2406=3,H2406,I2406="","I列に労働時間を入力してください",G2406=1,ROUND(H2406/(I2406*24),0),G2406=2,ROUND(H2406/(I2406*24),0)),"")</f>
        <v/>
      </c>
      <c r="K2406" s="80" t="str" cm="1">
        <f t="array" ref="K2406">IFERROR(_xlfn.IFS(D2406="","",J2406&lt;E2406,"×（法定外・要件外となる従業員です）",J2406&lt;=F2406,"〇",J2406&gt;F2406,"ー（要件外となる従業員です）"),"")</f>
        <v/>
      </c>
      <c r="L2406" s="25" t="str" cm="1">
        <f t="array" ref="L2406">IFERROR(_xlfn.IFS(COUNTBLANK(C2406:J2406)=8,"",C2406="","←C列に従業員名を姓名（フルネーム）で入力してください。誤変換にお気を付け下さい。",D2406="","←D列に都道府県を入力してください。",G2406="","←G列に1～3の選択肢を入力してください",H2406="","←H列に金額を入力してください",G2406=3,"",I2406="","←I列に所定労働時間を入力してください"),"")</f>
        <v/>
      </c>
    </row>
    <row r="2407" spans="1:12" ht="16.5" customHeight="1" x14ac:dyDescent="0.4">
      <c r="A2407" s="41" t="str">
        <f t="shared" si="37"/>
        <v/>
      </c>
      <c r="B2407" s="40"/>
      <c r="C2407" s="75"/>
      <c r="D2407" s="42"/>
      <c r="E2407" s="27" t="str" cm="1">
        <f t="array" ref="E2407">IFERROR(_xlfn.IFS(AND($F$4=45566,D2407="徳島"),VLOOKUP(D2407,最低賃金!$A$2:$G$49,2,FALSE),OR($F$4&lt;&gt;45566,D2407&lt;&gt;"徳島"),VLOOKUP(D2407,最低賃金!$A$2:$G$49,4,FALSE)),"")</f>
        <v/>
      </c>
      <c r="F2407" s="27" t="str">
        <f>IFERROR(VLOOKUP(D2407,最低賃金!$A$3:$G$49,6,FALSE),"")</f>
        <v/>
      </c>
      <c r="G2407" s="42"/>
      <c r="H2407" s="19"/>
      <c r="I2407" s="81"/>
      <c r="J2407" s="27" t="str" cm="1">
        <f t="array" ref="J2407">IFERROR(_xlfn.IFS(COUNTBLANK(G2407:I2407)=3,"",H2407="","H列に金額を入力してください",G2407=3,H2407,I2407="","I列に労働時間を入力してください",G2407=1,ROUND(H2407/(I2407*24),0),G2407=2,ROUND(H2407/(I2407*24),0)),"")</f>
        <v/>
      </c>
      <c r="K2407" s="80" t="str" cm="1">
        <f t="array" ref="K2407">IFERROR(_xlfn.IFS(D2407="","",J2407&lt;E2407,"×（法定外・要件外となる従業員です）",J2407&lt;=F2407,"〇",J2407&gt;F2407,"ー（要件外となる従業員です）"),"")</f>
        <v/>
      </c>
      <c r="L2407" s="25" t="str" cm="1">
        <f t="array" ref="L2407">IFERROR(_xlfn.IFS(COUNTBLANK(C2407:J2407)=8,"",C2407="","←C列に従業員名を姓名（フルネーム）で入力してください。誤変換にお気を付け下さい。",D2407="","←D列に都道府県を入力してください。",G2407="","←G列に1～3の選択肢を入力してください",H2407="","←H列に金額を入力してください",G2407=3,"",I2407="","←I列に所定労働時間を入力してください"),"")</f>
        <v/>
      </c>
    </row>
    <row r="2408" spans="1:12" ht="16.5" customHeight="1" x14ac:dyDescent="0.4">
      <c r="A2408" s="41" t="str">
        <f t="shared" ref="A2408:A2471" si="38">IF(C2408="","",A2407+1)</f>
        <v/>
      </c>
      <c r="B2408" s="40"/>
      <c r="C2408" s="75"/>
      <c r="D2408" s="42"/>
      <c r="E2408" s="27" t="str" cm="1">
        <f t="array" ref="E2408">IFERROR(_xlfn.IFS(AND($F$4=45566,D2408="徳島"),VLOOKUP(D2408,最低賃金!$A$2:$G$49,2,FALSE),OR($F$4&lt;&gt;45566,D2408&lt;&gt;"徳島"),VLOOKUP(D2408,最低賃金!$A$2:$G$49,4,FALSE)),"")</f>
        <v/>
      </c>
      <c r="F2408" s="27" t="str">
        <f>IFERROR(VLOOKUP(D2408,最低賃金!$A$3:$G$49,6,FALSE),"")</f>
        <v/>
      </c>
      <c r="G2408" s="42"/>
      <c r="H2408" s="19"/>
      <c r="I2408" s="81"/>
      <c r="J2408" s="27" t="str" cm="1">
        <f t="array" ref="J2408">IFERROR(_xlfn.IFS(COUNTBLANK(G2408:I2408)=3,"",H2408="","H列に金額を入力してください",G2408=3,H2408,I2408="","I列に労働時間を入力してください",G2408=1,ROUND(H2408/(I2408*24),0),G2408=2,ROUND(H2408/(I2408*24),0)),"")</f>
        <v/>
      </c>
      <c r="K2408" s="80" t="str" cm="1">
        <f t="array" ref="K2408">IFERROR(_xlfn.IFS(D2408="","",J2408&lt;E2408,"×（法定外・要件外となる従業員です）",J2408&lt;=F2408,"〇",J2408&gt;F2408,"ー（要件外となる従業員です）"),"")</f>
        <v/>
      </c>
      <c r="L2408" s="25" t="str" cm="1">
        <f t="array" ref="L2408">IFERROR(_xlfn.IFS(COUNTBLANK(C2408:J2408)=8,"",C2408="","←C列に従業員名を姓名（フルネーム）で入力してください。誤変換にお気を付け下さい。",D2408="","←D列に都道府県を入力してください。",G2408="","←G列に1～3の選択肢を入力してください",H2408="","←H列に金額を入力してください",G2408=3,"",I2408="","←I列に所定労働時間を入力してください"),"")</f>
        <v/>
      </c>
    </row>
    <row r="2409" spans="1:12" ht="16.5" customHeight="1" x14ac:dyDescent="0.4">
      <c r="A2409" s="41" t="str">
        <f t="shared" si="38"/>
        <v/>
      </c>
      <c r="B2409" s="40"/>
      <c r="C2409" s="75"/>
      <c r="D2409" s="42"/>
      <c r="E2409" s="27" t="str" cm="1">
        <f t="array" ref="E2409">IFERROR(_xlfn.IFS(AND($F$4=45566,D2409="徳島"),VLOOKUP(D2409,最低賃金!$A$2:$G$49,2,FALSE),OR($F$4&lt;&gt;45566,D2409&lt;&gt;"徳島"),VLOOKUP(D2409,最低賃金!$A$2:$G$49,4,FALSE)),"")</f>
        <v/>
      </c>
      <c r="F2409" s="27" t="str">
        <f>IFERROR(VLOOKUP(D2409,最低賃金!$A$3:$G$49,6,FALSE),"")</f>
        <v/>
      </c>
      <c r="G2409" s="42"/>
      <c r="H2409" s="19"/>
      <c r="I2409" s="81"/>
      <c r="J2409" s="27" t="str" cm="1">
        <f t="array" ref="J2409">IFERROR(_xlfn.IFS(COUNTBLANK(G2409:I2409)=3,"",H2409="","H列に金額を入力してください",G2409=3,H2409,I2409="","I列に労働時間を入力してください",G2409=1,ROUND(H2409/(I2409*24),0),G2409=2,ROUND(H2409/(I2409*24),0)),"")</f>
        <v/>
      </c>
      <c r="K2409" s="80" t="str" cm="1">
        <f t="array" ref="K2409">IFERROR(_xlfn.IFS(D2409="","",J2409&lt;E2409,"×（法定外・要件外となる従業員です）",J2409&lt;=F2409,"〇",J2409&gt;F2409,"ー（要件外となる従業員です）"),"")</f>
        <v/>
      </c>
      <c r="L2409" s="25" t="str" cm="1">
        <f t="array" ref="L2409">IFERROR(_xlfn.IFS(COUNTBLANK(C2409:J2409)=8,"",C2409="","←C列に従業員名を姓名（フルネーム）で入力してください。誤変換にお気を付け下さい。",D2409="","←D列に都道府県を入力してください。",G2409="","←G列に1～3の選択肢を入力してください",H2409="","←H列に金額を入力してください",G2409=3,"",I2409="","←I列に所定労働時間を入力してください"),"")</f>
        <v/>
      </c>
    </row>
    <row r="2410" spans="1:12" ht="16.5" customHeight="1" x14ac:dyDescent="0.4">
      <c r="A2410" s="41" t="str">
        <f t="shared" si="38"/>
        <v/>
      </c>
      <c r="B2410" s="40"/>
      <c r="C2410" s="75"/>
      <c r="D2410" s="42"/>
      <c r="E2410" s="27" t="str" cm="1">
        <f t="array" ref="E2410">IFERROR(_xlfn.IFS(AND($F$4=45566,D2410="徳島"),VLOOKUP(D2410,最低賃金!$A$2:$G$49,2,FALSE),OR($F$4&lt;&gt;45566,D2410&lt;&gt;"徳島"),VLOOKUP(D2410,最低賃金!$A$2:$G$49,4,FALSE)),"")</f>
        <v/>
      </c>
      <c r="F2410" s="27" t="str">
        <f>IFERROR(VLOOKUP(D2410,最低賃金!$A$3:$G$49,6,FALSE),"")</f>
        <v/>
      </c>
      <c r="G2410" s="42"/>
      <c r="H2410" s="19"/>
      <c r="I2410" s="81"/>
      <c r="J2410" s="27" t="str" cm="1">
        <f t="array" ref="J2410">IFERROR(_xlfn.IFS(COUNTBLANK(G2410:I2410)=3,"",H2410="","H列に金額を入力してください",G2410=3,H2410,I2410="","I列に労働時間を入力してください",G2410=1,ROUND(H2410/(I2410*24),0),G2410=2,ROUND(H2410/(I2410*24),0)),"")</f>
        <v/>
      </c>
      <c r="K2410" s="80" t="str" cm="1">
        <f t="array" ref="K2410">IFERROR(_xlfn.IFS(D2410="","",J2410&lt;E2410,"×（法定外・要件外となる従業員です）",J2410&lt;=F2410,"〇",J2410&gt;F2410,"ー（要件外となる従業員です）"),"")</f>
        <v/>
      </c>
      <c r="L2410" s="25" t="str" cm="1">
        <f t="array" ref="L2410">IFERROR(_xlfn.IFS(COUNTBLANK(C2410:J2410)=8,"",C2410="","←C列に従業員名を姓名（フルネーム）で入力してください。誤変換にお気を付け下さい。",D2410="","←D列に都道府県を入力してください。",G2410="","←G列に1～3の選択肢を入力してください",H2410="","←H列に金額を入力してください",G2410=3,"",I2410="","←I列に所定労働時間を入力してください"),"")</f>
        <v/>
      </c>
    </row>
    <row r="2411" spans="1:12" ht="16.5" customHeight="1" x14ac:dyDescent="0.4">
      <c r="A2411" s="41" t="str">
        <f t="shared" si="38"/>
        <v/>
      </c>
      <c r="B2411" s="40"/>
      <c r="C2411" s="75"/>
      <c r="D2411" s="42"/>
      <c r="E2411" s="27" t="str" cm="1">
        <f t="array" ref="E2411">IFERROR(_xlfn.IFS(AND($F$4=45566,D2411="徳島"),VLOOKUP(D2411,最低賃金!$A$2:$G$49,2,FALSE),OR($F$4&lt;&gt;45566,D2411&lt;&gt;"徳島"),VLOOKUP(D2411,最低賃金!$A$2:$G$49,4,FALSE)),"")</f>
        <v/>
      </c>
      <c r="F2411" s="27" t="str">
        <f>IFERROR(VLOOKUP(D2411,最低賃金!$A$3:$G$49,6,FALSE),"")</f>
        <v/>
      </c>
      <c r="G2411" s="42"/>
      <c r="H2411" s="19"/>
      <c r="I2411" s="81"/>
      <c r="J2411" s="27" t="str" cm="1">
        <f t="array" ref="J2411">IFERROR(_xlfn.IFS(COUNTBLANK(G2411:I2411)=3,"",H2411="","H列に金額を入力してください",G2411=3,H2411,I2411="","I列に労働時間を入力してください",G2411=1,ROUND(H2411/(I2411*24),0),G2411=2,ROUND(H2411/(I2411*24),0)),"")</f>
        <v/>
      </c>
      <c r="K2411" s="80" t="str" cm="1">
        <f t="array" ref="K2411">IFERROR(_xlfn.IFS(D2411="","",J2411&lt;E2411,"×（法定外・要件外となる従業員です）",J2411&lt;=F2411,"〇",J2411&gt;F2411,"ー（要件外となる従業員です）"),"")</f>
        <v/>
      </c>
      <c r="L2411" s="25" t="str" cm="1">
        <f t="array" ref="L2411">IFERROR(_xlfn.IFS(COUNTBLANK(C2411:J2411)=8,"",C2411="","←C列に従業員名を姓名（フルネーム）で入力してください。誤変換にお気を付け下さい。",D2411="","←D列に都道府県を入力してください。",G2411="","←G列に1～3の選択肢を入力してください",H2411="","←H列に金額を入力してください",G2411=3,"",I2411="","←I列に所定労働時間を入力してください"),"")</f>
        <v/>
      </c>
    </row>
    <row r="2412" spans="1:12" ht="16.5" customHeight="1" x14ac:dyDescent="0.4">
      <c r="A2412" s="41" t="str">
        <f t="shared" si="38"/>
        <v/>
      </c>
      <c r="B2412" s="40"/>
      <c r="C2412" s="75"/>
      <c r="D2412" s="42"/>
      <c r="E2412" s="27" t="str" cm="1">
        <f t="array" ref="E2412">IFERROR(_xlfn.IFS(AND($F$4=45566,D2412="徳島"),VLOOKUP(D2412,最低賃金!$A$2:$G$49,2,FALSE),OR($F$4&lt;&gt;45566,D2412&lt;&gt;"徳島"),VLOOKUP(D2412,最低賃金!$A$2:$G$49,4,FALSE)),"")</f>
        <v/>
      </c>
      <c r="F2412" s="27" t="str">
        <f>IFERROR(VLOOKUP(D2412,最低賃金!$A$3:$G$49,6,FALSE),"")</f>
        <v/>
      </c>
      <c r="G2412" s="42"/>
      <c r="H2412" s="19"/>
      <c r="I2412" s="81"/>
      <c r="J2412" s="27" t="str" cm="1">
        <f t="array" ref="J2412">IFERROR(_xlfn.IFS(COUNTBLANK(G2412:I2412)=3,"",H2412="","H列に金額を入力してください",G2412=3,H2412,I2412="","I列に労働時間を入力してください",G2412=1,ROUND(H2412/(I2412*24),0),G2412=2,ROUND(H2412/(I2412*24),0)),"")</f>
        <v/>
      </c>
      <c r="K2412" s="80" t="str" cm="1">
        <f t="array" ref="K2412">IFERROR(_xlfn.IFS(D2412="","",J2412&lt;E2412,"×（法定外・要件外となる従業員です）",J2412&lt;=F2412,"〇",J2412&gt;F2412,"ー（要件外となる従業員です）"),"")</f>
        <v/>
      </c>
      <c r="L2412" s="25" t="str" cm="1">
        <f t="array" ref="L2412">IFERROR(_xlfn.IFS(COUNTBLANK(C2412:J2412)=8,"",C2412="","←C列に従業員名を姓名（フルネーム）で入力してください。誤変換にお気を付け下さい。",D2412="","←D列に都道府県を入力してください。",G2412="","←G列に1～3の選択肢を入力してください",H2412="","←H列に金額を入力してください",G2412=3,"",I2412="","←I列に所定労働時間を入力してください"),"")</f>
        <v/>
      </c>
    </row>
    <row r="2413" spans="1:12" ht="16.5" customHeight="1" x14ac:dyDescent="0.4">
      <c r="A2413" s="41" t="str">
        <f t="shared" si="38"/>
        <v/>
      </c>
      <c r="B2413" s="40"/>
      <c r="C2413" s="75"/>
      <c r="D2413" s="42"/>
      <c r="E2413" s="27" t="str" cm="1">
        <f t="array" ref="E2413">IFERROR(_xlfn.IFS(AND($F$4=45566,D2413="徳島"),VLOOKUP(D2413,最低賃金!$A$2:$G$49,2,FALSE),OR($F$4&lt;&gt;45566,D2413&lt;&gt;"徳島"),VLOOKUP(D2413,最低賃金!$A$2:$G$49,4,FALSE)),"")</f>
        <v/>
      </c>
      <c r="F2413" s="27" t="str">
        <f>IFERROR(VLOOKUP(D2413,最低賃金!$A$3:$G$49,6,FALSE),"")</f>
        <v/>
      </c>
      <c r="G2413" s="42"/>
      <c r="H2413" s="19"/>
      <c r="I2413" s="81"/>
      <c r="J2413" s="27" t="str" cm="1">
        <f t="array" ref="J2413">IFERROR(_xlfn.IFS(COUNTBLANK(G2413:I2413)=3,"",H2413="","H列に金額を入力してください",G2413=3,H2413,I2413="","I列に労働時間を入力してください",G2413=1,ROUND(H2413/(I2413*24),0),G2413=2,ROUND(H2413/(I2413*24),0)),"")</f>
        <v/>
      </c>
      <c r="K2413" s="80" t="str" cm="1">
        <f t="array" ref="K2413">IFERROR(_xlfn.IFS(D2413="","",J2413&lt;E2413,"×（法定外・要件外となる従業員です）",J2413&lt;=F2413,"〇",J2413&gt;F2413,"ー（要件外となる従業員です）"),"")</f>
        <v/>
      </c>
      <c r="L2413" s="25" t="str" cm="1">
        <f t="array" ref="L2413">IFERROR(_xlfn.IFS(COUNTBLANK(C2413:J2413)=8,"",C2413="","←C列に従業員名を姓名（フルネーム）で入力してください。誤変換にお気を付け下さい。",D2413="","←D列に都道府県を入力してください。",G2413="","←G列に1～3の選択肢を入力してください",H2413="","←H列に金額を入力してください",G2413=3,"",I2413="","←I列に所定労働時間を入力してください"),"")</f>
        <v/>
      </c>
    </row>
    <row r="2414" spans="1:12" ht="16.5" customHeight="1" x14ac:dyDescent="0.4">
      <c r="A2414" s="41" t="str">
        <f t="shared" si="38"/>
        <v/>
      </c>
      <c r="B2414" s="40"/>
      <c r="C2414" s="75"/>
      <c r="D2414" s="42"/>
      <c r="E2414" s="27" t="str" cm="1">
        <f t="array" ref="E2414">IFERROR(_xlfn.IFS(AND($F$4=45566,D2414="徳島"),VLOOKUP(D2414,最低賃金!$A$2:$G$49,2,FALSE),OR($F$4&lt;&gt;45566,D2414&lt;&gt;"徳島"),VLOOKUP(D2414,最低賃金!$A$2:$G$49,4,FALSE)),"")</f>
        <v/>
      </c>
      <c r="F2414" s="27" t="str">
        <f>IFERROR(VLOOKUP(D2414,最低賃金!$A$3:$G$49,6,FALSE),"")</f>
        <v/>
      </c>
      <c r="G2414" s="42"/>
      <c r="H2414" s="19"/>
      <c r="I2414" s="81"/>
      <c r="J2414" s="27" t="str" cm="1">
        <f t="array" ref="J2414">IFERROR(_xlfn.IFS(COUNTBLANK(G2414:I2414)=3,"",H2414="","H列に金額を入力してください",G2414=3,H2414,I2414="","I列に労働時間を入力してください",G2414=1,ROUND(H2414/(I2414*24),0),G2414=2,ROUND(H2414/(I2414*24),0)),"")</f>
        <v/>
      </c>
      <c r="K2414" s="80" t="str" cm="1">
        <f t="array" ref="K2414">IFERROR(_xlfn.IFS(D2414="","",J2414&lt;E2414,"×（法定外・要件外となる従業員です）",J2414&lt;=F2414,"〇",J2414&gt;F2414,"ー（要件外となる従業員です）"),"")</f>
        <v/>
      </c>
      <c r="L2414" s="25" t="str" cm="1">
        <f t="array" ref="L2414">IFERROR(_xlfn.IFS(COUNTBLANK(C2414:J2414)=8,"",C2414="","←C列に従業員名を姓名（フルネーム）で入力してください。誤変換にお気を付け下さい。",D2414="","←D列に都道府県を入力してください。",G2414="","←G列に1～3の選択肢を入力してください",H2414="","←H列に金額を入力してください",G2414=3,"",I2414="","←I列に所定労働時間を入力してください"),"")</f>
        <v/>
      </c>
    </row>
    <row r="2415" spans="1:12" ht="16.5" customHeight="1" x14ac:dyDescent="0.4">
      <c r="A2415" s="41" t="str">
        <f t="shared" si="38"/>
        <v/>
      </c>
      <c r="B2415" s="40"/>
      <c r="C2415" s="75"/>
      <c r="D2415" s="42"/>
      <c r="E2415" s="27" t="str" cm="1">
        <f t="array" ref="E2415">IFERROR(_xlfn.IFS(AND($F$4=45566,D2415="徳島"),VLOOKUP(D2415,最低賃金!$A$2:$G$49,2,FALSE),OR($F$4&lt;&gt;45566,D2415&lt;&gt;"徳島"),VLOOKUP(D2415,最低賃金!$A$2:$G$49,4,FALSE)),"")</f>
        <v/>
      </c>
      <c r="F2415" s="27" t="str">
        <f>IFERROR(VLOOKUP(D2415,最低賃金!$A$3:$G$49,6,FALSE),"")</f>
        <v/>
      </c>
      <c r="G2415" s="42"/>
      <c r="H2415" s="19"/>
      <c r="I2415" s="81"/>
      <c r="J2415" s="27" t="str" cm="1">
        <f t="array" ref="J2415">IFERROR(_xlfn.IFS(COUNTBLANK(G2415:I2415)=3,"",H2415="","H列に金額を入力してください",G2415=3,H2415,I2415="","I列に労働時間を入力してください",G2415=1,ROUND(H2415/(I2415*24),0),G2415=2,ROUND(H2415/(I2415*24),0)),"")</f>
        <v/>
      </c>
      <c r="K2415" s="80" t="str" cm="1">
        <f t="array" ref="K2415">IFERROR(_xlfn.IFS(D2415="","",J2415&lt;E2415,"×（法定外・要件外となる従業員です）",J2415&lt;=F2415,"〇",J2415&gt;F2415,"ー（要件外となる従業員です）"),"")</f>
        <v/>
      </c>
      <c r="L2415" s="25" t="str" cm="1">
        <f t="array" ref="L2415">IFERROR(_xlfn.IFS(COUNTBLANK(C2415:J2415)=8,"",C2415="","←C列に従業員名を姓名（フルネーム）で入力してください。誤変換にお気を付け下さい。",D2415="","←D列に都道府県を入力してください。",G2415="","←G列に1～3の選択肢を入力してください",H2415="","←H列に金額を入力してください",G2415=3,"",I2415="","←I列に所定労働時間を入力してください"),"")</f>
        <v/>
      </c>
    </row>
    <row r="2416" spans="1:12" ht="16.5" customHeight="1" x14ac:dyDescent="0.4">
      <c r="A2416" s="41" t="str">
        <f t="shared" si="38"/>
        <v/>
      </c>
      <c r="B2416" s="40"/>
      <c r="C2416" s="75"/>
      <c r="D2416" s="42"/>
      <c r="E2416" s="27" t="str" cm="1">
        <f t="array" ref="E2416">IFERROR(_xlfn.IFS(AND($F$4=45566,D2416="徳島"),VLOOKUP(D2416,最低賃金!$A$2:$G$49,2,FALSE),OR($F$4&lt;&gt;45566,D2416&lt;&gt;"徳島"),VLOOKUP(D2416,最低賃金!$A$2:$G$49,4,FALSE)),"")</f>
        <v/>
      </c>
      <c r="F2416" s="27" t="str">
        <f>IFERROR(VLOOKUP(D2416,最低賃金!$A$3:$G$49,6,FALSE),"")</f>
        <v/>
      </c>
      <c r="G2416" s="42"/>
      <c r="H2416" s="19"/>
      <c r="I2416" s="81"/>
      <c r="J2416" s="27" t="str" cm="1">
        <f t="array" ref="J2416">IFERROR(_xlfn.IFS(COUNTBLANK(G2416:I2416)=3,"",H2416="","H列に金額を入力してください",G2416=3,H2416,I2416="","I列に労働時間を入力してください",G2416=1,ROUND(H2416/(I2416*24),0),G2416=2,ROUND(H2416/(I2416*24),0)),"")</f>
        <v/>
      </c>
      <c r="K2416" s="80" t="str" cm="1">
        <f t="array" ref="K2416">IFERROR(_xlfn.IFS(D2416="","",J2416&lt;E2416,"×（法定外・要件外となる従業員です）",J2416&lt;=F2416,"〇",J2416&gt;F2416,"ー（要件外となる従業員です）"),"")</f>
        <v/>
      </c>
      <c r="L2416" s="25" t="str" cm="1">
        <f t="array" ref="L2416">IFERROR(_xlfn.IFS(COUNTBLANK(C2416:J2416)=8,"",C2416="","←C列に従業員名を姓名（フルネーム）で入力してください。誤変換にお気を付け下さい。",D2416="","←D列に都道府県を入力してください。",G2416="","←G列に1～3の選択肢を入力してください",H2416="","←H列に金額を入力してください",G2416=3,"",I2416="","←I列に所定労働時間を入力してください"),"")</f>
        <v/>
      </c>
    </row>
    <row r="2417" spans="1:12" ht="16.5" customHeight="1" x14ac:dyDescent="0.4">
      <c r="A2417" s="41" t="str">
        <f t="shared" si="38"/>
        <v/>
      </c>
      <c r="B2417" s="40"/>
      <c r="C2417" s="75"/>
      <c r="D2417" s="42"/>
      <c r="E2417" s="27" t="str" cm="1">
        <f t="array" ref="E2417">IFERROR(_xlfn.IFS(AND($F$4=45566,D2417="徳島"),VLOOKUP(D2417,最低賃金!$A$2:$G$49,2,FALSE),OR($F$4&lt;&gt;45566,D2417&lt;&gt;"徳島"),VLOOKUP(D2417,最低賃金!$A$2:$G$49,4,FALSE)),"")</f>
        <v/>
      </c>
      <c r="F2417" s="27" t="str">
        <f>IFERROR(VLOOKUP(D2417,最低賃金!$A$3:$G$49,6,FALSE),"")</f>
        <v/>
      </c>
      <c r="G2417" s="42"/>
      <c r="H2417" s="19"/>
      <c r="I2417" s="81"/>
      <c r="J2417" s="27" t="str" cm="1">
        <f t="array" ref="J2417">IFERROR(_xlfn.IFS(COUNTBLANK(G2417:I2417)=3,"",H2417="","H列に金額を入力してください",G2417=3,H2417,I2417="","I列に労働時間を入力してください",G2417=1,ROUND(H2417/(I2417*24),0),G2417=2,ROUND(H2417/(I2417*24),0)),"")</f>
        <v/>
      </c>
      <c r="K2417" s="80" t="str" cm="1">
        <f t="array" ref="K2417">IFERROR(_xlfn.IFS(D2417="","",J2417&lt;E2417,"×（法定外・要件外となる従業員です）",J2417&lt;=F2417,"〇",J2417&gt;F2417,"ー（要件外となる従業員です）"),"")</f>
        <v/>
      </c>
      <c r="L2417" s="25" t="str" cm="1">
        <f t="array" ref="L2417">IFERROR(_xlfn.IFS(COUNTBLANK(C2417:J2417)=8,"",C2417="","←C列に従業員名を姓名（フルネーム）で入力してください。誤変換にお気を付け下さい。",D2417="","←D列に都道府県を入力してください。",G2417="","←G列に1～3の選択肢を入力してください",H2417="","←H列に金額を入力してください",G2417=3,"",I2417="","←I列に所定労働時間を入力してください"),"")</f>
        <v/>
      </c>
    </row>
    <row r="2418" spans="1:12" ht="16.5" customHeight="1" x14ac:dyDescent="0.4">
      <c r="A2418" s="41" t="str">
        <f t="shared" si="38"/>
        <v/>
      </c>
      <c r="B2418" s="40"/>
      <c r="C2418" s="75"/>
      <c r="D2418" s="42"/>
      <c r="E2418" s="27" t="str" cm="1">
        <f t="array" ref="E2418">IFERROR(_xlfn.IFS(AND($F$4=45566,D2418="徳島"),VLOOKUP(D2418,最低賃金!$A$2:$G$49,2,FALSE),OR($F$4&lt;&gt;45566,D2418&lt;&gt;"徳島"),VLOOKUP(D2418,最低賃金!$A$2:$G$49,4,FALSE)),"")</f>
        <v/>
      </c>
      <c r="F2418" s="27" t="str">
        <f>IFERROR(VLOOKUP(D2418,最低賃金!$A$3:$G$49,6,FALSE),"")</f>
        <v/>
      </c>
      <c r="G2418" s="42"/>
      <c r="H2418" s="19"/>
      <c r="I2418" s="81"/>
      <c r="J2418" s="27" t="str" cm="1">
        <f t="array" ref="J2418">IFERROR(_xlfn.IFS(COUNTBLANK(G2418:I2418)=3,"",H2418="","H列に金額を入力してください",G2418=3,H2418,I2418="","I列に労働時間を入力してください",G2418=1,ROUND(H2418/(I2418*24),0),G2418=2,ROUND(H2418/(I2418*24),0)),"")</f>
        <v/>
      </c>
      <c r="K2418" s="80" t="str" cm="1">
        <f t="array" ref="K2418">IFERROR(_xlfn.IFS(D2418="","",J2418&lt;E2418,"×（法定外・要件外となる従業員です）",J2418&lt;=F2418,"〇",J2418&gt;F2418,"ー（要件外となる従業員です）"),"")</f>
        <v/>
      </c>
      <c r="L2418" s="25" t="str" cm="1">
        <f t="array" ref="L2418">IFERROR(_xlfn.IFS(COUNTBLANK(C2418:J2418)=8,"",C2418="","←C列に従業員名を姓名（フルネーム）で入力してください。誤変換にお気を付け下さい。",D2418="","←D列に都道府県を入力してください。",G2418="","←G列に1～3の選択肢を入力してください",H2418="","←H列に金額を入力してください",G2418=3,"",I2418="","←I列に所定労働時間を入力してください"),"")</f>
        <v/>
      </c>
    </row>
    <row r="2419" spans="1:12" ht="16.5" customHeight="1" x14ac:dyDescent="0.4">
      <c r="A2419" s="41" t="str">
        <f t="shared" si="38"/>
        <v/>
      </c>
      <c r="B2419" s="40"/>
      <c r="C2419" s="75"/>
      <c r="D2419" s="42"/>
      <c r="E2419" s="27" t="str" cm="1">
        <f t="array" ref="E2419">IFERROR(_xlfn.IFS(AND($F$4=45566,D2419="徳島"),VLOOKUP(D2419,最低賃金!$A$2:$G$49,2,FALSE),OR($F$4&lt;&gt;45566,D2419&lt;&gt;"徳島"),VLOOKUP(D2419,最低賃金!$A$2:$G$49,4,FALSE)),"")</f>
        <v/>
      </c>
      <c r="F2419" s="27" t="str">
        <f>IFERROR(VLOOKUP(D2419,最低賃金!$A$3:$G$49,6,FALSE),"")</f>
        <v/>
      </c>
      <c r="G2419" s="42"/>
      <c r="H2419" s="19"/>
      <c r="I2419" s="81"/>
      <c r="J2419" s="27" t="str" cm="1">
        <f t="array" ref="J2419">IFERROR(_xlfn.IFS(COUNTBLANK(G2419:I2419)=3,"",H2419="","H列に金額を入力してください",G2419=3,H2419,I2419="","I列に労働時間を入力してください",G2419=1,ROUND(H2419/(I2419*24),0),G2419=2,ROUND(H2419/(I2419*24),0)),"")</f>
        <v/>
      </c>
      <c r="K2419" s="80" t="str" cm="1">
        <f t="array" ref="K2419">IFERROR(_xlfn.IFS(D2419="","",J2419&lt;E2419,"×（法定外・要件外となる従業員です）",J2419&lt;=F2419,"〇",J2419&gt;F2419,"ー（要件外となる従業員です）"),"")</f>
        <v/>
      </c>
      <c r="L2419" s="25" t="str" cm="1">
        <f t="array" ref="L2419">IFERROR(_xlfn.IFS(COUNTBLANK(C2419:J2419)=8,"",C2419="","←C列に従業員名を姓名（フルネーム）で入力してください。誤変換にお気を付け下さい。",D2419="","←D列に都道府県を入力してください。",G2419="","←G列に1～3の選択肢を入力してください",H2419="","←H列に金額を入力してください",G2419=3,"",I2419="","←I列に所定労働時間を入力してください"),"")</f>
        <v/>
      </c>
    </row>
    <row r="2420" spans="1:12" ht="16.5" customHeight="1" x14ac:dyDescent="0.4">
      <c r="A2420" s="41" t="str">
        <f t="shared" si="38"/>
        <v/>
      </c>
      <c r="B2420" s="40"/>
      <c r="C2420" s="75"/>
      <c r="D2420" s="42"/>
      <c r="E2420" s="27" t="str" cm="1">
        <f t="array" ref="E2420">IFERROR(_xlfn.IFS(AND($F$4=45566,D2420="徳島"),VLOOKUP(D2420,最低賃金!$A$2:$G$49,2,FALSE),OR($F$4&lt;&gt;45566,D2420&lt;&gt;"徳島"),VLOOKUP(D2420,最低賃金!$A$2:$G$49,4,FALSE)),"")</f>
        <v/>
      </c>
      <c r="F2420" s="27" t="str">
        <f>IFERROR(VLOOKUP(D2420,最低賃金!$A$3:$G$49,6,FALSE),"")</f>
        <v/>
      </c>
      <c r="G2420" s="42"/>
      <c r="H2420" s="19"/>
      <c r="I2420" s="81"/>
      <c r="J2420" s="27" t="str" cm="1">
        <f t="array" ref="J2420">IFERROR(_xlfn.IFS(COUNTBLANK(G2420:I2420)=3,"",H2420="","H列に金額を入力してください",G2420=3,H2420,I2420="","I列に労働時間を入力してください",G2420=1,ROUND(H2420/(I2420*24),0),G2420=2,ROUND(H2420/(I2420*24),0)),"")</f>
        <v/>
      </c>
      <c r="K2420" s="80" t="str" cm="1">
        <f t="array" ref="K2420">IFERROR(_xlfn.IFS(D2420="","",J2420&lt;E2420,"×（法定外・要件外となる従業員です）",J2420&lt;=F2420,"〇",J2420&gt;F2420,"ー（要件外となる従業員です）"),"")</f>
        <v/>
      </c>
      <c r="L2420" s="25" t="str" cm="1">
        <f t="array" ref="L2420">IFERROR(_xlfn.IFS(COUNTBLANK(C2420:J2420)=8,"",C2420="","←C列に従業員名を姓名（フルネーム）で入力してください。誤変換にお気を付け下さい。",D2420="","←D列に都道府県を入力してください。",G2420="","←G列に1～3の選択肢を入力してください",H2420="","←H列に金額を入力してください",G2420=3,"",I2420="","←I列に所定労働時間を入力してください"),"")</f>
        <v/>
      </c>
    </row>
    <row r="2421" spans="1:12" ht="16.5" customHeight="1" x14ac:dyDescent="0.4">
      <c r="A2421" s="41" t="str">
        <f t="shared" si="38"/>
        <v/>
      </c>
      <c r="B2421" s="40"/>
      <c r="C2421" s="75"/>
      <c r="D2421" s="42"/>
      <c r="E2421" s="27" t="str" cm="1">
        <f t="array" ref="E2421">IFERROR(_xlfn.IFS(AND($F$4=45566,D2421="徳島"),VLOOKUP(D2421,最低賃金!$A$2:$G$49,2,FALSE),OR($F$4&lt;&gt;45566,D2421&lt;&gt;"徳島"),VLOOKUP(D2421,最低賃金!$A$2:$G$49,4,FALSE)),"")</f>
        <v/>
      </c>
      <c r="F2421" s="27" t="str">
        <f>IFERROR(VLOOKUP(D2421,最低賃金!$A$3:$G$49,6,FALSE),"")</f>
        <v/>
      </c>
      <c r="G2421" s="42"/>
      <c r="H2421" s="19"/>
      <c r="I2421" s="81"/>
      <c r="J2421" s="27" t="str" cm="1">
        <f t="array" ref="J2421">IFERROR(_xlfn.IFS(COUNTBLANK(G2421:I2421)=3,"",H2421="","H列に金額を入力してください",G2421=3,H2421,I2421="","I列に労働時間を入力してください",G2421=1,ROUND(H2421/(I2421*24),0),G2421=2,ROUND(H2421/(I2421*24),0)),"")</f>
        <v/>
      </c>
      <c r="K2421" s="80" t="str" cm="1">
        <f t="array" ref="K2421">IFERROR(_xlfn.IFS(D2421="","",J2421&lt;E2421,"×（法定外・要件外となる従業員です）",J2421&lt;=F2421,"〇",J2421&gt;F2421,"ー（要件外となる従業員です）"),"")</f>
        <v/>
      </c>
      <c r="L2421" s="25" t="str" cm="1">
        <f t="array" ref="L2421">IFERROR(_xlfn.IFS(COUNTBLANK(C2421:J2421)=8,"",C2421="","←C列に従業員名を姓名（フルネーム）で入力してください。誤変換にお気を付け下さい。",D2421="","←D列に都道府県を入力してください。",G2421="","←G列に1～3の選択肢を入力してください",H2421="","←H列に金額を入力してください",G2421=3,"",I2421="","←I列に所定労働時間を入力してください"),"")</f>
        <v/>
      </c>
    </row>
    <row r="2422" spans="1:12" ht="16.5" customHeight="1" x14ac:dyDescent="0.4">
      <c r="A2422" s="41" t="str">
        <f t="shared" si="38"/>
        <v/>
      </c>
      <c r="B2422" s="40"/>
      <c r="C2422" s="75"/>
      <c r="D2422" s="42"/>
      <c r="E2422" s="27" t="str" cm="1">
        <f t="array" ref="E2422">IFERROR(_xlfn.IFS(AND($F$4=45566,D2422="徳島"),VLOOKUP(D2422,最低賃金!$A$2:$G$49,2,FALSE),OR($F$4&lt;&gt;45566,D2422&lt;&gt;"徳島"),VLOOKUP(D2422,最低賃金!$A$2:$G$49,4,FALSE)),"")</f>
        <v/>
      </c>
      <c r="F2422" s="27" t="str">
        <f>IFERROR(VLOOKUP(D2422,最低賃金!$A$3:$G$49,6,FALSE),"")</f>
        <v/>
      </c>
      <c r="G2422" s="42"/>
      <c r="H2422" s="19"/>
      <c r="I2422" s="81"/>
      <c r="J2422" s="27" t="str" cm="1">
        <f t="array" ref="J2422">IFERROR(_xlfn.IFS(COUNTBLANK(G2422:I2422)=3,"",H2422="","H列に金額を入力してください",G2422=3,H2422,I2422="","I列に労働時間を入力してください",G2422=1,ROUND(H2422/(I2422*24),0),G2422=2,ROUND(H2422/(I2422*24),0)),"")</f>
        <v/>
      </c>
      <c r="K2422" s="80" t="str" cm="1">
        <f t="array" ref="K2422">IFERROR(_xlfn.IFS(D2422="","",J2422&lt;E2422,"×（法定外・要件外となる従業員です）",J2422&lt;=F2422,"〇",J2422&gt;F2422,"ー（要件外となる従業員です）"),"")</f>
        <v/>
      </c>
      <c r="L2422" s="25" t="str" cm="1">
        <f t="array" ref="L2422">IFERROR(_xlfn.IFS(COUNTBLANK(C2422:J2422)=8,"",C2422="","←C列に従業員名を姓名（フルネーム）で入力してください。誤変換にお気を付け下さい。",D2422="","←D列に都道府県を入力してください。",G2422="","←G列に1～3の選択肢を入力してください",H2422="","←H列に金額を入力してください",G2422=3,"",I2422="","←I列に所定労働時間を入力してください"),"")</f>
        <v/>
      </c>
    </row>
    <row r="2423" spans="1:12" ht="16.5" customHeight="1" x14ac:dyDescent="0.4">
      <c r="A2423" s="41" t="str">
        <f t="shared" si="38"/>
        <v/>
      </c>
      <c r="B2423" s="40"/>
      <c r="C2423" s="75"/>
      <c r="D2423" s="42"/>
      <c r="E2423" s="27" t="str" cm="1">
        <f t="array" ref="E2423">IFERROR(_xlfn.IFS(AND($F$4=45566,D2423="徳島"),VLOOKUP(D2423,最低賃金!$A$2:$G$49,2,FALSE),OR($F$4&lt;&gt;45566,D2423&lt;&gt;"徳島"),VLOOKUP(D2423,最低賃金!$A$2:$G$49,4,FALSE)),"")</f>
        <v/>
      </c>
      <c r="F2423" s="27" t="str">
        <f>IFERROR(VLOOKUP(D2423,最低賃金!$A$3:$G$49,6,FALSE),"")</f>
        <v/>
      </c>
      <c r="G2423" s="42"/>
      <c r="H2423" s="19"/>
      <c r="I2423" s="81"/>
      <c r="J2423" s="27" t="str" cm="1">
        <f t="array" ref="J2423">IFERROR(_xlfn.IFS(COUNTBLANK(G2423:I2423)=3,"",H2423="","H列に金額を入力してください",G2423=3,H2423,I2423="","I列に労働時間を入力してください",G2423=1,ROUND(H2423/(I2423*24),0),G2423=2,ROUND(H2423/(I2423*24),0)),"")</f>
        <v/>
      </c>
      <c r="K2423" s="80" t="str" cm="1">
        <f t="array" ref="K2423">IFERROR(_xlfn.IFS(D2423="","",J2423&lt;E2423,"×（法定外・要件外となる従業員です）",J2423&lt;=F2423,"〇",J2423&gt;F2423,"ー（要件外となる従業員です）"),"")</f>
        <v/>
      </c>
      <c r="L2423" s="25" t="str" cm="1">
        <f t="array" ref="L2423">IFERROR(_xlfn.IFS(COUNTBLANK(C2423:J2423)=8,"",C2423="","←C列に従業員名を姓名（フルネーム）で入力してください。誤変換にお気を付け下さい。",D2423="","←D列に都道府県を入力してください。",G2423="","←G列に1～3の選択肢を入力してください",H2423="","←H列に金額を入力してください",G2423=3,"",I2423="","←I列に所定労働時間を入力してください"),"")</f>
        <v/>
      </c>
    </row>
    <row r="2424" spans="1:12" ht="16.5" customHeight="1" x14ac:dyDescent="0.4">
      <c r="A2424" s="41" t="str">
        <f t="shared" si="38"/>
        <v/>
      </c>
      <c r="B2424" s="40"/>
      <c r="C2424" s="75"/>
      <c r="D2424" s="42"/>
      <c r="E2424" s="27" t="str" cm="1">
        <f t="array" ref="E2424">IFERROR(_xlfn.IFS(AND($F$4=45566,D2424="徳島"),VLOOKUP(D2424,最低賃金!$A$2:$G$49,2,FALSE),OR($F$4&lt;&gt;45566,D2424&lt;&gt;"徳島"),VLOOKUP(D2424,最低賃金!$A$2:$G$49,4,FALSE)),"")</f>
        <v/>
      </c>
      <c r="F2424" s="27" t="str">
        <f>IFERROR(VLOOKUP(D2424,最低賃金!$A$3:$G$49,6,FALSE),"")</f>
        <v/>
      </c>
      <c r="G2424" s="42"/>
      <c r="H2424" s="19"/>
      <c r="I2424" s="81"/>
      <c r="J2424" s="27" t="str" cm="1">
        <f t="array" ref="J2424">IFERROR(_xlfn.IFS(COUNTBLANK(G2424:I2424)=3,"",H2424="","H列に金額を入力してください",G2424=3,H2424,I2424="","I列に労働時間を入力してください",G2424=1,ROUND(H2424/(I2424*24),0),G2424=2,ROUND(H2424/(I2424*24),0)),"")</f>
        <v/>
      </c>
      <c r="K2424" s="80" t="str" cm="1">
        <f t="array" ref="K2424">IFERROR(_xlfn.IFS(D2424="","",J2424&lt;E2424,"×（法定外・要件外となる従業員です）",J2424&lt;=F2424,"〇",J2424&gt;F2424,"ー（要件外となる従業員です）"),"")</f>
        <v/>
      </c>
      <c r="L2424" s="25" t="str" cm="1">
        <f t="array" ref="L2424">IFERROR(_xlfn.IFS(COUNTBLANK(C2424:J2424)=8,"",C2424="","←C列に従業員名を姓名（フルネーム）で入力してください。誤変換にお気を付け下さい。",D2424="","←D列に都道府県を入力してください。",G2424="","←G列に1～3の選択肢を入力してください",H2424="","←H列に金額を入力してください",G2424=3,"",I2424="","←I列に所定労働時間を入力してください"),"")</f>
        <v/>
      </c>
    </row>
    <row r="2425" spans="1:12" ht="16.5" customHeight="1" x14ac:dyDescent="0.4">
      <c r="A2425" s="41" t="str">
        <f t="shared" si="38"/>
        <v/>
      </c>
      <c r="B2425" s="40"/>
      <c r="C2425" s="75"/>
      <c r="D2425" s="42"/>
      <c r="E2425" s="27" t="str" cm="1">
        <f t="array" ref="E2425">IFERROR(_xlfn.IFS(AND($F$4=45566,D2425="徳島"),VLOOKUP(D2425,最低賃金!$A$2:$G$49,2,FALSE),OR($F$4&lt;&gt;45566,D2425&lt;&gt;"徳島"),VLOOKUP(D2425,最低賃金!$A$2:$G$49,4,FALSE)),"")</f>
        <v/>
      </c>
      <c r="F2425" s="27" t="str">
        <f>IFERROR(VLOOKUP(D2425,最低賃金!$A$3:$G$49,6,FALSE),"")</f>
        <v/>
      </c>
      <c r="G2425" s="42"/>
      <c r="H2425" s="19"/>
      <c r="I2425" s="81"/>
      <c r="J2425" s="27" t="str" cm="1">
        <f t="array" ref="J2425">IFERROR(_xlfn.IFS(COUNTBLANK(G2425:I2425)=3,"",H2425="","H列に金額を入力してください",G2425=3,H2425,I2425="","I列に労働時間を入力してください",G2425=1,ROUND(H2425/(I2425*24),0),G2425=2,ROUND(H2425/(I2425*24),0)),"")</f>
        <v/>
      </c>
      <c r="K2425" s="80" t="str" cm="1">
        <f t="array" ref="K2425">IFERROR(_xlfn.IFS(D2425="","",J2425&lt;E2425,"×（法定外・要件外となる従業員です）",J2425&lt;=F2425,"〇",J2425&gt;F2425,"ー（要件外となる従業員です）"),"")</f>
        <v/>
      </c>
      <c r="L2425" s="25" t="str" cm="1">
        <f t="array" ref="L2425">IFERROR(_xlfn.IFS(COUNTBLANK(C2425:J2425)=8,"",C2425="","←C列に従業員名を姓名（フルネーム）で入力してください。誤変換にお気を付け下さい。",D2425="","←D列に都道府県を入力してください。",G2425="","←G列に1～3の選択肢を入力してください",H2425="","←H列に金額を入力してください",G2425=3,"",I2425="","←I列に所定労働時間を入力してください"),"")</f>
        <v/>
      </c>
    </row>
    <row r="2426" spans="1:12" ht="16.5" customHeight="1" x14ac:dyDescent="0.4">
      <c r="A2426" s="41" t="str">
        <f t="shared" si="38"/>
        <v/>
      </c>
      <c r="B2426" s="40"/>
      <c r="C2426" s="75"/>
      <c r="D2426" s="42"/>
      <c r="E2426" s="27" t="str" cm="1">
        <f t="array" ref="E2426">IFERROR(_xlfn.IFS(AND($F$4=45566,D2426="徳島"),VLOOKUP(D2426,最低賃金!$A$2:$G$49,2,FALSE),OR($F$4&lt;&gt;45566,D2426&lt;&gt;"徳島"),VLOOKUP(D2426,最低賃金!$A$2:$G$49,4,FALSE)),"")</f>
        <v/>
      </c>
      <c r="F2426" s="27" t="str">
        <f>IFERROR(VLOOKUP(D2426,最低賃金!$A$3:$G$49,6,FALSE),"")</f>
        <v/>
      </c>
      <c r="G2426" s="42"/>
      <c r="H2426" s="19"/>
      <c r="I2426" s="81"/>
      <c r="J2426" s="27" t="str" cm="1">
        <f t="array" ref="J2426">IFERROR(_xlfn.IFS(COUNTBLANK(G2426:I2426)=3,"",H2426="","H列に金額を入力してください",G2426=3,H2426,I2426="","I列に労働時間を入力してください",G2426=1,ROUND(H2426/(I2426*24),0),G2426=2,ROUND(H2426/(I2426*24),0)),"")</f>
        <v/>
      </c>
      <c r="K2426" s="80" t="str" cm="1">
        <f t="array" ref="K2426">IFERROR(_xlfn.IFS(D2426="","",J2426&lt;E2426,"×（法定外・要件外となる従業員です）",J2426&lt;=F2426,"〇",J2426&gt;F2426,"ー（要件外となる従業員です）"),"")</f>
        <v/>
      </c>
      <c r="L2426" s="25" t="str" cm="1">
        <f t="array" ref="L2426">IFERROR(_xlfn.IFS(COUNTBLANK(C2426:J2426)=8,"",C2426="","←C列に従業員名を姓名（フルネーム）で入力してください。誤変換にお気を付け下さい。",D2426="","←D列に都道府県を入力してください。",G2426="","←G列に1～3の選択肢を入力してください",H2426="","←H列に金額を入力してください",G2426=3,"",I2426="","←I列に所定労働時間を入力してください"),"")</f>
        <v/>
      </c>
    </row>
    <row r="2427" spans="1:12" ht="16.5" customHeight="1" x14ac:dyDescent="0.4">
      <c r="A2427" s="41" t="str">
        <f t="shared" si="38"/>
        <v/>
      </c>
      <c r="B2427" s="40"/>
      <c r="C2427" s="75"/>
      <c r="D2427" s="42"/>
      <c r="E2427" s="27" t="str" cm="1">
        <f t="array" ref="E2427">IFERROR(_xlfn.IFS(AND($F$4=45566,D2427="徳島"),VLOOKUP(D2427,最低賃金!$A$2:$G$49,2,FALSE),OR($F$4&lt;&gt;45566,D2427&lt;&gt;"徳島"),VLOOKUP(D2427,最低賃金!$A$2:$G$49,4,FALSE)),"")</f>
        <v/>
      </c>
      <c r="F2427" s="27" t="str">
        <f>IFERROR(VLOOKUP(D2427,最低賃金!$A$3:$G$49,6,FALSE),"")</f>
        <v/>
      </c>
      <c r="G2427" s="42"/>
      <c r="H2427" s="19"/>
      <c r="I2427" s="81"/>
      <c r="J2427" s="27" t="str" cm="1">
        <f t="array" ref="J2427">IFERROR(_xlfn.IFS(COUNTBLANK(G2427:I2427)=3,"",H2427="","H列に金額を入力してください",G2427=3,H2427,I2427="","I列に労働時間を入力してください",G2427=1,ROUND(H2427/(I2427*24),0),G2427=2,ROUND(H2427/(I2427*24),0)),"")</f>
        <v/>
      </c>
      <c r="K2427" s="80" t="str" cm="1">
        <f t="array" ref="K2427">IFERROR(_xlfn.IFS(D2427="","",J2427&lt;E2427,"×（法定外・要件外となる従業員です）",J2427&lt;=F2427,"〇",J2427&gt;F2427,"ー（要件外となる従業員です）"),"")</f>
        <v/>
      </c>
      <c r="L2427" s="25" t="str" cm="1">
        <f t="array" ref="L2427">IFERROR(_xlfn.IFS(COUNTBLANK(C2427:J2427)=8,"",C2427="","←C列に従業員名を姓名（フルネーム）で入力してください。誤変換にお気を付け下さい。",D2427="","←D列に都道府県を入力してください。",G2427="","←G列に1～3の選択肢を入力してください",H2427="","←H列に金額を入力してください",G2427=3,"",I2427="","←I列に所定労働時間を入力してください"),"")</f>
        <v/>
      </c>
    </row>
    <row r="2428" spans="1:12" ht="16.5" customHeight="1" x14ac:dyDescent="0.4">
      <c r="A2428" s="41" t="str">
        <f t="shared" si="38"/>
        <v/>
      </c>
      <c r="B2428" s="40"/>
      <c r="C2428" s="75"/>
      <c r="D2428" s="42"/>
      <c r="E2428" s="27" t="str" cm="1">
        <f t="array" ref="E2428">IFERROR(_xlfn.IFS(AND($F$4=45566,D2428="徳島"),VLOOKUP(D2428,最低賃金!$A$2:$G$49,2,FALSE),OR($F$4&lt;&gt;45566,D2428&lt;&gt;"徳島"),VLOOKUP(D2428,最低賃金!$A$2:$G$49,4,FALSE)),"")</f>
        <v/>
      </c>
      <c r="F2428" s="27" t="str">
        <f>IFERROR(VLOOKUP(D2428,最低賃金!$A$3:$G$49,6,FALSE),"")</f>
        <v/>
      </c>
      <c r="G2428" s="42"/>
      <c r="H2428" s="19"/>
      <c r="I2428" s="81"/>
      <c r="J2428" s="27" t="str" cm="1">
        <f t="array" ref="J2428">IFERROR(_xlfn.IFS(COUNTBLANK(G2428:I2428)=3,"",H2428="","H列に金額を入力してください",G2428=3,H2428,I2428="","I列に労働時間を入力してください",G2428=1,ROUND(H2428/(I2428*24),0),G2428=2,ROUND(H2428/(I2428*24),0)),"")</f>
        <v/>
      </c>
      <c r="K2428" s="80" t="str" cm="1">
        <f t="array" ref="K2428">IFERROR(_xlfn.IFS(D2428="","",J2428&lt;E2428,"×（法定外・要件外となる従業員です）",J2428&lt;=F2428,"〇",J2428&gt;F2428,"ー（要件外となる従業員です）"),"")</f>
        <v/>
      </c>
      <c r="L2428" s="25" t="str" cm="1">
        <f t="array" ref="L2428">IFERROR(_xlfn.IFS(COUNTBLANK(C2428:J2428)=8,"",C2428="","←C列に従業員名を姓名（フルネーム）で入力してください。誤変換にお気を付け下さい。",D2428="","←D列に都道府県を入力してください。",G2428="","←G列に1～3の選択肢を入力してください",H2428="","←H列に金額を入力してください",G2428=3,"",I2428="","←I列に所定労働時間を入力してください"),"")</f>
        <v/>
      </c>
    </row>
    <row r="2429" spans="1:12" ht="16.5" customHeight="1" x14ac:dyDescent="0.4">
      <c r="A2429" s="41" t="str">
        <f t="shared" si="38"/>
        <v/>
      </c>
      <c r="B2429" s="40"/>
      <c r="C2429" s="75"/>
      <c r="D2429" s="42"/>
      <c r="E2429" s="27" t="str" cm="1">
        <f t="array" ref="E2429">IFERROR(_xlfn.IFS(AND($F$4=45566,D2429="徳島"),VLOOKUP(D2429,最低賃金!$A$2:$G$49,2,FALSE),OR($F$4&lt;&gt;45566,D2429&lt;&gt;"徳島"),VLOOKUP(D2429,最低賃金!$A$2:$G$49,4,FALSE)),"")</f>
        <v/>
      </c>
      <c r="F2429" s="27" t="str">
        <f>IFERROR(VLOOKUP(D2429,最低賃金!$A$3:$G$49,6,FALSE),"")</f>
        <v/>
      </c>
      <c r="G2429" s="42"/>
      <c r="H2429" s="19"/>
      <c r="I2429" s="81"/>
      <c r="J2429" s="27" t="str" cm="1">
        <f t="array" ref="J2429">IFERROR(_xlfn.IFS(COUNTBLANK(G2429:I2429)=3,"",H2429="","H列に金額を入力してください",G2429=3,H2429,I2429="","I列に労働時間を入力してください",G2429=1,ROUND(H2429/(I2429*24),0),G2429=2,ROUND(H2429/(I2429*24),0)),"")</f>
        <v/>
      </c>
      <c r="K2429" s="80" t="str" cm="1">
        <f t="array" ref="K2429">IFERROR(_xlfn.IFS(D2429="","",J2429&lt;E2429,"×（法定外・要件外となる従業員です）",J2429&lt;=F2429,"〇",J2429&gt;F2429,"ー（要件外となる従業員です）"),"")</f>
        <v/>
      </c>
      <c r="L2429" s="25" t="str" cm="1">
        <f t="array" ref="L2429">IFERROR(_xlfn.IFS(COUNTBLANK(C2429:J2429)=8,"",C2429="","←C列に従業員名を姓名（フルネーム）で入力してください。誤変換にお気を付け下さい。",D2429="","←D列に都道府県を入力してください。",G2429="","←G列に1～3の選択肢を入力してください",H2429="","←H列に金額を入力してください",G2429=3,"",I2429="","←I列に所定労働時間を入力してください"),"")</f>
        <v/>
      </c>
    </row>
    <row r="2430" spans="1:12" ht="16.5" customHeight="1" x14ac:dyDescent="0.4">
      <c r="A2430" s="41" t="str">
        <f t="shared" si="38"/>
        <v/>
      </c>
      <c r="B2430" s="40"/>
      <c r="C2430" s="75"/>
      <c r="D2430" s="42"/>
      <c r="E2430" s="27" t="str" cm="1">
        <f t="array" ref="E2430">IFERROR(_xlfn.IFS(AND($F$4=45566,D2430="徳島"),VLOOKUP(D2430,最低賃金!$A$2:$G$49,2,FALSE),OR($F$4&lt;&gt;45566,D2430&lt;&gt;"徳島"),VLOOKUP(D2430,最低賃金!$A$2:$G$49,4,FALSE)),"")</f>
        <v/>
      </c>
      <c r="F2430" s="27" t="str">
        <f>IFERROR(VLOOKUP(D2430,最低賃金!$A$3:$G$49,6,FALSE),"")</f>
        <v/>
      </c>
      <c r="G2430" s="42"/>
      <c r="H2430" s="19"/>
      <c r="I2430" s="81"/>
      <c r="J2430" s="27" t="str" cm="1">
        <f t="array" ref="J2430">IFERROR(_xlfn.IFS(COUNTBLANK(G2430:I2430)=3,"",H2430="","H列に金額を入力してください",G2430=3,H2430,I2430="","I列に労働時間を入力してください",G2430=1,ROUND(H2430/(I2430*24),0),G2430=2,ROUND(H2430/(I2430*24),0)),"")</f>
        <v/>
      </c>
      <c r="K2430" s="80" t="str" cm="1">
        <f t="array" ref="K2430">IFERROR(_xlfn.IFS(D2430="","",J2430&lt;E2430,"×（法定外・要件外となる従業員です）",J2430&lt;=F2430,"〇",J2430&gt;F2430,"ー（要件外となる従業員です）"),"")</f>
        <v/>
      </c>
      <c r="L2430" s="25" t="str" cm="1">
        <f t="array" ref="L2430">IFERROR(_xlfn.IFS(COUNTBLANK(C2430:J2430)=8,"",C2430="","←C列に従業員名を姓名（フルネーム）で入力してください。誤変換にお気を付け下さい。",D2430="","←D列に都道府県を入力してください。",G2430="","←G列に1～3の選択肢を入力してください",H2430="","←H列に金額を入力してください",G2430=3,"",I2430="","←I列に所定労働時間を入力してください"),"")</f>
        <v/>
      </c>
    </row>
    <row r="2431" spans="1:12" ht="16.5" customHeight="1" x14ac:dyDescent="0.4">
      <c r="A2431" s="41" t="str">
        <f t="shared" si="38"/>
        <v/>
      </c>
      <c r="B2431" s="40"/>
      <c r="C2431" s="75"/>
      <c r="D2431" s="42"/>
      <c r="E2431" s="27" t="str" cm="1">
        <f t="array" ref="E2431">IFERROR(_xlfn.IFS(AND($F$4=45566,D2431="徳島"),VLOOKUP(D2431,最低賃金!$A$2:$G$49,2,FALSE),OR($F$4&lt;&gt;45566,D2431&lt;&gt;"徳島"),VLOOKUP(D2431,最低賃金!$A$2:$G$49,4,FALSE)),"")</f>
        <v/>
      </c>
      <c r="F2431" s="27" t="str">
        <f>IFERROR(VLOOKUP(D2431,最低賃金!$A$3:$G$49,6,FALSE),"")</f>
        <v/>
      </c>
      <c r="G2431" s="42"/>
      <c r="H2431" s="19"/>
      <c r="I2431" s="81"/>
      <c r="J2431" s="27" t="str" cm="1">
        <f t="array" ref="J2431">IFERROR(_xlfn.IFS(COUNTBLANK(G2431:I2431)=3,"",H2431="","H列に金額を入力してください",G2431=3,H2431,I2431="","I列に労働時間を入力してください",G2431=1,ROUND(H2431/(I2431*24),0),G2431=2,ROUND(H2431/(I2431*24),0)),"")</f>
        <v/>
      </c>
      <c r="K2431" s="80" t="str" cm="1">
        <f t="array" ref="K2431">IFERROR(_xlfn.IFS(D2431="","",J2431&lt;E2431,"×（法定外・要件外となる従業員です）",J2431&lt;=F2431,"〇",J2431&gt;F2431,"ー（要件外となる従業員です）"),"")</f>
        <v/>
      </c>
      <c r="L2431" s="25" t="str" cm="1">
        <f t="array" ref="L2431">IFERROR(_xlfn.IFS(COUNTBLANK(C2431:J2431)=8,"",C2431="","←C列に従業員名を姓名（フルネーム）で入力してください。誤変換にお気を付け下さい。",D2431="","←D列に都道府県を入力してください。",G2431="","←G列に1～3の選択肢を入力してください",H2431="","←H列に金額を入力してください",G2431=3,"",I2431="","←I列に所定労働時間を入力してください"),"")</f>
        <v/>
      </c>
    </row>
    <row r="2432" spans="1:12" ht="16.5" customHeight="1" x14ac:dyDescent="0.4">
      <c r="A2432" s="41" t="str">
        <f t="shared" si="38"/>
        <v/>
      </c>
      <c r="B2432" s="40"/>
      <c r="C2432" s="75"/>
      <c r="D2432" s="42"/>
      <c r="E2432" s="27" t="str" cm="1">
        <f t="array" ref="E2432">IFERROR(_xlfn.IFS(AND($F$4=45566,D2432="徳島"),VLOOKUP(D2432,最低賃金!$A$2:$G$49,2,FALSE),OR($F$4&lt;&gt;45566,D2432&lt;&gt;"徳島"),VLOOKUP(D2432,最低賃金!$A$2:$G$49,4,FALSE)),"")</f>
        <v/>
      </c>
      <c r="F2432" s="27" t="str">
        <f>IFERROR(VLOOKUP(D2432,最低賃金!$A$3:$G$49,6,FALSE),"")</f>
        <v/>
      </c>
      <c r="G2432" s="42"/>
      <c r="H2432" s="19"/>
      <c r="I2432" s="81"/>
      <c r="J2432" s="27" t="str" cm="1">
        <f t="array" ref="J2432">IFERROR(_xlfn.IFS(COUNTBLANK(G2432:I2432)=3,"",H2432="","H列に金額を入力してください",G2432=3,H2432,I2432="","I列に労働時間を入力してください",G2432=1,ROUND(H2432/(I2432*24),0),G2432=2,ROUND(H2432/(I2432*24),0)),"")</f>
        <v/>
      </c>
      <c r="K2432" s="80" t="str" cm="1">
        <f t="array" ref="K2432">IFERROR(_xlfn.IFS(D2432="","",J2432&lt;E2432,"×（法定外・要件外となる従業員です）",J2432&lt;=F2432,"〇",J2432&gt;F2432,"ー（要件外となる従業員です）"),"")</f>
        <v/>
      </c>
      <c r="L2432" s="25" t="str" cm="1">
        <f t="array" ref="L2432">IFERROR(_xlfn.IFS(COUNTBLANK(C2432:J2432)=8,"",C2432="","←C列に従業員名を姓名（フルネーム）で入力してください。誤変換にお気を付け下さい。",D2432="","←D列に都道府県を入力してください。",G2432="","←G列に1～3の選択肢を入力してください",H2432="","←H列に金額を入力してください",G2432=3,"",I2432="","←I列に所定労働時間を入力してください"),"")</f>
        <v/>
      </c>
    </row>
    <row r="2433" spans="1:12" ht="16.5" customHeight="1" x14ac:dyDescent="0.4">
      <c r="A2433" s="41" t="str">
        <f t="shared" si="38"/>
        <v/>
      </c>
      <c r="B2433" s="40"/>
      <c r="C2433" s="75"/>
      <c r="D2433" s="42"/>
      <c r="E2433" s="27" t="str" cm="1">
        <f t="array" ref="E2433">IFERROR(_xlfn.IFS(AND($F$4=45566,D2433="徳島"),VLOOKUP(D2433,最低賃金!$A$2:$G$49,2,FALSE),OR($F$4&lt;&gt;45566,D2433&lt;&gt;"徳島"),VLOOKUP(D2433,最低賃金!$A$2:$G$49,4,FALSE)),"")</f>
        <v/>
      </c>
      <c r="F2433" s="27" t="str">
        <f>IFERROR(VLOOKUP(D2433,最低賃金!$A$3:$G$49,6,FALSE),"")</f>
        <v/>
      </c>
      <c r="G2433" s="42"/>
      <c r="H2433" s="19"/>
      <c r="I2433" s="81"/>
      <c r="J2433" s="27" t="str" cm="1">
        <f t="array" ref="J2433">IFERROR(_xlfn.IFS(COUNTBLANK(G2433:I2433)=3,"",H2433="","H列に金額を入力してください",G2433=3,H2433,I2433="","I列に労働時間を入力してください",G2433=1,ROUND(H2433/(I2433*24),0),G2433=2,ROUND(H2433/(I2433*24),0)),"")</f>
        <v/>
      </c>
      <c r="K2433" s="80" t="str" cm="1">
        <f t="array" ref="K2433">IFERROR(_xlfn.IFS(D2433="","",J2433&lt;E2433,"×（法定外・要件外となる従業員です）",J2433&lt;=F2433,"〇",J2433&gt;F2433,"ー（要件外となる従業員です）"),"")</f>
        <v/>
      </c>
      <c r="L2433" s="25" t="str" cm="1">
        <f t="array" ref="L2433">IFERROR(_xlfn.IFS(COUNTBLANK(C2433:J2433)=8,"",C2433="","←C列に従業員名を姓名（フルネーム）で入力してください。誤変換にお気を付け下さい。",D2433="","←D列に都道府県を入力してください。",G2433="","←G列に1～3の選択肢を入力してください",H2433="","←H列に金額を入力してください",G2433=3,"",I2433="","←I列に所定労働時間を入力してください"),"")</f>
        <v/>
      </c>
    </row>
    <row r="2434" spans="1:12" ht="16.5" customHeight="1" x14ac:dyDescent="0.4">
      <c r="A2434" s="41" t="str">
        <f t="shared" si="38"/>
        <v/>
      </c>
      <c r="B2434" s="40"/>
      <c r="C2434" s="75"/>
      <c r="D2434" s="42"/>
      <c r="E2434" s="27" t="str" cm="1">
        <f t="array" ref="E2434">IFERROR(_xlfn.IFS(AND($F$4=45566,D2434="徳島"),VLOOKUP(D2434,最低賃金!$A$2:$G$49,2,FALSE),OR($F$4&lt;&gt;45566,D2434&lt;&gt;"徳島"),VLOOKUP(D2434,最低賃金!$A$2:$G$49,4,FALSE)),"")</f>
        <v/>
      </c>
      <c r="F2434" s="27" t="str">
        <f>IFERROR(VLOOKUP(D2434,最低賃金!$A$3:$G$49,6,FALSE),"")</f>
        <v/>
      </c>
      <c r="G2434" s="42"/>
      <c r="H2434" s="19"/>
      <c r="I2434" s="81"/>
      <c r="J2434" s="27" t="str" cm="1">
        <f t="array" ref="J2434">IFERROR(_xlfn.IFS(COUNTBLANK(G2434:I2434)=3,"",H2434="","H列に金額を入力してください",G2434=3,H2434,I2434="","I列に労働時間を入力してください",G2434=1,ROUND(H2434/(I2434*24),0),G2434=2,ROUND(H2434/(I2434*24),0)),"")</f>
        <v/>
      </c>
      <c r="K2434" s="80" t="str" cm="1">
        <f t="array" ref="K2434">IFERROR(_xlfn.IFS(D2434="","",J2434&lt;E2434,"×（法定外・要件外となる従業員です）",J2434&lt;=F2434,"〇",J2434&gt;F2434,"ー（要件外となる従業員です）"),"")</f>
        <v/>
      </c>
      <c r="L2434" s="25" t="str" cm="1">
        <f t="array" ref="L2434">IFERROR(_xlfn.IFS(COUNTBLANK(C2434:J2434)=8,"",C2434="","←C列に従業員名を姓名（フルネーム）で入力してください。誤変換にお気を付け下さい。",D2434="","←D列に都道府県を入力してください。",G2434="","←G列に1～3の選択肢を入力してください",H2434="","←H列に金額を入力してください",G2434=3,"",I2434="","←I列に所定労働時間を入力してください"),"")</f>
        <v/>
      </c>
    </row>
    <row r="2435" spans="1:12" ht="16.5" customHeight="1" x14ac:dyDescent="0.4">
      <c r="A2435" s="41" t="str">
        <f t="shared" si="38"/>
        <v/>
      </c>
      <c r="B2435" s="40"/>
      <c r="C2435" s="75"/>
      <c r="D2435" s="42"/>
      <c r="E2435" s="27" t="str" cm="1">
        <f t="array" ref="E2435">IFERROR(_xlfn.IFS(AND($F$4=45566,D2435="徳島"),VLOOKUP(D2435,最低賃金!$A$2:$G$49,2,FALSE),OR($F$4&lt;&gt;45566,D2435&lt;&gt;"徳島"),VLOOKUP(D2435,最低賃金!$A$2:$G$49,4,FALSE)),"")</f>
        <v/>
      </c>
      <c r="F2435" s="27" t="str">
        <f>IFERROR(VLOOKUP(D2435,最低賃金!$A$3:$G$49,6,FALSE),"")</f>
        <v/>
      </c>
      <c r="G2435" s="42"/>
      <c r="H2435" s="19"/>
      <c r="I2435" s="81"/>
      <c r="J2435" s="27" t="str" cm="1">
        <f t="array" ref="J2435">IFERROR(_xlfn.IFS(COUNTBLANK(G2435:I2435)=3,"",H2435="","H列に金額を入力してください",G2435=3,H2435,I2435="","I列に労働時間を入力してください",G2435=1,ROUND(H2435/(I2435*24),0),G2435=2,ROUND(H2435/(I2435*24),0)),"")</f>
        <v/>
      </c>
      <c r="K2435" s="80" t="str" cm="1">
        <f t="array" ref="K2435">IFERROR(_xlfn.IFS(D2435="","",J2435&lt;E2435,"×（法定外・要件外となる従業員です）",J2435&lt;=F2435,"〇",J2435&gt;F2435,"ー（要件外となる従業員です）"),"")</f>
        <v/>
      </c>
      <c r="L2435" s="25" t="str" cm="1">
        <f t="array" ref="L2435">IFERROR(_xlfn.IFS(COUNTBLANK(C2435:J2435)=8,"",C2435="","←C列に従業員名を姓名（フルネーム）で入力してください。誤変換にお気を付け下さい。",D2435="","←D列に都道府県を入力してください。",G2435="","←G列に1～3の選択肢を入力してください",H2435="","←H列に金額を入力してください",G2435=3,"",I2435="","←I列に所定労働時間を入力してください"),"")</f>
        <v/>
      </c>
    </row>
    <row r="2436" spans="1:12" ht="16.5" customHeight="1" x14ac:dyDescent="0.4">
      <c r="A2436" s="41" t="str">
        <f t="shared" si="38"/>
        <v/>
      </c>
      <c r="B2436" s="40"/>
      <c r="C2436" s="75"/>
      <c r="D2436" s="42"/>
      <c r="E2436" s="27" t="str" cm="1">
        <f t="array" ref="E2436">IFERROR(_xlfn.IFS(AND($F$4=45566,D2436="徳島"),VLOOKUP(D2436,最低賃金!$A$2:$G$49,2,FALSE),OR($F$4&lt;&gt;45566,D2436&lt;&gt;"徳島"),VLOOKUP(D2436,最低賃金!$A$2:$G$49,4,FALSE)),"")</f>
        <v/>
      </c>
      <c r="F2436" s="27" t="str">
        <f>IFERROR(VLOOKUP(D2436,最低賃金!$A$3:$G$49,6,FALSE),"")</f>
        <v/>
      </c>
      <c r="G2436" s="42"/>
      <c r="H2436" s="19"/>
      <c r="I2436" s="81"/>
      <c r="J2436" s="27" t="str" cm="1">
        <f t="array" ref="J2436">IFERROR(_xlfn.IFS(COUNTBLANK(G2436:I2436)=3,"",H2436="","H列に金額を入力してください",G2436=3,H2436,I2436="","I列に労働時間を入力してください",G2436=1,ROUND(H2436/(I2436*24),0),G2436=2,ROUND(H2436/(I2436*24),0)),"")</f>
        <v/>
      </c>
      <c r="K2436" s="80" t="str" cm="1">
        <f t="array" ref="K2436">IFERROR(_xlfn.IFS(D2436="","",J2436&lt;E2436,"×（法定外・要件外となる従業員です）",J2436&lt;=F2436,"〇",J2436&gt;F2436,"ー（要件外となる従業員です）"),"")</f>
        <v/>
      </c>
      <c r="L2436" s="25" t="str" cm="1">
        <f t="array" ref="L2436">IFERROR(_xlfn.IFS(COUNTBLANK(C2436:J2436)=8,"",C2436="","←C列に従業員名を姓名（フルネーム）で入力してください。誤変換にお気を付け下さい。",D2436="","←D列に都道府県を入力してください。",G2436="","←G列に1～3の選択肢を入力してください",H2436="","←H列に金額を入力してください",G2436=3,"",I2436="","←I列に所定労働時間を入力してください"),"")</f>
        <v/>
      </c>
    </row>
    <row r="2437" spans="1:12" ht="16.5" customHeight="1" x14ac:dyDescent="0.4">
      <c r="A2437" s="41" t="str">
        <f t="shared" si="38"/>
        <v/>
      </c>
      <c r="B2437" s="40"/>
      <c r="C2437" s="75"/>
      <c r="D2437" s="42"/>
      <c r="E2437" s="27" t="str" cm="1">
        <f t="array" ref="E2437">IFERROR(_xlfn.IFS(AND($F$4=45566,D2437="徳島"),VLOOKUP(D2437,最低賃金!$A$2:$G$49,2,FALSE),OR($F$4&lt;&gt;45566,D2437&lt;&gt;"徳島"),VLOOKUP(D2437,最低賃金!$A$2:$G$49,4,FALSE)),"")</f>
        <v/>
      </c>
      <c r="F2437" s="27" t="str">
        <f>IFERROR(VLOOKUP(D2437,最低賃金!$A$3:$G$49,6,FALSE),"")</f>
        <v/>
      </c>
      <c r="G2437" s="42"/>
      <c r="H2437" s="19"/>
      <c r="I2437" s="81"/>
      <c r="J2437" s="27" t="str" cm="1">
        <f t="array" ref="J2437">IFERROR(_xlfn.IFS(COUNTBLANK(G2437:I2437)=3,"",H2437="","H列に金額を入力してください",G2437=3,H2437,I2437="","I列に労働時間を入力してください",G2437=1,ROUND(H2437/(I2437*24),0),G2437=2,ROUND(H2437/(I2437*24),0)),"")</f>
        <v/>
      </c>
      <c r="K2437" s="80" t="str" cm="1">
        <f t="array" ref="K2437">IFERROR(_xlfn.IFS(D2437="","",J2437&lt;E2437,"×（法定外・要件外となる従業員です）",J2437&lt;=F2437,"〇",J2437&gt;F2437,"ー（要件外となる従業員です）"),"")</f>
        <v/>
      </c>
      <c r="L2437" s="25" t="str" cm="1">
        <f t="array" ref="L2437">IFERROR(_xlfn.IFS(COUNTBLANK(C2437:J2437)=8,"",C2437="","←C列に従業員名を姓名（フルネーム）で入力してください。誤変換にお気を付け下さい。",D2437="","←D列に都道府県を入力してください。",G2437="","←G列に1～3の選択肢を入力してください",H2437="","←H列に金額を入力してください",G2437=3,"",I2437="","←I列に所定労働時間を入力してください"),"")</f>
        <v/>
      </c>
    </row>
    <row r="2438" spans="1:12" ht="16.5" customHeight="1" x14ac:dyDescent="0.4">
      <c r="A2438" s="41" t="str">
        <f t="shared" si="38"/>
        <v/>
      </c>
      <c r="B2438" s="40"/>
      <c r="C2438" s="75"/>
      <c r="D2438" s="42"/>
      <c r="E2438" s="27" t="str" cm="1">
        <f t="array" ref="E2438">IFERROR(_xlfn.IFS(AND($F$4=45566,D2438="徳島"),VLOOKUP(D2438,最低賃金!$A$2:$G$49,2,FALSE),OR($F$4&lt;&gt;45566,D2438&lt;&gt;"徳島"),VLOOKUP(D2438,最低賃金!$A$2:$G$49,4,FALSE)),"")</f>
        <v/>
      </c>
      <c r="F2438" s="27" t="str">
        <f>IFERROR(VLOOKUP(D2438,最低賃金!$A$3:$G$49,6,FALSE),"")</f>
        <v/>
      </c>
      <c r="G2438" s="42"/>
      <c r="H2438" s="19"/>
      <c r="I2438" s="81"/>
      <c r="J2438" s="27" t="str" cm="1">
        <f t="array" ref="J2438">IFERROR(_xlfn.IFS(COUNTBLANK(G2438:I2438)=3,"",H2438="","H列に金額を入力してください",G2438=3,H2438,I2438="","I列に労働時間を入力してください",G2438=1,ROUND(H2438/(I2438*24),0),G2438=2,ROUND(H2438/(I2438*24),0)),"")</f>
        <v/>
      </c>
      <c r="K2438" s="80" t="str" cm="1">
        <f t="array" ref="K2438">IFERROR(_xlfn.IFS(D2438="","",J2438&lt;E2438,"×（法定外・要件外となる従業員です）",J2438&lt;=F2438,"〇",J2438&gt;F2438,"ー（要件外となる従業員です）"),"")</f>
        <v/>
      </c>
      <c r="L2438" s="25" t="str" cm="1">
        <f t="array" ref="L2438">IFERROR(_xlfn.IFS(COUNTBLANK(C2438:J2438)=8,"",C2438="","←C列に従業員名を姓名（フルネーム）で入力してください。誤変換にお気を付け下さい。",D2438="","←D列に都道府県を入力してください。",G2438="","←G列に1～3の選択肢を入力してください",H2438="","←H列に金額を入力してください",G2438=3,"",I2438="","←I列に所定労働時間を入力してください"),"")</f>
        <v/>
      </c>
    </row>
    <row r="2439" spans="1:12" ht="16.5" customHeight="1" x14ac:dyDescent="0.4">
      <c r="A2439" s="41" t="str">
        <f t="shared" si="38"/>
        <v/>
      </c>
      <c r="B2439" s="40"/>
      <c r="C2439" s="75"/>
      <c r="D2439" s="42"/>
      <c r="E2439" s="27" t="str" cm="1">
        <f t="array" ref="E2439">IFERROR(_xlfn.IFS(AND($F$4=45566,D2439="徳島"),VLOOKUP(D2439,最低賃金!$A$2:$G$49,2,FALSE),OR($F$4&lt;&gt;45566,D2439&lt;&gt;"徳島"),VLOOKUP(D2439,最低賃金!$A$2:$G$49,4,FALSE)),"")</f>
        <v/>
      </c>
      <c r="F2439" s="27" t="str">
        <f>IFERROR(VLOOKUP(D2439,最低賃金!$A$3:$G$49,6,FALSE),"")</f>
        <v/>
      </c>
      <c r="G2439" s="42"/>
      <c r="H2439" s="19"/>
      <c r="I2439" s="81"/>
      <c r="J2439" s="27" t="str" cm="1">
        <f t="array" ref="J2439">IFERROR(_xlfn.IFS(COUNTBLANK(G2439:I2439)=3,"",H2439="","H列に金額を入力してください",G2439=3,H2439,I2439="","I列に労働時間を入力してください",G2439=1,ROUND(H2439/(I2439*24),0),G2439=2,ROUND(H2439/(I2439*24),0)),"")</f>
        <v/>
      </c>
      <c r="K2439" s="80" t="str" cm="1">
        <f t="array" ref="K2439">IFERROR(_xlfn.IFS(D2439="","",J2439&lt;E2439,"×（法定外・要件外となる従業員です）",J2439&lt;=F2439,"〇",J2439&gt;F2439,"ー（要件外となる従業員です）"),"")</f>
        <v/>
      </c>
      <c r="L2439" s="25" t="str" cm="1">
        <f t="array" ref="L2439">IFERROR(_xlfn.IFS(COUNTBLANK(C2439:J2439)=8,"",C2439="","←C列に従業員名を姓名（フルネーム）で入力してください。誤変換にお気を付け下さい。",D2439="","←D列に都道府県を入力してください。",G2439="","←G列に1～3の選択肢を入力してください",H2439="","←H列に金額を入力してください",G2439=3,"",I2439="","←I列に所定労働時間を入力してください"),"")</f>
        <v/>
      </c>
    </row>
    <row r="2440" spans="1:12" ht="16.5" customHeight="1" x14ac:dyDescent="0.4">
      <c r="A2440" s="41" t="str">
        <f t="shared" si="38"/>
        <v/>
      </c>
      <c r="B2440" s="40"/>
      <c r="C2440" s="75"/>
      <c r="D2440" s="42"/>
      <c r="E2440" s="27" t="str" cm="1">
        <f t="array" ref="E2440">IFERROR(_xlfn.IFS(AND($F$4=45566,D2440="徳島"),VLOOKUP(D2440,最低賃金!$A$2:$G$49,2,FALSE),OR($F$4&lt;&gt;45566,D2440&lt;&gt;"徳島"),VLOOKUP(D2440,最低賃金!$A$2:$G$49,4,FALSE)),"")</f>
        <v/>
      </c>
      <c r="F2440" s="27" t="str">
        <f>IFERROR(VLOOKUP(D2440,最低賃金!$A$3:$G$49,6,FALSE),"")</f>
        <v/>
      </c>
      <c r="G2440" s="42"/>
      <c r="H2440" s="19"/>
      <c r="I2440" s="81"/>
      <c r="J2440" s="27" t="str" cm="1">
        <f t="array" ref="J2440">IFERROR(_xlfn.IFS(COUNTBLANK(G2440:I2440)=3,"",H2440="","H列に金額を入力してください",G2440=3,H2440,I2440="","I列に労働時間を入力してください",G2440=1,ROUND(H2440/(I2440*24),0),G2440=2,ROUND(H2440/(I2440*24),0)),"")</f>
        <v/>
      </c>
      <c r="K2440" s="80" t="str" cm="1">
        <f t="array" ref="K2440">IFERROR(_xlfn.IFS(D2440="","",J2440&lt;E2440,"×（法定外・要件外となる従業員です）",J2440&lt;=F2440,"〇",J2440&gt;F2440,"ー（要件外となる従業員です）"),"")</f>
        <v/>
      </c>
      <c r="L2440" s="25" t="str" cm="1">
        <f t="array" ref="L2440">IFERROR(_xlfn.IFS(COUNTBLANK(C2440:J2440)=8,"",C2440="","←C列に従業員名を姓名（フルネーム）で入力してください。誤変換にお気を付け下さい。",D2440="","←D列に都道府県を入力してください。",G2440="","←G列に1～3の選択肢を入力してください",H2440="","←H列に金額を入力してください",G2440=3,"",I2440="","←I列に所定労働時間を入力してください"),"")</f>
        <v/>
      </c>
    </row>
    <row r="2441" spans="1:12" ht="16.5" customHeight="1" x14ac:dyDescent="0.4">
      <c r="A2441" s="41" t="str">
        <f t="shared" si="38"/>
        <v/>
      </c>
      <c r="B2441" s="40"/>
      <c r="C2441" s="75"/>
      <c r="D2441" s="42"/>
      <c r="E2441" s="27" t="str" cm="1">
        <f t="array" ref="E2441">IFERROR(_xlfn.IFS(AND($F$4=45566,D2441="徳島"),VLOOKUP(D2441,最低賃金!$A$2:$G$49,2,FALSE),OR($F$4&lt;&gt;45566,D2441&lt;&gt;"徳島"),VLOOKUP(D2441,最低賃金!$A$2:$G$49,4,FALSE)),"")</f>
        <v/>
      </c>
      <c r="F2441" s="27" t="str">
        <f>IFERROR(VLOOKUP(D2441,最低賃金!$A$3:$G$49,6,FALSE),"")</f>
        <v/>
      </c>
      <c r="G2441" s="42"/>
      <c r="H2441" s="19"/>
      <c r="I2441" s="81"/>
      <c r="J2441" s="27" t="str" cm="1">
        <f t="array" ref="J2441">IFERROR(_xlfn.IFS(COUNTBLANK(G2441:I2441)=3,"",H2441="","H列に金額を入力してください",G2441=3,H2441,I2441="","I列に労働時間を入力してください",G2441=1,ROUND(H2441/(I2441*24),0),G2441=2,ROUND(H2441/(I2441*24),0)),"")</f>
        <v/>
      </c>
      <c r="K2441" s="80" t="str" cm="1">
        <f t="array" ref="K2441">IFERROR(_xlfn.IFS(D2441="","",J2441&lt;E2441,"×（法定外・要件外となる従業員です）",J2441&lt;=F2441,"〇",J2441&gt;F2441,"ー（要件外となる従業員です）"),"")</f>
        <v/>
      </c>
      <c r="L2441" s="25" t="str" cm="1">
        <f t="array" ref="L2441">IFERROR(_xlfn.IFS(COUNTBLANK(C2441:J2441)=8,"",C2441="","←C列に従業員名を姓名（フルネーム）で入力してください。誤変換にお気を付け下さい。",D2441="","←D列に都道府県を入力してください。",G2441="","←G列に1～3の選択肢を入力してください",H2441="","←H列に金額を入力してください",G2441=3,"",I2441="","←I列に所定労働時間を入力してください"),"")</f>
        <v/>
      </c>
    </row>
    <row r="2442" spans="1:12" ht="16.5" customHeight="1" x14ac:dyDescent="0.4">
      <c r="A2442" s="41" t="str">
        <f t="shared" si="38"/>
        <v/>
      </c>
      <c r="B2442" s="40"/>
      <c r="C2442" s="75"/>
      <c r="D2442" s="42"/>
      <c r="E2442" s="27" t="str" cm="1">
        <f t="array" ref="E2442">IFERROR(_xlfn.IFS(AND($F$4=45566,D2442="徳島"),VLOOKUP(D2442,最低賃金!$A$2:$G$49,2,FALSE),OR($F$4&lt;&gt;45566,D2442&lt;&gt;"徳島"),VLOOKUP(D2442,最低賃金!$A$2:$G$49,4,FALSE)),"")</f>
        <v/>
      </c>
      <c r="F2442" s="27" t="str">
        <f>IFERROR(VLOOKUP(D2442,最低賃金!$A$3:$G$49,6,FALSE),"")</f>
        <v/>
      </c>
      <c r="G2442" s="42"/>
      <c r="H2442" s="19"/>
      <c r="I2442" s="81"/>
      <c r="J2442" s="27" t="str" cm="1">
        <f t="array" ref="J2442">IFERROR(_xlfn.IFS(COUNTBLANK(G2442:I2442)=3,"",H2442="","H列に金額を入力してください",G2442=3,H2442,I2442="","I列に労働時間を入力してください",G2442=1,ROUND(H2442/(I2442*24),0),G2442=2,ROUND(H2442/(I2442*24),0)),"")</f>
        <v/>
      </c>
      <c r="K2442" s="80" t="str" cm="1">
        <f t="array" ref="K2442">IFERROR(_xlfn.IFS(D2442="","",J2442&lt;E2442,"×（法定外・要件外となる従業員です）",J2442&lt;=F2442,"〇",J2442&gt;F2442,"ー（要件外となる従業員です）"),"")</f>
        <v/>
      </c>
      <c r="L2442" s="25" t="str" cm="1">
        <f t="array" ref="L2442">IFERROR(_xlfn.IFS(COUNTBLANK(C2442:J2442)=8,"",C2442="","←C列に従業員名を姓名（フルネーム）で入力してください。誤変換にお気を付け下さい。",D2442="","←D列に都道府県を入力してください。",G2442="","←G列に1～3の選択肢を入力してください",H2442="","←H列に金額を入力してください",G2442=3,"",I2442="","←I列に所定労働時間を入力してください"),"")</f>
        <v/>
      </c>
    </row>
    <row r="2443" spans="1:12" ht="16.5" customHeight="1" x14ac:dyDescent="0.4">
      <c r="A2443" s="41" t="str">
        <f t="shared" si="38"/>
        <v/>
      </c>
      <c r="B2443" s="40"/>
      <c r="C2443" s="75"/>
      <c r="D2443" s="42"/>
      <c r="E2443" s="27" t="str" cm="1">
        <f t="array" ref="E2443">IFERROR(_xlfn.IFS(AND($F$4=45566,D2443="徳島"),VLOOKUP(D2443,最低賃金!$A$2:$G$49,2,FALSE),OR($F$4&lt;&gt;45566,D2443&lt;&gt;"徳島"),VLOOKUP(D2443,最低賃金!$A$2:$G$49,4,FALSE)),"")</f>
        <v/>
      </c>
      <c r="F2443" s="27" t="str">
        <f>IFERROR(VLOOKUP(D2443,最低賃金!$A$3:$G$49,6,FALSE),"")</f>
        <v/>
      </c>
      <c r="G2443" s="42"/>
      <c r="H2443" s="19"/>
      <c r="I2443" s="81"/>
      <c r="J2443" s="27" t="str" cm="1">
        <f t="array" ref="J2443">IFERROR(_xlfn.IFS(COUNTBLANK(G2443:I2443)=3,"",H2443="","H列に金額を入力してください",G2443=3,H2443,I2443="","I列に労働時間を入力してください",G2443=1,ROUND(H2443/(I2443*24),0),G2443=2,ROUND(H2443/(I2443*24),0)),"")</f>
        <v/>
      </c>
      <c r="K2443" s="80" t="str" cm="1">
        <f t="array" ref="K2443">IFERROR(_xlfn.IFS(D2443="","",J2443&lt;E2443,"×（法定外・要件外となる従業員です）",J2443&lt;=F2443,"〇",J2443&gt;F2443,"ー（要件外となる従業員です）"),"")</f>
        <v/>
      </c>
      <c r="L2443" s="25" t="str" cm="1">
        <f t="array" ref="L2443">IFERROR(_xlfn.IFS(COUNTBLANK(C2443:J2443)=8,"",C2443="","←C列に従業員名を姓名（フルネーム）で入力してください。誤変換にお気を付け下さい。",D2443="","←D列に都道府県を入力してください。",G2443="","←G列に1～3の選択肢を入力してください",H2443="","←H列に金額を入力してください",G2443=3,"",I2443="","←I列に所定労働時間を入力してください"),"")</f>
        <v/>
      </c>
    </row>
    <row r="2444" spans="1:12" ht="16.5" customHeight="1" x14ac:dyDescent="0.4">
      <c r="A2444" s="41" t="str">
        <f t="shared" si="38"/>
        <v/>
      </c>
      <c r="B2444" s="40"/>
      <c r="C2444" s="75"/>
      <c r="D2444" s="42"/>
      <c r="E2444" s="27" t="str" cm="1">
        <f t="array" ref="E2444">IFERROR(_xlfn.IFS(AND($F$4=45566,D2444="徳島"),VLOOKUP(D2444,最低賃金!$A$2:$G$49,2,FALSE),OR($F$4&lt;&gt;45566,D2444&lt;&gt;"徳島"),VLOOKUP(D2444,最低賃金!$A$2:$G$49,4,FALSE)),"")</f>
        <v/>
      </c>
      <c r="F2444" s="27" t="str">
        <f>IFERROR(VLOOKUP(D2444,最低賃金!$A$3:$G$49,6,FALSE),"")</f>
        <v/>
      </c>
      <c r="G2444" s="42"/>
      <c r="H2444" s="19"/>
      <c r="I2444" s="81"/>
      <c r="J2444" s="27" t="str" cm="1">
        <f t="array" ref="J2444">IFERROR(_xlfn.IFS(COUNTBLANK(G2444:I2444)=3,"",H2444="","H列に金額を入力してください",G2444=3,H2444,I2444="","I列に労働時間を入力してください",G2444=1,ROUND(H2444/(I2444*24),0),G2444=2,ROUND(H2444/(I2444*24),0)),"")</f>
        <v/>
      </c>
      <c r="K2444" s="80" t="str" cm="1">
        <f t="array" ref="K2444">IFERROR(_xlfn.IFS(D2444="","",J2444&lt;E2444,"×（法定外・要件外となる従業員です）",J2444&lt;=F2444,"〇",J2444&gt;F2444,"ー（要件外となる従業員です）"),"")</f>
        <v/>
      </c>
      <c r="L2444" s="25" t="str" cm="1">
        <f t="array" ref="L2444">IFERROR(_xlfn.IFS(COUNTBLANK(C2444:J2444)=8,"",C2444="","←C列に従業員名を姓名（フルネーム）で入力してください。誤変換にお気を付け下さい。",D2444="","←D列に都道府県を入力してください。",G2444="","←G列に1～3の選択肢を入力してください",H2444="","←H列に金額を入力してください",G2444=3,"",I2444="","←I列に所定労働時間を入力してください"),"")</f>
        <v/>
      </c>
    </row>
    <row r="2445" spans="1:12" ht="16.5" customHeight="1" x14ac:dyDescent="0.4">
      <c r="A2445" s="41" t="str">
        <f t="shared" si="38"/>
        <v/>
      </c>
      <c r="B2445" s="40"/>
      <c r="C2445" s="75"/>
      <c r="D2445" s="42"/>
      <c r="E2445" s="27" t="str" cm="1">
        <f t="array" ref="E2445">IFERROR(_xlfn.IFS(AND($F$4=45566,D2445="徳島"),VLOOKUP(D2445,最低賃金!$A$2:$G$49,2,FALSE),OR($F$4&lt;&gt;45566,D2445&lt;&gt;"徳島"),VLOOKUP(D2445,最低賃金!$A$2:$G$49,4,FALSE)),"")</f>
        <v/>
      </c>
      <c r="F2445" s="27" t="str">
        <f>IFERROR(VLOOKUP(D2445,最低賃金!$A$3:$G$49,6,FALSE),"")</f>
        <v/>
      </c>
      <c r="G2445" s="42"/>
      <c r="H2445" s="19"/>
      <c r="I2445" s="81"/>
      <c r="J2445" s="27" t="str" cm="1">
        <f t="array" ref="J2445">IFERROR(_xlfn.IFS(COUNTBLANK(G2445:I2445)=3,"",H2445="","H列に金額を入力してください",G2445=3,H2445,I2445="","I列に労働時間を入力してください",G2445=1,ROUND(H2445/(I2445*24),0),G2445=2,ROUND(H2445/(I2445*24),0)),"")</f>
        <v/>
      </c>
      <c r="K2445" s="80" t="str" cm="1">
        <f t="array" ref="K2445">IFERROR(_xlfn.IFS(D2445="","",J2445&lt;E2445,"×（法定外・要件外となる従業員です）",J2445&lt;=F2445,"〇",J2445&gt;F2445,"ー（要件外となる従業員です）"),"")</f>
        <v/>
      </c>
      <c r="L2445" s="25" t="str" cm="1">
        <f t="array" ref="L2445">IFERROR(_xlfn.IFS(COUNTBLANK(C2445:J2445)=8,"",C2445="","←C列に従業員名を姓名（フルネーム）で入力してください。誤変換にお気を付け下さい。",D2445="","←D列に都道府県を入力してください。",G2445="","←G列に1～3の選択肢を入力してください",H2445="","←H列に金額を入力してください",G2445=3,"",I2445="","←I列に所定労働時間を入力してください"),"")</f>
        <v/>
      </c>
    </row>
    <row r="2446" spans="1:12" ht="16.5" customHeight="1" x14ac:dyDescent="0.4">
      <c r="A2446" s="41" t="str">
        <f t="shared" si="38"/>
        <v/>
      </c>
      <c r="B2446" s="40"/>
      <c r="C2446" s="75"/>
      <c r="D2446" s="42"/>
      <c r="E2446" s="27" t="str" cm="1">
        <f t="array" ref="E2446">IFERROR(_xlfn.IFS(AND($F$4=45566,D2446="徳島"),VLOOKUP(D2446,最低賃金!$A$2:$G$49,2,FALSE),OR($F$4&lt;&gt;45566,D2446&lt;&gt;"徳島"),VLOOKUP(D2446,最低賃金!$A$2:$G$49,4,FALSE)),"")</f>
        <v/>
      </c>
      <c r="F2446" s="27" t="str">
        <f>IFERROR(VLOOKUP(D2446,最低賃金!$A$3:$G$49,6,FALSE),"")</f>
        <v/>
      </c>
      <c r="G2446" s="42"/>
      <c r="H2446" s="19"/>
      <c r="I2446" s="81"/>
      <c r="J2446" s="27" t="str" cm="1">
        <f t="array" ref="J2446">IFERROR(_xlfn.IFS(COUNTBLANK(G2446:I2446)=3,"",H2446="","H列に金額を入力してください",G2446=3,H2446,I2446="","I列に労働時間を入力してください",G2446=1,ROUND(H2446/(I2446*24),0),G2446=2,ROUND(H2446/(I2446*24),0)),"")</f>
        <v/>
      </c>
      <c r="K2446" s="80" t="str" cm="1">
        <f t="array" ref="K2446">IFERROR(_xlfn.IFS(D2446="","",J2446&lt;E2446,"×（法定外・要件外となる従業員です）",J2446&lt;=F2446,"〇",J2446&gt;F2446,"ー（要件外となる従業員です）"),"")</f>
        <v/>
      </c>
      <c r="L2446" s="25" t="str" cm="1">
        <f t="array" ref="L2446">IFERROR(_xlfn.IFS(COUNTBLANK(C2446:J2446)=8,"",C2446="","←C列に従業員名を姓名（フルネーム）で入力してください。誤変換にお気を付け下さい。",D2446="","←D列に都道府県を入力してください。",G2446="","←G列に1～3の選択肢を入力してください",H2446="","←H列に金額を入力してください",G2446=3,"",I2446="","←I列に所定労働時間を入力してください"),"")</f>
        <v/>
      </c>
    </row>
    <row r="2447" spans="1:12" ht="16.5" customHeight="1" x14ac:dyDescent="0.4">
      <c r="A2447" s="41" t="str">
        <f t="shared" si="38"/>
        <v/>
      </c>
      <c r="B2447" s="40"/>
      <c r="C2447" s="75"/>
      <c r="D2447" s="42"/>
      <c r="E2447" s="27" t="str" cm="1">
        <f t="array" ref="E2447">IFERROR(_xlfn.IFS(AND($F$4=45566,D2447="徳島"),VLOOKUP(D2447,最低賃金!$A$2:$G$49,2,FALSE),OR($F$4&lt;&gt;45566,D2447&lt;&gt;"徳島"),VLOOKUP(D2447,最低賃金!$A$2:$G$49,4,FALSE)),"")</f>
        <v/>
      </c>
      <c r="F2447" s="27" t="str">
        <f>IFERROR(VLOOKUP(D2447,最低賃金!$A$3:$G$49,6,FALSE),"")</f>
        <v/>
      </c>
      <c r="G2447" s="42"/>
      <c r="H2447" s="19"/>
      <c r="I2447" s="81"/>
      <c r="J2447" s="27" t="str" cm="1">
        <f t="array" ref="J2447">IFERROR(_xlfn.IFS(COUNTBLANK(G2447:I2447)=3,"",H2447="","H列に金額を入力してください",G2447=3,H2447,I2447="","I列に労働時間を入力してください",G2447=1,ROUND(H2447/(I2447*24),0),G2447=2,ROUND(H2447/(I2447*24),0)),"")</f>
        <v/>
      </c>
      <c r="K2447" s="80" t="str" cm="1">
        <f t="array" ref="K2447">IFERROR(_xlfn.IFS(D2447="","",J2447&lt;E2447,"×（法定外・要件外となる従業員です）",J2447&lt;=F2447,"〇",J2447&gt;F2447,"ー（要件外となる従業員です）"),"")</f>
        <v/>
      </c>
      <c r="L2447" s="25" t="str" cm="1">
        <f t="array" ref="L2447">IFERROR(_xlfn.IFS(COUNTBLANK(C2447:J2447)=8,"",C2447="","←C列に従業員名を姓名（フルネーム）で入力してください。誤変換にお気を付け下さい。",D2447="","←D列に都道府県を入力してください。",G2447="","←G列に1～3の選択肢を入力してください",H2447="","←H列に金額を入力してください",G2447=3,"",I2447="","←I列に所定労働時間を入力してください"),"")</f>
        <v/>
      </c>
    </row>
    <row r="2448" spans="1:12" ht="16.5" customHeight="1" x14ac:dyDescent="0.4">
      <c r="A2448" s="41" t="str">
        <f t="shared" si="38"/>
        <v/>
      </c>
      <c r="B2448" s="40"/>
      <c r="C2448" s="75"/>
      <c r="D2448" s="42"/>
      <c r="E2448" s="27" t="str" cm="1">
        <f t="array" ref="E2448">IFERROR(_xlfn.IFS(AND($F$4=45566,D2448="徳島"),VLOOKUP(D2448,最低賃金!$A$2:$G$49,2,FALSE),OR($F$4&lt;&gt;45566,D2448&lt;&gt;"徳島"),VLOOKUP(D2448,最低賃金!$A$2:$G$49,4,FALSE)),"")</f>
        <v/>
      </c>
      <c r="F2448" s="27" t="str">
        <f>IFERROR(VLOOKUP(D2448,最低賃金!$A$3:$G$49,6,FALSE),"")</f>
        <v/>
      </c>
      <c r="G2448" s="42"/>
      <c r="H2448" s="19"/>
      <c r="I2448" s="81"/>
      <c r="J2448" s="27" t="str" cm="1">
        <f t="array" ref="J2448">IFERROR(_xlfn.IFS(COUNTBLANK(G2448:I2448)=3,"",H2448="","H列に金額を入力してください",G2448=3,H2448,I2448="","I列に労働時間を入力してください",G2448=1,ROUND(H2448/(I2448*24),0),G2448=2,ROUND(H2448/(I2448*24),0)),"")</f>
        <v/>
      </c>
      <c r="K2448" s="80" t="str" cm="1">
        <f t="array" ref="K2448">IFERROR(_xlfn.IFS(D2448="","",J2448&lt;E2448,"×（法定外・要件外となる従業員です）",J2448&lt;=F2448,"〇",J2448&gt;F2448,"ー（要件外となる従業員です）"),"")</f>
        <v/>
      </c>
      <c r="L2448" s="25" t="str" cm="1">
        <f t="array" ref="L2448">IFERROR(_xlfn.IFS(COUNTBLANK(C2448:J2448)=8,"",C2448="","←C列に従業員名を姓名（フルネーム）で入力してください。誤変換にお気を付け下さい。",D2448="","←D列に都道府県を入力してください。",G2448="","←G列に1～3の選択肢を入力してください",H2448="","←H列に金額を入力してください",G2448=3,"",I2448="","←I列に所定労働時間を入力してください"),"")</f>
        <v/>
      </c>
    </row>
    <row r="2449" spans="1:12" ht="16.5" customHeight="1" x14ac:dyDescent="0.4">
      <c r="A2449" s="41" t="str">
        <f t="shared" si="38"/>
        <v/>
      </c>
      <c r="B2449" s="40"/>
      <c r="C2449" s="75"/>
      <c r="D2449" s="42"/>
      <c r="E2449" s="27" t="str" cm="1">
        <f t="array" ref="E2449">IFERROR(_xlfn.IFS(AND($F$4=45566,D2449="徳島"),VLOOKUP(D2449,最低賃金!$A$2:$G$49,2,FALSE),OR($F$4&lt;&gt;45566,D2449&lt;&gt;"徳島"),VLOOKUP(D2449,最低賃金!$A$2:$G$49,4,FALSE)),"")</f>
        <v/>
      </c>
      <c r="F2449" s="27" t="str">
        <f>IFERROR(VLOOKUP(D2449,最低賃金!$A$3:$G$49,6,FALSE),"")</f>
        <v/>
      </c>
      <c r="G2449" s="42"/>
      <c r="H2449" s="19"/>
      <c r="I2449" s="81"/>
      <c r="J2449" s="27" t="str" cm="1">
        <f t="array" ref="J2449">IFERROR(_xlfn.IFS(COUNTBLANK(G2449:I2449)=3,"",H2449="","H列に金額を入力してください",G2449=3,H2449,I2449="","I列に労働時間を入力してください",G2449=1,ROUND(H2449/(I2449*24),0),G2449=2,ROUND(H2449/(I2449*24),0)),"")</f>
        <v/>
      </c>
      <c r="K2449" s="80" t="str" cm="1">
        <f t="array" ref="K2449">IFERROR(_xlfn.IFS(D2449="","",J2449&lt;E2449,"×（法定外・要件外となる従業員です）",J2449&lt;=F2449,"〇",J2449&gt;F2449,"ー（要件外となる従業員です）"),"")</f>
        <v/>
      </c>
      <c r="L2449" s="25" t="str" cm="1">
        <f t="array" ref="L2449">IFERROR(_xlfn.IFS(COUNTBLANK(C2449:J2449)=8,"",C2449="","←C列に従業員名を姓名（フルネーム）で入力してください。誤変換にお気を付け下さい。",D2449="","←D列に都道府県を入力してください。",G2449="","←G列に1～3の選択肢を入力してください",H2449="","←H列に金額を入力してください",G2449=3,"",I2449="","←I列に所定労働時間を入力してください"),"")</f>
        <v/>
      </c>
    </row>
    <row r="2450" spans="1:12" ht="16.5" customHeight="1" x14ac:dyDescent="0.4">
      <c r="A2450" s="41" t="str">
        <f t="shared" si="38"/>
        <v/>
      </c>
      <c r="B2450" s="40"/>
      <c r="C2450" s="75"/>
      <c r="D2450" s="42"/>
      <c r="E2450" s="27" t="str" cm="1">
        <f t="array" ref="E2450">IFERROR(_xlfn.IFS(AND($F$4=45566,D2450="徳島"),VLOOKUP(D2450,最低賃金!$A$2:$G$49,2,FALSE),OR($F$4&lt;&gt;45566,D2450&lt;&gt;"徳島"),VLOOKUP(D2450,最低賃金!$A$2:$G$49,4,FALSE)),"")</f>
        <v/>
      </c>
      <c r="F2450" s="27" t="str">
        <f>IFERROR(VLOOKUP(D2450,最低賃金!$A$3:$G$49,6,FALSE),"")</f>
        <v/>
      </c>
      <c r="G2450" s="42"/>
      <c r="H2450" s="19"/>
      <c r="I2450" s="81"/>
      <c r="J2450" s="27" t="str" cm="1">
        <f t="array" ref="J2450">IFERROR(_xlfn.IFS(COUNTBLANK(G2450:I2450)=3,"",H2450="","H列に金額を入力してください",G2450=3,H2450,I2450="","I列に労働時間を入力してください",G2450=1,ROUND(H2450/(I2450*24),0),G2450=2,ROUND(H2450/(I2450*24),0)),"")</f>
        <v/>
      </c>
      <c r="K2450" s="80" t="str" cm="1">
        <f t="array" ref="K2450">IFERROR(_xlfn.IFS(D2450="","",J2450&lt;E2450,"×（法定外・要件外となる従業員です）",J2450&lt;=F2450,"〇",J2450&gt;F2450,"ー（要件外となる従業員です）"),"")</f>
        <v/>
      </c>
      <c r="L2450" s="25" t="str" cm="1">
        <f t="array" ref="L2450">IFERROR(_xlfn.IFS(COUNTBLANK(C2450:J2450)=8,"",C2450="","←C列に従業員名を姓名（フルネーム）で入力してください。誤変換にお気を付け下さい。",D2450="","←D列に都道府県を入力してください。",G2450="","←G列に1～3の選択肢を入力してください",H2450="","←H列に金額を入力してください",G2450=3,"",I2450="","←I列に所定労働時間を入力してください"),"")</f>
        <v/>
      </c>
    </row>
    <row r="2451" spans="1:12" ht="16.5" customHeight="1" x14ac:dyDescent="0.4">
      <c r="A2451" s="41" t="str">
        <f t="shared" si="38"/>
        <v/>
      </c>
      <c r="B2451" s="40"/>
      <c r="C2451" s="75"/>
      <c r="D2451" s="42"/>
      <c r="E2451" s="27" t="str" cm="1">
        <f t="array" ref="E2451">IFERROR(_xlfn.IFS(AND($F$4=45566,D2451="徳島"),VLOOKUP(D2451,最低賃金!$A$2:$G$49,2,FALSE),OR($F$4&lt;&gt;45566,D2451&lt;&gt;"徳島"),VLOOKUP(D2451,最低賃金!$A$2:$G$49,4,FALSE)),"")</f>
        <v/>
      </c>
      <c r="F2451" s="27" t="str">
        <f>IFERROR(VLOOKUP(D2451,最低賃金!$A$3:$G$49,6,FALSE),"")</f>
        <v/>
      </c>
      <c r="G2451" s="42"/>
      <c r="H2451" s="19"/>
      <c r="I2451" s="81"/>
      <c r="J2451" s="27" t="str" cm="1">
        <f t="array" ref="J2451">IFERROR(_xlfn.IFS(COUNTBLANK(G2451:I2451)=3,"",H2451="","H列に金額を入力してください",G2451=3,H2451,I2451="","I列に労働時間を入力してください",G2451=1,ROUND(H2451/(I2451*24),0),G2451=2,ROUND(H2451/(I2451*24),0)),"")</f>
        <v/>
      </c>
      <c r="K2451" s="80" t="str" cm="1">
        <f t="array" ref="K2451">IFERROR(_xlfn.IFS(D2451="","",J2451&lt;E2451,"×（法定外・要件外となる従業員です）",J2451&lt;=F2451,"〇",J2451&gt;F2451,"ー（要件外となる従業員です）"),"")</f>
        <v/>
      </c>
      <c r="L2451" s="25" t="str" cm="1">
        <f t="array" ref="L2451">IFERROR(_xlfn.IFS(COUNTBLANK(C2451:J2451)=8,"",C2451="","←C列に従業員名を姓名（フルネーム）で入力してください。誤変換にお気を付け下さい。",D2451="","←D列に都道府県を入力してください。",G2451="","←G列に1～3の選択肢を入力してください",H2451="","←H列に金額を入力してください",G2451=3,"",I2451="","←I列に所定労働時間を入力してください"),"")</f>
        <v/>
      </c>
    </row>
    <row r="2452" spans="1:12" ht="16.5" customHeight="1" x14ac:dyDescent="0.4">
      <c r="A2452" s="41" t="str">
        <f t="shared" si="38"/>
        <v/>
      </c>
      <c r="B2452" s="40"/>
      <c r="C2452" s="75"/>
      <c r="D2452" s="42"/>
      <c r="E2452" s="27" t="str" cm="1">
        <f t="array" ref="E2452">IFERROR(_xlfn.IFS(AND($F$4=45566,D2452="徳島"),VLOOKUP(D2452,最低賃金!$A$2:$G$49,2,FALSE),OR($F$4&lt;&gt;45566,D2452&lt;&gt;"徳島"),VLOOKUP(D2452,最低賃金!$A$2:$G$49,4,FALSE)),"")</f>
        <v/>
      </c>
      <c r="F2452" s="27" t="str">
        <f>IFERROR(VLOOKUP(D2452,最低賃金!$A$3:$G$49,6,FALSE),"")</f>
        <v/>
      </c>
      <c r="G2452" s="42"/>
      <c r="H2452" s="19"/>
      <c r="I2452" s="81"/>
      <c r="J2452" s="27" t="str" cm="1">
        <f t="array" ref="J2452">IFERROR(_xlfn.IFS(COUNTBLANK(G2452:I2452)=3,"",H2452="","H列に金額を入力してください",G2452=3,H2452,I2452="","I列に労働時間を入力してください",G2452=1,ROUND(H2452/(I2452*24),0),G2452=2,ROUND(H2452/(I2452*24),0)),"")</f>
        <v/>
      </c>
      <c r="K2452" s="80" t="str" cm="1">
        <f t="array" ref="K2452">IFERROR(_xlfn.IFS(D2452="","",J2452&lt;E2452,"×（法定外・要件外となる従業員です）",J2452&lt;=F2452,"〇",J2452&gt;F2452,"ー（要件外となる従業員です）"),"")</f>
        <v/>
      </c>
      <c r="L2452" s="25" t="str" cm="1">
        <f t="array" ref="L2452">IFERROR(_xlfn.IFS(COUNTBLANK(C2452:J2452)=8,"",C2452="","←C列に従業員名を姓名（フルネーム）で入力してください。誤変換にお気を付け下さい。",D2452="","←D列に都道府県を入力してください。",G2452="","←G列に1～3の選択肢を入力してください",H2452="","←H列に金額を入力してください",G2452=3,"",I2452="","←I列に所定労働時間を入力してください"),"")</f>
        <v/>
      </c>
    </row>
    <row r="2453" spans="1:12" ht="16.5" customHeight="1" x14ac:dyDescent="0.4">
      <c r="A2453" s="41" t="str">
        <f t="shared" si="38"/>
        <v/>
      </c>
      <c r="B2453" s="40"/>
      <c r="C2453" s="75"/>
      <c r="D2453" s="42"/>
      <c r="E2453" s="27" t="str" cm="1">
        <f t="array" ref="E2453">IFERROR(_xlfn.IFS(AND($F$4=45566,D2453="徳島"),VLOOKUP(D2453,最低賃金!$A$2:$G$49,2,FALSE),OR($F$4&lt;&gt;45566,D2453&lt;&gt;"徳島"),VLOOKUP(D2453,最低賃金!$A$2:$G$49,4,FALSE)),"")</f>
        <v/>
      </c>
      <c r="F2453" s="27" t="str">
        <f>IFERROR(VLOOKUP(D2453,最低賃金!$A$3:$G$49,6,FALSE),"")</f>
        <v/>
      </c>
      <c r="G2453" s="42"/>
      <c r="H2453" s="19"/>
      <c r="I2453" s="81"/>
      <c r="J2453" s="27" t="str" cm="1">
        <f t="array" ref="J2453">IFERROR(_xlfn.IFS(COUNTBLANK(G2453:I2453)=3,"",H2453="","H列に金額を入力してください",G2453=3,H2453,I2453="","I列に労働時間を入力してください",G2453=1,ROUND(H2453/(I2453*24),0),G2453=2,ROUND(H2453/(I2453*24),0)),"")</f>
        <v/>
      </c>
      <c r="K2453" s="80" t="str" cm="1">
        <f t="array" ref="K2453">IFERROR(_xlfn.IFS(D2453="","",J2453&lt;E2453,"×（法定外・要件外となる従業員です）",J2453&lt;=F2453,"〇",J2453&gt;F2453,"ー（要件外となる従業員です）"),"")</f>
        <v/>
      </c>
      <c r="L2453" s="25" t="str" cm="1">
        <f t="array" ref="L2453">IFERROR(_xlfn.IFS(COUNTBLANK(C2453:J2453)=8,"",C2453="","←C列に従業員名を姓名（フルネーム）で入力してください。誤変換にお気を付け下さい。",D2453="","←D列に都道府県を入力してください。",G2453="","←G列に1～3の選択肢を入力してください",H2453="","←H列に金額を入力してください",G2453=3,"",I2453="","←I列に所定労働時間を入力してください"),"")</f>
        <v/>
      </c>
    </row>
    <row r="2454" spans="1:12" ht="16.5" customHeight="1" x14ac:dyDescent="0.4">
      <c r="A2454" s="41" t="str">
        <f t="shared" si="38"/>
        <v/>
      </c>
      <c r="B2454" s="40"/>
      <c r="C2454" s="75"/>
      <c r="D2454" s="42"/>
      <c r="E2454" s="27" t="str" cm="1">
        <f t="array" ref="E2454">IFERROR(_xlfn.IFS(AND($F$4=45566,D2454="徳島"),VLOOKUP(D2454,最低賃金!$A$2:$G$49,2,FALSE),OR($F$4&lt;&gt;45566,D2454&lt;&gt;"徳島"),VLOOKUP(D2454,最低賃金!$A$2:$G$49,4,FALSE)),"")</f>
        <v/>
      </c>
      <c r="F2454" s="27" t="str">
        <f>IFERROR(VLOOKUP(D2454,最低賃金!$A$3:$G$49,6,FALSE),"")</f>
        <v/>
      </c>
      <c r="G2454" s="42"/>
      <c r="H2454" s="19"/>
      <c r="I2454" s="81"/>
      <c r="J2454" s="27" t="str" cm="1">
        <f t="array" ref="J2454">IFERROR(_xlfn.IFS(COUNTBLANK(G2454:I2454)=3,"",H2454="","H列に金額を入力してください",G2454=3,H2454,I2454="","I列に労働時間を入力してください",G2454=1,ROUND(H2454/(I2454*24),0),G2454=2,ROUND(H2454/(I2454*24),0)),"")</f>
        <v/>
      </c>
      <c r="K2454" s="80" t="str" cm="1">
        <f t="array" ref="K2454">IFERROR(_xlfn.IFS(D2454="","",J2454&lt;E2454,"×（法定外・要件外となる従業員です）",J2454&lt;=F2454,"〇",J2454&gt;F2454,"ー（要件外となる従業員です）"),"")</f>
        <v/>
      </c>
      <c r="L2454" s="25" t="str" cm="1">
        <f t="array" ref="L2454">IFERROR(_xlfn.IFS(COUNTBLANK(C2454:J2454)=8,"",C2454="","←C列に従業員名を姓名（フルネーム）で入力してください。誤変換にお気を付け下さい。",D2454="","←D列に都道府県を入力してください。",G2454="","←G列に1～3の選択肢を入力してください",H2454="","←H列に金額を入力してください",G2454=3,"",I2454="","←I列に所定労働時間を入力してください"),"")</f>
        <v/>
      </c>
    </row>
    <row r="2455" spans="1:12" ht="16.5" customHeight="1" x14ac:dyDescent="0.4">
      <c r="A2455" s="41" t="str">
        <f t="shared" si="38"/>
        <v/>
      </c>
      <c r="B2455" s="40"/>
      <c r="C2455" s="75"/>
      <c r="D2455" s="42"/>
      <c r="E2455" s="27" t="str" cm="1">
        <f t="array" ref="E2455">IFERROR(_xlfn.IFS(AND($F$4=45566,D2455="徳島"),VLOOKUP(D2455,最低賃金!$A$2:$G$49,2,FALSE),OR($F$4&lt;&gt;45566,D2455&lt;&gt;"徳島"),VLOOKUP(D2455,最低賃金!$A$2:$G$49,4,FALSE)),"")</f>
        <v/>
      </c>
      <c r="F2455" s="27" t="str">
        <f>IFERROR(VLOOKUP(D2455,最低賃金!$A$3:$G$49,6,FALSE),"")</f>
        <v/>
      </c>
      <c r="G2455" s="42"/>
      <c r="H2455" s="19"/>
      <c r="I2455" s="81"/>
      <c r="J2455" s="27" t="str" cm="1">
        <f t="array" ref="J2455">IFERROR(_xlfn.IFS(COUNTBLANK(G2455:I2455)=3,"",H2455="","H列に金額を入力してください",G2455=3,H2455,I2455="","I列に労働時間を入力してください",G2455=1,ROUND(H2455/(I2455*24),0),G2455=2,ROUND(H2455/(I2455*24),0)),"")</f>
        <v/>
      </c>
      <c r="K2455" s="80" t="str" cm="1">
        <f t="array" ref="K2455">IFERROR(_xlfn.IFS(D2455="","",J2455&lt;E2455,"×（法定外・要件外となる従業員です）",J2455&lt;=F2455,"〇",J2455&gt;F2455,"ー（要件外となる従業員です）"),"")</f>
        <v/>
      </c>
      <c r="L2455" s="25" t="str" cm="1">
        <f t="array" ref="L2455">IFERROR(_xlfn.IFS(COUNTBLANK(C2455:J2455)=8,"",C2455="","←C列に従業員名を姓名（フルネーム）で入力してください。誤変換にお気を付け下さい。",D2455="","←D列に都道府県を入力してください。",G2455="","←G列に1～3の選択肢を入力してください",H2455="","←H列に金額を入力してください",G2455=3,"",I2455="","←I列に所定労働時間を入力してください"),"")</f>
        <v/>
      </c>
    </row>
    <row r="2456" spans="1:12" ht="16.5" customHeight="1" x14ac:dyDescent="0.4">
      <c r="A2456" s="41" t="str">
        <f t="shared" si="38"/>
        <v/>
      </c>
      <c r="B2456" s="40"/>
      <c r="C2456" s="75"/>
      <c r="D2456" s="42"/>
      <c r="E2456" s="27" t="str" cm="1">
        <f t="array" ref="E2456">IFERROR(_xlfn.IFS(AND($F$4=45566,D2456="徳島"),VLOOKUP(D2456,最低賃金!$A$2:$G$49,2,FALSE),OR($F$4&lt;&gt;45566,D2456&lt;&gt;"徳島"),VLOOKUP(D2456,最低賃金!$A$2:$G$49,4,FALSE)),"")</f>
        <v/>
      </c>
      <c r="F2456" s="27" t="str">
        <f>IFERROR(VLOOKUP(D2456,最低賃金!$A$3:$G$49,6,FALSE),"")</f>
        <v/>
      </c>
      <c r="G2456" s="42"/>
      <c r="H2456" s="19"/>
      <c r="I2456" s="81"/>
      <c r="J2456" s="27" t="str" cm="1">
        <f t="array" ref="J2456">IFERROR(_xlfn.IFS(COUNTBLANK(G2456:I2456)=3,"",H2456="","H列に金額を入力してください",G2456=3,H2456,I2456="","I列に労働時間を入力してください",G2456=1,ROUND(H2456/(I2456*24),0),G2456=2,ROUND(H2456/(I2456*24),0)),"")</f>
        <v/>
      </c>
      <c r="K2456" s="80" t="str" cm="1">
        <f t="array" ref="K2456">IFERROR(_xlfn.IFS(D2456="","",J2456&lt;E2456,"×（法定外・要件外となる従業員です）",J2456&lt;=F2456,"〇",J2456&gt;F2456,"ー（要件外となる従業員です）"),"")</f>
        <v/>
      </c>
      <c r="L2456" s="25" t="str" cm="1">
        <f t="array" ref="L2456">IFERROR(_xlfn.IFS(COUNTBLANK(C2456:J2456)=8,"",C2456="","←C列に従業員名を姓名（フルネーム）で入力してください。誤変換にお気を付け下さい。",D2456="","←D列に都道府県を入力してください。",G2456="","←G列に1～3の選択肢を入力してください",H2456="","←H列に金額を入力してください",G2456=3,"",I2456="","←I列に所定労働時間を入力してください"),"")</f>
        <v/>
      </c>
    </row>
    <row r="2457" spans="1:12" ht="16.5" customHeight="1" x14ac:dyDescent="0.4">
      <c r="A2457" s="41" t="str">
        <f t="shared" si="38"/>
        <v/>
      </c>
      <c r="B2457" s="40"/>
      <c r="C2457" s="75"/>
      <c r="D2457" s="42"/>
      <c r="E2457" s="27" t="str" cm="1">
        <f t="array" ref="E2457">IFERROR(_xlfn.IFS(AND($F$4=45566,D2457="徳島"),VLOOKUP(D2457,最低賃金!$A$2:$G$49,2,FALSE),OR($F$4&lt;&gt;45566,D2457&lt;&gt;"徳島"),VLOOKUP(D2457,最低賃金!$A$2:$G$49,4,FALSE)),"")</f>
        <v/>
      </c>
      <c r="F2457" s="27" t="str">
        <f>IFERROR(VLOOKUP(D2457,最低賃金!$A$3:$G$49,6,FALSE),"")</f>
        <v/>
      </c>
      <c r="G2457" s="42"/>
      <c r="H2457" s="19"/>
      <c r="I2457" s="81"/>
      <c r="J2457" s="27" t="str" cm="1">
        <f t="array" ref="J2457">IFERROR(_xlfn.IFS(COUNTBLANK(G2457:I2457)=3,"",H2457="","H列に金額を入力してください",G2457=3,H2457,I2457="","I列に労働時間を入力してください",G2457=1,ROUND(H2457/(I2457*24),0),G2457=2,ROUND(H2457/(I2457*24),0)),"")</f>
        <v/>
      </c>
      <c r="K2457" s="80" t="str" cm="1">
        <f t="array" ref="K2457">IFERROR(_xlfn.IFS(D2457="","",J2457&lt;E2457,"×（法定外・要件外となる従業員です）",J2457&lt;=F2457,"〇",J2457&gt;F2457,"ー（要件外となる従業員です）"),"")</f>
        <v/>
      </c>
      <c r="L2457" s="25" t="str" cm="1">
        <f t="array" ref="L2457">IFERROR(_xlfn.IFS(COUNTBLANK(C2457:J2457)=8,"",C2457="","←C列に従業員名を姓名（フルネーム）で入力してください。誤変換にお気を付け下さい。",D2457="","←D列に都道府県を入力してください。",G2457="","←G列に1～3の選択肢を入力してください",H2457="","←H列に金額を入力してください",G2457=3,"",I2457="","←I列に所定労働時間を入力してください"),"")</f>
        <v/>
      </c>
    </row>
    <row r="2458" spans="1:12" ht="16.5" customHeight="1" x14ac:dyDescent="0.4">
      <c r="A2458" s="41" t="str">
        <f t="shared" si="38"/>
        <v/>
      </c>
      <c r="B2458" s="40"/>
      <c r="C2458" s="75"/>
      <c r="D2458" s="42"/>
      <c r="E2458" s="27" t="str" cm="1">
        <f t="array" ref="E2458">IFERROR(_xlfn.IFS(AND($F$4=45566,D2458="徳島"),VLOOKUP(D2458,最低賃金!$A$2:$G$49,2,FALSE),OR($F$4&lt;&gt;45566,D2458&lt;&gt;"徳島"),VLOOKUP(D2458,最低賃金!$A$2:$G$49,4,FALSE)),"")</f>
        <v/>
      </c>
      <c r="F2458" s="27" t="str">
        <f>IFERROR(VLOOKUP(D2458,最低賃金!$A$3:$G$49,6,FALSE),"")</f>
        <v/>
      </c>
      <c r="G2458" s="42"/>
      <c r="H2458" s="19"/>
      <c r="I2458" s="81"/>
      <c r="J2458" s="27" t="str" cm="1">
        <f t="array" ref="J2458">IFERROR(_xlfn.IFS(COUNTBLANK(G2458:I2458)=3,"",H2458="","H列に金額を入力してください",G2458=3,H2458,I2458="","I列に労働時間を入力してください",G2458=1,ROUND(H2458/(I2458*24),0),G2458=2,ROUND(H2458/(I2458*24),0)),"")</f>
        <v/>
      </c>
      <c r="K2458" s="80" t="str" cm="1">
        <f t="array" ref="K2458">IFERROR(_xlfn.IFS(D2458="","",J2458&lt;E2458,"×（法定外・要件外となる従業員です）",J2458&lt;=F2458,"〇",J2458&gt;F2458,"ー（要件外となる従業員です）"),"")</f>
        <v/>
      </c>
      <c r="L2458" s="25" t="str" cm="1">
        <f t="array" ref="L2458">IFERROR(_xlfn.IFS(COUNTBLANK(C2458:J2458)=8,"",C2458="","←C列に従業員名を姓名（フルネーム）で入力してください。誤変換にお気を付け下さい。",D2458="","←D列に都道府県を入力してください。",G2458="","←G列に1～3の選択肢を入力してください",H2458="","←H列に金額を入力してください",G2458=3,"",I2458="","←I列に所定労働時間を入力してください"),"")</f>
        <v/>
      </c>
    </row>
    <row r="2459" spans="1:12" ht="16.5" customHeight="1" x14ac:dyDescent="0.4">
      <c r="A2459" s="41" t="str">
        <f t="shared" si="38"/>
        <v/>
      </c>
      <c r="B2459" s="40"/>
      <c r="C2459" s="75"/>
      <c r="D2459" s="42"/>
      <c r="E2459" s="27" t="str" cm="1">
        <f t="array" ref="E2459">IFERROR(_xlfn.IFS(AND($F$4=45566,D2459="徳島"),VLOOKUP(D2459,最低賃金!$A$2:$G$49,2,FALSE),OR($F$4&lt;&gt;45566,D2459&lt;&gt;"徳島"),VLOOKUP(D2459,最低賃金!$A$2:$G$49,4,FALSE)),"")</f>
        <v/>
      </c>
      <c r="F2459" s="27" t="str">
        <f>IFERROR(VLOOKUP(D2459,最低賃金!$A$3:$G$49,6,FALSE),"")</f>
        <v/>
      </c>
      <c r="G2459" s="42"/>
      <c r="H2459" s="19"/>
      <c r="I2459" s="81"/>
      <c r="J2459" s="27" t="str" cm="1">
        <f t="array" ref="J2459">IFERROR(_xlfn.IFS(COUNTBLANK(G2459:I2459)=3,"",H2459="","H列に金額を入力してください",G2459=3,H2459,I2459="","I列に労働時間を入力してください",G2459=1,ROUND(H2459/(I2459*24),0),G2459=2,ROUND(H2459/(I2459*24),0)),"")</f>
        <v/>
      </c>
      <c r="K2459" s="80" t="str" cm="1">
        <f t="array" ref="K2459">IFERROR(_xlfn.IFS(D2459="","",J2459&lt;E2459,"×（法定外・要件外となる従業員です）",J2459&lt;=F2459,"〇",J2459&gt;F2459,"ー（要件外となる従業員です）"),"")</f>
        <v/>
      </c>
      <c r="L2459" s="25" t="str" cm="1">
        <f t="array" ref="L2459">IFERROR(_xlfn.IFS(COUNTBLANK(C2459:J2459)=8,"",C2459="","←C列に従業員名を姓名（フルネーム）で入力してください。誤変換にお気を付け下さい。",D2459="","←D列に都道府県を入力してください。",G2459="","←G列に1～3の選択肢を入力してください",H2459="","←H列に金額を入力してください",G2459=3,"",I2459="","←I列に所定労働時間を入力してください"),"")</f>
        <v/>
      </c>
    </row>
    <row r="2460" spans="1:12" ht="16.5" customHeight="1" x14ac:dyDescent="0.4">
      <c r="A2460" s="41" t="str">
        <f t="shared" si="38"/>
        <v/>
      </c>
      <c r="B2460" s="40"/>
      <c r="C2460" s="75"/>
      <c r="D2460" s="42"/>
      <c r="E2460" s="27" t="str" cm="1">
        <f t="array" ref="E2460">IFERROR(_xlfn.IFS(AND($F$4=45566,D2460="徳島"),VLOOKUP(D2460,最低賃金!$A$2:$G$49,2,FALSE),OR($F$4&lt;&gt;45566,D2460&lt;&gt;"徳島"),VLOOKUP(D2460,最低賃金!$A$2:$G$49,4,FALSE)),"")</f>
        <v/>
      </c>
      <c r="F2460" s="27" t="str">
        <f>IFERROR(VLOOKUP(D2460,最低賃金!$A$3:$G$49,6,FALSE),"")</f>
        <v/>
      </c>
      <c r="G2460" s="42"/>
      <c r="H2460" s="19"/>
      <c r="I2460" s="81"/>
      <c r="J2460" s="27" t="str" cm="1">
        <f t="array" ref="J2460">IFERROR(_xlfn.IFS(COUNTBLANK(G2460:I2460)=3,"",H2460="","H列に金額を入力してください",G2460=3,H2460,I2460="","I列に労働時間を入力してください",G2460=1,ROUND(H2460/(I2460*24),0),G2460=2,ROUND(H2460/(I2460*24),0)),"")</f>
        <v/>
      </c>
      <c r="K2460" s="80" t="str" cm="1">
        <f t="array" ref="K2460">IFERROR(_xlfn.IFS(D2460="","",J2460&lt;E2460,"×（法定外・要件外となる従業員です）",J2460&lt;=F2460,"〇",J2460&gt;F2460,"ー（要件外となる従業員です）"),"")</f>
        <v/>
      </c>
      <c r="L2460" s="25" t="str" cm="1">
        <f t="array" ref="L2460">IFERROR(_xlfn.IFS(COUNTBLANK(C2460:J2460)=8,"",C2460="","←C列に従業員名を姓名（フルネーム）で入力してください。誤変換にお気を付け下さい。",D2460="","←D列に都道府県を入力してください。",G2460="","←G列に1～3の選択肢を入力してください",H2460="","←H列に金額を入力してください",G2460=3,"",I2460="","←I列に所定労働時間を入力してください"),"")</f>
        <v/>
      </c>
    </row>
    <row r="2461" spans="1:12" ht="16.5" customHeight="1" x14ac:dyDescent="0.4">
      <c r="A2461" s="41" t="str">
        <f t="shared" si="38"/>
        <v/>
      </c>
      <c r="B2461" s="40"/>
      <c r="C2461" s="75"/>
      <c r="D2461" s="42"/>
      <c r="E2461" s="27" t="str" cm="1">
        <f t="array" ref="E2461">IFERROR(_xlfn.IFS(AND($F$4=45566,D2461="徳島"),VLOOKUP(D2461,最低賃金!$A$2:$G$49,2,FALSE),OR($F$4&lt;&gt;45566,D2461&lt;&gt;"徳島"),VLOOKUP(D2461,最低賃金!$A$2:$G$49,4,FALSE)),"")</f>
        <v/>
      </c>
      <c r="F2461" s="27" t="str">
        <f>IFERROR(VLOOKUP(D2461,最低賃金!$A$3:$G$49,6,FALSE),"")</f>
        <v/>
      </c>
      <c r="G2461" s="42"/>
      <c r="H2461" s="19"/>
      <c r="I2461" s="81"/>
      <c r="J2461" s="27" t="str" cm="1">
        <f t="array" ref="J2461">IFERROR(_xlfn.IFS(COUNTBLANK(G2461:I2461)=3,"",H2461="","H列に金額を入力してください",G2461=3,H2461,I2461="","I列に労働時間を入力してください",G2461=1,ROUND(H2461/(I2461*24),0),G2461=2,ROUND(H2461/(I2461*24),0)),"")</f>
        <v/>
      </c>
      <c r="K2461" s="80" t="str" cm="1">
        <f t="array" ref="K2461">IFERROR(_xlfn.IFS(D2461="","",J2461&lt;E2461,"×（法定外・要件外となる従業員です）",J2461&lt;=F2461,"〇",J2461&gt;F2461,"ー（要件外となる従業員です）"),"")</f>
        <v/>
      </c>
      <c r="L2461" s="25" t="str" cm="1">
        <f t="array" ref="L2461">IFERROR(_xlfn.IFS(COUNTBLANK(C2461:J2461)=8,"",C2461="","←C列に従業員名を姓名（フルネーム）で入力してください。誤変換にお気を付け下さい。",D2461="","←D列に都道府県を入力してください。",G2461="","←G列に1～3の選択肢を入力してください",H2461="","←H列に金額を入力してください",G2461=3,"",I2461="","←I列に所定労働時間を入力してください"),"")</f>
        <v/>
      </c>
    </row>
    <row r="2462" spans="1:12" ht="16.5" customHeight="1" x14ac:dyDescent="0.4">
      <c r="A2462" s="41" t="str">
        <f t="shared" si="38"/>
        <v/>
      </c>
      <c r="B2462" s="40"/>
      <c r="C2462" s="75"/>
      <c r="D2462" s="42"/>
      <c r="E2462" s="27" t="str" cm="1">
        <f t="array" ref="E2462">IFERROR(_xlfn.IFS(AND($F$4=45566,D2462="徳島"),VLOOKUP(D2462,最低賃金!$A$2:$G$49,2,FALSE),OR($F$4&lt;&gt;45566,D2462&lt;&gt;"徳島"),VLOOKUP(D2462,最低賃金!$A$2:$G$49,4,FALSE)),"")</f>
        <v/>
      </c>
      <c r="F2462" s="27" t="str">
        <f>IFERROR(VLOOKUP(D2462,最低賃金!$A$3:$G$49,6,FALSE),"")</f>
        <v/>
      </c>
      <c r="G2462" s="42"/>
      <c r="H2462" s="19"/>
      <c r="I2462" s="81"/>
      <c r="J2462" s="27" t="str" cm="1">
        <f t="array" ref="J2462">IFERROR(_xlfn.IFS(COUNTBLANK(G2462:I2462)=3,"",H2462="","H列に金額を入力してください",G2462=3,H2462,I2462="","I列に労働時間を入力してください",G2462=1,ROUND(H2462/(I2462*24),0),G2462=2,ROUND(H2462/(I2462*24),0)),"")</f>
        <v/>
      </c>
      <c r="K2462" s="80" t="str" cm="1">
        <f t="array" ref="K2462">IFERROR(_xlfn.IFS(D2462="","",J2462&lt;E2462,"×（法定外・要件外となる従業員です）",J2462&lt;=F2462,"〇",J2462&gt;F2462,"ー（要件外となる従業員です）"),"")</f>
        <v/>
      </c>
      <c r="L2462" s="25" t="str" cm="1">
        <f t="array" ref="L2462">IFERROR(_xlfn.IFS(COUNTBLANK(C2462:J2462)=8,"",C2462="","←C列に従業員名を姓名（フルネーム）で入力してください。誤変換にお気を付け下さい。",D2462="","←D列に都道府県を入力してください。",G2462="","←G列に1～3の選択肢を入力してください",H2462="","←H列に金額を入力してください",G2462=3,"",I2462="","←I列に所定労働時間を入力してください"),"")</f>
        <v/>
      </c>
    </row>
    <row r="2463" spans="1:12" ht="16.5" customHeight="1" x14ac:dyDescent="0.4">
      <c r="A2463" s="41" t="str">
        <f t="shared" si="38"/>
        <v/>
      </c>
      <c r="B2463" s="40"/>
      <c r="C2463" s="75"/>
      <c r="D2463" s="42"/>
      <c r="E2463" s="27" t="str" cm="1">
        <f t="array" ref="E2463">IFERROR(_xlfn.IFS(AND($F$4=45566,D2463="徳島"),VLOOKUP(D2463,最低賃金!$A$2:$G$49,2,FALSE),OR($F$4&lt;&gt;45566,D2463&lt;&gt;"徳島"),VLOOKUP(D2463,最低賃金!$A$2:$G$49,4,FALSE)),"")</f>
        <v/>
      </c>
      <c r="F2463" s="27" t="str">
        <f>IFERROR(VLOOKUP(D2463,最低賃金!$A$3:$G$49,6,FALSE),"")</f>
        <v/>
      </c>
      <c r="G2463" s="42"/>
      <c r="H2463" s="19"/>
      <c r="I2463" s="81"/>
      <c r="J2463" s="27" t="str" cm="1">
        <f t="array" ref="J2463">IFERROR(_xlfn.IFS(COUNTBLANK(G2463:I2463)=3,"",H2463="","H列に金額を入力してください",G2463=3,H2463,I2463="","I列に労働時間を入力してください",G2463=1,ROUND(H2463/(I2463*24),0),G2463=2,ROUND(H2463/(I2463*24),0)),"")</f>
        <v/>
      </c>
      <c r="K2463" s="80" t="str" cm="1">
        <f t="array" ref="K2463">IFERROR(_xlfn.IFS(D2463="","",J2463&lt;E2463,"×（法定外・要件外となる従業員です）",J2463&lt;=F2463,"〇",J2463&gt;F2463,"ー（要件外となる従業員です）"),"")</f>
        <v/>
      </c>
      <c r="L2463" s="25" t="str" cm="1">
        <f t="array" ref="L2463">IFERROR(_xlfn.IFS(COUNTBLANK(C2463:J2463)=8,"",C2463="","←C列に従業員名を姓名（フルネーム）で入力してください。誤変換にお気を付け下さい。",D2463="","←D列に都道府県を入力してください。",G2463="","←G列に1～3の選択肢を入力してください",H2463="","←H列に金額を入力してください",G2463=3,"",I2463="","←I列に所定労働時間を入力してください"),"")</f>
        <v/>
      </c>
    </row>
    <row r="2464" spans="1:12" ht="16.5" customHeight="1" x14ac:dyDescent="0.4">
      <c r="A2464" s="41" t="str">
        <f t="shared" si="38"/>
        <v/>
      </c>
      <c r="B2464" s="40"/>
      <c r="C2464" s="75"/>
      <c r="D2464" s="42"/>
      <c r="E2464" s="27" t="str" cm="1">
        <f t="array" ref="E2464">IFERROR(_xlfn.IFS(AND($F$4=45566,D2464="徳島"),VLOOKUP(D2464,最低賃金!$A$2:$G$49,2,FALSE),OR($F$4&lt;&gt;45566,D2464&lt;&gt;"徳島"),VLOOKUP(D2464,最低賃金!$A$2:$G$49,4,FALSE)),"")</f>
        <v/>
      </c>
      <c r="F2464" s="27" t="str">
        <f>IFERROR(VLOOKUP(D2464,最低賃金!$A$3:$G$49,6,FALSE),"")</f>
        <v/>
      </c>
      <c r="G2464" s="42"/>
      <c r="H2464" s="19"/>
      <c r="I2464" s="81"/>
      <c r="J2464" s="27" t="str" cm="1">
        <f t="array" ref="J2464">IFERROR(_xlfn.IFS(COUNTBLANK(G2464:I2464)=3,"",H2464="","H列に金額を入力してください",G2464=3,H2464,I2464="","I列に労働時間を入力してください",G2464=1,ROUND(H2464/(I2464*24),0),G2464=2,ROUND(H2464/(I2464*24),0)),"")</f>
        <v/>
      </c>
      <c r="K2464" s="80" t="str" cm="1">
        <f t="array" ref="K2464">IFERROR(_xlfn.IFS(D2464="","",J2464&lt;E2464,"×（法定外・要件外となる従業員です）",J2464&lt;=F2464,"〇",J2464&gt;F2464,"ー（要件外となる従業員です）"),"")</f>
        <v/>
      </c>
      <c r="L2464" s="25" t="str" cm="1">
        <f t="array" ref="L2464">IFERROR(_xlfn.IFS(COUNTBLANK(C2464:J2464)=8,"",C2464="","←C列に従業員名を姓名（フルネーム）で入力してください。誤変換にお気を付け下さい。",D2464="","←D列に都道府県を入力してください。",G2464="","←G列に1～3の選択肢を入力してください",H2464="","←H列に金額を入力してください",G2464=3,"",I2464="","←I列に所定労働時間を入力してください"),"")</f>
        <v/>
      </c>
    </row>
    <row r="2465" spans="1:12" ht="16.5" customHeight="1" x14ac:dyDescent="0.4">
      <c r="A2465" s="41" t="str">
        <f t="shared" si="38"/>
        <v/>
      </c>
      <c r="B2465" s="40"/>
      <c r="C2465" s="75"/>
      <c r="D2465" s="42"/>
      <c r="E2465" s="27" t="str" cm="1">
        <f t="array" ref="E2465">IFERROR(_xlfn.IFS(AND($F$4=45566,D2465="徳島"),VLOOKUP(D2465,最低賃金!$A$2:$G$49,2,FALSE),OR($F$4&lt;&gt;45566,D2465&lt;&gt;"徳島"),VLOOKUP(D2465,最低賃金!$A$2:$G$49,4,FALSE)),"")</f>
        <v/>
      </c>
      <c r="F2465" s="27" t="str">
        <f>IFERROR(VLOOKUP(D2465,最低賃金!$A$3:$G$49,6,FALSE),"")</f>
        <v/>
      </c>
      <c r="G2465" s="42"/>
      <c r="H2465" s="19"/>
      <c r="I2465" s="81"/>
      <c r="J2465" s="27" t="str" cm="1">
        <f t="array" ref="J2465">IFERROR(_xlfn.IFS(COUNTBLANK(G2465:I2465)=3,"",H2465="","H列に金額を入力してください",G2465=3,H2465,I2465="","I列に労働時間を入力してください",G2465=1,ROUND(H2465/(I2465*24),0),G2465=2,ROUND(H2465/(I2465*24),0)),"")</f>
        <v/>
      </c>
      <c r="K2465" s="80" t="str" cm="1">
        <f t="array" ref="K2465">IFERROR(_xlfn.IFS(D2465="","",J2465&lt;E2465,"×（法定外・要件外となる従業員です）",J2465&lt;=F2465,"〇",J2465&gt;F2465,"ー（要件外となる従業員です）"),"")</f>
        <v/>
      </c>
      <c r="L2465" s="25" t="str" cm="1">
        <f t="array" ref="L2465">IFERROR(_xlfn.IFS(COUNTBLANK(C2465:J2465)=8,"",C2465="","←C列に従業員名を姓名（フルネーム）で入力してください。誤変換にお気を付け下さい。",D2465="","←D列に都道府県を入力してください。",G2465="","←G列に1～3の選択肢を入力してください",H2465="","←H列に金額を入力してください",G2465=3,"",I2465="","←I列に所定労働時間を入力してください"),"")</f>
        <v/>
      </c>
    </row>
    <row r="2466" spans="1:12" ht="16.5" customHeight="1" x14ac:dyDescent="0.4">
      <c r="A2466" s="41" t="str">
        <f t="shared" si="38"/>
        <v/>
      </c>
      <c r="B2466" s="40"/>
      <c r="C2466" s="75"/>
      <c r="D2466" s="42"/>
      <c r="E2466" s="27" t="str" cm="1">
        <f t="array" ref="E2466">IFERROR(_xlfn.IFS(AND($F$4=45566,D2466="徳島"),VLOOKUP(D2466,最低賃金!$A$2:$G$49,2,FALSE),OR($F$4&lt;&gt;45566,D2466&lt;&gt;"徳島"),VLOOKUP(D2466,最低賃金!$A$2:$G$49,4,FALSE)),"")</f>
        <v/>
      </c>
      <c r="F2466" s="27" t="str">
        <f>IFERROR(VLOOKUP(D2466,最低賃金!$A$3:$G$49,6,FALSE),"")</f>
        <v/>
      </c>
      <c r="G2466" s="42"/>
      <c r="H2466" s="19"/>
      <c r="I2466" s="81"/>
      <c r="J2466" s="27" t="str" cm="1">
        <f t="array" ref="J2466">IFERROR(_xlfn.IFS(COUNTBLANK(G2466:I2466)=3,"",H2466="","H列に金額を入力してください",G2466=3,H2466,I2466="","I列に労働時間を入力してください",G2466=1,ROUND(H2466/(I2466*24),0),G2466=2,ROUND(H2466/(I2466*24),0)),"")</f>
        <v/>
      </c>
      <c r="K2466" s="80" t="str" cm="1">
        <f t="array" ref="K2466">IFERROR(_xlfn.IFS(D2466="","",J2466&lt;E2466,"×（法定外・要件外となる従業員です）",J2466&lt;=F2466,"〇",J2466&gt;F2466,"ー（要件外となる従業員です）"),"")</f>
        <v/>
      </c>
      <c r="L2466" s="25" t="str" cm="1">
        <f t="array" ref="L2466">IFERROR(_xlfn.IFS(COUNTBLANK(C2466:J2466)=8,"",C2466="","←C列に従業員名を姓名（フルネーム）で入力してください。誤変換にお気を付け下さい。",D2466="","←D列に都道府県を入力してください。",G2466="","←G列に1～3の選択肢を入力してください",H2466="","←H列に金額を入力してください",G2466=3,"",I2466="","←I列に所定労働時間を入力してください"),"")</f>
        <v/>
      </c>
    </row>
    <row r="2467" spans="1:12" ht="16.5" customHeight="1" x14ac:dyDescent="0.4">
      <c r="A2467" s="41" t="str">
        <f t="shared" si="38"/>
        <v/>
      </c>
      <c r="B2467" s="40"/>
      <c r="C2467" s="75"/>
      <c r="D2467" s="42"/>
      <c r="E2467" s="27" t="str" cm="1">
        <f t="array" ref="E2467">IFERROR(_xlfn.IFS(AND($F$4=45566,D2467="徳島"),VLOOKUP(D2467,最低賃金!$A$2:$G$49,2,FALSE),OR($F$4&lt;&gt;45566,D2467&lt;&gt;"徳島"),VLOOKUP(D2467,最低賃金!$A$2:$G$49,4,FALSE)),"")</f>
        <v/>
      </c>
      <c r="F2467" s="27" t="str">
        <f>IFERROR(VLOOKUP(D2467,最低賃金!$A$3:$G$49,6,FALSE),"")</f>
        <v/>
      </c>
      <c r="G2467" s="42"/>
      <c r="H2467" s="19"/>
      <c r="I2467" s="81"/>
      <c r="J2467" s="27" t="str" cm="1">
        <f t="array" ref="J2467">IFERROR(_xlfn.IFS(COUNTBLANK(G2467:I2467)=3,"",H2467="","H列に金額を入力してください",G2467=3,H2467,I2467="","I列に労働時間を入力してください",G2467=1,ROUND(H2467/(I2467*24),0),G2467=2,ROUND(H2467/(I2467*24),0)),"")</f>
        <v/>
      </c>
      <c r="K2467" s="80" t="str" cm="1">
        <f t="array" ref="K2467">IFERROR(_xlfn.IFS(D2467="","",J2467&lt;E2467,"×（法定外・要件外となる従業員です）",J2467&lt;=F2467,"〇",J2467&gt;F2467,"ー（要件外となる従業員です）"),"")</f>
        <v/>
      </c>
      <c r="L2467" s="25" t="str" cm="1">
        <f t="array" ref="L2467">IFERROR(_xlfn.IFS(COUNTBLANK(C2467:J2467)=8,"",C2467="","←C列に従業員名を姓名（フルネーム）で入力してください。誤変換にお気を付け下さい。",D2467="","←D列に都道府県を入力してください。",G2467="","←G列に1～3の選択肢を入力してください",H2467="","←H列に金額を入力してください",G2467=3,"",I2467="","←I列に所定労働時間を入力してください"),"")</f>
        <v/>
      </c>
    </row>
    <row r="2468" spans="1:12" ht="16.5" customHeight="1" x14ac:dyDescent="0.4">
      <c r="A2468" s="41" t="str">
        <f t="shared" si="38"/>
        <v/>
      </c>
      <c r="B2468" s="40"/>
      <c r="C2468" s="75"/>
      <c r="D2468" s="42"/>
      <c r="E2468" s="27" t="str" cm="1">
        <f t="array" ref="E2468">IFERROR(_xlfn.IFS(AND($F$4=45566,D2468="徳島"),VLOOKUP(D2468,最低賃金!$A$2:$G$49,2,FALSE),OR($F$4&lt;&gt;45566,D2468&lt;&gt;"徳島"),VLOOKUP(D2468,最低賃金!$A$2:$G$49,4,FALSE)),"")</f>
        <v/>
      </c>
      <c r="F2468" s="27" t="str">
        <f>IFERROR(VLOOKUP(D2468,最低賃金!$A$3:$G$49,6,FALSE),"")</f>
        <v/>
      </c>
      <c r="G2468" s="42"/>
      <c r="H2468" s="19"/>
      <c r="I2468" s="81"/>
      <c r="J2468" s="27" t="str" cm="1">
        <f t="array" ref="J2468">IFERROR(_xlfn.IFS(COUNTBLANK(G2468:I2468)=3,"",H2468="","H列に金額を入力してください",G2468=3,H2468,I2468="","I列に労働時間を入力してください",G2468=1,ROUND(H2468/(I2468*24),0),G2468=2,ROUND(H2468/(I2468*24),0)),"")</f>
        <v/>
      </c>
      <c r="K2468" s="80" t="str" cm="1">
        <f t="array" ref="K2468">IFERROR(_xlfn.IFS(D2468="","",J2468&lt;E2468,"×（法定外・要件外となる従業員です）",J2468&lt;=F2468,"〇",J2468&gt;F2468,"ー（要件外となる従業員です）"),"")</f>
        <v/>
      </c>
      <c r="L2468" s="25" t="str" cm="1">
        <f t="array" ref="L2468">IFERROR(_xlfn.IFS(COUNTBLANK(C2468:J2468)=8,"",C2468="","←C列に従業員名を姓名（フルネーム）で入力してください。誤変換にお気を付け下さい。",D2468="","←D列に都道府県を入力してください。",G2468="","←G列に1～3の選択肢を入力してください",H2468="","←H列に金額を入力してください",G2468=3,"",I2468="","←I列に所定労働時間を入力してください"),"")</f>
        <v/>
      </c>
    </row>
    <row r="2469" spans="1:12" ht="16.5" customHeight="1" x14ac:dyDescent="0.4">
      <c r="A2469" s="41" t="str">
        <f t="shared" si="38"/>
        <v/>
      </c>
      <c r="B2469" s="40"/>
      <c r="C2469" s="75"/>
      <c r="D2469" s="42"/>
      <c r="E2469" s="27" t="str" cm="1">
        <f t="array" ref="E2469">IFERROR(_xlfn.IFS(AND($F$4=45566,D2469="徳島"),VLOOKUP(D2469,最低賃金!$A$2:$G$49,2,FALSE),OR($F$4&lt;&gt;45566,D2469&lt;&gt;"徳島"),VLOOKUP(D2469,最低賃金!$A$2:$G$49,4,FALSE)),"")</f>
        <v/>
      </c>
      <c r="F2469" s="27" t="str">
        <f>IFERROR(VLOOKUP(D2469,最低賃金!$A$3:$G$49,6,FALSE),"")</f>
        <v/>
      </c>
      <c r="G2469" s="42"/>
      <c r="H2469" s="19"/>
      <c r="I2469" s="81"/>
      <c r="J2469" s="27" t="str" cm="1">
        <f t="array" ref="J2469">IFERROR(_xlfn.IFS(COUNTBLANK(G2469:I2469)=3,"",H2469="","H列に金額を入力してください",G2469=3,H2469,I2469="","I列に労働時間を入力してください",G2469=1,ROUND(H2469/(I2469*24),0),G2469=2,ROUND(H2469/(I2469*24),0)),"")</f>
        <v/>
      </c>
      <c r="K2469" s="80" t="str" cm="1">
        <f t="array" ref="K2469">IFERROR(_xlfn.IFS(D2469="","",J2469&lt;E2469,"×（法定外・要件外となる従業員です）",J2469&lt;=F2469,"〇",J2469&gt;F2469,"ー（要件外となる従業員です）"),"")</f>
        <v/>
      </c>
      <c r="L2469" s="25" t="str" cm="1">
        <f t="array" ref="L2469">IFERROR(_xlfn.IFS(COUNTBLANK(C2469:J2469)=8,"",C2469="","←C列に従業員名を姓名（フルネーム）で入力してください。誤変換にお気を付け下さい。",D2469="","←D列に都道府県を入力してください。",G2469="","←G列に1～3の選択肢を入力してください",H2469="","←H列に金額を入力してください",G2469=3,"",I2469="","←I列に所定労働時間を入力してください"),"")</f>
        <v/>
      </c>
    </row>
    <row r="2470" spans="1:12" ht="16.5" customHeight="1" x14ac:dyDescent="0.4">
      <c r="A2470" s="41" t="str">
        <f t="shared" si="38"/>
        <v/>
      </c>
      <c r="B2470" s="40"/>
      <c r="C2470" s="75"/>
      <c r="D2470" s="42"/>
      <c r="E2470" s="27" t="str" cm="1">
        <f t="array" ref="E2470">IFERROR(_xlfn.IFS(AND($F$4=45566,D2470="徳島"),VLOOKUP(D2470,最低賃金!$A$2:$G$49,2,FALSE),OR($F$4&lt;&gt;45566,D2470&lt;&gt;"徳島"),VLOOKUP(D2470,最低賃金!$A$2:$G$49,4,FALSE)),"")</f>
        <v/>
      </c>
      <c r="F2470" s="27" t="str">
        <f>IFERROR(VLOOKUP(D2470,最低賃金!$A$3:$G$49,6,FALSE),"")</f>
        <v/>
      </c>
      <c r="G2470" s="42"/>
      <c r="H2470" s="19"/>
      <c r="I2470" s="81"/>
      <c r="J2470" s="27" t="str" cm="1">
        <f t="array" ref="J2470">IFERROR(_xlfn.IFS(COUNTBLANK(G2470:I2470)=3,"",H2470="","H列に金額を入力してください",G2470=3,H2470,I2470="","I列に労働時間を入力してください",G2470=1,ROUND(H2470/(I2470*24),0),G2470=2,ROUND(H2470/(I2470*24),0)),"")</f>
        <v/>
      </c>
      <c r="K2470" s="80" t="str" cm="1">
        <f t="array" ref="K2470">IFERROR(_xlfn.IFS(D2470="","",J2470&lt;E2470,"×（法定外・要件外となる従業員です）",J2470&lt;=F2470,"〇",J2470&gt;F2470,"ー（要件外となる従業員です）"),"")</f>
        <v/>
      </c>
      <c r="L2470" s="25" t="str" cm="1">
        <f t="array" ref="L2470">IFERROR(_xlfn.IFS(COUNTBLANK(C2470:J2470)=8,"",C2470="","←C列に従業員名を姓名（フルネーム）で入力してください。誤変換にお気を付け下さい。",D2470="","←D列に都道府県を入力してください。",G2470="","←G列に1～3の選択肢を入力してください",H2470="","←H列に金額を入力してください",G2470=3,"",I2470="","←I列に所定労働時間を入力してください"),"")</f>
        <v/>
      </c>
    </row>
    <row r="2471" spans="1:12" ht="16.5" customHeight="1" x14ac:dyDescent="0.4">
      <c r="A2471" s="41" t="str">
        <f t="shared" si="38"/>
        <v/>
      </c>
      <c r="B2471" s="40"/>
      <c r="C2471" s="75"/>
      <c r="D2471" s="42"/>
      <c r="E2471" s="27" t="str" cm="1">
        <f t="array" ref="E2471">IFERROR(_xlfn.IFS(AND($F$4=45566,D2471="徳島"),VLOOKUP(D2471,最低賃金!$A$2:$G$49,2,FALSE),OR($F$4&lt;&gt;45566,D2471&lt;&gt;"徳島"),VLOOKUP(D2471,最低賃金!$A$2:$G$49,4,FALSE)),"")</f>
        <v/>
      </c>
      <c r="F2471" s="27" t="str">
        <f>IFERROR(VLOOKUP(D2471,最低賃金!$A$3:$G$49,6,FALSE),"")</f>
        <v/>
      </c>
      <c r="G2471" s="42"/>
      <c r="H2471" s="19"/>
      <c r="I2471" s="81"/>
      <c r="J2471" s="27" t="str" cm="1">
        <f t="array" ref="J2471">IFERROR(_xlfn.IFS(COUNTBLANK(G2471:I2471)=3,"",H2471="","H列に金額を入力してください",G2471=3,H2471,I2471="","I列に労働時間を入力してください",G2471=1,ROUND(H2471/(I2471*24),0),G2471=2,ROUND(H2471/(I2471*24),0)),"")</f>
        <v/>
      </c>
      <c r="K2471" s="80" t="str" cm="1">
        <f t="array" ref="K2471">IFERROR(_xlfn.IFS(D2471="","",J2471&lt;E2471,"×（法定外・要件外となる従業員です）",J2471&lt;=F2471,"〇",J2471&gt;F2471,"ー（要件外となる従業員です）"),"")</f>
        <v/>
      </c>
      <c r="L2471" s="25" t="str" cm="1">
        <f t="array" ref="L2471">IFERROR(_xlfn.IFS(COUNTBLANK(C2471:J2471)=8,"",C2471="","←C列に従業員名を姓名（フルネーム）で入力してください。誤変換にお気を付け下さい。",D2471="","←D列に都道府県を入力してください。",G2471="","←G列に1～3の選択肢を入力してください",H2471="","←H列に金額を入力してください",G2471=3,"",I2471="","←I列に所定労働時間を入力してください"),"")</f>
        <v/>
      </c>
    </row>
    <row r="2472" spans="1:12" ht="16.5" customHeight="1" x14ac:dyDescent="0.4">
      <c r="A2472" s="41" t="str">
        <f t="shared" ref="A2472:A2535" si="39">IF(C2472="","",A2471+1)</f>
        <v/>
      </c>
      <c r="B2472" s="40"/>
      <c r="C2472" s="75"/>
      <c r="D2472" s="42"/>
      <c r="E2472" s="27" t="str" cm="1">
        <f t="array" ref="E2472">IFERROR(_xlfn.IFS(AND($F$4=45566,D2472="徳島"),VLOOKUP(D2472,最低賃金!$A$2:$G$49,2,FALSE),OR($F$4&lt;&gt;45566,D2472&lt;&gt;"徳島"),VLOOKUP(D2472,最低賃金!$A$2:$G$49,4,FALSE)),"")</f>
        <v/>
      </c>
      <c r="F2472" s="27" t="str">
        <f>IFERROR(VLOOKUP(D2472,最低賃金!$A$3:$G$49,6,FALSE),"")</f>
        <v/>
      </c>
      <c r="G2472" s="42"/>
      <c r="H2472" s="19"/>
      <c r="I2472" s="81"/>
      <c r="J2472" s="27" t="str" cm="1">
        <f t="array" ref="J2472">IFERROR(_xlfn.IFS(COUNTBLANK(G2472:I2472)=3,"",H2472="","H列に金額を入力してください",G2472=3,H2472,I2472="","I列に労働時間を入力してください",G2472=1,ROUND(H2472/(I2472*24),0),G2472=2,ROUND(H2472/(I2472*24),0)),"")</f>
        <v/>
      </c>
      <c r="K2472" s="80" t="str" cm="1">
        <f t="array" ref="K2472">IFERROR(_xlfn.IFS(D2472="","",J2472&lt;E2472,"×（法定外・要件外となる従業員です）",J2472&lt;=F2472,"〇",J2472&gt;F2472,"ー（要件外となる従業員です）"),"")</f>
        <v/>
      </c>
      <c r="L2472" s="25" t="str" cm="1">
        <f t="array" ref="L2472">IFERROR(_xlfn.IFS(COUNTBLANK(C2472:J2472)=8,"",C2472="","←C列に従業員名を姓名（フルネーム）で入力してください。誤変換にお気を付け下さい。",D2472="","←D列に都道府県を入力してください。",G2472="","←G列に1～3の選択肢を入力してください",H2472="","←H列に金額を入力してください",G2472=3,"",I2472="","←I列に所定労働時間を入力してください"),"")</f>
        <v/>
      </c>
    </row>
    <row r="2473" spans="1:12" ht="16.5" customHeight="1" x14ac:dyDescent="0.4">
      <c r="A2473" s="41" t="str">
        <f t="shared" si="39"/>
        <v/>
      </c>
      <c r="B2473" s="40"/>
      <c r="C2473" s="75"/>
      <c r="D2473" s="42"/>
      <c r="E2473" s="27" t="str" cm="1">
        <f t="array" ref="E2473">IFERROR(_xlfn.IFS(AND($F$4=45566,D2473="徳島"),VLOOKUP(D2473,最低賃金!$A$2:$G$49,2,FALSE),OR($F$4&lt;&gt;45566,D2473&lt;&gt;"徳島"),VLOOKUP(D2473,最低賃金!$A$2:$G$49,4,FALSE)),"")</f>
        <v/>
      </c>
      <c r="F2473" s="27" t="str">
        <f>IFERROR(VLOOKUP(D2473,最低賃金!$A$3:$G$49,6,FALSE),"")</f>
        <v/>
      </c>
      <c r="G2473" s="42"/>
      <c r="H2473" s="19"/>
      <c r="I2473" s="81"/>
      <c r="J2473" s="27" t="str" cm="1">
        <f t="array" ref="J2473">IFERROR(_xlfn.IFS(COUNTBLANK(G2473:I2473)=3,"",H2473="","H列に金額を入力してください",G2473=3,H2473,I2473="","I列に労働時間を入力してください",G2473=1,ROUND(H2473/(I2473*24),0),G2473=2,ROUND(H2473/(I2473*24),0)),"")</f>
        <v/>
      </c>
      <c r="K2473" s="80" t="str" cm="1">
        <f t="array" ref="K2473">IFERROR(_xlfn.IFS(D2473="","",J2473&lt;E2473,"×（法定外・要件外となる従業員です）",J2473&lt;=F2473,"〇",J2473&gt;F2473,"ー（要件外となる従業員です）"),"")</f>
        <v/>
      </c>
      <c r="L2473" s="25" t="str" cm="1">
        <f t="array" ref="L2473">IFERROR(_xlfn.IFS(COUNTBLANK(C2473:J2473)=8,"",C2473="","←C列に従業員名を姓名（フルネーム）で入力してください。誤変換にお気を付け下さい。",D2473="","←D列に都道府県を入力してください。",G2473="","←G列に1～3の選択肢を入力してください",H2473="","←H列に金額を入力してください",G2473=3,"",I2473="","←I列に所定労働時間を入力してください"),"")</f>
        <v/>
      </c>
    </row>
    <row r="2474" spans="1:12" ht="16.5" customHeight="1" x14ac:dyDescent="0.4">
      <c r="A2474" s="41" t="str">
        <f t="shared" si="39"/>
        <v/>
      </c>
      <c r="B2474" s="40"/>
      <c r="C2474" s="75"/>
      <c r="D2474" s="42"/>
      <c r="E2474" s="27" t="str" cm="1">
        <f t="array" ref="E2474">IFERROR(_xlfn.IFS(AND($F$4=45566,D2474="徳島"),VLOOKUP(D2474,最低賃金!$A$2:$G$49,2,FALSE),OR($F$4&lt;&gt;45566,D2474&lt;&gt;"徳島"),VLOOKUP(D2474,最低賃金!$A$2:$G$49,4,FALSE)),"")</f>
        <v/>
      </c>
      <c r="F2474" s="27" t="str">
        <f>IFERROR(VLOOKUP(D2474,最低賃金!$A$3:$G$49,6,FALSE),"")</f>
        <v/>
      </c>
      <c r="G2474" s="42"/>
      <c r="H2474" s="19"/>
      <c r="I2474" s="81"/>
      <c r="J2474" s="27" t="str" cm="1">
        <f t="array" ref="J2474">IFERROR(_xlfn.IFS(COUNTBLANK(G2474:I2474)=3,"",H2474="","H列に金額を入力してください",G2474=3,H2474,I2474="","I列に労働時間を入力してください",G2474=1,ROUND(H2474/(I2474*24),0),G2474=2,ROUND(H2474/(I2474*24),0)),"")</f>
        <v/>
      </c>
      <c r="K2474" s="80" t="str" cm="1">
        <f t="array" ref="K2474">IFERROR(_xlfn.IFS(D2474="","",J2474&lt;E2474,"×（法定外・要件外となる従業員です）",J2474&lt;=F2474,"〇",J2474&gt;F2474,"ー（要件外となる従業員です）"),"")</f>
        <v/>
      </c>
      <c r="L2474" s="25" t="str" cm="1">
        <f t="array" ref="L2474">IFERROR(_xlfn.IFS(COUNTBLANK(C2474:J2474)=8,"",C2474="","←C列に従業員名を姓名（フルネーム）で入力してください。誤変換にお気を付け下さい。",D2474="","←D列に都道府県を入力してください。",G2474="","←G列に1～3の選択肢を入力してください",H2474="","←H列に金額を入力してください",G2474=3,"",I2474="","←I列に所定労働時間を入力してください"),"")</f>
        <v/>
      </c>
    </row>
    <row r="2475" spans="1:12" ht="16.5" customHeight="1" x14ac:dyDescent="0.4">
      <c r="A2475" s="41" t="str">
        <f t="shared" si="39"/>
        <v/>
      </c>
      <c r="B2475" s="40"/>
      <c r="C2475" s="75"/>
      <c r="D2475" s="42"/>
      <c r="E2475" s="27" t="str" cm="1">
        <f t="array" ref="E2475">IFERROR(_xlfn.IFS(AND($F$4=45566,D2475="徳島"),VLOOKUP(D2475,最低賃金!$A$2:$G$49,2,FALSE),OR($F$4&lt;&gt;45566,D2475&lt;&gt;"徳島"),VLOOKUP(D2475,最低賃金!$A$2:$G$49,4,FALSE)),"")</f>
        <v/>
      </c>
      <c r="F2475" s="27" t="str">
        <f>IFERROR(VLOOKUP(D2475,最低賃金!$A$3:$G$49,6,FALSE),"")</f>
        <v/>
      </c>
      <c r="G2475" s="42"/>
      <c r="H2475" s="19"/>
      <c r="I2475" s="81"/>
      <c r="J2475" s="27" t="str" cm="1">
        <f t="array" ref="J2475">IFERROR(_xlfn.IFS(COUNTBLANK(G2475:I2475)=3,"",H2475="","H列に金額を入力してください",G2475=3,H2475,I2475="","I列に労働時間を入力してください",G2475=1,ROUND(H2475/(I2475*24),0),G2475=2,ROUND(H2475/(I2475*24),0)),"")</f>
        <v/>
      </c>
      <c r="K2475" s="80" t="str" cm="1">
        <f t="array" ref="K2475">IFERROR(_xlfn.IFS(D2475="","",J2475&lt;E2475,"×（法定外・要件外となる従業員です）",J2475&lt;=F2475,"〇",J2475&gt;F2475,"ー（要件外となる従業員です）"),"")</f>
        <v/>
      </c>
      <c r="L2475" s="25" t="str" cm="1">
        <f t="array" ref="L2475">IFERROR(_xlfn.IFS(COUNTBLANK(C2475:J2475)=8,"",C2475="","←C列に従業員名を姓名（フルネーム）で入力してください。誤変換にお気を付け下さい。",D2475="","←D列に都道府県を入力してください。",G2475="","←G列に1～3の選択肢を入力してください",H2475="","←H列に金額を入力してください",G2475=3,"",I2475="","←I列に所定労働時間を入力してください"),"")</f>
        <v/>
      </c>
    </row>
    <row r="2476" spans="1:12" ht="16.5" customHeight="1" x14ac:dyDescent="0.4">
      <c r="A2476" s="41" t="str">
        <f t="shared" si="39"/>
        <v/>
      </c>
      <c r="B2476" s="40"/>
      <c r="C2476" s="75"/>
      <c r="D2476" s="42"/>
      <c r="E2476" s="27" t="str" cm="1">
        <f t="array" ref="E2476">IFERROR(_xlfn.IFS(AND($F$4=45566,D2476="徳島"),VLOOKUP(D2476,最低賃金!$A$2:$G$49,2,FALSE),OR($F$4&lt;&gt;45566,D2476&lt;&gt;"徳島"),VLOOKUP(D2476,最低賃金!$A$2:$G$49,4,FALSE)),"")</f>
        <v/>
      </c>
      <c r="F2476" s="27" t="str">
        <f>IFERROR(VLOOKUP(D2476,最低賃金!$A$3:$G$49,6,FALSE),"")</f>
        <v/>
      </c>
      <c r="G2476" s="42"/>
      <c r="H2476" s="19"/>
      <c r="I2476" s="81"/>
      <c r="J2476" s="27" t="str" cm="1">
        <f t="array" ref="J2476">IFERROR(_xlfn.IFS(COUNTBLANK(G2476:I2476)=3,"",H2476="","H列に金額を入力してください",G2476=3,H2476,I2476="","I列に労働時間を入力してください",G2476=1,ROUND(H2476/(I2476*24),0),G2476=2,ROUND(H2476/(I2476*24),0)),"")</f>
        <v/>
      </c>
      <c r="K2476" s="80" t="str" cm="1">
        <f t="array" ref="K2476">IFERROR(_xlfn.IFS(D2476="","",J2476&lt;E2476,"×（法定外・要件外となる従業員です）",J2476&lt;=F2476,"〇",J2476&gt;F2476,"ー（要件外となる従業員です）"),"")</f>
        <v/>
      </c>
      <c r="L2476" s="25" t="str" cm="1">
        <f t="array" ref="L2476">IFERROR(_xlfn.IFS(COUNTBLANK(C2476:J2476)=8,"",C2476="","←C列に従業員名を姓名（フルネーム）で入力してください。誤変換にお気を付け下さい。",D2476="","←D列に都道府県を入力してください。",G2476="","←G列に1～3の選択肢を入力してください",H2476="","←H列に金額を入力してください",G2476=3,"",I2476="","←I列に所定労働時間を入力してください"),"")</f>
        <v/>
      </c>
    </row>
    <row r="2477" spans="1:12" ht="16.5" customHeight="1" x14ac:dyDescent="0.4">
      <c r="A2477" s="41" t="str">
        <f t="shared" si="39"/>
        <v/>
      </c>
      <c r="B2477" s="40"/>
      <c r="C2477" s="75"/>
      <c r="D2477" s="42"/>
      <c r="E2477" s="27" t="str" cm="1">
        <f t="array" ref="E2477">IFERROR(_xlfn.IFS(AND($F$4=45566,D2477="徳島"),VLOOKUP(D2477,最低賃金!$A$2:$G$49,2,FALSE),OR($F$4&lt;&gt;45566,D2477&lt;&gt;"徳島"),VLOOKUP(D2477,最低賃金!$A$2:$G$49,4,FALSE)),"")</f>
        <v/>
      </c>
      <c r="F2477" s="27" t="str">
        <f>IFERROR(VLOOKUP(D2477,最低賃金!$A$3:$G$49,6,FALSE),"")</f>
        <v/>
      </c>
      <c r="G2477" s="42"/>
      <c r="H2477" s="19"/>
      <c r="I2477" s="81"/>
      <c r="J2477" s="27" t="str" cm="1">
        <f t="array" ref="J2477">IFERROR(_xlfn.IFS(COUNTBLANK(G2477:I2477)=3,"",H2477="","H列に金額を入力してください",G2477=3,H2477,I2477="","I列に労働時間を入力してください",G2477=1,ROUND(H2477/(I2477*24),0),G2477=2,ROUND(H2477/(I2477*24),0)),"")</f>
        <v/>
      </c>
      <c r="K2477" s="80" t="str" cm="1">
        <f t="array" ref="K2477">IFERROR(_xlfn.IFS(D2477="","",J2477&lt;E2477,"×（法定外・要件外となる従業員です）",J2477&lt;=F2477,"〇",J2477&gt;F2477,"ー（要件外となる従業員です）"),"")</f>
        <v/>
      </c>
      <c r="L2477" s="25" t="str" cm="1">
        <f t="array" ref="L2477">IFERROR(_xlfn.IFS(COUNTBLANK(C2477:J2477)=8,"",C2477="","←C列に従業員名を姓名（フルネーム）で入力してください。誤変換にお気を付け下さい。",D2477="","←D列に都道府県を入力してください。",G2477="","←G列に1～3の選択肢を入力してください",H2477="","←H列に金額を入力してください",G2477=3,"",I2477="","←I列に所定労働時間を入力してください"),"")</f>
        <v/>
      </c>
    </row>
    <row r="2478" spans="1:12" ht="16.5" customHeight="1" x14ac:dyDescent="0.4">
      <c r="A2478" s="41" t="str">
        <f t="shared" si="39"/>
        <v/>
      </c>
      <c r="B2478" s="40"/>
      <c r="C2478" s="75"/>
      <c r="D2478" s="42"/>
      <c r="E2478" s="27" t="str" cm="1">
        <f t="array" ref="E2478">IFERROR(_xlfn.IFS(AND($F$4=45566,D2478="徳島"),VLOOKUP(D2478,最低賃金!$A$2:$G$49,2,FALSE),OR($F$4&lt;&gt;45566,D2478&lt;&gt;"徳島"),VLOOKUP(D2478,最低賃金!$A$2:$G$49,4,FALSE)),"")</f>
        <v/>
      </c>
      <c r="F2478" s="27" t="str">
        <f>IFERROR(VLOOKUP(D2478,最低賃金!$A$3:$G$49,6,FALSE),"")</f>
        <v/>
      </c>
      <c r="G2478" s="42"/>
      <c r="H2478" s="19"/>
      <c r="I2478" s="81"/>
      <c r="J2478" s="27" t="str" cm="1">
        <f t="array" ref="J2478">IFERROR(_xlfn.IFS(COUNTBLANK(G2478:I2478)=3,"",H2478="","H列に金額を入力してください",G2478=3,H2478,I2478="","I列に労働時間を入力してください",G2478=1,ROUND(H2478/(I2478*24),0),G2478=2,ROUND(H2478/(I2478*24),0)),"")</f>
        <v/>
      </c>
      <c r="K2478" s="80" t="str" cm="1">
        <f t="array" ref="K2478">IFERROR(_xlfn.IFS(D2478="","",J2478&lt;E2478,"×（法定外・要件外となる従業員です）",J2478&lt;=F2478,"〇",J2478&gt;F2478,"ー（要件外となる従業員です）"),"")</f>
        <v/>
      </c>
      <c r="L2478" s="25" t="str" cm="1">
        <f t="array" ref="L2478">IFERROR(_xlfn.IFS(COUNTBLANK(C2478:J2478)=8,"",C2478="","←C列に従業員名を姓名（フルネーム）で入力してください。誤変換にお気を付け下さい。",D2478="","←D列に都道府県を入力してください。",G2478="","←G列に1～3の選択肢を入力してください",H2478="","←H列に金額を入力してください",G2478=3,"",I2478="","←I列に所定労働時間を入力してください"),"")</f>
        <v/>
      </c>
    </row>
    <row r="2479" spans="1:12" ht="16.5" customHeight="1" x14ac:dyDescent="0.4">
      <c r="A2479" s="41" t="str">
        <f t="shared" si="39"/>
        <v/>
      </c>
      <c r="B2479" s="40"/>
      <c r="C2479" s="75"/>
      <c r="D2479" s="42"/>
      <c r="E2479" s="27" t="str" cm="1">
        <f t="array" ref="E2479">IFERROR(_xlfn.IFS(AND($F$4=45566,D2479="徳島"),VLOOKUP(D2479,最低賃金!$A$2:$G$49,2,FALSE),OR($F$4&lt;&gt;45566,D2479&lt;&gt;"徳島"),VLOOKUP(D2479,最低賃金!$A$2:$G$49,4,FALSE)),"")</f>
        <v/>
      </c>
      <c r="F2479" s="27" t="str">
        <f>IFERROR(VLOOKUP(D2479,最低賃金!$A$3:$G$49,6,FALSE),"")</f>
        <v/>
      </c>
      <c r="G2479" s="42"/>
      <c r="H2479" s="19"/>
      <c r="I2479" s="81"/>
      <c r="J2479" s="27" t="str" cm="1">
        <f t="array" ref="J2479">IFERROR(_xlfn.IFS(COUNTBLANK(G2479:I2479)=3,"",H2479="","H列に金額を入力してください",G2479=3,H2479,I2479="","I列に労働時間を入力してください",G2479=1,ROUND(H2479/(I2479*24),0),G2479=2,ROUND(H2479/(I2479*24),0)),"")</f>
        <v/>
      </c>
      <c r="K2479" s="80" t="str" cm="1">
        <f t="array" ref="K2479">IFERROR(_xlfn.IFS(D2479="","",J2479&lt;E2479,"×（法定外・要件外となる従業員です）",J2479&lt;=F2479,"〇",J2479&gt;F2479,"ー（要件外となる従業員です）"),"")</f>
        <v/>
      </c>
      <c r="L2479" s="25" t="str" cm="1">
        <f t="array" ref="L2479">IFERROR(_xlfn.IFS(COUNTBLANK(C2479:J2479)=8,"",C2479="","←C列に従業員名を姓名（フルネーム）で入力してください。誤変換にお気を付け下さい。",D2479="","←D列に都道府県を入力してください。",G2479="","←G列に1～3の選択肢を入力してください",H2479="","←H列に金額を入力してください",G2479=3,"",I2479="","←I列に所定労働時間を入力してください"),"")</f>
        <v/>
      </c>
    </row>
    <row r="2480" spans="1:12" ht="16.5" customHeight="1" x14ac:dyDescent="0.4">
      <c r="A2480" s="41" t="str">
        <f t="shared" si="39"/>
        <v/>
      </c>
      <c r="B2480" s="40"/>
      <c r="C2480" s="75"/>
      <c r="D2480" s="42"/>
      <c r="E2480" s="27" t="str" cm="1">
        <f t="array" ref="E2480">IFERROR(_xlfn.IFS(AND($F$4=45566,D2480="徳島"),VLOOKUP(D2480,最低賃金!$A$2:$G$49,2,FALSE),OR($F$4&lt;&gt;45566,D2480&lt;&gt;"徳島"),VLOOKUP(D2480,最低賃金!$A$2:$G$49,4,FALSE)),"")</f>
        <v/>
      </c>
      <c r="F2480" s="27" t="str">
        <f>IFERROR(VLOOKUP(D2480,最低賃金!$A$3:$G$49,6,FALSE),"")</f>
        <v/>
      </c>
      <c r="G2480" s="42"/>
      <c r="H2480" s="19"/>
      <c r="I2480" s="81"/>
      <c r="J2480" s="27" t="str" cm="1">
        <f t="array" ref="J2480">IFERROR(_xlfn.IFS(COUNTBLANK(G2480:I2480)=3,"",H2480="","H列に金額を入力してください",G2480=3,H2480,I2480="","I列に労働時間を入力してください",G2480=1,ROUND(H2480/(I2480*24),0),G2480=2,ROUND(H2480/(I2480*24),0)),"")</f>
        <v/>
      </c>
      <c r="K2480" s="80" t="str" cm="1">
        <f t="array" ref="K2480">IFERROR(_xlfn.IFS(D2480="","",J2480&lt;E2480,"×（法定外・要件外となる従業員です）",J2480&lt;=F2480,"〇",J2480&gt;F2480,"ー（要件外となる従業員です）"),"")</f>
        <v/>
      </c>
      <c r="L2480" s="25" t="str" cm="1">
        <f t="array" ref="L2480">IFERROR(_xlfn.IFS(COUNTBLANK(C2480:J2480)=8,"",C2480="","←C列に従業員名を姓名（フルネーム）で入力してください。誤変換にお気を付け下さい。",D2480="","←D列に都道府県を入力してください。",G2480="","←G列に1～3の選択肢を入力してください",H2480="","←H列に金額を入力してください",G2480=3,"",I2480="","←I列に所定労働時間を入力してください"),"")</f>
        <v/>
      </c>
    </row>
    <row r="2481" spans="1:12" ht="16.5" customHeight="1" x14ac:dyDescent="0.4">
      <c r="A2481" s="41" t="str">
        <f t="shared" si="39"/>
        <v/>
      </c>
      <c r="B2481" s="40"/>
      <c r="C2481" s="75"/>
      <c r="D2481" s="42"/>
      <c r="E2481" s="27" t="str" cm="1">
        <f t="array" ref="E2481">IFERROR(_xlfn.IFS(AND($F$4=45566,D2481="徳島"),VLOOKUP(D2481,最低賃金!$A$2:$G$49,2,FALSE),OR($F$4&lt;&gt;45566,D2481&lt;&gt;"徳島"),VLOOKUP(D2481,最低賃金!$A$2:$G$49,4,FALSE)),"")</f>
        <v/>
      </c>
      <c r="F2481" s="27" t="str">
        <f>IFERROR(VLOOKUP(D2481,最低賃金!$A$3:$G$49,6,FALSE),"")</f>
        <v/>
      </c>
      <c r="G2481" s="42"/>
      <c r="H2481" s="19"/>
      <c r="I2481" s="81"/>
      <c r="J2481" s="27" t="str" cm="1">
        <f t="array" ref="J2481">IFERROR(_xlfn.IFS(COUNTBLANK(G2481:I2481)=3,"",H2481="","H列に金額を入力してください",G2481=3,H2481,I2481="","I列に労働時間を入力してください",G2481=1,ROUND(H2481/(I2481*24),0),G2481=2,ROUND(H2481/(I2481*24),0)),"")</f>
        <v/>
      </c>
      <c r="K2481" s="80" t="str" cm="1">
        <f t="array" ref="K2481">IFERROR(_xlfn.IFS(D2481="","",J2481&lt;E2481,"×（法定外・要件外となる従業員です）",J2481&lt;=F2481,"〇",J2481&gt;F2481,"ー（要件外となる従業員です）"),"")</f>
        <v/>
      </c>
      <c r="L2481" s="25" t="str" cm="1">
        <f t="array" ref="L2481">IFERROR(_xlfn.IFS(COUNTBLANK(C2481:J2481)=8,"",C2481="","←C列に従業員名を姓名（フルネーム）で入力してください。誤変換にお気を付け下さい。",D2481="","←D列に都道府県を入力してください。",G2481="","←G列に1～3の選択肢を入力してください",H2481="","←H列に金額を入力してください",G2481=3,"",I2481="","←I列に所定労働時間を入力してください"),"")</f>
        <v/>
      </c>
    </row>
    <row r="2482" spans="1:12" ht="16.5" customHeight="1" x14ac:dyDescent="0.4">
      <c r="A2482" s="41" t="str">
        <f t="shared" si="39"/>
        <v/>
      </c>
      <c r="B2482" s="40"/>
      <c r="C2482" s="75"/>
      <c r="D2482" s="42"/>
      <c r="E2482" s="27" t="str" cm="1">
        <f t="array" ref="E2482">IFERROR(_xlfn.IFS(AND($F$4=45566,D2482="徳島"),VLOOKUP(D2482,最低賃金!$A$2:$G$49,2,FALSE),OR($F$4&lt;&gt;45566,D2482&lt;&gt;"徳島"),VLOOKUP(D2482,最低賃金!$A$2:$G$49,4,FALSE)),"")</f>
        <v/>
      </c>
      <c r="F2482" s="27" t="str">
        <f>IFERROR(VLOOKUP(D2482,最低賃金!$A$3:$G$49,6,FALSE),"")</f>
        <v/>
      </c>
      <c r="G2482" s="42"/>
      <c r="H2482" s="19"/>
      <c r="I2482" s="81"/>
      <c r="J2482" s="27" t="str" cm="1">
        <f t="array" ref="J2482">IFERROR(_xlfn.IFS(COUNTBLANK(G2482:I2482)=3,"",H2482="","H列に金額を入力してください",G2482=3,H2482,I2482="","I列に労働時間を入力してください",G2482=1,ROUND(H2482/(I2482*24),0),G2482=2,ROUND(H2482/(I2482*24),0)),"")</f>
        <v/>
      </c>
      <c r="K2482" s="80" t="str" cm="1">
        <f t="array" ref="K2482">IFERROR(_xlfn.IFS(D2482="","",J2482&lt;E2482,"×（法定外・要件外となる従業員です）",J2482&lt;=F2482,"〇",J2482&gt;F2482,"ー（要件外となる従業員です）"),"")</f>
        <v/>
      </c>
      <c r="L2482" s="25" t="str" cm="1">
        <f t="array" ref="L2482">IFERROR(_xlfn.IFS(COUNTBLANK(C2482:J2482)=8,"",C2482="","←C列に従業員名を姓名（フルネーム）で入力してください。誤変換にお気を付け下さい。",D2482="","←D列に都道府県を入力してください。",G2482="","←G列に1～3の選択肢を入力してください",H2482="","←H列に金額を入力してください",G2482=3,"",I2482="","←I列に所定労働時間を入力してください"),"")</f>
        <v/>
      </c>
    </row>
    <row r="2483" spans="1:12" ht="16.5" customHeight="1" x14ac:dyDescent="0.4">
      <c r="A2483" s="41" t="str">
        <f t="shared" si="39"/>
        <v/>
      </c>
      <c r="B2483" s="40"/>
      <c r="C2483" s="75"/>
      <c r="D2483" s="42"/>
      <c r="E2483" s="27" t="str" cm="1">
        <f t="array" ref="E2483">IFERROR(_xlfn.IFS(AND($F$4=45566,D2483="徳島"),VLOOKUP(D2483,最低賃金!$A$2:$G$49,2,FALSE),OR($F$4&lt;&gt;45566,D2483&lt;&gt;"徳島"),VLOOKUP(D2483,最低賃金!$A$2:$G$49,4,FALSE)),"")</f>
        <v/>
      </c>
      <c r="F2483" s="27" t="str">
        <f>IFERROR(VLOOKUP(D2483,最低賃金!$A$3:$G$49,6,FALSE),"")</f>
        <v/>
      </c>
      <c r="G2483" s="42"/>
      <c r="H2483" s="19"/>
      <c r="I2483" s="81"/>
      <c r="J2483" s="27" t="str" cm="1">
        <f t="array" ref="J2483">IFERROR(_xlfn.IFS(COUNTBLANK(G2483:I2483)=3,"",H2483="","H列に金額を入力してください",G2483=3,H2483,I2483="","I列に労働時間を入力してください",G2483=1,ROUND(H2483/(I2483*24),0),G2483=2,ROUND(H2483/(I2483*24),0)),"")</f>
        <v/>
      </c>
      <c r="K2483" s="80" t="str" cm="1">
        <f t="array" ref="K2483">IFERROR(_xlfn.IFS(D2483="","",J2483&lt;E2483,"×（法定外・要件外となる従業員です）",J2483&lt;=F2483,"〇",J2483&gt;F2483,"ー（要件外となる従業員です）"),"")</f>
        <v/>
      </c>
      <c r="L2483" s="25" t="str" cm="1">
        <f t="array" ref="L2483">IFERROR(_xlfn.IFS(COUNTBLANK(C2483:J2483)=8,"",C2483="","←C列に従業員名を姓名（フルネーム）で入力してください。誤変換にお気を付け下さい。",D2483="","←D列に都道府県を入力してください。",G2483="","←G列に1～3の選択肢を入力してください",H2483="","←H列に金額を入力してください",G2483=3,"",I2483="","←I列に所定労働時間を入力してください"),"")</f>
        <v/>
      </c>
    </row>
    <row r="2484" spans="1:12" ht="16.5" customHeight="1" x14ac:dyDescent="0.4">
      <c r="A2484" s="41" t="str">
        <f t="shared" si="39"/>
        <v/>
      </c>
      <c r="B2484" s="40"/>
      <c r="C2484" s="75"/>
      <c r="D2484" s="42"/>
      <c r="E2484" s="27" t="str" cm="1">
        <f t="array" ref="E2484">IFERROR(_xlfn.IFS(AND($F$4=45566,D2484="徳島"),VLOOKUP(D2484,最低賃金!$A$2:$G$49,2,FALSE),OR($F$4&lt;&gt;45566,D2484&lt;&gt;"徳島"),VLOOKUP(D2484,最低賃金!$A$2:$G$49,4,FALSE)),"")</f>
        <v/>
      </c>
      <c r="F2484" s="27" t="str">
        <f>IFERROR(VLOOKUP(D2484,最低賃金!$A$3:$G$49,6,FALSE),"")</f>
        <v/>
      </c>
      <c r="G2484" s="42"/>
      <c r="H2484" s="19"/>
      <c r="I2484" s="81"/>
      <c r="J2484" s="27" t="str" cm="1">
        <f t="array" ref="J2484">IFERROR(_xlfn.IFS(COUNTBLANK(G2484:I2484)=3,"",H2484="","H列に金額を入力してください",G2484=3,H2484,I2484="","I列に労働時間を入力してください",G2484=1,ROUND(H2484/(I2484*24),0),G2484=2,ROUND(H2484/(I2484*24),0)),"")</f>
        <v/>
      </c>
      <c r="K2484" s="80" t="str" cm="1">
        <f t="array" ref="K2484">IFERROR(_xlfn.IFS(D2484="","",J2484&lt;E2484,"×（法定外・要件外となる従業員です）",J2484&lt;=F2484,"〇",J2484&gt;F2484,"ー（要件外となる従業員です）"),"")</f>
        <v/>
      </c>
      <c r="L2484" s="25" t="str" cm="1">
        <f t="array" ref="L2484">IFERROR(_xlfn.IFS(COUNTBLANK(C2484:J2484)=8,"",C2484="","←C列に従業員名を姓名（フルネーム）で入力してください。誤変換にお気を付け下さい。",D2484="","←D列に都道府県を入力してください。",G2484="","←G列に1～3の選択肢を入力してください",H2484="","←H列に金額を入力してください",G2484=3,"",I2484="","←I列に所定労働時間を入力してください"),"")</f>
        <v/>
      </c>
    </row>
    <row r="2485" spans="1:12" ht="16.5" customHeight="1" x14ac:dyDescent="0.4">
      <c r="A2485" s="41" t="str">
        <f t="shared" si="39"/>
        <v/>
      </c>
      <c r="B2485" s="40"/>
      <c r="C2485" s="75"/>
      <c r="D2485" s="42"/>
      <c r="E2485" s="27" t="str" cm="1">
        <f t="array" ref="E2485">IFERROR(_xlfn.IFS(AND($F$4=45566,D2485="徳島"),VLOOKUP(D2485,最低賃金!$A$2:$G$49,2,FALSE),OR($F$4&lt;&gt;45566,D2485&lt;&gt;"徳島"),VLOOKUP(D2485,最低賃金!$A$2:$G$49,4,FALSE)),"")</f>
        <v/>
      </c>
      <c r="F2485" s="27" t="str">
        <f>IFERROR(VLOOKUP(D2485,最低賃金!$A$3:$G$49,6,FALSE),"")</f>
        <v/>
      </c>
      <c r="G2485" s="42"/>
      <c r="H2485" s="19"/>
      <c r="I2485" s="81"/>
      <c r="J2485" s="27" t="str" cm="1">
        <f t="array" ref="J2485">IFERROR(_xlfn.IFS(COUNTBLANK(G2485:I2485)=3,"",H2485="","H列に金額を入力してください",G2485=3,H2485,I2485="","I列に労働時間を入力してください",G2485=1,ROUND(H2485/(I2485*24),0),G2485=2,ROUND(H2485/(I2485*24),0)),"")</f>
        <v/>
      </c>
      <c r="K2485" s="80" t="str" cm="1">
        <f t="array" ref="K2485">IFERROR(_xlfn.IFS(D2485="","",J2485&lt;E2485,"×（法定外・要件外となる従業員です）",J2485&lt;=F2485,"〇",J2485&gt;F2485,"ー（要件外となる従業員です）"),"")</f>
        <v/>
      </c>
      <c r="L2485" s="25" t="str" cm="1">
        <f t="array" ref="L2485">IFERROR(_xlfn.IFS(COUNTBLANK(C2485:J2485)=8,"",C2485="","←C列に従業員名を姓名（フルネーム）で入力してください。誤変換にお気を付け下さい。",D2485="","←D列に都道府県を入力してください。",G2485="","←G列に1～3の選択肢を入力してください",H2485="","←H列に金額を入力してください",G2485=3,"",I2485="","←I列に所定労働時間を入力してください"),"")</f>
        <v/>
      </c>
    </row>
    <row r="2486" spans="1:12" ht="16.5" customHeight="1" x14ac:dyDescent="0.4">
      <c r="A2486" s="41" t="str">
        <f t="shared" si="39"/>
        <v/>
      </c>
      <c r="B2486" s="40"/>
      <c r="C2486" s="75"/>
      <c r="D2486" s="42"/>
      <c r="E2486" s="27" t="str" cm="1">
        <f t="array" ref="E2486">IFERROR(_xlfn.IFS(AND($F$4=45566,D2486="徳島"),VLOOKUP(D2486,最低賃金!$A$2:$G$49,2,FALSE),OR($F$4&lt;&gt;45566,D2486&lt;&gt;"徳島"),VLOOKUP(D2486,最低賃金!$A$2:$G$49,4,FALSE)),"")</f>
        <v/>
      </c>
      <c r="F2486" s="27" t="str">
        <f>IFERROR(VLOOKUP(D2486,最低賃金!$A$3:$G$49,6,FALSE),"")</f>
        <v/>
      </c>
      <c r="G2486" s="42"/>
      <c r="H2486" s="19"/>
      <c r="I2486" s="81"/>
      <c r="J2486" s="27" t="str" cm="1">
        <f t="array" ref="J2486">IFERROR(_xlfn.IFS(COUNTBLANK(G2486:I2486)=3,"",H2486="","H列に金額を入力してください",G2486=3,H2486,I2486="","I列に労働時間を入力してください",G2486=1,ROUND(H2486/(I2486*24),0),G2486=2,ROUND(H2486/(I2486*24),0)),"")</f>
        <v/>
      </c>
      <c r="K2486" s="80" t="str" cm="1">
        <f t="array" ref="K2486">IFERROR(_xlfn.IFS(D2486="","",J2486&lt;E2486,"×（法定外・要件外となる従業員です）",J2486&lt;=F2486,"〇",J2486&gt;F2486,"ー（要件外となる従業員です）"),"")</f>
        <v/>
      </c>
      <c r="L2486" s="25" t="str" cm="1">
        <f t="array" ref="L2486">IFERROR(_xlfn.IFS(COUNTBLANK(C2486:J2486)=8,"",C2486="","←C列に従業員名を姓名（フルネーム）で入力してください。誤変換にお気を付け下さい。",D2486="","←D列に都道府県を入力してください。",G2486="","←G列に1～3の選択肢を入力してください",H2486="","←H列に金額を入力してください",G2486=3,"",I2486="","←I列に所定労働時間を入力してください"),"")</f>
        <v/>
      </c>
    </row>
    <row r="2487" spans="1:12" ht="16.5" customHeight="1" x14ac:dyDescent="0.4">
      <c r="A2487" s="41" t="str">
        <f t="shared" si="39"/>
        <v/>
      </c>
      <c r="B2487" s="40"/>
      <c r="C2487" s="75"/>
      <c r="D2487" s="42"/>
      <c r="E2487" s="27" t="str" cm="1">
        <f t="array" ref="E2487">IFERROR(_xlfn.IFS(AND($F$4=45566,D2487="徳島"),VLOOKUP(D2487,最低賃金!$A$2:$G$49,2,FALSE),OR($F$4&lt;&gt;45566,D2487&lt;&gt;"徳島"),VLOOKUP(D2487,最低賃金!$A$2:$G$49,4,FALSE)),"")</f>
        <v/>
      </c>
      <c r="F2487" s="27" t="str">
        <f>IFERROR(VLOOKUP(D2487,最低賃金!$A$3:$G$49,6,FALSE),"")</f>
        <v/>
      </c>
      <c r="G2487" s="42"/>
      <c r="H2487" s="19"/>
      <c r="I2487" s="81"/>
      <c r="J2487" s="27" t="str" cm="1">
        <f t="array" ref="J2487">IFERROR(_xlfn.IFS(COUNTBLANK(G2487:I2487)=3,"",H2487="","H列に金額を入力してください",G2487=3,H2487,I2487="","I列に労働時間を入力してください",G2487=1,ROUND(H2487/(I2487*24),0),G2487=2,ROUND(H2487/(I2487*24),0)),"")</f>
        <v/>
      </c>
      <c r="K2487" s="80" t="str" cm="1">
        <f t="array" ref="K2487">IFERROR(_xlfn.IFS(D2487="","",J2487&lt;E2487,"×（法定外・要件外となる従業員です）",J2487&lt;=F2487,"〇",J2487&gt;F2487,"ー（要件外となる従業員です）"),"")</f>
        <v/>
      </c>
      <c r="L2487" s="25" t="str" cm="1">
        <f t="array" ref="L2487">IFERROR(_xlfn.IFS(COUNTBLANK(C2487:J2487)=8,"",C2487="","←C列に従業員名を姓名（フルネーム）で入力してください。誤変換にお気を付け下さい。",D2487="","←D列に都道府県を入力してください。",G2487="","←G列に1～3の選択肢を入力してください",H2487="","←H列に金額を入力してください",G2487=3,"",I2487="","←I列に所定労働時間を入力してください"),"")</f>
        <v/>
      </c>
    </row>
    <row r="2488" spans="1:12" ht="16.5" customHeight="1" x14ac:dyDescent="0.4">
      <c r="A2488" s="41" t="str">
        <f t="shared" si="39"/>
        <v/>
      </c>
      <c r="B2488" s="40"/>
      <c r="C2488" s="75"/>
      <c r="D2488" s="42"/>
      <c r="E2488" s="27" t="str" cm="1">
        <f t="array" ref="E2488">IFERROR(_xlfn.IFS(AND($F$4=45566,D2488="徳島"),VLOOKUP(D2488,最低賃金!$A$2:$G$49,2,FALSE),OR($F$4&lt;&gt;45566,D2488&lt;&gt;"徳島"),VLOOKUP(D2488,最低賃金!$A$2:$G$49,4,FALSE)),"")</f>
        <v/>
      </c>
      <c r="F2488" s="27" t="str">
        <f>IFERROR(VLOOKUP(D2488,最低賃金!$A$3:$G$49,6,FALSE),"")</f>
        <v/>
      </c>
      <c r="G2488" s="42"/>
      <c r="H2488" s="19"/>
      <c r="I2488" s="81"/>
      <c r="J2488" s="27" t="str" cm="1">
        <f t="array" ref="J2488">IFERROR(_xlfn.IFS(COUNTBLANK(G2488:I2488)=3,"",H2488="","H列に金額を入力してください",G2488=3,H2488,I2488="","I列に労働時間を入力してください",G2488=1,ROUND(H2488/(I2488*24),0),G2488=2,ROUND(H2488/(I2488*24),0)),"")</f>
        <v/>
      </c>
      <c r="K2488" s="80" t="str" cm="1">
        <f t="array" ref="K2488">IFERROR(_xlfn.IFS(D2488="","",J2488&lt;E2488,"×（法定外・要件外となる従業員です）",J2488&lt;=F2488,"〇",J2488&gt;F2488,"ー（要件外となる従業員です）"),"")</f>
        <v/>
      </c>
      <c r="L2488" s="25" t="str" cm="1">
        <f t="array" ref="L2488">IFERROR(_xlfn.IFS(COUNTBLANK(C2488:J2488)=8,"",C2488="","←C列に従業員名を姓名（フルネーム）で入力してください。誤変換にお気を付け下さい。",D2488="","←D列に都道府県を入力してください。",G2488="","←G列に1～3の選択肢を入力してください",H2488="","←H列に金額を入力してください",G2488=3,"",I2488="","←I列に所定労働時間を入力してください"),"")</f>
        <v/>
      </c>
    </row>
    <row r="2489" spans="1:12" ht="16.5" customHeight="1" x14ac:dyDescent="0.4">
      <c r="A2489" s="41" t="str">
        <f t="shared" si="39"/>
        <v/>
      </c>
      <c r="B2489" s="40"/>
      <c r="C2489" s="75"/>
      <c r="D2489" s="42"/>
      <c r="E2489" s="27" t="str" cm="1">
        <f t="array" ref="E2489">IFERROR(_xlfn.IFS(AND($F$4=45566,D2489="徳島"),VLOOKUP(D2489,最低賃金!$A$2:$G$49,2,FALSE),OR($F$4&lt;&gt;45566,D2489&lt;&gt;"徳島"),VLOOKUP(D2489,最低賃金!$A$2:$G$49,4,FALSE)),"")</f>
        <v/>
      </c>
      <c r="F2489" s="27" t="str">
        <f>IFERROR(VLOOKUP(D2489,最低賃金!$A$3:$G$49,6,FALSE),"")</f>
        <v/>
      </c>
      <c r="G2489" s="42"/>
      <c r="H2489" s="19"/>
      <c r="I2489" s="81"/>
      <c r="J2489" s="27" t="str" cm="1">
        <f t="array" ref="J2489">IFERROR(_xlfn.IFS(COUNTBLANK(G2489:I2489)=3,"",H2489="","H列に金額を入力してください",G2489=3,H2489,I2489="","I列に労働時間を入力してください",G2489=1,ROUND(H2489/(I2489*24),0),G2489=2,ROUND(H2489/(I2489*24),0)),"")</f>
        <v/>
      </c>
      <c r="K2489" s="80" t="str" cm="1">
        <f t="array" ref="K2489">IFERROR(_xlfn.IFS(D2489="","",J2489&lt;E2489,"×（法定外・要件外となる従業員です）",J2489&lt;=F2489,"〇",J2489&gt;F2489,"ー（要件外となる従業員です）"),"")</f>
        <v/>
      </c>
      <c r="L2489" s="25" t="str" cm="1">
        <f t="array" ref="L2489">IFERROR(_xlfn.IFS(COUNTBLANK(C2489:J2489)=8,"",C2489="","←C列に従業員名を姓名（フルネーム）で入力してください。誤変換にお気を付け下さい。",D2489="","←D列に都道府県を入力してください。",G2489="","←G列に1～3の選択肢を入力してください",H2489="","←H列に金額を入力してください",G2489=3,"",I2489="","←I列に所定労働時間を入力してください"),"")</f>
        <v/>
      </c>
    </row>
    <row r="2490" spans="1:12" ht="16.5" customHeight="1" x14ac:dyDescent="0.4">
      <c r="A2490" s="41" t="str">
        <f t="shared" si="39"/>
        <v/>
      </c>
      <c r="B2490" s="40"/>
      <c r="C2490" s="75"/>
      <c r="D2490" s="42"/>
      <c r="E2490" s="27" t="str" cm="1">
        <f t="array" ref="E2490">IFERROR(_xlfn.IFS(AND($F$4=45566,D2490="徳島"),VLOOKUP(D2490,最低賃金!$A$2:$G$49,2,FALSE),OR($F$4&lt;&gt;45566,D2490&lt;&gt;"徳島"),VLOOKUP(D2490,最低賃金!$A$2:$G$49,4,FALSE)),"")</f>
        <v/>
      </c>
      <c r="F2490" s="27" t="str">
        <f>IFERROR(VLOOKUP(D2490,最低賃金!$A$3:$G$49,6,FALSE),"")</f>
        <v/>
      </c>
      <c r="G2490" s="42"/>
      <c r="H2490" s="19"/>
      <c r="I2490" s="81"/>
      <c r="J2490" s="27" t="str" cm="1">
        <f t="array" ref="J2490">IFERROR(_xlfn.IFS(COUNTBLANK(G2490:I2490)=3,"",H2490="","H列に金額を入力してください",G2490=3,H2490,I2490="","I列に労働時間を入力してください",G2490=1,ROUND(H2490/(I2490*24),0),G2490=2,ROUND(H2490/(I2490*24),0)),"")</f>
        <v/>
      </c>
      <c r="K2490" s="80" t="str" cm="1">
        <f t="array" ref="K2490">IFERROR(_xlfn.IFS(D2490="","",J2490&lt;E2490,"×（法定外・要件外となる従業員です）",J2490&lt;=F2490,"〇",J2490&gt;F2490,"ー（要件外となる従業員です）"),"")</f>
        <v/>
      </c>
      <c r="L2490" s="25" t="str" cm="1">
        <f t="array" ref="L2490">IFERROR(_xlfn.IFS(COUNTBLANK(C2490:J2490)=8,"",C2490="","←C列に従業員名を姓名（フルネーム）で入力してください。誤変換にお気を付け下さい。",D2490="","←D列に都道府県を入力してください。",G2490="","←G列に1～3の選択肢を入力してください",H2490="","←H列に金額を入力してください",G2490=3,"",I2490="","←I列に所定労働時間を入力してください"),"")</f>
        <v/>
      </c>
    </row>
    <row r="2491" spans="1:12" ht="16.5" customHeight="1" x14ac:dyDescent="0.4">
      <c r="A2491" s="41" t="str">
        <f t="shared" si="39"/>
        <v/>
      </c>
      <c r="B2491" s="40"/>
      <c r="C2491" s="75"/>
      <c r="D2491" s="42"/>
      <c r="E2491" s="27" t="str" cm="1">
        <f t="array" ref="E2491">IFERROR(_xlfn.IFS(AND($F$4=45566,D2491="徳島"),VLOOKUP(D2491,最低賃金!$A$2:$G$49,2,FALSE),OR($F$4&lt;&gt;45566,D2491&lt;&gt;"徳島"),VLOOKUP(D2491,最低賃金!$A$2:$G$49,4,FALSE)),"")</f>
        <v/>
      </c>
      <c r="F2491" s="27" t="str">
        <f>IFERROR(VLOOKUP(D2491,最低賃金!$A$3:$G$49,6,FALSE),"")</f>
        <v/>
      </c>
      <c r="G2491" s="42"/>
      <c r="H2491" s="19"/>
      <c r="I2491" s="81"/>
      <c r="J2491" s="27" t="str" cm="1">
        <f t="array" ref="J2491">IFERROR(_xlfn.IFS(COUNTBLANK(G2491:I2491)=3,"",H2491="","H列に金額を入力してください",G2491=3,H2491,I2491="","I列に労働時間を入力してください",G2491=1,ROUND(H2491/(I2491*24),0),G2491=2,ROUND(H2491/(I2491*24),0)),"")</f>
        <v/>
      </c>
      <c r="K2491" s="80" t="str" cm="1">
        <f t="array" ref="K2491">IFERROR(_xlfn.IFS(D2491="","",J2491&lt;E2491,"×（法定外・要件外となる従業員です）",J2491&lt;=F2491,"〇",J2491&gt;F2491,"ー（要件外となる従業員です）"),"")</f>
        <v/>
      </c>
      <c r="L2491" s="25" t="str" cm="1">
        <f t="array" ref="L2491">IFERROR(_xlfn.IFS(COUNTBLANK(C2491:J2491)=8,"",C2491="","←C列に従業員名を姓名（フルネーム）で入力してください。誤変換にお気を付け下さい。",D2491="","←D列に都道府県を入力してください。",G2491="","←G列に1～3の選択肢を入力してください",H2491="","←H列に金額を入力してください",G2491=3,"",I2491="","←I列に所定労働時間を入力してください"),"")</f>
        <v/>
      </c>
    </row>
    <row r="2492" spans="1:12" ht="16.5" customHeight="1" x14ac:dyDescent="0.4">
      <c r="A2492" s="41" t="str">
        <f t="shared" si="39"/>
        <v/>
      </c>
      <c r="B2492" s="40"/>
      <c r="C2492" s="75"/>
      <c r="D2492" s="42"/>
      <c r="E2492" s="27" t="str" cm="1">
        <f t="array" ref="E2492">IFERROR(_xlfn.IFS(AND($F$4=45566,D2492="徳島"),VLOOKUP(D2492,最低賃金!$A$2:$G$49,2,FALSE),OR($F$4&lt;&gt;45566,D2492&lt;&gt;"徳島"),VLOOKUP(D2492,最低賃金!$A$2:$G$49,4,FALSE)),"")</f>
        <v/>
      </c>
      <c r="F2492" s="27" t="str">
        <f>IFERROR(VLOOKUP(D2492,最低賃金!$A$3:$G$49,6,FALSE),"")</f>
        <v/>
      </c>
      <c r="G2492" s="42"/>
      <c r="H2492" s="19"/>
      <c r="I2492" s="81"/>
      <c r="J2492" s="27" t="str" cm="1">
        <f t="array" ref="J2492">IFERROR(_xlfn.IFS(COUNTBLANK(G2492:I2492)=3,"",H2492="","H列に金額を入力してください",G2492=3,H2492,I2492="","I列に労働時間を入力してください",G2492=1,ROUND(H2492/(I2492*24),0),G2492=2,ROUND(H2492/(I2492*24),0)),"")</f>
        <v/>
      </c>
      <c r="K2492" s="80" t="str" cm="1">
        <f t="array" ref="K2492">IFERROR(_xlfn.IFS(D2492="","",J2492&lt;E2492,"×（法定外・要件外となる従業員です）",J2492&lt;=F2492,"〇",J2492&gt;F2492,"ー（要件外となる従業員です）"),"")</f>
        <v/>
      </c>
      <c r="L2492" s="25" t="str" cm="1">
        <f t="array" ref="L2492">IFERROR(_xlfn.IFS(COUNTBLANK(C2492:J2492)=8,"",C2492="","←C列に従業員名を姓名（フルネーム）で入力してください。誤変換にお気を付け下さい。",D2492="","←D列に都道府県を入力してください。",G2492="","←G列に1～3の選択肢を入力してください",H2492="","←H列に金額を入力してください",G2492=3,"",I2492="","←I列に所定労働時間を入力してください"),"")</f>
        <v/>
      </c>
    </row>
    <row r="2493" spans="1:12" ht="16.5" customHeight="1" x14ac:dyDescent="0.4">
      <c r="A2493" s="41" t="str">
        <f t="shared" si="39"/>
        <v/>
      </c>
      <c r="B2493" s="40"/>
      <c r="C2493" s="75"/>
      <c r="D2493" s="42"/>
      <c r="E2493" s="27" t="str" cm="1">
        <f t="array" ref="E2493">IFERROR(_xlfn.IFS(AND($F$4=45566,D2493="徳島"),VLOOKUP(D2493,最低賃金!$A$2:$G$49,2,FALSE),OR($F$4&lt;&gt;45566,D2493&lt;&gt;"徳島"),VLOOKUP(D2493,最低賃金!$A$2:$G$49,4,FALSE)),"")</f>
        <v/>
      </c>
      <c r="F2493" s="27" t="str">
        <f>IFERROR(VLOOKUP(D2493,最低賃金!$A$3:$G$49,6,FALSE),"")</f>
        <v/>
      </c>
      <c r="G2493" s="42"/>
      <c r="H2493" s="19"/>
      <c r="I2493" s="81"/>
      <c r="J2493" s="27" t="str" cm="1">
        <f t="array" ref="J2493">IFERROR(_xlfn.IFS(COUNTBLANK(G2493:I2493)=3,"",H2493="","H列に金額を入力してください",G2493=3,H2493,I2493="","I列に労働時間を入力してください",G2493=1,ROUND(H2493/(I2493*24),0),G2493=2,ROUND(H2493/(I2493*24),0)),"")</f>
        <v/>
      </c>
      <c r="K2493" s="80" t="str" cm="1">
        <f t="array" ref="K2493">IFERROR(_xlfn.IFS(D2493="","",J2493&lt;E2493,"×（法定外・要件外となる従業員です）",J2493&lt;=F2493,"〇",J2493&gt;F2493,"ー（要件外となる従業員です）"),"")</f>
        <v/>
      </c>
      <c r="L2493" s="25" t="str" cm="1">
        <f t="array" ref="L2493">IFERROR(_xlfn.IFS(COUNTBLANK(C2493:J2493)=8,"",C2493="","←C列に従業員名を姓名（フルネーム）で入力してください。誤変換にお気を付け下さい。",D2493="","←D列に都道府県を入力してください。",G2493="","←G列に1～3の選択肢を入力してください",H2493="","←H列に金額を入力してください",G2493=3,"",I2493="","←I列に所定労働時間を入力してください"),"")</f>
        <v/>
      </c>
    </row>
    <row r="2494" spans="1:12" ht="16.5" customHeight="1" x14ac:dyDescent="0.4">
      <c r="A2494" s="41" t="str">
        <f t="shared" si="39"/>
        <v/>
      </c>
      <c r="B2494" s="40"/>
      <c r="C2494" s="75"/>
      <c r="D2494" s="42"/>
      <c r="E2494" s="27" t="str" cm="1">
        <f t="array" ref="E2494">IFERROR(_xlfn.IFS(AND($F$4=45566,D2494="徳島"),VLOOKUP(D2494,最低賃金!$A$2:$G$49,2,FALSE),OR($F$4&lt;&gt;45566,D2494&lt;&gt;"徳島"),VLOOKUP(D2494,最低賃金!$A$2:$G$49,4,FALSE)),"")</f>
        <v/>
      </c>
      <c r="F2494" s="27" t="str">
        <f>IFERROR(VLOOKUP(D2494,最低賃金!$A$3:$G$49,6,FALSE),"")</f>
        <v/>
      </c>
      <c r="G2494" s="42"/>
      <c r="H2494" s="19"/>
      <c r="I2494" s="81"/>
      <c r="J2494" s="27" t="str" cm="1">
        <f t="array" ref="J2494">IFERROR(_xlfn.IFS(COUNTBLANK(G2494:I2494)=3,"",H2494="","H列に金額を入力してください",G2494=3,H2494,I2494="","I列に労働時間を入力してください",G2494=1,ROUND(H2494/(I2494*24),0),G2494=2,ROUND(H2494/(I2494*24),0)),"")</f>
        <v/>
      </c>
      <c r="K2494" s="80" t="str" cm="1">
        <f t="array" ref="K2494">IFERROR(_xlfn.IFS(D2494="","",J2494&lt;E2494,"×（法定外・要件外となる従業員です）",J2494&lt;=F2494,"〇",J2494&gt;F2494,"ー（要件外となる従業員です）"),"")</f>
        <v/>
      </c>
      <c r="L2494" s="25" t="str" cm="1">
        <f t="array" ref="L2494">IFERROR(_xlfn.IFS(COUNTBLANK(C2494:J2494)=8,"",C2494="","←C列に従業員名を姓名（フルネーム）で入力してください。誤変換にお気を付け下さい。",D2494="","←D列に都道府県を入力してください。",G2494="","←G列に1～3の選択肢を入力してください",H2494="","←H列に金額を入力してください",G2494=3,"",I2494="","←I列に所定労働時間を入力してください"),"")</f>
        <v/>
      </c>
    </row>
    <row r="2495" spans="1:12" ht="16.5" customHeight="1" x14ac:dyDescent="0.4">
      <c r="A2495" s="41" t="str">
        <f t="shared" si="39"/>
        <v/>
      </c>
      <c r="B2495" s="40"/>
      <c r="C2495" s="75"/>
      <c r="D2495" s="42"/>
      <c r="E2495" s="27" t="str" cm="1">
        <f t="array" ref="E2495">IFERROR(_xlfn.IFS(AND($F$4=45566,D2495="徳島"),VLOOKUP(D2495,最低賃金!$A$2:$G$49,2,FALSE),OR($F$4&lt;&gt;45566,D2495&lt;&gt;"徳島"),VLOOKUP(D2495,最低賃金!$A$2:$G$49,4,FALSE)),"")</f>
        <v/>
      </c>
      <c r="F2495" s="27" t="str">
        <f>IFERROR(VLOOKUP(D2495,最低賃金!$A$3:$G$49,6,FALSE),"")</f>
        <v/>
      </c>
      <c r="G2495" s="42"/>
      <c r="H2495" s="19"/>
      <c r="I2495" s="81"/>
      <c r="J2495" s="27" t="str" cm="1">
        <f t="array" ref="J2495">IFERROR(_xlfn.IFS(COUNTBLANK(G2495:I2495)=3,"",H2495="","H列に金額を入力してください",G2495=3,H2495,I2495="","I列に労働時間を入力してください",G2495=1,ROUND(H2495/(I2495*24),0),G2495=2,ROUND(H2495/(I2495*24),0)),"")</f>
        <v/>
      </c>
      <c r="K2495" s="80" t="str" cm="1">
        <f t="array" ref="K2495">IFERROR(_xlfn.IFS(D2495="","",J2495&lt;E2495,"×（法定外・要件外となる従業員です）",J2495&lt;=F2495,"〇",J2495&gt;F2495,"ー（要件外となる従業員です）"),"")</f>
        <v/>
      </c>
      <c r="L2495" s="25" t="str" cm="1">
        <f t="array" ref="L2495">IFERROR(_xlfn.IFS(COUNTBLANK(C2495:J2495)=8,"",C2495="","←C列に従業員名を姓名（フルネーム）で入力してください。誤変換にお気を付け下さい。",D2495="","←D列に都道府県を入力してください。",G2495="","←G列に1～3の選択肢を入力してください",H2495="","←H列に金額を入力してください",G2495=3,"",I2495="","←I列に所定労働時間を入力してください"),"")</f>
        <v/>
      </c>
    </row>
    <row r="2496" spans="1:12" ht="16.5" customHeight="1" x14ac:dyDescent="0.4">
      <c r="A2496" s="41" t="str">
        <f t="shared" si="39"/>
        <v/>
      </c>
      <c r="B2496" s="40"/>
      <c r="C2496" s="75"/>
      <c r="D2496" s="42"/>
      <c r="E2496" s="27" t="str" cm="1">
        <f t="array" ref="E2496">IFERROR(_xlfn.IFS(AND($F$4=45566,D2496="徳島"),VLOOKUP(D2496,最低賃金!$A$2:$G$49,2,FALSE),OR($F$4&lt;&gt;45566,D2496&lt;&gt;"徳島"),VLOOKUP(D2496,最低賃金!$A$2:$G$49,4,FALSE)),"")</f>
        <v/>
      </c>
      <c r="F2496" s="27" t="str">
        <f>IFERROR(VLOOKUP(D2496,最低賃金!$A$3:$G$49,6,FALSE),"")</f>
        <v/>
      </c>
      <c r="G2496" s="42"/>
      <c r="H2496" s="19"/>
      <c r="I2496" s="81"/>
      <c r="J2496" s="27" t="str" cm="1">
        <f t="array" ref="J2496">IFERROR(_xlfn.IFS(COUNTBLANK(G2496:I2496)=3,"",H2496="","H列に金額を入力してください",G2496=3,H2496,I2496="","I列に労働時間を入力してください",G2496=1,ROUND(H2496/(I2496*24),0),G2496=2,ROUND(H2496/(I2496*24),0)),"")</f>
        <v/>
      </c>
      <c r="K2496" s="80" t="str" cm="1">
        <f t="array" ref="K2496">IFERROR(_xlfn.IFS(D2496="","",J2496&lt;E2496,"×（法定外・要件外となる従業員です）",J2496&lt;=F2496,"〇",J2496&gt;F2496,"ー（要件外となる従業員です）"),"")</f>
        <v/>
      </c>
      <c r="L2496" s="25" t="str" cm="1">
        <f t="array" ref="L2496">IFERROR(_xlfn.IFS(COUNTBLANK(C2496:J2496)=8,"",C2496="","←C列に従業員名を姓名（フルネーム）で入力してください。誤変換にお気を付け下さい。",D2496="","←D列に都道府県を入力してください。",G2496="","←G列に1～3の選択肢を入力してください",H2496="","←H列に金額を入力してください",G2496=3,"",I2496="","←I列に所定労働時間を入力してください"),"")</f>
        <v/>
      </c>
    </row>
    <row r="2497" spans="1:12" ht="16.5" customHeight="1" x14ac:dyDescent="0.4">
      <c r="A2497" s="41" t="str">
        <f t="shared" si="39"/>
        <v/>
      </c>
      <c r="B2497" s="40"/>
      <c r="C2497" s="75"/>
      <c r="D2497" s="42"/>
      <c r="E2497" s="27" t="str" cm="1">
        <f t="array" ref="E2497">IFERROR(_xlfn.IFS(AND($F$4=45566,D2497="徳島"),VLOOKUP(D2497,最低賃金!$A$2:$G$49,2,FALSE),OR($F$4&lt;&gt;45566,D2497&lt;&gt;"徳島"),VLOOKUP(D2497,最低賃金!$A$2:$G$49,4,FALSE)),"")</f>
        <v/>
      </c>
      <c r="F2497" s="27" t="str">
        <f>IFERROR(VLOOKUP(D2497,最低賃金!$A$3:$G$49,6,FALSE),"")</f>
        <v/>
      </c>
      <c r="G2497" s="42"/>
      <c r="H2497" s="19"/>
      <c r="I2497" s="81"/>
      <c r="J2497" s="27" t="str" cm="1">
        <f t="array" ref="J2497">IFERROR(_xlfn.IFS(COUNTBLANK(G2497:I2497)=3,"",H2497="","H列に金額を入力してください",G2497=3,H2497,I2497="","I列に労働時間を入力してください",G2497=1,ROUND(H2497/(I2497*24),0),G2497=2,ROUND(H2497/(I2497*24),0)),"")</f>
        <v/>
      </c>
      <c r="K2497" s="80" t="str" cm="1">
        <f t="array" ref="K2497">IFERROR(_xlfn.IFS(D2497="","",J2497&lt;E2497,"×（法定外・要件外となる従業員です）",J2497&lt;=F2497,"〇",J2497&gt;F2497,"ー（要件外となる従業員です）"),"")</f>
        <v/>
      </c>
      <c r="L2497" s="25" t="str" cm="1">
        <f t="array" ref="L2497">IFERROR(_xlfn.IFS(COUNTBLANK(C2497:J2497)=8,"",C2497="","←C列に従業員名を姓名（フルネーム）で入力してください。誤変換にお気を付け下さい。",D2497="","←D列に都道府県を入力してください。",G2497="","←G列に1～3の選択肢を入力してください",H2497="","←H列に金額を入力してください",G2497=3,"",I2497="","←I列に所定労働時間を入力してください"),"")</f>
        <v/>
      </c>
    </row>
    <row r="2498" spans="1:12" ht="16.5" customHeight="1" x14ac:dyDescent="0.4">
      <c r="A2498" s="41" t="str">
        <f t="shared" si="39"/>
        <v/>
      </c>
      <c r="B2498" s="40"/>
      <c r="C2498" s="75"/>
      <c r="D2498" s="42"/>
      <c r="E2498" s="27" t="str" cm="1">
        <f t="array" ref="E2498">IFERROR(_xlfn.IFS(AND($F$4=45566,D2498="徳島"),VLOOKUP(D2498,最低賃金!$A$2:$G$49,2,FALSE),OR($F$4&lt;&gt;45566,D2498&lt;&gt;"徳島"),VLOOKUP(D2498,最低賃金!$A$2:$G$49,4,FALSE)),"")</f>
        <v/>
      </c>
      <c r="F2498" s="27" t="str">
        <f>IFERROR(VLOOKUP(D2498,最低賃金!$A$3:$G$49,6,FALSE),"")</f>
        <v/>
      </c>
      <c r="G2498" s="42"/>
      <c r="H2498" s="19"/>
      <c r="I2498" s="81"/>
      <c r="J2498" s="27" t="str" cm="1">
        <f t="array" ref="J2498">IFERROR(_xlfn.IFS(COUNTBLANK(G2498:I2498)=3,"",H2498="","H列に金額を入力してください",G2498=3,H2498,I2498="","I列に労働時間を入力してください",G2498=1,ROUND(H2498/(I2498*24),0),G2498=2,ROUND(H2498/(I2498*24),0)),"")</f>
        <v/>
      </c>
      <c r="K2498" s="80" t="str" cm="1">
        <f t="array" ref="K2498">IFERROR(_xlfn.IFS(D2498="","",J2498&lt;E2498,"×（法定外・要件外となる従業員です）",J2498&lt;=F2498,"〇",J2498&gt;F2498,"ー（要件外となる従業員です）"),"")</f>
        <v/>
      </c>
      <c r="L2498" s="25" t="str" cm="1">
        <f t="array" ref="L2498">IFERROR(_xlfn.IFS(COUNTBLANK(C2498:J2498)=8,"",C2498="","←C列に従業員名を姓名（フルネーム）で入力してください。誤変換にお気を付け下さい。",D2498="","←D列に都道府県を入力してください。",G2498="","←G列に1～3の選択肢を入力してください",H2498="","←H列に金額を入力してください",G2498=3,"",I2498="","←I列に所定労働時間を入力してください"),"")</f>
        <v/>
      </c>
    </row>
    <row r="2499" spans="1:12" ht="16.5" customHeight="1" x14ac:dyDescent="0.4">
      <c r="A2499" s="41" t="str">
        <f t="shared" si="39"/>
        <v/>
      </c>
      <c r="B2499" s="40"/>
      <c r="C2499" s="75"/>
      <c r="D2499" s="42"/>
      <c r="E2499" s="27" t="str" cm="1">
        <f t="array" ref="E2499">IFERROR(_xlfn.IFS(AND($F$4=45566,D2499="徳島"),VLOOKUP(D2499,最低賃金!$A$2:$G$49,2,FALSE),OR($F$4&lt;&gt;45566,D2499&lt;&gt;"徳島"),VLOOKUP(D2499,最低賃金!$A$2:$G$49,4,FALSE)),"")</f>
        <v/>
      </c>
      <c r="F2499" s="27" t="str">
        <f>IFERROR(VLOOKUP(D2499,最低賃金!$A$3:$G$49,6,FALSE),"")</f>
        <v/>
      </c>
      <c r="G2499" s="42"/>
      <c r="H2499" s="19"/>
      <c r="I2499" s="81"/>
      <c r="J2499" s="27" t="str" cm="1">
        <f t="array" ref="J2499">IFERROR(_xlfn.IFS(COUNTBLANK(G2499:I2499)=3,"",H2499="","H列に金額を入力してください",G2499=3,H2499,I2499="","I列に労働時間を入力してください",G2499=1,ROUND(H2499/(I2499*24),0),G2499=2,ROUND(H2499/(I2499*24),0)),"")</f>
        <v/>
      </c>
      <c r="K2499" s="80" t="str" cm="1">
        <f t="array" ref="K2499">IFERROR(_xlfn.IFS(D2499="","",J2499&lt;E2499,"×（法定外・要件外となる従業員です）",J2499&lt;=F2499,"〇",J2499&gt;F2499,"ー（要件外となる従業員です）"),"")</f>
        <v/>
      </c>
      <c r="L2499" s="25" t="str" cm="1">
        <f t="array" ref="L2499">IFERROR(_xlfn.IFS(COUNTBLANK(C2499:J2499)=8,"",C2499="","←C列に従業員名を姓名（フルネーム）で入力してください。誤変換にお気を付け下さい。",D2499="","←D列に都道府県を入力してください。",G2499="","←G列に1～3の選択肢を入力してください",H2499="","←H列に金額を入力してください",G2499=3,"",I2499="","←I列に所定労働時間を入力してください"),"")</f>
        <v/>
      </c>
    </row>
    <row r="2500" spans="1:12" ht="16.5" customHeight="1" x14ac:dyDescent="0.4">
      <c r="A2500" s="41" t="str">
        <f t="shared" si="39"/>
        <v/>
      </c>
      <c r="B2500" s="40"/>
      <c r="C2500" s="75"/>
      <c r="D2500" s="42"/>
      <c r="E2500" s="27" t="str" cm="1">
        <f t="array" ref="E2500">IFERROR(_xlfn.IFS(AND($F$4=45566,D2500="徳島"),VLOOKUP(D2500,最低賃金!$A$2:$G$49,2,FALSE),OR($F$4&lt;&gt;45566,D2500&lt;&gt;"徳島"),VLOOKUP(D2500,最低賃金!$A$2:$G$49,4,FALSE)),"")</f>
        <v/>
      </c>
      <c r="F2500" s="27" t="str">
        <f>IFERROR(VLOOKUP(D2500,最低賃金!$A$3:$G$49,6,FALSE),"")</f>
        <v/>
      </c>
      <c r="G2500" s="42"/>
      <c r="H2500" s="19"/>
      <c r="I2500" s="81"/>
      <c r="J2500" s="27" t="str" cm="1">
        <f t="array" ref="J2500">IFERROR(_xlfn.IFS(COUNTBLANK(G2500:I2500)=3,"",H2500="","H列に金額を入力してください",G2500=3,H2500,I2500="","I列に労働時間を入力してください",G2500=1,ROUND(H2500/(I2500*24),0),G2500=2,ROUND(H2500/(I2500*24),0)),"")</f>
        <v/>
      </c>
      <c r="K2500" s="80" t="str" cm="1">
        <f t="array" ref="K2500">IFERROR(_xlfn.IFS(D2500="","",J2500&lt;E2500,"×（法定外・要件外となる従業員です）",J2500&lt;=F2500,"〇",J2500&gt;F2500,"ー（要件外となる従業員です）"),"")</f>
        <v/>
      </c>
      <c r="L2500" s="25" t="str" cm="1">
        <f t="array" ref="L2500">IFERROR(_xlfn.IFS(COUNTBLANK(C2500:J2500)=8,"",C2500="","←C列に従業員名を姓名（フルネーム）で入力してください。誤変換にお気を付け下さい。",D2500="","←D列に都道府県を入力してください。",G2500="","←G列に1～3の選択肢を入力してください",H2500="","←H列に金額を入力してください",G2500=3,"",I2500="","←I列に所定労働時間を入力してください"),"")</f>
        <v/>
      </c>
    </row>
    <row r="2501" spans="1:12" ht="16.5" customHeight="1" x14ac:dyDescent="0.4">
      <c r="A2501" s="41" t="str">
        <f t="shared" si="39"/>
        <v/>
      </c>
      <c r="B2501" s="40"/>
      <c r="C2501" s="75"/>
      <c r="D2501" s="42"/>
      <c r="E2501" s="27" t="str" cm="1">
        <f t="array" ref="E2501">IFERROR(_xlfn.IFS(AND($F$4=45566,D2501="徳島"),VLOOKUP(D2501,最低賃金!$A$2:$G$49,2,FALSE),OR($F$4&lt;&gt;45566,D2501&lt;&gt;"徳島"),VLOOKUP(D2501,最低賃金!$A$2:$G$49,4,FALSE)),"")</f>
        <v/>
      </c>
      <c r="F2501" s="27" t="str">
        <f>IFERROR(VLOOKUP(D2501,最低賃金!$A$3:$G$49,6,FALSE),"")</f>
        <v/>
      </c>
      <c r="G2501" s="42"/>
      <c r="H2501" s="19"/>
      <c r="I2501" s="81"/>
      <c r="J2501" s="27" t="str" cm="1">
        <f t="array" ref="J2501">IFERROR(_xlfn.IFS(COUNTBLANK(G2501:I2501)=3,"",H2501="","H列に金額を入力してください",G2501=3,H2501,I2501="","I列に労働時間を入力してください",G2501=1,ROUND(H2501/(I2501*24),0),G2501=2,ROUND(H2501/(I2501*24),0)),"")</f>
        <v/>
      </c>
      <c r="K2501" s="80" t="str" cm="1">
        <f t="array" ref="K2501">IFERROR(_xlfn.IFS(D2501="","",J2501&lt;E2501,"×（法定外・要件外となる従業員です）",J2501&lt;=F2501,"〇",J2501&gt;F2501,"ー（要件外となる従業員です）"),"")</f>
        <v/>
      </c>
      <c r="L2501" s="25" t="str" cm="1">
        <f t="array" ref="L2501">IFERROR(_xlfn.IFS(COUNTBLANK(C2501:J2501)=8,"",C2501="","←C列に従業員名を姓名（フルネーム）で入力してください。誤変換にお気を付け下さい。",D2501="","←D列に都道府県を入力してください。",G2501="","←G列に1～3の選択肢を入力してください",H2501="","←H列に金額を入力してください",G2501=3,"",I2501="","←I列に所定労働時間を入力してください"),"")</f>
        <v/>
      </c>
    </row>
    <row r="2502" spans="1:12" ht="16.5" customHeight="1" x14ac:dyDescent="0.4">
      <c r="A2502" s="41" t="str">
        <f t="shared" si="39"/>
        <v/>
      </c>
      <c r="B2502" s="40"/>
      <c r="C2502" s="75"/>
      <c r="D2502" s="42"/>
      <c r="E2502" s="27" t="str" cm="1">
        <f t="array" ref="E2502">IFERROR(_xlfn.IFS(AND($F$4=45566,D2502="徳島"),VLOOKUP(D2502,最低賃金!$A$2:$G$49,2,FALSE),OR($F$4&lt;&gt;45566,D2502&lt;&gt;"徳島"),VLOOKUP(D2502,最低賃金!$A$2:$G$49,4,FALSE)),"")</f>
        <v/>
      </c>
      <c r="F2502" s="27" t="str">
        <f>IFERROR(VLOOKUP(D2502,最低賃金!$A$3:$G$49,6,FALSE),"")</f>
        <v/>
      </c>
      <c r="G2502" s="42"/>
      <c r="H2502" s="19"/>
      <c r="I2502" s="81"/>
      <c r="J2502" s="27" t="str" cm="1">
        <f t="array" ref="J2502">IFERROR(_xlfn.IFS(COUNTBLANK(G2502:I2502)=3,"",H2502="","H列に金額を入力してください",G2502=3,H2502,I2502="","I列に労働時間を入力してください",G2502=1,ROUND(H2502/(I2502*24),0),G2502=2,ROUND(H2502/(I2502*24),0)),"")</f>
        <v/>
      </c>
      <c r="K2502" s="80" t="str" cm="1">
        <f t="array" ref="K2502">IFERROR(_xlfn.IFS(D2502="","",J2502&lt;E2502,"×（法定外・要件外となる従業員です）",J2502&lt;=F2502,"〇",J2502&gt;F2502,"ー（要件外となる従業員です）"),"")</f>
        <v/>
      </c>
      <c r="L2502" s="25" t="str" cm="1">
        <f t="array" ref="L2502">IFERROR(_xlfn.IFS(COUNTBLANK(C2502:J2502)=8,"",C2502="","←C列に従業員名を姓名（フルネーム）で入力してください。誤変換にお気を付け下さい。",D2502="","←D列に都道府県を入力してください。",G2502="","←G列に1～3の選択肢を入力してください",H2502="","←H列に金額を入力してください",G2502=3,"",I2502="","←I列に所定労働時間を入力してください"),"")</f>
        <v/>
      </c>
    </row>
    <row r="2503" spans="1:12" ht="16.5" customHeight="1" x14ac:dyDescent="0.4">
      <c r="A2503" s="41" t="str">
        <f t="shared" si="39"/>
        <v/>
      </c>
      <c r="B2503" s="40"/>
      <c r="C2503" s="75"/>
      <c r="D2503" s="42"/>
      <c r="E2503" s="27" t="str" cm="1">
        <f t="array" ref="E2503">IFERROR(_xlfn.IFS(AND($F$4=45566,D2503="徳島"),VLOOKUP(D2503,最低賃金!$A$2:$G$49,2,FALSE),OR($F$4&lt;&gt;45566,D2503&lt;&gt;"徳島"),VLOOKUP(D2503,最低賃金!$A$2:$G$49,4,FALSE)),"")</f>
        <v/>
      </c>
      <c r="F2503" s="27" t="str">
        <f>IFERROR(VLOOKUP(D2503,最低賃金!$A$3:$G$49,6,FALSE),"")</f>
        <v/>
      </c>
      <c r="G2503" s="42"/>
      <c r="H2503" s="19"/>
      <c r="I2503" s="81"/>
      <c r="J2503" s="27" t="str" cm="1">
        <f t="array" ref="J2503">IFERROR(_xlfn.IFS(COUNTBLANK(G2503:I2503)=3,"",H2503="","H列に金額を入力してください",G2503=3,H2503,I2503="","I列に労働時間を入力してください",G2503=1,ROUND(H2503/(I2503*24),0),G2503=2,ROUND(H2503/(I2503*24),0)),"")</f>
        <v/>
      </c>
      <c r="K2503" s="80" t="str" cm="1">
        <f t="array" ref="K2503">IFERROR(_xlfn.IFS(D2503="","",J2503&lt;E2503,"×（法定外・要件外となる従業員です）",J2503&lt;=F2503,"〇",J2503&gt;F2503,"ー（要件外となる従業員です）"),"")</f>
        <v/>
      </c>
      <c r="L2503" s="25" t="str" cm="1">
        <f t="array" ref="L2503">IFERROR(_xlfn.IFS(COUNTBLANK(C2503:J2503)=8,"",C2503="","←C列に従業員名を姓名（フルネーム）で入力してください。誤変換にお気を付け下さい。",D2503="","←D列に都道府県を入力してください。",G2503="","←G列に1～3の選択肢を入力してください",H2503="","←H列に金額を入力してください",G2503=3,"",I2503="","←I列に所定労働時間を入力してください"),"")</f>
        <v/>
      </c>
    </row>
    <row r="2504" spans="1:12" ht="16.5" customHeight="1" x14ac:dyDescent="0.4">
      <c r="A2504" s="41" t="str">
        <f t="shared" si="39"/>
        <v/>
      </c>
      <c r="B2504" s="40"/>
      <c r="C2504" s="75"/>
      <c r="D2504" s="42"/>
      <c r="E2504" s="27" t="str" cm="1">
        <f t="array" ref="E2504">IFERROR(_xlfn.IFS(AND($F$4=45566,D2504="徳島"),VLOOKUP(D2504,最低賃金!$A$2:$G$49,2,FALSE),OR($F$4&lt;&gt;45566,D2504&lt;&gt;"徳島"),VLOOKUP(D2504,最低賃金!$A$2:$G$49,4,FALSE)),"")</f>
        <v/>
      </c>
      <c r="F2504" s="27" t="str">
        <f>IFERROR(VLOOKUP(D2504,最低賃金!$A$3:$G$49,6,FALSE),"")</f>
        <v/>
      </c>
      <c r="G2504" s="42"/>
      <c r="H2504" s="19"/>
      <c r="I2504" s="81"/>
      <c r="J2504" s="27" t="str" cm="1">
        <f t="array" ref="J2504">IFERROR(_xlfn.IFS(COUNTBLANK(G2504:I2504)=3,"",H2504="","H列に金額を入力してください",G2504=3,H2504,I2504="","I列に労働時間を入力してください",G2504=1,ROUND(H2504/(I2504*24),0),G2504=2,ROUND(H2504/(I2504*24),0)),"")</f>
        <v/>
      </c>
      <c r="K2504" s="80" t="str" cm="1">
        <f t="array" ref="K2504">IFERROR(_xlfn.IFS(D2504="","",J2504&lt;E2504,"×（法定外・要件外となる従業員です）",J2504&lt;=F2504,"〇",J2504&gt;F2504,"ー（要件外となる従業員です）"),"")</f>
        <v/>
      </c>
      <c r="L2504" s="25" t="str" cm="1">
        <f t="array" ref="L2504">IFERROR(_xlfn.IFS(COUNTBLANK(C2504:J2504)=8,"",C2504="","←C列に従業員名を姓名（フルネーム）で入力してください。誤変換にお気を付け下さい。",D2504="","←D列に都道府県を入力してください。",G2504="","←G列に1～3の選択肢を入力してください",H2504="","←H列に金額を入力してください",G2504=3,"",I2504="","←I列に所定労働時間を入力してください"),"")</f>
        <v/>
      </c>
    </row>
    <row r="2505" spans="1:12" ht="16.5" customHeight="1" x14ac:dyDescent="0.4">
      <c r="A2505" s="41" t="str">
        <f t="shared" si="39"/>
        <v/>
      </c>
      <c r="B2505" s="40"/>
      <c r="C2505" s="75"/>
      <c r="D2505" s="42"/>
      <c r="E2505" s="27" t="str" cm="1">
        <f t="array" ref="E2505">IFERROR(_xlfn.IFS(AND($F$4=45566,D2505="徳島"),VLOOKUP(D2505,最低賃金!$A$2:$G$49,2,FALSE),OR($F$4&lt;&gt;45566,D2505&lt;&gt;"徳島"),VLOOKUP(D2505,最低賃金!$A$2:$G$49,4,FALSE)),"")</f>
        <v/>
      </c>
      <c r="F2505" s="27" t="str">
        <f>IFERROR(VLOOKUP(D2505,最低賃金!$A$3:$G$49,6,FALSE),"")</f>
        <v/>
      </c>
      <c r="G2505" s="42"/>
      <c r="H2505" s="19"/>
      <c r="I2505" s="81"/>
      <c r="J2505" s="27" t="str" cm="1">
        <f t="array" ref="J2505">IFERROR(_xlfn.IFS(COUNTBLANK(G2505:I2505)=3,"",H2505="","H列に金額を入力してください",G2505=3,H2505,I2505="","I列に労働時間を入力してください",G2505=1,ROUND(H2505/(I2505*24),0),G2505=2,ROUND(H2505/(I2505*24),0)),"")</f>
        <v/>
      </c>
      <c r="K2505" s="80" t="str" cm="1">
        <f t="array" ref="K2505">IFERROR(_xlfn.IFS(D2505="","",J2505&lt;E2505,"×（法定外・要件外となる従業員です）",J2505&lt;=F2505,"〇",J2505&gt;F2505,"ー（要件外となる従業員です）"),"")</f>
        <v/>
      </c>
      <c r="L2505" s="25" t="str" cm="1">
        <f t="array" ref="L2505">IFERROR(_xlfn.IFS(COUNTBLANK(C2505:J2505)=8,"",C2505="","←C列に従業員名を姓名（フルネーム）で入力してください。誤変換にお気を付け下さい。",D2505="","←D列に都道府県を入力してください。",G2505="","←G列に1～3の選択肢を入力してください",H2505="","←H列に金額を入力してください",G2505=3,"",I2505="","←I列に所定労働時間を入力してください"),"")</f>
        <v/>
      </c>
    </row>
    <row r="2506" spans="1:12" ht="16.5" customHeight="1" x14ac:dyDescent="0.4">
      <c r="A2506" s="41" t="str">
        <f t="shared" si="39"/>
        <v/>
      </c>
      <c r="B2506" s="40"/>
      <c r="C2506" s="75"/>
      <c r="D2506" s="42"/>
      <c r="E2506" s="27" t="str" cm="1">
        <f t="array" ref="E2506">IFERROR(_xlfn.IFS(AND($F$4=45566,D2506="徳島"),VLOOKUP(D2506,最低賃金!$A$2:$G$49,2,FALSE),OR($F$4&lt;&gt;45566,D2506&lt;&gt;"徳島"),VLOOKUP(D2506,最低賃金!$A$2:$G$49,4,FALSE)),"")</f>
        <v/>
      </c>
      <c r="F2506" s="27" t="str">
        <f>IFERROR(VLOOKUP(D2506,最低賃金!$A$3:$G$49,6,FALSE),"")</f>
        <v/>
      </c>
      <c r="G2506" s="42"/>
      <c r="H2506" s="19"/>
      <c r="I2506" s="81"/>
      <c r="J2506" s="27" t="str" cm="1">
        <f t="array" ref="J2506">IFERROR(_xlfn.IFS(COUNTBLANK(G2506:I2506)=3,"",H2506="","H列に金額を入力してください",G2506=3,H2506,I2506="","I列に労働時間を入力してください",G2506=1,ROUND(H2506/(I2506*24),0),G2506=2,ROUND(H2506/(I2506*24),0)),"")</f>
        <v/>
      </c>
      <c r="K2506" s="80" t="str" cm="1">
        <f t="array" ref="K2506">IFERROR(_xlfn.IFS(D2506="","",J2506&lt;E2506,"×（法定外・要件外となる従業員です）",J2506&lt;=F2506,"〇",J2506&gt;F2506,"ー（要件外となる従業員です）"),"")</f>
        <v/>
      </c>
      <c r="L2506" s="25" t="str" cm="1">
        <f t="array" ref="L2506">IFERROR(_xlfn.IFS(COUNTBLANK(C2506:J2506)=8,"",C2506="","←C列に従業員名を姓名（フルネーム）で入力してください。誤変換にお気を付け下さい。",D2506="","←D列に都道府県を入力してください。",G2506="","←G列に1～3の選択肢を入力してください",H2506="","←H列に金額を入力してください",G2506=3,"",I2506="","←I列に所定労働時間を入力してください"),"")</f>
        <v/>
      </c>
    </row>
    <row r="2507" spans="1:12" ht="16.5" customHeight="1" x14ac:dyDescent="0.4">
      <c r="A2507" s="41" t="str">
        <f t="shared" si="39"/>
        <v/>
      </c>
      <c r="B2507" s="40"/>
      <c r="C2507" s="75"/>
      <c r="D2507" s="42"/>
      <c r="E2507" s="27" t="str" cm="1">
        <f t="array" ref="E2507">IFERROR(_xlfn.IFS(AND($F$4=45566,D2507="徳島"),VLOOKUP(D2507,最低賃金!$A$2:$G$49,2,FALSE),OR($F$4&lt;&gt;45566,D2507&lt;&gt;"徳島"),VLOOKUP(D2507,最低賃金!$A$2:$G$49,4,FALSE)),"")</f>
        <v/>
      </c>
      <c r="F2507" s="27" t="str">
        <f>IFERROR(VLOOKUP(D2507,最低賃金!$A$3:$G$49,6,FALSE),"")</f>
        <v/>
      </c>
      <c r="G2507" s="42"/>
      <c r="H2507" s="19"/>
      <c r="I2507" s="81"/>
      <c r="J2507" s="27" t="str" cm="1">
        <f t="array" ref="J2507">IFERROR(_xlfn.IFS(COUNTBLANK(G2507:I2507)=3,"",H2507="","H列に金額を入力してください",G2507=3,H2507,I2507="","I列に労働時間を入力してください",G2507=1,ROUND(H2507/(I2507*24),0),G2507=2,ROUND(H2507/(I2507*24),0)),"")</f>
        <v/>
      </c>
      <c r="K2507" s="80" t="str" cm="1">
        <f t="array" ref="K2507">IFERROR(_xlfn.IFS(D2507="","",J2507&lt;E2507,"×（法定外・要件外となる従業員です）",J2507&lt;=F2507,"〇",J2507&gt;F2507,"ー（要件外となる従業員です）"),"")</f>
        <v/>
      </c>
      <c r="L2507" s="25" t="str" cm="1">
        <f t="array" ref="L2507">IFERROR(_xlfn.IFS(COUNTBLANK(C2507:J2507)=8,"",C2507="","←C列に従業員名を姓名（フルネーム）で入力してください。誤変換にお気を付け下さい。",D2507="","←D列に都道府県を入力してください。",G2507="","←G列に1～3の選択肢を入力してください",H2507="","←H列に金額を入力してください",G2507=3,"",I2507="","←I列に所定労働時間を入力してください"),"")</f>
        <v/>
      </c>
    </row>
    <row r="2508" spans="1:12" ht="16.5" customHeight="1" x14ac:dyDescent="0.4">
      <c r="A2508" s="41" t="str">
        <f t="shared" si="39"/>
        <v/>
      </c>
      <c r="B2508" s="40"/>
      <c r="C2508" s="75"/>
      <c r="D2508" s="42"/>
      <c r="E2508" s="27" t="str" cm="1">
        <f t="array" ref="E2508">IFERROR(_xlfn.IFS(AND($F$4=45566,D2508="徳島"),VLOOKUP(D2508,最低賃金!$A$2:$G$49,2,FALSE),OR($F$4&lt;&gt;45566,D2508&lt;&gt;"徳島"),VLOOKUP(D2508,最低賃金!$A$2:$G$49,4,FALSE)),"")</f>
        <v/>
      </c>
      <c r="F2508" s="27" t="str">
        <f>IFERROR(VLOOKUP(D2508,最低賃金!$A$3:$G$49,6,FALSE),"")</f>
        <v/>
      </c>
      <c r="G2508" s="42"/>
      <c r="H2508" s="19"/>
      <c r="I2508" s="81"/>
      <c r="J2508" s="27" t="str" cm="1">
        <f t="array" ref="J2508">IFERROR(_xlfn.IFS(COUNTBLANK(G2508:I2508)=3,"",H2508="","H列に金額を入力してください",G2508=3,H2508,I2508="","I列に労働時間を入力してください",G2508=1,ROUND(H2508/(I2508*24),0),G2508=2,ROUND(H2508/(I2508*24),0)),"")</f>
        <v/>
      </c>
      <c r="K2508" s="80" t="str" cm="1">
        <f t="array" ref="K2508">IFERROR(_xlfn.IFS(D2508="","",J2508&lt;E2508,"×（法定外・要件外となる従業員です）",J2508&lt;=F2508,"〇",J2508&gt;F2508,"ー（要件外となる従業員です）"),"")</f>
        <v/>
      </c>
      <c r="L2508" s="25" t="str" cm="1">
        <f t="array" ref="L2508">IFERROR(_xlfn.IFS(COUNTBLANK(C2508:J2508)=8,"",C2508="","←C列に従業員名を姓名（フルネーム）で入力してください。誤変換にお気を付け下さい。",D2508="","←D列に都道府県を入力してください。",G2508="","←G列に1～3の選択肢を入力してください",H2508="","←H列に金額を入力してください",G2508=3,"",I2508="","←I列に所定労働時間を入力してください"),"")</f>
        <v/>
      </c>
    </row>
    <row r="2509" spans="1:12" ht="16.5" customHeight="1" x14ac:dyDescent="0.4">
      <c r="A2509" s="41" t="str">
        <f t="shared" si="39"/>
        <v/>
      </c>
      <c r="B2509" s="40"/>
      <c r="C2509" s="75"/>
      <c r="D2509" s="42"/>
      <c r="E2509" s="27" t="str" cm="1">
        <f t="array" ref="E2509">IFERROR(_xlfn.IFS(AND($F$4=45566,D2509="徳島"),VLOOKUP(D2509,最低賃金!$A$2:$G$49,2,FALSE),OR($F$4&lt;&gt;45566,D2509&lt;&gt;"徳島"),VLOOKUP(D2509,最低賃金!$A$2:$G$49,4,FALSE)),"")</f>
        <v/>
      </c>
      <c r="F2509" s="27" t="str">
        <f>IFERROR(VLOOKUP(D2509,最低賃金!$A$3:$G$49,6,FALSE),"")</f>
        <v/>
      </c>
      <c r="G2509" s="42"/>
      <c r="H2509" s="19"/>
      <c r="I2509" s="81"/>
      <c r="J2509" s="27" t="str" cm="1">
        <f t="array" ref="J2509">IFERROR(_xlfn.IFS(COUNTBLANK(G2509:I2509)=3,"",H2509="","H列に金額を入力してください",G2509=3,H2509,I2509="","I列に労働時間を入力してください",G2509=1,ROUND(H2509/(I2509*24),0),G2509=2,ROUND(H2509/(I2509*24),0)),"")</f>
        <v/>
      </c>
      <c r="K2509" s="80" t="str" cm="1">
        <f t="array" ref="K2509">IFERROR(_xlfn.IFS(D2509="","",J2509&lt;E2509,"×（法定外・要件外となる従業員です）",J2509&lt;=F2509,"〇",J2509&gt;F2509,"ー（要件外となる従業員です）"),"")</f>
        <v/>
      </c>
      <c r="L2509" s="25" t="str" cm="1">
        <f t="array" ref="L2509">IFERROR(_xlfn.IFS(COUNTBLANK(C2509:J2509)=8,"",C2509="","←C列に従業員名を姓名（フルネーム）で入力してください。誤変換にお気を付け下さい。",D2509="","←D列に都道府県を入力してください。",G2509="","←G列に1～3の選択肢を入力してください",H2509="","←H列に金額を入力してください",G2509=3,"",I2509="","←I列に所定労働時間を入力してください"),"")</f>
        <v/>
      </c>
    </row>
    <row r="2510" spans="1:12" ht="16.5" customHeight="1" x14ac:dyDescent="0.4">
      <c r="A2510" s="41" t="str">
        <f t="shared" si="39"/>
        <v/>
      </c>
      <c r="B2510" s="40"/>
      <c r="C2510" s="75"/>
      <c r="D2510" s="42"/>
      <c r="E2510" s="27" t="str" cm="1">
        <f t="array" ref="E2510">IFERROR(_xlfn.IFS(AND($F$4=45566,D2510="徳島"),VLOOKUP(D2510,最低賃金!$A$2:$G$49,2,FALSE),OR($F$4&lt;&gt;45566,D2510&lt;&gt;"徳島"),VLOOKUP(D2510,最低賃金!$A$2:$G$49,4,FALSE)),"")</f>
        <v/>
      </c>
      <c r="F2510" s="27" t="str">
        <f>IFERROR(VLOOKUP(D2510,最低賃金!$A$3:$G$49,6,FALSE),"")</f>
        <v/>
      </c>
      <c r="G2510" s="42"/>
      <c r="H2510" s="19"/>
      <c r="I2510" s="81"/>
      <c r="J2510" s="27" t="str" cm="1">
        <f t="array" ref="J2510">IFERROR(_xlfn.IFS(COUNTBLANK(G2510:I2510)=3,"",H2510="","H列に金額を入力してください",G2510=3,H2510,I2510="","I列に労働時間を入力してください",G2510=1,ROUND(H2510/(I2510*24),0),G2510=2,ROUND(H2510/(I2510*24),0)),"")</f>
        <v/>
      </c>
      <c r="K2510" s="80" t="str" cm="1">
        <f t="array" ref="K2510">IFERROR(_xlfn.IFS(D2510="","",J2510&lt;E2510,"×（法定外・要件外となる従業員です）",J2510&lt;=F2510,"〇",J2510&gt;F2510,"ー（要件外となる従業員です）"),"")</f>
        <v/>
      </c>
      <c r="L2510" s="25" t="str" cm="1">
        <f t="array" ref="L2510">IFERROR(_xlfn.IFS(COUNTBLANK(C2510:J2510)=8,"",C2510="","←C列に従業員名を姓名（フルネーム）で入力してください。誤変換にお気を付け下さい。",D2510="","←D列に都道府県を入力してください。",G2510="","←G列に1～3の選択肢を入力してください",H2510="","←H列に金額を入力してください",G2510=3,"",I2510="","←I列に所定労働時間を入力してください"),"")</f>
        <v/>
      </c>
    </row>
    <row r="2511" spans="1:12" ht="16.5" customHeight="1" x14ac:dyDescent="0.4">
      <c r="A2511" s="41" t="str">
        <f t="shared" si="39"/>
        <v/>
      </c>
      <c r="B2511" s="40"/>
      <c r="C2511" s="75"/>
      <c r="D2511" s="42"/>
      <c r="E2511" s="27" t="str" cm="1">
        <f t="array" ref="E2511">IFERROR(_xlfn.IFS(AND($F$4=45566,D2511="徳島"),VLOOKUP(D2511,最低賃金!$A$2:$G$49,2,FALSE),OR($F$4&lt;&gt;45566,D2511&lt;&gt;"徳島"),VLOOKUP(D2511,最低賃金!$A$2:$G$49,4,FALSE)),"")</f>
        <v/>
      </c>
      <c r="F2511" s="27" t="str">
        <f>IFERROR(VLOOKUP(D2511,最低賃金!$A$3:$G$49,6,FALSE),"")</f>
        <v/>
      </c>
      <c r="G2511" s="42"/>
      <c r="H2511" s="19"/>
      <c r="I2511" s="81"/>
      <c r="J2511" s="27" t="str" cm="1">
        <f t="array" ref="J2511">IFERROR(_xlfn.IFS(COUNTBLANK(G2511:I2511)=3,"",H2511="","H列に金額を入力してください",G2511=3,H2511,I2511="","I列に労働時間を入力してください",G2511=1,ROUND(H2511/(I2511*24),0),G2511=2,ROUND(H2511/(I2511*24),0)),"")</f>
        <v/>
      </c>
      <c r="K2511" s="80" t="str" cm="1">
        <f t="array" ref="K2511">IFERROR(_xlfn.IFS(D2511="","",J2511&lt;E2511,"×（法定外・要件外となる従業員です）",J2511&lt;=F2511,"〇",J2511&gt;F2511,"ー（要件外となる従業員です）"),"")</f>
        <v/>
      </c>
      <c r="L2511" s="25" t="str" cm="1">
        <f t="array" ref="L2511">IFERROR(_xlfn.IFS(COUNTBLANK(C2511:J2511)=8,"",C2511="","←C列に従業員名を姓名（フルネーム）で入力してください。誤変換にお気を付け下さい。",D2511="","←D列に都道府県を入力してください。",G2511="","←G列に1～3の選択肢を入力してください",H2511="","←H列に金額を入力してください",G2511=3,"",I2511="","←I列に所定労働時間を入力してください"),"")</f>
        <v/>
      </c>
    </row>
    <row r="2512" spans="1:12" ht="16.5" customHeight="1" x14ac:dyDescent="0.4">
      <c r="A2512" s="41" t="str">
        <f t="shared" si="39"/>
        <v/>
      </c>
      <c r="B2512" s="40"/>
      <c r="C2512" s="75"/>
      <c r="D2512" s="42"/>
      <c r="E2512" s="27" t="str" cm="1">
        <f t="array" ref="E2512">IFERROR(_xlfn.IFS(AND($F$4=45566,D2512="徳島"),VLOOKUP(D2512,最低賃金!$A$2:$G$49,2,FALSE),OR($F$4&lt;&gt;45566,D2512&lt;&gt;"徳島"),VLOOKUP(D2512,最低賃金!$A$2:$G$49,4,FALSE)),"")</f>
        <v/>
      </c>
      <c r="F2512" s="27" t="str">
        <f>IFERROR(VLOOKUP(D2512,最低賃金!$A$3:$G$49,6,FALSE),"")</f>
        <v/>
      </c>
      <c r="G2512" s="42"/>
      <c r="H2512" s="19"/>
      <c r="I2512" s="81"/>
      <c r="J2512" s="27" t="str" cm="1">
        <f t="array" ref="J2512">IFERROR(_xlfn.IFS(COUNTBLANK(G2512:I2512)=3,"",H2512="","H列に金額を入力してください",G2512=3,H2512,I2512="","I列に労働時間を入力してください",G2512=1,ROUND(H2512/(I2512*24),0),G2512=2,ROUND(H2512/(I2512*24),0)),"")</f>
        <v/>
      </c>
      <c r="K2512" s="80" t="str" cm="1">
        <f t="array" ref="K2512">IFERROR(_xlfn.IFS(D2512="","",J2512&lt;E2512,"×（法定外・要件外となる従業員です）",J2512&lt;=F2512,"〇",J2512&gt;F2512,"ー（要件外となる従業員です）"),"")</f>
        <v/>
      </c>
      <c r="L2512" s="25" t="str" cm="1">
        <f t="array" ref="L2512">IFERROR(_xlfn.IFS(COUNTBLANK(C2512:J2512)=8,"",C2512="","←C列に従業員名を姓名（フルネーム）で入力してください。誤変換にお気を付け下さい。",D2512="","←D列に都道府県を入力してください。",G2512="","←G列に1～3の選択肢を入力してください",H2512="","←H列に金額を入力してください",G2512=3,"",I2512="","←I列に所定労働時間を入力してください"),"")</f>
        <v/>
      </c>
    </row>
    <row r="2513" spans="1:12" ht="16.5" customHeight="1" x14ac:dyDescent="0.4">
      <c r="A2513" s="41" t="str">
        <f t="shared" si="39"/>
        <v/>
      </c>
      <c r="B2513" s="40"/>
      <c r="C2513" s="75"/>
      <c r="D2513" s="42"/>
      <c r="E2513" s="27" t="str" cm="1">
        <f t="array" ref="E2513">IFERROR(_xlfn.IFS(AND($F$4=45566,D2513="徳島"),VLOOKUP(D2513,最低賃金!$A$2:$G$49,2,FALSE),OR($F$4&lt;&gt;45566,D2513&lt;&gt;"徳島"),VLOOKUP(D2513,最低賃金!$A$2:$G$49,4,FALSE)),"")</f>
        <v/>
      </c>
      <c r="F2513" s="27" t="str">
        <f>IFERROR(VLOOKUP(D2513,最低賃金!$A$3:$G$49,6,FALSE),"")</f>
        <v/>
      </c>
      <c r="G2513" s="42"/>
      <c r="H2513" s="19"/>
      <c r="I2513" s="81"/>
      <c r="J2513" s="27" t="str" cm="1">
        <f t="array" ref="J2513">IFERROR(_xlfn.IFS(COUNTBLANK(G2513:I2513)=3,"",H2513="","H列に金額を入力してください",G2513=3,H2513,I2513="","I列に労働時間を入力してください",G2513=1,ROUND(H2513/(I2513*24),0),G2513=2,ROUND(H2513/(I2513*24),0)),"")</f>
        <v/>
      </c>
      <c r="K2513" s="80" t="str" cm="1">
        <f t="array" ref="K2513">IFERROR(_xlfn.IFS(D2513="","",J2513&lt;E2513,"×（法定外・要件外となる従業員です）",J2513&lt;=F2513,"〇",J2513&gt;F2513,"ー（要件外となる従業員です）"),"")</f>
        <v/>
      </c>
      <c r="L2513" s="25" t="str" cm="1">
        <f t="array" ref="L2513">IFERROR(_xlfn.IFS(COUNTBLANK(C2513:J2513)=8,"",C2513="","←C列に従業員名を姓名（フルネーム）で入力してください。誤変換にお気を付け下さい。",D2513="","←D列に都道府県を入力してください。",G2513="","←G列に1～3の選択肢を入力してください",H2513="","←H列に金額を入力してください",G2513=3,"",I2513="","←I列に所定労働時間を入力してください"),"")</f>
        <v/>
      </c>
    </row>
    <row r="2514" spans="1:12" ht="16.5" customHeight="1" x14ac:dyDescent="0.4">
      <c r="A2514" s="41" t="str">
        <f t="shared" si="39"/>
        <v/>
      </c>
      <c r="B2514" s="40"/>
      <c r="C2514" s="75"/>
      <c r="D2514" s="42"/>
      <c r="E2514" s="27" t="str" cm="1">
        <f t="array" ref="E2514">IFERROR(_xlfn.IFS(AND($F$4=45566,D2514="徳島"),VLOOKUP(D2514,最低賃金!$A$2:$G$49,2,FALSE),OR($F$4&lt;&gt;45566,D2514&lt;&gt;"徳島"),VLOOKUP(D2514,最低賃金!$A$2:$G$49,4,FALSE)),"")</f>
        <v/>
      </c>
      <c r="F2514" s="27" t="str">
        <f>IFERROR(VLOOKUP(D2514,最低賃金!$A$3:$G$49,6,FALSE),"")</f>
        <v/>
      </c>
      <c r="G2514" s="42"/>
      <c r="H2514" s="19"/>
      <c r="I2514" s="81"/>
      <c r="J2514" s="27" t="str" cm="1">
        <f t="array" ref="J2514">IFERROR(_xlfn.IFS(COUNTBLANK(G2514:I2514)=3,"",H2514="","H列に金額を入力してください",G2514=3,H2514,I2514="","I列に労働時間を入力してください",G2514=1,ROUND(H2514/(I2514*24),0),G2514=2,ROUND(H2514/(I2514*24),0)),"")</f>
        <v/>
      </c>
      <c r="K2514" s="80" t="str" cm="1">
        <f t="array" ref="K2514">IFERROR(_xlfn.IFS(D2514="","",J2514&lt;E2514,"×（法定外・要件外となる従業員です）",J2514&lt;=F2514,"〇",J2514&gt;F2514,"ー（要件外となる従業員です）"),"")</f>
        <v/>
      </c>
      <c r="L2514" s="25" t="str" cm="1">
        <f t="array" ref="L2514">IFERROR(_xlfn.IFS(COUNTBLANK(C2514:J2514)=8,"",C2514="","←C列に従業員名を姓名（フルネーム）で入力してください。誤変換にお気を付け下さい。",D2514="","←D列に都道府県を入力してください。",G2514="","←G列に1～3の選択肢を入力してください",H2514="","←H列に金額を入力してください",G2514=3,"",I2514="","←I列に所定労働時間を入力してください"),"")</f>
        <v/>
      </c>
    </row>
    <row r="2515" spans="1:12" ht="16.5" customHeight="1" x14ac:dyDescent="0.4">
      <c r="A2515" s="41" t="str">
        <f t="shared" si="39"/>
        <v/>
      </c>
      <c r="B2515" s="40"/>
      <c r="C2515" s="75"/>
      <c r="D2515" s="42"/>
      <c r="E2515" s="27" t="str" cm="1">
        <f t="array" ref="E2515">IFERROR(_xlfn.IFS(AND($F$4=45566,D2515="徳島"),VLOOKUP(D2515,最低賃金!$A$2:$G$49,2,FALSE),OR($F$4&lt;&gt;45566,D2515&lt;&gt;"徳島"),VLOOKUP(D2515,最低賃金!$A$2:$G$49,4,FALSE)),"")</f>
        <v/>
      </c>
      <c r="F2515" s="27" t="str">
        <f>IFERROR(VLOOKUP(D2515,最低賃金!$A$3:$G$49,6,FALSE),"")</f>
        <v/>
      </c>
      <c r="G2515" s="42"/>
      <c r="H2515" s="19"/>
      <c r="I2515" s="81"/>
      <c r="J2515" s="27" t="str" cm="1">
        <f t="array" ref="J2515">IFERROR(_xlfn.IFS(COUNTBLANK(G2515:I2515)=3,"",H2515="","H列に金額を入力してください",G2515=3,H2515,I2515="","I列に労働時間を入力してください",G2515=1,ROUND(H2515/(I2515*24),0),G2515=2,ROUND(H2515/(I2515*24),0)),"")</f>
        <v/>
      </c>
      <c r="K2515" s="80" t="str" cm="1">
        <f t="array" ref="K2515">IFERROR(_xlfn.IFS(D2515="","",J2515&lt;E2515,"×（法定外・要件外となる従業員です）",J2515&lt;=F2515,"〇",J2515&gt;F2515,"ー（要件外となる従業員です）"),"")</f>
        <v/>
      </c>
      <c r="L2515" s="25" t="str" cm="1">
        <f t="array" ref="L2515">IFERROR(_xlfn.IFS(COUNTBLANK(C2515:J2515)=8,"",C2515="","←C列に従業員名を姓名（フルネーム）で入力してください。誤変換にお気を付け下さい。",D2515="","←D列に都道府県を入力してください。",G2515="","←G列に1～3の選択肢を入力してください",H2515="","←H列に金額を入力してください",G2515=3,"",I2515="","←I列に所定労働時間を入力してください"),"")</f>
        <v/>
      </c>
    </row>
    <row r="2516" spans="1:12" ht="16.5" customHeight="1" x14ac:dyDescent="0.4">
      <c r="A2516" s="41" t="str">
        <f t="shared" si="39"/>
        <v/>
      </c>
      <c r="B2516" s="40"/>
      <c r="C2516" s="75"/>
      <c r="D2516" s="42"/>
      <c r="E2516" s="27" t="str" cm="1">
        <f t="array" ref="E2516">IFERROR(_xlfn.IFS(AND($F$4=45566,D2516="徳島"),VLOOKUP(D2516,最低賃金!$A$2:$G$49,2,FALSE),OR($F$4&lt;&gt;45566,D2516&lt;&gt;"徳島"),VLOOKUP(D2516,最低賃金!$A$2:$G$49,4,FALSE)),"")</f>
        <v/>
      </c>
      <c r="F2516" s="27" t="str">
        <f>IFERROR(VLOOKUP(D2516,最低賃金!$A$3:$G$49,6,FALSE),"")</f>
        <v/>
      </c>
      <c r="G2516" s="42"/>
      <c r="H2516" s="19"/>
      <c r="I2516" s="81"/>
      <c r="J2516" s="27" t="str" cm="1">
        <f t="array" ref="J2516">IFERROR(_xlfn.IFS(COUNTBLANK(G2516:I2516)=3,"",H2516="","H列に金額を入力してください",G2516=3,H2516,I2516="","I列に労働時間を入力してください",G2516=1,ROUND(H2516/(I2516*24),0),G2516=2,ROUND(H2516/(I2516*24),0)),"")</f>
        <v/>
      </c>
      <c r="K2516" s="80" t="str" cm="1">
        <f t="array" ref="K2516">IFERROR(_xlfn.IFS(D2516="","",J2516&lt;E2516,"×（法定外・要件外となる従業員です）",J2516&lt;=F2516,"〇",J2516&gt;F2516,"ー（要件外となる従業員です）"),"")</f>
        <v/>
      </c>
      <c r="L2516" s="25" t="str" cm="1">
        <f t="array" ref="L2516">IFERROR(_xlfn.IFS(COUNTBLANK(C2516:J2516)=8,"",C2516="","←C列に従業員名を姓名（フルネーム）で入力してください。誤変換にお気を付け下さい。",D2516="","←D列に都道府県を入力してください。",G2516="","←G列に1～3の選択肢を入力してください",H2516="","←H列に金額を入力してください",G2516=3,"",I2516="","←I列に所定労働時間を入力してください"),"")</f>
        <v/>
      </c>
    </row>
    <row r="2517" spans="1:12" ht="16.5" customHeight="1" x14ac:dyDescent="0.4">
      <c r="A2517" s="41" t="str">
        <f t="shared" si="39"/>
        <v/>
      </c>
      <c r="B2517" s="40"/>
      <c r="C2517" s="75"/>
      <c r="D2517" s="42"/>
      <c r="E2517" s="27" t="str" cm="1">
        <f t="array" ref="E2517">IFERROR(_xlfn.IFS(AND($F$4=45566,D2517="徳島"),VLOOKUP(D2517,最低賃金!$A$2:$G$49,2,FALSE),OR($F$4&lt;&gt;45566,D2517&lt;&gt;"徳島"),VLOOKUP(D2517,最低賃金!$A$2:$G$49,4,FALSE)),"")</f>
        <v/>
      </c>
      <c r="F2517" s="27" t="str">
        <f>IFERROR(VLOOKUP(D2517,最低賃金!$A$3:$G$49,6,FALSE),"")</f>
        <v/>
      </c>
      <c r="G2517" s="42"/>
      <c r="H2517" s="19"/>
      <c r="I2517" s="81"/>
      <c r="J2517" s="27" t="str" cm="1">
        <f t="array" ref="J2517">IFERROR(_xlfn.IFS(COUNTBLANK(G2517:I2517)=3,"",H2517="","H列に金額を入力してください",G2517=3,H2517,I2517="","I列に労働時間を入力してください",G2517=1,ROUND(H2517/(I2517*24),0),G2517=2,ROUND(H2517/(I2517*24),0)),"")</f>
        <v/>
      </c>
      <c r="K2517" s="80" t="str" cm="1">
        <f t="array" ref="K2517">IFERROR(_xlfn.IFS(D2517="","",J2517&lt;E2517,"×（法定外・要件外となる従業員です）",J2517&lt;=F2517,"〇",J2517&gt;F2517,"ー（要件外となる従業員です）"),"")</f>
        <v/>
      </c>
      <c r="L2517" s="25" t="str" cm="1">
        <f t="array" ref="L2517">IFERROR(_xlfn.IFS(COUNTBLANK(C2517:J2517)=8,"",C2517="","←C列に従業員名を姓名（フルネーム）で入力してください。誤変換にお気を付け下さい。",D2517="","←D列に都道府県を入力してください。",G2517="","←G列に1～3の選択肢を入力してください",H2517="","←H列に金額を入力してください",G2517=3,"",I2517="","←I列に所定労働時間を入力してください"),"")</f>
        <v/>
      </c>
    </row>
    <row r="2518" spans="1:12" ht="16.5" customHeight="1" x14ac:dyDescent="0.4">
      <c r="A2518" s="41" t="str">
        <f t="shared" si="39"/>
        <v/>
      </c>
      <c r="B2518" s="40"/>
      <c r="C2518" s="75"/>
      <c r="D2518" s="42"/>
      <c r="E2518" s="27" t="str" cm="1">
        <f t="array" ref="E2518">IFERROR(_xlfn.IFS(AND($F$4=45566,D2518="徳島"),VLOOKUP(D2518,最低賃金!$A$2:$G$49,2,FALSE),OR($F$4&lt;&gt;45566,D2518&lt;&gt;"徳島"),VLOOKUP(D2518,最低賃金!$A$2:$G$49,4,FALSE)),"")</f>
        <v/>
      </c>
      <c r="F2518" s="27" t="str">
        <f>IFERROR(VLOOKUP(D2518,最低賃金!$A$3:$G$49,6,FALSE),"")</f>
        <v/>
      </c>
      <c r="G2518" s="42"/>
      <c r="H2518" s="19"/>
      <c r="I2518" s="81"/>
      <c r="J2518" s="27" t="str" cm="1">
        <f t="array" ref="J2518">IFERROR(_xlfn.IFS(COUNTBLANK(G2518:I2518)=3,"",H2518="","H列に金額を入力してください",G2518=3,H2518,I2518="","I列に労働時間を入力してください",G2518=1,ROUND(H2518/(I2518*24),0),G2518=2,ROUND(H2518/(I2518*24),0)),"")</f>
        <v/>
      </c>
      <c r="K2518" s="80" t="str" cm="1">
        <f t="array" ref="K2518">IFERROR(_xlfn.IFS(D2518="","",J2518&lt;E2518,"×（法定外・要件外となる従業員です）",J2518&lt;=F2518,"〇",J2518&gt;F2518,"ー（要件外となる従業員です）"),"")</f>
        <v/>
      </c>
      <c r="L2518" s="25" t="str" cm="1">
        <f t="array" ref="L2518">IFERROR(_xlfn.IFS(COUNTBLANK(C2518:J2518)=8,"",C2518="","←C列に従業員名を姓名（フルネーム）で入力してください。誤変換にお気を付け下さい。",D2518="","←D列に都道府県を入力してください。",G2518="","←G列に1～3の選択肢を入力してください",H2518="","←H列に金額を入力してください",G2518=3,"",I2518="","←I列に所定労働時間を入力してください"),"")</f>
        <v/>
      </c>
    </row>
    <row r="2519" spans="1:12" ht="16.5" customHeight="1" x14ac:dyDescent="0.4">
      <c r="A2519" s="41" t="str">
        <f t="shared" si="39"/>
        <v/>
      </c>
      <c r="B2519" s="40"/>
      <c r="C2519" s="75"/>
      <c r="D2519" s="42"/>
      <c r="E2519" s="27" t="str" cm="1">
        <f t="array" ref="E2519">IFERROR(_xlfn.IFS(AND($F$4=45566,D2519="徳島"),VLOOKUP(D2519,最低賃金!$A$2:$G$49,2,FALSE),OR($F$4&lt;&gt;45566,D2519&lt;&gt;"徳島"),VLOOKUP(D2519,最低賃金!$A$2:$G$49,4,FALSE)),"")</f>
        <v/>
      </c>
      <c r="F2519" s="27" t="str">
        <f>IFERROR(VLOOKUP(D2519,最低賃金!$A$3:$G$49,6,FALSE),"")</f>
        <v/>
      </c>
      <c r="G2519" s="42"/>
      <c r="H2519" s="19"/>
      <c r="I2519" s="81"/>
      <c r="J2519" s="27" t="str" cm="1">
        <f t="array" ref="J2519">IFERROR(_xlfn.IFS(COUNTBLANK(G2519:I2519)=3,"",H2519="","H列に金額を入力してください",G2519=3,H2519,I2519="","I列に労働時間を入力してください",G2519=1,ROUND(H2519/(I2519*24),0),G2519=2,ROUND(H2519/(I2519*24),0)),"")</f>
        <v/>
      </c>
      <c r="K2519" s="80" t="str" cm="1">
        <f t="array" ref="K2519">IFERROR(_xlfn.IFS(D2519="","",J2519&lt;E2519,"×（法定外・要件外となる従業員です）",J2519&lt;=F2519,"〇",J2519&gt;F2519,"ー（要件外となる従業員です）"),"")</f>
        <v/>
      </c>
      <c r="L2519" s="25" t="str" cm="1">
        <f t="array" ref="L2519">IFERROR(_xlfn.IFS(COUNTBLANK(C2519:J2519)=8,"",C2519="","←C列に従業員名を姓名（フルネーム）で入力してください。誤変換にお気を付け下さい。",D2519="","←D列に都道府県を入力してください。",G2519="","←G列に1～3の選択肢を入力してください",H2519="","←H列に金額を入力してください",G2519=3,"",I2519="","←I列に所定労働時間を入力してください"),"")</f>
        <v/>
      </c>
    </row>
    <row r="2520" spans="1:12" ht="16.5" customHeight="1" x14ac:dyDescent="0.4">
      <c r="A2520" s="41" t="str">
        <f t="shared" si="39"/>
        <v/>
      </c>
      <c r="B2520" s="40"/>
      <c r="C2520" s="75"/>
      <c r="D2520" s="42"/>
      <c r="E2520" s="27" t="str" cm="1">
        <f t="array" ref="E2520">IFERROR(_xlfn.IFS(AND($F$4=45566,D2520="徳島"),VLOOKUP(D2520,最低賃金!$A$2:$G$49,2,FALSE),OR($F$4&lt;&gt;45566,D2520&lt;&gt;"徳島"),VLOOKUP(D2520,最低賃金!$A$2:$G$49,4,FALSE)),"")</f>
        <v/>
      </c>
      <c r="F2520" s="27" t="str">
        <f>IFERROR(VLOOKUP(D2520,最低賃金!$A$3:$G$49,6,FALSE),"")</f>
        <v/>
      </c>
      <c r="G2520" s="42"/>
      <c r="H2520" s="19"/>
      <c r="I2520" s="81"/>
      <c r="J2520" s="27" t="str" cm="1">
        <f t="array" ref="J2520">IFERROR(_xlfn.IFS(COUNTBLANK(G2520:I2520)=3,"",H2520="","H列に金額を入力してください",G2520=3,H2520,I2520="","I列に労働時間を入力してください",G2520=1,ROUND(H2520/(I2520*24),0),G2520=2,ROUND(H2520/(I2520*24),0)),"")</f>
        <v/>
      </c>
      <c r="K2520" s="80" t="str" cm="1">
        <f t="array" ref="K2520">IFERROR(_xlfn.IFS(D2520="","",J2520&lt;E2520,"×（法定外・要件外となる従業員です）",J2520&lt;=F2520,"〇",J2520&gt;F2520,"ー（要件外となる従業員です）"),"")</f>
        <v/>
      </c>
      <c r="L2520" s="25" t="str" cm="1">
        <f t="array" ref="L2520">IFERROR(_xlfn.IFS(COUNTBLANK(C2520:J2520)=8,"",C2520="","←C列に従業員名を姓名（フルネーム）で入力してください。誤変換にお気を付け下さい。",D2520="","←D列に都道府県を入力してください。",G2520="","←G列に1～3の選択肢を入力してください",H2520="","←H列に金額を入力してください",G2520=3,"",I2520="","←I列に所定労働時間を入力してください"),"")</f>
        <v/>
      </c>
    </row>
    <row r="2521" spans="1:12" ht="16.5" customHeight="1" x14ac:dyDescent="0.4">
      <c r="A2521" s="41" t="str">
        <f t="shared" si="39"/>
        <v/>
      </c>
      <c r="B2521" s="40"/>
      <c r="C2521" s="75"/>
      <c r="D2521" s="42"/>
      <c r="E2521" s="27" t="str" cm="1">
        <f t="array" ref="E2521">IFERROR(_xlfn.IFS(AND($F$4=45566,D2521="徳島"),VLOOKUP(D2521,最低賃金!$A$2:$G$49,2,FALSE),OR($F$4&lt;&gt;45566,D2521&lt;&gt;"徳島"),VLOOKUP(D2521,最低賃金!$A$2:$G$49,4,FALSE)),"")</f>
        <v/>
      </c>
      <c r="F2521" s="27" t="str">
        <f>IFERROR(VLOOKUP(D2521,最低賃金!$A$3:$G$49,6,FALSE),"")</f>
        <v/>
      </c>
      <c r="G2521" s="42"/>
      <c r="H2521" s="19"/>
      <c r="I2521" s="81"/>
      <c r="J2521" s="27" t="str" cm="1">
        <f t="array" ref="J2521">IFERROR(_xlfn.IFS(COUNTBLANK(G2521:I2521)=3,"",H2521="","H列に金額を入力してください",G2521=3,H2521,I2521="","I列に労働時間を入力してください",G2521=1,ROUND(H2521/(I2521*24),0),G2521=2,ROUND(H2521/(I2521*24),0)),"")</f>
        <v/>
      </c>
      <c r="K2521" s="80" t="str" cm="1">
        <f t="array" ref="K2521">IFERROR(_xlfn.IFS(D2521="","",J2521&lt;E2521,"×（法定外・要件外となる従業員です）",J2521&lt;=F2521,"〇",J2521&gt;F2521,"ー（要件外となる従業員です）"),"")</f>
        <v/>
      </c>
      <c r="L2521" s="25" t="str" cm="1">
        <f t="array" ref="L2521">IFERROR(_xlfn.IFS(COUNTBLANK(C2521:J2521)=8,"",C2521="","←C列に従業員名を姓名（フルネーム）で入力してください。誤変換にお気を付け下さい。",D2521="","←D列に都道府県を入力してください。",G2521="","←G列に1～3の選択肢を入力してください",H2521="","←H列に金額を入力してください",G2521=3,"",I2521="","←I列に所定労働時間を入力してください"),"")</f>
        <v/>
      </c>
    </row>
    <row r="2522" spans="1:12" ht="16.5" customHeight="1" x14ac:dyDescent="0.4">
      <c r="A2522" s="41" t="str">
        <f t="shared" si="39"/>
        <v/>
      </c>
      <c r="B2522" s="40"/>
      <c r="C2522" s="75"/>
      <c r="D2522" s="42"/>
      <c r="E2522" s="27" t="str" cm="1">
        <f t="array" ref="E2522">IFERROR(_xlfn.IFS(AND($F$4=45566,D2522="徳島"),VLOOKUP(D2522,最低賃金!$A$2:$G$49,2,FALSE),OR($F$4&lt;&gt;45566,D2522&lt;&gt;"徳島"),VLOOKUP(D2522,最低賃金!$A$2:$G$49,4,FALSE)),"")</f>
        <v/>
      </c>
      <c r="F2522" s="27" t="str">
        <f>IFERROR(VLOOKUP(D2522,最低賃金!$A$3:$G$49,6,FALSE),"")</f>
        <v/>
      </c>
      <c r="G2522" s="42"/>
      <c r="H2522" s="19"/>
      <c r="I2522" s="81"/>
      <c r="J2522" s="27" t="str" cm="1">
        <f t="array" ref="J2522">IFERROR(_xlfn.IFS(COUNTBLANK(G2522:I2522)=3,"",H2522="","H列に金額を入力してください",G2522=3,H2522,I2522="","I列に労働時間を入力してください",G2522=1,ROUND(H2522/(I2522*24),0),G2522=2,ROUND(H2522/(I2522*24),0)),"")</f>
        <v/>
      </c>
      <c r="K2522" s="80" t="str" cm="1">
        <f t="array" ref="K2522">IFERROR(_xlfn.IFS(D2522="","",J2522&lt;E2522,"×（法定外・要件外となる従業員です）",J2522&lt;=F2522,"〇",J2522&gt;F2522,"ー（要件外となる従業員です）"),"")</f>
        <v/>
      </c>
      <c r="L2522" s="25" t="str" cm="1">
        <f t="array" ref="L2522">IFERROR(_xlfn.IFS(COUNTBLANK(C2522:J2522)=8,"",C2522="","←C列に従業員名を姓名（フルネーム）で入力してください。誤変換にお気を付け下さい。",D2522="","←D列に都道府県を入力してください。",G2522="","←G列に1～3の選択肢を入力してください",H2522="","←H列に金額を入力してください",G2522=3,"",I2522="","←I列に所定労働時間を入力してください"),"")</f>
        <v/>
      </c>
    </row>
    <row r="2523" spans="1:12" ht="16.5" customHeight="1" x14ac:dyDescent="0.4">
      <c r="A2523" s="41" t="str">
        <f t="shared" si="39"/>
        <v/>
      </c>
      <c r="B2523" s="40"/>
      <c r="C2523" s="75"/>
      <c r="D2523" s="42"/>
      <c r="E2523" s="27" t="str" cm="1">
        <f t="array" ref="E2523">IFERROR(_xlfn.IFS(AND($F$4=45566,D2523="徳島"),VLOOKUP(D2523,最低賃金!$A$2:$G$49,2,FALSE),OR($F$4&lt;&gt;45566,D2523&lt;&gt;"徳島"),VLOOKUP(D2523,最低賃金!$A$2:$G$49,4,FALSE)),"")</f>
        <v/>
      </c>
      <c r="F2523" s="27" t="str">
        <f>IFERROR(VLOOKUP(D2523,最低賃金!$A$3:$G$49,6,FALSE),"")</f>
        <v/>
      </c>
      <c r="G2523" s="42"/>
      <c r="H2523" s="19"/>
      <c r="I2523" s="81"/>
      <c r="J2523" s="27" t="str" cm="1">
        <f t="array" ref="J2523">IFERROR(_xlfn.IFS(COUNTBLANK(G2523:I2523)=3,"",H2523="","H列に金額を入力してください",G2523=3,H2523,I2523="","I列に労働時間を入力してください",G2523=1,ROUND(H2523/(I2523*24),0),G2523=2,ROUND(H2523/(I2523*24),0)),"")</f>
        <v/>
      </c>
      <c r="K2523" s="80" t="str" cm="1">
        <f t="array" ref="K2523">IFERROR(_xlfn.IFS(D2523="","",J2523&lt;E2523,"×（法定外・要件外となる従業員です）",J2523&lt;=F2523,"〇",J2523&gt;F2523,"ー（要件外となる従業員です）"),"")</f>
        <v/>
      </c>
      <c r="L2523" s="25" t="str" cm="1">
        <f t="array" ref="L2523">IFERROR(_xlfn.IFS(COUNTBLANK(C2523:J2523)=8,"",C2523="","←C列に従業員名を姓名（フルネーム）で入力してください。誤変換にお気を付け下さい。",D2523="","←D列に都道府県を入力してください。",G2523="","←G列に1～3の選択肢を入力してください",H2523="","←H列に金額を入力してください",G2523=3,"",I2523="","←I列に所定労働時間を入力してください"),"")</f>
        <v/>
      </c>
    </row>
    <row r="2524" spans="1:12" ht="16.5" customHeight="1" x14ac:dyDescent="0.4">
      <c r="A2524" s="41" t="str">
        <f t="shared" si="39"/>
        <v/>
      </c>
      <c r="B2524" s="40"/>
      <c r="C2524" s="75"/>
      <c r="D2524" s="42"/>
      <c r="E2524" s="27" t="str" cm="1">
        <f t="array" ref="E2524">IFERROR(_xlfn.IFS(AND($F$4=45566,D2524="徳島"),VLOOKUP(D2524,最低賃金!$A$2:$G$49,2,FALSE),OR($F$4&lt;&gt;45566,D2524&lt;&gt;"徳島"),VLOOKUP(D2524,最低賃金!$A$2:$G$49,4,FALSE)),"")</f>
        <v/>
      </c>
      <c r="F2524" s="27" t="str">
        <f>IFERROR(VLOOKUP(D2524,最低賃金!$A$3:$G$49,6,FALSE),"")</f>
        <v/>
      </c>
      <c r="G2524" s="42"/>
      <c r="H2524" s="19"/>
      <c r="I2524" s="81"/>
      <c r="J2524" s="27" t="str" cm="1">
        <f t="array" ref="J2524">IFERROR(_xlfn.IFS(COUNTBLANK(G2524:I2524)=3,"",H2524="","H列に金額を入力してください",G2524=3,H2524,I2524="","I列に労働時間を入力してください",G2524=1,ROUND(H2524/(I2524*24),0),G2524=2,ROUND(H2524/(I2524*24),0)),"")</f>
        <v/>
      </c>
      <c r="K2524" s="80" t="str" cm="1">
        <f t="array" ref="K2524">IFERROR(_xlfn.IFS(D2524="","",J2524&lt;E2524,"×（法定外・要件外となる従業員です）",J2524&lt;=F2524,"〇",J2524&gt;F2524,"ー（要件外となる従業員です）"),"")</f>
        <v/>
      </c>
      <c r="L2524" s="25" t="str" cm="1">
        <f t="array" ref="L2524">IFERROR(_xlfn.IFS(COUNTBLANK(C2524:J2524)=8,"",C2524="","←C列に従業員名を姓名（フルネーム）で入力してください。誤変換にお気を付け下さい。",D2524="","←D列に都道府県を入力してください。",G2524="","←G列に1～3の選択肢を入力してください",H2524="","←H列に金額を入力してください",G2524=3,"",I2524="","←I列に所定労働時間を入力してください"),"")</f>
        <v/>
      </c>
    </row>
    <row r="2525" spans="1:12" ht="16.5" customHeight="1" x14ac:dyDescent="0.4">
      <c r="A2525" s="41" t="str">
        <f t="shared" si="39"/>
        <v/>
      </c>
      <c r="B2525" s="40"/>
      <c r="C2525" s="75"/>
      <c r="D2525" s="42"/>
      <c r="E2525" s="27" t="str" cm="1">
        <f t="array" ref="E2525">IFERROR(_xlfn.IFS(AND($F$4=45566,D2525="徳島"),VLOOKUP(D2525,最低賃金!$A$2:$G$49,2,FALSE),OR($F$4&lt;&gt;45566,D2525&lt;&gt;"徳島"),VLOOKUP(D2525,最低賃金!$A$2:$G$49,4,FALSE)),"")</f>
        <v/>
      </c>
      <c r="F2525" s="27" t="str">
        <f>IFERROR(VLOOKUP(D2525,最低賃金!$A$3:$G$49,6,FALSE),"")</f>
        <v/>
      </c>
      <c r="G2525" s="42"/>
      <c r="H2525" s="19"/>
      <c r="I2525" s="81"/>
      <c r="J2525" s="27" t="str" cm="1">
        <f t="array" ref="J2525">IFERROR(_xlfn.IFS(COUNTBLANK(G2525:I2525)=3,"",H2525="","H列に金額を入力してください",G2525=3,H2525,I2525="","I列に労働時間を入力してください",G2525=1,ROUND(H2525/(I2525*24),0),G2525=2,ROUND(H2525/(I2525*24),0)),"")</f>
        <v/>
      </c>
      <c r="K2525" s="80" t="str" cm="1">
        <f t="array" ref="K2525">IFERROR(_xlfn.IFS(D2525="","",J2525&lt;E2525,"×（法定外・要件外となる従業員です）",J2525&lt;=F2525,"〇",J2525&gt;F2525,"ー（要件外となる従業員です）"),"")</f>
        <v/>
      </c>
      <c r="L2525" s="25" t="str" cm="1">
        <f t="array" ref="L2525">IFERROR(_xlfn.IFS(COUNTBLANK(C2525:J2525)=8,"",C2525="","←C列に従業員名を姓名（フルネーム）で入力してください。誤変換にお気を付け下さい。",D2525="","←D列に都道府県を入力してください。",G2525="","←G列に1～3の選択肢を入力してください",H2525="","←H列に金額を入力してください",G2525=3,"",I2525="","←I列に所定労働時間を入力してください"),"")</f>
        <v/>
      </c>
    </row>
    <row r="2526" spans="1:12" ht="16.5" customHeight="1" x14ac:dyDescent="0.4">
      <c r="A2526" s="41" t="str">
        <f t="shared" si="39"/>
        <v/>
      </c>
      <c r="B2526" s="40"/>
      <c r="C2526" s="75"/>
      <c r="D2526" s="42"/>
      <c r="E2526" s="27" t="str" cm="1">
        <f t="array" ref="E2526">IFERROR(_xlfn.IFS(AND($F$4=45566,D2526="徳島"),VLOOKUP(D2526,最低賃金!$A$2:$G$49,2,FALSE),OR($F$4&lt;&gt;45566,D2526&lt;&gt;"徳島"),VLOOKUP(D2526,最低賃金!$A$2:$G$49,4,FALSE)),"")</f>
        <v/>
      </c>
      <c r="F2526" s="27" t="str">
        <f>IFERROR(VLOOKUP(D2526,最低賃金!$A$3:$G$49,6,FALSE),"")</f>
        <v/>
      </c>
      <c r="G2526" s="42"/>
      <c r="H2526" s="19"/>
      <c r="I2526" s="81"/>
      <c r="J2526" s="27" t="str" cm="1">
        <f t="array" ref="J2526">IFERROR(_xlfn.IFS(COUNTBLANK(G2526:I2526)=3,"",H2526="","H列に金額を入力してください",G2526=3,H2526,I2526="","I列に労働時間を入力してください",G2526=1,ROUND(H2526/(I2526*24),0),G2526=2,ROUND(H2526/(I2526*24),0)),"")</f>
        <v/>
      </c>
      <c r="K2526" s="80" t="str" cm="1">
        <f t="array" ref="K2526">IFERROR(_xlfn.IFS(D2526="","",J2526&lt;E2526,"×（法定外・要件外となる従業員です）",J2526&lt;=F2526,"〇",J2526&gt;F2526,"ー（要件外となる従業員です）"),"")</f>
        <v/>
      </c>
      <c r="L2526" s="25" t="str" cm="1">
        <f t="array" ref="L2526">IFERROR(_xlfn.IFS(COUNTBLANK(C2526:J2526)=8,"",C2526="","←C列に従業員名を姓名（フルネーム）で入力してください。誤変換にお気を付け下さい。",D2526="","←D列に都道府県を入力してください。",G2526="","←G列に1～3の選択肢を入力してください",H2526="","←H列に金額を入力してください",G2526=3,"",I2526="","←I列に所定労働時間を入力してください"),"")</f>
        <v/>
      </c>
    </row>
    <row r="2527" spans="1:12" ht="16.5" customHeight="1" x14ac:dyDescent="0.4">
      <c r="A2527" s="41" t="str">
        <f t="shared" si="39"/>
        <v/>
      </c>
      <c r="B2527" s="40"/>
      <c r="C2527" s="75"/>
      <c r="D2527" s="42"/>
      <c r="E2527" s="27" t="str" cm="1">
        <f t="array" ref="E2527">IFERROR(_xlfn.IFS(AND($F$4=45566,D2527="徳島"),VLOOKUP(D2527,最低賃金!$A$2:$G$49,2,FALSE),OR($F$4&lt;&gt;45566,D2527&lt;&gt;"徳島"),VLOOKUP(D2527,最低賃金!$A$2:$G$49,4,FALSE)),"")</f>
        <v/>
      </c>
      <c r="F2527" s="27" t="str">
        <f>IFERROR(VLOOKUP(D2527,最低賃金!$A$3:$G$49,6,FALSE),"")</f>
        <v/>
      </c>
      <c r="G2527" s="42"/>
      <c r="H2527" s="19"/>
      <c r="I2527" s="81"/>
      <c r="J2527" s="27" t="str" cm="1">
        <f t="array" ref="J2527">IFERROR(_xlfn.IFS(COUNTBLANK(G2527:I2527)=3,"",H2527="","H列に金額を入力してください",G2527=3,H2527,I2527="","I列に労働時間を入力してください",G2527=1,ROUND(H2527/(I2527*24),0),G2527=2,ROUND(H2527/(I2527*24),0)),"")</f>
        <v/>
      </c>
      <c r="K2527" s="80" t="str" cm="1">
        <f t="array" ref="K2527">IFERROR(_xlfn.IFS(D2527="","",J2527&lt;E2527,"×（法定外・要件外となる従業員です）",J2527&lt;=F2527,"〇",J2527&gt;F2527,"ー（要件外となる従業員です）"),"")</f>
        <v/>
      </c>
      <c r="L2527" s="25" t="str" cm="1">
        <f t="array" ref="L2527">IFERROR(_xlfn.IFS(COUNTBLANK(C2527:J2527)=8,"",C2527="","←C列に従業員名を姓名（フルネーム）で入力してください。誤変換にお気を付け下さい。",D2527="","←D列に都道府県を入力してください。",G2527="","←G列に1～3の選択肢を入力してください",H2527="","←H列に金額を入力してください",G2527=3,"",I2527="","←I列に所定労働時間を入力してください"),"")</f>
        <v/>
      </c>
    </row>
    <row r="2528" spans="1:12" ht="16.5" customHeight="1" x14ac:dyDescent="0.4">
      <c r="A2528" s="41" t="str">
        <f t="shared" si="39"/>
        <v/>
      </c>
      <c r="B2528" s="40"/>
      <c r="C2528" s="75"/>
      <c r="D2528" s="42"/>
      <c r="E2528" s="27" t="str" cm="1">
        <f t="array" ref="E2528">IFERROR(_xlfn.IFS(AND($F$4=45566,D2528="徳島"),VLOOKUP(D2528,最低賃金!$A$2:$G$49,2,FALSE),OR($F$4&lt;&gt;45566,D2528&lt;&gt;"徳島"),VLOOKUP(D2528,最低賃金!$A$2:$G$49,4,FALSE)),"")</f>
        <v/>
      </c>
      <c r="F2528" s="27" t="str">
        <f>IFERROR(VLOOKUP(D2528,最低賃金!$A$3:$G$49,6,FALSE),"")</f>
        <v/>
      </c>
      <c r="G2528" s="42"/>
      <c r="H2528" s="19"/>
      <c r="I2528" s="81"/>
      <c r="J2528" s="27" t="str" cm="1">
        <f t="array" ref="J2528">IFERROR(_xlfn.IFS(COUNTBLANK(G2528:I2528)=3,"",H2528="","H列に金額を入力してください",G2528=3,H2528,I2528="","I列に労働時間を入力してください",G2528=1,ROUND(H2528/(I2528*24),0),G2528=2,ROUND(H2528/(I2528*24),0)),"")</f>
        <v/>
      </c>
      <c r="K2528" s="80" t="str" cm="1">
        <f t="array" ref="K2528">IFERROR(_xlfn.IFS(D2528="","",J2528&lt;E2528,"×（法定外・要件外となる従業員です）",J2528&lt;=F2528,"〇",J2528&gt;F2528,"ー（要件外となる従業員です）"),"")</f>
        <v/>
      </c>
      <c r="L2528" s="25" t="str" cm="1">
        <f t="array" ref="L2528">IFERROR(_xlfn.IFS(COUNTBLANK(C2528:J2528)=8,"",C2528="","←C列に従業員名を姓名（フルネーム）で入力してください。誤変換にお気を付け下さい。",D2528="","←D列に都道府県を入力してください。",G2528="","←G列に1～3の選択肢を入力してください",H2528="","←H列に金額を入力してください",G2528=3,"",I2528="","←I列に所定労働時間を入力してください"),"")</f>
        <v/>
      </c>
    </row>
    <row r="2529" spans="1:12" ht="16.5" customHeight="1" x14ac:dyDescent="0.4">
      <c r="A2529" s="41" t="str">
        <f t="shared" si="39"/>
        <v/>
      </c>
      <c r="B2529" s="40"/>
      <c r="C2529" s="75"/>
      <c r="D2529" s="42"/>
      <c r="E2529" s="27" t="str" cm="1">
        <f t="array" ref="E2529">IFERROR(_xlfn.IFS(AND($F$4=45566,D2529="徳島"),VLOOKUP(D2529,最低賃金!$A$2:$G$49,2,FALSE),OR($F$4&lt;&gt;45566,D2529&lt;&gt;"徳島"),VLOOKUP(D2529,最低賃金!$A$2:$G$49,4,FALSE)),"")</f>
        <v/>
      </c>
      <c r="F2529" s="27" t="str">
        <f>IFERROR(VLOOKUP(D2529,最低賃金!$A$3:$G$49,6,FALSE),"")</f>
        <v/>
      </c>
      <c r="G2529" s="42"/>
      <c r="H2529" s="19"/>
      <c r="I2529" s="81"/>
      <c r="J2529" s="27" t="str" cm="1">
        <f t="array" ref="J2529">IFERROR(_xlfn.IFS(COUNTBLANK(G2529:I2529)=3,"",H2529="","H列に金額を入力してください",G2529=3,H2529,I2529="","I列に労働時間を入力してください",G2529=1,ROUND(H2529/(I2529*24),0),G2529=2,ROUND(H2529/(I2529*24),0)),"")</f>
        <v/>
      </c>
      <c r="K2529" s="80" t="str" cm="1">
        <f t="array" ref="K2529">IFERROR(_xlfn.IFS(D2529="","",J2529&lt;E2529,"×（法定外・要件外となる従業員です）",J2529&lt;=F2529,"〇",J2529&gt;F2529,"ー（要件外となる従業員です）"),"")</f>
        <v/>
      </c>
      <c r="L2529" s="25" t="str" cm="1">
        <f t="array" ref="L2529">IFERROR(_xlfn.IFS(COUNTBLANK(C2529:J2529)=8,"",C2529="","←C列に従業員名を姓名（フルネーム）で入力してください。誤変換にお気を付け下さい。",D2529="","←D列に都道府県を入力してください。",G2529="","←G列に1～3の選択肢を入力してください",H2529="","←H列に金額を入力してください",G2529=3,"",I2529="","←I列に所定労働時間を入力してください"),"")</f>
        <v/>
      </c>
    </row>
    <row r="2530" spans="1:12" ht="16.5" customHeight="1" x14ac:dyDescent="0.4">
      <c r="A2530" s="41" t="str">
        <f t="shared" si="39"/>
        <v/>
      </c>
      <c r="B2530" s="40"/>
      <c r="C2530" s="75"/>
      <c r="D2530" s="42"/>
      <c r="E2530" s="27" t="str" cm="1">
        <f t="array" ref="E2530">IFERROR(_xlfn.IFS(AND($F$4=45566,D2530="徳島"),VLOOKUP(D2530,最低賃金!$A$2:$G$49,2,FALSE),OR($F$4&lt;&gt;45566,D2530&lt;&gt;"徳島"),VLOOKUP(D2530,最低賃金!$A$2:$G$49,4,FALSE)),"")</f>
        <v/>
      </c>
      <c r="F2530" s="27" t="str">
        <f>IFERROR(VLOOKUP(D2530,最低賃金!$A$3:$G$49,6,FALSE),"")</f>
        <v/>
      </c>
      <c r="G2530" s="42"/>
      <c r="H2530" s="19"/>
      <c r="I2530" s="81"/>
      <c r="J2530" s="27" t="str" cm="1">
        <f t="array" ref="J2530">IFERROR(_xlfn.IFS(COUNTBLANK(G2530:I2530)=3,"",H2530="","H列に金額を入力してください",G2530=3,H2530,I2530="","I列に労働時間を入力してください",G2530=1,ROUND(H2530/(I2530*24),0),G2530=2,ROUND(H2530/(I2530*24),0)),"")</f>
        <v/>
      </c>
      <c r="K2530" s="80" t="str" cm="1">
        <f t="array" ref="K2530">IFERROR(_xlfn.IFS(D2530="","",J2530&lt;E2530,"×（法定外・要件外となる従業員です）",J2530&lt;=F2530,"〇",J2530&gt;F2530,"ー（要件外となる従業員です）"),"")</f>
        <v/>
      </c>
      <c r="L2530" s="25" t="str" cm="1">
        <f t="array" ref="L2530">IFERROR(_xlfn.IFS(COUNTBLANK(C2530:J2530)=8,"",C2530="","←C列に従業員名を姓名（フルネーム）で入力してください。誤変換にお気を付け下さい。",D2530="","←D列に都道府県を入力してください。",G2530="","←G列に1～3の選択肢を入力してください",H2530="","←H列に金額を入力してください",G2530=3,"",I2530="","←I列に所定労働時間を入力してください"),"")</f>
        <v/>
      </c>
    </row>
    <row r="2531" spans="1:12" ht="16.5" customHeight="1" x14ac:dyDescent="0.4">
      <c r="A2531" s="41" t="str">
        <f t="shared" si="39"/>
        <v/>
      </c>
      <c r="B2531" s="40"/>
      <c r="C2531" s="75"/>
      <c r="D2531" s="42"/>
      <c r="E2531" s="27" t="str" cm="1">
        <f t="array" ref="E2531">IFERROR(_xlfn.IFS(AND($F$4=45566,D2531="徳島"),VLOOKUP(D2531,最低賃金!$A$2:$G$49,2,FALSE),OR($F$4&lt;&gt;45566,D2531&lt;&gt;"徳島"),VLOOKUP(D2531,最低賃金!$A$2:$G$49,4,FALSE)),"")</f>
        <v/>
      </c>
      <c r="F2531" s="27" t="str">
        <f>IFERROR(VLOOKUP(D2531,最低賃金!$A$3:$G$49,6,FALSE),"")</f>
        <v/>
      </c>
      <c r="G2531" s="42"/>
      <c r="H2531" s="19"/>
      <c r="I2531" s="81"/>
      <c r="J2531" s="27" t="str" cm="1">
        <f t="array" ref="J2531">IFERROR(_xlfn.IFS(COUNTBLANK(G2531:I2531)=3,"",H2531="","H列に金額を入力してください",G2531=3,H2531,I2531="","I列に労働時間を入力してください",G2531=1,ROUND(H2531/(I2531*24),0),G2531=2,ROUND(H2531/(I2531*24),0)),"")</f>
        <v/>
      </c>
      <c r="K2531" s="80" t="str" cm="1">
        <f t="array" ref="K2531">IFERROR(_xlfn.IFS(D2531="","",J2531&lt;E2531,"×（法定外・要件外となる従業員です）",J2531&lt;=F2531,"〇",J2531&gt;F2531,"ー（要件外となる従業員です）"),"")</f>
        <v/>
      </c>
      <c r="L2531" s="25" t="str" cm="1">
        <f t="array" ref="L2531">IFERROR(_xlfn.IFS(COUNTBLANK(C2531:J2531)=8,"",C2531="","←C列に従業員名を姓名（フルネーム）で入力してください。誤変換にお気を付け下さい。",D2531="","←D列に都道府県を入力してください。",G2531="","←G列に1～3の選択肢を入力してください",H2531="","←H列に金額を入力してください",G2531=3,"",I2531="","←I列に所定労働時間を入力してください"),"")</f>
        <v/>
      </c>
    </row>
    <row r="2532" spans="1:12" ht="16.5" customHeight="1" x14ac:dyDescent="0.4">
      <c r="A2532" s="41" t="str">
        <f t="shared" si="39"/>
        <v/>
      </c>
      <c r="B2532" s="40"/>
      <c r="C2532" s="75"/>
      <c r="D2532" s="42"/>
      <c r="E2532" s="27" t="str" cm="1">
        <f t="array" ref="E2532">IFERROR(_xlfn.IFS(AND($F$4=45566,D2532="徳島"),VLOOKUP(D2532,最低賃金!$A$2:$G$49,2,FALSE),OR($F$4&lt;&gt;45566,D2532&lt;&gt;"徳島"),VLOOKUP(D2532,最低賃金!$A$2:$G$49,4,FALSE)),"")</f>
        <v/>
      </c>
      <c r="F2532" s="27" t="str">
        <f>IFERROR(VLOOKUP(D2532,最低賃金!$A$3:$G$49,6,FALSE),"")</f>
        <v/>
      </c>
      <c r="G2532" s="42"/>
      <c r="H2532" s="19"/>
      <c r="I2532" s="81"/>
      <c r="J2532" s="27" t="str" cm="1">
        <f t="array" ref="J2532">IFERROR(_xlfn.IFS(COUNTBLANK(G2532:I2532)=3,"",H2532="","H列に金額を入力してください",G2532=3,H2532,I2532="","I列に労働時間を入力してください",G2532=1,ROUND(H2532/(I2532*24),0),G2532=2,ROUND(H2532/(I2532*24),0)),"")</f>
        <v/>
      </c>
      <c r="K2532" s="80" t="str" cm="1">
        <f t="array" ref="K2532">IFERROR(_xlfn.IFS(D2532="","",J2532&lt;E2532,"×（法定外・要件外となる従業員です）",J2532&lt;=F2532,"〇",J2532&gt;F2532,"ー（要件外となる従業員です）"),"")</f>
        <v/>
      </c>
      <c r="L2532" s="25" t="str" cm="1">
        <f t="array" ref="L2532">IFERROR(_xlfn.IFS(COUNTBLANK(C2532:J2532)=8,"",C2532="","←C列に従業員名を姓名（フルネーム）で入力してください。誤変換にお気を付け下さい。",D2532="","←D列に都道府県を入力してください。",G2532="","←G列に1～3の選択肢を入力してください",H2532="","←H列に金額を入力してください",G2532=3,"",I2532="","←I列に所定労働時間を入力してください"),"")</f>
        <v/>
      </c>
    </row>
    <row r="2533" spans="1:12" ht="16.5" customHeight="1" x14ac:dyDescent="0.4">
      <c r="A2533" s="41" t="str">
        <f t="shared" si="39"/>
        <v/>
      </c>
      <c r="B2533" s="40"/>
      <c r="C2533" s="75"/>
      <c r="D2533" s="42"/>
      <c r="E2533" s="27" t="str" cm="1">
        <f t="array" ref="E2533">IFERROR(_xlfn.IFS(AND($F$4=45566,D2533="徳島"),VLOOKUP(D2533,最低賃金!$A$2:$G$49,2,FALSE),OR($F$4&lt;&gt;45566,D2533&lt;&gt;"徳島"),VLOOKUP(D2533,最低賃金!$A$2:$G$49,4,FALSE)),"")</f>
        <v/>
      </c>
      <c r="F2533" s="27" t="str">
        <f>IFERROR(VLOOKUP(D2533,最低賃金!$A$3:$G$49,6,FALSE),"")</f>
        <v/>
      </c>
      <c r="G2533" s="42"/>
      <c r="H2533" s="19"/>
      <c r="I2533" s="81"/>
      <c r="J2533" s="27" t="str" cm="1">
        <f t="array" ref="J2533">IFERROR(_xlfn.IFS(COUNTBLANK(G2533:I2533)=3,"",H2533="","H列に金額を入力してください",G2533=3,H2533,I2533="","I列に労働時間を入力してください",G2533=1,ROUND(H2533/(I2533*24),0),G2533=2,ROUND(H2533/(I2533*24),0)),"")</f>
        <v/>
      </c>
      <c r="K2533" s="80" t="str" cm="1">
        <f t="array" ref="K2533">IFERROR(_xlfn.IFS(D2533="","",J2533&lt;E2533,"×（法定外・要件外となる従業員です）",J2533&lt;=F2533,"〇",J2533&gt;F2533,"ー（要件外となる従業員です）"),"")</f>
        <v/>
      </c>
      <c r="L2533" s="25" t="str" cm="1">
        <f t="array" ref="L2533">IFERROR(_xlfn.IFS(COUNTBLANK(C2533:J2533)=8,"",C2533="","←C列に従業員名を姓名（フルネーム）で入力してください。誤変換にお気を付け下さい。",D2533="","←D列に都道府県を入力してください。",G2533="","←G列に1～3の選択肢を入力してください",H2533="","←H列に金額を入力してください",G2533=3,"",I2533="","←I列に所定労働時間を入力してください"),"")</f>
        <v/>
      </c>
    </row>
    <row r="2534" spans="1:12" ht="16.5" customHeight="1" x14ac:dyDescent="0.4">
      <c r="A2534" s="41" t="str">
        <f t="shared" si="39"/>
        <v/>
      </c>
      <c r="B2534" s="40"/>
      <c r="C2534" s="75"/>
      <c r="D2534" s="42"/>
      <c r="E2534" s="27" t="str" cm="1">
        <f t="array" ref="E2534">IFERROR(_xlfn.IFS(AND($F$4=45566,D2534="徳島"),VLOOKUP(D2534,最低賃金!$A$2:$G$49,2,FALSE),OR($F$4&lt;&gt;45566,D2534&lt;&gt;"徳島"),VLOOKUP(D2534,最低賃金!$A$2:$G$49,4,FALSE)),"")</f>
        <v/>
      </c>
      <c r="F2534" s="27" t="str">
        <f>IFERROR(VLOOKUP(D2534,最低賃金!$A$3:$G$49,6,FALSE),"")</f>
        <v/>
      </c>
      <c r="G2534" s="42"/>
      <c r="H2534" s="19"/>
      <c r="I2534" s="81"/>
      <c r="J2534" s="27" t="str" cm="1">
        <f t="array" ref="J2534">IFERROR(_xlfn.IFS(COUNTBLANK(G2534:I2534)=3,"",H2534="","H列に金額を入力してください",G2534=3,H2534,I2534="","I列に労働時間を入力してください",G2534=1,ROUND(H2534/(I2534*24),0),G2534=2,ROUND(H2534/(I2534*24),0)),"")</f>
        <v/>
      </c>
      <c r="K2534" s="80" t="str" cm="1">
        <f t="array" ref="K2534">IFERROR(_xlfn.IFS(D2534="","",J2534&lt;E2534,"×（法定外・要件外となる従業員です）",J2534&lt;=F2534,"〇",J2534&gt;F2534,"ー（要件外となる従業員です）"),"")</f>
        <v/>
      </c>
      <c r="L2534" s="25" t="str" cm="1">
        <f t="array" ref="L2534">IFERROR(_xlfn.IFS(COUNTBLANK(C2534:J2534)=8,"",C2534="","←C列に従業員名を姓名（フルネーム）で入力してください。誤変換にお気を付け下さい。",D2534="","←D列に都道府県を入力してください。",G2534="","←G列に1～3の選択肢を入力してください",H2534="","←H列に金額を入力してください",G2534=3,"",I2534="","←I列に所定労働時間を入力してください"),"")</f>
        <v/>
      </c>
    </row>
    <row r="2535" spans="1:12" ht="16.5" customHeight="1" x14ac:dyDescent="0.4">
      <c r="A2535" s="41" t="str">
        <f t="shared" si="39"/>
        <v/>
      </c>
      <c r="B2535" s="40"/>
      <c r="C2535" s="75"/>
      <c r="D2535" s="42"/>
      <c r="E2535" s="27" t="str" cm="1">
        <f t="array" ref="E2535">IFERROR(_xlfn.IFS(AND($F$4=45566,D2535="徳島"),VLOOKUP(D2535,最低賃金!$A$2:$G$49,2,FALSE),OR($F$4&lt;&gt;45566,D2535&lt;&gt;"徳島"),VLOOKUP(D2535,最低賃金!$A$2:$G$49,4,FALSE)),"")</f>
        <v/>
      </c>
      <c r="F2535" s="27" t="str">
        <f>IFERROR(VLOOKUP(D2535,最低賃金!$A$3:$G$49,6,FALSE),"")</f>
        <v/>
      </c>
      <c r="G2535" s="42"/>
      <c r="H2535" s="19"/>
      <c r="I2535" s="81"/>
      <c r="J2535" s="27" t="str" cm="1">
        <f t="array" ref="J2535">IFERROR(_xlfn.IFS(COUNTBLANK(G2535:I2535)=3,"",H2535="","H列に金額を入力してください",G2535=3,H2535,I2535="","I列に労働時間を入力してください",G2535=1,ROUND(H2535/(I2535*24),0),G2535=2,ROUND(H2535/(I2535*24),0)),"")</f>
        <v/>
      </c>
      <c r="K2535" s="80" t="str" cm="1">
        <f t="array" ref="K2535">IFERROR(_xlfn.IFS(D2535="","",J2535&lt;E2535,"×（法定外・要件外となる従業員です）",J2535&lt;=F2535,"〇",J2535&gt;F2535,"ー（要件外となる従業員です）"),"")</f>
        <v/>
      </c>
      <c r="L2535" s="25" t="str" cm="1">
        <f t="array" ref="L2535">IFERROR(_xlfn.IFS(COUNTBLANK(C2535:J2535)=8,"",C2535="","←C列に従業員名を姓名（フルネーム）で入力してください。誤変換にお気を付け下さい。",D2535="","←D列に都道府県を入力してください。",G2535="","←G列に1～3の選択肢を入力してください",H2535="","←H列に金額を入力してください",G2535=3,"",I2535="","←I列に所定労働時間を入力してください"),"")</f>
        <v/>
      </c>
    </row>
    <row r="2536" spans="1:12" ht="16.5" customHeight="1" x14ac:dyDescent="0.4">
      <c r="A2536" s="41" t="str">
        <f t="shared" ref="A2536:A2599" si="40">IF(C2536="","",A2535+1)</f>
        <v/>
      </c>
      <c r="B2536" s="40"/>
      <c r="C2536" s="75"/>
      <c r="D2536" s="42"/>
      <c r="E2536" s="27" t="str" cm="1">
        <f t="array" ref="E2536">IFERROR(_xlfn.IFS(AND($F$4=45566,D2536="徳島"),VLOOKUP(D2536,最低賃金!$A$2:$G$49,2,FALSE),OR($F$4&lt;&gt;45566,D2536&lt;&gt;"徳島"),VLOOKUP(D2536,最低賃金!$A$2:$G$49,4,FALSE)),"")</f>
        <v/>
      </c>
      <c r="F2536" s="27" t="str">
        <f>IFERROR(VLOOKUP(D2536,最低賃金!$A$3:$G$49,6,FALSE),"")</f>
        <v/>
      </c>
      <c r="G2536" s="42"/>
      <c r="H2536" s="19"/>
      <c r="I2536" s="81"/>
      <c r="J2536" s="27" t="str" cm="1">
        <f t="array" ref="J2536">IFERROR(_xlfn.IFS(COUNTBLANK(G2536:I2536)=3,"",H2536="","H列に金額を入力してください",G2536=3,H2536,I2536="","I列に労働時間を入力してください",G2536=1,ROUND(H2536/(I2536*24),0),G2536=2,ROUND(H2536/(I2536*24),0)),"")</f>
        <v/>
      </c>
      <c r="K2536" s="80" t="str" cm="1">
        <f t="array" ref="K2536">IFERROR(_xlfn.IFS(D2536="","",J2536&lt;E2536,"×（法定外・要件外となる従業員です）",J2536&lt;=F2536,"〇",J2536&gt;F2536,"ー（要件外となる従業員です）"),"")</f>
        <v/>
      </c>
      <c r="L2536" s="25" t="str" cm="1">
        <f t="array" ref="L2536">IFERROR(_xlfn.IFS(COUNTBLANK(C2536:J2536)=8,"",C2536="","←C列に従業員名を姓名（フルネーム）で入力してください。誤変換にお気を付け下さい。",D2536="","←D列に都道府県を入力してください。",G2536="","←G列に1～3の選択肢を入力してください",H2536="","←H列に金額を入力してください",G2536=3,"",I2536="","←I列に所定労働時間を入力してください"),"")</f>
        <v/>
      </c>
    </row>
    <row r="2537" spans="1:12" ht="16.5" customHeight="1" x14ac:dyDescent="0.4">
      <c r="A2537" s="41" t="str">
        <f t="shared" si="40"/>
        <v/>
      </c>
      <c r="B2537" s="40"/>
      <c r="C2537" s="75"/>
      <c r="D2537" s="42"/>
      <c r="E2537" s="27" t="str" cm="1">
        <f t="array" ref="E2537">IFERROR(_xlfn.IFS(AND($F$4=45566,D2537="徳島"),VLOOKUP(D2537,最低賃金!$A$2:$G$49,2,FALSE),OR($F$4&lt;&gt;45566,D2537&lt;&gt;"徳島"),VLOOKUP(D2537,最低賃金!$A$2:$G$49,4,FALSE)),"")</f>
        <v/>
      </c>
      <c r="F2537" s="27" t="str">
        <f>IFERROR(VLOOKUP(D2537,最低賃金!$A$3:$G$49,6,FALSE),"")</f>
        <v/>
      </c>
      <c r="G2537" s="42"/>
      <c r="H2537" s="19"/>
      <c r="I2537" s="81"/>
      <c r="J2537" s="27" t="str" cm="1">
        <f t="array" ref="J2537">IFERROR(_xlfn.IFS(COUNTBLANK(G2537:I2537)=3,"",H2537="","H列に金額を入力してください",G2537=3,H2537,I2537="","I列に労働時間を入力してください",G2537=1,ROUND(H2537/(I2537*24),0),G2537=2,ROUND(H2537/(I2537*24),0)),"")</f>
        <v/>
      </c>
      <c r="K2537" s="80" t="str" cm="1">
        <f t="array" ref="K2537">IFERROR(_xlfn.IFS(D2537="","",J2537&lt;E2537,"×（法定外・要件外となる従業員です）",J2537&lt;=F2537,"〇",J2537&gt;F2537,"ー（要件外となる従業員です）"),"")</f>
        <v/>
      </c>
      <c r="L2537" s="25" t="str" cm="1">
        <f t="array" ref="L2537">IFERROR(_xlfn.IFS(COUNTBLANK(C2537:J2537)=8,"",C2537="","←C列に従業員名を姓名（フルネーム）で入力してください。誤変換にお気を付け下さい。",D2537="","←D列に都道府県を入力してください。",G2537="","←G列に1～3の選択肢を入力してください",H2537="","←H列に金額を入力してください",G2537=3,"",I2537="","←I列に所定労働時間を入力してください"),"")</f>
        <v/>
      </c>
    </row>
    <row r="2538" spans="1:12" ht="16.5" customHeight="1" x14ac:dyDescent="0.4">
      <c r="A2538" s="41" t="str">
        <f t="shared" si="40"/>
        <v/>
      </c>
      <c r="B2538" s="40"/>
      <c r="C2538" s="75"/>
      <c r="D2538" s="42"/>
      <c r="E2538" s="27" t="str" cm="1">
        <f t="array" ref="E2538">IFERROR(_xlfn.IFS(AND($F$4=45566,D2538="徳島"),VLOOKUP(D2538,最低賃金!$A$2:$G$49,2,FALSE),OR($F$4&lt;&gt;45566,D2538&lt;&gt;"徳島"),VLOOKUP(D2538,最低賃金!$A$2:$G$49,4,FALSE)),"")</f>
        <v/>
      </c>
      <c r="F2538" s="27" t="str">
        <f>IFERROR(VLOOKUP(D2538,最低賃金!$A$3:$G$49,6,FALSE),"")</f>
        <v/>
      </c>
      <c r="G2538" s="42"/>
      <c r="H2538" s="19"/>
      <c r="I2538" s="81"/>
      <c r="J2538" s="27" t="str" cm="1">
        <f t="array" ref="J2538">IFERROR(_xlfn.IFS(COUNTBLANK(G2538:I2538)=3,"",H2538="","H列に金額を入力してください",G2538=3,H2538,I2538="","I列に労働時間を入力してください",G2538=1,ROUND(H2538/(I2538*24),0),G2538=2,ROUND(H2538/(I2538*24),0)),"")</f>
        <v/>
      </c>
      <c r="K2538" s="80" t="str" cm="1">
        <f t="array" ref="K2538">IFERROR(_xlfn.IFS(D2538="","",J2538&lt;E2538,"×（法定外・要件外となる従業員です）",J2538&lt;=F2538,"〇",J2538&gt;F2538,"ー（要件外となる従業員です）"),"")</f>
        <v/>
      </c>
      <c r="L2538" s="25" t="str" cm="1">
        <f t="array" ref="L2538">IFERROR(_xlfn.IFS(COUNTBLANK(C2538:J2538)=8,"",C2538="","←C列に従業員名を姓名（フルネーム）で入力してください。誤変換にお気を付け下さい。",D2538="","←D列に都道府県を入力してください。",G2538="","←G列に1～3の選択肢を入力してください",H2538="","←H列に金額を入力してください",G2538=3,"",I2538="","←I列に所定労働時間を入力してください"),"")</f>
        <v/>
      </c>
    </row>
    <row r="2539" spans="1:12" ht="16.5" customHeight="1" x14ac:dyDescent="0.4">
      <c r="A2539" s="41" t="str">
        <f t="shared" si="40"/>
        <v/>
      </c>
      <c r="B2539" s="40"/>
      <c r="C2539" s="75"/>
      <c r="D2539" s="42"/>
      <c r="E2539" s="27" t="str" cm="1">
        <f t="array" ref="E2539">IFERROR(_xlfn.IFS(AND($F$4=45566,D2539="徳島"),VLOOKUP(D2539,最低賃金!$A$2:$G$49,2,FALSE),OR($F$4&lt;&gt;45566,D2539&lt;&gt;"徳島"),VLOOKUP(D2539,最低賃金!$A$2:$G$49,4,FALSE)),"")</f>
        <v/>
      </c>
      <c r="F2539" s="27" t="str">
        <f>IFERROR(VLOOKUP(D2539,最低賃金!$A$3:$G$49,6,FALSE),"")</f>
        <v/>
      </c>
      <c r="G2539" s="42"/>
      <c r="H2539" s="19"/>
      <c r="I2539" s="81"/>
      <c r="J2539" s="27" t="str" cm="1">
        <f t="array" ref="J2539">IFERROR(_xlfn.IFS(COUNTBLANK(G2539:I2539)=3,"",H2539="","H列に金額を入力してください",G2539=3,H2539,I2539="","I列に労働時間を入力してください",G2539=1,ROUND(H2539/(I2539*24),0),G2539=2,ROUND(H2539/(I2539*24),0)),"")</f>
        <v/>
      </c>
      <c r="K2539" s="80" t="str" cm="1">
        <f t="array" ref="K2539">IFERROR(_xlfn.IFS(D2539="","",J2539&lt;E2539,"×（法定外・要件外となる従業員です）",J2539&lt;=F2539,"〇",J2539&gt;F2539,"ー（要件外となる従業員です）"),"")</f>
        <v/>
      </c>
      <c r="L2539" s="25" t="str" cm="1">
        <f t="array" ref="L2539">IFERROR(_xlfn.IFS(COUNTBLANK(C2539:J2539)=8,"",C2539="","←C列に従業員名を姓名（フルネーム）で入力してください。誤変換にお気を付け下さい。",D2539="","←D列に都道府県を入力してください。",G2539="","←G列に1～3の選択肢を入力してください",H2539="","←H列に金額を入力してください",G2539=3,"",I2539="","←I列に所定労働時間を入力してください"),"")</f>
        <v/>
      </c>
    </row>
    <row r="2540" spans="1:12" ht="16.5" customHeight="1" x14ac:dyDescent="0.4">
      <c r="A2540" s="41" t="str">
        <f t="shared" si="40"/>
        <v/>
      </c>
      <c r="B2540" s="40"/>
      <c r="C2540" s="75"/>
      <c r="D2540" s="42"/>
      <c r="E2540" s="27" t="str" cm="1">
        <f t="array" ref="E2540">IFERROR(_xlfn.IFS(AND($F$4=45566,D2540="徳島"),VLOOKUP(D2540,最低賃金!$A$2:$G$49,2,FALSE),OR($F$4&lt;&gt;45566,D2540&lt;&gt;"徳島"),VLOOKUP(D2540,最低賃金!$A$2:$G$49,4,FALSE)),"")</f>
        <v/>
      </c>
      <c r="F2540" s="27" t="str">
        <f>IFERROR(VLOOKUP(D2540,最低賃金!$A$3:$G$49,6,FALSE),"")</f>
        <v/>
      </c>
      <c r="G2540" s="42"/>
      <c r="H2540" s="19"/>
      <c r="I2540" s="81"/>
      <c r="J2540" s="27" t="str" cm="1">
        <f t="array" ref="J2540">IFERROR(_xlfn.IFS(COUNTBLANK(G2540:I2540)=3,"",H2540="","H列に金額を入力してください",G2540=3,H2540,I2540="","I列に労働時間を入力してください",G2540=1,ROUND(H2540/(I2540*24),0),G2540=2,ROUND(H2540/(I2540*24),0)),"")</f>
        <v/>
      </c>
      <c r="K2540" s="80" t="str" cm="1">
        <f t="array" ref="K2540">IFERROR(_xlfn.IFS(D2540="","",J2540&lt;E2540,"×（法定外・要件外となる従業員です）",J2540&lt;=F2540,"〇",J2540&gt;F2540,"ー（要件外となる従業員です）"),"")</f>
        <v/>
      </c>
      <c r="L2540" s="25" t="str" cm="1">
        <f t="array" ref="L2540">IFERROR(_xlfn.IFS(COUNTBLANK(C2540:J2540)=8,"",C2540="","←C列に従業員名を姓名（フルネーム）で入力してください。誤変換にお気を付け下さい。",D2540="","←D列に都道府県を入力してください。",G2540="","←G列に1～3の選択肢を入力してください",H2540="","←H列に金額を入力してください",G2540=3,"",I2540="","←I列に所定労働時間を入力してください"),"")</f>
        <v/>
      </c>
    </row>
    <row r="2541" spans="1:12" ht="16.5" customHeight="1" x14ac:dyDescent="0.4">
      <c r="A2541" s="41" t="str">
        <f t="shared" si="40"/>
        <v/>
      </c>
      <c r="B2541" s="40"/>
      <c r="C2541" s="75"/>
      <c r="D2541" s="42"/>
      <c r="E2541" s="27" t="str" cm="1">
        <f t="array" ref="E2541">IFERROR(_xlfn.IFS(AND($F$4=45566,D2541="徳島"),VLOOKUP(D2541,最低賃金!$A$2:$G$49,2,FALSE),OR($F$4&lt;&gt;45566,D2541&lt;&gt;"徳島"),VLOOKUP(D2541,最低賃金!$A$2:$G$49,4,FALSE)),"")</f>
        <v/>
      </c>
      <c r="F2541" s="27" t="str">
        <f>IFERROR(VLOOKUP(D2541,最低賃金!$A$3:$G$49,6,FALSE),"")</f>
        <v/>
      </c>
      <c r="G2541" s="42"/>
      <c r="H2541" s="19"/>
      <c r="I2541" s="81"/>
      <c r="J2541" s="27" t="str" cm="1">
        <f t="array" ref="J2541">IFERROR(_xlfn.IFS(COUNTBLANK(G2541:I2541)=3,"",H2541="","H列に金額を入力してください",G2541=3,H2541,I2541="","I列に労働時間を入力してください",G2541=1,ROUND(H2541/(I2541*24),0),G2541=2,ROUND(H2541/(I2541*24),0)),"")</f>
        <v/>
      </c>
      <c r="K2541" s="80" t="str" cm="1">
        <f t="array" ref="K2541">IFERROR(_xlfn.IFS(D2541="","",J2541&lt;E2541,"×（法定外・要件外となる従業員です）",J2541&lt;=F2541,"〇",J2541&gt;F2541,"ー（要件外となる従業員です）"),"")</f>
        <v/>
      </c>
      <c r="L2541" s="25" t="str" cm="1">
        <f t="array" ref="L2541">IFERROR(_xlfn.IFS(COUNTBLANK(C2541:J2541)=8,"",C2541="","←C列に従業員名を姓名（フルネーム）で入力してください。誤変換にお気を付け下さい。",D2541="","←D列に都道府県を入力してください。",G2541="","←G列に1～3の選択肢を入力してください",H2541="","←H列に金額を入力してください",G2541=3,"",I2541="","←I列に所定労働時間を入力してください"),"")</f>
        <v/>
      </c>
    </row>
    <row r="2542" spans="1:12" ht="16.5" customHeight="1" x14ac:dyDescent="0.4">
      <c r="A2542" s="41" t="str">
        <f t="shared" si="40"/>
        <v/>
      </c>
      <c r="B2542" s="40"/>
      <c r="C2542" s="75"/>
      <c r="D2542" s="42"/>
      <c r="E2542" s="27" t="str" cm="1">
        <f t="array" ref="E2542">IFERROR(_xlfn.IFS(AND($F$4=45566,D2542="徳島"),VLOOKUP(D2542,最低賃金!$A$2:$G$49,2,FALSE),OR($F$4&lt;&gt;45566,D2542&lt;&gt;"徳島"),VLOOKUP(D2542,最低賃金!$A$2:$G$49,4,FALSE)),"")</f>
        <v/>
      </c>
      <c r="F2542" s="27" t="str">
        <f>IFERROR(VLOOKUP(D2542,最低賃金!$A$3:$G$49,6,FALSE),"")</f>
        <v/>
      </c>
      <c r="G2542" s="42"/>
      <c r="H2542" s="19"/>
      <c r="I2542" s="81"/>
      <c r="J2542" s="27" t="str" cm="1">
        <f t="array" ref="J2542">IFERROR(_xlfn.IFS(COUNTBLANK(G2542:I2542)=3,"",H2542="","H列に金額を入力してください",G2542=3,H2542,I2542="","I列に労働時間を入力してください",G2542=1,ROUND(H2542/(I2542*24),0),G2542=2,ROUND(H2542/(I2542*24),0)),"")</f>
        <v/>
      </c>
      <c r="K2542" s="80" t="str" cm="1">
        <f t="array" ref="K2542">IFERROR(_xlfn.IFS(D2542="","",J2542&lt;E2542,"×（法定外・要件外となる従業員です）",J2542&lt;=F2542,"〇",J2542&gt;F2542,"ー（要件外となる従業員です）"),"")</f>
        <v/>
      </c>
      <c r="L2542" s="25" t="str" cm="1">
        <f t="array" ref="L2542">IFERROR(_xlfn.IFS(COUNTBLANK(C2542:J2542)=8,"",C2542="","←C列に従業員名を姓名（フルネーム）で入力してください。誤変換にお気を付け下さい。",D2542="","←D列に都道府県を入力してください。",G2542="","←G列に1～3の選択肢を入力してください",H2542="","←H列に金額を入力してください",G2542=3,"",I2542="","←I列に所定労働時間を入力してください"),"")</f>
        <v/>
      </c>
    </row>
    <row r="2543" spans="1:12" ht="16.5" customHeight="1" x14ac:dyDescent="0.4">
      <c r="A2543" s="41" t="str">
        <f t="shared" si="40"/>
        <v/>
      </c>
      <c r="B2543" s="40"/>
      <c r="C2543" s="75"/>
      <c r="D2543" s="42"/>
      <c r="E2543" s="27" t="str" cm="1">
        <f t="array" ref="E2543">IFERROR(_xlfn.IFS(AND($F$4=45566,D2543="徳島"),VLOOKUP(D2543,最低賃金!$A$2:$G$49,2,FALSE),OR($F$4&lt;&gt;45566,D2543&lt;&gt;"徳島"),VLOOKUP(D2543,最低賃金!$A$2:$G$49,4,FALSE)),"")</f>
        <v/>
      </c>
      <c r="F2543" s="27" t="str">
        <f>IFERROR(VLOOKUP(D2543,最低賃金!$A$3:$G$49,6,FALSE),"")</f>
        <v/>
      </c>
      <c r="G2543" s="42"/>
      <c r="H2543" s="19"/>
      <c r="I2543" s="81"/>
      <c r="J2543" s="27" t="str" cm="1">
        <f t="array" ref="J2543">IFERROR(_xlfn.IFS(COUNTBLANK(G2543:I2543)=3,"",H2543="","H列に金額を入力してください",G2543=3,H2543,I2543="","I列に労働時間を入力してください",G2543=1,ROUND(H2543/(I2543*24),0),G2543=2,ROUND(H2543/(I2543*24),0)),"")</f>
        <v/>
      </c>
      <c r="K2543" s="80" t="str" cm="1">
        <f t="array" ref="K2543">IFERROR(_xlfn.IFS(D2543="","",J2543&lt;E2543,"×（法定外・要件外となる従業員です）",J2543&lt;=F2543,"〇",J2543&gt;F2543,"ー（要件外となる従業員です）"),"")</f>
        <v/>
      </c>
      <c r="L2543" s="25" t="str" cm="1">
        <f t="array" ref="L2543">IFERROR(_xlfn.IFS(COUNTBLANK(C2543:J2543)=8,"",C2543="","←C列に従業員名を姓名（フルネーム）で入力してください。誤変換にお気を付け下さい。",D2543="","←D列に都道府県を入力してください。",G2543="","←G列に1～3の選択肢を入力してください",H2543="","←H列に金額を入力してください",G2543=3,"",I2543="","←I列に所定労働時間を入力してください"),"")</f>
        <v/>
      </c>
    </row>
    <row r="2544" spans="1:12" ht="16.5" customHeight="1" x14ac:dyDescent="0.4">
      <c r="A2544" s="41" t="str">
        <f t="shared" si="40"/>
        <v/>
      </c>
      <c r="B2544" s="40"/>
      <c r="C2544" s="75"/>
      <c r="D2544" s="42"/>
      <c r="E2544" s="27" t="str" cm="1">
        <f t="array" ref="E2544">IFERROR(_xlfn.IFS(AND($F$4=45566,D2544="徳島"),VLOOKUP(D2544,最低賃金!$A$2:$G$49,2,FALSE),OR($F$4&lt;&gt;45566,D2544&lt;&gt;"徳島"),VLOOKUP(D2544,最低賃金!$A$2:$G$49,4,FALSE)),"")</f>
        <v/>
      </c>
      <c r="F2544" s="27" t="str">
        <f>IFERROR(VLOOKUP(D2544,最低賃金!$A$3:$G$49,6,FALSE),"")</f>
        <v/>
      </c>
      <c r="G2544" s="42"/>
      <c r="H2544" s="19"/>
      <c r="I2544" s="81"/>
      <c r="J2544" s="27" t="str" cm="1">
        <f t="array" ref="J2544">IFERROR(_xlfn.IFS(COUNTBLANK(G2544:I2544)=3,"",H2544="","H列に金額を入力してください",G2544=3,H2544,I2544="","I列に労働時間を入力してください",G2544=1,ROUND(H2544/(I2544*24),0),G2544=2,ROUND(H2544/(I2544*24),0)),"")</f>
        <v/>
      </c>
      <c r="K2544" s="80" t="str" cm="1">
        <f t="array" ref="K2544">IFERROR(_xlfn.IFS(D2544="","",J2544&lt;E2544,"×（法定外・要件外となる従業員です）",J2544&lt;=F2544,"〇",J2544&gt;F2544,"ー（要件外となる従業員です）"),"")</f>
        <v/>
      </c>
      <c r="L2544" s="25" t="str" cm="1">
        <f t="array" ref="L2544">IFERROR(_xlfn.IFS(COUNTBLANK(C2544:J2544)=8,"",C2544="","←C列に従業員名を姓名（フルネーム）で入力してください。誤変換にお気を付け下さい。",D2544="","←D列に都道府県を入力してください。",G2544="","←G列に1～3の選択肢を入力してください",H2544="","←H列に金額を入力してください",G2544=3,"",I2544="","←I列に所定労働時間を入力してください"),"")</f>
        <v/>
      </c>
    </row>
    <row r="2545" spans="1:12" ht="16.5" customHeight="1" x14ac:dyDescent="0.4">
      <c r="A2545" s="41" t="str">
        <f t="shared" si="40"/>
        <v/>
      </c>
      <c r="B2545" s="40"/>
      <c r="C2545" s="75"/>
      <c r="D2545" s="42"/>
      <c r="E2545" s="27" t="str" cm="1">
        <f t="array" ref="E2545">IFERROR(_xlfn.IFS(AND($F$4=45566,D2545="徳島"),VLOOKUP(D2545,最低賃金!$A$2:$G$49,2,FALSE),OR($F$4&lt;&gt;45566,D2545&lt;&gt;"徳島"),VLOOKUP(D2545,最低賃金!$A$2:$G$49,4,FALSE)),"")</f>
        <v/>
      </c>
      <c r="F2545" s="27" t="str">
        <f>IFERROR(VLOOKUP(D2545,最低賃金!$A$3:$G$49,6,FALSE),"")</f>
        <v/>
      </c>
      <c r="G2545" s="42"/>
      <c r="H2545" s="19"/>
      <c r="I2545" s="81"/>
      <c r="J2545" s="27" t="str" cm="1">
        <f t="array" ref="J2545">IFERROR(_xlfn.IFS(COUNTBLANK(G2545:I2545)=3,"",H2545="","H列に金額を入力してください",G2545=3,H2545,I2545="","I列に労働時間を入力してください",G2545=1,ROUND(H2545/(I2545*24),0),G2545=2,ROUND(H2545/(I2545*24),0)),"")</f>
        <v/>
      </c>
      <c r="K2545" s="80" t="str" cm="1">
        <f t="array" ref="K2545">IFERROR(_xlfn.IFS(D2545="","",J2545&lt;E2545,"×（法定外・要件外となる従業員です）",J2545&lt;=F2545,"〇",J2545&gt;F2545,"ー（要件外となる従業員です）"),"")</f>
        <v/>
      </c>
      <c r="L2545" s="25" t="str" cm="1">
        <f t="array" ref="L2545">IFERROR(_xlfn.IFS(COUNTBLANK(C2545:J2545)=8,"",C2545="","←C列に従業員名を姓名（フルネーム）で入力してください。誤変換にお気を付け下さい。",D2545="","←D列に都道府県を入力してください。",G2545="","←G列に1～3の選択肢を入力してください",H2545="","←H列に金額を入力してください",G2545=3,"",I2545="","←I列に所定労働時間を入力してください"),"")</f>
        <v/>
      </c>
    </row>
    <row r="2546" spans="1:12" ht="16.5" customHeight="1" x14ac:dyDescent="0.4">
      <c r="A2546" s="41" t="str">
        <f t="shared" si="40"/>
        <v/>
      </c>
      <c r="B2546" s="40"/>
      <c r="C2546" s="75"/>
      <c r="D2546" s="42"/>
      <c r="E2546" s="27" t="str" cm="1">
        <f t="array" ref="E2546">IFERROR(_xlfn.IFS(AND($F$4=45566,D2546="徳島"),VLOOKUP(D2546,最低賃金!$A$2:$G$49,2,FALSE),OR($F$4&lt;&gt;45566,D2546&lt;&gt;"徳島"),VLOOKUP(D2546,最低賃金!$A$2:$G$49,4,FALSE)),"")</f>
        <v/>
      </c>
      <c r="F2546" s="27" t="str">
        <f>IFERROR(VLOOKUP(D2546,最低賃金!$A$3:$G$49,6,FALSE),"")</f>
        <v/>
      </c>
      <c r="G2546" s="42"/>
      <c r="H2546" s="19"/>
      <c r="I2546" s="81"/>
      <c r="J2546" s="27" t="str" cm="1">
        <f t="array" ref="J2546">IFERROR(_xlfn.IFS(COUNTBLANK(G2546:I2546)=3,"",H2546="","H列に金額を入力してください",G2546=3,H2546,I2546="","I列に労働時間を入力してください",G2546=1,ROUND(H2546/(I2546*24),0),G2546=2,ROUND(H2546/(I2546*24),0)),"")</f>
        <v/>
      </c>
      <c r="K2546" s="80" t="str" cm="1">
        <f t="array" ref="K2546">IFERROR(_xlfn.IFS(D2546="","",J2546&lt;E2546,"×（法定外・要件外となる従業員です）",J2546&lt;=F2546,"〇",J2546&gt;F2546,"ー（要件外となる従業員です）"),"")</f>
        <v/>
      </c>
      <c r="L2546" s="25" t="str" cm="1">
        <f t="array" ref="L2546">IFERROR(_xlfn.IFS(COUNTBLANK(C2546:J2546)=8,"",C2546="","←C列に従業員名を姓名（フルネーム）で入力してください。誤変換にお気を付け下さい。",D2546="","←D列に都道府県を入力してください。",G2546="","←G列に1～3の選択肢を入力してください",H2546="","←H列に金額を入力してください",G2546=3,"",I2546="","←I列に所定労働時間を入力してください"),"")</f>
        <v/>
      </c>
    </row>
    <row r="2547" spans="1:12" ht="16.5" customHeight="1" x14ac:dyDescent="0.4">
      <c r="A2547" s="41" t="str">
        <f t="shared" si="40"/>
        <v/>
      </c>
      <c r="B2547" s="40"/>
      <c r="C2547" s="75"/>
      <c r="D2547" s="42"/>
      <c r="E2547" s="27" t="str" cm="1">
        <f t="array" ref="E2547">IFERROR(_xlfn.IFS(AND($F$4=45566,D2547="徳島"),VLOOKUP(D2547,最低賃金!$A$2:$G$49,2,FALSE),OR($F$4&lt;&gt;45566,D2547&lt;&gt;"徳島"),VLOOKUP(D2547,最低賃金!$A$2:$G$49,4,FALSE)),"")</f>
        <v/>
      </c>
      <c r="F2547" s="27" t="str">
        <f>IFERROR(VLOOKUP(D2547,最低賃金!$A$3:$G$49,6,FALSE),"")</f>
        <v/>
      </c>
      <c r="G2547" s="42"/>
      <c r="H2547" s="19"/>
      <c r="I2547" s="81"/>
      <c r="J2547" s="27" t="str" cm="1">
        <f t="array" ref="J2547">IFERROR(_xlfn.IFS(COUNTBLANK(G2547:I2547)=3,"",H2547="","H列に金額を入力してください",G2547=3,H2547,I2547="","I列に労働時間を入力してください",G2547=1,ROUND(H2547/(I2547*24),0),G2547=2,ROUND(H2547/(I2547*24),0)),"")</f>
        <v/>
      </c>
      <c r="K2547" s="80" t="str" cm="1">
        <f t="array" ref="K2547">IFERROR(_xlfn.IFS(D2547="","",J2547&lt;E2547,"×（法定外・要件外となる従業員です）",J2547&lt;=F2547,"〇",J2547&gt;F2547,"ー（要件外となる従業員です）"),"")</f>
        <v/>
      </c>
      <c r="L2547" s="25" t="str" cm="1">
        <f t="array" ref="L2547">IFERROR(_xlfn.IFS(COUNTBLANK(C2547:J2547)=8,"",C2547="","←C列に従業員名を姓名（フルネーム）で入力してください。誤変換にお気を付け下さい。",D2547="","←D列に都道府県を入力してください。",G2547="","←G列に1～3の選択肢を入力してください",H2547="","←H列に金額を入力してください",G2547=3,"",I2547="","←I列に所定労働時間を入力してください"),"")</f>
        <v/>
      </c>
    </row>
    <row r="2548" spans="1:12" ht="16.5" customHeight="1" x14ac:dyDescent="0.4">
      <c r="A2548" s="41" t="str">
        <f t="shared" si="40"/>
        <v/>
      </c>
      <c r="B2548" s="40"/>
      <c r="C2548" s="75"/>
      <c r="D2548" s="42"/>
      <c r="E2548" s="27" t="str" cm="1">
        <f t="array" ref="E2548">IFERROR(_xlfn.IFS(AND($F$4=45566,D2548="徳島"),VLOOKUP(D2548,最低賃金!$A$2:$G$49,2,FALSE),OR($F$4&lt;&gt;45566,D2548&lt;&gt;"徳島"),VLOOKUP(D2548,最低賃金!$A$2:$G$49,4,FALSE)),"")</f>
        <v/>
      </c>
      <c r="F2548" s="27" t="str">
        <f>IFERROR(VLOOKUP(D2548,最低賃金!$A$3:$G$49,6,FALSE),"")</f>
        <v/>
      </c>
      <c r="G2548" s="42"/>
      <c r="H2548" s="19"/>
      <c r="I2548" s="81"/>
      <c r="J2548" s="27" t="str" cm="1">
        <f t="array" ref="J2548">IFERROR(_xlfn.IFS(COUNTBLANK(G2548:I2548)=3,"",H2548="","H列に金額を入力してください",G2548=3,H2548,I2548="","I列に労働時間を入力してください",G2548=1,ROUND(H2548/(I2548*24),0),G2548=2,ROUND(H2548/(I2548*24),0)),"")</f>
        <v/>
      </c>
      <c r="K2548" s="80" t="str" cm="1">
        <f t="array" ref="K2548">IFERROR(_xlfn.IFS(D2548="","",J2548&lt;E2548,"×（法定外・要件外となる従業員です）",J2548&lt;=F2548,"〇",J2548&gt;F2548,"ー（要件外となる従業員です）"),"")</f>
        <v/>
      </c>
      <c r="L2548" s="25" t="str" cm="1">
        <f t="array" ref="L2548">IFERROR(_xlfn.IFS(COUNTBLANK(C2548:J2548)=8,"",C2548="","←C列に従業員名を姓名（フルネーム）で入力してください。誤変換にお気を付け下さい。",D2548="","←D列に都道府県を入力してください。",G2548="","←G列に1～3の選択肢を入力してください",H2548="","←H列に金額を入力してください",G2548=3,"",I2548="","←I列に所定労働時間を入力してください"),"")</f>
        <v/>
      </c>
    </row>
    <row r="2549" spans="1:12" ht="16.5" customHeight="1" x14ac:dyDescent="0.4">
      <c r="A2549" s="41" t="str">
        <f t="shared" si="40"/>
        <v/>
      </c>
      <c r="B2549" s="40"/>
      <c r="C2549" s="75"/>
      <c r="D2549" s="42"/>
      <c r="E2549" s="27" t="str" cm="1">
        <f t="array" ref="E2549">IFERROR(_xlfn.IFS(AND($F$4=45566,D2549="徳島"),VLOOKUP(D2549,最低賃金!$A$2:$G$49,2,FALSE),OR($F$4&lt;&gt;45566,D2549&lt;&gt;"徳島"),VLOOKUP(D2549,最低賃金!$A$2:$G$49,4,FALSE)),"")</f>
        <v/>
      </c>
      <c r="F2549" s="27" t="str">
        <f>IFERROR(VLOOKUP(D2549,最低賃金!$A$3:$G$49,6,FALSE),"")</f>
        <v/>
      </c>
      <c r="G2549" s="42"/>
      <c r="H2549" s="19"/>
      <c r="I2549" s="81"/>
      <c r="J2549" s="27" t="str" cm="1">
        <f t="array" ref="J2549">IFERROR(_xlfn.IFS(COUNTBLANK(G2549:I2549)=3,"",H2549="","H列に金額を入力してください",G2549=3,H2549,I2549="","I列に労働時間を入力してください",G2549=1,ROUND(H2549/(I2549*24),0),G2549=2,ROUND(H2549/(I2549*24),0)),"")</f>
        <v/>
      </c>
      <c r="K2549" s="80" t="str" cm="1">
        <f t="array" ref="K2549">IFERROR(_xlfn.IFS(D2549="","",J2549&lt;E2549,"×（法定外・要件外となる従業員です）",J2549&lt;=F2549,"〇",J2549&gt;F2549,"ー（要件外となる従業員です）"),"")</f>
        <v/>
      </c>
      <c r="L2549" s="25" t="str" cm="1">
        <f t="array" ref="L2549">IFERROR(_xlfn.IFS(COUNTBLANK(C2549:J2549)=8,"",C2549="","←C列に従業員名を姓名（フルネーム）で入力してください。誤変換にお気を付け下さい。",D2549="","←D列に都道府県を入力してください。",G2549="","←G列に1～3の選択肢を入力してください",H2549="","←H列に金額を入力してください",G2549=3,"",I2549="","←I列に所定労働時間を入力してください"),"")</f>
        <v/>
      </c>
    </row>
    <row r="2550" spans="1:12" ht="16.5" customHeight="1" x14ac:dyDescent="0.4">
      <c r="A2550" s="41" t="str">
        <f t="shared" si="40"/>
        <v/>
      </c>
      <c r="B2550" s="40"/>
      <c r="C2550" s="75"/>
      <c r="D2550" s="42"/>
      <c r="E2550" s="27" t="str" cm="1">
        <f t="array" ref="E2550">IFERROR(_xlfn.IFS(AND($F$4=45566,D2550="徳島"),VLOOKUP(D2550,最低賃金!$A$2:$G$49,2,FALSE),OR($F$4&lt;&gt;45566,D2550&lt;&gt;"徳島"),VLOOKUP(D2550,最低賃金!$A$2:$G$49,4,FALSE)),"")</f>
        <v/>
      </c>
      <c r="F2550" s="27" t="str">
        <f>IFERROR(VLOOKUP(D2550,最低賃金!$A$3:$G$49,6,FALSE),"")</f>
        <v/>
      </c>
      <c r="G2550" s="42"/>
      <c r="H2550" s="19"/>
      <c r="I2550" s="81"/>
      <c r="J2550" s="27" t="str" cm="1">
        <f t="array" ref="J2550">IFERROR(_xlfn.IFS(COUNTBLANK(G2550:I2550)=3,"",H2550="","H列に金額を入力してください",G2550=3,H2550,I2550="","I列に労働時間を入力してください",G2550=1,ROUND(H2550/(I2550*24),0),G2550=2,ROUND(H2550/(I2550*24),0)),"")</f>
        <v/>
      </c>
      <c r="K2550" s="80" t="str" cm="1">
        <f t="array" ref="K2550">IFERROR(_xlfn.IFS(D2550="","",J2550&lt;E2550,"×（法定外・要件外となる従業員です）",J2550&lt;=F2550,"〇",J2550&gt;F2550,"ー（要件外となる従業員です）"),"")</f>
        <v/>
      </c>
      <c r="L2550" s="25" t="str" cm="1">
        <f t="array" ref="L2550">IFERROR(_xlfn.IFS(COUNTBLANK(C2550:J2550)=8,"",C2550="","←C列に従業員名を姓名（フルネーム）で入力してください。誤変換にお気を付け下さい。",D2550="","←D列に都道府県を入力してください。",G2550="","←G列に1～3の選択肢を入力してください",H2550="","←H列に金額を入力してください",G2550=3,"",I2550="","←I列に所定労働時間を入力してください"),"")</f>
        <v/>
      </c>
    </row>
    <row r="2551" spans="1:12" ht="16.5" customHeight="1" x14ac:dyDescent="0.4">
      <c r="A2551" s="41" t="str">
        <f t="shared" si="40"/>
        <v/>
      </c>
      <c r="B2551" s="40"/>
      <c r="C2551" s="75"/>
      <c r="D2551" s="42"/>
      <c r="E2551" s="27" t="str" cm="1">
        <f t="array" ref="E2551">IFERROR(_xlfn.IFS(AND($F$4=45566,D2551="徳島"),VLOOKUP(D2551,最低賃金!$A$2:$G$49,2,FALSE),OR($F$4&lt;&gt;45566,D2551&lt;&gt;"徳島"),VLOOKUP(D2551,最低賃金!$A$2:$G$49,4,FALSE)),"")</f>
        <v/>
      </c>
      <c r="F2551" s="27" t="str">
        <f>IFERROR(VLOOKUP(D2551,最低賃金!$A$3:$G$49,6,FALSE),"")</f>
        <v/>
      </c>
      <c r="G2551" s="42"/>
      <c r="H2551" s="19"/>
      <c r="I2551" s="81"/>
      <c r="J2551" s="27" t="str" cm="1">
        <f t="array" ref="J2551">IFERROR(_xlfn.IFS(COUNTBLANK(G2551:I2551)=3,"",H2551="","H列に金額を入力してください",G2551=3,H2551,I2551="","I列に労働時間を入力してください",G2551=1,ROUND(H2551/(I2551*24),0),G2551=2,ROUND(H2551/(I2551*24),0)),"")</f>
        <v/>
      </c>
      <c r="K2551" s="80" t="str" cm="1">
        <f t="array" ref="K2551">IFERROR(_xlfn.IFS(D2551="","",J2551&lt;E2551,"×（法定外・要件外となる従業員です）",J2551&lt;=F2551,"〇",J2551&gt;F2551,"ー（要件外となる従業員です）"),"")</f>
        <v/>
      </c>
      <c r="L2551" s="25" t="str" cm="1">
        <f t="array" ref="L2551">IFERROR(_xlfn.IFS(COUNTBLANK(C2551:J2551)=8,"",C2551="","←C列に従業員名を姓名（フルネーム）で入力してください。誤変換にお気を付け下さい。",D2551="","←D列に都道府県を入力してください。",G2551="","←G列に1～3の選択肢を入力してください",H2551="","←H列に金額を入力してください",G2551=3,"",I2551="","←I列に所定労働時間を入力してください"),"")</f>
        <v/>
      </c>
    </row>
    <row r="2552" spans="1:12" ht="16.5" customHeight="1" x14ac:dyDescent="0.4">
      <c r="A2552" s="41" t="str">
        <f t="shared" si="40"/>
        <v/>
      </c>
      <c r="B2552" s="40"/>
      <c r="C2552" s="75"/>
      <c r="D2552" s="42"/>
      <c r="E2552" s="27" t="str" cm="1">
        <f t="array" ref="E2552">IFERROR(_xlfn.IFS(AND($F$4=45566,D2552="徳島"),VLOOKUP(D2552,最低賃金!$A$2:$G$49,2,FALSE),OR($F$4&lt;&gt;45566,D2552&lt;&gt;"徳島"),VLOOKUP(D2552,最低賃金!$A$2:$G$49,4,FALSE)),"")</f>
        <v/>
      </c>
      <c r="F2552" s="27" t="str">
        <f>IFERROR(VLOOKUP(D2552,最低賃金!$A$3:$G$49,6,FALSE),"")</f>
        <v/>
      </c>
      <c r="G2552" s="42"/>
      <c r="H2552" s="19"/>
      <c r="I2552" s="81"/>
      <c r="J2552" s="27" t="str" cm="1">
        <f t="array" ref="J2552">IFERROR(_xlfn.IFS(COUNTBLANK(G2552:I2552)=3,"",H2552="","H列に金額を入力してください",G2552=3,H2552,I2552="","I列に労働時間を入力してください",G2552=1,ROUND(H2552/(I2552*24),0),G2552=2,ROUND(H2552/(I2552*24),0)),"")</f>
        <v/>
      </c>
      <c r="K2552" s="80" t="str" cm="1">
        <f t="array" ref="K2552">IFERROR(_xlfn.IFS(D2552="","",J2552&lt;E2552,"×（法定外・要件外となる従業員です）",J2552&lt;=F2552,"〇",J2552&gt;F2552,"ー（要件外となる従業員です）"),"")</f>
        <v/>
      </c>
      <c r="L2552" s="25" t="str" cm="1">
        <f t="array" ref="L2552">IFERROR(_xlfn.IFS(COUNTBLANK(C2552:J2552)=8,"",C2552="","←C列に従業員名を姓名（フルネーム）で入力してください。誤変換にお気を付け下さい。",D2552="","←D列に都道府県を入力してください。",G2552="","←G列に1～3の選択肢を入力してください",H2552="","←H列に金額を入力してください",G2552=3,"",I2552="","←I列に所定労働時間を入力してください"),"")</f>
        <v/>
      </c>
    </row>
    <row r="2553" spans="1:12" ht="16.5" customHeight="1" x14ac:dyDescent="0.4">
      <c r="A2553" s="41" t="str">
        <f t="shared" si="40"/>
        <v/>
      </c>
      <c r="B2553" s="40"/>
      <c r="C2553" s="75"/>
      <c r="D2553" s="42"/>
      <c r="E2553" s="27" t="str" cm="1">
        <f t="array" ref="E2553">IFERROR(_xlfn.IFS(AND($F$4=45566,D2553="徳島"),VLOOKUP(D2553,最低賃金!$A$2:$G$49,2,FALSE),OR($F$4&lt;&gt;45566,D2553&lt;&gt;"徳島"),VLOOKUP(D2553,最低賃金!$A$2:$G$49,4,FALSE)),"")</f>
        <v/>
      </c>
      <c r="F2553" s="27" t="str">
        <f>IFERROR(VLOOKUP(D2553,最低賃金!$A$3:$G$49,6,FALSE),"")</f>
        <v/>
      </c>
      <c r="G2553" s="42"/>
      <c r="H2553" s="19"/>
      <c r="I2553" s="81"/>
      <c r="J2553" s="27" t="str" cm="1">
        <f t="array" ref="J2553">IFERROR(_xlfn.IFS(COUNTBLANK(G2553:I2553)=3,"",H2553="","H列に金額を入力してください",G2553=3,H2553,I2553="","I列に労働時間を入力してください",G2553=1,ROUND(H2553/(I2553*24),0),G2553=2,ROUND(H2553/(I2553*24),0)),"")</f>
        <v/>
      </c>
      <c r="K2553" s="80" t="str" cm="1">
        <f t="array" ref="K2553">IFERROR(_xlfn.IFS(D2553="","",J2553&lt;E2553,"×（法定外・要件外となる従業員です）",J2553&lt;=F2553,"〇",J2553&gt;F2553,"ー（要件外となる従業員です）"),"")</f>
        <v/>
      </c>
      <c r="L2553" s="25" t="str" cm="1">
        <f t="array" ref="L2553">IFERROR(_xlfn.IFS(COUNTBLANK(C2553:J2553)=8,"",C2553="","←C列に従業員名を姓名（フルネーム）で入力してください。誤変換にお気を付け下さい。",D2553="","←D列に都道府県を入力してください。",G2553="","←G列に1～3の選択肢を入力してください",H2553="","←H列に金額を入力してください",G2553=3,"",I2553="","←I列に所定労働時間を入力してください"),"")</f>
        <v/>
      </c>
    </row>
    <row r="2554" spans="1:12" ht="16.5" customHeight="1" x14ac:dyDescent="0.4">
      <c r="A2554" s="41" t="str">
        <f t="shared" si="40"/>
        <v/>
      </c>
      <c r="B2554" s="40"/>
      <c r="C2554" s="75"/>
      <c r="D2554" s="42"/>
      <c r="E2554" s="27" t="str" cm="1">
        <f t="array" ref="E2554">IFERROR(_xlfn.IFS(AND($F$4=45566,D2554="徳島"),VLOOKUP(D2554,最低賃金!$A$2:$G$49,2,FALSE),OR($F$4&lt;&gt;45566,D2554&lt;&gt;"徳島"),VLOOKUP(D2554,最低賃金!$A$2:$G$49,4,FALSE)),"")</f>
        <v/>
      </c>
      <c r="F2554" s="27" t="str">
        <f>IFERROR(VLOOKUP(D2554,最低賃金!$A$3:$G$49,6,FALSE),"")</f>
        <v/>
      </c>
      <c r="G2554" s="42"/>
      <c r="H2554" s="19"/>
      <c r="I2554" s="81"/>
      <c r="J2554" s="27" t="str" cm="1">
        <f t="array" ref="J2554">IFERROR(_xlfn.IFS(COUNTBLANK(G2554:I2554)=3,"",H2554="","H列に金額を入力してください",G2554=3,H2554,I2554="","I列に労働時間を入力してください",G2554=1,ROUND(H2554/(I2554*24),0),G2554=2,ROUND(H2554/(I2554*24),0)),"")</f>
        <v/>
      </c>
      <c r="K2554" s="80" t="str" cm="1">
        <f t="array" ref="K2554">IFERROR(_xlfn.IFS(D2554="","",J2554&lt;E2554,"×（法定外・要件外となる従業員です）",J2554&lt;=F2554,"〇",J2554&gt;F2554,"ー（要件外となる従業員です）"),"")</f>
        <v/>
      </c>
      <c r="L2554" s="25" t="str" cm="1">
        <f t="array" ref="L2554">IFERROR(_xlfn.IFS(COUNTBLANK(C2554:J2554)=8,"",C2554="","←C列に従業員名を姓名（フルネーム）で入力してください。誤変換にお気を付け下さい。",D2554="","←D列に都道府県を入力してください。",G2554="","←G列に1～3の選択肢を入力してください",H2554="","←H列に金額を入力してください",G2554=3,"",I2554="","←I列に所定労働時間を入力してください"),"")</f>
        <v/>
      </c>
    </row>
    <row r="2555" spans="1:12" ht="16.5" customHeight="1" x14ac:dyDescent="0.4">
      <c r="A2555" s="41" t="str">
        <f t="shared" si="40"/>
        <v/>
      </c>
      <c r="B2555" s="40"/>
      <c r="C2555" s="75"/>
      <c r="D2555" s="42"/>
      <c r="E2555" s="27" t="str" cm="1">
        <f t="array" ref="E2555">IFERROR(_xlfn.IFS(AND($F$4=45566,D2555="徳島"),VLOOKUP(D2555,最低賃金!$A$2:$G$49,2,FALSE),OR($F$4&lt;&gt;45566,D2555&lt;&gt;"徳島"),VLOOKUP(D2555,最低賃金!$A$2:$G$49,4,FALSE)),"")</f>
        <v/>
      </c>
      <c r="F2555" s="27" t="str">
        <f>IFERROR(VLOOKUP(D2555,最低賃金!$A$3:$G$49,6,FALSE),"")</f>
        <v/>
      </c>
      <c r="G2555" s="42"/>
      <c r="H2555" s="19"/>
      <c r="I2555" s="81"/>
      <c r="J2555" s="27" t="str" cm="1">
        <f t="array" ref="J2555">IFERROR(_xlfn.IFS(COUNTBLANK(G2555:I2555)=3,"",H2555="","H列に金額を入力してください",G2555=3,H2555,I2555="","I列に労働時間を入力してください",G2555=1,ROUND(H2555/(I2555*24),0),G2555=2,ROUND(H2555/(I2555*24),0)),"")</f>
        <v/>
      </c>
      <c r="K2555" s="80" t="str" cm="1">
        <f t="array" ref="K2555">IFERROR(_xlfn.IFS(D2555="","",J2555&lt;E2555,"×（法定外・要件外となる従業員です）",J2555&lt;=F2555,"〇",J2555&gt;F2555,"ー（要件外となる従業員です）"),"")</f>
        <v/>
      </c>
      <c r="L2555" s="25" t="str" cm="1">
        <f t="array" ref="L2555">IFERROR(_xlfn.IFS(COUNTBLANK(C2555:J2555)=8,"",C2555="","←C列に従業員名を姓名（フルネーム）で入力してください。誤変換にお気を付け下さい。",D2555="","←D列に都道府県を入力してください。",G2555="","←G列に1～3の選択肢を入力してください",H2555="","←H列に金額を入力してください",G2555=3,"",I2555="","←I列に所定労働時間を入力してください"),"")</f>
        <v/>
      </c>
    </row>
    <row r="2556" spans="1:12" ht="16.5" customHeight="1" x14ac:dyDescent="0.4">
      <c r="A2556" s="41" t="str">
        <f t="shared" si="40"/>
        <v/>
      </c>
      <c r="B2556" s="40"/>
      <c r="C2556" s="75"/>
      <c r="D2556" s="42"/>
      <c r="E2556" s="27" t="str" cm="1">
        <f t="array" ref="E2556">IFERROR(_xlfn.IFS(AND($F$4=45566,D2556="徳島"),VLOOKUP(D2556,最低賃金!$A$2:$G$49,2,FALSE),OR($F$4&lt;&gt;45566,D2556&lt;&gt;"徳島"),VLOOKUP(D2556,最低賃金!$A$2:$G$49,4,FALSE)),"")</f>
        <v/>
      </c>
      <c r="F2556" s="27" t="str">
        <f>IFERROR(VLOOKUP(D2556,最低賃金!$A$3:$G$49,6,FALSE),"")</f>
        <v/>
      </c>
      <c r="G2556" s="42"/>
      <c r="H2556" s="19"/>
      <c r="I2556" s="81"/>
      <c r="J2556" s="27" t="str" cm="1">
        <f t="array" ref="J2556">IFERROR(_xlfn.IFS(COUNTBLANK(G2556:I2556)=3,"",H2556="","H列に金額を入力してください",G2556=3,H2556,I2556="","I列に労働時間を入力してください",G2556=1,ROUND(H2556/(I2556*24),0),G2556=2,ROUND(H2556/(I2556*24),0)),"")</f>
        <v/>
      </c>
      <c r="K2556" s="80" t="str" cm="1">
        <f t="array" ref="K2556">IFERROR(_xlfn.IFS(D2556="","",J2556&lt;E2556,"×（法定外・要件外となる従業員です）",J2556&lt;=F2556,"〇",J2556&gt;F2556,"ー（要件外となる従業員です）"),"")</f>
        <v/>
      </c>
      <c r="L2556" s="25" t="str" cm="1">
        <f t="array" ref="L2556">IFERROR(_xlfn.IFS(COUNTBLANK(C2556:J2556)=8,"",C2556="","←C列に従業員名を姓名（フルネーム）で入力してください。誤変換にお気を付け下さい。",D2556="","←D列に都道府県を入力してください。",G2556="","←G列に1～3の選択肢を入力してください",H2556="","←H列に金額を入力してください",G2556=3,"",I2556="","←I列に所定労働時間を入力してください"),"")</f>
        <v/>
      </c>
    </row>
    <row r="2557" spans="1:12" ht="16.5" customHeight="1" x14ac:dyDescent="0.4">
      <c r="A2557" s="41" t="str">
        <f t="shared" si="40"/>
        <v/>
      </c>
      <c r="B2557" s="40"/>
      <c r="C2557" s="75"/>
      <c r="D2557" s="42"/>
      <c r="E2557" s="27" t="str" cm="1">
        <f t="array" ref="E2557">IFERROR(_xlfn.IFS(AND($F$4=45566,D2557="徳島"),VLOOKUP(D2557,最低賃金!$A$2:$G$49,2,FALSE),OR($F$4&lt;&gt;45566,D2557&lt;&gt;"徳島"),VLOOKUP(D2557,最低賃金!$A$2:$G$49,4,FALSE)),"")</f>
        <v/>
      </c>
      <c r="F2557" s="27" t="str">
        <f>IFERROR(VLOOKUP(D2557,最低賃金!$A$3:$G$49,6,FALSE),"")</f>
        <v/>
      </c>
      <c r="G2557" s="42"/>
      <c r="H2557" s="19"/>
      <c r="I2557" s="81"/>
      <c r="J2557" s="27" t="str" cm="1">
        <f t="array" ref="J2557">IFERROR(_xlfn.IFS(COUNTBLANK(G2557:I2557)=3,"",H2557="","H列に金額を入力してください",G2557=3,H2557,I2557="","I列に労働時間を入力してください",G2557=1,ROUND(H2557/(I2557*24),0),G2557=2,ROUND(H2557/(I2557*24),0)),"")</f>
        <v/>
      </c>
      <c r="K2557" s="80" t="str" cm="1">
        <f t="array" ref="K2557">IFERROR(_xlfn.IFS(D2557="","",J2557&lt;E2557,"×（法定外・要件外となる従業員です）",J2557&lt;=F2557,"〇",J2557&gt;F2557,"ー（要件外となる従業員です）"),"")</f>
        <v/>
      </c>
      <c r="L2557" s="25" t="str" cm="1">
        <f t="array" ref="L2557">IFERROR(_xlfn.IFS(COUNTBLANK(C2557:J2557)=8,"",C2557="","←C列に従業員名を姓名（フルネーム）で入力してください。誤変換にお気を付け下さい。",D2557="","←D列に都道府県を入力してください。",G2557="","←G列に1～3の選択肢を入力してください",H2557="","←H列に金額を入力してください",G2557=3,"",I2557="","←I列に所定労働時間を入力してください"),"")</f>
        <v/>
      </c>
    </row>
    <row r="2558" spans="1:12" ht="16.5" customHeight="1" x14ac:dyDescent="0.4">
      <c r="A2558" s="41" t="str">
        <f t="shared" si="40"/>
        <v/>
      </c>
      <c r="B2558" s="40"/>
      <c r="C2558" s="75"/>
      <c r="D2558" s="42"/>
      <c r="E2558" s="27" t="str" cm="1">
        <f t="array" ref="E2558">IFERROR(_xlfn.IFS(AND($F$4=45566,D2558="徳島"),VLOOKUP(D2558,最低賃金!$A$2:$G$49,2,FALSE),OR($F$4&lt;&gt;45566,D2558&lt;&gt;"徳島"),VLOOKUP(D2558,最低賃金!$A$2:$G$49,4,FALSE)),"")</f>
        <v/>
      </c>
      <c r="F2558" s="27" t="str">
        <f>IFERROR(VLOOKUP(D2558,最低賃金!$A$3:$G$49,6,FALSE),"")</f>
        <v/>
      </c>
      <c r="G2558" s="42"/>
      <c r="H2558" s="19"/>
      <c r="I2558" s="81"/>
      <c r="J2558" s="27" t="str" cm="1">
        <f t="array" ref="J2558">IFERROR(_xlfn.IFS(COUNTBLANK(G2558:I2558)=3,"",H2558="","H列に金額を入力してください",G2558=3,H2558,I2558="","I列に労働時間を入力してください",G2558=1,ROUND(H2558/(I2558*24),0),G2558=2,ROUND(H2558/(I2558*24),0)),"")</f>
        <v/>
      </c>
      <c r="K2558" s="80" t="str" cm="1">
        <f t="array" ref="K2558">IFERROR(_xlfn.IFS(D2558="","",J2558&lt;E2558,"×（法定外・要件外となる従業員です）",J2558&lt;=F2558,"〇",J2558&gt;F2558,"ー（要件外となる従業員です）"),"")</f>
        <v/>
      </c>
      <c r="L2558" s="25" t="str" cm="1">
        <f t="array" ref="L2558">IFERROR(_xlfn.IFS(COUNTBLANK(C2558:J2558)=8,"",C2558="","←C列に従業員名を姓名（フルネーム）で入力してください。誤変換にお気を付け下さい。",D2558="","←D列に都道府県を入力してください。",G2558="","←G列に1～3の選択肢を入力してください",H2558="","←H列に金額を入力してください",G2558=3,"",I2558="","←I列に所定労働時間を入力してください"),"")</f>
        <v/>
      </c>
    </row>
    <row r="2559" spans="1:12" ht="16.5" customHeight="1" x14ac:dyDescent="0.4">
      <c r="A2559" s="41" t="str">
        <f t="shared" si="40"/>
        <v/>
      </c>
      <c r="B2559" s="40"/>
      <c r="C2559" s="75"/>
      <c r="D2559" s="42"/>
      <c r="E2559" s="27" t="str" cm="1">
        <f t="array" ref="E2559">IFERROR(_xlfn.IFS(AND($F$4=45566,D2559="徳島"),VLOOKUP(D2559,最低賃金!$A$2:$G$49,2,FALSE),OR($F$4&lt;&gt;45566,D2559&lt;&gt;"徳島"),VLOOKUP(D2559,最低賃金!$A$2:$G$49,4,FALSE)),"")</f>
        <v/>
      </c>
      <c r="F2559" s="27" t="str">
        <f>IFERROR(VLOOKUP(D2559,最低賃金!$A$3:$G$49,6,FALSE),"")</f>
        <v/>
      </c>
      <c r="G2559" s="42"/>
      <c r="H2559" s="19"/>
      <c r="I2559" s="81"/>
      <c r="J2559" s="27" t="str" cm="1">
        <f t="array" ref="J2559">IFERROR(_xlfn.IFS(COUNTBLANK(G2559:I2559)=3,"",H2559="","H列に金額を入力してください",G2559=3,H2559,I2559="","I列に労働時間を入力してください",G2559=1,ROUND(H2559/(I2559*24),0),G2559=2,ROUND(H2559/(I2559*24),0)),"")</f>
        <v/>
      </c>
      <c r="K2559" s="80" t="str" cm="1">
        <f t="array" ref="K2559">IFERROR(_xlfn.IFS(D2559="","",J2559&lt;E2559,"×（法定外・要件外となる従業員です）",J2559&lt;=F2559,"〇",J2559&gt;F2559,"ー（要件外となる従業員です）"),"")</f>
        <v/>
      </c>
      <c r="L2559" s="25" t="str" cm="1">
        <f t="array" ref="L2559">IFERROR(_xlfn.IFS(COUNTBLANK(C2559:J2559)=8,"",C2559="","←C列に従業員名を姓名（フルネーム）で入力してください。誤変換にお気を付け下さい。",D2559="","←D列に都道府県を入力してください。",G2559="","←G列に1～3の選択肢を入力してください",H2559="","←H列に金額を入力してください",G2559=3,"",I2559="","←I列に所定労働時間を入力してください"),"")</f>
        <v/>
      </c>
    </row>
    <row r="2560" spans="1:12" ht="16.5" customHeight="1" x14ac:dyDescent="0.4">
      <c r="A2560" s="41" t="str">
        <f t="shared" si="40"/>
        <v/>
      </c>
      <c r="B2560" s="40"/>
      <c r="C2560" s="75"/>
      <c r="D2560" s="42"/>
      <c r="E2560" s="27" t="str" cm="1">
        <f t="array" ref="E2560">IFERROR(_xlfn.IFS(AND($F$4=45566,D2560="徳島"),VLOOKUP(D2560,最低賃金!$A$2:$G$49,2,FALSE),OR($F$4&lt;&gt;45566,D2560&lt;&gt;"徳島"),VLOOKUP(D2560,最低賃金!$A$2:$G$49,4,FALSE)),"")</f>
        <v/>
      </c>
      <c r="F2560" s="27" t="str">
        <f>IFERROR(VLOOKUP(D2560,最低賃金!$A$3:$G$49,6,FALSE),"")</f>
        <v/>
      </c>
      <c r="G2560" s="42"/>
      <c r="H2560" s="19"/>
      <c r="I2560" s="81"/>
      <c r="J2560" s="27" t="str" cm="1">
        <f t="array" ref="J2560">IFERROR(_xlfn.IFS(COUNTBLANK(G2560:I2560)=3,"",H2560="","H列に金額を入力してください",G2560=3,H2560,I2560="","I列に労働時間を入力してください",G2560=1,ROUND(H2560/(I2560*24),0),G2560=2,ROUND(H2560/(I2560*24),0)),"")</f>
        <v/>
      </c>
      <c r="K2560" s="80" t="str" cm="1">
        <f t="array" ref="K2560">IFERROR(_xlfn.IFS(D2560="","",J2560&lt;E2560,"×（法定外・要件外となる従業員です）",J2560&lt;=F2560,"〇",J2560&gt;F2560,"ー（要件外となる従業員です）"),"")</f>
        <v/>
      </c>
      <c r="L2560" s="25" t="str" cm="1">
        <f t="array" ref="L2560">IFERROR(_xlfn.IFS(COUNTBLANK(C2560:J2560)=8,"",C2560="","←C列に従業員名を姓名（フルネーム）で入力してください。誤変換にお気を付け下さい。",D2560="","←D列に都道府県を入力してください。",G2560="","←G列に1～3の選択肢を入力してください",H2560="","←H列に金額を入力してください",G2560=3,"",I2560="","←I列に所定労働時間を入力してください"),"")</f>
        <v/>
      </c>
    </row>
    <row r="2561" spans="1:12" ht="16.5" customHeight="1" x14ac:dyDescent="0.4">
      <c r="A2561" s="41" t="str">
        <f t="shared" si="40"/>
        <v/>
      </c>
      <c r="B2561" s="40"/>
      <c r="C2561" s="75"/>
      <c r="D2561" s="42"/>
      <c r="E2561" s="27" t="str" cm="1">
        <f t="array" ref="E2561">IFERROR(_xlfn.IFS(AND($F$4=45566,D2561="徳島"),VLOOKUP(D2561,最低賃金!$A$2:$G$49,2,FALSE),OR($F$4&lt;&gt;45566,D2561&lt;&gt;"徳島"),VLOOKUP(D2561,最低賃金!$A$2:$G$49,4,FALSE)),"")</f>
        <v/>
      </c>
      <c r="F2561" s="27" t="str">
        <f>IFERROR(VLOOKUP(D2561,最低賃金!$A$3:$G$49,6,FALSE),"")</f>
        <v/>
      </c>
      <c r="G2561" s="42"/>
      <c r="H2561" s="19"/>
      <c r="I2561" s="81"/>
      <c r="J2561" s="27" t="str" cm="1">
        <f t="array" ref="J2561">IFERROR(_xlfn.IFS(COUNTBLANK(G2561:I2561)=3,"",H2561="","H列に金額を入力してください",G2561=3,H2561,I2561="","I列に労働時間を入力してください",G2561=1,ROUND(H2561/(I2561*24),0),G2561=2,ROUND(H2561/(I2561*24),0)),"")</f>
        <v/>
      </c>
      <c r="K2561" s="80" t="str" cm="1">
        <f t="array" ref="K2561">IFERROR(_xlfn.IFS(D2561="","",J2561&lt;E2561,"×（法定外・要件外となる従業員です）",J2561&lt;=F2561,"〇",J2561&gt;F2561,"ー（要件外となる従業員です）"),"")</f>
        <v/>
      </c>
      <c r="L2561" s="25" t="str" cm="1">
        <f t="array" ref="L2561">IFERROR(_xlfn.IFS(COUNTBLANK(C2561:J2561)=8,"",C2561="","←C列に従業員名を姓名（フルネーム）で入力してください。誤変換にお気を付け下さい。",D2561="","←D列に都道府県を入力してください。",G2561="","←G列に1～3の選択肢を入力してください",H2561="","←H列に金額を入力してください",G2561=3,"",I2561="","←I列に所定労働時間を入力してください"),"")</f>
        <v/>
      </c>
    </row>
    <row r="2562" spans="1:12" ht="16.5" customHeight="1" x14ac:dyDescent="0.4">
      <c r="A2562" s="41" t="str">
        <f t="shared" si="40"/>
        <v/>
      </c>
      <c r="B2562" s="40"/>
      <c r="C2562" s="75"/>
      <c r="D2562" s="42"/>
      <c r="E2562" s="27" t="str" cm="1">
        <f t="array" ref="E2562">IFERROR(_xlfn.IFS(AND($F$4=45566,D2562="徳島"),VLOOKUP(D2562,最低賃金!$A$2:$G$49,2,FALSE),OR($F$4&lt;&gt;45566,D2562&lt;&gt;"徳島"),VLOOKUP(D2562,最低賃金!$A$2:$G$49,4,FALSE)),"")</f>
        <v/>
      </c>
      <c r="F2562" s="27" t="str">
        <f>IFERROR(VLOOKUP(D2562,最低賃金!$A$3:$G$49,6,FALSE),"")</f>
        <v/>
      </c>
      <c r="G2562" s="42"/>
      <c r="H2562" s="19"/>
      <c r="I2562" s="81"/>
      <c r="J2562" s="27" t="str" cm="1">
        <f t="array" ref="J2562">IFERROR(_xlfn.IFS(COUNTBLANK(G2562:I2562)=3,"",H2562="","H列に金額を入力してください",G2562=3,H2562,I2562="","I列に労働時間を入力してください",G2562=1,ROUND(H2562/(I2562*24),0),G2562=2,ROUND(H2562/(I2562*24),0)),"")</f>
        <v/>
      </c>
      <c r="K2562" s="80" t="str" cm="1">
        <f t="array" ref="K2562">IFERROR(_xlfn.IFS(D2562="","",J2562&lt;E2562,"×（法定外・要件外となる従業員です）",J2562&lt;=F2562,"〇",J2562&gt;F2562,"ー（要件外となる従業員です）"),"")</f>
        <v/>
      </c>
      <c r="L2562" s="25" t="str" cm="1">
        <f t="array" ref="L2562">IFERROR(_xlfn.IFS(COUNTBLANK(C2562:J2562)=8,"",C2562="","←C列に従業員名を姓名（フルネーム）で入力してください。誤変換にお気を付け下さい。",D2562="","←D列に都道府県を入力してください。",G2562="","←G列に1～3の選択肢を入力してください",H2562="","←H列に金額を入力してください",G2562=3,"",I2562="","←I列に所定労働時間を入力してください"),"")</f>
        <v/>
      </c>
    </row>
    <row r="2563" spans="1:12" ht="16.5" customHeight="1" x14ac:dyDescent="0.4">
      <c r="A2563" s="41" t="str">
        <f t="shared" si="40"/>
        <v/>
      </c>
      <c r="B2563" s="40"/>
      <c r="C2563" s="75"/>
      <c r="D2563" s="42"/>
      <c r="E2563" s="27" t="str" cm="1">
        <f t="array" ref="E2563">IFERROR(_xlfn.IFS(AND($F$4=45566,D2563="徳島"),VLOOKUP(D2563,最低賃金!$A$2:$G$49,2,FALSE),OR($F$4&lt;&gt;45566,D2563&lt;&gt;"徳島"),VLOOKUP(D2563,最低賃金!$A$2:$G$49,4,FALSE)),"")</f>
        <v/>
      </c>
      <c r="F2563" s="27" t="str">
        <f>IFERROR(VLOOKUP(D2563,最低賃金!$A$3:$G$49,6,FALSE),"")</f>
        <v/>
      </c>
      <c r="G2563" s="42"/>
      <c r="H2563" s="19"/>
      <c r="I2563" s="81"/>
      <c r="J2563" s="27" t="str" cm="1">
        <f t="array" ref="J2563">IFERROR(_xlfn.IFS(COUNTBLANK(G2563:I2563)=3,"",H2563="","H列に金額を入力してください",G2563=3,H2563,I2563="","I列に労働時間を入力してください",G2563=1,ROUND(H2563/(I2563*24),0),G2563=2,ROUND(H2563/(I2563*24),0)),"")</f>
        <v/>
      </c>
      <c r="K2563" s="80" t="str" cm="1">
        <f t="array" ref="K2563">IFERROR(_xlfn.IFS(D2563="","",J2563&lt;E2563,"×（法定外・要件外となる従業員です）",J2563&lt;=F2563,"〇",J2563&gt;F2563,"ー（要件外となる従業員です）"),"")</f>
        <v/>
      </c>
      <c r="L2563" s="25" t="str" cm="1">
        <f t="array" ref="L2563">IFERROR(_xlfn.IFS(COUNTBLANK(C2563:J2563)=8,"",C2563="","←C列に従業員名を姓名（フルネーム）で入力してください。誤変換にお気を付け下さい。",D2563="","←D列に都道府県を入力してください。",G2563="","←G列に1～3の選択肢を入力してください",H2563="","←H列に金額を入力してください",G2563=3,"",I2563="","←I列に所定労働時間を入力してください"),"")</f>
        <v/>
      </c>
    </row>
    <row r="2564" spans="1:12" ht="16.5" customHeight="1" x14ac:dyDescent="0.4">
      <c r="A2564" s="41" t="str">
        <f t="shared" si="40"/>
        <v/>
      </c>
      <c r="B2564" s="40"/>
      <c r="C2564" s="75"/>
      <c r="D2564" s="42"/>
      <c r="E2564" s="27" t="str" cm="1">
        <f t="array" ref="E2564">IFERROR(_xlfn.IFS(AND($F$4=45566,D2564="徳島"),VLOOKUP(D2564,最低賃金!$A$2:$G$49,2,FALSE),OR($F$4&lt;&gt;45566,D2564&lt;&gt;"徳島"),VLOOKUP(D2564,最低賃金!$A$2:$G$49,4,FALSE)),"")</f>
        <v/>
      </c>
      <c r="F2564" s="27" t="str">
        <f>IFERROR(VLOOKUP(D2564,最低賃金!$A$3:$G$49,6,FALSE),"")</f>
        <v/>
      </c>
      <c r="G2564" s="42"/>
      <c r="H2564" s="19"/>
      <c r="I2564" s="81"/>
      <c r="J2564" s="27" t="str" cm="1">
        <f t="array" ref="J2564">IFERROR(_xlfn.IFS(COUNTBLANK(G2564:I2564)=3,"",H2564="","H列に金額を入力してください",G2564=3,H2564,I2564="","I列に労働時間を入力してください",G2564=1,ROUND(H2564/(I2564*24),0),G2564=2,ROUND(H2564/(I2564*24),0)),"")</f>
        <v/>
      </c>
      <c r="K2564" s="80" t="str" cm="1">
        <f t="array" ref="K2564">IFERROR(_xlfn.IFS(D2564="","",J2564&lt;E2564,"×（法定外・要件外となる従業員です）",J2564&lt;=F2564,"〇",J2564&gt;F2564,"ー（要件外となる従業員です）"),"")</f>
        <v/>
      </c>
      <c r="L2564" s="25" t="str" cm="1">
        <f t="array" ref="L2564">IFERROR(_xlfn.IFS(COUNTBLANK(C2564:J2564)=8,"",C2564="","←C列に従業員名を姓名（フルネーム）で入力してください。誤変換にお気を付け下さい。",D2564="","←D列に都道府県を入力してください。",G2564="","←G列に1～3の選択肢を入力してください",H2564="","←H列に金額を入力してください",G2564=3,"",I2564="","←I列に所定労働時間を入力してください"),"")</f>
        <v/>
      </c>
    </row>
    <row r="2565" spans="1:12" ht="16.5" customHeight="1" x14ac:dyDescent="0.4">
      <c r="A2565" s="41" t="str">
        <f t="shared" si="40"/>
        <v/>
      </c>
      <c r="B2565" s="40"/>
      <c r="C2565" s="75"/>
      <c r="D2565" s="42"/>
      <c r="E2565" s="27" t="str" cm="1">
        <f t="array" ref="E2565">IFERROR(_xlfn.IFS(AND($F$4=45566,D2565="徳島"),VLOOKUP(D2565,最低賃金!$A$2:$G$49,2,FALSE),OR($F$4&lt;&gt;45566,D2565&lt;&gt;"徳島"),VLOOKUP(D2565,最低賃金!$A$2:$G$49,4,FALSE)),"")</f>
        <v/>
      </c>
      <c r="F2565" s="27" t="str">
        <f>IFERROR(VLOOKUP(D2565,最低賃金!$A$3:$G$49,6,FALSE),"")</f>
        <v/>
      </c>
      <c r="G2565" s="42"/>
      <c r="H2565" s="19"/>
      <c r="I2565" s="81"/>
      <c r="J2565" s="27" t="str" cm="1">
        <f t="array" ref="J2565">IFERROR(_xlfn.IFS(COUNTBLANK(G2565:I2565)=3,"",H2565="","H列に金額を入力してください",G2565=3,H2565,I2565="","I列に労働時間を入力してください",G2565=1,ROUND(H2565/(I2565*24),0),G2565=2,ROUND(H2565/(I2565*24),0)),"")</f>
        <v/>
      </c>
      <c r="K2565" s="80" t="str" cm="1">
        <f t="array" ref="K2565">IFERROR(_xlfn.IFS(D2565="","",J2565&lt;E2565,"×（法定外・要件外となる従業員です）",J2565&lt;=F2565,"〇",J2565&gt;F2565,"ー（要件外となる従業員です）"),"")</f>
        <v/>
      </c>
      <c r="L2565" s="25" t="str" cm="1">
        <f t="array" ref="L2565">IFERROR(_xlfn.IFS(COUNTBLANK(C2565:J2565)=8,"",C2565="","←C列に従業員名を姓名（フルネーム）で入力してください。誤変換にお気を付け下さい。",D2565="","←D列に都道府県を入力してください。",G2565="","←G列に1～3の選択肢を入力してください",H2565="","←H列に金額を入力してください",G2565=3,"",I2565="","←I列に所定労働時間を入力してください"),"")</f>
        <v/>
      </c>
    </row>
    <row r="2566" spans="1:12" ht="16.5" customHeight="1" x14ac:dyDescent="0.4">
      <c r="A2566" s="41" t="str">
        <f t="shared" si="40"/>
        <v/>
      </c>
      <c r="B2566" s="40"/>
      <c r="C2566" s="75"/>
      <c r="D2566" s="42"/>
      <c r="E2566" s="27" t="str" cm="1">
        <f t="array" ref="E2566">IFERROR(_xlfn.IFS(AND($F$4=45566,D2566="徳島"),VLOOKUP(D2566,最低賃金!$A$2:$G$49,2,FALSE),OR($F$4&lt;&gt;45566,D2566&lt;&gt;"徳島"),VLOOKUP(D2566,最低賃金!$A$2:$G$49,4,FALSE)),"")</f>
        <v/>
      </c>
      <c r="F2566" s="27" t="str">
        <f>IFERROR(VLOOKUP(D2566,最低賃金!$A$3:$G$49,6,FALSE),"")</f>
        <v/>
      </c>
      <c r="G2566" s="42"/>
      <c r="H2566" s="19"/>
      <c r="I2566" s="81"/>
      <c r="J2566" s="27" t="str" cm="1">
        <f t="array" ref="J2566">IFERROR(_xlfn.IFS(COUNTBLANK(G2566:I2566)=3,"",H2566="","H列に金額を入力してください",G2566=3,H2566,I2566="","I列に労働時間を入力してください",G2566=1,ROUND(H2566/(I2566*24),0),G2566=2,ROUND(H2566/(I2566*24),0)),"")</f>
        <v/>
      </c>
      <c r="K2566" s="80" t="str" cm="1">
        <f t="array" ref="K2566">IFERROR(_xlfn.IFS(D2566="","",J2566&lt;E2566,"×（法定外・要件外となる従業員です）",J2566&lt;=F2566,"〇",J2566&gt;F2566,"ー（要件外となる従業員です）"),"")</f>
        <v/>
      </c>
      <c r="L2566" s="25" t="str" cm="1">
        <f t="array" ref="L2566">IFERROR(_xlfn.IFS(COUNTBLANK(C2566:J2566)=8,"",C2566="","←C列に従業員名を姓名（フルネーム）で入力してください。誤変換にお気を付け下さい。",D2566="","←D列に都道府県を入力してください。",G2566="","←G列に1～3の選択肢を入力してください",H2566="","←H列に金額を入力してください",G2566=3,"",I2566="","←I列に所定労働時間を入力してください"),"")</f>
        <v/>
      </c>
    </row>
    <row r="2567" spans="1:12" ht="16.5" customHeight="1" x14ac:dyDescent="0.4">
      <c r="A2567" s="41" t="str">
        <f t="shared" si="40"/>
        <v/>
      </c>
      <c r="B2567" s="40"/>
      <c r="C2567" s="75"/>
      <c r="D2567" s="42"/>
      <c r="E2567" s="27" t="str" cm="1">
        <f t="array" ref="E2567">IFERROR(_xlfn.IFS(AND($F$4=45566,D2567="徳島"),VLOOKUP(D2567,最低賃金!$A$2:$G$49,2,FALSE),OR($F$4&lt;&gt;45566,D2567&lt;&gt;"徳島"),VLOOKUP(D2567,最低賃金!$A$2:$G$49,4,FALSE)),"")</f>
        <v/>
      </c>
      <c r="F2567" s="27" t="str">
        <f>IFERROR(VLOOKUP(D2567,最低賃金!$A$3:$G$49,6,FALSE),"")</f>
        <v/>
      </c>
      <c r="G2567" s="42"/>
      <c r="H2567" s="19"/>
      <c r="I2567" s="81"/>
      <c r="J2567" s="27" t="str" cm="1">
        <f t="array" ref="J2567">IFERROR(_xlfn.IFS(COUNTBLANK(G2567:I2567)=3,"",H2567="","H列に金額を入力してください",G2567=3,H2567,I2567="","I列に労働時間を入力してください",G2567=1,ROUND(H2567/(I2567*24),0),G2567=2,ROUND(H2567/(I2567*24),0)),"")</f>
        <v/>
      </c>
      <c r="K2567" s="80" t="str" cm="1">
        <f t="array" ref="K2567">IFERROR(_xlfn.IFS(D2567="","",J2567&lt;E2567,"×（法定外・要件外となる従業員です）",J2567&lt;=F2567,"〇",J2567&gt;F2567,"ー（要件外となる従業員です）"),"")</f>
        <v/>
      </c>
      <c r="L2567" s="25" t="str" cm="1">
        <f t="array" ref="L2567">IFERROR(_xlfn.IFS(COUNTBLANK(C2567:J2567)=8,"",C2567="","←C列に従業員名を姓名（フルネーム）で入力してください。誤変換にお気を付け下さい。",D2567="","←D列に都道府県を入力してください。",G2567="","←G列に1～3の選択肢を入力してください",H2567="","←H列に金額を入力してください",G2567=3,"",I2567="","←I列に所定労働時間を入力してください"),"")</f>
        <v/>
      </c>
    </row>
    <row r="2568" spans="1:12" ht="16.5" customHeight="1" x14ac:dyDescent="0.4">
      <c r="A2568" s="41" t="str">
        <f t="shared" si="40"/>
        <v/>
      </c>
      <c r="B2568" s="40"/>
      <c r="C2568" s="75"/>
      <c r="D2568" s="42"/>
      <c r="E2568" s="27" t="str" cm="1">
        <f t="array" ref="E2568">IFERROR(_xlfn.IFS(AND($F$4=45566,D2568="徳島"),VLOOKUP(D2568,最低賃金!$A$2:$G$49,2,FALSE),OR($F$4&lt;&gt;45566,D2568&lt;&gt;"徳島"),VLOOKUP(D2568,最低賃金!$A$2:$G$49,4,FALSE)),"")</f>
        <v/>
      </c>
      <c r="F2568" s="27" t="str">
        <f>IFERROR(VLOOKUP(D2568,最低賃金!$A$3:$G$49,6,FALSE),"")</f>
        <v/>
      </c>
      <c r="G2568" s="42"/>
      <c r="H2568" s="19"/>
      <c r="I2568" s="81"/>
      <c r="J2568" s="27" t="str" cm="1">
        <f t="array" ref="J2568">IFERROR(_xlfn.IFS(COUNTBLANK(G2568:I2568)=3,"",H2568="","H列に金額を入力してください",G2568=3,H2568,I2568="","I列に労働時間を入力してください",G2568=1,ROUND(H2568/(I2568*24),0),G2568=2,ROUND(H2568/(I2568*24),0)),"")</f>
        <v/>
      </c>
      <c r="K2568" s="80" t="str" cm="1">
        <f t="array" ref="K2568">IFERROR(_xlfn.IFS(D2568="","",J2568&lt;E2568,"×（法定外・要件外となる従業員です）",J2568&lt;=F2568,"〇",J2568&gt;F2568,"ー（要件外となる従業員です）"),"")</f>
        <v/>
      </c>
      <c r="L2568" s="25" t="str" cm="1">
        <f t="array" ref="L2568">IFERROR(_xlfn.IFS(COUNTBLANK(C2568:J2568)=8,"",C2568="","←C列に従業員名を姓名（フルネーム）で入力してください。誤変換にお気を付け下さい。",D2568="","←D列に都道府県を入力してください。",G2568="","←G列に1～3の選択肢を入力してください",H2568="","←H列に金額を入力してください",G2568=3,"",I2568="","←I列に所定労働時間を入力してください"),"")</f>
        <v/>
      </c>
    </row>
    <row r="2569" spans="1:12" ht="16.5" customHeight="1" x14ac:dyDescent="0.4">
      <c r="A2569" s="41" t="str">
        <f t="shared" si="40"/>
        <v/>
      </c>
      <c r="B2569" s="40"/>
      <c r="C2569" s="75"/>
      <c r="D2569" s="42"/>
      <c r="E2569" s="27" t="str" cm="1">
        <f t="array" ref="E2569">IFERROR(_xlfn.IFS(AND($F$4=45566,D2569="徳島"),VLOOKUP(D2569,最低賃金!$A$2:$G$49,2,FALSE),OR($F$4&lt;&gt;45566,D2569&lt;&gt;"徳島"),VLOOKUP(D2569,最低賃金!$A$2:$G$49,4,FALSE)),"")</f>
        <v/>
      </c>
      <c r="F2569" s="27" t="str">
        <f>IFERROR(VLOOKUP(D2569,最低賃金!$A$3:$G$49,6,FALSE),"")</f>
        <v/>
      </c>
      <c r="G2569" s="42"/>
      <c r="H2569" s="19"/>
      <c r="I2569" s="81"/>
      <c r="J2569" s="27" t="str" cm="1">
        <f t="array" ref="J2569">IFERROR(_xlfn.IFS(COUNTBLANK(G2569:I2569)=3,"",H2569="","H列に金額を入力してください",G2569=3,H2569,I2569="","I列に労働時間を入力してください",G2569=1,ROUND(H2569/(I2569*24),0),G2569=2,ROUND(H2569/(I2569*24),0)),"")</f>
        <v/>
      </c>
      <c r="K2569" s="80" t="str" cm="1">
        <f t="array" ref="K2569">IFERROR(_xlfn.IFS(D2569="","",J2569&lt;E2569,"×（法定外・要件外となる従業員です）",J2569&lt;=F2569,"〇",J2569&gt;F2569,"ー（要件外となる従業員です）"),"")</f>
        <v/>
      </c>
      <c r="L2569" s="25" t="str" cm="1">
        <f t="array" ref="L2569">IFERROR(_xlfn.IFS(COUNTBLANK(C2569:J2569)=8,"",C2569="","←C列に従業員名を姓名（フルネーム）で入力してください。誤変換にお気を付け下さい。",D2569="","←D列に都道府県を入力してください。",G2569="","←G列に1～3の選択肢を入力してください",H2569="","←H列に金額を入力してください",G2569=3,"",I2569="","←I列に所定労働時間を入力してください"),"")</f>
        <v/>
      </c>
    </row>
    <row r="2570" spans="1:12" ht="16.5" customHeight="1" x14ac:dyDescent="0.4">
      <c r="A2570" s="41" t="str">
        <f t="shared" si="40"/>
        <v/>
      </c>
      <c r="B2570" s="40"/>
      <c r="C2570" s="75"/>
      <c r="D2570" s="42"/>
      <c r="E2570" s="27" t="str" cm="1">
        <f t="array" ref="E2570">IFERROR(_xlfn.IFS(AND($F$4=45566,D2570="徳島"),VLOOKUP(D2570,最低賃金!$A$2:$G$49,2,FALSE),OR($F$4&lt;&gt;45566,D2570&lt;&gt;"徳島"),VLOOKUP(D2570,最低賃金!$A$2:$G$49,4,FALSE)),"")</f>
        <v/>
      </c>
      <c r="F2570" s="27" t="str">
        <f>IFERROR(VLOOKUP(D2570,最低賃金!$A$3:$G$49,6,FALSE),"")</f>
        <v/>
      </c>
      <c r="G2570" s="42"/>
      <c r="H2570" s="19"/>
      <c r="I2570" s="81"/>
      <c r="J2570" s="27" t="str" cm="1">
        <f t="array" ref="J2570">IFERROR(_xlfn.IFS(COUNTBLANK(G2570:I2570)=3,"",H2570="","H列に金額を入力してください",G2570=3,H2570,I2570="","I列に労働時間を入力してください",G2570=1,ROUND(H2570/(I2570*24),0),G2570=2,ROUND(H2570/(I2570*24),0)),"")</f>
        <v/>
      </c>
      <c r="K2570" s="80" t="str" cm="1">
        <f t="array" ref="K2570">IFERROR(_xlfn.IFS(D2570="","",J2570&lt;E2570,"×（法定外・要件外となる従業員です）",J2570&lt;=F2570,"〇",J2570&gt;F2570,"ー（要件外となる従業員です）"),"")</f>
        <v/>
      </c>
      <c r="L2570" s="25" t="str" cm="1">
        <f t="array" ref="L2570">IFERROR(_xlfn.IFS(COUNTBLANK(C2570:J2570)=8,"",C2570="","←C列に従業員名を姓名（フルネーム）で入力してください。誤変換にお気を付け下さい。",D2570="","←D列に都道府県を入力してください。",G2570="","←G列に1～3の選択肢を入力してください",H2570="","←H列に金額を入力してください",G2570=3,"",I2570="","←I列に所定労働時間を入力してください"),"")</f>
        <v/>
      </c>
    </row>
    <row r="2571" spans="1:12" ht="16.5" customHeight="1" x14ac:dyDescent="0.4">
      <c r="A2571" s="41" t="str">
        <f t="shared" si="40"/>
        <v/>
      </c>
      <c r="B2571" s="40"/>
      <c r="C2571" s="75"/>
      <c r="D2571" s="42"/>
      <c r="E2571" s="27" t="str" cm="1">
        <f t="array" ref="E2571">IFERROR(_xlfn.IFS(AND($F$4=45566,D2571="徳島"),VLOOKUP(D2571,最低賃金!$A$2:$G$49,2,FALSE),OR($F$4&lt;&gt;45566,D2571&lt;&gt;"徳島"),VLOOKUP(D2571,最低賃金!$A$2:$G$49,4,FALSE)),"")</f>
        <v/>
      </c>
      <c r="F2571" s="27" t="str">
        <f>IFERROR(VLOOKUP(D2571,最低賃金!$A$3:$G$49,6,FALSE),"")</f>
        <v/>
      </c>
      <c r="G2571" s="42"/>
      <c r="H2571" s="19"/>
      <c r="I2571" s="81"/>
      <c r="J2571" s="27" t="str" cm="1">
        <f t="array" ref="J2571">IFERROR(_xlfn.IFS(COUNTBLANK(G2571:I2571)=3,"",H2571="","H列に金額を入力してください",G2571=3,H2571,I2571="","I列に労働時間を入力してください",G2571=1,ROUND(H2571/(I2571*24),0),G2571=2,ROUND(H2571/(I2571*24),0)),"")</f>
        <v/>
      </c>
      <c r="K2571" s="80" t="str" cm="1">
        <f t="array" ref="K2571">IFERROR(_xlfn.IFS(D2571="","",J2571&lt;E2571,"×（法定外・要件外となる従業員です）",J2571&lt;=F2571,"〇",J2571&gt;F2571,"ー（要件外となる従業員です）"),"")</f>
        <v/>
      </c>
      <c r="L2571" s="25" t="str" cm="1">
        <f t="array" ref="L2571">IFERROR(_xlfn.IFS(COUNTBLANK(C2571:J2571)=8,"",C2571="","←C列に従業員名を姓名（フルネーム）で入力してください。誤変換にお気を付け下さい。",D2571="","←D列に都道府県を入力してください。",G2571="","←G列に1～3の選択肢を入力してください",H2571="","←H列に金額を入力してください",G2571=3,"",I2571="","←I列に所定労働時間を入力してください"),"")</f>
        <v/>
      </c>
    </row>
    <row r="2572" spans="1:12" ht="16.5" customHeight="1" x14ac:dyDescent="0.4">
      <c r="A2572" s="41" t="str">
        <f t="shared" si="40"/>
        <v/>
      </c>
      <c r="B2572" s="40"/>
      <c r="C2572" s="75"/>
      <c r="D2572" s="42"/>
      <c r="E2572" s="27" t="str" cm="1">
        <f t="array" ref="E2572">IFERROR(_xlfn.IFS(AND($F$4=45566,D2572="徳島"),VLOOKUP(D2572,最低賃金!$A$2:$G$49,2,FALSE),OR($F$4&lt;&gt;45566,D2572&lt;&gt;"徳島"),VLOOKUP(D2572,最低賃金!$A$2:$G$49,4,FALSE)),"")</f>
        <v/>
      </c>
      <c r="F2572" s="27" t="str">
        <f>IFERROR(VLOOKUP(D2572,最低賃金!$A$3:$G$49,6,FALSE),"")</f>
        <v/>
      </c>
      <c r="G2572" s="42"/>
      <c r="H2572" s="19"/>
      <c r="I2572" s="81"/>
      <c r="J2572" s="27" t="str" cm="1">
        <f t="array" ref="J2572">IFERROR(_xlfn.IFS(COUNTBLANK(G2572:I2572)=3,"",H2572="","H列に金額を入力してください",G2572=3,H2572,I2572="","I列に労働時間を入力してください",G2572=1,ROUND(H2572/(I2572*24),0),G2572=2,ROUND(H2572/(I2572*24),0)),"")</f>
        <v/>
      </c>
      <c r="K2572" s="80" t="str" cm="1">
        <f t="array" ref="K2572">IFERROR(_xlfn.IFS(D2572="","",J2572&lt;E2572,"×（法定外・要件外となる従業員です）",J2572&lt;=F2572,"〇",J2572&gt;F2572,"ー（要件外となる従業員です）"),"")</f>
        <v/>
      </c>
      <c r="L2572" s="25" t="str" cm="1">
        <f t="array" ref="L2572">IFERROR(_xlfn.IFS(COUNTBLANK(C2572:J2572)=8,"",C2572="","←C列に従業員名を姓名（フルネーム）で入力してください。誤変換にお気を付け下さい。",D2572="","←D列に都道府県を入力してください。",G2572="","←G列に1～3の選択肢を入力してください",H2572="","←H列に金額を入力してください",G2572=3,"",I2572="","←I列に所定労働時間を入力してください"),"")</f>
        <v/>
      </c>
    </row>
    <row r="2573" spans="1:12" ht="16.5" customHeight="1" x14ac:dyDescent="0.4">
      <c r="A2573" s="41" t="str">
        <f t="shared" si="40"/>
        <v/>
      </c>
      <c r="B2573" s="40"/>
      <c r="C2573" s="75"/>
      <c r="D2573" s="42"/>
      <c r="E2573" s="27" t="str" cm="1">
        <f t="array" ref="E2573">IFERROR(_xlfn.IFS(AND($F$4=45566,D2573="徳島"),VLOOKUP(D2573,最低賃金!$A$2:$G$49,2,FALSE),OR($F$4&lt;&gt;45566,D2573&lt;&gt;"徳島"),VLOOKUP(D2573,最低賃金!$A$2:$G$49,4,FALSE)),"")</f>
        <v/>
      </c>
      <c r="F2573" s="27" t="str">
        <f>IFERROR(VLOOKUP(D2573,最低賃金!$A$3:$G$49,6,FALSE),"")</f>
        <v/>
      </c>
      <c r="G2573" s="42"/>
      <c r="H2573" s="19"/>
      <c r="I2573" s="81"/>
      <c r="J2573" s="27" t="str" cm="1">
        <f t="array" ref="J2573">IFERROR(_xlfn.IFS(COUNTBLANK(G2573:I2573)=3,"",H2573="","H列に金額を入力してください",G2573=3,H2573,I2573="","I列に労働時間を入力してください",G2573=1,ROUND(H2573/(I2573*24),0),G2573=2,ROUND(H2573/(I2573*24),0)),"")</f>
        <v/>
      </c>
      <c r="K2573" s="80" t="str" cm="1">
        <f t="array" ref="K2573">IFERROR(_xlfn.IFS(D2573="","",J2573&lt;E2573,"×（法定外・要件外となる従業員です）",J2573&lt;=F2573,"〇",J2573&gt;F2573,"ー（要件外となる従業員です）"),"")</f>
        <v/>
      </c>
      <c r="L2573" s="25" t="str" cm="1">
        <f t="array" ref="L2573">IFERROR(_xlfn.IFS(COUNTBLANK(C2573:J2573)=8,"",C2573="","←C列に従業員名を姓名（フルネーム）で入力してください。誤変換にお気を付け下さい。",D2573="","←D列に都道府県を入力してください。",G2573="","←G列に1～3の選択肢を入力してください",H2573="","←H列に金額を入力してください",G2573=3,"",I2573="","←I列に所定労働時間を入力してください"),"")</f>
        <v/>
      </c>
    </row>
    <row r="2574" spans="1:12" ht="16.5" customHeight="1" x14ac:dyDescent="0.4">
      <c r="A2574" s="41" t="str">
        <f t="shared" si="40"/>
        <v/>
      </c>
      <c r="B2574" s="40"/>
      <c r="C2574" s="75"/>
      <c r="D2574" s="42"/>
      <c r="E2574" s="27" t="str" cm="1">
        <f t="array" ref="E2574">IFERROR(_xlfn.IFS(AND($F$4=45566,D2574="徳島"),VLOOKUP(D2574,最低賃金!$A$2:$G$49,2,FALSE),OR($F$4&lt;&gt;45566,D2574&lt;&gt;"徳島"),VLOOKUP(D2574,最低賃金!$A$2:$G$49,4,FALSE)),"")</f>
        <v/>
      </c>
      <c r="F2574" s="27" t="str">
        <f>IFERROR(VLOOKUP(D2574,最低賃金!$A$3:$G$49,6,FALSE),"")</f>
        <v/>
      </c>
      <c r="G2574" s="42"/>
      <c r="H2574" s="19"/>
      <c r="I2574" s="81"/>
      <c r="J2574" s="27" t="str" cm="1">
        <f t="array" ref="J2574">IFERROR(_xlfn.IFS(COUNTBLANK(G2574:I2574)=3,"",H2574="","H列に金額を入力してください",G2574=3,H2574,I2574="","I列に労働時間を入力してください",G2574=1,ROUND(H2574/(I2574*24),0),G2574=2,ROUND(H2574/(I2574*24),0)),"")</f>
        <v/>
      </c>
      <c r="K2574" s="80" t="str" cm="1">
        <f t="array" ref="K2574">IFERROR(_xlfn.IFS(D2574="","",J2574&lt;E2574,"×（法定外・要件外となる従業員です）",J2574&lt;=F2574,"〇",J2574&gt;F2574,"ー（要件外となる従業員です）"),"")</f>
        <v/>
      </c>
      <c r="L2574" s="25" t="str" cm="1">
        <f t="array" ref="L2574">IFERROR(_xlfn.IFS(COUNTBLANK(C2574:J2574)=8,"",C2574="","←C列に従業員名を姓名（フルネーム）で入力してください。誤変換にお気を付け下さい。",D2574="","←D列に都道府県を入力してください。",G2574="","←G列に1～3の選択肢を入力してください",H2574="","←H列に金額を入力してください",G2574=3,"",I2574="","←I列に所定労働時間を入力してください"),"")</f>
        <v/>
      </c>
    </row>
    <row r="2575" spans="1:12" ht="16.5" customHeight="1" x14ac:dyDescent="0.4">
      <c r="A2575" s="41" t="str">
        <f t="shared" si="40"/>
        <v/>
      </c>
      <c r="B2575" s="40"/>
      <c r="C2575" s="75"/>
      <c r="D2575" s="42"/>
      <c r="E2575" s="27" t="str" cm="1">
        <f t="array" ref="E2575">IFERROR(_xlfn.IFS(AND($F$4=45566,D2575="徳島"),VLOOKUP(D2575,最低賃金!$A$2:$G$49,2,FALSE),OR($F$4&lt;&gt;45566,D2575&lt;&gt;"徳島"),VLOOKUP(D2575,最低賃金!$A$2:$G$49,4,FALSE)),"")</f>
        <v/>
      </c>
      <c r="F2575" s="27" t="str">
        <f>IFERROR(VLOOKUP(D2575,最低賃金!$A$3:$G$49,6,FALSE),"")</f>
        <v/>
      </c>
      <c r="G2575" s="42"/>
      <c r="H2575" s="19"/>
      <c r="I2575" s="81"/>
      <c r="J2575" s="27" t="str" cm="1">
        <f t="array" ref="J2575">IFERROR(_xlfn.IFS(COUNTBLANK(G2575:I2575)=3,"",H2575="","H列に金額を入力してください",G2575=3,H2575,I2575="","I列に労働時間を入力してください",G2575=1,ROUND(H2575/(I2575*24),0),G2575=2,ROUND(H2575/(I2575*24),0)),"")</f>
        <v/>
      </c>
      <c r="K2575" s="80" t="str" cm="1">
        <f t="array" ref="K2575">IFERROR(_xlfn.IFS(D2575="","",J2575&lt;E2575,"×（法定外・要件外となる従業員です）",J2575&lt;=F2575,"〇",J2575&gt;F2575,"ー（要件外となる従業員です）"),"")</f>
        <v/>
      </c>
      <c r="L2575" s="25" t="str" cm="1">
        <f t="array" ref="L2575">IFERROR(_xlfn.IFS(COUNTBLANK(C2575:J2575)=8,"",C2575="","←C列に従業員名を姓名（フルネーム）で入力してください。誤変換にお気を付け下さい。",D2575="","←D列に都道府県を入力してください。",G2575="","←G列に1～3の選択肢を入力してください",H2575="","←H列に金額を入力してください",G2575=3,"",I2575="","←I列に所定労働時間を入力してください"),"")</f>
        <v/>
      </c>
    </row>
    <row r="2576" spans="1:12" ht="16.5" customHeight="1" x14ac:dyDescent="0.4">
      <c r="A2576" s="41" t="str">
        <f t="shared" si="40"/>
        <v/>
      </c>
      <c r="B2576" s="40"/>
      <c r="C2576" s="75"/>
      <c r="D2576" s="42"/>
      <c r="E2576" s="27" t="str" cm="1">
        <f t="array" ref="E2576">IFERROR(_xlfn.IFS(AND($F$4=45566,D2576="徳島"),VLOOKUP(D2576,最低賃金!$A$2:$G$49,2,FALSE),OR($F$4&lt;&gt;45566,D2576&lt;&gt;"徳島"),VLOOKUP(D2576,最低賃金!$A$2:$G$49,4,FALSE)),"")</f>
        <v/>
      </c>
      <c r="F2576" s="27" t="str">
        <f>IFERROR(VLOOKUP(D2576,最低賃金!$A$3:$G$49,6,FALSE),"")</f>
        <v/>
      </c>
      <c r="G2576" s="42"/>
      <c r="H2576" s="19"/>
      <c r="I2576" s="81"/>
      <c r="J2576" s="27" t="str" cm="1">
        <f t="array" ref="J2576">IFERROR(_xlfn.IFS(COUNTBLANK(G2576:I2576)=3,"",H2576="","H列に金額を入力してください",G2576=3,H2576,I2576="","I列に労働時間を入力してください",G2576=1,ROUND(H2576/(I2576*24),0),G2576=2,ROUND(H2576/(I2576*24),0)),"")</f>
        <v/>
      </c>
      <c r="K2576" s="80" t="str" cm="1">
        <f t="array" ref="K2576">IFERROR(_xlfn.IFS(D2576="","",J2576&lt;E2576,"×（法定外・要件外となる従業員です）",J2576&lt;=F2576,"〇",J2576&gt;F2576,"ー（要件外となる従業員です）"),"")</f>
        <v/>
      </c>
      <c r="L2576" s="25" t="str" cm="1">
        <f t="array" ref="L2576">IFERROR(_xlfn.IFS(COUNTBLANK(C2576:J2576)=8,"",C2576="","←C列に従業員名を姓名（フルネーム）で入力してください。誤変換にお気を付け下さい。",D2576="","←D列に都道府県を入力してください。",G2576="","←G列に1～3の選択肢を入力してください",H2576="","←H列に金額を入力してください",G2576=3,"",I2576="","←I列に所定労働時間を入力してください"),"")</f>
        <v/>
      </c>
    </row>
    <row r="2577" spans="1:12" ht="16.5" customHeight="1" x14ac:dyDescent="0.4">
      <c r="A2577" s="41" t="str">
        <f t="shared" si="40"/>
        <v/>
      </c>
      <c r="B2577" s="40"/>
      <c r="C2577" s="75"/>
      <c r="D2577" s="42"/>
      <c r="E2577" s="27" t="str" cm="1">
        <f t="array" ref="E2577">IFERROR(_xlfn.IFS(AND($F$4=45566,D2577="徳島"),VLOOKUP(D2577,最低賃金!$A$2:$G$49,2,FALSE),OR($F$4&lt;&gt;45566,D2577&lt;&gt;"徳島"),VLOOKUP(D2577,最低賃金!$A$2:$G$49,4,FALSE)),"")</f>
        <v/>
      </c>
      <c r="F2577" s="27" t="str">
        <f>IFERROR(VLOOKUP(D2577,最低賃金!$A$3:$G$49,6,FALSE),"")</f>
        <v/>
      </c>
      <c r="G2577" s="42"/>
      <c r="H2577" s="19"/>
      <c r="I2577" s="81"/>
      <c r="J2577" s="27" t="str" cm="1">
        <f t="array" ref="J2577">IFERROR(_xlfn.IFS(COUNTBLANK(G2577:I2577)=3,"",H2577="","H列に金額を入力してください",G2577=3,H2577,I2577="","I列に労働時間を入力してください",G2577=1,ROUND(H2577/(I2577*24),0),G2577=2,ROUND(H2577/(I2577*24),0)),"")</f>
        <v/>
      </c>
      <c r="K2577" s="80" t="str" cm="1">
        <f t="array" ref="K2577">IFERROR(_xlfn.IFS(D2577="","",J2577&lt;E2577,"×（法定外・要件外となる従業員です）",J2577&lt;=F2577,"〇",J2577&gt;F2577,"ー（要件外となる従業員です）"),"")</f>
        <v/>
      </c>
      <c r="L2577" s="25" t="str" cm="1">
        <f t="array" ref="L2577">IFERROR(_xlfn.IFS(COUNTBLANK(C2577:J2577)=8,"",C2577="","←C列に従業員名を姓名（フルネーム）で入力してください。誤変換にお気を付け下さい。",D2577="","←D列に都道府県を入力してください。",G2577="","←G列に1～3の選択肢を入力してください",H2577="","←H列に金額を入力してください",G2577=3,"",I2577="","←I列に所定労働時間を入力してください"),"")</f>
        <v/>
      </c>
    </row>
    <row r="2578" spans="1:12" ht="16.5" customHeight="1" x14ac:dyDescent="0.4">
      <c r="A2578" s="41" t="str">
        <f t="shared" si="40"/>
        <v/>
      </c>
      <c r="B2578" s="40"/>
      <c r="C2578" s="75"/>
      <c r="D2578" s="42"/>
      <c r="E2578" s="27" t="str" cm="1">
        <f t="array" ref="E2578">IFERROR(_xlfn.IFS(AND($F$4=45566,D2578="徳島"),VLOOKUP(D2578,最低賃金!$A$2:$G$49,2,FALSE),OR($F$4&lt;&gt;45566,D2578&lt;&gt;"徳島"),VLOOKUP(D2578,最低賃金!$A$2:$G$49,4,FALSE)),"")</f>
        <v/>
      </c>
      <c r="F2578" s="27" t="str">
        <f>IFERROR(VLOOKUP(D2578,最低賃金!$A$3:$G$49,6,FALSE),"")</f>
        <v/>
      </c>
      <c r="G2578" s="42"/>
      <c r="H2578" s="19"/>
      <c r="I2578" s="81"/>
      <c r="J2578" s="27" t="str" cm="1">
        <f t="array" ref="J2578">IFERROR(_xlfn.IFS(COUNTBLANK(G2578:I2578)=3,"",H2578="","H列に金額を入力してください",G2578=3,H2578,I2578="","I列に労働時間を入力してください",G2578=1,ROUND(H2578/(I2578*24),0),G2578=2,ROUND(H2578/(I2578*24),0)),"")</f>
        <v/>
      </c>
      <c r="K2578" s="80" t="str" cm="1">
        <f t="array" ref="K2578">IFERROR(_xlfn.IFS(D2578="","",J2578&lt;E2578,"×（法定外・要件外となる従業員です）",J2578&lt;=F2578,"〇",J2578&gt;F2578,"ー（要件外となる従業員です）"),"")</f>
        <v/>
      </c>
      <c r="L2578" s="25" t="str" cm="1">
        <f t="array" ref="L2578">IFERROR(_xlfn.IFS(COUNTBLANK(C2578:J2578)=8,"",C2578="","←C列に従業員名を姓名（フルネーム）で入力してください。誤変換にお気を付け下さい。",D2578="","←D列に都道府県を入力してください。",G2578="","←G列に1～3の選択肢を入力してください",H2578="","←H列に金額を入力してください",G2578=3,"",I2578="","←I列に所定労働時間を入力してください"),"")</f>
        <v/>
      </c>
    </row>
    <row r="2579" spans="1:12" ht="16.5" customHeight="1" x14ac:dyDescent="0.4">
      <c r="A2579" s="41" t="str">
        <f t="shared" si="40"/>
        <v/>
      </c>
      <c r="B2579" s="40"/>
      <c r="C2579" s="75"/>
      <c r="D2579" s="42"/>
      <c r="E2579" s="27" t="str" cm="1">
        <f t="array" ref="E2579">IFERROR(_xlfn.IFS(AND($F$4=45566,D2579="徳島"),VLOOKUP(D2579,最低賃金!$A$2:$G$49,2,FALSE),OR($F$4&lt;&gt;45566,D2579&lt;&gt;"徳島"),VLOOKUP(D2579,最低賃金!$A$2:$G$49,4,FALSE)),"")</f>
        <v/>
      </c>
      <c r="F2579" s="27" t="str">
        <f>IFERROR(VLOOKUP(D2579,最低賃金!$A$3:$G$49,6,FALSE),"")</f>
        <v/>
      </c>
      <c r="G2579" s="42"/>
      <c r="H2579" s="19"/>
      <c r="I2579" s="81"/>
      <c r="J2579" s="27" t="str" cm="1">
        <f t="array" ref="J2579">IFERROR(_xlfn.IFS(COUNTBLANK(G2579:I2579)=3,"",H2579="","H列に金額を入力してください",G2579=3,H2579,I2579="","I列に労働時間を入力してください",G2579=1,ROUND(H2579/(I2579*24),0),G2579=2,ROUND(H2579/(I2579*24),0)),"")</f>
        <v/>
      </c>
      <c r="K2579" s="80" t="str" cm="1">
        <f t="array" ref="K2579">IFERROR(_xlfn.IFS(D2579="","",J2579&lt;E2579,"×（法定外・要件外となる従業員です）",J2579&lt;=F2579,"〇",J2579&gt;F2579,"ー（要件外となる従業員です）"),"")</f>
        <v/>
      </c>
      <c r="L2579" s="25" t="str" cm="1">
        <f t="array" ref="L2579">IFERROR(_xlfn.IFS(COUNTBLANK(C2579:J2579)=8,"",C2579="","←C列に従業員名を姓名（フルネーム）で入力してください。誤変換にお気を付け下さい。",D2579="","←D列に都道府県を入力してください。",G2579="","←G列に1～3の選択肢を入力してください",H2579="","←H列に金額を入力してください",G2579=3,"",I2579="","←I列に所定労働時間を入力してください"),"")</f>
        <v/>
      </c>
    </row>
    <row r="2580" spans="1:12" ht="16.5" customHeight="1" x14ac:dyDescent="0.4">
      <c r="A2580" s="41" t="str">
        <f t="shared" si="40"/>
        <v/>
      </c>
      <c r="B2580" s="40"/>
      <c r="C2580" s="75"/>
      <c r="D2580" s="42"/>
      <c r="E2580" s="27" t="str" cm="1">
        <f t="array" ref="E2580">IFERROR(_xlfn.IFS(AND($F$4=45566,D2580="徳島"),VLOOKUP(D2580,最低賃金!$A$2:$G$49,2,FALSE),OR($F$4&lt;&gt;45566,D2580&lt;&gt;"徳島"),VLOOKUP(D2580,最低賃金!$A$2:$G$49,4,FALSE)),"")</f>
        <v/>
      </c>
      <c r="F2580" s="27" t="str">
        <f>IFERROR(VLOOKUP(D2580,最低賃金!$A$3:$G$49,6,FALSE),"")</f>
        <v/>
      </c>
      <c r="G2580" s="42"/>
      <c r="H2580" s="19"/>
      <c r="I2580" s="81"/>
      <c r="J2580" s="27" t="str" cm="1">
        <f t="array" ref="J2580">IFERROR(_xlfn.IFS(COUNTBLANK(G2580:I2580)=3,"",H2580="","H列に金額を入力してください",G2580=3,H2580,I2580="","I列に労働時間を入力してください",G2580=1,ROUND(H2580/(I2580*24),0),G2580=2,ROUND(H2580/(I2580*24),0)),"")</f>
        <v/>
      </c>
      <c r="K2580" s="80" t="str" cm="1">
        <f t="array" ref="K2580">IFERROR(_xlfn.IFS(D2580="","",J2580&lt;E2580,"×（法定外・要件外となる従業員です）",J2580&lt;=F2580,"〇",J2580&gt;F2580,"ー（要件外となる従業員です）"),"")</f>
        <v/>
      </c>
      <c r="L2580" s="25" t="str" cm="1">
        <f t="array" ref="L2580">IFERROR(_xlfn.IFS(COUNTBLANK(C2580:J2580)=8,"",C2580="","←C列に従業員名を姓名（フルネーム）で入力してください。誤変換にお気を付け下さい。",D2580="","←D列に都道府県を入力してください。",G2580="","←G列に1～3の選択肢を入力してください",H2580="","←H列に金額を入力してください",G2580=3,"",I2580="","←I列に所定労働時間を入力してください"),"")</f>
        <v/>
      </c>
    </row>
    <row r="2581" spans="1:12" ht="16.5" customHeight="1" x14ac:dyDescent="0.4">
      <c r="A2581" s="41" t="str">
        <f t="shared" si="40"/>
        <v/>
      </c>
      <c r="B2581" s="40"/>
      <c r="C2581" s="75"/>
      <c r="D2581" s="42"/>
      <c r="E2581" s="27" t="str" cm="1">
        <f t="array" ref="E2581">IFERROR(_xlfn.IFS(AND($F$4=45566,D2581="徳島"),VLOOKUP(D2581,最低賃金!$A$2:$G$49,2,FALSE),OR($F$4&lt;&gt;45566,D2581&lt;&gt;"徳島"),VLOOKUP(D2581,最低賃金!$A$2:$G$49,4,FALSE)),"")</f>
        <v/>
      </c>
      <c r="F2581" s="27" t="str">
        <f>IFERROR(VLOOKUP(D2581,最低賃金!$A$3:$G$49,6,FALSE),"")</f>
        <v/>
      </c>
      <c r="G2581" s="42"/>
      <c r="H2581" s="19"/>
      <c r="I2581" s="81"/>
      <c r="J2581" s="27" t="str" cm="1">
        <f t="array" ref="J2581">IFERROR(_xlfn.IFS(COUNTBLANK(G2581:I2581)=3,"",H2581="","H列に金額を入力してください",G2581=3,H2581,I2581="","I列に労働時間を入力してください",G2581=1,ROUND(H2581/(I2581*24),0),G2581=2,ROUND(H2581/(I2581*24),0)),"")</f>
        <v/>
      </c>
      <c r="K2581" s="80" t="str" cm="1">
        <f t="array" ref="K2581">IFERROR(_xlfn.IFS(D2581="","",J2581&lt;E2581,"×（法定外・要件外となる従業員です）",J2581&lt;=F2581,"〇",J2581&gt;F2581,"ー（要件外となる従業員です）"),"")</f>
        <v/>
      </c>
      <c r="L2581" s="25" t="str" cm="1">
        <f t="array" ref="L2581">IFERROR(_xlfn.IFS(COUNTBLANK(C2581:J2581)=8,"",C2581="","←C列に従業員名を姓名（フルネーム）で入力してください。誤変換にお気を付け下さい。",D2581="","←D列に都道府県を入力してください。",G2581="","←G列に1～3の選択肢を入力してください",H2581="","←H列に金額を入力してください",G2581=3,"",I2581="","←I列に所定労働時間を入力してください"),"")</f>
        <v/>
      </c>
    </row>
    <row r="2582" spans="1:12" ht="16.5" customHeight="1" x14ac:dyDescent="0.4">
      <c r="A2582" s="41" t="str">
        <f t="shared" si="40"/>
        <v/>
      </c>
      <c r="B2582" s="40"/>
      <c r="C2582" s="75"/>
      <c r="D2582" s="42"/>
      <c r="E2582" s="27" t="str" cm="1">
        <f t="array" ref="E2582">IFERROR(_xlfn.IFS(AND($F$4=45566,D2582="徳島"),VLOOKUP(D2582,最低賃金!$A$2:$G$49,2,FALSE),OR($F$4&lt;&gt;45566,D2582&lt;&gt;"徳島"),VLOOKUP(D2582,最低賃金!$A$2:$G$49,4,FALSE)),"")</f>
        <v/>
      </c>
      <c r="F2582" s="27" t="str">
        <f>IFERROR(VLOOKUP(D2582,最低賃金!$A$3:$G$49,6,FALSE),"")</f>
        <v/>
      </c>
      <c r="G2582" s="42"/>
      <c r="H2582" s="19"/>
      <c r="I2582" s="81"/>
      <c r="J2582" s="27" t="str" cm="1">
        <f t="array" ref="J2582">IFERROR(_xlfn.IFS(COUNTBLANK(G2582:I2582)=3,"",H2582="","H列に金額を入力してください",G2582=3,H2582,I2582="","I列に労働時間を入力してください",G2582=1,ROUND(H2582/(I2582*24),0),G2582=2,ROUND(H2582/(I2582*24),0)),"")</f>
        <v/>
      </c>
      <c r="K2582" s="80" t="str" cm="1">
        <f t="array" ref="K2582">IFERROR(_xlfn.IFS(D2582="","",J2582&lt;E2582,"×（法定外・要件外となる従業員です）",J2582&lt;=F2582,"〇",J2582&gt;F2582,"ー（要件外となる従業員です）"),"")</f>
        <v/>
      </c>
      <c r="L2582" s="25" t="str" cm="1">
        <f t="array" ref="L2582">IFERROR(_xlfn.IFS(COUNTBLANK(C2582:J2582)=8,"",C2582="","←C列に従業員名を姓名（フルネーム）で入力してください。誤変換にお気を付け下さい。",D2582="","←D列に都道府県を入力してください。",G2582="","←G列に1～3の選択肢を入力してください",H2582="","←H列に金額を入力してください",G2582=3,"",I2582="","←I列に所定労働時間を入力してください"),"")</f>
        <v/>
      </c>
    </row>
    <row r="2583" spans="1:12" ht="16.5" customHeight="1" x14ac:dyDescent="0.4">
      <c r="A2583" s="41" t="str">
        <f t="shared" si="40"/>
        <v/>
      </c>
      <c r="B2583" s="40"/>
      <c r="C2583" s="75"/>
      <c r="D2583" s="42"/>
      <c r="E2583" s="27" t="str" cm="1">
        <f t="array" ref="E2583">IFERROR(_xlfn.IFS(AND($F$4=45566,D2583="徳島"),VLOOKUP(D2583,最低賃金!$A$2:$G$49,2,FALSE),OR($F$4&lt;&gt;45566,D2583&lt;&gt;"徳島"),VLOOKUP(D2583,最低賃金!$A$2:$G$49,4,FALSE)),"")</f>
        <v/>
      </c>
      <c r="F2583" s="27" t="str">
        <f>IFERROR(VLOOKUP(D2583,最低賃金!$A$3:$G$49,6,FALSE),"")</f>
        <v/>
      </c>
      <c r="G2583" s="42"/>
      <c r="H2583" s="19"/>
      <c r="I2583" s="81"/>
      <c r="J2583" s="27" t="str" cm="1">
        <f t="array" ref="J2583">IFERROR(_xlfn.IFS(COUNTBLANK(G2583:I2583)=3,"",H2583="","H列に金額を入力してください",G2583=3,H2583,I2583="","I列に労働時間を入力してください",G2583=1,ROUND(H2583/(I2583*24),0),G2583=2,ROUND(H2583/(I2583*24),0)),"")</f>
        <v/>
      </c>
      <c r="K2583" s="80" t="str" cm="1">
        <f t="array" ref="K2583">IFERROR(_xlfn.IFS(D2583="","",J2583&lt;E2583,"×（法定外・要件外となる従業員です）",J2583&lt;=F2583,"〇",J2583&gt;F2583,"ー（要件外となる従業員です）"),"")</f>
        <v/>
      </c>
      <c r="L2583" s="25" t="str" cm="1">
        <f t="array" ref="L2583">IFERROR(_xlfn.IFS(COUNTBLANK(C2583:J2583)=8,"",C2583="","←C列に従業員名を姓名（フルネーム）で入力してください。誤変換にお気を付け下さい。",D2583="","←D列に都道府県を入力してください。",G2583="","←G列に1～3の選択肢を入力してください",H2583="","←H列に金額を入力してください",G2583=3,"",I2583="","←I列に所定労働時間を入力してください"),"")</f>
        <v/>
      </c>
    </row>
    <row r="2584" spans="1:12" ht="16.5" customHeight="1" x14ac:dyDescent="0.4">
      <c r="A2584" s="41" t="str">
        <f t="shared" si="40"/>
        <v/>
      </c>
      <c r="B2584" s="40"/>
      <c r="C2584" s="75"/>
      <c r="D2584" s="42"/>
      <c r="E2584" s="27" t="str" cm="1">
        <f t="array" ref="E2584">IFERROR(_xlfn.IFS(AND($F$4=45566,D2584="徳島"),VLOOKUP(D2584,最低賃金!$A$2:$G$49,2,FALSE),OR($F$4&lt;&gt;45566,D2584&lt;&gt;"徳島"),VLOOKUP(D2584,最低賃金!$A$2:$G$49,4,FALSE)),"")</f>
        <v/>
      </c>
      <c r="F2584" s="27" t="str">
        <f>IFERROR(VLOOKUP(D2584,最低賃金!$A$3:$G$49,6,FALSE),"")</f>
        <v/>
      </c>
      <c r="G2584" s="42"/>
      <c r="H2584" s="19"/>
      <c r="I2584" s="81"/>
      <c r="J2584" s="27" t="str" cm="1">
        <f t="array" ref="J2584">IFERROR(_xlfn.IFS(COUNTBLANK(G2584:I2584)=3,"",H2584="","H列に金額を入力してください",G2584=3,H2584,I2584="","I列に労働時間を入力してください",G2584=1,ROUND(H2584/(I2584*24),0),G2584=2,ROUND(H2584/(I2584*24),0)),"")</f>
        <v/>
      </c>
      <c r="K2584" s="80" t="str" cm="1">
        <f t="array" ref="K2584">IFERROR(_xlfn.IFS(D2584="","",J2584&lt;E2584,"×（法定外・要件外となる従業員です）",J2584&lt;=F2584,"〇",J2584&gt;F2584,"ー（要件外となる従業員です）"),"")</f>
        <v/>
      </c>
      <c r="L2584" s="25" t="str" cm="1">
        <f t="array" ref="L2584">IFERROR(_xlfn.IFS(COUNTBLANK(C2584:J2584)=8,"",C2584="","←C列に従業員名を姓名（フルネーム）で入力してください。誤変換にお気を付け下さい。",D2584="","←D列に都道府県を入力してください。",G2584="","←G列に1～3の選択肢を入力してください",H2584="","←H列に金額を入力してください",G2584=3,"",I2584="","←I列に所定労働時間を入力してください"),"")</f>
        <v/>
      </c>
    </row>
    <row r="2585" spans="1:12" ht="16.5" customHeight="1" x14ac:dyDescent="0.4">
      <c r="A2585" s="41" t="str">
        <f t="shared" si="40"/>
        <v/>
      </c>
      <c r="B2585" s="40"/>
      <c r="C2585" s="75"/>
      <c r="D2585" s="42"/>
      <c r="E2585" s="27" t="str" cm="1">
        <f t="array" ref="E2585">IFERROR(_xlfn.IFS(AND($F$4=45566,D2585="徳島"),VLOOKUP(D2585,最低賃金!$A$2:$G$49,2,FALSE),OR($F$4&lt;&gt;45566,D2585&lt;&gt;"徳島"),VLOOKUP(D2585,最低賃金!$A$2:$G$49,4,FALSE)),"")</f>
        <v/>
      </c>
      <c r="F2585" s="27" t="str">
        <f>IFERROR(VLOOKUP(D2585,最低賃金!$A$3:$G$49,6,FALSE),"")</f>
        <v/>
      </c>
      <c r="G2585" s="42"/>
      <c r="H2585" s="19"/>
      <c r="I2585" s="81"/>
      <c r="J2585" s="27" t="str" cm="1">
        <f t="array" ref="J2585">IFERROR(_xlfn.IFS(COUNTBLANK(G2585:I2585)=3,"",H2585="","H列に金額を入力してください",G2585=3,H2585,I2585="","I列に労働時間を入力してください",G2585=1,ROUND(H2585/(I2585*24),0),G2585=2,ROUND(H2585/(I2585*24),0)),"")</f>
        <v/>
      </c>
      <c r="K2585" s="80" t="str" cm="1">
        <f t="array" ref="K2585">IFERROR(_xlfn.IFS(D2585="","",J2585&lt;E2585,"×（法定外・要件外となる従業員です）",J2585&lt;=F2585,"〇",J2585&gt;F2585,"ー（要件外となる従業員です）"),"")</f>
        <v/>
      </c>
      <c r="L2585" s="25" t="str" cm="1">
        <f t="array" ref="L2585">IFERROR(_xlfn.IFS(COUNTBLANK(C2585:J2585)=8,"",C2585="","←C列に従業員名を姓名（フルネーム）で入力してください。誤変換にお気を付け下さい。",D2585="","←D列に都道府県を入力してください。",G2585="","←G列に1～3の選択肢を入力してください",H2585="","←H列に金額を入力してください",G2585=3,"",I2585="","←I列に所定労働時間を入力してください"),"")</f>
        <v/>
      </c>
    </row>
    <row r="2586" spans="1:12" ht="16.5" customHeight="1" x14ac:dyDescent="0.4">
      <c r="A2586" s="41" t="str">
        <f t="shared" si="40"/>
        <v/>
      </c>
      <c r="B2586" s="40"/>
      <c r="C2586" s="75"/>
      <c r="D2586" s="42"/>
      <c r="E2586" s="27" t="str" cm="1">
        <f t="array" ref="E2586">IFERROR(_xlfn.IFS(AND($F$4=45566,D2586="徳島"),VLOOKUP(D2586,最低賃金!$A$2:$G$49,2,FALSE),OR($F$4&lt;&gt;45566,D2586&lt;&gt;"徳島"),VLOOKUP(D2586,最低賃金!$A$2:$G$49,4,FALSE)),"")</f>
        <v/>
      </c>
      <c r="F2586" s="27" t="str">
        <f>IFERROR(VLOOKUP(D2586,最低賃金!$A$3:$G$49,6,FALSE),"")</f>
        <v/>
      </c>
      <c r="G2586" s="42"/>
      <c r="H2586" s="19"/>
      <c r="I2586" s="81"/>
      <c r="J2586" s="27" t="str" cm="1">
        <f t="array" ref="J2586">IFERROR(_xlfn.IFS(COUNTBLANK(G2586:I2586)=3,"",H2586="","H列に金額を入力してください",G2586=3,H2586,I2586="","I列に労働時間を入力してください",G2586=1,ROUND(H2586/(I2586*24),0),G2586=2,ROUND(H2586/(I2586*24),0)),"")</f>
        <v/>
      </c>
      <c r="K2586" s="80" t="str" cm="1">
        <f t="array" ref="K2586">IFERROR(_xlfn.IFS(D2586="","",J2586&lt;E2586,"×（法定外・要件外となる従業員です）",J2586&lt;=F2586,"〇",J2586&gt;F2586,"ー（要件外となる従業員です）"),"")</f>
        <v/>
      </c>
      <c r="L2586" s="25" t="str" cm="1">
        <f t="array" ref="L2586">IFERROR(_xlfn.IFS(COUNTBLANK(C2586:J2586)=8,"",C2586="","←C列に従業員名を姓名（フルネーム）で入力してください。誤変換にお気を付け下さい。",D2586="","←D列に都道府県を入力してください。",G2586="","←G列に1～3の選択肢を入力してください",H2586="","←H列に金額を入力してください",G2586=3,"",I2586="","←I列に所定労働時間を入力してください"),"")</f>
        <v/>
      </c>
    </row>
    <row r="2587" spans="1:12" ht="16.5" customHeight="1" x14ac:dyDescent="0.4">
      <c r="A2587" s="41" t="str">
        <f t="shared" si="40"/>
        <v/>
      </c>
      <c r="B2587" s="40"/>
      <c r="C2587" s="75"/>
      <c r="D2587" s="42"/>
      <c r="E2587" s="27" t="str" cm="1">
        <f t="array" ref="E2587">IFERROR(_xlfn.IFS(AND($F$4=45566,D2587="徳島"),VLOOKUP(D2587,最低賃金!$A$2:$G$49,2,FALSE),OR($F$4&lt;&gt;45566,D2587&lt;&gt;"徳島"),VLOOKUP(D2587,最低賃金!$A$2:$G$49,4,FALSE)),"")</f>
        <v/>
      </c>
      <c r="F2587" s="27" t="str">
        <f>IFERROR(VLOOKUP(D2587,最低賃金!$A$3:$G$49,6,FALSE),"")</f>
        <v/>
      </c>
      <c r="G2587" s="42"/>
      <c r="H2587" s="19"/>
      <c r="I2587" s="81"/>
      <c r="J2587" s="27" t="str" cm="1">
        <f t="array" ref="J2587">IFERROR(_xlfn.IFS(COUNTBLANK(G2587:I2587)=3,"",H2587="","H列に金額を入力してください",G2587=3,H2587,I2587="","I列に労働時間を入力してください",G2587=1,ROUND(H2587/(I2587*24),0),G2587=2,ROUND(H2587/(I2587*24),0)),"")</f>
        <v/>
      </c>
      <c r="K2587" s="80" t="str" cm="1">
        <f t="array" ref="K2587">IFERROR(_xlfn.IFS(D2587="","",J2587&lt;E2587,"×（法定外・要件外となる従業員です）",J2587&lt;=F2587,"〇",J2587&gt;F2587,"ー（要件外となる従業員です）"),"")</f>
        <v/>
      </c>
      <c r="L2587" s="25" t="str" cm="1">
        <f t="array" ref="L2587">IFERROR(_xlfn.IFS(COUNTBLANK(C2587:J2587)=8,"",C2587="","←C列に従業員名を姓名（フルネーム）で入力してください。誤変換にお気を付け下さい。",D2587="","←D列に都道府県を入力してください。",G2587="","←G列に1～3の選択肢を入力してください",H2587="","←H列に金額を入力してください",G2587=3,"",I2587="","←I列に所定労働時間を入力してください"),"")</f>
        <v/>
      </c>
    </row>
    <row r="2588" spans="1:12" ht="16.5" customHeight="1" x14ac:dyDescent="0.4">
      <c r="A2588" s="41" t="str">
        <f t="shared" si="40"/>
        <v/>
      </c>
      <c r="B2588" s="40"/>
      <c r="C2588" s="75"/>
      <c r="D2588" s="42"/>
      <c r="E2588" s="27" t="str" cm="1">
        <f t="array" ref="E2588">IFERROR(_xlfn.IFS(AND($F$4=45566,D2588="徳島"),VLOOKUP(D2588,最低賃金!$A$2:$G$49,2,FALSE),OR($F$4&lt;&gt;45566,D2588&lt;&gt;"徳島"),VLOOKUP(D2588,最低賃金!$A$2:$G$49,4,FALSE)),"")</f>
        <v/>
      </c>
      <c r="F2588" s="27" t="str">
        <f>IFERROR(VLOOKUP(D2588,最低賃金!$A$3:$G$49,6,FALSE),"")</f>
        <v/>
      </c>
      <c r="G2588" s="42"/>
      <c r="H2588" s="19"/>
      <c r="I2588" s="81"/>
      <c r="J2588" s="27" t="str" cm="1">
        <f t="array" ref="J2588">IFERROR(_xlfn.IFS(COUNTBLANK(G2588:I2588)=3,"",H2588="","H列に金額を入力してください",G2588=3,H2588,I2588="","I列に労働時間を入力してください",G2588=1,ROUND(H2588/(I2588*24),0),G2588=2,ROUND(H2588/(I2588*24),0)),"")</f>
        <v/>
      </c>
      <c r="K2588" s="80" t="str" cm="1">
        <f t="array" ref="K2588">IFERROR(_xlfn.IFS(D2588="","",J2588&lt;E2588,"×（法定外・要件外となる従業員です）",J2588&lt;=F2588,"〇",J2588&gt;F2588,"ー（要件外となる従業員です）"),"")</f>
        <v/>
      </c>
      <c r="L2588" s="25" t="str" cm="1">
        <f t="array" ref="L2588">IFERROR(_xlfn.IFS(COUNTBLANK(C2588:J2588)=8,"",C2588="","←C列に従業員名を姓名（フルネーム）で入力してください。誤変換にお気を付け下さい。",D2588="","←D列に都道府県を入力してください。",G2588="","←G列に1～3の選択肢を入力してください",H2588="","←H列に金額を入力してください",G2588=3,"",I2588="","←I列に所定労働時間を入力してください"),"")</f>
        <v/>
      </c>
    </row>
    <row r="2589" spans="1:12" ht="16.5" customHeight="1" x14ac:dyDescent="0.4">
      <c r="A2589" s="41" t="str">
        <f t="shared" si="40"/>
        <v/>
      </c>
      <c r="B2589" s="40"/>
      <c r="C2589" s="75"/>
      <c r="D2589" s="42"/>
      <c r="E2589" s="27" t="str" cm="1">
        <f t="array" ref="E2589">IFERROR(_xlfn.IFS(AND($F$4=45566,D2589="徳島"),VLOOKUP(D2589,最低賃金!$A$2:$G$49,2,FALSE),OR($F$4&lt;&gt;45566,D2589&lt;&gt;"徳島"),VLOOKUP(D2589,最低賃金!$A$2:$G$49,4,FALSE)),"")</f>
        <v/>
      </c>
      <c r="F2589" s="27" t="str">
        <f>IFERROR(VLOOKUP(D2589,最低賃金!$A$3:$G$49,6,FALSE),"")</f>
        <v/>
      </c>
      <c r="G2589" s="42"/>
      <c r="H2589" s="19"/>
      <c r="I2589" s="81"/>
      <c r="J2589" s="27" t="str" cm="1">
        <f t="array" ref="J2589">IFERROR(_xlfn.IFS(COUNTBLANK(G2589:I2589)=3,"",H2589="","H列に金額を入力してください",G2589=3,H2589,I2589="","I列に労働時間を入力してください",G2589=1,ROUND(H2589/(I2589*24),0),G2589=2,ROUND(H2589/(I2589*24),0)),"")</f>
        <v/>
      </c>
      <c r="K2589" s="80" t="str" cm="1">
        <f t="array" ref="K2589">IFERROR(_xlfn.IFS(D2589="","",J2589&lt;E2589,"×（法定外・要件外となる従業員です）",J2589&lt;=F2589,"〇",J2589&gt;F2589,"ー（要件外となる従業員です）"),"")</f>
        <v/>
      </c>
      <c r="L2589" s="25" t="str" cm="1">
        <f t="array" ref="L2589">IFERROR(_xlfn.IFS(COUNTBLANK(C2589:J2589)=8,"",C2589="","←C列に従業員名を姓名（フルネーム）で入力してください。誤変換にお気を付け下さい。",D2589="","←D列に都道府県を入力してください。",G2589="","←G列に1～3の選択肢を入力してください",H2589="","←H列に金額を入力してください",G2589=3,"",I2589="","←I列に所定労働時間を入力してください"),"")</f>
        <v/>
      </c>
    </row>
    <row r="2590" spans="1:12" ht="16.5" customHeight="1" x14ac:dyDescent="0.4">
      <c r="A2590" s="41" t="str">
        <f t="shared" si="40"/>
        <v/>
      </c>
      <c r="B2590" s="40"/>
      <c r="C2590" s="75"/>
      <c r="D2590" s="42"/>
      <c r="E2590" s="27" t="str" cm="1">
        <f t="array" ref="E2590">IFERROR(_xlfn.IFS(AND($F$4=45566,D2590="徳島"),VLOOKUP(D2590,最低賃金!$A$2:$G$49,2,FALSE),OR($F$4&lt;&gt;45566,D2590&lt;&gt;"徳島"),VLOOKUP(D2590,最低賃金!$A$2:$G$49,4,FALSE)),"")</f>
        <v/>
      </c>
      <c r="F2590" s="27" t="str">
        <f>IFERROR(VLOOKUP(D2590,最低賃金!$A$3:$G$49,6,FALSE),"")</f>
        <v/>
      </c>
      <c r="G2590" s="42"/>
      <c r="H2590" s="19"/>
      <c r="I2590" s="81"/>
      <c r="J2590" s="27" t="str" cm="1">
        <f t="array" ref="J2590">IFERROR(_xlfn.IFS(COUNTBLANK(G2590:I2590)=3,"",H2590="","H列に金額を入力してください",G2590=3,H2590,I2590="","I列に労働時間を入力してください",G2590=1,ROUND(H2590/(I2590*24),0),G2590=2,ROUND(H2590/(I2590*24),0)),"")</f>
        <v/>
      </c>
      <c r="K2590" s="80" t="str" cm="1">
        <f t="array" ref="K2590">IFERROR(_xlfn.IFS(D2590="","",J2590&lt;E2590,"×（法定外・要件外となる従業員です）",J2590&lt;=F2590,"〇",J2590&gt;F2590,"ー（要件外となる従業員です）"),"")</f>
        <v/>
      </c>
      <c r="L2590" s="25" t="str" cm="1">
        <f t="array" ref="L2590">IFERROR(_xlfn.IFS(COUNTBLANK(C2590:J2590)=8,"",C2590="","←C列に従業員名を姓名（フルネーム）で入力してください。誤変換にお気を付け下さい。",D2590="","←D列に都道府県を入力してください。",G2590="","←G列に1～3の選択肢を入力してください",H2590="","←H列に金額を入力してください",G2590=3,"",I2590="","←I列に所定労働時間を入力してください"),"")</f>
        <v/>
      </c>
    </row>
    <row r="2591" spans="1:12" ht="16.5" customHeight="1" x14ac:dyDescent="0.4">
      <c r="A2591" s="41" t="str">
        <f t="shared" si="40"/>
        <v/>
      </c>
      <c r="B2591" s="40"/>
      <c r="C2591" s="75"/>
      <c r="D2591" s="42"/>
      <c r="E2591" s="27" t="str" cm="1">
        <f t="array" ref="E2591">IFERROR(_xlfn.IFS(AND($F$4=45566,D2591="徳島"),VLOOKUP(D2591,最低賃金!$A$2:$G$49,2,FALSE),OR($F$4&lt;&gt;45566,D2591&lt;&gt;"徳島"),VLOOKUP(D2591,最低賃金!$A$2:$G$49,4,FALSE)),"")</f>
        <v/>
      </c>
      <c r="F2591" s="27" t="str">
        <f>IFERROR(VLOOKUP(D2591,最低賃金!$A$3:$G$49,6,FALSE),"")</f>
        <v/>
      </c>
      <c r="G2591" s="42"/>
      <c r="H2591" s="19"/>
      <c r="I2591" s="81"/>
      <c r="J2591" s="27" t="str" cm="1">
        <f t="array" ref="J2591">IFERROR(_xlfn.IFS(COUNTBLANK(G2591:I2591)=3,"",H2591="","H列に金額を入力してください",G2591=3,H2591,I2591="","I列に労働時間を入力してください",G2591=1,ROUND(H2591/(I2591*24),0),G2591=2,ROUND(H2591/(I2591*24),0)),"")</f>
        <v/>
      </c>
      <c r="K2591" s="80" t="str" cm="1">
        <f t="array" ref="K2591">IFERROR(_xlfn.IFS(D2591="","",J2591&lt;E2591,"×（法定外・要件外となる従業員です）",J2591&lt;=F2591,"〇",J2591&gt;F2591,"ー（要件外となる従業員です）"),"")</f>
        <v/>
      </c>
      <c r="L2591" s="25" t="str" cm="1">
        <f t="array" ref="L2591">IFERROR(_xlfn.IFS(COUNTBLANK(C2591:J2591)=8,"",C2591="","←C列に従業員名を姓名（フルネーム）で入力してください。誤変換にお気を付け下さい。",D2591="","←D列に都道府県を入力してください。",G2591="","←G列に1～3の選択肢を入力してください",H2591="","←H列に金額を入力してください",G2591=3,"",I2591="","←I列に所定労働時間を入力してください"),"")</f>
        <v/>
      </c>
    </row>
    <row r="2592" spans="1:12" ht="16.5" customHeight="1" x14ac:dyDescent="0.4">
      <c r="A2592" s="41" t="str">
        <f t="shared" si="40"/>
        <v/>
      </c>
      <c r="B2592" s="40"/>
      <c r="C2592" s="75"/>
      <c r="D2592" s="42"/>
      <c r="E2592" s="27" t="str" cm="1">
        <f t="array" ref="E2592">IFERROR(_xlfn.IFS(AND($F$4=45566,D2592="徳島"),VLOOKUP(D2592,最低賃金!$A$2:$G$49,2,FALSE),OR($F$4&lt;&gt;45566,D2592&lt;&gt;"徳島"),VLOOKUP(D2592,最低賃金!$A$2:$G$49,4,FALSE)),"")</f>
        <v/>
      </c>
      <c r="F2592" s="27" t="str">
        <f>IFERROR(VLOOKUP(D2592,最低賃金!$A$3:$G$49,6,FALSE),"")</f>
        <v/>
      </c>
      <c r="G2592" s="42"/>
      <c r="H2592" s="19"/>
      <c r="I2592" s="81"/>
      <c r="J2592" s="27" t="str" cm="1">
        <f t="array" ref="J2592">IFERROR(_xlfn.IFS(COUNTBLANK(G2592:I2592)=3,"",H2592="","H列に金額を入力してください",G2592=3,H2592,I2592="","I列に労働時間を入力してください",G2592=1,ROUND(H2592/(I2592*24),0),G2592=2,ROUND(H2592/(I2592*24),0)),"")</f>
        <v/>
      </c>
      <c r="K2592" s="80" t="str" cm="1">
        <f t="array" ref="K2592">IFERROR(_xlfn.IFS(D2592="","",J2592&lt;E2592,"×（法定外・要件外となる従業員です）",J2592&lt;=F2592,"〇",J2592&gt;F2592,"ー（要件外となる従業員です）"),"")</f>
        <v/>
      </c>
      <c r="L2592" s="25" t="str" cm="1">
        <f t="array" ref="L2592">IFERROR(_xlfn.IFS(COUNTBLANK(C2592:J2592)=8,"",C2592="","←C列に従業員名を姓名（フルネーム）で入力してください。誤変換にお気を付け下さい。",D2592="","←D列に都道府県を入力してください。",G2592="","←G列に1～3の選択肢を入力してください",H2592="","←H列に金額を入力してください",G2592=3,"",I2592="","←I列に所定労働時間を入力してください"),"")</f>
        <v/>
      </c>
    </row>
    <row r="2593" spans="1:12" ht="16.5" customHeight="1" x14ac:dyDescent="0.4">
      <c r="A2593" s="41" t="str">
        <f t="shared" si="40"/>
        <v/>
      </c>
      <c r="B2593" s="40"/>
      <c r="C2593" s="75"/>
      <c r="D2593" s="42"/>
      <c r="E2593" s="27" t="str" cm="1">
        <f t="array" ref="E2593">IFERROR(_xlfn.IFS(AND($F$4=45566,D2593="徳島"),VLOOKUP(D2593,最低賃金!$A$2:$G$49,2,FALSE),OR($F$4&lt;&gt;45566,D2593&lt;&gt;"徳島"),VLOOKUP(D2593,最低賃金!$A$2:$G$49,4,FALSE)),"")</f>
        <v/>
      </c>
      <c r="F2593" s="27" t="str">
        <f>IFERROR(VLOOKUP(D2593,最低賃金!$A$3:$G$49,6,FALSE),"")</f>
        <v/>
      </c>
      <c r="G2593" s="42"/>
      <c r="H2593" s="19"/>
      <c r="I2593" s="81"/>
      <c r="J2593" s="27" t="str" cm="1">
        <f t="array" ref="J2593">IFERROR(_xlfn.IFS(COUNTBLANK(G2593:I2593)=3,"",H2593="","H列に金額を入力してください",G2593=3,H2593,I2593="","I列に労働時間を入力してください",G2593=1,ROUND(H2593/(I2593*24),0),G2593=2,ROUND(H2593/(I2593*24),0)),"")</f>
        <v/>
      </c>
      <c r="K2593" s="80" t="str" cm="1">
        <f t="array" ref="K2593">IFERROR(_xlfn.IFS(D2593="","",J2593&lt;E2593,"×（法定外・要件外となる従業員です）",J2593&lt;=F2593,"〇",J2593&gt;F2593,"ー（要件外となる従業員です）"),"")</f>
        <v/>
      </c>
      <c r="L2593" s="25" t="str" cm="1">
        <f t="array" ref="L2593">IFERROR(_xlfn.IFS(COUNTBLANK(C2593:J2593)=8,"",C2593="","←C列に従業員名を姓名（フルネーム）で入力してください。誤変換にお気を付け下さい。",D2593="","←D列に都道府県を入力してください。",G2593="","←G列に1～3の選択肢を入力してください",H2593="","←H列に金額を入力してください",G2593=3,"",I2593="","←I列に所定労働時間を入力してください"),"")</f>
        <v/>
      </c>
    </row>
    <row r="2594" spans="1:12" ht="16.5" customHeight="1" x14ac:dyDescent="0.4">
      <c r="A2594" s="41" t="str">
        <f t="shared" si="40"/>
        <v/>
      </c>
      <c r="B2594" s="40"/>
      <c r="C2594" s="75"/>
      <c r="D2594" s="42"/>
      <c r="E2594" s="27" t="str" cm="1">
        <f t="array" ref="E2594">IFERROR(_xlfn.IFS(AND($F$4=45566,D2594="徳島"),VLOOKUP(D2594,最低賃金!$A$2:$G$49,2,FALSE),OR($F$4&lt;&gt;45566,D2594&lt;&gt;"徳島"),VLOOKUP(D2594,最低賃金!$A$2:$G$49,4,FALSE)),"")</f>
        <v/>
      </c>
      <c r="F2594" s="27" t="str">
        <f>IFERROR(VLOOKUP(D2594,最低賃金!$A$3:$G$49,6,FALSE),"")</f>
        <v/>
      </c>
      <c r="G2594" s="42"/>
      <c r="H2594" s="19"/>
      <c r="I2594" s="81"/>
      <c r="J2594" s="27" t="str" cm="1">
        <f t="array" ref="J2594">IFERROR(_xlfn.IFS(COUNTBLANK(G2594:I2594)=3,"",H2594="","H列に金額を入力してください",G2594=3,H2594,I2594="","I列に労働時間を入力してください",G2594=1,ROUND(H2594/(I2594*24),0),G2594=2,ROUND(H2594/(I2594*24),0)),"")</f>
        <v/>
      </c>
      <c r="K2594" s="80" t="str" cm="1">
        <f t="array" ref="K2594">IFERROR(_xlfn.IFS(D2594="","",J2594&lt;E2594,"×（法定外・要件外となる従業員です）",J2594&lt;=F2594,"〇",J2594&gt;F2594,"ー（要件外となる従業員です）"),"")</f>
        <v/>
      </c>
      <c r="L2594" s="25" t="str" cm="1">
        <f t="array" ref="L2594">IFERROR(_xlfn.IFS(COUNTBLANK(C2594:J2594)=8,"",C2594="","←C列に従業員名を姓名（フルネーム）で入力してください。誤変換にお気を付け下さい。",D2594="","←D列に都道府県を入力してください。",G2594="","←G列に1～3の選択肢を入力してください",H2594="","←H列に金額を入力してください",G2594=3,"",I2594="","←I列に所定労働時間を入力してください"),"")</f>
        <v/>
      </c>
    </row>
    <row r="2595" spans="1:12" ht="16.5" customHeight="1" x14ac:dyDescent="0.4">
      <c r="A2595" s="41" t="str">
        <f t="shared" si="40"/>
        <v/>
      </c>
      <c r="B2595" s="40"/>
      <c r="C2595" s="75"/>
      <c r="D2595" s="42"/>
      <c r="E2595" s="27" t="str" cm="1">
        <f t="array" ref="E2595">IFERROR(_xlfn.IFS(AND($F$4=45566,D2595="徳島"),VLOOKUP(D2595,最低賃金!$A$2:$G$49,2,FALSE),OR($F$4&lt;&gt;45566,D2595&lt;&gt;"徳島"),VLOOKUP(D2595,最低賃金!$A$2:$G$49,4,FALSE)),"")</f>
        <v/>
      </c>
      <c r="F2595" s="27" t="str">
        <f>IFERROR(VLOOKUP(D2595,最低賃金!$A$3:$G$49,6,FALSE),"")</f>
        <v/>
      </c>
      <c r="G2595" s="42"/>
      <c r="H2595" s="19"/>
      <c r="I2595" s="81"/>
      <c r="J2595" s="27" t="str" cm="1">
        <f t="array" ref="J2595">IFERROR(_xlfn.IFS(COUNTBLANK(G2595:I2595)=3,"",H2595="","H列に金額を入力してください",G2595=3,H2595,I2595="","I列に労働時間を入力してください",G2595=1,ROUND(H2595/(I2595*24),0),G2595=2,ROUND(H2595/(I2595*24),0)),"")</f>
        <v/>
      </c>
      <c r="K2595" s="80" t="str" cm="1">
        <f t="array" ref="K2595">IFERROR(_xlfn.IFS(D2595="","",J2595&lt;E2595,"×（法定外・要件外となる従業員です）",J2595&lt;=F2595,"〇",J2595&gt;F2595,"ー（要件外となる従業員です）"),"")</f>
        <v/>
      </c>
      <c r="L2595" s="25" t="str" cm="1">
        <f t="array" ref="L2595">IFERROR(_xlfn.IFS(COUNTBLANK(C2595:J2595)=8,"",C2595="","←C列に従業員名を姓名（フルネーム）で入力してください。誤変換にお気を付け下さい。",D2595="","←D列に都道府県を入力してください。",G2595="","←G列に1～3の選択肢を入力してください",H2595="","←H列に金額を入力してください",G2595=3,"",I2595="","←I列に所定労働時間を入力してください"),"")</f>
        <v/>
      </c>
    </row>
    <row r="2596" spans="1:12" ht="16.5" customHeight="1" x14ac:dyDescent="0.4">
      <c r="A2596" s="41" t="str">
        <f t="shared" si="40"/>
        <v/>
      </c>
      <c r="B2596" s="40"/>
      <c r="C2596" s="75"/>
      <c r="D2596" s="42"/>
      <c r="E2596" s="27" t="str" cm="1">
        <f t="array" ref="E2596">IFERROR(_xlfn.IFS(AND($F$4=45566,D2596="徳島"),VLOOKUP(D2596,最低賃金!$A$2:$G$49,2,FALSE),OR($F$4&lt;&gt;45566,D2596&lt;&gt;"徳島"),VLOOKUP(D2596,最低賃金!$A$2:$G$49,4,FALSE)),"")</f>
        <v/>
      </c>
      <c r="F2596" s="27" t="str">
        <f>IFERROR(VLOOKUP(D2596,最低賃金!$A$3:$G$49,6,FALSE),"")</f>
        <v/>
      </c>
      <c r="G2596" s="42"/>
      <c r="H2596" s="19"/>
      <c r="I2596" s="81"/>
      <c r="J2596" s="27" t="str" cm="1">
        <f t="array" ref="J2596">IFERROR(_xlfn.IFS(COUNTBLANK(G2596:I2596)=3,"",H2596="","H列に金額を入力してください",G2596=3,H2596,I2596="","I列に労働時間を入力してください",G2596=1,ROUND(H2596/(I2596*24),0),G2596=2,ROUND(H2596/(I2596*24),0)),"")</f>
        <v/>
      </c>
      <c r="K2596" s="80" t="str" cm="1">
        <f t="array" ref="K2596">IFERROR(_xlfn.IFS(D2596="","",J2596&lt;E2596,"×（法定外・要件外となる従業員です）",J2596&lt;=F2596,"〇",J2596&gt;F2596,"ー（要件外となる従業員です）"),"")</f>
        <v/>
      </c>
      <c r="L2596" s="25" t="str" cm="1">
        <f t="array" ref="L2596">IFERROR(_xlfn.IFS(COUNTBLANK(C2596:J2596)=8,"",C2596="","←C列に従業員名を姓名（フルネーム）で入力してください。誤変換にお気を付け下さい。",D2596="","←D列に都道府県を入力してください。",G2596="","←G列に1～3の選択肢を入力してください",H2596="","←H列に金額を入力してください",G2596=3,"",I2596="","←I列に所定労働時間を入力してください"),"")</f>
        <v/>
      </c>
    </row>
    <row r="2597" spans="1:12" ht="16.5" customHeight="1" x14ac:dyDescent="0.4">
      <c r="A2597" s="41" t="str">
        <f t="shared" si="40"/>
        <v/>
      </c>
      <c r="B2597" s="40"/>
      <c r="C2597" s="75"/>
      <c r="D2597" s="42"/>
      <c r="E2597" s="27" t="str" cm="1">
        <f t="array" ref="E2597">IFERROR(_xlfn.IFS(AND($F$4=45566,D2597="徳島"),VLOOKUP(D2597,最低賃金!$A$2:$G$49,2,FALSE),OR($F$4&lt;&gt;45566,D2597&lt;&gt;"徳島"),VLOOKUP(D2597,最低賃金!$A$2:$G$49,4,FALSE)),"")</f>
        <v/>
      </c>
      <c r="F2597" s="27" t="str">
        <f>IFERROR(VLOOKUP(D2597,最低賃金!$A$3:$G$49,6,FALSE),"")</f>
        <v/>
      </c>
      <c r="G2597" s="42"/>
      <c r="H2597" s="19"/>
      <c r="I2597" s="81"/>
      <c r="J2597" s="27" t="str" cm="1">
        <f t="array" ref="J2597">IFERROR(_xlfn.IFS(COUNTBLANK(G2597:I2597)=3,"",H2597="","H列に金額を入力してください",G2597=3,H2597,I2597="","I列に労働時間を入力してください",G2597=1,ROUND(H2597/(I2597*24),0),G2597=2,ROUND(H2597/(I2597*24),0)),"")</f>
        <v/>
      </c>
      <c r="K2597" s="80" t="str" cm="1">
        <f t="array" ref="K2597">IFERROR(_xlfn.IFS(D2597="","",J2597&lt;E2597,"×（法定外・要件外となる従業員です）",J2597&lt;=F2597,"〇",J2597&gt;F2597,"ー（要件外となる従業員です）"),"")</f>
        <v/>
      </c>
      <c r="L2597" s="25" t="str" cm="1">
        <f t="array" ref="L2597">IFERROR(_xlfn.IFS(COUNTBLANK(C2597:J2597)=8,"",C2597="","←C列に従業員名を姓名（フルネーム）で入力してください。誤変換にお気を付け下さい。",D2597="","←D列に都道府県を入力してください。",G2597="","←G列に1～3の選択肢を入力してください",H2597="","←H列に金額を入力してください",G2597=3,"",I2597="","←I列に所定労働時間を入力してください"),"")</f>
        <v/>
      </c>
    </row>
    <row r="2598" spans="1:12" ht="16.5" customHeight="1" x14ac:dyDescent="0.4">
      <c r="A2598" s="41" t="str">
        <f t="shared" si="40"/>
        <v/>
      </c>
      <c r="B2598" s="40"/>
      <c r="C2598" s="75"/>
      <c r="D2598" s="42"/>
      <c r="E2598" s="27" t="str" cm="1">
        <f t="array" ref="E2598">IFERROR(_xlfn.IFS(AND($F$4=45566,D2598="徳島"),VLOOKUP(D2598,最低賃金!$A$2:$G$49,2,FALSE),OR($F$4&lt;&gt;45566,D2598&lt;&gt;"徳島"),VLOOKUP(D2598,最低賃金!$A$2:$G$49,4,FALSE)),"")</f>
        <v/>
      </c>
      <c r="F2598" s="27" t="str">
        <f>IFERROR(VLOOKUP(D2598,最低賃金!$A$3:$G$49,6,FALSE),"")</f>
        <v/>
      </c>
      <c r="G2598" s="42"/>
      <c r="H2598" s="19"/>
      <c r="I2598" s="81"/>
      <c r="J2598" s="27" t="str" cm="1">
        <f t="array" ref="J2598">IFERROR(_xlfn.IFS(COUNTBLANK(G2598:I2598)=3,"",H2598="","H列に金額を入力してください",G2598=3,H2598,I2598="","I列に労働時間を入力してください",G2598=1,ROUND(H2598/(I2598*24),0),G2598=2,ROUND(H2598/(I2598*24),0)),"")</f>
        <v/>
      </c>
      <c r="K2598" s="80" t="str" cm="1">
        <f t="array" ref="K2598">IFERROR(_xlfn.IFS(D2598="","",J2598&lt;E2598,"×（法定外・要件外となる従業員です）",J2598&lt;=F2598,"〇",J2598&gt;F2598,"ー（要件外となる従業員です）"),"")</f>
        <v/>
      </c>
      <c r="L2598" s="25" t="str" cm="1">
        <f t="array" ref="L2598">IFERROR(_xlfn.IFS(COUNTBLANK(C2598:J2598)=8,"",C2598="","←C列に従業員名を姓名（フルネーム）で入力してください。誤変換にお気を付け下さい。",D2598="","←D列に都道府県を入力してください。",G2598="","←G列に1～3の選択肢を入力してください",H2598="","←H列に金額を入力してください",G2598=3,"",I2598="","←I列に所定労働時間を入力してください"),"")</f>
        <v/>
      </c>
    </row>
    <row r="2599" spans="1:12" ht="16.5" customHeight="1" x14ac:dyDescent="0.4">
      <c r="A2599" s="41" t="str">
        <f t="shared" si="40"/>
        <v/>
      </c>
      <c r="B2599" s="40"/>
      <c r="C2599" s="75"/>
      <c r="D2599" s="42"/>
      <c r="E2599" s="27" t="str" cm="1">
        <f t="array" ref="E2599">IFERROR(_xlfn.IFS(AND($F$4=45566,D2599="徳島"),VLOOKUP(D2599,最低賃金!$A$2:$G$49,2,FALSE),OR($F$4&lt;&gt;45566,D2599&lt;&gt;"徳島"),VLOOKUP(D2599,最低賃金!$A$2:$G$49,4,FALSE)),"")</f>
        <v/>
      </c>
      <c r="F2599" s="27" t="str">
        <f>IFERROR(VLOOKUP(D2599,最低賃金!$A$3:$G$49,6,FALSE),"")</f>
        <v/>
      </c>
      <c r="G2599" s="42"/>
      <c r="H2599" s="19"/>
      <c r="I2599" s="81"/>
      <c r="J2599" s="27" t="str" cm="1">
        <f t="array" ref="J2599">IFERROR(_xlfn.IFS(COUNTBLANK(G2599:I2599)=3,"",H2599="","H列に金額を入力してください",G2599=3,H2599,I2599="","I列に労働時間を入力してください",G2599=1,ROUND(H2599/(I2599*24),0),G2599=2,ROUND(H2599/(I2599*24),0)),"")</f>
        <v/>
      </c>
      <c r="K2599" s="80" t="str" cm="1">
        <f t="array" ref="K2599">IFERROR(_xlfn.IFS(D2599="","",J2599&lt;E2599,"×（法定外・要件外となる従業員です）",J2599&lt;=F2599,"〇",J2599&gt;F2599,"ー（要件外となる従業員です）"),"")</f>
        <v/>
      </c>
      <c r="L2599" s="25" t="str" cm="1">
        <f t="array" ref="L2599">IFERROR(_xlfn.IFS(COUNTBLANK(C2599:J2599)=8,"",C2599="","←C列に従業員名を姓名（フルネーム）で入力してください。誤変換にお気を付け下さい。",D2599="","←D列に都道府県を入力してください。",G2599="","←G列に1～3の選択肢を入力してください",H2599="","←H列に金額を入力してください",G2599=3,"",I2599="","←I列に所定労働時間を入力してください"),"")</f>
        <v/>
      </c>
    </row>
    <row r="2600" spans="1:12" ht="16.5" customHeight="1" x14ac:dyDescent="0.4">
      <c r="A2600" s="41" t="str">
        <f t="shared" ref="A2600:A2663" si="41">IF(C2600="","",A2599+1)</f>
        <v/>
      </c>
      <c r="B2600" s="40"/>
      <c r="C2600" s="75"/>
      <c r="D2600" s="42"/>
      <c r="E2600" s="27" t="str" cm="1">
        <f t="array" ref="E2600">IFERROR(_xlfn.IFS(AND($F$4=45566,D2600="徳島"),VLOOKUP(D2600,最低賃金!$A$2:$G$49,2,FALSE),OR($F$4&lt;&gt;45566,D2600&lt;&gt;"徳島"),VLOOKUP(D2600,最低賃金!$A$2:$G$49,4,FALSE)),"")</f>
        <v/>
      </c>
      <c r="F2600" s="27" t="str">
        <f>IFERROR(VLOOKUP(D2600,最低賃金!$A$3:$G$49,6,FALSE),"")</f>
        <v/>
      </c>
      <c r="G2600" s="42"/>
      <c r="H2600" s="19"/>
      <c r="I2600" s="81"/>
      <c r="J2600" s="27" t="str" cm="1">
        <f t="array" ref="J2600">IFERROR(_xlfn.IFS(COUNTBLANK(G2600:I2600)=3,"",H2600="","H列に金額を入力してください",G2600=3,H2600,I2600="","I列に労働時間を入力してください",G2600=1,ROUND(H2600/(I2600*24),0),G2600=2,ROUND(H2600/(I2600*24),0)),"")</f>
        <v/>
      </c>
      <c r="K2600" s="80" t="str" cm="1">
        <f t="array" ref="K2600">IFERROR(_xlfn.IFS(D2600="","",J2600&lt;E2600,"×（法定外・要件外となる従業員です）",J2600&lt;=F2600,"〇",J2600&gt;F2600,"ー（要件外となる従業員です）"),"")</f>
        <v/>
      </c>
      <c r="L2600" s="25" t="str" cm="1">
        <f t="array" ref="L2600">IFERROR(_xlfn.IFS(COUNTBLANK(C2600:J2600)=8,"",C2600="","←C列に従業員名を姓名（フルネーム）で入力してください。誤変換にお気を付け下さい。",D2600="","←D列に都道府県を入力してください。",G2600="","←G列に1～3の選択肢を入力してください",H2600="","←H列に金額を入力してください",G2600=3,"",I2600="","←I列に所定労働時間を入力してください"),"")</f>
        <v/>
      </c>
    </row>
    <row r="2601" spans="1:12" ht="16.5" customHeight="1" x14ac:dyDescent="0.4">
      <c r="A2601" s="41" t="str">
        <f t="shared" si="41"/>
        <v/>
      </c>
      <c r="B2601" s="40"/>
      <c r="C2601" s="75"/>
      <c r="D2601" s="42"/>
      <c r="E2601" s="27" t="str" cm="1">
        <f t="array" ref="E2601">IFERROR(_xlfn.IFS(AND($F$4=45566,D2601="徳島"),VLOOKUP(D2601,最低賃金!$A$2:$G$49,2,FALSE),OR($F$4&lt;&gt;45566,D2601&lt;&gt;"徳島"),VLOOKUP(D2601,最低賃金!$A$2:$G$49,4,FALSE)),"")</f>
        <v/>
      </c>
      <c r="F2601" s="27" t="str">
        <f>IFERROR(VLOOKUP(D2601,最低賃金!$A$3:$G$49,6,FALSE),"")</f>
        <v/>
      </c>
      <c r="G2601" s="42"/>
      <c r="H2601" s="19"/>
      <c r="I2601" s="81"/>
      <c r="J2601" s="27" t="str" cm="1">
        <f t="array" ref="J2601">IFERROR(_xlfn.IFS(COUNTBLANK(G2601:I2601)=3,"",H2601="","H列に金額を入力してください",G2601=3,H2601,I2601="","I列に労働時間を入力してください",G2601=1,ROUND(H2601/(I2601*24),0),G2601=2,ROUND(H2601/(I2601*24),0)),"")</f>
        <v/>
      </c>
      <c r="K2601" s="80" t="str" cm="1">
        <f t="array" ref="K2601">IFERROR(_xlfn.IFS(D2601="","",J2601&lt;E2601,"×（法定外・要件外となる従業員です）",J2601&lt;=F2601,"〇",J2601&gt;F2601,"ー（要件外となる従業員です）"),"")</f>
        <v/>
      </c>
      <c r="L2601" s="25" t="str" cm="1">
        <f t="array" ref="L2601">IFERROR(_xlfn.IFS(COUNTBLANK(C2601:J2601)=8,"",C2601="","←C列に従業員名を姓名（フルネーム）で入力してください。誤変換にお気を付け下さい。",D2601="","←D列に都道府県を入力してください。",G2601="","←G列に1～3の選択肢を入力してください",H2601="","←H列に金額を入力してください",G2601=3,"",I2601="","←I列に所定労働時間を入力してください"),"")</f>
        <v/>
      </c>
    </row>
    <row r="2602" spans="1:12" ht="16.5" customHeight="1" x14ac:dyDescent="0.4">
      <c r="A2602" s="41" t="str">
        <f t="shared" si="41"/>
        <v/>
      </c>
      <c r="B2602" s="40"/>
      <c r="C2602" s="75"/>
      <c r="D2602" s="42"/>
      <c r="E2602" s="27" t="str" cm="1">
        <f t="array" ref="E2602">IFERROR(_xlfn.IFS(AND($F$4=45566,D2602="徳島"),VLOOKUP(D2602,最低賃金!$A$2:$G$49,2,FALSE),OR($F$4&lt;&gt;45566,D2602&lt;&gt;"徳島"),VLOOKUP(D2602,最低賃金!$A$2:$G$49,4,FALSE)),"")</f>
        <v/>
      </c>
      <c r="F2602" s="27" t="str">
        <f>IFERROR(VLOOKUP(D2602,最低賃金!$A$3:$G$49,6,FALSE),"")</f>
        <v/>
      </c>
      <c r="G2602" s="42"/>
      <c r="H2602" s="19"/>
      <c r="I2602" s="81"/>
      <c r="J2602" s="27" t="str" cm="1">
        <f t="array" ref="J2602">IFERROR(_xlfn.IFS(COUNTBLANK(G2602:I2602)=3,"",H2602="","H列に金額を入力してください",G2602=3,H2602,I2602="","I列に労働時間を入力してください",G2602=1,ROUND(H2602/(I2602*24),0),G2602=2,ROUND(H2602/(I2602*24),0)),"")</f>
        <v/>
      </c>
      <c r="K2602" s="80" t="str" cm="1">
        <f t="array" ref="K2602">IFERROR(_xlfn.IFS(D2602="","",J2602&lt;E2602,"×（法定外・要件外となる従業員です）",J2602&lt;=F2602,"〇",J2602&gt;F2602,"ー（要件外となる従業員です）"),"")</f>
        <v/>
      </c>
      <c r="L2602" s="25" t="str" cm="1">
        <f t="array" ref="L2602">IFERROR(_xlfn.IFS(COUNTBLANK(C2602:J2602)=8,"",C2602="","←C列に従業員名を姓名（フルネーム）で入力してください。誤変換にお気を付け下さい。",D2602="","←D列に都道府県を入力してください。",G2602="","←G列に1～3の選択肢を入力してください",H2602="","←H列に金額を入力してください",G2602=3,"",I2602="","←I列に所定労働時間を入力してください"),"")</f>
        <v/>
      </c>
    </row>
    <row r="2603" spans="1:12" ht="16.5" customHeight="1" x14ac:dyDescent="0.4">
      <c r="A2603" s="41" t="str">
        <f t="shared" si="41"/>
        <v/>
      </c>
      <c r="B2603" s="40"/>
      <c r="C2603" s="75"/>
      <c r="D2603" s="42"/>
      <c r="E2603" s="27" t="str" cm="1">
        <f t="array" ref="E2603">IFERROR(_xlfn.IFS(AND($F$4=45566,D2603="徳島"),VLOOKUP(D2603,最低賃金!$A$2:$G$49,2,FALSE),OR($F$4&lt;&gt;45566,D2603&lt;&gt;"徳島"),VLOOKUP(D2603,最低賃金!$A$2:$G$49,4,FALSE)),"")</f>
        <v/>
      </c>
      <c r="F2603" s="27" t="str">
        <f>IFERROR(VLOOKUP(D2603,最低賃金!$A$3:$G$49,6,FALSE),"")</f>
        <v/>
      </c>
      <c r="G2603" s="42"/>
      <c r="H2603" s="19"/>
      <c r="I2603" s="81"/>
      <c r="J2603" s="27" t="str" cm="1">
        <f t="array" ref="J2603">IFERROR(_xlfn.IFS(COUNTBLANK(G2603:I2603)=3,"",H2603="","H列に金額を入力してください",G2603=3,H2603,I2603="","I列に労働時間を入力してください",G2603=1,ROUND(H2603/(I2603*24),0),G2603=2,ROUND(H2603/(I2603*24),0)),"")</f>
        <v/>
      </c>
      <c r="K2603" s="80" t="str" cm="1">
        <f t="array" ref="K2603">IFERROR(_xlfn.IFS(D2603="","",J2603&lt;E2603,"×（法定外・要件外となる従業員です）",J2603&lt;=F2603,"〇",J2603&gt;F2603,"ー（要件外となる従業員です）"),"")</f>
        <v/>
      </c>
      <c r="L2603" s="25" t="str" cm="1">
        <f t="array" ref="L2603">IFERROR(_xlfn.IFS(COUNTBLANK(C2603:J2603)=8,"",C2603="","←C列に従業員名を姓名（フルネーム）で入力してください。誤変換にお気を付け下さい。",D2603="","←D列に都道府県を入力してください。",G2603="","←G列に1～3の選択肢を入力してください",H2603="","←H列に金額を入力してください",G2603=3,"",I2603="","←I列に所定労働時間を入力してください"),"")</f>
        <v/>
      </c>
    </row>
    <row r="2604" spans="1:12" ht="16.5" customHeight="1" x14ac:dyDescent="0.4">
      <c r="A2604" s="41" t="str">
        <f t="shared" si="41"/>
        <v/>
      </c>
      <c r="B2604" s="40"/>
      <c r="C2604" s="75"/>
      <c r="D2604" s="42"/>
      <c r="E2604" s="27" t="str" cm="1">
        <f t="array" ref="E2604">IFERROR(_xlfn.IFS(AND($F$4=45566,D2604="徳島"),VLOOKUP(D2604,最低賃金!$A$2:$G$49,2,FALSE),OR($F$4&lt;&gt;45566,D2604&lt;&gt;"徳島"),VLOOKUP(D2604,最低賃金!$A$2:$G$49,4,FALSE)),"")</f>
        <v/>
      </c>
      <c r="F2604" s="27" t="str">
        <f>IFERROR(VLOOKUP(D2604,最低賃金!$A$3:$G$49,6,FALSE),"")</f>
        <v/>
      </c>
      <c r="G2604" s="42"/>
      <c r="H2604" s="19"/>
      <c r="I2604" s="81"/>
      <c r="J2604" s="27" t="str" cm="1">
        <f t="array" ref="J2604">IFERROR(_xlfn.IFS(COUNTBLANK(G2604:I2604)=3,"",H2604="","H列に金額を入力してください",G2604=3,H2604,I2604="","I列に労働時間を入力してください",G2604=1,ROUND(H2604/(I2604*24),0),G2604=2,ROUND(H2604/(I2604*24),0)),"")</f>
        <v/>
      </c>
      <c r="K2604" s="80" t="str" cm="1">
        <f t="array" ref="K2604">IFERROR(_xlfn.IFS(D2604="","",J2604&lt;E2604,"×（法定外・要件外となる従業員です）",J2604&lt;=F2604,"〇",J2604&gt;F2604,"ー（要件外となる従業員です）"),"")</f>
        <v/>
      </c>
      <c r="L2604" s="25" t="str" cm="1">
        <f t="array" ref="L2604">IFERROR(_xlfn.IFS(COUNTBLANK(C2604:J2604)=8,"",C2604="","←C列に従業員名を姓名（フルネーム）で入力してください。誤変換にお気を付け下さい。",D2604="","←D列に都道府県を入力してください。",G2604="","←G列に1～3の選択肢を入力してください",H2604="","←H列に金額を入力してください",G2604=3,"",I2604="","←I列に所定労働時間を入力してください"),"")</f>
        <v/>
      </c>
    </row>
    <row r="2605" spans="1:12" ht="16.5" customHeight="1" x14ac:dyDescent="0.4">
      <c r="A2605" s="41" t="str">
        <f t="shared" si="41"/>
        <v/>
      </c>
      <c r="B2605" s="40"/>
      <c r="C2605" s="75"/>
      <c r="D2605" s="42"/>
      <c r="E2605" s="27" t="str" cm="1">
        <f t="array" ref="E2605">IFERROR(_xlfn.IFS(AND($F$4=45566,D2605="徳島"),VLOOKUP(D2605,最低賃金!$A$2:$G$49,2,FALSE),OR($F$4&lt;&gt;45566,D2605&lt;&gt;"徳島"),VLOOKUP(D2605,最低賃金!$A$2:$G$49,4,FALSE)),"")</f>
        <v/>
      </c>
      <c r="F2605" s="27" t="str">
        <f>IFERROR(VLOOKUP(D2605,最低賃金!$A$3:$G$49,6,FALSE),"")</f>
        <v/>
      </c>
      <c r="G2605" s="42"/>
      <c r="H2605" s="19"/>
      <c r="I2605" s="81"/>
      <c r="J2605" s="27" t="str" cm="1">
        <f t="array" ref="J2605">IFERROR(_xlfn.IFS(COUNTBLANK(G2605:I2605)=3,"",H2605="","H列に金額を入力してください",G2605=3,H2605,I2605="","I列に労働時間を入力してください",G2605=1,ROUND(H2605/(I2605*24),0),G2605=2,ROUND(H2605/(I2605*24),0)),"")</f>
        <v/>
      </c>
      <c r="K2605" s="80" t="str" cm="1">
        <f t="array" ref="K2605">IFERROR(_xlfn.IFS(D2605="","",J2605&lt;E2605,"×（法定外・要件外となる従業員です）",J2605&lt;=F2605,"〇",J2605&gt;F2605,"ー（要件外となる従業員です）"),"")</f>
        <v/>
      </c>
      <c r="L2605" s="25" t="str" cm="1">
        <f t="array" ref="L2605">IFERROR(_xlfn.IFS(COUNTBLANK(C2605:J2605)=8,"",C2605="","←C列に従業員名を姓名（フルネーム）で入力してください。誤変換にお気を付け下さい。",D2605="","←D列に都道府県を入力してください。",G2605="","←G列に1～3の選択肢を入力してください",H2605="","←H列に金額を入力してください",G2605=3,"",I2605="","←I列に所定労働時間を入力してください"),"")</f>
        <v/>
      </c>
    </row>
    <row r="2606" spans="1:12" ht="16.5" customHeight="1" x14ac:dyDescent="0.4">
      <c r="A2606" s="41" t="str">
        <f t="shared" si="41"/>
        <v/>
      </c>
      <c r="B2606" s="40"/>
      <c r="C2606" s="75"/>
      <c r="D2606" s="42"/>
      <c r="E2606" s="27" t="str" cm="1">
        <f t="array" ref="E2606">IFERROR(_xlfn.IFS(AND($F$4=45566,D2606="徳島"),VLOOKUP(D2606,最低賃金!$A$2:$G$49,2,FALSE),OR($F$4&lt;&gt;45566,D2606&lt;&gt;"徳島"),VLOOKUP(D2606,最低賃金!$A$2:$G$49,4,FALSE)),"")</f>
        <v/>
      </c>
      <c r="F2606" s="27" t="str">
        <f>IFERROR(VLOOKUP(D2606,最低賃金!$A$3:$G$49,6,FALSE),"")</f>
        <v/>
      </c>
      <c r="G2606" s="42"/>
      <c r="H2606" s="19"/>
      <c r="I2606" s="81"/>
      <c r="J2606" s="27" t="str" cm="1">
        <f t="array" ref="J2606">IFERROR(_xlfn.IFS(COUNTBLANK(G2606:I2606)=3,"",H2606="","H列に金額を入力してください",G2606=3,H2606,I2606="","I列に労働時間を入力してください",G2606=1,ROUND(H2606/(I2606*24),0),G2606=2,ROUND(H2606/(I2606*24),0)),"")</f>
        <v/>
      </c>
      <c r="K2606" s="80" t="str" cm="1">
        <f t="array" ref="K2606">IFERROR(_xlfn.IFS(D2606="","",J2606&lt;E2606,"×（法定外・要件外となる従業員です）",J2606&lt;=F2606,"〇",J2606&gt;F2606,"ー（要件外となる従業員です）"),"")</f>
        <v/>
      </c>
      <c r="L2606" s="25" t="str" cm="1">
        <f t="array" ref="L2606">IFERROR(_xlfn.IFS(COUNTBLANK(C2606:J2606)=8,"",C2606="","←C列に従業員名を姓名（フルネーム）で入力してください。誤変換にお気を付け下さい。",D2606="","←D列に都道府県を入力してください。",G2606="","←G列に1～3の選択肢を入力してください",H2606="","←H列に金額を入力してください",G2606=3,"",I2606="","←I列に所定労働時間を入力してください"),"")</f>
        <v/>
      </c>
    </row>
    <row r="2607" spans="1:12" ht="16.5" customHeight="1" x14ac:dyDescent="0.4">
      <c r="A2607" s="41" t="str">
        <f t="shared" si="41"/>
        <v/>
      </c>
      <c r="B2607" s="40"/>
      <c r="C2607" s="75"/>
      <c r="D2607" s="42"/>
      <c r="E2607" s="27" t="str" cm="1">
        <f t="array" ref="E2607">IFERROR(_xlfn.IFS(AND($F$4=45566,D2607="徳島"),VLOOKUP(D2607,最低賃金!$A$2:$G$49,2,FALSE),OR($F$4&lt;&gt;45566,D2607&lt;&gt;"徳島"),VLOOKUP(D2607,最低賃金!$A$2:$G$49,4,FALSE)),"")</f>
        <v/>
      </c>
      <c r="F2607" s="27" t="str">
        <f>IFERROR(VLOOKUP(D2607,最低賃金!$A$3:$G$49,6,FALSE),"")</f>
        <v/>
      </c>
      <c r="G2607" s="42"/>
      <c r="H2607" s="19"/>
      <c r="I2607" s="81"/>
      <c r="J2607" s="27" t="str" cm="1">
        <f t="array" ref="J2607">IFERROR(_xlfn.IFS(COUNTBLANK(G2607:I2607)=3,"",H2607="","H列に金額を入力してください",G2607=3,H2607,I2607="","I列に労働時間を入力してください",G2607=1,ROUND(H2607/(I2607*24),0),G2607=2,ROUND(H2607/(I2607*24),0)),"")</f>
        <v/>
      </c>
      <c r="K2607" s="80" t="str" cm="1">
        <f t="array" ref="K2607">IFERROR(_xlfn.IFS(D2607="","",J2607&lt;E2607,"×（法定外・要件外となる従業員です）",J2607&lt;=F2607,"〇",J2607&gt;F2607,"ー（要件外となる従業員です）"),"")</f>
        <v/>
      </c>
      <c r="L2607" s="25" t="str" cm="1">
        <f t="array" ref="L2607">IFERROR(_xlfn.IFS(COUNTBLANK(C2607:J2607)=8,"",C2607="","←C列に従業員名を姓名（フルネーム）で入力してください。誤変換にお気を付け下さい。",D2607="","←D列に都道府県を入力してください。",G2607="","←G列に1～3の選択肢を入力してください",H2607="","←H列に金額を入力してください",G2607=3,"",I2607="","←I列に所定労働時間を入力してください"),"")</f>
        <v/>
      </c>
    </row>
    <row r="2608" spans="1:12" ht="16.5" customHeight="1" x14ac:dyDescent="0.4">
      <c r="A2608" s="41" t="str">
        <f t="shared" si="41"/>
        <v/>
      </c>
      <c r="B2608" s="40"/>
      <c r="C2608" s="75"/>
      <c r="D2608" s="42"/>
      <c r="E2608" s="27" t="str" cm="1">
        <f t="array" ref="E2608">IFERROR(_xlfn.IFS(AND($F$4=45566,D2608="徳島"),VLOOKUP(D2608,最低賃金!$A$2:$G$49,2,FALSE),OR($F$4&lt;&gt;45566,D2608&lt;&gt;"徳島"),VLOOKUP(D2608,最低賃金!$A$2:$G$49,4,FALSE)),"")</f>
        <v/>
      </c>
      <c r="F2608" s="27" t="str">
        <f>IFERROR(VLOOKUP(D2608,最低賃金!$A$3:$G$49,6,FALSE),"")</f>
        <v/>
      </c>
      <c r="G2608" s="42"/>
      <c r="H2608" s="19"/>
      <c r="I2608" s="81"/>
      <c r="J2608" s="27" t="str" cm="1">
        <f t="array" ref="J2608">IFERROR(_xlfn.IFS(COUNTBLANK(G2608:I2608)=3,"",H2608="","H列に金額を入力してください",G2608=3,H2608,I2608="","I列に労働時間を入力してください",G2608=1,ROUND(H2608/(I2608*24),0),G2608=2,ROUND(H2608/(I2608*24),0)),"")</f>
        <v/>
      </c>
      <c r="K2608" s="80" t="str" cm="1">
        <f t="array" ref="K2608">IFERROR(_xlfn.IFS(D2608="","",J2608&lt;E2608,"×（法定外・要件外となる従業員です）",J2608&lt;=F2608,"〇",J2608&gt;F2608,"ー（要件外となる従業員です）"),"")</f>
        <v/>
      </c>
      <c r="L2608" s="25" t="str" cm="1">
        <f t="array" ref="L2608">IFERROR(_xlfn.IFS(COUNTBLANK(C2608:J2608)=8,"",C2608="","←C列に従業員名を姓名（フルネーム）で入力してください。誤変換にお気を付け下さい。",D2608="","←D列に都道府県を入力してください。",G2608="","←G列に1～3の選択肢を入力してください",H2608="","←H列に金額を入力してください",G2608=3,"",I2608="","←I列に所定労働時間を入力してください"),"")</f>
        <v/>
      </c>
    </row>
    <row r="2609" spans="1:12" ht="16.5" customHeight="1" x14ac:dyDescent="0.4">
      <c r="A2609" s="41" t="str">
        <f t="shared" si="41"/>
        <v/>
      </c>
      <c r="B2609" s="40"/>
      <c r="C2609" s="75"/>
      <c r="D2609" s="42"/>
      <c r="E2609" s="27" t="str" cm="1">
        <f t="array" ref="E2609">IFERROR(_xlfn.IFS(AND($F$4=45566,D2609="徳島"),VLOOKUP(D2609,最低賃金!$A$2:$G$49,2,FALSE),OR($F$4&lt;&gt;45566,D2609&lt;&gt;"徳島"),VLOOKUP(D2609,最低賃金!$A$2:$G$49,4,FALSE)),"")</f>
        <v/>
      </c>
      <c r="F2609" s="27" t="str">
        <f>IFERROR(VLOOKUP(D2609,最低賃金!$A$3:$G$49,6,FALSE),"")</f>
        <v/>
      </c>
      <c r="G2609" s="42"/>
      <c r="H2609" s="19"/>
      <c r="I2609" s="81"/>
      <c r="J2609" s="27" t="str" cm="1">
        <f t="array" ref="J2609">IFERROR(_xlfn.IFS(COUNTBLANK(G2609:I2609)=3,"",H2609="","H列に金額を入力してください",G2609=3,H2609,I2609="","I列に労働時間を入力してください",G2609=1,ROUND(H2609/(I2609*24),0),G2609=2,ROUND(H2609/(I2609*24),0)),"")</f>
        <v/>
      </c>
      <c r="K2609" s="80" t="str" cm="1">
        <f t="array" ref="K2609">IFERROR(_xlfn.IFS(D2609="","",J2609&lt;E2609,"×（法定外・要件外となる従業員です）",J2609&lt;=F2609,"〇",J2609&gt;F2609,"ー（要件外となる従業員です）"),"")</f>
        <v/>
      </c>
      <c r="L2609" s="25" t="str" cm="1">
        <f t="array" ref="L2609">IFERROR(_xlfn.IFS(COUNTBLANK(C2609:J2609)=8,"",C2609="","←C列に従業員名を姓名（フルネーム）で入力してください。誤変換にお気を付け下さい。",D2609="","←D列に都道府県を入力してください。",G2609="","←G列に1～3の選択肢を入力してください",H2609="","←H列に金額を入力してください",G2609=3,"",I2609="","←I列に所定労働時間を入力してください"),"")</f>
        <v/>
      </c>
    </row>
    <row r="2610" spans="1:12" ht="16.5" customHeight="1" x14ac:dyDescent="0.4">
      <c r="A2610" s="41" t="str">
        <f t="shared" si="41"/>
        <v/>
      </c>
      <c r="B2610" s="40"/>
      <c r="C2610" s="75"/>
      <c r="D2610" s="42"/>
      <c r="E2610" s="27" t="str" cm="1">
        <f t="array" ref="E2610">IFERROR(_xlfn.IFS(AND($F$4=45566,D2610="徳島"),VLOOKUP(D2610,最低賃金!$A$2:$G$49,2,FALSE),OR($F$4&lt;&gt;45566,D2610&lt;&gt;"徳島"),VLOOKUP(D2610,最低賃金!$A$2:$G$49,4,FALSE)),"")</f>
        <v/>
      </c>
      <c r="F2610" s="27" t="str">
        <f>IFERROR(VLOOKUP(D2610,最低賃金!$A$3:$G$49,6,FALSE),"")</f>
        <v/>
      </c>
      <c r="G2610" s="42"/>
      <c r="H2610" s="19"/>
      <c r="I2610" s="81"/>
      <c r="J2610" s="27" t="str" cm="1">
        <f t="array" ref="J2610">IFERROR(_xlfn.IFS(COUNTBLANK(G2610:I2610)=3,"",H2610="","H列に金額を入力してください",G2610=3,H2610,I2610="","I列に労働時間を入力してください",G2610=1,ROUND(H2610/(I2610*24),0),G2610=2,ROUND(H2610/(I2610*24),0)),"")</f>
        <v/>
      </c>
      <c r="K2610" s="80" t="str" cm="1">
        <f t="array" ref="K2610">IFERROR(_xlfn.IFS(D2610="","",J2610&lt;E2610,"×（法定外・要件外となる従業員です）",J2610&lt;=F2610,"〇",J2610&gt;F2610,"ー（要件外となる従業員です）"),"")</f>
        <v/>
      </c>
      <c r="L2610" s="25" t="str" cm="1">
        <f t="array" ref="L2610">IFERROR(_xlfn.IFS(COUNTBLANK(C2610:J2610)=8,"",C2610="","←C列に従業員名を姓名（フルネーム）で入力してください。誤変換にお気を付け下さい。",D2610="","←D列に都道府県を入力してください。",G2610="","←G列に1～3の選択肢を入力してください",H2610="","←H列に金額を入力してください",G2610=3,"",I2610="","←I列に所定労働時間を入力してください"),"")</f>
        <v/>
      </c>
    </row>
    <row r="2611" spans="1:12" ht="16.5" customHeight="1" x14ac:dyDescent="0.4">
      <c r="A2611" s="41" t="str">
        <f t="shared" si="41"/>
        <v/>
      </c>
      <c r="B2611" s="40"/>
      <c r="C2611" s="75"/>
      <c r="D2611" s="42"/>
      <c r="E2611" s="27" t="str" cm="1">
        <f t="array" ref="E2611">IFERROR(_xlfn.IFS(AND($F$4=45566,D2611="徳島"),VLOOKUP(D2611,最低賃金!$A$2:$G$49,2,FALSE),OR($F$4&lt;&gt;45566,D2611&lt;&gt;"徳島"),VLOOKUP(D2611,最低賃金!$A$2:$G$49,4,FALSE)),"")</f>
        <v/>
      </c>
      <c r="F2611" s="27" t="str">
        <f>IFERROR(VLOOKUP(D2611,最低賃金!$A$3:$G$49,6,FALSE),"")</f>
        <v/>
      </c>
      <c r="G2611" s="42"/>
      <c r="H2611" s="19"/>
      <c r="I2611" s="81"/>
      <c r="J2611" s="27" t="str" cm="1">
        <f t="array" ref="J2611">IFERROR(_xlfn.IFS(COUNTBLANK(G2611:I2611)=3,"",H2611="","H列に金額を入力してください",G2611=3,H2611,I2611="","I列に労働時間を入力してください",G2611=1,ROUND(H2611/(I2611*24),0),G2611=2,ROUND(H2611/(I2611*24),0)),"")</f>
        <v/>
      </c>
      <c r="K2611" s="80" t="str" cm="1">
        <f t="array" ref="K2611">IFERROR(_xlfn.IFS(D2611="","",J2611&lt;E2611,"×（法定外・要件外となる従業員です）",J2611&lt;=F2611,"〇",J2611&gt;F2611,"ー（要件外となる従業員です）"),"")</f>
        <v/>
      </c>
      <c r="L2611" s="25" t="str" cm="1">
        <f t="array" ref="L2611">IFERROR(_xlfn.IFS(COUNTBLANK(C2611:J2611)=8,"",C2611="","←C列に従業員名を姓名（フルネーム）で入力してください。誤変換にお気を付け下さい。",D2611="","←D列に都道府県を入力してください。",G2611="","←G列に1～3の選択肢を入力してください",H2611="","←H列に金額を入力してください",G2611=3,"",I2611="","←I列に所定労働時間を入力してください"),"")</f>
        <v/>
      </c>
    </row>
    <row r="2612" spans="1:12" ht="16.5" customHeight="1" x14ac:dyDescent="0.4">
      <c r="A2612" s="41" t="str">
        <f t="shared" si="41"/>
        <v/>
      </c>
      <c r="B2612" s="40"/>
      <c r="C2612" s="75"/>
      <c r="D2612" s="42"/>
      <c r="E2612" s="27" t="str" cm="1">
        <f t="array" ref="E2612">IFERROR(_xlfn.IFS(AND($F$4=45566,D2612="徳島"),VLOOKUP(D2612,最低賃金!$A$2:$G$49,2,FALSE),OR($F$4&lt;&gt;45566,D2612&lt;&gt;"徳島"),VLOOKUP(D2612,最低賃金!$A$2:$G$49,4,FALSE)),"")</f>
        <v/>
      </c>
      <c r="F2612" s="27" t="str">
        <f>IFERROR(VLOOKUP(D2612,最低賃金!$A$3:$G$49,6,FALSE),"")</f>
        <v/>
      </c>
      <c r="G2612" s="42"/>
      <c r="H2612" s="19"/>
      <c r="I2612" s="81"/>
      <c r="J2612" s="27" t="str" cm="1">
        <f t="array" ref="J2612">IFERROR(_xlfn.IFS(COUNTBLANK(G2612:I2612)=3,"",H2612="","H列に金額を入力してください",G2612=3,H2612,I2612="","I列に労働時間を入力してください",G2612=1,ROUND(H2612/(I2612*24),0),G2612=2,ROUND(H2612/(I2612*24),0)),"")</f>
        <v/>
      </c>
      <c r="K2612" s="80" t="str" cm="1">
        <f t="array" ref="K2612">IFERROR(_xlfn.IFS(D2612="","",J2612&lt;E2612,"×（法定外・要件外となる従業員です）",J2612&lt;=F2612,"〇",J2612&gt;F2612,"ー（要件外となる従業員です）"),"")</f>
        <v/>
      </c>
      <c r="L2612" s="25" t="str" cm="1">
        <f t="array" ref="L2612">IFERROR(_xlfn.IFS(COUNTBLANK(C2612:J2612)=8,"",C2612="","←C列に従業員名を姓名（フルネーム）で入力してください。誤変換にお気を付け下さい。",D2612="","←D列に都道府県を入力してください。",G2612="","←G列に1～3の選択肢を入力してください",H2612="","←H列に金額を入力してください",G2612=3,"",I2612="","←I列に所定労働時間を入力してください"),"")</f>
        <v/>
      </c>
    </row>
    <row r="2613" spans="1:12" ht="16.5" customHeight="1" x14ac:dyDescent="0.4">
      <c r="A2613" s="41" t="str">
        <f t="shared" si="41"/>
        <v/>
      </c>
      <c r="B2613" s="40"/>
      <c r="C2613" s="75"/>
      <c r="D2613" s="42"/>
      <c r="E2613" s="27" t="str" cm="1">
        <f t="array" ref="E2613">IFERROR(_xlfn.IFS(AND($F$4=45566,D2613="徳島"),VLOOKUP(D2613,最低賃金!$A$2:$G$49,2,FALSE),OR($F$4&lt;&gt;45566,D2613&lt;&gt;"徳島"),VLOOKUP(D2613,最低賃金!$A$2:$G$49,4,FALSE)),"")</f>
        <v/>
      </c>
      <c r="F2613" s="27" t="str">
        <f>IFERROR(VLOOKUP(D2613,最低賃金!$A$3:$G$49,6,FALSE),"")</f>
        <v/>
      </c>
      <c r="G2613" s="42"/>
      <c r="H2613" s="19"/>
      <c r="I2613" s="81"/>
      <c r="J2613" s="27" t="str" cm="1">
        <f t="array" ref="J2613">IFERROR(_xlfn.IFS(COUNTBLANK(G2613:I2613)=3,"",H2613="","H列に金額を入力してください",G2613=3,H2613,I2613="","I列に労働時間を入力してください",G2613=1,ROUND(H2613/(I2613*24),0),G2613=2,ROUND(H2613/(I2613*24),0)),"")</f>
        <v/>
      </c>
      <c r="K2613" s="80" t="str" cm="1">
        <f t="array" ref="K2613">IFERROR(_xlfn.IFS(D2613="","",J2613&lt;E2613,"×（法定外・要件外となる従業員です）",J2613&lt;=F2613,"〇",J2613&gt;F2613,"ー（要件外となる従業員です）"),"")</f>
        <v/>
      </c>
      <c r="L2613" s="25" t="str" cm="1">
        <f t="array" ref="L2613">IFERROR(_xlfn.IFS(COUNTBLANK(C2613:J2613)=8,"",C2613="","←C列に従業員名を姓名（フルネーム）で入力してください。誤変換にお気を付け下さい。",D2613="","←D列に都道府県を入力してください。",G2613="","←G列に1～3の選択肢を入力してください",H2613="","←H列に金額を入力してください",G2613=3,"",I2613="","←I列に所定労働時間を入力してください"),"")</f>
        <v/>
      </c>
    </row>
    <row r="2614" spans="1:12" ht="16.5" customHeight="1" x14ac:dyDescent="0.4">
      <c r="A2614" s="41" t="str">
        <f t="shared" si="41"/>
        <v/>
      </c>
      <c r="B2614" s="40"/>
      <c r="C2614" s="75"/>
      <c r="D2614" s="42"/>
      <c r="E2614" s="27" t="str" cm="1">
        <f t="array" ref="E2614">IFERROR(_xlfn.IFS(AND($F$4=45566,D2614="徳島"),VLOOKUP(D2614,最低賃金!$A$2:$G$49,2,FALSE),OR($F$4&lt;&gt;45566,D2614&lt;&gt;"徳島"),VLOOKUP(D2614,最低賃金!$A$2:$G$49,4,FALSE)),"")</f>
        <v/>
      </c>
      <c r="F2614" s="27" t="str">
        <f>IFERROR(VLOOKUP(D2614,最低賃金!$A$3:$G$49,6,FALSE),"")</f>
        <v/>
      </c>
      <c r="G2614" s="42"/>
      <c r="H2614" s="19"/>
      <c r="I2614" s="81"/>
      <c r="J2614" s="27" t="str" cm="1">
        <f t="array" ref="J2614">IFERROR(_xlfn.IFS(COUNTBLANK(G2614:I2614)=3,"",H2614="","H列に金額を入力してください",G2614=3,H2614,I2614="","I列に労働時間を入力してください",G2614=1,ROUND(H2614/(I2614*24),0),G2614=2,ROUND(H2614/(I2614*24),0)),"")</f>
        <v/>
      </c>
      <c r="K2614" s="80" t="str" cm="1">
        <f t="array" ref="K2614">IFERROR(_xlfn.IFS(D2614="","",J2614&lt;E2614,"×（法定外・要件外となる従業員です）",J2614&lt;=F2614,"〇",J2614&gt;F2614,"ー（要件外となる従業員です）"),"")</f>
        <v/>
      </c>
      <c r="L2614" s="25" t="str" cm="1">
        <f t="array" ref="L2614">IFERROR(_xlfn.IFS(COUNTBLANK(C2614:J2614)=8,"",C2614="","←C列に従業員名を姓名（フルネーム）で入力してください。誤変換にお気を付け下さい。",D2614="","←D列に都道府県を入力してください。",G2614="","←G列に1～3の選択肢を入力してください",H2614="","←H列に金額を入力してください",G2614=3,"",I2614="","←I列に所定労働時間を入力してください"),"")</f>
        <v/>
      </c>
    </row>
    <row r="2615" spans="1:12" ht="16.5" customHeight="1" x14ac:dyDescent="0.4">
      <c r="A2615" s="41" t="str">
        <f t="shared" si="41"/>
        <v/>
      </c>
      <c r="B2615" s="40"/>
      <c r="C2615" s="75"/>
      <c r="D2615" s="42"/>
      <c r="E2615" s="27" t="str" cm="1">
        <f t="array" ref="E2615">IFERROR(_xlfn.IFS(AND($F$4=45566,D2615="徳島"),VLOOKUP(D2615,最低賃金!$A$2:$G$49,2,FALSE),OR($F$4&lt;&gt;45566,D2615&lt;&gt;"徳島"),VLOOKUP(D2615,最低賃金!$A$2:$G$49,4,FALSE)),"")</f>
        <v/>
      </c>
      <c r="F2615" s="27" t="str">
        <f>IFERROR(VLOOKUP(D2615,最低賃金!$A$3:$G$49,6,FALSE),"")</f>
        <v/>
      </c>
      <c r="G2615" s="42"/>
      <c r="H2615" s="19"/>
      <c r="I2615" s="81"/>
      <c r="J2615" s="27" t="str" cm="1">
        <f t="array" ref="J2615">IFERROR(_xlfn.IFS(COUNTBLANK(G2615:I2615)=3,"",H2615="","H列に金額を入力してください",G2615=3,H2615,I2615="","I列に労働時間を入力してください",G2615=1,ROUND(H2615/(I2615*24),0),G2615=2,ROUND(H2615/(I2615*24),0)),"")</f>
        <v/>
      </c>
      <c r="K2615" s="80" t="str" cm="1">
        <f t="array" ref="K2615">IFERROR(_xlfn.IFS(D2615="","",J2615&lt;E2615,"×（法定外・要件外となる従業員です）",J2615&lt;=F2615,"〇",J2615&gt;F2615,"ー（要件外となる従業員です）"),"")</f>
        <v/>
      </c>
      <c r="L2615" s="25" t="str" cm="1">
        <f t="array" ref="L2615">IFERROR(_xlfn.IFS(COUNTBLANK(C2615:J2615)=8,"",C2615="","←C列に従業員名を姓名（フルネーム）で入力してください。誤変換にお気を付け下さい。",D2615="","←D列に都道府県を入力してください。",G2615="","←G列に1～3の選択肢を入力してください",H2615="","←H列に金額を入力してください",G2615=3,"",I2615="","←I列に所定労働時間を入力してください"),"")</f>
        <v/>
      </c>
    </row>
    <row r="2616" spans="1:12" ht="16.5" customHeight="1" x14ac:dyDescent="0.4">
      <c r="A2616" s="41" t="str">
        <f t="shared" si="41"/>
        <v/>
      </c>
      <c r="B2616" s="40"/>
      <c r="C2616" s="75"/>
      <c r="D2616" s="42"/>
      <c r="E2616" s="27" t="str" cm="1">
        <f t="array" ref="E2616">IFERROR(_xlfn.IFS(AND($F$4=45566,D2616="徳島"),VLOOKUP(D2616,最低賃金!$A$2:$G$49,2,FALSE),OR($F$4&lt;&gt;45566,D2616&lt;&gt;"徳島"),VLOOKUP(D2616,最低賃金!$A$2:$G$49,4,FALSE)),"")</f>
        <v/>
      </c>
      <c r="F2616" s="27" t="str">
        <f>IFERROR(VLOOKUP(D2616,最低賃金!$A$3:$G$49,6,FALSE),"")</f>
        <v/>
      </c>
      <c r="G2616" s="42"/>
      <c r="H2616" s="19"/>
      <c r="I2616" s="81"/>
      <c r="J2616" s="27" t="str" cm="1">
        <f t="array" ref="J2616">IFERROR(_xlfn.IFS(COUNTBLANK(G2616:I2616)=3,"",H2616="","H列に金額を入力してください",G2616=3,H2616,I2616="","I列に労働時間を入力してください",G2616=1,ROUND(H2616/(I2616*24),0),G2616=2,ROUND(H2616/(I2616*24),0)),"")</f>
        <v/>
      </c>
      <c r="K2616" s="80" t="str" cm="1">
        <f t="array" ref="K2616">IFERROR(_xlfn.IFS(D2616="","",J2616&lt;E2616,"×（法定外・要件外となる従業員です）",J2616&lt;=F2616,"〇",J2616&gt;F2616,"ー（要件外となる従業員です）"),"")</f>
        <v/>
      </c>
      <c r="L2616" s="25" t="str" cm="1">
        <f t="array" ref="L2616">IFERROR(_xlfn.IFS(COUNTBLANK(C2616:J2616)=8,"",C2616="","←C列に従業員名を姓名（フルネーム）で入力してください。誤変換にお気を付け下さい。",D2616="","←D列に都道府県を入力してください。",G2616="","←G列に1～3の選択肢を入力してください",H2616="","←H列に金額を入力してください",G2616=3,"",I2616="","←I列に所定労働時間を入力してください"),"")</f>
        <v/>
      </c>
    </row>
    <row r="2617" spans="1:12" ht="16.5" customHeight="1" x14ac:dyDescent="0.4">
      <c r="A2617" s="41" t="str">
        <f t="shared" si="41"/>
        <v/>
      </c>
      <c r="B2617" s="40"/>
      <c r="C2617" s="75"/>
      <c r="D2617" s="42"/>
      <c r="E2617" s="27" t="str" cm="1">
        <f t="array" ref="E2617">IFERROR(_xlfn.IFS(AND($F$4=45566,D2617="徳島"),VLOOKUP(D2617,最低賃金!$A$2:$G$49,2,FALSE),OR($F$4&lt;&gt;45566,D2617&lt;&gt;"徳島"),VLOOKUP(D2617,最低賃金!$A$2:$G$49,4,FALSE)),"")</f>
        <v/>
      </c>
      <c r="F2617" s="27" t="str">
        <f>IFERROR(VLOOKUP(D2617,最低賃金!$A$3:$G$49,6,FALSE),"")</f>
        <v/>
      </c>
      <c r="G2617" s="42"/>
      <c r="H2617" s="19"/>
      <c r="I2617" s="81"/>
      <c r="J2617" s="27" t="str" cm="1">
        <f t="array" ref="J2617">IFERROR(_xlfn.IFS(COUNTBLANK(G2617:I2617)=3,"",H2617="","H列に金額を入力してください",G2617=3,H2617,I2617="","I列に労働時間を入力してください",G2617=1,ROUND(H2617/(I2617*24),0),G2617=2,ROUND(H2617/(I2617*24),0)),"")</f>
        <v/>
      </c>
      <c r="K2617" s="80" t="str" cm="1">
        <f t="array" ref="K2617">IFERROR(_xlfn.IFS(D2617="","",J2617&lt;E2617,"×（法定外・要件外となる従業員です）",J2617&lt;=F2617,"〇",J2617&gt;F2617,"ー（要件外となる従業員です）"),"")</f>
        <v/>
      </c>
      <c r="L2617" s="25" t="str" cm="1">
        <f t="array" ref="L2617">IFERROR(_xlfn.IFS(COUNTBLANK(C2617:J2617)=8,"",C2617="","←C列に従業員名を姓名（フルネーム）で入力してください。誤変換にお気を付け下さい。",D2617="","←D列に都道府県を入力してください。",G2617="","←G列に1～3の選択肢を入力してください",H2617="","←H列に金額を入力してください",G2617=3,"",I2617="","←I列に所定労働時間を入力してください"),"")</f>
        <v/>
      </c>
    </row>
    <row r="2618" spans="1:12" ht="16.5" customHeight="1" x14ac:dyDescent="0.4">
      <c r="A2618" s="41" t="str">
        <f t="shared" si="41"/>
        <v/>
      </c>
      <c r="B2618" s="40"/>
      <c r="C2618" s="75"/>
      <c r="D2618" s="42"/>
      <c r="E2618" s="27" t="str" cm="1">
        <f t="array" ref="E2618">IFERROR(_xlfn.IFS(AND($F$4=45566,D2618="徳島"),VLOOKUP(D2618,最低賃金!$A$2:$G$49,2,FALSE),OR($F$4&lt;&gt;45566,D2618&lt;&gt;"徳島"),VLOOKUP(D2618,最低賃金!$A$2:$G$49,4,FALSE)),"")</f>
        <v/>
      </c>
      <c r="F2618" s="27" t="str">
        <f>IFERROR(VLOOKUP(D2618,最低賃金!$A$3:$G$49,6,FALSE),"")</f>
        <v/>
      </c>
      <c r="G2618" s="42"/>
      <c r="H2618" s="19"/>
      <c r="I2618" s="81"/>
      <c r="J2618" s="27" t="str" cm="1">
        <f t="array" ref="J2618">IFERROR(_xlfn.IFS(COUNTBLANK(G2618:I2618)=3,"",H2618="","H列に金額を入力してください",G2618=3,H2618,I2618="","I列に労働時間を入力してください",G2618=1,ROUND(H2618/(I2618*24),0),G2618=2,ROUND(H2618/(I2618*24),0)),"")</f>
        <v/>
      </c>
      <c r="K2618" s="80" t="str" cm="1">
        <f t="array" ref="K2618">IFERROR(_xlfn.IFS(D2618="","",J2618&lt;E2618,"×（法定外・要件外となる従業員です）",J2618&lt;=F2618,"〇",J2618&gt;F2618,"ー（要件外となる従業員です）"),"")</f>
        <v/>
      </c>
      <c r="L2618" s="25" t="str" cm="1">
        <f t="array" ref="L2618">IFERROR(_xlfn.IFS(COUNTBLANK(C2618:J2618)=8,"",C2618="","←C列に従業員名を姓名（フルネーム）で入力してください。誤変換にお気を付け下さい。",D2618="","←D列に都道府県を入力してください。",G2618="","←G列に1～3の選択肢を入力してください",H2618="","←H列に金額を入力してください",G2618=3,"",I2618="","←I列に所定労働時間を入力してください"),"")</f>
        <v/>
      </c>
    </row>
    <row r="2619" spans="1:12" ht="16.5" customHeight="1" x14ac:dyDescent="0.4">
      <c r="A2619" s="41" t="str">
        <f t="shared" si="41"/>
        <v/>
      </c>
      <c r="B2619" s="40"/>
      <c r="C2619" s="75"/>
      <c r="D2619" s="42"/>
      <c r="E2619" s="27" t="str" cm="1">
        <f t="array" ref="E2619">IFERROR(_xlfn.IFS(AND($F$4=45566,D2619="徳島"),VLOOKUP(D2619,最低賃金!$A$2:$G$49,2,FALSE),OR($F$4&lt;&gt;45566,D2619&lt;&gt;"徳島"),VLOOKUP(D2619,最低賃金!$A$2:$G$49,4,FALSE)),"")</f>
        <v/>
      </c>
      <c r="F2619" s="27" t="str">
        <f>IFERROR(VLOOKUP(D2619,最低賃金!$A$3:$G$49,6,FALSE),"")</f>
        <v/>
      </c>
      <c r="G2619" s="42"/>
      <c r="H2619" s="19"/>
      <c r="I2619" s="81"/>
      <c r="J2619" s="27" t="str" cm="1">
        <f t="array" ref="J2619">IFERROR(_xlfn.IFS(COUNTBLANK(G2619:I2619)=3,"",H2619="","H列に金額を入力してください",G2619=3,H2619,I2619="","I列に労働時間を入力してください",G2619=1,ROUND(H2619/(I2619*24),0),G2619=2,ROUND(H2619/(I2619*24),0)),"")</f>
        <v/>
      </c>
      <c r="K2619" s="80" t="str" cm="1">
        <f t="array" ref="K2619">IFERROR(_xlfn.IFS(D2619="","",J2619&lt;E2619,"×（法定外・要件外となる従業員です）",J2619&lt;=F2619,"〇",J2619&gt;F2619,"ー（要件外となる従業員です）"),"")</f>
        <v/>
      </c>
      <c r="L2619" s="25" t="str" cm="1">
        <f t="array" ref="L2619">IFERROR(_xlfn.IFS(COUNTBLANK(C2619:J2619)=8,"",C2619="","←C列に従業員名を姓名（フルネーム）で入力してください。誤変換にお気を付け下さい。",D2619="","←D列に都道府県を入力してください。",G2619="","←G列に1～3の選択肢を入力してください",H2619="","←H列に金額を入力してください",G2619=3,"",I2619="","←I列に所定労働時間を入力してください"),"")</f>
        <v/>
      </c>
    </row>
    <row r="2620" spans="1:12" ht="16.5" customHeight="1" x14ac:dyDescent="0.4">
      <c r="A2620" s="41" t="str">
        <f t="shared" si="41"/>
        <v/>
      </c>
      <c r="B2620" s="40"/>
      <c r="C2620" s="75"/>
      <c r="D2620" s="42"/>
      <c r="E2620" s="27" t="str" cm="1">
        <f t="array" ref="E2620">IFERROR(_xlfn.IFS(AND($F$4=45566,D2620="徳島"),VLOOKUP(D2620,最低賃金!$A$2:$G$49,2,FALSE),OR($F$4&lt;&gt;45566,D2620&lt;&gt;"徳島"),VLOOKUP(D2620,最低賃金!$A$2:$G$49,4,FALSE)),"")</f>
        <v/>
      </c>
      <c r="F2620" s="27" t="str">
        <f>IFERROR(VLOOKUP(D2620,最低賃金!$A$3:$G$49,6,FALSE),"")</f>
        <v/>
      </c>
      <c r="G2620" s="42"/>
      <c r="H2620" s="19"/>
      <c r="I2620" s="81"/>
      <c r="J2620" s="27" t="str" cm="1">
        <f t="array" ref="J2620">IFERROR(_xlfn.IFS(COUNTBLANK(G2620:I2620)=3,"",H2620="","H列に金額を入力してください",G2620=3,H2620,I2620="","I列に労働時間を入力してください",G2620=1,ROUND(H2620/(I2620*24),0),G2620=2,ROUND(H2620/(I2620*24),0)),"")</f>
        <v/>
      </c>
      <c r="K2620" s="80" t="str" cm="1">
        <f t="array" ref="K2620">IFERROR(_xlfn.IFS(D2620="","",J2620&lt;E2620,"×（法定外・要件外となる従業員です）",J2620&lt;=F2620,"〇",J2620&gt;F2620,"ー（要件外となる従業員です）"),"")</f>
        <v/>
      </c>
      <c r="L2620" s="25" t="str" cm="1">
        <f t="array" ref="L2620">IFERROR(_xlfn.IFS(COUNTBLANK(C2620:J2620)=8,"",C2620="","←C列に従業員名を姓名（フルネーム）で入力してください。誤変換にお気を付け下さい。",D2620="","←D列に都道府県を入力してください。",G2620="","←G列に1～3の選択肢を入力してください",H2620="","←H列に金額を入力してください",G2620=3,"",I2620="","←I列に所定労働時間を入力してください"),"")</f>
        <v/>
      </c>
    </row>
    <row r="2621" spans="1:12" ht="16.5" customHeight="1" x14ac:dyDescent="0.4">
      <c r="A2621" s="41" t="str">
        <f t="shared" si="41"/>
        <v/>
      </c>
      <c r="B2621" s="40"/>
      <c r="C2621" s="75"/>
      <c r="D2621" s="42"/>
      <c r="E2621" s="27" t="str" cm="1">
        <f t="array" ref="E2621">IFERROR(_xlfn.IFS(AND($F$4=45566,D2621="徳島"),VLOOKUP(D2621,最低賃金!$A$2:$G$49,2,FALSE),OR($F$4&lt;&gt;45566,D2621&lt;&gt;"徳島"),VLOOKUP(D2621,最低賃金!$A$2:$G$49,4,FALSE)),"")</f>
        <v/>
      </c>
      <c r="F2621" s="27" t="str">
        <f>IFERROR(VLOOKUP(D2621,最低賃金!$A$3:$G$49,6,FALSE),"")</f>
        <v/>
      </c>
      <c r="G2621" s="42"/>
      <c r="H2621" s="19"/>
      <c r="I2621" s="81"/>
      <c r="J2621" s="27" t="str" cm="1">
        <f t="array" ref="J2621">IFERROR(_xlfn.IFS(COUNTBLANK(G2621:I2621)=3,"",H2621="","H列に金額を入力してください",G2621=3,H2621,I2621="","I列に労働時間を入力してください",G2621=1,ROUND(H2621/(I2621*24),0),G2621=2,ROUND(H2621/(I2621*24),0)),"")</f>
        <v/>
      </c>
      <c r="K2621" s="80" t="str" cm="1">
        <f t="array" ref="K2621">IFERROR(_xlfn.IFS(D2621="","",J2621&lt;E2621,"×（法定外・要件外となる従業員です）",J2621&lt;=F2621,"〇",J2621&gt;F2621,"ー（要件外となる従業員です）"),"")</f>
        <v/>
      </c>
      <c r="L2621" s="25" t="str" cm="1">
        <f t="array" ref="L2621">IFERROR(_xlfn.IFS(COUNTBLANK(C2621:J2621)=8,"",C2621="","←C列に従業員名を姓名（フルネーム）で入力してください。誤変換にお気を付け下さい。",D2621="","←D列に都道府県を入力してください。",G2621="","←G列に1～3の選択肢を入力してください",H2621="","←H列に金額を入力してください",G2621=3,"",I2621="","←I列に所定労働時間を入力してください"),"")</f>
        <v/>
      </c>
    </row>
    <row r="2622" spans="1:12" ht="16.5" customHeight="1" x14ac:dyDescent="0.4">
      <c r="A2622" s="41" t="str">
        <f t="shared" si="41"/>
        <v/>
      </c>
      <c r="B2622" s="40"/>
      <c r="C2622" s="75"/>
      <c r="D2622" s="42"/>
      <c r="E2622" s="27" t="str" cm="1">
        <f t="array" ref="E2622">IFERROR(_xlfn.IFS(AND($F$4=45566,D2622="徳島"),VLOOKUP(D2622,最低賃金!$A$2:$G$49,2,FALSE),OR($F$4&lt;&gt;45566,D2622&lt;&gt;"徳島"),VLOOKUP(D2622,最低賃金!$A$2:$G$49,4,FALSE)),"")</f>
        <v/>
      </c>
      <c r="F2622" s="27" t="str">
        <f>IFERROR(VLOOKUP(D2622,最低賃金!$A$3:$G$49,6,FALSE),"")</f>
        <v/>
      </c>
      <c r="G2622" s="42"/>
      <c r="H2622" s="19"/>
      <c r="I2622" s="81"/>
      <c r="J2622" s="27" t="str" cm="1">
        <f t="array" ref="J2622">IFERROR(_xlfn.IFS(COUNTBLANK(G2622:I2622)=3,"",H2622="","H列に金額を入力してください",G2622=3,H2622,I2622="","I列に労働時間を入力してください",G2622=1,ROUND(H2622/(I2622*24),0),G2622=2,ROUND(H2622/(I2622*24),0)),"")</f>
        <v/>
      </c>
      <c r="K2622" s="80" t="str" cm="1">
        <f t="array" ref="K2622">IFERROR(_xlfn.IFS(D2622="","",J2622&lt;E2622,"×（法定外・要件外となる従業員です）",J2622&lt;=F2622,"〇",J2622&gt;F2622,"ー（要件外となる従業員です）"),"")</f>
        <v/>
      </c>
      <c r="L2622" s="25" t="str" cm="1">
        <f t="array" ref="L2622">IFERROR(_xlfn.IFS(COUNTBLANK(C2622:J2622)=8,"",C2622="","←C列に従業員名を姓名（フルネーム）で入力してください。誤変換にお気を付け下さい。",D2622="","←D列に都道府県を入力してください。",G2622="","←G列に1～3の選択肢を入力してください",H2622="","←H列に金額を入力してください",G2622=3,"",I2622="","←I列に所定労働時間を入力してください"),"")</f>
        <v/>
      </c>
    </row>
    <row r="2623" spans="1:12" ht="16.5" customHeight="1" x14ac:dyDescent="0.4">
      <c r="A2623" s="41" t="str">
        <f t="shared" si="41"/>
        <v/>
      </c>
      <c r="B2623" s="40"/>
      <c r="C2623" s="75"/>
      <c r="D2623" s="42"/>
      <c r="E2623" s="27" t="str" cm="1">
        <f t="array" ref="E2623">IFERROR(_xlfn.IFS(AND($F$4=45566,D2623="徳島"),VLOOKUP(D2623,最低賃金!$A$2:$G$49,2,FALSE),OR($F$4&lt;&gt;45566,D2623&lt;&gt;"徳島"),VLOOKUP(D2623,最低賃金!$A$2:$G$49,4,FALSE)),"")</f>
        <v/>
      </c>
      <c r="F2623" s="27" t="str">
        <f>IFERROR(VLOOKUP(D2623,最低賃金!$A$3:$G$49,6,FALSE),"")</f>
        <v/>
      </c>
      <c r="G2623" s="42"/>
      <c r="H2623" s="19"/>
      <c r="I2623" s="81"/>
      <c r="J2623" s="27" t="str" cm="1">
        <f t="array" ref="J2623">IFERROR(_xlfn.IFS(COUNTBLANK(G2623:I2623)=3,"",H2623="","H列に金額を入力してください",G2623=3,H2623,I2623="","I列に労働時間を入力してください",G2623=1,ROUND(H2623/(I2623*24),0),G2623=2,ROUND(H2623/(I2623*24),0)),"")</f>
        <v/>
      </c>
      <c r="K2623" s="80" t="str" cm="1">
        <f t="array" ref="K2623">IFERROR(_xlfn.IFS(D2623="","",J2623&lt;E2623,"×（法定外・要件外となる従業員です）",J2623&lt;=F2623,"〇",J2623&gt;F2623,"ー（要件外となる従業員です）"),"")</f>
        <v/>
      </c>
      <c r="L2623" s="25" t="str" cm="1">
        <f t="array" ref="L2623">IFERROR(_xlfn.IFS(COUNTBLANK(C2623:J2623)=8,"",C2623="","←C列に従業員名を姓名（フルネーム）で入力してください。誤変換にお気を付け下さい。",D2623="","←D列に都道府県を入力してください。",G2623="","←G列に1～3の選択肢を入力してください",H2623="","←H列に金額を入力してください",G2623=3,"",I2623="","←I列に所定労働時間を入力してください"),"")</f>
        <v/>
      </c>
    </row>
    <row r="2624" spans="1:12" ht="16.5" customHeight="1" x14ac:dyDescent="0.4">
      <c r="A2624" s="41" t="str">
        <f t="shared" si="41"/>
        <v/>
      </c>
      <c r="B2624" s="40"/>
      <c r="C2624" s="75"/>
      <c r="D2624" s="42"/>
      <c r="E2624" s="27" t="str" cm="1">
        <f t="array" ref="E2624">IFERROR(_xlfn.IFS(AND($F$4=45566,D2624="徳島"),VLOOKUP(D2624,最低賃金!$A$2:$G$49,2,FALSE),OR($F$4&lt;&gt;45566,D2624&lt;&gt;"徳島"),VLOOKUP(D2624,最低賃金!$A$2:$G$49,4,FALSE)),"")</f>
        <v/>
      </c>
      <c r="F2624" s="27" t="str">
        <f>IFERROR(VLOOKUP(D2624,最低賃金!$A$3:$G$49,6,FALSE),"")</f>
        <v/>
      </c>
      <c r="G2624" s="42"/>
      <c r="H2624" s="19"/>
      <c r="I2624" s="81"/>
      <c r="J2624" s="27" t="str" cm="1">
        <f t="array" ref="J2624">IFERROR(_xlfn.IFS(COUNTBLANK(G2624:I2624)=3,"",H2624="","H列に金額を入力してください",G2624=3,H2624,I2624="","I列に労働時間を入力してください",G2624=1,ROUND(H2624/(I2624*24),0),G2624=2,ROUND(H2624/(I2624*24),0)),"")</f>
        <v/>
      </c>
      <c r="K2624" s="80" t="str" cm="1">
        <f t="array" ref="K2624">IFERROR(_xlfn.IFS(D2624="","",J2624&lt;E2624,"×（法定外・要件外となる従業員です）",J2624&lt;=F2624,"〇",J2624&gt;F2624,"ー（要件外となる従業員です）"),"")</f>
        <v/>
      </c>
      <c r="L2624" s="25" t="str" cm="1">
        <f t="array" ref="L2624">IFERROR(_xlfn.IFS(COUNTBLANK(C2624:J2624)=8,"",C2624="","←C列に従業員名を姓名（フルネーム）で入力してください。誤変換にお気を付け下さい。",D2624="","←D列に都道府県を入力してください。",G2624="","←G列に1～3の選択肢を入力してください",H2624="","←H列に金額を入力してください",G2624=3,"",I2624="","←I列に所定労働時間を入力してください"),"")</f>
        <v/>
      </c>
    </row>
    <row r="2625" spans="1:12" ht="16.5" customHeight="1" x14ac:dyDescent="0.4">
      <c r="A2625" s="41" t="str">
        <f t="shared" si="41"/>
        <v/>
      </c>
      <c r="B2625" s="40"/>
      <c r="C2625" s="75"/>
      <c r="D2625" s="42"/>
      <c r="E2625" s="27" t="str" cm="1">
        <f t="array" ref="E2625">IFERROR(_xlfn.IFS(AND($F$4=45566,D2625="徳島"),VLOOKUP(D2625,最低賃金!$A$2:$G$49,2,FALSE),OR($F$4&lt;&gt;45566,D2625&lt;&gt;"徳島"),VLOOKUP(D2625,最低賃金!$A$2:$G$49,4,FALSE)),"")</f>
        <v/>
      </c>
      <c r="F2625" s="27" t="str">
        <f>IFERROR(VLOOKUP(D2625,最低賃金!$A$3:$G$49,6,FALSE),"")</f>
        <v/>
      </c>
      <c r="G2625" s="42"/>
      <c r="H2625" s="19"/>
      <c r="I2625" s="81"/>
      <c r="J2625" s="27" t="str" cm="1">
        <f t="array" ref="J2625">IFERROR(_xlfn.IFS(COUNTBLANK(G2625:I2625)=3,"",H2625="","H列に金額を入力してください",G2625=3,H2625,I2625="","I列に労働時間を入力してください",G2625=1,ROUND(H2625/(I2625*24),0),G2625=2,ROUND(H2625/(I2625*24),0)),"")</f>
        <v/>
      </c>
      <c r="K2625" s="80" t="str" cm="1">
        <f t="array" ref="K2625">IFERROR(_xlfn.IFS(D2625="","",J2625&lt;E2625,"×（法定外・要件外となる従業員です）",J2625&lt;=F2625,"〇",J2625&gt;F2625,"ー（要件外となる従業員です）"),"")</f>
        <v/>
      </c>
      <c r="L2625" s="25" t="str" cm="1">
        <f t="array" ref="L2625">IFERROR(_xlfn.IFS(COUNTBLANK(C2625:J2625)=8,"",C2625="","←C列に従業員名を姓名（フルネーム）で入力してください。誤変換にお気を付け下さい。",D2625="","←D列に都道府県を入力してください。",G2625="","←G列に1～3の選択肢を入力してください",H2625="","←H列に金額を入力してください",G2625=3,"",I2625="","←I列に所定労働時間を入力してください"),"")</f>
        <v/>
      </c>
    </row>
    <row r="2626" spans="1:12" ht="16.5" customHeight="1" x14ac:dyDescent="0.4">
      <c r="A2626" s="41" t="str">
        <f t="shared" si="41"/>
        <v/>
      </c>
      <c r="B2626" s="40"/>
      <c r="C2626" s="75"/>
      <c r="D2626" s="42"/>
      <c r="E2626" s="27" t="str" cm="1">
        <f t="array" ref="E2626">IFERROR(_xlfn.IFS(AND($F$4=45566,D2626="徳島"),VLOOKUP(D2626,最低賃金!$A$2:$G$49,2,FALSE),OR($F$4&lt;&gt;45566,D2626&lt;&gt;"徳島"),VLOOKUP(D2626,最低賃金!$A$2:$G$49,4,FALSE)),"")</f>
        <v/>
      </c>
      <c r="F2626" s="27" t="str">
        <f>IFERROR(VLOOKUP(D2626,最低賃金!$A$3:$G$49,6,FALSE),"")</f>
        <v/>
      </c>
      <c r="G2626" s="42"/>
      <c r="H2626" s="19"/>
      <c r="I2626" s="81"/>
      <c r="J2626" s="27" t="str" cm="1">
        <f t="array" ref="J2626">IFERROR(_xlfn.IFS(COUNTBLANK(G2626:I2626)=3,"",H2626="","H列に金額を入力してください",G2626=3,H2626,I2626="","I列に労働時間を入力してください",G2626=1,ROUND(H2626/(I2626*24),0),G2626=2,ROUND(H2626/(I2626*24),0)),"")</f>
        <v/>
      </c>
      <c r="K2626" s="80" t="str" cm="1">
        <f t="array" ref="K2626">IFERROR(_xlfn.IFS(D2626="","",J2626&lt;E2626,"×（法定外・要件外となる従業員です）",J2626&lt;=F2626,"〇",J2626&gt;F2626,"ー（要件外となる従業員です）"),"")</f>
        <v/>
      </c>
      <c r="L2626" s="25" t="str" cm="1">
        <f t="array" ref="L2626">IFERROR(_xlfn.IFS(COUNTBLANK(C2626:J2626)=8,"",C2626="","←C列に従業員名を姓名（フルネーム）で入力してください。誤変換にお気を付け下さい。",D2626="","←D列に都道府県を入力してください。",G2626="","←G列に1～3の選択肢を入力してください",H2626="","←H列に金額を入力してください",G2626=3,"",I2626="","←I列に所定労働時間を入力してください"),"")</f>
        <v/>
      </c>
    </row>
    <row r="2627" spans="1:12" ht="16.5" customHeight="1" x14ac:dyDescent="0.4">
      <c r="A2627" s="41" t="str">
        <f t="shared" si="41"/>
        <v/>
      </c>
      <c r="B2627" s="40"/>
      <c r="C2627" s="75"/>
      <c r="D2627" s="42"/>
      <c r="E2627" s="27" t="str" cm="1">
        <f t="array" ref="E2627">IFERROR(_xlfn.IFS(AND($F$4=45566,D2627="徳島"),VLOOKUP(D2627,最低賃金!$A$2:$G$49,2,FALSE),OR($F$4&lt;&gt;45566,D2627&lt;&gt;"徳島"),VLOOKUP(D2627,最低賃金!$A$2:$G$49,4,FALSE)),"")</f>
        <v/>
      </c>
      <c r="F2627" s="27" t="str">
        <f>IFERROR(VLOOKUP(D2627,最低賃金!$A$3:$G$49,6,FALSE),"")</f>
        <v/>
      </c>
      <c r="G2627" s="42"/>
      <c r="H2627" s="19"/>
      <c r="I2627" s="81"/>
      <c r="J2627" s="27" t="str" cm="1">
        <f t="array" ref="J2627">IFERROR(_xlfn.IFS(COUNTBLANK(G2627:I2627)=3,"",H2627="","H列に金額を入力してください",G2627=3,H2627,I2627="","I列に労働時間を入力してください",G2627=1,ROUND(H2627/(I2627*24),0),G2627=2,ROUND(H2627/(I2627*24),0)),"")</f>
        <v/>
      </c>
      <c r="K2627" s="80" t="str" cm="1">
        <f t="array" ref="K2627">IFERROR(_xlfn.IFS(D2627="","",J2627&lt;E2627,"×（法定外・要件外となる従業員です）",J2627&lt;=F2627,"〇",J2627&gt;F2627,"ー（要件外となる従業員です）"),"")</f>
        <v/>
      </c>
      <c r="L2627" s="25" t="str" cm="1">
        <f t="array" ref="L2627">IFERROR(_xlfn.IFS(COUNTBLANK(C2627:J2627)=8,"",C2627="","←C列に従業員名を姓名（フルネーム）で入力してください。誤変換にお気を付け下さい。",D2627="","←D列に都道府県を入力してください。",G2627="","←G列に1～3の選択肢を入力してください",H2627="","←H列に金額を入力してください",G2627=3,"",I2627="","←I列に所定労働時間を入力してください"),"")</f>
        <v/>
      </c>
    </row>
    <row r="2628" spans="1:12" ht="16.5" customHeight="1" x14ac:dyDescent="0.4">
      <c r="A2628" s="41" t="str">
        <f t="shared" si="41"/>
        <v/>
      </c>
      <c r="B2628" s="40"/>
      <c r="C2628" s="75"/>
      <c r="D2628" s="42"/>
      <c r="E2628" s="27" t="str" cm="1">
        <f t="array" ref="E2628">IFERROR(_xlfn.IFS(AND($F$4=45566,D2628="徳島"),VLOOKUP(D2628,最低賃金!$A$2:$G$49,2,FALSE),OR($F$4&lt;&gt;45566,D2628&lt;&gt;"徳島"),VLOOKUP(D2628,最低賃金!$A$2:$G$49,4,FALSE)),"")</f>
        <v/>
      </c>
      <c r="F2628" s="27" t="str">
        <f>IFERROR(VLOOKUP(D2628,最低賃金!$A$3:$G$49,6,FALSE),"")</f>
        <v/>
      </c>
      <c r="G2628" s="42"/>
      <c r="H2628" s="19"/>
      <c r="I2628" s="81"/>
      <c r="J2628" s="27" t="str" cm="1">
        <f t="array" ref="J2628">IFERROR(_xlfn.IFS(COUNTBLANK(G2628:I2628)=3,"",H2628="","H列に金額を入力してください",G2628=3,H2628,I2628="","I列に労働時間を入力してください",G2628=1,ROUND(H2628/(I2628*24),0),G2628=2,ROUND(H2628/(I2628*24),0)),"")</f>
        <v/>
      </c>
      <c r="K2628" s="80" t="str" cm="1">
        <f t="array" ref="K2628">IFERROR(_xlfn.IFS(D2628="","",J2628&lt;E2628,"×（法定外・要件外となる従業員です）",J2628&lt;=F2628,"〇",J2628&gt;F2628,"ー（要件外となる従業員です）"),"")</f>
        <v/>
      </c>
      <c r="L2628" s="25" t="str" cm="1">
        <f t="array" ref="L2628">IFERROR(_xlfn.IFS(COUNTBLANK(C2628:J2628)=8,"",C2628="","←C列に従業員名を姓名（フルネーム）で入力してください。誤変換にお気を付け下さい。",D2628="","←D列に都道府県を入力してください。",G2628="","←G列に1～3の選択肢を入力してください",H2628="","←H列に金額を入力してください",G2628=3,"",I2628="","←I列に所定労働時間を入力してください"),"")</f>
        <v/>
      </c>
    </row>
    <row r="2629" spans="1:12" ht="16.5" customHeight="1" x14ac:dyDescent="0.4">
      <c r="A2629" s="41" t="str">
        <f t="shared" si="41"/>
        <v/>
      </c>
      <c r="B2629" s="40"/>
      <c r="C2629" s="75"/>
      <c r="D2629" s="42"/>
      <c r="E2629" s="27" t="str" cm="1">
        <f t="array" ref="E2629">IFERROR(_xlfn.IFS(AND($F$4=45566,D2629="徳島"),VLOOKUP(D2629,最低賃金!$A$2:$G$49,2,FALSE),OR($F$4&lt;&gt;45566,D2629&lt;&gt;"徳島"),VLOOKUP(D2629,最低賃金!$A$2:$G$49,4,FALSE)),"")</f>
        <v/>
      </c>
      <c r="F2629" s="27" t="str">
        <f>IFERROR(VLOOKUP(D2629,最低賃金!$A$3:$G$49,6,FALSE),"")</f>
        <v/>
      </c>
      <c r="G2629" s="42"/>
      <c r="H2629" s="19"/>
      <c r="I2629" s="81"/>
      <c r="J2629" s="27" t="str" cm="1">
        <f t="array" ref="J2629">IFERROR(_xlfn.IFS(COUNTBLANK(G2629:I2629)=3,"",H2629="","H列に金額を入力してください",G2629=3,H2629,I2629="","I列に労働時間を入力してください",G2629=1,ROUND(H2629/(I2629*24),0),G2629=2,ROUND(H2629/(I2629*24),0)),"")</f>
        <v/>
      </c>
      <c r="K2629" s="80" t="str" cm="1">
        <f t="array" ref="K2629">IFERROR(_xlfn.IFS(D2629="","",J2629&lt;E2629,"×（法定外・要件外となる従業員です）",J2629&lt;=F2629,"〇",J2629&gt;F2629,"ー（要件外となる従業員です）"),"")</f>
        <v/>
      </c>
      <c r="L2629" s="25" t="str" cm="1">
        <f t="array" ref="L2629">IFERROR(_xlfn.IFS(COUNTBLANK(C2629:J2629)=8,"",C2629="","←C列に従業員名を姓名（フルネーム）で入力してください。誤変換にお気を付け下さい。",D2629="","←D列に都道府県を入力してください。",G2629="","←G列に1～3の選択肢を入力してください",H2629="","←H列に金額を入力してください",G2629=3,"",I2629="","←I列に所定労働時間を入力してください"),"")</f>
        <v/>
      </c>
    </row>
    <row r="2630" spans="1:12" ht="16.5" customHeight="1" x14ac:dyDescent="0.4">
      <c r="A2630" s="41" t="str">
        <f t="shared" si="41"/>
        <v/>
      </c>
      <c r="B2630" s="40"/>
      <c r="C2630" s="75"/>
      <c r="D2630" s="42"/>
      <c r="E2630" s="27" t="str" cm="1">
        <f t="array" ref="E2630">IFERROR(_xlfn.IFS(AND($F$4=45566,D2630="徳島"),VLOOKUP(D2630,最低賃金!$A$2:$G$49,2,FALSE),OR($F$4&lt;&gt;45566,D2630&lt;&gt;"徳島"),VLOOKUP(D2630,最低賃金!$A$2:$G$49,4,FALSE)),"")</f>
        <v/>
      </c>
      <c r="F2630" s="27" t="str">
        <f>IFERROR(VLOOKUP(D2630,最低賃金!$A$3:$G$49,6,FALSE),"")</f>
        <v/>
      </c>
      <c r="G2630" s="42"/>
      <c r="H2630" s="19"/>
      <c r="I2630" s="81"/>
      <c r="J2630" s="27" t="str" cm="1">
        <f t="array" ref="J2630">IFERROR(_xlfn.IFS(COUNTBLANK(G2630:I2630)=3,"",H2630="","H列に金額を入力してください",G2630=3,H2630,I2630="","I列に労働時間を入力してください",G2630=1,ROUND(H2630/(I2630*24),0),G2630=2,ROUND(H2630/(I2630*24),0)),"")</f>
        <v/>
      </c>
      <c r="K2630" s="80" t="str" cm="1">
        <f t="array" ref="K2630">IFERROR(_xlfn.IFS(D2630="","",J2630&lt;E2630,"×（法定外・要件外となる従業員です）",J2630&lt;=F2630,"〇",J2630&gt;F2630,"ー（要件外となる従業員です）"),"")</f>
        <v/>
      </c>
      <c r="L2630" s="25" t="str" cm="1">
        <f t="array" ref="L2630">IFERROR(_xlfn.IFS(COUNTBLANK(C2630:J2630)=8,"",C2630="","←C列に従業員名を姓名（フルネーム）で入力してください。誤変換にお気を付け下さい。",D2630="","←D列に都道府県を入力してください。",G2630="","←G列に1～3の選択肢を入力してください",H2630="","←H列に金額を入力してください",G2630=3,"",I2630="","←I列に所定労働時間を入力してください"),"")</f>
        <v/>
      </c>
    </row>
    <row r="2631" spans="1:12" ht="16.5" customHeight="1" x14ac:dyDescent="0.4">
      <c r="A2631" s="41" t="str">
        <f t="shared" si="41"/>
        <v/>
      </c>
      <c r="B2631" s="40"/>
      <c r="C2631" s="75"/>
      <c r="D2631" s="42"/>
      <c r="E2631" s="27" t="str" cm="1">
        <f t="array" ref="E2631">IFERROR(_xlfn.IFS(AND($F$4=45566,D2631="徳島"),VLOOKUP(D2631,最低賃金!$A$2:$G$49,2,FALSE),OR($F$4&lt;&gt;45566,D2631&lt;&gt;"徳島"),VLOOKUP(D2631,最低賃金!$A$2:$G$49,4,FALSE)),"")</f>
        <v/>
      </c>
      <c r="F2631" s="27" t="str">
        <f>IFERROR(VLOOKUP(D2631,最低賃金!$A$3:$G$49,6,FALSE),"")</f>
        <v/>
      </c>
      <c r="G2631" s="42"/>
      <c r="H2631" s="19"/>
      <c r="I2631" s="81"/>
      <c r="J2631" s="27" t="str" cm="1">
        <f t="array" ref="J2631">IFERROR(_xlfn.IFS(COUNTBLANK(G2631:I2631)=3,"",H2631="","H列に金額を入力してください",G2631=3,H2631,I2631="","I列に労働時間を入力してください",G2631=1,ROUND(H2631/(I2631*24),0),G2631=2,ROUND(H2631/(I2631*24),0)),"")</f>
        <v/>
      </c>
      <c r="K2631" s="80" t="str" cm="1">
        <f t="array" ref="K2631">IFERROR(_xlfn.IFS(D2631="","",J2631&lt;E2631,"×（法定外・要件外となる従業員です）",J2631&lt;=F2631,"〇",J2631&gt;F2631,"ー（要件外となる従業員です）"),"")</f>
        <v/>
      </c>
      <c r="L2631" s="25" t="str" cm="1">
        <f t="array" ref="L2631">IFERROR(_xlfn.IFS(COUNTBLANK(C2631:J2631)=8,"",C2631="","←C列に従業員名を姓名（フルネーム）で入力してください。誤変換にお気を付け下さい。",D2631="","←D列に都道府県を入力してください。",G2631="","←G列に1～3の選択肢を入力してください",H2631="","←H列に金額を入力してください",G2631=3,"",I2631="","←I列に所定労働時間を入力してください"),"")</f>
        <v/>
      </c>
    </row>
    <row r="2632" spans="1:12" ht="16.5" customHeight="1" x14ac:dyDescent="0.4">
      <c r="A2632" s="41" t="str">
        <f t="shared" si="41"/>
        <v/>
      </c>
      <c r="B2632" s="40"/>
      <c r="C2632" s="75"/>
      <c r="D2632" s="42"/>
      <c r="E2632" s="27" t="str" cm="1">
        <f t="array" ref="E2632">IFERROR(_xlfn.IFS(AND($F$4=45566,D2632="徳島"),VLOOKUP(D2632,最低賃金!$A$2:$G$49,2,FALSE),OR($F$4&lt;&gt;45566,D2632&lt;&gt;"徳島"),VLOOKUP(D2632,最低賃金!$A$2:$G$49,4,FALSE)),"")</f>
        <v/>
      </c>
      <c r="F2632" s="27" t="str">
        <f>IFERROR(VLOOKUP(D2632,最低賃金!$A$3:$G$49,6,FALSE),"")</f>
        <v/>
      </c>
      <c r="G2632" s="42"/>
      <c r="H2632" s="19"/>
      <c r="I2632" s="81"/>
      <c r="J2632" s="27" t="str" cm="1">
        <f t="array" ref="J2632">IFERROR(_xlfn.IFS(COUNTBLANK(G2632:I2632)=3,"",H2632="","H列に金額を入力してください",G2632=3,H2632,I2632="","I列に労働時間を入力してください",G2632=1,ROUND(H2632/(I2632*24),0),G2632=2,ROUND(H2632/(I2632*24),0)),"")</f>
        <v/>
      </c>
      <c r="K2632" s="80" t="str" cm="1">
        <f t="array" ref="K2632">IFERROR(_xlfn.IFS(D2632="","",J2632&lt;E2632,"×（法定外・要件外となる従業員です）",J2632&lt;=F2632,"〇",J2632&gt;F2632,"ー（要件外となる従業員です）"),"")</f>
        <v/>
      </c>
      <c r="L2632" s="25" t="str" cm="1">
        <f t="array" ref="L2632">IFERROR(_xlfn.IFS(COUNTBLANK(C2632:J2632)=8,"",C2632="","←C列に従業員名を姓名（フルネーム）で入力してください。誤変換にお気を付け下さい。",D2632="","←D列に都道府県を入力してください。",G2632="","←G列に1～3の選択肢を入力してください",H2632="","←H列に金額を入力してください",G2632=3,"",I2632="","←I列に所定労働時間を入力してください"),"")</f>
        <v/>
      </c>
    </row>
    <row r="2633" spans="1:12" ht="16.5" customHeight="1" x14ac:dyDescent="0.4">
      <c r="A2633" s="41" t="str">
        <f t="shared" si="41"/>
        <v/>
      </c>
      <c r="B2633" s="40"/>
      <c r="C2633" s="75"/>
      <c r="D2633" s="42"/>
      <c r="E2633" s="27" t="str" cm="1">
        <f t="array" ref="E2633">IFERROR(_xlfn.IFS(AND($F$4=45566,D2633="徳島"),VLOOKUP(D2633,最低賃金!$A$2:$G$49,2,FALSE),OR($F$4&lt;&gt;45566,D2633&lt;&gt;"徳島"),VLOOKUP(D2633,最低賃金!$A$2:$G$49,4,FALSE)),"")</f>
        <v/>
      </c>
      <c r="F2633" s="27" t="str">
        <f>IFERROR(VLOOKUP(D2633,最低賃金!$A$3:$G$49,6,FALSE),"")</f>
        <v/>
      </c>
      <c r="G2633" s="42"/>
      <c r="H2633" s="19"/>
      <c r="I2633" s="81"/>
      <c r="J2633" s="27" t="str" cm="1">
        <f t="array" ref="J2633">IFERROR(_xlfn.IFS(COUNTBLANK(G2633:I2633)=3,"",H2633="","H列に金額を入力してください",G2633=3,H2633,I2633="","I列に労働時間を入力してください",G2633=1,ROUND(H2633/(I2633*24),0),G2633=2,ROUND(H2633/(I2633*24),0)),"")</f>
        <v/>
      </c>
      <c r="K2633" s="80" t="str" cm="1">
        <f t="array" ref="K2633">IFERROR(_xlfn.IFS(D2633="","",J2633&lt;E2633,"×（法定外・要件外となる従業員です）",J2633&lt;=F2633,"〇",J2633&gt;F2633,"ー（要件外となる従業員です）"),"")</f>
        <v/>
      </c>
      <c r="L2633" s="25" t="str" cm="1">
        <f t="array" ref="L2633">IFERROR(_xlfn.IFS(COUNTBLANK(C2633:J2633)=8,"",C2633="","←C列に従業員名を姓名（フルネーム）で入力してください。誤変換にお気を付け下さい。",D2633="","←D列に都道府県を入力してください。",G2633="","←G列に1～3の選択肢を入力してください",H2633="","←H列に金額を入力してください",G2633=3,"",I2633="","←I列に所定労働時間を入力してください"),"")</f>
        <v/>
      </c>
    </row>
    <row r="2634" spans="1:12" ht="16.5" customHeight="1" x14ac:dyDescent="0.4">
      <c r="A2634" s="41" t="str">
        <f t="shared" si="41"/>
        <v/>
      </c>
      <c r="B2634" s="40"/>
      <c r="C2634" s="75"/>
      <c r="D2634" s="42"/>
      <c r="E2634" s="27" t="str" cm="1">
        <f t="array" ref="E2634">IFERROR(_xlfn.IFS(AND($F$4=45566,D2634="徳島"),VLOOKUP(D2634,最低賃金!$A$2:$G$49,2,FALSE),OR($F$4&lt;&gt;45566,D2634&lt;&gt;"徳島"),VLOOKUP(D2634,最低賃金!$A$2:$G$49,4,FALSE)),"")</f>
        <v/>
      </c>
      <c r="F2634" s="27" t="str">
        <f>IFERROR(VLOOKUP(D2634,最低賃金!$A$3:$G$49,6,FALSE),"")</f>
        <v/>
      </c>
      <c r="G2634" s="42"/>
      <c r="H2634" s="19"/>
      <c r="I2634" s="81"/>
      <c r="J2634" s="27" t="str" cm="1">
        <f t="array" ref="J2634">IFERROR(_xlfn.IFS(COUNTBLANK(G2634:I2634)=3,"",H2634="","H列に金額を入力してください",G2634=3,H2634,I2634="","I列に労働時間を入力してください",G2634=1,ROUND(H2634/(I2634*24),0),G2634=2,ROUND(H2634/(I2634*24),0)),"")</f>
        <v/>
      </c>
      <c r="K2634" s="80" t="str" cm="1">
        <f t="array" ref="K2634">IFERROR(_xlfn.IFS(D2634="","",J2634&lt;E2634,"×（法定外・要件外となる従業員です）",J2634&lt;=F2634,"〇",J2634&gt;F2634,"ー（要件外となる従業員です）"),"")</f>
        <v/>
      </c>
      <c r="L2634" s="25" t="str" cm="1">
        <f t="array" ref="L2634">IFERROR(_xlfn.IFS(COUNTBLANK(C2634:J2634)=8,"",C2634="","←C列に従業員名を姓名（フルネーム）で入力してください。誤変換にお気を付け下さい。",D2634="","←D列に都道府県を入力してください。",G2634="","←G列に1～3の選択肢を入力してください",H2634="","←H列に金額を入力してください",G2634=3,"",I2634="","←I列に所定労働時間を入力してください"),"")</f>
        <v/>
      </c>
    </row>
    <row r="2635" spans="1:12" ht="16.5" customHeight="1" x14ac:dyDescent="0.4">
      <c r="A2635" s="41" t="str">
        <f t="shared" si="41"/>
        <v/>
      </c>
      <c r="B2635" s="40"/>
      <c r="C2635" s="75"/>
      <c r="D2635" s="42"/>
      <c r="E2635" s="27" t="str" cm="1">
        <f t="array" ref="E2635">IFERROR(_xlfn.IFS(AND($F$4=45566,D2635="徳島"),VLOOKUP(D2635,最低賃金!$A$2:$G$49,2,FALSE),OR($F$4&lt;&gt;45566,D2635&lt;&gt;"徳島"),VLOOKUP(D2635,最低賃金!$A$2:$G$49,4,FALSE)),"")</f>
        <v/>
      </c>
      <c r="F2635" s="27" t="str">
        <f>IFERROR(VLOOKUP(D2635,最低賃金!$A$3:$G$49,6,FALSE),"")</f>
        <v/>
      </c>
      <c r="G2635" s="42"/>
      <c r="H2635" s="19"/>
      <c r="I2635" s="81"/>
      <c r="J2635" s="27" t="str" cm="1">
        <f t="array" ref="J2635">IFERROR(_xlfn.IFS(COUNTBLANK(G2635:I2635)=3,"",H2635="","H列に金額を入力してください",G2635=3,H2635,I2635="","I列に労働時間を入力してください",G2635=1,ROUND(H2635/(I2635*24),0),G2635=2,ROUND(H2635/(I2635*24),0)),"")</f>
        <v/>
      </c>
      <c r="K2635" s="80" t="str" cm="1">
        <f t="array" ref="K2635">IFERROR(_xlfn.IFS(D2635="","",J2635&lt;E2635,"×（法定外・要件外となる従業員です）",J2635&lt;=F2635,"〇",J2635&gt;F2635,"ー（要件外となる従業員です）"),"")</f>
        <v/>
      </c>
      <c r="L2635" s="25" t="str" cm="1">
        <f t="array" ref="L2635">IFERROR(_xlfn.IFS(COUNTBLANK(C2635:J2635)=8,"",C2635="","←C列に従業員名を姓名（フルネーム）で入力してください。誤変換にお気を付け下さい。",D2635="","←D列に都道府県を入力してください。",G2635="","←G列に1～3の選択肢を入力してください",H2635="","←H列に金額を入力してください",G2635=3,"",I2635="","←I列に所定労働時間を入力してください"),"")</f>
        <v/>
      </c>
    </row>
    <row r="2636" spans="1:12" ht="16.5" customHeight="1" x14ac:dyDescent="0.4">
      <c r="A2636" s="41" t="str">
        <f t="shared" si="41"/>
        <v/>
      </c>
      <c r="B2636" s="40"/>
      <c r="C2636" s="75"/>
      <c r="D2636" s="42"/>
      <c r="E2636" s="27" t="str" cm="1">
        <f t="array" ref="E2636">IFERROR(_xlfn.IFS(AND($F$4=45566,D2636="徳島"),VLOOKUP(D2636,最低賃金!$A$2:$G$49,2,FALSE),OR($F$4&lt;&gt;45566,D2636&lt;&gt;"徳島"),VLOOKUP(D2636,最低賃金!$A$2:$G$49,4,FALSE)),"")</f>
        <v/>
      </c>
      <c r="F2636" s="27" t="str">
        <f>IFERROR(VLOOKUP(D2636,最低賃金!$A$3:$G$49,6,FALSE),"")</f>
        <v/>
      </c>
      <c r="G2636" s="42"/>
      <c r="H2636" s="19"/>
      <c r="I2636" s="81"/>
      <c r="J2636" s="27" t="str" cm="1">
        <f t="array" ref="J2636">IFERROR(_xlfn.IFS(COUNTBLANK(G2636:I2636)=3,"",H2636="","H列に金額を入力してください",G2636=3,H2636,I2636="","I列に労働時間を入力してください",G2636=1,ROUND(H2636/(I2636*24),0),G2636=2,ROUND(H2636/(I2636*24),0)),"")</f>
        <v/>
      </c>
      <c r="K2636" s="80" t="str" cm="1">
        <f t="array" ref="K2636">IFERROR(_xlfn.IFS(D2636="","",J2636&lt;E2636,"×（法定外・要件外となる従業員です）",J2636&lt;=F2636,"〇",J2636&gt;F2636,"ー（要件外となる従業員です）"),"")</f>
        <v/>
      </c>
      <c r="L2636" s="25" t="str" cm="1">
        <f t="array" ref="L2636">IFERROR(_xlfn.IFS(COUNTBLANK(C2636:J2636)=8,"",C2636="","←C列に従業員名を姓名（フルネーム）で入力してください。誤変換にお気を付け下さい。",D2636="","←D列に都道府県を入力してください。",G2636="","←G列に1～3の選択肢を入力してください",H2636="","←H列に金額を入力してください",G2636=3,"",I2636="","←I列に所定労働時間を入力してください"),"")</f>
        <v/>
      </c>
    </row>
    <row r="2637" spans="1:12" ht="16.5" customHeight="1" x14ac:dyDescent="0.4">
      <c r="A2637" s="41" t="str">
        <f t="shared" si="41"/>
        <v/>
      </c>
      <c r="B2637" s="40"/>
      <c r="C2637" s="75"/>
      <c r="D2637" s="42"/>
      <c r="E2637" s="27" t="str" cm="1">
        <f t="array" ref="E2637">IFERROR(_xlfn.IFS(AND($F$4=45566,D2637="徳島"),VLOOKUP(D2637,最低賃金!$A$2:$G$49,2,FALSE),OR($F$4&lt;&gt;45566,D2637&lt;&gt;"徳島"),VLOOKUP(D2637,最低賃金!$A$2:$G$49,4,FALSE)),"")</f>
        <v/>
      </c>
      <c r="F2637" s="27" t="str">
        <f>IFERROR(VLOOKUP(D2637,最低賃金!$A$3:$G$49,6,FALSE),"")</f>
        <v/>
      </c>
      <c r="G2637" s="42"/>
      <c r="H2637" s="19"/>
      <c r="I2637" s="81"/>
      <c r="J2637" s="27" t="str" cm="1">
        <f t="array" ref="J2637">IFERROR(_xlfn.IFS(COUNTBLANK(G2637:I2637)=3,"",H2637="","H列に金額を入力してください",G2637=3,H2637,I2637="","I列に労働時間を入力してください",G2637=1,ROUND(H2637/(I2637*24),0),G2637=2,ROUND(H2637/(I2637*24),0)),"")</f>
        <v/>
      </c>
      <c r="K2637" s="80" t="str" cm="1">
        <f t="array" ref="K2637">IFERROR(_xlfn.IFS(D2637="","",J2637&lt;E2637,"×（法定外・要件外となる従業員です）",J2637&lt;=F2637,"〇",J2637&gt;F2637,"ー（要件外となる従業員です）"),"")</f>
        <v/>
      </c>
      <c r="L2637" s="25" t="str" cm="1">
        <f t="array" ref="L2637">IFERROR(_xlfn.IFS(COUNTBLANK(C2637:J2637)=8,"",C2637="","←C列に従業員名を姓名（フルネーム）で入力してください。誤変換にお気を付け下さい。",D2637="","←D列に都道府県を入力してください。",G2637="","←G列に1～3の選択肢を入力してください",H2637="","←H列に金額を入力してください",G2637=3,"",I2637="","←I列に所定労働時間を入力してください"),"")</f>
        <v/>
      </c>
    </row>
    <row r="2638" spans="1:12" ht="16.5" customHeight="1" x14ac:dyDescent="0.4">
      <c r="A2638" s="41" t="str">
        <f t="shared" si="41"/>
        <v/>
      </c>
      <c r="B2638" s="40"/>
      <c r="C2638" s="75"/>
      <c r="D2638" s="42"/>
      <c r="E2638" s="27" t="str" cm="1">
        <f t="array" ref="E2638">IFERROR(_xlfn.IFS(AND($F$4=45566,D2638="徳島"),VLOOKUP(D2638,最低賃金!$A$2:$G$49,2,FALSE),OR($F$4&lt;&gt;45566,D2638&lt;&gt;"徳島"),VLOOKUP(D2638,最低賃金!$A$2:$G$49,4,FALSE)),"")</f>
        <v/>
      </c>
      <c r="F2638" s="27" t="str">
        <f>IFERROR(VLOOKUP(D2638,最低賃金!$A$3:$G$49,6,FALSE),"")</f>
        <v/>
      </c>
      <c r="G2638" s="42"/>
      <c r="H2638" s="19"/>
      <c r="I2638" s="81"/>
      <c r="J2638" s="27" t="str" cm="1">
        <f t="array" ref="J2638">IFERROR(_xlfn.IFS(COUNTBLANK(G2638:I2638)=3,"",H2638="","H列に金額を入力してください",G2638=3,H2638,I2638="","I列に労働時間を入力してください",G2638=1,ROUND(H2638/(I2638*24),0),G2638=2,ROUND(H2638/(I2638*24),0)),"")</f>
        <v/>
      </c>
      <c r="K2638" s="80" t="str" cm="1">
        <f t="array" ref="K2638">IFERROR(_xlfn.IFS(D2638="","",J2638&lt;E2638,"×（法定外・要件外となる従業員です）",J2638&lt;=F2638,"〇",J2638&gt;F2638,"ー（要件外となる従業員です）"),"")</f>
        <v/>
      </c>
      <c r="L2638" s="25" t="str" cm="1">
        <f t="array" ref="L2638">IFERROR(_xlfn.IFS(COUNTBLANK(C2638:J2638)=8,"",C2638="","←C列に従業員名を姓名（フルネーム）で入力してください。誤変換にお気を付け下さい。",D2638="","←D列に都道府県を入力してください。",G2638="","←G列に1～3の選択肢を入力してください",H2638="","←H列に金額を入力してください",G2638=3,"",I2638="","←I列に所定労働時間を入力してください"),"")</f>
        <v/>
      </c>
    </row>
    <row r="2639" spans="1:12" ht="16.5" customHeight="1" x14ac:dyDescent="0.4">
      <c r="A2639" s="41" t="str">
        <f t="shared" si="41"/>
        <v/>
      </c>
      <c r="B2639" s="40"/>
      <c r="C2639" s="75"/>
      <c r="D2639" s="42"/>
      <c r="E2639" s="27" t="str" cm="1">
        <f t="array" ref="E2639">IFERROR(_xlfn.IFS(AND($F$4=45566,D2639="徳島"),VLOOKUP(D2639,最低賃金!$A$2:$G$49,2,FALSE),OR($F$4&lt;&gt;45566,D2639&lt;&gt;"徳島"),VLOOKUP(D2639,最低賃金!$A$2:$G$49,4,FALSE)),"")</f>
        <v/>
      </c>
      <c r="F2639" s="27" t="str">
        <f>IFERROR(VLOOKUP(D2639,最低賃金!$A$3:$G$49,6,FALSE),"")</f>
        <v/>
      </c>
      <c r="G2639" s="42"/>
      <c r="H2639" s="19"/>
      <c r="I2639" s="81"/>
      <c r="J2639" s="27" t="str" cm="1">
        <f t="array" ref="J2639">IFERROR(_xlfn.IFS(COUNTBLANK(G2639:I2639)=3,"",H2639="","H列に金額を入力してください",G2639=3,H2639,I2639="","I列に労働時間を入力してください",G2639=1,ROUND(H2639/(I2639*24),0),G2639=2,ROUND(H2639/(I2639*24),0)),"")</f>
        <v/>
      </c>
      <c r="K2639" s="80" t="str" cm="1">
        <f t="array" ref="K2639">IFERROR(_xlfn.IFS(D2639="","",J2639&lt;E2639,"×（法定外・要件外となる従業員です）",J2639&lt;=F2639,"〇",J2639&gt;F2639,"ー（要件外となる従業員です）"),"")</f>
        <v/>
      </c>
      <c r="L2639" s="25" t="str" cm="1">
        <f t="array" ref="L2639">IFERROR(_xlfn.IFS(COUNTBLANK(C2639:J2639)=8,"",C2639="","←C列に従業員名を姓名（フルネーム）で入力してください。誤変換にお気を付け下さい。",D2639="","←D列に都道府県を入力してください。",G2639="","←G列に1～3の選択肢を入力してください",H2639="","←H列に金額を入力してください",G2639=3,"",I2639="","←I列に所定労働時間を入力してください"),"")</f>
        <v/>
      </c>
    </row>
    <row r="2640" spans="1:12" ht="16.5" customHeight="1" x14ac:dyDescent="0.4">
      <c r="A2640" s="41" t="str">
        <f t="shared" si="41"/>
        <v/>
      </c>
      <c r="B2640" s="40"/>
      <c r="C2640" s="75"/>
      <c r="D2640" s="42"/>
      <c r="E2640" s="27" t="str" cm="1">
        <f t="array" ref="E2640">IFERROR(_xlfn.IFS(AND($F$4=45566,D2640="徳島"),VLOOKUP(D2640,最低賃金!$A$2:$G$49,2,FALSE),OR($F$4&lt;&gt;45566,D2640&lt;&gt;"徳島"),VLOOKUP(D2640,最低賃金!$A$2:$G$49,4,FALSE)),"")</f>
        <v/>
      </c>
      <c r="F2640" s="27" t="str">
        <f>IFERROR(VLOOKUP(D2640,最低賃金!$A$3:$G$49,6,FALSE),"")</f>
        <v/>
      </c>
      <c r="G2640" s="42"/>
      <c r="H2640" s="19"/>
      <c r="I2640" s="81"/>
      <c r="J2640" s="27" t="str" cm="1">
        <f t="array" ref="J2640">IFERROR(_xlfn.IFS(COUNTBLANK(G2640:I2640)=3,"",H2640="","H列に金額を入力してください",G2640=3,H2640,I2640="","I列に労働時間を入力してください",G2640=1,ROUND(H2640/(I2640*24),0),G2640=2,ROUND(H2640/(I2640*24),0)),"")</f>
        <v/>
      </c>
      <c r="K2640" s="80" t="str" cm="1">
        <f t="array" ref="K2640">IFERROR(_xlfn.IFS(D2640="","",J2640&lt;E2640,"×（法定外・要件外となる従業員です）",J2640&lt;=F2640,"〇",J2640&gt;F2640,"ー（要件外となる従業員です）"),"")</f>
        <v/>
      </c>
      <c r="L2640" s="25" t="str" cm="1">
        <f t="array" ref="L2640">IFERROR(_xlfn.IFS(COUNTBLANK(C2640:J2640)=8,"",C2640="","←C列に従業員名を姓名（フルネーム）で入力してください。誤変換にお気を付け下さい。",D2640="","←D列に都道府県を入力してください。",G2640="","←G列に1～3の選択肢を入力してください",H2640="","←H列に金額を入力してください",G2640=3,"",I2640="","←I列に所定労働時間を入力してください"),"")</f>
        <v/>
      </c>
    </row>
    <row r="2641" spans="1:12" ht="16.5" customHeight="1" x14ac:dyDescent="0.4">
      <c r="A2641" s="41" t="str">
        <f t="shared" si="41"/>
        <v/>
      </c>
      <c r="B2641" s="40"/>
      <c r="C2641" s="75"/>
      <c r="D2641" s="42"/>
      <c r="E2641" s="27" t="str" cm="1">
        <f t="array" ref="E2641">IFERROR(_xlfn.IFS(AND($F$4=45566,D2641="徳島"),VLOOKUP(D2641,最低賃金!$A$2:$G$49,2,FALSE),OR($F$4&lt;&gt;45566,D2641&lt;&gt;"徳島"),VLOOKUP(D2641,最低賃金!$A$2:$G$49,4,FALSE)),"")</f>
        <v/>
      </c>
      <c r="F2641" s="27" t="str">
        <f>IFERROR(VLOOKUP(D2641,最低賃金!$A$3:$G$49,6,FALSE),"")</f>
        <v/>
      </c>
      <c r="G2641" s="42"/>
      <c r="H2641" s="19"/>
      <c r="I2641" s="81"/>
      <c r="J2641" s="27" t="str" cm="1">
        <f t="array" ref="J2641">IFERROR(_xlfn.IFS(COUNTBLANK(G2641:I2641)=3,"",H2641="","H列に金額を入力してください",G2641=3,H2641,I2641="","I列に労働時間を入力してください",G2641=1,ROUND(H2641/(I2641*24),0),G2641=2,ROUND(H2641/(I2641*24),0)),"")</f>
        <v/>
      </c>
      <c r="K2641" s="80" t="str" cm="1">
        <f t="array" ref="K2641">IFERROR(_xlfn.IFS(D2641="","",J2641&lt;E2641,"×（法定外・要件外となる従業員です）",J2641&lt;=F2641,"〇",J2641&gt;F2641,"ー（要件外となる従業員です）"),"")</f>
        <v/>
      </c>
      <c r="L2641" s="25" t="str" cm="1">
        <f t="array" ref="L2641">IFERROR(_xlfn.IFS(COUNTBLANK(C2641:J2641)=8,"",C2641="","←C列に従業員名を姓名（フルネーム）で入力してください。誤変換にお気を付け下さい。",D2641="","←D列に都道府県を入力してください。",G2641="","←G列に1～3の選択肢を入力してください",H2641="","←H列に金額を入力してください",G2641=3,"",I2641="","←I列に所定労働時間を入力してください"),"")</f>
        <v/>
      </c>
    </row>
    <row r="2642" spans="1:12" ht="16.5" customHeight="1" x14ac:dyDescent="0.4">
      <c r="A2642" s="41" t="str">
        <f t="shared" si="41"/>
        <v/>
      </c>
      <c r="B2642" s="40"/>
      <c r="C2642" s="75"/>
      <c r="D2642" s="42"/>
      <c r="E2642" s="27" t="str" cm="1">
        <f t="array" ref="E2642">IFERROR(_xlfn.IFS(AND($F$4=45566,D2642="徳島"),VLOOKUP(D2642,最低賃金!$A$2:$G$49,2,FALSE),OR($F$4&lt;&gt;45566,D2642&lt;&gt;"徳島"),VLOOKUP(D2642,最低賃金!$A$2:$G$49,4,FALSE)),"")</f>
        <v/>
      </c>
      <c r="F2642" s="27" t="str">
        <f>IFERROR(VLOOKUP(D2642,最低賃金!$A$3:$G$49,6,FALSE),"")</f>
        <v/>
      </c>
      <c r="G2642" s="42"/>
      <c r="H2642" s="19"/>
      <c r="I2642" s="81"/>
      <c r="J2642" s="27" t="str" cm="1">
        <f t="array" ref="J2642">IFERROR(_xlfn.IFS(COUNTBLANK(G2642:I2642)=3,"",H2642="","H列に金額を入力してください",G2642=3,H2642,I2642="","I列に労働時間を入力してください",G2642=1,ROUND(H2642/(I2642*24),0),G2642=2,ROUND(H2642/(I2642*24),0)),"")</f>
        <v/>
      </c>
      <c r="K2642" s="80" t="str" cm="1">
        <f t="array" ref="K2642">IFERROR(_xlfn.IFS(D2642="","",J2642&lt;E2642,"×（法定外・要件外となる従業員です）",J2642&lt;=F2642,"〇",J2642&gt;F2642,"ー（要件外となる従業員です）"),"")</f>
        <v/>
      </c>
      <c r="L2642" s="25" t="str" cm="1">
        <f t="array" ref="L2642">IFERROR(_xlfn.IFS(COUNTBLANK(C2642:J2642)=8,"",C2642="","←C列に従業員名を姓名（フルネーム）で入力してください。誤変換にお気を付け下さい。",D2642="","←D列に都道府県を入力してください。",G2642="","←G列に1～3の選択肢を入力してください",H2642="","←H列に金額を入力してください",G2642=3,"",I2642="","←I列に所定労働時間を入力してください"),"")</f>
        <v/>
      </c>
    </row>
    <row r="2643" spans="1:12" ht="16.5" customHeight="1" x14ac:dyDescent="0.4">
      <c r="A2643" s="41" t="str">
        <f t="shared" si="41"/>
        <v/>
      </c>
      <c r="B2643" s="40"/>
      <c r="C2643" s="75"/>
      <c r="D2643" s="42"/>
      <c r="E2643" s="27" t="str" cm="1">
        <f t="array" ref="E2643">IFERROR(_xlfn.IFS(AND($F$4=45566,D2643="徳島"),VLOOKUP(D2643,最低賃金!$A$2:$G$49,2,FALSE),OR($F$4&lt;&gt;45566,D2643&lt;&gt;"徳島"),VLOOKUP(D2643,最低賃金!$A$2:$G$49,4,FALSE)),"")</f>
        <v/>
      </c>
      <c r="F2643" s="27" t="str">
        <f>IFERROR(VLOOKUP(D2643,最低賃金!$A$3:$G$49,6,FALSE),"")</f>
        <v/>
      </c>
      <c r="G2643" s="42"/>
      <c r="H2643" s="19"/>
      <c r="I2643" s="81"/>
      <c r="J2643" s="27" t="str" cm="1">
        <f t="array" ref="J2643">IFERROR(_xlfn.IFS(COUNTBLANK(G2643:I2643)=3,"",H2643="","H列に金額を入力してください",G2643=3,H2643,I2643="","I列に労働時間を入力してください",G2643=1,ROUND(H2643/(I2643*24),0),G2643=2,ROUND(H2643/(I2643*24),0)),"")</f>
        <v/>
      </c>
      <c r="K2643" s="80" t="str" cm="1">
        <f t="array" ref="K2643">IFERROR(_xlfn.IFS(D2643="","",J2643&lt;E2643,"×（法定外・要件外となる従業員です）",J2643&lt;=F2643,"〇",J2643&gt;F2643,"ー（要件外となる従業員です）"),"")</f>
        <v/>
      </c>
      <c r="L2643" s="25" t="str" cm="1">
        <f t="array" ref="L2643">IFERROR(_xlfn.IFS(COUNTBLANK(C2643:J2643)=8,"",C2643="","←C列に従業員名を姓名（フルネーム）で入力してください。誤変換にお気を付け下さい。",D2643="","←D列に都道府県を入力してください。",G2643="","←G列に1～3の選択肢を入力してください",H2643="","←H列に金額を入力してください",G2643=3,"",I2643="","←I列に所定労働時間を入力してください"),"")</f>
        <v/>
      </c>
    </row>
    <row r="2644" spans="1:12" ht="16.5" customHeight="1" x14ac:dyDescent="0.4">
      <c r="A2644" s="41" t="str">
        <f t="shared" si="41"/>
        <v/>
      </c>
      <c r="B2644" s="40"/>
      <c r="C2644" s="75"/>
      <c r="D2644" s="42"/>
      <c r="E2644" s="27" t="str" cm="1">
        <f t="array" ref="E2644">IFERROR(_xlfn.IFS(AND($F$4=45566,D2644="徳島"),VLOOKUP(D2644,最低賃金!$A$2:$G$49,2,FALSE),OR($F$4&lt;&gt;45566,D2644&lt;&gt;"徳島"),VLOOKUP(D2644,最低賃金!$A$2:$G$49,4,FALSE)),"")</f>
        <v/>
      </c>
      <c r="F2644" s="27" t="str">
        <f>IFERROR(VLOOKUP(D2644,最低賃金!$A$3:$G$49,6,FALSE),"")</f>
        <v/>
      </c>
      <c r="G2644" s="42"/>
      <c r="H2644" s="19"/>
      <c r="I2644" s="81"/>
      <c r="J2644" s="27" t="str" cm="1">
        <f t="array" ref="J2644">IFERROR(_xlfn.IFS(COUNTBLANK(G2644:I2644)=3,"",H2644="","H列に金額を入力してください",G2644=3,H2644,I2644="","I列に労働時間を入力してください",G2644=1,ROUND(H2644/(I2644*24),0),G2644=2,ROUND(H2644/(I2644*24),0)),"")</f>
        <v/>
      </c>
      <c r="K2644" s="80" t="str" cm="1">
        <f t="array" ref="K2644">IFERROR(_xlfn.IFS(D2644="","",J2644&lt;E2644,"×（法定外・要件外となる従業員です）",J2644&lt;=F2644,"〇",J2644&gt;F2644,"ー（要件外となる従業員です）"),"")</f>
        <v/>
      </c>
      <c r="L2644" s="25" t="str" cm="1">
        <f t="array" ref="L2644">IFERROR(_xlfn.IFS(COUNTBLANK(C2644:J2644)=8,"",C2644="","←C列に従業員名を姓名（フルネーム）で入力してください。誤変換にお気を付け下さい。",D2644="","←D列に都道府県を入力してください。",G2644="","←G列に1～3の選択肢を入力してください",H2644="","←H列に金額を入力してください",G2644=3,"",I2644="","←I列に所定労働時間を入力してください"),"")</f>
        <v/>
      </c>
    </row>
    <row r="2645" spans="1:12" ht="16.5" customHeight="1" x14ac:dyDescent="0.4">
      <c r="A2645" s="41" t="str">
        <f t="shared" si="41"/>
        <v/>
      </c>
      <c r="B2645" s="40"/>
      <c r="C2645" s="75"/>
      <c r="D2645" s="42"/>
      <c r="E2645" s="27" t="str" cm="1">
        <f t="array" ref="E2645">IFERROR(_xlfn.IFS(AND($F$4=45566,D2645="徳島"),VLOOKUP(D2645,最低賃金!$A$2:$G$49,2,FALSE),OR($F$4&lt;&gt;45566,D2645&lt;&gt;"徳島"),VLOOKUP(D2645,最低賃金!$A$2:$G$49,4,FALSE)),"")</f>
        <v/>
      </c>
      <c r="F2645" s="27" t="str">
        <f>IFERROR(VLOOKUP(D2645,最低賃金!$A$3:$G$49,6,FALSE),"")</f>
        <v/>
      </c>
      <c r="G2645" s="42"/>
      <c r="H2645" s="19"/>
      <c r="I2645" s="81"/>
      <c r="J2645" s="27" t="str" cm="1">
        <f t="array" ref="J2645">IFERROR(_xlfn.IFS(COUNTBLANK(G2645:I2645)=3,"",H2645="","H列に金額を入力してください",G2645=3,H2645,I2645="","I列に労働時間を入力してください",G2645=1,ROUND(H2645/(I2645*24),0),G2645=2,ROUND(H2645/(I2645*24),0)),"")</f>
        <v/>
      </c>
      <c r="K2645" s="80" t="str" cm="1">
        <f t="array" ref="K2645">IFERROR(_xlfn.IFS(D2645="","",J2645&lt;E2645,"×（法定外・要件外となる従業員です）",J2645&lt;=F2645,"〇",J2645&gt;F2645,"ー（要件外となる従業員です）"),"")</f>
        <v/>
      </c>
      <c r="L2645" s="25" t="str" cm="1">
        <f t="array" ref="L2645">IFERROR(_xlfn.IFS(COUNTBLANK(C2645:J2645)=8,"",C2645="","←C列に従業員名を姓名（フルネーム）で入力してください。誤変換にお気を付け下さい。",D2645="","←D列に都道府県を入力してください。",G2645="","←G列に1～3の選択肢を入力してください",H2645="","←H列に金額を入力してください",G2645=3,"",I2645="","←I列に所定労働時間を入力してください"),"")</f>
        <v/>
      </c>
    </row>
    <row r="2646" spans="1:12" ht="16.5" customHeight="1" x14ac:dyDescent="0.4">
      <c r="A2646" s="41" t="str">
        <f t="shared" si="41"/>
        <v/>
      </c>
      <c r="B2646" s="40"/>
      <c r="C2646" s="75"/>
      <c r="D2646" s="42"/>
      <c r="E2646" s="27" t="str" cm="1">
        <f t="array" ref="E2646">IFERROR(_xlfn.IFS(AND($F$4=45566,D2646="徳島"),VLOOKUP(D2646,最低賃金!$A$2:$G$49,2,FALSE),OR($F$4&lt;&gt;45566,D2646&lt;&gt;"徳島"),VLOOKUP(D2646,最低賃金!$A$2:$G$49,4,FALSE)),"")</f>
        <v/>
      </c>
      <c r="F2646" s="27" t="str">
        <f>IFERROR(VLOOKUP(D2646,最低賃金!$A$3:$G$49,6,FALSE),"")</f>
        <v/>
      </c>
      <c r="G2646" s="42"/>
      <c r="H2646" s="19"/>
      <c r="I2646" s="81"/>
      <c r="J2646" s="27" t="str" cm="1">
        <f t="array" ref="J2646">IFERROR(_xlfn.IFS(COUNTBLANK(G2646:I2646)=3,"",H2646="","H列に金額を入力してください",G2646=3,H2646,I2646="","I列に労働時間を入力してください",G2646=1,ROUND(H2646/(I2646*24),0),G2646=2,ROUND(H2646/(I2646*24),0)),"")</f>
        <v/>
      </c>
      <c r="K2646" s="80" t="str" cm="1">
        <f t="array" ref="K2646">IFERROR(_xlfn.IFS(D2646="","",J2646&lt;E2646,"×（法定外・要件外となる従業員です）",J2646&lt;=F2646,"〇",J2646&gt;F2646,"ー（要件外となる従業員です）"),"")</f>
        <v/>
      </c>
      <c r="L2646" s="25" t="str" cm="1">
        <f t="array" ref="L2646">IFERROR(_xlfn.IFS(COUNTBLANK(C2646:J2646)=8,"",C2646="","←C列に従業員名を姓名（フルネーム）で入力してください。誤変換にお気を付け下さい。",D2646="","←D列に都道府県を入力してください。",G2646="","←G列に1～3の選択肢を入力してください",H2646="","←H列に金額を入力してください",G2646=3,"",I2646="","←I列に所定労働時間を入力してください"),"")</f>
        <v/>
      </c>
    </row>
    <row r="2647" spans="1:12" ht="16.5" customHeight="1" x14ac:dyDescent="0.4">
      <c r="A2647" s="41" t="str">
        <f t="shared" si="41"/>
        <v/>
      </c>
      <c r="B2647" s="40"/>
      <c r="C2647" s="75"/>
      <c r="D2647" s="42"/>
      <c r="E2647" s="27" t="str" cm="1">
        <f t="array" ref="E2647">IFERROR(_xlfn.IFS(AND($F$4=45566,D2647="徳島"),VLOOKUP(D2647,最低賃金!$A$2:$G$49,2,FALSE),OR($F$4&lt;&gt;45566,D2647&lt;&gt;"徳島"),VLOOKUP(D2647,最低賃金!$A$2:$G$49,4,FALSE)),"")</f>
        <v/>
      </c>
      <c r="F2647" s="27" t="str">
        <f>IFERROR(VLOOKUP(D2647,最低賃金!$A$3:$G$49,6,FALSE),"")</f>
        <v/>
      </c>
      <c r="G2647" s="42"/>
      <c r="H2647" s="19"/>
      <c r="I2647" s="81"/>
      <c r="J2647" s="27" t="str" cm="1">
        <f t="array" ref="J2647">IFERROR(_xlfn.IFS(COUNTBLANK(G2647:I2647)=3,"",H2647="","H列に金額を入力してください",G2647=3,H2647,I2647="","I列に労働時間を入力してください",G2647=1,ROUND(H2647/(I2647*24),0),G2647=2,ROUND(H2647/(I2647*24),0)),"")</f>
        <v/>
      </c>
      <c r="K2647" s="80" t="str" cm="1">
        <f t="array" ref="K2647">IFERROR(_xlfn.IFS(D2647="","",J2647&lt;E2647,"×（法定外・要件外となる従業員です）",J2647&lt;=F2647,"〇",J2647&gt;F2647,"ー（要件外となる従業員です）"),"")</f>
        <v/>
      </c>
      <c r="L2647" s="25" t="str" cm="1">
        <f t="array" ref="L2647">IFERROR(_xlfn.IFS(COUNTBLANK(C2647:J2647)=8,"",C2647="","←C列に従業員名を姓名（フルネーム）で入力してください。誤変換にお気を付け下さい。",D2647="","←D列に都道府県を入力してください。",G2647="","←G列に1～3の選択肢を入力してください",H2647="","←H列に金額を入力してください",G2647=3,"",I2647="","←I列に所定労働時間を入力してください"),"")</f>
        <v/>
      </c>
    </row>
    <row r="2648" spans="1:12" ht="16.5" customHeight="1" x14ac:dyDescent="0.4">
      <c r="A2648" s="41" t="str">
        <f t="shared" si="41"/>
        <v/>
      </c>
      <c r="B2648" s="40"/>
      <c r="C2648" s="75"/>
      <c r="D2648" s="42"/>
      <c r="E2648" s="27" t="str" cm="1">
        <f t="array" ref="E2648">IFERROR(_xlfn.IFS(AND($F$4=45566,D2648="徳島"),VLOOKUP(D2648,最低賃金!$A$2:$G$49,2,FALSE),OR($F$4&lt;&gt;45566,D2648&lt;&gt;"徳島"),VLOOKUP(D2648,最低賃金!$A$2:$G$49,4,FALSE)),"")</f>
        <v/>
      </c>
      <c r="F2648" s="27" t="str">
        <f>IFERROR(VLOOKUP(D2648,最低賃金!$A$3:$G$49,6,FALSE),"")</f>
        <v/>
      </c>
      <c r="G2648" s="42"/>
      <c r="H2648" s="19"/>
      <c r="I2648" s="81"/>
      <c r="J2648" s="27" t="str" cm="1">
        <f t="array" ref="J2648">IFERROR(_xlfn.IFS(COUNTBLANK(G2648:I2648)=3,"",H2648="","H列に金額を入力してください",G2648=3,H2648,I2648="","I列に労働時間を入力してください",G2648=1,ROUND(H2648/(I2648*24),0),G2648=2,ROUND(H2648/(I2648*24),0)),"")</f>
        <v/>
      </c>
      <c r="K2648" s="80" t="str" cm="1">
        <f t="array" ref="K2648">IFERROR(_xlfn.IFS(D2648="","",J2648&lt;E2648,"×（法定外・要件外となる従業員です）",J2648&lt;=F2648,"〇",J2648&gt;F2648,"ー（要件外となる従業員です）"),"")</f>
        <v/>
      </c>
      <c r="L2648" s="25" t="str" cm="1">
        <f t="array" ref="L2648">IFERROR(_xlfn.IFS(COUNTBLANK(C2648:J2648)=8,"",C2648="","←C列に従業員名を姓名（フルネーム）で入力してください。誤変換にお気を付け下さい。",D2648="","←D列に都道府県を入力してください。",G2648="","←G列に1～3の選択肢を入力してください",H2648="","←H列に金額を入力してください",G2648=3,"",I2648="","←I列に所定労働時間を入力してください"),"")</f>
        <v/>
      </c>
    </row>
    <row r="2649" spans="1:12" ht="16.5" customHeight="1" x14ac:dyDescent="0.4">
      <c r="A2649" s="41" t="str">
        <f t="shared" si="41"/>
        <v/>
      </c>
      <c r="B2649" s="40"/>
      <c r="C2649" s="75"/>
      <c r="D2649" s="42"/>
      <c r="E2649" s="27" t="str" cm="1">
        <f t="array" ref="E2649">IFERROR(_xlfn.IFS(AND($F$4=45566,D2649="徳島"),VLOOKUP(D2649,最低賃金!$A$2:$G$49,2,FALSE),OR($F$4&lt;&gt;45566,D2649&lt;&gt;"徳島"),VLOOKUP(D2649,最低賃金!$A$2:$G$49,4,FALSE)),"")</f>
        <v/>
      </c>
      <c r="F2649" s="27" t="str">
        <f>IFERROR(VLOOKUP(D2649,最低賃金!$A$3:$G$49,6,FALSE),"")</f>
        <v/>
      </c>
      <c r="G2649" s="42"/>
      <c r="H2649" s="19"/>
      <c r="I2649" s="81"/>
      <c r="J2649" s="27" t="str" cm="1">
        <f t="array" ref="J2649">IFERROR(_xlfn.IFS(COUNTBLANK(G2649:I2649)=3,"",H2649="","H列に金額を入力してください",G2649=3,H2649,I2649="","I列に労働時間を入力してください",G2649=1,ROUND(H2649/(I2649*24),0),G2649=2,ROUND(H2649/(I2649*24),0)),"")</f>
        <v/>
      </c>
      <c r="K2649" s="80" t="str" cm="1">
        <f t="array" ref="K2649">IFERROR(_xlfn.IFS(D2649="","",J2649&lt;E2649,"×（法定外・要件外となる従業員です）",J2649&lt;=F2649,"〇",J2649&gt;F2649,"ー（要件外となる従業員です）"),"")</f>
        <v/>
      </c>
      <c r="L2649" s="25" t="str" cm="1">
        <f t="array" ref="L2649">IFERROR(_xlfn.IFS(COUNTBLANK(C2649:J2649)=8,"",C2649="","←C列に従業員名を姓名（フルネーム）で入力してください。誤変換にお気を付け下さい。",D2649="","←D列に都道府県を入力してください。",G2649="","←G列に1～3の選択肢を入力してください",H2649="","←H列に金額を入力してください",G2649=3,"",I2649="","←I列に所定労働時間を入力してください"),"")</f>
        <v/>
      </c>
    </row>
    <row r="2650" spans="1:12" ht="16.5" customHeight="1" x14ac:dyDescent="0.4">
      <c r="A2650" s="41" t="str">
        <f t="shared" si="41"/>
        <v/>
      </c>
      <c r="B2650" s="40"/>
      <c r="C2650" s="75"/>
      <c r="D2650" s="42"/>
      <c r="E2650" s="27" t="str" cm="1">
        <f t="array" ref="E2650">IFERROR(_xlfn.IFS(AND($F$4=45566,D2650="徳島"),VLOOKUP(D2650,最低賃金!$A$2:$G$49,2,FALSE),OR($F$4&lt;&gt;45566,D2650&lt;&gt;"徳島"),VLOOKUP(D2650,最低賃金!$A$2:$G$49,4,FALSE)),"")</f>
        <v/>
      </c>
      <c r="F2650" s="27" t="str">
        <f>IFERROR(VLOOKUP(D2650,最低賃金!$A$3:$G$49,6,FALSE),"")</f>
        <v/>
      </c>
      <c r="G2650" s="42"/>
      <c r="H2650" s="19"/>
      <c r="I2650" s="81"/>
      <c r="J2650" s="27" t="str" cm="1">
        <f t="array" ref="J2650">IFERROR(_xlfn.IFS(COUNTBLANK(G2650:I2650)=3,"",H2650="","H列に金額を入力してください",G2650=3,H2650,I2650="","I列に労働時間を入力してください",G2650=1,ROUND(H2650/(I2650*24),0),G2650=2,ROUND(H2650/(I2650*24),0)),"")</f>
        <v/>
      </c>
      <c r="K2650" s="80" t="str" cm="1">
        <f t="array" ref="K2650">IFERROR(_xlfn.IFS(D2650="","",J2650&lt;E2650,"×（法定外・要件外となる従業員です）",J2650&lt;=F2650,"〇",J2650&gt;F2650,"ー（要件外となる従業員です）"),"")</f>
        <v/>
      </c>
      <c r="L2650" s="25" t="str" cm="1">
        <f t="array" ref="L2650">IFERROR(_xlfn.IFS(COUNTBLANK(C2650:J2650)=8,"",C2650="","←C列に従業員名を姓名（フルネーム）で入力してください。誤変換にお気を付け下さい。",D2650="","←D列に都道府県を入力してください。",G2650="","←G列に1～3の選択肢を入力してください",H2650="","←H列に金額を入力してください",G2650=3,"",I2650="","←I列に所定労働時間を入力してください"),"")</f>
        <v/>
      </c>
    </row>
    <row r="2651" spans="1:12" ht="16.5" customHeight="1" x14ac:dyDescent="0.4">
      <c r="A2651" s="41" t="str">
        <f t="shared" si="41"/>
        <v/>
      </c>
      <c r="B2651" s="40"/>
      <c r="C2651" s="75"/>
      <c r="D2651" s="42"/>
      <c r="E2651" s="27" t="str" cm="1">
        <f t="array" ref="E2651">IFERROR(_xlfn.IFS(AND($F$4=45566,D2651="徳島"),VLOOKUP(D2651,最低賃金!$A$2:$G$49,2,FALSE),OR($F$4&lt;&gt;45566,D2651&lt;&gt;"徳島"),VLOOKUP(D2651,最低賃金!$A$2:$G$49,4,FALSE)),"")</f>
        <v/>
      </c>
      <c r="F2651" s="27" t="str">
        <f>IFERROR(VLOOKUP(D2651,最低賃金!$A$3:$G$49,6,FALSE),"")</f>
        <v/>
      </c>
      <c r="G2651" s="42"/>
      <c r="H2651" s="19"/>
      <c r="I2651" s="81"/>
      <c r="J2651" s="27" t="str" cm="1">
        <f t="array" ref="J2651">IFERROR(_xlfn.IFS(COUNTBLANK(G2651:I2651)=3,"",H2651="","H列に金額を入力してください",G2651=3,H2651,I2651="","I列に労働時間を入力してください",G2651=1,ROUND(H2651/(I2651*24),0),G2651=2,ROUND(H2651/(I2651*24),0)),"")</f>
        <v/>
      </c>
      <c r="K2651" s="80" t="str" cm="1">
        <f t="array" ref="K2651">IFERROR(_xlfn.IFS(D2651="","",J2651&lt;E2651,"×（法定外・要件外となる従業員です）",J2651&lt;=F2651,"〇",J2651&gt;F2651,"ー（要件外となる従業員です）"),"")</f>
        <v/>
      </c>
      <c r="L2651" s="25" t="str" cm="1">
        <f t="array" ref="L2651">IFERROR(_xlfn.IFS(COUNTBLANK(C2651:J2651)=8,"",C2651="","←C列に従業員名を姓名（フルネーム）で入力してください。誤変換にお気を付け下さい。",D2651="","←D列に都道府県を入力してください。",G2651="","←G列に1～3の選択肢を入力してください",H2651="","←H列に金額を入力してください",G2651=3,"",I2651="","←I列に所定労働時間を入力してください"),"")</f>
        <v/>
      </c>
    </row>
    <row r="2652" spans="1:12" ht="16.5" customHeight="1" x14ac:dyDescent="0.4">
      <c r="A2652" s="41" t="str">
        <f t="shared" si="41"/>
        <v/>
      </c>
      <c r="B2652" s="40"/>
      <c r="C2652" s="75"/>
      <c r="D2652" s="42"/>
      <c r="E2652" s="27" t="str" cm="1">
        <f t="array" ref="E2652">IFERROR(_xlfn.IFS(AND($F$4=45566,D2652="徳島"),VLOOKUP(D2652,最低賃金!$A$2:$G$49,2,FALSE),OR($F$4&lt;&gt;45566,D2652&lt;&gt;"徳島"),VLOOKUP(D2652,最低賃金!$A$2:$G$49,4,FALSE)),"")</f>
        <v/>
      </c>
      <c r="F2652" s="27" t="str">
        <f>IFERROR(VLOOKUP(D2652,最低賃金!$A$3:$G$49,6,FALSE),"")</f>
        <v/>
      </c>
      <c r="G2652" s="42"/>
      <c r="H2652" s="19"/>
      <c r="I2652" s="81"/>
      <c r="J2652" s="27" t="str" cm="1">
        <f t="array" ref="J2652">IFERROR(_xlfn.IFS(COUNTBLANK(G2652:I2652)=3,"",H2652="","H列に金額を入力してください",G2652=3,H2652,I2652="","I列に労働時間を入力してください",G2652=1,ROUND(H2652/(I2652*24),0),G2652=2,ROUND(H2652/(I2652*24),0)),"")</f>
        <v/>
      </c>
      <c r="K2652" s="80" t="str" cm="1">
        <f t="array" ref="K2652">IFERROR(_xlfn.IFS(D2652="","",J2652&lt;E2652,"×（法定外・要件外となる従業員です）",J2652&lt;=F2652,"〇",J2652&gt;F2652,"ー（要件外となる従業員です）"),"")</f>
        <v/>
      </c>
      <c r="L2652" s="25" t="str" cm="1">
        <f t="array" ref="L2652">IFERROR(_xlfn.IFS(COUNTBLANK(C2652:J2652)=8,"",C2652="","←C列に従業員名を姓名（フルネーム）で入力してください。誤変換にお気を付け下さい。",D2652="","←D列に都道府県を入力してください。",G2652="","←G列に1～3の選択肢を入力してください",H2652="","←H列に金額を入力してください",G2652=3,"",I2652="","←I列に所定労働時間を入力してください"),"")</f>
        <v/>
      </c>
    </row>
    <row r="2653" spans="1:12" ht="16.5" customHeight="1" x14ac:dyDescent="0.4">
      <c r="A2653" s="41" t="str">
        <f t="shared" si="41"/>
        <v/>
      </c>
      <c r="B2653" s="40"/>
      <c r="C2653" s="75"/>
      <c r="D2653" s="42"/>
      <c r="E2653" s="27" t="str" cm="1">
        <f t="array" ref="E2653">IFERROR(_xlfn.IFS(AND($F$4=45566,D2653="徳島"),VLOOKUP(D2653,最低賃金!$A$2:$G$49,2,FALSE),OR($F$4&lt;&gt;45566,D2653&lt;&gt;"徳島"),VLOOKUP(D2653,最低賃金!$A$2:$G$49,4,FALSE)),"")</f>
        <v/>
      </c>
      <c r="F2653" s="27" t="str">
        <f>IFERROR(VLOOKUP(D2653,最低賃金!$A$3:$G$49,6,FALSE),"")</f>
        <v/>
      </c>
      <c r="G2653" s="42"/>
      <c r="H2653" s="19"/>
      <c r="I2653" s="81"/>
      <c r="J2653" s="27" t="str" cm="1">
        <f t="array" ref="J2653">IFERROR(_xlfn.IFS(COUNTBLANK(G2653:I2653)=3,"",H2653="","H列に金額を入力してください",G2653=3,H2653,I2653="","I列に労働時間を入力してください",G2653=1,ROUND(H2653/(I2653*24),0),G2653=2,ROUND(H2653/(I2653*24),0)),"")</f>
        <v/>
      </c>
      <c r="K2653" s="80" t="str" cm="1">
        <f t="array" ref="K2653">IFERROR(_xlfn.IFS(D2653="","",J2653&lt;E2653,"×（法定外・要件外となる従業員です）",J2653&lt;=F2653,"〇",J2653&gt;F2653,"ー（要件外となる従業員です）"),"")</f>
        <v/>
      </c>
      <c r="L2653" s="25" t="str" cm="1">
        <f t="array" ref="L2653">IFERROR(_xlfn.IFS(COUNTBLANK(C2653:J2653)=8,"",C2653="","←C列に従業員名を姓名（フルネーム）で入力してください。誤変換にお気を付け下さい。",D2653="","←D列に都道府県を入力してください。",G2653="","←G列に1～3の選択肢を入力してください",H2653="","←H列に金額を入力してください",G2653=3,"",I2653="","←I列に所定労働時間を入力してください"),"")</f>
        <v/>
      </c>
    </row>
    <row r="2654" spans="1:12" ht="16.5" customHeight="1" x14ac:dyDescent="0.4">
      <c r="A2654" s="41" t="str">
        <f t="shared" si="41"/>
        <v/>
      </c>
      <c r="B2654" s="40"/>
      <c r="C2654" s="75"/>
      <c r="D2654" s="42"/>
      <c r="E2654" s="27" t="str" cm="1">
        <f t="array" ref="E2654">IFERROR(_xlfn.IFS(AND($F$4=45566,D2654="徳島"),VLOOKUP(D2654,最低賃金!$A$2:$G$49,2,FALSE),OR($F$4&lt;&gt;45566,D2654&lt;&gt;"徳島"),VLOOKUP(D2654,最低賃金!$A$2:$G$49,4,FALSE)),"")</f>
        <v/>
      </c>
      <c r="F2654" s="27" t="str">
        <f>IFERROR(VLOOKUP(D2654,最低賃金!$A$3:$G$49,6,FALSE),"")</f>
        <v/>
      </c>
      <c r="G2654" s="42"/>
      <c r="H2654" s="19"/>
      <c r="I2654" s="81"/>
      <c r="J2654" s="27" t="str" cm="1">
        <f t="array" ref="J2654">IFERROR(_xlfn.IFS(COUNTBLANK(G2654:I2654)=3,"",H2654="","H列に金額を入力してください",G2654=3,H2654,I2654="","I列に労働時間を入力してください",G2654=1,ROUND(H2654/(I2654*24),0),G2654=2,ROUND(H2654/(I2654*24),0)),"")</f>
        <v/>
      </c>
      <c r="K2654" s="80" t="str" cm="1">
        <f t="array" ref="K2654">IFERROR(_xlfn.IFS(D2654="","",J2654&lt;E2654,"×（法定外・要件外となる従業員です）",J2654&lt;=F2654,"〇",J2654&gt;F2654,"ー（要件外となる従業員です）"),"")</f>
        <v/>
      </c>
      <c r="L2654" s="25" t="str" cm="1">
        <f t="array" ref="L2654">IFERROR(_xlfn.IFS(COUNTBLANK(C2654:J2654)=8,"",C2654="","←C列に従業員名を姓名（フルネーム）で入力してください。誤変換にお気を付け下さい。",D2654="","←D列に都道府県を入力してください。",G2654="","←G列に1～3の選択肢を入力してください",H2654="","←H列に金額を入力してください",G2654=3,"",I2654="","←I列に所定労働時間を入力してください"),"")</f>
        <v/>
      </c>
    </row>
    <row r="2655" spans="1:12" ht="16.5" customHeight="1" x14ac:dyDescent="0.4">
      <c r="A2655" s="41" t="str">
        <f t="shared" si="41"/>
        <v/>
      </c>
      <c r="B2655" s="40"/>
      <c r="C2655" s="75"/>
      <c r="D2655" s="42"/>
      <c r="E2655" s="27" t="str" cm="1">
        <f t="array" ref="E2655">IFERROR(_xlfn.IFS(AND($F$4=45566,D2655="徳島"),VLOOKUP(D2655,最低賃金!$A$2:$G$49,2,FALSE),OR($F$4&lt;&gt;45566,D2655&lt;&gt;"徳島"),VLOOKUP(D2655,最低賃金!$A$2:$G$49,4,FALSE)),"")</f>
        <v/>
      </c>
      <c r="F2655" s="27" t="str">
        <f>IFERROR(VLOOKUP(D2655,最低賃金!$A$3:$G$49,6,FALSE),"")</f>
        <v/>
      </c>
      <c r="G2655" s="42"/>
      <c r="H2655" s="19"/>
      <c r="I2655" s="81"/>
      <c r="J2655" s="27" t="str" cm="1">
        <f t="array" ref="J2655">IFERROR(_xlfn.IFS(COUNTBLANK(G2655:I2655)=3,"",H2655="","H列に金額を入力してください",G2655=3,H2655,I2655="","I列に労働時間を入力してください",G2655=1,ROUND(H2655/(I2655*24),0),G2655=2,ROUND(H2655/(I2655*24),0)),"")</f>
        <v/>
      </c>
      <c r="K2655" s="80" t="str" cm="1">
        <f t="array" ref="K2655">IFERROR(_xlfn.IFS(D2655="","",J2655&lt;E2655,"×（法定外・要件外となる従業員です）",J2655&lt;=F2655,"〇",J2655&gt;F2655,"ー（要件外となる従業員です）"),"")</f>
        <v/>
      </c>
      <c r="L2655" s="25" t="str" cm="1">
        <f t="array" ref="L2655">IFERROR(_xlfn.IFS(COUNTBLANK(C2655:J2655)=8,"",C2655="","←C列に従業員名を姓名（フルネーム）で入力してください。誤変換にお気を付け下さい。",D2655="","←D列に都道府県を入力してください。",G2655="","←G列に1～3の選択肢を入力してください",H2655="","←H列に金額を入力してください",G2655=3,"",I2655="","←I列に所定労働時間を入力してください"),"")</f>
        <v/>
      </c>
    </row>
    <row r="2656" spans="1:12" ht="16.5" customHeight="1" x14ac:dyDescent="0.4">
      <c r="A2656" s="41" t="str">
        <f t="shared" si="41"/>
        <v/>
      </c>
      <c r="B2656" s="40"/>
      <c r="C2656" s="75"/>
      <c r="D2656" s="42"/>
      <c r="E2656" s="27" t="str" cm="1">
        <f t="array" ref="E2656">IFERROR(_xlfn.IFS(AND($F$4=45566,D2656="徳島"),VLOOKUP(D2656,最低賃金!$A$2:$G$49,2,FALSE),OR($F$4&lt;&gt;45566,D2656&lt;&gt;"徳島"),VLOOKUP(D2656,最低賃金!$A$2:$G$49,4,FALSE)),"")</f>
        <v/>
      </c>
      <c r="F2656" s="27" t="str">
        <f>IFERROR(VLOOKUP(D2656,最低賃金!$A$3:$G$49,6,FALSE),"")</f>
        <v/>
      </c>
      <c r="G2656" s="42"/>
      <c r="H2656" s="19"/>
      <c r="I2656" s="81"/>
      <c r="J2656" s="27" t="str" cm="1">
        <f t="array" ref="J2656">IFERROR(_xlfn.IFS(COUNTBLANK(G2656:I2656)=3,"",H2656="","H列に金額を入力してください",G2656=3,H2656,I2656="","I列に労働時間を入力してください",G2656=1,ROUND(H2656/(I2656*24),0),G2656=2,ROUND(H2656/(I2656*24),0)),"")</f>
        <v/>
      </c>
      <c r="K2656" s="80" t="str" cm="1">
        <f t="array" ref="K2656">IFERROR(_xlfn.IFS(D2656="","",J2656&lt;E2656,"×（法定外・要件外となる従業員です）",J2656&lt;=F2656,"〇",J2656&gt;F2656,"ー（要件外となる従業員です）"),"")</f>
        <v/>
      </c>
      <c r="L2656" s="25" t="str" cm="1">
        <f t="array" ref="L2656">IFERROR(_xlfn.IFS(COUNTBLANK(C2656:J2656)=8,"",C2656="","←C列に従業員名を姓名（フルネーム）で入力してください。誤変換にお気を付け下さい。",D2656="","←D列に都道府県を入力してください。",G2656="","←G列に1～3の選択肢を入力してください",H2656="","←H列に金額を入力してください",G2656=3,"",I2656="","←I列に所定労働時間を入力してください"),"")</f>
        <v/>
      </c>
    </row>
    <row r="2657" spans="1:12" ht="16.5" customHeight="1" x14ac:dyDescent="0.4">
      <c r="A2657" s="41" t="str">
        <f t="shared" si="41"/>
        <v/>
      </c>
      <c r="B2657" s="40"/>
      <c r="C2657" s="75"/>
      <c r="D2657" s="42"/>
      <c r="E2657" s="27" t="str" cm="1">
        <f t="array" ref="E2657">IFERROR(_xlfn.IFS(AND($F$4=45566,D2657="徳島"),VLOOKUP(D2657,最低賃金!$A$2:$G$49,2,FALSE),OR($F$4&lt;&gt;45566,D2657&lt;&gt;"徳島"),VLOOKUP(D2657,最低賃金!$A$2:$G$49,4,FALSE)),"")</f>
        <v/>
      </c>
      <c r="F2657" s="27" t="str">
        <f>IFERROR(VLOOKUP(D2657,最低賃金!$A$3:$G$49,6,FALSE),"")</f>
        <v/>
      </c>
      <c r="G2657" s="42"/>
      <c r="H2657" s="19"/>
      <c r="I2657" s="81"/>
      <c r="J2657" s="27" t="str" cm="1">
        <f t="array" ref="J2657">IFERROR(_xlfn.IFS(COUNTBLANK(G2657:I2657)=3,"",H2657="","H列に金額を入力してください",G2657=3,H2657,I2657="","I列に労働時間を入力してください",G2657=1,ROUND(H2657/(I2657*24),0),G2657=2,ROUND(H2657/(I2657*24),0)),"")</f>
        <v/>
      </c>
      <c r="K2657" s="80" t="str" cm="1">
        <f t="array" ref="K2657">IFERROR(_xlfn.IFS(D2657="","",J2657&lt;E2657,"×（法定外・要件外となる従業員です）",J2657&lt;=F2657,"〇",J2657&gt;F2657,"ー（要件外となる従業員です）"),"")</f>
        <v/>
      </c>
      <c r="L2657" s="25" t="str" cm="1">
        <f t="array" ref="L2657">IFERROR(_xlfn.IFS(COUNTBLANK(C2657:J2657)=8,"",C2657="","←C列に従業員名を姓名（フルネーム）で入力してください。誤変換にお気を付け下さい。",D2657="","←D列に都道府県を入力してください。",G2657="","←G列に1～3の選択肢を入力してください",H2657="","←H列に金額を入力してください",G2657=3,"",I2657="","←I列に所定労働時間を入力してください"),"")</f>
        <v/>
      </c>
    </row>
    <row r="2658" spans="1:12" ht="16.5" customHeight="1" x14ac:dyDescent="0.4">
      <c r="A2658" s="41" t="str">
        <f t="shared" si="41"/>
        <v/>
      </c>
      <c r="B2658" s="40"/>
      <c r="C2658" s="75"/>
      <c r="D2658" s="42"/>
      <c r="E2658" s="27" t="str" cm="1">
        <f t="array" ref="E2658">IFERROR(_xlfn.IFS(AND($F$4=45566,D2658="徳島"),VLOOKUP(D2658,最低賃金!$A$2:$G$49,2,FALSE),OR($F$4&lt;&gt;45566,D2658&lt;&gt;"徳島"),VLOOKUP(D2658,最低賃金!$A$2:$G$49,4,FALSE)),"")</f>
        <v/>
      </c>
      <c r="F2658" s="27" t="str">
        <f>IFERROR(VLOOKUP(D2658,最低賃金!$A$3:$G$49,6,FALSE),"")</f>
        <v/>
      </c>
      <c r="G2658" s="42"/>
      <c r="H2658" s="19"/>
      <c r="I2658" s="81"/>
      <c r="J2658" s="27" t="str" cm="1">
        <f t="array" ref="J2658">IFERROR(_xlfn.IFS(COUNTBLANK(G2658:I2658)=3,"",H2658="","H列に金額を入力してください",G2658=3,H2658,I2658="","I列に労働時間を入力してください",G2658=1,ROUND(H2658/(I2658*24),0),G2658=2,ROUND(H2658/(I2658*24),0)),"")</f>
        <v/>
      </c>
      <c r="K2658" s="80" t="str" cm="1">
        <f t="array" ref="K2658">IFERROR(_xlfn.IFS(D2658="","",J2658&lt;E2658,"×（法定外・要件外となる従業員です）",J2658&lt;=F2658,"〇",J2658&gt;F2658,"ー（要件外となる従業員です）"),"")</f>
        <v/>
      </c>
      <c r="L2658" s="25" t="str" cm="1">
        <f t="array" ref="L2658">IFERROR(_xlfn.IFS(COUNTBLANK(C2658:J2658)=8,"",C2658="","←C列に従業員名を姓名（フルネーム）で入力してください。誤変換にお気を付け下さい。",D2658="","←D列に都道府県を入力してください。",G2658="","←G列に1～3の選択肢を入力してください",H2658="","←H列に金額を入力してください",G2658=3,"",I2658="","←I列に所定労働時間を入力してください"),"")</f>
        <v/>
      </c>
    </row>
    <row r="2659" spans="1:12" ht="16.5" customHeight="1" x14ac:dyDescent="0.4">
      <c r="A2659" s="41" t="str">
        <f t="shared" si="41"/>
        <v/>
      </c>
      <c r="B2659" s="40"/>
      <c r="C2659" s="75"/>
      <c r="D2659" s="42"/>
      <c r="E2659" s="27" t="str" cm="1">
        <f t="array" ref="E2659">IFERROR(_xlfn.IFS(AND($F$4=45566,D2659="徳島"),VLOOKUP(D2659,最低賃金!$A$2:$G$49,2,FALSE),OR($F$4&lt;&gt;45566,D2659&lt;&gt;"徳島"),VLOOKUP(D2659,最低賃金!$A$2:$G$49,4,FALSE)),"")</f>
        <v/>
      </c>
      <c r="F2659" s="27" t="str">
        <f>IFERROR(VLOOKUP(D2659,最低賃金!$A$3:$G$49,6,FALSE),"")</f>
        <v/>
      </c>
      <c r="G2659" s="42"/>
      <c r="H2659" s="19"/>
      <c r="I2659" s="81"/>
      <c r="J2659" s="27" t="str" cm="1">
        <f t="array" ref="J2659">IFERROR(_xlfn.IFS(COUNTBLANK(G2659:I2659)=3,"",H2659="","H列に金額を入力してください",G2659=3,H2659,I2659="","I列に労働時間を入力してください",G2659=1,ROUND(H2659/(I2659*24),0),G2659=2,ROUND(H2659/(I2659*24),0)),"")</f>
        <v/>
      </c>
      <c r="K2659" s="80" t="str" cm="1">
        <f t="array" ref="K2659">IFERROR(_xlfn.IFS(D2659="","",J2659&lt;E2659,"×（法定外・要件外となる従業員です）",J2659&lt;=F2659,"〇",J2659&gt;F2659,"ー（要件外となる従業員です）"),"")</f>
        <v/>
      </c>
      <c r="L2659" s="25" t="str" cm="1">
        <f t="array" ref="L2659">IFERROR(_xlfn.IFS(COUNTBLANK(C2659:J2659)=8,"",C2659="","←C列に従業員名を姓名（フルネーム）で入力してください。誤変換にお気を付け下さい。",D2659="","←D列に都道府県を入力してください。",G2659="","←G列に1～3の選択肢を入力してください",H2659="","←H列に金額を入力してください",G2659=3,"",I2659="","←I列に所定労働時間を入力してください"),"")</f>
        <v/>
      </c>
    </row>
    <row r="2660" spans="1:12" ht="16.5" customHeight="1" x14ac:dyDescent="0.4">
      <c r="A2660" s="41" t="str">
        <f t="shared" si="41"/>
        <v/>
      </c>
      <c r="B2660" s="40"/>
      <c r="C2660" s="75"/>
      <c r="D2660" s="42"/>
      <c r="E2660" s="27" t="str" cm="1">
        <f t="array" ref="E2660">IFERROR(_xlfn.IFS(AND($F$4=45566,D2660="徳島"),VLOOKUP(D2660,最低賃金!$A$2:$G$49,2,FALSE),OR($F$4&lt;&gt;45566,D2660&lt;&gt;"徳島"),VLOOKUP(D2660,最低賃金!$A$2:$G$49,4,FALSE)),"")</f>
        <v/>
      </c>
      <c r="F2660" s="27" t="str">
        <f>IFERROR(VLOOKUP(D2660,最低賃金!$A$3:$G$49,6,FALSE),"")</f>
        <v/>
      </c>
      <c r="G2660" s="42"/>
      <c r="H2660" s="19"/>
      <c r="I2660" s="81"/>
      <c r="J2660" s="27" t="str" cm="1">
        <f t="array" ref="J2660">IFERROR(_xlfn.IFS(COUNTBLANK(G2660:I2660)=3,"",H2660="","H列に金額を入力してください",G2660=3,H2660,I2660="","I列に労働時間を入力してください",G2660=1,ROUND(H2660/(I2660*24),0),G2660=2,ROUND(H2660/(I2660*24),0)),"")</f>
        <v/>
      </c>
      <c r="K2660" s="80" t="str" cm="1">
        <f t="array" ref="K2660">IFERROR(_xlfn.IFS(D2660="","",J2660&lt;E2660,"×（法定外・要件外となる従業員です）",J2660&lt;=F2660,"〇",J2660&gt;F2660,"ー（要件外となる従業員です）"),"")</f>
        <v/>
      </c>
      <c r="L2660" s="25" t="str" cm="1">
        <f t="array" ref="L2660">IFERROR(_xlfn.IFS(COUNTBLANK(C2660:J2660)=8,"",C2660="","←C列に従業員名を姓名（フルネーム）で入力してください。誤変換にお気を付け下さい。",D2660="","←D列に都道府県を入力してください。",G2660="","←G列に1～3の選択肢を入力してください",H2660="","←H列に金額を入力してください",G2660=3,"",I2660="","←I列に所定労働時間を入力してください"),"")</f>
        <v/>
      </c>
    </row>
    <row r="2661" spans="1:12" ht="16.5" customHeight="1" x14ac:dyDescent="0.4">
      <c r="A2661" s="41" t="str">
        <f t="shared" si="41"/>
        <v/>
      </c>
      <c r="B2661" s="40"/>
      <c r="C2661" s="75"/>
      <c r="D2661" s="42"/>
      <c r="E2661" s="27" t="str" cm="1">
        <f t="array" ref="E2661">IFERROR(_xlfn.IFS(AND($F$4=45566,D2661="徳島"),VLOOKUP(D2661,最低賃金!$A$2:$G$49,2,FALSE),OR($F$4&lt;&gt;45566,D2661&lt;&gt;"徳島"),VLOOKUP(D2661,最低賃金!$A$2:$G$49,4,FALSE)),"")</f>
        <v/>
      </c>
      <c r="F2661" s="27" t="str">
        <f>IFERROR(VLOOKUP(D2661,最低賃金!$A$3:$G$49,6,FALSE),"")</f>
        <v/>
      </c>
      <c r="G2661" s="42"/>
      <c r="H2661" s="19"/>
      <c r="I2661" s="81"/>
      <c r="J2661" s="27" t="str" cm="1">
        <f t="array" ref="J2661">IFERROR(_xlfn.IFS(COUNTBLANK(G2661:I2661)=3,"",H2661="","H列に金額を入力してください",G2661=3,H2661,I2661="","I列に労働時間を入力してください",G2661=1,ROUND(H2661/(I2661*24),0),G2661=2,ROUND(H2661/(I2661*24),0)),"")</f>
        <v/>
      </c>
      <c r="K2661" s="80" t="str" cm="1">
        <f t="array" ref="K2661">IFERROR(_xlfn.IFS(D2661="","",J2661&lt;E2661,"×（法定外・要件外となる従業員です）",J2661&lt;=F2661,"〇",J2661&gt;F2661,"ー（要件外となる従業員です）"),"")</f>
        <v/>
      </c>
      <c r="L2661" s="25" t="str" cm="1">
        <f t="array" ref="L2661">IFERROR(_xlfn.IFS(COUNTBLANK(C2661:J2661)=8,"",C2661="","←C列に従業員名を姓名（フルネーム）で入力してください。誤変換にお気を付け下さい。",D2661="","←D列に都道府県を入力してください。",G2661="","←G列に1～3の選択肢を入力してください",H2661="","←H列に金額を入力してください",G2661=3,"",I2661="","←I列に所定労働時間を入力してください"),"")</f>
        <v/>
      </c>
    </row>
    <row r="2662" spans="1:12" ht="16.5" customHeight="1" x14ac:dyDescent="0.4">
      <c r="A2662" s="41" t="str">
        <f t="shared" si="41"/>
        <v/>
      </c>
      <c r="B2662" s="40"/>
      <c r="C2662" s="75"/>
      <c r="D2662" s="42"/>
      <c r="E2662" s="27" t="str" cm="1">
        <f t="array" ref="E2662">IFERROR(_xlfn.IFS(AND($F$4=45566,D2662="徳島"),VLOOKUP(D2662,最低賃金!$A$2:$G$49,2,FALSE),OR($F$4&lt;&gt;45566,D2662&lt;&gt;"徳島"),VLOOKUP(D2662,最低賃金!$A$2:$G$49,4,FALSE)),"")</f>
        <v/>
      </c>
      <c r="F2662" s="27" t="str">
        <f>IFERROR(VLOOKUP(D2662,最低賃金!$A$3:$G$49,6,FALSE),"")</f>
        <v/>
      </c>
      <c r="G2662" s="42"/>
      <c r="H2662" s="19"/>
      <c r="I2662" s="81"/>
      <c r="J2662" s="27" t="str" cm="1">
        <f t="array" ref="J2662">IFERROR(_xlfn.IFS(COUNTBLANK(G2662:I2662)=3,"",H2662="","H列に金額を入力してください",G2662=3,H2662,I2662="","I列に労働時間を入力してください",G2662=1,ROUND(H2662/(I2662*24),0),G2662=2,ROUND(H2662/(I2662*24),0)),"")</f>
        <v/>
      </c>
      <c r="K2662" s="80" t="str" cm="1">
        <f t="array" ref="K2662">IFERROR(_xlfn.IFS(D2662="","",J2662&lt;E2662,"×（法定外・要件外となる従業員です）",J2662&lt;=F2662,"〇",J2662&gt;F2662,"ー（要件外となる従業員です）"),"")</f>
        <v/>
      </c>
      <c r="L2662" s="25" t="str" cm="1">
        <f t="array" ref="L2662">IFERROR(_xlfn.IFS(COUNTBLANK(C2662:J2662)=8,"",C2662="","←C列に従業員名を姓名（フルネーム）で入力してください。誤変換にお気を付け下さい。",D2662="","←D列に都道府県を入力してください。",G2662="","←G列に1～3の選択肢を入力してください",H2662="","←H列に金額を入力してください",G2662=3,"",I2662="","←I列に所定労働時間を入力してください"),"")</f>
        <v/>
      </c>
    </row>
    <row r="2663" spans="1:12" ht="16.5" customHeight="1" x14ac:dyDescent="0.4">
      <c r="A2663" s="41" t="str">
        <f t="shared" si="41"/>
        <v/>
      </c>
      <c r="B2663" s="40"/>
      <c r="C2663" s="75"/>
      <c r="D2663" s="42"/>
      <c r="E2663" s="27" t="str" cm="1">
        <f t="array" ref="E2663">IFERROR(_xlfn.IFS(AND($F$4=45566,D2663="徳島"),VLOOKUP(D2663,最低賃金!$A$2:$G$49,2,FALSE),OR($F$4&lt;&gt;45566,D2663&lt;&gt;"徳島"),VLOOKUP(D2663,最低賃金!$A$2:$G$49,4,FALSE)),"")</f>
        <v/>
      </c>
      <c r="F2663" s="27" t="str">
        <f>IFERROR(VLOOKUP(D2663,最低賃金!$A$3:$G$49,6,FALSE),"")</f>
        <v/>
      </c>
      <c r="G2663" s="42"/>
      <c r="H2663" s="19"/>
      <c r="I2663" s="81"/>
      <c r="J2663" s="27" t="str" cm="1">
        <f t="array" ref="J2663">IFERROR(_xlfn.IFS(COUNTBLANK(G2663:I2663)=3,"",H2663="","H列に金額を入力してください",G2663=3,H2663,I2663="","I列に労働時間を入力してください",G2663=1,ROUND(H2663/(I2663*24),0),G2663=2,ROUND(H2663/(I2663*24),0)),"")</f>
        <v/>
      </c>
      <c r="K2663" s="80" t="str" cm="1">
        <f t="array" ref="K2663">IFERROR(_xlfn.IFS(D2663="","",J2663&lt;E2663,"×（法定外・要件外となる従業員です）",J2663&lt;=F2663,"〇",J2663&gt;F2663,"ー（要件外となる従業員です）"),"")</f>
        <v/>
      </c>
      <c r="L2663" s="25" t="str" cm="1">
        <f t="array" ref="L2663">IFERROR(_xlfn.IFS(COUNTBLANK(C2663:J2663)=8,"",C2663="","←C列に従業員名を姓名（フルネーム）で入力してください。誤変換にお気を付け下さい。",D2663="","←D列に都道府県を入力してください。",G2663="","←G列に1～3の選択肢を入力してください",H2663="","←H列に金額を入力してください",G2663=3,"",I2663="","←I列に所定労働時間を入力してください"),"")</f>
        <v/>
      </c>
    </row>
    <row r="2664" spans="1:12" ht="16.5" customHeight="1" x14ac:dyDescent="0.4">
      <c r="A2664" s="41" t="str">
        <f t="shared" ref="A2664:A2727" si="42">IF(C2664="","",A2663+1)</f>
        <v/>
      </c>
      <c r="B2664" s="40"/>
      <c r="C2664" s="75"/>
      <c r="D2664" s="42"/>
      <c r="E2664" s="27" t="str" cm="1">
        <f t="array" ref="E2664">IFERROR(_xlfn.IFS(AND($F$4=45566,D2664="徳島"),VLOOKUP(D2664,最低賃金!$A$2:$G$49,2,FALSE),OR($F$4&lt;&gt;45566,D2664&lt;&gt;"徳島"),VLOOKUP(D2664,最低賃金!$A$2:$G$49,4,FALSE)),"")</f>
        <v/>
      </c>
      <c r="F2664" s="27" t="str">
        <f>IFERROR(VLOOKUP(D2664,最低賃金!$A$3:$G$49,6,FALSE),"")</f>
        <v/>
      </c>
      <c r="G2664" s="42"/>
      <c r="H2664" s="19"/>
      <c r="I2664" s="81"/>
      <c r="J2664" s="27" t="str" cm="1">
        <f t="array" ref="J2664">IFERROR(_xlfn.IFS(COUNTBLANK(G2664:I2664)=3,"",H2664="","H列に金額を入力してください",G2664=3,H2664,I2664="","I列に労働時間を入力してください",G2664=1,ROUND(H2664/(I2664*24),0),G2664=2,ROUND(H2664/(I2664*24),0)),"")</f>
        <v/>
      </c>
      <c r="K2664" s="80" t="str" cm="1">
        <f t="array" ref="K2664">IFERROR(_xlfn.IFS(D2664="","",J2664&lt;E2664,"×（法定外・要件外となる従業員です）",J2664&lt;=F2664,"〇",J2664&gt;F2664,"ー（要件外となる従業員です）"),"")</f>
        <v/>
      </c>
      <c r="L2664" s="25" t="str" cm="1">
        <f t="array" ref="L2664">IFERROR(_xlfn.IFS(COUNTBLANK(C2664:J2664)=8,"",C2664="","←C列に従業員名を姓名（フルネーム）で入力してください。誤変換にお気を付け下さい。",D2664="","←D列に都道府県を入力してください。",G2664="","←G列に1～3の選択肢を入力してください",H2664="","←H列に金額を入力してください",G2664=3,"",I2664="","←I列に所定労働時間を入力してください"),"")</f>
        <v/>
      </c>
    </row>
    <row r="2665" spans="1:12" ht="16.5" customHeight="1" x14ac:dyDescent="0.4">
      <c r="A2665" s="41" t="str">
        <f t="shared" si="42"/>
        <v/>
      </c>
      <c r="B2665" s="40"/>
      <c r="C2665" s="75"/>
      <c r="D2665" s="42"/>
      <c r="E2665" s="27" t="str" cm="1">
        <f t="array" ref="E2665">IFERROR(_xlfn.IFS(AND($F$4=45566,D2665="徳島"),VLOOKUP(D2665,最低賃金!$A$2:$G$49,2,FALSE),OR($F$4&lt;&gt;45566,D2665&lt;&gt;"徳島"),VLOOKUP(D2665,最低賃金!$A$2:$G$49,4,FALSE)),"")</f>
        <v/>
      </c>
      <c r="F2665" s="27" t="str">
        <f>IFERROR(VLOOKUP(D2665,最低賃金!$A$3:$G$49,6,FALSE),"")</f>
        <v/>
      </c>
      <c r="G2665" s="42"/>
      <c r="H2665" s="19"/>
      <c r="I2665" s="81"/>
      <c r="J2665" s="27" t="str" cm="1">
        <f t="array" ref="J2665">IFERROR(_xlfn.IFS(COUNTBLANK(G2665:I2665)=3,"",H2665="","H列に金額を入力してください",G2665=3,H2665,I2665="","I列に労働時間を入力してください",G2665=1,ROUND(H2665/(I2665*24),0),G2665=2,ROUND(H2665/(I2665*24),0)),"")</f>
        <v/>
      </c>
      <c r="K2665" s="80" t="str" cm="1">
        <f t="array" ref="K2665">IFERROR(_xlfn.IFS(D2665="","",J2665&lt;E2665,"×（法定外・要件外となる従業員です）",J2665&lt;=F2665,"〇",J2665&gt;F2665,"ー（要件外となる従業員です）"),"")</f>
        <v/>
      </c>
      <c r="L2665" s="25" t="str" cm="1">
        <f t="array" ref="L2665">IFERROR(_xlfn.IFS(COUNTBLANK(C2665:J2665)=8,"",C2665="","←C列に従業員名を姓名（フルネーム）で入力してください。誤変換にお気を付け下さい。",D2665="","←D列に都道府県を入力してください。",G2665="","←G列に1～3の選択肢を入力してください",H2665="","←H列に金額を入力してください",G2665=3,"",I2665="","←I列に所定労働時間を入力してください"),"")</f>
        <v/>
      </c>
    </row>
    <row r="2666" spans="1:12" ht="16.5" customHeight="1" x14ac:dyDescent="0.4">
      <c r="A2666" s="41" t="str">
        <f t="shared" si="42"/>
        <v/>
      </c>
      <c r="B2666" s="40"/>
      <c r="C2666" s="75"/>
      <c r="D2666" s="42"/>
      <c r="E2666" s="27" t="str" cm="1">
        <f t="array" ref="E2666">IFERROR(_xlfn.IFS(AND($F$4=45566,D2666="徳島"),VLOOKUP(D2666,最低賃金!$A$2:$G$49,2,FALSE),OR($F$4&lt;&gt;45566,D2666&lt;&gt;"徳島"),VLOOKUP(D2666,最低賃金!$A$2:$G$49,4,FALSE)),"")</f>
        <v/>
      </c>
      <c r="F2666" s="27" t="str">
        <f>IFERROR(VLOOKUP(D2666,最低賃金!$A$3:$G$49,6,FALSE),"")</f>
        <v/>
      </c>
      <c r="G2666" s="42"/>
      <c r="H2666" s="19"/>
      <c r="I2666" s="81"/>
      <c r="J2666" s="27" t="str" cm="1">
        <f t="array" ref="J2666">IFERROR(_xlfn.IFS(COUNTBLANK(G2666:I2666)=3,"",H2666="","H列に金額を入力してください",G2666=3,H2666,I2666="","I列に労働時間を入力してください",G2666=1,ROUND(H2666/(I2666*24),0),G2666=2,ROUND(H2666/(I2666*24),0)),"")</f>
        <v/>
      </c>
      <c r="K2666" s="80" t="str" cm="1">
        <f t="array" ref="K2666">IFERROR(_xlfn.IFS(D2666="","",J2666&lt;E2666,"×（法定外・要件外となる従業員です）",J2666&lt;=F2666,"〇",J2666&gt;F2666,"ー（要件外となる従業員です）"),"")</f>
        <v/>
      </c>
      <c r="L2666" s="25" t="str" cm="1">
        <f t="array" ref="L2666">IFERROR(_xlfn.IFS(COUNTBLANK(C2666:J2666)=8,"",C2666="","←C列に従業員名を姓名（フルネーム）で入力してください。誤変換にお気を付け下さい。",D2666="","←D列に都道府県を入力してください。",G2666="","←G列に1～3の選択肢を入力してください",H2666="","←H列に金額を入力してください",G2666=3,"",I2666="","←I列に所定労働時間を入力してください"),"")</f>
        <v/>
      </c>
    </row>
    <row r="2667" spans="1:12" ht="16.5" customHeight="1" x14ac:dyDescent="0.4">
      <c r="A2667" s="41" t="str">
        <f t="shared" si="42"/>
        <v/>
      </c>
      <c r="B2667" s="40"/>
      <c r="C2667" s="75"/>
      <c r="D2667" s="42"/>
      <c r="E2667" s="27" t="str" cm="1">
        <f t="array" ref="E2667">IFERROR(_xlfn.IFS(AND($F$4=45566,D2667="徳島"),VLOOKUP(D2667,最低賃金!$A$2:$G$49,2,FALSE),OR($F$4&lt;&gt;45566,D2667&lt;&gt;"徳島"),VLOOKUP(D2667,最低賃金!$A$2:$G$49,4,FALSE)),"")</f>
        <v/>
      </c>
      <c r="F2667" s="27" t="str">
        <f>IFERROR(VLOOKUP(D2667,最低賃金!$A$3:$G$49,6,FALSE),"")</f>
        <v/>
      </c>
      <c r="G2667" s="42"/>
      <c r="H2667" s="19"/>
      <c r="I2667" s="81"/>
      <c r="J2667" s="27" t="str" cm="1">
        <f t="array" ref="J2667">IFERROR(_xlfn.IFS(COUNTBLANK(G2667:I2667)=3,"",H2667="","H列に金額を入力してください",G2667=3,H2667,I2667="","I列に労働時間を入力してください",G2667=1,ROUND(H2667/(I2667*24),0),G2667=2,ROUND(H2667/(I2667*24),0)),"")</f>
        <v/>
      </c>
      <c r="K2667" s="80" t="str" cm="1">
        <f t="array" ref="K2667">IFERROR(_xlfn.IFS(D2667="","",J2667&lt;E2667,"×（法定外・要件外となる従業員です）",J2667&lt;=F2667,"〇",J2667&gt;F2667,"ー（要件外となる従業員です）"),"")</f>
        <v/>
      </c>
      <c r="L2667" s="25" t="str" cm="1">
        <f t="array" ref="L2667">IFERROR(_xlfn.IFS(COUNTBLANK(C2667:J2667)=8,"",C2667="","←C列に従業員名を姓名（フルネーム）で入力してください。誤変換にお気を付け下さい。",D2667="","←D列に都道府県を入力してください。",G2667="","←G列に1～3の選択肢を入力してください",H2667="","←H列に金額を入力してください",G2667=3,"",I2667="","←I列に所定労働時間を入力してください"),"")</f>
        <v/>
      </c>
    </row>
    <row r="2668" spans="1:12" ht="16.5" customHeight="1" x14ac:dyDescent="0.4">
      <c r="A2668" s="41" t="str">
        <f t="shared" si="42"/>
        <v/>
      </c>
      <c r="B2668" s="40"/>
      <c r="C2668" s="75"/>
      <c r="D2668" s="42"/>
      <c r="E2668" s="27" t="str" cm="1">
        <f t="array" ref="E2668">IFERROR(_xlfn.IFS(AND($F$4=45566,D2668="徳島"),VLOOKUP(D2668,最低賃金!$A$2:$G$49,2,FALSE),OR($F$4&lt;&gt;45566,D2668&lt;&gt;"徳島"),VLOOKUP(D2668,最低賃金!$A$2:$G$49,4,FALSE)),"")</f>
        <v/>
      </c>
      <c r="F2668" s="27" t="str">
        <f>IFERROR(VLOOKUP(D2668,最低賃金!$A$3:$G$49,6,FALSE),"")</f>
        <v/>
      </c>
      <c r="G2668" s="42"/>
      <c r="H2668" s="19"/>
      <c r="I2668" s="81"/>
      <c r="J2668" s="27" t="str" cm="1">
        <f t="array" ref="J2668">IFERROR(_xlfn.IFS(COUNTBLANK(G2668:I2668)=3,"",H2668="","H列に金額を入力してください",G2668=3,H2668,I2668="","I列に労働時間を入力してください",G2668=1,ROUND(H2668/(I2668*24),0),G2668=2,ROUND(H2668/(I2668*24),0)),"")</f>
        <v/>
      </c>
      <c r="K2668" s="80" t="str" cm="1">
        <f t="array" ref="K2668">IFERROR(_xlfn.IFS(D2668="","",J2668&lt;E2668,"×（法定外・要件外となる従業員です）",J2668&lt;=F2668,"〇",J2668&gt;F2668,"ー（要件外となる従業員です）"),"")</f>
        <v/>
      </c>
      <c r="L2668" s="25" t="str" cm="1">
        <f t="array" ref="L2668">IFERROR(_xlfn.IFS(COUNTBLANK(C2668:J2668)=8,"",C2668="","←C列に従業員名を姓名（フルネーム）で入力してください。誤変換にお気を付け下さい。",D2668="","←D列に都道府県を入力してください。",G2668="","←G列に1～3の選択肢を入力してください",H2668="","←H列に金額を入力してください",G2668=3,"",I2668="","←I列に所定労働時間を入力してください"),"")</f>
        <v/>
      </c>
    </row>
    <row r="2669" spans="1:12" ht="16.5" customHeight="1" x14ac:dyDescent="0.4">
      <c r="A2669" s="41" t="str">
        <f t="shared" si="42"/>
        <v/>
      </c>
      <c r="B2669" s="40"/>
      <c r="C2669" s="75"/>
      <c r="D2669" s="42"/>
      <c r="E2669" s="27" t="str" cm="1">
        <f t="array" ref="E2669">IFERROR(_xlfn.IFS(AND($F$4=45566,D2669="徳島"),VLOOKUP(D2669,最低賃金!$A$2:$G$49,2,FALSE),OR($F$4&lt;&gt;45566,D2669&lt;&gt;"徳島"),VLOOKUP(D2669,最低賃金!$A$2:$G$49,4,FALSE)),"")</f>
        <v/>
      </c>
      <c r="F2669" s="27" t="str">
        <f>IFERROR(VLOOKUP(D2669,最低賃金!$A$3:$G$49,6,FALSE),"")</f>
        <v/>
      </c>
      <c r="G2669" s="42"/>
      <c r="H2669" s="19"/>
      <c r="I2669" s="81"/>
      <c r="J2669" s="27" t="str" cm="1">
        <f t="array" ref="J2669">IFERROR(_xlfn.IFS(COUNTBLANK(G2669:I2669)=3,"",H2669="","H列に金額を入力してください",G2669=3,H2669,I2669="","I列に労働時間を入力してください",G2669=1,ROUND(H2669/(I2669*24),0),G2669=2,ROUND(H2669/(I2669*24),0)),"")</f>
        <v/>
      </c>
      <c r="K2669" s="80" t="str" cm="1">
        <f t="array" ref="K2669">IFERROR(_xlfn.IFS(D2669="","",J2669&lt;E2669,"×（法定外・要件外となる従業員です）",J2669&lt;=F2669,"〇",J2669&gt;F2669,"ー（要件外となる従業員です）"),"")</f>
        <v/>
      </c>
      <c r="L2669" s="25" t="str" cm="1">
        <f t="array" ref="L2669">IFERROR(_xlfn.IFS(COUNTBLANK(C2669:J2669)=8,"",C2669="","←C列に従業員名を姓名（フルネーム）で入力してください。誤変換にお気を付け下さい。",D2669="","←D列に都道府県を入力してください。",G2669="","←G列に1～3の選択肢を入力してください",H2669="","←H列に金額を入力してください",G2669=3,"",I2669="","←I列に所定労働時間を入力してください"),"")</f>
        <v/>
      </c>
    </row>
    <row r="2670" spans="1:12" ht="16.5" customHeight="1" x14ac:dyDescent="0.4">
      <c r="A2670" s="41" t="str">
        <f t="shared" si="42"/>
        <v/>
      </c>
      <c r="B2670" s="40"/>
      <c r="C2670" s="75"/>
      <c r="D2670" s="42"/>
      <c r="E2670" s="27" t="str" cm="1">
        <f t="array" ref="E2670">IFERROR(_xlfn.IFS(AND($F$4=45566,D2670="徳島"),VLOOKUP(D2670,最低賃金!$A$2:$G$49,2,FALSE),OR($F$4&lt;&gt;45566,D2670&lt;&gt;"徳島"),VLOOKUP(D2670,最低賃金!$A$2:$G$49,4,FALSE)),"")</f>
        <v/>
      </c>
      <c r="F2670" s="27" t="str">
        <f>IFERROR(VLOOKUP(D2670,最低賃金!$A$3:$G$49,6,FALSE),"")</f>
        <v/>
      </c>
      <c r="G2670" s="42"/>
      <c r="H2670" s="19"/>
      <c r="I2670" s="81"/>
      <c r="J2670" s="27" t="str" cm="1">
        <f t="array" ref="J2670">IFERROR(_xlfn.IFS(COUNTBLANK(G2670:I2670)=3,"",H2670="","H列に金額を入力してください",G2670=3,H2670,I2670="","I列に労働時間を入力してください",G2670=1,ROUND(H2670/(I2670*24),0),G2670=2,ROUND(H2670/(I2670*24),0)),"")</f>
        <v/>
      </c>
      <c r="K2670" s="80" t="str" cm="1">
        <f t="array" ref="K2670">IFERROR(_xlfn.IFS(D2670="","",J2670&lt;E2670,"×（法定外・要件外となる従業員です）",J2670&lt;=F2670,"〇",J2670&gt;F2670,"ー（要件外となる従業員です）"),"")</f>
        <v/>
      </c>
      <c r="L2670" s="25" t="str" cm="1">
        <f t="array" ref="L2670">IFERROR(_xlfn.IFS(COUNTBLANK(C2670:J2670)=8,"",C2670="","←C列に従業員名を姓名（フルネーム）で入力してください。誤変換にお気を付け下さい。",D2670="","←D列に都道府県を入力してください。",G2670="","←G列に1～3の選択肢を入力してください",H2670="","←H列に金額を入力してください",G2670=3,"",I2670="","←I列に所定労働時間を入力してください"),"")</f>
        <v/>
      </c>
    </row>
    <row r="2671" spans="1:12" ht="16.5" customHeight="1" x14ac:dyDescent="0.4">
      <c r="A2671" s="41" t="str">
        <f t="shared" si="42"/>
        <v/>
      </c>
      <c r="B2671" s="40"/>
      <c r="C2671" s="75"/>
      <c r="D2671" s="42"/>
      <c r="E2671" s="27" t="str" cm="1">
        <f t="array" ref="E2671">IFERROR(_xlfn.IFS(AND($F$4=45566,D2671="徳島"),VLOOKUP(D2671,最低賃金!$A$2:$G$49,2,FALSE),OR($F$4&lt;&gt;45566,D2671&lt;&gt;"徳島"),VLOOKUP(D2671,最低賃金!$A$2:$G$49,4,FALSE)),"")</f>
        <v/>
      </c>
      <c r="F2671" s="27" t="str">
        <f>IFERROR(VLOOKUP(D2671,最低賃金!$A$3:$G$49,6,FALSE),"")</f>
        <v/>
      </c>
      <c r="G2671" s="42"/>
      <c r="H2671" s="19"/>
      <c r="I2671" s="81"/>
      <c r="J2671" s="27" t="str" cm="1">
        <f t="array" ref="J2671">IFERROR(_xlfn.IFS(COUNTBLANK(G2671:I2671)=3,"",H2671="","H列に金額を入力してください",G2671=3,H2671,I2671="","I列に労働時間を入力してください",G2671=1,ROUND(H2671/(I2671*24),0),G2671=2,ROUND(H2671/(I2671*24),0)),"")</f>
        <v/>
      </c>
      <c r="K2671" s="80" t="str" cm="1">
        <f t="array" ref="K2671">IFERROR(_xlfn.IFS(D2671="","",J2671&lt;E2671,"×（法定外・要件外となる従業員です）",J2671&lt;=F2671,"〇",J2671&gt;F2671,"ー（要件外となる従業員です）"),"")</f>
        <v/>
      </c>
      <c r="L2671" s="25" t="str" cm="1">
        <f t="array" ref="L2671">IFERROR(_xlfn.IFS(COUNTBLANK(C2671:J2671)=8,"",C2671="","←C列に従業員名を姓名（フルネーム）で入力してください。誤変換にお気を付け下さい。",D2671="","←D列に都道府県を入力してください。",G2671="","←G列に1～3の選択肢を入力してください",H2671="","←H列に金額を入力してください",G2671=3,"",I2671="","←I列に所定労働時間を入力してください"),"")</f>
        <v/>
      </c>
    </row>
    <row r="2672" spans="1:12" ht="16.5" customHeight="1" x14ac:dyDescent="0.4">
      <c r="A2672" s="41" t="str">
        <f t="shared" si="42"/>
        <v/>
      </c>
      <c r="B2672" s="40"/>
      <c r="C2672" s="75"/>
      <c r="D2672" s="42"/>
      <c r="E2672" s="27" t="str" cm="1">
        <f t="array" ref="E2672">IFERROR(_xlfn.IFS(AND($F$4=45566,D2672="徳島"),VLOOKUP(D2672,最低賃金!$A$2:$G$49,2,FALSE),OR($F$4&lt;&gt;45566,D2672&lt;&gt;"徳島"),VLOOKUP(D2672,最低賃金!$A$2:$G$49,4,FALSE)),"")</f>
        <v/>
      </c>
      <c r="F2672" s="27" t="str">
        <f>IFERROR(VLOOKUP(D2672,最低賃金!$A$3:$G$49,6,FALSE),"")</f>
        <v/>
      </c>
      <c r="G2672" s="42"/>
      <c r="H2672" s="19"/>
      <c r="I2672" s="81"/>
      <c r="J2672" s="27" t="str" cm="1">
        <f t="array" ref="J2672">IFERROR(_xlfn.IFS(COUNTBLANK(G2672:I2672)=3,"",H2672="","H列に金額を入力してください",G2672=3,H2672,I2672="","I列に労働時間を入力してください",G2672=1,ROUND(H2672/(I2672*24),0),G2672=2,ROUND(H2672/(I2672*24),0)),"")</f>
        <v/>
      </c>
      <c r="K2672" s="80" t="str" cm="1">
        <f t="array" ref="K2672">IFERROR(_xlfn.IFS(D2672="","",J2672&lt;E2672,"×（法定外・要件外となる従業員です）",J2672&lt;=F2672,"〇",J2672&gt;F2672,"ー（要件外となる従業員です）"),"")</f>
        <v/>
      </c>
      <c r="L2672" s="25" t="str" cm="1">
        <f t="array" ref="L2672">IFERROR(_xlfn.IFS(COUNTBLANK(C2672:J2672)=8,"",C2672="","←C列に従業員名を姓名（フルネーム）で入力してください。誤変換にお気を付け下さい。",D2672="","←D列に都道府県を入力してください。",G2672="","←G列に1～3の選択肢を入力してください",H2672="","←H列に金額を入力してください",G2672=3,"",I2672="","←I列に所定労働時間を入力してください"),"")</f>
        <v/>
      </c>
    </row>
    <row r="2673" spans="1:12" ht="16.5" customHeight="1" x14ac:dyDescent="0.4">
      <c r="A2673" s="41" t="str">
        <f t="shared" si="42"/>
        <v/>
      </c>
      <c r="B2673" s="40"/>
      <c r="C2673" s="75"/>
      <c r="D2673" s="42"/>
      <c r="E2673" s="27" t="str" cm="1">
        <f t="array" ref="E2673">IFERROR(_xlfn.IFS(AND($F$4=45566,D2673="徳島"),VLOOKUP(D2673,最低賃金!$A$2:$G$49,2,FALSE),OR($F$4&lt;&gt;45566,D2673&lt;&gt;"徳島"),VLOOKUP(D2673,最低賃金!$A$2:$G$49,4,FALSE)),"")</f>
        <v/>
      </c>
      <c r="F2673" s="27" t="str">
        <f>IFERROR(VLOOKUP(D2673,最低賃金!$A$3:$G$49,6,FALSE),"")</f>
        <v/>
      </c>
      <c r="G2673" s="42"/>
      <c r="H2673" s="19"/>
      <c r="I2673" s="81"/>
      <c r="J2673" s="27" t="str" cm="1">
        <f t="array" ref="J2673">IFERROR(_xlfn.IFS(COUNTBLANK(G2673:I2673)=3,"",H2673="","H列に金額を入力してください",G2673=3,H2673,I2673="","I列に労働時間を入力してください",G2673=1,ROUND(H2673/(I2673*24),0),G2673=2,ROUND(H2673/(I2673*24),0)),"")</f>
        <v/>
      </c>
      <c r="K2673" s="80" t="str" cm="1">
        <f t="array" ref="K2673">IFERROR(_xlfn.IFS(D2673="","",J2673&lt;E2673,"×（法定外・要件外となる従業員です）",J2673&lt;=F2673,"〇",J2673&gt;F2673,"ー（要件外となる従業員です）"),"")</f>
        <v/>
      </c>
      <c r="L2673" s="25" t="str" cm="1">
        <f t="array" ref="L2673">IFERROR(_xlfn.IFS(COUNTBLANK(C2673:J2673)=8,"",C2673="","←C列に従業員名を姓名（フルネーム）で入力してください。誤変換にお気を付け下さい。",D2673="","←D列に都道府県を入力してください。",G2673="","←G列に1～3の選択肢を入力してください",H2673="","←H列に金額を入力してください",G2673=3,"",I2673="","←I列に所定労働時間を入力してください"),"")</f>
        <v/>
      </c>
    </row>
    <row r="2674" spans="1:12" ht="16.5" customHeight="1" x14ac:dyDescent="0.4">
      <c r="A2674" s="41" t="str">
        <f t="shared" si="42"/>
        <v/>
      </c>
      <c r="B2674" s="40"/>
      <c r="C2674" s="75"/>
      <c r="D2674" s="42"/>
      <c r="E2674" s="27" t="str" cm="1">
        <f t="array" ref="E2674">IFERROR(_xlfn.IFS(AND($F$4=45566,D2674="徳島"),VLOOKUP(D2674,最低賃金!$A$2:$G$49,2,FALSE),OR($F$4&lt;&gt;45566,D2674&lt;&gt;"徳島"),VLOOKUP(D2674,最低賃金!$A$2:$G$49,4,FALSE)),"")</f>
        <v/>
      </c>
      <c r="F2674" s="27" t="str">
        <f>IFERROR(VLOOKUP(D2674,最低賃金!$A$3:$G$49,6,FALSE),"")</f>
        <v/>
      </c>
      <c r="G2674" s="42"/>
      <c r="H2674" s="19"/>
      <c r="I2674" s="81"/>
      <c r="J2674" s="27" t="str" cm="1">
        <f t="array" ref="J2674">IFERROR(_xlfn.IFS(COUNTBLANK(G2674:I2674)=3,"",H2674="","H列に金額を入力してください",G2674=3,H2674,I2674="","I列に労働時間を入力してください",G2674=1,ROUND(H2674/(I2674*24),0),G2674=2,ROUND(H2674/(I2674*24),0)),"")</f>
        <v/>
      </c>
      <c r="K2674" s="80" t="str" cm="1">
        <f t="array" ref="K2674">IFERROR(_xlfn.IFS(D2674="","",J2674&lt;E2674,"×（法定外・要件外となる従業員です）",J2674&lt;=F2674,"〇",J2674&gt;F2674,"ー（要件外となる従業員です）"),"")</f>
        <v/>
      </c>
      <c r="L2674" s="25" t="str" cm="1">
        <f t="array" ref="L2674">IFERROR(_xlfn.IFS(COUNTBLANK(C2674:J2674)=8,"",C2674="","←C列に従業員名を姓名（フルネーム）で入力してください。誤変換にお気を付け下さい。",D2674="","←D列に都道府県を入力してください。",G2674="","←G列に1～3の選択肢を入力してください",H2674="","←H列に金額を入力してください",G2674=3,"",I2674="","←I列に所定労働時間を入力してください"),"")</f>
        <v/>
      </c>
    </row>
    <row r="2675" spans="1:12" ht="16.5" customHeight="1" x14ac:dyDescent="0.4">
      <c r="A2675" s="41" t="str">
        <f t="shared" si="42"/>
        <v/>
      </c>
      <c r="B2675" s="40"/>
      <c r="C2675" s="75"/>
      <c r="D2675" s="42"/>
      <c r="E2675" s="27" t="str" cm="1">
        <f t="array" ref="E2675">IFERROR(_xlfn.IFS(AND($F$4=45566,D2675="徳島"),VLOOKUP(D2675,最低賃金!$A$2:$G$49,2,FALSE),OR($F$4&lt;&gt;45566,D2675&lt;&gt;"徳島"),VLOOKUP(D2675,最低賃金!$A$2:$G$49,4,FALSE)),"")</f>
        <v/>
      </c>
      <c r="F2675" s="27" t="str">
        <f>IFERROR(VLOOKUP(D2675,最低賃金!$A$3:$G$49,6,FALSE),"")</f>
        <v/>
      </c>
      <c r="G2675" s="42"/>
      <c r="H2675" s="19"/>
      <c r="I2675" s="81"/>
      <c r="J2675" s="27" t="str" cm="1">
        <f t="array" ref="J2675">IFERROR(_xlfn.IFS(COUNTBLANK(G2675:I2675)=3,"",H2675="","H列に金額を入力してください",G2675=3,H2675,I2675="","I列に労働時間を入力してください",G2675=1,ROUND(H2675/(I2675*24),0),G2675=2,ROUND(H2675/(I2675*24),0)),"")</f>
        <v/>
      </c>
      <c r="K2675" s="80" t="str" cm="1">
        <f t="array" ref="K2675">IFERROR(_xlfn.IFS(D2675="","",J2675&lt;E2675,"×（法定外・要件外となる従業員です）",J2675&lt;=F2675,"〇",J2675&gt;F2675,"ー（要件外となる従業員です）"),"")</f>
        <v/>
      </c>
      <c r="L2675" s="25" t="str" cm="1">
        <f t="array" ref="L2675">IFERROR(_xlfn.IFS(COUNTBLANK(C2675:J2675)=8,"",C2675="","←C列に従業員名を姓名（フルネーム）で入力してください。誤変換にお気を付け下さい。",D2675="","←D列に都道府県を入力してください。",G2675="","←G列に1～3の選択肢を入力してください",H2675="","←H列に金額を入力してください",G2675=3,"",I2675="","←I列に所定労働時間を入力してください"),"")</f>
        <v/>
      </c>
    </row>
    <row r="2676" spans="1:12" ht="16.5" customHeight="1" x14ac:dyDescent="0.4">
      <c r="A2676" s="41" t="str">
        <f t="shared" si="42"/>
        <v/>
      </c>
      <c r="B2676" s="40"/>
      <c r="C2676" s="75"/>
      <c r="D2676" s="42"/>
      <c r="E2676" s="27" t="str" cm="1">
        <f t="array" ref="E2676">IFERROR(_xlfn.IFS(AND($F$4=45566,D2676="徳島"),VLOOKUP(D2676,最低賃金!$A$2:$G$49,2,FALSE),OR($F$4&lt;&gt;45566,D2676&lt;&gt;"徳島"),VLOOKUP(D2676,最低賃金!$A$2:$G$49,4,FALSE)),"")</f>
        <v/>
      </c>
      <c r="F2676" s="27" t="str">
        <f>IFERROR(VLOOKUP(D2676,最低賃金!$A$3:$G$49,6,FALSE),"")</f>
        <v/>
      </c>
      <c r="G2676" s="42"/>
      <c r="H2676" s="19"/>
      <c r="I2676" s="81"/>
      <c r="J2676" s="27" t="str" cm="1">
        <f t="array" ref="J2676">IFERROR(_xlfn.IFS(COUNTBLANK(G2676:I2676)=3,"",H2676="","H列に金額を入力してください",G2676=3,H2676,I2676="","I列に労働時間を入力してください",G2676=1,ROUND(H2676/(I2676*24),0),G2676=2,ROUND(H2676/(I2676*24),0)),"")</f>
        <v/>
      </c>
      <c r="K2676" s="80" t="str" cm="1">
        <f t="array" ref="K2676">IFERROR(_xlfn.IFS(D2676="","",J2676&lt;E2676,"×（法定外・要件外となる従業員です）",J2676&lt;=F2676,"〇",J2676&gt;F2676,"ー（要件外となる従業員です）"),"")</f>
        <v/>
      </c>
      <c r="L2676" s="25" t="str" cm="1">
        <f t="array" ref="L2676">IFERROR(_xlfn.IFS(COUNTBLANK(C2676:J2676)=8,"",C2676="","←C列に従業員名を姓名（フルネーム）で入力してください。誤変換にお気を付け下さい。",D2676="","←D列に都道府県を入力してください。",G2676="","←G列に1～3の選択肢を入力してください",H2676="","←H列に金額を入力してください",G2676=3,"",I2676="","←I列に所定労働時間を入力してください"),"")</f>
        <v/>
      </c>
    </row>
    <row r="2677" spans="1:12" ht="16.5" customHeight="1" x14ac:dyDescent="0.4">
      <c r="A2677" s="41" t="str">
        <f t="shared" si="42"/>
        <v/>
      </c>
      <c r="B2677" s="40"/>
      <c r="C2677" s="75"/>
      <c r="D2677" s="42"/>
      <c r="E2677" s="27" t="str" cm="1">
        <f t="array" ref="E2677">IFERROR(_xlfn.IFS(AND($F$4=45566,D2677="徳島"),VLOOKUP(D2677,最低賃金!$A$2:$G$49,2,FALSE),OR($F$4&lt;&gt;45566,D2677&lt;&gt;"徳島"),VLOOKUP(D2677,最低賃金!$A$2:$G$49,4,FALSE)),"")</f>
        <v/>
      </c>
      <c r="F2677" s="27" t="str">
        <f>IFERROR(VLOOKUP(D2677,最低賃金!$A$3:$G$49,6,FALSE),"")</f>
        <v/>
      </c>
      <c r="G2677" s="42"/>
      <c r="H2677" s="19"/>
      <c r="I2677" s="81"/>
      <c r="J2677" s="27" t="str" cm="1">
        <f t="array" ref="J2677">IFERROR(_xlfn.IFS(COUNTBLANK(G2677:I2677)=3,"",H2677="","H列に金額を入力してください",G2677=3,H2677,I2677="","I列に労働時間を入力してください",G2677=1,ROUND(H2677/(I2677*24),0),G2677=2,ROUND(H2677/(I2677*24),0)),"")</f>
        <v/>
      </c>
      <c r="K2677" s="80" t="str" cm="1">
        <f t="array" ref="K2677">IFERROR(_xlfn.IFS(D2677="","",J2677&lt;E2677,"×（法定外・要件外となる従業員です）",J2677&lt;=F2677,"〇",J2677&gt;F2677,"ー（要件外となる従業員です）"),"")</f>
        <v/>
      </c>
      <c r="L2677" s="25" t="str" cm="1">
        <f t="array" ref="L2677">IFERROR(_xlfn.IFS(COUNTBLANK(C2677:J2677)=8,"",C2677="","←C列に従業員名を姓名（フルネーム）で入力してください。誤変換にお気を付け下さい。",D2677="","←D列に都道府県を入力してください。",G2677="","←G列に1～3の選択肢を入力してください",H2677="","←H列に金額を入力してください",G2677=3,"",I2677="","←I列に所定労働時間を入力してください"),"")</f>
        <v/>
      </c>
    </row>
    <row r="2678" spans="1:12" ht="16.5" customHeight="1" x14ac:dyDescent="0.4">
      <c r="A2678" s="41" t="str">
        <f t="shared" si="42"/>
        <v/>
      </c>
      <c r="B2678" s="40"/>
      <c r="C2678" s="75"/>
      <c r="D2678" s="42"/>
      <c r="E2678" s="27" t="str" cm="1">
        <f t="array" ref="E2678">IFERROR(_xlfn.IFS(AND($F$4=45566,D2678="徳島"),VLOOKUP(D2678,最低賃金!$A$2:$G$49,2,FALSE),OR($F$4&lt;&gt;45566,D2678&lt;&gt;"徳島"),VLOOKUP(D2678,最低賃金!$A$2:$G$49,4,FALSE)),"")</f>
        <v/>
      </c>
      <c r="F2678" s="27" t="str">
        <f>IFERROR(VLOOKUP(D2678,最低賃金!$A$3:$G$49,6,FALSE),"")</f>
        <v/>
      </c>
      <c r="G2678" s="42"/>
      <c r="H2678" s="19"/>
      <c r="I2678" s="81"/>
      <c r="J2678" s="27" t="str" cm="1">
        <f t="array" ref="J2678">IFERROR(_xlfn.IFS(COUNTBLANK(G2678:I2678)=3,"",H2678="","H列に金額を入力してください",G2678=3,H2678,I2678="","I列に労働時間を入力してください",G2678=1,ROUND(H2678/(I2678*24),0),G2678=2,ROUND(H2678/(I2678*24),0)),"")</f>
        <v/>
      </c>
      <c r="K2678" s="80" t="str" cm="1">
        <f t="array" ref="K2678">IFERROR(_xlfn.IFS(D2678="","",J2678&lt;E2678,"×（法定外・要件外となる従業員です）",J2678&lt;=F2678,"〇",J2678&gt;F2678,"ー（要件外となる従業員です）"),"")</f>
        <v/>
      </c>
      <c r="L2678" s="25" t="str" cm="1">
        <f t="array" ref="L2678">IFERROR(_xlfn.IFS(COUNTBLANK(C2678:J2678)=8,"",C2678="","←C列に従業員名を姓名（フルネーム）で入力してください。誤変換にお気を付け下さい。",D2678="","←D列に都道府県を入力してください。",G2678="","←G列に1～3の選択肢を入力してください",H2678="","←H列に金額を入力してください",G2678=3,"",I2678="","←I列に所定労働時間を入力してください"),"")</f>
        <v/>
      </c>
    </row>
    <row r="2679" spans="1:12" ht="16.5" customHeight="1" x14ac:dyDescent="0.4">
      <c r="A2679" s="41" t="str">
        <f t="shared" si="42"/>
        <v/>
      </c>
      <c r="B2679" s="40"/>
      <c r="C2679" s="75"/>
      <c r="D2679" s="42"/>
      <c r="E2679" s="27" t="str" cm="1">
        <f t="array" ref="E2679">IFERROR(_xlfn.IFS(AND($F$4=45566,D2679="徳島"),VLOOKUP(D2679,最低賃金!$A$2:$G$49,2,FALSE),OR($F$4&lt;&gt;45566,D2679&lt;&gt;"徳島"),VLOOKUP(D2679,最低賃金!$A$2:$G$49,4,FALSE)),"")</f>
        <v/>
      </c>
      <c r="F2679" s="27" t="str">
        <f>IFERROR(VLOOKUP(D2679,最低賃金!$A$3:$G$49,6,FALSE),"")</f>
        <v/>
      </c>
      <c r="G2679" s="42"/>
      <c r="H2679" s="19"/>
      <c r="I2679" s="81"/>
      <c r="J2679" s="27" t="str" cm="1">
        <f t="array" ref="J2679">IFERROR(_xlfn.IFS(COUNTBLANK(G2679:I2679)=3,"",H2679="","H列に金額を入力してください",G2679=3,H2679,I2679="","I列に労働時間を入力してください",G2679=1,ROUND(H2679/(I2679*24),0),G2679=2,ROUND(H2679/(I2679*24),0)),"")</f>
        <v/>
      </c>
      <c r="K2679" s="80" t="str" cm="1">
        <f t="array" ref="K2679">IFERROR(_xlfn.IFS(D2679="","",J2679&lt;E2679,"×（法定外・要件外となる従業員です）",J2679&lt;=F2679,"〇",J2679&gt;F2679,"ー（要件外となる従業員です）"),"")</f>
        <v/>
      </c>
      <c r="L2679" s="25" t="str" cm="1">
        <f t="array" ref="L2679">IFERROR(_xlfn.IFS(COUNTBLANK(C2679:J2679)=8,"",C2679="","←C列に従業員名を姓名（フルネーム）で入力してください。誤変換にお気を付け下さい。",D2679="","←D列に都道府県を入力してください。",G2679="","←G列に1～3の選択肢を入力してください",H2679="","←H列に金額を入力してください",G2679=3,"",I2679="","←I列に所定労働時間を入力してください"),"")</f>
        <v/>
      </c>
    </row>
    <row r="2680" spans="1:12" ht="16.5" customHeight="1" x14ac:dyDescent="0.4">
      <c r="A2680" s="41" t="str">
        <f t="shared" si="42"/>
        <v/>
      </c>
      <c r="B2680" s="40"/>
      <c r="C2680" s="75"/>
      <c r="D2680" s="42"/>
      <c r="E2680" s="27" t="str" cm="1">
        <f t="array" ref="E2680">IFERROR(_xlfn.IFS(AND($F$4=45566,D2680="徳島"),VLOOKUP(D2680,最低賃金!$A$2:$G$49,2,FALSE),OR($F$4&lt;&gt;45566,D2680&lt;&gt;"徳島"),VLOOKUP(D2680,最低賃金!$A$2:$G$49,4,FALSE)),"")</f>
        <v/>
      </c>
      <c r="F2680" s="27" t="str">
        <f>IFERROR(VLOOKUP(D2680,最低賃金!$A$3:$G$49,6,FALSE),"")</f>
        <v/>
      </c>
      <c r="G2680" s="42"/>
      <c r="H2680" s="19"/>
      <c r="I2680" s="81"/>
      <c r="J2680" s="27" t="str" cm="1">
        <f t="array" ref="J2680">IFERROR(_xlfn.IFS(COUNTBLANK(G2680:I2680)=3,"",H2680="","H列に金額を入力してください",G2680=3,H2680,I2680="","I列に労働時間を入力してください",G2680=1,ROUND(H2680/(I2680*24),0),G2680=2,ROUND(H2680/(I2680*24),0)),"")</f>
        <v/>
      </c>
      <c r="K2680" s="80" t="str" cm="1">
        <f t="array" ref="K2680">IFERROR(_xlfn.IFS(D2680="","",J2680&lt;E2680,"×（法定外・要件外となる従業員です）",J2680&lt;=F2680,"〇",J2680&gt;F2680,"ー（要件外となる従業員です）"),"")</f>
        <v/>
      </c>
      <c r="L2680" s="25" t="str" cm="1">
        <f t="array" ref="L2680">IFERROR(_xlfn.IFS(COUNTBLANK(C2680:J2680)=8,"",C2680="","←C列に従業員名を姓名（フルネーム）で入力してください。誤変換にお気を付け下さい。",D2680="","←D列に都道府県を入力してください。",G2680="","←G列に1～3の選択肢を入力してください",H2680="","←H列に金額を入力してください",G2680=3,"",I2680="","←I列に所定労働時間を入力してください"),"")</f>
        <v/>
      </c>
    </row>
    <row r="2681" spans="1:12" ht="16.5" customHeight="1" x14ac:dyDescent="0.4">
      <c r="A2681" s="41" t="str">
        <f t="shared" si="42"/>
        <v/>
      </c>
      <c r="B2681" s="40"/>
      <c r="C2681" s="75"/>
      <c r="D2681" s="42"/>
      <c r="E2681" s="27" t="str" cm="1">
        <f t="array" ref="E2681">IFERROR(_xlfn.IFS(AND($F$4=45566,D2681="徳島"),VLOOKUP(D2681,最低賃金!$A$2:$G$49,2,FALSE),OR($F$4&lt;&gt;45566,D2681&lt;&gt;"徳島"),VLOOKUP(D2681,最低賃金!$A$2:$G$49,4,FALSE)),"")</f>
        <v/>
      </c>
      <c r="F2681" s="27" t="str">
        <f>IFERROR(VLOOKUP(D2681,最低賃金!$A$3:$G$49,6,FALSE),"")</f>
        <v/>
      </c>
      <c r="G2681" s="42"/>
      <c r="H2681" s="19"/>
      <c r="I2681" s="81"/>
      <c r="J2681" s="27" t="str" cm="1">
        <f t="array" ref="J2681">IFERROR(_xlfn.IFS(COUNTBLANK(G2681:I2681)=3,"",H2681="","H列に金額を入力してください",G2681=3,H2681,I2681="","I列に労働時間を入力してください",G2681=1,ROUND(H2681/(I2681*24),0),G2681=2,ROUND(H2681/(I2681*24),0)),"")</f>
        <v/>
      </c>
      <c r="K2681" s="80" t="str" cm="1">
        <f t="array" ref="K2681">IFERROR(_xlfn.IFS(D2681="","",J2681&lt;E2681,"×（法定外・要件外となる従業員です）",J2681&lt;=F2681,"〇",J2681&gt;F2681,"ー（要件外となる従業員です）"),"")</f>
        <v/>
      </c>
      <c r="L2681" s="25" t="str" cm="1">
        <f t="array" ref="L2681">IFERROR(_xlfn.IFS(COUNTBLANK(C2681:J2681)=8,"",C2681="","←C列に従業員名を姓名（フルネーム）で入力してください。誤変換にお気を付け下さい。",D2681="","←D列に都道府県を入力してください。",G2681="","←G列に1～3の選択肢を入力してください",H2681="","←H列に金額を入力してください",G2681=3,"",I2681="","←I列に所定労働時間を入力してください"),"")</f>
        <v/>
      </c>
    </row>
    <row r="2682" spans="1:12" ht="16.5" customHeight="1" x14ac:dyDescent="0.4">
      <c r="A2682" s="41" t="str">
        <f t="shared" si="42"/>
        <v/>
      </c>
      <c r="B2682" s="40"/>
      <c r="C2682" s="75"/>
      <c r="D2682" s="42"/>
      <c r="E2682" s="27" t="str" cm="1">
        <f t="array" ref="E2682">IFERROR(_xlfn.IFS(AND($F$4=45566,D2682="徳島"),VLOOKUP(D2682,最低賃金!$A$2:$G$49,2,FALSE),OR($F$4&lt;&gt;45566,D2682&lt;&gt;"徳島"),VLOOKUP(D2682,最低賃金!$A$2:$G$49,4,FALSE)),"")</f>
        <v/>
      </c>
      <c r="F2682" s="27" t="str">
        <f>IFERROR(VLOOKUP(D2682,最低賃金!$A$3:$G$49,6,FALSE),"")</f>
        <v/>
      </c>
      <c r="G2682" s="42"/>
      <c r="H2682" s="19"/>
      <c r="I2682" s="81"/>
      <c r="J2682" s="27" t="str" cm="1">
        <f t="array" ref="J2682">IFERROR(_xlfn.IFS(COUNTBLANK(G2682:I2682)=3,"",H2682="","H列に金額を入力してください",G2682=3,H2682,I2682="","I列に労働時間を入力してください",G2682=1,ROUND(H2682/(I2682*24),0),G2682=2,ROUND(H2682/(I2682*24),0)),"")</f>
        <v/>
      </c>
      <c r="K2682" s="80" t="str" cm="1">
        <f t="array" ref="K2682">IFERROR(_xlfn.IFS(D2682="","",J2682&lt;E2682,"×（法定外・要件外となる従業員です）",J2682&lt;=F2682,"〇",J2682&gt;F2682,"ー（要件外となる従業員です）"),"")</f>
        <v/>
      </c>
      <c r="L2682" s="25" t="str" cm="1">
        <f t="array" ref="L2682">IFERROR(_xlfn.IFS(COUNTBLANK(C2682:J2682)=8,"",C2682="","←C列に従業員名を姓名（フルネーム）で入力してください。誤変換にお気を付け下さい。",D2682="","←D列に都道府県を入力してください。",G2682="","←G列に1～3の選択肢を入力してください",H2682="","←H列に金額を入力してください",G2682=3,"",I2682="","←I列に所定労働時間を入力してください"),"")</f>
        <v/>
      </c>
    </row>
    <row r="2683" spans="1:12" ht="16.5" customHeight="1" x14ac:dyDescent="0.4">
      <c r="A2683" s="41" t="str">
        <f t="shared" si="42"/>
        <v/>
      </c>
      <c r="B2683" s="40"/>
      <c r="C2683" s="75"/>
      <c r="D2683" s="42"/>
      <c r="E2683" s="27" t="str" cm="1">
        <f t="array" ref="E2683">IFERROR(_xlfn.IFS(AND($F$4=45566,D2683="徳島"),VLOOKUP(D2683,最低賃金!$A$2:$G$49,2,FALSE),OR($F$4&lt;&gt;45566,D2683&lt;&gt;"徳島"),VLOOKUP(D2683,最低賃金!$A$2:$G$49,4,FALSE)),"")</f>
        <v/>
      </c>
      <c r="F2683" s="27" t="str">
        <f>IFERROR(VLOOKUP(D2683,最低賃金!$A$3:$G$49,6,FALSE),"")</f>
        <v/>
      </c>
      <c r="G2683" s="42"/>
      <c r="H2683" s="19"/>
      <c r="I2683" s="81"/>
      <c r="J2683" s="27" t="str" cm="1">
        <f t="array" ref="J2683">IFERROR(_xlfn.IFS(COUNTBLANK(G2683:I2683)=3,"",H2683="","H列に金額を入力してください",G2683=3,H2683,I2683="","I列に労働時間を入力してください",G2683=1,ROUND(H2683/(I2683*24),0),G2683=2,ROUND(H2683/(I2683*24),0)),"")</f>
        <v/>
      </c>
      <c r="K2683" s="80" t="str" cm="1">
        <f t="array" ref="K2683">IFERROR(_xlfn.IFS(D2683="","",J2683&lt;E2683,"×（法定外・要件外となる従業員です）",J2683&lt;=F2683,"〇",J2683&gt;F2683,"ー（要件外となる従業員です）"),"")</f>
        <v/>
      </c>
      <c r="L2683" s="25" t="str" cm="1">
        <f t="array" ref="L2683">IFERROR(_xlfn.IFS(COUNTBLANK(C2683:J2683)=8,"",C2683="","←C列に従業員名を姓名（フルネーム）で入力してください。誤変換にお気を付け下さい。",D2683="","←D列に都道府県を入力してください。",G2683="","←G列に1～3の選択肢を入力してください",H2683="","←H列に金額を入力してください",G2683=3,"",I2683="","←I列に所定労働時間を入力してください"),"")</f>
        <v/>
      </c>
    </row>
    <row r="2684" spans="1:12" ht="16.5" customHeight="1" x14ac:dyDescent="0.4">
      <c r="A2684" s="41" t="str">
        <f t="shared" si="42"/>
        <v/>
      </c>
      <c r="B2684" s="40"/>
      <c r="C2684" s="75"/>
      <c r="D2684" s="42"/>
      <c r="E2684" s="27" t="str" cm="1">
        <f t="array" ref="E2684">IFERROR(_xlfn.IFS(AND($F$4=45566,D2684="徳島"),VLOOKUP(D2684,最低賃金!$A$2:$G$49,2,FALSE),OR($F$4&lt;&gt;45566,D2684&lt;&gt;"徳島"),VLOOKUP(D2684,最低賃金!$A$2:$G$49,4,FALSE)),"")</f>
        <v/>
      </c>
      <c r="F2684" s="27" t="str">
        <f>IFERROR(VLOOKUP(D2684,最低賃金!$A$3:$G$49,6,FALSE),"")</f>
        <v/>
      </c>
      <c r="G2684" s="42"/>
      <c r="H2684" s="19"/>
      <c r="I2684" s="81"/>
      <c r="J2684" s="27" t="str" cm="1">
        <f t="array" ref="J2684">IFERROR(_xlfn.IFS(COUNTBLANK(G2684:I2684)=3,"",H2684="","H列に金額を入力してください",G2684=3,H2684,I2684="","I列に労働時間を入力してください",G2684=1,ROUND(H2684/(I2684*24),0),G2684=2,ROUND(H2684/(I2684*24),0)),"")</f>
        <v/>
      </c>
      <c r="K2684" s="80" t="str" cm="1">
        <f t="array" ref="K2684">IFERROR(_xlfn.IFS(D2684="","",J2684&lt;E2684,"×（法定外・要件外となる従業員です）",J2684&lt;=F2684,"〇",J2684&gt;F2684,"ー（要件外となる従業員です）"),"")</f>
        <v/>
      </c>
      <c r="L2684" s="25" t="str" cm="1">
        <f t="array" ref="L2684">IFERROR(_xlfn.IFS(COUNTBLANK(C2684:J2684)=8,"",C2684="","←C列に従業員名を姓名（フルネーム）で入力してください。誤変換にお気を付け下さい。",D2684="","←D列に都道府県を入力してください。",G2684="","←G列に1～3の選択肢を入力してください",H2684="","←H列に金額を入力してください",G2684=3,"",I2684="","←I列に所定労働時間を入力してください"),"")</f>
        <v/>
      </c>
    </row>
    <row r="2685" spans="1:12" ht="16.5" customHeight="1" x14ac:dyDescent="0.4">
      <c r="A2685" s="41" t="str">
        <f t="shared" si="42"/>
        <v/>
      </c>
      <c r="B2685" s="40"/>
      <c r="C2685" s="75"/>
      <c r="D2685" s="42"/>
      <c r="E2685" s="27" t="str" cm="1">
        <f t="array" ref="E2685">IFERROR(_xlfn.IFS(AND($F$4=45566,D2685="徳島"),VLOOKUP(D2685,最低賃金!$A$2:$G$49,2,FALSE),OR($F$4&lt;&gt;45566,D2685&lt;&gt;"徳島"),VLOOKUP(D2685,最低賃金!$A$2:$G$49,4,FALSE)),"")</f>
        <v/>
      </c>
      <c r="F2685" s="27" t="str">
        <f>IFERROR(VLOOKUP(D2685,最低賃金!$A$3:$G$49,6,FALSE),"")</f>
        <v/>
      </c>
      <c r="G2685" s="42"/>
      <c r="H2685" s="19"/>
      <c r="I2685" s="81"/>
      <c r="J2685" s="27" t="str" cm="1">
        <f t="array" ref="J2685">IFERROR(_xlfn.IFS(COUNTBLANK(G2685:I2685)=3,"",H2685="","H列に金額を入力してください",G2685=3,H2685,I2685="","I列に労働時間を入力してください",G2685=1,ROUND(H2685/(I2685*24),0),G2685=2,ROUND(H2685/(I2685*24),0)),"")</f>
        <v/>
      </c>
      <c r="K2685" s="80" t="str" cm="1">
        <f t="array" ref="K2685">IFERROR(_xlfn.IFS(D2685="","",J2685&lt;E2685,"×（法定外・要件外となる従業員です）",J2685&lt;=F2685,"〇",J2685&gt;F2685,"ー（要件外となる従業員です）"),"")</f>
        <v/>
      </c>
      <c r="L2685" s="25" t="str" cm="1">
        <f t="array" ref="L2685">IFERROR(_xlfn.IFS(COUNTBLANK(C2685:J2685)=8,"",C2685="","←C列に従業員名を姓名（フルネーム）で入力してください。誤変換にお気を付け下さい。",D2685="","←D列に都道府県を入力してください。",G2685="","←G列に1～3の選択肢を入力してください",H2685="","←H列に金額を入力してください",G2685=3,"",I2685="","←I列に所定労働時間を入力してください"),"")</f>
        <v/>
      </c>
    </row>
    <row r="2686" spans="1:12" ht="16.5" customHeight="1" x14ac:dyDescent="0.4">
      <c r="A2686" s="41" t="str">
        <f t="shared" si="42"/>
        <v/>
      </c>
      <c r="B2686" s="40"/>
      <c r="C2686" s="75"/>
      <c r="D2686" s="42"/>
      <c r="E2686" s="27" t="str" cm="1">
        <f t="array" ref="E2686">IFERROR(_xlfn.IFS(AND($F$4=45566,D2686="徳島"),VLOOKUP(D2686,最低賃金!$A$2:$G$49,2,FALSE),OR($F$4&lt;&gt;45566,D2686&lt;&gt;"徳島"),VLOOKUP(D2686,最低賃金!$A$2:$G$49,4,FALSE)),"")</f>
        <v/>
      </c>
      <c r="F2686" s="27" t="str">
        <f>IFERROR(VLOOKUP(D2686,最低賃金!$A$3:$G$49,6,FALSE),"")</f>
        <v/>
      </c>
      <c r="G2686" s="42"/>
      <c r="H2686" s="19"/>
      <c r="I2686" s="81"/>
      <c r="J2686" s="27" t="str" cm="1">
        <f t="array" ref="J2686">IFERROR(_xlfn.IFS(COUNTBLANK(G2686:I2686)=3,"",H2686="","H列に金額を入力してください",G2686=3,H2686,I2686="","I列に労働時間を入力してください",G2686=1,ROUND(H2686/(I2686*24),0),G2686=2,ROUND(H2686/(I2686*24),0)),"")</f>
        <v/>
      </c>
      <c r="K2686" s="80" t="str" cm="1">
        <f t="array" ref="K2686">IFERROR(_xlfn.IFS(D2686="","",J2686&lt;E2686,"×（法定外・要件外となる従業員です）",J2686&lt;=F2686,"〇",J2686&gt;F2686,"ー（要件外となる従業員です）"),"")</f>
        <v/>
      </c>
      <c r="L2686" s="25" t="str" cm="1">
        <f t="array" ref="L2686">IFERROR(_xlfn.IFS(COUNTBLANK(C2686:J2686)=8,"",C2686="","←C列に従業員名を姓名（フルネーム）で入力してください。誤変換にお気を付け下さい。",D2686="","←D列に都道府県を入力してください。",G2686="","←G列に1～3の選択肢を入力してください",H2686="","←H列に金額を入力してください",G2686=3,"",I2686="","←I列に所定労働時間を入力してください"),"")</f>
        <v/>
      </c>
    </row>
    <row r="2687" spans="1:12" ht="16.5" customHeight="1" x14ac:dyDescent="0.4">
      <c r="A2687" s="41" t="str">
        <f t="shared" si="42"/>
        <v/>
      </c>
      <c r="B2687" s="40"/>
      <c r="C2687" s="75"/>
      <c r="D2687" s="42"/>
      <c r="E2687" s="27" t="str" cm="1">
        <f t="array" ref="E2687">IFERROR(_xlfn.IFS(AND($F$4=45566,D2687="徳島"),VLOOKUP(D2687,最低賃金!$A$2:$G$49,2,FALSE),OR($F$4&lt;&gt;45566,D2687&lt;&gt;"徳島"),VLOOKUP(D2687,最低賃金!$A$2:$G$49,4,FALSE)),"")</f>
        <v/>
      </c>
      <c r="F2687" s="27" t="str">
        <f>IFERROR(VLOOKUP(D2687,最低賃金!$A$3:$G$49,6,FALSE),"")</f>
        <v/>
      </c>
      <c r="G2687" s="42"/>
      <c r="H2687" s="19"/>
      <c r="I2687" s="81"/>
      <c r="J2687" s="27" t="str" cm="1">
        <f t="array" ref="J2687">IFERROR(_xlfn.IFS(COUNTBLANK(G2687:I2687)=3,"",H2687="","H列に金額を入力してください",G2687=3,H2687,I2687="","I列に労働時間を入力してください",G2687=1,ROUND(H2687/(I2687*24),0),G2687=2,ROUND(H2687/(I2687*24),0)),"")</f>
        <v/>
      </c>
      <c r="K2687" s="80" t="str" cm="1">
        <f t="array" ref="K2687">IFERROR(_xlfn.IFS(D2687="","",J2687&lt;E2687,"×（法定外・要件外となる従業員です）",J2687&lt;=F2687,"〇",J2687&gt;F2687,"ー（要件外となる従業員です）"),"")</f>
        <v/>
      </c>
      <c r="L2687" s="25" t="str" cm="1">
        <f t="array" ref="L2687">IFERROR(_xlfn.IFS(COUNTBLANK(C2687:J2687)=8,"",C2687="","←C列に従業員名を姓名（フルネーム）で入力してください。誤変換にお気を付け下さい。",D2687="","←D列に都道府県を入力してください。",G2687="","←G列に1～3の選択肢を入力してください",H2687="","←H列に金額を入力してください",G2687=3,"",I2687="","←I列に所定労働時間を入力してください"),"")</f>
        <v/>
      </c>
    </row>
    <row r="2688" spans="1:12" ht="16.5" customHeight="1" x14ac:dyDescent="0.4">
      <c r="A2688" s="41" t="str">
        <f t="shared" si="42"/>
        <v/>
      </c>
      <c r="B2688" s="40"/>
      <c r="C2688" s="75"/>
      <c r="D2688" s="42"/>
      <c r="E2688" s="27" t="str" cm="1">
        <f t="array" ref="E2688">IFERROR(_xlfn.IFS(AND($F$4=45566,D2688="徳島"),VLOOKUP(D2688,最低賃金!$A$2:$G$49,2,FALSE),OR($F$4&lt;&gt;45566,D2688&lt;&gt;"徳島"),VLOOKUP(D2688,最低賃金!$A$2:$G$49,4,FALSE)),"")</f>
        <v/>
      </c>
      <c r="F2688" s="27" t="str">
        <f>IFERROR(VLOOKUP(D2688,最低賃金!$A$3:$G$49,6,FALSE),"")</f>
        <v/>
      </c>
      <c r="G2688" s="42"/>
      <c r="H2688" s="19"/>
      <c r="I2688" s="81"/>
      <c r="J2688" s="27" t="str" cm="1">
        <f t="array" ref="J2688">IFERROR(_xlfn.IFS(COUNTBLANK(G2688:I2688)=3,"",H2688="","H列に金額を入力してください",G2688=3,H2688,I2688="","I列に労働時間を入力してください",G2688=1,ROUND(H2688/(I2688*24),0),G2688=2,ROUND(H2688/(I2688*24),0)),"")</f>
        <v/>
      </c>
      <c r="K2688" s="80" t="str" cm="1">
        <f t="array" ref="K2688">IFERROR(_xlfn.IFS(D2688="","",J2688&lt;E2688,"×（法定外・要件外となる従業員です）",J2688&lt;=F2688,"〇",J2688&gt;F2688,"ー（要件外となる従業員です）"),"")</f>
        <v/>
      </c>
      <c r="L2688" s="25" t="str" cm="1">
        <f t="array" ref="L2688">IFERROR(_xlfn.IFS(COUNTBLANK(C2688:J2688)=8,"",C2688="","←C列に従業員名を姓名（フルネーム）で入力してください。誤変換にお気を付け下さい。",D2688="","←D列に都道府県を入力してください。",G2688="","←G列に1～3の選択肢を入力してください",H2688="","←H列に金額を入力してください",G2688=3,"",I2688="","←I列に所定労働時間を入力してください"),"")</f>
        <v/>
      </c>
    </row>
    <row r="2689" spans="1:12" ht="16.5" customHeight="1" x14ac:dyDescent="0.4">
      <c r="A2689" s="41" t="str">
        <f t="shared" si="42"/>
        <v/>
      </c>
      <c r="B2689" s="40"/>
      <c r="C2689" s="75"/>
      <c r="D2689" s="42"/>
      <c r="E2689" s="27" t="str" cm="1">
        <f t="array" ref="E2689">IFERROR(_xlfn.IFS(AND($F$4=45566,D2689="徳島"),VLOOKUP(D2689,最低賃金!$A$2:$G$49,2,FALSE),OR($F$4&lt;&gt;45566,D2689&lt;&gt;"徳島"),VLOOKUP(D2689,最低賃金!$A$2:$G$49,4,FALSE)),"")</f>
        <v/>
      </c>
      <c r="F2689" s="27" t="str">
        <f>IFERROR(VLOOKUP(D2689,最低賃金!$A$3:$G$49,6,FALSE),"")</f>
        <v/>
      </c>
      <c r="G2689" s="42"/>
      <c r="H2689" s="19"/>
      <c r="I2689" s="81"/>
      <c r="J2689" s="27" t="str" cm="1">
        <f t="array" ref="J2689">IFERROR(_xlfn.IFS(COUNTBLANK(G2689:I2689)=3,"",H2689="","H列に金額を入力してください",G2689=3,H2689,I2689="","I列に労働時間を入力してください",G2689=1,ROUND(H2689/(I2689*24),0),G2689=2,ROUND(H2689/(I2689*24),0)),"")</f>
        <v/>
      </c>
      <c r="K2689" s="80" t="str" cm="1">
        <f t="array" ref="K2689">IFERROR(_xlfn.IFS(D2689="","",J2689&lt;E2689,"×（法定外・要件外となる従業員です）",J2689&lt;=F2689,"〇",J2689&gt;F2689,"ー（要件外となる従業員です）"),"")</f>
        <v/>
      </c>
      <c r="L2689" s="25" t="str" cm="1">
        <f t="array" ref="L2689">IFERROR(_xlfn.IFS(COUNTBLANK(C2689:J2689)=8,"",C2689="","←C列に従業員名を姓名（フルネーム）で入力してください。誤変換にお気を付け下さい。",D2689="","←D列に都道府県を入力してください。",G2689="","←G列に1～3の選択肢を入力してください",H2689="","←H列に金額を入力してください",G2689=3,"",I2689="","←I列に所定労働時間を入力してください"),"")</f>
        <v/>
      </c>
    </row>
    <row r="2690" spans="1:12" ht="16.5" customHeight="1" x14ac:dyDescent="0.4">
      <c r="A2690" s="41" t="str">
        <f t="shared" si="42"/>
        <v/>
      </c>
      <c r="B2690" s="40"/>
      <c r="C2690" s="75"/>
      <c r="D2690" s="42"/>
      <c r="E2690" s="27" t="str" cm="1">
        <f t="array" ref="E2690">IFERROR(_xlfn.IFS(AND($F$4=45566,D2690="徳島"),VLOOKUP(D2690,最低賃金!$A$2:$G$49,2,FALSE),OR($F$4&lt;&gt;45566,D2690&lt;&gt;"徳島"),VLOOKUP(D2690,最低賃金!$A$2:$G$49,4,FALSE)),"")</f>
        <v/>
      </c>
      <c r="F2690" s="27" t="str">
        <f>IFERROR(VLOOKUP(D2690,最低賃金!$A$3:$G$49,6,FALSE),"")</f>
        <v/>
      </c>
      <c r="G2690" s="42"/>
      <c r="H2690" s="19"/>
      <c r="I2690" s="81"/>
      <c r="J2690" s="27" t="str" cm="1">
        <f t="array" ref="J2690">IFERROR(_xlfn.IFS(COUNTBLANK(G2690:I2690)=3,"",H2690="","H列に金額を入力してください",G2690=3,H2690,I2690="","I列に労働時間を入力してください",G2690=1,ROUND(H2690/(I2690*24),0),G2690=2,ROUND(H2690/(I2690*24),0)),"")</f>
        <v/>
      </c>
      <c r="K2690" s="80" t="str" cm="1">
        <f t="array" ref="K2690">IFERROR(_xlfn.IFS(D2690="","",J2690&lt;E2690,"×（法定外・要件外となる従業員です）",J2690&lt;=F2690,"〇",J2690&gt;F2690,"ー（要件外となる従業員です）"),"")</f>
        <v/>
      </c>
      <c r="L2690" s="25" t="str" cm="1">
        <f t="array" ref="L2690">IFERROR(_xlfn.IFS(COUNTBLANK(C2690:J2690)=8,"",C2690="","←C列に従業員名を姓名（フルネーム）で入力してください。誤変換にお気を付け下さい。",D2690="","←D列に都道府県を入力してください。",G2690="","←G列に1～3の選択肢を入力してください",H2690="","←H列に金額を入力してください",G2690=3,"",I2690="","←I列に所定労働時間を入力してください"),"")</f>
        <v/>
      </c>
    </row>
    <row r="2691" spans="1:12" ht="16.5" customHeight="1" x14ac:dyDescent="0.4">
      <c r="A2691" s="41" t="str">
        <f t="shared" si="42"/>
        <v/>
      </c>
      <c r="B2691" s="40"/>
      <c r="C2691" s="75"/>
      <c r="D2691" s="42"/>
      <c r="E2691" s="27" t="str" cm="1">
        <f t="array" ref="E2691">IFERROR(_xlfn.IFS(AND($F$4=45566,D2691="徳島"),VLOOKUP(D2691,最低賃金!$A$2:$G$49,2,FALSE),OR($F$4&lt;&gt;45566,D2691&lt;&gt;"徳島"),VLOOKUP(D2691,最低賃金!$A$2:$G$49,4,FALSE)),"")</f>
        <v/>
      </c>
      <c r="F2691" s="27" t="str">
        <f>IFERROR(VLOOKUP(D2691,最低賃金!$A$3:$G$49,6,FALSE),"")</f>
        <v/>
      </c>
      <c r="G2691" s="42"/>
      <c r="H2691" s="19"/>
      <c r="I2691" s="81"/>
      <c r="J2691" s="27" t="str" cm="1">
        <f t="array" ref="J2691">IFERROR(_xlfn.IFS(COUNTBLANK(G2691:I2691)=3,"",H2691="","H列に金額を入力してください",G2691=3,H2691,I2691="","I列に労働時間を入力してください",G2691=1,ROUND(H2691/(I2691*24),0),G2691=2,ROUND(H2691/(I2691*24),0)),"")</f>
        <v/>
      </c>
      <c r="K2691" s="80" t="str" cm="1">
        <f t="array" ref="K2691">IFERROR(_xlfn.IFS(D2691="","",J2691&lt;E2691,"×（法定外・要件外となる従業員です）",J2691&lt;=F2691,"〇",J2691&gt;F2691,"ー（要件外となる従業員です）"),"")</f>
        <v/>
      </c>
      <c r="L2691" s="25" t="str" cm="1">
        <f t="array" ref="L2691">IFERROR(_xlfn.IFS(COUNTBLANK(C2691:J2691)=8,"",C2691="","←C列に従業員名を姓名（フルネーム）で入力してください。誤変換にお気を付け下さい。",D2691="","←D列に都道府県を入力してください。",G2691="","←G列に1～3の選択肢を入力してください",H2691="","←H列に金額を入力してください",G2691=3,"",I2691="","←I列に所定労働時間を入力してください"),"")</f>
        <v/>
      </c>
    </row>
    <row r="2692" spans="1:12" ht="16.5" customHeight="1" x14ac:dyDescent="0.4">
      <c r="A2692" s="41" t="str">
        <f t="shared" si="42"/>
        <v/>
      </c>
      <c r="B2692" s="40"/>
      <c r="C2692" s="75"/>
      <c r="D2692" s="42"/>
      <c r="E2692" s="27" t="str" cm="1">
        <f t="array" ref="E2692">IFERROR(_xlfn.IFS(AND($F$4=45566,D2692="徳島"),VLOOKUP(D2692,最低賃金!$A$2:$G$49,2,FALSE),OR($F$4&lt;&gt;45566,D2692&lt;&gt;"徳島"),VLOOKUP(D2692,最低賃金!$A$2:$G$49,4,FALSE)),"")</f>
        <v/>
      </c>
      <c r="F2692" s="27" t="str">
        <f>IFERROR(VLOOKUP(D2692,最低賃金!$A$3:$G$49,6,FALSE),"")</f>
        <v/>
      </c>
      <c r="G2692" s="42"/>
      <c r="H2692" s="19"/>
      <c r="I2692" s="81"/>
      <c r="J2692" s="27" t="str" cm="1">
        <f t="array" ref="J2692">IFERROR(_xlfn.IFS(COUNTBLANK(G2692:I2692)=3,"",H2692="","H列に金額を入力してください",G2692=3,H2692,I2692="","I列に労働時間を入力してください",G2692=1,ROUND(H2692/(I2692*24),0),G2692=2,ROUND(H2692/(I2692*24),0)),"")</f>
        <v/>
      </c>
      <c r="K2692" s="80" t="str" cm="1">
        <f t="array" ref="K2692">IFERROR(_xlfn.IFS(D2692="","",J2692&lt;E2692,"×（法定外・要件外となる従業員です）",J2692&lt;=F2692,"〇",J2692&gt;F2692,"ー（要件外となる従業員です）"),"")</f>
        <v/>
      </c>
      <c r="L2692" s="25" t="str" cm="1">
        <f t="array" ref="L2692">IFERROR(_xlfn.IFS(COUNTBLANK(C2692:J2692)=8,"",C2692="","←C列に従業員名を姓名（フルネーム）で入力してください。誤変換にお気を付け下さい。",D2692="","←D列に都道府県を入力してください。",G2692="","←G列に1～3の選択肢を入力してください",H2692="","←H列に金額を入力してください",G2692=3,"",I2692="","←I列に所定労働時間を入力してください"),"")</f>
        <v/>
      </c>
    </row>
    <row r="2693" spans="1:12" ht="16.5" customHeight="1" x14ac:dyDescent="0.4">
      <c r="A2693" s="41" t="str">
        <f t="shared" si="42"/>
        <v/>
      </c>
      <c r="B2693" s="40"/>
      <c r="C2693" s="75"/>
      <c r="D2693" s="42"/>
      <c r="E2693" s="27" t="str" cm="1">
        <f t="array" ref="E2693">IFERROR(_xlfn.IFS(AND($F$4=45566,D2693="徳島"),VLOOKUP(D2693,最低賃金!$A$2:$G$49,2,FALSE),OR($F$4&lt;&gt;45566,D2693&lt;&gt;"徳島"),VLOOKUP(D2693,最低賃金!$A$2:$G$49,4,FALSE)),"")</f>
        <v/>
      </c>
      <c r="F2693" s="27" t="str">
        <f>IFERROR(VLOOKUP(D2693,最低賃金!$A$3:$G$49,6,FALSE),"")</f>
        <v/>
      </c>
      <c r="G2693" s="42"/>
      <c r="H2693" s="19"/>
      <c r="I2693" s="81"/>
      <c r="J2693" s="27" t="str" cm="1">
        <f t="array" ref="J2693">IFERROR(_xlfn.IFS(COUNTBLANK(G2693:I2693)=3,"",H2693="","H列に金額を入力してください",G2693=3,H2693,I2693="","I列に労働時間を入力してください",G2693=1,ROUND(H2693/(I2693*24),0),G2693=2,ROUND(H2693/(I2693*24),0)),"")</f>
        <v/>
      </c>
      <c r="K2693" s="80" t="str" cm="1">
        <f t="array" ref="K2693">IFERROR(_xlfn.IFS(D2693="","",J2693&lt;E2693,"×（法定外・要件外となる従業員です）",J2693&lt;=F2693,"〇",J2693&gt;F2693,"ー（要件外となる従業員です）"),"")</f>
        <v/>
      </c>
      <c r="L2693" s="25" t="str" cm="1">
        <f t="array" ref="L2693">IFERROR(_xlfn.IFS(COUNTBLANK(C2693:J2693)=8,"",C2693="","←C列に従業員名を姓名（フルネーム）で入力してください。誤変換にお気を付け下さい。",D2693="","←D列に都道府県を入力してください。",G2693="","←G列に1～3の選択肢を入力してください",H2693="","←H列に金額を入力してください",G2693=3,"",I2693="","←I列に所定労働時間を入力してください"),"")</f>
        <v/>
      </c>
    </row>
    <row r="2694" spans="1:12" ht="16.5" customHeight="1" x14ac:dyDescent="0.4">
      <c r="A2694" s="41" t="str">
        <f t="shared" si="42"/>
        <v/>
      </c>
      <c r="B2694" s="40"/>
      <c r="C2694" s="75"/>
      <c r="D2694" s="42"/>
      <c r="E2694" s="27" t="str" cm="1">
        <f t="array" ref="E2694">IFERROR(_xlfn.IFS(AND($F$4=45566,D2694="徳島"),VLOOKUP(D2694,最低賃金!$A$2:$G$49,2,FALSE),OR($F$4&lt;&gt;45566,D2694&lt;&gt;"徳島"),VLOOKUP(D2694,最低賃金!$A$2:$G$49,4,FALSE)),"")</f>
        <v/>
      </c>
      <c r="F2694" s="27" t="str">
        <f>IFERROR(VLOOKUP(D2694,最低賃金!$A$3:$G$49,6,FALSE),"")</f>
        <v/>
      </c>
      <c r="G2694" s="42"/>
      <c r="H2694" s="19"/>
      <c r="I2694" s="81"/>
      <c r="J2694" s="27" t="str" cm="1">
        <f t="array" ref="J2694">IFERROR(_xlfn.IFS(COUNTBLANK(G2694:I2694)=3,"",H2694="","H列に金額を入力してください",G2694=3,H2694,I2694="","I列に労働時間を入力してください",G2694=1,ROUND(H2694/(I2694*24),0),G2694=2,ROUND(H2694/(I2694*24),0)),"")</f>
        <v/>
      </c>
      <c r="K2694" s="80" t="str" cm="1">
        <f t="array" ref="K2694">IFERROR(_xlfn.IFS(D2694="","",J2694&lt;E2694,"×（法定外・要件外となる従業員です）",J2694&lt;=F2694,"〇",J2694&gt;F2694,"ー（要件外となる従業員です）"),"")</f>
        <v/>
      </c>
      <c r="L2694" s="25" t="str" cm="1">
        <f t="array" ref="L2694">IFERROR(_xlfn.IFS(COUNTBLANK(C2694:J2694)=8,"",C2694="","←C列に従業員名を姓名（フルネーム）で入力してください。誤変換にお気を付け下さい。",D2694="","←D列に都道府県を入力してください。",G2694="","←G列に1～3の選択肢を入力してください",H2694="","←H列に金額を入力してください",G2694=3,"",I2694="","←I列に所定労働時間を入力してください"),"")</f>
        <v/>
      </c>
    </row>
    <row r="2695" spans="1:12" ht="16.5" customHeight="1" x14ac:dyDescent="0.4">
      <c r="A2695" s="41" t="str">
        <f t="shared" si="42"/>
        <v/>
      </c>
      <c r="B2695" s="40"/>
      <c r="C2695" s="75"/>
      <c r="D2695" s="42"/>
      <c r="E2695" s="27" t="str" cm="1">
        <f t="array" ref="E2695">IFERROR(_xlfn.IFS(AND($F$4=45566,D2695="徳島"),VLOOKUP(D2695,最低賃金!$A$2:$G$49,2,FALSE),OR($F$4&lt;&gt;45566,D2695&lt;&gt;"徳島"),VLOOKUP(D2695,最低賃金!$A$2:$G$49,4,FALSE)),"")</f>
        <v/>
      </c>
      <c r="F2695" s="27" t="str">
        <f>IFERROR(VLOOKUP(D2695,最低賃金!$A$3:$G$49,6,FALSE),"")</f>
        <v/>
      </c>
      <c r="G2695" s="42"/>
      <c r="H2695" s="19"/>
      <c r="I2695" s="81"/>
      <c r="J2695" s="27" t="str" cm="1">
        <f t="array" ref="J2695">IFERROR(_xlfn.IFS(COUNTBLANK(G2695:I2695)=3,"",H2695="","H列に金額を入力してください",G2695=3,H2695,I2695="","I列に労働時間を入力してください",G2695=1,ROUND(H2695/(I2695*24),0),G2695=2,ROUND(H2695/(I2695*24),0)),"")</f>
        <v/>
      </c>
      <c r="K2695" s="80" t="str" cm="1">
        <f t="array" ref="K2695">IFERROR(_xlfn.IFS(D2695="","",J2695&lt;E2695,"×（法定外・要件外となる従業員です）",J2695&lt;=F2695,"〇",J2695&gt;F2695,"ー（要件外となる従業員です）"),"")</f>
        <v/>
      </c>
      <c r="L2695" s="25" t="str" cm="1">
        <f t="array" ref="L2695">IFERROR(_xlfn.IFS(COUNTBLANK(C2695:J2695)=8,"",C2695="","←C列に従業員名を姓名（フルネーム）で入力してください。誤変換にお気を付け下さい。",D2695="","←D列に都道府県を入力してください。",G2695="","←G列に1～3の選択肢を入力してください",H2695="","←H列に金額を入力してください",G2695=3,"",I2695="","←I列に所定労働時間を入力してください"),"")</f>
        <v/>
      </c>
    </row>
    <row r="2696" spans="1:12" ht="16.5" customHeight="1" x14ac:dyDescent="0.4">
      <c r="A2696" s="41" t="str">
        <f t="shared" si="42"/>
        <v/>
      </c>
      <c r="B2696" s="40"/>
      <c r="C2696" s="75"/>
      <c r="D2696" s="42"/>
      <c r="E2696" s="27" t="str" cm="1">
        <f t="array" ref="E2696">IFERROR(_xlfn.IFS(AND($F$4=45566,D2696="徳島"),VLOOKUP(D2696,最低賃金!$A$2:$G$49,2,FALSE),OR($F$4&lt;&gt;45566,D2696&lt;&gt;"徳島"),VLOOKUP(D2696,最低賃金!$A$2:$G$49,4,FALSE)),"")</f>
        <v/>
      </c>
      <c r="F2696" s="27" t="str">
        <f>IFERROR(VLOOKUP(D2696,最低賃金!$A$3:$G$49,6,FALSE),"")</f>
        <v/>
      </c>
      <c r="G2696" s="42"/>
      <c r="H2696" s="19"/>
      <c r="I2696" s="81"/>
      <c r="J2696" s="27" t="str" cm="1">
        <f t="array" ref="J2696">IFERROR(_xlfn.IFS(COUNTBLANK(G2696:I2696)=3,"",H2696="","H列に金額を入力してください",G2696=3,H2696,I2696="","I列に労働時間を入力してください",G2696=1,ROUND(H2696/(I2696*24),0),G2696=2,ROUND(H2696/(I2696*24),0)),"")</f>
        <v/>
      </c>
      <c r="K2696" s="80" t="str" cm="1">
        <f t="array" ref="K2696">IFERROR(_xlfn.IFS(D2696="","",J2696&lt;E2696,"×（法定外・要件外となる従業員です）",J2696&lt;=F2696,"〇",J2696&gt;F2696,"ー（要件外となる従業員です）"),"")</f>
        <v/>
      </c>
      <c r="L2696" s="25" t="str" cm="1">
        <f t="array" ref="L2696">IFERROR(_xlfn.IFS(COUNTBLANK(C2696:J2696)=8,"",C2696="","←C列に従業員名を姓名（フルネーム）で入力してください。誤変換にお気を付け下さい。",D2696="","←D列に都道府県を入力してください。",G2696="","←G列に1～3の選択肢を入力してください",H2696="","←H列に金額を入力してください",G2696=3,"",I2696="","←I列に所定労働時間を入力してください"),"")</f>
        <v/>
      </c>
    </row>
    <row r="2697" spans="1:12" ht="16.5" customHeight="1" x14ac:dyDescent="0.4">
      <c r="A2697" s="41" t="str">
        <f t="shared" si="42"/>
        <v/>
      </c>
      <c r="B2697" s="40"/>
      <c r="C2697" s="75"/>
      <c r="D2697" s="42"/>
      <c r="E2697" s="27" t="str" cm="1">
        <f t="array" ref="E2697">IFERROR(_xlfn.IFS(AND($F$4=45566,D2697="徳島"),VLOOKUP(D2697,最低賃金!$A$2:$G$49,2,FALSE),OR($F$4&lt;&gt;45566,D2697&lt;&gt;"徳島"),VLOOKUP(D2697,最低賃金!$A$2:$G$49,4,FALSE)),"")</f>
        <v/>
      </c>
      <c r="F2697" s="27" t="str">
        <f>IFERROR(VLOOKUP(D2697,最低賃金!$A$3:$G$49,6,FALSE),"")</f>
        <v/>
      </c>
      <c r="G2697" s="42"/>
      <c r="H2697" s="19"/>
      <c r="I2697" s="81"/>
      <c r="J2697" s="27" t="str" cm="1">
        <f t="array" ref="J2697">IFERROR(_xlfn.IFS(COUNTBLANK(G2697:I2697)=3,"",H2697="","H列に金額を入力してください",G2697=3,H2697,I2697="","I列に労働時間を入力してください",G2697=1,ROUND(H2697/(I2697*24),0),G2697=2,ROUND(H2697/(I2697*24),0)),"")</f>
        <v/>
      </c>
      <c r="K2697" s="80" t="str" cm="1">
        <f t="array" ref="K2697">IFERROR(_xlfn.IFS(D2697="","",J2697&lt;E2697,"×（法定外・要件外となる従業員です）",J2697&lt;=F2697,"〇",J2697&gt;F2697,"ー（要件外となる従業員です）"),"")</f>
        <v/>
      </c>
      <c r="L2697" s="25" t="str" cm="1">
        <f t="array" ref="L2697">IFERROR(_xlfn.IFS(COUNTBLANK(C2697:J2697)=8,"",C2697="","←C列に従業員名を姓名（フルネーム）で入力してください。誤変換にお気を付け下さい。",D2697="","←D列に都道府県を入力してください。",G2697="","←G列に1～3の選択肢を入力してください",H2697="","←H列に金額を入力してください",G2697=3,"",I2697="","←I列に所定労働時間を入力してください"),"")</f>
        <v/>
      </c>
    </row>
    <row r="2698" spans="1:12" ht="16.5" customHeight="1" x14ac:dyDescent="0.4">
      <c r="A2698" s="41" t="str">
        <f t="shared" si="42"/>
        <v/>
      </c>
      <c r="B2698" s="40"/>
      <c r="C2698" s="75"/>
      <c r="D2698" s="42"/>
      <c r="E2698" s="27" t="str" cm="1">
        <f t="array" ref="E2698">IFERROR(_xlfn.IFS(AND($F$4=45566,D2698="徳島"),VLOOKUP(D2698,最低賃金!$A$2:$G$49,2,FALSE),OR($F$4&lt;&gt;45566,D2698&lt;&gt;"徳島"),VLOOKUP(D2698,最低賃金!$A$2:$G$49,4,FALSE)),"")</f>
        <v/>
      </c>
      <c r="F2698" s="27" t="str">
        <f>IFERROR(VLOOKUP(D2698,最低賃金!$A$3:$G$49,6,FALSE),"")</f>
        <v/>
      </c>
      <c r="G2698" s="42"/>
      <c r="H2698" s="19"/>
      <c r="I2698" s="81"/>
      <c r="J2698" s="27" t="str" cm="1">
        <f t="array" ref="J2698">IFERROR(_xlfn.IFS(COUNTBLANK(G2698:I2698)=3,"",H2698="","H列に金額を入力してください",G2698=3,H2698,I2698="","I列に労働時間を入力してください",G2698=1,ROUND(H2698/(I2698*24),0),G2698=2,ROUND(H2698/(I2698*24),0)),"")</f>
        <v/>
      </c>
      <c r="K2698" s="80" t="str" cm="1">
        <f t="array" ref="K2698">IFERROR(_xlfn.IFS(D2698="","",J2698&lt;E2698,"×（法定外・要件外となる従業員です）",J2698&lt;=F2698,"〇",J2698&gt;F2698,"ー（要件外となる従業員です）"),"")</f>
        <v/>
      </c>
      <c r="L2698" s="25" t="str" cm="1">
        <f t="array" ref="L2698">IFERROR(_xlfn.IFS(COUNTBLANK(C2698:J2698)=8,"",C2698="","←C列に従業員名を姓名（フルネーム）で入力してください。誤変換にお気を付け下さい。",D2698="","←D列に都道府県を入力してください。",G2698="","←G列に1～3の選択肢を入力してください",H2698="","←H列に金額を入力してください",G2698=3,"",I2698="","←I列に所定労働時間を入力してください"),"")</f>
        <v/>
      </c>
    </row>
    <row r="2699" spans="1:12" ht="16.5" customHeight="1" x14ac:dyDescent="0.4">
      <c r="A2699" s="41" t="str">
        <f t="shared" si="42"/>
        <v/>
      </c>
      <c r="B2699" s="40"/>
      <c r="C2699" s="75"/>
      <c r="D2699" s="42"/>
      <c r="E2699" s="27" t="str" cm="1">
        <f t="array" ref="E2699">IFERROR(_xlfn.IFS(AND($F$4=45566,D2699="徳島"),VLOOKUP(D2699,最低賃金!$A$2:$G$49,2,FALSE),OR($F$4&lt;&gt;45566,D2699&lt;&gt;"徳島"),VLOOKUP(D2699,最低賃金!$A$2:$G$49,4,FALSE)),"")</f>
        <v/>
      </c>
      <c r="F2699" s="27" t="str">
        <f>IFERROR(VLOOKUP(D2699,最低賃金!$A$3:$G$49,6,FALSE),"")</f>
        <v/>
      </c>
      <c r="G2699" s="42"/>
      <c r="H2699" s="19"/>
      <c r="I2699" s="81"/>
      <c r="J2699" s="27" t="str" cm="1">
        <f t="array" ref="J2699">IFERROR(_xlfn.IFS(COUNTBLANK(G2699:I2699)=3,"",H2699="","H列に金額を入力してください",G2699=3,H2699,I2699="","I列に労働時間を入力してください",G2699=1,ROUND(H2699/(I2699*24),0),G2699=2,ROUND(H2699/(I2699*24),0)),"")</f>
        <v/>
      </c>
      <c r="K2699" s="80" t="str" cm="1">
        <f t="array" ref="K2699">IFERROR(_xlfn.IFS(D2699="","",J2699&lt;E2699,"×（法定外・要件外となる従業員です）",J2699&lt;=F2699,"〇",J2699&gt;F2699,"ー（要件外となる従業員です）"),"")</f>
        <v/>
      </c>
      <c r="L2699" s="25" t="str" cm="1">
        <f t="array" ref="L2699">IFERROR(_xlfn.IFS(COUNTBLANK(C2699:J2699)=8,"",C2699="","←C列に従業員名を姓名（フルネーム）で入力してください。誤変換にお気を付け下さい。",D2699="","←D列に都道府県を入力してください。",G2699="","←G列に1～3の選択肢を入力してください",H2699="","←H列に金額を入力してください",G2699=3,"",I2699="","←I列に所定労働時間を入力してください"),"")</f>
        <v/>
      </c>
    </row>
    <row r="2700" spans="1:12" ht="16.5" customHeight="1" x14ac:dyDescent="0.4">
      <c r="A2700" s="41" t="str">
        <f t="shared" si="42"/>
        <v/>
      </c>
      <c r="B2700" s="40"/>
      <c r="C2700" s="75"/>
      <c r="D2700" s="42"/>
      <c r="E2700" s="27" t="str" cm="1">
        <f t="array" ref="E2700">IFERROR(_xlfn.IFS(AND($F$4=45566,D2700="徳島"),VLOOKUP(D2700,最低賃金!$A$2:$G$49,2,FALSE),OR($F$4&lt;&gt;45566,D2700&lt;&gt;"徳島"),VLOOKUP(D2700,最低賃金!$A$2:$G$49,4,FALSE)),"")</f>
        <v/>
      </c>
      <c r="F2700" s="27" t="str">
        <f>IFERROR(VLOOKUP(D2700,最低賃金!$A$3:$G$49,6,FALSE),"")</f>
        <v/>
      </c>
      <c r="G2700" s="42"/>
      <c r="H2700" s="19"/>
      <c r="I2700" s="81"/>
      <c r="J2700" s="27" t="str" cm="1">
        <f t="array" ref="J2700">IFERROR(_xlfn.IFS(COUNTBLANK(G2700:I2700)=3,"",H2700="","H列に金額を入力してください",G2700=3,H2700,I2700="","I列に労働時間を入力してください",G2700=1,ROUND(H2700/(I2700*24),0),G2700=2,ROUND(H2700/(I2700*24),0)),"")</f>
        <v/>
      </c>
      <c r="K2700" s="80" t="str" cm="1">
        <f t="array" ref="K2700">IFERROR(_xlfn.IFS(D2700="","",J2700&lt;E2700,"×（法定外・要件外となる従業員です）",J2700&lt;=F2700,"〇",J2700&gt;F2700,"ー（要件外となる従業員です）"),"")</f>
        <v/>
      </c>
      <c r="L2700" s="25" t="str" cm="1">
        <f t="array" ref="L2700">IFERROR(_xlfn.IFS(COUNTBLANK(C2700:J2700)=8,"",C2700="","←C列に従業員名を姓名（フルネーム）で入力してください。誤変換にお気を付け下さい。",D2700="","←D列に都道府県を入力してください。",G2700="","←G列に1～3の選択肢を入力してください",H2700="","←H列に金額を入力してください",G2700=3,"",I2700="","←I列に所定労働時間を入力してください"),"")</f>
        <v/>
      </c>
    </row>
    <row r="2701" spans="1:12" ht="16.5" customHeight="1" x14ac:dyDescent="0.4">
      <c r="A2701" s="41" t="str">
        <f t="shared" si="42"/>
        <v/>
      </c>
      <c r="B2701" s="40"/>
      <c r="C2701" s="75"/>
      <c r="D2701" s="42"/>
      <c r="E2701" s="27" t="str" cm="1">
        <f t="array" ref="E2701">IFERROR(_xlfn.IFS(AND($F$4=45566,D2701="徳島"),VLOOKUP(D2701,最低賃金!$A$2:$G$49,2,FALSE),OR($F$4&lt;&gt;45566,D2701&lt;&gt;"徳島"),VLOOKUP(D2701,最低賃金!$A$2:$G$49,4,FALSE)),"")</f>
        <v/>
      </c>
      <c r="F2701" s="27" t="str">
        <f>IFERROR(VLOOKUP(D2701,最低賃金!$A$3:$G$49,6,FALSE),"")</f>
        <v/>
      </c>
      <c r="G2701" s="42"/>
      <c r="H2701" s="19"/>
      <c r="I2701" s="81"/>
      <c r="J2701" s="27" t="str" cm="1">
        <f t="array" ref="J2701">IFERROR(_xlfn.IFS(COUNTBLANK(G2701:I2701)=3,"",H2701="","H列に金額を入力してください",G2701=3,H2701,I2701="","I列に労働時間を入力してください",G2701=1,ROUND(H2701/(I2701*24),0),G2701=2,ROUND(H2701/(I2701*24),0)),"")</f>
        <v/>
      </c>
      <c r="K2701" s="80" t="str" cm="1">
        <f t="array" ref="K2701">IFERROR(_xlfn.IFS(D2701="","",J2701&lt;E2701,"×（法定外・要件外となる従業員です）",J2701&lt;=F2701,"〇",J2701&gt;F2701,"ー（要件外となる従業員です）"),"")</f>
        <v/>
      </c>
      <c r="L2701" s="25" t="str" cm="1">
        <f t="array" ref="L2701">IFERROR(_xlfn.IFS(COUNTBLANK(C2701:J2701)=8,"",C2701="","←C列に従業員名を姓名（フルネーム）で入力してください。誤変換にお気を付け下さい。",D2701="","←D列に都道府県を入力してください。",G2701="","←G列に1～3の選択肢を入力してください",H2701="","←H列に金額を入力してください",G2701=3,"",I2701="","←I列に所定労働時間を入力してください"),"")</f>
        <v/>
      </c>
    </row>
    <row r="2702" spans="1:12" ht="16.5" customHeight="1" x14ac:dyDescent="0.4">
      <c r="A2702" s="41" t="str">
        <f t="shared" si="42"/>
        <v/>
      </c>
      <c r="B2702" s="40"/>
      <c r="C2702" s="75"/>
      <c r="D2702" s="42"/>
      <c r="E2702" s="27" t="str" cm="1">
        <f t="array" ref="E2702">IFERROR(_xlfn.IFS(AND($F$4=45566,D2702="徳島"),VLOOKUP(D2702,最低賃金!$A$2:$G$49,2,FALSE),OR($F$4&lt;&gt;45566,D2702&lt;&gt;"徳島"),VLOOKUP(D2702,最低賃金!$A$2:$G$49,4,FALSE)),"")</f>
        <v/>
      </c>
      <c r="F2702" s="27" t="str">
        <f>IFERROR(VLOOKUP(D2702,最低賃金!$A$3:$G$49,6,FALSE),"")</f>
        <v/>
      </c>
      <c r="G2702" s="42"/>
      <c r="H2702" s="19"/>
      <c r="I2702" s="81"/>
      <c r="J2702" s="27" t="str" cm="1">
        <f t="array" ref="J2702">IFERROR(_xlfn.IFS(COUNTBLANK(G2702:I2702)=3,"",H2702="","H列に金額を入力してください",G2702=3,H2702,I2702="","I列に労働時間を入力してください",G2702=1,ROUND(H2702/(I2702*24),0),G2702=2,ROUND(H2702/(I2702*24),0)),"")</f>
        <v/>
      </c>
      <c r="K2702" s="80" t="str" cm="1">
        <f t="array" ref="K2702">IFERROR(_xlfn.IFS(D2702="","",J2702&lt;E2702,"×（法定外・要件外となる従業員です）",J2702&lt;=F2702,"〇",J2702&gt;F2702,"ー（要件外となる従業員です）"),"")</f>
        <v/>
      </c>
      <c r="L2702" s="25" t="str" cm="1">
        <f t="array" ref="L2702">IFERROR(_xlfn.IFS(COUNTBLANK(C2702:J2702)=8,"",C2702="","←C列に従業員名を姓名（フルネーム）で入力してください。誤変換にお気を付け下さい。",D2702="","←D列に都道府県を入力してください。",G2702="","←G列に1～3の選択肢を入力してください",H2702="","←H列に金額を入力してください",G2702=3,"",I2702="","←I列に所定労働時間を入力してください"),"")</f>
        <v/>
      </c>
    </row>
    <row r="2703" spans="1:12" ht="16.5" customHeight="1" x14ac:dyDescent="0.4">
      <c r="A2703" s="41" t="str">
        <f t="shared" si="42"/>
        <v/>
      </c>
      <c r="B2703" s="40"/>
      <c r="C2703" s="75"/>
      <c r="D2703" s="42"/>
      <c r="E2703" s="27" t="str" cm="1">
        <f t="array" ref="E2703">IFERROR(_xlfn.IFS(AND($F$4=45566,D2703="徳島"),VLOOKUP(D2703,最低賃金!$A$2:$G$49,2,FALSE),OR($F$4&lt;&gt;45566,D2703&lt;&gt;"徳島"),VLOOKUP(D2703,最低賃金!$A$2:$G$49,4,FALSE)),"")</f>
        <v/>
      </c>
      <c r="F2703" s="27" t="str">
        <f>IFERROR(VLOOKUP(D2703,最低賃金!$A$3:$G$49,6,FALSE),"")</f>
        <v/>
      </c>
      <c r="G2703" s="42"/>
      <c r="H2703" s="19"/>
      <c r="I2703" s="81"/>
      <c r="J2703" s="27" t="str" cm="1">
        <f t="array" ref="J2703">IFERROR(_xlfn.IFS(COUNTBLANK(G2703:I2703)=3,"",H2703="","H列に金額を入力してください",G2703=3,H2703,I2703="","I列に労働時間を入力してください",G2703=1,ROUND(H2703/(I2703*24),0),G2703=2,ROUND(H2703/(I2703*24),0)),"")</f>
        <v/>
      </c>
      <c r="K2703" s="80" t="str" cm="1">
        <f t="array" ref="K2703">IFERROR(_xlfn.IFS(D2703="","",J2703&lt;E2703,"×（法定外・要件外となる従業員です）",J2703&lt;=F2703,"〇",J2703&gt;F2703,"ー（要件外となる従業員です）"),"")</f>
        <v/>
      </c>
      <c r="L2703" s="25" t="str" cm="1">
        <f t="array" ref="L2703">IFERROR(_xlfn.IFS(COUNTBLANK(C2703:J2703)=8,"",C2703="","←C列に従業員名を姓名（フルネーム）で入力してください。誤変換にお気を付け下さい。",D2703="","←D列に都道府県を入力してください。",G2703="","←G列に1～3の選択肢を入力してください",H2703="","←H列に金額を入力してください",G2703=3,"",I2703="","←I列に所定労働時間を入力してください"),"")</f>
        <v/>
      </c>
    </row>
    <row r="2704" spans="1:12" ht="16.5" customHeight="1" x14ac:dyDescent="0.4">
      <c r="A2704" s="41" t="str">
        <f t="shared" si="42"/>
        <v/>
      </c>
      <c r="B2704" s="40"/>
      <c r="C2704" s="75"/>
      <c r="D2704" s="42"/>
      <c r="E2704" s="27" t="str" cm="1">
        <f t="array" ref="E2704">IFERROR(_xlfn.IFS(AND($F$4=45566,D2704="徳島"),VLOOKUP(D2704,最低賃金!$A$2:$G$49,2,FALSE),OR($F$4&lt;&gt;45566,D2704&lt;&gt;"徳島"),VLOOKUP(D2704,最低賃金!$A$2:$G$49,4,FALSE)),"")</f>
        <v/>
      </c>
      <c r="F2704" s="27" t="str">
        <f>IFERROR(VLOOKUP(D2704,最低賃金!$A$3:$G$49,6,FALSE),"")</f>
        <v/>
      </c>
      <c r="G2704" s="42"/>
      <c r="H2704" s="19"/>
      <c r="I2704" s="81"/>
      <c r="J2704" s="27" t="str" cm="1">
        <f t="array" ref="J2704">IFERROR(_xlfn.IFS(COUNTBLANK(G2704:I2704)=3,"",H2704="","H列に金額を入力してください",G2704=3,H2704,I2704="","I列に労働時間を入力してください",G2704=1,ROUND(H2704/(I2704*24),0),G2704=2,ROUND(H2704/(I2704*24),0)),"")</f>
        <v/>
      </c>
      <c r="K2704" s="80" t="str" cm="1">
        <f t="array" ref="K2704">IFERROR(_xlfn.IFS(D2704="","",J2704&lt;E2704,"×（法定外・要件外となる従業員です）",J2704&lt;=F2704,"〇",J2704&gt;F2704,"ー（要件外となる従業員です）"),"")</f>
        <v/>
      </c>
      <c r="L2704" s="25" t="str" cm="1">
        <f t="array" ref="L2704">IFERROR(_xlfn.IFS(COUNTBLANK(C2704:J2704)=8,"",C2704="","←C列に従業員名を姓名（フルネーム）で入力してください。誤変換にお気を付け下さい。",D2704="","←D列に都道府県を入力してください。",G2704="","←G列に1～3の選択肢を入力してください",H2704="","←H列に金額を入力してください",G2704=3,"",I2704="","←I列に所定労働時間を入力してください"),"")</f>
        <v/>
      </c>
    </row>
    <row r="2705" spans="1:12" ht="16.5" customHeight="1" x14ac:dyDescent="0.4">
      <c r="A2705" s="41" t="str">
        <f t="shared" si="42"/>
        <v/>
      </c>
      <c r="B2705" s="40"/>
      <c r="C2705" s="75"/>
      <c r="D2705" s="42"/>
      <c r="E2705" s="27" t="str" cm="1">
        <f t="array" ref="E2705">IFERROR(_xlfn.IFS(AND($F$4=45566,D2705="徳島"),VLOOKUP(D2705,最低賃金!$A$2:$G$49,2,FALSE),OR($F$4&lt;&gt;45566,D2705&lt;&gt;"徳島"),VLOOKUP(D2705,最低賃金!$A$2:$G$49,4,FALSE)),"")</f>
        <v/>
      </c>
      <c r="F2705" s="27" t="str">
        <f>IFERROR(VLOOKUP(D2705,最低賃金!$A$3:$G$49,6,FALSE),"")</f>
        <v/>
      </c>
      <c r="G2705" s="42"/>
      <c r="H2705" s="19"/>
      <c r="I2705" s="81"/>
      <c r="J2705" s="27" t="str" cm="1">
        <f t="array" ref="J2705">IFERROR(_xlfn.IFS(COUNTBLANK(G2705:I2705)=3,"",H2705="","H列に金額を入力してください",G2705=3,H2705,I2705="","I列に労働時間を入力してください",G2705=1,ROUND(H2705/(I2705*24),0),G2705=2,ROUND(H2705/(I2705*24),0)),"")</f>
        <v/>
      </c>
      <c r="K2705" s="80" t="str" cm="1">
        <f t="array" ref="K2705">IFERROR(_xlfn.IFS(D2705="","",J2705&lt;E2705,"×（法定外・要件外となる従業員です）",J2705&lt;=F2705,"〇",J2705&gt;F2705,"ー（要件外となる従業員です）"),"")</f>
        <v/>
      </c>
      <c r="L2705" s="25" t="str" cm="1">
        <f t="array" ref="L2705">IFERROR(_xlfn.IFS(COUNTBLANK(C2705:J2705)=8,"",C2705="","←C列に従業員名を姓名（フルネーム）で入力してください。誤変換にお気を付け下さい。",D2705="","←D列に都道府県を入力してください。",G2705="","←G列に1～3の選択肢を入力してください",H2705="","←H列に金額を入力してください",G2705=3,"",I2705="","←I列に所定労働時間を入力してください"),"")</f>
        <v/>
      </c>
    </row>
    <row r="2706" spans="1:12" ht="16.5" customHeight="1" x14ac:dyDescent="0.4">
      <c r="A2706" s="41" t="str">
        <f t="shared" si="42"/>
        <v/>
      </c>
      <c r="B2706" s="40"/>
      <c r="C2706" s="75"/>
      <c r="D2706" s="42"/>
      <c r="E2706" s="27" t="str" cm="1">
        <f t="array" ref="E2706">IFERROR(_xlfn.IFS(AND($F$4=45566,D2706="徳島"),VLOOKUP(D2706,最低賃金!$A$2:$G$49,2,FALSE),OR($F$4&lt;&gt;45566,D2706&lt;&gt;"徳島"),VLOOKUP(D2706,最低賃金!$A$2:$G$49,4,FALSE)),"")</f>
        <v/>
      </c>
      <c r="F2706" s="27" t="str">
        <f>IFERROR(VLOOKUP(D2706,最低賃金!$A$3:$G$49,6,FALSE),"")</f>
        <v/>
      </c>
      <c r="G2706" s="42"/>
      <c r="H2706" s="19"/>
      <c r="I2706" s="81"/>
      <c r="J2706" s="27" t="str" cm="1">
        <f t="array" ref="J2706">IFERROR(_xlfn.IFS(COUNTBLANK(G2706:I2706)=3,"",H2706="","H列に金額を入力してください",G2706=3,H2706,I2706="","I列に労働時間を入力してください",G2706=1,ROUND(H2706/(I2706*24),0),G2706=2,ROUND(H2706/(I2706*24),0)),"")</f>
        <v/>
      </c>
      <c r="K2706" s="80" t="str" cm="1">
        <f t="array" ref="K2706">IFERROR(_xlfn.IFS(D2706="","",J2706&lt;E2706,"×（法定外・要件外となる従業員です）",J2706&lt;=F2706,"〇",J2706&gt;F2706,"ー（要件外となる従業員です）"),"")</f>
        <v/>
      </c>
      <c r="L2706" s="25" t="str" cm="1">
        <f t="array" ref="L2706">IFERROR(_xlfn.IFS(COUNTBLANK(C2706:J2706)=8,"",C2706="","←C列に従業員名を姓名（フルネーム）で入力してください。誤変換にお気を付け下さい。",D2706="","←D列に都道府県を入力してください。",G2706="","←G列に1～3の選択肢を入力してください",H2706="","←H列に金額を入力してください",G2706=3,"",I2706="","←I列に所定労働時間を入力してください"),"")</f>
        <v/>
      </c>
    </row>
    <row r="2707" spans="1:12" ht="16.5" customHeight="1" x14ac:dyDescent="0.4">
      <c r="A2707" s="41" t="str">
        <f t="shared" si="42"/>
        <v/>
      </c>
      <c r="B2707" s="40"/>
      <c r="C2707" s="75"/>
      <c r="D2707" s="42"/>
      <c r="E2707" s="27" t="str" cm="1">
        <f t="array" ref="E2707">IFERROR(_xlfn.IFS(AND($F$4=45566,D2707="徳島"),VLOOKUP(D2707,最低賃金!$A$2:$G$49,2,FALSE),OR($F$4&lt;&gt;45566,D2707&lt;&gt;"徳島"),VLOOKUP(D2707,最低賃金!$A$2:$G$49,4,FALSE)),"")</f>
        <v/>
      </c>
      <c r="F2707" s="27" t="str">
        <f>IFERROR(VLOOKUP(D2707,最低賃金!$A$3:$G$49,6,FALSE),"")</f>
        <v/>
      </c>
      <c r="G2707" s="42"/>
      <c r="H2707" s="19"/>
      <c r="I2707" s="81"/>
      <c r="J2707" s="27" t="str" cm="1">
        <f t="array" ref="J2707">IFERROR(_xlfn.IFS(COUNTBLANK(G2707:I2707)=3,"",H2707="","H列に金額を入力してください",G2707=3,H2707,I2707="","I列に労働時間を入力してください",G2707=1,ROUND(H2707/(I2707*24),0),G2707=2,ROUND(H2707/(I2707*24),0)),"")</f>
        <v/>
      </c>
      <c r="K2707" s="80" t="str" cm="1">
        <f t="array" ref="K2707">IFERROR(_xlfn.IFS(D2707="","",J2707&lt;E2707,"×（法定外・要件外となる従業員です）",J2707&lt;=F2707,"〇",J2707&gt;F2707,"ー（要件外となる従業員です）"),"")</f>
        <v/>
      </c>
      <c r="L2707" s="25" t="str" cm="1">
        <f t="array" ref="L2707">IFERROR(_xlfn.IFS(COUNTBLANK(C2707:J2707)=8,"",C2707="","←C列に従業員名を姓名（フルネーム）で入力してください。誤変換にお気を付け下さい。",D2707="","←D列に都道府県を入力してください。",G2707="","←G列に1～3の選択肢を入力してください",H2707="","←H列に金額を入力してください",G2707=3,"",I2707="","←I列に所定労働時間を入力してください"),"")</f>
        <v/>
      </c>
    </row>
    <row r="2708" spans="1:12" ht="16.5" customHeight="1" x14ac:dyDescent="0.4">
      <c r="A2708" s="41" t="str">
        <f t="shared" si="42"/>
        <v/>
      </c>
      <c r="B2708" s="40"/>
      <c r="C2708" s="75"/>
      <c r="D2708" s="42"/>
      <c r="E2708" s="27" t="str" cm="1">
        <f t="array" ref="E2708">IFERROR(_xlfn.IFS(AND($F$4=45566,D2708="徳島"),VLOOKUP(D2708,最低賃金!$A$2:$G$49,2,FALSE),OR($F$4&lt;&gt;45566,D2708&lt;&gt;"徳島"),VLOOKUP(D2708,最低賃金!$A$2:$G$49,4,FALSE)),"")</f>
        <v/>
      </c>
      <c r="F2708" s="27" t="str">
        <f>IFERROR(VLOOKUP(D2708,最低賃金!$A$3:$G$49,6,FALSE),"")</f>
        <v/>
      </c>
      <c r="G2708" s="42"/>
      <c r="H2708" s="19"/>
      <c r="I2708" s="81"/>
      <c r="J2708" s="27" t="str" cm="1">
        <f t="array" ref="J2708">IFERROR(_xlfn.IFS(COUNTBLANK(G2708:I2708)=3,"",H2708="","H列に金額を入力してください",G2708=3,H2708,I2708="","I列に労働時間を入力してください",G2708=1,ROUND(H2708/(I2708*24),0),G2708=2,ROUND(H2708/(I2708*24),0)),"")</f>
        <v/>
      </c>
      <c r="K2708" s="80" t="str" cm="1">
        <f t="array" ref="K2708">IFERROR(_xlfn.IFS(D2708="","",J2708&lt;E2708,"×（法定外・要件外となる従業員です）",J2708&lt;=F2708,"〇",J2708&gt;F2708,"ー（要件外となる従業員です）"),"")</f>
        <v/>
      </c>
      <c r="L2708" s="25" t="str" cm="1">
        <f t="array" ref="L2708">IFERROR(_xlfn.IFS(COUNTBLANK(C2708:J2708)=8,"",C2708="","←C列に従業員名を姓名（フルネーム）で入力してください。誤変換にお気を付け下さい。",D2708="","←D列に都道府県を入力してください。",G2708="","←G列に1～3の選択肢を入力してください",H2708="","←H列に金額を入力してください",G2708=3,"",I2708="","←I列に所定労働時間を入力してください"),"")</f>
        <v/>
      </c>
    </row>
    <row r="2709" spans="1:12" ht="16.5" customHeight="1" x14ac:dyDescent="0.4">
      <c r="A2709" s="41" t="str">
        <f t="shared" si="42"/>
        <v/>
      </c>
      <c r="B2709" s="40"/>
      <c r="C2709" s="75"/>
      <c r="D2709" s="42"/>
      <c r="E2709" s="27" t="str" cm="1">
        <f t="array" ref="E2709">IFERROR(_xlfn.IFS(AND($F$4=45566,D2709="徳島"),VLOOKUP(D2709,最低賃金!$A$2:$G$49,2,FALSE),OR($F$4&lt;&gt;45566,D2709&lt;&gt;"徳島"),VLOOKUP(D2709,最低賃金!$A$2:$G$49,4,FALSE)),"")</f>
        <v/>
      </c>
      <c r="F2709" s="27" t="str">
        <f>IFERROR(VLOOKUP(D2709,最低賃金!$A$3:$G$49,6,FALSE),"")</f>
        <v/>
      </c>
      <c r="G2709" s="42"/>
      <c r="H2709" s="19"/>
      <c r="I2709" s="81"/>
      <c r="J2709" s="27" t="str" cm="1">
        <f t="array" ref="J2709">IFERROR(_xlfn.IFS(COUNTBLANK(G2709:I2709)=3,"",H2709="","H列に金額を入力してください",G2709=3,H2709,I2709="","I列に労働時間を入力してください",G2709=1,ROUND(H2709/(I2709*24),0),G2709=2,ROUND(H2709/(I2709*24),0)),"")</f>
        <v/>
      </c>
      <c r="K2709" s="80" t="str" cm="1">
        <f t="array" ref="K2709">IFERROR(_xlfn.IFS(D2709="","",J2709&lt;E2709,"×（法定外・要件外となる従業員です）",J2709&lt;=F2709,"〇",J2709&gt;F2709,"ー（要件外となる従業員です）"),"")</f>
        <v/>
      </c>
      <c r="L2709" s="25" t="str" cm="1">
        <f t="array" ref="L2709">IFERROR(_xlfn.IFS(COUNTBLANK(C2709:J2709)=8,"",C2709="","←C列に従業員名を姓名（フルネーム）で入力してください。誤変換にお気を付け下さい。",D2709="","←D列に都道府県を入力してください。",G2709="","←G列に1～3の選択肢を入力してください",H2709="","←H列に金額を入力してください",G2709=3,"",I2709="","←I列に所定労働時間を入力してください"),"")</f>
        <v/>
      </c>
    </row>
    <row r="2710" spans="1:12" ht="16.5" customHeight="1" x14ac:dyDescent="0.4">
      <c r="A2710" s="41" t="str">
        <f t="shared" si="42"/>
        <v/>
      </c>
      <c r="B2710" s="40"/>
      <c r="C2710" s="75"/>
      <c r="D2710" s="42"/>
      <c r="E2710" s="27" t="str" cm="1">
        <f t="array" ref="E2710">IFERROR(_xlfn.IFS(AND($F$4=45566,D2710="徳島"),VLOOKUP(D2710,最低賃金!$A$2:$G$49,2,FALSE),OR($F$4&lt;&gt;45566,D2710&lt;&gt;"徳島"),VLOOKUP(D2710,最低賃金!$A$2:$G$49,4,FALSE)),"")</f>
        <v/>
      </c>
      <c r="F2710" s="27" t="str">
        <f>IFERROR(VLOOKUP(D2710,最低賃金!$A$3:$G$49,6,FALSE),"")</f>
        <v/>
      </c>
      <c r="G2710" s="42"/>
      <c r="H2710" s="19"/>
      <c r="I2710" s="81"/>
      <c r="J2710" s="27" t="str" cm="1">
        <f t="array" ref="J2710">IFERROR(_xlfn.IFS(COUNTBLANK(G2710:I2710)=3,"",H2710="","H列に金額を入力してください",G2710=3,H2710,I2710="","I列に労働時間を入力してください",G2710=1,ROUND(H2710/(I2710*24),0),G2710=2,ROUND(H2710/(I2710*24),0)),"")</f>
        <v/>
      </c>
      <c r="K2710" s="80" t="str" cm="1">
        <f t="array" ref="K2710">IFERROR(_xlfn.IFS(D2710="","",J2710&lt;E2710,"×（法定外・要件外となる従業員です）",J2710&lt;=F2710,"〇",J2710&gt;F2710,"ー（要件外となる従業員です）"),"")</f>
        <v/>
      </c>
      <c r="L2710" s="25" t="str" cm="1">
        <f t="array" ref="L2710">IFERROR(_xlfn.IFS(COUNTBLANK(C2710:J2710)=8,"",C2710="","←C列に従業員名を姓名（フルネーム）で入力してください。誤変換にお気を付け下さい。",D2710="","←D列に都道府県を入力してください。",G2710="","←G列に1～3の選択肢を入力してください",H2710="","←H列に金額を入力してください",G2710=3,"",I2710="","←I列に所定労働時間を入力してください"),"")</f>
        <v/>
      </c>
    </row>
    <row r="2711" spans="1:12" ht="16.5" customHeight="1" x14ac:dyDescent="0.4">
      <c r="A2711" s="41" t="str">
        <f t="shared" si="42"/>
        <v/>
      </c>
      <c r="B2711" s="40"/>
      <c r="C2711" s="75"/>
      <c r="D2711" s="42"/>
      <c r="E2711" s="27" t="str" cm="1">
        <f t="array" ref="E2711">IFERROR(_xlfn.IFS(AND($F$4=45566,D2711="徳島"),VLOOKUP(D2711,最低賃金!$A$2:$G$49,2,FALSE),OR($F$4&lt;&gt;45566,D2711&lt;&gt;"徳島"),VLOOKUP(D2711,最低賃金!$A$2:$G$49,4,FALSE)),"")</f>
        <v/>
      </c>
      <c r="F2711" s="27" t="str">
        <f>IFERROR(VLOOKUP(D2711,最低賃金!$A$3:$G$49,6,FALSE),"")</f>
        <v/>
      </c>
      <c r="G2711" s="42"/>
      <c r="H2711" s="19"/>
      <c r="I2711" s="81"/>
      <c r="J2711" s="27" t="str" cm="1">
        <f t="array" ref="J2711">IFERROR(_xlfn.IFS(COUNTBLANK(G2711:I2711)=3,"",H2711="","H列に金額を入力してください",G2711=3,H2711,I2711="","I列に労働時間を入力してください",G2711=1,ROUND(H2711/(I2711*24),0),G2711=2,ROUND(H2711/(I2711*24),0)),"")</f>
        <v/>
      </c>
      <c r="K2711" s="80" t="str" cm="1">
        <f t="array" ref="K2711">IFERROR(_xlfn.IFS(D2711="","",J2711&lt;E2711,"×（法定外・要件外となる従業員です）",J2711&lt;=F2711,"〇",J2711&gt;F2711,"ー（要件外となる従業員です）"),"")</f>
        <v/>
      </c>
      <c r="L2711" s="25" t="str" cm="1">
        <f t="array" ref="L2711">IFERROR(_xlfn.IFS(COUNTBLANK(C2711:J2711)=8,"",C2711="","←C列に従業員名を姓名（フルネーム）で入力してください。誤変換にお気を付け下さい。",D2711="","←D列に都道府県を入力してください。",G2711="","←G列に1～3の選択肢を入力してください",H2711="","←H列に金額を入力してください",G2711=3,"",I2711="","←I列に所定労働時間を入力してください"),"")</f>
        <v/>
      </c>
    </row>
    <row r="2712" spans="1:12" ht="16.5" customHeight="1" x14ac:dyDescent="0.4">
      <c r="A2712" s="41" t="str">
        <f t="shared" si="42"/>
        <v/>
      </c>
      <c r="B2712" s="40"/>
      <c r="C2712" s="75"/>
      <c r="D2712" s="42"/>
      <c r="E2712" s="27" t="str" cm="1">
        <f t="array" ref="E2712">IFERROR(_xlfn.IFS(AND($F$4=45566,D2712="徳島"),VLOOKUP(D2712,最低賃金!$A$2:$G$49,2,FALSE),OR($F$4&lt;&gt;45566,D2712&lt;&gt;"徳島"),VLOOKUP(D2712,最低賃金!$A$2:$G$49,4,FALSE)),"")</f>
        <v/>
      </c>
      <c r="F2712" s="27" t="str">
        <f>IFERROR(VLOOKUP(D2712,最低賃金!$A$3:$G$49,6,FALSE),"")</f>
        <v/>
      </c>
      <c r="G2712" s="42"/>
      <c r="H2712" s="19"/>
      <c r="I2712" s="81"/>
      <c r="J2712" s="27" t="str" cm="1">
        <f t="array" ref="J2712">IFERROR(_xlfn.IFS(COUNTBLANK(G2712:I2712)=3,"",H2712="","H列に金額を入力してください",G2712=3,H2712,I2712="","I列に労働時間を入力してください",G2712=1,ROUND(H2712/(I2712*24),0),G2712=2,ROUND(H2712/(I2712*24),0)),"")</f>
        <v/>
      </c>
      <c r="K2712" s="80" t="str" cm="1">
        <f t="array" ref="K2712">IFERROR(_xlfn.IFS(D2712="","",J2712&lt;E2712,"×（法定外・要件外となる従業員です）",J2712&lt;=F2712,"〇",J2712&gt;F2712,"ー（要件外となる従業員です）"),"")</f>
        <v/>
      </c>
      <c r="L2712" s="25" t="str" cm="1">
        <f t="array" ref="L2712">IFERROR(_xlfn.IFS(COUNTBLANK(C2712:J2712)=8,"",C2712="","←C列に従業員名を姓名（フルネーム）で入力してください。誤変換にお気を付け下さい。",D2712="","←D列に都道府県を入力してください。",G2712="","←G列に1～3の選択肢を入力してください",H2712="","←H列に金額を入力してください",G2712=3,"",I2712="","←I列に所定労働時間を入力してください"),"")</f>
        <v/>
      </c>
    </row>
    <row r="2713" spans="1:12" ht="16.5" customHeight="1" x14ac:dyDescent="0.4">
      <c r="A2713" s="41" t="str">
        <f t="shared" si="42"/>
        <v/>
      </c>
      <c r="B2713" s="40"/>
      <c r="C2713" s="75"/>
      <c r="D2713" s="42"/>
      <c r="E2713" s="27" t="str" cm="1">
        <f t="array" ref="E2713">IFERROR(_xlfn.IFS(AND($F$4=45566,D2713="徳島"),VLOOKUP(D2713,最低賃金!$A$2:$G$49,2,FALSE),OR($F$4&lt;&gt;45566,D2713&lt;&gt;"徳島"),VLOOKUP(D2713,最低賃金!$A$2:$G$49,4,FALSE)),"")</f>
        <v/>
      </c>
      <c r="F2713" s="27" t="str">
        <f>IFERROR(VLOOKUP(D2713,最低賃金!$A$3:$G$49,6,FALSE),"")</f>
        <v/>
      </c>
      <c r="G2713" s="42"/>
      <c r="H2713" s="19"/>
      <c r="I2713" s="81"/>
      <c r="J2713" s="27" t="str" cm="1">
        <f t="array" ref="J2713">IFERROR(_xlfn.IFS(COUNTBLANK(G2713:I2713)=3,"",H2713="","H列に金額を入力してください",G2713=3,H2713,I2713="","I列に労働時間を入力してください",G2713=1,ROUND(H2713/(I2713*24),0),G2713=2,ROUND(H2713/(I2713*24),0)),"")</f>
        <v/>
      </c>
      <c r="K2713" s="80" t="str" cm="1">
        <f t="array" ref="K2713">IFERROR(_xlfn.IFS(D2713="","",J2713&lt;E2713,"×（法定外・要件外となる従業員です）",J2713&lt;=F2713,"〇",J2713&gt;F2713,"ー（要件外となる従業員です）"),"")</f>
        <v/>
      </c>
      <c r="L2713" s="25" t="str" cm="1">
        <f t="array" ref="L2713">IFERROR(_xlfn.IFS(COUNTBLANK(C2713:J2713)=8,"",C2713="","←C列に従業員名を姓名（フルネーム）で入力してください。誤変換にお気を付け下さい。",D2713="","←D列に都道府県を入力してください。",G2713="","←G列に1～3の選択肢を入力してください",H2713="","←H列に金額を入力してください",G2713=3,"",I2713="","←I列に所定労働時間を入力してください"),"")</f>
        <v/>
      </c>
    </row>
    <row r="2714" spans="1:12" ht="16.5" customHeight="1" x14ac:dyDescent="0.4">
      <c r="A2714" s="41" t="str">
        <f t="shared" si="42"/>
        <v/>
      </c>
      <c r="B2714" s="40"/>
      <c r="C2714" s="75"/>
      <c r="D2714" s="42"/>
      <c r="E2714" s="27" t="str" cm="1">
        <f t="array" ref="E2714">IFERROR(_xlfn.IFS(AND($F$4=45566,D2714="徳島"),VLOOKUP(D2714,最低賃金!$A$2:$G$49,2,FALSE),OR($F$4&lt;&gt;45566,D2714&lt;&gt;"徳島"),VLOOKUP(D2714,最低賃金!$A$2:$G$49,4,FALSE)),"")</f>
        <v/>
      </c>
      <c r="F2714" s="27" t="str">
        <f>IFERROR(VLOOKUP(D2714,最低賃金!$A$3:$G$49,6,FALSE),"")</f>
        <v/>
      </c>
      <c r="G2714" s="42"/>
      <c r="H2714" s="19"/>
      <c r="I2714" s="81"/>
      <c r="J2714" s="27" t="str" cm="1">
        <f t="array" ref="J2714">IFERROR(_xlfn.IFS(COUNTBLANK(G2714:I2714)=3,"",H2714="","H列に金額を入力してください",G2714=3,H2714,I2714="","I列に労働時間を入力してください",G2714=1,ROUND(H2714/(I2714*24),0),G2714=2,ROUND(H2714/(I2714*24),0)),"")</f>
        <v/>
      </c>
      <c r="K2714" s="80" t="str" cm="1">
        <f t="array" ref="K2714">IFERROR(_xlfn.IFS(D2714="","",J2714&lt;E2714,"×（法定外・要件外となる従業員です）",J2714&lt;=F2714,"〇",J2714&gt;F2714,"ー（要件外となる従業員です）"),"")</f>
        <v/>
      </c>
      <c r="L2714" s="25" t="str" cm="1">
        <f t="array" ref="L2714">IFERROR(_xlfn.IFS(COUNTBLANK(C2714:J2714)=8,"",C2714="","←C列に従業員名を姓名（フルネーム）で入力してください。誤変換にお気を付け下さい。",D2714="","←D列に都道府県を入力してください。",G2714="","←G列に1～3の選択肢を入力してください",H2714="","←H列に金額を入力してください",G2714=3,"",I2714="","←I列に所定労働時間を入力してください"),"")</f>
        <v/>
      </c>
    </row>
    <row r="2715" spans="1:12" ht="16.5" customHeight="1" x14ac:dyDescent="0.4">
      <c r="A2715" s="41" t="str">
        <f t="shared" si="42"/>
        <v/>
      </c>
      <c r="B2715" s="40"/>
      <c r="C2715" s="75"/>
      <c r="D2715" s="42"/>
      <c r="E2715" s="27" t="str" cm="1">
        <f t="array" ref="E2715">IFERROR(_xlfn.IFS(AND($F$4=45566,D2715="徳島"),VLOOKUP(D2715,最低賃金!$A$2:$G$49,2,FALSE),OR($F$4&lt;&gt;45566,D2715&lt;&gt;"徳島"),VLOOKUP(D2715,最低賃金!$A$2:$G$49,4,FALSE)),"")</f>
        <v/>
      </c>
      <c r="F2715" s="27" t="str">
        <f>IFERROR(VLOOKUP(D2715,最低賃金!$A$3:$G$49,6,FALSE),"")</f>
        <v/>
      </c>
      <c r="G2715" s="42"/>
      <c r="H2715" s="19"/>
      <c r="I2715" s="81"/>
      <c r="J2715" s="27" t="str" cm="1">
        <f t="array" ref="J2715">IFERROR(_xlfn.IFS(COUNTBLANK(G2715:I2715)=3,"",H2715="","H列に金額を入力してください",G2715=3,H2715,I2715="","I列に労働時間を入力してください",G2715=1,ROUND(H2715/(I2715*24),0),G2715=2,ROUND(H2715/(I2715*24),0)),"")</f>
        <v/>
      </c>
      <c r="K2715" s="80" t="str" cm="1">
        <f t="array" ref="K2715">IFERROR(_xlfn.IFS(D2715="","",J2715&lt;E2715,"×（法定外・要件外となる従業員です）",J2715&lt;=F2715,"〇",J2715&gt;F2715,"ー（要件外となる従業員です）"),"")</f>
        <v/>
      </c>
      <c r="L2715" s="25" t="str" cm="1">
        <f t="array" ref="L2715">IFERROR(_xlfn.IFS(COUNTBLANK(C2715:J2715)=8,"",C2715="","←C列に従業員名を姓名（フルネーム）で入力してください。誤変換にお気を付け下さい。",D2715="","←D列に都道府県を入力してください。",G2715="","←G列に1～3の選択肢を入力してください",H2715="","←H列に金額を入力してください",G2715=3,"",I2715="","←I列に所定労働時間を入力してください"),"")</f>
        <v/>
      </c>
    </row>
    <row r="2716" spans="1:12" ht="16.5" customHeight="1" x14ac:dyDescent="0.4">
      <c r="A2716" s="41" t="str">
        <f t="shared" si="42"/>
        <v/>
      </c>
      <c r="B2716" s="40"/>
      <c r="C2716" s="75"/>
      <c r="D2716" s="42"/>
      <c r="E2716" s="27" t="str" cm="1">
        <f t="array" ref="E2716">IFERROR(_xlfn.IFS(AND($F$4=45566,D2716="徳島"),VLOOKUP(D2716,最低賃金!$A$2:$G$49,2,FALSE),OR($F$4&lt;&gt;45566,D2716&lt;&gt;"徳島"),VLOOKUP(D2716,最低賃金!$A$2:$G$49,4,FALSE)),"")</f>
        <v/>
      </c>
      <c r="F2716" s="27" t="str">
        <f>IFERROR(VLOOKUP(D2716,最低賃金!$A$3:$G$49,6,FALSE),"")</f>
        <v/>
      </c>
      <c r="G2716" s="42"/>
      <c r="H2716" s="19"/>
      <c r="I2716" s="81"/>
      <c r="J2716" s="27" t="str" cm="1">
        <f t="array" ref="J2716">IFERROR(_xlfn.IFS(COUNTBLANK(G2716:I2716)=3,"",H2716="","H列に金額を入力してください",G2716=3,H2716,I2716="","I列に労働時間を入力してください",G2716=1,ROUND(H2716/(I2716*24),0),G2716=2,ROUND(H2716/(I2716*24),0)),"")</f>
        <v/>
      </c>
      <c r="K2716" s="80" t="str" cm="1">
        <f t="array" ref="K2716">IFERROR(_xlfn.IFS(D2716="","",J2716&lt;E2716,"×（法定外・要件外となる従業員です）",J2716&lt;=F2716,"〇",J2716&gt;F2716,"ー（要件外となる従業員です）"),"")</f>
        <v/>
      </c>
      <c r="L2716" s="25" t="str" cm="1">
        <f t="array" ref="L2716">IFERROR(_xlfn.IFS(COUNTBLANK(C2716:J2716)=8,"",C2716="","←C列に従業員名を姓名（フルネーム）で入力してください。誤変換にお気を付け下さい。",D2716="","←D列に都道府県を入力してください。",G2716="","←G列に1～3の選択肢を入力してください",H2716="","←H列に金額を入力してください",G2716=3,"",I2716="","←I列に所定労働時間を入力してください"),"")</f>
        <v/>
      </c>
    </row>
    <row r="2717" spans="1:12" ht="16.5" customHeight="1" x14ac:dyDescent="0.4">
      <c r="A2717" s="41" t="str">
        <f t="shared" si="42"/>
        <v/>
      </c>
      <c r="B2717" s="40"/>
      <c r="C2717" s="75"/>
      <c r="D2717" s="42"/>
      <c r="E2717" s="27" t="str" cm="1">
        <f t="array" ref="E2717">IFERROR(_xlfn.IFS(AND($F$4=45566,D2717="徳島"),VLOOKUP(D2717,最低賃金!$A$2:$G$49,2,FALSE),OR($F$4&lt;&gt;45566,D2717&lt;&gt;"徳島"),VLOOKUP(D2717,最低賃金!$A$2:$G$49,4,FALSE)),"")</f>
        <v/>
      </c>
      <c r="F2717" s="27" t="str">
        <f>IFERROR(VLOOKUP(D2717,最低賃金!$A$3:$G$49,6,FALSE),"")</f>
        <v/>
      </c>
      <c r="G2717" s="42"/>
      <c r="H2717" s="19"/>
      <c r="I2717" s="81"/>
      <c r="J2717" s="27" t="str" cm="1">
        <f t="array" ref="J2717">IFERROR(_xlfn.IFS(COUNTBLANK(G2717:I2717)=3,"",H2717="","H列に金額を入力してください",G2717=3,H2717,I2717="","I列に労働時間を入力してください",G2717=1,ROUND(H2717/(I2717*24),0),G2717=2,ROUND(H2717/(I2717*24),0)),"")</f>
        <v/>
      </c>
      <c r="K2717" s="80" t="str" cm="1">
        <f t="array" ref="K2717">IFERROR(_xlfn.IFS(D2717="","",J2717&lt;E2717,"×（法定外・要件外となる従業員です）",J2717&lt;=F2717,"〇",J2717&gt;F2717,"ー（要件外となる従業員です）"),"")</f>
        <v/>
      </c>
      <c r="L2717" s="25" t="str" cm="1">
        <f t="array" ref="L2717">IFERROR(_xlfn.IFS(COUNTBLANK(C2717:J2717)=8,"",C2717="","←C列に従業員名を姓名（フルネーム）で入力してください。誤変換にお気を付け下さい。",D2717="","←D列に都道府県を入力してください。",G2717="","←G列に1～3の選択肢を入力してください",H2717="","←H列に金額を入力してください",G2717=3,"",I2717="","←I列に所定労働時間を入力してください"),"")</f>
        <v/>
      </c>
    </row>
    <row r="2718" spans="1:12" ht="16.5" customHeight="1" x14ac:dyDescent="0.4">
      <c r="A2718" s="41" t="str">
        <f t="shared" si="42"/>
        <v/>
      </c>
      <c r="B2718" s="40"/>
      <c r="C2718" s="75"/>
      <c r="D2718" s="42"/>
      <c r="E2718" s="27" t="str" cm="1">
        <f t="array" ref="E2718">IFERROR(_xlfn.IFS(AND($F$4=45566,D2718="徳島"),VLOOKUP(D2718,最低賃金!$A$2:$G$49,2,FALSE),OR($F$4&lt;&gt;45566,D2718&lt;&gt;"徳島"),VLOOKUP(D2718,最低賃金!$A$2:$G$49,4,FALSE)),"")</f>
        <v/>
      </c>
      <c r="F2718" s="27" t="str">
        <f>IFERROR(VLOOKUP(D2718,最低賃金!$A$3:$G$49,6,FALSE),"")</f>
        <v/>
      </c>
      <c r="G2718" s="42"/>
      <c r="H2718" s="19"/>
      <c r="I2718" s="81"/>
      <c r="J2718" s="27" t="str" cm="1">
        <f t="array" ref="J2718">IFERROR(_xlfn.IFS(COUNTBLANK(G2718:I2718)=3,"",H2718="","H列に金額を入力してください",G2718=3,H2718,I2718="","I列に労働時間を入力してください",G2718=1,ROUND(H2718/(I2718*24),0),G2718=2,ROUND(H2718/(I2718*24),0)),"")</f>
        <v/>
      </c>
      <c r="K2718" s="80" t="str" cm="1">
        <f t="array" ref="K2718">IFERROR(_xlfn.IFS(D2718="","",J2718&lt;E2718,"×（法定外・要件外となる従業員です）",J2718&lt;=F2718,"〇",J2718&gt;F2718,"ー（要件外となる従業員です）"),"")</f>
        <v/>
      </c>
      <c r="L2718" s="25" t="str" cm="1">
        <f t="array" ref="L2718">IFERROR(_xlfn.IFS(COUNTBLANK(C2718:J2718)=8,"",C2718="","←C列に従業員名を姓名（フルネーム）で入力してください。誤変換にお気を付け下さい。",D2718="","←D列に都道府県を入力してください。",G2718="","←G列に1～3の選択肢を入力してください",H2718="","←H列に金額を入力してください",G2718=3,"",I2718="","←I列に所定労働時間を入力してください"),"")</f>
        <v/>
      </c>
    </row>
    <row r="2719" spans="1:12" ht="16.5" customHeight="1" x14ac:dyDescent="0.4">
      <c r="A2719" s="41" t="str">
        <f t="shared" si="42"/>
        <v/>
      </c>
      <c r="B2719" s="40"/>
      <c r="C2719" s="75"/>
      <c r="D2719" s="42"/>
      <c r="E2719" s="27" t="str" cm="1">
        <f t="array" ref="E2719">IFERROR(_xlfn.IFS(AND($F$4=45566,D2719="徳島"),VLOOKUP(D2719,最低賃金!$A$2:$G$49,2,FALSE),OR($F$4&lt;&gt;45566,D2719&lt;&gt;"徳島"),VLOOKUP(D2719,最低賃金!$A$2:$G$49,4,FALSE)),"")</f>
        <v/>
      </c>
      <c r="F2719" s="27" t="str">
        <f>IFERROR(VLOOKUP(D2719,最低賃金!$A$3:$G$49,6,FALSE),"")</f>
        <v/>
      </c>
      <c r="G2719" s="42"/>
      <c r="H2719" s="19"/>
      <c r="I2719" s="81"/>
      <c r="J2719" s="27" t="str" cm="1">
        <f t="array" ref="J2719">IFERROR(_xlfn.IFS(COUNTBLANK(G2719:I2719)=3,"",H2719="","H列に金額を入力してください",G2719=3,H2719,I2719="","I列に労働時間を入力してください",G2719=1,ROUND(H2719/(I2719*24),0),G2719=2,ROUND(H2719/(I2719*24),0)),"")</f>
        <v/>
      </c>
      <c r="K2719" s="80" t="str" cm="1">
        <f t="array" ref="K2719">IFERROR(_xlfn.IFS(D2719="","",J2719&lt;E2719,"×（法定外・要件外となる従業員です）",J2719&lt;=F2719,"〇",J2719&gt;F2719,"ー（要件外となる従業員です）"),"")</f>
        <v/>
      </c>
      <c r="L2719" s="25" t="str" cm="1">
        <f t="array" ref="L2719">IFERROR(_xlfn.IFS(COUNTBLANK(C2719:J2719)=8,"",C2719="","←C列に従業員名を姓名（フルネーム）で入力してください。誤変換にお気を付け下さい。",D2719="","←D列に都道府県を入力してください。",G2719="","←G列に1～3の選択肢を入力してください",H2719="","←H列に金額を入力してください",G2719=3,"",I2719="","←I列に所定労働時間を入力してください"),"")</f>
        <v/>
      </c>
    </row>
    <row r="2720" spans="1:12" ht="16.5" customHeight="1" x14ac:dyDescent="0.4">
      <c r="A2720" s="41" t="str">
        <f t="shared" si="42"/>
        <v/>
      </c>
      <c r="B2720" s="40"/>
      <c r="C2720" s="75"/>
      <c r="D2720" s="42"/>
      <c r="E2720" s="27" t="str" cm="1">
        <f t="array" ref="E2720">IFERROR(_xlfn.IFS(AND($F$4=45566,D2720="徳島"),VLOOKUP(D2720,最低賃金!$A$2:$G$49,2,FALSE),OR($F$4&lt;&gt;45566,D2720&lt;&gt;"徳島"),VLOOKUP(D2720,最低賃金!$A$2:$G$49,4,FALSE)),"")</f>
        <v/>
      </c>
      <c r="F2720" s="27" t="str">
        <f>IFERROR(VLOOKUP(D2720,最低賃金!$A$3:$G$49,6,FALSE),"")</f>
        <v/>
      </c>
      <c r="G2720" s="42"/>
      <c r="H2720" s="19"/>
      <c r="I2720" s="81"/>
      <c r="J2720" s="27" t="str" cm="1">
        <f t="array" ref="J2720">IFERROR(_xlfn.IFS(COUNTBLANK(G2720:I2720)=3,"",H2720="","H列に金額を入力してください",G2720=3,H2720,I2720="","I列に労働時間を入力してください",G2720=1,ROUND(H2720/(I2720*24),0),G2720=2,ROUND(H2720/(I2720*24),0)),"")</f>
        <v/>
      </c>
      <c r="K2720" s="80" t="str" cm="1">
        <f t="array" ref="K2720">IFERROR(_xlfn.IFS(D2720="","",J2720&lt;E2720,"×（法定外・要件外となる従業員です）",J2720&lt;=F2720,"〇",J2720&gt;F2720,"ー（要件外となる従業員です）"),"")</f>
        <v/>
      </c>
      <c r="L2720" s="25" t="str" cm="1">
        <f t="array" ref="L2720">IFERROR(_xlfn.IFS(COUNTBLANK(C2720:J2720)=8,"",C2720="","←C列に従業員名を姓名（フルネーム）で入力してください。誤変換にお気を付け下さい。",D2720="","←D列に都道府県を入力してください。",G2720="","←G列に1～3の選択肢を入力してください",H2720="","←H列に金額を入力してください",G2720=3,"",I2720="","←I列に所定労働時間を入力してください"),"")</f>
        <v/>
      </c>
    </row>
    <row r="2721" spans="1:12" ht="16.5" customHeight="1" x14ac:dyDescent="0.4">
      <c r="A2721" s="41" t="str">
        <f t="shared" si="42"/>
        <v/>
      </c>
      <c r="B2721" s="40"/>
      <c r="C2721" s="75"/>
      <c r="D2721" s="42"/>
      <c r="E2721" s="27" t="str" cm="1">
        <f t="array" ref="E2721">IFERROR(_xlfn.IFS(AND($F$4=45566,D2721="徳島"),VLOOKUP(D2721,最低賃金!$A$2:$G$49,2,FALSE),OR($F$4&lt;&gt;45566,D2721&lt;&gt;"徳島"),VLOOKUP(D2721,最低賃金!$A$2:$G$49,4,FALSE)),"")</f>
        <v/>
      </c>
      <c r="F2721" s="27" t="str">
        <f>IFERROR(VLOOKUP(D2721,最低賃金!$A$3:$G$49,6,FALSE),"")</f>
        <v/>
      </c>
      <c r="G2721" s="42"/>
      <c r="H2721" s="19"/>
      <c r="I2721" s="81"/>
      <c r="J2721" s="27" t="str" cm="1">
        <f t="array" ref="J2721">IFERROR(_xlfn.IFS(COUNTBLANK(G2721:I2721)=3,"",H2721="","H列に金額を入力してください",G2721=3,H2721,I2721="","I列に労働時間を入力してください",G2721=1,ROUND(H2721/(I2721*24),0),G2721=2,ROUND(H2721/(I2721*24),0)),"")</f>
        <v/>
      </c>
      <c r="K2721" s="80" t="str" cm="1">
        <f t="array" ref="K2721">IFERROR(_xlfn.IFS(D2721="","",J2721&lt;E2721,"×（法定外・要件外となる従業員です）",J2721&lt;=F2721,"〇",J2721&gt;F2721,"ー（要件外となる従業員です）"),"")</f>
        <v/>
      </c>
      <c r="L2721" s="25" t="str" cm="1">
        <f t="array" ref="L2721">IFERROR(_xlfn.IFS(COUNTBLANK(C2721:J2721)=8,"",C2721="","←C列に従業員名を姓名（フルネーム）で入力してください。誤変換にお気を付け下さい。",D2721="","←D列に都道府県を入力してください。",G2721="","←G列に1～3の選択肢を入力してください",H2721="","←H列に金額を入力してください",G2721=3,"",I2721="","←I列に所定労働時間を入力してください"),"")</f>
        <v/>
      </c>
    </row>
    <row r="2722" spans="1:12" ht="16.5" customHeight="1" x14ac:dyDescent="0.4">
      <c r="A2722" s="41" t="str">
        <f t="shared" si="42"/>
        <v/>
      </c>
      <c r="B2722" s="40"/>
      <c r="C2722" s="75"/>
      <c r="D2722" s="42"/>
      <c r="E2722" s="27" t="str" cm="1">
        <f t="array" ref="E2722">IFERROR(_xlfn.IFS(AND($F$4=45566,D2722="徳島"),VLOOKUP(D2722,最低賃金!$A$2:$G$49,2,FALSE),OR($F$4&lt;&gt;45566,D2722&lt;&gt;"徳島"),VLOOKUP(D2722,最低賃金!$A$2:$G$49,4,FALSE)),"")</f>
        <v/>
      </c>
      <c r="F2722" s="27" t="str">
        <f>IFERROR(VLOOKUP(D2722,最低賃金!$A$3:$G$49,6,FALSE),"")</f>
        <v/>
      </c>
      <c r="G2722" s="42"/>
      <c r="H2722" s="19"/>
      <c r="I2722" s="81"/>
      <c r="J2722" s="27" t="str" cm="1">
        <f t="array" ref="J2722">IFERROR(_xlfn.IFS(COUNTBLANK(G2722:I2722)=3,"",H2722="","H列に金額を入力してください",G2722=3,H2722,I2722="","I列に労働時間を入力してください",G2722=1,ROUND(H2722/(I2722*24),0),G2722=2,ROUND(H2722/(I2722*24),0)),"")</f>
        <v/>
      </c>
      <c r="K2722" s="80" t="str" cm="1">
        <f t="array" ref="K2722">IFERROR(_xlfn.IFS(D2722="","",J2722&lt;E2722,"×（法定外・要件外となる従業員です）",J2722&lt;=F2722,"〇",J2722&gt;F2722,"ー（要件外となる従業員です）"),"")</f>
        <v/>
      </c>
      <c r="L2722" s="25" t="str" cm="1">
        <f t="array" ref="L2722">IFERROR(_xlfn.IFS(COUNTBLANK(C2722:J2722)=8,"",C2722="","←C列に従業員名を姓名（フルネーム）で入力してください。誤変換にお気を付け下さい。",D2722="","←D列に都道府県を入力してください。",G2722="","←G列に1～3の選択肢を入力してください",H2722="","←H列に金額を入力してください",G2722=3,"",I2722="","←I列に所定労働時間を入力してください"),"")</f>
        <v/>
      </c>
    </row>
    <row r="2723" spans="1:12" ht="16.5" customHeight="1" x14ac:dyDescent="0.4">
      <c r="A2723" s="41" t="str">
        <f t="shared" si="42"/>
        <v/>
      </c>
      <c r="B2723" s="40"/>
      <c r="C2723" s="75"/>
      <c r="D2723" s="42"/>
      <c r="E2723" s="27" t="str" cm="1">
        <f t="array" ref="E2723">IFERROR(_xlfn.IFS(AND($F$4=45566,D2723="徳島"),VLOOKUP(D2723,最低賃金!$A$2:$G$49,2,FALSE),OR($F$4&lt;&gt;45566,D2723&lt;&gt;"徳島"),VLOOKUP(D2723,最低賃金!$A$2:$G$49,4,FALSE)),"")</f>
        <v/>
      </c>
      <c r="F2723" s="27" t="str">
        <f>IFERROR(VLOOKUP(D2723,最低賃金!$A$3:$G$49,6,FALSE),"")</f>
        <v/>
      </c>
      <c r="G2723" s="42"/>
      <c r="H2723" s="19"/>
      <c r="I2723" s="81"/>
      <c r="J2723" s="27" t="str" cm="1">
        <f t="array" ref="J2723">IFERROR(_xlfn.IFS(COUNTBLANK(G2723:I2723)=3,"",H2723="","H列に金額を入力してください",G2723=3,H2723,I2723="","I列に労働時間を入力してください",G2723=1,ROUND(H2723/(I2723*24),0),G2723=2,ROUND(H2723/(I2723*24),0)),"")</f>
        <v/>
      </c>
      <c r="K2723" s="80" t="str" cm="1">
        <f t="array" ref="K2723">IFERROR(_xlfn.IFS(D2723="","",J2723&lt;E2723,"×（法定外・要件外となる従業員です）",J2723&lt;=F2723,"〇",J2723&gt;F2723,"ー（要件外となる従業員です）"),"")</f>
        <v/>
      </c>
      <c r="L2723" s="25" t="str" cm="1">
        <f t="array" ref="L2723">IFERROR(_xlfn.IFS(COUNTBLANK(C2723:J2723)=8,"",C2723="","←C列に従業員名を姓名（フルネーム）で入力してください。誤変換にお気を付け下さい。",D2723="","←D列に都道府県を入力してください。",G2723="","←G列に1～3の選択肢を入力してください",H2723="","←H列に金額を入力してください",G2723=3,"",I2723="","←I列に所定労働時間を入力してください"),"")</f>
        <v/>
      </c>
    </row>
    <row r="2724" spans="1:12" ht="16.5" customHeight="1" x14ac:dyDescent="0.4">
      <c r="A2724" s="41" t="str">
        <f t="shared" si="42"/>
        <v/>
      </c>
      <c r="B2724" s="40"/>
      <c r="C2724" s="75"/>
      <c r="D2724" s="42"/>
      <c r="E2724" s="27" t="str" cm="1">
        <f t="array" ref="E2724">IFERROR(_xlfn.IFS(AND($F$4=45566,D2724="徳島"),VLOOKUP(D2724,最低賃金!$A$2:$G$49,2,FALSE),OR($F$4&lt;&gt;45566,D2724&lt;&gt;"徳島"),VLOOKUP(D2724,最低賃金!$A$2:$G$49,4,FALSE)),"")</f>
        <v/>
      </c>
      <c r="F2724" s="27" t="str">
        <f>IFERROR(VLOOKUP(D2724,最低賃金!$A$3:$G$49,6,FALSE),"")</f>
        <v/>
      </c>
      <c r="G2724" s="42"/>
      <c r="H2724" s="19"/>
      <c r="I2724" s="81"/>
      <c r="J2724" s="27" t="str" cm="1">
        <f t="array" ref="J2724">IFERROR(_xlfn.IFS(COUNTBLANK(G2724:I2724)=3,"",H2724="","H列に金額を入力してください",G2724=3,H2724,I2724="","I列に労働時間を入力してください",G2724=1,ROUND(H2724/(I2724*24),0),G2724=2,ROUND(H2724/(I2724*24),0)),"")</f>
        <v/>
      </c>
      <c r="K2724" s="80" t="str" cm="1">
        <f t="array" ref="K2724">IFERROR(_xlfn.IFS(D2724="","",J2724&lt;E2724,"×（法定外・要件外となる従業員です）",J2724&lt;=F2724,"〇",J2724&gt;F2724,"ー（要件外となる従業員です）"),"")</f>
        <v/>
      </c>
      <c r="L2724" s="25" t="str" cm="1">
        <f t="array" ref="L2724">IFERROR(_xlfn.IFS(COUNTBLANK(C2724:J2724)=8,"",C2724="","←C列に従業員名を姓名（フルネーム）で入力してください。誤変換にお気を付け下さい。",D2724="","←D列に都道府県を入力してください。",G2724="","←G列に1～3の選択肢を入力してください",H2724="","←H列に金額を入力してください",G2724=3,"",I2724="","←I列に所定労働時間を入力してください"),"")</f>
        <v/>
      </c>
    </row>
    <row r="2725" spans="1:12" ht="16.5" customHeight="1" x14ac:dyDescent="0.4">
      <c r="A2725" s="41" t="str">
        <f t="shared" si="42"/>
        <v/>
      </c>
      <c r="B2725" s="40"/>
      <c r="C2725" s="75"/>
      <c r="D2725" s="42"/>
      <c r="E2725" s="27" t="str" cm="1">
        <f t="array" ref="E2725">IFERROR(_xlfn.IFS(AND($F$4=45566,D2725="徳島"),VLOOKUP(D2725,最低賃金!$A$2:$G$49,2,FALSE),OR($F$4&lt;&gt;45566,D2725&lt;&gt;"徳島"),VLOOKUP(D2725,最低賃金!$A$2:$G$49,4,FALSE)),"")</f>
        <v/>
      </c>
      <c r="F2725" s="27" t="str">
        <f>IFERROR(VLOOKUP(D2725,最低賃金!$A$3:$G$49,6,FALSE),"")</f>
        <v/>
      </c>
      <c r="G2725" s="42"/>
      <c r="H2725" s="19"/>
      <c r="I2725" s="81"/>
      <c r="J2725" s="27" t="str" cm="1">
        <f t="array" ref="J2725">IFERROR(_xlfn.IFS(COUNTBLANK(G2725:I2725)=3,"",H2725="","H列に金額を入力してください",G2725=3,H2725,I2725="","I列に労働時間を入力してください",G2725=1,ROUND(H2725/(I2725*24),0),G2725=2,ROUND(H2725/(I2725*24),0)),"")</f>
        <v/>
      </c>
      <c r="K2725" s="80" t="str" cm="1">
        <f t="array" ref="K2725">IFERROR(_xlfn.IFS(D2725="","",J2725&lt;E2725,"×（法定外・要件外となる従業員です）",J2725&lt;=F2725,"〇",J2725&gt;F2725,"ー（要件外となる従業員です）"),"")</f>
        <v/>
      </c>
      <c r="L2725" s="25" t="str" cm="1">
        <f t="array" ref="L2725">IFERROR(_xlfn.IFS(COUNTBLANK(C2725:J2725)=8,"",C2725="","←C列に従業員名を姓名（フルネーム）で入力してください。誤変換にお気を付け下さい。",D2725="","←D列に都道府県を入力してください。",G2725="","←G列に1～3の選択肢を入力してください",H2725="","←H列に金額を入力してください",G2725=3,"",I2725="","←I列に所定労働時間を入力してください"),"")</f>
        <v/>
      </c>
    </row>
    <row r="2726" spans="1:12" ht="16.5" customHeight="1" x14ac:dyDescent="0.4">
      <c r="A2726" s="41" t="str">
        <f t="shared" si="42"/>
        <v/>
      </c>
      <c r="B2726" s="40"/>
      <c r="C2726" s="75"/>
      <c r="D2726" s="42"/>
      <c r="E2726" s="27" t="str" cm="1">
        <f t="array" ref="E2726">IFERROR(_xlfn.IFS(AND($F$4=45566,D2726="徳島"),VLOOKUP(D2726,最低賃金!$A$2:$G$49,2,FALSE),OR($F$4&lt;&gt;45566,D2726&lt;&gt;"徳島"),VLOOKUP(D2726,最低賃金!$A$2:$G$49,4,FALSE)),"")</f>
        <v/>
      </c>
      <c r="F2726" s="27" t="str">
        <f>IFERROR(VLOOKUP(D2726,最低賃金!$A$3:$G$49,6,FALSE),"")</f>
        <v/>
      </c>
      <c r="G2726" s="42"/>
      <c r="H2726" s="19"/>
      <c r="I2726" s="81"/>
      <c r="J2726" s="27" t="str" cm="1">
        <f t="array" ref="J2726">IFERROR(_xlfn.IFS(COUNTBLANK(G2726:I2726)=3,"",H2726="","H列に金額を入力してください",G2726=3,H2726,I2726="","I列に労働時間を入力してください",G2726=1,ROUND(H2726/(I2726*24),0),G2726=2,ROUND(H2726/(I2726*24),0)),"")</f>
        <v/>
      </c>
      <c r="K2726" s="80" t="str" cm="1">
        <f t="array" ref="K2726">IFERROR(_xlfn.IFS(D2726="","",J2726&lt;E2726,"×（法定外・要件外となる従業員です）",J2726&lt;=F2726,"〇",J2726&gt;F2726,"ー（要件外となる従業員です）"),"")</f>
        <v/>
      </c>
      <c r="L2726" s="25" t="str" cm="1">
        <f t="array" ref="L2726">IFERROR(_xlfn.IFS(COUNTBLANK(C2726:J2726)=8,"",C2726="","←C列に従業員名を姓名（フルネーム）で入力してください。誤変換にお気を付け下さい。",D2726="","←D列に都道府県を入力してください。",G2726="","←G列に1～3の選択肢を入力してください",H2726="","←H列に金額を入力してください",G2726=3,"",I2726="","←I列に所定労働時間を入力してください"),"")</f>
        <v/>
      </c>
    </row>
    <row r="2727" spans="1:12" ht="16.5" customHeight="1" x14ac:dyDescent="0.4">
      <c r="A2727" s="41" t="str">
        <f t="shared" si="42"/>
        <v/>
      </c>
      <c r="B2727" s="40"/>
      <c r="C2727" s="75"/>
      <c r="D2727" s="42"/>
      <c r="E2727" s="27" t="str" cm="1">
        <f t="array" ref="E2727">IFERROR(_xlfn.IFS(AND($F$4=45566,D2727="徳島"),VLOOKUP(D2727,最低賃金!$A$2:$G$49,2,FALSE),OR($F$4&lt;&gt;45566,D2727&lt;&gt;"徳島"),VLOOKUP(D2727,最低賃金!$A$2:$G$49,4,FALSE)),"")</f>
        <v/>
      </c>
      <c r="F2727" s="27" t="str">
        <f>IFERROR(VLOOKUP(D2727,最低賃金!$A$3:$G$49,6,FALSE),"")</f>
        <v/>
      </c>
      <c r="G2727" s="42"/>
      <c r="H2727" s="19"/>
      <c r="I2727" s="81"/>
      <c r="J2727" s="27" t="str" cm="1">
        <f t="array" ref="J2727">IFERROR(_xlfn.IFS(COUNTBLANK(G2727:I2727)=3,"",H2727="","H列に金額を入力してください",G2727=3,H2727,I2727="","I列に労働時間を入力してください",G2727=1,ROUND(H2727/(I2727*24),0),G2727=2,ROUND(H2727/(I2727*24),0)),"")</f>
        <v/>
      </c>
      <c r="K2727" s="80" t="str" cm="1">
        <f t="array" ref="K2727">IFERROR(_xlfn.IFS(D2727="","",J2727&lt;E2727,"×（法定外・要件外となる従業員です）",J2727&lt;=F2727,"〇",J2727&gt;F2727,"ー（要件外となる従業員です）"),"")</f>
        <v/>
      </c>
      <c r="L2727" s="25" t="str" cm="1">
        <f t="array" ref="L2727">IFERROR(_xlfn.IFS(COUNTBLANK(C2727:J2727)=8,"",C2727="","←C列に従業員名を姓名（フルネーム）で入力してください。誤変換にお気を付け下さい。",D2727="","←D列に都道府県を入力してください。",G2727="","←G列に1～3の選択肢を入力してください",H2727="","←H列に金額を入力してください",G2727=3,"",I2727="","←I列に所定労働時間を入力してください"),"")</f>
        <v/>
      </c>
    </row>
    <row r="2728" spans="1:12" ht="16.5" customHeight="1" x14ac:dyDescent="0.4">
      <c r="A2728" s="41" t="str">
        <f t="shared" ref="A2728:A2791" si="43">IF(C2728="","",A2727+1)</f>
        <v/>
      </c>
      <c r="B2728" s="40"/>
      <c r="C2728" s="75"/>
      <c r="D2728" s="42"/>
      <c r="E2728" s="27" t="str" cm="1">
        <f t="array" ref="E2728">IFERROR(_xlfn.IFS(AND($F$4=45566,D2728="徳島"),VLOOKUP(D2728,最低賃金!$A$2:$G$49,2,FALSE),OR($F$4&lt;&gt;45566,D2728&lt;&gt;"徳島"),VLOOKUP(D2728,最低賃金!$A$2:$G$49,4,FALSE)),"")</f>
        <v/>
      </c>
      <c r="F2728" s="27" t="str">
        <f>IFERROR(VLOOKUP(D2728,最低賃金!$A$3:$G$49,6,FALSE),"")</f>
        <v/>
      </c>
      <c r="G2728" s="42"/>
      <c r="H2728" s="19"/>
      <c r="I2728" s="81"/>
      <c r="J2728" s="27" t="str" cm="1">
        <f t="array" ref="J2728">IFERROR(_xlfn.IFS(COUNTBLANK(G2728:I2728)=3,"",H2728="","H列に金額を入力してください",G2728=3,H2728,I2728="","I列に労働時間を入力してください",G2728=1,ROUND(H2728/(I2728*24),0),G2728=2,ROUND(H2728/(I2728*24),0)),"")</f>
        <v/>
      </c>
      <c r="K2728" s="80" t="str" cm="1">
        <f t="array" ref="K2728">IFERROR(_xlfn.IFS(D2728="","",J2728&lt;E2728,"×（法定外・要件外となる従業員です）",J2728&lt;=F2728,"〇",J2728&gt;F2728,"ー（要件外となる従業員です）"),"")</f>
        <v/>
      </c>
      <c r="L2728" s="25" t="str" cm="1">
        <f t="array" ref="L2728">IFERROR(_xlfn.IFS(COUNTBLANK(C2728:J2728)=8,"",C2728="","←C列に従業員名を姓名（フルネーム）で入力してください。誤変換にお気を付け下さい。",D2728="","←D列に都道府県を入力してください。",G2728="","←G列に1～3の選択肢を入力してください",H2728="","←H列に金額を入力してください",G2728=3,"",I2728="","←I列に所定労働時間を入力してください"),"")</f>
        <v/>
      </c>
    </row>
    <row r="2729" spans="1:12" ht="16.5" customHeight="1" x14ac:dyDescent="0.4">
      <c r="A2729" s="41" t="str">
        <f t="shared" si="43"/>
        <v/>
      </c>
      <c r="B2729" s="40"/>
      <c r="C2729" s="75"/>
      <c r="D2729" s="42"/>
      <c r="E2729" s="27" t="str" cm="1">
        <f t="array" ref="E2729">IFERROR(_xlfn.IFS(AND($F$4=45566,D2729="徳島"),VLOOKUP(D2729,最低賃金!$A$2:$G$49,2,FALSE),OR($F$4&lt;&gt;45566,D2729&lt;&gt;"徳島"),VLOOKUP(D2729,最低賃金!$A$2:$G$49,4,FALSE)),"")</f>
        <v/>
      </c>
      <c r="F2729" s="27" t="str">
        <f>IFERROR(VLOOKUP(D2729,最低賃金!$A$3:$G$49,6,FALSE),"")</f>
        <v/>
      </c>
      <c r="G2729" s="42"/>
      <c r="H2729" s="19"/>
      <c r="I2729" s="81"/>
      <c r="J2729" s="27" t="str" cm="1">
        <f t="array" ref="J2729">IFERROR(_xlfn.IFS(COUNTBLANK(G2729:I2729)=3,"",H2729="","H列に金額を入力してください",G2729=3,H2729,I2729="","I列に労働時間を入力してください",G2729=1,ROUND(H2729/(I2729*24),0),G2729=2,ROUND(H2729/(I2729*24),0)),"")</f>
        <v/>
      </c>
      <c r="K2729" s="80" t="str" cm="1">
        <f t="array" ref="K2729">IFERROR(_xlfn.IFS(D2729="","",J2729&lt;E2729,"×（法定外・要件外となる従業員です）",J2729&lt;=F2729,"〇",J2729&gt;F2729,"ー（要件外となる従業員です）"),"")</f>
        <v/>
      </c>
      <c r="L2729" s="25" t="str" cm="1">
        <f t="array" ref="L2729">IFERROR(_xlfn.IFS(COUNTBLANK(C2729:J2729)=8,"",C2729="","←C列に従業員名を姓名（フルネーム）で入力してください。誤変換にお気を付け下さい。",D2729="","←D列に都道府県を入力してください。",G2729="","←G列に1～3の選択肢を入力してください",H2729="","←H列に金額を入力してください",G2729=3,"",I2729="","←I列に所定労働時間を入力してください"),"")</f>
        <v/>
      </c>
    </row>
    <row r="2730" spans="1:12" ht="16.5" customHeight="1" x14ac:dyDescent="0.4">
      <c r="A2730" s="41" t="str">
        <f t="shared" si="43"/>
        <v/>
      </c>
      <c r="B2730" s="40"/>
      <c r="C2730" s="75"/>
      <c r="D2730" s="42"/>
      <c r="E2730" s="27" t="str" cm="1">
        <f t="array" ref="E2730">IFERROR(_xlfn.IFS(AND($F$4=45566,D2730="徳島"),VLOOKUP(D2730,最低賃金!$A$2:$G$49,2,FALSE),OR($F$4&lt;&gt;45566,D2730&lt;&gt;"徳島"),VLOOKUP(D2730,最低賃金!$A$2:$G$49,4,FALSE)),"")</f>
        <v/>
      </c>
      <c r="F2730" s="27" t="str">
        <f>IFERROR(VLOOKUP(D2730,最低賃金!$A$3:$G$49,6,FALSE),"")</f>
        <v/>
      </c>
      <c r="G2730" s="42"/>
      <c r="H2730" s="19"/>
      <c r="I2730" s="81"/>
      <c r="J2730" s="27" t="str" cm="1">
        <f t="array" ref="J2730">IFERROR(_xlfn.IFS(COUNTBLANK(G2730:I2730)=3,"",H2730="","H列に金額を入力してください",G2730=3,H2730,I2730="","I列に労働時間を入力してください",G2730=1,ROUND(H2730/(I2730*24),0),G2730=2,ROUND(H2730/(I2730*24),0)),"")</f>
        <v/>
      </c>
      <c r="K2730" s="80" t="str" cm="1">
        <f t="array" ref="K2730">IFERROR(_xlfn.IFS(D2730="","",J2730&lt;E2730,"×（法定外・要件外となる従業員です）",J2730&lt;=F2730,"〇",J2730&gt;F2730,"ー（要件外となる従業員です）"),"")</f>
        <v/>
      </c>
      <c r="L2730" s="25" t="str" cm="1">
        <f t="array" ref="L2730">IFERROR(_xlfn.IFS(COUNTBLANK(C2730:J2730)=8,"",C2730="","←C列に従業員名を姓名（フルネーム）で入力してください。誤変換にお気を付け下さい。",D2730="","←D列に都道府県を入力してください。",G2730="","←G列に1～3の選択肢を入力してください",H2730="","←H列に金額を入力してください",G2730=3,"",I2730="","←I列に所定労働時間を入力してください"),"")</f>
        <v/>
      </c>
    </row>
    <row r="2731" spans="1:12" ht="16.5" customHeight="1" x14ac:dyDescent="0.4">
      <c r="A2731" s="41" t="str">
        <f t="shared" si="43"/>
        <v/>
      </c>
      <c r="B2731" s="40"/>
      <c r="C2731" s="75"/>
      <c r="D2731" s="42"/>
      <c r="E2731" s="27" t="str" cm="1">
        <f t="array" ref="E2731">IFERROR(_xlfn.IFS(AND($F$4=45566,D2731="徳島"),VLOOKUP(D2731,最低賃金!$A$2:$G$49,2,FALSE),OR($F$4&lt;&gt;45566,D2731&lt;&gt;"徳島"),VLOOKUP(D2731,最低賃金!$A$2:$G$49,4,FALSE)),"")</f>
        <v/>
      </c>
      <c r="F2731" s="27" t="str">
        <f>IFERROR(VLOOKUP(D2731,最低賃金!$A$3:$G$49,6,FALSE),"")</f>
        <v/>
      </c>
      <c r="G2731" s="42"/>
      <c r="H2731" s="19"/>
      <c r="I2731" s="81"/>
      <c r="J2731" s="27" t="str" cm="1">
        <f t="array" ref="J2731">IFERROR(_xlfn.IFS(COUNTBLANK(G2731:I2731)=3,"",H2731="","H列に金額を入力してください",G2731=3,H2731,I2731="","I列に労働時間を入力してください",G2731=1,ROUND(H2731/(I2731*24),0),G2731=2,ROUND(H2731/(I2731*24),0)),"")</f>
        <v/>
      </c>
      <c r="K2731" s="80" t="str" cm="1">
        <f t="array" ref="K2731">IFERROR(_xlfn.IFS(D2731="","",J2731&lt;E2731,"×（法定外・要件外となる従業員です）",J2731&lt;=F2731,"〇",J2731&gt;F2731,"ー（要件外となる従業員です）"),"")</f>
        <v/>
      </c>
      <c r="L2731" s="25" t="str" cm="1">
        <f t="array" ref="L2731">IFERROR(_xlfn.IFS(COUNTBLANK(C2731:J2731)=8,"",C2731="","←C列に従業員名を姓名（フルネーム）で入力してください。誤変換にお気を付け下さい。",D2731="","←D列に都道府県を入力してください。",G2731="","←G列に1～3の選択肢を入力してください",H2731="","←H列に金額を入力してください",G2731=3,"",I2731="","←I列に所定労働時間を入力してください"),"")</f>
        <v/>
      </c>
    </row>
    <row r="2732" spans="1:12" ht="16.5" customHeight="1" x14ac:dyDescent="0.4">
      <c r="A2732" s="41" t="str">
        <f t="shared" si="43"/>
        <v/>
      </c>
      <c r="B2732" s="40"/>
      <c r="C2732" s="75"/>
      <c r="D2732" s="42"/>
      <c r="E2732" s="27" t="str" cm="1">
        <f t="array" ref="E2732">IFERROR(_xlfn.IFS(AND($F$4=45566,D2732="徳島"),VLOOKUP(D2732,最低賃金!$A$2:$G$49,2,FALSE),OR($F$4&lt;&gt;45566,D2732&lt;&gt;"徳島"),VLOOKUP(D2732,最低賃金!$A$2:$G$49,4,FALSE)),"")</f>
        <v/>
      </c>
      <c r="F2732" s="27" t="str">
        <f>IFERROR(VLOOKUP(D2732,最低賃金!$A$3:$G$49,6,FALSE),"")</f>
        <v/>
      </c>
      <c r="G2732" s="42"/>
      <c r="H2732" s="19"/>
      <c r="I2732" s="81"/>
      <c r="J2732" s="27" t="str" cm="1">
        <f t="array" ref="J2732">IFERROR(_xlfn.IFS(COUNTBLANK(G2732:I2732)=3,"",H2732="","H列に金額を入力してください",G2732=3,H2732,I2732="","I列に労働時間を入力してください",G2732=1,ROUND(H2732/(I2732*24),0),G2732=2,ROUND(H2732/(I2732*24),0)),"")</f>
        <v/>
      </c>
      <c r="K2732" s="80" t="str" cm="1">
        <f t="array" ref="K2732">IFERROR(_xlfn.IFS(D2732="","",J2732&lt;E2732,"×（法定外・要件外となる従業員です）",J2732&lt;=F2732,"〇",J2732&gt;F2732,"ー（要件外となる従業員です）"),"")</f>
        <v/>
      </c>
      <c r="L2732" s="25" t="str" cm="1">
        <f t="array" ref="L2732">IFERROR(_xlfn.IFS(COUNTBLANK(C2732:J2732)=8,"",C2732="","←C列に従業員名を姓名（フルネーム）で入力してください。誤変換にお気を付け下さい。",D2732="","←D列に都道府県を入力してください。",G2732="","←G列に1～3の選択肢を入力してください",H2732="","←H列に金額を入力してください",G2732=3,"",I2732="","←I列に所定労働時間を入力してください"),"")</f>
        <v/>
      </c>
    </row>
    <row r="2733" spans="1:12" ht="16.5" customHeight="1" x14ac:dyDescent="0.4">
      <c r="A2733" s="41" t="str">
        <f t="shared" si="43"/>
        <v/>
      </c>
      <c r="B2733" s="40"/>
      <c r="C2733" s="75"/>
      <c r="D2733" s="42"/>
      <c r="E2733" s="27" t="str" cm="1">
        <f t="array" ref="E2733">IFERROR(_xlfn.IFS(AND($F$4=45566,D2733="徳島"),VLOOKUP(D2733,最低賃金!$A$2:$G$49,2,FALSE),OR($F$4&lt;&gt;45566,D2733&lt;&gt;"徳島"),VLOOKUP(D2733,最低賃金!$A$2:$G$49,4,FALSE)),"")</f>
        <v/>
      </c>
      <c r="F2733" s="27" t="str">
        <f>IFERROR(VLOOKUP(D2733,最低賃金!$A$3:$G$49,6,FALSE),"")</f>
        <v/>
      </c>
      <c r="G2733" s="42"/>
      <c r="H2733" s="19"/>
      <c r="I2733" s="81"/>
      <c r="J2733" s="27" t="str" cm="1">
        <f t="array" ref="J2733">IFERROR(_xlfn.IFS(COUNTBLANK(G2733:I2733)=3,"",H2733="","H列に金額を入力してください",G2733=3,H2733,I2733="","I列に労働時間を入力してください",G2733=1,ROUND(H2733/(I2733*24),0),G2733=2,ROUND(H2733/(I2733*24),0)),"")</f>
        <v/>
      </c>
      <c r="K2733" s="80" t="str" cm="1">
        <f t="array" ref="K2733">IFERROR(_xlfn.IFS(D2733="","",J2733&lt;E2733,"×（法定外・要件外となる従業員です）",J2733&lt;=F2733,"〇",J2733&gt;F2733,"ー（要件外となる従業員です）"),"")</f>
        <v/>
      </c>
      <c r="L2733" s="25" t="str" cm="1">
        <f t="array" ref="L2733">IFERROR(_xlfn.IFS(COUNTBLANK(C2733:J2733)=8,"",C2733="","←C列に従業員名を姓名（フルネーム）で入力してください。誤変換にお気を付け下さい。",D2733="","←D列に都道府県を入力してください。",G2733="","←G列に1～3の選択肢を入力してください",H2733="","←H列に金額を入力してください",G2733=3,"",I2733="","←I列に所定労働時間を入力してください"),"")</f>
        <v/>
      </c>
    </row>
    <row r="2734" spans="1:12" ht="16.5" customHeight="1" x14ac:dyDescent="0.4">
      <c r="A2734" s="41" t="str">
        <f t="shared" si="43"/>
        <v/>
      </c>
      <c r="B2734" s="40"/>
      <c r="C2734" s="75"/>
      <c r="D2734" s="42"/>
      <c r="E2734" s="27" t="str" cm="1">
        <f t="array" ref="E2734">IFERROR(_xlfn.IFS(AND($F$4=45566,D2734="徳島"),VLOOKUP(D2734,最低賃金!$A$2:$G$49,2,FALSE),OR($F$4&lt;&gt;45566,D2734&lt;&gt;"徳島"),VLOOKUP(D2734,最低賃金!$A$2:$G$49,4,FALSE)),"")</f>
        <v/>
      </c>
      <c r="F2734" s="27" t="str">
        <f>IFERROR(VLOOKUP(D2734,最低賃金!$A$3:$G$49,6,FALSE),"")</f>
        <v/>
      </c>
      <c r="G2734" s="42"/>
      <c r="H2734" s="19"/>
      <c r="I2734" s="81"/>
      <c r="J2734" s="27" t="str" cm="1">
        <f t="array" ref="J2734">IFERROR(_xlfn.IFS(COUNTBLANK(G2734:I2734)=3,"",H2734="","H列に金額を入力してください",G2734=3,H2734,I2734="","I列に労働時間を入力してください",G2734=1,ROUND(H2734/(I2734*24),0),G2734=2,ROUND(H2734/(I2734*24),0)),"")</f>
        <v/>
      </c>
      <c r="K2734" s="80" t="str" cm="1">
        <f t="array" ref="K2734">IFERROR(_xlfn.IFS(D2734="","",J2734&lt;E2734,"×（法定外・要件外となる従業員です）",J2734&lt;=F2734,"〇",J2734&gt;F2734,"ー（要件外となる従業員です）"),"")</f>
        <v/>
      </c>
      <c r="L2734" s="25" t="str" cm="1">
        <f t="array" ref="L2734">IFERROR(_xlfn.IFS(COUNTBLANK(C2734:J2734)=8,"",C2734="","←C列に従業員名を姓名（フルネーム）で入力してください。誤変換にお気を付け下さい。",D2734="","←D列に都道府県を入力してください。",G2734="","←G列に1～3の選択肢を入力してください",H2734="","←H列に金額を入力してください",G2734=3,"",I2734="","←I列に所定労働時間を入力してください"),"")</f>
        <v/>
      </c>
    </row>
    <row r="2735" spans="1:12" ht="16.5" customHeight="1" x14ac:dyDescent="0.4">
      <c r="A2735" s="41" t="str">
        <f t="shared" si="43"/>
        <v/>
      </c>
      <c r="B2735" s="40"/>
      <c r="C2735" s="75"/>
      <c r="D2735" s="42"/>
      <c r="E2735" s="27" t="str" cm="1">
        <f t="array" ref="E2735">IFERROR(_xlfn.IFS(AND($F$4=45566,D2735="徳島"),VLOOKUP(D2735,最低賃金!$A$2:$G$49,2,FALSE),OR($F$4&lt;&gt;45566,D2735&lt;&gt;"徳島"),VLOOKUP(D2735,最低賃金!$A$2:$G$49,4,FALSE)),"")</f>
        <v/>
      </c>
      <c r="F2735" s="27" t="str">
        <f>IFERROR(VLOOKUP(D2735,最低賃金!$A$3:$G$49,6,FALSE),"")</f>
        <v/>
      </c>
      <c r="G2735" s="42"/>
      <c r="H2735" s="19"/>
      <c r="I2735" s="81"/>
      <c r="J2735" s="27" t="str" cm="1">
        <f t="array" ref="J2735">IFERROR(_xlfn.IFS(COUNTBLANK(G2735:I2735)=3,"",H2735="","H列に金額を入力してください",G2735=3,H2735,I2735="","I列に労働時間を入力してください",G2735=1,ROUND(H2735/(I2735*24),0),G2735=2,ROUND(H2735/(I2735*24),0)),"")</f>
        <v/>
      </c>
      <c r="K2735" s="80" t="str" cm="1">
        <f t="array" ref="K2735">IFERROR(_xlfn.IFS(D2735="","",J2735&lt;E2735,"×（法定外・要件外となる従業員です）",J2735&lt;=F2735,"〇",J2735&gt;F2735,"ー（要件外となる従業員です）"),"")</f>
        <v/>
      </c>
      <c r="L2735" s="25" t="str" cm="1">
        <f t="array" ref="L2735">IFERROR(_xlfn.IFS(COUNTBLANK(C2735:J2735)=8,"",C2735="","←C列に従業員名を姓名（フルネーム）で入力してください。誤変換にお気を付け下さい。",D2735="","←D列に都道府県を入力してください。",G2735="","←G列に1～3の選択肢を入力してください",H2735="","←H列に金額を入力してください",G2735=3,"",I2735="","←I列に所定労働時間を入力してください"),"")</f>
        <v/>
      </c>
    </row>
    <row r="2736" spans="1:12" ht="16.5" customHeight="1" x14ac:dyDescent="0.4">
      <c r="A2736" s="41" t="str">
        <f t="shared" si="43"/>
        <v/>
      </c>
      <c r="B2736" s="40"/>
      <c r="C2736" s="75"/>
      <c r="D2736" s="42"/>
      <c r="E2736" s="27" t="str" cm="1">
        <f t="array" ref="E2736">IFERROR(_xlfn.IFS(AND($F$4=45566,D2736="徳島"),VLOOKUP(D2736,最低賃金!$A$2:$G$49,2,FALSE),OR($F$4&lt;&gt;45566,D2736&lt;&gt;"徳島"),VLOOKUP(D2736,最低賃金!$A$2:$G$49,4,FALSE)),"")</f>
        <v/>
      </c>
      <c r="F2736" s="27" t="str">
        <f>IFERROR(VLOOKUP(D2736,最低賃金!$A$3:$G$49,6,FALSE),"")</f>
        <v/>
      </c>
      <c r="G2736" s="42"/>
      <c r="H2736" s="19"/>
      <c r="I2736" s="81"/>
      <c r="J2736" s="27" t="str" cm="1">
        <f t="array" ref="J2736">IFERROR(_xlfn.IFS(COUNTBLANK(G2736:I2736)=3,"",H2736="","H列に金額を入力してください",G2736=3,H2736,I2736="","I列に労働時間を入力してください",G2736=1,ROUND(H2736/(I2736*24),0),G2736=2,ROUND(H2736/(I2736*24),0)),"")</f>
        <v/>
      </c>
      <c r="K2736" s="80" t="str" cm="1">
        <f t="array" ref="K2736">IFERROR(_xlfn.IFS(D2736="","",J2736&lt;E2736,"×（法定外・要件外となる従業員です）",J2736&lt;=F2736,"〇",J2736&gt;F2736,"ー（要件外となる従業員です）"),"")</f>
        <v/>
      </c>
      <c r="L2736" s="25" t="str" cm="1">
        <f t="array" ref="L2736">IFERROR(_xlfn.IFS(COUNTBLANK(C2736:J2736)=8,"",C2736="","←C列に従業員名を姓名（フルネーム）で入力してください。誤変換にお気を付け下さい。",D2736="","←D列に都道府県を入力してください。",G2736="","←G列に1～3の選択肢を入力してください",H2736="","←H列に金額を入力してください",G2736=3,"",I2736="","←I列に所定労働時間を入力してください"),"")</f>
        <v/>
      </c>
    </row>
    <row r="2737" spans="1:12" ht="16.5" customHeight="1" x14ac:dyDescent="0.4">
      <c r="A2737" s="41" t="str">
        <f t="shared" si="43"/>
        <v/>
      </c>
      <c r="B2737" s="40"/>
      <c r="C2737" s="75"/>
      <c r="D2737" s="42"/>
      <c r="E2737" s="27" t="str" cm="1">
        <f t="array" ref="E2737">IFERROR(_xlfn.IFS(AND($F$4=45566,D2737="徳島"),VLOOKUP(D2737,最低賃金!$A$2:$G$49,2,FALSE),OR($F$4&lt;&gt;45566,D2737&lt;&gt;"徳島"),VLOOKUP(D2737,最低賃金!$A$2:$G$49,4,FALSE)),"")</f>
        <v/>
      </c>
      <c r="F2737" s="27" t="str">
        <f>IFERROR(VLOOKUP(D2737,最低賃金!$A$3:$G$49,6,FALSE),"")</f>
        <v/>
      </c>
      <c r="G2737" s="42"/>
      <c r="H2737" s="19"/>
      <c r="I2737" s="81"/>
      <c r="J2737" s="27" t="str" cm="1">
        <f t="array" ref="J2737">IFERROR(_xlfn.IFS(COUNTBLANK(G2737:I2737)=3,"",H2737="","H列に金額を入力してください",G2737=3,H2737,I2737="","I列に労働時間を入力してください",G2737=1,ROUND(H2737/(I2737*24),0),G2737=2,ROUND(H2737/(I2737*24),0)),"")</f>
        <v/>
      </c>
      <c r="K2737" s="80" t="str" cm="1">
        <f t="array" ref="K2737">IFERROR(_xlfn.IFS(D2737="","",J2737&lt;E2737,"×（法定外・要件外となる従業員です）",J2737&lt;=F2737,"〇",J2737&gt;F2737,"ー（要件外となる従業員です）"),"")</f>
        <v/>
      </c>
      <c r="L2737" s="25" t="str" cm="1">
        <f t="array" ref="L2737">IFERROR(_xlfn.IFS(COUNTBLANK(C2737:J2737)=8,"",C2737="","←C列に従業員名を姓名（フルネーム）で入力してください。誤変換にお気を付け下さい。",D2737="","←D列に都道府県を入力してください。",G2737="","←G列に1～3の選択肢を入力してください",H2737="","←H列に金額を入力してください",G2737=3,"",I2737="","←I列に所定労働時間を入力してください"),"")</f>
        <v/>
      </c>
    </row>
    <row r="2738" spans="1:12" ht="16.5" customHeight="1" x14ac:dyDescent="0.4">
      <c r="A2738" s="41" t="str">
        <f t="shared" si="43"/>
        <v/>
      </c>
      <c r="B2738" s="40"/>
      <c r="C2738" s="75"/>
      <c r="D2738" s="42"/>
      <c r="E2738" s="27" t="str" cm="1">
        <f t="array" ref="E2738">IFERROR(_xlfn.IFS(AND($F$4=45566,D2738="徳島"),VLOOKUP(D2738,最低賃金!$A$2:$G$49,2,FALSE),OR($F$4&lt;&gt;45566,D2738&lt;&gt;"徳島"),VLOOKUP(D2738,最低賃金!$A$2:$G$49,4,FALSE)),"")</f>
        <v/>
      </c>
      <c r="F2738" s="27" t="str">
        <f>IFERROR(VLOOKUP(D2738,最低賃金!$A$3:$G$49,6,FALSE),"")</f>
        <v/>
      </c>
      <c r="G2738" s="42"/>
      <c r="H2738" s="19"/>
      <c r="I2738" s="81"/>
      <c r="J2738" s="27" t="str" cm="1">
        <f t="array" ref="J2738">IFERROR(_xlfn.IFS(COUNTBLANK(G2738:I2738)=3,"",H2738="","H列に金額を入力してください",G2738=3,H2738,I2738="","I列に労働時間を入力してください",G2738=1,ROUND(H2738/(I2738*24),0),G2738=2,ROUND(H2738/(I2738*24),0)),"")</f>
        <v/>
      </c>
      <c r="K2738" s="80" t="str" cm="1">
        <f t="array" ref="K2738">IFERROR(_xlfn.IFS(D2738="","",J2738&lt;E2738,"×（法定外・要件外となる従業員です）",J2738&lt;=F2738,"〇",J2738&gt;F2738,"ー（要件外となる従業員です）"),"")</f>
        <v/>
      </c>
      <c r="L2738" s="25" t="str" cm="1">
        <f t="array" ref="L2738">IFERROR(_xlfn.IFS(COUNTBLANK(C2738:J2738)=8,"",C2738="","←C列に従業員名を姓名（フルネーム）で入力してください。誤変換にお気を付け下さい。",D2738="","←D列に都道府県を入力してください。",G2738="","←G列に1～3の選択肢を入力してください",H2738="","←H列に金額を入力してください",G2738=3,"",I2738="","←I列に所定労働時間を入力してください"),"")</f>
        <v/>
      </c>
    </row>
    <row r="2739" spans="1:12" ht="16.5" customHeight="1" x14ac:dyDescent="0.4">
      <c r="A2739" s="41" t="str">
        <f t="shared" si="43"/>
        <v/>
      </c>
      <c r="B2739" s="40"/>
      <c r="C2739" s="75"/>
      <c r="D2739" s="42"/>
      <c r="E2739" s="27" t="str" cm="1">
        <f t="array" ref="E2739">IFERROR(_xlfn.IFS(AND($F$4=45566,D2739="徳島"),VLOOKUP(D2739,最低賃金!$A$2:$G$49,2,FALSE),OR($F$4&lt;&gt;45566,D2739&lt;&gt;"徳島"),VLOOKUP(D2739,最低賃金!$A$2:$G$49,4,FALSE)),"")</f>
        <v/>
      </c>
      <c r="F2739" s="27" t="str">
        <f>IFERROR(VLOOKUP(D2739,最低賃金!$A$3:$G$49,6,FALSE),"")</f>
        <v/>
      </c>
      <c r="G2739" s="42"/>
      <c r="H2739" s="19"/>
      <c r="I2739" s="81"/>
      <c r="J2739" s="27" t="str" cm="1">
        <f t="array" ref="J2739">IFERROR(_xlfn.IFS(COUNTBLANK(G2739:I2739)=3,"",H2739="","H列に金額を入力してください",G2739=3,H2739,I2739="","I列に労働時間を入力してください",G2739=1,ROUND(H2739/(I2739*24),0),G2739=2,ROUND(H2739/(I2739*24),0)),"")</f>
        <v/>
      </c>
      <c r="K2739" s="80" t="str" cm="1">
        <f t="array" ref="K2739">IFERROR(_xlfn.IFS(D2739="","",J2739&lt;E2739,"×（法定外・要件外となる従業員です）",J2739&lt;=F2739,"〇",J2739&gt;F2739,"ー（要件外となる従業員です）"),"")</f>
        <v/>
      </c>
      <c r="L2739" s="25" t="str" cm="1">
        <f t="array" ref="L2739">IFERROR(_xlfn.IFS(COUNTBLANK(C2739:J2739)=8,"",C2739="","←C列に従業員名を姓名（フルネーム）で入力してください。誤変換にお気を付け下さい。",D2739="","←D列に都道府県を入力してください。",G2739="","←G列に1～3の選択肢を入力してください",H2739="","←H列に金額を入力してください",G2739=3,"",I2739="","←I列に所定労働時間を入力してください"),"")</f>
        <v/>
      </c>
    </row>
    <row r="2740" spans="1:12" ht="16.5" customHeight="1" x14ac:dyDescent="0.4">
      <c r="A2740" s="41" t="str">
        <f t="shared" si="43"/>
        <v/>
      </c>
      <c r="B2740" s="40"/>
      <c r="C2740" s="75"/>
      <c r="D2740" s="42"/>
      <c r="E2740" s="27" t="str" cm="1">
        <f t="array" ref="E2740">IFERROR(_xlfn.IFS(AND($F$4=45566,D2740="徳島"),VLOOKUP(D2740,最低賃金!$A$2:$G$49,2,FALSE),OR($F$4&lt;&gt;45566,D2740&lt;&gt;"徳島"),VLOOKUP(D2740,最低賃金!$A$2:$G$49,4,FALSE)),"")</f>
        <v/>
      </c>
      <c r="F2740" s="27" t="str">
        <f>IFERROR(VLOOKUP(D2740,最低賃金!$A$3:$G$49,6,FALSE),"")</f>
        <v/>
      </c>
      <c r="G2740" s="42"/>
      <c r="H2740" s="19"/>
      <c r="I2740" s="81"/>
      <c r="J2740" s="27" t="str" cm="1">
        <f t="array" ref="J2740">IFERROR(_xlfn.IFS(COUNTBLANK(G2740:I2740)=3,"",H2740="","H列に金額を入力してください",G2740=3,H2740,I2740="","I列に労働時間を入力してください",G2740=1,ROUND(H2740/(I2740*24),0),G2740=2,ROUND(H2740/(I2740*24),0)),"")</f>
        <v/>
      </c>
      <c r="K2740" s="80" t="str" cm="1">
        <f t="array" ref="K2740">IFERROR(_xlfn.IFS(D2740="","",J2740&lt;E2740,"×（法定外・要件外となる従業員です）",J2740&lt;=F2740,"〇",J2740&gt;F2740,"ー（要件外となる従業員です）"),"")</f>
        <v/>
      </c>
      <c r="L2740" s="25" t="str" cm="1">
        <f t="array" ref="L2740">IFERROR(_xlfn.IFS(COUNTBLANK(C2740:J2740)=8,"",C2740="","←C列に従業員名を姓名（フルネーム）で入力してください。誤変換にお気を付け下さい。",D2740="","←D列に都道府県を入力してください。",G2740="","←G列に1～3の選択肢を入力してください",H2740="","←H列に金額を入力してください",G2740=3,"",I2740="","←I列に所定労働時間を入力してください"),"")</f>
        <v/>
      </c>
    </row>
    <row r="2741" spans="1:12" ht="16.5" customHeight="1" x14ac:dyDescent="0.4">
      <c r="A2741" s="41" t="str">
        <f t="shared" si="43"/>
        <v/>
      </c>
      <c r="B2741" s="40"/>
      <c r="C2741" s="75"/>
      <c r="D2741" s="42"/>
      <c r="E2741" s="27" t="str" cm="1">
        <f t="array" ref="E2741">IFERROR(_xlfn.IFS(AND($F$4=45566,D2741="徳島"),VLOOKUP(D2741,最低賃金!$A$2:$G$49,2,FALSE),OR($F$4&lt;&gt;45566,D2741&lt;&gt;"徳島"),VLOOKUP(D2741,最低賃金!$A$2:$G$49,4,FALSE)),"")</f>
        <v/>
      </c>
      <c r="F2741" s="27" t="str">
        <f>IFERROR(VLOOKUP(D2741,最低賃金!$A$3:$G$49,6,FALSE),"")</f>
        <v/>
      </c>
      <c r="G2741" s="42"/>
      <c r="H2741" s="19"/>
      <c r="I2741" s="81"/>
      <c r="J2741" s="27" t="str" cm="1">
        <f t="array" ref="J2741">IFERROR(_xlfn.IFS(COUNTBLANK(G2741:I2741)=3,"",H2741="","H列に金額を入力してください",G2741=3,H2741,I2741="","I列に労働時間を入力してください",G2741=1,ROUND(H2741/(I2741*24),0),G2741=2,ROUND(H2741/(I2741*24),0)),"")</f>
        <v/>
      </c>
      <c r="K2741" s="80" t="str" cm="1">
        <f t="array" ref="K2741">IFERROR(_xlfn.IFS(D2741="","",J2741&lt;E2741,"×（法定外・要件外となる従業員です）",J2741&lt;=F2741,"〇",J2741&gt;F2741,"ー（要件外となる従業員です）"),"")</f>
        <v/>
      </c>
      <c r="L2741" s="25" t="str" cm="1">
        <f t="array" ref="L2741">IFERROR(_xlfn.IFS(COUNTBLANK(C2741:J2741)=8,"",C2741="","←C列に従業員名を姓名（フルネーム）で入力してください。誤変換にお気を付け下さい。",D2741="","←D列に都道府県を入力してください。",G2741="","←G列に1～3の選択肢を入力してください",H2741="","←H列に金額を入力してください",G2741=3,"",I2741="","←I列に所定労働時間を入力してください"),"")</f>
        <v/>
      </c>
    </row>
    <row r="2742" spans="1:12" ht="16.5" customHeight="1" x14ac:dyDescent="0.4">
      <c r="A2742" s="41" t="str">
        <f t="shared" si="43"/>
        <v/>
      </c>
      <c r="B2742" s="40"/>
      <c r="C2742" s="75"/>
      <c r="D2742" s="42"/>
      <c r="E2742" s="27" t="str" cm="1">
        <f t="array" ref="E2742">IFERROR(_xlfn.IFS(AND($F$4=45566,D2742="徳島"),VLOOKUP(D2742,最低賃金!$A$2:$G$49,2,FALSE),OR($F$4&lt;&gt;45566,D2742&lt;&gt;"徳島"),VLOOKUP(D2742,最低賃金!$A$2:$G$49,4,FALSE)),"")</f>
        <v/>
      </c>
      <c r="F2742" s="27" t="str">
        <f>IFERROR(VLOOKUP(D2742,最低賃金!$A$3:$G$49,6,FALSE),"")</f>
        <v/>
      </c>
      <c r="G2742" s="42"/>
      <c r="H2742" s="19"/>
      <c r="I2742" s="81"/>
      <c r="J2742" s="27" t="str" cm="1">
        <f t="array" ref="J2742">IFERROR(_xlfn.IFS(COUNTBLANK(G2742:I2742)=3,"",H2742="","H列に金額を入力してください",G2742=3,H2742,I2742="","I列に労働時間を入力してください",G2742=1,ROUND(H2742/(I2742*24),0),G2742=2,ROUND(H2742/(I2742*24),0)),"")</f>
        <v/>
      </c>
      <c r="K2742" s="80" t="str" cm="1">
        <f t="array" ref="K2742">IFERROR(_xlfn.IFS(D2742="","",J2742&lt;E2742,"×（法定外・要件外となる従業員です）",J2742&lt;=F2742,"〇",J2742&gt;F2742,"ー（要件外となる従業員です）"),"")</f>
        <v/>
      </c>
      <c r="L2742" s="25" t="str" cm="1">
        <f t="array" ref="L2742">IFERROR(_xlfn.IFS(COUNTBLANK(C2742:J2742)=8,"",C2742="","←C列に従業員名を姓名（フルネーム）で入力してください。誤変換にお気を付け下さい。",D2742="","←D列に都道府県を入力してください。",G2742="","←G列に1～3の選択肢を入力してください",H2742="","←H列に金額を入力してください",G2742=3,"",I2742="","←I列に所定労働時間を入力してください"),"")</f>
        <v/>
      </c>
    </row>
    <row r="2743" spans="1:12" ht="16.5" customHeight="1" x14ac:dyDescent="0.4">
      <c r="A2743" s="41" t="str">
        <f t="shared" si="43"/>
        <v/>
      </c>
      <c r="B2743" s="40"/>
      <c r="C2743" s="75"/>
      <c r="D2743" s="42"/>
      <c r="E2743" s="27" t="str" cm="1">
        <f t="array" ref="E2743">IFERROR(_xlfn.IFS(AND($F$4=45566,D2743="徳島"),VLOOKUP(D2743,最低賃金!$A$2:$G$49,2,FALSE),OR($F$4&lt;&gt;45566,D2743&lt;&gt;"徳島"),VLOOKUP(D2743,最低賃金!$A$2:$G$49,4,FALSE)),"")</f>
        <v/>
      </c>
      <c r="F2743" s="27" t="str">
        <f>IFERROR(VLOOKUP(D2743,最低賃金!$A$3:$G$49,6,FALSE),"")</f>
        <v/>
      </c>
      <c r="G2743" s="42"/>
      <c r="H2743" s="19"/>
      <c r="I2743" s="81"/>
      <c r="J2743" s="27" t="str" cm="1">
        <f t="array" ref="J2743">IFERROR(_xlfn.IFS(COUNTBLANK(G2743:I2743)=3,"",H2743="","H列に金額を入力してください",G2743=3,H2743,I2743="","I列に労働時間を入力してください",G2743=1,ROUND(H2743/(I2743*24),0),G2743=2,ROUND(H2743/(I2743*24),0)),"")</f>
        <v/>
      </c>
      <c r="K2743" s="80" t="str" cm="1">
        <f t="array" ref="K2743">IFERROR(_xlfn.IFS(D2743="","",J2743&lt;E2743,"×（法定外・要件外となる従業員です）",J2743&lt;=F2743,"〇",J2743&gt;F2743,"ー（要件外となる従業員です）"),"")</f>
        <v/>
      </c>
      <c r="L2743" s="25" t="str" cm="1">
        <f t="array" ref="L2743">IFERROR(_xlfn.IFS(COUNTBLANK(C2743:J2743)=8,"",C2743="","←C列に従業員名を姓名（フルネーム）で入力してください。誤変換にお気を付け下さい。",D2743="","←D列に都道府県を入力してください。",G2743="","←G列に1～3の選択肢を入力してください",H2743="","←H列に金額を入力してください",G2743=3,"",I2743="","←I列に所定労働時間を入力してください"),"")</f>
        <v/>
      </c>
    </row>
    <row r="2744" spans="1:12" ht="16.5" customHeight="1" x14ac:dyDescent="0.4">
      <c r="A2744" s="41" t="str">
        <f t="shared" si="43"/>
        <v/>
      </c>
      <c r="B2744" s="40"/>
      <c r="C2744" s="75"/>
      <c r="D2744" s="42"/>
      <c r="E2744" s="27" t="str" cm="1">
        <f t="array" ref="E2744">IFERROR(_xlfn.IFS(AND($F$4=45566,D2744="徳島"),VLOOKUP(D2744,最低賃金!$A$2:$G$49,2,FALSE),OR($F$4&lt;&gt;45566,D2744&lt;&gt;"徳島"),VLOOKUP(D2744,最低賃金!$A$2:$G$49,4,FALSE)),"")</f>
        <v/>
      </c>
      <c r="F2744" s="27" t="str">
        <f>IFERROR(VLOOKUP(D2744,最低賃金!$A$3:$G$49,6,FALSE),"")</f>
        <v/>
      </c>
      <c r="G2744" s="42"/>
      <c r="H2744" s="19"/>
      <c r="I2744" s="81"/>
      <c r="J2744" s="27" t="str" cm="1">
        <f t="array" ref="J2744">IFERROR(_xlfn.IFS(COUNTBLANK(G2744:I2744)=3,"",H2744="","H列に金額を入力してください",G2744=3,H2744,I2744="","I列に労働時間を入力してください",G2744=1,ROUND(H2744/(I2744*24),0),G2744=2,ROUND(H2744/(I2744*24),0)),"")</f>
        <v/>
      </c>
      <c r="K2744" s="80" t="str" cm="1">
        <f t="array" ref="K2744">IFERROR(_xlfn.IFS(D2744="","",J2744&lt;E2744,"×（法定外・要件外となる従業員です）",J2744&lt;=F2744,"〇",J2744&gt;F2744,"ー（要件外となる従業員です）"),"")</f>
        <v/>
      </c>
      <c r="L2744" s="25" t="str" cm="1">
        <f t="array" ref="L2744">IFERROR(_xlfn.IFS(COUNTBLANK(C2744:J2744)=8,"",C2744="","←C列に従業員名を姓名（フルネーム）で入力してください。誤変換にお気を付け下さい。",D2744="","←D列に都道府県を入力してください。",G2744="","←G列に1～3の選択肢を入力してください",H2744="","←H列に金額を入力してください",G2744=3,"",I2744="","←I列に所定労働時間を入力してください"),"")</f>
        <v/>
      </c>
    </row>
    <row r="2745" spans="1:12" ht="16.5" customHeight="1" x14ac:dyDescent="0.4">
      <c r="A2745" s="41" t="str">
        <f t="shared" si="43"/>
        <v/>
      </c>
      <c r="B2745" s="40"/>
      <c r="C2745" s="75"/>
      <c r="D2745" s="42"/>
      <c r="E2745" s="27" t="str" cm="1">
        <f t="array" ref="E2745">IFERROR(_xlfn.IFS(AND($F$4=45566,D2745="徳島"),VLOOKUP(D2745,最低賃金!$A$2:$G$49,2,FALSE),OR($F$4&lt;&gt;45566,D2745&lt;&gt;"徳島"),VLOOKUP(D2745,最低賃金!$A$2:$G$49,4,FALSE)),"")</f>
        <v/>
      </c>
      <c r="F2745" s="27" t="str">
        <f>IFERROR(VLOOKUP(D2745,最低賃金!$A$3:$G$49,6,FALSE),"")</f>
        <v/>
      </c>
      <c r="G2745" s="42"/>
      <c r="H2745" s="19"/>
      <c r="I2745" s="81"/>
      <c r="J2745" s="27" t="str" cm="1">
        <f t="array" ref="J2745">IFERROR(_xlfn.IFS(COUNTBLANK(G2745:I2745)=3,"",H2745="","H列に金額を入力してください",G2745=3,H2745,I2745="","I列に労働時間を入力してください",G2745=1,ROUND(H2745/(I2745*24),0),G2745=2,ROUND(H2745/(I2745*24),0)),"")</f>
        <v/>
      </c>
      <c r="K2745" s="80" t="str" cm="1">
        <f t="array" ref="K2745">IFERROR(_xlfn.IFS(D2745="","",J2745&lt;E2745,"×（法定外・要件外となる従業員です）",J2745&lt;=F2745,"〇",J2745&gt;F2745,"ー（要件外となる従業員です）"),"")</f>
        <v/>
      </c>
      <c r="L2745" s="25" t="str" cm="1">
        <f t="array" ref="L2745">IFERROR(_xlfn.IFS(COUNTBLANK(C2745:J2745)=8,"",C2745="","←C列に従業員名を姓名（フルネーム）で入力してください。誤変換にお気を付け下さい。",D2745="","←D列に都道府県を入力してください。",G2745="","←G列に1～3の選択肢を入力してください",H2745="","←H列に金額を入力してください",G2745=3,"",I2745="","←I列に所定労働時間を入力してください"),"")</f>
        <v/>
      </c>
    </row>
    <row r="2746" spans="1:12" ht="16.5" customHeight="1" x14ac:dyDescent="0.4">
      <c r="A2746" s="41" t="str">
        <f t="shared" si="43"/>
        <v/>
      </c>
      <c r="B2746" s="40"/>
      <c r="C2746" s="75"/>
      <c r="D2746" s="42"/>
      <c r="E2746" s="27" t="str" cm="1">
        <f t="array" ref="E2746">IFERROR(_xlfn.IFS(AND($F$4=45566,D2746="徳島"),VLOOKUP(D2746,最低賃金!$A$2:$G$49,2,FALSE),OR($F$4&lt;&gt;45566,D2746&lt;&gt;"徳島"),VLOOKUP(D2746,最低賃金!$A$2:$G$49,4,FALSE)),"")</f>
        <v/>
      </c>
      <c r="F2746" s="27" t="str">
        <f>IFERROR(VLOOKUP(D2746,最低賃金!$A$3:$G$49,6,FALSE),"")</f>
        <v/>
      </c>
      <c r="G2746" s="42"/>
      <c r="H2746" s="19"/>
      <c r="I2746" s="81"/>
      <c r="J2746" s="27" t="str" cm="1">
        <f t="array" ref="J2746">IFERROR(_xlfn.IFS(COUNTBLANK(G2746:I2746)=3,"",H2746="","H列に金額を入力してください",G2746=3,H2746,I2746="","I列に労働時間を入力してください",G2746=1,ROUND(H2746/(I2746*24),0),G2746=2,ROUND(H2746/(I2746*24),0)),"")</f>
        <v/>
      </c>
      <c r="K2746" s="80" t="str" cm="1">
        <f t="array" ref="K2746">IFERROR(_xlfn.IFS(D2746="","",J2746&lt;E2746,"×（法定外・要件外となる従業員です）",J2746&lt;=F2746,"〇",J2746&gt;F2746,"ー（要件外となる従業員です）"),"")</f>
        <v/>
      </c>
      <c r="L2746" s="25" t="str" cm="1">
        <f t="array" ref="L2746">IFERROR(_xlfn.IFS(COUNTBLANK(C2746:J2746)=8,"",C2746="","←C列に従業員名を姓名（フルネーム）で入力してください。誤変換にお気を付け下さい。",D2746="","←D列に都道府県を入力してください。",G2746="","←G列に1～3の選択肢を入力してください",H2746="","←H列に金額を入力してください",G2746=3,"",I2746="","←I列に所定労働時間を入力してください"),"")</f>
        <v/>
      </c>
    </row>
    <row r="2747" spans="1:12" ht="16.5" customHeight="1" x14ac:dyDescent="0.4">
      <c r="A2747" s="41" t="str">
        <f t="shared" si="43"/>
        <v/>
      </c>
      <c r="B2747" s="40"/>
      <c r="C2747" s="75"/>
      <c r="D2747" s="42"/>
      <c r="E2747" s="27" t="str" cm="1">
        <f t="array" ref="E2747">IFERROR(_xlfn.IFS(AND($F$4=45566,D2747="徳島"),VLOOKUP(D2747,最低賃金!$A$2:$G$49,2,FALSE),OR($F$4&lt;&gt;45566,D2747&lt;&gt;"徳島"),VLOOKUP(D2747,最低賃金!$A$2:$G$49,4,FALSE)),"")</f>
        <v/>
      </c>
      <c r="F2747" s="27" t="str">
        <f>IFERROR(VLOOKUP(D2747,最低賃金!$A$3:$G$49,6,FALSE),"")</f>
        <v/>
      </c>
      <c r="G2747" s="42"/>
      <c r="H2747" s="19"/>
      <c r="I2747" s="81"/>
      <c r="J2747" s="27" t="str" cm="1">
        <f t="array" ref="J2747">IFERROR(_xlfn.IFS(COUNTBLANK(G2747:I2747)=3,"",H2747="","H列に金額を入力してください",G2747=3,H2747,I2747="","I列に労働時間を入力してください",G2747=1,ROUND(H2747/(I2747*24),0),G2747=2,ROUND(H2747/(I2747*24),0)),"")</f>
        <v/>
      </c>
      <c r="K2747" s="80" t="str" cm="1">
        <f t="array" ref="K2747">IFERROR(_xlfn.IFS(D2747="","",J2747&lt;E2747,"×（法定外・要件外となる従業員です）",J2747&lt;=F2747,"〇",J2747&gt;F2747,"ー（要件外となる従業員です）"),"")</f>
        <v/>
      </c>
      <c r="L2747" s="25" t="str" cm="1">
        <f t="array" ref="L2747">IFERROR(_xlfn.IFS(COUNTBLANK(C2747:J2747)=8,"",C2747="","←C列に従業員名を姓名（フルネーム）で入力してください。誤変換にお気を付け下さい。",D2747="","←D列に都道府県を入力してください。",G2747="","←G列に1～3の選択肢を入力してください",H2747="","←H列に金額を入力してください",G2747=3,"",I2747="","←I列に所定労働時間を入力してください"),"")</f>
        <v/>
      </c>
    </row>
    <row r="2748" spans="1:12" ht="16.5" customHeight="1" x14ac:dyDescent="0.4">
      <c r="A2748" s="41" t="str">
        <f t="shared" si="43"/>
        <v/>
      </c>
      <c r="B2748" s="40"/>
      <c r="C2748" s="75"/>
      <c r="D2748" s="42"/>
      <c r="E2748" s="27" t="str" cm="1">
        <f t="array" ref="E2748">IFERROR(_xlfn.IFS(AND($F$4=45566,D2748="徳島"),VLOOKUP(D2748,最低賃金!$A$2:$G$49,2,FALSE),OR($F$4&lt;&gt;45566,D2748&lt;&gt;"徳島"),VLOOKUP(D2748,最低賃金!$A$2:$G$49,4,FALSE)),"")</f>
        <v/>
      </c>
      <c r="F2748" s="27" t="str">
        <f>IFERROR(VLOOKUP(D2748,最低賃金!$A$3:$G$49,6,FALSE),"")</f>
        <v/>
      </c>
      <c r="G2748" s="42"/>
      <c r="H2748" s="19"/>
      <c r="I2748" s="81"/>
      <c r="J2748" s="27" t="str" cm="1">
        <f t="array" ref="J2748">IFERROR(_xlfn.IFS(COUNTBLANK(G2748:I2748)=3,"",H2748="","H列に金額を入力してください",G2748=3,H2748,I2748="","I列に労働時間を入力してください",G2748=1,ROUND(H2748/(I2748*24),0),G2748=2,ROUND(H2748/(I2748*24),0)),"")</f>
        <v/>
      </c>
      <c r="K2748" s="80" t="str" cm="1">
        <f t="array" ref="K2748">IFERROR(_xlfn.IFS(D2748="","",J2748&lt;E2748,"×（法定外・要件外となる従業員です）",J2748&lt;=F2748,"〇",J2748&gt;F2748,"ー（要件外となる従業員です）"),"")</f>
        <v/>
      </c>
      <c r="L2748" s="25" t="str" cm="1">
        <f t="array" ref="L2748">IFERROR(_xlfn.IFS(COUNTBLANK(C2748:J2748)=8,"",C2748="","←C列に従業員名を姓名（フルネーム）で入力してください。誤変換にお気を付け下さい。",D2748="","←D列に都道府県を入力してください。",G2748="","←G列に1～3の選択肢を入力してください",H2748="","←H列に金額を入力してください",G2748=3,"",I2748="","←I列に所定労働時間を入力してください"),"")</f>
        <v/>
      </c>
    </row>
    <row r="2749" spans="1:12" ht="16.5" customHeight="1" x14ac:dyDescent="0.4">
      <c r="A2749" s="41" t="str">
        <f t="shared" si="43"/>
        <v/>
      </c>
      <c r="B2749" s="40"/>
      <c r="C2749" s="75"/>
      <c r="D2749" s="42"/>
      <c r="E2749" s="27" t="str" cm="1">
        <f t="array" ref="E2749">IFERROR(_xlfn.IFS(AND($F$4=45566,D2749="徳島"),VLOOKUP(D2749,最低賃金!$A$2:$G$49,2,FALSE),OR($F$4&lt;&gt;45566,D2749&lt;&gt;"徳島"),VLOOKUP(D2749,最低賃金!$A$2:$G$49,4,FALSE)),"")</f>
        <v/>
      </c>
      <c r="F2749" s="27" t="str">
        <f>IFERROR(VLOOKUP(D2749,最低賃金!$A$3:$G$49,6,FALSE),"")</f>
        <v/>
      </c>
      <c r="G2749" s="42"/>
      <c r="H2749" s="19"/>
      <c r="I2749" s="81"/>
      <c r="J2749" s="27" t="str" cm="1">
        <f t="array" ref="J2749">IFERROR(_xlfn.IFS(COUNTBLANK(G2749:I2749)=3,"",H2749="","H列に金額を入力してください",G2749=3,H2749,I2749="","I列に労働時間を入力してください",G2749=1,ROUND(H2749/(I2749*24),0),G2749=2,ROUND(H2749/(I2749*24),0)),"")</f>
        <v/>
      </c>
      <c r="K2749" s="80" t="str" cm="1">
        <f t="array" ref="K2749">IFERROR(_xlfn.IFS(D2749="","",J2749&lt;E2749,"×（法定外・要件外となる従業員です）",J2749&lt;=F2749,"〇",J2749&gt;F2749,"ー（要件外となる従業員です）"),"")</f>
        <v/>
      </c>
      <c r="L2749" s="25" t="str" cm="1">
        <f t="array" ref="L2749">IFERROR(_xlfn.IFS(COUNTBLANK(C2749:J2749)=8,"",C2749="","←C列に従業員名を姓名（フルネーム）で入力してください。誤変換にお気を付け下さい。",D2749="","←D列に都道府県を入力してください。",G2749="","←G列に1～3の選択肢を入力してください",H2749="","←H列に金額を入力してください",G2749=3,"",I2749="","←I列に所定労働時間を入力してください"),"")</f>
        <v/>
      </c>
    </row>
    <row r="2750" spans="1:12" ht="16.5" customHeight="1" x14ac:dyDescent="0.4">
      <c r="A2750" s="41" t="str">
        <f t="shared" si="43"/>
        <v/>
      </c>
      <c r="B2750" s="40"/>
      <c r="C2750" s="75"/>
      <c r="D2750" s="42"/>
      <c r="E2750" s="27" t="str" cm="1">
        <f t="array" ref="E2750">IFERROR(_xlfn.IFS(AND($F$4=45566,D2750="徳島"),VLOOKUP(D2750,最低賃金!$A$2:$G$49,2,FALSE),OR($F$4&lt;&gt;45566,D2750&lt;&gt;"徳島"),VLOOKUP(D2750,最低賃金!$A$2:$G$49,4,FALSE)),"")</f>
        <v/>
      </c>
      <c r="F2750" s="27" t="str">
        <f>IFERROR(VLOOKUP(D2750,最低賃金!$A$3:$G$49,6,FALSE),"")</f>
        <v/>
      </c>
      <c r="G2750" s="42"/>
      <c r="H2750" s="19"/>
      <c r="I2750" s="81"/>
      <c r="J2750" s="27" t="str" cm="1">
        <f t="array" ref="J2750">IFERROR(_xlfn.IFS(COUNTBLANK(G2750:I2750)=3,"",H2750="","H列に金額を入力してください",G2750=3,H2750,I2750="","I列に労働時間を入力してください",G2750=1,ROUND(H2750/(I2750*24),0),G2750=2,ROUND(H2750/(I2750*24),0)),"")</f>
        <v/>
      </c>
      <c r="K2750" s="80" t="str" cm="1">
        <f t="array" ref="K2750">IFERROR(_xlfn.IFS(D2750="","",J2750&lt;E2750,"×（法定外・要件外となる従業員です）",J2750&lt;=F2750,"〇",J2750&gt;F2750,"ー（要件外となる従業員です）"),"")</f>
        <v/>
      </c>
      <c r="L2750" s="25" t="str" cm="1">
        <f t="array" ref="L2750">IFERROR(_xlfn.IFS(COUNTBLANK(C2750:J2750)=8,"",C2750="","←C列に従業員名を姓名（フルネーム）で入力してください。誤変換にお気を付け下さい。",D2750="","←D列に都道府県を入力してください。",G2750="","←G列に1～3の選択肢を入力してください",H2750="","←H列に金額を入力してください",G2750=3,"",I2750="","←I列に所定労働時間を入力してください"),"")</f>
        <v/>
      </c>
    </row>
    <row r="2751" spans="1:12" ht="16.5" customHeight="1" x14ac:dyDescent="0.4">
      <c r="A2751" s="41" t="str">
        <f t="shared" si="43"/>
        <v/>
      </c>
      <c r="B2751" s="40"/>
      <c r="C2751" s="75"/>
      <c r="D2751" s="42"/>
      <c r="E2751" s="27" t="str" cm="1">
        <f t="array" ref="E2751">IFERROR(_xlfn.IFS(AND($F$4=45566,D2751="徳島"),VLOOKUP(D2751,最低賃金!$A$2:$G$49,2,FALSE),OR($F$4&lt;&gt;45566,D2751&lt;&gt;"徳島"),VLOOKUP(D2751,最低賃金!$A$2:$G$49,4,FALSE)),"")</f>
        <v/>
      </c>
      <c r="F2751" s="27" t="str">
        <f>IFERROR(VLOOKUP(D2751,最低賃金!$A$3:$G$49,6,FALSE),"")</f>
        <v/>
      </c>
      <c r="G2751" s="42"/>
      <c r="H2751" s="19"/>
      <c r="I2751" s="81"/>
      <c r="J2751" s="27" t="str" cm="1">
        <f t="array" ref="J2751">IFERROR(_xlfn.IFS(COUNTBLANK(G2751:I2751)=3,"",H2751="","H列に金額を入力してください",G2751=3,H2751,I2751="","I列に労働時間を入力してください",G2751=1,ROUND(H2751/(I2751*24),0),G2751=2,ROUND(H2751/(I2751*24),0)),"")</f>
        <v/>
      </c>
      <c r="K2751" s="80" t="str" cm="1">
        <f t="array" ref="K2751">IFERROR(_xlfn.IFS(D2751="","",J2751&lt;E2751,"×（法定外・要件外となる従業員です）",J2751&lt;=F2751,"〇",J2751&gt;F2751,"ー（要件外となる従業員です）"),"")</f>
        <v/>
      </c>
      <c r="L2751" s="25" t="str" cm="1">
        <f t="array" ref="L2751">IFERROR(_xlfn.IFS(COUNTBLANK(C2751:J2751)=8,"",C2751="","←C列に従業員名を姓名（フルネーム）で入力してください。誤変換にお気を付け下さい。",D2751="","←D列に都道府県を入力してください。",G2751="","←G列に1～3の選択肢を入力してください",H2751="","←H列に金額を入力してください",G2751=3,"",I2751="","←I列に所定労働時間を入力してください"),"")</f>
        <v/>
      </c>
    </row>
    <row r="2752" spans="1:12" ht="16.5" customHeight="1" x14ac:dyDescent="0.4">
      <c r="A2752" s="41" t="str">
        <f t="shared" si="43"/>
        <v/>
      </c>
      <c r="B2752" s="40"/>
      <c r="C2752" s="75"/>
      <c r="D2752" s="42"/>
      <c r="E2752" s="27" t="str" cm="1">
        <f t="array" ref="E2752">IFERROR(_xlfn.IFS(AND($F$4=45566,D2752="徳島"),VLOOKUP(D2752,最低賃金!$A$2:$G$49,2,FALSE),OR($F$4&lt;&gt;45566,D2752&lt;&gt;"徳島"),VLOOKUP(D2752,最低賃金!$A$2:$G$49,4,FALSE)),"")</f>
        <v/>
      </c>
      <c r="F2752" s="27" t="str">
        <f>IFERROR(VLOOKUP(D2752,最低賃金!$A$3:$G$49,6,FALSE),"")</f>
        <v/>
      </c>
      <c r="G2752" s="42"/>
      <c r="H2752" s="19"/>
      <c r="I2752" s="81"/>
      <c r="J2752" s="27" t="str" cm="1">
        <f t="array" ref="J2752">IFERROR(_xlfn.IFS(COUNTBLANK(G2752:I2752)=3,"",H2752="","H列に金額を入力してください",G2752=3,H2752,I2752="","I列に労働時間を入力してください",G2752=1,ROUND(H2752/(I2752*24),0),G2752=2,ROUND(H2752/(I2752*24),0)),"")</f>
        <v/>
      </c>
      <c r="K2752" s="80" t="str" cm="1">
        <f t="array" ref="K2752">IFERROR(_xlfn.IFS(D2752="","",J2752&lt;E2752,"×（法定外・要件外となる従業員です）",J2752&lt;=F2752,"〇",J2752&gt;F2752,"ー（要件外となる従業員です）"),"")</f>
        <v/>
      </c>
      <c r="L2752" s="25" t="str" cm="1">
        <f t="array" ref="L2752">IFERROR(_xlfn.IFS(COUNTBLANK(C2752:J2752)=8,"",C2752="","←C列に従業員名を姓名（フルネーム）で入力してください。誤変換にお気を付け下さい。",D2752="","←D列に都道府県を入力してください。",G2752="","←G列に1～3の選択肢を入力してください",H2752="","←H列に金額を入力してください",G2752=3,"",I2752="","←I列に所定労働時間を入力してください"),"")</f>
        <v/>
      </c>
    </row>
    <row r="2753" spans="1:12" ht="16.5" customHeight="1" x14ac:dyDescent="0.4">
      <c r="A2753" s="41" t="str">
        <f t="shared" si="43"/>
        <v/>
      </c>
      <c r="B2753" s="40"/>
      <c r="C2753" s="75"/>
      <c r="D2753" s="42"/>
      <c r="E2753" s="27" t="str" cm="1">
        <f t="array" ref="E2753">IFERROR(_xlfn.IFS(AND($F$4=45566,D2753="徳島"),VLOOKUP(D2753,最低賃金!$A$2:$G$49,2,FALSE),OR($F$4&lt;&gt;45566,D2753&lt;&gt;"徳島"),VLOOKUP(D2753,最低賃金!$A$2:$G$49,4,FALSE)),"")</f>
        <v/>
      </c>
      <c r="F2753" s="27" t="str">
        <f>IFERROR(VLOOKUP(D2753,最低賃金!$A$3:$G$49,6,FALSE),"")</f>
        <v/>
      </c>
      <c r="G2753" s="42"/>
      <c r="H2753" s="19"/>
      <c r="I2753" s="81"/>
      <c r="J2753" s="27" t="str" cm="1">
        <f t="array" ref="J2753">IFERROR(_xlfn.IFS(COUNTBLANK(G2753:I2753)=3,"",H2753="","H列に金額を入力してください",G2753=3,H2753,I2753="","I列に労働時間を入力してください",G2753=1,ROUND(H2753/(I2753*24),0),G2753=2,ROUND(H2753/(I2753*24),0)),"")</f>
        <v/>
      </c>
      <c r="K2753" s="80" t="str" cm="1">
        <f t="array" ref="K2753">IFERROR(_xlfn.IFS(D2753="","",J2753&lt;E2753,"×（法定外・要件外となる従業員です）",J2753&lt;=F2753,"〇",J2753&gt;F2753,"ー（要件外となる従業員です）"),"")</f>
        <v/>
      </c>
      <c r="L2753" s="25" t="str" cm="1">
        <f t="array" ref="L2753">IFERROR(_xlfn.IFS(COUNTBLANK(C2753:J2753)=8,"",C2753="","←C列に従業員名を姓名（フルネーム）で入力してください。誤変換にお気を付け下さい。",D2753="","←D列に都道府県を入力してください。",G2753="","←G列に1～3の選択肢を入力してください",H2753="","←H列に金額を入力してください",G2753=3,"",I2753="","←I列に所定労働時間を入力してください"),"")</f>
        <v/>
      </c>
    </row>
    <row r="2754" spans="1:12" ht="16.5" customHeight="1" x14ac:dyDescent="0.4">
      <c r="A2754" s="41" t="str">
        <f t="shared" si="43"/>
        <v/>
      </c>
      <c r="B2754" s="40"/>
      <c r="C2754" s="75"/>
      <c r="D2754" s="42"/>
      <c r="E2754" s="27" t="str" cm="1">
        <f t="array" ref="E2754">IFERROR(_xlfn.IFS(AND($F$4=45566,D2754="徳島"),VLOOKUP(D2754,最低賃金!$A$2:$G$49,2,FALSE),OR($F$4&lt;&gt;45566,D2754&lt;&gt;"徳島"),VLOOKUP(D2754,最低賃金!$A$2:$G$49,4,FALSE)),"")</f>
        <v/>
      </c>
      <c r="F2754" s="27" t="str">
        <f>IFERROR(VLOOKUP(D2754,最低賃金!$A$3:$G$49,6,FALSE),"")</f>
        <v/>
      </c>
      <c r="G2754" s="42"/>
      <c r="H2754" s="19"/>
      <c r="I2754" s="81"/>
      <c r="J2754" s="27" t="str" cm="1">
        <f t="array" ref="J2754">IFERROR(_xlfn.IFS(COUNTBLANK(G2754:I2754)=3,"",H2754="","H列に金額を入力してください",G2754=3,H2754,I2754="","I列に労働時間を入力してください",G2754=1,ROUND(H2754/(I2754*24),0),G2754=2,ROUND(H2754/(I2754*24),0)),"")</f>
        <v/>
      </c>
      <c r="K2754" s="80" t="str" cm="1">
        <f t="array" ref="K2754">IFERROR(_xlfn.IFS(D2754="","",J2754&lt;E2754,"×（法定外・要件外となる従業員です）",J2754&lt;=F2754,"〇",J2754&gt;F2754,"ー（要件外となる従業員です）"),"")</f>
        <v/>
      </c>
      <c r="L2754" s="25" t="str" cm="1">
        <f t="array" ref="L2754">IFERROR(_xlfn.IFS(COUNTBLANK(C2754:J2754)=8,"",C2754="","←C列に従業員名を姓名（フルネーム）で入力してください。誤変換にお気を付け下さい。",D2754="","←D列に都道府県を入力してください。",G2754="","←G列に1～3の選択肢を入力してください",H2754="","←H列に金額を入力してください",G2754=3,"",I2754="","←I列に所定労働時間を入力してください"),"")</f>
        <v/>
      </c>
    </row>
    <row r="2755" spans="1:12" ht="16.5" customHeight="1" x14ac:dyDescent="0.4">
      <c r="A2755" s="41" t="str">
        <f t="shared" si="43"/>
        <v/>
      </c>
      <c r="B2755" s="40"/>
      <c r="C2755" s="75"/>
      <c r="D2755" s="42"/>
      <c r="E2755" s="27" t="str" cm="1">
        <f t="array" ref="E2755">IFERROR(_xlfn.IFS(AND($F$4=45566,D2755="徳島"),VLOOKUP(D2755,最低賃金!$A$2:$G$49,2,FALSE),OR($F$4&lt;&gt;45566,D2755&lt;&gt;"徳島"),VLOOKUP(D2755,最低賃金!$A$2:$G$49,4,FALSE)),"")</f>
        <v/>
      </c>
      <c r="F2755" s="27" t="str">
        <f>IFERROR(VLOOKUP(D2755,最低賃金!$A$3:$G$49,6,FALSE),"")</f>
        <v/>
      </c>
      <c r="G2755" s="42"/>
      <c r="H2755" s="19"/>
      <c r="I2755" s="81"/>
      <c r="J2755" s="27" t="str" cm="1">
        <f t="array" ref="J2755">IFERROR(_xlfn.IFS(COUNTBLANK(G2755:I2755)=3,"",H2755="","H列に金額を入力してください",G2755=3,H2755,I2755="","I列に労働時間を入力してください",G2755=1,ROUND(H2755/(I2755*24),0),G2755=2,ROUND(H2755/(I2755*24),0)),"")</f>
        <v/>
      </c>
      <c r="K2755" s="80" t="str" cm="1">
        <f t="array" ref="K2755">IFERROR(_xlfn.IFS(D2755="","",J2755&lt;E2755,"×（法定外・要件外となる従業員です）",J2755&lt;=F2755,"〇",J2755&gt;F2755,"ー（要件外となる従業員です）"),"")</f>
        <v/>
      </c>
      <c r="L2755" s="25" t="str" cm="1">
        <f t="array" ref="L2755">IFERROR(_xlfn.IFS(COUNTBLANK(C2755:J2755)=8,"",C2755="","←C列に従業員名を姓名（フルネーム）で入力してください。誤変換にお気を付け下さい。",D2755="","←D列に都道府県を入力してください。",G2755="","←G列に1～3の選択肢を入力してください",H2755="","←H列に金額を入力してください",G2755=3,"",I2755="","←I列に所定労働時間を入力してください"),"")</f>
        <v/>
      </c>
    </row>
    <row r="2756" spans="1:12" ht="16.5" customHeight="1" x14ac:dyDescent="0.4">
      <c r="A2756" s="41" t="str">
        <f t="shared" si="43"/>
        <v/>
      </c>
      <c r="B2756" s="40"/>
      <c r="C2756" s="75"/>
      <c r="D2756" s="42"/>
      <c r="E2756" s="27" t="str" cm="1">
        <f t="array" ref="E2756">IFERROR(_xlfn.IFS(AND($F$4=45566,D2756="徳島"),VLOOKUP(D2756,最低賃金!$A$2:$G$49,2,FALSE),OR($F$4&lt;&gt;45566,D2756&lt;&gt;"徳島"),VLOOKUP(D2756,最低賃金!$A$2:$G$49,4,FALSE)),"")</f>
        <v/>
      </c>
      <c r="F2756" s="27" t="str">
        <f>IFERROR(VLOOKUP(D2756,最低賃金!$A$3:$G$49,6,FALSE),"")</f>
        <v/>
      </c>
      <c r="G2756" s="42"/>
      <c r="H2756" s="19"/>
      <c r="I2756" s="81"/>
      <c r="J2756" s="27" t="str" cm="1">
        <f t="array" ref="J2756">IFERROR(_xlfn.IFS(COUNTBLANK(G2756:I2756)=3,"",H2756="","H列に金額を入力してください",G2756=3,H2756,I2756="","I列に労働時間を入力してください",G2756=1,ROUND(H2756/(I2756*24),0),G2756=2,ROUND(H2756/(I2756*24),0)),"")</f>
        <v/>
      </c>
      <c r="K2756" s="80" t="str" cm="1">
        <f t="array" ref="K2756">IFERROR(_xlfn.IFS(D2756="","",J2756&lt;E2756,"×（法定外・要件外となる従業員です）",J2756&lt;=F2756,"〇",J2756&gt;F2756,"ー（要件外となる従業員です）"),"")</f>
        <v/>
      </c>
      <c r="L2756" s="25" t="str" cm="1">
        <f t="array" ref="L2756">IFERROR(_xlfn.IFS(COUNTBLANK(C2756:J2756)=8,"",C2756="","←C列に従業員名を姓名（フルネーム）で入力してください。誤変換にお気を付け下さい。",D2756="","←D列に都道府県を入力してください。",G2756="","←G列に1～3の選択肢を入力してください",H2756="","←H列に金額を入力してください",G2756=3,"",I2756="","←I列に所定労働時間を入力してください"),"")</f>
        <v/>
      </c>
    </row>
    <row r="2757" spans="1:12" ht="16.5" customHeight="1" x14ac:dyDescent="0.4">
      <c r="A2757" s="41" t="str">
        <f t="shared" si="43"/>
        <v/>
      </c>
      <c r="B2757" s="40"/>
      <c r="C2757" s="75"/>
      <c r="D2757" s="42"/>
      <c r="E2757" s="27" t="str" cm="1">
        <f t="array" ref="E2757">IFERROR(_xlfn.IFS(AND($F$4=45566,D2757="徳島"),VLOOKUP(D2757,最低賃金!$A$2:$G$49,2,FALSE),OR($F$4&lt;&gt;45566,D2757&lt;&gt;"徳島"),VLOOKUP(D2757,最低賃金!$A$2:$G$49,4,FALSE)),"")</f>
        <v/>
      </c>
      <c r="F2757" s="27" t="str">
        <f>IFERROR(VLOOKUP(D2757,最低賃金!$A$3:$G$49,6,FALSE),"")</f>
        <v/>
      </c>
      <c r="G2757" s="42"/>
      <c r="H2757" s="19"/>
      <c r="I2757" s="81"/>
      <c r="J2757" s="27" t="str" cm="1">
        <f t="array" ref="J2757">IFERROR(_xlfn.IFS(COUNTBLANK(G2757:I2757)=3,"",H2757="","H列に金額を入力してください",G2757=3,H2757,I2757="","I列に労働時間を入力してください",G2757=1,ROUND(H2757/(I2757*24),0),G2757=2,ROUND(H2757/(I2757*24),0)),"")</f>
        <v/>
      </c>
      <c r="K2757" s="80" t="str" cm="1">
        <f t="array" ref="K2757">IFERROR(_xlfn.IFS(D2757="","",J2757&lt;E2757,"×（法定外・要件外となる従業員です）",J2757&lt;=F2757,"〇",J2757&gt;F2757,"ー（要件外となる従業員です）"),"")</f>
        <v/>
      </c>
      <c r="L2757" s="25" t="str" cm="1">
        <f t="array" ref="L2757">IFERROR(_xlfn.IFS(COUNTBLANK(C2757:J2757)=8,"",C2757="","←C列に従業員名を姓名（フルネーム）で入力してください。誤変換にお気を付け下さい。",D2757="","←D列に都道府県を入力してください。",G2757="","←G列に1～3の選択肢を入力してください",H2757="","←H列に金額を入力してください",G2757=3,"",I2757="","←I列に所定労働時間を入力してください"),"")</f>
        <v/>
      </c>
    </row>
    <row r="2758" spans="1:12" ht="16.5" customHeight="1" x14ac:dyDescent="0.4">
      <c r="A2758" s="41" t="str">
        <f t="shared" si="43"/>
        <v/>
      </c>
      <c r="B2758" s="40"/>
      <c r="C2758" s="75"/>
      <c r="D2758" s="42"/>
      <c r="E2758" s="27" t="str" cm="1">
        <f t="array" ref="E2758">IFERROR(_xlfn.IFS(AND($F$4=45566,D2758="徳島"),VLOOKUP(D2758,最低賃金!$A$2:$G$49,2,FALSE),OR($F$4&lt;&gt;45566,D2758&lt;&gt;"徳島"),VLOOKUP(D2758,最低賃金!$A$2:$G$49,4,FALSE)),"")</f>
        <v/>
      </c>
      <c r="F2758" s="27" t="str">
        <f>IFERROR(VLOOKUP(D2758,最低賃金!$A$3:$G$49,6,FALSE),"")</f>
        <v/>
      </c>
      <c r="G2758" s="42"/>
      <c r="H2758" s="19"/>
      <c r="I2758" s="81"/>
      <c r="J2758" s="27" t="str" cm="1">
        <f t="array" ref="J2758">IFERROR(_xlfn.IFS(COUNTBLANK(G2758:I2758)=3,"",H2758="","H列に金額を入力してください",G2758=3,H2758,I2758="","I列に労働時間を入力してください",G2758=1,ROUND(H2758/(I2758*24),0),G2758=2,ROUND(H2758/(I2758*24),0)),"")</f>
        <v/>
      </c>
      <c r="K2758" s="80" t="str" cm="1">
        <f t="array" ref="K2758">IFERROR(_xlfn.IFS(D2758="","",J2758&lt;E2758,"×（法定外・要件外となる従業員です）",J2758&lt;=F2758,"〇",J2758&gt;F2758,"ー（要件外となる従業員です）"),"")</f>
        <v/>
      </c>
      <c r="L2758" s="25" t="str" cm="1">
        <f t="array" ref="L2758">IFERROR(_xlfn.IFS(COUNTBLANK(C2758:J2758)=8,"",C2758="","←C列に従業員名を姓名（フルネーム）で入力してください。誤変換にお気を付け下さい。",D2758="","←D列に都道府県を入力してください。",G2758="","←G列に1～3の選択肢を入力してください",H2758="","←H列に金額を入力してください",G2758=3,"",I2758="","←I列に所定労働時間を入力してください"),"")</f>
        <v/>
      </c>
    </row>
    <row r="2759" spans="1:12" ht="16.5" customHeight="1" x14ac:dyDescent="0.4">
      <c r="A2759" s="41" t="str">
        <f t="shared" si="43"/>
        <v/>
      </c>
      <c r="B2759" s="40"/>
      <c r="C2759" s="75"/>
      <c r="D2759" s="42"/>
      <c r="E2759" s="27" t="str" cm="1">
        <f t="array" ref="E2759">IFERROR(_xlfn.IFS(AND($F$4=45566,D2759="徳島"),VLOOKUP(D2759,最低賃金!$A$2:$G$49,2,FALSE),OR($F$4&lt;&gt;45566,D2759&lt;&gt;"徳島"),VLOOKUP(D2759,最低賃金!$A$2:$G$49,4,FALSE)),"")</f>
        <v/>
      </c>
      <c r="F2759" s="27" t="str">
        <f>IFERROR(VLOOKUP(D2759,最低賃金!$A$3:$G$49,6,FALSE),"")</f>
        <v/>
      </c>
      <c r="G2759" s="42"/>
      <c r="H2759" s="19"/>
      <c r="I2759" s="81"/>
      <c r="J2759" s="27" t="str" cm="1">
        <f t="array" ref="J2759">IFERROR(_xlfn.IFS(COUNTBLANK(G2759:I2759)=3,"",H2759="","H列に金額を入力してください",G2759=3,H2759,I2759="","I列に労働時間を入力してください",G2759=1,ROUND(H2759/(I2759*24),0),G2759=2,ROUND(H2759/(I2759*24),0)),"")</f>
        <v/>
      </c>
      <c r="K2759" s="80" t="str" cm="1">
        <f t="array" ref="K2759">IFERROR(_xlfn.IFS(D2759="","",J2759&lt;E2759,"×（法定外・要件外となる従業員です）",J2759&lt;=F2759,"〇",J2759&gt;F2759,"ー（要件外となる従業員です）"),"")</f>
        <v/>
      </c>
      <c r="L2759" s="25" t="str" cm="1">
        <f t="array" ref="L2759">IFERROR(_xlfn.IFS(COUNTBLANK(C2759:J2759)=8,"",C2759="","←C列に従業員名を姓名（フルネーム）で入力してください。誤変換にお気を付け下さい。",D2759="","←D列に都道府県を入力してください。",G2759="","←G列に1～3の選択肢を入力してください",H2759="","←H列に金額を入力してください",G2759=3,"",I2759="","←I列に所定労働時間を入力してください"),"")</f>
        <v/>
      </c>
    </row>
    <row r="2760" spans="1:12" ht="16.5" customHeight="1" x14ac:dyDescent="0.4">
      <c r="A2760" s="41" t="str">
        <f t="shared" si="43"/>
        <v/>
      </c>
      <c r="B2760" s="40"/>
      <c r="C2760" s="75"/>
      <c r="D2760" s="42"/>
      <c r="E2760" s="27" t="str" cm="1">
        <f t="array" ref="E2760">IFERROR(_xlfn.IFS(AND($F$4=45566,D2760="徳島"),VLOOKUP(D2760,最低賃金!$A$2:$G$49,2,FALSE),OR($F$4&lt;&gt;45566,D2760&lt;&gt;"徳島"),VLOOKUP(D2760,最低賃金!$A$2:$G$49,4,FALSE)),"")</f>
        <v/>
      </c>
      <c r="F2760" s="27" t="str">
        <f>IFERROR(VLOOKUP(D2760,最低賃金!$A$3:$G$49,6,FALSE),"")</f>
        <v/>
      </c>
      <c r="G2760" s="42"/>
      <c r="H2760" s="19"/>
      <c r="I2760" s="81"/>
      <c r="J2760" s="27" t="str" cm="1">
        <f t="array" ref="J2760">IFERROR(_xlfn.IFS(COUNTBLANK(G2760:I2760)=3,"",H2760="","H列に金額を入力してください",G2760=3,H2760,I2760="","I列に労働時間を入力してください",G2760=1,ROUND(H2760/(I2760*24),0),G2760=2,ROUND(H2760/(I2760*24),0)),"")</f>
        <v/>
      </c>
      <c r="K2760" s="80" t="str" cm="1">
        <f t="array" ref="K2760">IFERROR(_xlfn.IFS(D2760="","",J2760&lt;E2760,"×（法定外・要件外となる従業員です）",J2760&lt;=F2760,"〇",J2760&gt;F2760,"ー（要件外となる従業員です）"),"")</f>
        <v/>
      </c>
      <c r="L2760" s="25" t="str" cm="1">
        <f t="array" ref="L2760">IFERROR(_xlfn.IFS(COUNTBLANK(C2760:J2760)=8,"",C2760="","←C列に従業員名を姓名（フルネーム）で入力してください。誤変換にお気を付け下さい。",D2760="","←D列に都道府県を入力してください。",G2760="","←G列に1～3の選択肢を入力してください",H2760="","←H列に金額を入力してください",G2760=3,"",I2760="","←I列に所定労働時間を入力してください"),"")</f>
        <v/>
      </c>
    </row>
    <row r="2761" spans="1:12" ht="16.5" customHeight="1" x14ac:dyDescent="0.4">
      <c r="A2761" s="41" t="str">
        <f t="shared" si="43"/>
        <v/>
      </c>
      <c r="B2761" s="40"/>
      <c r="C2761" s="75"/>
      <c r="D2761" s="42"/>
      <c r="E2761" s="27" t="str" cm="1">
        <f t="array" ref="E2761">IFERROR(_xlfn.IFS(AND($F$4=45566,D2761="徳島"),VLOOKUP(D2761,最低賃金!$A$2:$G$49,2,FALSE),OR($F$4&lt;&gt;45566,D2761&lt;&gt;"徳島"),VLOOKUP(D2761,最低賃金!$A$2:$G$49,4,FALSE)),"")</f>
        <v/>
      </c>
      <c r="F2761" s="27" t="str">
        <f>IFERROR(VLOOKUP(D2761,最低賃金!$A$3:$G$49,6,FALSE),"")</f>
        <v/>
      </c>
      <c r="G2761" s="42"/>
      <c r="H2761" s="19"/>
      <c r="I2761" s="81"/>
      <c r="J2761" s="27" t="str" cm="1">
        <f t="array" ref="J2761">IFERROR(_xlfn.IFS(COUNTBLANK(G2761:I2761)=3,"",H2761="","H列に金額を入力してください",G2761=3,H2761,I2761="","I列に労働時間を入力してください",G2761=1,ROUND(H2761/(I2761*24),0),G2761=2,ROUND(H2761/(I2761*24),0)),"")</f>
        <v/>
      </c>
      <c r="K2761" s="80" t="str" cm="1">
        <f t="array" ref="K2761">IFERROR(_xlfn.IFS(D2761="","",J2761&lt;E2761,"×（法定外・要件外となる従業員です）",J2761&lt;=F2761,"〇",J2761&gt;F2761,"ー（要件外となる従業員です）"),"")</f>
        <v/>
      </c>
      <c r="L2761" s="25" t="str" cm="1">
        <f t="array" ref="L2761">IFERROR(_xlfn.IFS(COUNTBLANK(C2761:J2761)=8,"",C2761="","←C列に従業員名を姓名（フルネーム）で入力してください。誤変換にお気を付け下さい。",D2761="","←D列に都道府県を入力してください。",G2761="","←G列に1～3の選択肢を入力してください",H2761="","←H列に金額を入力してください",G2761=3,"",I2761="","←I列に所定労働時間を入力してください"),"")</f>
        <v/>
      </c>
    </row>
    <row r="2762" spans="1:12" ht="16.5" customHeight="1" x14ac:dyDescent="0.4">
      <c r="A2762" s="41" t="str">
        <f t="shared" si="43"/>
        <v/>
      </c>
      <c r="B2762" s="40"/>
      <c r="C2762" s="75"/>
      <c r="D2762" s="42"/>
      <c r="E2762" s="27" t="str" cm="1">
        <f t="array" ref="E2762">IFERROR(_xlfn.IFS(AND($F$4=45566,D2762="徳島"),VLOOKUP(D2762,最低賃金!$A$2:$G$49,2,FALSE),OR($F$4&lt;&gt;45566,D2762&lt;&gt;"徳島"),VLOOKUP(D2762,最低賃金!$A$2:$G$49,4,FALSE)),"")</f>
        <v/>
      </c>
      <c r="F2762" s="27" t="str">
        <f>IFERROR(VLOOKUP(D2762,最低賃金!$A$3:$G$49,6,FALSE),"")</f>
        <v/>
      </c>
      <c r="G2762" s="42"/>
      <c r="H2762" s="19"/>
      <c r="I2762" s="81"/>
      <c r="J2762" s="27" t="str" cm="1">
        <f t="array" ref="J2762">IFERROR(_xlfn.IFS(COUNTBLANK(G2762:I2762)=3,"",H2762="","H列に金額を入力してください",G2762=3,H2762,I2762="","I列に労働時間を入力してください",G2762=1,ROUND(H2762/(I2762*24),0),G2762=2,ROUND(H2762/(I2762*24),0)),"")</f>
        <v/>
      </c>
      <c r="K2762" s="80" t="str" cm="1">
        <f t="array" ref="K2762">IFERROR(_xlfn.IFS(D2762="","",J2762&lt;E2762,"×（法定外・要件外となる従業員です）",J2762&lt;=F2762,"〇",J2762&gt;F2762,"ー（要件外となる従業員です）"),"")</f>
        <v/>
      </c>
      <c r="L2762" s="25" t="str" cm="1">
        <f t="array" ref="L2762">IFERROR(_xlfn.IFS(COUNTBLANK(C2762:J2762)=8,"",C2762="","←C列に従業員名を姓名（フルネーム）で入力してください。誤変換にお気を付け下さい。",D2762="","←D列に都道府県を入力してください。",G2762="","←G列に1～3の選択肢を入力してください",H2762="","←H列に金額を入力してください",G2762=3,"",I2762="","←I列に所定労働時間を入力してください"),"")</f>
        <v/>
      </c>
    </row>
    <row r="2763" spans="1:12" ht="16.5" customHeight="1" x14ac:dyDescent="0.4">
      <c r="A2763" s="41" t="str">
        <f t="shared" si="43"/>
        <v/>
      </c>
      <c r="B2763" s="40"/>
      <c r="C2763" s="75"/>
      <c r="D2763" s="42"/>
      <c r="E2763" s="27" t="str" cm="1">
        <f t="array" ref="E2763">IFERROR(_xlfn.IFS(AND($F$4=45566,D2763="徳島"),VLOOKUP(D2763,最低賃金!$A$2:$G$49,2,FALSE),OR($F$4&lt;&gt;45566,D2763&lt;&gt;"徳島"),VLOOKUP(D2763,最低賃金!$A$2:$G$49,4,FALSE)),"")</f>
        <v/>
      </c>
      <c r="F2763" s="27" t="str">
        <f>IFERROR(VLOOKUP(D2763,最低賃金!$A$3:$G$49,6,FALSE),"")</f>
        <v/>
      </c>
      <c r="G2763" s="42"/>
      <c r="H2763" s="19"/>
      <c r="I2763" s="81"/>
      <c r="J2763" s="27" t="str" cm="1">
        <f t="array" ref="J2763">IFERROR(_xlfn.IFS(COUNTBLANK(G2763:I2763)=3,"",H2763="","H列に金額を入力してください",G2763=3,H2763,I2763="","I列に労働時間を入力してください",G2763=1,ROUND(H2763/(I2763*24),0),G2763=2,ROUND(H2763/(I2763*24),0)),"")</f>
        <v/>
      </c>
      <c r="K2763" s="80" t="str" cm="1">
        <f t="array" ref="K2763">IFERROR(_xlfn.IFS(D2763="","",J2763&lt;E2763,"×（法定外・要件外となる従業員です）",J2763&lt;=F2763,"〇",J2763&gt;F2763,"ー（要件外となる従業員です）"),"")</f>
        <v/>
      </c>
      <c r="L2763" s="25" t="str" cm="1">
        <f t="array" ref="L2763">IFERROR(_xlfn.IFS(COUNTBLANK(C2763:J2763)=8,"",C2763="","←C列に従業員名を姓名（フルネーム）で入力してください。誤変換にお気を付け下さい。",D2763="","←D列に都道府県を入力してください。",G2763="","←G列に1～3の選択肢を入力してください",H2763="","←H列に金額を入力してください",G2763=3,"",I2763="","←I列に所定労働時間を入力してください"),"")</f>
        <v/>
      </c>
    </row>
    <row r="2764" spans="1:12" ht="16.5" customHeight="1" x14ac:dyDescent="0.4">
      <c r="A2764" s="41" t="str">
        <f t="shared" si="43"/>
        <v/>
      </c>
      <c r="B2764" s="40"/>
      <c r="C2764" s="75"/>
      <c r="D2764" s="42"/>
      <c r="E2764" s="27" t="str" cm="1">
        <f t="array" ref="E2764">IFERROR(_xlfn.IFS(AND($F$4=45566,D2764="徳島"),VLOOKUP(D2764,最低賃金!$A$2:$G$49,2,FALSE),OR($F$4&lt;&gt;45566,D2764&lt;&gt;"徳島"),VLOOKUP(D2764,最低賃金!$A$2:$G$49,4,FALSE)),"")</f>
        <v/>
      </c>
      <c r="F2764" s="27" t="str">
        <f>IFERROR(VLOOKUP(D2764,最低賃金!$A$3:$G$49,6,FALSE),"")</f>
        <v/>
      </c>
      <c r="G2764" s="42"/>
      <c r="H2764" s="19"/>
      <c r="I2764" s="81"/>
      <c r="J2764" s="27" t="str" cm="1">
        <f t="array" ref="J2764">IFERROR(_xlfn.IFS(COUNTBLANK(G2764:I2764)=3,"",H2764="","H列に金額を入力してください",G2764=3,H2764,I2764="","I列に労働時間を入力してください",G2764=1,ROUND(H2764/(I2764*24),0),G2764=2,ROUND(H2764/(I2764*24),0)),"")</f>
        <v/>
      </c>
      <c r="K2764" s="80" t="str" cm="1">
        <f t="array" ref="K2764">IFERROR(_xlfn.IFS(D2764="","",J2764&lt;E2764,"×（法定外・要件外となる従業員です）",J2764&lt;=F2764,"〇",J2764&gt;F2764,"ー（要件外となる従業員です）"),"")</f>
        <v/>
      </c>
      <c r="L2764" s="25" t="str" cm="1">
        <f t="array" ref="L2764">IFERROR(_xlfn.IFS(COUNTBLANK(C2764:J2764)=8,"",C2764="","←C列に従業員名を姓名（フルネーム）で入力してください。誤変換にお気を付け下さい。",D2764="","←D列に都道府県を入力してください。",G2764="","←G列に1～3の選択肢を入力してください",H2764="","←H列に金額を入力してください",G2764=3,"",I2764="","←I列に所定労働時間を入力してください"),"")</f>
        <v/>
      </c>
    </row>
    <row r="2765" spans="1:12" ht="16.5" customHeight="1" x14ac:dyDescent="0.4">
      <c r="A2765" s="41" t="str">
        <f t="shared" si="43"/>
        <v/>
      </c>
      <c r="B2765" s="40"/>
      <c r="C2765" s="75"/>
      <c r="D2765" s="42"/>
      <c r="E2765" s="27" t="str" cm="1">
        <f t="array" ref="E2765">IFERROR(_xlfn.IFS(AND($F$4=45566,D2765="徳島"),VLOOKUP(D2765,最低賃金!$A$2:$G$49,2,FALSE),OR($F$4&lt;&gt;45566,D2765&lt;&gt;"徳島"),VLOOKUP(D2765,最低賃金!$A$2:$G$49,4,FALSE)),"")</f>
        <v/>
      </c>
      <c r="F2765" s="27" t="str">
        <f>IFERROR(VLOOKUP(D2765,最低賃金!$A$3:$G$49,6,FALSE),"")</f>
        <v/>
      </c>
      <c r="G2765" s="42"/>
      <c r="H2765" s="19"/>
      <c r="I2765" s="81"/>
      <c r="J2765" s="27" t="str" cm="1">
        <f t="array" ref="J2765">IFERROR(_xlfn.IFS(COUNTBLANK(G2765:I2765)=3,"",H2765="","H列に金額を入力してください",G2765=3,H2765,I2765="","I列に労働時間を入力してください",G2765=1,ROUND(H2765/(I2765*24),0),G2765=2,ROUND(H2765/(I2765*24),0)),"")</f>
        <v/>
      </c>
      <c r="K2765" s="80" t="str" cm="1">
        <f t="array" ref="K2765">IFERROR(_xlfn.IFS(D2765="","",J2765&lt;E2765,"×（法定外・要件外となる従業員です）",J2765&lt;=F2765,"〇",J2765&gt;F2765,"ー（要件外となる従業員です）"),"")</f>
        <v/>
      </c>
      <c r="L2765" s="25" t="str" cm="1">
        <f t="array" ref="L2765">IFERROR(_xlfn.IFS(COUNTBLANK(C2765:J2765)=8,"",C2765="","←C列に従業員名を姓名（フルネーム）で入力してください。誤変換にお気を付け下さい。",D2765="","←D列に都道府県を入力してください。",G2765="","←G列に1～3の選択肢を入力してください",H2765="","←H列に金額を入力してください",G2765=3,"",I2765="","←I列に所定労働時間を入力してください"),"")</f>
        <v/>
      </c>
    </row>
    <row r="2766" spans="1:12" ht="16.5" customHeight="1" x14ac:dyDescent="0.4">
      <c r="A2766" s="41" t="str">
        <f t="shared" si="43"/>
        <v/>
      </c>
      <c r="B2766" s="40"/>
      <c r="C2766" s="75"/>
      <c r="D2766" s="42"/>
      <c r="E2766" s="27" t="str" cm="1">
        <f t="array" ref="E2766">IFERROR(_xlfn.IFS(AND($F$4=45566,D2766="徳島"),VLOOKUP(D2766,最低賃金!$A$2:$G$49,2,FALSE),OR($F$4&lt;&gt;45566,D2766&lt;&gt;"徳島"),VLOOKUP(D2766,最低賃金!$A$2:$G$49,4,FALSE)),"")</f>
        <v/>
      </c>
      <c r="F2766" s="27" t="str">
        <f>IFERROR(VLOOKUP(D2766,最低賃金!$A$3:$G$49,6,FALSE),"")</f>
        <v/>
      </c>
      <c r="G2766" s="42"/>
      <c r="H2766" s="19"/>
      <c r="I2766" s="81"/>
      <c r="J2766" s="27" t="str" cm="1">
        <f t="array" ref="J2766">IFERROR(_xlfn.IFS(COUNTBLANK(G2766:I2766)=3,"",H2766="","H列に金額を入力してください",G2766=3,H2766,I2766="","I列に労働時間を入力してください",G2766=1,ROUND(H2766/(I2766*24),0),G2766=2,ROUND(H2766/(I2766*24),0)),"")</f>
        <v/>
      </c>
      <c r="K2766" s="80" t="str" cm="1">
        <f t="array" ref="K2766">IFERROR(_xlfn.IFS(D2766="","",J2766&lt;E2766,"×（法定外・要件外となる従業員です）",J2766&lt;=F2766,"〇",J2766&gt;F2766,"ー（要件外となる従業員です）"),"")</f>
        <v/>
      </c>
      <c r="L2766" s="25" t="str" cm="1">
        <f t="array" ref="L2766">IFERROR(_xlfn.IFS(COUNTBLANK(C2766:J2766)=8,"",C2766="","←C列に従業員名を姓名（フルネーム）で入力してください。誤変換にお気を付け下さい。",D2766="","←D列に都道府県を入力してください。",G2766="","←G列に1～3の選択肢を入力してください",H2766="","←H列に金額を入力してください",G2766=3,"",I2766="","←I列に所定労働時間を入力してください"),"")</f>
        <v/>
      </c>
    </row>
    <row r="2767" spans="1:12" ht="16.5" customHeight="1" x14ac:dyDescent="0.4">
      <c r="A2767" s="41" t="str">
        <f t="shared" si="43"/>
        <v/>
      </c>
      <c r="B2767" s="40"/>
      <c r="C2767" s="75"/>
      <c r="D2767" s="42"/>
      <c r="E2767" s="27" t="str" cm="1">
        <f t="array" ref="E2767">IFERROR(_xlfn.IFS(AND($F$4=45566,D2767="徳島"),VLOOKUP(D2767,最低賃金!$A$2:$G$49,2,FALSE),OR($F$4&lt;&gt;45566,D2767&lt;&gt;"徳島"),VLOOKUP(D2767,最低賃金!$A$2:$G$49,4,FALSE)),"")</f>
        <v/>
      </c>
      <c r="F2767" s="27" t="str">
        <f>IFERROR(VLOOKUP(D2767,最低賃金!$A$3:$G$49,6,FALSE),"")</f>
        <v/>
      </c>
      <c r="G2767" s="42"/>
      <c r="H2767" s="19"/>
      <c r="I2767" s="81"/>
      <c r="J2767" s="27" t="str" cm="1">
        <f t="array" ref="J2767">IFERROR(_xlfn.IFS(COUNTBLANK(G2767:I2767)=3,"",H2767="","H列に金額を入力してください",G2767=3,H2767,I2767="","I列に労働時間を入力してください",G2767=1,ROUND(H2767/(I2767*24),0),G2767=2,ROUND(H2767/(I2767*24),0)),"")</f>
        <v/>
      </c>
      <c r="K2767" s="80" t="str" cm="1">
        <f t="array" ref="K2767">IFERROR(_xlfn.IFS(D2767="","",J2767&lt;E2767,"×（法定外・要件外となる従業員です）",J2767&lt;=F2767,"〇",J2767&gt;F2767,"ー（要件外となる従業員です）"),"")</f>
        <v/>
      </c>
      <c r="L2767" s="25" t="str" cm="1">
        <f t="array" ref="L2767">IFERROR(_xlfn.IFS(COUNTBLANK(C2767:J2767)=8,"",C2767="","←C列に従業員名を姓名（フルネーム）で入力してください。誤変換にお気を付け下さい。",D2767="","←D列に都道府県を入力してください。",G2767="","←G列に1～3の選択肢を入力してください",H2767="","←H列に金額を入力してください",G2767=3,"",I2767="","←I列に所定労働時間を入力してください"),"")</f>
        <v/>
      </c>
    </row>
    <row r="2768" spans="1:12" ht="16.5" customHeight="1" x14ac:dyDescent="0.4">
      <c r="A2768" s="41" t="str">
        <f t="shared" si="43"/>
        <v/>
      </c>
      <c r="B2768" s="40"/>
      <c r="C2768" s="75"/>
      <c r="D2768" s="42"/>
      <c r="E2768" s="27" t="str" cm="1">
        <f t="array" ref="E2768">IFERROR(_xlfn.IFS(AND($F$4=45566,D2768="徳島"),VLOOKUP(D2768,最低賃金!$A$2:$G$49,2,FALSE),OR($F$4&lt;&gt;45566,D2768&lt;&gt;"徳島"),VLOOKUP(D2768,最低賃金!$A$2:$G$49,4,FALSE)),"")</f>
        <v/>
      </c>
      <c r="F2768" s="27" t="str">
        <f>IFERROR(VLOOKUP(D2768,最低賃金!$A$3:$G$49,6,FALSE),"")</f>
        <v/>
      </c>
      <c r="G2768" s="42"/>
      <c r="H2768" s="19"/>
      <c r="I2768" s="81"/>
      <c r="J2768" s="27" t="str" cm="1">
        <f t="array" ref="J2768">IFERROR(_xlfn.IFS(COUNTBLANK(G2768:I2768)=3,"",H2768="","H列に金額を入力してください",G2768=3,H2768,I2768="","I列に労働時間を入力してください",G2768=1,ROUND(H2768/(I2768*24),0),G2768=2,ROUND(H2768/(I2768*24),0)),"")</f>
        <v/>
      </c>
      <c r="K2768" s="80" t="str" cm="1">
        <f t="array" ref="K2768">IFERROR(_xlfn.IFS(D2768="","",J2768&lt;E2768,"×（法定外・要件外となる従業員です）",J2768&lt;=F2768,"〇",J2768&gt;F2768,"ー（要件外となる従業員です）"),"")</f>
        <v/>
      </c>
      <c r="L2768" s="25" t="str" cm="1">
        <f t="array" ref="L2768">IFERROR(_xlfn.IFS(COUNTBLANK(C2768:J2768)=8,"",C2768="","←C列に従業員名を姓名（フルネーム）で入力してください。誤変換にお気を付け下さい。",D2768="","←D列に都道府県を入力してください。",G2768="","←G列に1～3の選択肢を入力してください",H2768="","←H列に金額を入力してください",G2768=3,"",I2768="","←I列に所定労働時間を入力してください"),"")</f>
        <v/>
      </c>
    </row>
    <row r="2769" spans="1:12" ht="16.5" customHeight="1" x14ac:dyDescent="0.4">
      <c r="A2769" s="41" t="str">
        <f t="shared" si="43"/>
        <v/>
      </c>
      <c r="B2769" s="40"/>
      <c r="C2769" s="75"/>
      <c r="D2769" s="42"/>
      <c r="E2769" s="27" t="str" cm="1">
        <f t="array" ref="E2769">IFERROR(_xlfn.IFS(AND($F$4=45566,D2769="徳島"),VLOOKUP(D2769,最低賃金!$A$2:$G$49,2,FALSE),OR($F$4&lt;&gt;45566,D2769&lt;&gt;"徳島"),VLOOKUP(D2769,最低賃金!$A$2:$G$49,4,FALSE)),"")</f>
        <v/>
      </c>
      <c r="F2769" s="27" t="str">
        <f>IFERROR(VLOOKUP(D2769,最低賃金!$A$3:$G$49,6,FALSE),"")</f>
        <v/>
      </c>
      <c r="G2769" s="42"/>
      <c r="H2769" s="19"/>
      <c r="I2769" s="81"/>
      <c r="J2769" s="27" t="str" cm="1">
        <f t="array" ref="J2769">IFERROR(_xlfn.IFS(COUNTBLANK(G2769:I2769)=3,"",H2769="","H列に金額を入力してください",G2769=3,H2769,I2769="","I列に労働時間を入力してください",G2769=1,ROUND(H2769/(I2769*24),0),G2769=2,ROUND(H2769/(I2769*24),0)),"")</f>
        <v/>
      </c>
      <c r="K2769" s="80" t="str" cm="1">
        <f t="array" ref="K2769">IFERROR(_xlfn.IFS(D2769="","",J2769&lt;E2769,"×（法定外・要件外となる従業員です）",J2769&lt;=F2769,"〇",J2769&gt;F2769,"ー（要件外となる従業員です）"),"")</f>
        <v/>
      </c>
      <c r="L2769" s="25" t="str" cm="1">
        <f t="array" ref="L2769">IFERROR(_xlfn.IFS(COUNTBLANK(C2769:J2769)=8,"",C2769="","←C列に従業員名を姓名（フルネーム）で入力してください。誤変換にお気を付け下さい。",D2769="","←D列に都道府県を入力してください。",G2769="","←G列に1～3の選択肢を入力してください",H2769="","←H列に金額を入力してください",G2769=3,"",I2769="","←I列に所定労働時間を入力してください"),"")</f>
        <v/>
      </c>
    </row>
    <row r="2770" spans="1:12" ht="16.5" customHeight="1" x14ac:dyDescent="0.4">
      <c r="A2770" s="41" t="str">
        <f t="shared" si="43"/>
        <v/>
      </c>
      <c r="B2770" s="40"/>
      <c r="C2770" s="75"/>
      <c r="D2770" s="42"/>
      <c r="E2770" s="27" t="str" cm="1">
        <f t="array" ref="E2770">IFERROR(_xlfn.IFS(AND($F$4=45566,D2770="徳島"),VLOOKUP(D2770,最低賃金!$A$2:$G$49,2,FALSE),OR($F$4&lt;&gt;45566,D2770&lt;&gt;"徳島"),VLOOKUP(D2770,最低賃金!$A$2:$G$49,4,FALSE)),"")</f>
        <v/>
      </c>
      <c r="F2770" s="27" t="str">
        <f>IFERROR(VLOOKUP(D2770,最低賃金!$A$3:$G$49,6,FALSE),"")</f>
        <v/>
      </c>
      <c r="G2770" s="42"/>
      <c r="H2770" s="19"/>
      <c r="I2770" s="81"/>
      <c r="J2770" s="27" t="str" cm="1">
        <f t="array" ref="J2770">IFERROR(_xlfn.IFS(COUNTBLANK(G2770:I2770)=3,"",H2770="","H列に金額を入力してください",G2770=3,H2770,I2770="","I列に労働時間を入力してください",G2770=1,ROUND(H2770/(I2770*24),0),G2770=2,ROUND(H2770/(I2770*24),0)),"")</f>
        <v/>
      </c>
      <c r="K2770" s="80" t="str" cm="1">
        <f t="array" ref="K2770">IFERROR(_xlfn.IFS(D2770="","",J2770&lt;E2770,"×（法定外・要件外となる従業員です）",J2770&lt;=F2770,"〇",J2770&gt;F2770,"ー（要件外となる従業員です）"),"")</f>
        <v/>
      </c>
      <c r="L2770" s="25" t="str" cm="1">
        <f t="array" ref="L2770">IFERROR(_xlfn.IFS(COUNTBLANK(C2770:J2770)=8,"",C2770="","←C列に従業員名を姓名（フルネーム）で入力してください。誤変換にお気を付け下さい。",D2770="","←D列に都道府県を入力してください。",G2770="","←G列に1～3の選択肢を入力してください",H2770="","←H列に金額を入力してください",G2770=3,"",I2770="","←I列に所定労働時間を入力してください"),"")</f>
        <v/>
      </c>
    </row>
    <row r="2771" spans="1:12" ht="16.5" customHeight="1" x14ac:dyDescent="0.4">
      <c r="A2771" s="41" t="str">
        <f t="shared" si="43"/>
        <v/>
      </c>
      <c r="B2771" s="40"/>
      <c r="C2771" s="75"/>
      <c r="D2771" s="42"/>
      <c r="E2771" s="27" t="str" cm="1">
        <f t="array" ref="E2771">IFERROR(_xlfn.IFS(AND($F$4=45566,D2771="徳島"),VLOOKUP(D2771,最低賃金!$A$2:$G$49,2,FALSE),OR($F$4&lt;&gt;45566,D2771&lt;&gt;"徳島"),VLOOKUP(D2771,最低賃金!$A$2:$G$49,4,FALSE)),"")</f>
        <v/>
      </c>
      <c r="F2771" s="27" t="str">
        <f>IFERROR(VLOOKUP(D2771,最低賃金!$A$3:$G$49,6,FALSE),"")</f>
        <v/>
      </c>
      <c r="G2771" s="42"/>
      <c r="H2771" s="19"/>
      <c r="I2771" s="81"/>
      <c r="J2771" s="27" t="str" cm="1">
        <f t="array" ref="J2771">IFERROR(_xlfn.IFS(COUNTBLANK(G2771:I2771)=3,"",H2771="","H列に金額を入力してください",G2771=3,H2771,I2771="","I列に労働時間を入力してください",G2771=1,ROUND(H2771/(I2771*24),0),G2771=2,ROUND(H2771/(I2771*24),0)),"")</f>
        <v/>
      </c>
      <c r="K2771" s="80" t="str" cm="1">
        <f t="array" ref="K2771">IFERROR(_xlfn.IFS(D2771="","",J2771&lt;E2771,"×（法定外・要件外となる従業員です）",J2771&lt;=F2771,"〇",J2771&gt;F2771,"ー（要件外となる従業員です）"),"")</f>
        <v/>
      </c>
      <c r="L2771" s="25" t="str" cm="1">
        <f t="array" ref="L2771">IFERROR(_xlfn.IFS(COUNTBLANK(C2771:J2771)=8,"",C2771="","←C列に従業員名を姓名（フルネーム）で入力してください。誤変換にお気を付け下さい。",D2771="","←D列に都道府県を入力してください。",G2771="","←G列に1～3の選択肢を入力してください",H2771="","←H列に金額を入力してください",G2771=3,"",I2771="","←I列に所定労働時間を入力してください"),"")</f>
        <v/>
      </c>
    </row>
    <row r="2772" spans="1:12" ht="16.5" customHeight="1" x14ac:dyDescent="0.4">
      <c r="A2772" s="41" t="str">
        <f t="shared" si="43"/>
        <v/>
      </c>
      <c r="B2772" s="40"/>
      <c r="C2772" s="75"/>
      <c r="D2772" s="42"/>
      <c r="E2772" s="27" t="str" cm="1">
        <f t="array" ref="E2772">IFERROR(_xlfn.IFS(AND($F$4=45566,D2772="徳島"),VLOOKUP(D2772,最低賃金!$A$2:$G$49,2,FALSE),OR($F$4&lt;&gt;45566,D2772&lt;&gt;"徳島"),VLOOKUP(D2772,最低賃金!$A$2:$G$49,4,FALSE)),"")</f>
        <v/>
      </c>
      <c r="F2772" s="27" t="str">
        <f>IFERROR(VLOOKUP(D2772,最低賃金!$A$3:$G$49,6,FALSE),"")</f>
        <v/>
      </c>
      <c r="G2772" s="42"/>
      <c r="H2772" s="19"/>
      <c r="I2772" s="81"/>
      <c r="J2772" s="27" t="str" cm="1">
        <f t="array" ref="J2772">IFERROR(_xlfn.IFS(COUNTBLANK(G2772:I2772)=3,"",H2772="","H列に金額を入力してください",G2772=3,H2772,I2772="","I列に労働時間を入力してください",G2772=1,ROUND(H2772/(I2772*24),0),G2772=2,ROUND(H2772/(I2772*24),0)),"")</f>
        <v/>
      </c>
      <c r="K2772" s="80" t="str" cm="1">
        <f t="array" ref="K2772">IFERROR(_xlfn.IFS(D2772="","",J2772&lt;E2772,"×（法定外・要件外となる従業員です）",J2772&lt;=F2772,"〇",J2772&gt;F2772,"ー（要件外となる従業員です）"),"")</f>
        <v/>
      </c>
      <c r="L2772" s="25" t="str" cm="1">
        <f t="array" ref="L2772">IFERROR(_xlfn.IFS(COUNTBLANK(C2772:J2772)=8,"",C2772="","←C列に従業員名を姓名（フルネーム）で入力してください。誤変換にお気を付け下さい。",D2772="","←D列に都道府県を入力してください。",G2772="","←G列に1～3の選択肢を入力してください",H2772="","←H列に金額を入力してください",G2772=3,"",I2772="","←I列に所定労働時間を入力してください"),"")</f>
        <v/>
      </c>
    </row>
    <row r="2773" spans="1:12" ht="16.5" customHeight="1" x14ac:dyDescent="0.4">
      <c r="A2773" s="41" t="str">
        <f t="shared" si="43"/>
        <v/>
      </c>
      <c r="B2773" s="40"/>
      <c r="C2773" s="75"/>
      <c r="D2773" s="42"/>
      <c r="E2773" s="27" t="str" cm="1">
        <f t="array" ref="E2773">IFERROR(_xlfn.IFS(AND($F$4=45566,D2773="徳島"),VLOOKUP(D2773,最低賃金!$A$2:$G$49,2,FALSE),OR($F$4&lt;&gt;45566,D2773&lt;&gt;"徳島"),VLOOKUP(D2773,最低賃金!$A$2:$G$49,4,FALSE)),"")</f>
        <v/>
      </c>
      <c r="F2773" s="27" t="str">
        <f>IFERROR(VLOOKUP(D2773,最低賃金!$A$3:$G$49,6,FALSE),"")</f>
        <v/>
      </c>
      <c r="G2773" s="42"/>
      <c r="H2773" s="19"/>
      <c r="I2773" s="81"/>
      <c r="J2773" s="27" t="str" cm="1">
        <f t="array" ref="J2773">IFERROR(_xlfn.IFS(COUNTBLANK(G2773:I2773)=3,"",H2773="","H列に金額を入力してください",G2773=3,H2773,I2773="","I列に労働時間を入力してください",G2773=1,ROUND(H2773/(I2773*24),0),G2773=2,ROUND(H2773/(I2773*24),0)),"")</f>
        <v/>
      </c>
      <c r="K2773" s="80" t="str" cm="1">
        <f t="array" ref="K2773">IFERROR(_xlfn.IFS(D2773="","",J2773&lt;E2773,"×（法定外・要件外となる従業員です）",J2773&lt;=F2773,"〇",J2773&gt;F2773,"ー（要件外となる従業員です）"),"")</f>
        <v/>
      </c>
      <c r="L2773" s="25" t="str" cm="1">
        <f t="array" ref="L2773">IFERROR(_xlfn.IFS(COUNTBLANK(C2773:J2773)=8,"",C2773="","←C列に従業員名を姓名（フルネーム）で入力してください。誤変換にお気を付け下さい。",D2773="","←D列に都道府県を入力してください。",G2773="","←G列に1～3の選択肢を入力してください",H2773="","←H列に金額を入力してください",G2773=3,"",I2773="","←I列に所定労働時間を入力してください"),"")</f>
        <v/>
      </c>
    </row>
    <row r="2774" spans="1:12" ht="16.5" customHeight="1" x14ac:dyDescent="0.4">
      <c r="A2774" s="41" t="str">
        <f t="shared" si="43"/>
        <v/>
      </c>
      <c r="B2774" s="40"/>
      <c r="C2774" s="75"/>
      <c r="D2774" s="42"/>
      <c r="E2774" s="27" t="str" cm="1">
        <f t="array" ref="E2774">IFERROR(_xlfn.IFS(AND($F$4=45566,D2774="徳島"),VLOOKUP(D2774,最低賃金!$A$2:$G$49,2,FALSE),OR($F$4&lt;&gt;45566,D2774&lt;&gt;"徳島"),VLOOKUP(D2774,最低賃金!$A$2:$G$49,4,FALSE)),"")</f>
        <v/>
      </c>
      <c r="F2774" s="27" t="str">
        <f>IFERROR(VLOOKUP(D2774,最低賃金!$A$3:$G$49,6,FALSE),"")</f>
        <v/>
      </c>
      <c r="G2774" s="42"/>
      <c r="H2774" s="19"/>
      <c r="I2774" s="81"/>
      <c r="J2774" s="27" t="str" cm="1">
        <f t="array" ref="J2774">IFERROR(_xlfn.IFS(COUNTBLANK(G2774:I2774)=3,"",H2774="","H列に金額を入力してください",G2774=3,H2774,I2774="","I列に労働時間を入力してください",G2774=1,ROUND(H2774/(I2774*24),0),G2774=2,ROUND(H2774/(I2774*24),0)),"")</f>
        <v/>
      </c>
      <c r="K2774" s="80" t="str" cm="1">
        <f t="array" ref="K2774">IFERROR(_xlfn.IFS(D2774="","",J2774&lt;E2774,"×（法定外・要件外となる従業員です）",J2774&lt;=F2774,"〇",J2774&gt;F2774,"ー（要件外となる従業員です）"),"")</f>
        <v/>
      </c>
      <c r="L2774" s="25" t="str" cm="1">
        <f t="array" ref="L2774">IFERROR(_xlfn.IFS(COUNTBLANK(C2774:J2774)=8,"",C2774="","←C列に従業員名を姓名（フルネーム）で入力してください。誤変換にお気を付け下さい。",D2774="","←D列に都道府県を入力してください。",G2774="","←G列に1～3の選択肢を入力してください",H2774="","←H列に金額を入力してください",G2774=3,"",I2774="","←I列に所定労働時間を入力してください"),"")</f>
        <v/>
      </c>
    </row>
    <row r="2775" spans="1:12" ht="16.5" customHeight="1" x14ac:dyDescent="0.4">
      <c r="A2775" s="41" t="str">
        <f t="shared" si="43"/>
        <v/>
      </c>
      <c r="B2775" s="40"/>
      <c r="C2775" s="75"/>
      <c r="D2775" s="42"/>
      <c r="E2775" s="27" t="str" cm="1">
        <f t="array" ref="E2775">IFERROR(_xlfn.IFS(AND($F$4=45566,D2775="徳島"),VLOOKUP(D2775,最低賃金!$A$2:$G$49,2,FALSE),OR($F$4&lt;&gt;45566,D2775&lt;&gt;"徳島"),VLOOKUP(D2775,最低賃金!$A$2:$G$49,4,FALSE)),"")</f>
        <v/>
      </c>
      <c r="F2775" s="27" t="str">
        <f>IFERROR(VLOOKUP(D2775,最低賃金!$A$3:$G$49,6,FALSE),"")</f>
        <v/>
      </c>
      <c r="G2775" s="42"/>
      <c r="H2775" s="19"/>
      <c r="I2775" s="81"/>
      <c r="J2775" s="27" t="str" cm="1">
        <f t="array" ref="J2775">IFERROR(_xlfn.IFS(COUNTBLANK(G2775:I2775)=3,"",H2775="","H列に金額を入力してください",G2775=3,H2775,I2775="","I列に労働時間を入力してください",G2775=1,ROUND(H2775/(I2775*24),0),G2775=2,ROUND(H2775/(I2775*24),0)),"")</f>
        <v/>
      </c>
      <c r="K2775" s="80" t="str" cm="1">
        <f t="array" ref="K2775">IFERROR(_xlfn.IFS(D2775="","",J2775&lt;E2775,"×（法定外・要件外となる従業員です）",J2775&lt;=F2775,"〇",J2775&gt;F2775,"ー（要件外となる従業員です）"),"")</f>
        <v/>
      </c>
      <c r="L2775" s="25" t="str" cm="1">
        <f t="array" ref="L2775">IFERROR(_xlfn.IFS(COUNTBLANK(C2775:J2775)=8,"",C2775="","←C列に従業員名を姓名（フルネーム）で入力してください。誤変換にお気を付け下さい。",D2775="","←D列に都道府県を入力してください。",G2775="","←G列に1～3の選択肢を入力してください",H2775="","←H列に金額を入力してください",G2775=3,"",I2775="","←I列に所定労働時間を入力してください"),"")</f>
        <v/>
      </c>
    </row>
    <row r="2776" spans="1:12" ht="16.5" customHeight="1" x14ac:dyDescent="0.4">
      <c r="A2776" s="41" t="str">
        <f t="shared" si="43"/>
        <v/>
      </c>
      <c r="B2776" s="40"/>
      <c r="C2776" s="75"/>
      <c r="D2776" s="42"/>
      <c r="E2776" s="27" t="str" cm="1">
        <f t="array" ref="E2776">IFERROR(_xlfn.IFS(AND($F$4=45566,D2776="徳島"),VLOOKUP(D2776,最低賃金!$A$2:$G$49,2,FALSE),OR($F$4&lt;&gt;45566,D2776&lt;&gt;"徳島"),VLOOKUP(D2776,最低賃金!$A$2:$G$49,4,FALSE)),"")</f>
        <v/>
      </c>
      <c r="F2776" s="27" t="str">
        <f>IFERROR(VLOOKUP(D2776,最低賃金!$A$3:$G$49,6,FALSE),"")</f>
        <v/>
      </c>
      <c r="G2776" s="42"/>
      <c r="H2776" s="19"/>
      <c r="I2776" s="81"/>
      <c r="J2776" s="27" t="str" cm="1">
        <f t="array" ref="J2776">IFERROR(_xlfn.IFS(COUNTBLANK(G2776:I2776)=3,"",H2776="","H列に金額を入力してください",G2776=3,H2776,I2776="","I列に労働時間を入力してください",G2776=1,ROUND(H2776/(I2776*24),0),G2776=2,ROUND(H2776/(I2776*24),0)),"")</f>
        <v/>
      </c>
      <c r="K2776" s="80" t="str" cm="1">
        <f t="array" ref="K2776">IFERROR(_xlfn.IFS(D2776="","",J2776&lt;E2776,"×（法定外・要件外となる従業員です）",J2776&lt;=F2776,"〇",J2776&gt;F2776,"ー（要件外となる従業員です）"),"")</f>
        <v/>
      </c>
      <c r="L2776" s="25" t="str" cm="1">
        <f t="array" ref="L2776">IFERROR(_xlfn.IFS(COUNTBLANK(C2776:J2776)=8,"",C2776="","←C列に従業員名を姓名（フルネーム）で入力してください。誤変換にお気を付け下さい。",D2776="","←D列に都道府県を入力してください。",G2776="","←G列に1～3の選択肢を入力してください",H2776="","←H列に金額を入力してください",G2776=3,"",I2776="","←I列に所定労働時間を入力してください"),"")</f>
        <v/>
      </c>
    </row>
    <row r="2777" spans="1:12" ht="16.5" customHeight="1" x14ac:dyDescent="0.4">
      <c r="A2777" s="41" t="str">
        <f t="shared" si="43"/>
        <v/>
      </c>
      <c r="B2777" s="40"/>
      <c r="C2777" s="75"/>
      <c r="D2777" s="42"/>
      <c r="E2777" s="27" t="str" cm="1">
        <f t="array" ref="E2777">IFERROR(_xlfn.IFS(AND($F$4=45566,D2777="徳島"),VLOOKUP(D2777,最低賃金!$A$2:$G$49,2,FALSE),OR($F$4&lt;&gt;45566,D2777&lt;&gt;"徳島"),VLOOKUP(D2777,最低賃金!$A$2:$G$49,4,FALSE)),"")</f>
        <v/>
      </c>
      <c r="F2777" s="27" t="str">
        <f>IFERROR(VLOOKUP(D2777,最低賃金!$A$3:$G$49,6,FALSE),"")</f>
        <v/>
      </c>
      <c r="G2777" s="42"/>
      <c r="H2777" s="19"/>
      <c r="I2777" s="81"/>
      <c r="J2777" s="27" t="str" cm="1">
        <f t="array" ref="J2777">IFERROR(_xlfn.IFS(COUNTBLANK(G2777:I2777)=3,"",H2777="","H列に金額を入力してください",G2777=3,H2777,I2777="","I列に労働時間を入力してください",G2777=1,ROUND(H2777/(I2777*24),0),G2777=2,ROUND(H2777/(I2777*24),0)),"")</f>
        <v/>
      </c>
      <c r="K2777" s="80" t="str" cm="1">
        <f t="array" ref="K2777">IFERROR(_xlfn.IFS(D2777="","",J2777&lt;E2777,"×（法定外・要件外となる従業員です）",J2777&lt;=F2777,"〇",J2777&gt;F2777,"ー（要件外となる従業員です）"),"")</f>
        <v/>
      </c>
      <c r="L2777" s="25" t="str" cm="1">
        <f t="array" ref="L2777">IFERROR(_xlfn.IFS(COUNTBLANK(C2777:J2777)=8,"",C2777="","←C列に従業員名を姓名（フルネーム）で入力してください。誤変換にお気を付け下さい。",D2777="","←D列に都道府県を入力してください。",G2777="","←G列に1～3の選択肢を入力してください",H2777="","←H列に金額を入力してください",G2777=3,"",I2777="","←I列に所定労働時間を入力してください"),"")</f>
        <v/>
      </c>
    </row>
    <row r="2778" spans="1:12" ht="16.5" customHeight="1" x14ac:dyDescent="0.4">
      <c r="A2778" s="41" t="str">
        <f t="shared" si="43"/>
        <v/>
      </c>
      <c r="B2778" s="40"/>
      <c r="C2778" s="75"/>
      <c r="D2778" s="42"/>
      <c r="E2778" s="27" t="str" cm="1">
        <f t="array" ref="E2778">IFERROR(_xlfn.IFS(AND($F$4=45566,D2778="徳島"),VLOOKUP(D2778,最低賃金!$A$2:$G$49,2,FALSE),OR($F$4&lt;&gt;45566,D2778&lt;&gt;"徳島"),VLOOKUP(D2778,最低賃金!$A$2:$G$49,4,FALSE)),"")</f>
        <v/>
      </c>
      <c r="F2778" s="27" t="str">
        <f>IFERROR(VLOOKUP(D2778,最低賃金!$A$3:$G$49,6,FALSE),"")</f>
        <v/>
      </c>
      <c r="G2778" s="42"/>
      <c r="H2778" s="19"/>
      <c r="I2778" s="81"/>
      <c r="J2778" s="27" t="str" cm="1">
        <f t="array" ref="J2778">IFERROR(_xlfn.IFS(COUNTBLANK(G2778:I2778)=3,"",H2778="","H列に金額を入力してください",G2778=3,H2778,I2778="","I列に労働時間を入力してください",G2778=1,ROUND(H2778/(I2778*24),0),G2778=2,ROUND(H2778/(I2778*24),0)),"")</f>
        <v/>
      </c>
      <c r="K2778" s="80" t="str" cm="1">
        <f t="array" ref="K2778">IFERROR(_xlfn.IFS(D2778="","",J2778&lt;E2778,"×（法定外・要件外となる従業員です）",J2778&lt;=F2778,"〇",J2778&gt;F2778,"ー（要件外となる従業員です）"),"")</f>
        <v/>
      </c>
      <c r="L2778" s="25" t="str" cm="1">
        <f t="array" ref="L2778">IFERROR(_xlfn.IFS(COUNTBLANK(C2778:J2778)=8,"",C2778="","←C列に従業員名を姓名（フルネーム）で入力してください。誤変換にお気を付け下さい。",D2778="","←D列に都道府県を入力してください。",G2778="","←G列に1～3の選択肢を入力してください",H2778="","←H列に金額を入力してください",G2778=3,"",I2778="","←I列に所定労働時間を入力してください"),"")</f>
        <v/>
      </c>
    </row>
    <row r="2779" spans="1:12" ht="16.5" customHeight="1" x14ac:dyDescent="0.4">
      <c r="A2779" s="41" t="str">
        <f t="shared" si="43"/>
        <v/>
      </c>
      <c r="B2779" s="40"/>
      <c r="C2779" s="75"/>
      <c r="D2779" s="42"/>
      <c r="E2779" s="27" t="str" cm="1">
        <f t="array" ref="E2779">IFERROR(_xlfn.IFS(AND($F$4=45566,D2779="徳島"),VLOOKUP(D2779,最低賃金!$A$2:$G$49,2,FALSE),OR($F$4&lt;&gt;45566,D2779&lt;&gt;"徳島"),VLOOKUP(D2779,最低賃金!$A$2:$G$49,4,FALSE)),"")</f>
        <v/>
      </c>
      <c r="F2779" s="27" t="str">
        <f>IFERROR(VLOOKUP(D2779,最低賃金!$A$3:$G$49,6,FALSE),"")</f>
        <v/>
      </c>
      <c r="G2779" s="42"/>
      <c r="H2779" s="19"/>
      <c r="I2779" s="81"/>
      <c r="J2779" s="27" t="str" cm="1">
        <f t="array" ref="J2779">IFERROR(_xlfn.IFS(COUNTBLANK(G2779:I2779)=3,"",H2779="","H列に金額を入力してください",G2779=3,H2779,I2779="","I列に労働時間を入力してください",G2779=1,ROUND(H2779/(I2779*24),0),G2779=2,ROUND(H2779/(I2779*24),0)),"")</f>
        <v/>
      </c>
      <c r="K2779" s="80" t="str" cm="1">
        <f t="array" ref="K2779">IFERROR(_xlfn.IFS(D2779="","",J2779&lt;E2779,"×（法定外・要件外となる従業員です）",J2779&lt;=F2779,"〇",J2779&gt;F2779,"ー（要件外となる従業員です）"),"")</f>
        <v/>
      </c>
      <c r="L2779" s="25" t="str" cm="1">
        <f t="array" ref="L2779">IFERROR(_xlfn.IFS(COUNTBLANK(C2779:J2779)=8,"",C2779="","←C列に従業員名を姓名（フルネーム）で入力してください。誤変換にお気を付け下さい。",D2779="","←D列に都道府県を入力してください。",G2779="","←G列に1～3の選択肢を入力してください",H2779="","←H列に金額を入力してください",G2779=3,"",I2779="","←I列に所定労働時間を入力してください"),"")</f>
        <v/>
      </c>
    </row>
    <row r="2780" spans="1:12" ht="16.5" customHeight="1" x14ac:dyDescent="0.4">
      <c r="A2780" s="41" t="str">
        <f t="shared" si="43"/>
        <v/>
      </c>
      <c r="B2780" s="40"/>
      <c r="C2780" s="75"/>
      <c r="D2780" s="42"/>
      <c r="E2780" s="27" t="str" cm="1">
        <f t="array" ref="E2780">IFERROR(_xlfn.IFS(AND($F$4=45566,D2780="徳島"),VLOOKUP(D2780,最低賃金!$A$2:$G$49,2,FALSE),OR($F$4&lt;&gt;45566,D2780&lt;&gt;"徳島"),VLOOKUP(D2780,最低賃金!$A$2:$G$49,4,FALSE)),"")</f>
        <v/>
      </c>
      <c r="F2780" s="27" t="str">
        <f>IFERROR(VLOOKUP(D2780,最低賃金!$A$3:$G$49,6,FALSE),"")</f>
        <v/>
      </c>
      <c r="G2780" s="42"/>
      <c r="H2780" s="19"/>
      <c r="I2780" s="81"/>
      <c r="J2780" s="27" t="str" cm="1">
        <f t="array" ref="J2780">IFERROR(_xlfn.IFS(COUNTBLANK(G2780:I2780)=3,"",H2780="","H列に金額を入力してください",G2780=3,H2780,I2780="","I列に労働時間を入力してください",G2780=1,ROUND(H2780/(I2780*24),0),G2780=2,ROUND(H2780/(I2780*24),0)),"")</f>
        <v/>
      </c>
      <c r="K2780" s="80" t="str" cm="1">
        <f t="array" ref="K2780">IFERROR(_xlfn.IFS(D2780="","",J2780&lt;E2780,"×（法定外・要件外となる従業員です）",J2780&lt;=F2780,"〇",J2780&gt;F2780,"ー（要件外となる従業員です）"),"")</f>
        <v/>
      </c>
      <c r="L2780" s="25" t="str" cm="1">
        <f t="array" ref="L2780">IFERROR(_xlfn.IFS(COUNTBLANK(C2780:J2780)=8,"",C2780="","←C列に従業員名を姓名（フルネーム）で入力してください。誤変換にお気を付け下さい。",D2780="","←D列に都道府県を入力してください。",G2780="","←G列に1～3の選択肢を入力してください",H2780="","←H列に金額を入力してください",G2780=3,"",I2780="","←I列に所定労働時間を入力してください"),"")</f>
        <v/>
      </c>
    </row>
    <row r="2781" spans="1:12" ht="16.5" customHeight="1" x14ac:dyDescent="0.4">
      <c r="A2781" s="41" t="str">
        <f t="shared" si="43"/>
        <v/>
      </c>
      <c r="B2781" s="40"/>
      <c r="C2781" s="75"/>
      <c r="D2781" s="42"/>
      <c r="E2781" s="27" t="str" cm="1">
        <f t="array" ref="E2781">IFERROR(_xlfn.IFS(AND($F$4=45566,D2781="徳島"),VLOOKUP(D2781,最低賃金!$A$2:$G$49,2,FALSE),OR($F$4&lt;&gt;45566,D2781&lt;&gt;"徳島"),VLOOKUP(D2781,最低賃金!$A$2:$G$49,4,FALSE)),"")</f>
        <v/>
      </c>
      <c r="F2781" s="27" t="str">
        <f>IFERROR(VLOOKUP(D2781,最低賃金!$A$3:$G$49,6,FALSE),"")</f>
        <v/>
      </c>
      <c r="G2781" s="42"/>
      <c r="H2781" s="19"/>
      <c r="I2781" s="81"/>
      <c r="J2781" s="27" t="str" cm="1">
        <f t="array" ref="J2781">IFERROR(_xlfn.IFS(COUNTBLANK(G2781:I2781)=3,"",H2781="","H列に金額を入力してください",G2781=3,H2781,I2781="","I列に労働時間を入力してください",G2781=1,ROUND(H2781/(I2781*24),0),G2781=2,ROUND(H2781/(I2781*24),0)),"")</f>
        <v/>
      </c>
      <c r="K2781" s="80" t="str" cm="1">
        <f t="array" ref="K2781">IFERROR(_xlfn.IFS(D2781="","",J2781&lt;E2781,"×（法定外・要件外となる従業員です）",J2781&lt;=F2781,"〇",J2781&gt;F2781,"ー（要件外となる従業員です）"),"")</f>
        <v/>
      </c>
      <c r="L2781" s="25" t="str" cm="1">
        <f t="array" ref="L2781">IFERROR(_xlfn.IFS(COUNTBLANK(C2781:J2781)=8,"",C2781="","←C列に従業員名を姓名（フルネーム）で入力してください。誤変換にお気を付け下さい。",D2781="","←D列に都道府県を入力してください。",G2781="","←G列に1～3の選択肢を入力してください",H2781="","←H列に金額を入力してください",G2781=3,"",I2781="","←I列に所定労働時間を入力してください"),"")</f>
        <v/>
      </c>
    </row>
    <row r="2782" spans="1:12" ht="16.5" customHeight="1" x14ac:dyDescent="0.4">
      <c r="A2782" s="41" t="str">
        <f t="shared" si="43"/>
        <v/>
      </c>
      <c r="B2782" s="40"/>
      <c r="C2782" s="75"/>
      <c r="D2782" s="42"/>
      <c r="E2782" s="27" t="str" cm="1">
        <f t="array" ref="E2782">IFERROR(_xlfn.IFS(AND($F$4=45566,D2782="徳島"),VLOOKUP(D2782,最低賃金!$A$2:$G$49,2,FALSE),OR($F$4&lt;&gt;45566,D2782&lt;&gt;"徳島"),VLOOKUP(D2782,最低賃金!$A$2:$G$49,4,FALSE)),"")</f>
        <v/>
      </c>
      <c r="F2782" s="27" t="str">
        <f>IFERROR(VLOOKUP(D2782,最低賃金!$A$3:$G$49,6,FALSE),"")</f>
        <v/>
      </c>
      <c r="G2782" s="42"/>
      <c r="H2782" s="19"/>
      <c r="I2782" s="81"/>
      <c r="J2782" s="27" t="str" cm="1">
        <f t="array" ref="J2782">IFERROR(_xlfn.IFS(COUNTBLANK(G2782:I2782)=3,"",H2782="","H列に金額を入力してください",G2782=3,H2782,I2782="","I列に労働時間を入力してください",G2782=1,ROUND(H2782/(I2782*24),0),G2782=2,ROUND(H2782/(I2782*24),0)),"")</f>
        <v/>
      </c>
      <c r="K2782" s="80" t="str" cm="1">
        <f t="array" ref="K2782">IFERROR(_xlfn.IFS(D2782="","",J2782&lt;E2782,"×（法定外・要件外となる従業員です）",J2782&lt;=F2782,"〇",J2782&gt;F2782,"ー（要件外となる従業員です）"),"")</f>
        <v/>
      </c>
      <c r="L2782" s="25" t="str" cm="1">
        <f t="array" ref="L2782">IFERROR(_xlfn.IFS(COUNTBLANK(C2782:J2782)=8,"",C2782="","←C列に従業員名を姓名（フルネーム）で入力してください。誤変換にお気を付け下さい。",D2782="","←D列に都道府県を入力してください。",G2782="","←G列に1～3の選択肢を入力してください",H2782="","←H列に金額を入力してください",G2782=3,"",I2782="","←I列に所定労働時間を入力してください"),"")</f>
        <v/>
      </c>
    </row>
    <row r="2783" spans="1:12" ht="16.5" customHeight="1" x14ac:dyDescent="0.4">
      <c r="A2783" s="41" t="str">
        <f t="shared" si="43"/>
        <v/>
      </c>
      <c r="B2783" s="40"/>
      <c r="C2783" s="75"/>
      <c r="D2783" s="42"/>
      <c r="E2783" s="27" t="str" cm="1">
        <f t="array" ref="E2783">IFERROR(_xlfn.IFS(AND($F$4=45566,D2783="徳島"),VLOOKUP(D2783,最低賃金!$A$2:$G$49,2,FALSE),OR($F$4&lt;&gt;45566,D2783&lt;&gt;"徳島"),VLOOKUP(D2783,最低賃金!$A$2:$G$49,4,FALSE)),"")</f>
        <v/>
      </c>
      <c r="F2783" s="27" t="str">
        <f>IFERROR(VLOOKUP(D2783,最低賃金!$A$3:$G$49,6,FALSE),"")</f>
        <v/>
      </c>
      <c r="G2783" s="42"/>
      <c r="H2783" s="19"/>
      <c r="I2783" s="81"/>
      <c r="J2783" s="27" t="str" cm="1">
        <f t="array" ref="J2783">IFERROR(_xlfn.IFS(COUNTBLANK(G2783:I2783)=3,"",H2783="","H列に金額を入力してください",G2783=3,H2783,I2783="","I列に労働時間を入力してください",G2783=1,ROUND(H2783/(I2783*24),0),G2783=2,ROUND(H2783/(I2783*24),0)),"")</f>
        <v/>
      </c>
      <c r="K2783" s="80" t="str" cm="1">
        <f t="array" ref="K2783">IFERROR(_xlfn.IFS(D2783="","",J2783&lt;E2783,"×（法定外・要件外となる従業員です）",J2783&lt;=F2783,"〇",J2783&gt;F2783,"ー（要件外となる従業員です）"),"")</f>
        <v/>
      </c>
      <c r="L2783" s="25" t="str" cm="1">
        <f t="array" ref="L2783">IFERROR(_xlfn.IFS(COUNTBLANK(C2783:J2783)=8,"",C2783="","←C列に従業員名を姓名（フルネーム）で入力してください。誤変換にお気を付け下さい。",D2783="","←D列に都道府県を入力してください。",G2783="","←G列に1～3の選択肢を入力してください",H2783="","←H列に金額を入力してください",G2783=3,"",I2783="","←I列に所定労働時間を入力してください"),"")</f>
        <v/>
      </c>
    </row>
    <row r="2784" spans="1:12" ht="16.5" customHeight="1" x14ac:dyDescent="0.4">
      <c r="A2784" s="41" t="str">
        <f t="shared" si="43"/>
        <v/>
      </c>
      <c r="B2784" s="40"/>
      <c r="C2784" s="75"/>
      <c r="D2784" s="42"/>
      <c r="E2784" s="27" t="str" cm="1">
        <f t="array" ref="E2784">IFERROR(_xlfn.IFS(AND($F$4=45566,D2784="徳島"),VLOOKUP(D2784,最低賃金!$A$2:$G$49,2,FALSE),OR($F$4&lt;&gt;45566,D2784&lt;&gt;"徳島"),VLOOKUP(D2784,最低賃金!$A$2:$G$49,4,FALSE)),"")</f>
        <v/>
      </c>
      <c r="F2784" s="27" t="str">
        <f>IFERROR(VLOOKUP(D2784,最低賃金!$A$3:$G$49,6,FALSE),"")</f>
        <v/>
      </c>
      <c r="G2784" s="42"/>
      <c r="H2784" s="19"/>
      <c r="I2784" s="81"/>
      <c r="J2784" s="27" t="str" cm="1">
        <f t="array" ref="J2784">IFERROR(_xlfn.IFS(COUNTBLANK(G2784:I2784)=3,"",H2784="","H列に金額を入力してください",G2784=3,H2784,I2784="","I列に労働時間を入力してください",G2784=1,ROUND(H2784/(I2784*24),0),G2784=2,ROUND(H2784/(I2784*24),0)),"")</f>
        <v/>
      </c>
      <c r="K2784" s="80" t="str" cm="1">
        <f t="array" ref="K2784">IFERROR(_xlfn.IFS(D2784="","",J2784&lt;E2784,"×（法定外・要件外となる従業員です）",J2784&lt;=F2784,"〇",J2784&gt;F2784,"ー（要件外となる従業員です）"),"")</f>
        <v/>
      </c>
      <c r="L2784" s="25" t="str" cm="1">
        <f t="array" ref="L2784">IFERROR(_xlfn.IFS(COUNTBLANK(C2784:J2784)=8,"",C2784="","←C列に従業員名を姓名（フルネーム）で入力してください。誤変換にお気を付け下さい。",D2784="","←D列に都道府県を入力してください。",G2784="","←G列に1～3の選択肢を入力してください",H2784="","←H列に金額を入力してください",G2784=3,"",I2784="","←I列に所定労働時間を入力してください"),"")</f>
        <v/>
      </c>
    </row>
    <row r="2785" spans="1:12" ht="16.5" customHeight="1" x14ac:dyDescent="0.4">
      <c r="A2785" s="41" t="str">
        <f t="shared" si="43"/>
        <v/>
      </c>
      <c r="B2785" s="40"/>
      <c r="C2785" s="75"/>
      <c r="D2785" s="42"/>
      <c r="E2785" s="27" t="str" cm="1">
        <f t="array" ref="E2785">IFERROR(_xlfn.IFS(AND($F$4=45566,D2785="徳島"),VLOOKUP(D2785,最低賃金!$A$2:$G$49,2,FALSE),OR($F$4&lt;&gt;45566,D2785&lt;&gt;"徳島"),VLOOKUP(D2785,最低賃金!$A$2:$G$49,4,FALSE)),"")</f>
        <v/>
      </c>
      <c r="F2785" s="27" t="str">
        <f>IFERROR(VLOOKUP(D2785,最低賃金!$A$3:$G$49,6,FALSE),"")</f>
        <v/>
      </c>
      <c r="G2785" s="42"/>
      <c r="H2785" s="19"/>
      <c r="I2785" s="81"/>
      <c r="J2785" s="27" t="str" cm="1">
        <f t="array" ref="J2785">IFERROR(_xlfn.IFS(COUNTBLANK(G2785:I2785)=3,"",H2785="","H列に金額を入力してください",G2785=3,H2785,I2785="","I列に労働時間を入力してください",G2785=1,ROUND(H2785/(I2785*24),0),G2785=2,ROUND(H2785/(I2785*24),0)),"")</f>
        <v/>
      </c>
      <c r="K2785" s="80" t="str" cm="1">
        <f t="array" ref="K2785">IFERROR(_xlfn.IFS(D2785="","",J2785&lt;E2785,"×（法定外・要件外となる従業員です）",J2785&lt;=F2785,"〇",J2785&gt;F2785,"ー（要件外となる従業員です）"),"")</f>
        <v/>
      </c>
      <c r="L2785" s="25" t="str" cm="1">
        <f t="array" ref="L2785">IFERROR(_xlfn.IFS(COUNTBLANK(C2785:J2785)=8,"",C2785="","←C列に従業員名を姓名（フルネーム）で入力してください。誤変換にお気を付け下さい。",D2785="","←D列に都道府県を入力してください。",G2785="","←G列に1～3の選択肢を入力してください",H2785="","←H列に金額を入力してください",G2785=3,"",I2785="","←I列に所定労働時間を入力してください"),"")</f>
        <v/>
      </c>
    </row>
    <row r="2786" spans="1:12" ht="16.5" customHeight="1" x14ac:dyDescent="0.4">
      <c r="A2786" s="41" t="str">
        <f t="shared" si="43"/>
        <v/>
      </c>
      <c r="B2786" s="40"/>
      <c r="C2786" s="75"/>
      <c r="D2786" s="42"/>
      <c r="E2786" s="27" t="str" cm="1">
        <f t="array" ref="E2786">IFERROR(_xlfn.IFS(AND($F$4=45566,D2786="徳島"),VLOOKUP(D2786,最低賃金!$A$2:$G$49,2,FALSE),OR($F$4&lt;&gt;45566,D2786&lt;&gt;"徳島"),VLOOKUP(D2786,最低賃金!$A$2:$G$49,4,FALSE)),"")</f>
        <v/>
      </c>
      <c r="F2786" s="27" t="str">
        <f>IFERROR(VLOOKUP(D2786,最低賃金!$A$3:$G$49,6,FALSE),"")</f>
        <v/>
      </c>
      <c r="G2786" s="42"/>
      <c r="H2786" s="19"/>
      <c r="I2786" s="81"/>
      <c r="J2786" s="27" t="str" cm="1">
        <f t="array" ref="J2786">IFERROR(_xlfn.IFS(COUNTBLANK(G2786:I2786)=3,"",H2786="","H列に金額を入力してください",G2786=3,H2786,I2786="","I列に労働時間を入力してください",G2786=1,ROUND(H2786/(I2786*24),0),G2786=2,ROUND(H2786/(I2786*24),0)),"")</f>
        <v/>
      </c>
      <c r="K2786" s="80" t="str" cm="1">
        <f t="array" ref="K2786">IFERROR(_xlfn.IFS(D2786="","",J2786&lt;E2786,"×（法定外・要件外となる従業員です）",J2786&lt;=F2786,"〇",J2786&gt;F2786,"ー（要件外となる従業員です）"),"")</f>
        <v/>
      </c>
      <c r="L2786" s="25" t="str" cm="1">
        <f t="array" ref="L2786">IFERROR(_xlfn.IFS(COUNTBLANK(C2786:J2786)=8,"",C2786="","←C列に従業員名を姓名（フルネーム）で入力してください。誤変換にお気を付け下さい。",D2786="","←D列に都道府県を入力してください。",G2786="","←G列に1～3の選択肢を入力してください",H2786="","←H列に金額を入力してください",G2786=3,"",I2786="","←I列に所定労働時間を入力してください"),"")</f>
        <v/>
      </c>
    </row>
    <row r="2787" spans="1:12" ht="16.5" customHeight="1" x14ac:dyDescent="0.4">
      <c r="A2787" s="41" t="str">
        <f t="shared" si="43"/>
        <v/>
      </c>
      <c r="B2787" s="40"/>
      <c r="C2787" s="75"/>
      <c r="D2787" s="42"/>
      <c r="E2787" s="27" t="str" cm="1">
        <f t="array" ref="E2787">IFERROR(_xlfn.IFS(AND($F$4=45566,D2787="徳島"),VLOOKUP(D2787,最低賃金!$A$2:$G$49,2,FALSE),OR($F$4&lt;&gt;45566,D2787&lt;&gt;"徳島"),VLOOKUP(D2787,最低賃金!$A$2:$G$49,4,FALSE)),"")</f>
        <v/>
      </c>
      <c r="F2787" s="27" t="str">
        <f>IFERROR(VLOOKUP(D2787,最低賃金!$A$3:$G$49,6,FALSE),"")</f>
        <v/>
      </c>
      <c r="G2787" s="42"/>
      <c r="H2787" s="19"/>
      <c r="I2787" s="81"/>
      <c r="J2787" s="27" t="str" cm="1">
        <f t="array" ref="J2787">IFERROR(_xlfn.IFS(COUNTBLANK(G2787:I2787)=3,"",H2787="","H列に金額を入力してください",G2787=3,H2787,I2787="","I列に労働時間を入力してください",G2787=1,ROUND(H2787/(I2787*24),0),G2787=2,ROUND(H2787/(I2787*24),0)),"")</f>
        <v/>
      </c>
      <c r="K2787" s="80" t="str" cm="1">
        <f t="array" ref="K2787">IFERROR(_xlfn.IFS(D2787="","",J2787&lt;E2787,"×（法定外・要件外となる従業員です）",J2787&lt;=F2787,"〇",J2787&gt;F2787,"ー（要件外となる従業員です）"),"")</f>
        <v/>
      </c>
      <c r="L2787" s="25" t="str" cm="1">
        <f t="array" ref="L2787">IFERROR(_xlfn.IFS(COUNTBLANK(C2787:J2787)=8,"",C2787="","←C列に従業員名を姓名（フルネーム）で入力してください。誤変換にお気を付け下さい。",D2787="","←D列に都道府県を入力してください。",G2787="","←G列に1～3の選択肢を入力してください",H2787="","←H列に金額を入力してください",G2787=3,"",I2787="","←I列に所定労働時間を入力してください"),"")</f>
        <v/>
      </c>
    </row>
    <row r="2788" spans="1:12" ht="16.5" customHeight="1" x14ac:dyDescent="0.4">
      <c r="A2788" s="41" t="str">
        <f t="shared" si="43"/>
        <v/>
      </c>
      <c r="B2788" s="40"/>
      <c r="C2788" s="75"/>
      <c r="D2788" s="42"/>
      <c r="E2788" s="27" t="str" cm="1">
        <f t="array" ref="E2788">IFERROR(_xlfn.IFS(AND($F$4=45566,D2788="徳島"),VLOOKUP(D2788,最低賃金!$A$2:$G$49,2,FALSE),OR($F$4&lt;&gt;45566,D2788&lt;&gt;"徳島"),VLOOKUP(D2788,最低賃金!$A$2:$G$49,4,FALSE)),"")</f>
        <v/>
      </c>
      <c r="F2788" s="27" t="str">
        <f>IFERROR(VLOOKUP(D2788,最低賃金!$A$3:$G$49,6,FALSE),"")</f>
        <v/>
      </c>
      <c r="G2788" s="42"/>
      <c r="H2788" s="19"/>
      <c r="I2788" s="81"/>
      <c r="J2788" s="27" t="str" cm="1">
        <f t="array" ref="J2788">IFERROR(_xlfn.IFS(COUNTBLANK(G2788:I2788)=3,"",H2788="","H列に金額を入力してください",G2788=3,H2788,I2788="","I列に労働時間を入力してください",G2788=1,ROUND(H2788/(I2788*24),0),G2788=2,ROUND(H2788/(I2788*24),0)),"")</f>
        <v/>
      </c>
      <c r="K2788" s="80" t="str" cm="1">
        <f t="array" ref="K2788">IFERROR(_xlfn.IFS(D2788="","",J2788&lt;E2788,"×（法定外・要件外となる従業員です）",J2788&lt;=F2788,"〇",J2788&gt;F2788,"ー（要件外となる従業員です）"),"")</f>
        <v/>
      </c>
      <c r="L2788" s="25" t="str" cm="1">
        <f t="array" ref="L2788">IFERROR(_xlfn.IFS(COUNTBLANK(C2788:J2788)=8,"",C2788="","←C列に従業員名を姓名（フルネーム）で入力してください。誤変換にお気を付け下さい。",D2788="","←D列に都道府県を入力してください。",G2788="","←G列に1～3の選択肢を入力してください",H2788="","←H列に金額を入力してください",G2788=3,"",I2788="","←I列に所定労働時間を入力してください"),"")</f>
        <v/>
      </c>
    </row>
    <row r="2789" spans="1:12" ht="16.5" customHeight="1" x14ac:dyDescent="0.4">
      <c r="A2789" s="41" t="str">
        <f t="shared" si="43"/>
        <v/>
      </c>
      <c r="B2789" s="40"/>
      <c r="C2789" s="75"/>
      <c r="D2789" s="42"/>
      <c r="E2789" s="27" t="str" cm="1">
        <f t="array" ref="E2789">IFERROR(_xlfn.IFS(AND($F$4=45566,D2789="徳島"),VLOOKUP(D2789,最低賃金!$A$2:$G$49,2,FALSE),OR($F$4&lt;&gt;45566,D2789&lt;&gt;"徳島"),VLOOKUP(D2789,最低賃金!$A$2:$G$49,4,FALSE)),"")</f>
        <v/>
      </c>
      <c r="F2789" s="27" t="str">
        <f>IFERROR(VLOOKUP(D2789,最低賃金!$A$3:$G$49,6,FALSE),"")</f>
        <v/>
      </c>
      <c r="G2789" s="42"/>
      <c r="H2789" s="19"/>
      <c r="I2789" s="81"/>
      <c r="J2789" s="27" t="str" cm="1">
        <f t="array" ref="J2789">IFERROR(_xlfn.IFS(COUNTBLANK(G2789:I2789)=3,"",H2789="","H列に金額を入力してください",G2789=3,H2789,I2789="","I列に労働時間を入力してください",G2789=1,ROUND(H2789/(I2789*24),0),G2789=2,ROUND(H2789/(I2789*24),0)),"")</f>
        <v/>
      </c>
      <c r="K2789" s="80" t="str" cm="1">
        <f t="array" ref="K2789">IFERROR(_xlfn.IFS(D2789="","",J2789&lt;E2789,"×（法定外・要件外となる従業員です）",J2789&lt;=F2789,"〇",J2789&gt;F2789,"ー（要件外となる従業員です）"),"")</f>
        <v/>
      </c>
      <c r="L2789" s="25" t="str" cm="1">
        <f t="array" ref="L2789">IFERROR(_xlfn.IFS(COUNTBLANK(C2789:J2789)=8,"",C2789="","←C列に従業員名を姓名（フルネーム）で入力してください。誤変換にお気を付け下さい。",D2789="","←D列に都道府県を入力してください。",G2789="","←G列に1～3の選択肢を入力してください",H2789="","←H列に金額を入力してください",G2789=3,"",I2789="","←I列に所定労働時間を入力してください"),"")</f>
        <v/>
      </c>
    </row>
    <row r="2790" spans="1:12" ht="16.5" customHeight="1" x14ac:dyDescent="0.4">
      <c r="A2790" s="41" t="str">
        <f t="shared" si="43"/>
        <v/>
      </c>
      <c r="B2790" s="40"/>
      <c r="C2790" s="75"/>
      <c r="D2790" s="42"/>
      <c r="E2790" s="27" t="str" cm="1">
        <f t="array" ref="E2790">IFERROR(_xlfn.IFS(AND($F$4=45566,D2790="徳島"),VLOOKUP(D2790,最低賃金!$A$2:$G$49,2,FALSE),OR($F$4&lt;&gt;45566,D2790&lt;&gt;"徳島"),VLOOKUP(D2790,最低賃金!$A$2:$G$49,4,FALSE)),"")</f>
        <v/>
      </c>
      <c r="F2790" s="27" t="str">
        <f>IFERROR(VLOOKUP(D2790,最低賃金!$A$3:$G$49,6,FALSE),"")</f>
        <v/>
      </c>
      <c r="G2790" s="42"/>
      <c r="H2790" s="19"/>
      <c r="I2790" s="81"/>
      <c r="J2790" s="27" t="str" cm="1">
        <f t="array" ref="J2790">IFERROR(_xlfn.IFS(COUNTBLANK(G2790:I2790)=3,"",H2790="","H列に金額を入力してください",G2790=3,H2790,I2790="","I列に労働時間を入力してください",G2790=1,ROUND(H2790/(I2790*24),0),G2790=2,ROUND(H2790/(I2790*24),0)),"")</f>
        <v/>
      </c>
      <c r="K2790" s="80" t="str" cm="1">
        <f t="array" ref="K2790">IFERROR(_xlfn.IFS(D2790="","",J2790&lt;E2790,"×（法定外・要件外となる従業員です）",J2790&lt;=F2790,"〇",J2790&gt;F2790,"ー（要件外となる従業員です）"),"")</f>
        <v/>
      </c>
      <c r="L2790" s="25" t="str" cm="1">
        <f t="array" ref="L2790">IFERROR(_xlfn.IFS(COUNTBLANK(C2790:J2790)=8,"",C2790="","←C列に従業員名を姓名（フルネーム）で入力してください。誤変換にお気を付け下さい。",D2790="","←D列に都道府県を入力してください。",G2790="","←G列に1～3の選択肢を入力してください",H2790="","←H列に金額を入力してください",G2790=3,"",I2790="","←I列に所定労働時間を入力してください"),"")</f>
        <v/>
      </c>
    </row>
    <row r="2791" spans="1:12" ht="16.5" customHeight="1" x14ac:dyDescent="0.4">
      <c r="A2791" s="41" t="str">
        <f t="shared" si="43"/>
        <v/>
      </c>
      <c r="B2791" s="40"/>
      <c r="C2791" s="75"/>
      <c r="D2791" s="42"/>
      <c r="E2791" s="27" t="str" cm="1">
        <f t="array" ref="E2791">IFERROR(_xlfn.IFS(AND($F$4=45566,D2791="徳島"),VLOOKUP(D2791,最低賃金!$A$2:$G$49,2,FALSE),OR($F$4&lt;&gt;45566,D2791&lt;&gt;"徳島"),VLOOKUP(D2791,最低賃金!$A$2:$G$49,4,FALSE)),"")</f>
        <v/>
      </c>
      <c r="F2791" s="27" t="str">
        <f>IFERROR(VLOOKUP(D2791,最低賃金!$A$3:$G$49,6,FALSE),"")</f>
        <v/>
      </c>
      <c r="G2791" s="42"/>
      <c r="H2791" s="19"/>
      <c r="I2791" s="81"/>
      <c r="J2791" s="27" t="str" cm="1">
        <f t="array" ref="J2791">IFERROR(_xlfn.IFS(COUNTBLANK(G2791:I2791)=3,"",H2791="","H列に金額を入力してください",G2791=3,H2791,I2791="","I列に労働時間を入力してください",G2791=1,ROUND(H2791/(I2791*24),0),G2791=2,ROUND(H2791/(I2791*24),0)),"")</f>
        <v/>
      </c>
      <c r="K2791" s="80" t="str" cm="1">
        <f t="array" ref="K2791">IFERROR(_xlfn.IFS(D2791="","",J2791&lt;E2791,"×（法定外・要件外となる従業員です）",J2791&lt;=F2791,"〇",J2791&gt;F2791,"ー（要件外となる従業員です）"),"")</f>
        <v/>
      </c>
      <c r="L2791" s="25" t="str" cm="1">
        <f t="array" ref="L2791">IFERROR(_xlfn.IFS(COUNTBLANK(C2791:J2791)=8,"",C2791="","←C列に従業員名を姓名（フルネーム）で入力してください。誤変換にお気を付け下さい。",D2791="","←D列に都道府県を入力してください。",G2791="","←G列に1～3の選択肢を入力してください",H2791="","←H列に金額を入力してください",G2791=3,"",I2791="","←I列に所定労働時間を入力してください"),"")</f>
        <v/>
      </c>
    </row>
    <row r="2792" spans="1:12" ht="16.5" customHeight="1" x14ac:dyDescent="0.4">
      <c r="A2792" s="41" t="str">
        <f t="shared" ref="A2792:A2855" si="44">IF(C2792="","",A2791+1)</f>
        <v/>
      </c>
      <c r="B2792" s="40"/>
      <c r="C2792" s="75"/>
      <c r="D2792" s="42"/>
      <c r="E2792" s="27" t="str" cm="1">
        <f t="array" ref="E2792">IFERROR(_xlfn.IFS(AND($F$4=45566,D2792="徳島"),VLOOKUP(D2792,最低賃金!$A$2:$G$49,2,FALSE),OR($F$4&lt;&gt;45566,D2792&lt;&gt;"徳島"),VLOOKUP(D2792,最低賃金!$A$2:$G$49,4,FALSE)),"")</f>
        <v/>
      </c>
      <c r="F2792" s="27" t="str">
        <f>IFERROR(VLOOKUP(D2792,最低賃金!$A$3:$G$49,6,FALSE),"")</f>
        <v/>
      </c>
      <c r="G2792" s="42"/>
      <c r="H2792" s="19"/>
      <c r="I2792" s="81"/>
      <c r="J2792" s="27" t="str" cm="1">
        <f t="array" ref="J2792">IFERROR(_xlfn.IFS(COUNTBLANK(G2792:I2792)=3,"",H2792="","H列に金額を入力してください",G2792=3,H2792,I2792="","I列に労働時間を入力してください",G2792=1,ROUND(H2792/(I2792*24),0),G2792=2,ROUND(H2792/(I2792*24),0)),"")</f>
        <v/>
      </c>
      <c r="K2792" s="80" t="str" cm="1">
        <f t="array" ref="K2792">IFERROR(_xlfn.IFS(D2792="","",J2792&lt;E2792,"×（法定外・要件外となる従業員です）",J2792&lt;=F2792,"〇",J2792&gt;F2792,"ー（要件外となる従業員です）"),"")</f>
        <v/>
      </c>
      <c r="L2792" s="25" t="str" cm="1">
        <f t="array" ref="L2792">IFERROR(_xlfn.IFS(COUNTBLANK(C2792:J2792)=8,"",C2792="","←C列に従業員名を姓名（フルネーム）で入力してください。誤変換にお気を付け下さい。",D2792="","←D列に都道府県を入力してください。",G2792="","←G列に1～3の選択肢を入力してください",H2792="","←H列に金額を入力してください",G2792=3,"",I2792="","←I列に所定労働時間を入力してください"),"")</f>
        <v/>
      </c>
    </row>
    <row r="2793" spans="1:12" ht="16.5" customHeight="1" x14ac:dyDescent="0.4">
      <c r="A2793" s="41" t="str">
        <f t="shared" si="44"/>
        <v/>
      </c>
      <c r="B2793" s="40"/>
      <c r="C2793" s="75"/>
      <c r="D2793" s="42"/>
      <c r="E2793" s="27" t="str" cm="1">
        <f t="array" ref="E2793">IFERROR(_xlfn.IFS(AND($F$4=45566,D2793="徳島"),VLOOKUP(D2793,最低賃金!$A$2:$G$49,2,FALSE),OR($F$4&lt;&gt;45566,D2793&lt;&gt;"徳島"),VLOOKUP(D2793,最低賃金!$A$2:$G$49,4,FALSE)),"")</f>
        <v/>
      </c>
      <c r="F2793" s="27" t="str">
        <f>IFERROR(VLOOKUP(D2793,最低賃金!$A$3:$G$49,6,FALSE),"")</f>
        <v/>
      </c>
      <c r="G2793" s="42"/>
      <c r="H2793" s="19"/>
      <c r="I2793" s="81"/>
      <c r="J2793" s="27" t="str" cm="1">
        <f t="array" ref="J2793">IFERROR(_xlfn.IFS(COUNTBLANK(G2793:I2793)=3,"",H2793="","H列に金額を入力してください",G2793=3,H2793,I2793="","I列に労働時間を入力してください",G2793=1,ROUND(H2793/(I2793*24),0),G2793=2,ROUND(H2793/(I2793*24),0)),"")</f>
        <v/>
      </c>
      <c r="K2793" s="80" t="str" cm="1">
        <f t="array" ref="K2793">IFERROR(_xlfn.IFS(D2793="","",J2793&lt;E2793,"×（法定外・要件外となる従業員です）",J2793&lt;=F2793,"〇",J2793&gt;F2793,"ー（要件外となる従業員です）"),"")</f>
        <v/>
      </c>
      <c r="L2793" s="25" t="str" cm="1">
        <f t="array" ref="L2793">IFERROR(_xlfn.IFS(COUNTBLANK(C2793:J2793)=8,"",C2793="","←C列に従業員名を姓名（フルネーム）で入力してください。誤変換にお気を付け下さい。",D2793="","←D列に都道府県を入力してください。",G2793="","←G列に1～3の選択肢を入力してください",H2793="","←H列に金額を入力してください",G2793=3,"",I2793="","←I列に所定労働時間を入力してください"),"")</f>
        <v/>
      </c>
    </row>
    <row r="2794" spans="1:12" ht="16.5" customHeight="1" x14ac:dyDescent="0.4">
      <c r="A2794" s="41" t="str">
        <f t="shared" si="44"/>
        <v/>
      </c>
      <c r="B2794" s="40"/>
      <c r="C2794" s="75"/>
      <c r="D2794" s="42"/>
      <c r="E2794" s="27" t="str" cm="1">
        <f t="array" ref="E2794">IFERROR(_xlfn.IFS(AND($F$4=45566,D2794="徳島"),VLOOKUP(D2794,最低賃金!$A$2:$G$49,2,FALSE),OR($F$4&lt;&gt;45566,D2794&lt;&gt;"徳島"),VLOOKUP(D2794,最低賃金!$A$2:$G$49,4,FALSE)),"")</f>
        <v/>
      </c>
      <c r="F2794" s="27" t="str">
        <f>IFERROR(VLOOKUP(D2794,最低賃金!$A$3:$G$49,6,FALSE),"")</f>
        <v/>
      </c>
      <c r="G2794" s="42"/>
      <c r="H2794" s="19"/>
      <c r="I2794" s="81"/>
      <c r="J2794" s="27" t="str" cm="1">
        <f t="array" ref="J2794">IFERROR(_xlfn.IFS(COUNTBLANK(G2794:I2794)=3,"",H2794="","H列に金額を入力してください",G2794=3,H2794,I2794="","I列に労働時間を入力してください",G2794=1,ROUND(H2794/(I2794*24),0),G2794=2,ROUND(H2794/(I2794*24),0)),"")</f>
        <v/>
      </c>
      <c r="K2794" s="80" t="str" cm="1">
        <f t="array" ref="K2794">IFERROR(_xlfn.IFS(D2794="","",J2794&lt;E2794,"×（法定外・要件外となる従業員です）",J2794&lt;=F2794,"〇",J2794&gt;F2794,"ー（要件外となる従業員です）"),"")</f>
        <v/>
      </c>
      <c r="L2794" s="25" t="str" cm="1">
        <f t="array" ref="L2794">IFERROR(_xlfn.IFS(COUNTBLANK(C2794:J2794)=8,"",C2794="","←C列に従業員名を姓名（フルネーム）で入力してください。誤変換にお気を付け下さい。",D2794="","←D列に都道府県を入力してください。",G2794="","←G列に1～3の選択肢を入力してください",H2794="","←H列に金額を入力してください",G2794=3,"",I2794="","←I列に所定労働時間を入力してください"),"")</f>
        <v/>
      </c>
    </row>
    <row r="2795" spans="1:12" ht="16.5" customHeight="1" x14ac:dyDescent="0.4">
      <c r="A2795" s="41" t="str">
        <f t="shared" si="44"/>
        <v/>
      </c>
      <c r="B2795" s="40"/>
      <c r="C2795" s="75"/>
      <c r="D2795" s="42"/>
      <c r="E2795" s="27" t="str" cm="1">
        <f t="array" ref="E2795">IFERROR(_xlfn.IFS(AND($F$4=45566,D2795="徳島"),VLOOKUP(D2795,最低賃金!$A$2:$G$49,2,FALSE),OR($F$4&lt;&gt;45566,D2795&lt;&gt;"徳島"),VLOOKUP(D2795,最低賃金!$A$2:$G$49,4,FALSE)),"")</f>
        <v/>
      </c>
      <c r="F2795" s="27" t="str">
        <f>IFERROR(VLOOKUP(D2795,最低賃金!$A$3:$G$49,6,FALSE),"")</f>
        <v/>
      </c>
      <c r="G2795" s="42"/>
      <c r="H2795" s="19"/>
      <c r="I2795" s="81"/>
      <c r="J2795" s="27" t="str" cm="1">
        <f t="array" ref="J2795">IFERROR(_xlfn.IFS(COUNTBLANK(G2795:I2795)=3,"",H2795="","H列に金額を入力してください",G2795=3,H2795,I2795="","I列に労働時間を入力してください",G2795=1,ROUND(H2795/(I2795*24),0),G2795=2,ROUND(H2795/(I2795*24),0)),"")</f>
        <v/>
      </c>
      <c r="K2795" s="80" t="str" cm="1">
        <f t="array" ref="K2795">IFERROR(_xlfn.IFS(D2795="","",J2795&lt;E2795,"×（法定外・要件外となる従業員です）",J2795&lt;=F2795,"〇",J2795&gt;F2795,"ー（要件外となる従業員です）"),"")</f>
        <v/>
      </c>
      <c r="L2795" s="25" t="str" cm="1">
        <f t="array" ref="L2795">IFERROR(_xlfn.IFS(COUNTBLANK(C2795:J2795)=8,"",C2795="","←C列に従業員名を姓名（フルネーム）で入力してください。誤変換にお気を付け下さい。",D2795="","←D列に都道府県を入力してください。",G2795="","←G列に1～3の選択肢を入力してください",H2795="","←H列に金額を入力してください",G2795=3,"",I2795="","←I列に所定労働時間を入力してください"),"")</f>
        <v/>
      </c>
    </row>
    <row r="2796" spans="1:12" ht="16.5" customHeight="1" x14ac:dyDescent="0.4">
      <c r="A2796" s="41" t="str">
        <f t="shared" si="44"/>
        <v/>
      </c>
      <c r="B2796" s="40"/>
      <c r="C2796" s="75"/>
      <c r="D2796" s="42"/>
      <c r="E2796" s="27" t="str" cm="1">
        <f t="array" ref="E2796">IFERROR(_xlfn.IFS(AND($F$4=45566,D2796="徳島"),VLOOKUP(D2796,最低賃金!$A$2:$G$49,2,FALSE),OR($F$4&lt;&gt;45566,D2796&lt;&gt;"徳島"),VLOOKUP(D2796,最低賃金!$A$2:$G$49,4,FALSE)),"")</f>
        <v/>
      </c>
      <c r="F2796" s="27" t="str">
        <f>IFERROR(VLOOKUP(D2796,最低賃金!$A$3:$G$49,6,FALSE),"")</f>
        <v/>
      </c>
      <c r="G2796" s="42"/>
      <c r="H2796" s="19"/>
      <c r="I2796" s="81"/>
      <c r="J2796" s="27" t="str" cm="1">
        <f t="array" ref="J2796">IFERROR(_xlfn.IFS(COUNTBLANK(G2796:I2796)=3,"",H2796="","H列に金額を入力してください",G2796=3,H2796,I2796="","I列に労働時間を入力してください",G2796=1,ROUND(H2796/(I2796*24),0),G2796=2,ROUND(H2796/(I2796*24),0)),"")</f>
        <v/>
      </c>
      <c r="K2796" s="80" t="str" cm="1">
        <f t="array" ref="K2796">IFERROR(_xlfn.IFS(D2796="","",J2796&lt;E2796,"×（法定外・要件外となる従業員です）",J2796&lt;=F2796,"〇",J2796&gt;F2796,"ー（要件外となる従業員です）"),"")</f>
        <v/>
      </c>
      <c r="L2796" s="25" t="str" cm="1">
        <f t="array" ref="L2796">IFERROR(_xlfn.IFS(COUNTBLANK(C2796:J2796)=8,"",C2796="","←C列に従業員名を姓名（フルネーム）で入力してください。誤変換にお気を付け下さい。",D2796="","←D列に都道府県を入力してください。",G2796="","←G列に1～3の選択肢を入力してください",H2796="","←H列に金額を入力してください",G2796=3,"",I2796="","←I列に所定労働時間を入力してください"),"")</f>
        <v/>
      </c>
    </row>
    <row r="2797" spans="1:12" ht="16.5" customHeight="1" x14ac:dyDescent="0.4">
      <c r="A2797" s="41" t="str">
        <f t="shared" si="44"/>
        <v/>
      </c>
      <c r="B2797" s="40"/>
      <c r="C2797" s="75"/>
      <c r="D2797" s="42"/>
      <c r="E2797" s="27" t="str" cm="1">
        <f t="array" ref="E2797">IFERROR(_xlfn.IFS(AND($F$4=45566,D2797="徳島"),VLOOKUP(D2797,最低賃金!$A$2:$G$49,2,FALSE),OR($F$4&lt;&gt;45566,D2797&lt;&gt;"徳島"),VLOOKUP(D2797,最低賃金!$A$2:$G$49,4,FALSE)),"")</f>
        <v/>
      </c>
      <c r="F2797" s="27" t="str">
        <f>IFERROR(VLOOKUP(D2797,最低賃金!$A$3:$G$49,6,FALSE),"")</f>
        <v/>
      </c>
      <c r="G2797" s="42"/>
      <c r="H2797" s="19"/>
      <c r="I2797" s="81"/>
      <c r="J2797" s="27" t="str" cm="1">
        <f t="array" ref="J2797">IFERROR(_xlfn.IFS(COUNTBLANK(G2797:I2797)=3,"",H2797="","H列に金額を入力してください",G2797=3,H2797,I2797="","I列に労働時間を入力してください",G2797=1,ROUND(H2797/(I2797*24),0),G2797=2,ROUND(H2797/(I2797*24),0)),"")</f>
        <v/>
      </c>
      <c r="K2797" s="80" t="str" cm="1">
        <f t="array" ref="K2797">IFERROR(_xlfn.IFS(D2797="","",J2797&lt;E2797,"×（法定外・要件外となる従業員です）",J2797&lt;=F2797,"〇",J2797&gt;F2797,"ー（要件外となる従業員です）"),"")</f>
        <v/>
      </c>
      <c r="L2797" s="25" t="str" cm="1">
        <f t="array" ref="L2797">IFERROR(_xlfn.IFS(COUNTBLANK(C2797:J2797)=8,"",C2797="","←C列に従業員名を姓名（フルネーム）で入力してください。誤変換にお気を付け下さい。",D2797="","←D列に都道府県を入力してください。",G2797="","←G列に1～3の選択肢を入力してください",H2797="","←H列に金額を入力してください",G2797=3,"",I2797="","←I列に所定労働時間を入力してください"),"")</f>
        <v/>
      </c>
    </row>
    <row r="2798" spans="1:12" ht="16.5" customHeight="1" x14ac:dyDescent="0.4">
      <c r="A2798" s="41" t="str">
        <f t="shared" si="44"/>
        <v/>
      </c>
      <c r="B2798" s="40"/>
      <c r="C2798" s="75"/>
      <c r="D2798" s="42"/>
      <c r="E2798" s="27" t="str" cm="1">
        <f t="array" ref="E2798">IFERROR(_xlfn.IFS(AND($F$4=45566,D2798="徳島"),VLOOKUP(D2798,最低賃金!$A$2:$G$49,2,FALSE),OR($F$4&lt;&gt;45566,D2798&lt;&gt;"徳島"),VLOOKUP(D2798,最低賃金!$A$2:$G$49,4,FALSE)),"")</f>
        <v/>
      </c>
      <c r="F2798" s="27" t="str">
        <f>IFERROR(VLOOKUP(D2798,最低賃金!$A$3:$G$49,6,FALSE),"")</f>
        <v/>
      </c>
      <c r="G2798" s="42"/>
      <c r="H2798" s="19"/>
      <c r="I2798" s="81"/>
      <c r="J2798" s="27" t="str" cm="1">
        <f t="array" ref="J2798">IFERROR(_xlfn.IFS(COUNTBLANK(G2798:I2798)=3,"",H2798="","H列に金額を入力してください",G2798=3,H2798,I2798="","I列に労働時間を入力してください",G2798=1,ROUND(H2798/(I2798*24),0),G2798=2,ROUND(H2798/(I2798*24),0)),"")</f>
        <v/>
      </c>
      <c r="K2798" s="80" t="str" cm="1">
        <f t="array" ref="K2798">IFERROR(_xlfn.IFS(D2798="","",J2798&lt;E2798,"×（法定外・要件外となる従業員です）",J2798&lt;=F2798,"〇",J2798&gt;F2798,"ー（要件外となる従業員です）"),"")</f>
        <v/>
      </c>
      <c r="L2798" s="25" t="str" cm="1">
        <f t="array" ref="L2798">IFERROR(_xlfn.IFS(COUNTBLANK(C2798:J2798)=8,"",C2798="","←C列に従業員名を姓名（フルネーム）で入力してください。誤変換にお気を付け下さい。",D2798="","←D列に都道府県を入力してください。",G2798="","←G列に1～3の選択肢を入力してください",H2798="","←H列に金額を入力してください",G2798=3,"",I2798="","←I列に所定労働時間を入力してください"),"")</f>
        <v/>
      </c>
    </row>
    <row r="2799" spans="1:12" ht="16.5" customHeight="1" x14ac:dyDescent="0.4">
      <c r="A2799" s="41" t="str">
        <f t="shared" si="44"/>
        <v/>
      </c>
      <c r="B2799" s="40"/>
      <c r="C2799" s="75"/>
      <c r="D2799" s="42"/>
      <c r="E2799" s="27" t="str" cm="1">
        <f t="array" ref="E2799">IFERROR(_xlfn.IFS(AND($F$4=45566,D2799="徳島"),VLOOKUP(D2799,最低賃金!$A$2:$G$49,2,FALSE),OR($F$4&lt;&gt;45566,D2799&lt;&gt;"徳島"),VLOOKUP(D2799,最低賃金!$A$2:$G$49,4,FALSE)),"")</f>
        <v/>
      </c>
      <c r="F2799" s="27" t="str">
        <f>IFERROR(VLOOKUP(D2799,最低賃金!$A$3:$G$49,6,FALSE),"")</f>
        <v/>
      </c>
      <c r="G2799" s="42"/>
      <c r="H2799" s="19"/>
      <c r="I2799" s="81"/>
      <c r="J2799" s="27" t="str" cm="1">
        <f t="array" ref="J2799">IFERROR(_xlfn.IFS(COUNTBLANK(G2799:I2799)=3,"",H2799="","H列に金額を入力してください",G2799=3,H2799,I2799="","I列に労働時間を入力してください",G2799=1,ROUND(H2799/(I2799*24),0),G2799=2,ROUND(H2799/(I2799*24),0)),"")</f>
        <v/>
      </c>
      <c r="K2799" s="80" t="str" cm="1">
        <f t="array" ref="K2799">IFERROR(_xlfn.IFS(D2799="","",J2799&lt;E2799,"×（法定外・要件外となる従業員です）",J2799&lt;=F2799,"〇",J2799&gt;F2799,"ー（要件外となる従業員です）"),"")</f>
        <v/>
      </c>
      <c r="L2799" s="25" t="str" cm="1">
        <f t="array" ref="L2799">IFERROR(_xlfn.IFS(COUNTBLANK(C2799:J2799)=8,"",C2799="","←C列に従業員名を姓名（フルネーム）で入力してください。誤変換にお気を付け下さい。",D2799="","←D列に都道府県を入力してください。",G2799="","←G列に1～3の選択肢を入力してください",H2799="","←H列に金額を入力してください",G2799=3,"",I2799="","←I列に所定労働時間を入力してください"),"")</f>
        <v/>
      </c>
    </row>
    <row r="2800" spans="1:12" ht="16.5" customHeight="1" x14ac:dyDescent="0.4">
      <c r="A2800" s="41" t="str">
        <f t="shared" si="44"/>
        <v/>
      </c>
      <c r="B2800" s="40"/>
      <c r="C2800" s="75"/>
      <c r="D2800" s="42"/>
      <c r="E2800" s="27" t="str" cm="1">
        <f t="array" ref="E2800">IFERROR(_xlfn.IFS(AND($F$4=45566,D2800="徳島"),VLOOKUP(D2800,最低賃金!$A$2:$G$49,2,FALSE),OR($F$4&lt;&gt;45566,D2800&lt;&gt;"徳島"),VLOOKUP(D2800,最低賃金!$A$2:$G$49,4,FALSE)),"")</f>
        <v/>
      </c>
      <c r="F2800" s="27" t="str">
        <f>IFERROR(VLOOKUP(D2800,最低賃金!$A$3:$G$49,6,FALSE),"")</f>
        <v/>
      </c>
      <c r="G2800" s="42"/>
      <c r="H2800" s="19"/>
      <c r="I2800" s="81"/>
      <c r="J2800" s="27" t="str" cm="1">
        <f t="array" ref="J2800">IFERROR(_xlfn.IFS(COUNTBLANK(G2800:I2800)=3,"",H2800="","H列に金額を入力してください",G2800=3,H2800,I2800="","I列に労働時間を入力してください",G2800=1,ROUND(H2800/(I2800*24),0),G2800=2,ROUND(H2800/(I2800*24),0)),"")</f>
        <v/>
      </c>
      <c r="K2800" s="80" t="str" cm="1">
        <f t="array" ref="K2800">IFERROR(_xlfn.IFS(D2800="","",J2800&lt;E2800,"×（法定外・要件外となる従業員です）",J2800&lt;=F2800,"〇",J2800&gt;F2800,"ー（要件外となる従業員です）"),"")</f>
        <v/>
      </c>
      <c r="L2800" s="25" t="str" cm="1">
        <f t="array" ref="L2800">IFERROR(_xlfn.IFS(COUNTBLANK(C2800:J2800)=8,"",C2800="","←C列に従業員名を姓名（フルネーム）で入力してください。誤変換にお気を付け下さい。",D2800="","←D列に都道府県を入力してください。",G2800="","←G列に1～3の選択肢を入力してください",H2800="","←H列に金額を入力してください",G2800=3,"",I2800="","←I列に所定労働時間を入力してください"),"")</f>
        <v/>
      </c>
    </row>
    <row r="2801" spans="1:12" ht="16.5" customHeight="1" x14ac:dyDescent="0.4">
      <c r="A2801" s="41" t="str">
        <f t="shared" si="44"/>
        <v/>
      </c>
      <c r="B2801" s="40"/>
      <c r="C2801" s="75"/>
      <c r="D2801" s="42"/>
      <c r="E2801" s="27" t="str" cm="1">
        <f t="array" ref="E2801">IFERROR(_xlfn.IFS(AND($F$4=45566,D2801="徳島"),VLOOKUP(D2801,最低賃金!$A$2:$G$49,2,FALSE),OR($F$4&lt;&gt;45566,D2801&lt;&gt;"徳島"),VLOOKUP(D2801,最低賃金!$A$2:$G$49,4,FALSE)),"")</f>
        <v/>
      </c>
      <c r="F2801" s="27" t="str">
        <f>IFERROR(VLOOKUP(D2801,最低賃金!$A$3:$G$49,6,FALSE),"")</f>
        <v/>
      </c>
      <c r="G2801" s="42"/>
      <c r="H2801" s="19"/>
      <c r="I2801" s="81"/>
      <c r="J2801" s="27" t="str" cm="1">
        <f t="array" ref="J2801">IFERROR(_xlfn.IFS(COUNTBLANK(G2801:I2801)=3,"",H2801="","H列に金額を入力してください",G2801=3,H2801,I2801="","I列に労働時間を入力してください",G2801=1,ROUND(H2801/(I2801*24),0),G2801=2,ROUND(H2801/(I2801*24),0)),"")</f>
        <v/>
      </c>
      <c r="K2801" s="80" t="str" cm="1">
        <f t="array" ref="K2801">IFERROR(_xlfn.IFS(D2801="","",J2801&lt;E2801,"×（法定外・要件外となる従業員です）",J2801&lt;=F2801,"〇",J2801&gt;F2801,"ー（要件外となる従業員です）"),"")</f>
        <v/>
      </c>
      <c r="L2801" s="25" t="str" cm="1">
        <f t="array" ref="L2801">IFERROR(_xlfn.IFS(COUNTBLANK(C2801:J2801)=8,"",C2801="","←C列に従業員名を姓名（フルネーム）で入力してください。誤変換にお気を付け下さい。",D2801="","←D列に都道府県を入力してください。",G2801="","←G列に1～3の選択肢を入力してください",H2801="","←H列に金額を入力してください",G2801=3,"",I2801="","←I列に所定労働時間を入力してください"),"")</f>
        <v/>
      </c>
    </row>
    <row r="2802" spans="1:12" ht="16.5" customHeight="1" x14ac:dyDescent="0.4">
      <c r="A2802" s="41" t="str">
        <f t="shared" si="44"/>
        <v/>
      </c>
      <c r="B2802" s="40"/>
      <c r="C2802" s="75"/>
      <c r="D2802" s="42"/>
      <c r="E2802" s="27" t="str" cm="1">
        <f t="array" ref="E2802">IFERROR(_xlfn.IFS(AND($F$4=45566,D2802="徳島"),VLOOKUP(D2802,最低賃金!$A$2:$G$49,2,FALSE),OR($F$4&lt;&gt;45566,D2802&lt;&gt;"徳島"),VLOOKUP(D2802,最低賃金!$A$2:$G$49,4,FALSE)),"")</f>
        <v/>
      </c>
      <c r="F2802" s="27" t="str">
        <f>IFERROR(VLOOKUP(D2802,最低賃金!$A$3:$G$49,6,FALSE),"")</f>
        <v/>
      </c>
      <c r="G2802" s="42"/>
      <c r="H2802" s="19"/>
      <c r="I2802" s="81"/>
      <c r="J2802" s="27" t="str" cm="1">
        <f t="array" ref="J2802">IFERROR(_xlfn.IFS(COUNTBLANK(G2802:I2802)=3,"",H2802="","H列に金額を入力してください",G2802=3,H2802,I2802="","I列に労働時間を入力してください",G2802=1,ROUND(H2802/(I2802*24),0),G2802=2,ROUND(H2802/(I2802*24),0)),"")</f>
        <v/>
      </c>
      <c r="K2802" s="80" t="str" cm="1">
        <f t="array" ref="K2802">IFERROR(_xlfn.IFS(D2802="","",J2802&lt;E2802,"×（法定外・要件外となる従業員です）",J2802&lt;=F2802,"〇",J2802&gt;F2802,"ー（要件外となる従業員です）"),"")</f>
        <v/>
      </c>
      <c r="L2802" s="25" t="str" cm="1">
        <f t="array" ref="L2802">IFERROR(_xlfn.IFS(COUNTBLANK(C2802:J2802)=8,"",C2802="","←C列に従業員名を姓名（フルネーム）で入力してください。誤変換にお気を付け下さい。",D2802="","←D列に都道府県を入力してください。",G2802="","←G列に1～3の選択肢を入力してください",H2802="","←H列に金額を入力してください",G2802=3,"",I2802="","←I列に所定労働時間を入力してください"),"")</f>
        <v/>
      </c>
    </row>
    <row r="2803" spans="1:12" ht="16.5" customHeight="1" x14ac:dyDescent="0.4">
      <c r="A2803" s="41" t="str">
        <f t="shared" si="44"/>
        <v/>
      </c>
      <c r="B2803" s="40"/>
      <c r="C2803" s="75"/>
      <c r="D2803" s="42"/>
      <c r="E2803" s="27" t="str" cm="1">
        <f t="array" ref="E2803">IFERROR(_xlfn.IFS(AND($F$4=45566,D2803="徳島"),VLOOKUP(D2803,最低賃金!$A$2:$G$49,2,FALSE),OR($F$4&lt;&gt;45566,D2803&lt;&gt;"徳島"),VLOOKUP(D2803,最低賃金!$A$2:$G$49,4,FALSE)),"")</f>
        <v/>
      </c>
      <c r="F2803" s="27" t="str">
        <f>IFERROR(VLOOKUP(D2803,最低賃金!$A$3:$G$49,6,FALSE),"")</f>
        <v/>
      </c>
      <c r="G2803" s="42"/>
      <c r="H2803" s="19"/>
      <c r="I2803" s="81"/>
      <c r="J2803" s="27" t="str" cm="1">
        <f t="array" ref="J2803">IFERROR(_xlfn.IFS(COUNTBLANK(G2803:I2803)=3,"",H2803="","H列に金額を入力してください",G2803=3,H2803,I2803="","I列に労働時間を入力してください",G2803=1,ROUND(H2803/(I2803*24),0),G2803=2,ROUND(H2803/(I2803*24),0)),"")</f>
        <v/>
      </c>
      <c r="K2803" s="80" t="str" cm="1">
        <f t="array" ref="K2803">IFERROR(_xlfn.IFS(D2803="","",J2803&lt;E2803,"×（法定外・要件外となる従業員です）",J2803&lt;=F2803,"〇",J2803&gt;F2803,"ー（要件外となる従業員です）"),"")</f>
        <v/>
      </c>
      <c r="L2803" s="25" t="str" cm="1">
        <f t="array" ref="L2803">IFERROR(_xlfn.IFS(COUNTBLANK(C2803:J2803)=8,"",C2803="","←C列に従業員名を姓名（フルネーム）で入力してください。誤変換にお気を付け下さい。",D2803="","←D列に都道府県を入力してください。",G2803="","←G列に1～3の選択肢を入力してください",H2803="","←H列に金額を入力してください",G2803=3,"",I2803="","←I列に所定労働時間を入力してください"),"")</f>
        <v/>
      </c>
    </row>
    <row r="2804" spans="1:12" ht="16.5" customHeight="1" x14ac:dyDescent="0.4">
      <c r="A2804" s="41" t="str">
        <f t="shared" si="44"/>
        <v/>
      </c>
      <c r="B2804" s="40"/>
      <c r="C2804" s="75"/>
      <c r="D2804" s="42"/>
      <c r="E2804" s="27" t="str" cm="1">
        <f t="array" ref="E2804">IFERROR(_xlfn.IFS(AND($F$4=45566,D2804="徳島"),VLOOKUP(D2804,最低賃金!$A$2:$G$49,2,FALSE),OR($F$4&lt;&gt;45566,D2804&lt;&gt;"徳島"),VLOOKUP(D2804,最低賃金!$A$2:$G$49,4,FALSE)),"")</f>
        <v/>
      </c>
      <c r="F2804" s="27" t="str">
        <f>IFERROR(VLOOKUP(D2804,最低賃金!$A$3:$G$49,6,FALSE),"")</f>
        <v/>
      </c>
      <c r="G2804" s="42"/>
      <c r="H2804" s="19"/>
      <c r="I2804" s="81"/>
      <c r="J2804" s="27" t="str" cm="1">
        <f t="array" ref="J2804">IFERROR(_xlfn.IFS(COUNTBLANK(G2804:I2804)=3,"",H2804="","H列に金額を入力してください",G2804=3,H2804,I2804="","I列に労働時間を入力してください",G2804=1,ROUND(H2804/(I2804*24),0),G2804=2,ROUND(H2804/(I2804*24),0)),"")</f>
        <v/>
      </c>
      <c r="K2804" s="80" t="str" cm="1">
        <f t="array" ref="K2804">IFERROR(_xlfn.IFS(D2804="","",J2804&lt;E2804,"×（法定外・要件外となる従業員です）",J2804&lt;=F2804,"〇",J2804&gt;F2804,"ー（要件外となる従業員です）"),"")</f>
        <v/>
      </c>
      <c r="L2804" s="25" t="str" cm="1">
        <f t="array" ref="L2804">IFERROR(_xlfn.IFS(COUNTBLANK(C2804:J2804)=8,"",C2804="","←C列に従業員名を姓名（フルネーム）で入力してください。誤変換にお気を付け下さい。",D2804="","←D列に都道府県を入力してください。",G2804="","←G列に1～3の選択肢を入力してください",H2804="","←H列に金額を入力してください",G2804=3,"",I2804="","←I列に所定労働時間を入力してください"),"")</f>
        <v/>
      </c>
    </row>
    <row r="2805" spans="1:12" ht="16.5" customHeight="1" x14ac:dyDescent="0.4">
      <c r="A2805" s="41" t="str">
        <f t="shared" si="44"/>
        <v/>
      </c>
      <c r="B2805" s="40"/>
      <c r="C2805" s="75"/>
      <c r="D2805" s="42"/>
      <c r="E2805" s="27" t="str" cm="1">
        <f t="array" ref="E2805">IFERROR(_xlfn.IFS(AND($F$4=45566,D2805="徳島"),VLOOKUP(D2805,最低賃金!$A$2:$G$49,2,FALSE),OR($F$4&lt;&gt;45566,D2805&lt;&gt;"徳島"),VLOOKUP(D2805,最低賃金!$A$2:$G$49,4,FALSE)),"")</f>
        <v/>
      </c>
      <c r="F2805" s="27" t="str">
        <f>IFERROR(VLOOKUP(D2805,最低賃金!$A$3:$G$49,6,FALSE),"")</f>
        <v/>
      </c>
      <c r="G2805" s="42"/>
      <c r="H2805" s="19"/>
      <c r="I2805" s="81"/>
      <c r="J2805" s="27" t="str" cm="1">
        <f t="array" ref="J2805">IFERROR(_xlfn.IFS(COUNTBLANK(G2805:I2805)=3,"",H2805="","H列に金額を入力してください",G2805=3,H2805,I2805="","I列に労働時間を入力してください",G2805=1,ROUND(H2805/(I2805*24),0),G2805=2,ROUND(H2805/(I2805*24),0)),"")</f>
        <v/>
      </c>
      <c r="K2805" s="80" t="str" cm="1">
        <f t="array" ref="K2805">IFERROR(_xlfn.IFS(D2805="","",J2805&lt;E2805,"×（法定外・要件外となる従業員です）",J2805&lt;=F2805,"〇",J2805&gt;F2805,"ー（要件外となる従業員です）"),"")</f>
        <v/>
      </c>
      <c r="L2805" s="25" t="str" cm="1">
        <f t="array" ref="L2805">IFERROR(_xlfn.IFS(COUNTBLANK(C2805:J2805)=8,"",C2805="","←C列に従業員名を姓名（フルネーム）で入力してください。誤変換にお気を付け下さい。",D2805="","←D列に都道府県を入力してください。",G2805="","←G列に1～3の選択肢を入力してください",H2805="","←H列に金額を入力してください",G2805=3,"",I2805="","←I列に所定労働時間を入力してください"),"")</f>
        <v/>
      </c>
    </row>
    <row r="2806" spans="1:12" ht="16.5" customHeight="1" x14ac:dyDescent="0.4">
      <c r="A2806" s="41" t="str">
        <f t="shared" si="44"/>
        <v/>
      </c>
      <c r="B2806" s="40"/>
      <c r="C2806" s="75"/>
      <c r="D2806" s="42"/>
      <c r="E2806" s="27" t="str" cm="1">
        <f t="array" ref="E2806">IFERROR(_xlfn.IFS(AND($F$4=45566,D2806="徳島"),VLOOKUP(D2806,最低賃金!$A$2:$G$49,2,FALSE),OR($F$4&lt;&gt;45566,D2806&lt;&gt;"徳島"),VLOOKUP(D2806,最低賃金!$A$2:$G$49,4,FALSE)),"")</f>
        <v/>
      </c>
      <c r="F2806" s="27" t="str">
        <f>IFERROR(VLOOKUP(D2806,最低賃金!$A$3:$G$49,6,FALSE),"")</f>
        <v/>
      </c>
      <c r="G2806" s="42"/>
      <c r="H2806" s="19"/>
      <c r="I2806" s="81"/>
      <c r="J2806" s="27" t="str" cm="1">
        <f t="array" ref="J2806">IFERROR(_xlfn.IFS(COUNTBLANK(G2806:I2806)=3,"",H2806="","H列に金額を入力してください",G2806=3,H2806,I2806="","I列に労働時間を入力してください",G2806=1,ROUND(H2806/(I2806*24),0),G2806=2,ROUND(H2806/(I2806*24),0)),"")</f>
        <v/>
      </c>
      <c r="K2806" s="80" t="str" cm="1">
        <f t="array" ref="K2806">IFERROR(_xlfn.IFS(D2806="","",J2806&lt;E2806,"×（法定外・要件外となる従業員です）",J2806&lt;=F2806,"〇",J2806&gt;F2806,"ー（要件外となる従業員です）"),"")</f>
        <v/>
      </c>
      <c r="L2806" s="25" t="str" cm="1">
        <f t="array" ref="L2806">IFERROR(_xlfn.IFS(COUNTBLANK(C2806:J2806)=8,"",C2806="","←C列に従業員名を姓名（フルネーム）で入力してください。誤変換にお気を付け下さい。",D2806="","←D列に都道府県を入力してください。",G2806="","←G列に1～3の選択肢を入力してください",H2806="","←H列に金額を入力してください",G2806=3,"",I2806="","←I列に所定労働時間を入力してください"),"")</f>
        <v/>
      </c>
    </row>
    <row r="2807" spans="1:12" ht="16.5" customHeight="1" x14ac:dyDescent="0.4">
      <c r="A2807" s="41" t="str">
        <f t="shared" si="44"/>
        <v/>
      </c>
      <c r="B2807" s="40"/>
      <c r="C2807" s="75"/>
      <c r="D2807" s="42"/>
      <c r="E2807" s="27" t="str" cm="1">
        <f t="array" ref="E2807">IFERROR(_xlfn.IFS(AND($F$4=45566,D2807="徳島"),VLOOKUP(D2807,最低賃金!$A$2:$G$49,2,FALSE),OR($F$4&lt;&gt;45566,D2807&lt;&gt;"徳島"),VLOOKUP(D2807,最低賃金!$A$2:$G$49,4,FALSE)),"")</f>
        <v/>
      </c>
      <c r="F2807" s="27" t="str">
        <f>IFERROR(VLOOKUP(D2807,最低賃金!$A$3:$G$49,6,FALSE),"")</f>
        <v/>
      </c>
      <c r="G2807" s="42"/>
      <c r="H2807" s="19"/>
      <c r="I2807" s="81"/>
      <c r="J2807" s="27" t="str" cm="1">
        <f t="array" ref="J2807">IFERROR(_xlfn.IFS(COUNTBLANK(G2807:I2807)=3,"",H2807="","H列に金額を入力してください",G2807=3,H2807,I2807="","I列に労働時間を入力してください",G2807=1,ROUND(H2807/(I2807*24),0),G2807=2,ROUND(H2807/(I2807*24),0)),"")</f>
        <v/>
      </c>
      <c r="K2807" s="80" t="str" cm="1">
        <f t="array" ref="K2807">IFERROR(_xlfn.IFS(D2807="","",J2807&lt;E2807,"×（法定外・要件外となる従業員です）",J2807&lt;=F2807,"〇",J2807&gt;F2807,"ー（要件外となる従業員です）"),"")</f>
        <v/>
      </c>
      <c r="L2807" s="25" t="str" cm="1">
        <f t="array" ref="L2807">IFERROR(_xlfn.IFS(COUNTBLANK(C2807:J2807)=8,"",C2807="","←C列に従業員名を姓名（フルネーム）で入力してください。誤変換にお気を付け下さい。",D2807="","←D列に都道府県を入力してください。",G2807="","←G列に1～3の選択肢を入力してください",H2807="","←H列に金額を入力してください",G2807=3,"",I2807="","←I列に所定労働時間を入力してください"),"")</f>
        <v/>
      </c>
    </row>
    <row r="2808" spans="1:12" ht="16.5" customHeight="1" x14ac:dyDescent="0.4">
      <c r="A2808" s="41" t="str">
        <f t="shared" si="44"/>
        <v/>
      </c>
      <c r="B2808" s="40"/>
      <c r="C2808" s="75"/>
      <c r="D2808" s="42"/>
      <c r="E2808" s="27" t="str" cm="1">
        <f t="array" ref="E2808">IFERROR(_xlfn.IFS(AND($F$4=45566,D2808="徳島"),VLOOKUP(D2808,最低賃金!$A$2:$G$49,2,FALSE),OR($F$4&lt;&gt;45566,D2808&lt;&gt;"徳島"),VLOOKUP(D2808,最低賃金!$A$2:$G$49,4,FALSE)),"")</f>
        <v/>
      </c>
      <c r="F2808" s="27" t="str">
        <f>IFERROR(VLOOKUP(D2808,最低賃金!$A$3:$G$49,6,FALSE),"")</f>
        <v/>
      </c>
      <c r="G2808" s="42"/>
      <c r="H2808" s="19"/>
      <c r="I2808" s="81"/>
      <c r="J2808" s="27" t="str" cm="1">
        <f t="array" ref="J2808">IFERROR(_xlfn.IFS(COUNTBLANK(G2808:I2808)=3,"",H2808="","H列に金額を入力してください",G2808=3,H2808,I2808="","I列に労働時間を入力してください",G2808=1,ROUND(H2808/(I2808*24),0),G2808=2,ROUND(H2808/(I2808*24),0)),"")</f>
        <v/>
      </c>
      <c r="K2808" s="80" t="str" cm="1">
        <f t="array" ref="K2808">IFERROR(_xlfn.IFS(D2808="","",J2808&lt;E2808,"×（法定外・要件外となる従業員です）",J2808&lt;=F2808,"〇",J2808&gt;F2808,"ー（要件外となる従業員です）"),"")</f>
        <v/>
      </c>
      <c r="L2808" s="25" t="str" cm="1">
        <f t="array" ref="L2808">IFERROR(_xlfn.IFS(COUNTBLANK(C2808:J2808)=8,"",C2808="","←C列に従業員名を姓名（フルネーム）で入力してください。誤変換にお気を付け下さい。",D2808="","←D列に都道府県を入力してください。",G2808="","←G列に1～3の選択肢を入力してください",H2808="","←H列に金額を入力してください",G2808=3,"",I2808="","←I列に所定労働時間を入力してください"),"")</f>
        <v/>
      </c>
    </row>
    <row r="2809" spans="1:12" ht="16.5" customHeight="1" x14ac:dyDescent="0.4">
      <c r="A2809" s="41" t="str">
        <f t="shared" si="44"/>
        <v/>
      </c>
      <c r="B2809" s="40"/>
      <c r="C2809" s="75"/>
      <c r="D2809" s="42"/>
      <c r="E2809" s="27" t="str" cm="1">
        <f t="array" ref="E2809">IFERROR(_xlfn.IFS(AND($F$4=45566,D2809="徳島"),VLOOKUP(D2809,最低賃金!$A$2:$G$49,2,FALSE),OR($F$4&lt;&gt;45566,D2809&lt;&gt;"徳島"),VLOOKUP(D2809,最低賃金!$A$2:$G$49,4,FALSE)),"")</f>
        <v/>
      </c>
      <c r="F2809" s="27" t="str">
        <f>IFERROR(VLOOKUP(D2809,最低賃金!$A$3:$G$49,6,FALSE),"")</f>
        <v/>
      </c>
      <c r="G2809" s="42"/>
      <c r="H2809" s="19"/>
      <c r="I2809" s="81"/>
      <c r="J2809" s="27" t="str" cm="1">
        <f t="array" ref="J2809">IFERROR(_xlfn.IFS(COUNTBLANK(G2809:I2809)=3,"",H2809="","H列に金額を入力してください",G2809=3,H2809,I2809="","I列に労働時間を入力してください",G2809=1,ROUND(H2809/(I2809*24),0),G2809=2,ROUND(H2809/(I2809*24),0)),"")</f>
        <v/>
      </c>
      <c r="K2809" s="80" t="str" cm="1">
        <f t="array" ref="K2809">IFERROR(_xlfn.IFS(D2809="","",J2809&lt;E2809,"×（法定外・要件外となる従業員です）",J2809&lt;=F2809,"〇",J2809&gt;F2809,"ー（要件外となる従業員です）"),"")</f>
        <v/>
      </c>
      <c r="L2809" s="25" t="str" cm="1">
        <f t="array" ref="L2809">IFERROR(_xlfn.IFS(COUNTBLANK(C2809:J2809)=8,"",C2809="","←C列に従業員名を姓名（フルネーム）で入力してください。誤変換にお気を付け下さい。",D2809="","←D列に都道府県を入力してください。",G2809="","←G列に1～3の選択肢を入力してください",H2809="","←H列に金額を入力してください",G2809=3,"",I2809="","←I列に所定労働時間を入力してください"),"")</f>
        <v/>
      </c>
    </row>
    <row r="2810" spans="1:12" ht="16.5" customHeight="1" x14ac:dyDescent="0.4">
      <c r="A2810" s="41" t="str">
        <f t="shared" si="44"/>
        <v/>
      </c>
      <c r="B2810" s="40"/>
      <c r="C2810" s="75"/>
      <c r="D2810" s="42"/>
      <c r="E2810" s="27" t="str" cm="1">
        <f t="array" ref="E2810">IFERROR(_xlfn.IFS(AND($F$4=45566,D2810="徳島"),VLOOKUP(D2810,最低賃金!$A$2:$G$49,2,FALSE),OR($F$4&lt;&gt;45566,D2810&lt;&gt;"徳島"),VLOOKUP(D2810,最低賃金!$A$2:$G$49,4,FALSE)),"")</f>
        <v/>
      </c>
      <c r="F2810" s="27" t="str">
        <f>IFERROR(VLOOKUP(D2810,最低賃金!$A$3:$G$49,6,FALSE),"")</f>
        <v/>
      </c>
      <c r="G2810" s="42"/>
      <c r="H2810" s="19"/>
      <c r="I2810" s="81"/>
      <c r="J2810" s="27" t="str" cm="1">
        <f t="array" ref="J2810">IFERROR(_xlfn.IFS(COUNTBLANK(G2810:I2810)=3,"",H2810="","H列に金額を入力してください",G2810=3,H2810,I2810="","I列に労働時間を入力してください",G2810=1,ROUND(H2810/(I2810*24),0),G2810=2,ROUND(H2810/(I2810*24),0)),"")</f>
        <v/>
      </c>
      <c r="K2810" s="80" t="str" cm="1">
        <f t="array" ref="K2810">IFERROR(_xlfn.IFS(D2810="","",J2810&lt;E2810,"×（法定外・要件外となる従業員です）",J2810&lt;=F2810,"〇",J2810&gt;F2810,"ー（要件外となる従業員です）"),"")</f>
        <v/>
      </c>
      <c r="L2810" s="25" t="str" cm="1">
        <f t="array" ref="L2810">IFERROR(_xlfn.IFS(COUNTBLANK(C2810:J2810)=8,"",C2810="","←C列に従業員名を姓名（フルネーム）で入力してください。誤変換にお気を付け下さい。",D2810="","←D列に都道府県を入力してください。",G2810="","←G列に1～3の選択肢を入力してください",H2810="","←H列に金額を入力してください",G2810=3,"",I2810="","←I列に所定労働時間を入力してください"),"")</f>
        <v/>
      </c>
    </row>
    <row r="2811" spans="1:12" ht="16.5" customHeight="1" x14ac:dyDescent="0.4">
      <c r="A2811" s="41" t="str">
        <f t="shared" si="44"/>
        <v/>
      </c>
      <c r="B2811" s="40"/>
      <c r="C2811" s="75"/>
      <c r="D2811" s="42"/>
      <c r="E2811" s="27" t="str" cm="1">
        <f t="array" ref="E2811">IFERROR(_xlfn.IFS(AND($F$4=45566,D2811="徳島"),VLOOKUP(D2811,最低賃金!$A$2:$G$49,2,FALSE),OR($F$4&lt;&gt;45566,D2811&lt;&gt;"徳島"),VLOOKUP(D2811,最低賃金!$A$2:$G$49,4,FALSE)),"")</f>
        <v/>
      </c>
      <c r="F2811" s="27" t="str">
        <f>IFERROR(VLOOKUP(D2811,最低賃金!$A$3:$G$49,6,FALSE),"")</f>
        <v/>
      </c>
      <c r="G2811" s="42"/>
      <c r="H2811" s="19"/>
      <c r="I2811" s="81"/>
      <c r="J2811" s="27" t="str" cm="1">
        <f t="array" ref="J2811">IFERROR(_xlfn.IFS(COUNTBLANK(G2811:I2811)=3,"",H2811="","H列に金額を入力してください",G2811=3,H2811,I2811="","I列に労働時間を入力してください",G2811=1,ROUND(H2811/(I2811*24),0),G2811=2,ROUND(H2811/(I2811*24),0)),"")</f>
        <v/>
      </c>
      <c r="K2811" s="80" t="str" cm="1">
        <f t="array" ref="K2811">IFERROR(_xlfn.IFS(D2811="","",J2811&lt;E2811,"×（法定外・要件外となる従業員です）",J2811&lt;=F2811,"〇",J2811&gt;F2811,"ー（要件外となる従業員です）"),"")</f>
        <v/>
      </c>
      <c r="L2811" s="25" t="str" cm="1">
        <f t="array" ref="L2811">IFERROR(_xlfn.IFS(COUNTBLANK(C2811:J2811)=8,"",C2811="","←C列に従業員名を姓名（フルネーム）で入力してください。誤変換にお気を付け下さい。",D2811="","←D列に都道府県を入力してください。",G2811="","←G列に1～3の選択肢を入力してください",H2811="","←H列に金額を入力してください",G2811=3,"",I2811="","←I列に所定労働時間を入力してください"),"")</f>
        <v/>
      </c>
    </row>
    <row r="2812" spans="1:12" ht="16.5" customHeight="1" x14ac:dyDescent="0.4">
      <c r="A2812" s="41" t="str">
        <f t="shared" si="44"/>
        <v/>
      </c>
      <c r="B2812" s="40"/>
      <c r="C2812" s="75"/>
      <c r="D2812" s="42"/>
      <c r="E2812" s="27" t="str" cm="1">
        <f t="array" ref="E2812">IFERROR(_xlfn.IFS(AND($F$4=45566,D2812="徳島"),VLOOKUP(D2812,最低賃金!$A$2:$G$49,2,FALSE),OR($F$4&lt;&gt;45566,D2812&lt;&gt;"徳島"),VLOOKUP(D2812,最低賃金!$A$2:$G$49,4,FALSE)),"")</f>
        <v/>
      </c>
      <c r="F2812" s="27" t="str">
        <f>IFERROR(VLOOKUP(D2812,最低賃金!$A$3:$G$49,6,FALSE),"")</f>
        <v/>
      </c>
      <c r="G2812" s="42"/>
      <c r="H2812" s="19"/>
      <c r="I2812" s="81"/>
      <c r="J2812" s="27" t="str" cm="1">
        <f t="array" ref="J2812">IFERROR(_xlfn.IFS(COUNTBLANK(G2812:I2812)=3,"",H2812="","H列に金額を入力してください",G2812=3,H2812,I2812="","I列に労働時間を入力してください",G2812=1,ROUND(H2812/(I2812*24),0),G2812=2,ROUND(H2812/(I2812*24),0)),"")</f>
        <v/>
      </c>
      <c r="K2812" s="80" t="str" cm="1">
        <f t="array" ref="K2812">IFERROR(_xlfn.IFS(D2812="","",J2812&lt;E2812,"×（法定外・要件外となる従業員です）",J2812&lt;=F2812,"〇",J2812&gt;F2812,"ー（要件外となる従業員です）"),"")</f>
        <v/>
      </c>
      <c r="L2812" s="25" t="str" cm="1">
        <f t="array" ref="L2812">IFERROR(_xlfn.IFS(COUNTBLANK(C2812:J2812)=8,"",C2812="","←C列に従業員名を姓名（フルネーム）で入力してください。誤変換にお気を付け下さい。",D2812="","←D列に都道府県を入力してください。",G2812="","←G列に1～3の選択肢を入力してください",H2812="","←H列に金額を入力してください",G2812=3,"",I2812="","←I列に所定労働時間を入力してください"),"")</f>
        <v/>
      </c>
    </row>
    <row r="2813" spans="1:12" ht="16.5" customHeight="1" x14ac:dyDescent="0.4">
      <c r="A2813" s="41" t="str">
        <f t="shared" si="44"/>
        <v/>
      </c>
      <c r="B2813" s="40"/>
      <c r="C2813" s="75"/>
      <c r="D2813" s="42"/>
      <c r="E2813" s="27" t="str" cm="1">
        <f t="array" ref="E2813">IFERROR(_xlfn.IFS(AND($F$4=45566,D2813="徳島"),VLOOKUP(D2813,最低賃金!$A$2:$G$49,2,FALSE),OR($F$4&lt;&gt;45566,D2813&lt;&gt;"徳島"),VLOOKUP(D2813,最低賃金!$A$2:$G$49,4,FALSE)),"")</f>
        <v/>
      </c>
      <c r="F2813" s="27" t="str">
        <f>IFERROR(VLOOKUP(D2813,最低賃金!$A$3:$G$49,6,FALSE),"")</f>
        <v/>
      </c>
      <c r="G2813" s="42"/>
      <c r="H2813" s="19"/>
      <c r="I2813" s="81"/>
      <c r="J2813" s="27" t="str" cm="1">
        <f t="array" ref="J2813">IFERROR(_xlfn.IFS(COUNTBLANK(G2813:I2813)=3,"",H2813="","H列に金額を入力してください",G2813=3,H2813,I2813="","I列に労働時間を入力してください",G2813=1,ROUND(H2813/(I2813*24),0),G2813=2,ROUND(H2813/(I2813*24),0)),"")</f>
        <v/>
      </c>
      <c r="K2813" s="80" t="str" cm="1">
        <f t="array" ref="K2813">IFERROR(_xlfn.IFS(D2813="","",J2813&lt;E2813,"×（法定外・要件外となる従業員です）",J2813&lt;=F2813,"〇",J2813&gt;F2813,"ー（要件外となる従業員です）"),"")</f>
        <v/>
      </c>
      <c r="L2813" s="25" t="str" cm="1">
        <f t="array" ref="L2813">IFERROR(_xlfn.IFS(COUNTBLANK(C2813:J2813)=8,"",C2813="","←C列に従業員名を姓名（フルネーム）で入力してください。誤変換にお気を付け下さい。",D2813="","←D列に都道府県を入力してください。",G2813="","←G列に1～3の選択肢を入力してください",H2813="","←H列に金額を入力してください",G2813=3,"",I2813="","←I列に所定労働時間を入力してください"),"")</f>
        <v/>
      </c>
    </row>
    <row r="2814" spans="1:12" ht="16.5" customHeight="1" x14ac:dyDescent="0.4">
      <c r="A2814" s="41" t="str">
        <f t="shared" si="44"/>
        <v/>
      </c>
      <c r="B2814" s="40"/>
      <c r="C2814" s="75"/>
      <c r="D2814" s="42"/>
      <c r="E2814" s="27" t="str" cm="1">
        <f t="array" ref="E2814">IFERROR(_xlfn.IFS(AND($F$4=45566,D2814="徳島"),VLOOKUP(D2814,最低賃金!$A$2:$G$49,2,FALSE),OR($F$4&lt;&gt;45566,D2814&lt;&gt;"徳島"),VLOOKUP(D2814,最低賃金!$A$2:$G$49,4,FALSE)),"")</f>
        <v/>
      </c>
      <c r="F2814" s="27" t="str">
        <f>IFERROR(VLOOKUP(D2814,最低賃金!$A$3:$G$49,6,FALSE),"")</f>
        <v/>
      </c>
      <c r="G2814" s="42"/>
      <c r="H2814" s="19"/>
      <c r="I2814" s="81"/>
      <c r="J2814" s="27" t="str" cm="1">
        <f t="array" ref="J2814">IFERROR(_xlfn.IFS(COUNTBLANK(G2814:I2814)=3,"",H2814="","H列に金額を入力してください",G2814=3,H2814,I2814="","I列に労働時間を入力してください",G2814=1,ROUND(H2814/(I2814*24),0),G2814=2,ROUND(H2814/(I2814*24),0)),"")</f>
        <v/>
      </c>
      <c r="K2814" s="80" t="str" cm="1">
        <f t="array" ref="K2814">IFERROR(_xlfn.IFS(D2814="","",J2814&lt;E2814,"×（法定外・要件外となる従業員です）",J2814&lt;=F2814,"〇",J2814&gt;F2814,"ー（要件外となる従業員です）"),"")</f>
        <v/>
      </c>
      <c r="L2814" s="25" t="str" cm="1">
        <f t="array" ref="L2814">IFERROR(_xlfn.IFS(COUNTBLANK(C2814:J2814)=8,"",C2814="","←C列に従業員名を姓名（フルネーム）で入力してください。誤変換にお気を付け下さい。",D2814="","←D列に都道府県を入力してください。",G2814="","←G列に1～3の選択肢を入力してください",H2814="","←H列に金額を入力してください",G2814=3,"",I2814="","←I列に所定労働時間を入力してください"),"")</f>
        <v/>
      </c>
    </row>
    <row r="2815" spans="1:12" ht="16.5" customHeight="1" x14ac:dyDescent="0.4">
      <c r="A2815" s="41" t="str">
        <f t="shared" si="44"/>
        <v/>
      </c>
      <c r="B2815" s="40"/>
      <c r="C2815" s="75"/>
      <c r="D2815" s="42"/>
      <c r="E2815" s="27" t="str" cm="1">
        <f t="array" ref="E2815">IFERROR(_xlfn.IFS(AND($F$4=45566,D2815="徳島"),VLOOKUP(D2815,最低賃金!$A$2:$G$49,2,FALSE),OR($F$4&lt;&gt;45566,D2815&lt;&gt;"徳島"),VLOOKUP(D2815,最低賃金!$A$2:$G$49,4,FALSE)),"")</f>
        <v/>
      </c>
      <c r="F2815" s="27" t="str">
        <f>IFERROR(VLOOKUP(D2815,最低賃金!$A$3:$G$49,6,FALSE),"")</f>
        <v/>
      </c>
      <c r="G2815" s="42"/>
      <c r="H2815" s="19"/>
      <c r="I2815" s="81"/>
      <c r="J2815" s="27" t="str" cm="1">
        <f t="array" ref="J2815">IFERROR(_xlfn.IFS(COUNTBLANK(G2815:I2815)=3,"",H2815="","H列に金額を入力してください",G2815=3,H2815,I2815="","I列に労働時間を入力してください",G2815=1,ROUND(H2815/(I2815*24),0),G2815=2,ROUND(H2815/(I2815*24),0)),"")</f>
        <v/>
      </c>
      <c r="K2815" s="80" t="str" cm="1">
        <f t="array" ref="K2815">IFERROR(_xlfn.IFS(D2815="","",J2815&lt;E2815,"×（法定外・要件外となる従業員です）",J2815&lt;=F2815,"〇",J2815&gt;F2815,"ー（要件外となる従業員です）"),"")</f>
        <v/>
      </c>
      <c r="L2815" s="25" t="str" cm="1">
        <f t="array" ref="L2815">IFERROR(_xlfn.IFS(COUNTBLANK(C2815:J2815)=8,"",C2815="","←C列に従業員名を姓名（フルネーム）で入力してください。誤変換にお気を付け下さい。",D2815="","←D列に都道府県を入力してください。",G2815="","←G列に1～3の選択肢を入力してください",H2815="","←H列に金額を入力してください",G2815=3,"",I2815="","←I列に所定労働時間を入力してください"),"")</f>
        <v/>
      </c>
    </row>
    <row r="2816" spans="1:12" ht="16.5" customHeight="1" x14ac:dyDescent="0.4">
      <c r="A2816" s="41" t="str">
        <f t="shared" si="44"/>
        <v/>
      </c>
      <c r="B2816" s="40"/>
      <c r="C2816" s="75"/>
      <c r="D2816" s="42"/>
      <c r="E2816" s="27" t="str" cm="1">
        <f t="array" ref="E2816">IFERROR(_xlfn.IFS(AND($F$4=45566,D2816="徳島"),VLOOKUP(D2816,最低賃金!$A$2:$G$49,2,FALSE),OR($F$4&lt;&gt;45566,D2816&lt;&gt;"徳島"),VLOOKUP(D2816,最低賃金!$A$2:$G$49,4,FALSE)),"")</f>
        <v/>
      </c>
      <c r="F2816" s="27" t="str">
        <f>IFERROR(VLOOKUP(D2816,最低賃金!$A$3:$G$49,6,FALSE),"")</f>
        <v/>
      </c>
      <c r="G2816" s="42"/>
      <c r="H2816" s="19"/>
      <c r="I2816" s="81"/>
      <c r="J2816" s="27" t="str" cm="1">
        <f t="array" ref="J2816">IFERROR(_xlfn.IFS(COUNTBLANK(G2816:I2816)=3,"",H2816="","H列に金額を入力してください",G2816=3,H2816,I2816="","I列に労働時間を入力してください",G2816=1,ROUND(H2816/(I2816*24),0),G2816=2,ROUND(H2816/(I2816*24),0)),"")</f>
        <v/>
      </c>
      <c r="K2816" s="80" t="str" cm="1">
        <f t="array" ref="K2816">IFERROR(_xlfn.IFS(D2816="","",J2816&lt;E2816,"×（法定外・要件外となる従業員です）",J2816&lt;=F2816,"〇",J2816&gt;F2816,"ー（要件外となる従業員です）"),"")</f>
        <v/>
      </c>
      <c r="L2816" s="25" t="str" cm="1">
        <f t="array" ref="L2816">IFERROR(_xlfn.IFS(COUNTBLANK(C2816:J2816)=8,"",C2816="","←C列に従業員名を姓名（フルネーム）で入力してください。誤変換にお気を付け下さい。",D2816="","←D列に都道府県を入力してください。",G2816="","←G列に1～3の選択肢を入力してください",H2816="","←H列に金額を入力してください",G2816=3,"",I2816="","←I列に所定労働時間を入力してください"),"")</f>
        <v/>
      </c>
    </row>
    <row r="2817" spans="1:12" ht="16.5" customHeight="1" x14ac:dyDescent="0.4">
      <c r="A2817" s="41" t="str">
        <f t="shared" si="44"/>
        <v/>
      </c>
      <c r="B2817" s="40"/>
      <c r="C2817" s="75"/>
      <c r="D2817" s="42"/>
      <c r="E2817" s="27" t="str" cm="1">
        <f t="array" ref="E2817">IFERROR(_xlfn.IFS(AND($F$4=45566,D2817="徳島"),VLOOKUP(D2817,最低賃金!$A$2:$G$49,2,FALSE),OR($F$4&lt;&gt;45566,D2817&lt;&gt;"徳島"),VLOOKUP(D2817,最低賃金!$A$2:$G$49,4,FALSE)),"")</f>
        <v/>
      </c>
      <c r="F2817" s="27" t="str">
        <f>IFERROR(VLOOKUP(D2817,最低賃金!$A$3:$G$49,6,FALSE),"")</f>
        <v/>
      </c>
      <c r="G2817" s="42"/>
      <c r="H2817" s="19"/>
      <c r="I2817" s="81"/>
      <c r="J2817" s="27" t="str" cm="1">
        <f t="array" ref="J2817">IFERROR(_xlfn.IFS(COUNTBLANK(G2817:I2817)=3,"",H2817="","H列に金額を入力してください",G2817=3,H2817,I2817="","I列に労働時間を入力してください",G2817=1,ROUND(H2817/(I2817*24),0),G2817=2,ROUND(H2817/(I2817*24),0)),"")</f>
        <v/>
      </c>
      <c r="K2817" s="80" t="str" cm="1">
        <f t="array" ref="K2817">IFERROR(_xlfn.IFS(D2817="","",J2817&lt;E2817,"×（法定外・要件外となる従業員です）",J2817&lt;=F2817,"〇",J2817&gt;F2817,"ー（要件外となる従業員です）"),"")</f>
        <v/>
      </c>
      <c r="L2817" s="25" t="str" cm="1">
        <f t="array" ref="L2817">IFERROR(_xlfn.IFS(COUNTBLANK(C2817:J2817)=8,"",C2817="","←C列に従業員名を姓名（フルネーム）で入力してください。誤変換にお気を付け下さい。",D2817="","←D列に都道府県を入力してください。",G2817="","←G列に1～3の選択肢を入力してください",H2817="","←H列に金額を入力してください",G2817=3,"",I2817="","←I列に所定労働時間を入力してください"),"")</f>
        <v/>
      </c>
    </row>
    <row r="2818" spans="1:12" ht="16.5" customHeight="1" x14ac:dyDescent="0.4">
      <c r="A2818" s="41" t="str">
        <f t="shared" si="44"/>
        <v/>
      </c>
      <c r="B2818" s="40"/>
      <c r="C2818" s="75"/>
      <c r="D2818" s="42"/>
      <c r="E2818" s="27" t="str" cm="1">
        <f t="array" ref="E2818">IFERROR(_xlfn.IFS(AND($F$4=45566,D2818="徳島"),VLOOKUP(D2818,最低賃金!$A$2:$G$49,2,FALSE),OR($F$4&lt;&gt;45566,D2818&lt;&gt;"徳島"),VLOOKUP(D2818,最低賃金!$A$2:$G$49,4,FALSE)),"")</f>
        <v/>
      </c>
      <c r="F2818" s="27" t="str">
        <f>IFERROR(VLOOKUP(D2818,最低賃金!$A$3:$G$49,6,FALSE),"")</f>
        <v/>
      </c>
      <c r="G2818" s="42"/>
      <c r="H2818" s="19"/>
      <c r="I2818" s="81"/>
      <c r="J2818" s="27" t="str" cm="1">
        <f t="array" ref="J2818">IFERROR(_xlfn.IFS(COUNTBLANK(G2818:I2818)=3,"",H2818="","H列に金額を入力してください",G2818=3,H2818,I2818="","I列に労働時間を入力してください",G2818=1,ROUND(H2818/(I2818*24),0),G2818=2,ROUND(H2818/(I2818*24),0)),"")</f>
        <v/>
      </c>
      <c r="K2818" s="80" t="str" cm="1">
        <f t="array" ref="K2818">IFERROR(_xlfn.IFS(D2818="","",J2818&lt;E2818,"×（法定外・要件外となる従業員です）",J2818&lt;=F2818,"〇",J2818&gt;F2818,"ー（要件外となる従業員です）"),"")</f>
        <v/>
      </c>
      <c r="L2818" s="25" t="str" cm="1">
        <f t="array" ref="L2818">IFERROR(_xlfn.IFS(COUNTBLANK(C2818:J2818)=8,"",C2818="","←C列に従業員名を姓名（フルネーム）で入力してください。誤変換にお気を付け下さい。",D2818="","←D列に都道府県を入力してください。",G2818="","←G列に1～3の選択肢を入力してください",H2818="","←H列に金額を入力してください",G2818=3,"",I2818="","←I列に所定労働時間を入力してください"),"")</f>
        <v/>
      </c>
    </row>
    <row r="2819" spans="1:12" ht="16.5" customHeight="1" x14ac:dyDescent="0.4">
      <c r="A2819" s="41" t="str">
        <f t="shared" si="44"/>
        <v/>
      </c>
      <c r="B2819" s="40"/>
      <c r="C2819" s="75"/>
      <c r="D2819" s="42"/>
      <c r="E2819" s="27" t="str" cm="1">
        <f t="array" ref="E2819">IFERROR(_xlfn.IFS(AND($F$4=45566,D2819="徳島"),VLOOKUP(D2819,最低賃金!$A$2:$G$49,2,FALSE),OR($F$4&lt;&gt;45566,D2819&lt;&gt;"徳島"),VLOOKUP(D2819,最低賃金!$A$2:$G$49,4,FALSE)),"")</f>
        <v/>
      </c>
      <c r="F2819" s="27" t="str">
        <f>IFERROR(VLOOKUP(D2819,最低賃金!$A$3:$G$49,6,FALSE),"")</f>
        <v/>
      </c>
      <c r="G2819" s="42"/>
      <c r="H2819" s="19"/>
      <c r="I2819" s="81"/>
      <c r="J2819" s="27" t="str" cm="1">
        <f t="array" ref="J2819">IFERROR(_xlfn.IFS(COUNTBLANK(G2819:I2819)=3,"",H2819="","H列に金額を入力してください",G2819=3,H2819,I2819="","I列に労働時間を入力してください",G2819=1,ROUND(H2819/(I2819*24),0),G2819=2,ROUND(H2819/(I2819*24),0)),"")</f>
        <v/>
      </c>
      <c r="K2819" s="80" t="str" cm="1">
        <f t="array" ref="K2819">IFERROR(_xlfn.IFS(D2819="","",J2819&lt;E2819,"×（法定外・要件外となる従業員です）",J2819&lt;=F2819,"〇",J2819&gt;F2819,"ー（要件外となる従業員です）"),"")</f>
        <v/>
      </c>
      <c r="L2819" s="25" t="str" cm="1">
        <f t="array" ref="L2819">IFERROR(_xlfn.IFS(COUNTBLANK(C2819:J2819)=8,"",C2819="","←C列に従業員名を姓名（フルネーム）で入力してください。誤変換にお気を付け下さい。",D2819="","←D列に都道府県を入力してください。",G2819="","←G列に1～3の選択肢を入力してください",H2819="","←H列に金額を入力してください",G2819=3,"",I2819="","←I列に所定労働時間を入力してください"),"")</f>
        <v/>
      </c>
    </row>
    <row r="2820" spans="1:12" ht="16.5" customHeight="1" x14ac:dyDescent="0.4">
      <c r="A2820" s="41" t="str">
        <f t="shared" si="44"/>
        <v/>
      </c>
      <c r="B2820" s="40"/>
      <c r="C2820" s="75"/>
      <c r="D2820" s="42"/>
      <c r="E2820" s="27" t="str" cm="1">
        <f t="array" ref="E2820">IFERROR(_xlfn.IFS(AND($F$4=45566,D2820="徳島"),VLOOKUP(D2820,最低賃金!$A$2:$G$49,2,FALSE),OR($F$4&lt;&gt;45566,D2820&lt;&gt;"徳島"),VLOOKUP(D2820,最低賃金!$A$2:$G$49,4,FALSE)),"")</f>
        <v/>
      </c>
      <c r="F2820" s="27" t="str">
        <f>IFERROR(VLOOKUP(D2820,最低賃金!$A$3:$G$49,6,FALSE),"")</f>
        <v/>
      </c>
      <c r="G2820" s="42"/>
      <c r="H2820" s="19"/>
      <c r="I2820" s="81"/>
      <c r="J2820" s="27" t="str" cm="1">
        <f t="array" ref="J2820">IFERROR(_xlfn.IFS(COUNTBLANK(G2820:I2820)=3,"",H2820="","H列に金額を入力してください",G2820=3,H2820,I2820="","I列に労働時間を入力してください",G2820=1,ROUND(H2820/(I2820*24),0),G2820=2,ROUND(H2820/(I2820*24),0)),"")</f>
        <v/>
      </c>
      <c r="K2820" s="80" t="str" cm="1">
        <f t="array" ref="K2820">IFERROR(_xlfn.IFS(D2820="","",J2820&lt;E2820,"×（法定外・要件外となる従業員です）",J2820&lt;=F2820,"〇",J2820&gt;F2820,"ー（要件外となる従業員です）"),"")</f>
        <v/>
      </c>
      <c r="L2820" s="25" t="str" cm="1">
        <f t="array" ref="L2820">IFERROR(_xlfn.IFS(COUNTBLANK(C2820:J2820)=8,"",C2820="","←C列に従業員名を姓名（フルネーム）で入力してください。誤変換にお気を付け下さい。",D2820="","←D列に都道府県を入力してください。",G2820="","←G列に1～3の選択肢を入力してください",H2820="","←H列に金額を入力してください",G2820=3,"",I2820="","←I列に所定労働時間を入力してください"),"")</f>
        <v/>
      </c>
    </row>
    <row r="2821" spans="1:12" ht="16.5" customHeight="1" x14ac:dyDescent="0.4">
      <c r="A2821" s="41" t="str">
        <f t="shared" si="44"/>
        <v/>
      </c>
      <c r="B2821" s="40"/>
      <c r="C2821" s="75"/>
      <c r="D2821" s="42"/>
      <c r="E2821" s="27" t="str" cm="1">
        <f t="array" ref="E2821">IFERROR(_xlfn.IFS(AND($F$4=45566,D2821="徳島"),VLOOKUP(D2821,最低賃金!$A$2:$G$49,2,FALSE),OR($F$4&lt;&gt;45566,D2821&lt;&gt;"徳島"),VLOOKUP(D2821,最低賃金!$A$2:$G$49,4,FALSE)),"")</f>
        <v/>
      </c>
      <c r="F2821" s="27" t="str">
        <f>IFERROR(VLOOKUP(D2821,最低賃金!$A$3:$G$49,6,FALSE),"")</f>
        <v/>
      </c>
      <c r="G2821" s="42"/>
      <c r="H2821" s="19"/>
      <c r="I2821" s="81"/>
      <c r="J2821" s="27" t="str" cm="1">
        <f t="array" ref="J2821">IFERROR(_xlfn.IFS(COUNTBLANK(G2821:I2821)=3,"",H2821="","H列に金額を入力してください",G2821=3,H2821,I2821="","I列に労働時間を入力してください",G2821=1,ROUND(H2821/(I2821*24),0),G2821=2,ROUND(H2821/(I2821*24),0)),"")</f>
        <v/>
      </c>
      <c r="K2821" s="80" t="str" cm="1">
        <f t="array" ref="K2821">IFERROR(_xlfn.IFS(D2821="","",J2821&lt;E2821,"×（法定外・要件外となる従業員です）",J2821&lt;=F2821,"〇",J2821&gt;F2821,"ー（要件外となる従業員です）"),"")</f>
        <v/>
      </c>
      <c r="L2821" s="25" t="str" cm="1">
        <f t="array" ref="L2821">IFERROR(_xlfn.IFS(COUNTBLANK(C2821:J2821)=8,"",C2821="","←C列に従業員名を姓名（フルネーム）で入力してください。誤変換にお気を付け下さい。",D2821="","←D列に都道府県を入力してください。",G2821="","←G列に1～3の選択肢を入力してください",H2821="","←H列に金額を入力してください",G2821=3,"",I2821="","←I列に所定労働時間を入力してください"),"")</f>
        <v/>
      </c>
    </row>
    <row r="2822" spans="1:12" ht="16.5" customHeight="1" x14ac:dyDescent="0.4">
      <c r="A2822" s="41" t="str">
        <f t="shared" si="44"/>
        <v/>
      </c>
      <c r="B2822" s="40"/>
      <c r="C2822" s="75"/>
      <c r="D2822" s="42"/>
      <c r="E2822" s="27" t="str" cm="1">
        <f t="array" ref="E2822">IFERROR(_xlfn.IFS(AND($F$4=45566,D2822="徳島"),VLOOKUP(D2822,最低賃金!$A$2:$G$49,2,FALSE),OR($F$4&lt;&gt;45566,D2822&lt;&gt;"徳島"),VLOOKUP(D2822,最低賃金!$A$2:$G$49,4,FALSE)),"")</f>
        <v/>
      </c>
      <c r="F2822" s="27" t="str">
        <f>IFERROR(VLOOKUP(D2822,最低賃金!$A$3:$G$49,6,FALSE),"")</f>
        <v/>
      </c>
      <c r="G2822" s="42"/>
      <c r="H2822" s="19"/>
      <c r="I2822" s="81"/>
      <c r="J2822" s="27" t="str" cm="1">
        <f t="array" ref="J2822">IFERROR(_xlfn.IFS(COUNTBLANK(G2822:I2822)=3,"",H2822="","H列に金額を入力してください",G2822=3,H2822,I2822="","I列に労働時間を入力してください",G2822=1,ROUND(H2822/(I2822*24),0),G2822=2,ROUND(H2822/(I2822*24),0)),"")</f>
        <v/>
      </c>
      <c r="K2822" s="80" t="str" cm="1">
        <f t="array" ref="K2822">IFERROR(_xlfn.IFS(D2822="","",J2822&lt;E2822,"×（法定外・要件外となる従業員です）",J2822&lt;=F2822,"〇",J2822&gt;F2822,"ー（要件外となる従業員です）"),"")</f>
        <v/>
      </c>
      <c r="L2822" s="25" t="str" cm="1">
        <f t="array" ref="L2822">IFERROR(_xlfn.IFS(COUNTBLANK(C2822:J2822)=8,"",C2822="","←C列に従業員名を姓名（フルネーム）で入力してください。誤変換にお気を付け下さい。",D2822="","←D列に都道府県を入力してください。",G2822="","←G列に1～3の選択肢を入力してください",H2822="","←H列に金額を入力してください",G2822=3,"",I2822="","←I列に所定労働時間を入力してください"),"")</f>
        <v/>
      </c>
    </row>
    <row r="2823" spans="1:12" ht="16.5" customHeight="1" x14ac:dyDescent="0.4">
      <c r="A2823" s="41" t="str">
        <f t="shared" si="44"/>
        <v/>
      </c>
      <c r="B2823" s="40"/>
      <c r="C2823" s="75"/>
      <c r="D2823" s="42"/>
      <c r="E2823" s="27" t="str" cm="1">
        <f t="array" ref="E2823">IFERROR(_xlfn.IFS(AND($F$4=45566,D2823="徳島"),VLOOKUP(D2823,最低賃金!$A$2:$G$49,2,FALSE),OR($F$4&lt;&gt;45566,D2823&lt;&gt;"徳島"),VLOOKUP(D2823,最低賃金!$A$2:$G$49,4,FALSE)),"")</f>
        <v/>
      </c>
      <c r="F2823" s="27" t="str">
        <f>IFERROR(VLOOKUP(D2823,最低賃金!$A$3:$G$49,6,FALSE),"")</f>
        <v/>
      </c>
      <c r="G2823" s="42"/>
      <c r="H2823" s="19"/>
      <c r="I2823" s="81"/>
      <c r="J2823" s="27" t="str" cm="1">
        <f t="array" ref="J2823">IFERROR(_xlfn.IFS(COUNTBLANK(G2823:I2823)=3,"",H2823="","H列に金額を入力してください",G2823=3,H2823,I2823="","I列に労働時間を入力してください",G2823=1,ROUND(H2823/(I2823*24),0),G2823=2,ROUND(H2823/(I2823*24),0)),"")</f>
        <v/>
      </c>
      <c r="K2823" s="80" t="str" cm="1">
        <f t="array" ref="K2823">IFERROR(_xlfn.IFS(D2823="","",J2823&lt;E2823,"×（法定外・要件外となる従業員です）",J2823&lt;=F2823,"〇",J2823&gt;F2823,"ー（要件外となる従業員です）"),"")</f>
        <v/>
      </c>
      <c r="L2823" s="25" t="str" cm="1">
        <f t="array" ref="L2823">IFERROR(_xlfn.IFS(COUNTBLANK(C2823:J2823)=8,"",C2823="","←C列に従業員名を姓名（フルネーム）で入力してください。誤変換にお気を付け下さい。",D2823="","←D列に都道府県を入力してください。",G2823="","←G列に1～3の選択肢を入力してください",H2823="","←H列に金額を入力してください",G2823=3,"",I2823="","←I列に所定労働時間を入力してください"),"")</f>
        <v/>
      </c>
    </row>
    <row r="2824" spans="1:12" ht="16.5" customHeight="1" x14ac:dyDescent="0.4">
      <c r="A2824" s="41" t="str">
        <f t="shared" si="44"/>
        <v/>
      </c>
      <c r="B2824" s="40"/>
      <c r="C2824" s="75"/>
      <c r="D2824" s="42"/>
      <c r="E2824" s="27" t="str" cm="1">
        <f t="array" ref="E2824">IFERROR(_xlfn.IFS(AND($F$4=45566,D2824="徳島"),VLOOKUP(D2824,最低賃金!$A$2:$G$49,2,FALSE),OR($F$4&lt;&gt;45566,D2824&lt;&gt;"徳島"),VLOOKUP(D2824,最低賃金!$A$2:$G$49,4,FALSE)),"")</f>
        <v/>
      </c>
      <c r="F2824" s="27" t="str">
        <f>IFERROR(VLOOKUP(D2824,最低賃金!$A$3:$G$49,6,FALSE),"")</f>
        <v/>
      </c>
      <c r="G2824" s="42"/>
      <c r="H2824" s="19"/>
      <c r="I2824" s="81"/>
      <c r="J2824" s="27" t="str" cm="1">
        <f t="array" ref="J2824">IFERROR(_xlfn.IFS(COUNTBLANK(G2824:I2824)=3,"",H2824="","H列に金額を入力してください",G2824=3,H2824,I2824="","I列に労働時間を入力してください",G2824=1,ROUND(H2824/(I2824*24),0),G2824=2,ROUND(H2824/(I2824*24),0)),"")</f>
        <v/>
      </c>
      <c r="K2824" s="80" t="str" cm="1">
        <f t="array" ref="K2824">IFERROR(_xlfn.IFS(D2824="","",J2824&lt;E2824,"×（法定外・要件外となる従業員です）",J2824&lt;=F2824,"〇",J2824&gt;F2824,"ー（要件外となる従業員です）"),"")</f>
        <v/>
      </c>
      <c r="L2824" s="25" t="str" cm="1">
        <f t="array" ref="L2824">IFERROR(_xlfn.IFS(COUNTBLANK(C2824:J2824)=8,"",C2824="","←C列に従業員名を姓名（フルネーム）で入力してください。誤変換にお気を付け下さい。",D2824="","←D列に都道府県を入力してください。",G2824="","←G列に1～3の選択肢を入力してください",H2824="","←H列に金額を入力してください",G2824=3,"",I2824="","←I列に所定労働時間を入力してください"),"")</f>
        <v/>
      </c>
    </row>
    <row r="2825" spans="1:12" ht="16.5" customHeight="1" x14ac:dyDescent="0.4">
      <c r="A2825" s="41" t="str">
        <f t="shared" si="44"/>
        <v/>
      </c>
      <c r="B2825" s="40"/>
      <c r="C2825" s="75"/>
      <c r="D2825" s="42"/>
      <c r="E2825" s="27" t="str" cm="1">
        <f t="array" ref="E2825">IFERROR(_xlfn.IFS(AND($F$4=45566,D2825="徳島"),VLOOKUP(D2825,最低賃金!$A$2:$G$49,2,FALSE),OR($F$4&lt;&gt;45566,D2825&lt;&gt;"徳島"),VLOOKUP(D2825,最低賃金!$A$2:$G$49,4,FALSE)),"")</f>
        <v/>
      </c>
      <c r="F2825" s="27" t="str">
        <f>IFERROR(VLOOKUP(D2825,最低賃金!$A$3:$G$49,6,FALSE),"")</f>
        <v/>
      </c>
      <c r="G2825" s="42"/>
      <c r="H2825" s="19"/>
      <c r="I2825" s="81"/>
      <c r="J2825" s="27" t="str" cm="1">
        <f t="array" ref="J2825">IFERROR(_xlfn.IFS(COUNTBLANK(G2825:I2825)=3,"",H2825="","H列に金額を入力してください",G2825=3,H2825,I2825="","I列に労働時間を入力してください",G2825=1,ROUND(H2825/(I2825*24),0),G2825=2,ROUND(H2825/(I2825*24),0)),"")</f>
        <v/>
      </c>
      <c r="K2825" s="80" t="str" cm="1">
        <f t="array" ref="K2825">IFERROR(_xlfn.IFS(D2825="","",J2825&lt;E2825,"×（法定外・要件外となる従業員です）",J2825&lt;=F2825,"〇",J2825&gt;F2825,"ー（要件外となる従業員です）"),"")</f>
        <v/>
      </c>
      <c r="L2825" s="25" t="str" cm="1">
        <f t="array" ref="L2825">IFERROR(_xlfn.IFS(COUNTBLANK(C2825:J2825)=8,"",C2825="","←C列に従業員名を姓名（フルネーム）で入力してください。誤変換にお気を付け下さい。",D2825="","←D列に都道府県を入力してください。",G2825="","←G列に1～3の選択肢を入力してください",H2825="","←H列に金額を入力してください",G2825=3,"",I2825="","←I列に所定労働時間を入力してください"),"")</f>
        <v/>
      </c>
    </row>
    <row r="2826" spans="1:12" ht="16.5" customHeight="1" x14ac:dyDescent="0.4">
      <c r="A2826" s="41" t="str">
        <f t="shared" si="44"/>
        <v/>
      </c>
      <c r="B2826" s="40"/>
      <c r="C2826" s="75"/>
      <c r="D2826" s="42"/>
      <c r="E2826" s="27" t="str" cm="1">
        <f t="array" ref="E2826">IFERROR(_xlfn.IFS(AND($F$4=45566,D2826="徳島"),VLOOKUP(D2826,最低賃金!$A$2:$G$49,2,FALSE),OR($F$4&lt;&gt;45566,D2826&lt;&gt;"徳島"),VLOOKUP(D2826,最低賃金!$A$2:$G$49,4,FALSE)),"")</f>
        <v/>
      </c>
      <c r="F2826" s="27" t="str">
        <f>IFERROR(VLOOKUP(D2826,最低賃金!$A$3:$G$49,6,FALSE),"")</f>
        <v/>
      </c>
      <c r="G2826" s="42"/>
      <c r="H2826" s="19"/>
      <c r="I2826" s="81"/>
      <c r="J2826" s="27" t="str" cm="1">
        <f t="array" ref="J2826">IFERROR(_xlfn.IFS(COUNTBLANK(G2826:I2826)=3,"",H2826="","H列に金額を入力してください",G2826=3,H2826,I2826="","I列に労働時間を入力してください",G2826=1,ROUND(H2826/(I2826*24),0),G2826=2,ROUND(H2826/(I2826*24),0)),"")</f>
        <v/>
      </c>
      <c r="K2826" s="80" t="str" cm="1">
        <f t="array" ref="K2826">IFERROR(_xlfn.IFS(D2826="","",J2826&lt;E2826,"×（法定外・要件外となる従業員です）",J2826&lt;=F2826,"〇",J2826&gt;F2826,"ー（要件外となる従業員です）"),"")</f>
        <v/>
      </c>
      <c r="L2826" s="25" t="str" cm="1">
        <f t="array" ref="L2826">IFERROR(_xlfn.IFS(COUNTBLANK(C2826:J2826)=8,"",C2826="","←C列に従業員名を姓名（フルネーム）で入力してください。誤変換にお気を付け下さい。",D2826="","←D列に都道府県を入力してください。",G2826="","←G列に1～3の選択肢を入力してください",H2826="","←H列に金額を入力してください",G2826=3,"",I2826="","←I列に所定労働時間を入力してください"),"")</f>
        <v/>
      </c>
    </row>
    <row r="2827" spans="1:12" ht="16.5" customHeight="1" x14ac:dyDescent="0.4">
      <c r="A2827" s="41" t="str">
        <f t="shared" si="44"/>
        <v/>
      </c>
      <c r="B2827" s="40"/>
      <c r="C2827" s="75"/>
      <c r="D2827" s="42"/>
      <c r="E2827" s="27" t="str" cm="1">
        <f t="array" ref="E2827">IFERROR(_xlfn.IFS(AND($F$4=45566,D2827="徳島"),VLOOKUP(D2827,最低賃金!$A$2:$G$49,2,FALSE),OR($F$4&lt;&gt;45566,D2827&lt;&gt;"徳島"),VLOOKUP(D2827,最低賃金!$A$2:$G$49,4,FALSE)),"")</f>
        <v/>
      </c>
      <c r="F2827" s="27" t="str">
        <f>IFERROR(VLOOKUP(D2827,最低賃金!$A$3:$G$49,6,FALSE),"")</f>
        <v/>
      </c>
      <c r="G2827" s="42"/>
      <c r="H2827" s="19"/>
      <c r="I2827" s="81"/>
      <c r="J2827" s="27" t="str" cm="1">
        <f t="array" ref="J2827">IFERROR(_xlfn.IFS(COUNTBLANK(G2827:I2827)=3,"",H2827="","H列に金額を入力してください",G2827=3,H2827,I2827="","I列に労働時間を入力してください",G2827=1,ROUND(H2827/(I2827*24),0),G2827=2,ROUND(H2827/(I2827*24),0)),"")</f>
        <v/>
      </c>
      <c r="K2827" s="80" t="str" cm="1">
        <f t="array" ref="K2827">IFERROR(_xlfn.IFS(D2827="","",J2827&lt;E2827,"×（法定外・要件外となる従業員です）",J2827&lt;=F2827,"〇",J2827&gt;F2827,"ー（要件外となる従業員です）"),"")</f>
        <v/>
      </c>
      <c r="L2827" s="25" t="str" cm="1">
        <f t="array" ref="L2827">IFERROR(_xlfn.IFS(COUNTBLANK(C2827:J2827)=8,"",C2827="","←C列に従業員名を姓名（フルネーム）で入力してください。誤変換にお気を付け下さい。",D2827="","←D列に都道府県を入力してください。",G2827="","←G列に1～3の選択肢を入力してください",H2827="","←H列に金額を入力してください",G2827=3,"",I2827="","←I列に所定労働時間を入力してください"),"")</f>
        <v/>
      </c>
    </row>
    <row r="2828" spans="1:12" ht="16.5" customHeight="1" x14ac:dyDescent="0.4">
      <c r="A2828" s="41" t="str">
        <f t="shared" si="44"/>
        <v/>
      </c>
      <c r="B2828" s="40"/>
      <c r="C2828" s="75"/>
      <c r="D2828" s="42"/>
      <c r="E2828" s="27" t="str" cm="1">
        <f t="array" ref="E2828">IFERROR(_xlfn.IFS(AND($F$4=45566,D2828="徳島"),VLOOKUP(D2828,最低賃金!$A$2:$G$49,2,FALSE),OR($F$4&lt;&gt;45566,D2828&lt;&gt;"徳島"),VLOOKUP(D2828,最低賃金!$A$2:$G$49,4,FALSE)),"")</f>
        <v/>
      </c>
      <c r="F2828" s="27" t="str">
        <f>IFERROR(VLOOKUP(D2828,最低賃金!$A$3:$G$49,6,FALSE),"")</f>
        <v/>
      </c>
      <c r="G2828" s="42"/>
      <c r="H2828" s="19"/>
      <c r="I2828" s="81"/>
      <c r="J2828" s="27" t="str" cm="1">
        <f t="array" ref="J2828">IFERROR(_xlfn.IFS(COUNTBLANK(G2828:I2828)=3,"",H2828="","H列に金額を入力してください",G2828=3,H2828,I2828="","I列に労働時間を入力してください",G2828=1,ROUND(H2828/(I2828*24),0),G2828=2,ROUND(H2828/(I2828*24),0)),"")</f>
        <v/>
      </c>
      <c r="K2828" s="80" t="str" cm="1">
        <f t="array" ref="K2828">IFERROR(_xlfn.IFS(D2828="","",J2828&lt;E2828,"×（法定外・要件外となる従業員です）",J2828&lt;=F2828,"〇",J2828&gt;F2828,"ー（要件外となる従業員です）"),"")</f>
        <v/>
      </c>
      <c r="L2828" s="25" t="str" cm="1">
        <f t="array" ref="L2828">IFERROR(_xlfn.IFS(COUNTBLANK(C2828:J2828)=8,"",C2828="","←C列に従業員名を姓名（フルネーム）で入力してください。誤変換にお気を付け下さい。",D2828="","←D列に都道府県を入力してください。",G2828="","←G列に1～3の選択肢を入力してください",H2828="","←H列に金額を入力してください",G2828=3,"",I2828="","←I列に所定労働時間を入力してください"),"")</f>
        <v/>
      </c>
    </row>
    <row r="2829" spans="1:12" ht="16.5" customHeight="1" x14ac:dyDescent="0.4">
      <c r="A2829" s="41" t="str">
        <f t="shared" si="44"/>
        <v/>
      </c>
      <c r="B2829" s="40"/>
      <c r="C2829" s="75"/>
      <c r="D2829" s="42"/>
      <c r="E2829" s="27" t="str" cm="1">
        <f t="array" ref="E2829">IFERROR(_xlfn.IFS(AND($F$4=45566,D2829="徳島"),VLOOKUP(D2829,最低賃金!$A$2:$G$49,2,FALSE),OR($F$4&lt;&gt;45566,D2829&lt;&gt;"徳島"),VLOOKUP(D2829,最低賃金!$A$2:$G$49,4,FALSE)),"")</f>
        <v/>
      </c>
      <c r="F2829" s="27" t="str">
        <f>IFERROR(VLOOKUP(D2829,最低賃金!$A$3:$G$49,6,FALSE),"")</f>
        <v/>
      </c>
      <c r="G2829" s="42"/>
      <c r="H2829" s="19"/>
      <c r="I2829" s="81"/>
      <c r="J2829" s="27" t="str" cm="1">
        <f t="array" ref="J2829">IFERROR(_xlfn.IFS(COUNTBLANK(G2829:I2829)=3,"",H2829="","H列に金額を入力してください",G2829=3,H2829,I2829="","I列に労働時間を入力してください",G2829=1,ROUND(H2829/(I2829*24),0),G2829=2,ROUND(H2829/(I2829*24),0)),"")</f>
        <v/>
      </c>
      <c r="K2829" s="80" t="str" cm="1">
        <f t="array" ref="K2829">IFERROR(_xlfn.IFS(D2829="","",J2829&lt;E2829,"×（法定外・要件外となる従業員です）",J2829&lt;=F2829,"〇",J2829&gt;F2829,"ー（要件外となる従業員です）"),"")</f>
        <v/>
      </c>
      <c r="L2829" s="25" t="str" cm="1">
        <f t="array" ref="L2829">IFERROR(_xlfn.IFS(COUNTBLANK(C2829:J2829)=8,"",C2829="","←C列に従業員名を姓名（フルネーム）で入力してください。誤変換にお気を付け下さい。",D2829="","←D列に都道府県を入力してください。",G2829="","←G列に1～3の選択肢を入力してください",H2829="","←H列に金額を入力してください",G2829=3,"",I2829="","←I列に所定労働時間を入力してください"),"")</f>
        <v/>
      </c>
    </row>
    <row r="2830" spans="1:12" ht="16.5" customHeight="1" x14ac:dyDescent="0.4">
      <c r="A2830" s="41" t="str">
        <f t="shared" si="44"/>
        <v/>
      </c>
      <c r="B2830" s="40"/>
      <c r="C2830" s="75"/>
      <c r="D2830" s="42"/>
      <c r="E2830" s="27" t="str" cm="1">
        <f t="array" ref="E2830">IFERROR(_xlfn.IFS(AND($F$4=45566,D2830="徳島"),VLOOKUP(D2830,最低賃金!$A$2:$G$49,2,FALSE),OR($F$4&lt;&gt;45566,D2830&lt;&gt;"徳島"),VLOOKUP(D2830,最低賃金!$A$2:$G$49,4,FALSE)),"")</f>
        <v/>
      </c>
      <c r="F2830" s="27" t="str">
        <f>IFERROR(VLOOKUP(D2830,最低賃金!$A$3:$G$49,6,FALSE),"")</f>
        <v/>
      </c>
      <c r="G2830" s="42"/>
      <c r="H2830" s="19"/>
      <c r="I2830" s="81"/>
      <c r="J2830" s="27" t="str" cm="1">
        <f t="array" ref="J2830">IFERROR(_xlfn.IFS(COUNTBLANK(G2830:I2830)=3,"",H2830="","H列に金額を入力してください",G2830=3,H2830,I2830="","I列に労働時間を入力してください",G2830=1,ROUND(H2830/(I2830*24),0),G2830=2,ROUND(H2830/(I2830*24),0)),"")</f>
        <v/>
      </c>
      <c r="K2830" s="80" t="str" cm="1">
        <f t="array" ref="K2830">IFERROR(_xlfn.IFS(D2830="","",J2830&lt;E2830,"×（法定外・要件外となる従業員です）",J2830&lt;=F2830,"〇",J2830&gt;F2830,"ー（要件外となる従業員です）"),"")</f>
        <v/>
      </c>
      <c r="L2830" s="25" t="str" cm="1">
        <f t="array" ref="L2830">IFERROR(_xlfn.IFS(COUNTBLANK(C2830:J2830)=8,"",C2830="","←C列に従業員名を姓名（フルネーム）で入力してください。誤変換にお気を付け下さい。",D2830="","←D列に都道府県を入力してください。",G2830="","←G列に1～3の選択肢を入力してください",H2830="","←H列に金額を入力してください",G2830=3,"",I2830="","←I列に所定労働時間を入力してください"),"")</f>
        <v/>
      </c>
    </row>
    <row r="2831" spans="1:12" ht="16.5" customHeight="1" x14ac:dyDescent="0.4">
      <c r="A2831" s="41" t="str">
        <f t="shared" si="44"/>
        <v/>
      </c>
      <c r="B2831" s="40"/>
      <c r="C2831" s="75"/>
      <c r="D2831" s="42"/>
      <c r="E2831" s="27" t="str" cm="1">
        <f t="array" ref="E2831">IFERROR(_xlfn.IFS(AND($F$4=45566,D2831="徳島"),VLOOKUP(D2831,最低賃金!$A$2:$G$49,2,FALSE),OR($F$4&lt;&gt;45566,D2831&lt;&gt;"徳島"),VLOOKUP(D2831,最低賃金!$A$2:$G$49,4,FALSE)),"")</f>
        <v/>
      </c>
      <c r="F2831" s="27" t="str">
        <f>IFERROR(VLOOKUP(D2831,最低賃金!$A$3:$G$49,6,FALSE),"")</f>
        <v/>
      </c>
      <c r="G2831" s="42"/>
      <c r="H2831" s="19"/>
      <c r="I2831" s="81"/>
      <c r="J2831" s="27" t="str" cm="1">
        <f t="array" ref="J2831">IFERROR(_xlfn.IFS(COUNTBLANK(G2831:I2831)=3,"",H2831="","H列に金額を入力してください",G2831=3,H2831,I2831="","I列に労働時間を入力してください",G2831=1,ROUND(H2831/(I2831*24),0),G2831=2,ROUND(H2831/(I2831*24),0)),"")</f>
        <v/>
      </c>
      <c r="K2831" s="80" t="str" cm="1">
        <f t="array" ref="K2831">IFERROR(_xlfn.IFS(D2831="","",J2831&lt;E2831,"×（法定外・要件外となる従業員です）",J2831&lt;=F2831,"〇",J2831&gt;F2831,"ー（要件外となる従業員です）"),"")</f>
        <v/>
      </c>
      <c r="L2831" s="25" t="str" cm="1">
        <f t="array" ref="L2831">IFERROR(_xlfn.IFS(COUNTBLANK(C2831:J2831)=8,"",C2831="","←C列に従業員名を姓名（フルネーム）で入力してください。誤変換にお気を付け下さい。",D2831="","←D列に都道府県を入力してください。",G2831="","←G列に1～3の選択肢を入力してください",H2831="","←H列に金額を入力してください",G2831=3,"",I2831="","←I列に所定労働時間を入力してください"),"")</f>
        <v/>
      </c>
    </row>
    <row r="2832" spans="1:12" ht="16.5" customHeight="1" x14ac:dyDescent="0.4">
      <c r="A2832" s="41" t="str">
        <f t="shared" si="44"/>
        <v/>
      </c>
      <c r="B2832" s="40"/>
      <c r="C2832" s="75"/>
      <c r="D2832" s="42"/>
      <c r="E2832" s="27" t="str" cm="1">
        <f t="array" ref="E2832">IFERROR(_xlfn.IFS(AND($F$4=45566,D2832="徳島"),VLOOKUP(D2832,最低賃金!$A$2:$G$49,2,FALSE),OR($F$4&lt;&gt;45566,D2832&lt;&gt;"徳島"),VLOOKUP(D2832,最低賃金!$A$2:$G$49,4,FALSE)),"")</f>
        <v/>
      </c>
      <c r="F2832" s="27" t="str">
        <f>IFERROR(VLOOKUP(D2832,最低賃金!$A$3:$G$49,6,FALSE),"")</f>
        <v/>
      </c>
      <c r="G2832" s="42"/>
      <c r="H2832" s="19"/>
      <c r="I2832" s="81"/>
      <c r="J2832" s="27" t="str" cm="1">
        <f t="array" ref="J2832">IFERROR(_xlfn.IFS(COUNTBLANK(G2832:I2832)=3,"",H2832="","H列に金額を入力してください",G2832=3,H2832,I2832="","I列に労働時間を入力してください",G2832=1,ROUND(H2832/(I2832*24),0),G2832=2,ROUND(H2832/(I2832*24),0)),"")</f>
        <v/>
      </c>
      <c r="K2832" s="80" t="str" cm="1">
        <f t="array" ref="K2832">IFERROR(_xlfn.IFS(D2832="","",J2832&lt;E2832,"×（法定外・要件外となる従業員です）",J2832&lt;=F2832,"〇",J2832&gt;F2832,"ー（要件外となる従業員です）"),"")</f>
        <v/>
      </c>
      <c r="L2832" s="25" t="str" cm="1">
        <f t="array" ref="L2832">IFERROR(_xlfn.IFS(COUNTBLANK(C2832:J2832)=8,"",C2832="","←C列に従業員名を姓名（フルネーム）で入力してください。誤変換にお気を付け下さい。",D2832="","←D列に都道府県を入力してください。",G2832="","←G列に1～3の選択肢を入力してください",H2832="","←H列に金額を入力してください",G2832=3,"",I2832="","←I列に所定労働時間を入力してください"),"")</f>
        <v/>
      </c>
    </row>
    <row r="2833" spans="1:12" ht="16.5" customHeight="1" x14ac:dyDescent="0.4">
      <c r="A2833" s="41" t="str">
        <f t="shared" si="44"/>
        <v/>
      </c>
      <c r="B2833" s="40"/>
      <c r="C2833" s="75"/>
      <c r="D2833" s="42"/>
      <c r="E2833" s="27" t="str" cm="1">
        <f t="array" ref="E2833">IFERROR(_xlfn.IFS(AND($F$4=45566,D2833="徳島"),VLOOKUP(D2833,最低賃金!$A$2:$G$49,2,FALSE),OR($F$4&lt;&gt;45566,D2833&lt;&gt;"徳島"),VLOOKUP(D2833,最低賃金!$A$2:$G$49,4,FALSE)),"")</f>
        <v/>
      </c>
      <c r="F2833" s="27" t="str">
        <f>IFERROR(VLOOKUP(D2833,最低賃金!$A$3:$G$49,6,FALSE),"")</f>
        <v/>
      </c>
      <c r="G2833" s="42"/>
      <c r="H2833" s="19"/>
      <c r="I2833" s="81"/>
      <c r="J2833" s="27" t="str" cm="1">
        <f t="array" ref="J2833">IFERROR(_xlfn.IFS(COUNTBLANK(G2833:I2833)=3,"",H2833="","H列に金額を入力してください",G2833=3,H2833,I2833="","I列に労働時間を入力してください",G2833=1,ROUND(H2833/(I2833*24),0),G2833=2,ROUND(H2833/(I2833*24),0)),"")</f>
        <v/>
      </c>
      <c r="K2833" s="80" t="str" cm="1">
        <f t="array" ref="K2833">IFERROR(_xlfn.IFS(D2833="","",J2833&lt;E2833,"×（法定外・要件外となる従業員です）",J2833&lt;=F2833,"〇",J2833&gt;F2833,"ー（要件外となる従業員です）"),"")</f>
        <v/>
      </c>
      <c r="L2833" s="25" t="str" cm="1">
        <f t="array" ref="L2833">IFERROR(_xlfn.IFS(COUNTBLANK(C2833:J2833)=8,"",C2833="","←C列に従業員名を姓名（フルネーム）で入力してください。誤変換にお気を付け下さい。",D2833="","←D列に都道府県を入力してください。",G2833="","←G列に1～3の選択肢を入力してください",H2833="","←H列に金額を入力してください",G2833=3,"",I2833="","←I列に所定労働時間を入力してください"),"")</f>
        <v/>
      </c>
    </row>
    <row r="2834" spans="1:12" ht="16.5" customHeight="1" x14ac:dyDescent="0.4">
      <c r="A2834" s="41" t="str">
        <f t="shared" si="44"/>
        <v/>
      </c>
      <c r="B2834" s="40"/>
      <c r="C2834" s="75"/>
      <c r="D2834" s="42"/>
      <c r="E2834" s="27" t="str" cm="1">
        <f t="array" ref="E2834">IFERROR(_xlfn.IFS(AND($F$4=45566,D2834="徳島"),VLOOKUP(D2834,最低賃金!$A$2:$G$49,2,FALSE),OR($F$4&lt;&gt;45566,D2834&lt;&gt;"徳島"),VLOOKUP(D2834,最低賃金!$A$2:$G$49,4,FALSE)),"")</f>
        <v/>
      </c>
      <c r="F2834" s="27" t="str">
        <f>IFERROR(VLOOKUP(D2834,最低賃金!$A$3:$G$49,6,FALSE),"")</f>
        <v/>
      </c>
      <c r="G2834" s="42"/>
      <c r="H2834" s="19"/>
      <c r="I2834" s="81"/>
      <c r="J2834" s="27" t="str" cm="1">
        <f t="array" ref="J2834">IFERROR(_xlfn.IFS(COUNTBLANK(G2834:I2834)=3,"",H2834="","H列に金額を入力してください",G2834=3,H2834,I2834="","I列に労働時間を入力してください",G2834=1,ROUND(H2834/(I2834*24),0),G2834=2,ROUND(H2834/(I2834*24),0)),"")</f>
        <v/>
      </c>
      <c r="K2834" s="80" t="str" cm="1">
        <f t="array" ref="K2834">IFERROR(_xlfn.IFS(D2834="","",J2834&lt;E2834,"×（法定外・要件外となる従業員です）",J2834&lt;=F2834,"〇",J2834&gt;F2834,"ー（要件外となる従業員です）"),"")</f>
        <v/>
      </c>
      <c r="L2834" s="25" t="str" cm="1">
        <f t="array" ref="L2834">IFERROR(_xlfn.IFS(COUNTBLANK(C2834:J2834)=8,"",C2834="","←C列に従業員名を姓名（フルネーム）で入力してください。誤変換にお気を付け下さい。",D2834="","←D列に都道府県を入力してください。",G2834="","←G列に1～3の選択肢を入力してください",H2834="","←H列に金額を入力してください",G2834=3,"",I2834="","←I列に所定労働時間を入力してください"),"")</f>
        <v/>
      </c>
    </row>
    <row r="2835" spans="1:12" ht="16.5" customHeight="1" x14ac:dyDescent="0.4">
      <c r="A2835" s="41" t="str">
        <f t="shared" si="44"/>
        <v/>
      </c>
      <c r="B2835" s="40"/>
      <c r="C2835" s="75"/>
      <c r="D2835" s="42"/>
      <c r="E2835" s="27" t="str" cm="1">
        <f t="array" ref="E2835">IFERROR(_xlfn.IFS(AND($F$4=45566,D2835="徳島"),VLOOKUP(D2835,最低賃金!$A$2:$G$49,2,FALSE),OR($F$4&lt;&gt;45566,D2835&lt;&gt;"徳島"),VLOOKUP(D2835,最低賃金!$A$2:$G$49,4,FALSE)),"")</f>
        <v/>
      </c>
      <c r="F2835" s="27" t="str">
        <f>IFERROR(VLOOKUP(D2835,最低賃金!$A$3:$G$49,6,FALSE),"")</f>
        <v/>
      </c>
      <c r="G2835" s="42"/>
      <c r="H2835" s="19"/>
      <c r="I2835" s="81"/>
      <c r="J2835" s="27" t="str" cm="1">
        <f t="array" ref="J2835">IFERROR(_xlfn.IFS(COUNTBLANK(G2835:I2835)=3,"",H2835="","H列に金額を入力してください",G2835=3,H2835,I2835="","I列に労働時間を入力してください",G2835=1,ROUND(H2835/(I2835*24),0),G2835=2,ROUND(H2835/(I2835*24),0)),"")</f>
        <v/>
      </c>
      <c r="K2835" s="80" t="str" cm="1">
        <f t="array" ref="K2835">IFERROR(_xlfn.IFS(D2835="","",J2835&lt;E2835,"×（法定外・要件外となる従業員です）",J2835&lt;=F2835,"〇",J2835&gt;F2835,"ー（要件外となる従業員です）"),"")</f>
        <v/>
      </c>
      <c r="L2835" s="25" t="str" cm="1">
        <f t="array" ref="L2835">IFERROR(_xlfn.IFS(COUNTBLANK(C2835:J2835)=8,"",C2835="","←C列に従業員名を姓名（フルネーム）で入力してください。誤変換にお気を付け下さい。",D2835="","←D列に都道府県を入力してください。",G2835="","←G列に1～3の選択肢を入力してください",H2835="","←H列に金額を入力してください",G2835=3,"",I2835="","←I列に所定労働時間を入力してください"),"")</f>
        <v/>
      </c>
    </row>
    <row r="2836" spans="1:12" ht="16.5" customHeight="1" x14ac:dyDescent="0.4">
      <c r="A2836" s="41" t="str">
        <f t="shared" si="44"/>
        <v/>
      </c>
      <c r="B2836" s="40"/>
      <c r="C2836" s="75"/>
      <c r="D2836" s="42"/>
      <c r="E2836" s="27" t="str" cm="1">
        <f t="array" ref="E2836">IFERROR(_xlfn.IFS(AND($F$4=45566,D2836="徳島"),VLOOKUP(D2836,最低賃金!$A$2:$G$49,2,FALSE),OR($F$4&lt;&gt;45566,D2836&lt;&gt;"徳島"),VLOOKUP(D2836,最低賃金!$A$2:$G$49,4,FALSE)),"")</f>
        <v/>
      </c>
      <c r="F2836" s="27" t="str">
        <f>IFERROR(VLOOKUP(D2836,最低賃金!$A$3:$G$49,6,FALSE),"")</f>
        <v/>
      </c>
      <c r="G2836" s="42"/>
      <c r="H2836" s="19"/>
      <c r="I2836" s="81"/>
      <c r="J2836" s="27" t="str" cm="1">
        <f t="array" ref="J2836">IFERROR(_xlfn.IFS(COUNTBLANK(G2836:I2836)=3,"",H2836="","H列に金額を入力してください",G2836=3,H2836,I2836="","I列に労働時間を入力してください",G2836=1,ROUND(H2836/(I2836*24),0),G2836=2,ROUND(H2836/(I2836*24),0)),"")</f>
        <v/>
      </c>
      <c r="K2836" s="80" t="str" cm="1">
        <f t="array" ref="K2836">IFERROR(_xlfn.IFS(D2836="","",J2836&lt;E2836,"×（法定外・要件外となる従業員です）",J2836&lt;=F2836,"〇",J2836&gt;F2836,"ー（要件外となる従業員です）"),"")</f>
        <v/>
      </c>
      <c r="L2836" s="25" t="str" cm="1">
        <f t="array" ref="L2836">IFERROR(_xlfn.IFS(COUNTBLANK(C2836:J2836)=8,"",C2836="","←C列に従業員名を姓名（フルネーム）で入力してください。誤変換にお気を付け下さい。",D2836="","←D列に都道府県を入力してください。",G2836="","←G列に1～3の選択肢を入力してください",H2836="","←H列に金額を入力してください",G2836=3,"",I2836="","←I列に所定労働時間を入力してください"),"")</f>
        <v/>
      </c>
    </row>
    <row r="2837" spans="1:12" ht="16.5" customHeight="1" x14ac:dyDescent="0.4">
      <c r="A2837" s="41" t="str">
        <f t="shared" si="44"/>
        <v/>
      </c>
      <c r="B2837" s="40"/>
      <c r="C2837" s="75"/>
      <c r="D2837" s="42"/>
      <c r="E2837" s="27" t="str" cm="1">
        <f t="array" ref="E2837">IFERROR(_xlfn.IFS(AND($F$4=45566,D2837="徳島"),VLOOKUP(D2837,最低賃金!$A$2:$G$49,2,FALSE),OR($F$4&lt;&gt;45566,D2837&lt;&gt;"徳島"),VLOOKUP(D2837,最低賃金!$A$2:$G$49,4,FALSE)),"")</f>
        <v/>
      </c>
      <c r="F2837" s="27" t="str">
        <f>IFERROR(VLOOKUP(D2837,最低賃金!$A$3:$G$49,6,FALSE),"")</f>
        <v/>
      </c>
      <c r="G2837" s="42"/>
      <c r="H2837" s="19"/>
      <c r="I2837" s="81"/>
      <c r="J2837" s="27" t="str" cm="1">
        <f t="array" ref="J2837">IFERROR(_xlfn.IFS(COUNTBLANK(G2837:I2837)=3,"",H2837="","H列に金額を入力してください",G2837=3,H2837,I2837="","I列に労働時間を入力してください",G2837=1,ROUND(H2837/(I2837*24),0),G2837=2,ROUND(H2837/(I2837*24),0)),"")</f>
        <v/>
      </c>
      <c r="K2837" s="80" t="str" cm="1">
        <f t="array" ref="K2837">IFERROR(_xlfn.IFS(D2837="","",J2837&lt;E2837,"×（法定外・要件外となる従業員です）",J2837&lt;=F2837,"〇",J2837&gt;F2837,"ー（要件外となる従業員です）"),"")</f>
        <v/>
      </c>
      <c r="L2837" s="25" t="str" cm="1">
        <f t="array" ref="L2837">IFERROR(_xlfn.IFS(COUNTBLANK(C2837:J2837)=8,"",C2837="","←C列に従業員名を姓名（フルネーム）で入力してください。誤変換にお気を付け下さい。",D2837="","←D列に都道府県を入力してください。",G2837="","←G列に1～3の選択肢を入力してください",H2837="","←H列に金額を入力してください",G2837=3,"",I2837="","←I列に所定労働時間を入力してください"),"")</f>
        <v/>
      </c>
    </row>
    <row r="2838" spans="1:12" ht="16.5" customHeight="1" x14ac:dyDescent="0.4">
      <c r="A2838" s="41" t="str">
        <f t="shared" si="44"/>
        <v/>
      </c>
      <c r="B2838" s="40"/>
      <c r="C2838" s="75"/>
      <c r="D2838" s="42"/>
      <c r="E2838" s="27" t="str" cm="1">
        <f t="array" ref="E2838">IFERROR(_xlfn.IFS(AND($F$4=45566,D2838="徳島"),VLOOKUP(D2838,最低賃金!$A$2:$G$49,2,FALSE),OR($F$4&lt;&gt;45566,D2838&lt;&gt;"徳島"),VLOOKUP(D2838,最低賃金!$A$2:$G$49,4,FALSE)),"")</f>
        <v/>
      </c>
      <c r="F2838" s="27" t="str">
        <f>IFERROR(VLOOKUP(D2838,最低賃金!$A$3:$G$49,6,FALSE),"")</f>
        <v/>
      </c>
      <c r="G2838" s="42"/>
      <c r="H2838" s="19"/>
      <c r="I2838" s="81"/>
      <c r="J2838" s="27" t="str" cm="1">
        <f t="array" ref="J2838">IFERROR(_xlfn.IFS(COUNTBLANK(G2838:I2838)=3,"",H2838="","H列に金額を入力してください",G2838=3,H2838,I2838="","I列に労働時間を入力してください",G2838=1,ROUND(H2838/(I2838*24),0),G2838=2,ROUND(H2838/(I2838*24),0)),"")</f>
        <v/>
      </c>
      <c r="K2838" s="80" t="str" cm="1">
        <f t="array" ref="K2838">IFERROR(_xlfn.IFS(D2838="","",J2838&lt;E2838,"×（法定外・要件外となる従業員です）",J2838&lt;=F2838,"〇",J2838&gt;F2838,"ー（要件外となる従業員です）"),"")</f>
        <v/>
      </c>
      <c r="L2838" s="25" t="str" cm="1">
        <f t="array" ref="L2838">IFERROR(_xlfn.IFS(COUNTBLANK(C2838:J2838)=8,"",C2838="","←C列に従業員名を姓名（フルネーム）で入力してください。誤変換にお気を付け下さい。",D2838="","←D列に都道府県を入力してください。",G2838="","←G列に1～3の選択肢を入力してください",H2838="","←H列に金額を入力してください",G2838=3,"",I2838="","←I列に所定労働時間を入力してください"),"")</f>
        <v/>
      </c>
    </row>
    <row r="2839" spans="1:12" ht="16.5" customHeight="1" x14ac:dyDescent="0.4">
      <c r="A2839" s="41" t="str">
        <f t="shared" si="44"/>
        <v/>
      </c>
      <c r="B2839" s="40"/>
      <c r="C2839" s="75"/>
      <c r="D2839" s="42"/>
      <c r="E2839" s="27" t="str" cm="1">
        <f t="array" ref="E2839">IFERROR(_xlfn.IFS(AND($F$4=45566,D2839="徳島"),VLOOKUP(D2839,最低賃金!$A$2:$G$49,2,FALSE),OR($F$4&lt;&gt;45566,D2839&lt;&gt;"徳島"),VLOOKUP(D2839,最低賃金!$A$2:$G$49,4,FALSE)),"")</f>
        <v/>
      </c>
      <c r="F2839" s="27" t="str">
        <f>IFERROR(VLOOKUP(D2839,最低賃金!$A$3:$G$49,6,FALSE),"")</f>
        <v/>
      </c>
      <c r="G2839" s="42"/>
      <c r="H2839" s="19"/>
      <c r="I2839" s="81"/>
      <c r="J2839" s="27" t="str" cm="1">
        <f t="array" ref="J2839">IFERROR(_xlfn.IFS(COUNTBLANK(G2839:I2839)=3,"",H2839="","H列に金額を入力してください",G2839=3,H2839,I2839="","I列に労働時間を入力してください",G2839=1,ROUND(H2839/(I2839*24),0),G2839=2,ROUND(H2839/(I2839*24),0)),"")</f>
        <v/>
      </c>
      <c r="K2839" s="80" t="str" cm="1">
        <f t="array" ref="K2839">IFERROR(_xlfn.IFS(D2839="","",J2839&lt;E2839,"×（法定外・要件外となる従業員です）",J2839&lt;=F2839,"〇",J2839&gt;F2839,"ー（要件外となる従業員です）"),"")</f>
        <v/>
      </c>
      <c r="L2839" s="25" t="str" cm="1">
        <f t="array" ref="L2839">IFERROR(_xlfn.IFS(COUNTBLANK(C2839:J2839)=8,"",C2839="","←C列に従業員名を姓名（フルネーム）で入力してください。誤変換にお気を付け下さい。",D2839="","←D列に都道府県を入力してください。",G2839="","←G列に1～3の選択肢を入力してください",H2839="","←H列に金額を入力してください",G2839=3,"",I2839="","←I列に所定労働時間を入力してください"),"")</f>
        <v/>
      </c>
    </row>
    <row r="2840" spans="1:12" ht="16.5" customHeight="1" x14ac:dyDescent="0.4">
      <c r="A2840" s="41" t="str">
        <f t="shared" si="44"/>
        <v/>
      </c>
      <c r="B2840" s="40"/>
      <c r="C2840" s="75"/>
      <c r="D2840" s="42"/>
      <c r="E2840" s="27" t="str" cm="1">
        <f t="array" ref="E2840">IFERROR(_xlfn.IFS(AND($F$4=45566,D2840="徳島"),VLOOKUP(D2840,最低賃金!$A$2:$G$49,2,FALSE),OR($F$4&lt;&gt;45566,D2840&lt;&gt;"徳島"),VLOOKUP(D2840,最低賃金!$A$2:$G$49,4,FALSE)),"")</f>
        <v/>
      </c>
      <c r="F2840" s="27" t="str">
        <f>IFERROR(VLOOKUP(D2840,最低賃金!$A$3:$G$49,6,FALSE),"")</f>
        <v/>
      </c>
      <c r="G2840" s="42"/>
      <c r="H2840" s="19"/>
      <c r="I2840" s="81"/>
      <c r="J2840" s="27" t="str" cm="1">
        <f t="array" ref="J2840">IFERROR(_xlfn.IFS(COUNTBLANK(G2840:I2840)=3,"",H2840="","H列に金額を入力してください",G2840=3,H2840,I2840="","I列に労働時間を入力してください",G2840=1,ROUND(H2840/(I2840*24),0),G2840=2,ROUND(H2840/(I2840*24),0)),"")</f>
        <v/>
      </c>
      <c r="K2840" s="80" t="str" cm="1">
        <f t="array" ref="K2840">IFERROR(_xlfn.IFS(D2840="","",J2840&lt;E2840,"×（法定外・要件外となる従業員です）",J2840&lt;=F2840,"〇",J2840&gt;F2840,"ー（要件外となる従業員です）"),"")</f>
        <v/>
      </c>
      <c r="L2840" s="25" t="str" cm="1">
        <f t="array" ref="L2840">IFERROR(_xlfn.IFS(COUNTBLANK(C2840:J2840)=8,"",C2840="","←C列に従業員名を姓名（フルネーム）で入力してください。誤変換にお気を付け下さい。",D2840="","←D列に都道府県を入力してください。",G2840="","←G列に1～3の選択肢を入力してください",H2840="","←H列に金額を入力してください",G2840=3,"",I2840="","←I列に所定労働時間を入力してください"),"")</f>
        <v/>
      </c>
    </row>
    <row r="2841" spans="1:12" ht="16.5" customHeight="1" x14ac:dyDescent="0.4">
      <c r="A2841" s="41" t="str">
        <f t="shared" si="44"/>
        <v/>
      </c>
      <c r="B2841" s="40"/>
      <c r="C2841" s="75"/>
      <c r="D2841" s="42"/>
      <c r="E2841" s="27" t="str" cm="1">
        <f t="array" ref="E2841">IFERROR(_xlfn.IFS(AND($F$4=45566,D2841="徳島"),VLOOKUP(D2841,最低賃金!$A$2:$G$49,2,FALSE),OR($F$4&lt;&gt;45566,D2841&lt;&gt;"徳島"),VLOOKUP(D2841,最低賃金!$A$2:$G$49,4,FALSE)),"")</f>
        <v/>
      </c>
      <c r="F2841" s="27" t="str">
        <f>IFERROR(VLOOKUP(D2841,最低賃金!$A$3:$G$49,6,FALSE),"")</f>
        <v/>
      </c>
      <c r="G2841" s="42"/>
      <c r="H2841" s="19"/>
      <c r="I2841" s="81"/>
      <c r="J2841" s="27" t="str" cm="1">
        <f t="array" ref="J2841">IFERROR(_xlfn.IFS(COUNTBLANK(G2841:I2841)=3,"",H2841="","H列に金額を入力してください",G2841=3,H2841,I2841="","I列に労働時間を入力してください",G2841=1,ROUND(H2841/(I2841*24),0),G2841=2,ROUND(H2841/(I2841*24),0)),"")</f>
        <v/>
      </c>
      <c r="K2841" s="80" t="str" cm="1">
        <f t="array" ref="K2841">IFERROR(_xlfn.IFS(D2841="","",J2841&lt;E2841,"×（法定外・要件外となる従業員です）",J2841&lt;=F2841,"〇",J2841&gt;F2841,"ー（要件外となる従業員です）"),"")</f>
        <v/>
      </c>
      <c r="L2841" s="25" t="str" cm="1">
        <f t="array" ref="L2841">IFERROR(_xlfn.IFS(COUNTBLANK(C2841:J2841)=8,"",C2841="","←C列に従業員名を姓名（フルネーム）で入力してください。誤変換にお気を付け下さい。",D2841="","←D列に都道府県を入力してください。",G2841="","←G列に1～3の選択肢を入力してください",H2841="","←H列に金額を入力してください",G2841=3,"",I2841="","←I列に所定労働時間を入力してください"),"")</f>
        <v/>
      </c>
    </row>
    <row r="2842" spans="1:12" ht="16.5" customHeight="1" x14ac:dyDescent="0.4">
      <c r="A2842" s="41" t="str">
        <f t="shared" si="44"/>
        <v/>
      </c>
      <c r="B2842" s="40"/>
      <c r="C2842" s="75"/>
      <c r="D2842" s="42"/>
      <c r="E2842" s="27" t="str" cm="1">
        <f t="array" ref="E2842">IFERROR(_xlfn.IFS(AND($F$4=45566,D2842="徳島"),VLOOKUP(D2842,最低賃金!$A$2:$G$49,2,FALSE),OR($F$4&lt;&gt;45566,D2842&lt;&gt;"徳島"),VLOOKUP(D2842,最低賃金!$A$2:$G$49,4,FALSE)),"")</f>
        <v/>
      </c>
      <c r="F2842" s="27" t="str">
        <f>IFERROR(VLOOKUP(D2842,最低賃金!$A$3:$G$49,6,FALSE),"")</f>
        <v/>
      </c>
      <c r="G2842" s="42"/>
      <c r="H2842" s="19"/>
      <c r="I2842" s="81"/>
      <c r="J2842" s="27" t="str" cm="1">
        <f t="array" ref="J2842">IFERROR(_xlfn.IFS(COUNTBLANK(G2842:I2842)=3,"",H2842="","H列に金額を入力してください",G2842=3,H2842,I2842="","I列に労働時間を入力してください",G2842=1,ROUND(H2842/(I2842*24),0),G2842=2,ROUND(H2842/(I2842*24),0)),"")</f>
        <v/>
      </c>
      <c r="K2842" s="80" t="str" cm="1">
        <f t="array" ref="K2842">IFERROR(_xlfn.IFS(D2842="","",J2842&lt;E2842,"×（法定外・要件外となる従業員です）",J2842&lt;=F2842,"〇",J2842&gt;F2842,"ー（要件外となる従業員です）"),"")</f>
        <v/>
      </c>
      <c r="L2842" s="25" t="str" cm="1">
        <f t="array" ref="L2842">IFERROR(_xlfn.IFS(COUNTBLANK(C2842:J2842)=8,"",C2842="","←C列に従業員名を姓名（フルネーム）で入力してください。誤変換にお気を付け下さい。",D2842="","←D列に都道府県を入力してください。",G2842="","←G列に1～3の選択肢を入力してください",H2842="","←H列に金額を入力してください",G2842=3,"",I2842="","←I列に所定労働時間を入力してください"),"")</f>
        <v/>
      </c>
    </row>
    <row r="2843" spans="1:12" ht="16.5" customHeight="1" x14ac:dyDescent="0.4">
      <c r="A2843" s="41" t="str">
        <f t="shared" si="44"/>
        <v/>
      </c>
      <c r="B2843" s="40"/>
      <c r="C2843" s="75"/>
      <c r="D2843" s="42"/>
      <c r="E2843" s="27" t="str" cm="1">
        <f t="array" ref="E2843">IFERROR(_xlfn.IFS(AND($F$4=45566,D2843="徳島"),VLOOKUP(D2843,最低賃金!$A$2:$G$49,2,FALSE),OR($F$4&lt;&gt;45566,D2843&lt;&gt;"徳島"),VLOOKUP(D2843,最低賃金!$A$2:$G$49,4,FALSE)),"")</f>
        <v/>
      </c>
      <c r="F2843" s="27" t="str">
        <f>IFERROR(VLOOKUP(D2843,最低賃金!$A$3:$G$49,6,FALSE),"")</f>
        <v/>
      </c>
      <c r="G2843" s="42"/>
      <c r="H2843" s="19"/>
      <c r="I2843" s="81"/>
      <c r="J2843" s="27" t="str" cm="1">
        <f t="array" ref="J2843">IFERROR(_xlfn.IFS(COUNTBLANK(G2843:I2843)=3,"",H2843="","H列に金額を入力してください",G2843=3,H2843,I2843="","I列に労働時間を入力してください",G2843=1,ROUND(H2843/(I2843*24),0),G2843=2,ROUND(H2843/(I2843*24),0)),"")</f>
        <v/>
      </c>
      <c r="K2843" s="80" t="str" cm="1">
        <f t="array" ref="K2843">IFERROR(_xlfn.IFS(D2843="","",J2843&lt;E2843,"×（法定外・要件外となる従業員です）",J2843&lt;=F2843,"〇",J2843&gt;F2843,"ー（要件外となる従業員です）"),"")</f>
        <v/>
      </c>
      <c r="L2843" s="25" t="str" cm="1">
        <f t="array" ref="L2843">IFERROR(_xlfn.IFS(COUNTBLANK(C2843:J2843)=8,"",C2843="","←C列に従業員名を姓名（フルネーム）で入力してください。誤変換にお気を付け下さい。",D2843="","←D列に都道府県を入力してください。",G2843="","←G列に1～3の選択肢を入力してください",H2843="","←H列に金額を入力してください",G2843=3,"",I2843="","←I列に所定労働時間を入力してください"),"")</f>
        <v/>
      </c>
    </row>
    <row r="2844" spans="1:12" ht="16.5" customHeight="1" x14ac:dyDescent="0.4">
      <c r="A2844" s="41" t="str">
        <f t="shared" si="44"/>
        <v/>
      </c>
      <c r="B2844" s="40"/>
      <c r="C2844" s="75"/>
      <c r="D2844" s="42"/>
      <c r="E2844" s="27" t="str" cm="1">
        <f t="array" ref="E2844">IFERROR(_xlfn.IFS(AND($F$4=45566,D2844="徳島"),VLOOKUP(D2844,最低賃金!$A$2:$G$49,2,FALSE),OR($F$4&lt;&gt;45566,D2844&lt;&gt;"徳島"),VLOOKUP(D2844,最低賃金!$A$2:$G$49,4,FALSE)),"")</f>
        <v/>
      </c>
      <c r="F2844" s="27" t="str">
        <f>IFERROR(VLOOKUP(D2844,最低賃金!$A$3:$G$49,6,FALSE),"")</f>
        <v/>
      </c>
      <c r="G2844" s="42"/>
      <c r="H2844" s="19"/>
      <c r="I2844" s="81"/>
      <c r="J2844" s="27" t="str" cm="1">
        <f t="array" ref="J2844">IFERROR(_xlfn.IFS(COUNTBLANK(G2844:I2844)=3,"",H2844="","H列に金額を入力してください",G2844=3,H2844,I2844="","I列に労働時間を入力してください",G2844=1,ROUND(H2844/(I2844*24),0),G2844=2,ROUND(H2844/(I2844*24),0)),"")</f>
        <v/>
      </c>
      <c r="K2844" s="80" t="str" cm="1">
        <f t="array" ref="K2844">IFERROR(_xlfn.IFS(D2844="","",J2844&lt;E2844,"×（法定外・要件外となる従業員です）",J2844&lt;=F2844,"〇",J2844&gt;F2844,"ー（要件外となる従業員です）"),"")</f>
        <v/>
      </c>
      <c r="L2844" s="25" t="str" cm="1">
        <f t="array" ref="L2844">IFERROR(_xlfn.IFS(COUNTBLANK(C2844:J2844)=8,"",C2844="","←C列に従業員名を姓名（フルネーム）で入力してください。誤変換にお気を付け下さい。",D2844="","←D列に都道府県を入力してください。",G2844="","←G列に1～3の選択肢を入力してください",H2844="","←H列に金額を入力してください",G2844=3,"",I2844="","←I列に所定労働時間を入力してください"),"")</f>
        <v/>
      </c>
    </row>
    <row r="2845" spans="1:12" ht="16.5" customHeight="1" x14ac:dyDescent="0.4">
      <c r="A2845" s="41" t="str">
        <f t="shared" si="44"/>
        <v/>
      </c>
      <c r="B2845" s="40"/>
      <c r="C2845" s="75"/>
      <c r="D2845" s="42"/>
      <c r="E2845" s="27" t="str" cm="1">
        <f t="array" ref="E2845">IFERROR(_xlfn.IFS(AND($F$4=45566,D2845="徳島"),VLOOKUP(D2845,最低賃金!$A$2:$G$49,2,FALSE),OR($F$4&lt;&gt;45566,D2845&lt;&gt;"徳島"),VLOOKUP(D2845,最低賃金!$A$2:$G$49,4,FALSE)),"")</f>
        <v/>
      </c>
      <c r="F2845" s="27" t="str">
        <f>IFERROR(VLOOKUP(D2845,最低賃金!$A$3:$G$49,6,FALSE),"")</f>
        <v/>
      </c>
      <c r="G2845" s="42"/>
      <c r="H2845" s="19"/>
      <c r="I2845" s="81"/>
      <c r="J2845" s="27" t="str" cm="1">
        <f t="array" ref="J2845">IFERROR(_xlfn.IFS(COUNTBLANK(G2845:I2845)=3,"",H2845="","H列に金額を入力してください",G2845=3,H2845,I2845="","I列に労働時間を入力してください",G2845=1,ROUND(H2845/(I2845*24),0),G2845=2,ROUND(H2845/(I2845*24),0)),"")</f>
        <v/>
      </c>
      <c r="K2845" s="80" t="str" cm="1">
        <f t="array" ref="K2845">IFERROR(_xlfn.IFS(D2845="","",J2845&lt;E2845,"×（法定外・要件外となる従業員です）",J2845&lt;=F2845,"〇",J2845&gt;F2845,"ー（要件外となる従業員です）"),"")</f>
        <v/>
      </c>
      <c r="L2845" s="25" t="str" cm="1">
        <f t="array" ref="L2845">IFERROR(_xlfn.IFS(COUNTBLANK(C2845:J2845)=8,"",C2845="","←C列に従業員名を姓名（フルネーム）で入力してください。誤変換にお気を付け下さい。",D2845="","←D列に都道府県を入力してください。",G2845="","←G列に1～3の選択肢を入力してください",H2845="","←H列に金額を入力してください",G2845=3,"",I2845="","←I列に所定労働時間を入力してください"),"")</f>
        <v/>
      </c>
    </row>
    <row r="2846" spans="1:12" ht="16.5" customHeight="1" x14ac:dyDescent="0.4">
      <c r="A2846" s="41" t="str">
        <f t="shared" si="44"/>
        <v/>
      </c>
      <c r="B2846" s="40"/>
      <c r="C2846" s="75"/>
      <c r="D2846" s="42"/>
      <c r="E2846" s="27" t="str" cm="1">
        <f t="array" ref="E2846">IFERROR(_xlfn.IFS(AND($F$4=45566,D2846="徳島"),VLOOKUP(D2846,最低賃金!$A$2:$G$49,2,FALSE),OR($F$4&lt;&gt;45566,D2846&lt;&gt;"徳島"),VLOOKUP(D2846,最低賃金!$A$2:$G$49,4,FALSE)),"")</f>
        <v/>
      </c>
      <c r="F2846" s="27" t="str">
        <f>IFERROR(VLOOKUP(D2846,最低賃金!$A$3:$G$49,6,FALSE),"")</f>
        <v/>
      </c>
      <c r="G2846" s="42"/>
      <c r="H2846" s="19"/>
      <c r="I2846" s="81"/>
      <c r="J2846" s="27" t="str" cm="1">
        <f t="array" ref="J2846">IFERROR(_xlfn.IFS(COUNTBLANK(G2846:I2846)=3,"",H2846="","H列に金額を入力してください",G2846=3,H2846,I2846="","I列に労働時間を入力してください",G2846=1,ROUND(H2846/(I2846*24),0),G2846=2,ROUND(H2846/(I2846*24),0)),"")</f>
        <v/>
      </c>
      <c r="K2846" s="80" t="str" cm="1">
        <f t="array" ref="K2846">IFERROR(_xlfn.IFS(D2846="","",J2846&lt;E2846,"×（法定外・要件外となる従業員です）",J2846&lt;=F2846,"〇",J2846&gt;F2846,"ー（要件外となる従業員です）"),"")</f>
        <v/>
      </c>
      <c r="L2846" s="25" t="str" cm="1">
        <f t="array" ref="L2846">IFERROR(_xlfn.IFS(COUNTBLANK(C2846:J2846)=8,"",C2846="","←C列に従業員名を姓名（フルネーム）で入力してください。誤変換にお気を付け下さい。",D2846="","←D列に都道府県を入力してください。",G2846="","←G列に1～3の選択肢を入力してください",H2846="","←H列に金額を入力してください",G2846=3,"",I2846="","←I列に所定労働時間を入力してください"),"")</f>
        <v/>
      </c>
    </row>
    <row r="2847" spans="1:12" ht="16.5" customHeight="1" x14ac:dyDescent="0.4">
      <c r="A2847" s="41" t="str">
        <f t="shared" si="44"/>
        <v/>
      </c>
      <c r="B2847" s="40"/>
      <c r="C2847" s="75"/>
      <c r="D2847" s="42"/>
      <c r="E2847" s="27" t="str" cm="1">
        <f t="array" ref="E2847">IFERROR(_xlfn.IFS(AND($F$4=45566,D2847="徳島"),VLOOKUP(D2847,最低賃金!$A$2:$G$49,2,FALSE),OR($F$4&lt;&gt;45566,D2847&lt;&gt;"徳島"),VLOOKUP(D2847,最低賃金!$A$2:$G$49,4,FALSE)),"")</f>
        <v/>
      </c>
      <c r="F2847" s="27" t="str">
        <f>IFERROR(VLOOKUP(D2847,最低賃金!$A$3:$G$49,6,FALSE),"")</f>
        <v/>
      </c>
      <c r="G2847" s="42"/>
      <c r="H2847" s="19"/>
      <c r="I2847" s="81"/>
      <c r="J2847" s="27" t="str" cm="1">
        <f t="array" ref="J2847">IFERROR(_xlfn.IFS(COUNTBLANK(G2847:I2847)=3,"",H2847="","H列に金額を入力してください",G2847=3,H2847,I2847="","I列に労働時間を入力してください",G2847=1,ROUND(H2847/(I2847*24),0),G2847=2,ROUND(H2847/(I2847*24),0)),"")</f>
        <v/>
      </c>
      <c r="K2847" s="80" t="str" cm="1">
        <f t="array" ref="K2847">IFERROR(_xlfn.IFS(D2847="","",J2847&lt;E2847,"×（法定外・要件外となる従業員です）",J2847&lt;=F2847,"〇",J2847&gt;F2847,"ー（要件外となる従業員です）"),"")</f>
        <v/>
      </c>
      <c r="L2847" s="25" t="str" cm="1">
        <f t="array" ref="L2847">IFERROR(_xlfn.IFS(COUNTBLANK(C2847:J2847)=8,"",C2847="","←C列に従業員名を姓名（フルネーム）で入力してください。誤変換にお気を付け下さい。",D2847="","←D列に都道府県を入力してください。",G2847="","←G列に1～3の選択肢を入力してください",H2847="","←H列に金額を入力してください",G2847=3,"",I2847="","←I列に所定労働時間を入力してください"),"")</f>
        <v/>
      </c>
    </row>
    <row r="2848" spans="1:12" ht="16.5" customHeight="1" x14ac:dyDescent="0.4">
      <c r="A2848" s="41" t="str">
        <f t="shared" si="44"/>
        <v/>
      </c>
      <c r="B2848" s="40"/>
      <c r="C2848" s="75"/>
      <c r="D2848" s="42"/>
      <c r="E2848" s="27" t="str" cm="1">
        <f t="array" ref="E2848">IFERROR(_xlfn.IFS(AND($F$4=45566,D2848="徳島"),VLOOKUP(D2848,最低賃金!$A$2:$G$49,2,FALSE),OR($F$4&lt;&gt;45566,D2848&lt;&gt;"徳島"),VLOOKUP(D2848,最低賃金!$A$2:$G$49,4,FALSE)),"")</f>
        <v/>
      </c>
      <c r="F2848" s="27" t="str">
        <f>IFERROR(VLOOKUP(D2848,最低賃金!$A$3:$G$49,6,FALSE),"")</f>
        <v/>
      </c>
      <c r="G2848" s="42"/>
      <c r="H2848" s="19"/>
      <c r="I2848" s="81"/>
      <c r="J2848" s="27" t="str" cm="1">
        <f t="array" ref="J2848">IFERROR(_xlfn.IFS(COUNTBLANK(G2848:I2848)=3,"",H2848="","H列に金額を入力してください",G2848=3,H2848,I2848="","I列に労働時間を入力してください",G2848=1,ROUND(H2848/(I2848*24),0),G2848=2,ROUND(H2848/(I2848*24),0)),"")</f>
        <v/>
      </c>
      <c r="K2848" s="80" t="str" cm="1">
        <f t="array" ref="K2848">IFERROR(_xlfn.IFS(D2848="","",J2848&lt;E2848,"×（法定外・要件外となる従業員です）",J2848&lt;=F2848,"〇",J2848&gt;F2848,"ー（要件外となる従業員です）"),"")</f>
        <v/>
      </c>
      <c r="L2848" s="25" t="str" cm="1">
        <f t="array" ref="L2848">IFERROR(_xlfn.IFS(COUNTBLANK(C2848:J2848)=8,"",C2848="","←C列に従業員名を姓名（フルネーム）で入力してください。誤変換にお気を付け下さい。",D2848="","←D列に都道府県を入力してください。",G2848="","←G列に1～3の選択肢を入力してください",H2848="","←H列に金額を入力してください",G2848=3,"",I2848="","←I列に所定労働時間を入力してください"),"")</f>
        <v/>
      </c>
    </row>
    <row r="2849" spans="1:12" ht="16.5" customHeight="1" x14ac:dyDescent="0.4">
      <c r="A2849" s="41" t="str">
        <f t="shared" si="44"/>
        <v/>
      </c>
      <c r="B2849" s="40"/>
      <c r="C2849" s="75"/>
      <c r="D2849" s="42"/>
      <c r="E2849" s="27" t="str" cm="1">
        <f t="array" ref="E2849">IFERROR(_xlfn.IFS(AND($F$4=45566,D2849="徳島"),VLOOKUP(D2849,最低賃金!$A$2:$G$49,2,FALSE),OR($F$4&lt;&gt;45566,D2849&lt;&gt;"徳島"),VLOOKUP(D2849,最低賃金!$A$2:$G$49,4,FALSE)),"")</f>
        <v/>
      </c>
      <c r="F2849" s="27" t="str">
        <f>IFERROR(VLOOKUP(D2849,最低賃金!$A$3:$G$49,6,FALSE),"")</f>
        <v/>
      </c>
      <c r="G2849" s="42"/>
      <c r="H2849" s="19"/>
      <c r="I2849" s="81"/>
      <c r="J2849" s="27" t="str" cm="1">
        <f t="array" ref="J2849">IFERROR(_xlfn.IFS(COUNTBLANK(G2849:I2849)=3,"",H2849="","H列に金額を入力してください",G2849=3,H2849,I2849="","I列に労働時間を入力してください",G2849=1,ROUND(H2849/(I2849*24),0),G2849=2,ROUND(H2849/(I2849*24),0)),"")</f>
        <v/>
      </c>
      <c r="K2849" s="80" t="str" cm="1">
        <f t="array" ref="K2849">IFERROR(_xlfn.IFS(D2849="","",J2849&lt;E2849,"×（法定外・要件外となる従業員です）",J2849&lt;=F2849,"〇",J2849&gt;F2849,"ー（要件外となる従業員です）"),"")</f>
        <v/>
      </c>
      <c r="L2849" s="25" t="str" cm="1">
        <f t="array" ref="L2849">IFERROR(_xlfn.IFS(COUNTBLANK(C2849:J2849)=8,"",C2849="","←C列に従業員名を姓名（フルネーム）で入力してください。誤変換にお気を付け下さい。",D2849="","←D列に都道府県を入力してください。",G2849="","←G列に1～3の選択肢を入力してください",H2849="","←H列に金額を入力してください",G2849=3,"",I2849="","←I列に所定労働時間を入力してください"),"")</f>
        <v/>
      </c>
    </row>
    <row r="2850" spans="1:12" ht="16.5" customHeight="1" x14ac:dyDescent="0.4">
      <c r="A2850" s="41" t="str">
        <f t="shared" si="44"/>
        <v/>
      </c>
      <c r="B2850" s="40"/>
      <c r="C2850" s="75"/>
      <c r="D2850" s="42"/>
      <c r="E2850" s="27" t="str" cm="1">
        <f t="array" ref="E2850">IFERROR(_xlfn.IFS(AND($F$4=45566,D2850="徳島"),VLOOKUP(D2850,最低賃金!$A$2:$G$49,2,FALSE),OR($F$4&lt;&gt;45566,D2850&lt;&gt;"徳島"),VLOOKUP(D2850,最低賃金!$A$2:$G$49,4,FALSE)),"")</f>
        <v/>
      </c>
      <c r="F2850" s="27" t="str">
        <f>IFERROR(VLOOKUP(D2850,最低賃金!$A$3:$G$49,6,FALSE),"")</f>
        <v/>
      </c>
      <c r="G2850" s="42"/>
      <c r="H2850" s="19"/>
      <c r="I2850" s="81"/>
      <c r="J2850" s="27" t="str" cm="1">
        <f t="array" ref="J2850">IFERROR(_xlfn.IFS(COUNTBLANK(G2850:I2850)=3,"",H2850="","H列に金額を入力してください",G2850=3,H2850,I2850="","I列に労働時間を入力してください",G2850=1,ROUND(H2850/(I2850*24),0),G2850=2,ROUND(H2850/(I2850*24),0)),"")</f>
        <v/>
      </c>
      <c r="K2850" s="80" t="str" cm="1">
        <f t="array" ref="K2850">IFERROR(_xlfn.IFS(D2850="","",J2850&lt;E2850,"×（法定外・要件外となる従業員です）",J2850&lt;=F2850,"〇",J2850&gt;F2850,"ー（要件外となる従業員です）"),"")</f>
        <v/>
      </c>
      <c r="L2850" s="25" t="str" cm="1">
        <f t="array" ref="L2850">IFERROR(_xlfn.IFS(COUNTBLANK(C2850:J2850)=8,"",C2850="","←C列に従業員名を姓名（フルネーム）で入力してください。誤変換にお気を付け下さい。",D2850="","←D列に都道府県を入力してください。",G2850="","←G列に1～3の選択肢を入力してください",H2850="","←H列に金額を入力してください",G2850=3,"",I2850="","←I列に所定労働時間を入力してください"),"")</f>
        <v/>
      </c>
    </row>
    <row r="2851" spans="1:12" ht="16.5" customHeight="1" x14ac:dyDescent="0.4">
      <c r="A2851" s="41" t="str">
        <f t="shared" si="44"/>
        <v/>
      </c>
      <c r="B2851" s="40"/>
      <c r="C2851" s="75"/>
      <c r="D2851" s="42"/>
      <c r="E2851" s="27" t="str" cm="1">
        <f t="array" ref="E2851">IFERROR(_xlfn.IFS(AND($F$4=45566,D2851="徳島"),VLOOKUP(D2851,最低賃金!$A$2:$G$49,2,FALSE),OR($F$4&lt;&gt;45566,D2851&lt;&gt;"徳島"),VLOOKUP(D2851,最低賃金!$A$2:$G$49,4,FALSE)),"")</f>
        <v/>
      </c>
      <c r="F2851" s="27" t="str">
        <f>IFERROR(VLOOKUP(D2851,最低賃金!$A$3:$G$49,6,FALSE),"")</f>
        <v/>
      </c>
      <c r="G2851" s="42"/>
      <c r="H2851" s="19"/>
      <c r="I2851" s="81"/>
      <c r="J2851" s="27" t="str" cm="1">
        <f t="array" ref="J2851">IFERROR(_xlfn.IFS(COUNTBLANK(G2851:I2851)=3,"",H2851="","H列に金額を入力してください",G2851=3,H2851,I2851="","I列に労働時間を入力してください",G2851=1,ROUND(H2851/(I2851*24),0),G2851=2,ROUND(H2851/(I2851*24),0)),"")</f>
        <v/>
      </c>
      <c r="K2851" s="80" t="str" cm="1">
        <f t="array" ref="K2851">IFERROR(_xlfn.IFS(D2851="","",J2851&lt;E2851,"×（法定外・要件外となる従業員です）",J2851&lt;=F2851,"〇",J2851&gt;F2851,"ー（要件外となる従業員です）"),"")</f>
        <v/>
      </c>
      <c r="L2851" s="25" t="str" cm="1">
        <f t="array" ref="L2851">IFERROR(_xlfn.IFS(COUNTBLANK(C2851:J2851)=8,"",C2851="","←C列に従業員名を姓名（フルネーム）で入力してください。誤変換にお気を付け下さい。",D2851="","←D列に都道府県を入力してください。",G2851="","←G列に1～3の選択肢を入力してください",H2851="","←H列に金額を入力してください",G2851=3,"",I2851="","←I列に所定労働時間を入力してください"),"")</f>
        <v/>
      </c>
    </row>
    <row r="2852" spans="1:12" ht="16.5" customHeight="1" x14ac:dyDescent="0.4">
      <c r="A2852" s="41" t="str">
        <f t="shared" si="44"/>
        <v/>
      </c>
      <c r="B2852" s="40"/>
      <c r="C2852" s="75"/>
      <c r="D2852" s="42"/>
      <c r="E2852" s="27" t="str" cm="1">
        <f t="array" ref="E2852">IFERROR(_xlfn.IFS(AND($F$4=45566,D2852="徳島"),VLOOKUP(D2852,最低賃金!$A$2:$G$49,2,FALSE),OR($F$4&lt;&gt;45566,D2852&lt;&gt;"徳島"),VLOOKUP(D2852,最低賃金!$A$2:$G$49,4,FALSE)),"")</f>
        <v/>
      </c>
      <c r="F2852" s="27" t="str">
        <f>IFERROR(VLOOKUP(D2852,最低賃金!$A$3:$G$49,6,FALSE),"")</f>
        <v/>
      </c>
      <c r="G2852" s="42"/>
      <c r="H2852" s="19"/>
      <c r="I2852" s="81"/>
      <c r="J2852" s="27" t="str" cm="1">
        <f t="array" ref="J2852">IFERROR(_xlfn.IFS(COUNTBLANK(G2852:I2852)=3,"",H2852="","H列に金額を入力してください",G2852=3,H2852,I2852="","I列に労働時間を入力してください",G2852=1,ROUND(H2852/(I2852*24),0),G2852=2,ROUND(H2852/(I2852*24),0)),"")</f>
        <v/>
      </c>
      <c r="K2852" s="80" t="str" cm="1">
        <f t="array" ref="K2852">IFERROR(_xlfn.IFS(D2852="","",J2852&lt;E2852,"×（法定外・要件外となる従業員です）",J2852&lt;=F2852,"〇",J2852&gt;F2852,"ー（要件外となる従業員です）"),"")</f>
        <v/>
      </c>
      <c r="L2852" s="25" t="str" cm="1">
        <f t="array" ref="L2852">IFERROR(_xlfn.IFS(COUNTBLANK(C2852:J2852)=8,"",C2852="","←C列に従業員名を姓名（フルネーム）で入力してください。誤変換にお気を付け下さい。",D2852="","←D列に都道府県を入力してください。",G2852="","←G列に1～3の選択肢を入力してください",H2852="","←H列に金額を入力してください",G2852=3,"",I2852="","←I列に所定労働時間を入力してください"),"")</f>
        <v/>
      </c>
    </row>
    <row r="2853" spans="1:12" ht="16.5" customHeight="1" x14ac:dyDescent="0.4">
      <c r="A2853" s="41" t="str">
        <f t="shared" si="44"/>
        <v/>
      </c>
      <c r="B2853" s="40"/>
      <c r="C2853" s="75"/>
      <c r="D2853" s="42"/>
      <c r="E2853" s="27" t="str" cm="1">
        <f t="array" ref="E2853">IFERROR(_xlfn.IFS(AND($F$4=45566,D2853="徳島"),VLOOKUP(D2853,最低賃金!$A$2:$G$49,2,FALSE),OR($F$4&lt;&gt;45566,D2853&lt;&gt;"徳島"),VLOOKUP(D2853,最低賃金!$A$2:$G$49,4,FALSE)),"")</f>
        <v/>
      </c>
      <c r="F2853" s="27" t="str">
        <f>IFERROR(VLOOKUP(D2853,最低賃金!$A$3:$G$49,6,FALSE),"")</f>
        <v/>
      </c>
      <c r="G2853" s="42"/>
      <c r="H2853" s="19"/>
      <c r="I2853" s="81"/>
      <c r="J2853" s="27" t="str" cm="1">
        <f t="array" ref="J2853">IFERROR(_xlfn.IFS(COUNTBLANK(G2853:I2853)=3,"",H2853="","H列に金額を入力してください",G2853=3,H2853,I2853="","I列に労働時間を入力してください",G2853=1,ROUND(H2853/(I2853*24),0),G2853=2,ROUND(H2853/(I2853*24),0)),"")</f>
        <v/>
      </c>
      <c r="K2853" s="80" t="str" cm="1">
        <f t="array" ref="K2853">IFERROR(_xlfn.IFS(D2853="","",J2853&lt;E2853,"×（法定外・要件外となる従業員です）",J2853&lt;=F2853,"〇",J2853&gt;F2853,"ー（要件外となる従業員です）"),"")</f>
        <v/>
      </c>
      <c r="L2853" s="25" t="str" cm="1">
        <f t="array" ref="L2853">IFERROR(_xlfn.IFS(COUNTBLANK(C2853:J2853)=8,"",C2853="","←C列に従業員名を姓名（フルネーム）で入力してください。誤変換にお気を付け下さい。",D2853="","←D列に都道府県を入力してください。",G2853="","←G列に1～3の選択肢を入力してください",H2853="","←H列に金額を入力してください",G2853=3,"",I2853="","←I列に所定労働時間を入力してください"),"")</f>
        <v/>
      </c>
    </row>
    <row r="2854" spans="1:12" ht="16.5" customHeight="1" x14ac:dyDescent="0.4">
      <c r="A2854" s="41" t="str">
        <f t="shared" si="44"/>
        <v/>
      </c>
      <c r="B2854" s="40"/>
      <c r="C2854" s="75"/>
      <c r="D2854" s="42"/>
      <c r="E2854" s="27" t="str" cm="1">
        <f t="array" ref="E2854">IFERROR(_xlfn.IFS(AND($F$4=45566,D2854="徳島"),VLOOKUP(D2854,最低賃金!$A$2:$G$49,2,FALSE),OR($F$4&lt;&gt;45566,D2854&lt;&gt;"徳島"),VLOOKUP(D2854,最低賃金!$A$2:$G$49,4,FALSE)),"")</f>
        <v/>
      </c>
      <c r="F2854" s="27" t="str">
        <f>IFERROR(VLOOKUP(D2854,最低賃金!$A$3:$G$49,6,FALSE),"")</f>
        <v/>
      </c>
      <c r="G2854" s="42"/>
      <c r="H2854" s="19"/>
      <c r="I2854" s="81"/>
      <c r="J2854" s="27" t="str" cm="1">
        <f t="array" ref="J2854">IFERROR(_xlfn.IFS(COUNTBLANK(G2854:I2854)=3,"",H2854="","H列に金額を入力してください",G2854=3,H2854,I2854="","I列に労働時間を入力してください",G2854=1,ROUND(H2854/(I2854*24),0),G2854=2,ROUND(H2854/(I2854*24),0)),"")</f>
        <v/>
      </c>
      <c r="K2854" s="80" t="str" cm="1">
        <f t="array" ref="K2854">IFERROR(_xlfn.IFS(D2854="","",J2854&lt;E2854,"×（法定外・要件外となる従業員です）",J2854&lt;=F2854,"〇",J2854&gt;F2854,"ー（要件外となる従業員です）"),"")</f>
        <v/>
      </c>
      <c r="L2854" s="25" t="str" cm="1">
        <f t="array" ref="L2854">IFERROR(_xlfn.IFS(COUNTBLANK(C2854:J2854)=8,"",C2854="","←C列に従業員名を姓名（フルネーム）で入力してください。誤変換にお気を付け下さい。",D2854="","←D列に都道府県を入力してください。",G2854="","←G列に1～3の選択肢を入力してください",H2854="","←H列に金額を入力してください",G2854=3,"",I2854="","←I列に所定労働時間を入力してください"),"")</f>
        <v/>
      </c>
    </row>
    <row r="2855" spans="1:12" ht="16.5" customHeight="1" x14ac:dyDescent="0.4">
      <c r="A2855" s="41" t="str">
        <f t="shared" si="44"/>
        <v/>
      </c>
      <c r="B2855" s="40"/>
      <c r="C2855" s="75"/>
      <c r="D2855" s="42"/>
      <c r="E2855" s="27" t="str" cm="1">
        <f t="array" ref="E2855">IFERROR(_xlfn.IFS(AND($F$4=45566,D2855="徳島"),VLOOKUP(D2855,最低賃金!$A$2:$G$49,2,FALSE),OR($F$4&lt;&gt;45566,D2855&lt;&gt;"徳島"),VLOOKUP(D2855,最低賃金!$A$2:$G$49,4,FALSE)),"")</f>
        <v/>
      </c>
      <c r="F2855" s="27" t="str">
        <f>IFERROR(VLOOKUP(D2855,最低賃金!$A$3:$G$49,6,FALSE),"")</f>
        <v/>
      </c>
      <c r="G2855" s="42"/>
      <c r="H2855" s="19"/>
      <c r="I2855" s="81"/>
      <c r="J2855" s="27" t="str" cm="1">
        <f t="array" ref="J2855">IFERROR(_xlfn.IFS(COUNTBLANK(G2855:I2855)=3,"",H2855="","H列に金額を入力してください",G2855=3,H2855,I2855="","I列に労働時間を入力してください",G2855=1,ROUND(H2855/(I2855*24),0),G2855=2,ROUND(H2855/(I2855*24),0)),"")</f>
        <v/>
      </c>
      <c r="K2855" s="80" t="str" cm="1">
        <f t="array" ref="K2855">IFERROR(_xlfn.IFS(D2855="","",J2855&lt;E2855,"×（法定外・要件外となる従業員です）",J2855&lt;=F2855,"〇",J2855&gt;F2855,"ー（要件外となる従業員です）"),"")</f>
        <v/>
      </c>
      <c r="L2855" s="25" t="str" cm="1">
        <f t="array" ref="L2855">IFERROR(_xlfn.IFS(COUNTBLANK(C2855:J2855)=8,"",C2855="","←C列に従業員名を姓名（フルネーム）で入力してください。誤変換にお気を付け下さい。",D2855="","←D列に都道府県を入力してください。",G2855="","←G列に1～3の選択肢を入力してください",H2855="","←H列に金額を入力してください",G2855=3,"",I2855="","←I列に所定労働時間を入力してください"),"")</f>
        <v/>
      </c>
    </row>
    <row r="2856" spans="1:12" ht="16.5" customHeight="1" x14ac:dyDescent="0.4">
      <c r="A2856" s="41" t="str">
        <f t="shared" ref="A2856:A2919" si="45">IF(C2856="","",A2855+1)</f>
        <v/>
      </c>
      <c r="B2856" s="40"/>
      <c r="C2856" s="75"/>
      <c r="D2856" s="42"/>
      <c r="E2856" s="27" t="str" cm="1">
        <f t="array" ref="E2856">IFERROR(_xlfn.IFS(AND($F$4=45566,D2856="徳島"),VLOOKUP(D2856,最低賃金!$A$2:$G$49,2,FALSE),OR($F$4&lt;&gt;45566,D2856&lt;&gt;"徳島"),VLOOKUP(D2856,最低賃金!$A$2:$G$49,4,FALSE)),"")</f>
        <v/>
      </c>
      <c r="F2856" s="27" t="str">
        <f>IFERROR(VLOOKUP(D2856,最低賃金!$A$3:$G$49,6,FALSE),"")</f>
        <v/>
      </c>
      <c r="G2856" s="42"/>
      <c r="H2856" s="19"/>
      <c r="I2856" s="81"/>
      <c r="J2856" s="27" t="str" cm="1">
        <f t="array" ref="J2856">IFERROR(_xlfn.IFS(COUNTBLANK(G2856:I2856)=3,"",H2856="","H列に金額を入力してください",G2856=3,H2856,I2856="","I列に労働時間を入力してください",G2856=1,ROUND(H2856/(I2856*24),0),G2856=2,ROUND(H2856/(I2856*24),0)),"")</f>
        <v/>
      </c>
      <c r="K2856" s="80" t="str" cm="1">
        <f t="array" ref="K2856">IFERROR(_xlfn.IFS(D2856="","",J2856&lt;E2856,"×（法定外・要件外となる従業員です）",J2856&lt;=F2856,"〇",J2856&gt;F2856,"ー（要件外となる従業員です）"),"")</f>
        <v/>
      </c>
      <c r="L2856" s="25" t="str" cm="1">
        <f t="array" ref="L2856">IFERROR(_xlfn.IFS(COUNTBLANK(C2856:J2856)=8,"",C2856="","←C列に従業員名を姓名（フルネーム）で入力してください。誤変換にお気を付け下さい。",D2856="","←D列に都道府県を入力してください。",G2856="","←G列に1～3の選択肢を入力してください",H2856="","←H列に金額を入力してください",G2856=3,"",I2856="","←I列に所定労働時間を入力してください"),"")</f>
        <v/>
      </c>
    </row>
    <row r="2857" spans="1:12" ht="16.5" customHeight="1" x14ac:dyDescent="0.4">
      <c r="A2857" s="41" t="str">
        <f t="shared" si="45"/>
        <v/>
      </c>
      <c r="B2857" s="40"/>
      <c r="C2857" s="75"/>
      <c r="D2857" s="42"/>
      <c r="E2857" s="27" t="str" cm="1">
        <f t="array" ref="E2857">IFERROR(_xlfn.IFS(AND($F$4=45566,D2857="徳島"),VLOOKUP(D2857,最低賃金!$A$2:$G$49,2,FALSE),OR($F$4&lt;&gt;45566,D2857&lt;&gt;"徳島"),VLOOKUP(D2857,最低賃金!$A$2:$G$49,4,FALSE)),"")</f>
        <v/>
      </c>
      <c r="F2857" s="27" t="str">
        <f>IFERROR(VLOOKUP(D2857,最低賃金!$A$3:$G$49,6,FALSE),"")</f>
        <v/>
      </c>
      <c r="G2857" s="42"/>
      <c r="H2857" s="19"/>
      <c r="I2857" s="81"/>
      <c r="J2857" s="27" t="str" cm="1">
        <f t="array" ref="J2857">IFERROR(_xlfn.IFS(COUNTBLANK(G2857:I2857)=3,"",H2857="","H列に金額を入力してください",G2857=3,H2857,I2857="","I列に労働時間を入力してください",G2857=1,ROUND(H2857/(I2857*24),0),G2857=2,ROUND(H2857/(I2857*24),0)),"")</f>
        <v/>
      </c>
      <c r="K2857" s="80" t="str" cm="1">
        <f t="array" ref="K2857">IFERROR(_xlfn.IFS(D2857="","",J2857&lt;E2857,"×（法定外・要件外となる従業員です）",J2857&lt;=F2857,"〇",J2857&gt;F2857,"ー（要件外となる従業員です）"),"")</f>
        <v/>
      </c>
      <c r="L2857" s="25" t="str" cm="1">
        <f t="array" ref="L2857">IFERROR(_xlfn.IFS(COUNTBLANK(C2857:J2857)=8,"",C2857="","←C列に従業員名を姓名（フルネーム）で入力してください。誤変換にお気を付け下さい。",D2857="","←D列に都道府県を入力してください。",G2857="","←G列に1～3の選択肢を入力してください",H2857="","←H列に金額を入力してください",G2857=3,"",I2857="","←I列に所定労働時間を入力してください"),"")</f>
        <v/>
      </c>
    </row>
    <row r="2858" spans="1:12" ht="16.5" customHeight="1" x14ac:dyDescent="0.4">
      <c r="A2858" s="41" t="str">
        <f t="shared" si="45"/>
        <v/>
      </c>
      <c r="B2858" s="40"/>
      <c r="C2858" s="75"/>
      <c r="D2858" s="42"/>
      <c r="E2858" s="27" t="str" cm="1">
        <f t="array" ref="E2858">IFERROR(_xlfn.IFS(AND($F$4=45566,D2858="徳島"),VLOOKUP(D2858,最低賃金!$A$2:$G$49,2,FALSE),OR($F$4&lt;&gt;45566,D2858&lt;&gt;"徳島"),VLOOKUP(D2858,最低賃金!$A$2:$G$49,4,FALSE)),"")</f>
        <v/>
      </c>
      <c r="F2858" s="27" t="str">
        <f>IFERROR(VLOOKUP(D2858,最低賃金!$A$3:$G$49,6,FALSE),"")</f>
        <v/>
      </c>
      <c r="G2858" s="42"/>
      <c r="H2858" s="19"/>
      <c r="I2858" s="81"/>
      <c r="J2858" s="27" t="str" cm="1">
        <f t="array" ref="J2858">IFERROR(_xlfn.IFS(COUNTBLANK(G2858:I2858)=3,"",H2858="","H列に金額を入力してください",G2858=3,H2858,I2858="","I列に労働時間を入力してください",G2858=1,ROUND(H2858/(I2858*24),0),G2858=2,ROUND(H2858/(I2858*24),0)),"")</f>
        <v/>
      </c>
      <c r="K2858" s="80" t="str" cm="1">
        <f t="array" ref="K2858">IFERROR(_xlfn.IFS(D2858="","",J2858&lt;E2858,"×（法定外・要件外となる従業員です）",J2858&lt;=F2858,"〇",J2858&gt;F2858,"ー（要件外となる従業員です）"),"")</f>
        <v/>
      </c>
      <c r="L2858" s="25" t="str" cm="1">
        <f t="array" ref="L2858">IFERROR(_xlfn.IFS(COUNTBLANK(C2858:J2858)=8,"",C2858="","←C列に従業員名を姓名（フルネーム）で入力してください。誤変換にお気を付け下さい。",D2858="","←D列に都道府県を入力してください。",G2858="","←G列に1～3の選択肢を入力してください",H2858="","←H列に金額を入力してください",G2858=3,"",I2858="","←I列に所定労働時間を入力してください"),"")</f>
        <v/>
      </c>
    </row>
    <row r="2859" spans="1:12" ht="16.5" customHeight="1" x14ac:dyDescent="0.4">
      <c r="A2859" s="41" t="str">
        <f t="shared" si="45"/>
        <v/>
      </c>
      <c r="B2859" s="40"/>
      <c r="C2859" s="75"/>
      <c r="D2859" s="42"/>
      <c r="E2859" s="27" t="str" cm="1">
        <f t="array" ref="E2859">IFERROR(_xlfn.IFS(AND($F$4=45566,D2859="徳島"),VLOOKUP(D2859,最低賃金!$A$2:$G$49,2,FALSE),OR($F$4&lt;&gt;45566,D2859&lt;&gt;"徳島"),VLOOKUP(D2859,最低賃金!$A$2:$G$49,4,FALSE)),"")</f>
        <v/>
      </c>
      <c r="F2859" s="27" t="str">
        <f>IFERROR(VLOOKUP(D2859,最低賃金!$A$3:$G$49,6,FALSE),"")</f>
        <v/>
      </c>
      <c r="G2859" s="42"/>
      <c r="H2859" s="19"/>
      <c r="I2859" s="81"/>
      <c r="J2859" s="27" t="str" cm="1">
        <f t="array" ref="J2859">IFERROR(_xlfn.IFS(COUNTBLANK(G2859:I2859)=3,"",H2859="","H列に金額を入力してください",G2859=3,H2859,I2859="","I列に労働時間を入力してください",G2859=1,ROUND(H2859/(I2859*24),0),G2859=2,ROUND(H2859/(I2859*24),0)),"")</f>
        <v/>
      </c>
      <c r="K2859" s="80" t="str" cm="1">
        <f t="array" ref="K2859">IFERROR(_xlfn.IFS(D2859="","",J2859&lt;E2859,"×（法定外・要件外となる従業員です）",J2859&lt;=F2859,"〇",J2859&gt;F2859,"ー（要件外となる従業員です）"),"")</f>
        <v/>
      </c>
      <c r="L2859" s="25" t="str" cm="1">
        <f t="array" ref="L2859">IFERROR(_xlfn.IFS(COUNTBLANK(C2859:J2859)=8,"",C2859="","←C列に従業員名を姓名（フルネーム）で入力してください。誤変換にお気を付け下さい。",D2859="","←D列に都道府県を入力してください。",G2859="","←G列に1～3の選択肢を入力してください",H2859="","←H列に金額を入力してください",G2859=3,"",I2859="","←I列に所定労働時間を入力してください"),"")</f>
        <v/>
      </c>
    </row>
    <row r="2860" spans="1:12" ht="16.5" customHeight="1" x14ac:dyDescent="0.4">
      <c r="A2860" s="41" t="str">
        <f t="shared" si="45"/>
        <v/>
      </c>
      <c r="B2860" s="40"/>
      <c r="C2860" s="75"/>
      <c r="D2860" s="42"/>
      <c r="E2860" s="27" t="str" cm="1">
        <f t="array" ref="E2860">IFERROR(_xlfn.IFS(AND($F$4=45566,D2860="徳島"),VLOOKUP(D2860,最低賃金!$A$2:$G$49,2,FALSE),OR($F$4&lt;&gt;45566,D2860&lt;&gt;"徳島"),VLOOKUP(D2860,最低賃金!$A$2:$G$49,4,FALSE)),"")</f>
        <v/>
      </c>
      <c r="F2860" s="27" t="str">
        <f>IFERROR(VLOOKUP(D2860,最低賃金!$A$3:$G$49,6,FALSE),"")</f>
        <v/>
      </c>
      <c r="G2860" s="42"/>
      <c r="H2860" s="19"/>
      <c r="I2860" s="81"/>
      <c r="J2860" s="27" t="str" cm="1">
        <f t="array" ref="J2860">IFERROR(_xlfn.IFS(COUNTBLANK(G2860:I2860)=3,"",H2860="","H列に金額を入力してください",G2860=3,H2860,I2860="","I列に労働時間を入力してください",G2860=1,ROUND(H2860/(I2860*24),0),G2860=2,ROUND(H2860/(I2860*24),0)),"")</f>
        <v/>
      </c>
      <c r="K2860" s="80" t="str" cm="1">
        <f t="array" ref="K2860">IFERROR(_xlfn.IFS(D2860="","",J2860&lt;E2860,"×（法定外・要件外となる従業員です）",J2860&lt;=F2860,"〇",J2860&gt;F2860,"ー（要件外となる従業員です）"),"")</f>
        <v/>
      </c>
      <c r="L2860" s="25" t="str" cm="1">
        <f t="array" ref="L2860">IFERROR(_xlfn.IFS(COUNTBLANK(C2860:J2860)=8,"",C2860="","←C列に従業員名を姓名（フルネーム）で入力してください。誤変換にお気を付け下さい。",D2860="","←D列に都道府県を入力してください。",G2860="","←G列に1～3の選択肢を入力してください",H2860="","←H列に金額を入力してください",G2860=3,"",I2860="","←I列に所定労働時間を入力してください"),"")</f>
        <v/>
      </c>
    </row>
    <row r="2861" spans="1:12" ht="16.5" customHeight="1" x14ac:dyDescent="0.4">
      <c r="A2861" s="41" t="str">
        <f t="shared" si="45"/>
        <v/>
      </c>
      <c r="B2861" s="40"/>
      <c r="C2861" s="75"/>
      <c r="D2861" s="42"/>
      <c r="E2861" s="27" t="str" cm="1">
        <f t="array" ref="E2861">IFERROR(_xlfn.IFS(AND($F$4=45566,D2861="徳島"),VLOOKUP(D2861,最低賃金!$A$2:$G$49,2,FALSE),OR($F$4&lt;&gt;45566,D2861&lt;&gt;"徳島"),VLOOKUP(D2861,最低賃金!$A$2:$G$49,4,FALSE)),"")</f>
        <v/>
      </c>
      <c r="F2861" s="27" t="str">
        <f>IFERROR(VLOOKUP(D2861,最低賃金!$A$3:$G$49,6,FALSE),"")</f>
        <v/>
      </c>
      <c r="G2861" s="42"/>
      <c r="H2861" s="19"/>
      <c r="I2861" s="81"/>
      <c r="J2861" s="27" t="str" cm="1">
        <f t="array" ref="J2861">IFERROR(_xlfn.IFS(COUNTBLANK(G2861:I2861)=3,"",H2861="","H列に金額を入力してください",G2861=3,H2861,I2861="","I列に労働時間を入力してください",G2861=1,ROUND(H2861/(I2861*24),0),G2861=2,ROUND(H2861/(I2861*24),0)),"")</f>
        <v/>
      </c>
      <c r="K2861" s="80" t="str" cm="1">
        <f t="array" ref="K2861">IFERROR(_xlfn.IFS(D2861="","",J2861&lt;E2861,"×（法定外・要件外となる従業員です）",J2861&lt;=F2861,"〇",J2861&gt;F2861,"ー（要件外となる従業員です）"),"")</f>
        <v/>
      </c>
      <c r="L2861" s="25" t="str" cm="1">
        <f t="array" ref="L2861">IFERROR(_xlfn.IFS(COUNTBLANK(C2861:J2861)=8,"",C2861="","←C列に従業員名を姓名（フルネーム）で入力してください。誤変換にお気を付け下さい。",D2861="","←D列に都道府県を入力してください。",G2861="","←G列に1～3の選択肢を入力してください",H2861="","←H列に金額を入力してください",G2861=3,"",I2861="","←I列に所定労働時間を入力してください"),"")</f>
        <v/>
      </c>
    </row>
    <row r="2862" spans="1:12" ht="16.5" customHeight="1" x14ac:dyDescent="0.4">
      <c r="A2862" s="41" t="str">
        <f t="shared" si="45"/>
        <v/>
      </c>
      <c r="B2862" s="40"/>
      <c r="C2862" s="75"/>
      <c r="D2862" s="42"/>
      <c r="E2862" s="27" t="str" cm="1">
        <f t="array" ref="E2862">IFERROR(_xlfn.IFS(AND($F$4=45566,D2862="徳島"),VLOOKUP(D2862,最低賃金!$A$2:$G$49,2,FALSE),OR($F$4&lt;&gt;45566,D2862&lt;&gt;"徳島"),VLOOKUP(D2862,最低賃金!$A$2:$G$49,4,FALSE)),"")</f>
        <v/>
      </c>
      <c r="F2862" s="27" t="str">
        <f>IFERROR(VLOOKUP(D2862,最低賃金!$A$3:$G$49,6,FALSE),"")</f>
        <v/>
      </c>
      <c r="G2862" s="42"/>
      <c r="H2862" s="19"/>
      <c r="I2862" s="81"/>
      <c r="J2862" s="27" t="str" cm="1">
        <f t="array" ref="J2862">IFERROR(_xlfn.IFS(COUNTBLANK(G2862:I2862)=3,"",H2862="","H列に金額を入力してください",G2862=3,H2862,I2862="","I列に労働時間を入力してください",G2862=1,ROUND(H2862/(I2862*24),0),G2862=2,ROUND(H2862/(I2862*24),0)),"")</f>
        <v/>
      </c>
      <c r="K2862" s="80" t="str" cm="1">
        <f t="array" ref="K2862">IFERROR(_xlfn.IFS(D2862="","",J2862&lt;E2862,"×（法定外・要件外となる従業員です）",J2862&lt;=F2862,"〇",J2862&gt;F2862,"ー（要件外となる従業員です）"),"")</f>
        <v/>
      </c>
      <c r="L2862" s="25" t="str" cm="1">
        <f t="array" ref="L2862">IFERROR(_xlfn.IFS(COUNTBLANK(C2862:J2862)=8,"",C2862="","←C列に従業員名を姓名（フルネーム）で入力してください。誤変換にお気を付け下さい。",D2862="","←D列に都道府県を入力してください。",G2862="","←G列に1～3の選択肢を入力してください",H2862="","←H列に金額を入力してください",G2862=3,"",I2862="","←I列に所定労働時間を入力してください"),"")</f>
        <v/>
      </c>
    </row>
    <row r="2863" spans="1:12" ht="16.5" customHeight="1" x14ac:dyDescent="0.4">
      <c r="A2863" s="41" t="str">
        <f t="shared" si="45"/>
        <v/>
      </c>
      <c r="B2863" s="40"/>
      <c r="C2863" s="75"/>
      <c r="D2863" s="42"/>
      <c r="E2863" s="27" t="str" cm="1">
        <f t="array" ref="E2863">IFERROR(_xlfn.IFS(AND($F$4=45566,D2863="徳島"),VLOOKUP(D2863,最低賃金!$A$2:$G$49,2,FALSE),OR($F$4&lt;&gt;45566,D2863&lt;&gt;"徳島"),VLOOKUP(D2863,最低賃金!$A$2:$G$49,4,FALSE)),"")</f>
        <v/>
      </c>
      <c r="F2863" s="27" t="str">
        <f>IFERROR(VLOOKUP(D2863,最低賃金!$A$3:$G$49,6,FALSE),"")</f>
        <v/>
      </c>
      <c r="G2863" s="42"/>
      <c r="H2863" s="19"/>
      <c r="I2863" s="81"/>
      <c r="J2863" s="27" t="str" cm="1">
        <f t="array" ref="J2863">IFERROR(_xlfn.IFS(COUNTBLANK(G2863:I2863)=3,"",H2863="","H列に金額を入力してください",G2863=3,H2863,I2863="","I列に労働時間を入力してください",G2863=1,ROUND(H2863/(I2863*24),0),G2863=2,ROUND(H2863/(I2863*24),0)),"")</f>
        <v/>
      </c>
      <c r="K2863" s="80" t="str" cm="1">
        <f t="array" ref="K2863">IFERROR(_xlfn.IFS(D2863="","",J2863&lt;E2863,"×（法定外・要件外となる従業員です）",J2863&lt;=F2863,"〇",J2863&gt;F2863,"ー（要件外となる従業員です）"),"")</f>
        <v/>
      </c>
      <c r="L2863" s="25" t="str" cm="1">
        <f t="array" ref="L2863">IFERROR(_xlfn.IFS(COUNTBLANK(C2863:J2863)=8,"",C2863="","←C列に従業員名を姓名（フルネーム）で入力してください。誤変換にお気を付け下さい。",D2863="","←D列に都道府県を入力してください。",G2863="","←G列に1～3の選択肢を入力してください",H2863="","←H列に金額を入力してください",G2863=3,"",I2863="","←I列に所定労働時間を入力してください"),"")</f>
        <v/>
      </c>
    </row>
    <row r="2864" spans="1:12" ht="16.5" customHeight="1" x14ac:dyDescent="0.4">
      <c r="A2864" s="41" t="str">
        <f t="shared" si="45"/>
        <v/>
      </c>
      <c r="B2864" s="40"/>
      <c r="C2864" s="75"/>
      <c r="D2864" s="42"/>
      <c r="E2864" s="27" t="str" cm="1">
        <f t="array" ref="E2864">IFERROR(_xlfn.IFS(AND($F$4=45566,D2864="徳島"),VLOOKUP(D2864,最低賃金!$A$2:$G$49,2,FALSE),OR($F$4&lt;&gt;45566,D2864&lt;&gt;"徳島"),VLOOKUP(D2864,最低賃金!$A$2:$G$49,4,FALSE)),"")</f>
        <v/>
      </c>
      <c r="F2864" s="27" t="str">
        <f>IFERROR(VLOOKUP(D2864,最低賃金!$A$3:$G$49,6,FALSE),"")</f>
        <v/>
      </c>
      <c r="G2864" s="42"/>
      <c r="H2864" s="19"/>
      <c r="I2864" s="81"/>
      <c r="J2864" s="27" t="str" cm="1">
        <f t="array" ref="J2864">IFERROR(_xlfn.IFS(COUNTBLANK(G2864:I2864)=3,"",H2864="","H列に金額を入力してください",G2864=3,H2864,I2864="","I列に労働時間を入力してください",G2864=1,ROUND(H2864/(I2864*24),0),G2864=2,ROUND(H2864/(I2864*24),0)),"")</f>
        <v/>
      </c>
      <c r="K2864" s="80" t="str" cm="1">
        <f t="array" ref="K2864">IFERROR(_xlfn.IFS(D2864="","",J2864&lt;E2864,"×（法定外・要件外となる従業員です）",J2864&lt;=F2864,"〇",J2864&gt;F2864,"ー（要件外となる従業員です）"),"")</f>
        <v/>
      </c>
      <c r="L2864" s="25" t="str" cm="1">
        <f t="array" ref="L2864">IFERROR(_xlfn.IFS(COUNTBLANK(C2864:J2864)=8,"",C2864="","←C列に従業員名を姓名（フルネーム）で入力してください。誤変換にお気を付け下さい。",D2864="","←D列に都道府県を入力してください。",G2864="","←G列に1～3の選択肢を入力してください",H2864="","←H列に金額を入力してください",G2864=3,"",I2864="","←I列に所定労働時間を入力してください"),"")</f>
        <v/>
      </c>
    </row>
    <row r="2865" spans="1:12" ht="16.5" customHeight="1" x14ac:dyDescent="0.4">
      <c r="A2865" s="41" t="str">
        <f t="shared" si="45"/>
        <v/>
      </c>
      <c r="B2865" s="40"/>
      <c r="C2865" s="75"/>
      <c r="D2865" s="42"/>
      <c r="E2865" s="27" t="str" cm="1">
        <f t="array" ref="E2865">IFERROR(_xlfn.IFS(AND($F$4=45566,D2865="徳島"),VLOOKUP(D2865,最低賃金!$A$2:$G$49,2,FALSE),OR($F$4&lt;&gt;45566,D2865&lt;&gt;"徳島"),VLOOKUP(D2865,最低賃金!$A$2:$G$49,4,FALSE)),"")</f>
        <v/>
      </c>
      <c r="F2865" s="27" t="str">
        <f>IFERROR(VLOOKUP(D2865,最低賃金!$A$3:$G$49,6,FALSE),"")</f>
        <v/>
      </c>
      <c r="G2865" s="42"/>
      <c r="H2865" s="19"/>
      <c r="I2865" s="81"/>
      <c r="J2865" s="27" t="str" cm="1">
        <f t="array" ref="J2865">IFERROR(_xlfn.IFS(COUNTBLANK(G2865:I2865)=3,"",H2865="","H列に金額を入力してください",G2865=3,H2865,I2865="","I列に労働時間を入力してください",G2865=1,ROUND(H2865/(I2865*24),0),G2865=2,ROUND(H2865/(I2865*24),0)),"")</f>
        <v/>
      </c>
      <c r="K2865" s="80" t="str" cm="1">
        <f t="array" ref="K2865">IFERROR(_xlfn.IFS(D2865="","",J2865&lt;E2865,"×（法定外・要件外となる従業員です）",J2865&lt;=F2865,"〇",J2865&gt;F2865,"ー（要件外となる従業員です）"),"")</f>
        <v/>
      </c>
      <c r="L2865" s="25" t="str" cm="1">
        <f t="array" ref="L2865">IFERROR(_xlfn.IFS(COUNTBLANK(C2865:J2865)=8,"",C2865="","←C列に従業員名を姓名（フルネーム）で入力してください。誤変換にお気を付け下さい。",D2865="","←D列に都道府県を入力してください。",G2865="","←G列に1～3の選択肢を入力してください",H2865="","←H列に金額を入力してください",G2865=3,"",I2865="","←I列に所定労働時間を入力してください"),"")</f>
        <v/>
      </c>
    </row>
    <row r="2866" spans="1:12" ht="16.5" customHeight="1" x14ac:dyDescent="0.4">
      <c r="A2866" s="41" t="str">
        <f t="shared" si="45"/>
        <v/>
      </c>
      <c r="B2866" s="40"/>
      <c r="C2866" s="75"/>
      <c r="D2866" s="42"/>
      <c r="E2866" s="27" t="str" cm="1">
        <f t="array" ref="E2866">IFERROR(_xlfn.IFS(AND($F$4=45566,D2866="徳島"),VLOOKUP(D2866,最低賃金!$A$2:$G$49,2,FALSE),OR($F$4&lt;&gt;45566,D2866&lt;&gt;"徳島"),VLOOKUP(D2866,最低賃金!$A$2:$G$49,4,FALSE)),"")</f>
        <v/>
      </c>
      <c r="F2866" s="27" t="str">
        <f>IFERROR(VLOOKUP(D2866,最低賃金!$A$3:$G$49,6,FALSE),"")</f>
        <v/>
      </c>
      <c r="G2866" s="42"/>
      <c r="H2866" s="19"/>
      <c r="I2866" s="81"/>
      <c r="J2866" s="27" t="str" cm="1">
        <f t="array" ref="J2866">IFERROR(_xlfn.IFS(COUNTBLANK(G2866:I2866)=3,"",H2866="","H列に金額を入力してください",G2866=3,H2866,I2866="","I列に労働時間を入力してください",G2866=1,ROUND(H2866/(I2866*24),0),G2866=2,ROUND(H2866/(I2866*24),0)),"")</f>
        <v/>
      </c>
      <c r="K2866" s="80" t="str" cm="1">
        <f t="array" ref="K2866">IFERROR(_xlfn.IFS(D2866="","",J2866&lt;E2866,"×（法定外・要件外となる従業員です）",J2866&lt;=F2866,"〇",J2866&gt;F2866,"ー（要件外となる従業員です）"),"")</f>
        <v/>
      </c>
      <c r="L2866" s="25" t="str" cm="1">
        <f t="array" ref="L2866">IFERROR(_xlfn.IFS(COUNTBLANK(C2866:J2866)=8,"",C2866="","←C列に従業員名を姓名（フルネーム）で入力してください。誤変換にお気を付け下さい。",D2866="","←D列に都道府県を入力してください。",G2866="","←G列に1～3の選択肢を入力してください",H2866="","←H列に金額を入力してください",G2866=3,"",I2866="","←I列に所定労働時間を入力してください"),"")</f>
        <v/>
      </c>
    </row>
    <row r="2867" spans="1:12" ht="16.5" customHeight="1" x14ac:dyDescent="0.4">
      <c r="A2867" s="41" t="str">
        <f t="shared" si="45"/>
        <v/>
      </c>
      <c r="B2867" s="40"/>
      <c r="C2867" s="75"/>
      <c r="D2867" s="42"/>
      <c r="E2867" s="27" t="str" cm="1">
        <f t="array" ref="E2867">IFERROR(_xlfn.IFS(AND($F$4=45566,D2867="徳島"),VLOOKUP(D2867,最低賃金!$A$2:$G$49,2,FALSE),OR($F$4&lt;&gt;45566,D2867&lt;&gt;"徳島"),VLOOKUP(D2867,最低賃金!$A$2:$G$49,4,FALSE)),"")</f>
        <v/>
      </c>
      <c r="F2867" s="27" t="str">
        <f>IFERROR(VLOOKUP(D2867,最低賃金!$A$3:$G$49,6,FALSE),"")</f>
        <v/>
      </c>
      <c r="G2867" s="42"/>
      <c r="H2867" s="19"/>
      <c r="I2867" s="81"/>
      <c r="J2867" s="27" t="str" cm="1">
        <f t="array" ref="J2867">IFERROR(_xlfn.IFS(COUNTBLANK(G2867:I2867)=3,"",H2867="","H列に金額を入力してください",G2867=3,H2867,I2867="","I列に労働時間を入力してください",G2867=1,ROUND(H2867/(I2867*24),0),G2867=2,ROUND(H2867/(I2867*24),0)),"")</f>
        <v/>
      </c>
      <c r="K2867" s="80" t="str" cm="1">
        <f t="array" ref="K2867">IFERROR(_xlfn.IFS(D2867="","",J2867&lt;E2867,"×（法定外・要件外となる従業員です）",J2867&lt;=F2867,"〇",J2867&gt;F2867,"ー（要件外となる従業員です）"),"")</f>
        <v/>
      </c>
      <c r="L2867" s="25" t="str" cm="1">
        <f t="array" ref="L2867">IFERROR(_xlfn.IFS(COUNTBLANK(C2867:J2867)=8,"",C2867="","←C列に従業員名を姓名（フルネーム）で入力してください。誤変換にお気を付け下さい。",D2867="","←D列に都道府県を入力してください。",G2867="","←G列に1～3の選択肢を入力してください",H2867="","←H列に金額を入力してください",G2867=3,"",I2867="","←I列に所定労働時間を入力してください"),"")</f>
        <v/>
      </c>
    </row>
    <row r="2868" spans="1:12" ht="16.5" customHeight="1" x14ac:dyDescent="0.4">
      <c r="A2868" s="41" t="str">
        <f t="shared" si="45"/>
        <v/>
      </c>
      <c r="B2868" s="40"/>
      <c r="C2868" s="75"/>
      <c r="D2868" s="42"/>
      <c r="E2868" s="27" t="str" cm="1">
        <f t="array" ref="E2868">IFERROR(_xlfn.IFS(AND($F$4=45566,D2868="徳島"),VLOOKUP(D2868,最低賃金!$A$2:$G$49,2,FALSE),OR($F$4&lt;&gt;45566,D2868&lt;&gt;"徳島"),VLOOKUP(D2868,最低賃金!$A$2:$G$49,4,FALSE)),"")</f>
        <v/>
      </c>
      <c r="F2868" s="27" t="str">
        <f>IFERROR(VLOOKUP(D2868,最低賃金!$A$3:$G$49,6,FALSE),"")</f>
        <v/>
      </c>
      <c r="G2868" s="42"/>
      <c r="H2868" s="19"/>
      <c r="I2868" s="81"/>
      <c r="J2868" s="27" t="str" cm="1">
        <f t="array" ref="J2868">IFERROR(_xlfn.IFS(COUNTBLANK(G2868:I2868)=3,"",H2868="","H列に金額を入力してください",G2868=3,H2868,I2868="","I列に労働時間を入力してください",G2868=1,ROUND(H2868/(I2868*24),0),G2868=2,ROUND(H2868/(I2868*24),0)),"")</f>
        <v/>
      </c>
      <c r="K2868" s="80" t="str" cm="1">
        <f t="array" ref="K2868">IFERROR(_xlfn.IFS(D2868="","",J2868&lt;E2868,"×（法定外・要件外となる従業員です）",J2868&lt;=F2868,"〇",J2868&gt;F2868,"ー（要件外となる従業員です）"),"")</f>
        <v/>
      </c>
      <c r="L2868" s="25" t="str" cm="1">
        <f t="array" ref="L2868">IFERROR(_xlfn.IFS(COUNTBLANK(C2868:J2868)=8,"",C2868="","←C列に従業員名を姓名（フルネーム）で入力してください。誤変換にお気を付け下さい。",D2868="","←D列に都道府県を入力してください。",G2868="","←G列に1～3の選択肢を入力してください",H2868="","←H列に金額を入力してください",G2868=3,"",I2868="","←I列に所定労働時間を入力してください"),"")</f>
        <v/>
      </c>
    </row>
    <row r="2869" spans="1:12" ht="16.5" customHeight="1" x14ac:dyDescent="0.4">
      <c r="A2869" s="41" t="str">
        <f t="shared" si="45"/>
        <v/>
      </c>
      <c r="B2869" s="40"/>
      <c r="C2869" s="75"/>
      <c r="D2869" s="42"/>
      <c r="E2869" s="27" t="str" cm="1">
        <f t="array" ref="E2869">IFERROR(_xlfn.IFS(AND($F$4=45566,D2869="徳島"),VLOOKUP(D2869,最低賃金!$A$2:$G$49,2,FALSE),OR($F$4&lt;&gt;45566,D2869&lt;&gt;"徳島"),VLOOKUP(D2869,最低賃金!$A$2:$G$49,4,FALSE)),"")</f>
        <v/>
      </c>
      <c r="F2869" s="27" t="str">
        <f>IFERROR(VLOOKUP(D2869,最低賃金!$A$3:$G$49,6,FALSE),"")</f>
        <v/>
      </c>
      <c r="G2869" s="42"/>
      <c r="H2869" s="19"/>
      <c r="I2869" s="81"/>
      <c r="J2869" s="27" t="str" cm="1">
        <f t="array" ref="J2869">IFERROR(_xlfn.IFS(COUNTBLANK(G2869:I2869)=3,"",H2869="","H列に金額を入力してください",G2869=3,H2869,I2869="","I列に労働時間を入力してください",G2869=1,ROUND(H2869/(I2869*24),0),G2869=2,ROUND(H2869/(I2869*24),0)),"")</f>
        <v/>
      </c>
      <c r="K2869" s="80" t="str" cm="1">
        <f t="array" ref="K2869">IFERROR(_xlfn.IFS(D2869="","",J2869&lt;E2869,"×（法定外・要件外となる従業員です）",J2869&lt;=F2869,"〇",J2869&gt;F2869,"ー（要件外となる従業員です）"),"")</f>
        <v/>
      </c>
      <c r="L2869" s="25" t="str" cm="1">
        <f t="array" ref="L2869">IFERROR(_xlfn.IFS(COUNTBLANK(C2869:J2869)=8,"",C2869="","←C列に従業員名を姓名（フルネーム）で入力してください。誤変換にお気を付け下さい。",D2869="","←D列に都道府県を入力してください。",G2869="","←G列に1～3の選択肢を入力してください",H2869="","←H列に金額を入力してください",G2869=3,"",I2869="","←I列に所定労働時間を入力してください"),"")</f>
        <v/>
      </c>
    </row>
    <row r="2870" spans="1:12" ht="16.5" customHeight="1" x14ac:dyDescent="0.4">
      <c r="A2870" s="41" t="str">
        <f t="shared" si="45"/>
        <v/>
      </c>
      <c r="B2870" s="40"/>
      <c r="C2870" s="75"/>
      <c r="D2870" s="42"/>
      <c r="E2870" s="27" t="str" cm="1">
        <f t="array" ref="E2870">IFERROR(_xlfn.IFS(AND($F$4=45566,D2870="徳島"),VLOOKUP(D2870,最低賃金!$A$2:$G$49,2,FALSE),OR($F$4&lt;&gt;45566,D2870&lt;&gt;"徳島"),VLOOKUP(D2870,最低賃金!$A$2:$G$49,4,FALSE)),"")</f>
        <v/>
      </c>
      <c r="F2870" s="27" t="str">
        <f>IFERROR(VLOOKUP(D2870,最低賃金!$A$3:$G$49,6,FALSE),"")</f>
        <v/>
      </c>
      <c r="G2870" s="42"/>
      <c r="H2870" s="19"/>
      <c r="I2870" s="81"/>
      <c r="J2870" s="27" t="str" cm="1">
        <f t="array" ref="J2870">IFERROR(_xlfn.IFS(COUNTBLANK(G2870:I2870)=3,"",H2870="","H列に金額を入力してください",G2870=3,H2870,I2870="","I列に労働時間を入力してください",G2870=1,ROUND(H2870/(I2870*24),0),G2870=2,ROUND(H2870/(I2870*24),0)),"")</f>
        <v/>
      </c>
      <c r="K2870" s="80" t="str" cm="1">
        <f t="array" ref="K2870">IFERROR(_xlfn.IFS(D2870="","",J2870&lt;E2870,"×（法定外・要件外となる従業員です）",J2870&lt;=F2870,"〇",J2870&gt;F2870,"ー（要件外となる従業員です）"),"")</f>
        <v/>
      </c>
      <c r="L2870" s="25" t="str" cm="1">
        <f t="array" ref="L2870">IFERROR(_xlfn.IFS(COUNTBLANK(C2870:J2870)=8,"",C2870="","←C列に従業員名を姓名（フルネーム）で入力してください。誤変換にお気を付け下さい。",D2870="","←D列に都道府県を入力してください。",G2870="","←G列に1～3の選択肢を入力してください",H2870="","←H列に金額を入力してください",G2870=3,"",I2870="","←I列に所定労働時間を入力してください"),"")</f>
        <v/>
      </c>
    </row>
    <row r="2871" spans="1:12" ht="16.5" customHeight="1" x14ac:dyDescent="0.4">
      <c r="A2871" s="41" t="str">
        <f t="shared" si="45"/>
        <v/>
      </c>
      <c r="B2871" s="40"/>
      <c r="C2871" s="75"/>
      <c r="D2871" s="42"/>
      <c r="E2871" s="27" t="str" cm="1">
        <f t="array" ref="E2871">IFERROR(_xlfn.IFS(AND($F$4=45566,D2871="徳島"),VLOOKUP(D2871,最低賃金!$A$2:$G$49,2,FALSE),OR($F$4&lt;&gt;45566,D2871&lt;&gt;"徳島"),VLOOKUP(D2871,最低賃金!$A$2:$G$49,4,FALSE)),"")</f>
        <v/>
      </c>
      <c r="F2871" s="27" t="str">
        <f>IFERROR(VLOOKUP(D2871,最低賃金!$A$3:$G$49,6,FALSE),"")</f>
        <v/>
      </c>
      <c r="G2871" s="42"/>
      <c r="H2871" s="19"/>
      <c r="I2871" s="81"/>
      <c r="J2871" s="27" t="str" cm="1">
        <f t="array" ref="J2871">IFERROR(_xlfn.IFS(COUNTBLANK(G2871:I2871)=3,"",H2871="","H列に金額を入力してください",G2871=3,H2871,I2871="","I列に労働時間を入力してください",G2871=1,ROUND(H2871/(I2871*24),0),G2871=2,ROUND(H2871/(I2871*24),0)),"")</f>
        <v/>
      </c>
      <c r="K2871" s="80" t="str" cm="1">
        <f t="array" ref="K2871">IFERROR(_xlfn.IFS(D2871="","",J2871&lt;E2871,"×（法定外・要件外となる従業員です）",J2871&lt;=F2871,"〇",J2871&gt;F2871,"ー（要件外となる従業員です）"),"")</f>
        <v/>
      </c>
      <c r="L2871" s="25" t="str" cm="1">
        <f t="array" ref="L2871">IFERROR(_xlfn.IFS(COUNTBLANK(C2871:J2871)=8,"",C2871="","←C列に従業員名を姓名（フルネーム）で入力してください。誤変換にお気を付け下さい。",D2871="","←D列に都道府県を入力してください。",G2871="","←G列に1～3の選択肢を入力してください",H2871="","←H列に金額を入力してください",G2871=3,"",I2871="","←I列に所定労働時間を入力してください"),"")</f>
        <v/>
      </c>
    </row>
    <row r="2872" spans="1:12" ht="16.5" customHeight="1" x14ac:dyDescent="0.4">
      <c r="A2872" s="41" t="str">
        <f t="shared" si="45"/>
        <v/>
      </c>
      <c r="B2872" s="40"/>
      <c r="C2872" s="75"/>
      <c r="D2872" s="42"/>
      <c r="E2872" s="27" t="str" cm="1">
        <f t="array" ref="E2872">IFERROR(_xlfn.IFS(AND($F$4=45566,D2872="徳島"),VLOOKUP(D2872,最低賃金!$A$2:$G$49,2,FALSE),OR($F$4&lt;&gt;45566,D2872&lt;&gt;"徳島"),VLOOKUP(D2872,最低賃金!$A$2:$G$49,4,FALSE)),"")</f>
        <v/>
      </c>
      <c r="F2872" s="27" t="str">
        <f>IFERROR(VLOOKUP(D2872,最低賃金!$A$3:$G$49,6,FALSE),"")</f>
        <v/>
      </c>
      <c r="G2872" s="42"/>
      <c r="H2872" s="19"/>
      <c r="I2872" s="81"/>
      <c r="J2872" s="27" t="str" cm="1">
        <f t="array" ref="J2872">IFERROR(_xlfn.IFS(COUNTBLANK(G2872:I2872)=3,"",H2872="","H列に金額を入力してください",G2872=3,H2872,I2872="","I列に労働時間を入力してください",G2872=1,ROUND(H2872/(I2872*24),0),G2872=2,ROUND(H2872/(I2872*24),0)),"")</f>
        <v/>
      </c>
      <c r="K2872" s="80" t="str" cm="1">
        <f t="array" ref="K2872">IFERROR(_xlfn.IFS(D2872="","",J2872&lt;E2872,"×（法定外・要件外となる従業員です）",J2872&lt;=F2872,"〇",J2872&gt;F2872,"ー（要件外となる従業員です）"),"")</f>
        <v/>
      </c>
      <c r="L2872" s="25" t="str" cm="1">
        <f t="array" ref="L2872">IFERROR(_xlfn.IFS(COUNTBLANK(C2872:J2872)=8,"",C2872="","←C列に従業員名を姓名（フルネーム）で入力してください。誤変換にお気を付け下さい。",D2872="","←D列に都道府県を入力してください。",G2872="","←G列に1～3の選択肢を入力してください",H2872="","←H列に金額を入力してください",G2872=3,"",I2872="","←I列に所定労働時間を入力してください"),"")</f>
        <v/>
      </c>
    </row>
    <row r="2873" spans="1:12" ht="16.5" customHeight="1" x14ac:dyDescent="0.4">
      <c r="A2873" s="41" t="str">
        <f t="shared" si="45"/>
        <v/>
      </c>
      <c r="B2873" s="40"/>
      <c r="C2873" s="75"/>
      <c r="D2873" s="42"/>
      <c r="E2873" s="27" t="str" cm="1">
        <f t="array" ref="E2873">IFERROR(_xlfn.IFS(AND($F$4=45566,D2873="徳島"),VLOOKUP(D2873,最低賃金!$A$2:$G$49,2,FALSE),OR($F$4&lt;&gt;45566,D2873&lt;&gt;"徳島"),VLOOKUP(D2873,最低賃金!$A$2:$G$49,4,FALSE)),"")</f>
        <v/>
      </c>
      <c r="F2873" s="27" t="str">
        <f>IFERROR(VLOOKUP(D2873,最低賃金!$A$3:$G$49,6,FALSE),"")</f>
        <v/>
      </c>
      <c r="G2873" s="42"/>
      <c r="H2873" s="19"/>
      <c r="I2873" s="81"/>
      <c r="J2873" s="27" t="str" cm="1">
        <f t="array" ref="J2873">IFERROR(_xlfn.IFS(COUNTBLANK(G2873:I2873)=3,"",H2873="","H列に金額を入力してください",G2873=3,H2873,I2873="","I列に労働時間を入力してください",G2873=1,ROUND(H2873/(I2873*24),0),G2873=2,ROUND(H2873/(I2873*24),0)),"")</f>
        <v/>
      </c>
      <c r="K2873" s="80" t="str" cm="1">
        <f t="array" ref="K2873">IFERROR(_xlfn.IFS(D2873="","",J2873&lt;E2873,"×（法定外・要件外となる従業員です）",J2873&lt;=F2873,"〇",J2873&gt;F2873,"ー（要件外となる従業員です）"),"")</f>
        <v/>
      </c>
      <c r="L2873" s="25" t="str" cm="1">
        <f t="array" ref="L2873">IFERROR(_xlfn.IFS(COUNTBLANK(C2873:J2873)=8,"",C2873="","←C列に従業員名を姓名（フルネーム）で入力してください。誤変換にお気を付け下さい。",D2873="","←D列に都道府県を入力してください。",G2873="","←G列に1～3の選択肢を入力してください",H2873="","←H列に金額を入力してください",G2873=3,"",I2873="","←I列に所定労働時間を入力してください"),"")</f>
        <v/>
      </c>
    </row>
    <row r="2874" spans="1:12" ht="16.5" customHeight="1" x14ac:dyDescent="0.4">
      <c r="A2874" s="41" t="str">
        <f t="shared" si="45"/>
        <v/>
      </c>
      <c r="B2874" s="40"/>
      <c r="C2874" s="75"/>
      <c r="D2874" s="42"/>
      <c r="E2874" s="27" t="str" cm="1">
        <f t="array" ref="E2874">IFERROR(_xlfn.IFS(AND($F$4=45566,D2874="徳島"),VLOOKUP(D2874,最低賃金!$A$2:$G$49,2,FALSE),OR($F$4&lt;&gt;45566,D2874&lt;&gt;"徳島"),VLOOKUP(D2874,最低賃金!$A$2:$G$49,4,FALSE)),"")</f>
        <v/>
      </c>
      <c r="F2874" s="27" t="str">
        <f>IFERROR(VLOOKUP(D2874,最低賃金!$A$3:$G$49,6,FALSE),"")</f>
        <v/>
      </c>
      <c r="G2874" s="42"/>
      <c r="H2874" s="19"/>
      <c r="I2874" s="81"/>
      <c r="J2874" s="27" t="str" cm="1">
        <f t="array" ref="J2874">IFERROR(_xlfn.IFS(COUNTBLANK(G2874:I2874)=3,"",H2874="","H列に金額を入力してください",G2874=3,H2874,I2874="","I列に労働時間を入力してください",G2874=1,ROUND(H2874/(I2874*24),0),G2874=2,ROUND(H2874/(I2874*24),0)),"")</f>
        <v/>
      </c>
      <c r="K2874" s="80" t="str" cm="1">
        <f t="array" ref="K2874">IFERROR(_xlfn.IFS(D2874="","",J2874&lt;E2874,"×（法定外・要件外となる従業員です）",J2874&lt;=F2874,"〇",J2874&gt;F2874,"ー（要件外となる従業員です）"),"")</f>
        <v/>
      </c>
      <c r="L2874" s="25" t="str" cm="1">
        <f t="array" ref="L2874">IFERROR(_xlfn.IFS(COUNTBLANK(C2874:J2874)=8,"",C2874="","←C列に従業員名を姓名（フルネーム）で入力してください。誤変換にお気を付け下さい。",D2874="","←D列に都道府県を入力してください。",G2874="","←G列に1～3の選択肢を入力してください",H2874="","←H列に金額を入力してください",G2874=3,"",I2874="","←I列に所定労働時間を入力してください"),"")</f>
        <v/>
      </c>
    </row>
    <row r="2875" spans="1:12" ht="16.5" customHeight="1" x14ac:dyDescent="0.4">
      <c r="A2875" s="41" t="str">
        <f t="shared" si="45"/>
        <v/>
      </c>
      <c r="B2875" s="40"/>
      <c r="C2875" s="75"/>
      <c r="D2875" s="42"/>
      <c r="E2875" s="27" t="str" cm="1">
        <f t="array" ref="E2875">IFERROR(_xlfn.IFS(AND($F$4=45566,D2875="徳島"),VLOOKUP(D2875,最低賃金!$A$2:$G$49,2,FALSE),OR($F$4&lt;&gt;45566,D2875&lt;&gt;"徳島"),VLOOKUP(D2875,最低賃金!$A$2:$G$49,4,FALSE)),"")</f>
        <v/>
      </c>
      <c r="F2875" s="27" t="str">
        <f>IFERROR(VLOOKUP(D2875,最低賃金!$A$3:$G$49,6,FALSE),"")</f>
        <v/>
      </c>
      <c r="G2875" s="42"/>
      <c r="H2875" s="19"/>
      <c r="I2875" s="81"/>
      <c r="J2875" s="27" t="str" cm="1">
        <f t="array" ref="J2875">IFERROR(_xlfn.IFS(COUNTBLANK(G2875:I2875)=3,"",H2875="","H列に金額を入力してください",G2875=3,H2875,I2875="","I列に労働時間を入力してください",G2875=1,ROUND(H2875/(I2875*24),0),G2875=2,ROUND(H2875/(I2875*24),0)),"")</f>
        <v/>
      </c>
      <c r="K2875" s="80" t="str" cm="1">
        <f t="array" ref="K2875">IFERROR(_xlfn.IFS(D2875="","",J2875&lt;E2875,"×（法定外・要件外となる従業員です）",J2875&lt;=F2875,"〇",J2875&gt;F2875,"ー（要件外となる従業員です）"),"")</f>
        <v/>
      </c>
      <c r="L2875" s="25" t="str" cm="1">
        <f t="array" ref="L2875">IFERROR(_xlfn.IFS(COUNTBLANK(C2875:J2875)=8,"",C2875="","←C列に従業員名を姓名（フルネーム）で入力してください。誤変換にお気を付け下さい。",D2875="","←D列に都道府県を入力してください。",G2875="","←G列に1～3の選択肢を入力してください",H2875="","←H列に金額を入力してください",G2875=3,"",I2875="","←I列に所定労働時間を入力してください"),"")</f>
        <v/>
      </c>
    </row>
    <row r="2876" spans="1:12" ht="16.5" customHeight="1" x14ac:dyDescent="0.4">
      <c r="A2876" s="41" t="str">
        <f t="shared" si="45"/>
        <v/>
      </c>
      <c r="B2876" s="40"/>
      <c r="C2876" s="75"/>
      <c r="D2876" s="42"/>
      <c r="E2876" s="27" t="str" cm="1">
        <f t="array" ref="E2876">IFERROR(_xlfn.IFS(AND($F$4=45566,D2876="徳島"),VLOOKUP(D2876,最低賃金!$A$2:$G$49,2,FALSE),OR($F$4&lt;&gt;45566,D2876&lt;&gt;"徳島"),VLOOKUP(D2876,最低賃金!$A$2:$G$49,4,FALSE)),"")</f>
        <v/>
      </c>
      <c r="F2876" s="27" t="str">
        <f>IFERROR(VLOOKUP(D2876,最低賃金!$A$3:$G$49,6,FALSE),"")</f>
        <v/>
      </c>
      <c r="G2876" s="42"/>
      <c r="H2876" s="19"/>
      <c r="I2876" s="81"/>
      <c r="J2876" s="27" t="str" cm="1">
        <f t="array" ref="J2876">IFERROR(_xlfn.IFS(COUNTBLANK(G2876:I2876)=3,"",H2876="","H列に金額を入力してください",G2876=3,H2876,I2876="","I列に労働時間を入力してください",G2876=1,ROUND(H2876/(I2876*24),0),G2876=2,ROUND(H2876/(I2876*24),0)),"")</f>
        <v/>
      </c>
      <c r="K2876" s="80" t="str" cm="1">
        <f t="array" ref="K2876">IFERROR(_xlfn.IFS(D2876="","",J2876&lt;E2876,"×（法定外・要件外となる従業員です）",J2876&lt;=F2876,"〇",J2876&gt;F2876,"ー（要件外となる従業員です）"),"")</f>
        <v/>
      </c>
      <c r="L2876" s="25" t="str" cm="1">
        <f t="array" ref="L2876">IFERROR(_xlfn.IFS(COUNTBLANK(C2876:J2876)=8,"",C2876="","←C列に従業員名を姓名（フルネーム）で入力してください。誤変換にお気を付け下さい。",D2876="","←D列に都道府県を入力してください。",G2876="","←G列に1～3の選択肢を入力してください",H2876="","←H列に金額を入力してください",G2876=3,"",I2876="","←I列に所定労働時間を入力してください"),"")</f>
        <v/>
      </c>
    </row>
    <row r="2877" spans="1:12" ht="16.5" customHeight="1" x14ac:dyDescent="0.4">
      <c r="A2877" s="41" t="str">
        <f t="shared" si="45"/>
        <v/>
      </c>
      <c r="B2877" s="40"/>
      <c r="C2877" s="75"/>
      <c r="D2877" s="42"/>
      <c r="E2877" s="27" t="str" cm="1">
        <f t="array" ref="E2877">IFERROR(_xlfn.IFS(AND($F$4=45566,D2877="徳島"),VLOOKUP(D2877,最低賃金!$A$2:$G$49,2,FALSE),OR($F$4&lt;&gt;45566,D2877&lt;&gt;"徳島"),VLOOKUP(D2877,最低賃金!$A$2:$G$49,4,FALSE)),"")</f>
        <v/>
      </c>
      <c r="F2877" s="27" t="str">
        <f>IFERROR(VLOOKUP(D2877,最低賃金!$A$3:$G$49,6,FALSE),"")</f>
        <v/>
      </c>
      <c r="G2877" s="42"/>
      <c r="H2877" s="19"/>
      <c r="I2877" s="81"/>
      <c r="J2877" s="27" t="str" cm="1">
        <f t="array" ref="J2877">IFERROR(_xlfn.IFS(COUNTBLANK(G2877:I2877)=3,"",H2877="","H列に金額を入力してください",G2877=3,H2877,I2877="","I列に労働時間を入力してください",G2877=1,ROUND(H2877/(I2877*24),0),G2877=2,ROUND(H2877/(I2877*24),0)),"")</f>
        <v/>
      </c>
      <c r="K2877" s="80" t="str" cm="1">
        <f t="array" ref="K2877">IFERROR(_xlfn.IFS(D2877="","",J2877&lt;E2877,"×（法定外・要件外となる従業員です）",J2877&lt;=F2877,"〇",J2877&gt;F2877,"ー（要件外となる従業員です）"),"")</f>
        <v/>
      </c>
      <c r="L2877" s="25" t="str" cm="1">
        <f t="array" ref="L2877">IFERROR(_xlfn.IFS(COUNTBLANK(C2877:J2877)=8,"",C2877="","←C列に従業員名を姓名（フルネーム）で入力してください。誤変換にお気を付け下さい。",D2877="","←D列に都道府県を入力してください。",G2877="","←G列に1～3の選択肢を入力してください",H2877="","←H列に金額を入力してください",G2877=3,"",I2877="","←I列に所定労働時間を入力してください"),"")</f>
        <v/>
      </c>
    </row>
    <row r="2878" spans="1:12" ht="16.5" customHeight="1" x14ac:dyDescent="0.4">
      <c r="A2878" s="41" t="str">
        <f t="shared" si="45"/>
        <v/>
      </c>
      <c r="B2878" s="40"/>
      <c r="C2878" s="75"/>
      <c r="D2878" s="42"/>
      <c r="E2878" s="27" t="str" cm="1">
        <f t="array" ref="E2878">IFERROR(_xlfn.IFS(AND($F$4=45566,D2878="徳島"),VLOOKUP(D2878,最低賃金!$A$2:$G$49,2,FALSE),OR($F$4&lt;&gt;45566,D2878&lt;&gt;"徳島"),VLOOKUP(D2878,最低賃金!$A$2:$G$49,4,FALSE)),"")</f>
        <v/>
      </c>
      <c r="F2878" s="27" t="str">
        <f>IFERROR(VLOOKUP(D2878,最低賃金!$A$3:$G$49,6,FALSE),"")</f>
        <v/>
      </c>
      <c r="G2878" s="42"/>
      <c r="H2878" s="19"/>
      <c r="I2878" s="81"/>
      <c r="J2878" s="27" t="str" cm="1">
        <f t="array" ref="J2878">IFERROR(_xlfn.IFS(COUNTBLANK(G2878:I2878)=3,"",H2878="","H列に金額を入力してください",G2878=3,H2878,I2878="","I列に労働時間を入力してください",G2878=1,ROUND(H2878/(I2878*24),0),G2878=2,ROUND(H2878/(I2878*24),0)),"")</f>
        <v/>
      </c>
      <c r="K2878" s="80" t="str" cm="1">
        <f t="array" ref="K2878">IFERROR(_xlfn.IFS(D2878="","",J2878&lt;E2878,"×（法定外・要件外となる従業員です）",J2878&lt;=F2878,"〇",J2878&gt;F2878,"ー（要件外となる従業員です）"),"")</f>
        <v/>
      </c>
      <c r="L2878" s="25" t="str" cm="1">
        <f t="array" ref="L2878">IFERROR(_xlfn.IFS(COUNTBLANK(C2878:J2878)=8,"",C2878="","←C列に従業員名を姓名（フルネーム）で入力してください。誤変換にお気を付け下さい。",D2878="","←D列に都道府県を入力してください。",G2878="","←G列に1～3の選択肢を入力してください",H2878="","←H列に金額を入力してください",G2878=3,"",I2878="","←I列に所定労働時間を入力してください"),"")</f>
        <v/>
      </c>
    </row>
    <row r="2879" spans="1:12" ht="16.5" customHeight="1" x14ac:dyDescent="0.4">
      <c r="A2879" s="41" t="str">
        <f t="shared" si="45"/>
        <v/>
      </c>
      <c r="B2879" s="40"/>
      <c r="C2879" s="75"/>
      <c r="D2879" s="42"/>
      <c r="E2879" s="27" t="str" cm="1">
        <f t="array" ref="E2879">IFERROR(_xlfn.IFS(AND($F$4=45566,D2879="徳島"),VLOOKUP(D2879,最低賃金!$A$2:$G$49,2,FALSE),OR($F$4&lt;&gt;45566,D2879&lt;&gt;"徳島"),VLOOKUP(D2879,最低賃金!$A$2:$G$49,4,FALSE)),"")</f>
        <v/>
      </c>
      <c r="F2879" s="27" t="str">
        <f>IFERROR(VLOOKUP(D2879,最低賃金!$A$3:$G$49,6,FALSE),"")</f>
        <v/>
      </c>
      <c r="G2879" s="42"/>
      <c r="H2879" s="19"/>
      <c r="I2879" s="81"/>
      <c r="J2879" s="27" t="str" cm="1">
        <f t="array" ref="J2879">IFERROR(_xlfn.IFS(COUNTBLANK(G2879:I2879)=3,"",H2879="","H列に金額を入力してください",G2879=3,H2879,I2879="","I列に労働時間を入力してください",G2879=1,ROUND(H2879/(I2879*24),0),G2879=2,ROUND(H2879/(I2879*24),0)),"")</f>
        <v/>
      </c>
      <c r="K2879" s="80" t="str" cm="1">
        <f t="array" ref="K2879">IFERROR(_xlfn.IFS(D2879="","",J2879&lt;E2879,"×（法定外・要件外となる従業員です）",J2879&lt;=F2879,"〇",J2879&gt;F2879,"ー（要件外となる従業員です）"),"")</f>
        <v/>
      </c>
      <c r="L2879" s="25" t="str" cm="1">
        <f t="array" ref="L2879">IFERROR(_xlfn.IFS(COUNTBLANK(C2879:J2879)=8,"",C2879="","←C列に従業員名を姓名（フルネーム）で入力してください。誤変換にお気を付け下さい。",D2879="","←D列に都道府県を入力してください。",G2879="","←G列に1～3の選択肢を入力してください",H2879="","←H列に金額を入力してください",G2879=3,"",I2879="","←I列に所定労働時間を入力してください"),"")</f>
        <v/>
      </c>
    </row>
    <row r="2880" spans="1:12" ht="16.5" customHeight="1" x14ac:dyDescent="0.4">
      <c r="A2880" s="41" t="str">
        <f t="shared" si="45"/>
        <v/>
      </c>
      <c r="B2880" s="40"/>
      <c r="C2880" s="75"/>
      <c r="D2880" s="42"/>
      <c r="E2880" s="27" t="str" cm="1">
        <f t="array" ref="E2880">IFERROR(_xlfn.IFS(AND($F$4=45566,D2880="徳島"),VLOOKUP(D2880,最低賃金!$A$2:$G$49,2,FALSE),OR($F$4&lt;&gt;45566,D2880&lt;&gt;"徳島"),VLOOKUP(D2880,最低賃金!$A$2:$G$49,4,FALSE)),"")</f>
        <v/>
      </c>
      <c r="F2880" s="27" t="str">
        <f>IFERROR(VLOOKUP(D2880,最低賃金!$A$3:$G$49,6,FALSE),"")</f>
        <v/>
      </c>
      <c r="G2880" s="42"/>
      <c r="H2880" s="19"/>
      <c r="I2880" s="81"/>
      <c r="J2880" s="27" t="str" cm="1">
        <f t="array" ref="J2880">IFERROR(_xlfn.IFS(COUNTBLANK(G2880:I2880)=3,"",H2880="","H列に金額を入力してください",G2880=3,H2880,I2880="","I列に労働時間を入力してください",G2880=1,ROUND(H2880/(I2880*24),0),G2880=2,ROUND(H2880/(I2880*24),0)),"")</f>
        <v/>
      </c>
      <c r="K2880" s="80" t="str" cm="1">
        <f t="array" ref="K2880">IFERROR(_xlfn.IFS(D2880="","",J2880&lt;E2880,"×（法定外・要件外となる従業員です）",J2880&lt;=F2880,"〇",J2880&gt;F2880,"ー（要件外となる従業員です）"),"")</f>
        <v/>
      </c>
      <c r="L2880" s="25" t="str" cm="1">
        <f t="array" ref="L2880">IFERROR(_xlfn.IFS(COUNTBLANK(C2880:J2880)=8,"",C2880="","←C列に従業員名を姓名（フルネーム）で入力してください。誤変換にお気を付け下さい。",D2880="","←D列に都道府県を入力してください。",G2880="","←G列に1～3の選択肢を入力してください",H2880="","←H列に金額を入力してください",G2880=3,"",I2880="","←I列に所定労働時間を入力してください"),"")</f>
        <v/>
      </c>
    </row>
    <row r="2881" spans="1:12" ht="16.5" customHeight="1" x14ac:dyDescent="0.4">
      <c r="A2881" s="41" t="str">
        <f t="shared" si="45"/>
        <v/>
      </c>
      <c r="B2881" s="40"/>
      <c r="C2881" s="75"/>
      <c r="D2881" s="42"/>
      <c r="E2881" s="27" t="str" cm="1">
        <f t="array" ref="E2881">IFERROR(_xlfn.IFS(AND($F$4=45566,D2881="徳島"),VLOOKUP(D2881,最低賃金!$A$2:$G$49,2,FALSE),OR($F$4&lt;&gt;45566,D2881&lt;&gt;"徳島"),VLOOKUP(D2881,最低賃金!$A$2:$G$49,4,FALSE)),"")</f>
        <v/>
      </c>
      <c r="F2881" s="27" t="str">
        <f>IFERROR(VLOOKUP(D2881,最低賃金!$A$3:$G$49,6,FALSE),"")</f>
        <v/>
      </c>
      <c r="G2881" s="42"/>
      <c r="H2881" s="19"/>
      <c r="I2881" s="81"/>
      <c r="J2881" s="27" t="str" cm="1">
        <f t="array" ref="J2881">IFERROR(_xlfn.IFS(COUNTBLANK(G2881:I2881)=3,"",H2881="","H列に金額を入力してください",G2881=3,H2881,I2881="","I列に労働時間を入力してください",G2881=1,ROUND(H2881/(I2881*24),0),G2881=2,ROUND(H2881/(I2881*24),0)),"")</f>
        <v/>
      </c>
      <c r="K2881" s="80" t="str" cm="1">
        <f t="array" ref="K2881">IFERROR(_xlfn.IFS(D2881="","",J2881&lt;E2881,"×（法定外・要件外となる従業員です）",J2881&lt;=F2881,"〇",J2881&gt;F2881,"ー（要件外となる従業員です）"),"")</f>
        <v/>
      </c>
      <c r="L2881" s="25" t="str" cm="1">
        <f t="array" ref="L2881">IFERROR(_xlfn.IFS(COUNTBLANK(C2881:J2881)=8,"",C2881="","←C列に従業員名を姓名（フルネーム）で入力してください。誤変換にお気を付け下さい。",D2881="","←D列に都道府県を入力してください。",G2881="","←G列に1～3の選択肢を入力してください",H2881="","←H列に金額を入力してください",G2881=3,"",I2881="","←I列に所定労働時間を入力してください"),"")</f>
        <v/>
      </c>
    </row>
    <row r="2882" spans="1:12" ht="16.5" customHeight="1" x14ac:dyDescent="0.4">
      <c r="A2882" s="41" t="str">
        <f t="shared" si="45"/>
        <v/>
      </c>
      <c r="B2882" s="40"/>
      <c r="C2882" s="75"/>
      <c r="D2882" s="42"/>
      <c r="E2882" s="27" t="str" cm="1">
        <f t="array" ref="E2882">IFERROR(_xlfn.IFS(AND($F$4=45566,D2882="徳島"),VLOOKUP(D2882,最低賃金!$A$2:$G$49,2,FALSE),OR($F$4&lt;&gt;45566,D2882&lt;&gt;"徳島"),VLOOKUP(D2882,最低賃金!$A$2:$G$49,4,FALSE)),"")</f>
        <v/>
      </c>
      <c r="F2882" s="27" t="str">
        <f>IFERROR(VLOOKUP(D2882,最低賃金!$A$3:$G$49,6,FALSE),"")</f>
        <v/>
      </c>
      <c r="G2882" s="42"/>
      <c r="H2882" s="19"/>
      <c r="I2882" s="81"/>
      <c r="J2882" s="27" t="str" cm="1">
        <f t="array" ref="J2882">IFERROR(_xlfn.IFS(COUNTBLANK(G2882:I2882)=3,"",H2882="","H列に金額を入力してください",G2882=3,H2882,I2882="","I列に労働時間を入力してください",G2882=1,ROUND(H2882/(I2882*24),0),G2882=2,ROUND(H2882/(I2882*24),0)),"")</f>
        <v/>
      </c>
      <c r="K2882" s="80" t="str" cm="1">
        <f t="array" ref="K2882">IFERROR(_xlfn.IFS(D2882="","",J2882&lt;E2882,"×（法定外・要件外となる従業員です）",J2882&lt;=F2882,"〇",J2882&gt;F2882,"ー（要件外となる従業員です）"),"")</f>
        <v/>
      </c>
      <c r="L2882" s="25" t="str" cm="1">
        <f t="array" ref="L2882">IFERROR(_xlfn.IFS(COUNTBLANK(C2882:J2882)=8,"",C2882="","←C列に従業員名を姓名（フルネーム）で入力してください。誤変換にお気を付け下さい。",D2882="","←D列に都道府県を入力してください。",G2882="","←G列に1～3の選択肢を入力してください",H2882="","←H列に金額を入力してください",G2882=3,"",I2882="","←I列に所定労働時間を入力してください"),"")</f>
        <v/>
      </c>
    </row>
    <row r="2883" spans="1:12" ht="16.5" customHeight="1" x14ac:dyDescent="0.4">
      <c r="A2883" s="41" t="str">
        <f t="shared" si="45"/>
        <v/>
      </c>
      <c r="B2883" s="40"/>
      <c r="C2883" s="75"/>
      <c r="D2883" s="42"/>
      <c r="E2883" s="27" t="str" cm="1">
        <f t="array" ref="E2883">IFERROR(_xlfn.IFS(AND($F$4=45566,D2883="徳島"),VLOOKUP(D2883,最低賃金!$A$2:$G$49,2,FALSE),OR($F$4&lt;&gt;45566,D2883&lt;&gt;"徳島"),VLOOKUP(D2883,最低賃金!$A$2:$G$49,4,FALSE)),"")</f>
        <v/>
      </c>
      <c r="F2883" s="27" t="str">
        <f>IFERROR(VLOOKUP(D2883,最低賃金!$A$3:$G$49,6,FALSE),"")</f>
        <v/>
      </c>
      <c r="G2883" s="42"/>
      <c r="H2883" s="19"/>
      <c r="I2883" s="81"/>
      <c r="J2883" s="27" t="str" cm="1">
        <f t="array" ref="J2883">IFERROR(_xlfn.IFS(COUNTBLANK(G2883:I2883)=3,"",H2883="","H列に金額を入力してください",G2883=3,H2883,I2883="","I列に労働時間を入力してください",G2883=1,ROUND(H2883/(I2883*24),0),G2883=2,ROUND(H2883/(I2883*24),0)),"")</f>
        <v/>
      </c>
      <c r="K2883" s="80" t="str" cm="1">
        <f t="array" ref="K2883">IFERROR(_xlfn.IFS(D2883="","",J2883&lt;E2883,"×（法定外・要件外となる従業員です）",J2883&lt;=F2883,"〇",J2883&gt;F2883,"ー（要件外となる従業員です）"),"")</f>
        <v/>
      </c>
      <c r="L2883" s="25" t="str" cm="1">
        <f t="array" ref="L2883">IFERROR(_xlfn.IFS(COUNTBLANK(C2883:J2883)=8,"",C2883="","←C列に従業員名を姓名（フルネーム）で入力してください。誤変換にお気を付け下さい。",D2883="","←D列に都道府県を入力してください。",G2883="","←G列に1～3の選択肢を入力してください",H2883="","←H列に金額を入力してください",G2883=3,"",I2883="","←I列に所定労働時間を入力してください"),"")</f>
        <v/>
      </c>
    </row>
    <row r="2884" spans="1:12" ht="16.5" customHeight="1" x14ac:dyDescent="0.4">
      <c r="A2884" s="41" t="str">
        <f t="shared" si="45"/>
        <v/>
      </c>
      <c r="B2884" s="40"/>
      <c r="C2884" s="75"/>
      <c r="D2884" s="42"/>
      <c r="E2884" s="27" t="str" cm="1">
        <f t="array" ref="E2884">IFERROR(_xlfn.IFS(AND($F$4=45566,D2884="徳島"),VLOOKUP(D2884,最低賃金!$A$2:$G$49,2,FALSE),OR($F$4&lt;&gt;45566,D2884&lt;&gt;"徳島"),VLOOKUP(D2884,最低賃金!$A$2:$G$49,4,FALSE)),"")</f>
        <v/>
      </c>
      <c r="F2884" s="27" t="str">
        <f>IFERROR(VLOOKUP(D2884,最低賃金!$A$3:$G$49,6,FALSE),"")</f>
        <v/>
      </c>
      <c r="G2884" s="42"/>
      <c r="H2884" s="19"/>
      <c r="I2884" s="81"/>
      <c r="J2884" s="27" t="str" cm="1">
        <f t="array" ref="J2884">IFERROR(_xlfn.IFS(COUNTBLANK(G2884:I2884)=3,"",H2884="","H列に金額を入力してください",G2884=3,H2884,I2884="","I列に労働時間を入力してください",G2884=1,ROUND(H2884/(I2884*24),0),G2884=2,ROUND(H2884/(I2884*24),0)),"")</f>
        <v/>
      </c>
      <c r="K2884" s="80" t="str" cm="1">
        <f t="array" ref="K2884">IFERROR(_xlfn.IFS(D2884="","",J2884&lt;E2884,"×（法定外・要件外となる従業員です）",J2884&lt;=F2884,"〇",J2884&gt;F2884,"ー（要件外となる従業員です）"),"")</f>
        <v/>
      </c>
      <c r="L2884" s="25" t="str" cm="1">
        <f t="array" ref="L2884">IFERROR(_xlfn.IFS(COUNTBLANK(C2884:J2884)=8,"",C2884="","←C列に従業員名を姓名（フルネーム）で入力してください。誤変換にお気を付け下さい。",D2884="","←D列に都道府県を入力してください。",G2884="","←G列に1～3の選択肢を入力してください",H2884="","←H列に金額を入力してください",G2884=3,"",I2884="","←I列に所定労働時間を入力してください"),"")</f>
        <v/>
      </c>
    </row>
    <row r="2885" spans="1:12" ht="16.5" customHeight="1" x14ac:dyDescent="0.4">
      <c r="A2885" s="41" t="str">
        <f t="shared" si="45"/>
        <v/>
      </c>
      <c r="B2885" s="40"/>
      <c r="C2885" s="75"/>
      <c r="D2885" s="42"/>
      <c r="E2885" s="27" t="str" cm="1">
        <f t="array" ref="E2885">IFERROR(_xlfn.IFS(AND($F$4=45566,D2885="徳島"),VLOOKUP(D2885,最低賃金!$A$2:$G$49,2,FALSE),OR($F$4&lt;&gt;45566,D2885&lt;&gt;"徳島"),VLOOKUP(D2885,最低賃金!$A$2:$G$49,4,FALSE)),"")</f>
        <v/>
      </c>
      <c r="F2885" s="27" t="str">
        <f>IFERROR(VLOOKUP(D2885,最低賃金!$A$3:$G$49,6,FALSE),"")</f>
        <v/>
      </c>
      <c r="G2885" s="42"/>
      <c r="H2885" s="19"/>
      <c r="I2885" s="81"/>
      <c r="J2885" s="27" t="str" cm="1">
        <f t="array" ref="J2885">IFERROR(_xlfn.IFS(COUNTBLANK(G2885:I2885)=3,"",H2885="","H列に金額を入力してください",G2885=3,H2885,I2885="","I列に労働時間を入力してください",G2885=1,ROUND(H2885/(I2885*24),0),G2885=2,ROUND(H2885/(I2885*24),0)),"")</f>
        <v/>
      </c>
      <c r="K2885" s="80" t="str" cm="1">
        <f t="array" ref="K2885">IFERROR(_xlfn.IFS(D2885="","",J2885&lt;E2885,"×（法定外・要件外となる従業員です）",J2885&lt;=F2885,"〇",J2885&gt;F2885,"ー（要件外となる従業員です）"),"")</f>
        <v/>
      </c>
      <c r="L2885" s="25" t="str" cm="1">
        <f t="array" ref="L2885">IFERROR(_xlfn.IFS(COUNTBLANK(C2885:J2885)=8,"",C2885="","←C列に従業員名を姓名（フルネーム）で入力してください。誤変換にお気を付け下さい。",D2885="","←D列に都道府県を入力してください。",G2885="","←G列に1～3の選択肢を入力してください",H2885="","←H列に金額を入力してください",G2885=3,"",I2885="","←I列に所定労働時間を入力してください"),"")</f>
        <v/>
      </c>
    </row>
    <row r="2886" spans="1:12" ht="16.5" customHeight="1" x14ac:dyDescent="0.4">
      <c r="A2886" s="41" t="str">
        <f t="shared" si="45"/>
        <v/>
      </c>
      <c r="B2886" s="40"/>
      <c r="C2886" s="75"/>
      <c r="D2886" s="42"/>
      <c r="E2886" s="27" t="str" cm="1">
        <f t="array" ref="E2886">IFERROR(_xlfn.IFS(AND($F$4=45566,D2886="徳島"),VLOOKUP(D2886,最低賃金!$A$2:$G$49,2,FALSE),OR($F$4&lt;&gt;45566,D2886&lt;&gt;"徳島"),VLOOKUP(D2886,最低賃金!$A$2:$G$49,4,FALSE)),"")</f>
        <v/>
      </c>
      <c r="F2886" s="27" t="str">
        <f>IFERROR(VLOOKUP(D2886,最低賃金!$A$3:$G$49,6,FALSE),"")</f>
        <v/>
      </c>
      <c r="G2886" s="42"/>
      <c r="H2886" s="19"/>
      <c r="I2886" s="81"/>
      <c r="J2886" s="27" t="str" cm="1">
        <f t="array" ref="J2886">IFERROR(_xlfn.IFS(COUNTBLANK(G2886:I2886)=3,"",H2886="","H列に金額を入力してください",G2886=3,H2886,I2886="","I列に労働時間を入力してください",G2886=1,ROUND(H2886/(I2886*24),0),G2886=2,ROUND(H2886/(I2886*24),0)),"")</f>
        <v/>
      </c>
      <c r="K2886" s="80" t="str" cm="1">
        <f t="array" ref="K2886">IFERROR(_xlfn.IFS(D2886="","",J2886&lt;E2886,"×（法定外・要件外となる従業員です）",J2886&lt;=F2886,"〇",J2886&gt;F2886,"ー（要件外となる従業員です）"),"")</f>
        <v/>
      </c>
      <c r="L2886" s="25" t="str" cm="1">
        <f t="array" ref="L2886">IFERROR(_xlfn.IFS(COUNTBLANK(C2886:J2886)=8,"",C2886="","←C列に従業員名を姓名（フルネーム）で入力してください。誤変換にお気を付け下さい。",D2886="","←D列に都道府県を入力してください。",G2886="","←G列に1～3の選択肢を入力してください",H2886="","←H列に金額を入力してください",G2886=3,"",I2886="","←I列に所定労働時間を入力してください"),"")</f>
        <v/>
      </c>
    </row>
    <row r="2887" spans="1:12" ht="16.5" customHeight="1" x14ac:dyDescent="0.4">
      <c r="A2887" s="41" t="str">
        <f t="shared" si="45"/>
        <v/>
      </c>
      <c r="B2887" s="40"/>
      <c r="C2887" s="75"/>
      <c r="D2887" s="42"/>
      <c r="E2887" s="27" t="str" cm="1">
        <f t="array" ref="E2887">IFERROR(_xlfn.IFS(AND($F$4=45566,D2887="徳島"),VLOOKUP(D2887,最低賃金!$A$2:$G$49,2,FALSE),OR($F$4&lt;&gt;45566,D2887&lt;&gt;"徳島"),VLOOKUP(D2887,最低賃金!$A$2:$G$49,4,FALSE)),"")</f>
        <v/>
      </c>
      <c r="F2887" s="27" t="str">
        <f>IFERROR(VLOOKUP(D2887,最低賃金!$A$3:$G$49,6,FALSE),"")</f>
        <v/>
      </c>
      <c r="G2887" s="42"/>
      <c r="H2887" s="19"/>
      <c r="I2887" s="81"/>
      <c r="J2887" s="27" t="str" cm="1">
        <f t="array" ref="J2887">IFERROR(_xlfn.IFS(COUNTBLANK(G2887:I2887)=3,"",H2887="","H列に金額を入力してください",G2887=3,H2887,I2887="","I列に労働時間を入力してください",G2887=1,ROUND(H2887/(I2887*24),0),G2887=2,ROUND(H2887/(I2887*24),0)),"")</f>
        <v/>
      </c>
      <c r="K2887" s="80" t="str" cm="1">
        <f t="array" ref="K2887">IFERROR(_xlfn.IFS(D2887="","",J2887&lt;E2887,"×（法定外・要件外となる従業員です）",J2887&lt;=F2887,"〇",J2887&gt;F2887,"ー（要件外となる従業員です）"),"")</f>
        <v/>
      </c>
      <c r="L2887" s="25" t="str" cm="1">
        <f t="array" ref="L2887">IFERROR(_xlfn.IFS(COUNTBLANK(C2887:J2887)=8,"",C2887="","←C列に従業員名を姓名（フルネーム）で入力してください。誤変換にお気を付け下さい。",D2887="","←D列に都道府県を入力してください。",G2887="","←G列に1～3の選択肢を入力してください",H2887="","←H列に金額を入力してください",G2887=3,"",I2887="","←I列に所定労働時間を入力してください"),"")</f>
        <v/>
      </c>
    </row>
    <row r="2888" spans="1:12" ht="16.5" customHeight="1" x14ac:dyDescent="0.4">
      <c r="A2888" s="41" t="str">
        <f t="shared" si="45"/>
        <v/>
      </c>
      <c r="B2888" s="40"/>
      <c r="C2888" s="75"/>
      <c r="D2888" s="42"/>
      <c r="E2888" s="27" t="str" cm="1">
        <f t="array" ref="E2888">IFERROR(_xlfn.IFS(AND($F$4=45566,D2888="徳島"),VLOOKUP(D2888,最低賃金!$A$2:$G$49,2,FALSE),OR($F$4&lt;&gt;45566,D2888&lt;&gt;"徳島"),VLOOKUP(D2888,最低賃金!$A$2:$G$49,4,FALSE)),"")</f>
        <v/>
      </c>
      <c r="F2888" s="27" t="str">
        <f>IFERROR(VLOOKUP(D2888,最低賃金!$A$3:$G$49,6,FALSE),"")</f>
        <v/>
      </c>
      <c r="G2888" s="42"/>
      <c r="H2888" s="19"/>
      <c r="I2888" s="81"/>
      <c r="J2888" s="27" t="str" cm="1">
        <f t="array" ref="J2888">IFERROR(_xlfn.IFS(COUNTBLANK(G2888:I2888)=3,"",H2888="","H列に金額を入力してください",G2888=3,H2888,I2888="","I列に労働時間を入力してください",G2888=1,ROUND(H2888/(I2888*24),0),G2888=2,ROUND(H2888/(I2888*24),0)),"")</f>
        <v/>
      </c>
      <c r="K2888" s="80" t="str" cm="1">
        <f t="array" ref="K2888">IFERROR(_xlfn.IFS(D2888="","",J2888&lt;E2888,"×（法定外・要件外となる従業員です）",J2888&lt;=F2888,"〇",J2888&gt;F2888,"ー（要件外となる従業員です）"),"")</f>
        <v/>
      </c>
      <c r="L2888" s="25" t="str" cm="1">
        <f t="array" ref="L2888">IFERROR(_xlfn.IFS(COUNTBLANK(C2888:J2888)=8,"",C2888="","←C列に従業員名を姓名（フルネーム）で入力してください。誤変換にお気を付け下さい。",D2888="","←D列に都道府県を入力してください。",G2888="","←G列に1～3の選択肢を入力してください",H2888="","←H列に金額を入力してください",G2888=3,"",I2888="","←I列に所定労働時間を入力してください"),"")</f>
        <v/>
      </c>
    </row>
    <row r="2889" spans="1:12" ht="16.5" customHeight="1" x14ac:dyDescent="0.4">
      <c r="A2889" s="41" t="str">
        <f t="shared" si="45"/>
        <v/>
      </c>
      <c r="B2889" s="40"/>
      <c r="C2889" s="75"/>
      <c r="D2889" s="42"/>
      <c r="E2889" s="27" t="str" cm="1">
        <f t="array" ref="E2889">IFERROR(_xlfn.IFS(AND($F$4=45566,D2889="徳島"),VLOOKUP(D2889,最低賃金!$A$2:$G$49,2,FALSE),OR($F$4&lt;&gt;45566,D2889&lt;&gt;"徳島"),VLOOKUP(D2889,最低賃金!$A$2:$G$49,4,FALSE)),"")</f>
        <v/>
      </c>
      <c r="F2889" s="27" t="str">
        <f>IFERROR(VLOOKUP(D2889,最低賃金!$A$3:$G$49,6,FALSE),"")</f>
        <v/>
      </c>
      <c r="G2889" s="42"/>
      <c r="H2889" s="19"/>
      <c r="I2889" s="81"/>
      <c r="J2889" s="27" t="str" cm="1">
        <f t="array" ref="J2889">IFERROR(_xlfn.IFS(COUNTBLANK(G2889:I2889)=3,"",H2889="","H列に金額を入力してください",G2889=3,H2889,I2889="","I列に労働時間を入力してください",G2889=1,ROUND(H2889/(I2889*24),0),G2889=2,ROUND(H2889/(I2889*24),0)),"")</f>
        <v/>
      </c>
      <c r="K2889" s="80" t="str" cm="1">
        <f t="array" ref="K2889">IFERROR(_xlfn.IFS(D2889="","",J2889&lt;E2889,"×（法定外・要件外となる従業員です）",J2889&lt;=F2889,"〇",J2889&gt;F2889,"ー（要件外となる従業員です）"),"")</f>
        <v/>
      </c>
      <c r="L2889" s="25" t="str" cm="1">
        <f t="array" ref="L2889">IFERROR(_xlfn.IFS(COUNTBLANK(C2889:J2889)=8,"",C2889="","←C列に従業員名を姓名（フルネーム）で入力してください。誤変換にお気を付け下さい。",D2889="","←D列に都道府県を入力してください。",G2889="","←G列に1～3の選択肢を入力してください",H2889="","←H列に金額を入力してください",G2889=3,"",I2889="","←I列に所定労働時間を入力してください"),"")</f>
        <v/>
      </c>
    </row>
    <row r="2890" spans="1:12" ht="16.5" customHeight="1" x14ac:dyDescent="0.4">
      <c r="A2890" s="41" t="str">
        <f t="shared" si="45"/>
        <v/>
      </c>
      <c r="B2890" s="40"/>
      <c r="C2890" s="75"/>
      <c r="D2890" s="42"/>
      <c r="E2890" s="27" t="str" cm="1">
        <f t="array" ref="E2890">IFERROR(_xlfn.IFS(AND($F$4=45566,D2890="徳島"),VLOOKUP(D2890,最低賃金!$A$2:$G$49,2,FALSE),OR($F$4&lt;&gt;45566,D2890&lt;&gt;"徳島"),VLOOKUP(D2890,最低賃金!$A$2:$G$49,4,FALSE)),"")</f>
        <v/>
      </c>
      <c r="F2890" s="27" t="str">
        <f>IFERROR(VLOOKUP(D2890,最低賃金!$A$3:$G$49,6,FALSE),"")</f>
        <v/>
      </c>
      <c r="G2890" s="42"/>
      <c r="H2890" s="19"/>
      <c r="I2890" s="81"/>
      <c r="J2890" s="27" t="str" cm="1">
        <f t="array" ref="J2890">IFERROR(_xlfn.IFS(COUNTBLANK(G2890:I2890)=3,"",H2890="","H列に金額を入力してください",G2890=3,H2890,I2890="","I列に労働時間を入力してください",G2890=1,ROUND(H2890/(I2890*24),0),G2890=2,ROUND(H2890/(I2890*24),0)),"")</f>
        <v/>
      </c>
      <c r="K2890" s="80" t="str" cm="1">
        <f t="array" ref="K2890">IFERROR(_xlfn.IFS(D2890="","",J2890&lt;E2890,"×（法定外・要件外となる従業員です）",J2890&lt;=F2890,"〇",J2890&gt;F2890,"ー（要件外となる従業員です）"),"")</f>
        <v/>
      </c>
      <c r="L2890" s="25" t="str" cm="1">
        <f t="array" ref="L2890">IFERROR(_xlfn.IFS(COUNTBLANK(C2890:J2890)=8,"",C2890="","←C列に従業員名を姓名（フルネーム）で入力してください。誤変換にお気を付け下さい。",D2890="","←D列に都道府県を入力してください。",G2890="","←G列に1～3の選択肢を入力してください",H2890="","←H列に金額を入力してください",G2890=3,"",I2890="","←I列に所定労働時間を入力してください"),"")</f>
        <v/>
      </c>
    </row>
    <row r="2891" spans="1:12" ht="16.5" customHeight="1" x14ac:dyDescent="0.4">
      <c r="A2891" s="41" t="str">
        <f t="shared" si="45"/>
        <v/>
      </c>
      <c r="B2891" s="40"/>
      <c r="C2891" s="75"/>
      <c r="D2891" s="42"/>
      <c r="E2891" s="27" t="str" cm="1">
        <f t="array" ref="E2891">IFERROR(_xlfn.IFS(AND($F$4=45566,D2891="徳島"),VLOOKUP(D2891,最低賃金!$A$2:$G$49,2,FALSE),OR($F$4&lt;&gt;45566,D2891&lt;&gt;"徳島"),VLOOKUP(D2891,最低賃金!$A$2:$G$49,4,FALSE)),"")</f>
        <v/>
      </c>
      <c r="F2891" s="27" t="str">
        <f>IFERROR(VLOOKUP(D2891,最低賃金!$A$3:$G$49,6,FALSE),"")</f>
        <v/>
      </c>
      <c r="G2891" s="42"/>
      <c r="H2891" s="19"/>
      <c r="I2891" s="81"/>
      <c r="J2891" s="27" t="str" cm="1">
        <f t="array" ref="J2891">IFERROR(_xlfn.IFS(COUNTBLANK(G2891:I2891)=3,"",H2891="","H列に金額を入力してください",G2891=3,H2891,I2891="","I列に労働時間を入力してください",G2891=1,ROUND(H2891/(I2891*24),0),G2891=2,ROUND(H2891/(I2891*24),0)),"")</f>
        <v/>
      </c>
      <c r="K2891" s="80" t="str" cm="1">
        <f t="array" ref="K2891">IFERROR(_xlfn.IFS(D2891="","",J2891&lt;E2891,"×（法定外・要件外となる従業員です）",J2891&lt;=F2891,"〇",J2891&gt;F2891,"ー（要件外となる従業員です）"),"")</f>
        <v/>
      </c>
      <c r="L2891" s="25" t="str" cm="1">
        <f t="array" ref="L2891">IFERROR(_xlfn.IFS(COUNTBLANK(C2891:J2891)=8,"",C2891="","←C列に従業員名を姓名（フルネーム）で入力してください。誤変換にお気を付け下さい。",D2891="","←D列に都道府県を入力してください。",G2891="","←G列に1～3の選択肢を入力してください",H2891="","←H列に金額を入力してください",G2891=3,"",I2891="","←I列に所定労働時間を入力してください"),"")</f>
        <v/>
      </c>
    </row>
    <row r="2892" spans="1:12" ht="16.5" customHeight="1" x14ac:dyDescent="0.4">
      <c r="A2892" s="41" t="str">
        <f t="shared" si="45"/>
        <v/>
      </c>
      <c r="B2892" s="40"/>
      <c r="C2892" s="75"/>
      <c r="D2892" s="42"/>
      <c r="E2892" s="27" t="str" cm="1">
        <f t="array" ref="E2892">IFERROR(_xlfn.IFS(AND($F$4=45566,D2892="徳島"),VLOOKUP(D2892,最低賃金!$A$2:$G$49,2,FALSE),OR($F$4&lt;&gt;45566,D2892&lt;&gt;"徳島"),VLOOKUP(D2892,最低賃金!$A$2:$G$49,4,FALSE)),"")</f>
        <v/>
      </c>
      <c r="F2892" s="27" t="str">
        <f>IFERROR(VLOOKUP(D2892,最低賃金!$A$3:$G$49,6,FALSE),"")</f>
        <v/>
      </c>
      <c r="G2892" s="42"/>
      <c r="H2892" s="19"/>
      <c r="I2892" s="81"/>
      <c r="J2892" s="27" t="str" cm="1">
        <f t="array" ref="J2892">IFERROR(_xlfn.IFS(COUNTBLANK(G2892:I2892)=3,"",H2892="","H列に金額を入力してください",G2892=3,H2892,I2892="","I列に労働時間を入力してください",G2892=1,ROUND(H2892/(I2892*24),0),G2892=2,ROUND(H2892/(I2892*24),0)),"")</f>
        <v/>
      </c>
      <c r="K2892" s="80" t="str" cm="1">
        <f t="array" ref="K2892">IFERROR(_xlfn.IFS(D2892="","",J2892&lt;E2892,"×（法定外・要件外となる従業員です）",J2892&lt;=F2892,"〇",J2892&gt;F2892,"ー（要件外となる従業員です）"),"")</f>
        <v/>
      </c>
      <c r="L2892" s="25" t="str" cm="1">
        <f t="array" ref="L2892">IFERROR(_xlfn.IFS(COUNTBLANK(C2892:J2892)=8,"",C2892="","←C列に従業員名を姓名（フルネーム）で入力してください。誤変換にお気を付け下さい。",D2892="","←D列に都道府県を入力してください。",G2892="","←G列に1～3の選択肢を入力してください",H2892="","←H列に金額を入力してください",G2892=3,"",I2892="","←I列に所定労働時間を入力してください"),"")</f>
        <v/>
      </c>
    </row>
    <row r="2893" spans="1:12" ht="16.5" customHeight="1" x14ac:dyDescent="0.4">
      <c r="A2893" s="41" t="str">
        <f t="shared" si="45"/>
        <v/>
      </c>
      <c r="B2893" s="40"/>
      <c r="C2893" s="75"/>
      <c r="D2893" s="42"/>
      <c r="E2893" s="27" t="str" cm="1">
        <f t="array" ref="E2893">IFERROR(_xlfn.IFS(AND($F$4=45566,D2893="徳島"),VLOOKUP(D2893,最低賃金!$A$2:$G$49,2,FALSE),OR($F$4&lt;&gt;45566,D2893&lt;&gt;"徳島"),VLOOKUP(D2893,最低賃金!$A$2:$G$49,4,FALSE)),"")</f>
        <v/>
      </c>
      <c r="F2893" s="27" t="str">
        <f>IFERROR(VLOOKUP(D2893,最低賃金!$A$3:$G$49,6,FALSE),"")</f>
        <v/>
      </c>
      <c r="G2893" s="42"/>
      <c r="H2893" s="19"/>
      <c r="I2893" s="81"/>
      <c r="J2893" s="27" t="str" cm="1">
        <f t="array" ref="J2893">IFERROR(_xlfn.IFS(COUNTBLANK(G2893:I2893)=3,"",H2893="","H列に金額を入力してください",G2893=3,H2893,I2893="","I列に労働時間を入力してください",G2893=1,ROUND(H2893/(I2893*24),0),G2893=2,ROUND(H2893/(I2893*24),0)),"")</f>
        <v/>
      </c>
      <c r="K2893" s="80" t="str" cm="1">
        <f t="array" ref="K2893">IFERROR(_xlfn.IFS(D2893="","",J2893&lt;E2893,"×（法定外・要件外となる従業員です）",J2893&lt;=F2893,"〇",J2893&gt;F2893,"ー（要件外となる従業員です）"),"")</f>
        <v/>
      </c>
      <c r="L2893" s="25" t="str" cm="1">
        <f t="array" ref="L2893">IFERROR(_xlfn.IFS(COUNTBLANK(C2893:J2893)=8,"",C2893="","←C列に従業員名を姓名（フルネーム）で入力してください。誤変換にお気を付け下さい。",D2893="","←D列に都道府県を入力してください。",G2893="","←G列に1～3の選択肢を入力してください",H2893="","←H列に金額を入力してください",G2893=3,"",I2893="","←I列に所定労働時間を入力してください"),"")</f>
        <v/>
      </c>
    </row>
    <row r="2894" spans="1:12" ht="16.5" customHeight="1" x14ac:dyDescent="0.4">
      <c r="A2894" s="41" t="str">
        <f t="shared" si="45"/>
        <v/>
      </c>
      <c r="B2894" s="40"/>
      <c r="C2894" s="75"/>
      <c r="D2894" s="42"/>
      <c r="E2894" s="27" t="str" cm="1">
        <f t="array" ref="E2894">IFERROR(_xlfn.IFS(AND($F$4=45566,D2894="徳島"),VLOOKUP(D2894,最低賃金!$A$2:$G$49,2,FALSE),OR($F$4&lt;&gt;45566,D2894&lt;&gt;"徳島"),VLOOKUP(D2894,最低賃金!$A$2:$G$49,4,FALSE)),"")</f>
        <v/>
      </c>
      <c r="F2894" s="27" t="str">
        <f>IFERROR(VLOOKUP(D2894,最低賃金!$A$3:$G$49,6,FALSE),"")</f>
        <v/>
      </c>
      <c r="G2894" s="42"/>
      <c r="H2894" s="19"/>
      <c r="I2894" s="81"/>
      <c r="J2894" s="27" t="str" cm="1">
        <f t="array" ref="J2894">IFERROR(_xlfn.IFS(COUNTBLANK(G2894:I2894)=3,"",H2894="","H列に金額を入力してください",G2894=3,H2894,I2894="","I列に労働時間を入力してください",G2894=1,ROUND(H2894/(I2894*24),0),G2894=2,ROUND(H2894/(I2894*24),0)),"")</f>
        <v/>
      </c>
      <c r="K2894" s="80" t="str" cm="1">
        <f t="array" ref="K2894">IFERROR(_xlfn.IFS(D2894="","",J2894&lt;E2894,"×（法定外・要件外となる従業員です）",J2894&lt;=F2894,"〇",J2894&gt;F2894,"ー（要件外となる従業員です）"),"")</f>
        <v/>
      </c>
      <c r="L2894" s="25" t="str" cm="1">
        <f t="array" ref="L2894">IFERROR(_xlfn.IFS(COUNTBLANK(C2894:J2894)=8,"",C2894="","←C列に従業員名を姓名（フルネーム）で入力してください。誤変換にお気を付け下さい。",D2894="","←D列に都道府県を入力してください。",G2894="","←G列に1～3の選択肢を入力してください",H2894="","←H列に金額を入力してください",G2894=3,"",I2894="","←I列に所定労働時間を入力してください"),"")</f>
        <v/>
      </c>
    </row>
    <row r="2895" spans="1:12" ht="16.5" customHeight="1" x14ac:dyDescent="0.4">
      <c r="A2895" s="41" t="str">
        <f t="shared" si="45"/>
        <v/>
      </c>
      <c r="B2895" s="40"/>
      <c r="C2895" s="75"/>
      <c r="D2895" s="42"/>
      <c r="E2895" s="27" t="str" cm="1">
        <f t="array" ref="E2895">IFERROR(_xlfn.IFS(AND($F$4=45566,D2895="徳島"),VLOOKUP(D2895,最低賃金!$A$2:$G$49,2,FALSE),OR($F$4&lt;&gt;45566,D2895&lt;&gt;"徳島"),VLOOKUP(D2895,最低賃金!$A$2:$G$49,4,FALSE)),"")</f>
        <v/>
      </c>
      <c r="F2895" s="27" t="str">
        <f>IFERROR(VLOOKUP(D2895,最低賃金!$A$3:$G$49,6,FALSE),"")</f>
        <v/>
      </c>
      <c r="G2895" s="42"/>
      <c r="H2895" s="19"/>
      <c r="I2895" s="81"/>
      <c r="J2895" s="27" t="str" cm="1">
        <f t="array" ref="J2895">IFERROR(_xlfn.IFS(COUNTBLANK(G2895:I2895)=3,"",H2895="","H列に金額を入力してください",G2895=3,H2895,I2895="","I列に労働時間を入力してください",G2895=1,ROUND(H2895/(I2895*24),0),G2895=2,ROUND(H2895/(I2895*24),0)),"")</f>
        <v/>
      </c>
      <c r="K2895" s="80" t="str" cm="1">
        <f t="array" ref="K2895">IFERROR(_xlfn.IFS(D2895="","",J2895&lt;E2895,"×（法定外・要件外となる従業員です）",J2895&lt;=F2895,"〇",J2895&gt;F2895,"ー（要件外となる従業員です）"),"")</f>
        <v/>
      </c>
      <c r="L2895" s="25" t="str" cm="1">
        <f t="array" ref="L2895">IFERROR(_xlfn.IFS(COUNTBLANK(C2895:J2895)=8,"",C2895="","←C列に従業員名を姓名（フルネーム）で入力してください。誤変換にお気を付け下さい。",D2895="","←D列に都道府県を入力してください。",G2895="","←G列に1～3の選択肢を入力してください",H2895="","←H列に金額を入力してください",G2895=3,"",I2895="","←I列に所定労働時間を入力してください"),"")</f>
        <v/>
      </c>
    </row>
    <row r="2896" spans="1:12" ht="16.5" customHeight="1" x14ac:dyDescent="0.4">
      <c r="A2896" s="41" t="str">
        <f t="shared" si="45"/>
        <v/>
      </c>
      <c r="B2896" s="40"/>
      <c r="C2896" s="75"/>
      <c r="D2896" s="42"/>
      <c r="E2896" s="27" t="str" cm="1">
        <f t="array" ref="E2896">IFERROR(_xlfn.IFS(AND($F$4=45566,D2896="徳島"),VLOOKUP(D2896,最低賃金!$A$2:$G$49,2,FALSE),OR($F$4&lt;&gt;45566,D2896&lt;&gt;"徳島"),VLOOKUP(D2896,最低賃金!$A$2:$G$49,4,FALSE)),"")</f>
        <v/>
      </c>
      <c r="F2896" s="27" t="str">
        <f>IFERROR(VLOOKUP(D2896,最低賃金!$A$3:$G$49,6,FALSE),"")</f>
        <v/>
      </c>
      <c r="G2896" s="42"/>
      <c r="H2896" s="19"/>
      <c r="I2896" s="81"/>
      <c r="J2896" s="27" t="str" cm="1">
        <f t="array" ref="J2896">IFERROR(_xlfn.IFS(COUNTBLANK(G2896:I2896)=3,"",H2896="","H列に金額を入力してください",G2896=3,H2896,I2896="","I列に労働時間を入力してください",G2896=1,ROUND(H2896/(I2896*24),0),G2896=2,ROUND(H2896/(I2896*24),0)),"")</f>
        <v/>
      </c>
      <c r="K2896" s="80" t="str" cm="1">
        <f t="array" ref="K2896">IFERROR(_xlfn.IFS(D2896="","",J2896&lt;E2896,"×（法定外・要件外となる従業員です）",J2896&lt;=F2896,"〇",J2896&gt;F2896,"ー（要件外となる従業員です）"),"")</f>
        <v/>
      </c>
      <c r="L2896" s="25" t="str" cm="1">
        <f t="array" ref="L2896">IFERROR(_xlfn.IFS(COUNTBLANK(C2896:J2896)=8,"",C2896="","←C列に従業員名を姓名（フルネーム）で入力してください。誤変換にお気を付け下さい。",D2896="","←D列に都道府県を入力してください。",G2896="","←G列に1～3の選択肢を入力してください",H2896="","←H列に金額を入力してください",G2896=3,"",I2896="","←I列に所定労働時間を入力してください"),"")</f>
        <v/>
      </c>
    </row>
    <row r="2897" spans="1:12" ht="16.5" customHeight="1" x14ac:dyDescent="0.4">
      <c r="A2897" s="41" t="str">
        <f t="shared" si="45"/>
        <v/>
      </c>
      <c r="B2897" s="40"/>
      <c r="C2897" s="75"/>
      <c r="D2897" s="42"/>
      <c r="E2897" s="27" t="str" cm="1">
        <f t="array" ref="E2897">IFERROR(_xlfn.IFS(AND($F$4=45566,D2897="徳島"),VLOOKUP(D2897,最低賃金!$A$2:$G$49,2,FALSE),OR($F$4&lt;&gt;45566,D2897&lt;&gt;"徳島"),VLOOKUP(D2897,最低賃金!$A$2:$G$49,4,FALSE)),"")</f>
        <v/>
      </c>
      <c r="F2897" s="27" t="str">
        <f>IFERROR(VLOOKUP(D2897,最低賃金!$A$3:$G$49,6,FALSE),"")</f>
        <v/>
      </c>
      <c r="G2897" s="42"/>
      <c r="H2897" s="19"/>
      <c r="I2897" s="81"/>
      <c r="J2897" s="27" t="str" cm="1">
        <f t="array" ref="J2897">IFERROR(_xlfn.IFS(COUNTBLANK(G2897:I2897)=3,"",H2897="","H列に金額を入力してください",G2897=3,H2897,I2897="","I列に労働時間を入力してください",G2897=1,ROUND(H2897/(I2897*24),0),G2897=2,ROUND(H2897/(I2897*24),0)),"")</f>
        <v/>
      </c>
      <c r="K2897" s="80" t="str" cm="1">
        <f t="array" ref="K2897">IFERROR(_xlfn.IFS(D2897="","",J2897&lt;E2897,"×（法定外・要件外となる従業員です）",J2897&lt;=F2897,"〇",J2897&gt;F2897,"ー（要件外となる従業員です）"),"")</f>
        <v/>
      </c>
      <c r="L2897" s="25" t="str" cm="1">
        <f t="array" ref="L2897">IFERROR(_xlfn.IFS(COUNTBLANK(C2897:J2897)=8,"",C2897="","←C列に従業員名を姓名（フルネーム）で入力してください。誤変換にお気を付け下さい。",D2897="","←D列に都道府県を入力してください。",G2897="","←G列に1～3の選択肢を入力してください",H2897="","←H列に金額を入力してください",G2897=3,"",I2897="","←I列に所定労働時間を入力してください"),"")</f>
        <v/>
      </c>
    </row>
    <row r="2898" spans="1:12" ht="16.5" customHeight="1" x14ac:dyDescent="0.4">
      <c r="A2898" s="41" t="str">
        <f t="shared" si="45"/>
        <v/>
      </c>
      <c r="B2898" s="40"/>
      <c r="C2898" s="75"/>
      <c r="D2898" s="42"/>
      <c r="E2898" s="27" t="str" cm="1">
        <f t="array" ref="E2898">IFERROR(_xlfn.IFS(AND($F$4=45566,D2898="徳島"),VLOOKUP(D2898,最低賃金!$A$2:$G$49,2,FALSE),OR($F$4&lt;&gt;45566,D2898&lt;&gt;"徳島"),VLOOKUP(D2898,最低賃金!$A$2:$G$49,4,FALSE)),"")</f>
        <v/>
      </c>
      <c r="F2898" s="27" t="str">
        <f>IFERROR(VLOOKUP(D2898,最低賃金!$A$3:$G$49,6,FALSE),"")</f>
        <v/>
      </c>
      <c r="G2898" s="42"/>
      <c r="H2898" s="19"/>
      <c r="I2898" s="81"/>
      <c r="J2898" s="27" t="str" cm="1">
        <f t="array" ref="J2898">IFERROR(_xlfn.IFS(COUNTBLANK(G2898:I2898)=3,"",H2898="","H列に金額を入力してください",G2898=3,H2898,I2898="","I列に労働時間を入力してください",G2898=1,ROUND(H2898/(I2898*24),0),G2898=2,ROUND(H2898/(I2898*24),0)),"")</f>
        <v/>
      </c>
      <c r="K2898" s="80" t="str" cm="1">
        <f t="array" ref="K2898">IFERROR(_xlfn.IFS(D2898="","",J2898&lt;E2898,"×（法定外・要件外となる従業員です）",J2898&lt;=F2898,"〇",J2898&gt;F2898,"ー（要件外となる従業員です）"),"")</f>
        <v/>
      </c>
      <c r="L2898" s="25" t="str" cm="1">
        <f t="array" ref="L2898">IFERROR(_xlfn.IFS(COUNTBLANK(C2898:J2898)=8,"",C2898="","←C列に従業員名を姓名（フルネーム）で入力してください。誤変換にお気を付け下さい。",D2898="","←D列に都道府県を入力してください。",G2898="","←G列に1～3の選択肢を入力してください",H2898="","←H列に金額を入力してください",G2898=3,"",I2898="","←I列に所定労働時間を入力してください"),"")</f>
        <v/>
      </c>
    </row>
    <row r="2899" spans="1:12" ht="16.5" customHeight="1" x14ac:dyDescent="0.4">
      <c r="A2899" s="41" t="str">
        <f t="shared" si="45"/>
        <v/>
      </c>
      <c r="B2899" s="40"/>
      <c r="C2899" s="75"/>
      <c r="D2899" s="42"/>
      <c r="E2899" s="27" t="str" cm="1">
        <f t="array" ref="E2899">IFERROR(_xlfn.IFS(AND($F$4=45566,D2899="徳島"),VLOOKUP(D2899,最低賃金!$A$2:$G$49,2,FALSE),OR($F$4&lt;&gt;45566,D2899&lt;&gt;"徳島"),VLOOKUP(D2899,最低賃金!$A$2:$G$49,4,FALSE)),"")</f>
        <v/>
      </c>
      <c r="F2899" s="27" t="str">
        <f>IFERROR(VLOOKUP(D2899,最低賃金!$A$3:$G$49,6,FALSE),"")</f>
        <v/>
      </c>
      <c r="G2899" s="42"/>
      <c r="H2899" s="19"/>
      <c r="I2899" s="81"/>
      <c r="J2899" s="27" t="str" cm="1">
        <f t="array" ref="J2899">IFERROR(_xlfn.IFS(COUNTBLANK(G2899:I2899)=3,"",H2899="","H列に金額を入力してください",G2899=3,H2899,I2899="","I列に労働時間を入力してください",G2899=1,ROUND(H2899/(I2899*24),0),G2899=2,ROUND(H2899/(I2899*24),0)),"")</f>
        <v/>
      </c>
      <c r="K2899" s="80" t="str" cm="1">
        <f t="array" ref="K2899">IFERROR(_xlfn.IFS(D2899="","",J2899&lt;E2899,"×（法定外・要件外となる従業員です）",J2899&lt;=F2899,"〇",J2899&gt;F2899,"ー（要件外となる従業員です）"),"")</f>
        <v/>
      </c>
      <c r="L2899" s="25" t="str" cm="1">
        <f t="array" ref="L2899">IFERROR(_xlfn.IFS(COUNTBLANK(C2899:J2899)=8,"",C2899="","←C列に従業員名を姓名（フルネーム）で入力してください。誤変換にお気を付け下さい。",D2899="","←D列に都道府県を入力してください。",G2899="","←G列に1～3の選択肢を入力してください",H2899="","←H列に金額を入力してください",G2899=3,"",I2899="","←I列に所定労働時間を入力してください"),"")</f>
        <v/>
      </c>
    </row>
    <row r="2900" spans="1:12" ht="16.5" customHeight="1" x14ac:dyDescent="0.4">
      <c r="A2900" s="41" t="str">
        <f t="shared" si="45"/>
        <v/>
      </c>
      <c r="B2900" s="40"/>
      <c r="C2900" s="75"/>
      <c r="D2900" s="42"/>
      <c r="E2900" s="27" t="str" cm="1">
        <f t="array" ref="E2900">IFERROR(_xlfn.IFS(AND($F$4=45566,D2900="徳島"),VLOOKUP(D2900,最低賃金!$A$2:$G$49,2,FALSE),OR($F$4&lt;&gt;45566,D2900&lt;&gt;"徳島"),VLOOKUP(D2900,最低賃金!$A$2:$G$49,4,FALSE)),"")</f>
        <v/>
      </c>
      <c r="F2900" s="27" t="str">
        <f>IFERROR(VLOOKUP(D2900,最低賃金!$A$3:$G$49,6,FALSE),"")</f>
        <v/>
      </c>
      <c r="G2900" s="42"/>
      <c r="H2900" s="19"/>
      <c r="I2900" s="81"/>
      <c r="J2900" s="27" t="str" cm="1">
        <f t="array" ref="J2900">IFERROR(_xlfn.IFS(COUNTBLANK(G2900:I2900)=3,"",H2900="","H列に金額を入力してください",G2900=3,H2900,I2900="","I列に労働時間を入力してください",G2900=1,ROUND(H2900/(I2900*24),0),G2900=2,ROUND(H2900/(I2900*24),0)),"")</f>
        <v/>
      </c>
      <c r="K2900" s="80" t="str" cm="1">
        <f t="array" ref="K2900">IFERROR(_xlfn.IFS(D2900="","",J2900&lt;E2900,"×（法定外・要件外となる従業員です）",J2900&lt;=F2900,"〇",J2900&gt;F2900,"ー（要件外となる従業員です）"),"")</f>
        <v/>
      </c>
      <c r="L2900" s="25" t="str" cm="1">
        <f t="array" ref="L2900">IFERROR(_xlfn.IFS(COUNTBLANK(C2900:J2900)=8,"",C2900="","←C列に従業員名を姓名（フルネーム）で入力してください。誤変換にお気を付け下さい。",D2900="","←D列に都道府県を入力してください。",G2900="","←G列に1～3の選択肢を入力してください",H2900="","←H列に金額を入力してください",G2900=3,"",I2900="","←I列に所定労働時間を入力してください"),"")</f>
        <v/>
      </c>
    </row>
    <row r="2901" spans="1:12" ht="16.5" customHeight="1" x14ac:dyDescent="0.4">
      <c r="A2901" s="41" t="str">
        <f t="shared" si="45"/>
        <v/>
      </c>
      <c r="B2901" s="40"/>
      <c r="C2901" s="75"/>
      <c r="D2901" s="42"/>
      <c r="E2901" s="27" t="str" cm="1">
        <f t="array" ref="E2901">IFERROR(_xlfn.IFS(AND($F$4=45566,D2901="徳島"),VLOOKUP(D2901,最低賃金!$A$2:$G$49,2,FALSE),OR($F$4&lt;&gt;45566,D2901&lt;&gt;"徳島"),VLOOKUP(D2901,最低賃金!$A$2:$G$49,4,FALSE)),"")</f>
        <v/>
      </c>
      <c r="F2901" s="27" t="str">
        <f>IFERROR(VLOOKUP(D2901,最低賃金!$A$3:$G$49,6,FALSE),"")</f>
        <v/>
      </c>
      <c r="G2901" s="42"/>
      <c r="H2901" s="19"/>
      <c r="I2901" s="81"/>
      <c r="J2901" s="27" t="str" cm="1">
        <f t="array" ref="J2901">IFERROR(_xlfn.IFS(COUNTBLANK(G2901:I2901)=3,"",H2901="","H列に金額を入力してください",G2901=3,H2901,I2901="","I列に労働時間を入力してください",G2901=1,ROUND(H2901/(I2901*24),0),G2901=2,ROUND(H2901/(I2901*24),0)),"")</f>
        <v/>
      </c>
      <c r="K2901" s="80" t="str" cm="1">
        <f t="array" ref="K2901">IFERROR(_xlfn.IFS(D2901="","",J2901&lt;E2901,"×（法定外・要件外となる従業員です）",J2901&lt;=F2901,"〇",J2901&gt;F2901,"ー（要件外となる従業員です）"),"")</f>
        <v/>
      </c>
      <c r="L2901" s="25" t="str" cm="1">
        <f t="array" ref="L2901">IFERROR(_xlfn.IFS(COUNTBLANK(C2901:J2901)=8,"",C2901="","←C列に従業員名を姓名（フルネーム）で入力してください。誤変換にお気を付け下さい。",D2901="","←D列に都道府県を入力してください。",G2901="","←G列に1～3の選択肢を入力してください",H2901="","←H列に金額を入力してください",G2901=3,"",I2901="","←I列に所定労働時間を入力してください"),"")</f>
        <v/>
      </c>
    </row>
    <row r="2902" spans="1:12" ht="16.5" customHeight="1" x14ac:dyDescent="0.4">
      <c r="A2902" s="41" t="str">
        <f t="shared" si="45"/>
        <v/>
      </c>
      <c r="B2902" s="40"/>
      <c r="C2902" s="75"/>
      <c r="D2902" s="42"/>
      <c r="E2902" s="27" t="str" cm="1">
        <f t="array" ref="E2902">IFERROR(_xlfn.IFS(AND($F$4=45566,D2902="徳島"),VLOOKUP(D2902,最低賃金!$A$2:$G$49,2,FALSE),OR($F$4&lt;&gt;45566,D2902&lt;&gt;"徳島"),VLOOKUP(D2902,最低賃金!$A$2:$G$49,4,FALSE)),"")</f>
        <v/>
      </c>
      <c r="F2902" s="27" t="str">
        <f>IFERROR(VLOOKUP(D2902,最低賃金!$A$3:$G$49,6,FALSE),"")</f>
        <v/>
      </c>
      <c r="G2902" s="42"/>
      <c r="H2902" s="19"/>
      <c r="I2902" s="81"/>
      <c r="J2902" s="27" t="str" cm="1">
        <f t="array" ref="J2902">IFERROR(_xlfn.IFS(COUNTBLANK(G2902:I2902)=3,"",H2902="","H列に金額を入力してください",G2902=3,H2902,I2902="","I列に労働時間を入力してください",G2902=1,ROUND(H2902/(I2902*24),0),G2902=2,ROUND(H2902/(I2902*24),0)),"")</f>
        <v/>
      </c>
      <c r="K2902" s="80" t="str" cm="1">
        <f t="array" ref="K2902">IFERROR(_xlfn.IFS(D2902="","",J2902&lt;E2902,"×（法定外・要件外となる従業員です）",J2902&lt;=F2902,"〇",J2902&gt;F2902,"ー（要件外となる従業員です）"),"")</f>
        <v/>
      </c>
      <c r="L2902" s="25" t="str" cm="1">
        <f t="array" ref="L2902">IFERROR(_xlfn.IFS(COUNTBLANK(C2902:J2902)=8,"",C2902="","←C列に従業員名を姓名（フルネーム）で入力してください。誤変換にお気を付け下さい。",D2902="","←D列に都道府県を入力してください。",G2902="","←G列に1～3の選択肢を入力してください",H2902="","←H列に金額を入力してください",G2902=3,"",I2902="","←I列に所定労働時間を入力してください"),"")</f>
        <v/>
      </c>
    </row>
    <row r="2903" spans="1:12" ht="16.5" customHeight="1" x14ac:dyDescent="0.4">
      <c r="A2903" s="41" t="str">
        <f t="shared" si="45"/>
        <v/>
      </c>
      <c r="B2903" s="40"/>
      <c r="C2903" s="75"/>
      <c r="D2903" s="42"/>
      <c r="E2903" s="27" t="str" cm="1">
        <f t="array" ref="E2903">IFERROR(_xlfn.IFS(AND($F$4=45566,D2903="徳島"),VLOOKUP(D2903,最低賃金!$A$2:$G$49,2,FALSE),OR($F$4&lt;&gt;45566,D2903&lt;&gt;"徳島"),VLOOKUP(D2903,最低賃金!$A$2:$G$49,4,FALSE)),"")</f>
        <v/>
      </c>
      <c r="F2903" s="27" t="str">
        <f>IFERROR(VLOOKUP(D2903,最低賃金!$A$3:$G$49,6,FALSE),"")</f>
        <v/>
      </c>
      <c r="G2903" s="42"/>
      <c r="H2903" s="19"/>
      <c r="I2903" s="81"/>
      <c r="J2903" s="27" t="str" cm="1">
        <f t="array" ref="J2903">IFERROR(_xlfn.IFS(COUNTBLANK(G2903:I2903)=3,"",H2903="","H列に金額を入力してください",G2903=3,H2903,I2903="","I列に労働時間を入力してください",G2903=1,ROUND(H2903/(I2903*24),0),G2903=2,ROUND(H2903/(I2903*24),0)),"")</f>
        <v/>
      </c>
      <c r="K2903" s="80" t="str" cm="1">
        <f t="array" ref="K2903">IFERROR(_xlfn.IFS(D2903="","",J2903&lt;E2903,"×（法定外・要件外となる従業員です）",J2903&lt;=F2903,"〇",J2903&gt;F2903,"ー（要件外となる従業員です）"),"")</f>
        <v/>
      </c>
      <c r="L2903" s="25" t="str" cm="1">
        <f t="array" ref="L2903">IFERROR(_xlfn.IFS(COUNTBLANK(C2903:J2903)=8,"",C2903="","←C列に従業員名を姓名（フルネーム）で入力してください。誤変換にお気を付け下さい。",D2903="","←D列に都道府県を入力してください。",G2903="","←G列に1～3の選択肢を入力してください",H2903="","←H列に金額を入力してください",G2903=3,"",I2903="","←I列に所定労働時間を入力してください"),"")</f>
        <v/>
      </c>
    </row>
    <row r="2904" spans="1:12" ht="16.5" customHeight="1" x14ac:dyDescent="0.4">
      <c r="A2904" s="41" t="str">
        <f t="shared" si="45"/>
        <v/>
      </c>
      <c r="B2904" s="40"/>
      <c r="C2904" s="75"/>
      <c r="D2904" s="42"/>
      <c r="E2904" s="27" t="str" cm="1">
        <f t="array" ref="E2904">IFERROR(_xlfn.IFS(AND($F$4=45566,D2904="徳島"),VLOOKUP(D2904,最低賃金!$A$2:$G$49,2,FALSE),OR($F$4&lt;&gt;45566,D2904&lt;&gt;"徳島"),VLOOKUP(D2904,最低賃金!$A$2:$G$49,4,FALSE)),"")</f>
        <v/>
      </c>
      <c r="F2904" s="27" t="str">
        <f>IFERROR(VLOOKUP(D2904,最低賃金!$A$3:$G$49,6,FALSE),"")</f>
        <v/>
      </c>
      <c r="G2904" s="42"/>
      <c r="H2904" s="19"/>
      <c r="I2904" s="81"/>
      <c r="J2904" s="27" t="str" cm="1">
        <f t="array" ref="J2904">IFERROR(_xlfn.IFS(COUNTBLANK(G2904:I2904)=3,"",H2904="","H列に金額を入力してください",G2904=3,H2904,I2904="","I列に労働時間を入力してください",G2904=1,ROUND(H2904/(I2904*24),0),G2904=2,ROUND(H2904/(I2904*24),0)),"")</f>
        <v/>
      </c>
      <c r="K2904" s="80" t="str" cm="1">
        <f t="array" ref="K2904">IFERROR(_xlfn.IFS(D2904="","",J2904&lt;E2904,"×（法定外・要件外となる従業員です）",J2904&lt;=F2904,"〇",J2904&gt;F2904,"ー（要件外となる従業員です）"),"")</f>
        <v/>
      </c>
      <c r="L2904" s="25" t="str" cm="1">
        <f t="array" ref="L2904">IFERROR(_xlfn.IFS(COUNTBLANK(C2904:J2904)=8,"",C2904="","←C列に従業員名を姓名（フルネーム）で入力してください。誤変換にお気を付け下さい。",D2904="","←D列に都道府県を入力してください。",G2904="","←G列に1～3の選択肢を入力してください",H2904="","←H列に金額を入力してください",G2904=3,"",I2904="","←I列に所定労働時間を入力してください"),"")</f>
        <v/>
      </c>
    </row>
    <row r="2905" spans="1:12" ht="16.5" customHeight="1" x14ac:dyDescent="0.4">
      <c r="A2905" s="41" t="str">
        <f t="shared" si="45"/>
        <v/>
      </c>
      <c r="B2905" s="40"/>
      <c r="C2905" s="75"/>
      <c r="D2905" s="42"/>
      <c r="E2905" s="27" t="str" cm="1">
        <f t="array" ref="E2905">IFERROR(_xlfn.IFS(AND($F$4=45566,D2905="徳島"),VLOOKUP(D2905,最低賃金!$A$2:$G$49,2,FALSE),OR($F$4&lt;&gt;45566,D2905&lt;&gt;"徳島"),VLOOKUP(D2905,最低賃金!$A$2:$G$49,4,FALSE)),"")</f>
        <v/>
      </c>
      <c r="F2905" s="27" t="str">
        <f>IFERROR(VLOOKUP(D2905,最低賃金!$A$3:$G$49,6,FALSE),"")</f>
        <v/>
      </c>
      <c r="G2905" s="42"/>
      <c r="H2905" s="19"/>
      <c r="I2905" s="81"/>
      <c r="J2905" s="27" t="str" cm="1">
        <f t="array" ref="J2905">IFERROR(_xlfn.IFS(COUNTBLANK(G2905:I2905)=3,"",H2905="","H列に金額を入力してください",G2905=3,H2905,I2905="","I列に労働時間を入力してください",G2905=1,ROUND(H2905/(I2905*24),0),G2905=2,ROUND(H2905/(I2905*24),0)),"")</f>
        <v/>
      </c>
      <c r="K2905" s="80" t="str" cm="1">
        <f t="array" ref="K2905">IFERROR(_xlfn.IFS(D2905="","",J2905&lt;E2905,"×（法定外・要件外となる従業員です）",J2905&lt;=F2905,"〇",J2905&gt;F2905,"ー（要件外となる従業員です）"),"")</f>
        <v/>
      </c>
      <c r="L2905" s="25" t="str" cm="1">
        <f t="array" ref="L2905">IFERROR(_xlfn.IFS(COUNTBLANK(C2905:J2905)=8,"",C2905="","←C列に従業員名を姓名（フルネーム）で入力してください。誤変換にお気を付け下さい。",D2905="","←D列に都道府県を入力してください。",G2905="","←G列に1～3の選択肢を入力してください",H2905="","←H列に金額を入力してください",G2905=3,"",I2905="","←I列に所定労働時間を入力してください"),"")</f>
        <v/>
      </c>
    </row>
    <row r="2906" spans="1:12" ht="16.5" customHeight="1" x14ac:dyDescent="0.4">
      <c r="A2906" s="41" t="str">
        <f t="shared" si="45"/>
        <v/>
      </c>
      <c r="B2906" s="40"/>
      <c r="C2906" s="75"/>
      <c r="D2906" s="42"/>
      <c r="E2906" s="27" t="str" cm="1">
        <f t="array" ref="E2906">IFERROR(_xlfn.IFS(AND($F$4=45566,D2906="徳島"),VLOOKUP(D2906,最低賃金!$A$2:$G$49,2,FALSE),OR($F$4&lt;&gt;45566,D2906&lt;&gt;"徳島"),VLOOKUP(D2906,最低賃金!$A$2:$G$49,4,FALSE)),"")</f>
        <v/>
      </c>
      <c r="F2906" s="27" t="str">
        <f>IFERROR(VLOOKUP(D2906,最低賃金!$A$3:$G$49,6,FALSE),"")</f>
        <v/>
      </c>
      <c r="G2906" s="42"/>
      <c r="H2906" s="19"/>
      <c r="I2906" s="81"/>
      <c r="J2906" s="27" t="str" cm="1">
        <f t="array" ref="J2906">IFERROR(_xlfn.IFS(COUNTBLANK(G2906:I2906)=3,"",H2906="","H列に金額を入力してください",G2906=3,H2906,I2906="","I列に労働時間を入力してください",G2906=1,ROUND(H2906/(I2906*24),0),G2906=2,ROUND(H2906/(I2906*24),0)),"")</f>
        <v/>
      </c>
      <c r="K2906" s="80" t="str" cm="1">
        <f t="array" ref="K2906">IFERROR(_xlfn.IFS(D2906="","",J2906&lt;E2906,"×（法定外・要件外となる従業員です）",J2906&lt;=F2906,"〇",J2906&gt;F2906,"ー（要件外となる従業員です）"),"")</f>
        <v/>
      </c>
      <c r="L2906" s="25" t="str" cm="1">
        <f t="array" ref="L2906">IFERROR(_xlfn.IFS(COUNTBLANK(C2906:J2906)=8,"",C2906="","←C列に従業員名を姓名（フルネーム）で入力してください。誤変換にお気を付け下さい。",D2906="","←D列に都道府県を入力してください。",G2906="","←G列に1～3の選択肢を入力してください",H2906="","←H列に金額を入力してください",G2906=3,"",I2906="","←I列に所定労働時間を入力してください"),"")</f>
        <v/>
      </c>
    </row>
    <row r="2907" spans="1:12" ht="16.5" customHeight="1" x14ac:dyDescent="0.4">
      <c r="A2907" s="41" t="str">
        <f t="shared" si="45"/>
        <v/>
      </c>
      <c r="B2907" s="40"/>
      <c r="C2907" s="75"/>
      <c r="D2907" s="42"/>
      <c r="E2907" s="27" t="str" cm="1">
        <f t="array" ref="E2907">IFERROR(_xlfn.IFS(AND($F$4=45566,D2907="徳島"),VLOOKUP(D2907,最低賃金!$A$2:$G$49,2,FALSE),OR($F$4&lt;&gt;45566,D2907&lt;&gt;"徳島"),VLOOKUP(D2907,最低賃金!$A$2:$G$49,4,FALSE)),"")</f>
        <v/>
      </c>
      <c r="F2907" s="27" t="str">
        <f>IFERROR(VLOOKUP(D2907,最低賃金!$A$3:$G$49,6,FALSE),"")</f>
        <v/>
      </c>
      <c r="G2907" s="42"/>
      <c r="H2907" s="19"/>
      <c r="I2907" s="81"/>
      <c r="J2907" s="27" t="str" cm="1">
        <f t="array" ref="J2907">IFERROR(_xlfn.IFS(COUNTBLANK(G2907:I2907)=3,"",H2907="","H列に金額を入力してください",G2907=3,H2907,I2907="","I列に労働時間を入力してください",G2907=1,ROUND(H2907/(I2907*24),0),G2907=2,ROUND(H2907/(I2907*24),0)),"")</f>
        <v/>
      </c>
      <c r="K2907" s="80" t="str" cm="1">
        <f t="array" ref="K2907">IFERROR(_xlfn.IFS(D2907="","",J2907&lt;E2907,"×（法定外・要件外となる従業員です）",J2907&lt;=F2907,"〇",J2907&gt;F2907,"ー（要件外となる従業員です）"),"")</f>
        <v/>
      </c>
      <c r="L2907" s="25" t="str" cm="1">
        <f t="array" ref="L2907">IFERROR(_xlfn.IFS(COUNTBLANK(C2907:J2907)=8,"",C2907="","←C列に従業員名を姓名（フルネーム）で入力してください。誤変換にお気を付け下さい。",D2907="","←D列に都道府県を入力してください。",G2907="","←G列に1～3の選択肢を入力してください",H2907="","←H列に金額を入力してください",G2907=3,"",I2907="","←I列に所定労働時間を入力してください"),"")</f>
        <v/>
      </c>
    </row>
    <row r="2908" spans="1:12" ht="16.5" customHeight="1" x14ac:dyDescent="0.4">
      <c r="A2908" s="41" t="str">
        <f t="shared" si="45"/>
        <v/>
      </c>
      <c r="B2908" s="40"/>
      <c r="C2908" s="75"/>
      <c r="D2908" s="42"/>
      <c r="E2908" s="27" t="str" cm="1">
        <f t="array" ref="E2908">IFERROR(_xlfn.IFS(AND($F$4=45566,D2908="徳島"),VLOOKUP(D2908,最低賃金!$A$2:$G$49,2,FALSE),OR($F$4&lt;&gt;45566,D2908&lt;&gt;"徳島"),VLOOKUP(D2908,最低賃金!$A$2:$G$49,4,FALSE)),"")</f>
        <v/>
      </c>
      <c r="F2908" s="27" t="str">
        <f>IFERROR(VLOOKUP(D2908,最低賃金!$A$3:$G$49,6,FALSE),"")</f>
        <v/>
      </c>
      <c r="G2908" s="42"/>
      <c r="H2908" s="19"/>
      <c r="I2908" s="81"/>
      <c r="J2908" s="27" t="str" cm="1">
        <f t="array" ref="J2908">IFERROR(_xlfn.IFS(COUNTBLANK(G2908:I2908)=3,"",H2908="","H列に金額を入力してください",G2908=3,H2908,I2908="","I列に労働時間を入力してください",G2908=1,ROUND(H2908/(I2908*24),0),G2908=2,ROUND(H2908/(I2908*24),0)),"")</f>
        <v/>
      </c>
      <c r="K2908" s="80" t="str" cm="1">
        <f t="array" ref="K2908">IFERROR(_xlfn.IFS(D2908="","",J2908&lt;E2908,"×（法定外・要件外となる従業員です）",J2908&lt;=F2908,"〇",J2908&gt;F2908,"ー（要件外となる従業員です）"),"")</f>
        <v/>
      </c>
      <c r="L2908" s="25" t="str" cm="1">
        <f t="array" ref="L2908">IFERROR(_xlfn.IFS(COUNTBLANK(C2908:J2908)=8,"",C2908="","←C列に従業員名を姓名（フルネーム）で入力してください。誤変換にお気を付け下さい。",D2908="","←D列に都道府県を入力してください。",G2908="","←G列に1～3の選択肢を入力してください",H2908="","←H列に金額を入力してください",G2908=3,"",I2908="","←I列に所定労働時間を入力してください"),"")</f>
        <v/>
      </c>
    </row>
    <row r="2909" spans="1:12" ht="16.5" customHeight="1" x14ac:dyDescent="0.4">
      <c r="A2909" s="41" t="str">
        <f t="shared" si="45"/>
        <v/>
      </c>
      <c r="B2909" s="40"/>
      <c r="C2909" s="75"/>
      <c r="D2909" s="42"/>
      <c r="E2909" s="27" t="str" cm="1">
        <f t="array" ref="E2909">IFERROR(_xlfn.IFS(AND($F$4=45566,D2909="徳島"),VLOOKUP(D2909,最低賃金!$A$2:$G$49,2,FALSE),OR($F$4&lt;&gt;45566,D2909&lt;&gt;"徳島"),VLOOKUP(D2909,最低賃金!$A$2:$G$49,4,FALSE)),"")</f>
        <v/>
      </c>
      <c r="F2909" s="27" t="str">
        <f>IFERROR(VLOOKUP(D2909,最低賃金!$A$3:$G$49,6,FALSE),"")</f>
        <v/>
      </c>
      <c r="G2909" s="42"/>
      <c r="H2909" s="19"/>
      <c r="I2909" s="81"/>
      <c r="J2909" s="27" t="str" cm="1">
        <f t="array" ref="J2909">IFERROR(_xlfn.IFS(COUNTBLANK(G2909:I2909)=3,"",H2909="","H列に金額を入力してください",G2909=3,H2909,I2909="","I列に労働時間を入力してください",G2909=1,ROUND(H2909/(I2909*24),0),G2909=2,ROUND(H2909/(I2909*24),0)),"")</f>
        <v/>
      </c>
      <c r="K2909" s="80" t="str" cm="1">
        <f t="array" ref="K2909">IFERROR(_xlfn.IFS(D2909="","",J2909&lt;E2909,"×（法定外・要件外となる従業員です）",J2909&lt;=F2909,"〇",J2909&gt;F2909,"ー（要件外となる従業員です）"),"")</f>
        <v/>
      </c>
      <c r="L2909" s="25" t="str" cm="1">
        <f t="array" ref="L2909">IFERROR(_xlfn.IFS(COUNTBLANK(C2909:J2909)=8,"",C2909="","←C列に従業員名を姓名（フルネーム）で入力してください。誤変換にお気を付け下さい。",D2909="","←D列に都道府県を入力してください。",G2909="","←G列に1～3の選択肢を入力してください",H2909="","←H列に金額を入力してください",G2909=3,"",I2909="","←I列に所定労働時間を入力してください"),"")</f>
        <v/>
      </c>
    </row>
    <row r="2910" spans="1:12" ht="16.5" customHeight="1" x14ac:dyDescent="0.4">
      <c r="A2910" s="41" t="str">
        <f t="shared" si="45"/>
        <v/>
      </c>
      <c r="B2910" s="40"/>
      <c r="C2910" s="75"/>
      <c r="D2910" s="42"/>
      <c r="E2910" s="27" t="str" cm="1">
        <f t="array" ref="E2910">IFERROR(_xlfn.IFS(AND($F$4=45566,D2910="徳島"),VLOOKUP(D2910,最低賃金!$A$2:$G$49,2,FALSE),OR($F$4&lt;&gt;45566,D2910&lt;&gt;"徳島"),VLOOKUP(D2910,最低賃金!$A$2:$G$49,4,FALSE)),"")</f>
        <v/>
      </c>
      <c r="F2910" s="27" t="str">
        <f>IFERROR(VLOOKUP(D2910,最低賃金!$A$3:$G$49,6,FALSE),"")</f>
        <v/>
      </c>
      <c r="G2910" s="42"/>
      <c r="H2910" s="19"/>
      <c r="I2910" s="81"/>
      <c r="J2910" s="27" t="str" cm="1">
        <f t="array" ref="J2910">IFERROR(_xlfn.IFS(COUNTBLANK(G2910:I2910)=3,"",H2910="","H列に金額を入力してください",G2910=3,H2910,I2910="","I列に労働時間を入力してください",G2910=1,ROUND(H2910/(I2910*24),0),G2910=2,ROUND(H2910/(I2910*24),0)),"")</f>
        <v/>
      </c>
      <c r="K2910" s="80" t="str" cm="1">
        <f t="array" ref="K2910">IFERROR(_xlfn.IFS(D2910="","",J2910&lt;E2910,"×（法定外・要件外となる従業員です）",J2910&lt;=F2910,"〇",J2910&gt;F2910,"ー（要件外となる従業員です）"),"")</f>
        <v/>
      </c>
      <c r="L2910" s="25" t="str" cm="1">
        <f t="array" ref="L2910">IFERROR(_xlfn.IFS(COUNTBLANK(C2910:J2910)=8,"",C2910="","←C列に従業員名を姓名（フルネーム）で入力してください。誤変換にお気を付け下さい。",D2910="","←D列に都道府県を入力してください。",G2910="","←G列に1～3の選択肢を入力してください",H2910="","←H列に金額を入力してください",G2910=3,"",I2910="","←I列に所定労働時間を入力してください"),"")</f>
        <v/>
      </c>
    </row>
    <row r="2911" spans="1:12" ht="16.5" customHeight="1" x14ac:dyDescent="0.4">
      <c r="A2911" s="41" t="str">
        <f t="shared" si="45"/>
        <v/>
      </c>
      <c r="B2911" s="40"/>
      <c r="C2911" s="75"/>
      <c r="D2911" s="42"/>
      <c r="E2911" s="27" t="str" cm="1">
        <f t="array" ref="E2911">IFERROR(_xlfn.IFS(AND($F$4=45566,D2911="徳島"),VLOOKUP(D2911,最低賃金!$A$2:$G$49,2,FALSE),OR($F$4&lt;&gt;45566,D2911&lt;&gt;"徳島"),VLOOKUP(D2911,最低賃金!$A$2:$G$49,4,FALSE)),"")</f>
        <v/>
      </c>
      <c r="F2911" s="27" t="str">
        <f>IFERROR(VLOOKUP(D2911,最低賃金!$A$3:$G$49,6,FALSE),"")</f>
        <v/>
      </c>
      <c r="G2911" s="42"/>
      <c r="H2911" s="19"/>
      <c r="I2911" s="81"/>
      <c r="J2911" s="27" t="str" cm="1">
        <f t="array" ref="J2911">IFERROR(_xlfn.IFS(COUNTBLANK(G2911:I2911)=3,"",H2911="","H列に金額を入力してください",G2911=3,H2911,I2911="","I列に労働時間を入力してください",G2911=1,ROUND(H2911/(I2911*24),0),G2911=2,ROUND(H2911/(I2911*24),0)),"")</f>
        <v/>
      </c>
      <c r="K2911" s="80" t="str" cm="1">
        <f t="array" ref="K2911">IFERROR(_xlfn.IFS(D2911="","",J2911&lt;E2911,"×（法定外・要件外となる従業員です）",J2911&lt;=F2911,"〇",J2911&gt;F2911,"ー（要件外となる従業員です）"),"")</f>
        <v/>
      </c>
      <c r="L2911" s="25" t="str" cm="1">
        <f t="array" ref="L2911">IFERROR(_xlfn.IFS(COUNTBLANK(C2911:J2911)=8,"",C2911="","←C列に従業員名を姓名（フルネーム）で入力してください。誤変換にお気を付け下さい。",D2911="","←D列に都道府県を入力してください。",G2911="","←G列に1～3の選択肢を入力してください",H2911="","←H列に金額を入力してください",G2911=3,"",I2911="","←I列に所定労働時間を入力してください"),"")</f>
        <v/>
      </c>
    </row>
    <row r="2912" spans="1:12" ht="16.5" customHeight="1" x14ac:dyDescent="0.4">
      <c r="A2912" s="41" t="str">
        <f t="shared" si="45"/>
        <v/>
      </c>
      <c r="B2912" s="40"/>
      <c r="C2912" s="75"/>
      <c r="D2912" s="42"/>
      <c r="E2912" s="27" t="str" cm="1">
        <f t="array" ref="E2912">IFERROR(_xlfn.IFS(AND($F$4=45566,D2912="徳島"),VLOOKUP(D2912,最低賃金!$A$2:$G$49,2,FALSE),OR($F$4&lt;&gt;45566,D2912&lt;&gt;"徳島"),VLOOKUP(D2912,最低賃金!$A$2:$G$49,4,FALSE)),"")</f>
        <v/>
      </c>
      <c r="F2912" s="27" t="str">
        <f>IFERROR(VLOOKUP(D2912,最低賃金!$A$3:$G$49,6,FALSE),"")</f>
        <v/>
      </c>
      <c r="G2912" s="42"/>
      <c r="H2912" s="19"/>
      <c r="I2912" s="81"/>
      <c r="J2912" s="27" t="str" cm="1">
        <f t="array" ref="J2912">IFERROR(_xlfn.IFS(COUNTBLANK(G2912:I2912)=3,"",H2912="","H列に金額を入力してください",G2912=3,H2912,I2912="","I列に労働時間を入力してください",G2912=1,ROUND(H2912/(I2912*24),0),G2912=2,ROUND(H2912/(I2912*24),0)),"")</f>
        <v/>
      </c>
      <c r="K2912" s="80" t="str" cm="1">
        <f t="array" ref="K2912">IFERROR(_xlfn.IFS(D2912="","",J2912&lt;E2912,"×（法定外・要件外となる従業員です）",J2912&lt;=F2912,"〇",J2912&gt;F2912,"ー（要件外となる従業員です）"),"")</f>
        <v/>
      </c>
      <c r="L2912" s="25" t="str" cm="1">
        <f t="array" ref="L2912">IFERROR(_xlfn.IFS(COUNTBLANK(C2912:J2912)=8,"",C2912="","←C列に従業員名を姓名（フルネーム）で入力してください。誤変換にお気を付け下さい。",D2912="","←D列に都道府県を入力してください。",G2912="","←G列に1～3の選択肢を入力してください",H2912="","←H列に金額を入力してください",G2912=3,"",I2912="","←I列に所定労働時間を入力してください"),"")</f>
        <v/>
      </c>
    </row>
    <row r="2913" spans="1:12" ht="16.5" customHeight="1" x14ac:dyDescent="0.4">
      <c r="A2913" s="41" t="str">
        <f t="shared" si="45"/>
        <v/>
      </c>
      <c r="B2913" s="40"/>
      <c r="C2913" s="75"/>
      <c r="D2913" s="42"/>
      <c r="E2913" s="27" t="str" cm="1">
        <f t="array" ref="E2913">IFERROR(_xlfn.IFS(AND($F$4=45566,D2913="徳島"),VLOOKUP(D2913,最低賃金!$A$2:$G$49,2,FALSE),OR($F$4&lt;&gt;45566,D2913&lt;&gt;"徳島"),VLOOKUP(D2913,最低賃金!$A$2:$G$49,4,FALSE)),"")</f>
        <v/>
      </c>
      <c r="F2913" s="27" t="str">
        <f>IFERROR(VLOOKUP(D2913,最低賃金!$A$3:$G$49,6,FALSE),"")</f>
        <v/>
      </c>
      <c r="G2913" s="42"/>
      <c r="H2913" s="19"/>
      <c r="I2913" s="81"/>
      <c r="J2913" s="27" t="str" cm="1">
        <f t="array" ref="J2913">IFERROR(_xlfn.IFS(COUNTBLANK(G2913:I2913)=3,"",H2913="","H列に金額を入力してください",G2913=3,H2913,I2913="","I列に労働時間を入力してください",G2913=1,ROUND(H2913/(I2913*24),0),G2913=2,ROUND(H2913/(I2913*24),0)),"")</f>
        <v/>
      </c>
      <c r="K2913" s="80" t="str" cm="1">
        <f t="array" ref="K2913">IFERROR(_xlfn.IFS(D2913="","",J2913&lt;E2913,"×（法定外・要件外となる従業員です）",J2913&lt;=F2913,"〇",J2913&gt;F2913,"ー（要件外となる従業員です）"),"")</f>
        <v/>
      </c>
      <c r="L2913" s="25" t="str" cm="1">
        <f t="array" ref="L2913">IFERROR(_xlfn.IFS(COUNTBLANK(C2913:J2913)=8,"",C2913="","←C列に従業員名を姓名（フルネーム）で入力してください。誤変換にお気を付け下さい。",D2913="","←D列に都道府県を入力してください。",G2913="","←G列に1～3の選択肢を入力してください",H2913="","←H列に金額を入力してください",G2913=3,"",I2913="","←I列に所定労働時間を入力してください"),"")</f>
        <v/>
      </c>
    </row>
    <row r="2914" spans="1:12" ht="16.5" customHeight="1" x14ac:dyDescent="0.4">
      <c r="A2914" s="41" t="str">
        <f t="shared" si="45"/>
        <v/>
      </c>
      <c r="B2914" s="40"/>
      <c r="C2914" s="75"/>
      <c r="D2914" s="42"/>
      <c r="E2914" s="27" t="str" cm="1">
        <f t="array" ref="E2914">IFERROR(_xlfn.IFS(AND($F$4=45566,D2914="徳島"),VLOOKUP(D2914,最低賃金!$A$2:$G$49,2,FALSE),OR($F$4&lt;&gt;45566,D2914&lt;&gt;"徳島"),VLOOKUP(D2914,最低賃金!$A$2:$G$49,4,FALSE)),"")</f>
        <v/>
      </c>
      <c r="F2914" s="27" t="str">
        <f>IFERROR(VLOOKUP(D2914,最低賃金!$A$3:$G$49,6,FALSE),"")</f>
        <v/>
      </c>
      <c r="G2914" s="42"/>
      <c r="H2914" s="19"/>
      <c r="I2914" s="81"/>
      <c r="J2914" s="27" t="str" cm="1">
        <f t="array" ref="J2914">IFERROR(_xlfn.IFS(COUNTBLANK(G2914:I2914)=3,"",H2914="","H列に金額を入力してください",G2914=3,H2914,I2914="","I列に労働時間を入力してください",G2914=1,ROUND(H2914/(I2914*24),0),G2914=2,ROUND(H2914/(I2914*24),0)),"")</f>
        <v/>
      </c>
      <c r="K2914" s="80" t="str" cm="1">
        <f t="array" ref="K2914">IFERROR(_xlfn.IFS(D2914="","",J2914&lt;E2914,"×（法定外・要件外となる従業員です）",J2914&lt;=F2914,"〇",J2914&gt;F2914,"ー（要件外となる従業員です）"),"")</f>
        <v/>
      </c>
      <c r="L2914" s="25" t="str" cm="1">
        <f t="array" ref="L2914">IFERROR(_xlfn.IFS(COUNTBLANK(C2914:J2914)=8,"",C2914="","←C列に従業員名を姓名（フルネーム）で入力してください。誤変換にお気を付け下さい。",D2914="","←D列に都道府県を入力してください。",G2914="","←G列に1～3の選択肢を入力してください",H2914="","←H列に金額を入力してください",G2914=3,"",I2914="","←I列に所定労働時間を入力してください"),"")</f>
        <v/>
      </c>
    </row>
    <row r="2915" spans="1:12" ht="16.5" customHeight="1" x14ac:dyDescent="0.4">
      <c r="A2915" s="41" t="str">
        <f t="shared" si="45"/>
        <v/>
      </c>
      <c r="B2915" s="40"/>
      <c r="C2915" s="75"/>
      <c r="D2915" s="42"/>
      <c r="E2915" s="27" t="str" cm="1">
        <f t="array" ref="E2915">IFERROR(_xlfn.IFS(AND($F$4=45566,D2915="徳島"),VLOOKUP(D2915,最低賃金!$A$2:$G$49,2,FALSE),OR($F$4&lt;&gt;45566,D2915&lt;&gt;"徳島"),VLOOKUP(D2915,最低賃金!$A$2:$G$49,4,FALSE)),"")</f>
        <v/>
      </c>
      <c r="F2915" s="27" t="str">
        <f>IFERROR(VLOOKUP(D2915,最低賃金!$A$3:$G$49,6,FALSE),"")</f>
        <v/>
      </c>
      <c r="G2915" s="42"/>
      <c r="H2915" s="19"/>
      <c r="I2915" s="81"/>
      <c r="J2915" s="27" t="str" cm="1">
        <f t="array" ref="J2915">IFERROR(_xlfn.IFS(COUNTBLANK(G2915:I2915)=3,"",H2915="","H列に金額を入力してください",G2915=3,H2915,I2915="","I列に労働時間を入力してください",G2915=1,ROUND(H2915/(I2915*24),0),G2915=2,ROUND(H2915/(I2915*24),0)),"")</f>
        <v/>
      </c>
      <c r="K2915" s="80" t="str" cm="1">
        <f t="array" ref="K2915">IFERROR(_xlfn.IFS(D2915="","",J2915&lt;E2915,"×（法定外・要件外となる従業員です）",J2915&lt;=F2915,"〇",J2915&gt;F2915,"ー（要件外となる従業員です）"),"")</f>
        <v/>
      </c>
      <c r="L2915" s="25" t="str" cm="1">
        <f t="array" ref="L2915">IFERROR(_xlfn.IFS(COUNTBLANK(C2915:J2915)=8,"",C2915="","←C列に従業員名を姓名（フルネーム）で入力してください。誤変換にお気を付け下さい。",D2915="","←D列に都道府県を入力してください。",G2915="","←G列に1～3の選択肢を入力してください",H2915="","←H列に金額を入力してください",G2915=3,"",I2915="","←I列に所定労働時間を入力してください"),"")</f>
        <v/>
      </c>
    </row>
    <row r="2916" spans="1:12" ht="16.5" customHeight="1" x14ac:dyDescent="0.4">
      <c r="A2916" s="41" t="str">
        <f t="shared" si="45"/>
        <v/>
      </c>
      <c r="B2916" s="40"/>
      <c r="C2916" s="75"/>
      <c r="D2916" s="42"/>
      <c r="E2916" s="27" t="str" cm="1">
        <f t="array" ref="E2916">IFERROR(_xlfn.IFS(AND($F$4=45566,D2916="徳島"),VLOOKUP(D2916,最低賃金!$A$2:$G$49,2,FALSE),OR($F$4&lt;&gt;45566,D2916&lt;&gt;"徳島"),VLOOKUP(D2916,最低賃金!$A$2:$G$49,4,FALSE)),"")</f>
        <v/>
      </c>
      <c r="F2916" s="27" t="str">
        <f>IFERROR(VLOOKUP(D2916,最低賃金!$A$3:$G$49,6,FALSE),"")</f>
        <v/>
      </c>
      <c r="G2916" s="42"/>
      <c r="H2916" s="19"/>
      <c r="I2916" s="81"/>
      <c r="J2916" s="27" t="str" cm="1">
        <f t="array" ref="J2916">IFERROR(_xlfn.IFS(COUNTBLANK(G2916:I2916)=3,"",H2916="","H列に金額を入力してください",G2916=3,H2916,I2916="","I列に労働時間を入力してください",G2916=1,ROUND(H2916/(I2916*24),0),G2916=2,ROUND(H2916/(I2916*24),0)),"")</f>
        <v/>
      </c>
      <c r="K2916" s="80" t="str" cm="1">
        <f t="array" ref="K2916">IFERROR(_xlfn.IFS(D2916="","",J2916&lt;E2916,"×（法定外・要件外となる従業員です）",J2916&lt;=F2916,"〇",J2916&gt;F2916,"ー（要件外となる従業員です）"),"")</f>
        <v/>
      </c>
      <c r="L2916" s="25" t="str" cm="1">
        <f t="array" ref="L2916">IFERROR(_xlfn.IFS(COUNTBLANK(C2916:J2916)=8,"",C2916="","←C列に従業員名を姓名（フルネーム）で入力してください。誤変換にお気を付け下さい。",D2916="","←D列に都道府県を入力してください。",G2916="","←G列に1～3の選択肢を入力してください",H2916="","←H列に金額を入力してください",G2916=3,"",I2916="","←I列に所定労働時間を入力してください"),"")</f>
        <v/>
      </c>
    </row>
    <row r="2917" spans="1:12" ht="16.5" customHeight="1" x14ac:dyDescent="0.4">
      <c r="A2917" s="41" t="str">
        <f t="shared" si="45"/>
        <v/>
      </c>
      <c r="B2917" s="40"/>
      <c r="C2917" s="75"/>
      <c r="D2917" s="42"/>
      <c r="E2917" s="27" t="str" cm="1">
        <f t="array" ref="E2917">IFERROR(_xlfn.IFS(AND($F$4=45566,D2917="徳島"),VLOOKUP(D2917,最低賃金!$A$2:$G$49,2,FALSE),OR($F$4&lt;&gt;45566,D2917&lt;&gt;"徳島"),VLOOKUP(D2917,最低賃金!$A$2:$G$49,4,FALSE)),"")</f>
        <v/>
      </c>
      <c r="F2917" s="27" t="str">
        <f>IFERROR(VLOOKUP(D2917,最低賃金!$A$3:$G$49,6,FALSE),"")</f>
        <v/>
      </c>
      <c r="G2917" s="42"/>
      <c r="H2917" s="19"/>
      <c r="I2917" s="81"/>
      <c r="J2917" s="27" t="str" cm="1">
        <f t="array" ref="J2917">IFERROR(_xlfn.IFS(COUNTBLANK(G2917:I2917)=3,"",H2917="","H列に金額を入力してください",G2917=3,H2917,I2917="","I列に労働時間を入力してください",G2917=1,ROUND(H2917/(I2917*24),0),G2917=2,ROUND(H2917/(I2917*24),0)),"")</f>
        <v/>
      </c>
      <c r="K2917" s="80" t="str" cm="1">
        <f t="array" ref="K2917">IFERROR(_xlfn.IFS(D2917="","",J2917&lt;E2917,"×（法定外・要件外となる従業員です）",J2917&lt;=F2917,"〇",J2917&gt;F2917,"ー（要件外となる従業員です）"),"")</f>
        <v/>
      </c>
      <c r="L2917" s="25" t="str" cm="1">
        <f t="array" ref="L2917">IFERROR(_xlfn.IFS(COUNTBLANK(C2917:J2917)=8,"",C2917="","←C列に従業員名を姓名（フルネーム）で入力してください。誤変換にお気を付け下さい。",D2917="","←D列に都道府県を入力してください。",G2917="","←G列に1～3の選択肢を入力してください",H2917="","←H列に金額を入力してください",G2917=3,"",I2917="","←I列に所定労働時間を入力してください"),"")</f>
        <v/>
      </c>
    </row>
    <row r="2918" spans="1:12" ht="16.5" customHeight="1" x14ac:dyDescent="0.4">
      <c r="A2918" s="41" t="str">
        <f t="shared" si="45"/>
        <v/>
      </c>
      <c r="B2918" s="40"/>
      <c r="C2918" s="75"/>
      <c r="D2918" s="42"/>
      <c r="E2918" s="27" t="str" cm="1">
        <f t="array" ref="E2918">IFERROR(_xlfn.IFS(AND($F$4=45566,D2918="徳島"),VLOOKUP(D2918,最低賃金!$A$2:$G$49,2,FALSE),OR($F$4&lt;&gt;45566,D2918&lt;&gt;"徳島"),VLOOKUP(D2918,最低賃金!$A$2:$G$49,4,FALSE)),"")</f>
        <v/>
      </c>
      <c r="F2918" s="27" t="str">
        <f>IFERROR(VLOOKUP(D2918,最低賃金!$A$3:$G$49,6,FALSE),"")</f>
        <v/>
      </c>
      <c r="G2918" s="42"/>
      <c r="H2918" s="19"/>
      <c r="I2918" s="81"/>
      <c r="J2918" s="27" t="str" cm="1">
        <f t="array" ref="J2918">IFERROR(_xlfn.IFS(COUNTBLANK(G2918:I2918)=3,"",H2918="","H列に金額を入力してください",G2918=3,H2918,I2918="","I列に労働時間を入力してください",G2918=1,ROUND(H2918/(I2918*24),0),G2918=2,ROUND(H2918/(I2918*24),0)),"")</f>
        <v/>
      </c>
      <c r="K2918" s="80" t="str" cm="1">
        <f t="array" ref="K2918">IFERROR(_xlfn.IFS(D2918="","",J2918&lt;E2918,"×（法定外・要件外となる従業員です）",J2918&lt;=F2918,"〇",J2918&gt;F2918,"ー（要件外となる従業員です）"),"")</f>
        <v/>
      </c>
      <c r="L2918" s="25" t="str" cm="1">
        <f t="array" ref="L2918">IFERROR(_xlfn.IFS(COUNTBLANK(C2918:J2918)=8,"",C2918="","←C列に従業員名を姓名（フルネーム）で入力してください。誤変換にお気を付け下さい。",D2918="","←D列に都道府県を入力してください。",G2918="","←G列に1～3の選択肢を入力してください",H2918="","←H列に金額を入力してください",G2918=3,"",I2918="","←I列に所定労働時間を入力してください"),"")</f>
        <v/>
      </c>
    </row>
    <row r="2919" spans="1:12" ht="16.5" customHeight="1" x14ac:dyDescent="0.4">
      <c r="A2919" s="41" t="str">
        <f t="shared" si="45"/>
        <v/>
      </c>
      <c r="B2919" s="40"/>
      <c r="C2919" s="75"/>
      <c r="D2919" s="42"/>
      <c r="E2919" s="27" t="str" cm="1">
        <f t="array" ref="E2919">IFERROR(_xlfn.IFS(AND($F$4=45566,D2919="徳島"),VLOOKUP(D2919,最低賃金!$A$2:$G$49,2,FALSE),OR($F$4&lt;&gt;45566,D2919&lt;&gt;"徳島"),VLOOKUP(D2919,最低賃金!$A$2:$G$49,4,FALSE)),"")</f>
        <v/>
      </c>
      <c r="F2919" s="27" t="str">
        <f>IFERROR(VLOOKUP(D2919,最低賃金!$A$3:$G$49,6,FALSE),"")</f>
        <v/>
      </c>
      <c r="G2919" s="42"/>
      <c r="H2919" s="19"/>
      <c r="I2919" s="81"/>
      <c r="J2919" s="27" t="str" cm="1">
        <f t="array" ref="J2919">IFERROR(_xlfn.IFS(COUNTBLANK(G2919:I2919)=3,"",H2919="","H列に金額を入力してください",G2919=3,H2919,I2919="","I列に労働時間を入力してください",G2919=1,ROUND(H2919/(I2919*24),0),G2919=2,ROUND(H2919/(I2919*24),0)),"")</f>
        <v/>
      </c>
      <c r="K2919" s="80" t="str" cm="1">
        <f t="array" ref="K2919">IFERROR(_xlfn.IFS(D2919="","",J2919&lt;E2919,"×（法定外・要件外となる従業員です）",J2919&lt;=F2919,"〇",J2919&gt;F2919,"ー（要件外となる従業員です）"),"")</f>
        <v/>
      </c>
      <c r="L2919" s="25" t="str" cm="1">
        <f t="array" ref="L2919">IFERROR(_xlfn.IFS(COUNTBLANK(C2919:J2919)=8,"",C2919="","←C列に従業員名を姓名（フルネーム）で入力してください。誤変換にお気を付け下さい。",D2919="","←D列に都道府県を入力してください。",G2919="","←G列に1～3の選択肢を入力してください",H2919="","←H列に金額を入力してください",G2919=3,"",I2919="","←I列に所定労働時間を入力してください"),"")</f>
        <v/>
      </c>
    </row>
    <row r="2920" spans="1:12" ht="16.5" customHeight="1" x14ac:dyDescent="0.4">
      <c r="A2920" s="41" t="str">
        <f t="shared" ref="A2920:A2983" si="46">IF(C2920="","",A2919+1)</f>
        <v/>
      </c>
      <c r="B2920" s="40"/>
      <c r="C2920" s="75"/>
      <c r="D2920" s="42"/>
      <c r="E2920" s="27" t="str" cm="1">
        <f t="array" ref="E2920">IFERROR(_xlfn.IFS(AND($F$4=45566,D2920="徳島"),VLOOKUP(D2920,最低賃金!$A$2:$G$49,2,FALSE),OR($F$4&lt;&gt;45566,D2920&lt;&gt;"徳島"),VLOOKUP(D2920,最低賃金!$A$2:$G$49,4,FALSE)),"")</f>
        <v/>
      </c>
      <c r="F2920" s="27" t="str">
        <f>IFERROR(VLOOKUP(D2920,最低賃金!$A$3:$G$49,6,FALSE),"")</f>
        <v/>
      </c>
      <c r="G2920" s="42"/>
      <c r="H2920" s="19"/>
      <c r="I2920" s="81"/>
      <c r="J2920" s="27" t="str" cm="1">
        <f t="array" ref="J2920">IFERROR(_xlfn.IFS(COUNTBLANK(G2920:I2920)=3,"",H2920="","H列に金額を入力してください",G2920=3,H2920,I2920="","I列に労働時間を入力してください",G2920=1,ROUND(H2920/(I2920*24),0),G2920=2,ROUND(H2920/(I2920*24),0)),"")</f>
        <v/>
      </c>
      <c r="K2920" s="80" t="str" cm="1">
        <f t="array" ref="K2920">IFERROR(_xlfn.IFS(D2920="","",J2920&lt;E2920,"×（法定外・要件外となる従業員です）",J2920&lt;=F2920,"〇",J2920&gt;F2920,"ー（要件外となる従業員です）"),"")</f>
        <v/>
      </c>
      <c r="L2920" s="25" t="str" cm="1">
        <f t="array" ref="L2920">IFERROR(_xlfn.IFS(COUNTBLANK(C2920:J2920)=8,"",C2920="","←C列に従業員名を姓名（フルネーム）で入力してください。誤変換にお気を付け下さい。",D2920="","←D列に都道府県を入力してください。",G2920="","←G列に1～3の選択肢を入力してください",H2920="","←H列に金額を入力してください",G2920=3,"",I2920="","←I列に所定労働時間を入力してください"),"")</f>
        <v/>
      </c>
    </row>
    <row r="2921" spans="1:12" ht="16.5" customHeight="1" x14ac:dyDescent="0.4">
      <c r="A2921" s="41" t="str">
        <f t="shared" si="46"/>
        <v/>
      </c>
      <c r="B2921" s="40"/>
      <c r="C2921" s="75"/>
      <c r="D2921" s="42"/>
      <c r="E2921" s="27" t="str" cm="1">
        <f t="array" ref="E2921">IFERROR(_xlfn.IFS(AND($F$4=45566,D2921="徳島"),VLOOKUP(D2921,最低賃金!$A$2:$G$49,2,FALSE),OR($F$4&lt;&gt;45566,D2921&lt;&gt;"徳島"),VLOOKUP(D2921,最低賃金!$A$2:$G$49,4,FALSE)),"")</f>
        <v/>
      </c>
      <c r="F2921" s="27" t="str">
        <f>IFERROR(VLOOKUP(D2921,最低賃金!$A$3:$G$49,6,FALSE),"")</f>
        <v/>
      </c>
      <c r="G2921" s="42"/>
      <c r="H2921" s="19"/>
      <c r="I2921" s="81"/>
      <c r="J2921" s="27" t="str" cm="1">
        <f t="array" ref="J2921">IFERROR(_xlfn.IFS(COUNTBLANK(G2921:I2921)=3,"",H2921="","H列に金額を入力してください",G2921=3,H2921,I2921="","I列に労働時間を入力してください",G2921=1,ROUND(H2921/(I2921*24),0),G2921=2,ROUND(H2921/(I2921*24),0)),"")</f>
        <v/>
      </c>
      <c r="K2921" s="80" t="str" cm="1">
        <f t="array" ref="K2921">IFERROR(_xlfn.IFS(D2921="","",J2921&lt;E2921,"×（法定外・要件外となる従業員です）",J2921&lt;=F2921,"〇",J2921&gt;F2921,"ー（要件外となる従業員です）"),"")</f>
        <v/>
      </c>
      <c r="L2921" s="25" t="str" cm="1">
        <f t="array" ref="L2921">IFERROR(_xlfn.IFS(COUNTBLANK(C2921:J2921)=8,"",C2921="","←C列に従業員名を姓名（フルネーム）で入力してください。誤変換にお気を付け下さい。",D2921="","←D列に都道府県を入力してください。",G2921="","←G列に1～3の選択肢を入力してください",H2921="","←H列に金額を入力してください",G2921=3,"",I2921="","←I列に所定労働時間を入力してください"),"")</f>
        <v/>
      </c>
    </row>
    <row r="2922" spans="1:12" ht="16.5" customHeight="1" x14ac:dyDescent="0.4">
      <c r="A2922" s="41" t="str">
        <f t="shared" si="46"/>
        <v/>
      </c>
      <c r="B2922" s="40"/>
      <c r="C2922" s="75"/>
      <c r="D2922" s="42"/>
      <c r="E2922" s="27" t="str" cm="1">
        <f t="array" ref="E2922">IFERROR(_xlfn.IFS(AND($F$4=45566,D2922="徳島"),VLOOKUP(D2922,最低賃金!$A$2:$G$49,2,FALSE),OR($F$4&lt;&gt;45566,D2922&lt;&gt;"徳島"),VLOOKUP(D2922,最低賃金!$A$2:$G$49,4,FALSE)),"")</f>
        <v/>
      </c>
      <c r="F2922" s="27" t="str">
        <f>IFERROR(VLOOKUP(D2922,最低賃金!$A$3:$G$49,6,FALSE),"")</f>
        <v/>
      </c>
      <c r="G2922" s="42"/>
      <c r="H2922" s="19"/>
      <c r="I2922" s="81"/>
      <c r="J2922" s="27" t="str" cm="1">
        <f t="array" ref="J2922">IFERROR(_xlfn.IFS(COUNTBLANK(G2922:I2922)=3,"",H2922="","H列に金額を入力してください",G2922=3,H2922,I2922="","I列に労働時間を入力してください",G2922=1,ROUND(H2922/(I2922*24),0),G2922=2,ROUND(H2922/(I2922*24),0)),"")</f>
        <v/>
      </c>
      <c r="K2922" s="80" t="str" cm="1">
        <f t="array" ref="K2922">IFERROR(_xlfn.IFS(D2922="","",J2922&lt;E2922,"×（法定外・要件外となる従業員です）",J2922&lt;=F2922,"〇",J2922&gt;F2922,"ー（要件外となる従業員です）"),"")</f>
        <v/>
      </c>
      <c r="L2922" s="25" t="str" cm="1">
        <f t="array" ref="L2922">IFERROR(_xlfn.IFS(COUNTBLANK(C2922:J2922)=8,"",C2922="","←C列に従業員名を姓名（フルネーム）で入力してください。誤変換にお気を付け下さい。",D2922="","←D列に都道府県を入力してください。",G2922="","←G列に1～3の選択肢を入力してください",H2922="","←H列に金額を入力してください",G2922=3,"",I2922="","←I列に所定労働時間を入力してください"),"")</f>
        <v/>
      </c>
    </row>
    <row r="2923" spans="1:12" ht="16.5" customHeight="1" x14ac:dyDescent="0.4">
      <c r="A2923" s="41" t="str">
        <f t="shared" si="46"/>
        <v/>
      </c>
      <c r="B2923" s="40"/>
      <c r="C2923" s="75"/>
      <c r="D2923" s="42"/>
      <c r="E2923" s="27" t="str" cm="1">
        <f t="array" ref="E2923">IFERROR(_xlfn.IFS(AND($F$4=45566,D2923="徳島"),VLOOKUP(D2923,最低賃金!$A$2:$G$49,2,FALSE),OR($F$4&lt;&gt;45566,D2923&lt;&gt;"徳島"),VLOOKUP(D2923,最低賃金!$A$2:$G$49,4,FALSE)),"")</f>
        <v/>
      </c>
      <c r="F2923" s="27" t="str">
        <f>IFERROR(VLOOKUP(D2923,最低賃金!$A$3:$G$49,6,FALSE),"")</f>
        <v/>
      </c>
      <c r="G2923" s="42"/>
      <c r="H2923" s="19"/>
      <c r="I2923" s="81"/>
      <c r="J2923" s="27" t="str" cm="1">
        <f t="array" ref="J2923">IFERROR(_xlfn.IFS(COUNTBLANK(G2923:I2923)=3,"",H2923="","H列に金額を入力してください",G2923=3,H2923,I2923="","I列に労働時間を入力してください",G2923=1,ROUND(H2923/(I2923*24),0),G2923=2,ROUND(H2923/(I2923*24),0)),"")</f>
        <v/>
      </c>
      <c r="K2923" s="80" t="str" cm="1">
        <f t="array" ref="K2923">IFERROR(_xlfn.IFS(D2923="","",J2923&lt;E2923,"×（法定外・要件外となる従業員です）",J2923&lt;=F2923,"〇",J2923&gt;F2923,"ー（要件外となる従業員です）"),"")</f>
        <v/>
      </c>
      <c r="L2923" s="25" t="str" cm="1">
        <f t="array" ref="L2923">IFERROR(_xlfn.IFS(COUNTBLANK(C2923:J2923)=8,"",C2923="","←C列に従業員名を姓名（フルネーム）で入力してください。誤変換にお気を付け下さい。",D2923="","←D列に都道府県を入力してください。",G2923="","←G列に1～3の選択肢を入力してください",H2923="","←H列に金額を入力してください",G2923=3,"",I2923="","←I列に所定労働時間を入力してください"),"")</f>
        <v/>
      </c>
    </row>
    <row r="2924" spans="1:12" ht="16.5" customHeight="1" x14ac:dyDescent="0.4">
      <c r="A2924" s="41" t="str">
        <f t="shared" si="46"/>
        <v/>
      </c>
      <c r="B2924" s="40"/>
      <c r="C2924" s="75"/>
      <c r="D2924" s="42"/>
      <c r="E2924" s="27" t="str" cm="1">
        <f t="array" ref="E2924">IFERROR(_xlfn.IFS(AND($F$4=45566,D2924="徳島"),VLOOKUP(D2924,最低賃金!$A$2:$G$49,2,FALSE),OR($F$4&lt;&gt;45566,D2924&lt;&gt;"徳島"),VLOOKUP(D2924,最低賃金!$A$2:$G$49,4,FALSE)),"")</f>
        <v/>
      </c>
      <c r="F2924" s="27" t="str">
        <f>IFERROR(VLOOKUP(D2924,最低賃金!$A$3:$G$49,6,FALSE),"")</f>
        <v/>
      </c>
      <c r="G2924" s="42"/>
      <c r="H2924" s="19"/>
      <c r="I2924" s="81"/>
      <c r="J2924" s="27" t="str" cm="1">
        <f t="array" ref="J2924">IFERROR(_xlfn.IFS(COUNTBLANK(G2924:I2924)=3,"",H2924="","H列に金額を入力してください",G2924=3,H2924,I2924="","I列に労働時間を入力してください",G2924=1,ROUND(H2924/(I2924*24),0),G2924=2,ROUND(H2924/(I2924*24),0)),"")</f>
        <v/>
      </c>
      <c r="K2924" s="80" t="str" cm="1">
        <f t="array" ref="K2924">IFERROR(_xlfn.IFS(D2924="","",J2924&lt;E2924,"×（法定外・要件外となる従業員です）",J2924&lt;=F2924,"〇",J2924&gt;F2924,"ー（要件外となる従業員です）"),"")</f>
        <v/>
      </c>
      <c r="L2924" s="25" t="str" cm="1">
        <f t="array" ref="L2924">IFERROR(_xlfn.IFS(COUNTBLANK(C2924:J2924)=8,"",C2924="","←C列に従業員名を姓名（フルネーム）で入力してください。誤変換にお気を付け下さい。",D2924="","←D列に都道府県を入力してください。",G2924="","←G列に1～3の選択肢を入力してください",H2924="","←H列に金額を入力してください",G2924=3,"",I2924="","←I列に所定労働時間を入力してください"),"")</f>
        <v/>
      </c>
    </row>
    <row r="2925" spans="1:12" ht="16.5" customHeight="1" x14ac:dyDescent="0.4">
      <c r="A2925" s="41" t="str">
        <f t="shared" si="46"/>
        <v/>
      </c>
      <c r="B2925" s="40"/>
      <c r="C2925" s="75"/>
      <c r="D2925" s="42"/>
      <c r="E2925" s="27" t="str" cm="1">
        <f t="array" ref="E2925">IFERROR(_xlfn.IFS(AND($F$4=45566,D2925="徳島"),VLOOKUP(D2925,最低賃金!$A$2:$G$49,2,FALSE),OR($F$4&lt;&gt;45566,D2925&lt;&gt;"徳島"),VLOOKUP(D2925,最低賃金!$A$2:$G$49,4,FALSE)),"")</f>
        <v/>
      </c>
      <c r="F2925" s="27" t="str">
        <f>IFERROR(VLOOKUP(D2925,最低賃金!$A$3:$G$49,6,FALSE),"")</f>
        <v/>
      </c>
      <c r="G2925" s="42"/>
      <c r="H2925" s="19"/>
      <c r="I2925" s="81"/>
      <c r="J2925" s="27" t="str" cm="1">
        <f t="array" ref="J2925">IFERROR(_xlfn.IFS(COUNTBLANK(G2925:I2925)=3,"",H2925="","H列に金額を入力してください",G2925=3,H2925,I2925="","I列に労働時間を入力してください",G2925=1,ROUND(H2925/(I2925*24),0),G2925=2,ROUND(H2925/(I2925*24),0)),"")</f>
        <v/>
      </c>
      <c r="K2925" s="80" t="str" cm="1">
        <f t="array" ref="K2925">IFERROR(_xlfn.IFS(D2925="","",J2925&lt;E2925,"×（法定外・要件外となる従業員です）",J2925&lt;=F2925,"〇",J2925&gt;F2925,"ー（要件外となる従業員です）"),"")</f>
        <v/>
      </c>
      <c r="L2925" s="25" t="str" cm="1">
        <f t="array" ref="L2925">IFERROR(_xlfn.IFS(COUNTBLANK(C2925:J2925)=8,"",C2925="","←C列に従業員名を姓名（フルネーム）で入力してください。誤変換にお気を付け下さい。",D2925="","←D列に都道府県を入力してください。",G2925="","←G列に1～3の選択肢を入力してください",H2925="","←H列に金額を入力してください",G2925=3,"",I2925="","←I列に所定労働時間を入力してください"),"")</f>
        <v/>
      </c>
    </row>
    <row r="2926" spans="1:12" ht="16.5" customHeight="1" x14ac:dyDescent="0.4">
      <c r="A2926" s="41" t="str">
        <f t="shared" si="46"/>
        <v/>
      </c>
      <c r="B2926" s="40"/>
      <c r="C2926" s="75"/>
      <c r="D2926" s="42"/>
      <c r="E2926" s="27" t="str" cm="1">
        <f t="array" ref="E2926">IFERROR(_xlfn.IFS(AND($F$4=45566,D2926="徳島"),VLOOKUP(D2926,最低賃金!$A$2:$G$49,2,FALSE),OR($F$4&lt;&gt;45566,D2926&lt;&gt;"徳島"),VLOOKUP(D2926,最低賃金!$A$2:$G$49,4,FALSE)),"")</f>
        <v/>
      </c>
      <c r="F2926" s="27" t="str">
        <f>IFERROR(VLOOKUP(D2926,最低賃金!$A$3:$G$49,6,FALSE),"")</f>
        <v/>
      </c>
      <c r="G2926" s="42"/>
      <c r="H2926" s="19"/>
      <c r="I2926" s="81"/>
      <c r="J2926" s="27" t="str" cm="1">
        <f t="array" ref="J2926">IFERROR(_xlfn.IFS(COUNTBLANK(G2926:I2926)=3,"",H2926="","H列に金額を入力してください",G2926=3,H2926,I2926="","I列に労働時間を入力してください",G2926=1,ROUND(H2926/(I2926*24),0),G2926=2,ROUND(H2926/(I2926*24),0)),"")</f>
        <v/>
      </c>
      <c r="K2926" s="80" t="str" cm="1">
        <f t="array" ref="K2926">IFERROR(_xlfn.IFS(D2926="","",J2926&lt;E2926,"×（法定外・要件外となる従業員です）",J2926&lt;=F2926,"〇",J2926&gt;F2926,"ー（要件外となる従業員です）"),"")</f>
        <v/>
      </c>
      <c r="L2926" s="25" t="str" cm="1">
        <f t="array" ref="L2926">IFERROR(_xlfn.IFS(COUNTBLANK(C2926:J2926)=8,"",C2926="","←C列に従業員名を姓名（フルネーム）で入力してください。誤変換にお気を付け下さい。",D2926="","←D列に都道府県を入力してください。",G2926="","←G列に1～3の選択肢を入力してください",H2926="","←H列に金額を入力してください",G2926=3,"",I2926="","←I列に所定労働時間を入力してください"),"")</f>
        <v/>
      </c>
    </row>
    <row r="2927" spans="1:12" ht="16.5" customHeight="1" x14ac:dyDescent="0.4">
      <c r="A2927" s="41" t="str">
        <f t="shared" si="46"/>
        <v/>
      </c>
      <c r="B2927" s="40"/>
      <c r="C2927" s="75"/>
      <c r="D2927" s="42"/>
      <c r="E2927" s="27" t="str" cm="1">
        <f t="array" ref="E2927">IFERROR(_xlfn.IFS(AND($F$4=45566,D2927="徳島"),VLOOKUP(D2927,最低賃金!$A$2:$G$49,2,FALSE),OR($F$4&lt;&gt;45566,D2927&lt;&gt;"徳島"),VLOOKUP(D2927,最低賃金!$A$2:$G$49,4,FALSE)),"")</f>
        <v/>
      </c>
      <c r="F2927" s="27" t="str">
        <f>IFERROR(VLOOKUP(D2927,最低賃金!$A$3:$G$49,6,FALSE),"")</f>
        <v/>
      </c>
      <c r="G2927" s="42"/>
      <c r="H2927" s="19"/>
      <c r="I2927" s="81"/>
      <c r="J2927" s="27" t="str" cm="1">
        <f t="array" ref="J2927">IFERROR(_xlfn.IFS(COUNTBLANK(G2927:I2927)=3,"",H2927="","H列に金額を入力してください",G2927=3,H2927,I2927="","I列に労働時間を入力してください",G2927=1,ROUND(H2927/(I2927*24),0),G2927=2,ROUND(H2927/(I2927*24),0)),"")</f>
        <v/>
      </c>
      <c r="K2927" s="80" t="str" cm="1">
        <f t="array" ref="K2927">IFERROR(_xlfn.IFS(D2927="","",J2927&lt;E2927,"×（法定外・要件外となる従業員です）",J2927&lt;=F2927,"〇",J2927&gt;F2927,"ー（要件外となる従業員です）"),"")</f>
        <v/>
      </c>
      <c r="L2927" s="25" t="str" cm="1">
        <f t="array" ref="L2927">IFERROR(_xlfn.IFS(COUNTBLANK(C2927:J2927)=8,"",C2927="","←C列に従業員名を姓名（フルネーム）で入力してください。誤変換にお気を付け下さい。",D2927="","←D列に都道府県を入力してください。",G2927="","←G列に1～3の選択肢を入力してください",H2927="","←H列に金額を入力してください",G2927=3,"",I2927="","←I列に所定労働時間を入力してください"),"")</f>
        <v/>
      </c>
    </row>
    <row r="2928" spans="1:12" ht="16.5" customHeight="1" x14ac:dyDescent="0.4">
      <c r="A2928" s="41" t="str">
        <f t="shared" si="46"/>
        <v/>
      </c>
      <c r="B2928" s="40"/>
      <c r="C2928" s="75"/>
      <c r="D2928" s="42"/>
      <c r="E2928" s="27" t="str" cm="1">
        <f t="array" ref="E2928">IFERROR(_xlfn.IFS(AND($F$4=45566,D2928="徳島"),VLOOKUP(D2928,最低賃金!$A$2:$G$49,2,FALSE),OR($F$4&lt;&gt;45566,D2928&lt;&gt;"徳島"),VLOOKUP(D2928,最低賃金!$A$2:$G$49,4,FALSE)),"")</f>
        <v/>
      </c>
      <c r="F2928" s="27" t="str">
        <f>IFERROR(VLOOKUP(D2928,最低賃金!$A$3:$G$49,6,FALSE),"")</f>
        <v/>
      </c>
      <c r="G2928" s="42"/>
      <c r="H2928" s="19"/>
      <c r="I2928" s="81"/>
      <c r="J2928" s="27" t="str" cm="1">
        <f t="array" ref="J2928">IFERROR(_xlfn.IFS(COUNTBLANK(G2928:I2928)=3,"",H2928="","H列に金額を入力してください",G2928=3,H2928,I2928="","I列に労働時間を入力してください",G2928=1,ROUND(H2928/(I2928*24),0),G2928=2,ROUND(H2928/(I2928*24),0)),"")</f>
        <v/>
      </c>
      <c r="K2928" s="80" t="str" cm="1">
        <f t="array" ref="K2928">IFERROR(_xlfn.IFS(D2928="","",J2928&lt;E2928,"×（法定外・要件外となる従業員です）",J2928&lt;=F2928,"〇",J2928&gt;F2928,"ー（要件外となる従業員です）"),"")</f>
        <v/>
      </c>
      <c r="L2928" s="25" t="str" cm="1">
        <f t="array" ref="L2928">IFERROR(_xlfn.IFS(COUNTBLANK(C2928:J2928)=8,"",C2928="","←C列に従業員名を姓名（フルネーム）で入力してください。誤変換にお気を付け下さい。",D2928="","←D列に都道府県を入力してください。",G2928="","←G列に1～3の選択肢を入力してください",H2928="","←H列に金額を入力してください",G2928=3,"",I2928="","←I列に所定労働時間を入力してください"),"")</f>
        <v/>
      </c>
    </row>
    <row r="2929" spans="1:12" ht="16.5" customHeight="1" x14ac:dyDescent="0.4">
      <c r="A2929" s="41" t="str">
        <f t="shared" si="46"/>
        <v/>
      </c>
      <c r="B2929" s="40"/>
      <c r="C2929" s="75"/>
      <c r="D2929" s="42"/>
      <c r="E2929" s="27" t="str" cm="1">
        <f t="array" ref="E2929">IFERROR(_xlfn.IFS(AND($F$4=45566,D2929="徳島"),VLOOKUP(D2929,最低賃金!$A$2:$G$49,2,FALSE),OR($F$4&lt;&gt;45566,D2929&lt;&gt;"徳島"),VLOOKUP(D2929,最低賃金!$A$2:$G$49,4,FALSE)),"")</f>
        <v/>
      </c>
      <c r="F2929" s="27" t="str">
        <f>IFERROR(VLOOKUP(D2929,最低賃金!$A$3:$G$49,6,FALSE),"")</f>
        <v/>
      </c>
      <c r="G2929" s="42"/>
      <c r="H2929" s="19"/>
      <c r="I2929" s="81"/>
      <c r="J2929" s="27" t="str" cm="1">
        <f t="array" ref="J2929">IFERROR(_xlfn.IFS(COUNTBLANK(G2929:I2929)=3,"",H2929="","H列に金額を入力してください",G2929=3,H2929,I2929="","I列に労働時間を入力してください",G2929=1,ROUND(H2929/(I2929*24),0),G2929=2,ROUND(H2929/(I2929*24),0)),"")</f>
        <v/>
      </c>
      <c r="K2929" s="80" t="str" cm="1">
        <f t="array" ref="K2929">IFERROR(_xlfn.IFS(D2929="","",J2929&lt;E2929,"×（法定外・要件外となる従業員です）",J2929&lt;=F2929,"〇",J2929&gt;F2929,"ー（要件外となる従業員です）"),"")</f>
        <v/>
      </c>
      <c r="L2929" s="25" t="str" cm="1">
        <f t="array" ref="L2929">IFERROR(_xlfn.IFS(COUNTBLANK(C2929:J2929)=8,"",C2929="","←C列に従業員名を姓名（フルネーム）で入力してください。誤変換にお気を付け下さい。",D2929="","←D列に都道府県を入力してください。",G2929="","←G列に1～3の選択肢を入力してください",H2929="","←H列に金額を入力してください",G2929=3,"",I2929="","←I列に所定労働時間を入力してください"),"")</f>
        <v/>
      </c>
    </row>
    <row r="2930" spans="1:12" ht="16.5" customHeight="1" x14ac:dyDescent="0.4">
      <c r="A2930" s="41" t="str">
        <f t="shared" si="46"/>
        <v/>
      </c>
      <c r="B2930" s="40"/>
      <c r="C2930" s="75"/>
      <c r="D2930" s="42"/>
      <c r="E2930" s="27" t="str" cm="1">
        <f t="array" ref="E2930">IFERROR(_xlfn.IFS(AND($F$4=45566,D2930="徳島"),VLOOKUP(D2930,最低賃金!$A$2:$G$49,2,FALSE),OR($F$4&lt;&gt;45566,D2930&lt;&gt;"徳島"),VLOOKUP(D2930,最低賃金!$A$2:$G$49,4,FALSE)),"")</f>
        <v/>
      </c>
      <c r="F2930" s="27" t="str">
        <f>IFERROR(VLOOKUP(D2930,最低賃金!$A$3:$G$49,6,FALSE),"")</f>
        <v/>
      </c>
      <c r="G2930" s="42"/>
      <c r="H2930" s="19"/>
      <c r="I2930" s="81"/>
      <c r="J2930" s="27" t="str" cm="1">
        <f t="array" ref="J2930">IFERROR(_xlfn.IFS(COUNTBLANK(G2930:I2930)=3,"",H2930="","H列に金額を入力してください",G2930=3,H2930,I2930="","I列に労働時間を入力してください",G2930=1,ROUND(H2930/(I2930*24),0),G2930=2,ROUND(H2930/(I2930*24),0)),"")</f>
        <v/>
      </c>
      <c r="K2930" s="80" t="str" cm="1">
        <f t="array" ref="K2930">IFERROR(_xlfn.IFS(D2930="","",J2930&lt;E2930,"×（法定外・要件外となる従業員です）",J2930&lt;=F2930,"〇",J2930&gt;F2930,"ー（要件外となる従業員です）"),"")</f>
        <v/>
      </c>
      <c r="L2930" s="25" t="str" cm="1">
        <f t="array" ref="L2930">IFERROR(_xlfn.IFS(COUNTBLANK(C2930:J2930)=8,"",C2930="","←C列に従業員名を姓名（フルネーム）で入力してください。誤変換にお気を付け下さい。",D2930="","←D列に都道府県を入力してください。",G2930="","←G列に1～3の選択肢を入力してください",H2930="","←H列に金額を入力してください",G2930=3,"",I2930="","←I列に所定労働時間を入力してください"),"")</f>
        <v/>
      </c>
    </row>
    <row r="2931" spans="1:12" ht="16.5" customHeight="1" x14ac:dyDescent="0.4">
      <c r="A2931" s="41" t="str">
        <f t="shared" si="46"/>
        <v/>
      </c>
      <c r="B2931" s="40"/>
      <c r="C2931" s="75"/>
      <c r="D2931" s="42"/>
      <c r="E2931" s="27" t="str" cm="1">
        <f t="array" ref="E2931">IFERROR(_xlfn.IFS(AND($F$4=45566,D2931="徳島"),VLOOKUP(D2931,最低賃金!$A$2:$G$49,2,FALSE),OR($F$4&lt;&gt;45566,D2931&lt;&gt;"徳島"),VLOOKUP(D2931,最低賃金!$A$2:$G$49,4,FALSE)),"")</f>
        <v/>
      </c>
      <c r="F2931" s="27" t="str">
        <f>IFERROR(VLOOKUP(D2931,最低賃金!$A$3:$G$49,6,FALSE),"")</f>
        <v/>
      </c>
      <c r="G2931" s="42"/>
      <c r="H2931" s="19"/>
      <c r="I2931" s="81"/>
      <c r="J2931" s="27" t="str" cm="1">
        <f t="array" ref="J2931">IFERROR(_xlfn.IFS(COUNTBLANK(G2931:I2931)=3,"",H2931="","H列に金額を入力してください",G2931=3,H2931,I2931="","I列に労働時間を入力してください",G2931=1,ROUND(H2931/(I2931*24),0),G2931=2,ROUND(H2931/(I2931*24),0)),"")</f>
        <v/>
      </c>
      <c r="K2931" s="80" t="str" cm="1">
        <f t="array" ref="K2931">IFERROR(_xlfn.IFS(D2931="","",J2931&lt;E2931,"×（法定外・要件外となる従業員です）",J2931&lt;=F2931,"〇",J2931&gt;F2931,"ー（要件外となる従業員です）"),"")</f>
        <v/>
      </c>
      <c r="L2931" s="25" t="str" cm="1">
        <f t="array" ref="L2931">IFERROR(_xlfn.IFS(COUNTBLANK(C2931:J2931)=8,"",C2931="","←C列に従業員名を姓名（フルネーム）で入力してください。誤変換にお気を付け下さい。",D2931="","←D列に都道府県を入力してください。",G2931="","←G列に1～3の選択肢を入力してください",H2931="","←H列に金額を入力してください",G2931=3,"",I2931="","←I列に所定労働時間を入力してください"),"")</f>
        <v/>
      </c>
    </row>
    <row r="2932" spans="1:12" ht="16.5" customHeight="1" x14ac:dyDescent="0.4">
      <c r="A2932" s="41" t="str">
        <f t="shared" si="46"/>
        <v/>
      </c>
      <c r="B2932" s="40"/>
      <c r="C2932" s="75"/>
      <c r="D2932" s="42"/>
      <c r="E2932" s="27" t="str" cm="1">
        <f t="array" ref="E2932">IFERROR(_xlfn.IFS(AND($F$4=45566,D2932="徳島"),VLOOKUP(D2932,最低賃金!$A$2:$G$49,2,FALSE),OR($F$4&lt;&gt;45566,D2932&lt;&gt;"徳島"),VLOOKUP(D2932,最低賃金!$A$2:$G$49,4,FALSE)),"")</f>
        <v/>
      </c>
      <c r="F2932" s="27" t="str">
        <f>IFERROR(VLOOKUP(D2932,最低賃金!$A$3:$G$49,6,FALSE),"")</f>
        <v/>
      </c>
      <c r="G2932" s="42"/>
      <c r="H2932" s="19"/>
      <c r="I2932" s="81"/>
      <c r="J2932" s="27" t="str" cm="1">
        <f t="array" ref="J2932">IFERROR(_xlfn.IFS(COUNTBLANK(G2932:I2932)=3,"",H2932="","H列に金額を入力してください",G2932=3,H2932,I2932="","I列に労働時間を入力してください",G2932=1,ROUND(H2932/(I2932*24),0),G2932=2,ROUND(H2932/(I2932*24),0)),"")</f>
        <v/>
      </c>
      <c r="K2932" s="80" t="str" cm="1">
        <f t="array" ref="K2932">IFERROR(_xlfn.IFS(D2932="","",J2932&lt;E2932,"×（法定外・要件外となる従業員です）",J2932&lt;=F2932,"〇",J2932&gt;F2932,"ー（要件外となる従業員です）"),"")</f>
        <v/>
      </c>
      <c r="L2932" s="25" t="str" cm="1">
        <f t="array" ref="L2932">IFERROR(_xlfn.IFS(COUNTBLANK(C2932:J2932)=8,"",C2932="","←C列に従業員名を姓名（フルネーム）で入力してください。誤変換にお気を付け下さい。",D2932="","←D列に都道府県を入力してください。",G2932="","←G列に1～3の選択肢を入力してください",H2932="","←H列に金額を入力してください",G2932=3,"",I2932="","←I列に所定労働時間を入力してください"),"")</f>
        <v/>
      </c>
    </row>
    <row r="2933" spans="1:12" ht="16.5" customHeight="1" x14ac:dyDescent="0.4">
      <c r="A2933" s="41" t="str">
        <f t="shared" si="46"/>
        <v/>
      </c>
      <c r="B2933" s="40"/>
      <c r="C2933" s="75"/>
      <c r="D2933" s="42"/>
      <c r="E2933" s="27" t="str" cm="1">
        <f t="array" ref="E2933">IFERROR(_xlfn.IFS(AND($F$4=45566,D2933="徳島"),VLOOKUP(D2933,最低賃金!$A$2:$G$49,2,FALSE),OR($F$4&lt;&gt;45566,D2933&lt;&gt;"徳島"),VLOOKUP(D2933,最低賃金!$A$2:$G$49,4,FALSE)),"")</f>
        <v/>
      </c>
      <c r="F2933" s="27" t="str">
        <f>IFERROR(VLOOKUP(D2933,最低賃金!$A$3:$G$49,6,FALSE),"")</f>
        <v/>
      </c>
      <c r="G2933" s="42"/>
      <c r="H2933" s="19"/>
      <c r="I2933" s="81"/>
      <c r="J2933" s="27" t="str" cm="1">
        <f t="array" ref="J2933">IFERROR(_xlfn.IFS(COUNTBLANK(G2933:I2933)=3,"",H2933="","H列に金額を入力してください",G2933=3,H2933,I2933="","I列に労働時間を入力してください",G2933=1,ROUND(H2933/(I2933*24),0),G2933=2,ROUND(H2933/(I2933*24),0)),"")</f>
        <v/>
      </c>
      <c r="K2933" s="80" t="str" cm="1">
        <f t="array" ref="K2933">IFERROR(_xlfn.IFS(D2933="","",J2933&lt;E2933,"×（法定外・要件外となる従業員です）",J2933&lt;=F2933,"〇",J2933&gt;F2933,"ー（要件外となる従業員です）"),"")</f>
        <v/>
      </c>
      <c r="L2933" s="25" t="str" cm="1">
        <f t="array" ref="L2933">IFERROR(_xlfn.IFS(COUNTBLANK(C2933:J2933)=8,"",C2933="","←C列に従業員名を姓名（フルネーム）で入力してください。誤変換にお気を付け下さい。",D2933="","←D列に都道府県を入力してください。",G2933="","←G列に1～3の選択肢を入力してください",H2933="","←H列に金額を入力してください",G2933=3,"",I2933="","←I列に所定労働時間を入力してください"),"")</f>
        <v/>
      </c>
    </row>
    <row r="2934" spans="1:12" ht="16.5" customHeight="1" x14ac:dyDescent="0.4">
      <c r="A2934" s="41" t="str">
        <f t="shared" si="46"/>
        <v/>
      </c>
      <c r="B2934" s="40"/>
      <c r="C2934" s="75"/>
      <c r="D2934" s="42"/>
      <c r="E2934" s="27" t="str" cm="1">
        <f t="array" ref="E2934">IFERROR(_xlfn.IFS(AND($F$4=45566,D2934="徳島"),VLOOKUP(D2934,最低賃金!$A$2:$G$49,2,FALSE),OR($F$4&lt;&gt;45566,D2934&lt;&gt;"徳島"),VLOOKUP(D2934,最低賃金!$A$2:$G$49,4,FALSE)),"")</f>
        <v/>
      </c>
      <c r="F2934" s="27" t="str">
        <f>IFERROR(VLOOKUP(D2934,最低賃金!$A$3:$G$49,6,FALSE),"")</f>
        <v/>
      </c>
      <c r="G2934" s="42"/>
      <c r="H2934" s="19"/>
      <c r="I2934" s="81"/>
      <c r="J2934" s="27" t="str" cm="1">
        <f t="array" ref="J2934">IFERROR(_xlfn.IFS(COUNTBLANK(G2934:I2934)=3,"",H2934="","H列に金額を入力してください",G2934=3,H2934,I2934="","I列に労働時間を入力してください",G2934=1,ROUND(H2934/(I2934*24),0),G2934=2,ROUND(H2934/(I2934*24),0)),"")</f>
        <v/>
      </c>
      <c r="K2934" s="80" t="str" cm="1">
        <f t="array" ref="K2934">IFERROR(_xlfn.IFS(D2934="","",J2934&lt;E2934,"×（法定外・要件外となる従業員です）",J2934&lt;=F2934,"〇",J2934&gt;F2934,"ー（要件外となる従業員です）"),"")</f>
        <v/>
      </c>
      <c r="L2934" s="25" t="str" cm="1">
        <f t="array" ref="L2934">IFERROR(_xlfn.IFS(COUNTBLANK(C2934:J2934)=8,"",C2934="","←C列に従業員名を姓名（フルネーム）で入力してください。誤変換にお気を付け下さい。",D2934="","←D列に都道府県を入力してください。",G2934="","←G列に1～3の選択肢を入力してください",H2934="","←H列に金額を入力してください",G2934=3,"",I2934="","←I列に所定労働時間を入力してください"),"")</f>
        <v/>
      </c>
    </row>
    <row r="2935" spans="1:12" ht="16.5" customHeight="1" x14ac:dyDescent="0.4">
      <c r="A2935" s="41" t="str">
        <f t="shared" si="46"/>
        <v/>
      </c>
      <c r="B2935" s="40"/>
      <c r="C2935" s="75"/>
      <c r="D2935" s="42"/>
      <c r="E2935" s="27" t="str" cm="1">
        <f t="array" ref="E2935">IFERROR(_xlfn.IFS(AND($F$4=45566,D2935="徳島"),VLOOKUP(D2935,最低賃金!$A$2:$G$49,2,FALSE),OR($F$4&lt;&gt;45566,D2935&lt;&gt;"徳島"),VLOOKUP(D2935,最低賃金!$A$2:$G$49,4,FALSE)),"")</f>
        <v/>
      </c>
      <c r="F2935" s="27" t="str">
        <f>IFERROR(VLOOKUP(D2935,最低賃金!$A$3:$G$49,6,FALSE),"")</f>
        <v/>
      </c>
      <c r="G2935" s="42"/>
      <c r="H2935" s="19"/>
      <c r="I2935" s="81"/>
      <c r="J2935" s="27" t="str" cm="1">
        <f t="array" ref="J2935">IFERROR(_xlfn.IFS(COUNTBLANK(G2935:I2935)=3,"",H2935="","H列に金額を入力してください",G2935=3,H2935,I2935="","I列に労働時間を入力してください",G2935=1,ROUND(H2935/(I2935*24),0),G2935=2,ROUND(H2935/(I2935*24),0)),"")</f>
        <v/>
      </c>
      <c r="K2935" s="80" t="str" cm="1">
        <f t="array" ref="K2935">IFERROR(_xlfn.IFS(D2935="","",J2935&lt;E2935,"×（法定外・要件外となる従業員です）",J2935&lt;=F2935,"〇",J2935&gt;F2935,"ー（要件外となる従業員です）"),"")</f>
        <v/>
      </c>
      <c r="L2935" s="25" t="str" cm="1">
        <f t="array" ref="L2935">IFERROR(_xlfn.IFS(COUNTBLANK(C2935:J2935)=8,"",C2935="","←C列に従業員名を姓名（フルネーム）で入力してください。誤変換にお気を付け下さい。",D2935="","←D列に都道府県を入力してください。",G2935="","←G列に1～3の選択肢を入力してください",H2935="","←H列に金額を入力してください",G2935=3,"",I2935="","←I列に所定労働時間を入力してください"),"")</f>
        <v/>
      </c>
    </row>
    <row r="2936" spans="1:12" ht="16.5" customHeight="1" x14ac:dyDescent="0.4">
      <c r="A2936" s="41" t="str">
        <f t="shared" si="46"/>
        <v/>
      </c>
      <c r="B2936" s="40"/>
      <c r="C2936" s="75"/>
      <c r="D2936" s="42"/>
      <c r="E2936" s="27" t="str" cm="1">
        <f t="array" ref="E2936">IFERROR(_xlfn.IFS(AND($F$4=45566,D2936="徳島"),VLOOKUP(D2936,最低賃金!$A$2:$G$49,2,FALSE),OR($F$4&lt;&gt;45566,D2936&lt;&gt;"徳島"),VLOOKUP(D2936,最低賃金!$A$2:$G$49,4,FALSE)),"")</f>
        <v/>
      </c>
      <c r="F2936" s="27" t="str">
        <f>IFERROR(VLOOKUP(D2936,最低賃金!$A$3:$G$49,6,FALSE),"")</f>
        <v/>
      </c>
      <c r="G2936" s="42"/>
      <c r="H2936" s="19"/>
      <c r="I2936" s="81"/>
      <c r="J2936" s="27" t="str" cm="1">
        <f t="array" ref="J2936">IFERROR(_xlfn.IFS(COUNTBLANK(G2936:I2936)=3,"",H2936="","H列に金額を入力してください",G2936=3,H2936,I2936="","I列に労働時間を入力してください",G2936=1,ROUND(H2936/(I2936*24),0),G2936=2,ROUND(H2936/(I2936*24),0)),"")</f>
        <v/>
      </c>
      <c r="K2936" s="80" t="str" cm="1">
        <f t="array" ref="K2936">IFERROR(_xlfn.IFS(D2936="","",J2936&lt;E2936,"×（法定外・要件外となる従業員です）",J2936&lt;=F2936,"〇",J2936&gt;F2936,"ー（要件外となる従業員です）"),"")</f>
        <v/>
      </c>
      <c r="L2936" s="25" t="str" cm="1">
        <f t="array" ref="L2936">IFERROR(_xlfn.IFS(COUNTBLANK(C2936:J2936)=8,"",C2936="","←C列に従業員名を姓名（フルネーム）で入力してください。誤変換にお気を付け下さい。",D2936="","←D列に都道府県を入力してください。",G2936="","←G列に1～3の選択肢を入力してください",H2936="","←H列に金額を入力してください",G2936=3,"",I2936="","←I列に所定労働時間を入力してください"),"")</f>
        <v/>
      </c>
    </row>
    <row r="2937" spans="1:12" ht="16.5" customHeight="1" x14ac:dyDescent="0.4">
      <c r="A2937" s="41" t="str">
        <f t="shared" si="46"/>
        <v/>
      </c>
      <c r="B2937" s="40"/>
      <c r="C2937" s="75"/>
      <c r="D2937" s="42"/>
      <c r="E2937" s="27" t="str" cm="1">
        <f t="array" ref="E2937">IFERROR(_xlfn.IFS(AND($F$4=45566,D2937="徳島"),VLOOKUP(D2937,最低賃金!$A$2:$G$49,2,FALSE),OR($F$4&lt;&gt;45566,D2937&lt;&gt;"徳島"),VLOOKUP(D2937,最低賃金!$A$2:$G$49,4,FALSE)),"")</f>
        <v/>
      </c>
      <c r="F2937" s="27" t="str">
        <f>IFERROR(VLOOKUP(D2937,最低賃金!$A$3:$G$49,6,FALSE),"")</f>
        <v/>
      </c>
      <c r="G2937" s="42"/>
      <c r="H2937" s="19"/>
      <c r="I2937" s="81"/>
      <c r="J2937" s="27" t="str" cm="1">
        <f t="array" ref="J2937">IFERROR(_xlfn.IFS(COUNTBLANK(G2937:I2937)=3,"",H2937="","H列に金額を入力してください",G2937=3,H2937,I2937="","I列に労働時間を入力してください",G2937=1,ROUND(H2937/(I2937*24),0),G2937=2,ROUND(H2937/(I2937*24),0)),"")</f>
        <v/>
      </c>
      <c r="K2937" s="80" t="str" cm="1">
        <f t="array" ref="K2937">IFERROR(_xlfn.IFS(D2937="","",J2937&lt;E2937,"×（法定外・要件外となる従業員です）",J2937&lt;=F2937,"〇",J2937&gt;F2937,"ー（要件外となる従業員です）"),"")</f>
        <v/>
      </c>
      <c r="L2937" s="25" t="str" cm="1">
        <f t="array" ref="L2937">IFERROR(_xlfn.IFS(COUNTBLANK(C2937:J2937)=8,"",C2937="","←C列に従業員名を姓名（フルネーム）で入力してください。誤変換にお気を付け下さい。",D2937="","←D列に都道府県を入力してください。",G2937="","←G列に1～3の選択肢を入力してください",H2937="","←H列に金額を入力してください",G2937=3,"",I2937="","←I列に所定労働時間を入力してください"),"")</f>
        <v/>
      </c>
    </row>
    <row r="2938" spans="1:12" ht="16.5" customHeight="1" x14ac:dyDescent="0.4">
      <c r="A2938" s="41" t="str">
        <f t="shared" si="46"/>
        <v/>
      </c>
      <c r="B2938" s="40"/>
      <c r="C2938" s="75"/>
      <c r="D2938" s="42"/>
      <c r="E2938" s="27" t="str" cm="1">
        <f t="array" ref="E2938">IFERROR(_xlfn.IFS(AND($F$4=45566,D2938="徳島"),VLOOKUP(D2938,最低賃金!$A$2:$G$49,2,FALSE),OR($F$4&lt;&gt;45566,D2938&lt;&gt;"徳島"),VLOOKUP(D2938,最低賃金!$A$2:$G$49,4,FALSE)),"")</f>
        <v/>
      </c>
      <c r="F2938" s="27" t="str">
        <f>IFERROR(VLOOKUP(D2938,最低賃金!$A$3:$G$49,6,FALSE),"")</f>
        <v/>
      </c>
      <c r="G2938" s="42"/>
      <c r="H2938" s="19"/>
      <c r="I2938" s="81"/>
      <c r="J2938" s="27" t="str" cm="1">
        <f t="array" ref="J2938">IFERROR(_xlfn.IFS(COUNTBLANK(G2938:I2938)=3,"",H2938="","H列に金額を入力してください",G2938=3,H2938,I2938="","I列に労働時間を入力してください",G2938=1,ROUND(H2938/(I2938*24),0),G2938=2,ROUND(H2938/(I2938*24),0)),"")</f>
        <v/>
      </c>
      <c r="K2938" s="80" t="str" cm="1">
        <f t="array" ref="K2938">IFERROR(_xlfn.IFS(D2938="","",J2938&lt;E2938,"×（法定外・要件外となる従業員です）",J2938&lt;=F2938,"〇",J2938&gt;F2938,"ー（要件外となる従業員です）"),"")</f>
        <v/>
      </c>
      <c r="L2938" s="25" t="str" cm="1">
        <f t="array" ref="L2938">IFERROR(_xlfn.IFS(COUNTBLANK(C2938:J2938)=8,"",C2938="","←C列に従業員名を姓名（フルネーム）で入力してください。誤変換にお気を付け下さい。",D2938="","←D列に都道府県を入力してください。",G2938="","←G列に1～3の選択肢を入力してください",H2938="","←H列に金額を入力してください",G2938=3,"",I2938="","←I列に所定労働時間を入力してください"),"")</f>
        <v/>
      </c>
    </row>
    <row r="2939" spans="1:12" ht="16.5" customHeight="1" x14ac:dyDescent="0.4">
      <c r="A2939" s="41" t="str">
        <f t="shared" si="46"/>
        <v/>
      </c>
      <c r="B2939" s="40"/>
      <c r="C2939" s="75"/>
      <c r="D2939" s="42"/>
      <c r="E2939" s="27" t="str" cm="1">
        <f t="array" ref="E2939">IFERROR(_xlfn.IFS(AND($F$4=45566,D2939="徳島"),VLOOKUP(D2939,最低賃金!$A$2:$G$49,2,FALSE),OR($F$4&lt;&gt;45566,D2939&lt;&gt;"徳島"),VLOOKUP(D2939,最低賃金!$A$2:$G$49,4,FALSE)),"")</f>
        <v/>
      </c>
      <c r="F2939" s="27" t="str">
        <f>IFERROR(VLOOKUP(D2939,最低賃金!$A$3:$G$49,6,FALSE),"")</f>
        <v/>
      </c>
      <c r="G2939" s="42"/>
      <c r="H2939" s="19"/>
      <c r="I2939" s="81"/>
      <c r="J2939" s="27" t="str" cm="1">
        <f t="array" ref="J2939">IFERROR(_xlfn.IFS(COUNTBLANK(G2939:I2939)=3,"",H2939="","H列に金額を入力してください",G2939=3,H2939,I2939="","I列に労働時間を入力してください",G2939=1,ROUND(H2939/(I2939*24),0),G2939=2,ROUND(H2939/(I2939*24),0)),"")</f>
        <v/>
      </c>
      <c r="K2939" s="80" t="str" cm="1">
        <f t="array" ref="K2939">IFERROR(_xlfn.IFS(D2939="","",J2939&lt;E2939,"×（法定外・要件外となる従業員です）",J2939&lt;=F2939,"〇",J2939&gt;F2939,"ー（要件外となる従業員です）"),"")</f>
        <v/>
      </c>
      <c r="L2939" s="25" t="str" cm="1">
        <f t="array" ref="L2939">IFERROR(_xlfn.IFS(COUNTBLANK(C2939:J2939)=8,"",C2939="","←C列に従業員名を姓名（フルネーム）で入力してください。誤変換にお気を付け下さい。",D2939="","←D列に都道府県を入力してください。",G2939="","←G列に1～3の選択肢を入力してください",H2939="","←H列に金額を入力してください",G2939=3,"",I2939="","←I列に所定労働時間を入力してください"),"")</f>
        <v/>
      </c>
    </row>
    <row r="2940" spans="1:12" ht="16.5" customHeight="1" x14ac:dyDescent="0.4">
      <c r="A2940" s="41" t="str">
        <f t="shared" si="46"/>
        <v/>
      </c>
      <c r="B2940" s="40"/>
      <c r="C2940" s="75"/>
      <c r="D2940" s="42"/>
      <c r="E2940" s="27" t="str" cm="1">
        <f t="array" ref="E2940">IFERROR(_xlfn.IFS(AND($F$4=45566,D2940="徳島"),VLOOKUP(D2940,最低賃金!$A$2:$G$49,2,FALSE),OR($F$4&lt;&gt;45566,D2940&lt;&gt;"徳島"),VLOOKUP(D2940,最低賃金!$A$2:$G$49,4,FALSE)),"")</f>
        <v/>
      </c>
      <c r="F2940" s="27" t="str">
        <f>IFERROR(VLOOKUP(D2940,最低賃金!$A$3:$G$49,6,FALSE),"")</f>
        <v/>
      </c>
      <c r="G2940" s="42"/>
      <c r="H2940" s="19"/>
      <c r="I2940" s="81"/>
      <c r="J2940" s="27" t="str" cm="1">
        <f t="array" ref="J2940">IFERROR(_xlfn.IFS(COUNTBLANK(G2940:I2940)=3,"",H2940="","H列に金額を入力してください",G2940=3,H2940,I2940="","I列に労働時間を入力してください",G2940=1,ROUND(H2940/(I2940*24),0),G2940=2,ROUND(H2940/(I2940*24),0)),"")</f>
        <v/>
      </c>
      <c r="K2940" s="80" t="str" cm="1">
        <f t="array" ref="K2940">IFERROR(_xlfn.IFS(D2940="","",J2940&lt;E2940,"×（法定外・要件外となる従業員です）",J2940&lt;=F2940,"〇",J2940&gt;F2940,"ー（要件外となる従業員です）"),"")</f>
        <v/>
      </c>
      <c r="L2940" s="25" t="str" cm="1">
        <f t="array" ref="L2940">IFERROR(_xlfn.IFS(COUNTBLANK(C2940:J2940)=8,"",C2940="","←C列に従業員名を姓名（フルネーム）で入力してください。誤変換にお気を付け下さい。",D2940="","←D列に都道府県を入力してください。",G2940="","←G列に1～3の選択肢を入力してください",H2940="","←H列に金額を入力してください",G2940=3,"",I2940="","←I列に所定労働時間を入力してください"),"")</f>
        <v/>
      </c>
    </row>
    <row r="2941" spans="1:12" ht="16.5" customHeight="1" x14ac:dyDescent="0.4">
      <c r="A2941" s="41" t="str">
        <f t="shared" si="46"/>
        <v/>
      </c>
      <c r="B2941" s="40"/>
      <c r="C2941" s="75"/>
      <c r="D2941" s="42"/>
      <c r="E2941" s="27" t="str" cm="1">
        <f t="array" ref="E2941">IFERROR(_xlfn.IFS(AND($F$4=45566,D2941="徳島"),VLOOKUP(D2941,最低賃金!$A$2:$G$49,2,FALSE),OR($F$4&lt;&gt;45566,D2941&lt;&gt;"徳島"),VLOOKUP(D2941,最低賃金!$A$2:$G$49,4,FALSE)),"")</f>
        <v/>
      </c>
      <c r="F2941" s="27" t="str">
        <f>IFERROR(VLOOKUP(D2941,最低賃金!$A$3:$G$49,6,FALSE),"")</f>
        <v/>
      </c>
      <c r="G2941" s="42"/>
      <c r="H2941" s="19"/>
      <c r="I2941" s="81"/>
      <c r="J2941" s="27" t="str" cm="1">
        <f t="array" ref="J2941">IFERROR(_xlfn.IFS(COUNTBLANK(G2941:I2941)=3,"",H2941="","H列に金額を入力してください",G2941=3,H2941,I2941="","I列に労働時間を入力してください",G2941=1,ROUND(H2941/(I2941*24),0),G2941=2,ROUND(H2941/(I2941*24),0)),"")</f>
        <v/>
      </c>
      <c r="K2941" s="80" t="str" cm="1">
        <f t="array" ref="K2941">IFERROR(_xlfn.IFS(D2941="","",J2941&lt;E2941,"×（法定外・要件外となる従業員です）",J2941&lt;=F2941,"〇",J2941&gt;F2941,"ー（要件外となる従業員です）"),"")</f>
        <v/>
      </c>
      <c r="L2941" s="25" t="str" cm="1">
        <f t="array" ref="L2941">IFERROR(_xlfn.IFS(COUNTBLANK(C2941:J2941)=8,"",C2941="","←C列に従業員名を姓名（フルネーム）で入力してください。誤変換にお気を付け下さい。",D2941="","←D列に都道府県を入力してください。",G2941="","←G列に1～3の選択肢を入力してください",H2941="","←H列に金額を入力してください",G2941=3,"",I2941="","←I列に所定労働時間を入力してください"),"")</f>
        <v/>
      </c>
    </row>
    <row r="2942" spans="1:12" ht="16.5" customHeight="1" x14ac:dyDescent="0.4">
      <c r="A2942" s="41" t="str">
        <f t="shared" si="46"/>
        <v/>
      </c>
      <c r="B2942" s="40"/>
      <c r="C2942" s="75"/>
      <c r="D2942" s="42"/>
      <c r="E2942" s="27" t="str" cm="1">
        <f t="array" ref="E2942">IFERROR(_xlfn.IFS(AND($F$4=45566,D2942="徳島"),VLOOKUP(D2942,最低賃金!$A$2:$G$49,2,FALSE),OR($F$4&lt;&gt;45566,D2942&lt;&gt;"徳島"),VLOOKUP(D2942,最低賃金!$A$2:$G$49,4,FALSE)),"")</f>
        <v/>
      </c>
      <c r="F2942" s="27" t="str">
        <f>IFERROR(VLOOKUP(D2942,最低賃金!$A$3:$G$49,6,FALSE),"")</f>
        <v/>
      </c>
      <c r="G2942" s="42"/>
      <c r="H2942" s="19"/>
      <c r="I2942" s="81"/>
      <c r="J2942" s="27" t="str" cm="1">
        <f t="array" ref="J2942">IFERROR(_xlfn.IFS(COUNTBLANK(G2942:I2942)=3,"",H2942="","H列に金額を入力してください",G2942=3,H2942,I2942="","I列に労働時間を入力してください",G2942=1,ROUND(H2942/(I2942*24),0),G2942=2,ROUND(H2942/(I2942*24),0)),"")</f>
        <v/>
      </c>
      <c r="K2942" s="80" t="str" cm="1">
        <f t="array" ref="K2942">IFERROR(_xlfn.IFS(D2942="","",J2942&lt;E2942,"×（法定外・要件外となる従業員です）",J2942&lt;=F2942,"〇",J2942&gt;F2942,"ー（要件外となる従業員です）"),"")</f>
        <v/>
      </c>
      <c r="L2942" s="25" t="str" cm="1">
        <f t="array" ref="L2942">IFERROR(_xlfn.IFS(COUNTBLANK(C2942:J2942)=8,"",C2942="","←C列に従業員名を姓名（フルネーム）で入力してください。誤変換にお気を付け下さい。",D2942="","←D列に都道府県を入力してください。",G2942="","←G列に1～3の選択肢を入力してください",H2942="","←H列に金額を入力してください",G2942=3,"",I2942="","←I列に所定労働時間を入力してください"),"")</f>
        <v/>
      </c>
    </row>
    <row r="2943" spans="1:12" ht="16.5" customHeight="1" x14ac:dyDescent="0.4">
      <c r="A2943" s="41" t="str">
        <f t="shared" si="46"/>
        <v/>
      </c>
      <c r="B2943" s="40"/>
      <c r="C2943" s="75"/>
      <c r="D2943" s="42"/>
      <c r="E2943" s="27" t="str" cm="1">
        <f t="array" ref="E2943">IFERROR(_xlfn.IFS(AND($F$4=45566,D2943="徳島"),VLOOKUP(D2943,最低賃金!$A$2:$G$49,2,FALSE),OR($F$4&lt;&gt;45566,D2943&lt;&gt;"徳島"),VLOOKUP(D2943,最低賃金!$A$2:$G$49,4,FALSE)),"")</f>
        <v/>
      </c>
      <c r="F2943" s="27" t="str">
        <f>IFERROR(VLOOKUP(D2943,最低賃金!$A$3:$G$49,6,FALSE),"")</f>
        <v/>
      </c>
      <c r="G2943" s="42"/>
      <c r="H2943" s="19"/>
      <c r="I2943" s="81"/>
      <c r="J2943" s="27" t="str" cm="1">
        <f t="array" ref="J2943">IFERROR(_xlfn.IFS(COUNTBLANK(G2943:I2943)=3,"",H2943="","H列に金額を入力してください",G2943=3,H2943,I2943="","I列に労働時間を入力してください",G2943=1,ROUND(H2943/(I2943*24),0),G2943=2,ROUND(H2943/(I2943*24),0)),"")</f>
        <v/>
      </c>
      <c r="K2943" s="80" t="str" cm="1">
        <f t="array" ref="K2943">IFERROR(_xlfn.IFS(D2943="","",J2943&lt;E2943,"×（法定外・要件外となる従業員です）",J2943&lt;=F2943,"〇",J2943&gt;F2943,"ー（要件外となる従業員です）"),"")</f>
        <v/>
      </c>
      <c r="L2943" s="25" t="str" cm="1">
        <f t="array" ref="L2943">IFERROR(_xlfn.IFS(COUNTBLANK(C2943:J2943)=8,"",C2943="","←C列に従業員名を姓名（フルネーム）で入力してください。誤変換にお気を付け下さい。",D2943="","←D列に都道府県を入力してください。",G2943="","←G列に1～3の選択肢を入力してください",H2943="","←H列に金額を入力してください",G2943=3,"",I2943="","←I列に所定労働時間を入力してください"),"")</f>
        <v/>
      </c>
    </row>
    <row r="2944" spans="1:12" ht="16.5" customHeight="1" x14ac:dyDescent="0.4">
      <c r="A2944" s="41" t="str">
        <f t="shared" si="46"/>
        <v/>
      </c>
      <c r="B2944" s="40"/>
      <c r="C2944" s="75"/>
      <c r="D2944" s="42"/>
      <c r="E2944" s="27" t="str" cm="1">
        <f t="array" ref="E2944">IFERROR(_xlfn.IFS(AND($F$4=45566,D2944="徳島"),VLOOKUP(D2944,最低賃金!$A$2:$G$49,2,FALSE),OR($F$4&lt;&gt;45566,D2944&lt;&gt;"徳島"),VLOOKUP(D2944,最低賃金!$A$2:$G$49,4,FALSE)),"")</f>
        <v/>
      </c>
      <c r="F2944" s="27" t="str">
        <f>IFERROR(VLOOKUP(D2944,最低賃金!$A$3:$G$49,6,FALSE),"")</f>
        <v/>
      </c>
      <c r="G2944" s="42"/>
      <c r="H2944" s="19"/>
      <c r="I2944" s="81"/>
      <c r="J2944" s="27" t="str" cm="1">
        <f t="array" ref="J2944">IFERROR(_xlfn.IFS(COUNTBLANK(G2944:I2944)=3,"",H2944="","H列に金額を入力してください",G2944=3,H2944,I2944="","I列に労働時間を入力してください",G2944=1,ROUND(H2944/(I2944*24),0),G2944=2,ROUND(H2944/(I2944*24),0)),"")</f>
        <v/>
      </c>
      <c r="K2944" s="80" t="str" cm="1">
        <f t="array" ref="K2944">IFERROR(_xlfn.IFS(D2944="","",J2944&lt;E2944,"×（法定外・要件外となる従業員です）",J2944&lt;=F2944,"〇",J2944&gt;F2944,"ー（要件外となる従業員です）"),"")</f>
        <v/>
      </c>
      <c r="L2944" s="25" t="str" cm="1">
        <f t="array" ref="L2944">IFERROR(_xlfn.IFS(COUNTBLANK(C2944:J2944)=8,"",C2944="","←C列に従業員名を姓名（フルネーム）で入力してください。誤変換にお気を付け下さい。",D2944="","←D列に都道府県を入力してください。",G2944="","←G列に1～3の選択肢を入力してください",H2944="","←H列に金額を入力してください",G2944=3,"",I2944="","←I列に所定労働時間を入力してください"),"")</f>
        <v/>
      </c>
    </row>
    <row r="2945" spans="1:12" ht="16.5" customHeight="1" x14ac:dyDescent="0.4">
      <c r="A2945" s="41" t="str">
        <f t="shared" si="46"/>
        <v/>
      </c>
      <c r="B2945" s="40"/>
      <c r="C2945" s="75"/>
      <c r="D2945" s="42"/>
      <c r="E2945" s="27" t="str" cm="1">
        <f t="array" ref="E2945">IFERROR(_xlfn.IFS(AND($F$4=45566,D2945="徳島"),VLOOKUP(D2945,最低賃金!$A$2:$G$49,2,FALSE),OR($F$4&lt;&gt;45566,D2945&lt;&gt;"徳島"),VLOOKUP(D2945,最低賃金!$A$2:$G$49,4,FALSE)),"")</f>
        <v/>
      </c>
      <c r="F2945" s="27" t="str">
        <f>IFERROR(VLOOKUP(D2945,最低賃金!$A$3:$G$49,6,FALSE),"")</f>
        <v/>
      </c>
      <c r="G2945" s="42"/>
      <c r="H2945" s="19"/>
      <c r="I2945" s="81"/>
      <c r="J2945" s="27" t="str" cm="1">
        <f t="array" ref="J2945">IFERROR(_xlfn.IFS(COUNTBLANK(G2945:I2945)=3,"",H2945="","H列に金額を入力してください",G2945=3,H2945,I2945="","I列に労働時間を入力してください",G2945=1,ROUND(H2945/(I2945*24),0),G2945=2,ROUND(H2945/(I2945*24),0)),"")</f>
        <v/>
      </c>
      <c r="K2945" s="80" t="str" cm="1">
        <f t="array" ref="K2945">IFERROR(_xlfn.IFS(D2945="","",J2945&lt;E2945,"×（法定外・要件外となる従業員です）",J2945&lt;=F2945,"〇",J2945&gt;F2945,"ー（要件外となる従業員です）"),"")</f>
        <v/>
      </c>
      <c r="L2945" s="25" t="str" cm="1">
        <f t="array" ref="L2945">IFERROR(_xlfn.IFS(COUNTBLANK(C2945:J2945)=8,"",C2945="","←C列に従業員名を姓名（フルネーム）で入力してください。誤変換にお気を付け下さい。",D2945="","←D列に都道府県を入力してください。",G2945="","←G列に1～3の選択肢を入力してください",H2945="","←H列に金額を入力してください",G2945=3,"",I2945="","←I列に所定労働時間を入力してください"),"")</f>
        <v/>
      </c>
    </row>
    <row r="2946" spans="1:12" ht="16.5" customHeight="1" x14ac:dyDescent="0.4">
      <c r="A2946" s="41" t="str">
        <f t="shared" si="46"/>
        <v/>
      </c>
      <c r="B2946" s="40"/>
      <c r="C2946" s="75"/>
      <c r="D2946" s="42"/>
      <c r="E2946" s="27" t="str" cm="1">
        <f t="array" ref="E2946">IFERROR(_xlfn.IFS(AND($F$4=45566,D2946="徳島"),VLOOKUP(D2946,最低賃金!$A$2:$G$49,2,FALSE),OR($F$4&lt;&gt;45566,D2946&lt;&gt;"徳島"),VLOOKUP(D2946,最低賃金!$A$2:$G$49,4,FALSE)),"")</f>
        <v/>
      </c>
      <c r="F2946" s="27" t="str">
        <f>IFERROR(VLOOKUP(D2946,最低賃金!$A$3:$G$49,6,FALSE),"")</f>
        <v/>
      </c>
      <c r="G2946" s="42"/>
      <c r="H2946" s="19"/>
      <c r="I2946" s="81"/>
      <c r="J2946" s="27" t="str" cm="1">
        <f t="array" ref="J2946">IFERROR(_xlfn.IFS(COUNTBLANK(G2946:I2946)=3,"",H2946="","H列に金額を入力してください",G2946=3,H2946,I2946="","I列に労働時間を入力してください",G2946=1,ROUND(H2946/(I2946*24),0),G2946=2,ROUND(H2946/(I2946*24),0)),"")</f>
        <v/>
      </c>
      <c r="K2946" s="80" t="str" cm="1">
        <f t="array" ref="K2946">IFERROR(_xlfn.IFS(D2946="","",J2946&lt;E2946,"×（法定外・要件外となる従業員です）",J2946&lt;=F2946,"〇",J2946&gt;F2946,"ー（要件外となる従業員です）"),"")</f>
        <v/>
      </c>
      <c r="L2946" s="25" t="str" cm="1">
        <f t="array" ref="L2946">IFERROR(_xlfn.IFS(COUNTBLANK(C2946:J2946)=8,"",C2946="","←C列に従業員名を姓名（フルネーム）で入力してください。誤変換にお気を付け下さい。",D2946="","←D列に都道府県を入力してください。",G2946="","←G列に1～3の選択肢を入力してください",H2946="","←H列に金額を入力してください",G2946=3,"",I2946="","←I列に所定労働時間を入力してください"),"")</f>
        <v/>
      </c>
    </row>
    <row r="2947" spans="1:12" ht="16.5" customHeight="1" x14ac:dyDescent="0.4">
      <c r="A2947" s="41" t="str">
        <f t="shared" si="46"/>
        <v/>
      </c>
      <c r="B2947" s="40"/>
      <c r="C2947" s="75"/>
      <c r="D2947" s="42"/>
      <c r="E2947" s="27" t="str" cm="1">
        <f t="array" ref="E2947">IFERROR(_xlfn.IFS(AND($F$4=45566,D2947="徳島"),VLOOKUP(D2947,最低賃金!$A$2:$G$49,2,FALSE),OR($F$4&lt;&gt;45566,D2947&lt;&gt;"徳島"),VLOOKUP(D2947,最低賃金!$A$2:$G$49,4,FALSE)),"")</f>
        <v/>
      </c>
      <c r="F2947" s="27" t="str">
        <f>IFERROR(VLOOKUP(D2947,最低賃金!$A$3:$G$49,6,FALSE),"")</f>
        <v/>
      </c>
      <c r="G2947" s="42"/>
      <c r="H2947" s="19"/>
      <c r="I2947" s="81"/>
      <c r="J2947" s="27" t="str" cm="1">
        <f t="array" ref="J2947">IFERROR(_xlfn.IFS(COUNTBLANK(G2947:I2947)=3,"",H2947="","H列に金額を入力してください",G2947=3,H2947,I2947="","I列に労働時間を入力してください",G2947=1,ROUND(H2947/(I2947*24),0),G2947=2,ROUND(H2947/(I2947*24),0)),"")</f>
        <v/>
      </c>
      <c r="K2947" s="80" t="str" cm="1">
        <f t="array" ref="K2947">IFERROR(_xlfn.IFS(D2947="","",J2947&lt;E2947,"×（法定外・要件外となる従業員です）",J2947&lt;=F2947,"〇",J2947&gt;F2947,"ー（要件外となる従業員です）"),"")</f>
        <v/>
      </c>
      <c r="L2947" s="25" t="str" cm="1">
        <f t="array" ref="L2947">IFERROR(_xlfn.IFS(COUNTBLANK(C2947:J2947)=8,"",C2947="","←C列に従業員名を姓名（フルネーム）で入力してください。誤変換にお気を付け下さい。",D2947="","←D列に都道府県を入力してください。",G2947="","←G列に1～3の選択肢を入力してください",H2947="","←H列に金額を入力してください",G2947=3,"",I2947="","←I列に所定労働時間を入力してください"),"")</f>
        <v/>
      </c>
    </row>
    <row r="2948" spans="1:12" ht="16.5" customHeight="1" x14ac:dyDescent="0.4">
      <c r="A2948" s="41" t="str">
        <f t="shared" si="46"/>
        <v/>
      </c>
      <c r="B2948" s="40"/>
      <c r="C2948" s="75"/>
      <c r="D2948" s="42"/>
      <c r="E2948" s="27" t="str" cm="1">
        <f t="array" ref="E2948">IFERROR(_xlfn.IFS(AND($F$4=45566,D2948="徳島"),VLOOKUP(D2948,最低賃金!$A$2:$G$49,2,FALSE),OR($F$4&lt;&gt;45566,D2948&lt;&gt;"徳島"),VLOOKUP(D2948,最低賃金!$A$2:$G$49,4,FALSE)),"")</f>
        <v/>
      </c>
      <c r="F2948" s="27" t="str">
        <f>IFERROR(VLOOKUP(D2948,最低賃金!$A$3:$G$49,6,FALSE),"")</f>
        <v/>
      </c>
      <c r="G2948" s="42"/>
      <c r="H2948" s="19"/>
      <c r="I2948" s="81"/>
      <c r="J2948" s="27" t="str" cm="1">
        <f t="array" ref="J2948">IFERROR(_xlfn.IFS(COUNTBLANK(G2948:I2948)=3,"",H2948="","H列に金額を入力してください",G2948=3,H2948,I2948="","I列に労働時間を入力してください",G2948=1,ROUND(H2948/(I2948*24),0),G2948=2,ROUND(H2948/(I2948*24),0)),"")</f>
        <v/>
      </c>
      <c r="K2948" s="80" t="str" cm="1">
        <f t="array" ref="K2948">IFERROR(_xlfn.IFS(D2948="","",J2948&lt;E2948,"×（法定外・要件外となる従業員です）",J2948&lt;=F2948,"〇",J2948&gt;F2948,"ー（要件外となる従業員です）"),"")</f>
        <v/>
      </c>
      <c r="L2948" s="25" t="str" cm="1">
        <f t="array" ref="L2948">IFERROR(_xlfn.IFS(COUNTBLANK(C2948:J2948)=8,"",C2948="","←C列に従業員名を姓名（フルネーム）で入力してください。誤変換にお気を付け下さい。",D2948="","←D列に都道府県を入力してください。",G2948="","←G列に1～3の選択肢を入力してください",H2948="","←H列に金額を入力してください",G2948=3,"",I2948="","←I列に所定労働時間を入力してください"),"")</f>
        <v/>
      </c>
    </row>
    <row r="2949" spans="1:12" ht="16.5" customHeight="1" x14ac:dyDescent="0.4">
      <c r="A2949" s="41" t="str">
        <f t="shared" si="46"/>
        <v/>
      </c>
      <c r="B2949" s="40"/>
      <c r="C2949" s="75"/>
      <c r="D2949" s="42"/>
      <c r="E2949" s="27" t="str" cm="1">
        <f t="array" ref="E2949">IFERROR(_xlfn.IFS(AND($F$4=45566,D2949="徳島"),VLOOKUP(D2949,最低賃金!$A$2:$G$49,2,FALSE),OR($F$4&lt;&gt;45566,D2949&lt;&gt;"徳島"),VLOOKUP(D2949,最低賃金!$A$2:$G$49,4,FALSE)),"")</f>
        <v/>
      </c>
      <c r="F2949" s="27" t="str">
        <f>IFERROR(VLOOKUP(D2949,最低賃金!$A$3:$G$49,6,FALSE),"")</f>
        <v/>
      </c>
      <c r="G2949" s="42"/>
      <c r="H2949" s="19"/>
      <c r="I2949" s="81"/>
      <c r="J2949" s="27" t="str" cm="1">
        <f t="array" ref="J2949">IFERROR(_xlfn.IFS(COUNTBLANK(G2949:I2949)=3,"",H2949="","H列に金額を入力してください",G2949=3,H2949,I2949="","I列に労働時間を入力してください",G2949=1,ROUND(H2949/(I2949*24),0),G2949=2,ROUND(H2949/(I2949*24),0)),"")</f>
        <v/>
      </c>
      <c r="K2949" s="80" t="str" cm="1">
        <f t="array" ref="K2949">IFERROR(_xlfn.IFS(D2949="","",J2949&lt;E2949,"×（法定外・要件外となる従業員です）",J2949&lt;=F2949,"〇",J2949&gt;F2949,"ー（要件外となる従業員です）"),"")</f>
        <v/>
      </c>
      <c r="L2949" s="25" t="str" cm="1">
        <f t="array" ref="L2949">IFERROR(_xlfn.IFS(COUNTBLANK(C2949:J2949)=8,"",C2949="","←C列に従業員名を姓名（フルネーム）で入力してください。誤変換にお気を付け下さい。",D2949="","←D列に都道府県を入力してください。",G2949="","←G列に1～3の選択肢を入力してください",H2949="","←H列に金額を入力してください",G2949=3,"",I2949="","←I列に所定労働時間を入力してください"),"")</f>
        <v/>
      </c>
    </row>
    <row r="2950" spans="1:12" ht="16.5" customHeight="1" x14ac:dyDescent="0.4">
      <c r="A2950" s="41" t="str">
        <f t="shared" si="46"/>
        <v/>
      </c>
      <c r="B2950" s="40"/>
      <c r="C2950" s="75"/>
      <c r="D2950" s="42"/>
      <c r="E2950" s="27" t="str" cm="1">
        <f t="array" ref="E2950">IFERROR(_xlfn.IFS(AND($F$4=45566,D2950="徳島"),VLOOKUP(D2950,最低賃金!$A$2:$G$49,2,FALSE),OR($F$4&lt;&gt;45566,D2950&lt;&gt;"徳島"),VLOOKUP(D2950,最低賃金!$A$2:$G$49,4,FALSE)),"")</f>
        <v/>
      </c>
      <c r="F2950" s="27" t="str">
        <f>IFERROR(VLOOKUP(D2950,最低賃金!$A$3:$G$49,6,FALSE),"")</f>
        <v/>
      </c>
      <c r="G2950" s="42"/>
      <c r="H2950" s="19"/>
      <c r="I2950" s="81"/>
      <c r="J2950" s="27" t="str" cm="1">
        <f t="array" ref="J2950">IFERROR(_xlfn.IFS(COUNTBLANK(G2950:I2950)=3,"",H2950="","H列に金額を入力してください",G2950=3,H2950,I2950="","I列に労働時間を入力してください",G2950=1,ROUND(H2950/(I2950*24),0),G2950=2,ROUND(H2950/(I2950*24),0)),"")</f>
        <v/>
      </c>
      <c r="K2950" s="80" t="str" cm="1">
        <f t="array" ref="K2950">IFERROR(_xlfn.IFS(D2950="","",J2950&lt;E2950,"×（法定外・要件外となる従業員です）",J2950&lt;=F2950,"〇",J2950&gt;F2950,"ー（要件外となる従業員です）"),"")</f>
        <v/>
      </c>
      <c r="L2950" s="25" t="str" cm="1">
        <f t="array" ref="L2950">IFERROR(_xlfn.IFS(COUNTBLANK(C2950:J2950)=8,"",C2950="","←C列に従業員名を姓名（フルネーム）で入力してください。誤変換にお気を付け下さい。",D2950="","←D列に都道府県を入力してください。",G2950="","←G列に1～3の選択肢を入力してください",H2950="","←H列に金額を入力してください",G2950=3,"",I2950="","←I列に所定労働時間を入力してください"),"")</f>
        <v/>
      </c>
    </row>
    <row r="2951" spans="1:12" ht="16.5" customHeight="1" x14ac:dyDescent="0.4">
      <c r="A2951" s="41" t="str">
        <f t="shared" si="46"/>
        <v/>
      </c>
      <c r="B2951" s="40"/>
      <c r="C2951" s="75"/>
      <c r="D2951" s="42"/>
      <c r="E2951" s="27" t="str" cm="1">
        <f t="array" ref="E2951">IFERROR(_xlfn.IFS(AND($F$4=45566,D2951="徳島"),VLOOKUP(D2951,最低賃金!$A$2:$G$49,2,FALSE),OR($F$4&lt;&gt;45566,D2951&lt;&gt;"徳島"),VLOOKUP(D2951,最低賃金!$A$2:$G$49,4,FALSE)),"")</f>
        <v/>
      </c>
      <c r="F2951" s="27" t="str">
        <f>IFERROR(VLOOKUP(D2951,最低賃金!$A$3:$G$49,6,FALSE),"")</f>
        <v/>
      </c>
      <c r="G2951" s="42"/>
      <c r="H2951" s="19"/>
      <c r="I2951" s="81"/>
      <c r="J2951" s="27" t="str" cm="1">
        <f t="array" ref="J2951">IFERROR(_xlfn.IFS(COUNTBLANK(G2951:I2951)=3,"",H2951="","H列に金額を入力してください",G2951=3,H2951,I2951="","I列に労働時間を入力してください",G2951=1,ROUND(H2951/(I2951*24),0),G2951=2,ROUND(H2951/(I2951*24),0)),"")</f>
        <v/>
      </c>
      <c r="K2951" s="80" t="str" cm="1">
        <f t="array" ref="K2951">IFERROR(_xlfn.IFS(D2951="","",J2951&lt;E2951,"×（法定外・要件外となる従業員です）",J2951&lt;=F2951,"〇",J2951&gt;F2951,"ー（要件外となる従業員です）"),"")</f>
        <v/>
      </c>
      <c r="L2951" s="25" t="str" cm="1">
        <f t="array" ref="L2951">IFERROR(_xlfn.IFS(COUNTBLANK(C2951:J2951)=8,"",C2951="","←C列に従業員名を姓名（フルネーム）で入力してください。誤変換にお気を付け下さい。",D2951="","←D列に都道府県を入力してください。",G2951="","←G列に1～3の選択肢を入力してください",H2951="","←H列に金額を入力してください",G2951=3,"",I2951="","←I列に所定労働時間を入力してください"),"")</f>
        <v/>
      </c>
    </row>
    <row r="2952" spans="1:12" ht="16.5" customHeight="1" x14ac:dyDescent="0.4">
      <c r="A2952" s="41" t="str">
        <f t="shared" si="46"/>
        <v/>
      </c>
      <c r="B2952" s="40"/>
      <c r="C2952" s="75"/>
      <c r="D2952" s="42"/>
      <c r="E2952" s="27" t="str" cm="1">
        <f t="array" ref="E2952">IFERROR(_xlfn.IFS(AND($F$4=45566,D2952="徳島"),VLOOKUP(D2952,最低賃金!$A$2:$G$49,2,FALSE),OR($F$4&lt;&gt;45566,D2952&lt;&gt;"徳島"),VLOOKUP(D2952,最低賃金!$A$2:$G$49,4,FALSE)),"")</f>
        <v/>
      </c>
      <c r="F2952" s="27" t="str">
        <f>IFERROR(VLOOKUP(D2952,最低賃金!$A$3:$G$49,6,FALSE),"")</f>
        <v/>
      </c>
      <c r="G2952" s="42"/>
      <c r="H2952" s="19"/>
      <c r="I2952" s="81"/>
      <c r="J2952" s="27" t="str" cm="1">
        <f t="array" ref="J2952">IFERROR(_xlfn.IFS(COUNTBLANK(G2952:I2952)=3,"",H2952="","H列に金額を入力してください",G2952=3,H2952,I2952="","I列に労働時間を入力してください",G2952=1,ROUND(H2952/(I2952*24),0),G2952=2,ROUND(H2952/(I2952*24),0)),"")</f>
        <v/>
      </c>
      <c r="K2952" s="80" t="str" cm="1">
        <f t="array" ref="K2952">IFERROR(_xlfn.IFS(D2952="","",J2952&lt;E2952,"×（法定外・要件外となる従業員です）",J2952&lt;=F2952,"〇",J2952&gt;F2952,"ー（要件外となる従業員です）"),"")</f>
        <v/>
      </c>
      <c r="L2952" s="25" t="str" cm="1">
        <f t="array" ref="L2952">IFERROR(_xlfn.IFS(COUNTBLANK(C2952:J2952)=8,"",C2952="","←C列に従業員名を姓名（フルネーム）で入力してください。誤変換にお気を付け下さい。",D2952="","←D列に都道府県を入力してください。",G2952="","←G列に1～3の選択肢を入力してください",H2952="","←H列に金額を入力してください",G2952=3,"",I2952="","←I列に所定労働時間を入力してください"),"")</f>
        <v/>
      </c>
    </row>
    <row r="2953" spans="1:12" ht="16.5" customHeight="1" x14ac:dyDescent="0.4">
      <c r="A2953" s="41" t="str">
        <f t="shared" si="46"/>
        <v/>
      </c>
      <c r="B2953" s="40"/>
      <c r="C2953" s="75"/>
      <c r="D2953" s="42"/>
      <c r="E2953" s="27" t="str" cm="1">
        <f t="array" ref="E2953">IFERROR(_xlfn.IFS(AND($F$4=45566,D2953="徳島"),VLOOKUP(D2953,最低賃金!$A$2:$G$49,2,FALSE),OR($F$4&lt;&gt;45566,D2953&lt;&gt;"徳島"),VLOOKUP(D2953,最低賃金!$A$2:$G$49,4,FALSE)),"")</f>
        <v/>
      </c>
      <c r="F2953" s="27" t="str">
        <f>IFERROR(VLOOKUP(D2953,最低賃金!$A$3:$G$49,6,FALSE),"")</f>
        <v/>
      </c>
      <c r="G2953" s="42"/>
      <c r="H2953" s="19"/>
      <c r="I2953" s="81"/>
      <c r="J2953" s="27" t="str" cm="1">
        <f t="array" ref="J2953">IFERROR(_xlfn.IFS(COUNTBLANK(G2953:I2953)=3,"",H2953="","H列に金額を入力してください",G2953=3,H2953,I2953="","I列に労働時間を入力してください",G2953=1,ROUND(H2953/(I2953*24),0),G2953=2,ROUND(H2953/(I2953*24),0)),"")</f>
        <v/>
      </c>
      <c r="K2953" s="80" t="str" cm="1">
        <f t="array" ref="K2953">IFERROR(_xlfn.IFS(D2953="","",J2953&lt;E2953,"×（法定外・要件外となる従業員です）",J2953&lt;=F2953,"〇",J2953&gt;F2953,"ー（要件外となる従業員です）"),"")</f>
        <v/>
      </c>
      <c r="L2953" s="25" t="str" cm="1">
        <f t="array" ref="L2953">IFERROR(_xlfn.IFS(COUNTBLANK(C2953:J2953)=8,"",C2953="","←C列に従業員名を姓名（フルネーム）で入力してください。誤変換にお気を付け下さい。",D2953="","←D列に都道府県を入力してください。",G2953="","←G列に1～3の選択肢を入力してください",H2953="","←H列に金額を入力してください",G2953=3,"",I2953="","←I列に所定労働時間を入力してください"),"")</f>
        <v/>
      </c>
    </row>
    <row r="2954" spans="1:12" ht="16.5" customHeight="1" x14ac:dyDescent="0.4">
      <c r="A2954" s="41" t="str">
        <f t="shared" si="46"/>
        <v/>
      </c>
      <c r="B2954" s="40"/>
      <c r="C2954" s="75"/>
      <c r="D2954" s="42"/>
      <c r="E2954" s="27" t="str" cm="1">
        <f t="array" ref="E2954">IFERROR(_xlfn.IFS(AND($F$4=45566,D2954="徳島"),VLOOKUP(D2954,最低賃金!$A$2:$G$49,2,FALSE),OR($F$4&lt;&gt;45566,D2954&lt;&gt;"徳島"),VLOOKUP(D2954,最低賃金!$A$2:$G$49,4,FALSE)),"")</f>
        <v/>
      </c>
      <c r="F2954" s="27" t="str">
        <f>IFERROR(VLOOKUP(D2954,最低賃金!$A$3:$G$49,6,FALSE),"")</f>
        <v/>
      </c>
      <c r="G2954" s="42"/>
      <c r="H2954" s="19"/>
      <c r="I2954" s="81"/>
      <c r="J2954" s="27" t="str" cm="1">
        <f t="array" ref="J2954">IFERROR(_xlfn.IFS(COUNTBLANK(G2954:I2954)=3,"",H2954="","H列に金額を入力してください",G2954=3,H2954,I2954="","I列に労働時間を入力してください",G2954=1,ROUND(H2954/(I2954*24),0),G2954=2,ROUND(H2954/(I2954*24),0)),"")</f>
        <v/>
      </c>
      <c r="K2954" s="80" t="str" cm="1">
        <f t="array" ref="K2954">IFERROR(_xlfn.IFS(D2954="","",J2954&lt;E2954,"×（法定外・要件外となる従業員です）",J2954&lt;=F2954,"〇",J2954&gt;F2954,"ー（要件外となる従業員です）"),"")</f>
        <v/>
      </c>
      <c r="L2954" s="25" t="str" cm="1">
        <f t="array" ref="L2954">IFERROR(_xlfn.IFS(COUNTBLANK(C2954:J2954)=8,"",C2954="","←C列に従業員名を姓名（フルネーム）で入力してください。誤変換にお気を付け下さい。",D2954="","←D列に都道府県を入力してください。",G2954="","←G列に1～3の選択肢を入力してください",H2954="","←H列に金額を入力してください",G2954=3,"",I2954="","←I列に所定労働時間を入力してください"),"")</f>
        <v/>
      </c>
    </row>
    <row r="2955" spans="1:12" ht="16.5" customHeight="1" x14ac:dyDescent="0.4">
      <c r="A2955" s="41" t="str">
        <f t="shared" si="46"/>
        <v/>
      </c>
      <c r="B2955" s="40"/>
      <c r="C2955" s="75"/>
      <c r="D2955" s="42"/>
      <c r="E2955" s="27" t="str" cm="1">
        <f t="array" ref="E2955">IFERROR(_xlfn.IFS(AND($F$4=45566,D2955="徳島"),VLOOKUP(D2955,最低賃金!$A$2:$G$49,2,FALSE),OR($F$4&lt;&gt;45566,D2955&lt;&gt;"徳島"),VLOOKUP(D2955,最低賃金!$A$2:$G$49,4,FALSE)),"")</f>
        <v/>
      </c>
      <c r="F2955" s="27" t="str">
        <f>IFERROR(VLOOKUP(D2955,最低賃金!$A$3:$G$49,6,FALSE),"")</f>
        <v/>
      </c>
      <c r="G2955" s="42"/>
      <c r="H2955" s="19"/>
      <c r="I2955" s="81"/>
      <c r="J2955" s="27" t="str" cm="1">
        <f t="array" ref="J2955">IFERROR(_xlfn.IFS(COUNTBLANK(G2955:I2955)=3,"",H2955="","H列に金額を入力してください",G2955=3,H2955,I2955="","I列に労働時間を入力してください",G2955=1,ROUND(H2955/(I2955*24),0),G2955=2,ROUND(H2955/(I2955*24),0)),"")</f>
        <v/>
      </c>
      <c r="K2955" s="80" t="str" cm="1">
        <f t="array" ref="K2955">IFERROR(_xlfn.IFS(D2955="","",J2955&lt;E2955,"×（法定外・要件外となる従業員です）",J2955&lt;=F2955,"〇",J2955&gt;F2955,"ー（要件外となる従業員です）"),"")</f>
        <v/>
      </c>
      <c r="L2955" s="25" t="str" cm="1">
        <f t="array" ref="L2955">IFERROR(_xlfn.IFS(COUNTBLANK(C2955:J2955)=8,"",C2955="","←C列に従業員名を姓名（フルネーム）で入力してください。誤変換にお気を付け下さい。",D2955="","←D列に都道府県を入力してください。",G2955="","←G列に1～3の選択肢を入力してください",H2955="","←H列に金額を入力してください",G2955=3,"",I2955="","←I列に所定労働時間を入力してください"),"")</f>
        <v/>
      </c>
    </row>
    <row r="2956" spans="1:12" ht="16.5" customHeight="1" x14ac:dyDescent="0.4">
      <c r="A2956" s="41" t="str">
        <f t="shared" si="46"/>
        <v/>
      </c>
      <c r="B2956" s="40"/>
      <c r="C2956" s="75"/>
      <c r="D2956" s="42"/>
      <c r="E2956" s="27" t="str" cm="1">
        <f t="array" ref="E2956">IFERROR(_xlfn.IFS(AND($F$4=45566,D2956="徳島"),VLOOKUP(D2956,最低賃金!$A$2:$G$49,2,FALSE),OR($F$4&lt;&gt;45566,D2956&lt;&gt;"徳島"),VLOOKUP(D2956,最低賃金!$A$2:$G$49,4,FALSE)),"")</f>
        <v/>
      </c>
      <c r="F2956" s="27" t="str">
        <f>IFERROR(VLOOKUP(D2956,最低賃金!$A$3:$G$49,6,FALSE),"")</f>
        <v/>
      </c>
      <c r="G2956" s="42"/>
      <c r="H2956" s="19"/>
      <c r="I2956" s="81"/>
      <c r="J2956" s="27" t="str" cm="1">
        <f t="array" ref="J2956">IFERROR(_xlfn.IFS(COUNTBLANK(G2956:I2956)=3,"",H2956="","H列に金額を入力してください",G2956=3,H2956,I2956="","I列に労働時間を入力してください",G2956=1,ROUND(H2956/(I2956*24),0),G2956=2,ROUND(H2956/(I2956*24),0)),"")</f>
        <v/>
      </c>
      <c r="K2956" s="80" t="str" cm="1">
        <f t="array" ref="K2956">IFERROR(_xlfn.IFS(D2956="","",J2956&lt;E2956,"×（法定外・要件外となる従業員です）",J2956&lt;=F2956,"〇",J2956&gt;F2956,"ー（要件外となる従業員です）"),"")</f>
        <v/>
      </c>
      <c r="L2956" s="25" t="str" cm="1">
        <f t="array" ref="L2956">IFERROR(_xlfn.IFS(COUNTBLANK(C2956:J2956)=8,"",C2956="","←C列に従業員名を姓名（フルネーム）で入力してください。誤変換にお気を付け下さい。",D2956="","←D列に都道府県を入力してください。",G2956="","←G列に1～3の選択肢を入力してください",H2956="","←H列に金額を入力してください",G2956=3,"",I2956="","←I列に所定労働時間を入力してください"),"")</f>
        <v/>
      </c>
    </row>
    <row r="2957" spans="1:12" ht="16.5" customHeight="1" x14ac:dyDescent="0.4">
      <c r="A2957" s="41" t="str">
        <f t="shared" si="46"/>
        <v/>
      </c>
      <c r="B2957" s="40"/>
      <c r="C2957" s="75"/>
      <c r="D2957" s="42"/>
      <c r="E2957" s="27" t="str" cm="1">
        <f t="array" ref="E2957">IFERROR(_xlfn.IFS(AND($F$4=45566,D2957="徳島"),VLOOKUP(D2957,最低賃金!$A$2:$G$49,2,FALSE),OR($F$4&lt;&gt;45566,D2957&lt;&gt;"徳島"),VLOOKUP(D2957,最低賃金!$A$2:$G$49,4,FALSE)),"")</f>
        <v/>
      </c>
      <c r="F2957" s="27" t="str">
        <f>IFERROR(VLOOKUP(D2957,最低賃金!$A$3:$G$49,6,FALSE),"")</f>
        <v/>
      </c>
      <c r="G2957" s="42"/>
      <c r="H2957" s="19"/>
      <c r="I2957" s="81"/>
      <c r="J2957" s="27" t="str" cm="1">
        <f t="array" ref="J2957">IFERROR(_xlfn.IFS(COUNTBLANK(G2957:I2957)=3,"",H2957="","H列に金額を入力してください",G2957=3,H2957,I2957="","I列に労働時間を入力してください",G2957=1,ROUND(H2957/(I2957*24),0),G2957=2,ROUND(H2957/(I2957*24),0)),"")</f>
        <v/>
      </c>
      <c r="K2957" s="80" t="str" cm="1">
        <f t="array" ref="K2957">IFERROR(_xlfn.IFS(D2957="","",J2957&lt;E2957,"×（法定外・要件外となる従業員です）",J2957&lt;=F2957,"〇",J2957&gt;F2957,"ー（要件外となる従業員です）"),"")</f>
        <v/>
      </c>
      <c r="L2957" s="25" t="str" cm="1">
        <f t="array" ref="L2957">IFERROR(_xlfn.IFS(COUNTBLANK(C2957:J2957)=8,"",C2957="","←C列に従業員名を姓名（フルネーム）で入力してください。誤変換にお気を付け下さい。",D2957="","←D列に都道府県を入力してください。",G2957="","←G列に1～3の選択肢を入力してください",H2957="","←H列に金額を入力してください",G2957=3,"",I2957="","←I列に所定労働時間を入力してください"),"")</f>
        <v/>
      </c>
    </row>
    <row r="2958" spans="1:12" ht="16.5" customHeight="1" x14ac:dyDescent="0.4">
      <c r="A2958" s="41" t="str">
        <f t="shared" si="46"/>
        <v/>
      </c>
      <c r="B2958" s="40"/>
      <c r="C2958" s="75"/>
      <c r="D2958" s="42"/>
      <c r="E2958" s="27" t="str" cm="1">
        <f t="array" ref="E2958">IFERROR(_xlfn.IFS(AND($F$4=45566,D2958="徳島"),VLOOKUP(D2958,最低賃金!$A$2:$G$49,2,FALSE),OR($F$4&lt;&gt;45566,D2958&lt;&gt;"徳島"),VLOOKUP(D2958,最低賃金!$A$2:$G$49,4,FALSE)),"")</f>
        <v/>
      </c>
      <c r="F2958" s="27" t="str">
        <f>IFERROR(VLOOKUP(D2958,最低賃金!$A$3:$G$49,6,FALSE),"")</f>
        <v/>
      </c>
      <c r="G2958" s="42"/>
      <c r="H2958" s="19"/>
      <c r="I2958" s="81"/>
      <c r="J2958" s="27" t="str" cm="1">
        <f t="array" ref="J2958">IFERROR(_xlfn.IFS(COUNTBLANK(G2958:I2958)=3,"",H2958="","H列に金額を入力してください",G2958=3,H2958,I2958="","I列に労働時間を入力してください",G2958=1,ROUND(H2958/(I2958*24),0),G2958=2,ROUND(H2958/(I2958*24),0)),"")</f>
        <v/>
      </c>
      <c r="K2958" s="80" t="str" cm="1">
        <f t="array" ref="K2958">IFERROR(_xlfn.IFS(D2958="","",J2958&lt;E2958,"×（法定外・要件外となる従業員です）",J2958&lt;=F2958,"〇",J2958&gt;F2958,"ー（要件外となる従業員です）"),"")</f>
        <v/>
      </c>
      <c r="L2958" s="25" t="str" cm="1">
        <f t="array" ref="L2958">IFERROR(_xlfn.IFS(COUNTBLANK(C2958:J2958)=8,"",C2958="","←C列に従業員名を姓名（フルネーム）で入力してください。誤変換にお気を付け下さい。",D2958="","←D列に都道府県を入力してください。",G2958="","←G列に1～3の選択肢を入力してください",H2958="","←H列に金額を入力してください",G2958=3,"",I2958="","←I列に所定労働時間を入力してください"),"")</f>
        <v/>
      </c>
    </row>
    <row r="2959" spans="1:12" ht="16.5" customHeight="1" x14ac:dyDescent="0.4">
      <c r="A2959" s="41" t="str">
        <f t="shared" si="46"/>
        <v/>
      </c>
      <c r="B2959" s="40"/>
      <c r="C2959" s="75"/>
      <c r="D2959" s="42"/>
      <c r="E2959" s="27" t="str" cm="1">
        <f t="array" ref="E2959">IFERROR(_xlfn.IFS(AND($F$4=45566,D2959="徳島"),VLOOKUP(D2959,最低賃金!$A$2:$G$49,2,FALSE),OR($F$4&lt;&gt;45566,D2959&lt;&gt;"徳島"),VLOOKUP(D2959,最低賃金!$A$2:$G$49,4,FALSE)),"")</f>
        <v/>
      </c>
      <c r="F2959" s="27" t="str">
        <f>IFERROR(VLOOKUP(D2959,最低賃金!$A$3:$G$49,6,FALSE),"")</f>
        <v/>
      </c>
      <c r="G2959" s="42"/>
      <c r="H2959" s="19"/>
      <c r="I2959" s="81"/>
      <c r="J2959" s="27" t="str" cm="1">
        <f t="array" ref="J2959">IFERROR(_xlfn.IFS(COUNTBLANK(G2959:I2959)=3,"",H2959="","H列に金額を入力してください",G2959=3,H2959,I2959="","I列に労働時間を入力してください",G2959=1,ROUND(H2959/(I2959*24),0),G2959=2,ROUND(H2959/(I2959*24),0)),"")</f>
        <v/>
      </c>
      <c r="K2959" s="80" t="str" cm="1">
        <f t="array" ref="K2959">IFERROR(_xlfn.IFS(D2959="","",J2959&lt;E2959,"×（法定外・要件外となる従業員です）",J2959&lt;=F2959,"〇",J2959&gt;F2959,"ー（要件外となる従業員です）"),"")</f>
        <v/>
      </c>
      <c r="L2959" s="25" t="str" cm="1">
        <f t="array" ref="L2959">IFERROR(_xlfn.IFS(COUNTBLANK(C2959:J2959)=8,"",C2959="","←C列に従業員名を姓名（フルネーム）で入力してください。誤変換にお気を付け下さい。",D2959="","←D列に都道府県を入力してください。",G2959="","←G列に1～3の選択肢を入力してください",H2959="","←H列に金額を入力してください",G2959=3,"",I2959="","←I列に所定労働時間を入力してください"),"")</f>
        <v/>
      </c>
    </row>
    <row r="2960" spans="1:12" ht="16.5" customHeight="1" x14ac:dyDescent="0.4">
      <c r="A2960" s="41" t="str">
        <f t="shared" si="46"/>
        <v/>
      </c>
      <c r="B2960" s="40"/>
      <c r="C2960" s="75"/>
      <c r="D2960" s="42"/>
      <c r="E2960" s="27" t="str" cm="1">
        <f t="array" ref="E2960">IFERROR(_xlfn.IFS(AND($F$4=45566,D2960="徳島"),VLOOKUP(D2960,最低賃金!$A$2:$G$49,2,FALSE),OR($F$4&lt;&gt;45566,D2960&lt;&gt;"徳島"),VLOOKUP(D2960,最低賃金!$A$2:$G$49,4,FALSE)),"")</f>
        <v/>
      </c>
      <c r="F2960" s="27" t="str">
        <f>IFERROR(VLOOKUP(D2960,最低賃金!$A$3:$G$49,6,FALSE),"")</f>
        <v/>
      </c>
      <c r="G2960" s="42"/>
      <c r="H2960" s="19"/>
      <c r="I2960" s="81"/>
      <c r="J2960" s="27" t="str" cm="1">
        <f t="array" ref="J2960">IFERROR(_xlfn.IFS(COUNTBLANK(G2960:I2960)=3,"",H2960="","H列に金額を入力してください",G2960=3,H2960,I2960="","I列に労働時間を入力してください",G2960=1,ROUND(H2960/(I2960*24),0),G2960=2,ROUND(H2960/(I2960*24),0)),"")</f>
        <v/>
      </c>
      <c r="K2960" s="80" t="str" cm="1">
        <f t="array" ref="K2960">IFERROR(_xlfn.IFS(D2960="","",J2960&lt;E2960,"×（法定外・要件外となる従業員です）",J2960&lt;=F2960,"〇",J2960&gt;F2960,"ー（要件外となる従業員です）"),"")</f>
        <v/>
      </c>
      <c r="L2960" s="25" t="str" cm="1">
        <f t="array" ref="L2960">IFERROR(_xlfn.IFS(COUNTBLANK(C2960:J2960)=8,"",C2960="","←C列に従業員名を姓名（フルネーム）で入力してください。誤変換にお気を付け下さい。",D2960="","←D列に都道府県を入力してください。",G2960="","←G列に1～3の選択肢を入力してください",H2960="","←H列に金額を入力してください",G2960=3,"",I2960="","←I列に所定労働時間を入力してください"),"")</f>
        <v/>
      </c>
    </row>
    <row r="2961" spans="1:12" ht="16.5" customHeight="1" x14ac:dyDescent="0.4">
      <c r="A2961" s="41" t="str">
        <f t="shared" si="46"/>
        <v/>
      </c>
      <c r="B2961" s="40"/>
      <c r="C2961" s="75"/>
      <c r="D2961" s="42"/>
      <c r="E2961" s="27" t="str" cm="1">
        <f t="array" ref="E2961">IFERROR(_xlfn.IFS(AND($F$4=45566,D2961="徳島"),VLOOKUP(D2961,最低賃金!$A$2:$G$49,2,FALSE),OR($F$4&lt;&gt;45566,D2961&lt;&gt;"徳島"),VLOOKUP(D2961,最低賃金!$A$2:$G$49,4,FALSE)),"")</f>
        <v/>
      </c>
      <c r="F2961" s="27" t="str">
        <f>IFERROR(VLOOKUP(D2961,最低賃金!$A$3:$G$49,6,FALSE),"")</f>
        <v/>
      </c>
      <c r="G2961" s="42"/>
      <c r="H2961" s="19"/>
      <c r="I2961" s="81"/>
      <c r="J2961" s="27" t="str" cm="1">
        <f t="array" ref="J2961">IFERROR(_xlfn.IFS(COUNTBLANK(G2961:I2961)=3,"",H2961="","H列に金額を入力してください",G2961=3,H2961,I2961="","I列に労働時間を入力してください",G2961=1,ROUND(H2961/(I2961*24),0),G2961=2,ROUND(H2961/(I2961*24),0)),"")</f>
        <v/>
      </c>
      <c r="K2961" s="80" t="str" cm="1">
        <f t="array" ref="K2961">IFERROR(_xlfn.IFS(D2961="","",J2961&lt;E2961,"×（法定外・要件外となる従業員です）",J2961&lt;=F2961,"〇",J2961&gt;F2961,"ー（要件外となる従業員です）"),"")</f>
        <v/>
      </c>
      <c r="L2961" s="25" t="str" cm="1">
        <f t="array" ref="L2961">IFERROR(_xlfn.IFS(COUNTBLANK(C2961:J2961)=8,"",C2961="","←C列に従業員名を姓名（フルネーム）で入力してください。誤変換にお気を付け下さい。",D2961="","←D列に都道府県を入力してください。",G2961="","←G列に1～3の選択肢を入力してください",H2961="","←H列に金額を入力してください",G2961=3,"",I2961="","←I列に所定労働時間を入力してください"),"")</f>
        <v/>
      </c>
    </row>
    <row r="2962" spans="1:12" ht="16.5" customHeight="1" x14ac:dyDescent="0.4">
      <c r="A2962" s="41" t="str">
        <f t="shared" si="46"/>
        <v/>
      </c>
      <c r="B2962" s="40"/>
      <c r="C2962" s="75"/>
      <c r="D2962" s="42"/>
      <c r="E2962" s="27" t="str" cm="1">
        <f t="array" ref="E2962">IFERROR(_xlfn.IFS(AND($F$4=45566,D2962="徳島"),VLOOKUP(D2962,最低賃金!$A$2:$G$49,2,FALSE),OR($F$4&lt;&gt;45566,D2962&lt;&gt;"徳島"),VLOOKUP(D2962,最低賃金!$A$2:$G$49,4,FALSE)),"")</f>
        <v/>
      </c>
      <c r="F2962" s="27" t="str">
        <f>IFERROR(VLOOKUP(D2962,最低賃金!$A$3:$G$49,6,FALSE),"")</f>
        <v/>
      </c>
      <c r="G2962" s="42"/>
      <c r="H2962" s="19"/>
      <c r="I2962" s="81"/>
      <c r="J2962" s="27" t="str" cm="1">
        <f t="array" ref="J2962">IFERROR(_xlfn.IFS(COUNTBLANK(G2962:I2962)=3,"",H2962="","H列に金額を入力してください",G2962=3,H2962,I2962="","I列に労働時間を入力してください",G2962=1,ROUND(H2962/(I2962*24),0),G2962=2,ROUND(H2962/(I2962*24),0)),"")</f>
        <v/>
      </c>
      <c r="K2962" s="80" t="str" cm="1">
        <f t="array" ref="K2962">IFERROR(_xlfn.IFS(D2962="","",J2962&lt;E2962,"×（法定外・要件外となる従業員です）",J2962&lt;=F2962,"〇",J2962&gt;F2962,"ー（要件外となる従業員です）"),"")</f>
        <v/>
      </c>
      <c r="L2962" s="25" t="str" cm="1">
        <f t="array" ref="L2962">IFERROR(_xlfn.IFS(COUNTBLANK(C2962:J2962)=8,"",C2962="","←C列に従業員名を姓名（フルネーム）で入力してください。誤変換にお気を付け下さい。",D2962="","←D列に都道府県を入力してください。",G2962="","←G列に1～3の選択肢を入力してください",H2962="","←H列に金額を入力してください",G2962=3,"",I2962="","←I列に所定労働時間を入力してください"),"")</f>
        <v/>
      </c>
    </row>
    <row r="2963" spans="1:12" ht="16.5" customHeight="1" x14ac:dyDescent="0.4">
      <c r="A2963" s="41" t="str">
        <f t="shared" si="46"/>
        <v/>
      </c>
      <c r="B2963" s="40"/>
      <c r="C2963" s="75"/>
      <c r="D2963" s="42"/>
      <c r="E2963" s="27" t="str" cm="1">
        <f t="array" ref="E2963">IFERROR(_xlfn.IFS(AND($F$4=45566,D2963="徳島"),VLOOKUP(D2963,最低賃金!$A$2:$G$49,2,FALSE),OR($F$4&lt;&gt;45566,D2963&lt;&gt;"徳島"),VLOOKUP(D2963,最低賃金!$A$2:$G$49,4,FALSE)),"")</f>
        <v/>
      </c>
      <c r="F2963" s="27" t="str">
        <f>IFERROR(VLOOKUP(D2963,最低賃金!$A$3:$G$49,6,FALSE),"")</f>
        <v/>
      </c>
      <c r="G2963" s="42"/>
      <c r="H2963" s="19"/>
      <c r="I2963" s="81"/>
      <c r="J2963" s="27" t="str" cm="1">
        <f t="array" ref="J2963">IFERROR(_xlfn.IFS(COUNTBLANK(G2963:I2963)=3,"",H2963="","H列に金額を入力してください",G2963=3,H2963,I2963="","I列に労働時間を入力してください",G2963=1,ROUND(H2963/(I2963*24),0),G2963=2,ROUND(H2963/(I2963*24),0)),"")</f>
        <v/>
      </c>
      <c r="K2963" s="80" t="str" cm="1">
        <f t="array" ref="K2963">IFERROR(_xlfn.IFS(D2963="","",J2963&lt;E2963,"×（法定外・要件外となる従業員です）",J2963&lt;=F2963,"〇",J2963&gt;F2963,"ー（要件外となる従業員です）"),"")</f>
        <v/>
      </c>
      <c r="L2963" s="25" t="str" cm="1">
        <f t="array" ref="L2963">IFERROR(_xlfn.IFS(COUNTBLANK(C2963:J2963)=8,"",C2963="","←C列に従業員名を姓名（フルネーム）で入力してください。誤変換にお気を付け下さい。",D2963="","←D列に都道府県を入力してください。",G2963="","←G列に1～3の選択肢を入力してください",H2963="","←H列に金額を入力してください",G2963=3,"",I2963="","←I列に所定労働時間を入力してください"),"")</f>
        <v/>
      </c>
    </row>
    <row r="2964" spans="1:12" ht="16.5" customHeight="1" x14ac:dyDescent="0.4">
      <c r="A2964" s="41" t="str">
        <f t="shared" si="46"/>
        <v/>
      </c>
      <c r="B2964" s="40"/>
      <c r="C2964" s="75"/>
      <c r="D2964" s="42"/>
      <c r="E2964" s="27" t="str" cm="1">
        <f t="array" ref="E2964">IFERROR(_xlfn.IFS(AND($F$4=45566,D2964="徳島"),VLOOKUP(D2964,最低賃金!$A$2:$G$49,2,FALSE),OR($F$4&lt;&gt;45566,D2964&lt;&gt;"徳島"),VLOOKUP(D2964,最低賃金!$A$2:$G$49,4,FALSE)),"")</f>
        <v/>
      </c>
      <c r="F2964" s="27" t="str">
        <f>IFERROR(VLOOKUP(D2964,最低賃金!$A$3:$G$49,6,FALSE),"")</f>
        <v/>
      </c>
      <c r="G2964" s="42"/>
      <c r="H2964" s="19"/>
      <c r="I2964" s="81"/>
      <c r="J2964" s="27" t="str" cm="1">
        <f t="array" ref="J2964">IFERROR(_xlfn.IFS(COUNTBLANK(G2964:I2964)=3,"",H2964="","H列に金額を入力してください",G2964=3,H2964,I2964="","I列に労働時間を入力してください",G2964=1,ROUND(H2964/(I2964*24),0),G2964=2,ROUND(H2964/(I2964*24),0)),"")</f>
        <v/>
      </c>
      <c r="K2964" s="80" t="str" cm="1">
        <f t="array" ref="K2964">IFERROR(_xlfn.IFS(D2964="","",J2964&lt;E2964,"×（法定外・要件外となる従業員です）",J2964&lt;=F2964,"〇",J2964&gt;F2964,"ー（要件外となる従業員です）"),"")</f>
        <v/>
      </c>
      <c r="L2964" s="25" t="str" cm="1">
        <f t="array" ref="L2964">IFERROR(_xlfn.IFS(COUNTBLANK(C2964:J2964)=8,"",C2964="","←C列に従業員名を姓名（フルネーム）で入力してください。誤変換にお気を付け下さい。",D2964="","←D列に都道府県を入力してください。",G2964="","←G列に1～3の選択肢を入力してください",H2964="","←H列に金額を入力してください",G2964=3,"",I2964="","←I列に所定労働時間を入力してください"),"")</f>
        <v/>
      </c>
    </row>
    <row r="2965" spans="1:12" ht="16.5" customHeight="1" x14ac:dyDescent="0.4">
      <c r="A2965" s="41" t="str">
        <f t="shared" si="46"/>
        <v/>
      </c>
      <c r="B2965" s="40"/>
      <c r="C2965" s="75"/>
      <c r="D2965" s="42"/>
      <c r="E2965" s="27" t="str" cm="1">
        <f t="array" ref="E2965">IFERROR(_xlfn.IFS(AND($F$4=45566,D2965="徳島"),VLOOKUP(D2965,最低賃金!$A$2:$G$49,2,FALSE),OR($F$4&lt;&gt;45566,D2965&lt;&gt;"徳島"),VLOOKUP(D2965,最低賃金!$A$2:$G$49,4,FALSE)),"")</f>
        <v/>
      </c>
      <c r="F2965" s="27" t="str">
        <f>IFERROR(VLOOKUP(D2965,最低賃金!$A$3:$G$49,6,FALSE),"")</f>
        <v/>
      </c>
      <c r="G2965" s="42"/>
      <c r="H2965" s="19"/>
      <c r="I2965" s="81"/>
      <c r="J2965" s="27" t="str" cm="1">
        <f t="array" ref="J2965">IFERROR(_xlfn.IFS(COUNTBLANK(G2965:I2965)=3,"",H2965="","H列に金額を入力してください",G2965=3,H2965,I2965="","I列に労働時間を入力してください",G2965=1,ROUND(H2965/(I2965*24),0),G2965=2,ROUND(H2965/(I2965*24),0)),"")</f>
        <v/>
      </c>
      <c r="K2965" s="80" t="str" cm="1">
        <f t="array" ref="K2965">IFERROR(_xlfn.IFS(D2965="","",J2965&lt;E2965,"×（法定外・要件外となる従業員です）",J2965&lt;=F2965,"〇",J2965&gt;F2965,"ー（要件外となる従業員です）"),"")</f>
        <v/>
      </c>
      <c r="L2965" s="25" t="str" cm="1">
        <f t="array" ref="L2965">IFERROR(_xlfn.IFS(COUNTBLANK(C2965:J2965)=8,"",C2965="","←C列に従業員名を姓名（フルネーム）で入力してください。誤変換にお気を付け下さい。",D2965="","←D列に都道府県を入力してください。",G2965="","←G列に1～3の選択肢を入力してください",H2965="","←H列に金額を入力してください",G2965=3,"",I2965="","←I列に所定労働時間を入力してください"),"")</f>
        <v/>
      </c>
    </row>
    <row r="2966" spans="1:12" ht="16.5" customHeight="1" x14ac:dyDescent="0.4">
      <c r="A2966" s="41" t="str">
        <f t="shared" si="46"/>
        <v/>
      </c>
      <c r="B2966" s="40"/>
      <c r="C2966" s="75"/>
      <c r="D2966" s="42"/>
      <c r="E2966" s="27" t="str" cm="1">
        <f t="array" ref="E2966">IFERROR(_xlfn.IFS(AND($F$4=45566,D2966="徳島"),VLOOKUP(D2966,最低賃金!$A$2:$G$49,2,FALSE),OR($F$4&lt;&gt;45566,D2966&lt;&gt;"徳島"),VLOOKUP(D2966,最低賃金!$A$2:$G$49,4,FALSE)),"")</f>
        <v/>
      </c>
      <c r="F2966" s="27" t="str">
        <f>IFERROR(VLOOKUP(D2966,最低賃金!$A$3:$G$49,6,FALSE),"")</f>
        <v/>
      </c>
      <c r="G2966" s="42"/>
      <c r="H2966" s="19"/>
      <c r="I2966" s="81"/>
      <c r="J2966" s="27" t="str" cm="1">
        <f t="array" ref="J2966">IFERROR(_xlfn.IFS(COUNTBLANK(G2966:I2966)=3,"",H2966="","H列に金額を入力してください",G2966=3,H2966,I2966="","I列に労働時間を入力してください",G2966=1,ROUND(H2966/(I2966*24),0),G2966=2,ROUND(H2966/(I2966*24),0)),"")</f>
        <v/>
      </c>
      <c r="K2966" s="80" t="str" cm="1">
        <f t="array" ref="K2966">IFERROR(_xlfn.IFS(D2966="","",J2966&lt;E2966,"×（法定外・要件外となる従業員です）",J2966&lt;=F2966,"〇",J2966&gt;F2966,"ー（要件外となる従業員です）"),"")</f>
        <v/>
      </c>
      <c r="L2966" s="25" t="str" cm="1">
        <f t="array" ref="L2966">IFERROR(_xlfn.IFS(COUNTBLANK(C2966:J2966)=8,"",C2966="","←C列に従業員名を姓名（フルネーム）で入力してください。誤変換にお気を付け下さい。",D2966="","←D列に都道府県を入力してください。",G2966="","←G列に1～3の選択肢を入力してください",H2966="","←H列に金額を入力してください",G2966=3,"",I2966="","←I列に所定労働時間を入力してください"),"")</f>
        <v/>
      </c>
    </row>
    <row r="2967" spans="1:12" ht="16.5" customHeight="1" x14ac:dyDescent="0.4">
      <c r="A2967" s="41" t="str">
        <f t="shared" si="46"/>
        <v/>
      </c>
      <c r="B2967" s="40"/>
      <c r="C2967" s="75"/>
      <c r="D2967" s="42"/>
      <c r="E2967" s="27" t="str" cm="1">
        <f t="array" ref="E2967">IFERROR(_xlfn.IFS(AND($F$4=45566,D2967="徳島"),VLOOKUP(D2967,最低賃金!$A$2:$G$49,2,FALSE),OR($F$4&lt;&gt;45566,D2967&lt;&gt;"徳島"),VLOOKUP(D2967,最低賃金!$A$2:$G$49,4,FALSE)),"")</f>
        <v/>
      </c>
      <c r="F2967" s="27" t="str">
        <f>IFERROR(VLOOKUP(D2967,最低賃金!$A$3:$G$49,6,FALSE),"")</f>
        <v/>
      </c>
      <c r="G2967" s="42"/>
      <c r="H2967" s="19"/>
      <c r="I2967" s="81"/>
      <c r="J2967" s="27" t="str" cm="1">
        <f t="array" ref="J2967">IFERROR(_xlfn.IFS(COUNTBLANK(G2967:I2967)=3,"",H2967="","H列に金額を入力してください",G2967=3,H2967,I2967="","I列に労働時間を入力してください",G2967=1,ROUND(H2967/(I2967*24),0),G2967=2,ROUND(H2967/(I2967*24),0)),"")</f>
        <v/>
      </c>
      <c r="K2967" s="80" t="str" cm="1">
        <f t="array" ref="K2967">IFERROR(_xlfn.IFS(D2967="","",J2967&lt;E2967,"×（法定外・要件外となる従業員です）",J2967&lt;=F2967,"〇",J2967&gt;F2967,"ー（要件外となる従業員です）"),"")</f>
        <v/>
      </c>
      <c r="L2967" s="25" t="str" cm="1">
        <f t="array" ref="L2967">IFERROR(_xlfn.IFS(COUNTBLANK(C2967:J2967)=8,"",C2967="","←C列に従業員名を姓名（フルネーム）で入力してください。誤変換にお気を付け下さい。",D2967="","←D列に都道府県を入力してください。",G2967="","←G列に1～3の選択肢を入力してください",H2967="","←H列に金額を入力してください",G2967=3,"",I2967="","←I列に所定労働時間を入力してください"),"")</f>
        <v/>
      </c>
    </row>
    <row r="2968" spans="1:12" ht="16.5" customHeight="1" x14ac:dyDescent="0.4">
      <c r="A2968" s="41" t="str">
        <f t="shared" si="46"/>
        <v/>
      </c>
      <c r="B2968" s="40"/>
      <c r="C2968" s="75"/>
      <c r="D2968" s="42"/>
      <c r="E2968" s="27" t="str" cm="1">
        <f t="array" ref="E2968">IFERROR(_xlfn.IFS(AND($F$4=45566,D2968="徳島"),VLOOKUP(D2968,最低賃金!$A$2:$G$49,2,FALSE),OR($F$4&lt;&gt;45566,D2968&lt;&gt;"徳島"),VLOOKUP(D2968,最低賃金!$A$2:$G$49,4,FALSE)),"")</f>
        <v/>
      </c>
      <c r="F2968" s="27" t="str">
        <f>IFERROR(VLOOKUP(D2968,最低賃金!$A$3:$G$49,6,FALSE),"")</f>
        <v/>
      </c>
      <c r="G2968" s="42"/>
      <c r="H2968" s="19"/>
      <c r="I2968" s="81"/>
      <c r="J2968" s="27" t="str" cm="1">
        <f t="array" ref="J2968">IFERROR(_xlfn.IFS(COUNTBLANK(G2968:I2968)=3,"",H2968="","H列に金額を入力してください",G2968=3,H2968,I2968="","I列に労働時間を入力してください",G2968=1,ROUND(H2968/(I2968*24),0),G2968=2,ROUND(H2968/(I2968*24),0)),"")</f>
        <v/>
      </c>
      <c r="K2968" s="80" t="str" cm="1">
        <f t="array" ref="K2968">IFERROR(_xlfn.IFS(D2968="","",J2968&lt;E2968,"×（法定外・要件外となる従業員です）",J2968&lt;=F2968,"〇",J2968&gt;F2968,"ー（要件外となる従業員です）"),"")</f>
        <v/>
      </c>
      <c r="L2968" s="25" t="str" cm="1">
        <f t="array" ref="L2968">IFERROR(_xlfn.IFS(COUNTBLANK(C2968:J2968)=8,"",C2968="","←C列に従業員名を姓名（フルネーム）で入力してください。誤変換にお気を付け下さい。",D2968="","←D列に都道府県を入力してください。",G2968="","←G列に1～3の選択肢を入力してください",H2968="","←H列に金額を入力してください",G2968=3,"",I2968="","←I列に所定労働時間を入力してください"),"")</f>
        <v/>
      </c>
    </row>
    <row r="2969" spans="1:12" ht="16.5" customHeight="1" x14ac:dyDescent="0.4">
      <c r="A2969" s="41" t="str">
        <f t="shared" si="46"/>
        <v/>
      </c>
      <c r="B2969" s="40"/>
      <c r="C2969" s="75"/>
      <c r="D2969" s="42"/>
      <c r="E2969" s="27" t="str" cm="1">
        <f t="array" ref="E2969">IFERROR(_xlfn.IFS(AND($F$4=45566,D2969="徳島"),VLOOKUP(D2969,最低賃金!$A$2:$G$49,2,FALSE),OR($F$4&lt;&gt;45566,D2969&lt;&gt;"徳島"),VLOOKUP(D2969,最低賃金!$A$2:$G$49,4,FALSE)),"")</f>
        <v/>
      </c>
      <c r="F2969" s="27" t="str">
        <f>IFERROR(VLOOKUP(D2969,最低賃金!$A$3:$G$49,6,FALSE),"")</f>
        <v/>
      </c>
      <c r="G2969" s="42"/>
      <c r="H2969" s="19"/>
      <c r="I2969" s="81"/>
      <c r="J2969" s="27" t="str" cm="1">
        <f t="array" ref="J2969">IFERROR(_xlfn.IFS(COUNTBLANK(G2969:I2969)=3,"",H2969="","H列に金額を入力してください",G2969=3,H2969,I2969="","I列に労働時間を入力してください",G2969=1,ROUND(H2969/(I2969*24),0),G2969=2,ROUND(H2969/(I2969*24),0)),"")</f>
        <v/>
      </c>
      <c r="K2969" s="80" t="str" cm="1">
        <f t="array" ref="K2969">IFERROR(_xlfn.IFS(D2969="","",J2969&lt;E2969,"×（法定外・要件外となる従業員です）",J2969&lt;=F2969,"〇",J2969&gt;F2969,"ー（要件外となる従業員です）"),"")</f>
        <v/>
      </c>
      <c r="L2969" s="25" t="str" cm="1">
        <f t="array" ref="L2969">IFERROR(_xlfn.IFS(COUNTBLANK(C2969:J2969)=8,"",C2969="","←C列に従業員名を姓名（フルネーム）で入力してください。誤変換にお気を付け下さい。",D2969="","←D列に都道府県を入力してください。",G2969="","←G列に1～3の選択肢を入力してください",H2969="","←H列に金額を入力してください",G2969=3,"",I2969="","←I列に所定労働時間を入力してください"),"")</f>
        <v/>
      </c>
    </row>
    <row r="2970" spans="1:12" ht="16.5" customHeight="1" x14ac:dyDescent="0.4">
      <c r="A2970" s="41" t="str">
        <f t="shared" si="46"/>
        <v/>
      </c>
      <c r="B2970" s="40"/>
      <c r="C2970" s="75"/>
      <c r="D2970" s="42"/>
      <c r="E2970" s="27" t="str" cm="1">
        <f t="array" ref="E2970">IFERROR(_xlfn.IFS(AND($F$4=45566,D2970="徳島"),VLOOKUP(D2970,最低賃金!$A$2:$G$49,2,FALSE),OR($F$4&lt;&gt;45566,D2970&lt;&gt;"徳島"),VLOOKUP(D2970,最低賃金!$A$2:$G$49,4,FALSE)),"")</f>
        <v/>
      </c>
      <c r="F2970" s="27" t="str">
        <f>IFERROR(VLOOKUP(D2970,最低賃金!$A$3:$G$49,6,FALSE),"")</f>
        <v/>
      </c>
      <c r="G2970" s="42"/>
      <c r="H2970" s="19"/>
      <c r="I2970" s="81"/>
      <c r="J2970" s="27" t="str" cm="1">
        <f t="array" ref="J2970">IFERROR(_xlfn.IFS(COUNTBLANK(G2970:I2970)=3,"",H2970="","H列に金額を入力してください",G2970=3,H2970,I2970="","I列に労働時間を入力してください",G2970=1,ROUND(H2970/(I2970*24),0),G2970=2,ROUND(H2970/(I2970*24),0)),"")</f>
        <v/>
      </c>
      <c r="K2970" s="80" t="str" cm="1">
        <f t="array" ref="K2970">IFERROR(_xlfn.IFS(D2970="","",J2970&lt;E2970,"×（法定外・要件外となる従業員です）",J2970&lt;=F2970,"〇",J2970&gt;F2970,"ー（要件外となる従業員です）"),"")</f>
        <v/>
      </c>
      <c r="L2970" s="25" t="str" cm="1">
        <f t="array" ref="L2970">IFERROR(_xlfn.IFS(COUNTBLANK(C2970:J2970)=8,"",C2970="","←C列に従業員名を姓名（フルネーム）で入力してください。誤変換にお気を付け下さい。",D2970="","←D列に都道府県を入力してください。",G2970="","←G列に1～3の選択肢を入力してください",H2970="","←H列に金額を入力してください",G2970=3,"",I2970="","←I列に所定労働時間を入力してください"),"")</f>
        <v/>
      </c>
    </row>
    <row r="2971" spans="1:12" ht="16.5" customHeight="1" x14ac:dyDescent="0.4">
      <c r="A2971" s="41" t="str">
        <f t="shared" si="46"/>
        <v/>
      </c>
      <c r="B2971" s="40"/>
      <c r="C2971" s="75"/>
      <c r="D2971" s="42"/>
      <c r="E2971" s="27" t="str" cm="1">
        <f t="array" ref="E2971">IFERROR(_xlfn.IFS(AND($F$4=45566,D2971="徳島"),VLOOKUP(D2971,最低賃金!$A$2:$G$49,2,FALSE),OR($F$4&lt;&gt;45566,D2971&lt;&gt;"徳島"),VLOOKUP(D2971,最低賃金!$A$2:$G$49,4,FALSE)),"")</f>
        <v/>
      </c>
      <c r="F2971" s="27" t="str">
        <f>IFERROR(VLOOKUP(D2971,最低賃金!$A$3:$G$49,6,FALSE),"")</f>
        <v/>
      </c>
      <c r="G2971" s="42"/>
      <c r="H2971" s="19"/>
      <c r="I2971" s="81"/>
      <c r="J2971" s="27" t="str" cm="1">
        <f t="array" ref="J2971">IFERROR(_xlfn.IFS(COUNTBLANK(G2971:I2971)=3,"",H2971="","H列に金額を入力してください",G2971=3,H2971,I2971="","I列に労働時間を入力してください",G2971=1,ROUND(H2971/(I2971*24),0),G2971=2,ROUND(H2971/(I2971*24),0)),"")</f>
        <v/>
      </c>
      <c r="K2971" s="80" t="str" cm="1">
        <f t="array" ref="K2971">IFERROR(_xlfn.IFS(D2971="","",J2971&lt;E2971,"×（法定外・要件外となる従業員です）",J2971&lt;=F2971,"〇",J2971&gt;F2971,"ー（要件外となる従業員です）"),"")</f>
        <v/>
      </c>
      <c r="L2971" s="25" t="str" cm="1">
        <f t="array" ref="L2971">IFERROR(_xlfn.IFS(COUNTBLANK(C2971:J2971)=8,"",C2971="","←C列に従業員名を姓名（フルネーム）で入力してください。誤変換にお気を付け下さい。",D2971="","←D列に都道府県を入力してください。",G2971="","←G列に1～3の選択肢を入力してください",H2971="","←H列に金額を入力してください",G2971=3,"",I2971="","←I列に所定労働時間を入力してください"),"")</f>
        <v/>
      </c>
    </row>
    <row r="2972" spans="1:12" ht="16.5" customHeight="1" x14ac:dyDescent="0.4">
      <c r="A2972" s="41" t="str">
        <f t="shared" si="46"/>
        <v/>
      </c>
      <c r="B2972" s="40"/>
      <c r="C2972" s="75"/>
      <c r="D2972" s="42"/>
      <c r="E2972" s="27" t="str" cm="1">
        <f t="array" ref="E2972">IFERROR(_xlfn.IFS(AND($F$4=45566,D2972="徳島"),VLOOKUP(D2972,最低賃金!$A$2:$G$49,2,FALSE),OR($F$4&lt;&gt;45566,D2972&lt;&gt;"徳島"),VLOOKUP(D2972,最低賃金!$A$2:$G$49,4,FALSE)),"")</f>
        <v/>
      </c>
      <c r="F2972" s="27" t="str">
        <f>IFERROR(VLOOKUP(D2972,最低賃金!$A$3:$G$49,6,FALSE),"")</f>
        <v/>
      </c>
      <c r="G2972" s="42"/>
      <c r="H2972" s="19"/>
      <c r="I2972" s="81"/>
      <c r="J2972" s="27" t="str" cm="1">
        <f t="array" ref="J2972">IFERROR(_xlfn.IFS(COUNTBLANK(G2972:I2972)=3,"",H2972="","H列に金額を入力してください",G2972=3,H2972,I2972="","I列に労働時間を入力してください",G2972=1,ROUND(H2972/(I2972*24),0),G2972=2,ROUND(H2972/(I2972*24),0)),"")</f>
        <v/>
      </c>
      <c r="K2972" s="80" t="str" cm="1">
        <f t="array" ref="K2972">IFERROR(_xlfn.IFS(D2972="","",J2972&lt;E2972,"×（法定外・要件外となる従業員です）",J2972&lt;=F2972,"〇",J2972&gt;F2972,"ー（要件外となる従業員です）"),"")</f>
        <v/>
      </c>
      <c r="L2972" s="25" t="str" cm="1">
        <f t="array" ref="L2972">IFERROR(_xlfn.IFS(COUNTBLANK(C2972:J2972)=8,"",C2972="","←C列に従業員名を姓名（フルネーム）で入力してください。誤変換にお気を付け下さい。",D2972="","←D列に都道府県を入力してください。",G2972="","←G列に1～3の選択肢を入力してください",H2972="","←H列に金額を入力してください",G2972=3,"",I2972="","←I列に所定労働時間を入力してください"),"")</f>
        <v/>
      </c>
    </row>
    <row r="2973" spans="1:12" ht="16.5" customHeight="1" x14ac:dyDescent="0.4">
      <c r="A2973" s="41" t="str">
        <f t="shared" si="46"/>
        <v/>
      </c>
      <c r="B2973" s="40"/>
      <c r="C2973" s="75"/>
      <c r="D2973" s="42"/>
      <c r="E2973" s="27" t="str" cm="1">
        <f t="array" ref="E2973">IFERROR(_xlfn.IFS(AND($F$4=45566,D2973="徳島"),VLOOKUP(D2973,最低賃金!$A$2:$G$49,2,FALSE),OR($F$4&lt;&gt;45566,D2973&lt;&gt;"徳島"),VLOOKUP(D2973,最低賃金!$A$2:$G$49,4,FALSE)),"")</f>
        <v/>
      </c>
      <c r="F2973" s="27" t="str">
        <f>IFERROR(VLOOKUP(D2973,最低賃金!$A$3:$G$49,6,FALSE),"")</f>
        <v/>
      </c>
      <c r="G2973" s="42"/>
      <c r="H2973" s="19"/>
      <c r="I2973" s="81"/>
      <c r="J2973" s="27" t="str" cm="1">
        <f t="array" ref="J2973">IFERROR(_xlfn.IFS(COUNTBLANK(G2973:I2973)=3,"",H2973="","H列に金額を入力してください",G2973=3,H2973,I2973="","I列に労働時間を入力してください",G2973=1,ROUND(H2973/(I2973*24),0),G2973=2,ROUND(H2973/(I2973*24),0)),"")</f>
        <v/>
      </c>
      <c r="K2973" s="80" t="str" cm="1">
        <f t="array" ref="K2973">IFERROR(_xlfn.IFS(D2973="","",J2973&lt;E2973,"×（法定外・要件外となる従業員です）",J2973&lt;=F2973,"〇",J2973&gt;F2973,"ー（要件外となる従業員です）"),"")</f>
        <v/>
      </c>
      <c r="L2973" s="25" t="str" cm="1">
        <f t="array" ref="L2973">IFERROR(_xlfn.IFS(COUNTBLANK(C2973:J2973)=8,"",C2973="","←C列に従業員名を姓名（フルネーム）で入力してください。誤変換にお気を付け下さい。",D2973="","←D列に都道府県を入力してください。",G2973="","←G列に1～3の選択肢を入力してください",H2973="","←H列に金額を入力してください",G2973=3,"",I2973="","←I列に所定労働時間を入力してください"),"")</f>
        <v/>
      </c>
    </row>
    <row r="2974" spans="1:12" ht="16.5" customHeight="1" x14ac:dyDescent="0.4">
      <c r="A2974" s="41" t="str">
        <f t="shared" si="46"/>
        <v/>
      </c>
      <c r="B2974" s="40"/>
      <c r="C2974" s="75"/>
      <c r="D2974" s="42"/>
      <c r="E2974" s="27" t="str" cm="1">
        <f t="array" ref="E2974">IFERROR(_xlfn.IFS(AND($F$4=45566,D2974="徳島"),VLOOKUP(D2974,最低賃金!$A$2:$G$49,2,FALSE),OR($F$4&lt;&gt;45566,D2974&lt;&gt;"徳島"),VLOOKUP(D2974,最低賃金!$A$2:$G$49,4,FALSE)),"")</f>
        <v/>
      </c>
      <c r="F2974" s="27" t="str">
        <f>IFERROR(VLOOKUP(D2974,最低賃金!$A$3:$G$49,6,FALSE),"")</f>
        <v/>
      </c>
      <c r="G2974" s="42"/>
      <c r="H2974" s="19"/>
      <c r="I2974" s="81"/>
      <c r="J2974" s="27" t="str" cm="1">
        <f t="array" ref="J2974">IFERROR(_xlfn.IFS(COUNTBLANK(G2974:I2974)=3,"",H2974="","H列に金額を入力してください",G2974=3,H2974,I2974="","I列に労働時間を入力してください",G2974=1,ROUND(H2974/(I2974*24),0),G2974=2,ROUND(H2974/(I2974*24),0)),"")</f>
        <v/>
      </c>
      <c r="K2974" s="80" t="str" cm="1">
        <f t="array" ref="K2974">IFERROR(_xlfn.IFS(D2974="","",J2974&lt;E2974,"×（法定外・要件外となる従業員です）",J2974&lt;=F2974,"〇",J2974&gt;F2974,"ー（要件外となる従業員です）"),"")</f>
        <v/>
      </c>
      <c r="L2974" s="25" t="str" cm="1">
        <f t="array" ref="L2974">IFERROR(_xlfn.IFS(COUNTBLANK(C2974:J2974)=8,"",C2974="","←C列に従業員名を姓名（フルネーム）で入力してください。誤変換にお気を付け下さい。",D2974="","←D列に都道府県を入力してください。",G2974="","←G列に1～3の選択肢を入力してください",H2974="","←H列に金額を入力してください",G2974=3,"",I2974="","←I列に所定労働時間を入力してください"),"")</f>
        <v/>
      </c>
    </row>
    <row r="2975" spans="1:12" ht="16.5" customHeight="1" x14ac:dyDescent="0.4">
      <c r="A2975" s="41" t="str">
        <f t="shared" si="46"/>
        <v/>
      </c>
      <c r="B2975" s="40"/>
      <c r="C2975" s="75"/>
      <c r="D2975" s="42"/>
      <c r="E2975" s="27" t="str" cm="1">
        <f t="array" ref="E2975">IFERROR(_xlfn.IFS(AND($F$4=45566,D2975="徳島"),VLOOKUP(D2975,最低賃金!$A$2:$G$49,2,FALSE),OR($F$4&lt;&gt;45566,D2975&lt;&gt;"徳島"),VLOOKUP(D2975,最低賃金!$A$2:$G$49,4,FALSE)),"")</f>
        <v/>
      </c>
      <c r="F2975" s="27" t="str">
        <f>IFERROR(VLOOKUP(D2975,最低賃金!$A$3:$G$49,6,FALSE),"")</f>
        <v/>
      </c>
      <c r="G2975" s="42"/>
      <c r="H2975" s="19"/>
      <c r="I2975" s="81"/>
      <c r="J2975" s="27" t="str" cm="1">
        <f t="array" ref="J2975">IFERROR(_xlfn.IFS(COUNTBLANK(G2975:I2975)=3,"",H2975="","H列に金額を入力してください",G2975=3,H2975,I2975="","I列に労働時間を入力してください",G2975=1,ROUND(H2975/(I2975*24),0),G2975=2,ROUND(H2975/(I2975*24),0)),"")</f>
        <v/>
      </c>
      <c r="K2975" s="80" t="str" cm="1">
        <f t="array" ref="K2975">IFERROR(_xlfn.IFS(D2975="","",J2975&lt;E2975,"×（法定外・要件外となる従業員です）",J2975&lt;=F2975,"〇",J2975&gt;F2975,"ー（要件外となる従業員です）"),"")</f>
        <v/>
      </c>
      <c r="L2975" s="25" t="str" cm="1">
        <f t="array" ref="L2975">IFERROR(_xlfn.IFS(COUNTBLANK(C2975:J2975)=8,"",C2975="","←C列に従業員名を姓名（フルネーム）で入力してください。誤変換にお気を付け下さい。",D2975="","←D列に都道府県を入力してください。",G2975="","←G列に1～3の選択肢を入力してください",H2975="","←H列に金額を入力してください",G2975=3,"",I2975="","←I列に所定労働時間を入力してください"),"")</f>
        <v/>
      </c>
    </row>
    <row r="2976" spans="1:12" ht="16.5" customHeight="1" x14ac:dyDescent="0.4">
      <c r="A2976" s="41" t="str">
        <f t="shared" si="46"/>
        <v/>
      </c>
      <c r="B2976" s="40"/>
      <c r="C2976" s="75"/>
      <c r="D2976" s="42"/>
      <c r="E2976" s="27" t="str" cm="1">
        <f t="array" ref="E2976">IFERROR(_xlfn.IFS(AND($F$4=45566,D2976="徳島"),VLOOKUP(D2976,最低賃金!$A$2:$G$49,2,FALSE),OR($F$4&lt;&gt;45566,D2976&lt;&gt;"徳島"),VLOOKUP(D2976,最低賃金!$A$2:$G$49,4,FALSE)),"")</f>
        <v/>
      </c>
      <c r="F2976" s="27" t="str">
        <f>IFERROR(VLOOKUP(D2976,最低賃金!$A$3:$G$49,6,FALSE),"")</f>
        <v/>
      </c>
      <c r="G2976" s="42"/>
      <c r="H2976" s="19"/>
      <c r="I2976" s="81"/>
      <c r="J2976" s="27" t="str" cm="1">
        <f t="array" ref="J2976">IFERROR(_xlfn.IFS(COUNTBLANK(G2976:I2976)=3,"",H2976="","H列に金額を入力してください",G2976=3,H2976,I2976="","I列に労働時間を入力してください",G2976=1,ROUND(H2976/(I2976*24),0),G2976=2,ROUND(H2976/(I2976*24),0)),"")</f>
        <v/>
      </c>
      <c r="K2976" s="80" t="str" cm="1">
        <f t="array" ref="K2976">IFERROR(_xlfn.IFS(D2976="","",J2976&lt;E2976,"×（法定外・要件外となる従業員です）",J2976&lt;=F2976,"〇",J2976&gt;F2976,"ー（要件外となる従業員です）"),"")</f>
        <v/>
      </c>
      <c r="L2976" s="25" t="str" cm="1">
        <f t="array" ref="L2976">IFERROR(_xlfn.IFS(COUNTBLANK(C2976:J2976)=8,"",C2976="","←C列に従業員名を姓名（フルネーム）で入力してください。誤変換にお気を付け下さい。",D2976="","←D列に都道府県を入力してください。",G2976="","←G列に1～3の選択肢を入力してください",H2976="","←H列に金額を入力してください",G2976=3,"",I2976="","←I列に所定労働時間を入力してください"),"")</f>
        <v/>
      </c>
    </row>
    <row r="2977" spans="1:12" ht="16.5" customHeight="1" x14ac:dyDescent="0.4">
      <c r="A2977" s="41" t="str">
        <f t="shared" si="46"/>
        <v/>
      </c>
      <c r="B2977" s="40"/>
      <c r="C2977" s="75"/>
      <c r="D2977" s="42"/>
      <c r="E2977" s="27" t="str" cm="1">
        <f t="array" ref="E2977">IFERROR(_xlfn.IFS(AND($F$4=45566,D2977="徳島"),VLOOKUP(D2977,最低賃金!$A$2:$G$49,2,FALSE),OR($F$4&lt;&gt;45566,D2977&lt;&gt;"徳島"),VLOOKUP(D2977,最低賃金!$A$2:$G$49,4,FALSE)),"")</f>
        <v/>
      </c>
      <c r="F2977" s="27" t="str">
        <f>IFERROR(VLOOKUP(D2977,最低賃金!$A$3:$G$49,6,FALSE),"")</f>
        <v/>
      </c>
      <c r="G2977" s="42"/>
      <c r="H2977" s="19"/>
      <c r="I2977" s="81"/>
      <c r="J2977" s="27" t="str" cm="1">
        <f t="array" ref="J2977">IFERROR(_xlfn.IFS(COUNTBLANK(G2977:I2977)=3,"",H2977="","H列に金額を入力してください",G2977=3,H2977,I2977="","I列に労働時間を入力してください",G2977=1,ROUND(H2977/(I2977*24),0),G2977=2,ROUND(H2977/(I2977*24),0)),"")</f>
        <v/>
      </c>
      <c r="K2977" s="80" t="str" cm="1">
        <f t="array" ref="K2977">IFERROR(_xlfn.IFS(D2977="","",J2977&lt;E2977,"×（法定外・要件外となる従業員です）",J2977&lt;=F2977,"〇",J2977&gt;F2977,"ー（要件外となる従業員です）"),"")</f>
        <v/>
      </c>
      <c r="L2977" s="25" t="str" cm="1">
        <f t="array" ref="L2977">IFERROR(_xlfn.IFS(COUNTBLANK(C2977:J2977)=8,"",C2977="","←C列に従業員名を姓名（フルネーム）で入力してください。誤変換にお気を付け下さい。",D2977="","←D列に都道府県を入力してください。",G2977="","←G列に1～3の選択肢を入力してください",H2977="","←H列に金額を入力してください",G2977=3,"",I2977="","←I列に所定労働時間を入力してください"),"")</f>
        <v/>
      </c>
    </row>
    <row r="2978" spans="1:12" ht="16.5" customHeight="1" x14ac:dyDescent="0.4">
      <c r="A2978" s="41" t="str">
        <f t="shared" si="46"/>
        <v/>
      </c>
      <c r="B2978" s="40"/>
      <c r="C2978" s="75"/>
      <c r="D2978" s="42"/>
      <c r="E2978" s="27" t="str" cm="1">
        <f t="array" ref="E2978">IFERROR(_xlfn.IFS(AND($F$4=45566,D2978="徳島"),VLOOKUP(D2978,最低賃金!$A$2:$G$49,2,FALSE),OR($F$4&lt;&gt;45566,D2978&lt;&gt;"徳島"),VLOOKUP(D2978,最低賃金!$A$2:$G$49,4,FALSE)),"")</f>
        <v/>
      </c>
      <c r="F2978" s="27" t="str">
        <f>IFERROR(VLOOKUP(D2978,最低賃金!$A$3:$G$49,6,FALSE),"")</f>
        <v/>
      </c>
      <c r="G2978" s="42"/>
      <c r="H2978" s="19"/>
      <c r="I2978" s="81"/>
      <c r="J2978" s="27" t="str" cm="1">
        <f t="array" ref="J2978">IFERROR(_xlfn.IFS(COUNTBLANK(G2978:I2978)=3,"",H2978="","H列に金額を入力してください",G2978=3,H2978,I2978="","I列に労働時間を入力してください",G2978=1,ROUND(H2978/(I2978*24),0),G2978=2,ROUND(H2978/(I2978*24),0)),"")</f>
        <v/>
      </c>
      <c r="K2978" s="80" t="str" cm="1">
        <f t="array" ref="K2978">IFERROR(_xlfn.IFS(D2978="","",J2978&lt;E2978,"×（法定外・要件外となる従業員です）",J2978&lt;=F2978,"〇",J2978&gt;F2978,"ー（要件外となる従業員です）"),"")</f>
        <v/>
      </c>
      <c r="L2978" s="25" t="str" cm="1">
        <f t="array" ref="L2978">IFERROR(_xlfn.IFS(COUNTBLANK(C2978:J2978)=8,"",C2978="","←C列に従業員名を姓名（フルネーム）で入力してください。誤変換にお気を付け下さい。",D2978="","←D列に都道府県を入力してください。",G2978="","←G列に1～3の選択肢を入力してください",H2978="","←H列に金額を入力してください",G2978=3,"",I2978="","←I列に所定労働時間を入力してください"),"")</f>
        <v/>
      </c>
    </row>
    <row r="2979" spans="1:12" ht="16.5" customHeight="1" x14ac:dyDescent="0.4">
      <c r="A2979" s="41" t="str">
        <f t="shared" si="46"/>
        <v/>
      </c>
      <c r="B2979" s="40"/>
      <c r="C2979" s="75"/>
      <c r="D2979" s="42"/>
      <c r="E2979" s="27" t="str" cm="1">
        <f t="array" ref="E2979">IFERROR(_xlfn.IFS(AND($F$4=45566,D2979="徳島"),VLOOKUP(D2979,最低賃金!$A$2:$G$49,2,FALSE),OR($F$4&lt;&gt;45566,D2979&lt;&gt;"徳島"),VLOOKUP(D2979,最低賃金!$A$2:$G$49,4,FALSE)),"")</f>
        <v/>
      </c>
      <c r="F2979" s="27" t="str">
        <f>IFERROR(VLOOKUP(D2979,最低賃金!$A$3:$G$49,6,FALSE),"")</f>
        <v/>
      </c>
      <c r="G2979" s="42"/>
      <c r="H2979" s="19"/>
      <c r="I2979" s="81"/>
      <c r="J2979" s="27" t="str" cm="1">
        <f t="array" ref="J2979">IFERROR(_xlfn.IFS(COUNTBLANK(G2979:I2979)=3,"",H2979="","H列に金額を入力してください",G2979=3,H2979,I2979="","I列に労働時間を入力してください",G2979=1,ROUND(H2979/(I2979*24),0),G2979=2,ROUND(H2979/(I2979*24),0)),"")</f>
        <v/>
      </c>
      <c r="K2979" s="80" t="str" cm="1">
        <f t="array" ref="K2979">IFERROR(_xlfn.IFS(D2979="","",J2979&lt;E2979,"×（法定外・要件外となる従業員です）",J2979&lt;=F2979,"〇",J2979&gt;F2979,"ー（要件外となる従業員です）"),"")</f>
        <v/>
      </c>
      <c r="L2979" s="25" t="str" cm="1">
        <f t="array" ref="L2979">IFERROR(_xlfn.IFS(COUNTBLANK(C2979:J2979)=8,"",C2979="","←C列に従業員名を姓名（フルネーム）で入力してください。誤変換にお気を付け下さい。",D2979="","←D列に都道府県を入力してください。",G2979="","←G列に1～3の選択肢を入力してください",H2979="","←H列に金額を入力してください",G2979=3,"",I2979="","←I列に所定労働時間を入力してください"),"")</f>
        <v/>
      </c>
    </row>
    <row r="2980" spans="1:12" ht="16.5" customHeight="1" x14ac:dyDescent="0.4">
      <c r="A2980" s="41" t="str">
        <f t="shared" si="46"/>
        <v/>
      </c>
      <c r="B2980" s="40"/>
      <c r="C2980" s="75"/>
      <c r="D2980" s="42"/>
      <c r="E2980" s="27" t="str" cm="1">
        <f t="array" ref="E2980">IFERROR(_xlfn.IFS(AND($F$4=45566,D2980="徳島"),VLOOKUP(D2980,最低賃金!$A$2:$G$49,2,FALSE),OR($F$4&lt;&gt;45566,D2980&lt;&gt;"徳島"),VLOOKUP(D2980,最低賃金!$A$2:$G$49,4,FALSE)),"")</f>
        <v/>
      </c>
      <c r="F2980" s="27" t="str">
        <f>IFERROR(VLOOKUP(D2980,最低賃金!$A$3:$G$49,6,FALSE),"")</f>
        <v/>
      </c>
      <c r="G2980" s="42"/>
      <c r="H2980" s="19"/>
      <c r="I2980" s="81"/>
      <c r="J2980" s="27" t="str" cm="1">
        <f t="array" ref="J2980">IFERROR(_xlfn.IFS(COUNTBLANK(G2980:I2980)=3,"",H2980="","H列に金額を入力してください",G2980=3,H2980,I2980="","I列に労働時間を入力してください",G2980=1,ROUND(H2980/(I2980*24),0),G2980=2,ROUND(H2980/(I2980*24),0)),"")</f>
        <v/>
      </c>
      <c r="K2980" s="80" t="str" cm="1">
        <f t="array" ref="K2980">IFERROR(_xlfn.IFS(D2980="","",J2980&lt;E2980,"×（法定外・要件外となる従業員です）",J2980&lt;=F2980,"〇",J2980&gt;F2980,"ー（要件外となる従業員です）"),"")</f>
        <v/>
      </c>
      <c r="L2980" s="25" t="str" cm="1">
        <f t="array" ref="L2980">IFERROR(_xlfn.IFS(COUNTBLANK(C2980:J2980)=8,"",C2980="","←C列に従業員名を姓名（フルネーム）で入力してください。誤変換にお気を付け下さい。",D2980="","←D列に都道府県を入力してください。",G2980="","←G列に1～3の選択肢を入力してください",H2980="","←H列に金額を入力してください",G2980=3,"",I2980="","←I列に所定労働時間を入力してください"),"")</f>
        <v/>
      </c>
    </row>
    <row r="2981" spans="1:12" ht="16.5" customHeight="1" x14ac:dyDescent="0.4">
      <c r="A2981" s="41" t="str">
        <f t="shared" si="46"/>
        <v/>
      </c>
      <c r="B2981" s="40"/>
      <c r="C2981" s="75"/>
      <c r="D2981" s="42"/>
      <c r="E2981" s="27" t="str" cm="1">
        <f t="array" ref="E2981">IFERROR(_xlfn.IFS(AND($F$4=45566,D2981="徳島"),VLOOKUP(D2981,最低賃金!$A$2:$G$49,2,FALSE),OR($F$4&lt;&gt;45566,D2981&lt;&gt;"徳島"),VLOOKUP(D2981,最低賃金!$A$2:$G$49,4,FALSE)),"")</f>
        <v/>
      </c>
      <c r="F2981" s="27" t="str">
        <f>IFERROR(VLOOKUP(D2981,最低賃金!$A$3:$G$49,6,FALSE),"")</f>
        <v/>
      </c>
      <c r="G2981" s="42"/>
      <c r="H2981" s="19"/>
      <c r="I2981" s="81"/>
      <c r="J2981" s="27" t="str" cm="1">
        <f t="array" ref="J2981">IFERROR(_xlfn.IFS(COUNTBLANK(G2981:I2981)=3,"",H2981="","H列に金額を入力してください",G2981=3,H2981,I2981="","I列に労働時間を入力してください",G2981=1,ROUND(H2981/(I2981*24),0),G2981=2,ROUND(H2981/(I2981*24),0)),"")</f>
        <v/>
      </c>
      <c r="K2981" s="80" t="str" cm="1">
        <f t="array" ref="K2981">IFERROR(_xlfn.IFS(D2981="","",J2981&lt;E2981,"×（法定外・要件外となる従業員です）",J2981&lt;=F2981,"〇",J2981&gt;F2981,"ー（要件外となる従業員です）"),"")</f>
        <v/>
      </c>
      <c r="L2981" s="25" t="str" cm="1">
        <f t="array" ref="L2981">IFERROR(_xlfn.IFS(COUNTBLANK(C2981:J2981)=8,"",C2981="","←C列に従業員名を姓名（フルネーム）で入力してください。誤変換にお気を付け下さい。",D2981="","←D列に都道府県を入力してください。",G2981="","←G列に1～3の選択肢を入力してください",H2981="","←H列に金額を入力してください",G2981=3,"",I2981="","←I列に所定労働時間を入力してください"),"")</f>
        <v/>
      </c>
    </row>
    <row r="2982" spans="1:12" ht="16.5" customHeight="1" x14ac:dyDescent="0.4">
      <c r="A2982" s="41" t="str">
        <f t="shared" si="46"/>
        <v/>
      </c>
      <c r="B2982" s="40"/>
      <c r="C2982" s="75"/>
      <c r="D2982" s="42"/>
      <c r="E2982" s="27" t="str" cm="1">
        <f t="array" ref="E2982">IFERROR(_xlfn.IFS(AND($F$4=45566,D2982="徳島"),VLOOKUP(D2982,最低賃金!$A$2:$G$49,2,FALSE),OR($F$4&lt;&gt;45566,D2982&lt;&gt;"徳島"),VLOOKUP(D2982,最低賃金!$A$2:$G$49,4,FALSE)),"")</f>
        <v/>
      </c>
      <c r="F2982" s="27" t="str">
        <f>IFERROR(VLOOKUP(D2982,最低賃金!$A$3:$G$49,6,FALSE),"")</f>
        <v/>
      </c>
      <c r="G2982" s="42"/>
      <c r="H2982" s="19"/>
      <c r="I2982" s="81"/>
      <c r="J2982" s="27" t="str" cm="1">
        <f t="array" ref="J2982">IFERROR(_xlfn.IFS(COUNTBLANK(G2982:I2982)=3,"",H2982="","H列に金額を入力してください",G2982=3,H2982,I2982="","I列に労働時間を入力してください",G2982=1,ROUND(H2982/(I2982*24),0),G2982=2,ROUND(H2982/(I2982*24),0)),"")</f>
        <v/>
      </c>
      <c r="K2982" s="80" t="str" cm="1">
        <f t="array" ref="K2982">IFERROR(_xlfn.IFS(D2982="","",J2982&lt;E2982,"×（法定外・要件外となる従業員です）",J2982&lt;=F2982,"〇",J2982&gt;F2982,"ー（要件外となる従業員です）"),"")</f>
        <v/>
      </c>
      <c r="L2982" s="25" t="str" cm="1">
        <f t="array" ref="L2982">IFERROR(_xlfn.IFS(COUNTBLANK(C2982:J2982)=8,"",C2982="","←C列に従業員名を姓名（フルネーム）で入力してください。誤変換にお気を付け下さい。",D2982="","←D列に都道府県を入力してください。",G2982="","←G列に1～3の選択肢を入力してください",H2982="","←H列に金額を入力してください",G2982=3,"",I2982="","←I列に所定労働時間を入力してください"),"")</f>
        <v/>
      </c>
    </row>
    <row r="2983" spans="1:12" ht="16.5" customHeight="1" x14ac:dyDescent="0.4">
      <c r="A2983" s="41" t="str">
        <f t="shared" si="46"/>
        <v/>
      </c>
      <c r="B2983" s="40"/>
      <c r="C2983" s="75"/>
      <c r="D2983" s="42"/>
      <c r="E2983" s="27" t="str" cm="1">
        <f t="array" ref="E2983">IFERROR(_xlfn.IFS(AND($F$4=45566,D2983="徳島"),VLOOKUP(D2983,最低賃金!$A$2:$G$49,2,FALSE),OR($F$4&lt;&gt;45566,D2983&lt;&gt;"徳島"),VLOOKUP(D2983,最低賃金!$A$2:$G$49,4,FALSE)),"")</f>
        <v/>
      </c>
      <c r="F2983" s="27" t="str">
        <f>IFERROR(VLOOKUP(D2983,最低賃金!$A$3:$G$49,6,FALSE),"")</f>
        <v/>
      </c>
      <c r="G2983" s="42"/>
      <c r="H2983" s="19"/>
      <c r="I2983" s="81"/>
      <c r="J2983" s="27" t="str" cm="1">
        <f t="array" ref="J2983">IFERROR(_xlfn.IFS(COUNTBLANK(G2983:I2983)=3,"",H2983="","H列に金額を入力してください",G2983=3,H2983,I2983="","I列に労働時間を入力してください",G2983=1,ROUND(H2983/(I2983*24),0),G2983=2,ROUND(H2983/(I2983*24),0)),"")</f>
        <v/>
      </c>
      <c r="K2983" s="80" t="str" cm="1">
        <f t="array" ref="K2983">IFERROR(_xlfn.IFS(D2983="","",J2983&lt;E2983,"×（法定外・要件外となる従業員です）",J2983&lt;=F2983,"〇",J2983&gt;F2983,"ー（要件外となる従業員です）"),"")</f>
        <v/>
      </c>
      <c r="L2983" s="25" t="str" cm="1">
        <f t="array" ref="L2983">IFERROR(_xlfn.IFS(COUNTBLANK(C2983:J2983)=8,"",C2983="","←C列に従業員名を姓名（フルネーム）で入力してください。誤変換にお気を付け下さい。",D2983="","←D列に都道府県を入力してください。",G2983="","←G列に1～3の選択肢を入力してください",H2983="","←H列に金額を入力してください",G2983=3,"",I2983="","←I列に所定労働時間を入力してください"),"")</f>
        <v/>
      </c>
    </row>
    <row r="2984" spans="1:12" ht="16.5" customHeight="1" x14ac:dyDescent="0.4">
      <c r="A2984" s="41" t="str">
        <f t="shared" ref="A2984:A3009" si="47">IF(C2984="","",A2983+1)</f>
        <v/>
      </c>
      <c r="B2984" s="40"/>
      <c r="C2984" s="75"/>
      <c r="D2984" s="42"/>
      <c r="E2984" s="27" t="str" cm="1">
        <f t="array" ref="E2984">IFERROR(_xlfn.IFS(AND($F$4=45566,D2984="徳島"),VLOOKUP(D2984,最低賃金!$A$2:$G$49,2,FALSE),OR($F$4&lt;&gt;45566,D2984&lt;&gt;"徳島"),VLOOKUP(D2984,最低賃金!$A$2:$G$49,4,FALSE)),"")</f>
        <v/>
      </c>
      <c r="F2984" s="27" t="str">
        <f>IFERROR(VLOOKUP(D2984,最低賃金!$A$3:$G$49,6,FALSE),"")</f>
        <v/>
      </c>
      <c r="G2984" s="42"/>
      <c r="H2984" s="19"/>
      <c r="I2984" s="81"/>
      <c r="J2984" s="27" t="str" cm="1">
        <f t="array" ref="J2984">IFERROR(_xlfn.IFS(COUNTBLANK(G2984:I2984)=3,"",H2984="","H列に金額を入力してください",G2984=3,H2984,I2984="","I列に労働時間を入力してください",G2984=1,ROUND(H2984/(I2984*24),0),G2984=2,ROUND(H2984/(I2984*24),0)),"")</f>
        <v/>
      </c>
      <c r="K2984" s="80" t="str" cm="1">
        <f t="array" ref="K2984">IFERROR(_xlfn.IFS(D2984="","",J2984&lt;E2984,"×（法定外・要件外となる従業員です）",J2984&lt;=F2984,"〇",J2984&gt;F2984,"ー（要件外となる従業員です）"),"")</f>
        <v/>
      </c>
      <c r="L2984" s="25" t="str" cm="1">
        <f t="array" ref="L2984">IFERROR(_xlfn.IFS(COUNTBLANK(C2984:J2984)=8,"",C2984="","←C列に従業員名を姓名（フルネーム）で入力してください。誤変換にお気を付け下さい。",D2984="","←D列に都道府県を入力してください。",G2984="","←G列に1～3の選択肢を入力してください",H2984="","←H列に金額を入力してください",G2984=3,"",I2984="","←I列に所定労働時間を入力してください"),"")</f>
        <v/>
      </c>
    </row>
    <row r="2985" spans="1:12" ht="16.5" customHeight="1" x14ac:dyDescent="0.4">
      <c r="A2985" s="41" t="str">
        <f t="shared" si="47"/>
        <v/>
      </c>
      <c r="B2985" s="40"/>
      <c r="C2985" s="75"/>
      <c r="D2985" s="42"/>
      <c r="E2985" s="27" t="str" cm="1">
        <f t="array" ref="E2985">IFERROR(_xlfn.IFS(AND($F$4=45566,D2985="徳島"),VLOOKUP(D2985,最低賃金!$A$2:$G$49,2,FALSE),OR($F$4&lt;&gt;45566,D2985&lt;&gt;"徳島"),VLOOKUP(D2985,最低賃金!$A$2:$G$49,4,FALSE)),"")</f>
        <v/>
      </c>
      <c r="F2985" s="27" t="str">
        <f>IFERROR(VLOOKUP(D2985,最低賃金!$A$3:$G$49,6,FALSE),"")</f>
        <v/>
      </c>
      <c r="G2985" s="42"/>
      <c r="H2985" s="19"/>
      <c r="I2985" s="81"/>
      <c r="J2985" s="27" t="str" cm="1">
        <f t="array" ref="J2985">IFERROR(_xlfn.IFS(COUNTBLANK(G2985:I2985)=3,"",H2985="","H列に金額を入力してください",G2985=3,H2985,I2985="","I列に労働時間を入力してください",G2985=1,ROUND(H2985/(I2985*24),0),G2985=2,ROUND(H2985/(I2985*24),0)),"")</f>
        <v/>
      </c>
      <c r="K2985" s="80" t="str" cm="1">
        <f t="array" ref="K2985">IFERROR(_xlfn.IFS(D2985="","",J2985&lt;E2985,"×（法定外・要件外となる従業員です）",J2985&lt;=F2985,"〇",J2985&gt;F2985,"ー（要件外となる従業員です）"),"")</f>
        <v/>
      </c>
      <c r="L2985" s="25" t="str" cm="1">
        <f t="array" ref="L2985">IFERROR(_xlfn.IFS(COUNTBLANK(C2985:J2985)=8,"",C2985="","←C列に従業員名を姓名（フルネーム）で入力してください。誤変換にお気を付け下さい。",D2985="","←D列に都道府県を入力してください。",G2985="","←G列に1～3の選択肢を入力してください",H2985="","←H列に金額を入力してください",G2985=3,"",I2985="","←I列に所定労働時間を入力してください"),"")</f>
        <v/>
      </c>
    </row>
    <row r="2986" spans="1:12" ht="16.5" customHeight="1" x14ac:dyDescent="0.4">
      <c r="A2986" s="41" t="str">
        <f t="shared" si="47"/>
        <v/>
      </c>
      <c r="B2986" s="40"/>
      <c r="C2986" s="75"/>
      <c r="D2986" s="42"/>
      <c r="E2986" s="27" t="str" cm="1">
        <f t="array" ref="E2986">IFERROR(_xlfn.IFS(AND($F$4=45566,D2986="徳島"),VLOOKUP(D2986,最低賃金!$A$2:$G$49,2,FALSE),OR($F$4&lt;&gt;45566,D2986&lt;&gt;"徳島"),VLOOKUP(D2986,最低賃金!$A$2:$G$49,4,FALSE)),"")</f>
        <v/>
      </c>
      <c r="F2986" s="27" t="str">
        <f>IFERROR(VLOOKUP(D2986,最低賃金!$A$3:$G$49,6,FALSE),"")</f>
        <v/>
      </c>
      <c r="G2986" s="42"/>
      <c r="H2986" s="19"/>
      <c r="I2986" s="81"/>
      <c r="J2986" s="27" t="str" cm="1">
        <f t="array" ref="J2986">IFERROR(_xlfn.IFS(COUNTBLANK(G2986:I2986)=3,"",H2986="","H列に金額を入力してください",G2986=3,H2986,I2986="","I列に労働時間を入力してください",G2986=1,ROUND(H2986/(I2986*24),0),G2986=2,ROUND(H2986/(I2986*24),0)),"")</f>
        <v/>
      </c>
      <c r="K2986" s="80" t="str" cm="1">
        <f t="array" ref="K2986">IFERROR(_xlfn.IFS(D2986="","",J2986&lt;E2986,"×（法定外・要件外となる従業員です）",J2986&lt;=F2986,"〇",J2986&gt;F2986,"ー（要件外となる従業員です）"),"")</f>
        <v/>
      </c>
      <c r="L2986" s="25" t="str" cm="1">
        <f t="array" ref="L2986">IFERROR(_xlfn.IFS(COUNTBLANK(C2986:J2986)=8,"",C2986="","←C列に従業員名を姓名（フルネーム）で入力してください。誤変換にお気を付け下さい。",D2986="","←D列に都道府県を入力してください。",G2986="","←G列に1～3の選択肢を入力してください",H2986="","←H列に金額を入力してください",G2986=3,"",I2986="","←I列に所定労働時間を入力してください"),"")</f>
        <v/>
      </c>
    </row>
    <row r="2987" spans="1:12" ht="16.5" customHeight="1" x14ac:dyDescent="0.4">
      <c r="A2987" s="41" t="str">
        <f t="shared" si="47"/>
        <v/>
      </c>
      <c r="B2987" s="40"/>
      <c r="C2987" s="75"/>
      <c r="D2987" s="42"/>
      <c r="E2987" s="27" t="str" cm="1">
        <f t="array" ref="E2987">IFERROR(_xlfn.IFS(AND($F$4=45566,D2987="徳島"),VLOOKUP(D2987,最低賃金!$A$2:$G$49,2,FALSE),OR($F$4&lt;&gt;45566,D2987&lt;&gt;"徳島"),VLOOKUP(D2987,最低賃金!$A$2:$G$49,4,FALSE)),"")</f>
        <v/>
      </c>
      <c r="F2987" s="27" t="str">
        <f>IFERROR(VLOOKUP(D2987,最低賃金!$A$3:$G$49,6,FALSE),"")</f>
        <v/>
      </c>
      <c r="G2987" s="42"/>
      <c r="H2987" s="19"/>
      <c r="I2987" s="81"/>
      <c r="J2987" s="27" t="str" cm="1">
        <f t="array" ref="J2987">IFERROR(_xlfn.IFS(COUNTBLANK(G2987:I2987)=3,"",H2987="","H列に金額を入力してください",G2987=3,H2987,I2987="","I列に労働時間を入力してください",G2987=1,ROUND(H2987/(I2987*24),0),G2987=2,ROUND(H2987/(I2987*24),0)),"")</f>
        <v/>
      </c>
      <c r="K2987" s="80" t="str" cm="1">
        <f t="array" ref="K2987">IFERROR(_xlfn.IFS(D2987="","",J2987&lt;E2987,"×（法定外・要件外となる従業員です）",J2987&lt;=F2987,"〇",J2987&gt;F2987,"ー（要件外となる従業員です）"),"")</f>
        <v/>
      </c>
      <c r="L2987" s="25" t="str" cm="1">
        <f t="array" ref="L2987">IFERROR(_xlfn.IFS(COUNTBLANK(C2987:J2987)=8,"",C2987="","←C列に従業員名を姓名（フルネーム）で入力してください。誤変換にお気を付け下さい。",D2987="","←D列に都道府県を入力してください。",G2987="","←G列に1～3の選択肢を入力してください",H2987="","←H列に金額を入力してください",G2987=3,"",I2987="","←I列に所定労働時間を入力してください"),"")</f>
        <v/>
      </c>
    </row>
    <row r="2988" spans="1:12" ht="16.5" customHeight="1" x14ac:dyDescent="0.4">
      <c r="A2988" s="41" t="str">
        <f t="shared" si="47"/>
        <v/>
      </c>
      <c r="B2988" s="40"/>
      <c r="C2988" s="75"/>
      <c r="D2988" s="42"/>
      <c r="E2988" s="27" t="str" cm="1">
        <f t="array" ref="E2988">IFERROR(_xlfn.IFS(AND($F$4=45566,D2988="徳島"),VLOOKUP(D2988,最低賃金!$A$2:$G$49,2,FALSE),OR($F$4&lt;&gt;45566,D2988&lt;&gt;"徳島"),VLOOKUP(D2988,最低賃金!$A$2:$G$49,4,FALSE)),"")</f>
        <v/>
      </c>
      <c r="F2988" s="27" t="str">
        <f>IFERROR(VLOOKUP(D2988,最低賃金!$A$3:$G$49,6,FALSE),"")</f>
        <v/>
      </c>
      <c r="G2988" s="42"/>
      <c r="H2988" s="19"/>
      <c r="I2988" s="81"/>
      <c r="J2988" s="27" t="str" cm="1">
        <f t="array" ref="J2988">IFERROR(_xlfn.IFS(COUNTBLANK(G2988:I2988)=3,"",H2988="","H列に金額を入力してください",G2988=3,H2988,I2988="","I列に労働時間を入力してください",G2988=1,ROUND(H2988/(I2988*24),0),G2988=2,ROUND(H2988/(I2988*24),0)),"")</f>
        <v/>
      </c>
      <c r="K2988" s="80" t="str" cm="1">
        <f t="array" ref="K2988">IFERROR(_xlfn.IFS(D2988="","",J2988&lt;E2988,"×（法定外・要件外となる従業員です）",J2988&lt;=F2988,"〇",J2988&gt;F2988,"ー（要件外となる従業員です）"),"")</f>
        <v/>
      </c>
      <c r="L2988" s="25" t="str" cm="1">
        <f t="array" ref="L2988">IFERROR(_xlfn.IFS(COUNTBLANK(C2988:J2988)=8,"",C2988="","←C列に従業員名を姓名（フルネーム）で入力してください。誤変換にお気を付け下さい。",D2988="","←D列に都道府県を入力してください。",G2988="","←G列に1～3の選択肢を入力してください",H2988="","←H列に金額を入力してください",G2988=3,"",I2988="","←I列に所定労働時間を入力してください"),"")</f>
        <v/>
      </c>
    </row>
    <row r="2989" spans="1:12" ht="16.5" customHeight="1" x14ac:dyDescent="0.4">
      <c r="A2989" s="41" t="str">
        <f t="shared" si="47"/>
        <v/>
      </c>
      <c r="B2989" s="40"/>
      <c r="C2989" s="75"/>
      <c r="D2989" s="42"/>
      <c r="E2989" s="27" t="str" cm="1">
        <f t="array" ref="E2989">IFERROR(_xlfn.IFS(AND($F$4=45566,D2989="徳島"),VLOOKUP(D2989,最低賃金!$A$2:$G$49,2,FALSE),OR($F$4&lt;&gt;45566,D2989&lt;&gt;"徳島"),VLOOKUP(D2989,最低賃金!$A$2:$G$49,4,FALSE)),"")</f>
        <v/>
      </c>
      <c r="F2989" s="27" t="str">
        <f>IFERROR(VLOOKUP(D2989,最低賃金!$A$3:$G$49,6,FALSE),"")</f>
        <v/>
      </c>
      <c r="G2989" s="42"/>
      <c r="H2989" s="19"/>
      <c r="I2989" s="81"/>
      <c r="J2989" s="27" t="str" cm="1">
        <f t="array" ref="J2989">IFERROR(_xlfn.IFS(COUNTBLANK(G2989:I2989)=3,"",H2989="","H列に金額を入力してください",G2989=3,H2989,I2989="","I列に労働時間を入力してください",G2989=1,ROUND(H2989/(I2989*24),0),G2989=2,ROUND(H2989/(I2989*24),0)),"")</f>
        <v/>
      </c>
      <c r="K2989" s="80" t="str" cm="1">
        <f t="array" ref="K2989">IFERROR(_xlfn.IFS(D2989="","",J2989&lt;E2989,"×（法定外・要件外となる従業員です）",J2989&lt;=F2989,"〇",J2989&gt;F2989,"ー（要件外となる従業員です）"),"")</f>
        <v/>
      </c>
      <c r="L2989" s="25" t="str" cm="1">
        <f t="array" ref="L2989">IFERROR(_xlfn.IFS(COUNTBLANK(C2989:J2989)=8,"",C2989="","←C列に従業員名を姓名（フルネーム）で入力してください。誤変換にお気を付け下さい。",D2989="","←D列に都道府県を入力してください。",G2989="","←G列に1～3の選択肢を入力してください",H2989="","←H列に金額を入力してください",G2989=3,"",I2989="","←I列に所定労働時間を入力してください"),"")</f>
        <v/>
      </c>
    </row>
    <row r="2990" spans="1:12" ht="16.5" customHeight="1" x14ac:dyDescent="0.4">
      <c r="A2990" s="41" t="str">
        <f t="shared" si="47"/>
        <v/>
      </c>
      <c r="B2990" s="40"/>
      <c r="C2990" s="75"/>
      <c r="D2990" s="42"/>
      <c r="E2990" s="27" t="str" cm="1">
        <f t="array" ref="E2990">IFERROR(_xlfn.IFS(AND($F$4=45566,D2990="徳島"),VLOOKUP(D2990,最低賃金!$A$2:$G$49,2,FALSE),OR($F$4&lt;&gt;45566,D2990&lt;&gt;"徳島"),VLOOKUP(D2990,最低賃金!$A$2:$G$49,4,FALSE)),"")</f>
        <v/>
      </c>
      <c r="F2990" s="27" t="str">
        <f>IFERROR(VLOOKUP(D2990,最低賃金!$A$3:$G$49,6,FALSE),"")</f>
        <v/>
      </c>
      <c r="G2990" s="42"/>
      <c r="H2990" s="19"/>
      <c r="I2990" s="81"/>
      <c r="J2990" s="27" t="str" cm="1">
        <f t="array" ref="J2990">IFERROR(_xlfn.IFS(COUNTBLANK(G2990:I2990)=3,"",H2990="","H列に金額を入力してください",G2990=3,H2990,I2990="","I列に労働時間を入力してください",G2990=1,ROUND(H2990/(I2990*24),0),G2990=2,ROUND(H2990/(I2990*24),0)),"")</f>
        <v/>
      </c>
      <c r="K2990" s="80" t="str" cm="1">
        <f t="array" ref="K2990">IFERROR(_xlfn.IFS(D2990="","",J2990&lt;E2990,"×（法定外・要件外となる従業員です）",J2990&lt;=F2990,"〇",J2990&gt;F2990,"ー（要件外となる従業員です）"),"")</f>
        <v/>
      </c>
      <c r="L2990" s="25" t="str" cm="1">
        <f t="array" ref="L2990">IFERROR(_xlfn.IFS(COUNTBLANK(C2990:J2990)=8,"",C2990="","←C列に従業員名を姓名（フルネーム）で入力してください。誤変換にお気を付け下さい。",D2990="","←D列に都道府県を入力してください。",G2990="","←G列に1～3の選択肢を入力してください",H2990="","←H列に金額を入力してください",G2990=3,"",I2990="","←I列に所定労働時間を入力してください"),"")</f>
        <v/>
      </c>
    </row>
    <row r="2991" spans="1:12" ht="16.5" customHeight="1" x14ac:dyDescent="0.4">
      <c r="A2991" s="41" t="str">
        <f t="shared" si="47"/>
        <v/>
      </c>
      <c r="B2991" s="40"/>
      <c r="C2991" s="75"/>
      <c r="D2991" s="42"/>
      <c r="E2991" s="27" t="str" cm="1">
        <f t="array" ref="E2991">IFERROR(_xlfn.IFS(AND($F$4=45566,D2991="徳島"),VLOOKUP(D2991,最低賃金!$A$2:$G$49,2,FALSE),OR($F$4&lt;&gt;45566,D2991&lt;&gt;"徳島"),VLOOKUP(D2991,最低賃金!$A$2:$G$49,4,FALSE)),"")</f>
        <v/>
      </c>
      <c r="F2991" s="27" t="str">
        <f>IFERROR(VLOOKUP(D2991,最低賃金!$A$3:$G$49,6,FALSE),"")</f>
        <v/>
      </c>
      <c r="G2991" s="42"/>
      <c r="H2991" s="19"/>
      <c r="I2991" s="81"/>
      <c r="J2991" s="27" t="str" cm="1">
        <f t="array" ref="J2991">IFERROR(_xlfn.IFS(COUNTBLANK(G2991:I2991)=3,"",H2991="","H列に金額を入力してください",G2991=3,H2991,I2991="","I列に労働時間を入力してください",G2991=1,ROUND(H2991/(I2991*24),0),G2991=2,ROUND(H2991/(I2991*24),0)),"")</f>
        <v/>
      </c>
      <c r="K2991" s="80" t="str" cm="1">
        <f t="array" ref="K2991">IFERROR(_xlfn.IFS(D2991="","",J2991&lt;E2991,"×（法定外・要件外となる従業員です）",J2991&lt;=F2991,"〇",J2991&gt;F2991,"ー（要件外となる従業員です）"),"")</f>
        <v/>
      </c>
      <c r="L2991" s="25" t="str" cm="1">
        <f t="array" ref="L2991">IFERROR(_xlfn.IFS(COUNTBLANK(C2991:J2991)=8,"",C2991="","←C列に従業員名を姓名（フルネーム）で入力してください。誤変換にお気を付け下さい。",D2991="","←D列に都道府県を入力してください。",G2991="","←G列に1～3の選択肢を入力してください",H2991="","←H列に金額を入力してください",G2991=3,"",I2991="","←I列に所定労働時間を入力してください"),"")</f>
        <v/>
      </c>
    </row>
    <row r="2992" spans="1:12" ht="16.5" customHeight="1" x14ac:dyDescent="0.4">
      <c r="A2992" s="41" t="str">
        <f t="shared" si="47"/>
        <v/>
      </c>
      <c r="B2992" s="40"/>
      <c r="C2992" s="75"/>
      <c r="D2992" s="42"/>
      <c r="E2992" s="27" t="str" cm="1">
        <f t="array" ref="E2992">IFERROR(_xlfn.IFS(AND($F$4=45566,D2992="徳島"),VLOOKUP(D2992,最低賃金!$A$2:$G$49,2,FALSE),OR($F$4&lt;&gt;45566,D2992&lt;&gt;"徳島"),VLOOKUP(D2992,最低賃金!$A$2:$G$49,4,FALSE)),"")</f>
        <v/>
      </c>
      <c r="F2992" s="27" t="str">
        <f>IFERROR(VLOOKUP(D2992,最低賃金!$A$3:$G$49,6,FALSE),"")</f>
        <v/>
      </c>
      <c r="G2992" s="42"/>
      <c r="H2992" s="19"/>
      <c r="I2992" s="81"/>
      <c r="J2992" s="27" t="str" cm="1">
        <f t="array" ref="J2992">IFERROR(_xlfn.IFS(COUNTBLANK(G2992:I2992)=3,"",H2992="","H列に金額を入力してください",G2992=3,H2992,I2992="","I列に労働時間を入力してください",G2992=1,ROUND(H2992/(I2992*24),0),G2992=2,ROUND(H2992/(I2992*24),0)),"")</f>
        <v/>
      </c>
      <c r="K2992" s="80" t="str" cm="1">
        <f t="array" ref="K2992">IFERROR(_xlfn.IFS(D2992="","",J2992&lt;E2992,"×（法定外・要件外となる従業員です）",J2992&lt;=F2992,"〇",J2992&gt;F2992,"ー（要件外となる従業員です）"),"")</f>
        <v/>
      </c>
      <c r="L2992" s="25" t="str" cm="1">
        <f t="array" ref="L2992">IFERROR(_xlfn.IFS(COUNTBLANK(C2992:J2992)=8,"",C2992="","←C列に従業員名を姓名（フルネーム）で入力してください。誤変換にお気を付け下さい。",D2992="","←D列に都道府県を入力してください。",G2992="","←G列に1～3の選択肢を入力してください",H2992="","←H列に金額を入力してください",G2992=3,"",I2992="","←I列に所定労働時間を入力してください"),"")</f>
        <v/>
      </c>
    </row>
    <row r="2993" spans="1:12" ht="16.5" customHeight="1" x14ac:dyDescent="0.4">
      <c r="A2993" s="41" t="str">
        <f t="shared" si="47"/>
        <v/>
      </c>
      <c r="B2993" s="40"/>
      <c r="C2993" s="75"/>
      <c r="D2993" s="42"/>
      <c r="E2993" s="27" t="str" cm="1">
        <f t="array" ref="E2993">IFERROR(_xlfn.IFS(AND($F$4=45566,D2993="徳島"),VLOOKUP(D2993,最低賃金!$A$2:$G$49,2,FALSE),OR($F$4&lt;&gt;45566,D2993&lt;&gt;"徳島"),VLOOKUP(D2993,最低賃金!$A$2:$G$49,4,FALSE)),"")</f>
        <v/>
      </c>
      <c r="F2993" s="27" t="str">
        <f>IFERROR(VLOOKUP(D2993,最低賃金!$A$3:$G$49,6,FALSE),"")</f>
        <v/>
      </c>
      <c r="G2993" s="42"/>
      <c r="H2993" s="19"/>
      <c r="I2993" s="81"/>
      <c r="J2993" s="27" t="str" cm="1">
        <f t="array" ref="J2993">IFERROR(_xlfn.IFS(COUNTBLANK(G2993:I2993)=3,"",H2993="","H列に金額を入力してください",G2993=3,H2993,I2993="","I列に労働時間を入力してください",G2993=1,ROUND(H2993/(I2993*24),0),G2993=2,ROUND(H2993/(I2993*24),0)),"")</f>
        <v/>
      </c>
      <c r="K2993" s="80" t="str" cm="1">
        <f t="array" ref="K2993">IFERROR(_xlfn.IFS(D2993="","",J2993&lt;E2993,"×（法定外・要件外となる従業員です）",J2993&lt;=F2993,"〇",J2993&gt;F2993,"ー（要件外となる従業員です）"),"")</f>
        <v/>
      </c>
      <c r="L2993" s="25" t="str" cm="1">
        <f t="array" ref="L2993">IFERROR(_xlfn.IFS(COUNTBLANK(C2993:J2993)=8,"",C2993="","←C列に従業員名を姓名（フルネーム）で入力してください。誤変換にお気を付け下さい。",D2993="","←D列に都道府県を入力してください。",G2993="","←G列に1～3の選択肢を入力してください",H2993="","←H列に金額を入力してください",G2993=3,"",I2993="","←I列に所定労働時間を入力してください"),"")</f>
        <v/>
      </c>
    </row>
    <row r="2994" spans="1:12" ht="16.5" customHeight="1" x14ac:dyDescent="0.4">
      <c r="A2994" s="41" t="str">
        <f t="shared" si="47"/>
        <v/>
      </c>
      <c r="B2994" s="40"/>
      <c r="C2994" s="75"/>
      <c r="D2994" s="42"/>
      <c r="E2994" s="27" t="str" cm="1">
        <f t="array" ref="E2994">IFERROR(_xlfn.IFS(AND($F$4=45566,D2994="徳島"),VLOOKUP(D2994,最低賃金!$A$2:$G$49,2,FALSE),OR($F$4&lt;&gt;45566,D2994&lt;&gt;"徳島"),VLOOKUP(D2994,最低賃金!$A$2:$G$49,4,FALSE)),"")</f>
        <v/>
      </c>
      <c r="F2994" s="27" t="str">
        <f>IFERROR(VLOOKUP(D2994,最低賃金!$A$3:$G$49,6,FALSE),"")</f>
        <v/>
      </c>
      <c r="G2994" s="42"/>
      <c r="H2994" s="19"/>
      <c r="I2994" s="81"/>
      <c r="J2994" s="27" t="str" cm="1">
        <f t="array" ref="J2994">IFERROR(_xlfn.IFS(COUNTBLANK(G2994:I2994)=3,"",H2994="","H列に金額を入力してください",G2994=3,H2994,I2994="","I列に労働時間を入力してください",G2994=1,ROUND(H2994/(I2994*24),0),G2994=2,ROUND(H2994/(I2994*24),0)),"")</f>
        <v/>
      </c>
      <c r="K2994" s="80" t="str" cm="1">
        <f t="array" ref="K2994">IFERROR(_xlfn.IFS(D2994="","",J2994&lt;E2994,"×（法定外・要件外となる従業員です）",J2994&lt;=F2994,"〇",J2994&gt;F2994,"ー（要件外となる従業員です）"),"")</f>
        <v/>
      </c>
      <c r="L2994" s="25" t="str" cm="1">
        <f t="array" ref="L2994">IFERROR(_xlfn.IFS(COUNTBLANK(C2994:J2994)=8,"",C2994="","←C列に従業員名を姓名（フルネーム）で入力してください。誤変換にお気を付け下さい。",D2994="","←D列に都道府県を入力してください。",G2994="","←G列に1～3の選択肢を入力してください",H2994="","←H列に金額を入力してください",G2994=3,"",I2994="","←I列に所定労働時間を入力してください"),"")</f>
        <v/>
      </c>
    </row>
    <row r="2995" spans="1:12" ht="16.5" customHeight="1" x14ac:dyDescent="0.4">
      <c r="A2995" s="41" t="str">
        <f t="shared" si="47"/>
        <v/>
      </c>
      <c r="B2995" s="40"/>
      <c r="C2995" s="75"/>
      <c r="D2995" s="42"/>
      <c r="E2995" s="27" t="str" cm="1">
        <f t="array" ref="E2995">IFERROR(_xlfn.IFS(AND($F$4=45566,D2995="徳島"),VLOOKUP(D2995,最低賃金!$A$2:$G$49,2,FALSE),OR($F$4&lt;&gt;45566,D2995&lt;&gt;"徳島"),VLOOKUP(D2995,最低賃金!$A$2:$G$49,4,FALSE)),"")</f>
        <v/>
      </c>
      <c r="F2995" s="27" t="str">
        <f>IFERROR(VLOOKUP(D2995,最低賃金!$A$3:$G$49,6,FALSE),"")</f>
        <v/>
      </c>
      <c r="G2995" s="42"/>
      <c r="H2995" s="19"/>
      <c r="I2995" s="81"/>
      <c r="J2995" s="27" t="str" cm="1">
        <f t="array" ref="J2995">IFERROR(_xlfn.IFS(COUNTBLANK(G2995:I2995)=3,"",H2995="","H列に金額を入力してください",G2995=3,H2995,I2995="","I列に労働時間を入力してください",G2995=1,ROUND(H2995/(I2995*24),0),G2995=2,ROUND(H2995/(I2995*24),0)),"")</f>
        <v/>
      </c>
      <c r="K2995" s="80" t="str" cm="1">
        <f t="array" ref="K2995">IFERROR(_xlfn.IFS(D2995="","",J2995&lt;E2995,"×（法定外・要件外となる従業員です）",J2995&lt;=F2995,"〇",J2995&gt;F2995,"ー（要件外となる従業員です）"),"")</f>
        <v/>
      </c>
      <c r="L2995" s="25" t="str" cm="1">
        <f t="array" ref="L2995">IFERROR(_xlfn.IFS(COUNTBLANK(C2995:J2995)=8,"",C2995="","←C列に従業員名を姓名（フルネーム）で入力してください。誤変換にお気を付け下さい。",D2995="","←D列に都道府県を入力してください。",G2995="","←G列に1～3の選択肢を入力してください",H2995="","←H列に金額を入力してください",G2995=3,"",I2995="","←I列に所定労働時間を入力してください"),"")</f>
        <v/>
      </c>
    </row>
    <row r="2996" spans="1:12" ht="16.5" customHeight="1" x14ac:dyDescent="0.4">
      <c r="A2996" s="41" t="str">
        <f t="shared" si="47"/>
        <v/>
      </c>
      <c r="B2996" s="40"/>
      <c r="C2996" s="75"/>
      <c r="D2996" s="42"/>
      <c r="E2996" s="27" t="str" cm="1">
        <f t="array" ref="E2996">IFERROR(_xlfn.IFS(AND($F$4=45566,D2996="徳島"),VLOOKUP(D2996,最低賃金!$A$2:$G$49,2,FALSE),OR($F$4&lt;&gt;45566,D2996&lt;&gt;"徳島"),VLOOKUP(D2996,最低賃金!$A$2:$G$49,4,FALSE)),"")</f>
        <v/>
      </c>
      <c r="F2996" s="27" t="str">
        <f>IFERROR(VLOOKUP(D2996,最低賃金!$A$3:$G$49,6,FALSE),"")</f>
        <v/>
      </c>
      <c r="G2996" s="42"/>
      <c r="H2996" s="19"/>
      <c r="I2996" s="81"/>
      <c r="J2996" s="27" t="str" cm="1">
        <f t="array" ref="J2996">IFERROR(_xlfn.IFS(COUNTBLANK(G2996:I2996)=3,"",H2996="","H列に金額を入力してください",G2996=3,H2996,I2996="","I列に労働時間を入力してください",G2996=1,ROUND(H2996/(I2996*24),0),G2996=2,ROUND(H2996/(I2996*24),0)),"")</f>
        <v/>
      </c>
      <c r="K2996" s="80" t="str" cm="1">
        <f t="array" ref="K2996">IFERROR(_xlfn.IFS(D2996="","",J2996&lt;E2996,"×（法定外・要件外となる従業員です）",J2996&lt;=F2996,"〇",J2996&gt;F2996,"ー（要件外となる従業員です）"),"")</f>
        <v/>
      </c>
      <c r="L2996" s="25" t="str" cm="1">
        <f t="array" ref="L2996">IFERROR(_xlfn.IFS(COUNTBLANK(C2996:J2996)=8,"",C2996="","←C列に従業員名を姓名（フルネーム）で入力してください。誤変換にお気を付け下さい。",D2996="","←D列に都道府県を入力してください。",G2996="","←G列に1～3の選択肢を入力してください",H2996="","←H列に金額を入力してください",G2996=3,"",I2996="","←I列に所定労働時間を入力してください"),"")</f>
        <v/>
      </c>
    </row>
    <row r="2997" spans="1:12" ht="16.5" customHeight="1" x14ac:dyDescent="0.4">
      <c r="A2997" s="41" t="str">
        <f t="shared" si="47"/>
        <v/>
      </c>
      <c r="B2997" s="40"/>
      <c r="C2997" s="75"/>
      <c r="D2997" s="42"/>
      <c r="E2997" s="27" t="str" cm="1">
        <f t="array" ref="E2997">IFERROR(_xlfn.IFS(AND($F$4=45566,D2997="徳島"),VLOOKUP(D2997,最低賃金!$A$2:$G$49,2,FALSE),OR($F$4&lt;&gt;45566,D2997&lt;&gt;"徳島"),VLOOKUP(D2997,最低賃金!$A$2:$G$49,4,FALSE)),"")</f>
        <v/>
      </c>
      <c r="F2997" s="27" t="str">
        <f>IFERROR(VLOOKUP(D2997,最低賃金!$A$3:$G$49,6,FALSE),"")</f>
        <v/>
      </c>
      <c r="G2997" s="42"/>
      <c r="H2997" s="19"/>
      <c r="I2997" s="81"/>
      <c r="J2997" s="27" t="str" cm="1">
        <f t="array" ref="J2997">IFERROR(_xlfn.IFS(COUNTBLANK(G2997:I2997)=3,"",H2997="","H列に金額を入力してください",G2997=3,H2997,I2997="","I列に労働時間を入力してください",G2997=1,ROUND(H2997/(I2997*24),0),G2997=2,ROUND(H2997/(I2997*24),0)),"")</f>
        <v/>
      </c>
      <c r="K2997" s="80" t="str" cm="1">
        <f t="array" ref="K2997">IFERROR(_xlfn.IFS(D2997="","",J2997&lt;E2997,"×（法定外・要件外となる従業員です）",J2997&lt;=F2997,"〇",J2997&gt;F2997,"ー（要件外となる従業員です）"),"")</f>
        <v/>
      </c>
      <c r="L2997" s="25" t="str" cm="1">
        <f t="array" ref="L2997">IFERROR(_xlfn.IFS(COUNTBLANK(C2997:J2997)=8,"",C2997="","←C列に従業員名を姓名（フルネーム）で入力してください。誤変換にお気を付け下さい。",D2997="","←D列に都道府県を入力してください。",G2997="","←G列に1～3の選択肢を入力してください",H2997="","←H列に金額を入力してください",G2997=3,"",I2997="","←I列に所定労働時間を入力してください"),"")</f>
        <v/>
      </c>
    </row>
    <row r="2998" spans="1:12" ht="16.5" customHeight="1" x14ac:dyDescent="0.4">
      <c r="A2998" s="41" t="str">
        <f t="shared" si="47"/>
        <v/>
      </c>
      <c r="B2998" s="40"/>
      <c r="C2998" s="75"/>
      <c r="D2998" s="42"/>
      <c r="E2998" s="27" t="str" cm="1">
        <f t="array" ref="E2998">IFERROR(_xlfn.IFS(AND($F$4=45566,D2998="徳島"),VLOOKUP(D2998,最低賃金!$A$2:$G$49,2,FALSE),OR($F$4&lt;&gt;45566,D2998&lt;&gt;"徳島"),VLOOKUP(D2998,最低賃金!$A$2:$G$49,4,FALSE)),"")</f>
        <v/>
      </c>
      <c r="F2998" s="27" t="str">
        <f>IFERROR(VLOOKUP(D2998,最低賃金!$A$3:$G$49,6,FALSE),"")</f>
        <v/>
      </c>
      <c r="G2998" s="42"/>
      <c r="H2998" s="19"/>
      <c r="I2998" s="81"/>
      <c r="J2998" s="27" t="str" cm="1">
        <f t="array" ref="J2998">IFERROR(_xlfn.IFS(COUNTBLANK(G2998:I2998)=3,"",H2998="","H列に金額を入力してください",G2998=3,H2998,I2998="","I列に労働時間を入力してください",G2998=1,ROUND(H2998/(I2998*24),0),G2998=2,ROUND(H2998/(I2998*24),0)),"")</f>
        <v/>
      </c>
      <c r="K2998" s="80" t="str" cm="1">
        <f t="array" ref="K2998">IFERROR(_xlfn.IFS(D2998="","",J2998&lt;E2998,"×（法定外・要件外となる従業員です）",J2998&lt;=F2998,"〇",J2998&gt;F2998,"ー（要件外となる従業員です）"),"")</f>
        <v/>
      </c>
      <c r="L2998" s="25" t="str" cm="1">
        <f t="array" ref="L2998">IFERROR(_xlfn.IFS(COUNTBLANK(C2998:J2998)=8,"",C2998="","←C列に従業員名を姓名（フルネーム）で入力してください。誤変換にお気を付け下さい。",D2998="","←D列に都道府県を入力してください。",G2998="","←G列に1～3の選択肢を入力してください",H2998="","←H列に金額を入力してください",G2998=3,"",I2998="","←I列に所定労働時間を入力してください"),"")</f>
        <v/>
      </c>
    </row>
    <row r="2999" spans="1:12" ht="16.5" customHeight="1" x14ac:dyDescent="0.4">
      <c r="A2999" s="41" t="str">
        <f t="shared" si="47"/>
        <v/>
      </c>
      <c r="B2999" s="40"/>
      <c r="C2999" s="75"/>
      <c r="D2999" s="42"/>
      <c r="E2999" s="27" t="str" cm="1">
        <f t="array" ref="E2999">IFERROR(_xlfn.IFS(AND($F$4=45566,D2999="徳島"),VLOOKUP(D2999,最低賃金!$A$2:$G$49,2,FALSE),OR($F$4&lt;&gt;45566,D2999&lt;&gt;"徳島"),VLOOKUP(D2999,最低賃金!$A$2:$G$49,4,FALSE)),"")</f>
        <v/>
      </c>
      <c r="F2999" s="27" t="str">
        <f>IFERROR(VLOOKUP(D2999,最低賃金!$A$3:$G$49,6,FALSE),"")</f>
        <v/>
      </c>
      <c r="G2999" s="42"/>
      <c r="H2999" s="19"/>
      <c r="I2999" s="81"/>
      <c r="J2999" s="27" t="str" cm="1">
        <f t="array" ref="J2999">IFERROR(_xlfn.IFS(COUNTBLANK(G2999:I2999)=3,"",H2999="","H列に金額を入力してください",G2999=3,H2999,I2999="","I列に労働時間を入力してください",G2999=1,ROUND(H2999/(I2999*24),0),G2999=2,ROUND(H2999/(I2999*24),0)),"")</f>
        <v/>
      </c>
      <c r="K2999" s="80" t="str" cm="1">
        <f t="array" ref="K2999">IFERROR(_xlfn.IFS(D2999="","",J2999&lt;E2999,"×（法定外・要件外となる従業員です）",J2999&lt;=F2999,"〇",J2999&gt;F2999,"ー（要件外となる従業員です）"),"")</f>
        <v/>
      </c>
      <c r="L2999" s="25" t="str" cm="1">
        <f t="array" ref="L2999">IFERROR(_xlfn.IFS(COUNTBLANK(C2999:J2999)=8,"",C2999="","←C列に従業員名を姓名（フルネーム）で入力してください。誤変換にお気を付け下さい。",D2999="","←D列に都道府県を入力してください。",G2999="","←G列に1～3の選択肢を入力してください",H2999="","←H列に金額を入力してください",G2999=3,"",I2999="","←I列に所定労働時間を入力してください"),"")</f>
        <v/>
      </c>
    </row>
    <row r="3000" spans="1:12" ht="16.5" customHeight="1" x14ac:dyDescent="0.4">
      <c r="A3000" s="41" t="str">
        <f t="shared" si="47"/>
        <v/>
      </c>
      <c r="B3000" s="40"/>
      <c r="C3000" s="75"/>
      <c r="D3000" s="42"/>
      <c r="E3000" s="27" t="str" cm="1">
        <f t="array" ref="E3000">IFERROR(_xlfn.IFS(AND($F$4=45566,D3000="徳島"),VLOOKUP(D3000,最低賃金!$A$2:$G$49,2,FALSE),OR($F$4&lt;&gt;45566,D3000&lt;&gt;"徳島"),VLOOKUP(D3000,最低賃金!$A$2:$G$49,4,FALSE)),"")</f>
        <v/>
      </c>
      <c r="F3000" s="27" t="str">
        <f>IFERROR(VLOOKUP(D3000,最低賃金!$A$3:$G$49,6,FALSE),"")</f>
        <v/>
      </c>
      <c r="G3000" s="42"/>
      <c r="H3000" s="19"/>
      <c r="I3000" s="81"/>
      <c r="J3000" s="27" t="str" cm="1">
        <f t="array" ref="J3000">IFERROR(_xlfn.IFS(COUNTBLANK(G3000:I3000)=3,"",H3000="","H列に金額を入力してください",G3000=3,H3000,I3000="","I列に労働時間を入力してください",G3000=1,ROUND(H3000/(I3000*24),0),G3000=2,ROUND(H3000/(I3000*24),0)),"")</f>
        <v/>
      </c>
      <c r="K3000" s="80" t="str" cm="1">
        <f t="array" ref="K3000">IFERROR(_xlfn.IFS(D3000="","",J3000&lt;E3000,"×（法定外・要件外となる従業員です）",J3000&lt;=F3000,"〇",J3000&gt;F3000,"ー（要件外となる従業員です）"),"")</f>
        <v/>
      </c>
      <c r="L3000" s="25" t="str" cm="1">
        <f t="array" ref="L3000">IFERROR(_xlfn.IFS(COUNTBLANK(C3000:J3000)=8,"",C3000="","←C列に従業員名を姓名（フルネーム）で入力してください。誤変換にお気を付け下さい。",D3000="","←D列に都道府県を入力してください。",G3000="","←G列に1～3の選択肢を入力してください",H3000="","←H列に金額を入力してください",G3000=3,"",I3000="","←I列に所定労働時間を入力してください"),"")</f>
        <v/>
      </c>
    </row>
    <row r="3001" spans="1:12" ht="16.5" customHeight="1" x14ac:dyDescent="0.4">
      <c r="A3001" s="41" t="str">
        <f t="shared" si="47"/>
        <v/>
      </c>
      <c r="B3001" s="40"/>
      <c r="C3001" s="75"/>
      <c r="D3001" s="42"/>
      <c r="E3001" s="27" t="str" cm="1">
        <f t="array" ref="E3001">IFERROR(_xlfn.IFS(AND($F$4=45566,D3001="徳島"),VLOOKUP(D3001,最低賃金!$A$2:$G$49,2,FALSE),OR($F$4&lt;&gt;45566,D3001&lt;&gt;"徳島"),VLOOKUP(D3001,最低賃金!$A$2:$G$49,4,FALSE)),"")</f>
        <v/>
      </c>
      <c r="F3001" s="27" t="str">
        <f>IFERROR(VLOOKUP(D3001,最低賃金!$A$3:$G$49,6,FALSE),"")</f>
        <v/>
      </c>
      <c r="G3001" s="42"/>
      <c r="H3001" s="19"/>
      <c r="I3001" s="81"/>
      <c r="J3001" s="27" t="str" cm="1">
        <f t="array" ref="J3001">IFERROR(_xlfn.IFS(COUNTBLANK(G3001:I3001)=3,"",H3001="","H列に金額を入力してください",G3001=3,H3001,I3001="","I列に労働時間を入力してください",G3001=1,ROUND(H3001/(I3001*24),0),G3001=2,ROUND(H3001/(I3001*24),0)),"")</f>
        <v/>
      </c>
      <c r="K3001" s="80" t="str" cm="1">
        <f t="array" ref="K3001">IFERROR(_xlfn.IFS(D3001="","",J3001&lt;E3001,"×（法定外・要件外となる従業員です）",J3001&lt;=F3001,"〇",J3001&gt;F3001,"ー（要件外となる従業員です）"),"")</f>
        <v/>
      </c>
      <c r="L3001" s="25" t="str" cm="1">
        <f t="array" ref="L3001">IFERROR(_xlfn.IFS(COUNTBLANK(C3001:J3001)=8,"",C3001="","←C列に従業員名を姓名（フルネーム）で入力してください。誤変換にお気を付け下さい。",D3001="","←D列に都道府県を入力してください。",G3001="","←G列に1～3の選択肢を入力してください",H3001="","←H列に金額を入力してください",G3001=3,"",I3001="","←I列に所定労働時間を入力してください"),"")</f>
        <v/>
      </c>
    </row>
    <row r="3002" spans="1:12" ht="16.5" customHeight="1" x14ac:dyDescent="0.4">
      <c r="A3002" s="41" t="str">
        <f t="shared" si="47"/>
        <v/>
      </c>
      <c r="B3002" s="40"/>
      <c r="C3002" s="75"/>
      <c r="D3002" s="42"/>
      <c r="E3002" s="27" t="str" cm="1">
        <f t="array" ref="E3002">IFERROR(_xlfn.IFS(AND($F$4=45566,D3002="徳島"),VLOOKUP(D3002,最低賃金!$A$2:$G$49,2,FALSE),OR($F$4&lt;&gt;45566,D3002&lt;&gt;"徳島"),VLOOKUP(D3002,最低賃金!$A$2:$G$49,4,FALSE)),"")</f>
        <v/>
      </c>
      <c r="F3002" s="27" t="str">
        <f>IFERROR(VLOOKUP(D3002,最低賃金!$A$3:$G$49,6,FALSE),"")</f>
        <v/>
      </c>
      <c r="G3002" s="42"/>
      <c r="H3002" s="19"/>
      <c r="I3002" s="81"/>
      <c r="J3002" s="27" t="str" cm="1">
        <f t="array" ref="J3002">IFERROR(_xlfn.IFS(COUNTBLANK(G3002:I3002)=3,"",H3002="","H列に金額を入力してください",G3002=3,H3002,I3002="","I列に労働時間を入力してください",G3002=1,ROUND(H3002/(I3002*24),0),G3002=2,ROUND(H3002/(I3002*24),0)),"")</f>
        <v/>
      </c>
      <c r="K3002" s="80" t="str" cm="1">
        <f t="array" ref="K3002">IFERROR(_xlfn.IFS(D3002="","",J3002&lt;E3002,"×（法定外・要件外となる従業員です）",J3002&lt;=F3002,"〇",J3002&gt;F3002,"ー（要件外となる従業員です）"),"")</f>
        <v/>
      </c>
      <c r="L3002" s="25" t="str" cm="1">
        <f t="array" ref="L3002">IFERROR(_xlfn.IFS(COUNTBLANK(C3002:J3002)=8,"",C3002="","←C列に従業員名を姓名（フルネーム）で入力してください。誤変換にお気を付け下さい。",D3002="","←D列に都道府県を入力してください。",G3002="","←G列に1～3の選択肢を入力してください",H3002="","←H列に金額を入力してください",G3002=3,"",I3002="","←I列に所定労働時間を入力してください"),"")</f>
        <v/>
      </c>
    </row>
    <row r="3003" spans="1:12" ht="16.5" customHeight="1" x14ac:dyDescent="0.4">
      <c r="A3003" s="41" t="str">
        <f t="shared" si="47"/>
        <v/>
      </c>
      <c r="B3003" s="40"/>
      <c r="C3003" s="75"/>
      <c r="D3003" s="42"/>
      <c r="E3003" s="27" t="str" cm="1">
        <f t="array" ref="E3003">IFERROR(_xlfn.IFS(AND($F$4=45566,D3003="徳島"),VLOOKUP(D3003,最低賃金!$A$2:$G$49,2,FALSE),OR($F$4&lt;&gt;45566,D3003&lt;&gt;"徳島"),VLOOKUP(D3003,最低賃金!$A$2:$G$49,4,FALSE)),"")</f>
        <v/>
      </c>
      <c r="F3003" s="27" t="str">
        <f>IFERROR(VLOOKUP(D3003,最低賃金!$A$3:$G$49,6,FALSE),"")</f>
        <v/>
      </c>
      <c r="G3003" s="42"/>
      <c r="H3003" s="19"/>
      <c r="I3003" s="81"/>
      <c r="J3003" s="27" t="str" cm="1">
        <f t="array" ref="J3003">IFERROR(_xlfn.IFS(COUNTBLANK(G3003:I3003)=3,"",H3003="","H列に金額を入力してください",G3003=3,H3003,I3003="","I列に労働時間を入力してください",G3003=1,ROUND(H3003/(I3003*24),0),G3003=2,ROUND(H3003/(I3003*24),0)),"")</f>
        <v/>
      </c>
      <c r="K3003" s="80" t="str" cm="1">
        <f t="array" ref="K3003">IFERROR(_xlfn.IFS(D3003="","",J3003&lt;E3003,"×（法定外・要件外となる従業員です）",J3003&lt;=F3003,"〇",J3003&gt;F3003,"ー（要件外となる従業員です）"),"")</f>
        <v/>
      </c>
      <c r="L3003" s="25" t="str" cm="1">
        <f t="array" ref="L3003">IFERROR(_xlfn.IFS(COUNTBLANK(C3003:J3003)=8,"",C3003="","←C列に従業員名を姓名（フルネーム）で入力してください。誤変換にお気を付け下さい。",D3003="","←D列に都道府県を入力してください。",G3003="","←G列に1～3の選択肢を入力してください",H3003="","←H列に金額を入力してください",G3003=3,"",I3003="","←I列に所定労働時間を入力してください"),"")</f>
        <v/>
      </c>
    </row>
    <row r="3004" spans="1:12" ht="16.5" customHeight="1" x14ac:dyDescent="0.4">
      <c r="A3004" s="41" t="str">
        <f t="shared" si="47"/>
        <v/>
      </c>
      <c r="B3004" s="40"/>
      <c r="C3004" s="75"/>
      <c r="D3004" s="42"/>
      <c r="E3004" s="27" t="str" cm="1">
        <f t="array" ref="E3004">IFERROR(_xlfn.IFS(AND($F$4=45566,D3004="徳島"),VLOOKUP(D3004,最低賃金!$A$2:$G$49,2,FALSE),OR($F$4&lt;&gt;45566,D3004&lt;&gt;"徳島"),VLOOKUP(D3004,最低賃金!$A$2:$G$49,4,FALSE)),"")</f>
        <v/>
      </c>
      <c r="F3004" s="27" t="str">
        <f>IFERROR(VLOOKUP(D3004,最低賃金!$A$3:$G$49,6,FALSE),"")</f>
        <v/>
      </c>
      <c r="G3004" s="42"/>
      <c r="H3004" s="19"/>
      <c r="I3004" s="81"/>
      <c r="J3004" s="27" t="str" cm="1">
        <f t="array" ref="J3004">IFERROR(_xlfn.IFS(COUNTBLANK(G3004:I3004)=3,"",H3004="","H列に金額を入力してください",G3004=3,H3004,I3004="","I列に労働時間を入力してください",G3004=1,ROUND(H3004/(I3004*24),0),G3004=2,ROUND(H3004/(I3004*24),0)),"")</f>
        <v/>
      </c>
      <c r="K3004" s="80" t="str" cm="1">
        <f t="array" ref="K3004">IFERROR(_xlfn.IFS(D3004="","",J3004&lt;E3004,"×（法定外・要件外となる従業員です）",J3004&lt;=F3004,"〇",J3004&gt;F3004,"ー（要件外となる従業員です）"),"")</f>
        <v/>
      </c>
      <c r="L3004" s="25" t="str" cm="1">
        <f t="array" ref="L3004">IFERROR(_xlfn.IFS(COUNTBLANK(C3004:J3004)=8,"",C3004="","←C列に従業員名を姓名（フルネーム）で入力してください。誤変換にお気を付け下さい。",D3004="","←D列に都道府県を入力してください。",G3004="","←G列に1～3の選択肢を入力してください",H3004="","←H列に金額を入力してください",G3004=3,"",I3004="","←I列に所定労働時間を入力してください"),"")</f>
        <v/>
      </c>
    </row>
    <row r="3005" spans="1:12" ht="16.5" customHeight="1" x14ac:dyDescent="0.4">
      <c r="A3005" s="41" t="str">
        <f t="shared" si="47"/>
        <v/>
      </c>
      <c r="B3005" s="40"/>
      <c r="C3005" s="75"/>
      <c r="D3005" s="42"/>
      <c r="E3005" s="27" t="str" cm="1">
        <f t="array" ref="E3005">IFERROR(_xlfn.IFS(AND($F$4=45566,D3005="徳島"),VLOOKUP(D3005,最低賃金!$A$2:$G$49,2,FALSE),OR($F$4&lt;&gt;45566,D3005&lt;&gt;"徳島"),VLOOKUP(D3005,最低賃金!$A$2:$G$49,4,FALSE)),"")</f>
        <v/>
      </c>
      <c r="F3005" s="27" t="str">
        <f>IFERROR(VLOOKUP(D3005,最低賃金!$A$3:$G$49,6,FALSE),"")</f>
        <v/>
      </c>
      <c r="G3005" s="42"/>
      <c r="H3005" s="19"/>
      <c r="I3005" s="81"/>
      <c r="J3005" s="27" t="str" cm="1">
        <f t="array" ref="J3005">IFERROR(_xlfn.IFS(COUNTBLANK(G3005:I3005)=3,"",H3005="","H列に金額を入力してください",G3005=3,H3005,I3005="","I列に労働時間を入力してください",G3005=1,ROUND(H3005/(I3005*24),0),G3005=2,ROUND(H3005/(I3005*24),0)),"")</f>
        <v/>
      </c>
      <c r="K3005" s="80" t="str" cm="1">
        <f t="array" ref="K3005">IFERROR(_xlfn.IFS(D3005="","",J3005&lt;E3005,"×（法定外・要件外となる従業員です）",J3005&lt;=F3005,"〇",J3005&gt;F3005,"ー（要件外となる従業員です）"),"")</f>
        <v/>
      </c>
      <c r="L3005" s="25" t="str" cm="1">
        <f t="array" ref="L3005">IFERROR(_xlfn.IFS(COUNTBLANK(C3005:J3005)=8,"",C3005="","←C列に従業員名を姓名（フルネーム）で入力してください。誤変換にお気を付け下さい。",D3005="","←D列に都道府県を入力してください。",G3005="","←G列に1～3の選択肢を入力してください",H3005="","←H列に金額を入力してください",G3005=3,"",I3005="","←I列に所定労働時間を入力してください"),"")</f>
        <v/>
      </c>
    </row>
    <row r="3006" spans="1:12" ht="16.5" customHeight="1" x14ac:dyDescent="0.4">
      <c r="A3006" s="41" t="str">
        <f t="shared" si="47"/>
        <v/>
      </c>
      <c r="B3006" s="40"/>
      <c r="C3006" s="75"/>
      <c r="D3006" s="42"/>
      <c r="E3006" s="27" t="str" cm="1">
        <f t="array" ref="E3006">IFERROR(_xlfn.IFS(AND($F$4=45566,D3006="徳島"),VLOOKUP(D3006,最低賃金!$A$2:$G$49,2,FALSE),OR($F$4&lt;&gt;45566,D3006&lt;&gt;"徳島"),VLOOKUP(D3006,最低賃金!$A$2:$G$49,4,FALSE)),"")</f>
        <v/>
      </c>
      <c r="F3006" s="27" t="str">
        <f>IFERROR(VLOOKUP(D3006,最低賃金!$A$3:$G$49,6,FALSE),"")</f>
        <v/>
      </c>
      <c r="G3006" s="76"/>
      <c r="H3006" s="19"/>
      <c r="I3006" s="81"/>
      <c r="J3006" s="27" t="str" cm="1">
        <f t="array" ref="J3006">IFERROR(_xlfn.IFS(COUNTBLANK(G3006:I3006)=3,"",H3006="","H列に金額を入力してください",G3006=3,H3006,I3006="","I列に労働時間を入力してください",G3006=1,ROUND(H3006/(I3006*24),0),G3006=2,ROUND(H3006/(I3006*24),0)),"")</f>
        <v/>
      </c>
      <c r="K3006" s="80" t="str" cm="1">
        <f t="array" ref="K3006">IFERROR(_xlfn.IFS(D3006="","",J3006&lt;E3006,"×（法定外・要件外となる従業員です）",J3006&lt;=F3006,"〇",J3006&gt;F3006,"ー（要件外となる従業員です）"),"")</f>
        <v/>
      </c>
      <c r="L3006" s="25" t="str" cm="1">
        <f t="array" ref="L3006">IFERROR(_xlfn.IFS(COUNTBLANK(C3006:J3006)=8,"",C3006="","←C列に従業員名を姓名（フルネーム）で入力してください。誤変換にお気を付け下さい。",D3006="","←D列に都道府県を入力してください。",G3006="","←G列に1～3の選択肢を入力してください",H3006="","←H列に金額を入力してください",G3006=3,"",I3006="","←I列に所定労働時間を入力してください"),"")</f>
        <v/>
      </c>
    </row>
    <row r="3007" spans="1:12" ht="16.5" customHeight="1" x14ac:dyDescent="0.4">
      <c r="A3007" s="41" t="str">
        <f t="shared" si="47"/>
        <v/>
      </c>
      <c r="B3007" s="40"/>
      <c r="C3007" s="75"/>
      <c r="D3007" s="42"/>
      <c r="E3007" s="27" t="str" cm="1">
        <f t="array" ref="E3007">IFERROR(_xlfn.IFS(AND($F$4=45566,D3007="徳島"),VLOOKUP(D3007,最低賃金!$A$2:$G$49,2,FALSE),OR($F$4&lt;&gt;45566,D3007&lt;&gt;"徳島"),VLOOKUP(D3007,最低賃金!$A$2:$G$49,4,FALSE)),"")</f>
        <v/>
      </c>
      <c r="F3007" s="27" t="str">
        <f>IFERROR(VLOOKUP(D3007,最低賃金!$A$3:$G$49,6,FALSE),"")</f>
        <v/>
      </c>
      <c r="G3007" s="42"/>
      <c r="H3007" s="19"/>
      <c r="I3007" s="81"/>
      <c r="J3007" s="27" t="str" cm="1">
        <f t="array" ref="J3007">IFERROR(_xlfn.IFS(COUNTBLANK(G3007:I3007)=3,"",H3007="","H列に金額を入力してください",G3007=3,H3007,I3007="","I列に労働時間を入力してください",G3007=1,ROUND(H3007/(I3007*24),0),G3007=2,ROUND(H3007/(I3007*24),0)),"")</f>
        <v/>
      </c>
      <c r="K3007" s="80" t="str" cm="1">
        <f t="array" ref="K3007">IFERROR(_xlfn.IFS(D3007="","",J3007&lt;E3007,"×（法定外・要件外となる従業員です）",J3007&lt;=F3007,"〇",J3007&gt;F3007,"ー（要件外となる従業員です）"),"")</f>
        <v/>
      </c>
      <c r="L3007" s="25" t="str" cm="1">
        <f t="array" ref="L3007">IFERROR(_xlfn.IFS(COUNTBLANK(C3007:J3007)=8,"",C3007="","←C列に従業員名を姓名（フルネーム）で入力してください。誤変換にお気を付け下さい。",D3007="","←D列に都道府県を入力してください。",G3007="","←G列に1～3の選択肢を入力してください",H3007="","←H列に金額を入力してください",G3007=3,"",I3007="","←I列に所定労働時間を入力してください"),"")</f>
        <v/>
      </c>
    </row>
    <row r="3008" spans="1:12" ht="16.5" customHeight="1" x14ac:dyDescent="0.4">
      <c r="A3008" s="41" t="str">
        <f t="shared" si="47"/>
        <v/>
      </c>
      <c r="B3008" s="40"/>
      <c r="C3008" s="75"/>
      <c r="D3008" s="42"/>
      <c r="E3008" s="27" t="str" cm="1">
        <f t="array" ref="E3008">IFERROR(_xlfn.IFS(AND($F$4=45566,D3008="徳島"),VLOOKUP(D3008,最低賃金!$A$2:$G$49,2,FALSE),OR($F$4&lt;&gt;45566,D3008&lt;&gt;"徳島"),VLOOKUP(D3008,最低賃金!$A$2:$G$49,4,FALSE)),"")</f>
        <v/>
      </c>
      <c r="F3008" s="27" t="str">
        <f>IFERROR(VLOOKUP(D3008,最低賃金!$A$3:$G$49,6,FALSE),"")</f>
        <v/>
      </c>
      <c r="G3008" s="42"/>
      <c r="H3008" s="19"/>
      <c r="I3008" s="81"/>
      <c r="J3008" s="27" t="str" cm="1">
        <f t="array" ref="J3008">IFERROR(_xlfn.IFS(COUNTBLANK(G3008:I3008)=3,"",H3008="","H列に金額を入力してください",G3008=3,H3008,I3008="","I列に労働時間を入力してください",G3008=1,ROUND(H3008/(I3008*24),0),G3008=2,ROUND(H3008/(I3008*24),0)),"")</f>
        <v/>
      </c>
      <c r="K3008" s="80" t="str" cm="1">
        <f t="array" ref="K3008">IFERROR(_xlfn.IFS(D3008="","",J3008&lt;E3008,"×（法定外・要件外となる従業員です）",J3008&lt;=F3008,"〇",J3008&gt;F3008,"ー（要件外となる従業員です）"),"")</f>
        <v/>
      </c>
      <c r="L3008" s="25" t="str" cm="1">
        <f t="array" ref="L3008">IFERROR(_xlfn.IFS(COUNTBLANK(C3008:J3008)=8,"",C3008="","←C列に従業員名を姓名（フルネーム）で入力してください。誤変換にお気を付け下さい。",D3008="","←D列に都道府県を入力してください。",G3008="","←G列に1～3の選択肢を入力してください",H3008="","←H列に金額を入力してください",G3008=3,"",I3008="","←I列に所定労働時間を入力してください"),"")</f>
        <v/>
      </c>
    </row>
    <row r="3009" spans="1:12" ht="16.5" customHeight="1" x14ac:dyDescent="0.4">
      <c r="A3009" s="41" t="str">
        <f t="shared" si="47"/>
        <v/>
      </c>
      <c r="B3009" s="40"/>
      <c r="C3009" s="75"/>
      <c r="D3009" s="42"/>
      <c r="E3009" s="27" t="str" cm="1">
        <f t="array" ref="E3009">IFERROR(_xlfn.IFS(AND($F$4=45566,D3009="徳島"),VLOOKUP(D3009,最低賃金!$A$2:$G$49,2,FALSE),OR($F$4&lt;&gt;45566,D3009&lt;&gt;"徳島"),VLOOKUP(D3009,最低賃金!$A$2:$G$49,4,FALSE)),"")</f>
        <v/>
      </c>
      <c r="F3009" s="27" t="str">
        <f>IFERROR(VLOOKUP(D3009,最低賃金!$A$3:$G$49,6,FALSE),"")</f>
        <v/>
      </c>
      <c r="G3009" s="42"/>
      <c r="H3009" s="19"/>
      <c r="I3009" s="81"/>
      <c r="J3009" s="27" t="str" cm="1">
        <f t="array" ref="J3009">IFERROR(_xlfn.IFS(COUNTBLANK(G3009:I3009)=3,"",H3009="","H列に金額を入力してください",G3009=3,H3009,I3009="","I列に労働時間を入力してください",G3009=1,ROUND(H3009/(I3009*24),0),G3009=2,ROUND(H3009/(I3009*24),0)),"")</f>
        <v/>
      </c>
      <c r="K3009" s="80" t="str" cm="1">
        <f t="array" ref="K3009">IFERROR(_xlfn.IFS(D3009="","",J3009&lt;E3009,"×（法定外・要件外となる従業員です）",J3009&lt;=F3009,"〇",J3009&gt;F3009,"ー（要件外となる従業員です）"),"")</f>
        <v/>
      </c>
      <c r="L3009" s="25" t="str" cm="1">
        <f t="array" ref="L3009">IFERROR(_xlfn.IFS(COUNTBLANK(C3009:J3009)=8,"",C3009="","←C列に従業員名を姓名（フルネーム）で入力してください。誤変換にお気を付け下さい。",D3009="","←D列に都道府県を入力してください。",G3009="","←G列に1～3の選択肢を入力してください",H3009="","←H列に金額を入力してください",G3009=3,"",I3009="","←I列に所定労働時間を入力してください"),"")</f>
        <v/>
      </c>
    </row>
    <row r="3010" spans="1:12" x14ac:dyDescent="0.4">
      <c r="A3010" s="43" t="s">
        <v>75</v>
      </c>
      <c r="B3010" s="43" t="s">
        <v>75</v>
      </c>
      <c r="C3010" s="43" t="s">
        <v>75</v>
      </c>
      <c r="D3010" s="43" t="s">
        <v>75</v>
      </c>
      <c r="E3010" s="43" t="s">
        <v>75</v>
      </c>
      <c r="F3010" s="43"/>
      <c r="G3010" s="43" t="s">
        <v>75</v>
      </c>
      <c r="H3010" s="43" t="s">
        <v>75</v>
      </c>
      <c r="I3010" s="43" t="s">
        <v>75</v>
      </c>
      <c r="J3010" s="43" t="s">
        <v>76</v>
      </c>
      <c r="K3010" s="43" t="s">
        <v>75</v>
      </c>
    </row>
  </sheetData>
  <sheetProtection algorithmName="SHA-512" hashValue="p7LOHwx9pPBlxF+cx1T9aWW74WxYj8dosafmCFY0sItuTfhwjjGa9CquVbIgzYt2cwNFvLoH9d2o2e6kox/tGA==" saltValue="/oTaXygBTiVvS00r4u6MnA==" spinCount="100000" sheet="1" selectLockedCells="1"/>
  <mergeCells count="15">
    <mergeCell ref="L8:L9"/>
    <mergeCell ref="D3:E3"/>
    <mergeCell ref="D4:E4"/>
    <mergeCell ref="A3:C3"/>
    <mergeCell ref="A8:A9"/>
    <mergeCell ref="B8:B9"/>
    <mergeCell ref="C8:C9"/>
    <mergeCell ref="D8:D9"/>
    <mergeCell ref="D2:E2"/>
    <mergeCell ref="J8:J9"/>
    <mergeCell ref="K8:K9"/>
    <mergeCell ref="A4:C4"/>
    <mergeCell ref="E8:F8"/>
    <mergeCell ref="F3:G3"/>
    <mergeCell ref="F4:G4"/>
  </mergeCells>
  <phoneticPr fontId="1"/>
  <conditionalFormatting sqref="I10:I3005 I3007:I3009">
    <cfRule type="expression" dxfId="13" priority="5">
      <formula>IF($G10=3,TRUE,flase)</formula>
    </cfRule>
  </conditionalFormatting>
  <conditionalFormatting sqref="L10:L3009">
    <cfRule type="expression" dxfId="12" priority="3">
      <formula>IF(L10="",FALSE,TRUE)</formula>
    </cfRule>
  </conditionalFormatting>
  <conditionalFormatting sqref="K10:K3009">
    <cfRule type="expression" dxfId="11" priority="2">
      <formula>IF(K10="×（法定外・要件外となる従業員です）",TRUE,IF(K10="ー（要件外となる従業員です）",TRUE,FALSE))</formula>
    </cfRule>
  </conditionalFormatting>
  <conditionalFormatting sqref="I3006">
    <cfRule type="expression" dxfId="10" priority="1">
      <formula>IF($G3006=3,TRUE,flase)</formula>
    </cfRule>
  </conditionalFormatting>
  <dataValidations count="1">
    <dataValidation type="list" allowBlank="1" showInputMessage="1" showErrorMessage="1" sqref="G10:G3009" xr:uid="{32A0D530-EFE7-40B7-87FA-F65B8E809FF3}">
      <formula1>"1,2,3"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FA5059A-112B-4D82-85CC-5B9A81A9928A}">
          <x14:formula1>
            <xm:f>対象月!$A$2:$A$13</xm:f>
          </x14:formula1>
          <xm:sqref>F4:G4</xm:sqref>
        </x14:dataValidation>
        <x14:dataValidation type="list" allowBlank="1" showInputMessage="1" showErrorMessage="1" xr:uid="{5AC75941-0ACC-4E75-A465-2A551AF4418A}">
          <x14:formula1>
            <xm:f>最低賃金!$A$3:$A$49</xm:f>
          </x14:formula1>
          <xm:sqref>D10:D3009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DB23B-C75B-4DD5-B07B-98CF2D985865}">
  <dimension ref="A1:L3010"/>
  <sheetViews>
    <sheetView showGridLines="0" zoomScale="80" zoomScaleNormal="80" workbookViewId="0">
      <pane ySplit="9" topLeftCell="A10" activePane="bottomLeft" state="frozen"/>
      <selection activeCell="C12" sqref="C12:N12"/>
      <selection pane="bottomLeft" activeCell="D4" sqref="D4:E4"/>
    </sheetView>
  </sheetViews>
  <sheetFormatPr defaultColWidth="9" defaultRowHeight="14.25" x14ac:dyDescent="0.4"/>
  <cols>
    <col min="1" max="1" width="11" style="21" bestFit="1" customWidth="1"/>
    <col min="2" max="3" width="13" style="28" bestFit="1" customWidth="1"/>
    <col min="4" max="4" width="11.375" style="28" bestFit="1" customWidth="1"/>
    <col min="5" max="6" width="12.5" style="28" customWidth="1"/>
    <col min="7" max="7" width="19.75" style="28" customWidth="1"/>
    <col min="8" max="8" width="17.125" style="28" bestFit="1" customWidth="1"/>
    <col min="9" max="9" width="21.25" style="29" bestFit="1" customWidth="1"/>
    <col min="10" max="10" width="33" style="28" bestFit="1" customWidth="1"/>
    <col min="11" max="11" width="32.5" style="28" customWidth="1"/>
    <col min="12" max="12" width="32.625" style="21" bestFit="1" customWidth="1"/>
    <col min="13" max="16384" width="9" style="21"/>
  </cols>
  <sheetData>
    <row r="1" spans="1:12" ht="22.5" customHeight="1" x14ac:dyDescent="0.4"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2" x14ac:dyDescent="0.4">
      <c r="A2" s="22" t="str" cm="1">
        <f t="array" ref="A2">IFERROR(_xlfn.IFS(COUNTA(D4:G4,B10:D1009,G10:I1009)=0,"",SUMPRODUCT((L10:L1009&lt;&gt;"")*1)&lt;&gt;0,"未入力箇所があります。K列をご確認ください",D2&lt;&gt;"","未入力箇所があります。",F2&lt;&gt;"","未入力箇所があります。"),"")</f>
        <v/>
      </c>
      <c r="B2" s="21"/>
      <c r="C2" s="21"/>
      <c r="D2" s="112" t="str">
        <f>IF(D4="","従業員数をご記載ください","")</f>
        <v>従業員数をご記載ください</v>
      </c>
      <c r="E2" s="112"/>
      <c r="F2" s="23" t="str">
        <f>IF(F4="","対象年月を入力してください","")</f>
        <v>対象年月を入力してください</v>
      </c>
      <c r="H2" s="21"/>
      <c r="I2" s="21"/>
      <c r="J2" s="21"/>
      <c r="K2" s="21"/>
    </row>
    <row r="3" spans="1:12" ht="22.5" customHeight="1" x14ac:dyDescent="0.4">
      <c r="A3" s="113" t="s">
        <v>74</v>
      </c>
      <c r="B3" s="113"/>
      <c r="C3" s="113"/>
      <c r="D3" s="113" t="s">
        <v>10</v>
      </c>
      <c r="E3" s="113"/>
      <c r="F3" s="115" t="s">
        <v>11</v>
      </c>
      <c r="G3" s="116"/>
      <c r="H3" s="25"/>
      <c r="I3" s="21"/>
      <c r="J3" s="21"/>
      <c r="K3" s="50" t="s">
        <v>12</v>
      </c>
    </row>
    <row r="4" spans="1:12" ht="23.25" customHeight="1" x14ac:dyDescent="0.4">
      <c r="A4" s="114" t="str">
        <f>IF(確認書!$K$8="","",確認書!$K$8)</f>
        <v/>
      </c>
      <c r="B4" s="114"/>
      <c r="C4" s="114"/>
      <c r="D4" s="120"/>
      <c r="E4" s="120"/>
      <c r="F4" s="117"/>
      <c r="G4" s="118"/>
      <c r="H4" s="21"/>
      <c r="I4" s="21"/>
      <c r="J4" s="21"/>
      <c r="K4" s="27">
        <f>COUNTIF(K10:K3009,"〇")</f>
        <v>0</v>
      </c>
    </row>
    <row r="5" spans="1:12" x14ac:dyDescent="0.4">
      <c r="B5" s="21"/>
      <c r="C5" s="21"/>
      <c r="D5" s="21"/>
      <c r="E5" s="21"/>
      <c r="F5" s="21"/>
      <c r="G5" s="21"/>
      <c r="H5" s="21"/>
      <c r="I5" s="21"/>
      <c r="J5" s="21"/>
      <c r="K5" s="21"/>
    </row>
    <row r="6" spans="1:12" x14ac:dyDescent="0.4">
      <c r="A6" s="26" t="s">
        <v>96</v>
      </c>
      <c r="B6" s="21"/>
      <c r="C6" s="21"/>
      <c r="D6" s="21"/>
      <c r="E6" s="21"/>
      <c r="F6" s="21"/>
      <c r="G6" s="21"/>
      <c r="H6" s="21"/>
      <c r="I6" s="21"/>
      <c r="J6" s="21"/>
      <c r="K6" s="21"/>
    </row>
    <row r="7" spans="1:12" x14ac:dyDescent="0.4">
      <c r="A7" s="26" t="s">
        <v>13</v>
      </c>
      <c r="B7" s="21"/>
      <c r="C7" s="21"/>
      <c r="D7" s="21"/>
      <c r="E7" s="21"/>
      <c r="F7" s="21"/>
      <c r="G7" s="21"/>
      <c r="H7" s="21"/>
      <c r="I7" s="21"/>
      <c r="J7" s="21"/>
      <c r="K7" s="21"/>
    </row>
    <row r="8" spans="1:12" ht="18" customHeight="1" x14ac:dyDescent="0.4">
      <c r="A8" s="113" t="s">
        <v>14</v>
      </c>
      <c r="B8" s="113" t="s">
        <v>15</v>
      </c>
      <c r="C8" s="113" t="s">
        <v>16</v>
      </c>
      <c r="D8" s="121" t="s">
        <v>106</v>
      </c>
      <c r="E8" s="115" t="s">
        <v>17</v>
      </c>
      <c r="F8" s="116"/>
      <c r="G8" s="50" t="s">
        <v>18</v>
      </c>
      <c r="H8" s="50" t="s">
        <v>19</v>
      </c>
      <c r="I8" s="50" t="s">
        <v>73</v>
      </c>
      <c r="J8" s="113" t="s">
        <v>20</v>
      </c>
      <c r="K8" s="113" t="s">
        <v>21</v>
      </c>
      <c r="L8" s="119"/>
    </row>
    <row r="9" spans="1:12" ht="18" customHeight="1" x14ac:dyDescent="0.4">
      <c r="A9" s="113"/>
      <c r="B9" s="113"/>
      <c r="C9" s="113"/>
      <c r="D9" s="113"/>
      <c r="E9" s="57" t="s">
        <v>89</v>
      </c>
      <c r="F9" s="57" t="s">
        <v>90</v>
      </c>
      <c r="G9" s="50" t="s">
        <v>22</v>
      </c>
      <c r="H9" s="50" t="s">
        <v>23</v>
      </c>
      <c r="I9" s="50" t="s">
        <v>24</v>
      </c>
      <c r="J9" s="113"/>
      <c r="K9" s="113"/>
      <c r="L9" s="119"/>
    </row>
    <row r="10" spans="1:12" ht="16.5" customHeight="1" x14ac:dyDescent="0.4">
      <c r="A10" s="52">
        <v>1</v>
      </c>
      <c r="B10" s="51"/>
      <c r="C10" s="51"/>
      <c r="D10" s="51"/>
      <c r="E10" s="27" t="str" cm="1">
        <f t="array" ref="E10">IFERROR(_xlfn.IFS(AND($F$4=45566,D10="徳島"),VLOOKUP(D10,最低賃金!$A$2:$G$49,2,FALSE),OR($F$4&lt;&gt;45566,D10&lt;&gt;"徳島"),VLOOKUP(D10,最低賃金!$A$2:$G$49,4,FALSE)),"")</f>
        <v/>
      </c>
      <c r="F10" s="27" t="str">
        <f>IFERROR(VLOOKUP(D10,最低賃金!$A$3:$G$49,6,FALSE),"")</f>
        <v/>
      </c>
      <c r="G10" s="51"/>
      <c r="H10" s="19"/>
      <c r="I10" s="81"/>
      <c r="J10" s="27" t="str" cm="1">
        <f t="array" ref="J10">IFERROR(_xlfn.IFS(COUNTBLANK(G10:I10)=3,"",H10="","H列に金額を入力してください",G10=3,H10,I10="","I列に労働時間を入力してください",G10=1,ROUND(H10/(I10*24),0),G10=2,ROUND(H10/(I10*24),0)),"")</f>
        <v/>
      </c>
      <c r="K10" s="80" t="str" cm="1">
        <f t="array" ref="K10">IFERROR(_xlfn.IFS(D10="","",J10&lt;E10,"×（法定外・要件外となる従業員です）",J10&lt;=F10,"〇",J10&gt;F10,"ー（要件外となる従業員です）"),"")</f>
        <v/>
      </c>
      <c r="L10" s="25" t="str" cm="1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  <v/>
      </c>
    </row>
    <row r="11" spans="1:12" ht="16.5" customHeight="1" x14ac:dyDescent="0.4">
      <c r="A11" s="52" t="str">
        <f>IF(C11="","",A10+1)</f>
        <v/>
      </c>
      <c r="B11" s="51"/>
      <c r="C11" s="51"/>
      <c r="D11" s="51"/>
      <c r="E11" s="27" t="str" cm="1">
        <f t="array" ref="E11">IFERROR(_xlfn.IFS(AND($F$4=45566,D11="徳島"),VLOOKUP(D11,最低賃金!$A$2:$G$49,2,FALSE),OR($F$4&lt;&gt;45566,D11&lt;&gt;"徳島"),VLOOKUP(D11,最低賃金!$A$2:$G$49,4,FALSE)),"")</f>
        <v/>
      </c>
      <c r="F11" s="27" t="str">
        <f>IFERROR(VLOOKUP(D11,最低賃金!$A$3:$G$49,6,FALSE),"")</f>
        <v/>
      </c>
      <c r="G11" s="51"/>
      <c r="H11" s="19"/>
      <c r="I11" s="81"/>
      <c r="J11" s="27" t="str" cm="1">
        <f t="array" ref="J11">IFERROR(_xlfn.IFS(COUNTBLANK(G11:I11)=3,"",H11="","H列に金額を入力してください",G11=3,H11,I11="","I列に労働時間を入力してください",G11=1,ROUND(H11/(I11*24),0),G11=2,ROUND(H11/(I11*24),0)),"")</f>
        <v/>
      </c>
      <c r="K11" s="80" t="str" cm="1">
        <f t="array" ref="K11">IFERROR(_xlfn.IFS(D11="","",J11&lt;E11,"×（法定外・要件外となる従業員です）",J11&lt;=F11,"〇",J11&gt;F11,"ー（要件外となる従業員です）"),"")</f>
        <v/>
      </c>
      <c r="L11" s="25" t="str" cm="1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  <v/>
      </c>
    </row>
    <row r="12" spans="1:12" ht="16.5" customHeight="1" x14ac:dyDescent="0.4">
      <c r="A12" s="52" t="str">
        <f t="shared" ref="A12:A75" si="0">IF(C12="","",A11+1)</f>
        <v/>
      </c>
      <c r="B12" s="51"/>
      <c r="C12" s="75"/>
      <c r="D12" s="51"/>
      <c r="E12" s="27" t="str" cm="1">
        <f t="array" ref="E12">IFERROR(_xlfn.IFS(AND($F$4=45566,D12="徳島"),VLOOKUP(D12,最低賃金!$A$2:$G$49,2,FALSE),OR($F$4&lt;&gt;45566,D12&lt;&gt;"徳島"),VLOOKUP(D12,最低賃金!$A$2:$G$49,4,FALSE)),"")</f>
        <v/>
      </c>
      <c r="F12" s="27" t="str">
        <f>IFERROR(VLOOKUP(D12,最低賃金!$A$3:$G$49,6,FALSE),"")</f>
        <v/>
      </c>
      <c r="G12" s="51"/>
      <c r="H12" s="19"/>
      <c r="I12" s="81"/>
      <c r="J12" s="27" t="str" cm="1">
        <f t="array" ref="J12">IFERROR(_xlfn.IFS(COUNTBLANK(G12:I12)=3,"",H12="","H列に金額を入力してください",G12=3,H12,I12="","I列に労働時間を入力してください",G12=1,ROUND(H12/(I12*24),0),G12=2,ROUND(H12/(I12*24),0)),"")</f>
        <v/>
      </c>
      <c r="K12" s="80" t="str" cm="1">
        <f t="array" ref="K12">IFERROR(_xlfn.IFS(D12="","",J12&lt;E12,"×（法定外・要件外となる従業員です）",J12&lt;=F12,"〇",J12&gt;F12,"ー（要件外となる従業員です）"),"")</f>
        <v/>
      </c>
      <c r="L12" s="25" t="str" cm="1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  <v/>
      </c>
    </row>
    <row r="13" spans="1:12" ht="16.5" customHeight="1" x14ac:dyDescent="0.4">
      <c r="A13" s="52" t="str">
        <f t="shared" si="0"/>
        <v/>
      </c>
      <c r="B13" s="51"/>
      <c r="C13" s="75"/>
      <c r="D13" s="51"/>
      <c r="E13" s="27" t="str" cm="1">
        <f t="array" ref="E13">IFERROR(_xlfn.IFS(AND($F$4=45566,D13="徳島"),VLOOKUP(D13,最低賃金!$A$2:$G$49,2,FALSE),OR($F$4&lt;&gt;45566,D13&lt;&gt;"徳島"),VLOOKUP(D13,最低賃金!$A$2:$G$49,4,FALSE)),"")</f>
        <v/>
      </c>
      <c r="F13" s="27" t="str">
        <f>IFERROR(VLOOKUP(D13,最低賃金!$A$3:$G$49,6,FALSE),"")</f>
        <v/>
      </c>
      <c r="G13" s="51"/>
      <c r="H13" s="19"/>
      <c r="I13" s="81"/>
      <c r="J13" s="27" t="str" cm="1">
        <f t="array" ref="J13">IFERROR(_xlfn.IFS(COUNTBLANK(G13:I13)=3,"",H13="","H列に金額を入力してください",G13=3,H13,I13="","I列に労働時間を入力してください",G13=1,ROUND(H13/(I13*24),0),G13=2,ROUND(H13/(I13*24),0)),"")</f>
        <v/>
      </c>
      <c r="K13" s="80" t="str" cm="1">
        <f t="array" ref="K13">IFERROR(_xlfn.IFS(D13="","",J13&lt;E13,"×（法定外・要件外となる従業員です）",J13&lt;=F13,"〇",J13&gt;F13,"ー（要件外となる従業員です）"),"")</f>
        <v/>
      </c>
      <c r="L13" s="25" t="str" cm="1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  <v/>
      </c>
    </row>
    <row r="14" spans="1:12" ht="16.5" customHeight="1" x14ac:dyDescent="0.4">
      <c r="A14" s="52" t="str">
        <f t="shared" si="0"/>
        <v/>
      </c>
      <c r="B14" s="51"/>
      <c r="C14" s="75"/>
      <c r="D14" s="51"/>
      <c r="E14" s="27" t="str" cm="1">
        <f t="array" ref="E14">IFERROR(_xlfn.IFS(AND($F$4=45566,D14="徳島"),VLOOKUP(D14,最低賃金!$A$2:$G$49,2,FALSE),OR($F$4&lt;&gt;45566,D14&lt;&gt;"徳島"),VLOOKUP(D14,最低賃金!$A$2:$G$49,4,FALSE)),"")</f>
        <v/>
      </c>
      <c r="F14" s="27" t="str">
        <f>IFERROR(VLOOKUP(D14,最低賃金!$A$3:$G$49,6,FALSE),"")</f>
        <v/>
      </c>
      <c r="G14" s="51"/>
      <c r="H14" s="19"/>
      <c r="I14" s="81"/>
      <c r="J14" s="27" t="str" cm="1">
        <f t="array" ref="J14">IFERROR(_xlfn.IFS(COUNTBLANK(G14:I14)=3,"",H14="","H列に金額を入力してください",G14=3,H14,I14="","I列に労働時間を入力してください",G14=1,ROUND(H14/(I14*24),0),G14=2,ROUND(H14/(I14*24),0)),"")</f>
        <v/>
      </c>
      <c r="K14" s="80" t="str" cm="1">
        <f t="array" ref="K14">IFERROR(_xlfn.IFS(D14="","",J14&lt;E14,"×（法定外・要件外となる従業員です）",J14&lt;=F14,"〇",J14&gt;F14,"ー（要件外となる従業員です）"),"")</f>
        <v/>
      </c>
      <c r="L14" s="25" t="str" cm="1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  <v/>
      </c>
    </row>
    <row r="15" spans="1:12" ht="16.5" customHeight="1" x14ac:dyDescent="0.4">
      <c r="A15" s="52" t="str">
        <f t="shared" si="0"/>
        <v/>
      </c>
      <c r="B15" s="51"/>
      <c r="C15" s="75"/>
      <c r="D15" s="51"/>
      <c r="E15" s="27" t="str" cm="1">
        <f t="array" ref="E15">IFERROR(_xlfn.IFS(AND($F$4=45566,D15="徳島"),VLOOKUP(D15,最低賃金!$A$2:$G$49,2,FALSE),OR($F$4&lt;&gt;45566,D15&lt;&gt;"徳島"),VLOOKUP(D15,最低賃金!$A$2:$G$49,4,FALSE)),"")</f>
        <v/>
      </c>
      <c r="F15" s="27" t="str">
        <f>IFERROR(VLOOKUP(D15,最低賃金!$A$3:$G$49,6,FALSE),"")</f>
        <v/>
      </c>
      <c r="G15" s="51"/>
      <c r="H15" s="19"/>
      <c r="I15" s="81"/>
      <c r="J15" s="27" t="str" cm="1">
        <f t="array" ref="J15">IFERROR(_xlfn.IFS(COUNTBLANK(G15:I15)=3,"",H15="","H列に金額を入力してください",G15=3,H15,I15="","I列に労働時間を入力してください",G15=1,ROUND(H15/(I15*24),0),G15=2,ROUND(H15/(I15*24),0)),"")</f>
        <v/>
      </c>
      <c r="K15" s="80" t="str" cm="1">
        <f t="array" ref="K15">IFERROR(_xlfn.IFS(D15="","",J15&lt;E15,"×（法定外・要件外となる従業員です）",J15&lt;=F15,"〇",J15&gt;F15,"ー（要件外となる従業員です）"),"")</f>
        <v/>
      </c>
      <c r="L15" s="25" t="str" cm="1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  <v/>
      </c>
    </row>
    <row r="16" spans="1:12" ht="16.5" customHeight="1" x14ac:dyDescent="0.4">
      <c r="A16" s="52" t="str">
        <f t="shared" si="0"/>
        <v/>
      </c>
      <c r="B16" s="51"/>
      <c r="C16" s="75"/>
      <c r="D16" s="51"/>
      <c r="E16" s="27" t="str" cm="1">
        <f t="array" ref="E16">IFERROR(_xlfn.IFS(AND($F$4=45566,D16="徳島"),VLOOKUP(D16,最低賃金!$A$2:$G$49,2,FALSE),OR($F$4&lt;&gt;45566,D16&lt;&gt;"徳島"),VLOOKUP(D16,最低賃金!$A$2:$G$49,4,FALSE)),"")</f>
        <v/>
      </c>
      <c r="F16" s="27" t="str">
        <f>IFERROR(VLOOKUP(D16,最低賃金!$A$3:$G$49,6,FALSE),"")</f>
        <v/>
      </c>
      <c r="G16" s="51"/>
      <c r="H16" s="19"/>
      <c r="I16" s="81"/>
      <c r="J16" s="27" t="str" cm="1">
        <f t="array" ref="J16">IFERROR(_xlfn.IFS(COUNTBLANK(G16:I16)=3,"",H16="","H列に金額を入力してください",G16=3,H16,I16="","I列に労働時間を入力してください",G16=1,ROUND(H16/(I16*24),0),G16=2,ROUND(H16/(I16*24),0)),"")</f>
        <v/>
      </c>
      <c r="K16" s="80" t="str" cm="1">
        <f t="array" ref="K16">IFERROR(_xlfn.IFS(D16="","",J16&lt;E16,"×（法定外・要件外となる従業員です）",J16&lt;=F16,"〇",J16&gt;F16,"ー（要件外となる従業員です）"),"")</f>
        <v/>
      </c>
      <c r="L16" s="25" t="str" cm="1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  <v/>
      </c>
    </row>
    <row r="17" spans="1:12" ht="16.5" customHeight="1" x14ac:dyDescent="0.4">
      <c r="A17" s="52" t="str">
        <f t="shared" si="0"/>
        <v/>
      </c>
      <c r="B17" s="51"/>
      <c r="C17" s="75"/>
      <c r="D17" s="51"/>
      <c r="E17" s="27" t="str" cm="1">
        <f t="array" ref="E17">IFERROR(_xlfn.IFS(AND($F$4=45566,D17="徳島"),VLOOKUP(D17,最低賃金!$A$2:$G$49,2,FALSE),OR($F$4&lt;&gt;45566,D17&lt;&gt;"徳島"),VLOOKUP(D17,最低賃金!$A$2:$G$49,4,FALSE)),"")</f>
        <v/>
      </c>
      <c r="F17" s="27" t="str">
        <f>IFERROR(VLOOKUP(D17,最低賃金!$A$3:$G$49,6,FALSE),"")</f>
        <v/>
      </c>
      <c r="G17" s="51"/>
      <c r="H17" s="19"/>
      <c r="I17" s="81"/>
      <c r="J17" s="27" t="str" cm="1">
        <f t="array" ref="J17">IFERROR(_xlfn.IFS(COUNTBLANK(G17:I17)=3,"",H17="","H列に金額を入力してください",G17=3,H17,I17="","I列に労働時間を入力してください",G17=1,ROUND(H17/(I17*24),0),G17=2,ROUND(H17/(I17*24),0)),"")</f>
        <v/>
      </c>
      <c r="K17" s="80" t="str" cm="1">
        <f t="array" ref="K17">IFERROR(_xlfn.IFS(D17="","",J17&lt;E17,"×（法定外・要件外となる従業員です）",J17&lt;=F17,"〇",J17&gt;F17,"ー（要件外となる従業員です）"),"")</f>
        <v/>
      </c>
      <c r="L17" s="25" t="str" cm="1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  <v/>
      </c>
    </row>
    <row r="18" spans="1:12" ht="16.5" customHeight="1" x14ac:dyDescent="0.4">
      <c r="A18" s="52" t="str">
        <f t="shared" si="0"/>
        <v/>
      </c>
      <c r="B18" s="51"/>
      <c r="C18" s="75"/>
      <c r="D18" s="51"/>
      <c r="E18" s="27" t="str" cm="1">
        <f t="array" ref="E18">IFERROR(_xlfn.IFS(AND($F$4=45566,D18="徳島"),VLOOKUP(D18,最低賃金!$A$2:$G$49,2,FALSE),OR($F$4&lt;&gt;45566,D18&lt;&gt;"徳島"),VLOOKUP(D18,最低賃金!$A$2:$G$49,4,FALSE)),"")</f>
        <v/>
      </c>
      <c r="F18" s="27" t="str">
        <f>IFERROR(VLOOKUP(D18,最低賃金!$A$3:$G$49,6,FALSE),"")</f>
        <v/>
      </c>
      <c r="G18" s="51"/>
      <c r="H18" s="19"/>
      <c r="I18" s="81"/>
      <c r="J18" s="27" t="str" cm="1">
        <f t="array" ref="J18">IFERROR(_xlfn.IFS(COUNTBLANK(G18:I18)=3,"",H18="","H列に金額を入力してください",G18=3,H18,I18="","I列に労働時間を入力してください",G18=1,ROUND(H18/(I18*24),0),G18=2,ROUND(H18/(I18*24),0)),"")</f>
        <v/>
      </c>
      <c r="K18" s="80" t="str" cm="1">
        <f t="array" ref="K18">IFERROR(_xlfn.IFS(D18="","",J18&lt;E18,"×（法定外・要件外となる従業員です）",J18&lt;=F18,"〇",J18&gt;F18,"ー（要件外となる従業員です）"),"")</f>
        <v/>
      </c>
      <c r="L18" s="25" t="str" cm="1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  <v/>
      </c>
    </row>
    <row r="19" spans="1:12" ht="16.5" customHeight="1" x14ac:dyDescent="0.4">
      <c r="A19" s="52" t="str">
        <f t="shared" si="0"/>
        <v/>
      </c>
      <c r="B19" s="51"/>
      <c r="C19" s="75"/>
      <c r="D19" s="51"/>
      <c r="E19" s="27" t="str" cm="1">
        <f t="array" ref="E19">IFERROR(_xlfn.IFS(AND($F$4=45566,D19="徳島"),VLOOKUP(D19,最低賃金!$A$2:$G$49,2,FALSE),OR($F$4&lt;&gt;45566,D19&lt;&gt;"徳島"),VLOOKUP(D19,最低賃金!$A$2:$G$49,4,FALSE)),"")</f>
        <v/>
      </c>
      <c r="F19" s="27" t="str">
        <f>IFERROR(VLOOKUP(D19,最低賃金!$A$3:$G$49,6,FALSE),"")</f>
        <v/>
      </c>
      <c r="G19" s="51"/>
      <c r="H19" s="19"/>
      <c r="I19" s="81"/>
      <c r="J19" s="27" t="str" cm="1">
        <f t="array" ref="J19">IFERROR(_xlfn.IFS(COUNTBLANK(G19:I19)=3,"",H19="","H列に金額を入力してください",G19=3,H19,I19="","I列に労働時間を入力してください",G19=1,ROUND(H19/(I19*24),0),G19=2,ROUND(H19/(I19*24),0)),"")</f>
        <v/>
      </c>
      <c r="K19" s="80" t="str" cm="1">
        <f t="array" ref="K19">IFERROR(_xlfn.IFS(D19="","",J19&lt;E19,"×（法定外・要件外となる従業員です）",J19&lt;=F19,"〇",J19&gt;F19,"ー（要件外となる従業員です）"),"")</f>
        <v/>
      </c>
      <c r="L19" s="25" t="str" cm="1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  <v/>
      </c>
    </row>
    <row r="20" spans="1:12" ht="16.5" customHeight="1" x14ac:dyDescent="0.4">
      <c r="A20" s="52" t="str">
        <f t="shared" si="0"/>
        <v/>
      </c>
      <c r="B20" s="51"/>
      <c r="C20" s="75"/>
      <c r="D20" s="51"/>
      <c r="E20" s="27" t="str" cm="1">
        <f t="array" ref="E20">IFERROR(_xlfn.IFS(AND($F$4=45566,D20="徳島"),VLOOKUP(D20,最低賃金!$A$2:$G$49,2,FALSE),OR($F$4&lt;&gt;45566,D20&lt;&gt;"徳島"),VLOOKUP(D20,最低賃金!$A$2:$G$49,4,FALSE)),"")</f>
        <v/>
      </c>
      <c r="F20" s="27" t="str">
        <f>IFERROR(VLOOKUP(D20,最低賃金!$A$3:$G$49,6,FALSE),"")</f>
        <v/>
      </c>
      <c r="G20" s="51"/>
      <c r="H20" s="19"/>
      <c r="I20" s="81"/>
      <c r="J20" s="27" t="str" cm="1">
        <f t="array" ref="J20">IFERROR(_xlfn.IFS(COUNTBLANK(G20:I20)=3,"",H20="","H列に金額を入力してください",G20=3,H20,I20="","I列に労働時間を入力してください",G20=1,ROUND(H20/(I20*24),0),G20=2,ROUND(H20/(I20*24),0)),"")</f>
        <v/>
      </c>
      <c r="K20" s="80" t="str" cm="1">
        <f t="array" ref="K20">IFERROR(_xlfn.IFS(D20="","",J20&lt;E20,"×（法定外・要件外となる従業員です）",J20&lt;=F20,"〇",J20&gt;F20,"ー（要件外となる従業員です）"),"")</f>
        <v/>
      </c>
      <c r="L20" s="25" t="str" cm="1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  <v/>
      </c>
    </row>
    <row r="21" spans="1:12" ht="16.5" customHeight="1" x14ac:dyDescent="0.4">
      <c r="A21" s="52" t="str">
        <f t="shared" si="0"/>
        <v/>
      </c>
      <c r="B21" s="51"/>
      <c r="C21" s="75"/>
      <c r="D21" s="51"/>
      <c r="E21" s="27" t="str" cm="1">
        <f t="array" ref="E21">IFERROR(_xlfn.IFS(AND($F$4=45566,D21="徳島"),VLOOKUP(D21,最低賃金!$A$2:$G$49,2,FALSE),OR($F$4&lt;&gt;45566,D21&lt;&gt;"徳島"),VLOOKUP(D21,最低賃金!$A$2:$G$49,4,FALSE)),"")</f>
        <v/>
      </c>
      <c r="F21" s="27" t="str">
        <f>IFERROR(VLOOKUP(D21,最低賃金!$A$3:$G$49,6,FALSE),"")</f>
        <v/>
      </c>
      <c r="G21" s="51"/>
      <c r="H21" s="19"/>
      <c r="I21" s="81"/>
      <c r="J21" s="27" t="str" cm="1">
        <f t="array" ref="J21">IFERROR(_xlfn.IFS(COUNTBLANK(G21:I21)=3,"",H21="","H列に金額を入力してください",G21=3,H21,I21="","I列に労働時間を入力してください",G21=1,ROUND(H21/(I21*24),0),G21=2,ROUND(H21/(I21*24),0)),"")</f>
        <v/>
      </c>
      <c r="K21" s="80" t="str" cm="1">
        <f t="array" ref="K21">IFERROR(_xlfn.IFS(D21="","",J21&lt;E21,"×（法定外・要件外となる従業員です）",J21&lt;=F21,"〇",J21&gt;F21,"ー（要件外となる従業員です）"),"")</f>
        <v/>
      </c>
      <c r="L21" s="25" t="str" cm="1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  <v/>
      </c>
    </row>
    <row r="22" spans="1:12" ht="16.5" customHeight="1" x14ac:dyDescent="0.4">
      <c r="A22" s="52" t="str">
        <f t="shared" si="0"/>
        <v/>
      </c>
      <c r="B22" s="51"/>
      <c r="C22" s="75"/>
      <c r="D22" s="51"/>
      <c r="E22" s="27" t="str" cm="1">
        <f t="array" ref="E22">IFERROR(_xlfn.IFS(AND($F$4=45566,D22="徳島"),VLOOKUP(D22,最低賃金!$A$2:$G$49,2,FALSE),OR($F$4&lt;&gt;45566,D22&lt;&gt;"徳島"),VLOOKUP(D22,最低賃金!$A$2:$G$49,4,FALSE)),"")</f>
        <v/>
      </c>
      <c r="F22" s="27" t="str">
        <f>IFERROR(VLOOKUP(D22,最低賃金!$A$3:$G$49,6,FALSE),"")</f>
        <v/>
      </c>
      <c r="G22" s="51"/>
      <c r="H22" s="19"/>
      <c r="I22" s="81"/>
      <c r="J22" s="27" t="str" cm="1">
        <f t="array" ref="J22">IFERROR(_xlfn.IFS(COUNTBLANK(G22:I22)=3,"",H22="","H列に金額を入力してください",G22=3,H22,I22="","I列に労働時間を入力してください",G22=1,ROUND(H22/(I22*24),0),G22=2,ROUND(H22/(I22*24),0)),"")</f>
        <v/>
      </c>
      <c r="K22" s="80" t="str" cm="1">
        <f t="array" ref="K22">IFERROR(_xlfn.IFS(D22="","",J22&lt;E22,"×（法定外・要件外となる従業員です）",J22&lt;=F22,"〇",J22&gt;F22,"ー（要件外となる従業員です）"),"")</f>
        <v/>
      </c>
      <c r="L22" s="25" t="str" cm="1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  <v/>
      </c>
    </row>
    <row r="23" spans="1:12" ht="16.5" customHeight="1" x14ac:dyDescent="0.4">
      <c r="A23" s="52" t="str">
        <f t="shared" si="0"/>
        <v/>
      </c>
      <c r="B23" s="51"/>
      <c r="C23" s="75"/>
      <c r="D23" s="51"/>
      <c r="E23" s="27" t="str" cm="1">
        <f t="array" ref="E23">IFERROR(_xlfn.IFS(AND($F$4=45566,D23="徳島"),VLOOKUP(D23,最低賃金!$A$2:$G$49,2,FALSE),OR($F$4&lt;&gt;45566,D23&lt;&gt;"徳島"),VLOOKUP(D23,最低賃金!$A$2:$G$49,4,FALSE)),"")</f>
        <v/>
      </c>
      <c r="F23" s="27" t="str">
        <f>IFERROR(VLOOKUP(D23,最低賃金!$A$3:$G$49,6,FALSE),"")</f>
        <v/>
      </c>
      <c r="G23" s="51"/>
      <c r="H23" s="19"/>
      <c r="I23" s="81"/>
      <c r="J23" s="27" t="str" cm="1">
        <f t="array" ref="J23">IFERROR(_xlfn.IFS(COUNTBLANK(G23:I23)=3,"",H23="","H列に金額を入力してください",G23=3,H23,I23="","I列に労働時間を入力してください",G23=1,ROUND(H23/(I23*24),0),G23=2,ROUND(H23/(I23*24),0)),"")</f>
        <v/>
      </c>
      <c r="K23" s="80" t="str" cm="1">
        <f t="array" ref="K23">IFERROR(_xlfn.IFS(D23="","",J23&lt;E23,"×（法定外・要件外となる従業員です）",J23&lt;=F23,"〇",J23&gt;F23,"ー（要件外となる従業員です）"),"")</f>
        <v/>
      </c>
      <c r="L23" s="25" t="str" cm="1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  <v/>
      </c>
    </row>
    <row r="24" spans="1:12" ht="16.5" customHeight="1" x14ac:dyDescent="0.4">
      <c r="A24" s="52" t="str">
        <f t="shared" si="0"/>
        <v/>
      </c>
      <c r="B24" s="51"/>
      <c r="C24" s="75"/>
      <c r="D24" s="51"/>
      <c r="E24" s="27" t="str" cm="1">
        <f t="array" ref="E24">IFERROR(_xlfn.IFS(AND($F$4=45566,D24="徳島"),VLOOKUP(D24,最低賃金!$A$2:$G$49,2,FALSE),OR($F$4&lt;&gt;45566,D24&lt;&gt;"徳島"),VLOOKUP(D24,最低賃金!$A$2:$G$49,4,FALSE)),"")</f>
        <v/>
      </c>
      <c r="F24" s="27" t="str">
        <f>IFERROR(VLOOKUP(D24,最低賃金!$A$3:$G$49,6,FALSE),"")</f>
        <v/>
      </c>
      <c r="G24" s="51"/>
      <c r="H24" s="19"/>
      <c r="I24" s="81"/>
      <c r="J24" s="27" t="str" cm="1">
        <f t="array" ref="J24">IFERROR(_xlfn.IFS(COUNTBLANK(G24:I24)=3,"",H24="","H列に金額を入力してください",G24=3,H24,I24="","I列に労働時間を入力してください",G24=1,ROUND(H24/(I24*24),0),G24=2,ROUND(H24/(I24*24),0)),"")</f>
        <v/>
      </c>
      <c r="K24" s="80" t="str" cm="1">
        <f t="array" ref="K24">IFERROR(_xlfn.IFS(D24="","",J24&lt;E24,"×（法定外・要件外となる従業員です）",J24&lt;=F24,"〇",J24&gt;F24,"ー（要件外となる従業員です）"),"")</f>
        <v/>
      </c>
      <c r="L24" s="25" t="str" cm="1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  <v/>
      </c>
    </row>
    <row r="25" spans="1:12" ht="16.5" customHeight="1" x14ac:dyDescent="0.4">
      <c r="A25" s="52" t="str">
        <f t="shared" si="0"/>
        <v/>
      </c>
      <c r="B25" s="51"/>
      <c r="C25" s="75"/>
      <c r="D25" s="51"/>
      <c r="E25" s="27" t="str" cm="1">
        <f t="array" ref="E25">IFERROR(_xlfn.IFS(AND($F$4=45566,D25="徳島"),VLOOKUP(D25,最低賃金!$A$2:$G$49,2,FALSE),OR($F$4&lt;&gt;45566,D25&lt;&gt;"徳島"),VLOOKUP(D25,最低賃金!$A$2:$G$49,4,FALSE)),"")</f>
        <v/>
      </c>
      <c r="F25" s="27" t="str">
        <f>IFERROR(VLOOKUP(D25,最低賃金!$A$3:$G$49,6,FALSE),"")</f>
        <v/>
      </c>
      <c r="G25" s="51"/>
      <c r="H25" s="19"/>
      <c r="I25" s="81"/>
      <c r="J25" s="27" t="str" cm="1">
        <f t="array" ref="J25">IFERROR(_xlfn.IFS(COUNTBLANK(G25:I25)=3,"",H25="","H列に金額を入力してください",G25=3,H25,I25="","I列に労働時間を入力してください",G25=1,ROUND(H25/(I25*24),0),G25=2,ROUND(H25/(I25*24),0)),"")</f>
        <v/>
      </c>
      <c r="K25" s="80" t="str" cm="1">
        <f t="array" ref="K25">IFERROR(_xlfn.IFS(D25="","",J25&lt;E25,"×（法定外・要件外となる従業員です）",J25&lt;=F25,"〇",J25&gt;F25,"ー（要件外となる従業員です）"),"")</f>
        <v/>
      </c>
      <c r="L25" s="25" t="str" cm="1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  <v/>
      </c>
    </row>
    <row r="26" spans="1:12" ht="16.5" customHeight="1" x14ac:dyDescent="0.4">
      <c r="A26" s="52" t="str">
        <f t="shared" si="0"/>
        <v/>
      </c>
      <c r="B26" s="51"/>
      <c r="C26" s="75"/>
      <c r="D26" s="51"/>
      <c r="E26" s="27" t="str" cm="1">
        <f t="array" ref="E26">IFERROR(_xlfn.IFS(AND($F$4=45566,D26="徳島"),VLOOKUP(D26,最低賃金!$A$2:$G$49,2,FALSE),OR($F$4&lt;&gt;45566,D26&lt;&gt;"徳島"),VLOOKUP(D26,最低賃金!$A$2:$G$49,4,FALSE)),"")</f>
        <v/>
      </c>
      <c r="F26" s="27" t="str">
        <f>IFERROR(VLOOKUP(D26,最低賃金!$A$3:$G$49,6,FALSE),"")</f>
        <v/>
      </c>
      <c r="G26" s="51"/>
      <c r="H26" s="19"/>
      <c r="I26" s="81"/>
      <c r="J26" s="27" t="str" cm="1">
        <f t="array" ref="J26">IFERROR(_xlfn.IFS(COUNTBLANK(G26:I26)=3,"",H26="","H列に金額を入力してください",G26=3,H26,I26="","I列に労働時間を入力してください",G26=1,ROUND(H26/(I26*24),0),G26=2,ROUND(H26/(I26*24),0)),"")</f>
        <v/>
      </c>
      <c r="K26" s="80" t="str" cm="1">
        <f t="array" ref="K26">IFERROR(_xlfn.IFS(D26="","",J26&lt;E26,"×（法定外・要件外となる従業員です）",J26&lt;=F26,"〇",J26&gt;F26,"ー（要件外となる従業員です）"),"")</f>
        <v/>
      </c>
      <c r="L26" s="25" t="str" cm="1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  <v/>
      </c>
    </row>
    <row r="27" spans="1:12" ht="16.5" customHeight="1" x14ac:dyDescent="0.4">
      <c r="A27" s="52" t="str">
        <f t="shared" si="0"/>
        <v/>
      </c>
      <c r="B27" s="51"/>
      <c r="C27" s="75"/>
      <c r="D27" s="51"/>
      <c r="E27" s="27" t="str" cm="1">
        <f t="array" ref="E27">IFERROR(_xlfn.IFS(AND($F$4=45566,D27="徳島"),VLOOKUP(D27,最低賃金!$A$2:$G$49,2,FALSE),OR($F$4&lt;&gt;45566,D27&lt;&gt;"徳島"),VLOOKUP(D27,最低賃金!$A$2:$G$49,4,FALSE)),"")</f>
        <v/>
      </c>
      <c r="F27" s="27" t="str">
        <f>IFERROR(VLOOKUP(D27,最低賃金!$A$3:$G$49,6,FALSE),"")</f>
        <v/>
      </c>
      <c r="G27" s="51"/>
      <c r="H27" s="19"/>
      <c r="I27" s="81"/>
      <c r="J27" s="27" t="str" cm="1">
        <f t="array" ref="J27">IFERROR(_xlfn.IFS(COUNTBLANK(G27:I27)=3,"",H27="","H列に金額を入力してください",G27=3,H27,I27="","I列に労働時間を入力してください",G27=1,ROUND(H27/(I27*24),0),G27=2,ROUND(H27/(I27*24),0)),"")</f>
        <v/>
      </c>
      <c r="K27" s="80" t="str" cm="1">
        <f t="array" ref="K27">IFERROR(_xlfn.IFS(D27="","",J27&lt;E27,"×（法定外・要件外となる従業員です）",J27&lt;=F27,"〇",J27&gt;F27,"ー（要件外となる従業員です）"),"")</f>
        <v/>
      </c>
      <c r="L27" s="25" t="str" cm="1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  <v/>
      </c>
    </row>
    <row r="28" spans="1:12" ht="16.5" customHeight="1" x14ac:dyDescent="0.4">
      <c r="A28" s="52" t="str">
        <f t="shared" si="0"/>
        <v/>
      </c>
      <c r="B28" s="51"/>
      <c r="C28" s="75"/>
      <c r="D28" s="51"/>
      <c r="E28" s="27" t="str" cm="1">
        <f t="array" ref="E28">IFERROR(_xlfn.IFS(AND($F$4=45566,D28="徳島"),VLOOKUP(D28,最低賃金!$A$2:$G$49,2,FALSE),OR($F$4&lt;&gt;45566,D28&lt;&gt;"徳島"),VLOOKUP(D28,最低賃金!$A$2:$G$49,4,FALSE)),"")</f>
        <v/>
      </c>
      <c r="F28" s="27" t="str">
        <f>IFERROR(VLOOKUP(D28,最低賃金!$A$3:$G$49,6,FALSE),"")</f>
        <v/>
      </c>
      <c r="G28" s="51"/>
      <c r="H28" s="19"/>
      <c r="I28" s="81"/>
      <c r="J28" s="27" t="str" cm="1">
        <f t="array" ref="J28">IFERROR(_xlfn.IFS(COUNTBLANK(G28:I28)=3,"",H28="","H列に金額を入力してください",G28=3,H28,I28="","I列に労働時間を入力してください",G28=1,ROUND(H28/(I28*24),0),G28=2,ROUND(H28/(I28*24),0)),"")</f>
        <v/>
      </c>
      <c r="K28" s="80" t="str" cm="1">
        <f t="array" ref="K28">IFERROR(_xlfn.IFS(D28="","",J28&lt;E28,"×（法定外・要件外となる従業員です）",J28&lt;=F28,"〇",J28&gt;F28,"ー（要件外となる従業員です）"),"")</f>
        <v/>
      </c>
      <c r="L28" s="25" t="str" cm="1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  <v/>
      </c>
    </row>
    <row r="29" spans="1:12" ht="16.5" customHeight="1" x14ac:dyDescent="0.4">
      <c r="A29" s="52" t="str">
        <f t="shared" si="0"/>
        <v/>
      </c>
      <c r="B29" s="51"/>
      <c r="C29" s="75"/>
      <c r="D29" s="51"/>
      <c r="E29" s="27" t="str" cm="1">
        <f t="array" ref="E29">IFERROR(_xlfn.IFS(AND($F$4=45566,D29="徳島"),VLOOKUP(D29,最低賃金!$A$2:$G$49,2,FALSE),OR($F$4&lt;&gt;45566,D29&lt;&gt;"徳島"),VLOOKUP(D29,最低賃金!$A$2:$G$49,4,FALSE)),"")</f>
        <v/>
      </c>
      <c r="F29" s="27" t="str">
        <f>IFERROR(VLOOKUP(D29,最低賃金!$A$3:$G$49,6,FALSE),"")</f>
        <v/>
      </c>
      <c r="G29" s="51"/>
      <c r="H29" s="19"/>
      <c r="I29" s="81"/>
      <c r="J29" s="27" t="str" cm="1">
        <f t="array" ref="J29">IFERROR(_xlfn.IFS(COUNTBLANK(G29:I29)=3,"",H29="","H列に金額を入力してください",G29=3,H29,I29="","I列に労働時間を入力してください",G29=1,ROUND(H29/(I29*24),0),G29=2,ROUND(H29/(I29*24),0)),"")</f>
        <v/>
      </c>
      <c r="K29" s="80" t="str" cm="1">
        <f t="array" ref="K29">IFERROR(_xlfn.IFS(D29="","",J29&lt;E29,"×（法定外・要件外となる従業員です）",J29&lt;=F29,"〇",J29&gt;F29,"ー（要件外となる従業員です）"),"")</f>
        <v/>
      </c>
      <c r="L29" s="25" t="str" cm="1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  <v/>
      </c>
    </row>
    <row r="30" spans="1:12" ht="16.5" customHeight="1" x14ac:dyDescent="0.4">
      <c r="A30" s="52" t="str">
        <f t="shared" si="0"/>
        <v/>
      </c>
      <c r="B30" s="51"/>
      <c r="C30" s="75"/>
      <c r="D30" s="51"/>
      <c r="E30" s="27" t="str" cm="1">
        <f t="array" ref="E30">IFERROR(_xlfn.IFS(AND($F$4=45566,D30="徳島"),VLOOKUP(D30,最低賃金!$A$2:$G$49,2,FALSE),OR($F$4&lt;&gt;45566,D30&lt;&gt;"徳島"),VLOOKUP(D30,最低賃金!$A$2:$G$49,4,FALSE)),"")</f>
        <v/>
      </c>
      <c r="F30" s="27" t="str">
        <f>IFERROR(VLOOKUP(D30,最低賃金!$A$3:$G$49,6,FALSE),"")</f>
        <v/>
      </c>
      <c r="G30" s="51"/>
      <c r="H30" s="19"/>
      <c r="I30" s="81"/>
      <c r="J30" s="27" t="str" cm="1">
        <f t="array" ref="J30">IFERROR(_xlfn.IFS(COUNTBLANK(G30:I30)=3,"",H30="","H列に金額を入力してください",G30=3,H30,I30="","I列に労働時間を入力してください",G30=1,ROUND(H30/(I30*24),0),G30=2,ROUND(H30/(I30*24),0)),"")</f>
        <v/>
      </c>
      <c r="K30" s="80" t="str" cm="1">
        <f t="array" ref="K30">IFERROR(_xlfn.IFS(D30="","",J30&lt;E30,"×（法定外・要件外となる従業員です）",J30&lt;=F30,"〇",J30&gt;F30,"ー（要件外となる従業員です）"),"")</f>
        <v/>
      </c>
      <c r="L30" s="25" t="str" cm="1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  <v/>
      </c>
    </row>
    <row r="31" spans="1:12" ht="16.5" customHeight="1" x14ac:dyDescent="0.4">
      <c r="A31" s="52" t="str">
        <f t="shared" si="0"/>
        <v/>
      </c>
      <c r="B31" s="51"/>
      <c r="C31" s="75"/>
      <c r="D31" s="51"/>
      <c r="E31" s="27" t="str" cm="1">
        <f t="array" ref="E31">IFERROR(_xlfn.IFS(AND($F$4=45566,D31="徳島"),VLOOKUP(D31,最低賃金!$A$2:$G$49,2,FALSE),OR($F$4&lt;&gt;45566,D31&lt;&gt;"徳島"),VLOOKUP(D31,最低賃金!$A$2:$G$49,4,FALSE)),"")</f>
        <v/>
      </c>
      <c r="F31" s="27" t="str">
        <f>IFERROR(VLOOKUP(D31,最低賃金!$A$3:$G$49,6,FALSE),"")</f>
        <v/>
      </c>
      <c r="G31" s="51"/>
      <c r="H31" s="19"/>
      <c r="I31" s="81"/>
      <c r="J31" s="27" t="str" cm="1">
        <f t="array" ref="J31">IFERROR(_xlfn.IFS(COUNTBLANK(G31:I31)=3,"",H31="","H列に金額を入力してください",G31=3,H31,I31="","I列に労働時間を入力してください",G31=1,ROUND(H31/(I31*24),0),G31=2,ROUND(H31/(I31*24),0)),"")</f>
        <v/>
      </c>
      <c r="K31" s="80" t="str" cm="1">
        <f t="array" ref="K31">IFERROR(_xlfn.IFS(D31="","",J31&lt;E31,"×（法定外・要件外となる従業員です）",J31&lt;=F31,"〇",J31&gt;F31,"ー（要件外となる従業員です）"),"")</f>
        <v/>
      </c>
      <c r="L31" s="25" t="str" cm="1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  <v/>
      </c>
    </row>
    <row r="32" spans="1:12" ht="16.5" customHeight="1" x14ac:dyDescent="0.4">
      <c r="A32" s="52" t="str">
        <f t="shared" si="0"/>
        <v/>
      </c>
      <c r="B32" s="51"/>
      <c r="C32" s="75"/>
      <c r="D32" s="51"/>
      <c r="E32" s="27" t="str" cm="1">
        <f t="array" ref="E32">IFERROR(_xlfn.IFS(AND($F$4=45566,D32="徳島"),VLOOKUP(D32,最低賃金!$A$2:$G$49,2,FALSE),OR($F$4&lt;&gt;45566,D32&lt;&gt;"徳島"),VLOOKUP(D32,最低賃金!$A$2:$G$49,4,FALSE)),"")</f>
        <v/>
      </c>
      <c r="F32" s="27" t="str">
        <f>IFERROR(VLOOKUP(D32,最低賃金!$A$3:$G$49,6,FALSE),"")</f>
        <v/>
      </c>
      <c r="G32" s="51"/>
      <c r="H32" s="19"/>
      <c r="I32" s="81"/>
      <c r="J32" s="27" t="str" cm="1">
        <f t="array" ref="J32">IFERROR(_xlfn.IFS(COUNTBLANK(G32:I32)=3,"",H32="","H列に金額を入力してください",G32=3,H32,I32="","I列に労働時間を入力してください",G32=1,ROUND(H32/(I32*24),0),G32=2,ROUND(H32/(I32*24),0)),"")</f>
        <v/>
      </c>
      <c r="K32" s="80" t="str" cm="1">
        <f t="array" ref="K32">IFERROR(_xlfn.IFS(D32="","",J32&lt;E32,"×（法定外・要件外となる従業員です）",J32&lt;=F32,"〇",J32&gt;F32,"ー（要件外となる従業員です）"),"")</f>
        <v/>
      </c>
      <c r="L32" s="25" t="str" cm="1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  <v/>
      </c>
    </row>
    <row r="33" spans="1:12" ht="16.5" customHeight="1" x14ac:dyDescent="0.4">
      <c r="A33" s="52" t="str">
        <f t="shared" si="0"/>
        <v/>
      </c>
      <c r="B33" s="51"/>
      <c r="C33" s="75"/>
      <c r="D33" s="51"/>
      <c r="E33" s="27" t="str" cm="1">
        <f t="array" ref="E33">IFERROR(_xlfn.IFS(AND($F$4=45566,D33="徳島"),VLOOKUP(D33,最低賃金!$A$2:$G$49,2,FALSE),OR($F$4&lt;&gt;45566,D33&lt;&gt;"徳島"),VLOOKUP(D33,最低賃金!$A$2:$G$49,4,FALSE)),"")</f>
        <v/>
      </c>
      <c r="F33" s="27" t="str">
        <f>IFERROR(VLOOKUP(D33,最低賃金!$A$3:$G$49,6,FALSE),"")</f>
        <v/>
      </c>
      <c r="G33" s="51"/>
      <c r="H33" s="19"/>
      <c r="I33" s="81"/>
      <c r="J33" s="27" t="str" cm="1">
        <f t="array" ref="J33">IFERROR(_xlfn.IFS(COUNTBLANK(G33:I33)=3,"",H33="","H列に金額を入力してください",G33=3,H33,I33="","I列に労働時間を入力してください",G33=1,ROUND(H33/(I33*24),0),G33=2,ROUND(H33/(I33*24),0)),"")</f>
        <v/>
      </c>
      <c r="K33" s="80" t="str" cm="1">
        <f t="array" ref="K33">IFERROR(_xlfn.IFS(D33="","",J33&lt;E33,"×（法定外・要件外となる従業員です）",J33&lt;=F33,"〇",J33&gt;F33,"ー（要件外となる従業員です）"),"")</f>
        <v/>
      </c>
      <c r="L33" s="25" t="str" cm="1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  <v/>
      </c>
    </row>
    <row r="34" spans="1:12" ht="16.5" customHeight="1" x14ac:dyDescent="0.4">
      <c r="A34" s="52" t="str">
        <f t="shared" si="0"/>
        <v/>
      </c>
      <c r="B34" s="51"/>
      <c r="C34" s="75"/>
      <c r="D34" s="51"/>
      <c r="E34" s="27" t="str" cm="1">
        <f t="array" ref="E34">IFERROR(_xlfn.IFS(AND($F$4=45566,D34="徳島"),VLOOKUP(D34,最低賃金!$A$2:$G$49,2,FALSE),OR($F$4&lt;&gt;45566,D34&lt;&gt;"徳島"),VLOOKUP(D34,最低賃金!$A$2:$G$49,4,FALSE)),"")</f>
        <v/>
      </c>
      <c r="F34" s="27" t="str">
        <f>IFERROR(VLOOKUP(D34,最低賃金!$A$3:$G$49,6,FALSE),"")</f>
        <v/>
      </c>
      <c r="G34" s="51"/>
      <c r="H34" s="19"/>
      <c r="I34" s="81"/>
      <c r="J34" s="27" t="str" cm="1">
        <f t="array" ref="J34">IFERROR(_xlfn.IFS(COUNTBLANK(G34:I34)=3,"",H34="","H列に金額を入力してください",G34=3,H34,I34="","I列に労働時間を入力してください",G34=1,ROUND(H34/(I34*24),0),G34=2,ROUND(H34/(I34*24),0)),"")</f>
        <v/>
      </c>
      <c r="K34" s="80" t="str" cm="1">
        <f t="array" ref="K34">IFERROR(_xlfn.IFS(D34="","",J34&lt;E34,"×（法定外・要件外となる従業員です）",J34&lt;=F34,"〇",J34&gt;F34,"ー（要件外となる従業員です）"),"")</f>
        <v/>
      </c>
      <c r="L34" s="25" t="str" cm="1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  <v/>
      </c>
    </row>
    <row r="35" spans="1:12" ht="16.5" customHeight="1" x14ac:dyDescent="0.4">
      <c r="A35" s="52" t="str">
        <f t="shared" si="0"/>
        <v/>
      </c>
      <c r="B35" s="51"/>
      <c r="C35" s="75"/>
      <c r="D35" s="51"/>
      <c r="E35" s="27" t="str" cm="1">
        <f t="array" ref="E35">IFERROR(_xlfn.IFS(AND($F$4=45566,D35="徳島"),VLOOKUP(D35,最低賃金!$A$2:$G$49,2,FALSE),OR($F$4&lt;&gt;45566,D35&lt;&gt;"徳島"),VLOOKUP(D35,最低賃金!$A$2:$G$49,4,FALSE)),"")</f>
        <v/>
      </c>
      <c r="F35" s="27" t="str">
        <f>IFERROR(VLOOKUP(D35,最低賃金!$A$3:$G$49,6,FALSE),"")</f>
        <v/>
      </c>
      <c r="G35" s="51"/>
      <c r="H35" s="19"/>
      <c r="I35" s="81"/>
      <c r="J35" s="27" t="str" cm="1">
        <f t="array" ref="J35">IFERROR(_xlfn.IFS(COUNTBLANK(G35:I35)=3,"",H35="","H列に金額を入力してください",G35=3,H35,I35="","I列に労働時間を入力してください",G35=1,ROUND(H35/(I35*24),0),G35=2,ROUND(H35/(I35*24),0)),"")</f>
        <v/>
      </c>
      <c r="K35" s="80" t="str" cm="1">
        <f t="array" ref="K35">IFERROR(_xlfn.IFS(D35="","",J35&lt;E35,"×（法定外・要件外となる従業員です）",J35&lt;=F35,"〇",J35&gt;F35,"ー（要件外となる従業員です）"),"")</f>
        <v/>
      </c>
      <c r="L35" s="25" t="str" cm="1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  <v/>
      </c>
    </row>
    <row r="36" spans="1:12" ht="16.5" customHeight="1" x14ac:dyDescent="0.4">
      <c r="A36" s="52" t="str">
        <f t="shared" si="0"/>
        <v/>
      </c>
      <c r="B36" s="51"/>
      <c r="C36" s="75"/>
      <c r="D36" s="51"/>
      <c r="E36" s="27" t="str" cm="1">
        <f t="array" ref="E36">IFERROR(_xlfn.IFS(AND($F$4=45566,D36="徳島"),VLOOKUP(D36,最低賃金!$A$2:$G$49,2,FALSE),OR($F$4&lt;&gt;45566,D36&lt;&gt;"徳島"),VLOOKUP(D36,最低賃金!$A$2:$G$49,4,FALSE)),"")</f>
        <v/>
      </c>
      <c r="F36" s="27" t="str">
        <f>IFERROR(VLOOKUP(D36,最低賃金!$A$3:$G$49,6,FALSE),"")</f>
        <v/>
      </c>
      <c r="G36" s="51"/>
      <c r="H36" s="19"/>
      <c r="I36" s="81"/>
      <c r="J36" s="27" t="str" cm="1">
        <f t="array" ref="J36">IFERROR(_xlfn.IFS(COUNTBLANK(G36:I36)=3,"",H36="","H列に金額を入力してください",G36=3,H36,I36="","I列に労働時間を入力してください",G36=1,ROUND(H36/(I36*24),0),G36=2,ROUND(H36/(I36*24),0)),"")</f>
        <v/>
      </c>
      <c r="K36" s="80" t="str" cm="1">
        <f t="array" ref="K36">IFERROR(_xlfn.IFS(D36="","",J36&lt;E36,"×（法定外・要件外となる従業員です）",J36&lt;=F36,"〇",J36&gt;F36,"ー（要件外となる従業員です）"),"")</f>
        <v/>
      </c>
      <c r="L36" s="25" t="str" cm="1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  <v/>
      </c>
    </row>
    <row r="37" spans="1:12" ht="16.5" customHeight="1" x14ac:dyDescent="0.4">
      <c r="A37" s="52" t="str">
        <f t="shared" si="0"/>
        <v/>
      </c>
      <c r="B37" s="51"/>
      <c r="C37" s="75"/>
      <c r="D37" s="51"/>
      <c r="E37" s="27" t="str" cm="1">
        <f t="array" ref="E37">IFERROR(_xlfn.IFS(AND($F$4=45566,D37="徳島"),VLOOKUP(D37,最低賃金!$A$2:$G$49,2,FALSE),OR($F$4&lt;&gt;45566,D37&lt;&gt;"徳島"),VLOOKUP(D37,最低賃金!$A$2:$G$49,4,FALSE)),"")</f>
        <v/>
      </c>
      <c r="F37" s="27" t="str">
        <f>IFERROR(VLOOKUP(D37,最低賃金!$A$3:$G$49,6,FALSE),"")</f>
        <v/>
      </c>
      <c r="G37" s="51"/>
      <c r="H37" s="19"/>
      <c r="I37" s="81"/>
      <c r="J37" s="27" t="str" cm="1">
        <f t="array" ref="J37">IFERROR(_xlfn.IFS(COUNTBLANK(G37:I37)=3,"",H37="","H列に金額を入力してください",G37=3,H37,I37="","I列に労働時間を入力してください",G37=1,ROUND(H37/(I37*24),0),G37=2,ROUND(H37/(I37*24),0)),"")</f>
        <v/>
      </c>
      <c r="K37" s="80" t="str" cm="1">
        <f t="array" ref="K37">IFERROR(_xlfn.IFS(D37="","",J37&lt;E37,"×（法定外・要件外となる従業員です）",J37&lt;=F37,"〇",J37&gt;F37,"ー（要件外となる従業員です）"),"")</f>
        <v/>
      </c>
      <c r="L37" s="25" t="str" cm="1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  <v/>
      </c>
    </row>
    <row r="38" spans="1:12" ht="16.5" customHeight="1" x14ac:dyDescent="0.4">
      <c r="A38" s="52" t="str">
        <f t="shared" si="0"/>
        <v/>
      </c>
      <c r="B38" s="51"/>
      <c r="C38" s="75"/>
      <c r="D38" s="51"/>
      <c r="E38" s="27" t="str" cm="1">
        <f t="array" ref="E38">IFERROR(_xlfn.IFS(AND($F$4=45566,D38="徳島"),VLOOKUP(D38,最低賃金!$A$2:$G$49,2,FALSE),OR($F$4&lt;&gt;45566,D38&lt;&gt;"徳島"),VLOOKUP(D38,最低賃金!$A$2:$G$49,4,FALSE)),"")</f>
        <v/>
      </c>
      <c r="F38" s="27" t="str">
        <f>IFERROR(VLOOKUP(D38,最低賃金!$A$3:$G$49,6,FALSE),"")</f>
        <v/>
      </c>
      <c r="G38" s="51"/>
      <c r="H38" s="19"/>
      <c r="I38" s="81"/>
      <c r="J38" s="27" t="str" cm="1">
        <f t="array" ref="J38">IFERROR(_xlfn.IFS(COUNTBLANK(G38:I38)=3,"",H38="","H列に金額を入力してください",G38=3,H38,I38="","I列に労働時間を入力してください",G38=1,ROUND(H38/(I38*24),0),G38=2,ROUND(H38/(I38*24),0)),"")</f>
        <v/>
      </c>
      <c r="K38" s="80" t="str" cm="1">
        <f t="array" ref="K38">IFERROR(_xlfn.IFS(D38="","",J38&lt;E38,"×（法定外・要件外となる従業員です）",J38&lt;=F38,"〇",J38&gt;F38,"ー（要件外となる従業員です）"),"")</f>
        <v/>
      </c>
      <c r="L38" s="25" t="str" cm="1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  <v/>
      </c>
    </row>
    <row r="39" spans="1:12" ht="16.5" customHeight="1" x14ac:dyDescent="0.4">
      <c r="A39" s="52" t="str">
        <f t="shared" si="0"/>
        <v/>
      </c>
      <c r="B39" s="51"/>
      <c r="C39" s="75"/>
      <c r="D39" s="51"/>
      <c r="E39" s="27" t="str" cm="1">
        <f t="array" ref="E39">IFERROR(_xlfn.IFS(AND($F$4=45566,D39="徳島"),VLOOKUP(D39,最低賃金!$A$2:$G$49,2,FALSE),OR($F$4&lt;&gt;45566,D39&lt;&gt;"徳島"),VLOOKUP(D39,最低賃金!$A$2:$G$49,4,FALSE)),"")</f>
        <v/>
      </c>
      <c r="F39" s="27" t="str">
        <f>IFERROR(VLOOKUP(D39,最低賃金!$A$3:$G$49,6,FALSE),"")</f>
        <v/>
      </c>
      <c r="G39" s="51"/>
      <c r="H39" s="19"/>
      <c r="I39" s="81"/>
      <c r="J39" s="27" t="str" cm="1">
        <f t="array" ref="J39">IFERROR(_xlfn.IFS(COUNTBLANK(G39:I39)=3,"",H39="","H列に金額を入力してください",G39=3,H39,I39="","I列に労働時間を入力してください",G39=1,ROUND(H39/(I39*24),0),G39=2,ROUND(H39/(I39*24),0)),"")</f>
        <v/>
      </c>
      <c r="K39" s="80" t="str" cm="1">
        <f t="array" ref="K39">IFERROR(_xlfn.IFS(D39="","",J39&lt;E39,"×（法定外・要件外となる従業員です）",J39&lt;=F39,"〇",J39&gt;F39,"ー（要件外となる従業員です）"),"")</f>
        <v/>
      </c>
      <c r="L39" s="25" t="str" cm="1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  <v/>
      </c>
    </row>
    <row r="40" spans="1:12" ht="16.5" customHeight="1" x14ac:dyDescent="0.4">
      <c r="A40" s="52" t="str">
        <f t="shared" si="0"/>
        <v/>
      </c>
      <c r="B40" s="51"/>
      <c r="C40" s="75"/>
      <c r="D40" s="51"/>
      <c r="E40" s="27" t="str" cm="1">
        <f t="array" ref="E40">IFERROR(_xlfn.IFS(AND($F$4=45566,D40="徳島"),VLOOKUP(D40,最低賃金!$A$2:$G$49,2,FALSE),OR($F$4&lt;&gt;45566,D40&lt;&gt;"徳島"),VLOOKUP(D40,最低賃金!$A$2:$G$49,4,FALSE)),"")</f>
        <v/>
      </c>
      <c r="F40" s="27" t="str">
        <f>IFERROR(VLOOKUP(D40,最低賃金!$A$3:$G$49,6,FALSE),"")</f>
        <v/>
      </c>
      <c r="G40" s="51"/>
      <c r="H40" s="19"/>
      <c r="I40" s="81"/>
      <c r="J40" s="27" t="str" cm="1">
        <f t="array" ref="J40">IFERROR(_xlfn.IFS(COUNTBLANK(G40:I40)=3,"",H40="","H列に金額を入力してください",G40=3,H40,I40="","I列に労働時間を入力してください",G40=1,ROUND(H40/(I40*24),0),G40=2,ROUND(H40/(I40*24),0)),"")</f>
        <v/>
      </c>
      <c r="K40" s="80" t="str" cm="1">
        <f t="array" ref="K40">IFERROR(_xlfn.IFS(D40="","",J40&lt;E40,"×（法定外・要件外となる従業員です）",J40&lt;=F40,"〇",J40&gt;F40,"ー（要件外となる従業員です）"),"")</f>
        <v/>
      </c>
      <c r="L40" s="25" t="str" cm="1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  <v/>
      </c>
    </row>
    <row r="41" spans="1:12" ht="16.5" customHeight="1" x14ac:dyDescent="0.4">
      <c r="A41" s="52" t="str">
        <f t="shared" si="0"/>
        <v/>
      </c>
      <c r="B41" s="51"/>
      <c r="C41" s="75"/>
      <c r="D41" s="51"/>
      <c r="E41" s="27" t="str" cm="1">
        <f t="array" ref="E41">IFERROR(_xlfn.IFS(AND($F$4=45566,D41="徳島"),VLOOKUP(D41,最低賃金!$A$2:$G$49,2,FALSE),OR($F$4&lt;&gt;45566,D41&lt;&gt;"徳島"),VLOOKUP(D41,最低賃金!$A$2:$G$49,4,FALSE)),"")</f>
        <v/>
      </c>
      <c r="F41" s="27" t="str">
        <f>IFERROR(VLOOKUP(D41,最低賃金!$A$3:$G$49,6,FALSE),"")</f>
        <v/>
      </c>
      <c r="G41" s="51"/>
      <c r="H41" s="19"/>
      <c r="I41" s="81"/>
      <c r="J41" s="27" t="str" cm="1">
        <f t="array" ref="J41">IFERROR(_xlfn.IFS(COUNTBLANK(G41:I41)=3,"",H41="","H列に金額を入力してください",G41=3,H41,I41="","I列に労働時間を入力してください",G41=1,ROUND(H41/(I41*24),0),G41=2,ROUND(H41/(I41*24),0)),"")</f>
        <v/>
      </c>
      <c r="K41" s="80" t="str" cm="1">
        <f t="array" ref="K41">IFERROR(_xlfn.IFS(D41="","",J41&lt;E41,"×（法定外・要件外となる従業員です）",J41&lt;=F41,"〇",J41&gt;F41,"ー（要件外となる従業員です）"),"")</f>
        <v/>
      </c>
      <c r="L41" s="25" t="str" cm="1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  <v/>
      </c>
    </row>
    <row r="42" spans="1:12" ht="16.5" customHeight="1" x14ac:dyDescent="0.4">
      <c r="A42" s="52" t="str">
        <f t="shared" si="0"/>
        <v/>
      </c>
      <c r="B42" s="51"/>
      <c r="C42" s="75"/>
      <c r="D42" s="51"/>
      <c r="E42" s="27" t="str" cm="1">
        <f t="array" ref="E42">IFERROR(_xlfn.IFS(AND($F$4=45566,D42="徳島"),VLOOKUP(D42,最低賃金!$A$2:$G$49,2,FALSE),OR($F$4&lt;&gt;45566,D42&lt;&gt;"徳島"),VLOOKUP(D42,最低賃金!$A$2:$G$49,4,FALSE)),"")</f>
        <v/>
      </c>
      <c r="F42" s="27" t="str">
        <f>IFERROR(VLOOKUP(D42,最低賃金!$A$3:$G$49,6,FALSE),"")</f>
        <v/>
      </c>
      <c r="G42" s="51"/>
      <c r="H42" s="19"/>
      <c r="I42" s="81"/>
      <c r="J42" s="27" t="str" cm="1">
        <f t="array" ref="J42">IFERROR(_xlfn.IFS(COUNTBLANK(G42:I42)=3,"",H42="","H列に金額を入力してください",G42=3,H42,I42="","I列に労働時間を入力してください",G42=1,ROUND(H42/(I42*24),0),G42=2,ROUND(H42/(I42*24),0)),"")</f>
        <v/>
      </c>
      <c r="K42" s="80" t="str" cm="1">
        <f t="array" ref="K42">IFERROR(_xlfn.IFS(D42="","",J42&lt;E42,"×（法定外・要件外となる従業員です）",J42&lt;=F42,"〇",J42&gt;F42,"ー（要件外となる従業員です）"),"")</f>
        <v/>
      </c>
      <c r="L42" s="25" t="str" cm="1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  <v/>
      </c>
    </row>
    <row r="43" spans="1:12" ht="16.5" customHeight="1" x14ac:dyDescent="0.4">
      <c r="A43" s="52" t="str">
        <f t="shared" si="0"/>
        <v/>
      </c>
      <c r="B43" s="51"/>
      <c r="C43" s="75"/>
      <c r="D43" s="51"/>
      <c r="E43" s="27" t="str" cm="1">
        <f t="array" ref="E43">IFERROR(_xlfn.IFS(AND($F$4=45566,D43="徳島"),VLOOKUP(D43,最低賃金!$A$2:$G$49,2,FALSE),OR($F$4&lt;&gt;45566,D43&lt;&gt;"徳島"),VLOOKUP(D43,最低賃金!$A$2:$G$49,4,FALSE)),"")</f>
        <v/>
      </c>
      <c r="F43" s="27" t="str">
        <f>IFERROR(VLOOKUP(D43,最低賃金!$A$3:$G$49,6,FALSE),"")</f>
        <v/>
      </c>
      <c r="G43" s="51"/>
      <c r="H43" s="19"/>
      <c r="I43" s="81"/>
      <c r="J43" s="27" t="str" cm="1">
        <f t="array" ref="J43">IFERROR(_xlfn.IFS(COUNTBLANK(G43:I43)=3,"",H43="","H列に金額を入力してください",G43=3,H43,I43="","I列に労働時間を入力してください",G43=1,ROUND(H43/(I43*24),0),G43=2,ROUND(H43/(I43*24),0)),"")</f>
        <v/>
      </c>
      <c r="K43" s="80" t="str" cm="1">
        <f t="array" ref="K43">IFERROR(_xlfn.IFS(D43="","",J43&lt;E43,"×（法定外・要件外となる従業員です）",J43&lt;=F43,"〇",J43&gt;F43,"ー（要件外となる従業員です）"),"")</f>
        <v/>
      </c>
      <c r="L43" s="25" t="str" cm="1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  <v/>
      </c>
    </row>
    <row r="44" spans="1:12" ht="16.5" customHeight="1" x14ac:dyDescent="0.4">
      <c r="A44" s="52" t="str">
        <f t="shared" si="0"/>
        <v/>
      </c>
      <c r="B44" s="51"/>
      <c r="C44" s="75"/>
      <c r="D44" s="51"/>
      <c r="E44" s="27" t="str" cm="1">
        <f t="array" ref="E44">IFERROR(_xlfn.IFS(AND($F$4=45566,D44="徳島"),VLOOKUP(D44,最低賃金!$A$2:$G$49,2,FALSE),OR($F$4&lt;&gt;45566,D44&lt;&gt;"徳島"),VLOOKUP(D44,最低賃金!$A$2:$G$49,4,FALSE)),"")</f>
        <v/>
      </c>
      <c r="F44" s="27" t="str">
        <f>IFERROR(VLOOKUP(D44,最低賃金!$A$3:$G$49,6,FALSE),"")</f>
        <v/>
      </c>
      <c r="G44" s="51"/>
      <c r="H44" s="19"/>
      <c r="I44" s="81"/>
      <c r="J44" s="27" t="str" cm="1">
        <f t="array" ref="J44">IFERROR(_xlfn.IFS(COUNTBLANK(G44:I44)=3,"",H44="","H列に金額を入力してください",G44=3,H44,I44="","I列に労働時間を入力してください",G44=1,ROUND(H44/(I44*24),0),G44=2,ROUND(H44/(I44*24),0)),"")</f>
        <v/>
      </c>
      <c r="K44" s="80" t="str" cm="1">
        <f t="array" ref="K44">IFERROR(_xlfn.IFS(D44="","",J44&lt;E44,"×（法定外・要件外となる従業員です）",J44&lt;=F44,"〇",J44&gt;F44,"ー（要件外となる従業員です）"),"")</f>
        <v/>
      </c>
      <c r="L44" s="25" t="str" cm="1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  <v/>
      </c>
    </row>
    <row r="45" spans="1:12" ht="16.5" customHeight="1" x14ac:dyDescent="0.4">
      <c r="A45" s="52" t="str">
        <f t="shared" si="0"/>
        <v/>
      </c>
      <c r="B45" s="51"/>
      <c r="C45" s="75"/>
      <c r="D45" s="51"/>
      <c r="E45" s="27" t="str" cm="1">
        <f t="array" ref="E45">IFERROR(_xlfn.IFS(AND($F$4=45566,D45="徳島"),VLOOKUP(D45,最低賃金!$A$2:$G$49,2,FALSE),OR($F$4&lt;&gt;45566,D45&lt;&gt;"徳島"),VLOOKUP(D45,最低賃金!$A$2:$G$49,4,FALSE)),"")</f>
        <v/>
      </c>
      <c r="F45" s="27" t="str">
        <f>IFERROR(VLOOKUP(D45,最低賃金!$A$3:$G$49,6,FALSE),"")</f>
        <v/>
      </c>
      <c r="G45" s="51"/>
      <c r="H45" s="19"/>
      <c r="I45" s="81"/>
      <c r="J45" s="27" t="str" cm="1">
        <f t="array" ref="J45">IFERROR(_xlfn.IFS(COUNTBLANK(G45:I45)=3,"",H45="","H列に金額を入力してください",G45=3,H45,I45="","I列に労働時間を入力してください",G45=1,ROUND(H45/(I45*24),0),G45=2,ROUND(H45/(I45*24),0)),"")</f>
        <v/>
      </c>
      <c r="K45" s="80" t="str" cm="1">
        <f t="array" ref="K45">IFERROR(_xlfn.IFS(D45="","",J45&lt;E45,"×（法定外・要件外となる従業員です）",J45&lt;=F45,"〇",J45&gt;F45,"ー（要件外となる従業員です）"),"")</f>
        <v/>
      </c>
      <c r="L45" s="25" t="str" cm="1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  <v/>
      </c>
    </row>
    <row r="46" spans="1:12" ht="16.5" customHeight="1" x14ac:dyDescent="0.4">
      <c r="A46" s="52" t="str">
        <f t="shared" si="0"/>
        <v/>
      </c>
      <c r="B46" s="51"/>
      <c r="C46" s="75"/>
      <c r="D46" s="51"/>
      <c r="E46" s="27" t="str" cm="1">
        <f t="array" ref="E46">IFERROR(_xlfn.IFS(AND($F$4=45566,D46="徳島"),VLOOKUP(D46,最低賃金!$A$2:$G$49,2,FALSE),OR($F$4&lt;&gt;45566,D46&lt;&gt;"徳島"),VLOOKUP(D46,最低賃金!$A$2:$G$49,4,FALSE)),"")</f>
        <v/>
      </c>
      <c r="F46" s="27" t="str">
        <f>IFERROR(VLOOKUP(D46,最低賃金!$A$3:$G$49,6,FALSE),"")</f>
        <v/>
      </c>
      <c r="G46" s="51"/>
      <c r="H46" s="19"/>
      <c r="I46" s="81"/>
      <c r="J46" s="27" t="str" cm="1">
        <f t="array" ref="J46">IFERROR(_xlfn.IFS(COUNTBLANK(G46:I46)=3,"",H46="","H列に金額を入力してください",G46=3,H46,I46="","I列に労働時間を入力してください",G46=1,ROUND(H46/(I46*24),0),G46=2,ROUND(H46/(I46*24),0)),"")</f>
        <v/>
      </c>
      <c r="K46" s="80" t="str" cm="1">
        <f t="array" ref="K46">IFERROR(_xlfn.IFS(D46="","",J46&lt;E46,"×（法定外・要件外となる従業員です）",J46&lt;=F46,"〇",J46&gt;F46,"ー（要件外となる従業員です）"),"")</f>
        <v/>
      </c>
      <c r="L46" s="25" t="str" cm="1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  <v/>
      </c>
    </row>
    <row r="47" spans="1:12" ht="16.5" customHeight="1" x14ac:dyDescent="0.4">
      <c r="A47" s="52" t="str">
        <f t="shared" si="0"/>
        <v/>
      </c>
      <c r="B47" s="51"/>
      <c r="C47" s="75"/>
      <c r="D47" s="51"/>
      <c r="E47" s="27" t="str" cm="1">
        <f t="array" ref="E47">IFERROR(_xlfn.IFS(AND($F$4=45566,D47="徳島"),VLOOKUP(D47,最低賃金!$A$2:$G$49,2,FALSE),OR($F$4&lt;&gt;45566,D47&lt;&gt;"徳島"),VLOOKUP(D47,最低賃金!$A$2:$G$49,4,FALSE)),"")</f>
        <v/>
      </c>
      <c r="F47" s="27" t="str">
        <f>IFERROR(VLOOKUP(D47,最低賃金!$A$3:$G$49,6,FALSE),"")</f>
        <v/>
      </c>
      <c r="G47" s="51"/>
      <c r="H47" s="19"/>
      <c r="I47" s="81"/>
      <c r="J47" s="27" t="str" cm="1">
        <f t="array" ref="J47">IFERROR(_xlfn.IFS(COUNTBLANK(G47:I47)=3,"",H47="","H列に金額を入力してください",G47=3,H47,I47="","I列に労働時間を入力してください",G47=1,ROUND(H47/(I47*24),0),G47=2,ROUND(H47/(I47*24),0)),"")</f>
        <v/>
      </c>
      <c r="K47" s="80" t="str" cm="1">
        <f t="array" ref="K47">IFERROR(_xlfn.IFS(D47="","",J47&lt;E47,"×（法定外・要件外となる従業員です）",J47&lt;=F47,"〇",J47&gt;F47,"ー（要件外となる従業員です）"),"")</f>
        <v/>
      </c>
      <c r="L47" s="25" t="str" cm="1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  <v/>
      </c>
    </row>
    <row r="48" spans="1:12" ht="16.5" customHeight="1" x14ac:dyDescent="0.4">
      <c r="A48" s="52" t="str">
        <f t="shared" si="0"/>
        <v/>
      </c>
      <c r="B48" s="51"/>
      <c r="C48" s="75"/>
      <c r="D48" s="51"/>
      <c r="E48" s="27" t="str" cm="1">
        <f t="array" ref="E48">IFERROR(_xlfn.IFS(AND($F$4=45566,D48="徳島"),VLOOKUP(D48,最低賃金!$A$2:$G$49,2,FALSE),OR($F$4&lt;&gt;45566,D48&lt;&gt;"徳島"),VLOOKUP(D48,最低賃金!$A$2:$G$49,4,FALSE)),"")</f>
        <v/>
      </c>
      <c r="F48" s="27" t="str">
        <f>IFERROR(VLOOKUP(D48,最低賃金!$A$3:$G$49,6,FALSE),"")</f>
        <v/>
      </c>
      <c r="G48" s="51"/>
      <c r="H48" s="19"/>
      <c r="I48" s="81"/>
      <c r="J48" s="27" t="str" cm="1">
        <f t="array" ref="J48">IFERROR(_xlfn.IFS(COUNTBLANK(G48:I48)=3,"",H48="","H列に金額を入力してください",G48=3,H48,I48="","I列に労働時間を入力してください",G48=1,ROUND(H48/(I48*24),0),G48=2,ROUND(H48/(I48*24),0)),"")</f>
        <v/>
      </c>
      <c r="K48" s="80" t="str" cm="1">
        <f t="array" ref="K48">IFERROR(_xlfn.IFS(D48="","",J48&lt;E48,"×（法定外・要件外となる従業員です）",J48&lt;=F48,"〇",J48&gt;F48,"ー（要件外となる従業員です）"),"")</f>
        <v/>
      </c>
      <c r="L48" s="25" t="str" cm="1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  <v/>
      </c>
    </row>
    <row r="49" spans="1:12" ht="16.5" customHeight="1" x14ac:dyDescent="0.4">
      <c r="A49" s="52" t="str">
        <f t="shared" si="0"/>
        <v/>
      </c>
      <c r="B49" s="51"/>
      <c r="C49" s="75"/>
      <c r="D49" s="51"/>
      <c r="E49" s="27" t="str" cm="1">
        <f t="array" ref="E49">IFERROR(_xlfn.IFS(AND($F$4=45566,D49="徳島"),VLOOKUP(D49,最低賃金!$A$2:$G$49,2,FALSE),OR($F$4&lt;&gt;45566,D49&lt;&gt;"徳島"),VLOOKUP(D49,最低賃金!$A$2:$G$49,4,FALSE)),"")</f>
        <v/>
      </c>
      <c r="F49" s="27" t="str">
        <f>IFERROR(VLOOKUP(D49,最低賃金!$A$3:$G$49,6,FALSE),"")</f>
        <v/>
      </c>
      <c r="G49" s="51"/>
      <c r="H49" s="19"/>
      <c r="I49" s="81"/>
      <c r="J49" s="27" t="str" cm="1">
        <f t="array" ref="J49">IFERROR(_xlfn.IFS(COUNTBLANK(G49:I49)=3,"",H49="","H列に金額を入力してください",G49=3,H49,I49="","I列に労働時間を入力してください",G49=1,ROUND(H49/(I49*24),0),G49=2,ROUND(H49/(I49*24),0)),"")</f>
        <v/>
      </c>
      <c r="K49" s="80" t="str" cm="1">
        <f t="array" ref="K49">IFERROR(_xlfn.IFS(D49="","",J49&lt;E49,"×（法定外・要件外となる従業員です）",J49&lt;=F49,"〇",J49&gt;F49,"ー（要件外となる従業員です）"),"")</f>
        <v/>
      </c>
      <c r="L49" s="25" t="str" cm="1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  <v/>
      </c>
    </row>
    <row r="50" spans="1:12" ht="16.5" customHeight="1" x14ac:dyDescent="0.4">
      <c r="A50" s="52" t="str">
        <f t="shared" si="0"/>
        <v/>
      </c>
      <c r="B50" s="51"/>
      <c r="C50" s="75"/>
      <c r="D50" s="51"/>
      <c r="E50" s="27" t="str" cm="1">
        <f t="array" ref="E50">IFERROR(_xlfn.IFS(AND($F$4=45566,D50="徳島"),VLOOKUP(D50,最低賃金!$A$2:$G$49,2,FALSE),OR($F$4&lt;&gt;45566,D50&lt;&gt;"徳島"),VLOOKUP(D50,最低賃金!$A$2:$G$49,4,FALSE)),"")</f>
        <v/>
      </c>
      <c r="F50" s="27" t="str">
        <f>IFERROR(VLOOKUP(D50,最低賃金!$A$3:$G$49,6,FALSE),"")</f>
        <v/>
      </c>
      <c r="G50" s="51"/>
      <c r="H50" s="19"/>
      <c r="I50" s="81"/>
      <c r="J50" s="27" t="str" cm="1">
        <f t="array" ref="J50">IFERROR(_xlfn.IFS(COUNTBLANK(G50:I50)=3,"",H50="","H列に金額を入力してください",G50=3,H50,I50="","I列に労働時間を入力してください",G50=1,ROUND(H50/(I50*24),0),G50=2,ROUND(H50/(I50*24),0)),"")</f>
        <v/>
      </c>
      <c r="K50" s="80" t="str" cm="1">
        <f t="array" ref="K50">IFERROR(_xlfn.IFS(D50="","",J50&lt;E50,"×（法定外・要件外となる従業員です）",J50&lt;=F50,"〇",J50&gt;F50,"ー（要件外となる従業員です）"),"")</f>
        <v/>
      </c>
      <c r="L50" s="25" t="str" cm="1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  <v/>
      </c>
    </row>
    <row r="51" spans="1:12" ht="16.5" customHeight="1" x14ac:dyDescent="0.4">
      <c r="A51" s="52" t="str">
        <f t="shared" si="0"/>
        <v/>
      </c>
      <c r="B51" s="51"/>
      <c r="C51" s="75"/>
      <c r="D51" s="51"/>
      <c r="E51" s="27" t="str" cm="1">
        <f t="array" ref="E51">IFERROR(_xlfn.IFS(AND($F$4=45566,D51="徳島"),VLOOKUP(D51,最低賃金!$A$2:$G$49,2,FALSE),OR($F$4&lt;&gt;45566,D51&lt;&gt;"徳島"),VLOOKUP(D51,最低賃金!$A$2:$G$49,4,FALSE)),"")</f>
        <v/>
      </c>
      <c r="F51" s="27" t="str">
        <f>IFERROR(VLOOKUP(D51,最低賃金!$A$3:$G$49,6,FALSE),"")</f>
        <v/>
      </c>
      <c r="G51" s="51"/>
      <c r="H51" s="19"/>
      <c r="I51" s="81"/>
      <c r="J51" s="27" t="str" cm="1">
        <f t="array" ref="J51">IFERROR(_xlfn.IFS(COUNTBLANK(G51:I51)=3,"",H51="","H列に金額を入力してください",G51=3,H51,I51="","I列に労働時間を入力してください",G51=1,ROUND(H51/(I51*24),0),G51=2,ROUND(H51/(I51*24),0)),"")</f>
        <v/>
      </c>
      <c r="K51" s="80" t="str" cm="1">
        <f t="array" ref="K51">IFERROR(_xlfn.IFS(D51="","",J51&lt;E51,"×（法定外・要件外となる従業員です）",J51&lt;=F51,"〇",J51&gt;F51,"ー（要件外となる従業員です）"),"")</f>
        <v/>
      </c>
      <c r="L51" s="25" t="str" cm="1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  <v/>
      </c>
    </row>
    <row r="52" spans="1:12" ht="16.5" customHeight="1" x14ac:dyDescent="0.4">
      <c r="A52" s="52" t="str">
        <f t="shared" si="0"/>
        <v/>
      </c>
      <c r="B52" s="51"/>
      <c r="C52" s="75"/>
      <c r="D52" s="51"/>
      <c r="E52" s="27" t="str" cm="1">
        <f t="array" ref="E52">IFERROR(_xlfn.IFS(AND($F$4=45566,D52="徳島"),VLOOKUP(D52,最低賃金!$A$2:$G$49,2,FALSE),OR($F$4&lt;&gt;45566,D52&lt;&gt;"徳島"),VLOOKUP(D52,最低賃金!$A$2:$G$49,4,FALSE)),"")</f>
        <v/>
      </c>
      <c r="F52" s="27" t="str">
        <f>IFERROR(VLOOKUP(D52,最低賃金!$A$3:$G$49,6,FALSE),"")</f>
        <v/>
      </c>
      <c r="G52" s="51"/>
      <c r="H52" s="19"/>
      <c r="I52" s="81"/>
      <c r="J52" s="27" t="str" cm="1">
        <f t="array" ref="J52">IFERROR(_xlfn.IFS(COUNTBLANK(G52:I52)=3,"",H52="","H列に金額を入力してください",G52=3,H52,I52="","I列に労働時間を入力してください",G52=1,ROUND(H52/(I52*24),0),G52=2,ROUND(H52/(I52*24),0)),"")</f>
        <v/>
      </c>
      <c r="K52" s="80" t="str" cm="1">
        <f t="array" ref="K52">IFERROR(_xlfn.IFS(D52="","",J52&lt;E52,"×（法定外・要件外となる従業員です）",J52&lt;=F52,"〇",J52&gt;F52,"ー（要件外となる従業員です）"),"")</f>
        <v/>
      </c>
      <c r="L52" s="25" t="str" cm="1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  <v/>
      </c>
    </row>
    <row r="53" spans="1:12" ht="16.5" customHeight="1" x14ac:dyDescent="0.4">
      <c r="A53" s="52" t="str">
        <f t="shared" si="0"/>
        <v/>
      </c>
      <c r="B53" s="51"/>
      <c r="C53" s="75"/>
      <c r="D53" s="51"/>
      <c r="E53" s="27" t="str" cm="1">
        <f t="array" ref="E53">IFERROR(_xlfn.IFS(AND($F$4=45566,D53="徳島"),VLOOKUP(D53,最低賃金!$A$2:$G$49,2,FALSE),OR($F$4&lt;&gt;45566,D53&lt;&gt;"徳島"),VLOOKUP(D53,最低賃金!$A$2:$G$49,4,FALSE)),"")</f>
        <v/>
      </c>
      <c r="F53" s="27" t="str">
        <f>IFERROR(VLOOKUP(D53,最低賃金!$A$3:$G$49,6,FALSE),"")</f>
        <v/>
      </c>
      <c r="G53" s="51"/>
      <c r="H53" s="19"/>
      <c r="I53" s="81"/>
      <c r="J53" s="27" t="str" cm="1">
        <f t="array" ref="J53">IFERROR(_xlfn.IFS(COUNTBLANK(G53:I53)=3,"",H53="","H列に金額を入力してください",G53=3,H53,I53="","I列に労働時間を入力してください",G53=1,ROUND(H53/(I53*24),0),G53=2,ROUND(H53/(I53*24),0)),"")</f>
        <v/>
      </c>
      <c r="K53" s="80" t="str" cm="1">
        <f t="array" ref="K53">IFERROR(_xlfn.IFS(D53="","",J53&lt;E53,"×（法定外・要件外となる従業員です）",J53&lt;=F53,"〇",J53&gt;F53,"ー（要件外となる従業員です）"),"")</f>
        <v/>
      </c>
      <c r="L53" s="25" t="str" cm="1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  <v/>
      </c>
    </row>
    <row r="54" spans="1:12" ht="16.5" customHeight="1" x14ac:dyDescent="0.4">
      <c r="A54" s="52" t="str">
        <f t="shared" si="0"/>
        <v/>
      </c>
      <c r="B54" s="51"/>
      <c r="C54" s="75"/>
      <c r="D54" s="51"/>
      <c r="E54" s="27" t="str" cm="1">
        <f t="array" ref="E54">IFERROR(_xlfn.IFS(AND($F$4=45566,D54="徳島"),VLOOKUP(D54,最低賃金!$A$2:$G$49,2,FALSE),OR($F$4&lt;&gt;45566,D54&lt;&gt;"徳島"),VLOOKUP(D54,最低賃金!$A$2:$G$49,4,FALSE)),"")</f>
        <v/>
      </c>
      <c r="F54" s="27" t="str">
        <f>IFERROR(VLOOKUP(D54,最低賃金!$A$3:$G$49,6,FALSE),"")</f>
        <v/>
      </c>
      <c r="G54" s="51"/>
      <c r="H54" s="19"/>
      <c r="I54" s="81"/>
      <c r="J54" s="27" t="str" cm="1">
        <f t="array" ref="J54">IFERROR(_xlfn.IFS(COUNTBLANK(G54:I54)=3,"",H54="","H列に金額を入力してください",G54=3,H54,I54="","I列に労働時間を入力してください",G54=1,ROUND(H54/(I54*24),0),G54=2,ROUND(H54/(I54*24),0)),"")</f>
        <v/>
      </c>
      <c r="K54" s="80" t="str" cm="1">
        <f t="array" ref="K54">IFERROR(_xlfn.IFS(D54="","",J54&lt;E54,"×（法定外・要件外となる従業員です）",J54&lt;=F54,"〇",J54&gt;F54,"ー（要件外となる従業員です）"),"")</f>
        <v/>
      </c>
      <c r="L54" s="25" t="str" cm="1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  <v/>
      </c>
    </row>
    <row r="55" spans="1:12" ht="16.5" customHeight="1" x14ac:dyDescent="0.4">
      <c r="A55" s="52" t="str">
        <f t="shared" si="0"/>
        <v/>
      </c>
      <c r="B55" s="51"/>
      <c r="C55" s="75"/>
      <c r="D55" s="51"/>
      <c r="E55" s="27" t="str" cm="1">
        <f t="array" ref="E55">IFERROR(_xlfn.IFS(AND($F$4=45566,D55="徳島"),VLOOKUP(D55,最低賃金!$A$2:$G$49,2,FALSE),OR($F$4&lt;&gt;45566,D55&lt;&gt;"徳島"),VLOOKUP(D55,最低賃金!$A$2:$G$49,4,FALSE)),"")</f>
        <v/>
      </c>
      <c r="F55" s="27" t="str">
        <f>IFERROR(VLOOKUP(D55,最低賃金!$A$3:$G$49,6,FALSE),"")</f>
        <v/>
      </c>
      <c r="G55" s="51"/>
      <c r="H55" s="19"/>
      <c r="I55" s="81"/>
      <c r="J55" s="27" t="str" cm="1">
        <f t="array" ref="J55">IFERROR(_xlfn.IFS(COUNTBLANK(G55:I55)=3,"",H55="","H列に金額を入力してください",G55=3,H55,I55="","I列に労働時間を入力してください",G55=1,ROUND(H55/(I55*24),0),G55=2,ROUND(H55/(I55*24),0)),"")</f>
        <v/>
      </c>
      <c r="K55" s="80" t="str" cm="1">
        <f t="array" ref="K55">IFERROR(_xlfn.IFS(D55="","",J55&lt;E55,"×（法定外・要件外となる従業員です）",J55&lt;=F55,"〇",J55&gt;F55,"ー（要件外となる従業員です）"),"")</f>
        <v/>
      </c>
      <c r="L55" s="25" t="str" cm="1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  <v/>
      </c>
    </row>
    <row r="56" spans="1:12" ht="16.5" customHeight="1" x14ac:dyDescent="0.4">
      <c r="A56" s="52" t="str">
        <f t="shared" si="0"/>
        <v/>
      </c>
      <c r="B56" s="51"/>
      <c r="C56" s="75"/>
      <c r="D56" s="51"/>
      <c r="E56" s="27" t="str" cm="1">
        <f t="array" ref="E56">IFERROR(_xlfn.IFS(AND($F$4=45566,D56="徳島"),VLOOKUP(D56,最低賃金!$A$2:$G$49,2,FALSE),OR($F$4&lt;&gt;45566,D56&lt;&gt;"徳島"),VLOOKUP(D56,最低賃金!$A$2:$G$49,4,FALSE)),"")</f>
        <v/>
      </c>
      <c r="F56" s="27" t="str">
        <f>IFERROR(VLOOKUP(D56,最低賃金!$A$3:$G$49,6,FALSE),"")</f>
        <v/>
      </c>
      <c r="G56" s="51"/>
      <c r="H56" s="19"/>
      <c r="I56" s="81"/>
      <c r="J56" s="27" t="str" cm="1">
        <f t="array" ref="J56">IFERROR(_xlfn.IFS(COUNTBLANK(G56:I56)=3,"",H56="","H列に金額を入力してください",G56=3,H56,I56="","I列に労働時間を入力してください",G56=1,ROUND(H56/(I56*24),0),G56=2,ROUND(H56/(I56*24),0)),"")</f>
        <v/>
      </c>
      <c r="K56" s="80" t="str" cm="1">
        <f t="array" ref="K56">IFERROR(_xlfn.IFS(D56="","",J56&lt;E56,"×（法定外・要件外となる従業員です）",J56&lt;=F56,"〇",J56&gt;F56,"ー（要件外となる従業員です）"),"")</f>
        <v/>
      </c>
      <c r="L56" s="25" t="str" cm="1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  <v/>
      </c>
    </row>
    <row r="57" spans="1:12" ht="16.5" customHeight="1" x14ac:dyDescent="0.4">
      <c r="A57" s="52" t="str">
        <f t="shared" si="0"/>
        <v/>
      </c>
      <c r="B57" s="51"/>
      <c r="C57" s="75"/>
      <c r="D57" s="51"/>
      <c r="E57" s="27" t="str" cm="1">
        <f t="array" ref="E57">IFERROR(_xlfn.IFS(AND($F$4=45566,D57="徳島"),VLOOKUP(D57,最低賃金!$A$2:$G$49,2,FALSE),OR($F$4&lt;&gt;45566,D57&lt;&gt;"徳島"),VLOOKUP(D57,最低賃金!$A$2:$G$49,4,FALSE)),"")</f>
        <v/>
      </c>
      <c r="F57" s="27" t="str">
        <f>IFERROR(VLOOKUP(D57,最低賃金!$A$3:$G$49,6,FALSE),"")</f>
        <v/>
      </c>
      <c r="G57" s="51"/>
      <c r="H57" s="19"/>
      <c r="I57" s="81"/>
      <c r="J57" s="27" t="str" cm="1">
        <f t="array" ref="J57">IFERROR(_xlfn.IFS(COUNTBLANK(G57:I57)=3,"",H57="","H列に金額を入力してください",G57=3,H57,I57="","I列に労働時間を入力してください",G57=1,ROUND(H57/(I57*24),0),G57=2,ROUND(H57/(I57*24),0)),"")</f>
        <v/>
      </c>
      <c r="K57" s="80" t="str" cm="1">
        <f t="array" ref="K57">IFERROR(_xlfn.IFS(D57="","",J57&lt;E57,"×（法定外・要件外となる従業員です）",J57&lt;=F57,"〇",J57&gt;F57,"ー（要件外となる従業員です）"),"")</f>
        <v/>
      </c>
      <c r="L57" s="25" t="str" cm="1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  <v/>
      </c>
    </row>
    <row r="58" spans="1:12" ht="16.5" customHeight="1" x14ac:dyDescent="0.4">
      <c r="A58" s="52" t="str">
        <f t="shared" si="0"/>
        <v/>
      </c>
      <c r="B58" s="51"/>
      <c r="C58" s="75"/>
      <c r="D58" s="51"/>
      <c r="E58" s="27" t="str" cm="1">
        <f t="array" ref="E58">IFERROR(_xlfn.IFS(AND($F$4=45566,D58="徳島"),VLOOKUP(D58,最低賃金!$A$2:$G$49,2,FALSE),OR($F$4&lt;&gt;45566,D58&lt;&gt;"徳島"),VLOOKUP(D58,最低賃金!$A$2:$G$49,4,FALSE)),"")</f>
        <v/>
      </c>
      <c r="F58" s="27" t="str">
        <f>IFERROR(VLOOKUP(D58,最低賃金!$A$3:$G$49,6,FALSE),"")</f>
        <v/>
      </c>
      <c r="G58" s="51"/>
      <c r="H58" s="19"/>
      <c r="I58" s="81"/>
      <c r="J58" s="27" t="str" cm="1">
        <f t="array" ref="J58">IFERROR(_xlfn.IFS(COUNTBLANK(G58:I58)=3,"",H58="","H列に金額を入力してください",G58=3,H58,I58="","I列に労働時間を入力してください",G58=1,ROUND(H58/(I58*24),0),G58=2,ROUND(H58/(I58*24),0)),"")</f>
        <v/>
      </c>
      <c r="K58" s="80" t="str" cm="1">
        <f t="array" ref="K58">IFERROR(_xlfn.IFS(D58="","",J58&lt;E58,"×（法定外・要件外となる従業員です）",J58&lt;=F58,"〇",J58&gt;F58,"ー（要件外となる従業員です）"),"")</f>
        <v/>
      </c>
      <c r="L58" s="25" t="str" cm="1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  <v/>
      </c>
    </row>
    <row r="59" spans="1:12" ht="16.5" customHeight="1" x14ac:dyDescent="0.4">
      <c r="A59" s="52" t="str">
        <f t="shared" si="0"/>
        <v/>
      </c>
      <c r="B59" s="51"/>
      <c r="C59" s="75"/>
      <c r="D59" s="51"/>
      <c r="E59" s="27" t="str" cm="1">
        <f t="array" ref="E59">IFERROR(_xlfn.IFS(AND($F$4=45566,D59="徳島"),VLOOKUP(D59,最低賃金!$A$2:$G$49,2,FALSE),OR($F$4&lt;&gt;45566,D59&lt;&gt;"徳島"),VLOOKUP(D59,最低賃金!$A$2:$G$49,4,FALSE)),"")</f>
        <v/>
      </c>
      <c r="F59" s="27" t="str">
        <f>IFERROR(VLOOKUP(D59,最低賃金!$A$3:$G$49,6,FALSE),"")</f>
        <v/>
      </c>
      <c r="G59" s="51"/>
      <c r="H59" s="19"/>
      <c r="I59" s="81"/>
      <c r="J59" s="27" t="str" cm="1">
        <f t="array" ref="J59">IFERROR(_xlfn.IFS(COUNTBLANK(G59:I59)=3,"",H59="","H列に金額を入力してください",G59=3,H59,I59="","I列に労働時間を入力してください",G59=1,ROUND(H59/(I59*24),0),G59=2,ROUND(H59/(I59*24),0)),"")</f>
        <v/>
      </c>
      <c r="K59" s="80" t="str" cm="1">
        <f t="array" ref="K59">IFERROR(_xlfn.IFS(D59="","",J59&lt;E59,"×（法定外・要件外となる従業員です）",J59&lt;=F59,"〇",J59&gt;F59,"ー（要件外となる従業員です）"),"")</f>
        <v/>
      </c>
      <c r="L59" s="25" t="str" cm="1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  <v/>
      </c>
    </row>
    <row r="60" spans="1:12" ht="16.5" customHeight="1" x14ac:dyDescent="0.4">
      <c r="A60" s="52" t="str">
        <f t="shared" si="0"/>
        <v/>
      </c>
      <c r="B60" s="51"/>
      <c r="C60" s="75"/>
      <c r="D60" s="51"/>
      <c r="E60" s="27" t="str" cm="1">
        <f t="array" ref="E60">IFERROR(_xlfn.IFS(AND($F$4=45566,D60="徳島"),VLOOKUP(D60,最低賃金!$A$2:$G$49,2,FALSE),OR($F$4&lt;&gt;45566,D60&lt;&gt;"徳島"),VLOOKUP(D60,最低賃金!$A$2:$G$49,4,FALSE)),"")</f>
        <v/>
      </c>
      <c r="F60" s="27" t="str">
        <f>IFERROR(VLOOKUP(D60,最低賃金!$A$3:$G$49,6,FALSE),"")</f>
        <v/>
      </c>
      <c r="G60" s="51"/>
      <c r="H60" s="19"/>
      <c r="I60" s="81"/>
      <c r="J60" s="27" t="str" cm="1">
        <f t="array" ref="J60">IFERROR(_xlfn.IFS(COUNTBLANK(G60:I60)=3,"",H60="","H列に金額を入力してください",G60=3,H60,I60="","I列に労働時間を入力してください",G60=1,ROUND(H60/(I60*24),0),G60=2,ROUND(H60/(I60*24),0)),"")</f>
        <v/>
      </c>
      <c r="K60" s="80" t="str" cm="1">
        <f t="array" ref="K60">IFERROR(_xlfn.IFS(D60="","",J60&lt;E60,"×（法定外・要件外となる従業員です）",J60&lt;=F60,"〇",J60&gt;F60,"ー（要件外となる従業員です）"),"")</f>
        <v/>
      </c>
      <c r="L60" s="25" t="str" cm="1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  <v/>
      </c>
    </row>
    <row r="61" spans="1:12" ht="16.5" customHeight="1" x14ac:dyDescent="0.4">
      <c r="A61" s="52" t="str">
        <f t="shared" si="0"/>
        <v/>
      </c>
      <c r="B61" s="51"/>
      <c r="C61" s="75"/>
      <c r="D61" s="51"/>
      <c r="E61" s="27" t="str" cm="1">
        <f t="array" ref="E61">IFERROR(_xlfn.IFS(AND($F$4=45566,D61="徳島"),VLOOKUP(D61,最低賃金!$A$2:$G$49,2,FALSE),OR($F$4&lt;&gt;45566,D61&lt;&gt;"徳島"),VLOOKUP(D61,最低賃金!$A$2:$G$49,4,FALSE)),"")</f>
        <v/>
      </c>
      <c r="F61" s="27" t="str">
        <f>IFERROR(VLOOKUP(D61,最低賃金!$A$3:$G$49,6,FALSE),"")</f>
        <v/>
      </c>
      <c r="G61" s="51"/>
      <c r="H61" s="19"/>
      <c r="I61" s="81"/>
      <c r="J61" s="27" t="str" cm="1">
        <f t="array" ref="J61">IFERROR(_xlfn.IFS(COUNTBLANK(G61:I61)=3,"",H61="","H列に金額を入力してください",G61=3,H61,I61="","I列に労働時間を入力してください",G61=1,ROUND(H61/(I61*24),0),G61=2,ROUND(H61/(I61*24),0)),"")</f>
        <v/>
      </c>
      <c r="K61" s="80" t="str" cm="1">
        <f t="array" ref="K61">IFERROR(_xlfn.IFS(D61="","",J61&lt;E61,"×（法定外・要件外となる従業員です）",J61&lt;=F61,"〇",J61&gt;F61,"ー（要件外となる従業員です）"),"")</f>
        <v/>
      </c>
      <c r="L61" s="25" t="str" cm="1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  <v/>
      </c>
    </row>
    <row r="62" spans="1:12" ht="16.5" customHeight="1" x14ac:dyDescent="0.4">
      <c r="A62" s="52" t="str">
        <f t="shared" si="0"/>
        <v/>
      </c>
      <c r="B62" s="51"/>
      <c r="C62" s="75"/>
      <c r="D62" s="51"/>
      <c r="E62" s="27" t="str" cm="1">
        <f t="array" ref="E62">IFERROR(_xlfn.IFS(AND($F$4=45566,D62="徳島"),VLOOKUP(D62,最低賃金!$A$2:$G$49,2,FALSE),OR($F$4&lt;&gt;45566,D62&lt;&gt;"徳島"),VLOOKUP(D62,最低賃金!$A$2:$G$49,4,FALSE)),"")</f>
        <v/>
      </c>
      <c r="F62" s="27" t="str">
        <f>IFERROR(VLOOKUP(D62,最低賃金!$A$3:$G$49,6,FALSE),"")</f>
        <v/>
      </c>
      <c r="G62" s="51"/>
      <c r="H62" s="19"/>
      <c r="I62" s="81"/>
      <c r="J62" s="27" t="str" cm="1">
        <f t="array" ref="J62">IFERROR(_xlfn.IFS(COUNTBLANK(G62:I62)=3,"",H62="","H列に金額を入力してください",G62=3,H62,I62="","I列に労働時間を入力してください",G62=1,ROUND(H62/(I62*24),0),G62=2,ROUND(H62/(I62*24),0)),"")</f>
        <v/>
      </c>
      <c r="K62" s="80" t="str" cm="1">
        <f t="array" ref="K62">IFERROR(_xlfn.IFS(D62="","",J62&lt;E62,"×（法定外・要件外となる従業員です）",J62&lt;=F62,"〇",J62&gt;F62,"ー（要件外となる従業員です）"),"")</f>
        <v/>
      </c>
      <c r="L62" s="25" t="str" cm="1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  <v/>
      </c>
    </row>
    <row r="63" spans="1:12" ht="16.5" customHeight="1" x14ac:dyDescent="0.4">
      <c r="A63" s="52" t="str">
        <f t="shared" si="0"/>
        <v/>
      </c>
      <c r="B63" s="51"/>
      <c r="C63" s="75"/>
      <c r="D63" s="51"/>
      <c r="E63" s="27" t="str" cm="1">
        <f t="array" ref="E63">IFERROR(_xlfn.IFS(AND($F$4=45566,D63="徳島"),VLOOKUP(D63,最低賃金!$A$2:$G$49,2,FALSE),OR($F$4&lt;&gt;45566,D63&lt;&gt;"徳島"),VLOOKUP(D63,最低賃金!$A$2:$G$49,4,FALSE)),"")</f>
        <v/>
      </c>
      <c r="F63" s="27" t="str">
        <f>IFERROR(VLOOKUP(D63,最低賃金!$A$3:$G$49,6,FALSE),"")</f>
        <v/>
      </c>
      <c r="G63" s="51"/>
      <c r="H63" s="19"/>
      <c r="I63" s="81"/>
      <c r="J63" s="27" t="str" cm="1">
        <f t="array" ref="J63">IFERROR(_xlfn.IFS(COUNTBLANK(G63:I63)=3,"",H63="","H列に金額を入力してください",G63=3,H63,I63="","I列に労働時間を入力してください",G63=1,ROUND(H63/(I63*24),0),G63=2,ROUND(H63/(I63*24),0)),"")</f>
        <v/>
      </c>
      <c r="K63" s="80" t="str" cm="1">
        <f t="array" ref="K63">IFERROR(_xlfn.IFS(D63="","",J63&lt;E63,"×（法定外・要件外となる従業員です）",J63&lt;=F63,"〇",J63&gt;F63,"ー（要件外となる従業員です）"),"")</f>
        <v/>
      </c>
      <c r="L63" s="25" t="str" cm="1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  <v/>
      </c>
    </row>
    <row r="64" spans="1:12" ht="16.5" customHeight="1" x14ac:dyDescent="0.4">
      <c r="A64" s="52" t="str">
        <f t="shared" si="0"/>
        <v/>
      </c>
      <c r="B64" s="51"/>
      <c r="C64" s="75"/>
      <c r="D64" s="51"/>
      <c r="E64" s="27" t="str" cm="1">
        <f t="array" ref="E64">IFERROR(_xlfn.IFS(AND($F$4=45566,D64="徳島"),VLOOKUP(D64,最低賃金!$A$2:$G$49,2,FALSE),OR($F$4&lt;&gt;45566,D64&lt;&gt;"徳島"),VLOOKUP(D64,最低賃金!$A$2:$G$49,4,FALSE)),"")</f>
        <v/>
      </c>
      <c r="F64" s="27" t="str">
        <f>IFERROR(VLOOKUP(D64,最低賃金!$A$3:$G$49,6,FALSE),"")</f>
        <v/>
      </c>
      <c r="G64" s="51"/>
      <c r="H64" s="19"/>
      <c r="I64" s="81"/>
      <c r="J64" s="27" t="str" cm="1">
        <f t="array" ref="J64">IFERROR(_xlfn.IFS(COUNTBLANK(G64:I64)=3,"",H64="","H列に金額を入力してください",G64=3,H64,I64="","I列に労働時間を入力してください",G64=1,ROUND(H64/(I64*24),0),G64=2,ROUND(H64/(I64*24),0)),"")</f>
        <v/>
      </c>
      <c r="K64" s="80" t="str" cm="1">
        <f t="array" ref="K64">IFERROR(_xlfn.IFS(D64="","",J64&lt;E64,"×（法定外・要件外となる従業員です）",J64&lt;=F64,"〇",J64&gt;F64,"ー（要件外となる従業員です）"),"")</f>
        <v/>
      </c>
      <c r="L64" s="25" t="str" cm="1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  <v/>
      </c>
    </row>
    <row r="65" spans="1:12" ht="16.5" customHeight="1" x14ac:dyDescent="0.4">
      <c r="A65" s="52" t="str">
        <f t="shared" si="0"/>
        <v/>
      </c>
      <c r="B65" s="51"/>
      <c r="C65" s="75"/>
      <c r="D65" s="51"/>
      <c r="E65" s="27" t="str" cm="1">
        <f t="array" ref="E65">IFERROR(_xlfn.IFS(AND($F$4=45566,D65="徳島"),VLOOKUP(D65,最低賃金!$A$2:$G$49,2,FALSE),OR($F$4&lt;&gt;45566,D65&lt;&gt;"徳島"),VLOOKUP(D65,最低賃金!$A$2:$G$49,4,FALSE)),"")</f>
        <v/>
      </c>
      <c r="F65" s="27" t="str">
        <f>IFERROR(VLOOKUP(D65,最低賃金!$A$3:$G$49,6,FALSE),"")</f>
        <v/>
      </c>
      <c r="G65" s="51"/>
      <c r="H65" s="19"/>
      <c r="I65" s="81"/>
      <c r="J65" s="27" t="str" cm="1">
        <f t="array" ref="J65">IFERROR(_xlfn.IFS(COUNTBLANK(G65:I65)=3,"",H65="","H列に金額を入力してください",G65=3,H65,I65="","I列に労働時間を入力してください",G65=1,ROUND(H65/(I65*24),0),G65=2,ROUND(H65/(I65*24),0)),"")</f>
        <v/>
      </c>
      <c r="K65" s="80" t="str" cm="1">
        <f t="array" ref="K65">IFERROR(_xlfn.IFS(D65="","",J65&lt;E65,"×（法定外・要件外となる従業員です）",J65&lt;=F65,"〇",J65&gt;F65,"ー（要件外となる従業員です）"),"")</f>
        <v/>
      </c>
      <c r="L65" s="25" t="str" cm="1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  <v/>
      </c>
    </row>
    <row r="66" spans="1:12" ht="16.5" customHeight="1" x14ac:dyDescent="0.4">
      <c r="A66" s="52" t="str">
        <f t="shared" si="0"/>
        <v/>
      </c>
      <c r="B66" s="51"/>
      <c r="C66" s="75"/>
      <c r="D66" s="51"/>
      <c r="E66" s="27" t="str" cm="1">
        <f t="array" ref="E66">IFERROR(_xlfn.IFS(AND($F$4=45566,D66="徳島"),VLOOKUP(D66,最低賃金!$A$2:$G$49,2,FALSE),OR($F$4&lt;&gt;45566,D66&lt;&gt;"徳島"),VLOOKUP(D66,最低賃金!$A$2:$G$49,4,FALSE)),"")</f>
        <v/>
      </c>
      <c r="F66" s="27" t="str">
        <f>IFERROR(VLOOKUP(D66,最低賃金!$A$3:$G$49,6,FALSE),"")</f>
        <v/>
      </c>
      <c r="G66" s="51"/>
      <c r="H66" s="19"/>
      <c r="I66" s="81"/>
      <c r="J66" s="27" t="str" cm="1">
        <f t="array" ref="J66">IFERROR(_xlfn.IFS(COUNTBLANK(G66:I66)=3,"",H66="","H列に金額を入力してください",G66=3,H66,I66="","I列に労働時間を入力してください",G66=1,ROUND(H66/(I66*24),0),G66=2,ROUND(H66/(I66*24),0)),"")</f>
        <v/>
      </c>
      <c r="K66" s="80" t="str" cm="1">
        <f t="array" ref="K66">IFERROR(_xlfn.IFS(D66="","",J66&lt;E66,"×（法定外・要件外となる従業員です）",J66&lt;=F66,"〇",J66&gt;F66,"ー（要件外となる従業員です）"),"")</f>
        <v/>
      </c>
      <c r="L66" s="25" t="str" cm="1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  <v/>
      </c>
    </row>
    <row r="67" spans="1:12" ht="16.5" customHeight="1" x14ac:dyDescent="0.4">
      <c r="A67" s="52" t="str">
        <f t="shared" si="0"/>
        <v/>
      </c>
      <c r="B67" s="51"/>
      <c r="C67" s="75"/>
      <c r="D67" s="51"/>
      <c r="E67" s="27" t="str" cm="1">
        <f t="array" ref="E67">IFERROR(_xlfn.IFS(AND($F$4=45566,D67="徳島"),VLOOKUP(D67,最低賃金!$A$2:$G$49,2,FALSE),OR($F$4&lt;&gt;45566,D67&lt;&gt;"徳島"),VLOOKUP(D67,最低賃金!$A$2:$G$49,4,FALSE)),"")</f>
        <v/>
      </c>
      <c r="F67" s="27" t="str">
        <f>IFERROR(VLOOKUP(D67,最低賃金!$A$3:$G$49,6,FALSE),"")</f>
        <v/>
      </c>
      <c r="G67" s="51"/>
      <c r="H67" s="19"/>
      <c r="I67" s="81"/>
      <c r="J67" s="27" t="str" cm="1">
        <f t="array" ref="J67">IFERROR(_xlfn.IFS(COUNTBLANK(G67:I67)=3,"",H67="","H列に金額を入力してください",G67=3,H67,I67="","I列に労働時間を入力してください",G67=1,ROUND(H67/(I67*24),0),G67=2,ROUND(H67/(I67*24),0)),"")</f>
        <v/>
      </c>
      <c r="K67" s="80" t="str" cm="1">
        <f t="array" ref="K67">IFERROR(_xlfn.IFS(D67="","",J67&lt;E67,"×（法定外・要件外となる従業員です）",J67&lt;=F67,"〇",J67&gt;F67,"ー（要件外となる従業員です）"),"")</f>
        <v/>
      </c>
      <c r="L67" s="25" t="str" cm="1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  <v/>
      </c>
    </row>
    <row r="68" spans="1:12" ht="16.5" customHeight="1" x14ac:dyDescent="0.4">
      <c r="A68" s="52" t="str">
        <f t="shared" si="0"/>
        <v/>
      </c>
      <c r="B68" s="51"/>
      <c r="C68" s="75"/>
      <c r="D68" s="51"/>
      <c r="E68" s="27" t="str" cm="1">
        <f t="array" ref="E68">IFERROR(_xlfn.IFS(AND($F$4=45566,D68="徳島"),VLOOKUP(D68,最低賃金!$A$2:$G$49,2,FALSE),OR($F$4&lt;&gt;45566,D68&lt;&gt;"徳島"),VLOOKUP(D68,最低賃金!$A$2:$G$49,4,FALSE)),"")</f>
        <v/>
      </c>
      <c r="F68" s="27" t="str">
        <f>IFERROR(VLOOKUP(D68,最低賃金!$A$3:$G$49,6,FALSE),"")</f>
        <v/>
      </c>
      <c r="G68" s="51"/>
      <c r="H68" s="19"/>
      <c r="I68" s="81"/>
      <c r="J68" s="27" t="str" cm="1">
        <f t="array" ref="J68">IFERROR(_xlfn.IFS(COUNTBLANK(G68:I68)=3,"",H68="","H列に金額を入力してください",G68=3,H68,I68="","I列に労働時間を入力してください",G68=1,ROUND(H68/(I68*24),0),G68=2,ROUND(H68/(I68*24),0)),"")</f>
        <v/>
      </c>
      <c r="K68" s="80" t="str" cm="1">
        <f t="array" ref="K68">IFERROR(_xlfn.IFS(D68="","",J68&lt;E68,"×（法定外・要件外となる従業員です）",J68&lt;=F68,"〇",J68&gt;F68,"ー（要件外となる従業員です）"),"")</f>
        <v/>
      </c>
      <c r="L68" s="25" t="str" cm="1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  <v/>
      </c>
    </row>
    <row r="69" spans="1:12" ht="16.5" customHeight="1" x14ac:dyDescent="0.4">
      <c r="A69" s="52" t="str">
        <f t="shared" si="0"/>
        <v/>
      </c>
      <c r="B69" s="51"/>
      <c r="C69" s="75"/>
      <c r="D69" s="51"/>
      <c r="E69" s="27" t="str" cm="1">
        <f t="array" ref="E69">IFERROR(_xlfn.IFS(AND($F$4=45566,D69="徳島"),VLOOKUP(D69,最低賃金!$A$2:$G$49,2,FALSE),OR($F$4&lt;&gt;45566,D69&lt;&gt;"徳島"),VLOOKUP(D69,最低賃金!$A$2:$G$49,4,FALSE)),"")</f>
        <v/>
      </c>
      <c r="F69" s="27" t="str">
        <f>IFERROR(VLOOKUP(D69,最低賃金!$A$3:$G$49,6,FALSE),"")</f>
        <v/>
      </c>
      <c r="G69" s="51"/>
      <c r="H69" s="19"/>
      <c r="I69" s="81"/>
      <c r="J69" s="27" t="str" cm="1">
        <f t="array" ref="J69">IFERROR(_xlfn.IFS(COUNTBLANK(G69:I69)=3,"",H69="","H列に金額を入力してください",G69=3,H69,I69="","I列に労働時間を入力してください",G69=1,ROUND(H69/(I69*24),0),G69=2,ROUND(H69/(I69*24),0)),"")</f>
        <v/>
      </c>
      <c r="K69" s="80" t="str" cm="1">
        <f t="array" ref="K69">IFERROR(_xlfn.IFS(D69="","",J69&lt;E69,"×（法定外・要件外となる従業員です）",J69&lt;=F69,"〇",J69&gt;F69,"ー（要件外となる従業員です）"),"")</f>
        <v/>
      </c>
      <c r="L69" s="25" t="str" cm="1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  <v/>
      </c>
    </row>
    <row r="70" spans="1:12" ht="16.5" customHeight="1" x14ac:dyDescent="0.4">
      <c r="A70" s="52" t="str">
        <f t="shared" si="0"/>
        <v/>
      </c>
      <c r="B70" s="51"/>
      <c r="C70" s="75"/>
      <c r="D70" s="51"/>
      <c r="E70" s="27" t="str" cm="1">
        <f t="array" ref="E70">IFERROR(_xlfn.IFS(AND($F$4=45566,D70="徳島"),VLOOKUP(D70,最低賃金!$A$2:$G$49,2,FALSE),OR($F$4&lt;&gt;45566,D70&lt;&gt;"徳島"),VLOOKUP(D70,最低賃金!$A$2:$G$49,4,FALSE)),"")</f>
        <v/>
      </c>
      <c r="F70" s="27" t="str">
        <f>IFERROR(VLOOKUP(D70,最低賃金!$A$3:$G$49,6,FALSE),"")</f>
        <v/>
      </c>
      <c r="G70" s="51"/>
      <c r="H70" s="19"/>
      <c r="I70" s="81"/>
      <c r="J70" s="27" t="str" cm="1">
        <f t="array" ref="J70">IFERROR(_xlfn.IFS(COUNTBLANK(G70:I70)=3,"",H70="","H列に金額を入力してください",G70=3,H70,I70="","I列に労働時間を入力してください",G70=1,ROUND(H70/(I70*24),0),G70=2,ROUND(H70/(I70*24),0)),"")</f>
        <v/>
      </c>
      <c r="K70" s="80" t="str" cm="1">
        <f t="array" ref="K70">IFERROR(_xlfn.IFS(D70="","",J70&lt;E70,"×（法定外・要件外となる従業員です）",J70&lt;=F70,"〇",J70&gt;F70,"ー（要件外となる従業員です）"),"")</f>
        <v/>
      </c>
      <c r="L70" s="25" t="str" cm="1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  <v/>
      </c>
    </row>
    <row r="71" spans="1:12" ht="16.5" customHeight="1" x14ac:dyDescent="0.4">
      <c r="A71" s="52" t="str">
        <f t="shared" si="0"/>
        <v/>
      </c>
      <c r="B71" s="51"/>
      <c r="C71" s="75"/>
      <c r="D71" s="51"/>
      <c r="E71" s="27" t="str" cm="1">
        <f t="array" ref="E71">IFERROR(_xlfn.IFS(AND($F$4=45566,D71="徳島"),VLOOKUP(D71,最低賃金!$A$2:$G$49,2,FALSE),OR($F$4&lt;&gt;45566,D71&lt;&gt;"徳島"),VLOOKUP(D71,最低賃金!$A$2:$G$49,4,FALSE)),"")</f>
        <v/>
      </c>
      <c r="F71" s="27" t="str">
        <f>IFERROR(VLOOKUP(D71,最低賃金!$A$3:$G$49,6,FALSE),"")</f>
        <v/>
      </c>
      <c r="G71" s="51"/>
      <c r="H71" s="19"/>
      <c r="I71" s="81"/>
      <c r="J71" s="27" t="str" cm="1">
        <f t="array" ref="J71">IFERROR(_xlfn.IFS(COUNTBLANK(G71:I71)=3,"",H71="","H列に金額を入力してください",G71=3,H71,I71="","I列に労働時間を入力してください",G71=1,ROUND(H71/(I71*24),0),G71=2,ROUND(H71/(I71*24),0)),"")</f>
        <v/>
      </c>
      <c r="K71" s="80" t="str" cm="1">
        <f t="array" ref="K71">IFERROR(_xlfn.IFS(D71="","",J71&lt;E71,"×（法定外・要件外となる従業員です）",J71&lt;=F71,"〇",J71&gt;F71,"ー（要件外となる従業員です）"),"")</f>
        <v/>
      </c>
      <c r="L71" s="25" t="str" cm="1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  <v/>
      </c>
    </row>
    <row r="72" spans="1:12" ht="16.5" customHeight="1" x14ac:dyDescent="0.4">
      <c r="A72" s="52" t="str">
        <f t="shared" si="0"/>
        <v/>
      </c>
      <c r="B72" s="51"/>
      <c r="C72" s="75"/>
      <c r="D72" s="51"/>
      <c r="E72" s="27" t="str" cm="1">
        <f t="array" ref="E72">IFERROR(_xlfn.IFS(AND($F$4=45566,D72="徳島"),VLOOKUP(D72,最低賃金!$A$2:$G$49,2,FALSE),OR($F$4&lt;&gt;45566,D72&lt;&gt;"徳島"),VLOOKUP(D72,最低賃金!$A$2:$G$49,4,FALSE)),"")</f>
        <v/>
      </c>
      <c r="F72" s="27" t="str">
        <f>IFERROR(VLOOKUP(D72,最低賃金!$A$3:$G$49,6,FALSE),"")</f>
        <v/>
      </c>
      <c r="G72" s="51"/>
      <c r="H72" s="19"/>
      <c r="I72" s="81"/>
      <c r="J72" s="27" t="str" cm="1">
        <f t="array" ref="J72">IFERROR(_xlfn.IFS(COUNTBLANK(G72:I72)=3,"",H72="","H列に金額を入力してください",G72=3,H72,I72="","I列に労働時間を入力してください",G72=1,ROUND(H72/(I72*24),0),G72=2,ROUND(H72/(I72*24),0)),"")</f>
        <v/>
      </c>
      <c r="K72" s="80" t="str" cm="1">
        <f t="array" ref="K72">IFERROR(_xlfn.IFS(D72="","",J72&lt;E72,"×（法定外・要件外となる従業員です）",J72&lt;=F72,"〇",J72&gt;F72,"ー（要件外となる従業員です）"),"")</f>
        <v/>
      </c>
      <c r="L72" s="25" t="str" cm="1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  <v/>
      </c>
    </row>
    <row r="73" spans="1:12" ht="16.5" customHeight="1" x14ac:dyDescent="0.4">
      <c r="A73" s="52" t="str">
        <f t="shared" si="0"/>
        <v/>
      </c>
      <c r="B73" s="51"/>
      <c r="C73" s="75"/>
      <c r="D73" s="51"/>
      <c r="E73" s="27" t="str" cm="1">
        <f t="array" ref="E73">IFERROR(_xlfn.IFS(AND($F$4=45566,D73="徳島"),VLOOKUP(D73,最低賃金!$A$2:$G$49,2,FALSE),OR($F$4&lt;&gt;45566,D73&lt;&gt;"徳島"),VLOOKUP(D73,最低賃金!$A$2:$G$49,4,FALSE)),"")</f>
        <v/>
      </c>
      <c r="F73" s="27" t="str">
        <f>IFERROR(VLOOKUP(D73,最低賃金!$A$3:$G$49,6,FALSE),"")</f>
        <v/>
      </c>
      <c r="G73" s="51"/>
      <c r="H73" s="19"/>
      <c r="I73" s="81"/>
      <c r="J73" s="27" t="str" cm="1">
        <f t="array" ref="J73">IFERROR(_xlfn.IFS(COUNTBLANK(G73:I73)=3,"",H73="","H列に金額を入力してください",G73=3,H73,I73="","I列に労働時間を入力してください",G73=1,ROUND(H73/(I73*24),0),G73=2,ROUND(H73/(I73*24),0)),"")</f>
        <v/>
      </c>
      <c r="K73" s="80" t="str" cm="1">
        <f t="array" ref="K73">IFERROR(_xlfn.IFS(D73="","",J73&lt;E73,"×（法定外・要件外となる従業員です）",J73&lt;=F73,"〇",J73&gt;F73,"ー（要件外となる従業員です）"),"")</f>
        <v/>
      </c>
      <c r="L73" s="25" t="str" cm="1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  <v/>
      </c>
    </row>
    <row r="74" spans="1:12" ht="16.5" customHeight="1" x14ac:dyDescent="0.4">
      <c r="A74" s="52" t="str">
        <f t="shared" si="0"/>
        <v/>
      </c>
      <c r="B74" s="51"/>
      <c r="C74" s="75"/>
      <c r="D74" s="51"/>
      <c r="E74" s="27" t="str" cm="1">
        <f t="array" ref="E74">IFERROR(_xlfn.IFS(AND($F$4=45566,D74="徳島"),VLOOKUP(D74,最低賃金!$A$2:$G$49,2,FALSE),OR($F$4&lt;&gt;45566,D74&lt;&gt;"徳島"),VLOOKUP(D74,最低賃金!$A$2:$G$49,4,FALSE)),"")</f>
        <v/>
      </c>
      <c r="F74" s="27" t="str">
        <f>IFERROR(VLOOKUP(D74,最低賃金!$A$3:$G$49,6,FALSE),"")</f>
        <v/>
      </c>
      <c r="G74" s="51"/>
      <c r="H74" s="19"/>
      <c r="I74" s="81"/>
      <c r="J74" s="27" t="str" cm="1">
        <f t="array" ref="J74">IFERROR(_xlfn.IFS(COUNTBLANK(G74:I74)=3,"",H74="","H列に金額を入力してください",G74=3,H74,I74="","I列に労働時間を入力してください",G74=1,ROUND(H74/(I74*24),0),G74=2,ROUND(H74/(I74*24),0)),"")</f>
        <v/>
      </c>
      <c r="K74" s="80" t="str" cm="1">
        <f t="array" ref="K74">IFERROR(_xlfn.IFS(D74="","",J74&lt;E74,"×（法定外・要件外となる従業員です）",J74&lt;=F74,"〇",J74&gt;F74,"ー（要件外となる従業員です）"),"")</f>
        <v/>
      </c>
      <c r="L74" s="25" t="str" cm="1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  <v/>
      </c>
    </row>
    <row r="75" spans="1:12" ht="16.5" customHeight="1" x14ac:dyDescent="0.4">
      <c r="A75" s="52" t="str">
        <f t="shared" si="0"/>
        <v/>
      </c>
      <c r="B75" s="51"/>
      <c r="C75" s="75"/>
      <c r="D75" s="51"/>
      <c r="E75" s="27" t="str" cm="1">
        <f t="array" ref="E75">IFERROR(_xlfn.IFS(AND($F$4=45566,D75="徳島"),VLOOKUP(D75,最低賃金!$A$2:$G$49,2,FALSE),OR($F$4&lt;&gt;45566,D75&lt;&gt;"徳島"),VLOOKUP(D75,最低賃金!$A$2:$G$49,4,FALSE)),"")</f>
        <v/>
      </c>
      <c r="F75" s="27" t="str">
        <f>IFERROR(VLOOKUP(D75,最低賃金!$A$3:$G$49,6,FALSE),"")</f>
        <v/>
      </c>
      <c r="G75" s="51"/>
      <c r="H75" s="19"/>
      <c r="I75" s="81"/>
      <c r="J75" s="27" t="str" cm="1">
        <f t="array" ref="J75">IFERROR(_xlfn.IFS(COUNTBLANK(G75:I75)=3,"",H75="","H列に金額を入力してください",G75=3,H75,I75="","I列に労働時間を入力してください",G75=1,ROUND(H75/(I75*24),0),G75=2,ROUND(H75/(I75*24),0)),"")</f>
        <v/>
      </c>
      <c r="K75" s="80" t="str" cm="1">
        <f t="array" ref="K75">IFERROR(_xlfn.IFS(D75="","",J75&lt;E75,"×（法定外・要件外となる従業員です）",J75&lt;=F75,"〇",J75&gt;F75,"ー（要件外となる従業員です）"),"")</f>
        <v/>
      </c>
      <c r="L75" s="25" t="str" cm="1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  <v/>
      </c>
    </row>
    <row r="76" spans="1:12" ht="16.5" customHeight="1" x14ac:dyDescent="0.4">
      <c r="A76" s="52" t="str">
        <f t="shared" ref="A76:A139" si="1">IF(C76="","",A75+1)</f>
        <v/>
      </c>
      <c r="B76" s="51"/>
      <c r="C76" s="75"/>
      <c r="D76" s="51"/>
      <c r="E76" s="27" t="str" cm="1">
        <f t="array" ref="E76">IFERROR(_xlfn.IFS(AND($F$4=45566,D76="徳島"),VLOOKUP(D76,最低賃金!$A$2:$G$49,2,FALSE),OR($F$4&lt;&gt;45566,D76&lt;&gt;"徳島"),VLOOKUP(D76,最低賃金!$A$2:$G$49,4,FALSE)),"")</f>
        <v/>
      </c>
      <c r="F76" s="27" t="str">
        <f>IFERROR(VLOOKUP(D76,最低賃金!$A$3:$G$49,6,FALSE),"")</f>
        <v/>
      </c>
      <c r="G76" s="51"/>
      <c r="H76" s="19"/>
      <c r="I76" s="81"/>
      <c r="J76" s="27" t="str" cm="1">
        <f t="array" ref="J76">IFERROR(_xlfn.IFS(COUNTBLANK(G76:I76)=3,"",H76="","H列に金額を入力してください",G76=3,H76,I76="","I列に労働時間を入力してください",G76=1,ROUND(H76/(I76*24),0),G76=2,ROUND(H76/(I76*24),0)),"")</f>
        <v/>
      </c>
      <c r="K76" s="80" t="str" cm="1">
        <f t="array" ref="K76">IFERROR(_xlfn.IFS(D76="","",J76&lt;E76,"×（法定外・要件外となる従業員です）",J76&lt;=F76,"〇",J76&gt;F76,"ー（要件外となる従業員です）"),"")</f>
        <v/>
      </c>
      <c r="L76" s="25" t="str" cm="1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  <v/>
      </c>
    </row>
    <row r="77" spans="1:12" ht="16.5" customHeight="1" x14ac:dyDescent="0.4">
      <c r="A77" s="52" t="str">
        <f t="shared" si="1"/>
        <v/>
      </c>
      <c r="B77" s="51"/>
      <c r="C77" s="75"/>
      <c r="D77" s="51"/>
      <c r="E77" s="27" t="str" cm="1">
        <f t="array" ref="E77">IFERROR(_xlfn.IFS(AND($F$4=45566,D77="徳島"),VLOOKUP(D77,最低賃金!$A$2:$G$49,2,FALSE),OR($F$4&lt;&gt;45566,D77&lt;&gt;"徳島"),VLOOKUP(D77,最低賃金!$A$2:$G$49,4,FALSE)),"")</f>
        <v/>
      </c>
      <c r="F77" s="27" t="str">
        <f>IFERROR(VLOOKUP(D77,最低賃金!$A$3:$G$49,6,FALSE),"")</f>
        <v/>
      </c>
      <c r="G77" s="51"/>
      <c r="H77" s="19"/>
      <c r="I77" s="81"/>
      <c r="J77" s="27" t="str" cm="1">
        <f t="array" ref="J77">IFERROR(_xlfn.IFS(COUNTBLANK(G77:I77)=3,"",H77="","H列に金額を入力してください",G77=3,H77,I77="","I列に労働時間を入力してください",G77=1,ROUND(H77/(I77*24),0),G77=2,ROUND(H77/(I77*24),0)),"")</f>
        <v/>
      </c>
      <c r="K77" s="80" t="str" cm="1">
        <f t="array" ref="K77">IFERROR(_xlfn.IFS(D77="","",J77&lt;E77,"×（法定外・要件外となる従業員です）",J77&lt;=F77,"〇",J77&gt;F77,"ー（要件外となる従業員です）"),"")</f>
        <v/>
      </c>
      <c r="L77" s="25" t="str" cm="1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  <v/>
      </c>
    </row>
    <row r="78" spans="1:12" ht="16.5" customHeight="1" x14ac:dyDescent="0.4">
      <c r="A78" s="52" t="str">
        <f t="shared" si="1"/>
        <v/>
      </c>
      <c r="B78" s="51"/>
      <c r="C78" s="75"/>
      <c r="D78" s="51"/>
      <c r="E78" s="27" t="str" cm="1">
        <f t="array" ref="E78">IFERROR(_xlfn.IFS(AND($F$4=45566,D78="徳島"),VLOOKUP(D78,最低賃金!$A$2:$G$49,2,FALSE),OR($F$4&lt;&gt;45566,D78&lt;&gt;"徳島"),VLOOKUP(D78,最低賃金!$A$2:$G$49,4,FALSE)),"")</f>
        <v/>
      </c>
      <c r="F78" s="27" t="str">
        <f>IFERROR(VLOOKUP(D78,最低賃金!$A$3:$G$49,6,FALSE),"")</f>
        <v/>
      </c>
      <c r="G78" s="51"/>
      <c r="H78" s="19"/>
      <c r="I78" s="81"/>
      <c r="J78" s="27" t="str" cm="1">
        <f t="array" ref="J78">IFERROR(_xlfn.IFS(COUNTBLANK(G78:I78)=3,"",H78="","H列に金額を入力してください",G78=3,H78,I78="","I列に労働時間を入力してください",G78=1,ROUND(H78/(I78*24),0),G78=2,ROUND(H78/(I78*24),0)),"")</f>
        <v/>
      </c>
      <c r="K78" s="80" t="str" cm="1">
        <f t="array" ref="K78">IFERROR(_xlfn.IFS(D78="","",J78&lt;E78,"×（法定外・要件外となる従業員です）",J78&lt;=F78,"〇",J78&gt;F78,"ー（要件外となる従業員です）"),"")</f>
        <v/>
      </c>
      <c r="L78" s="25" t="str" cm="1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  <v/>
      </c>
    </row>
    <row r="79" spans="1:12" ht="16.5" customHeight="1" x14ac:dyDescent="0.4">
      <c r="A79" s="52" t="str">
        <f t="shared" si="1"/>
        <v/>
      </c>
      <c r="B79" s="51"/>
      <c r="C79" s="75"/>
      <c r="D79" s="51"/>
      <c r="E79" s="27" t="str" cm="1">
        <f t="array" ref="E79">IFERROR(_xlfn.IFS(AND($F$4=45566,D79="徳島"),VLOOKUP(D79,最低賃金!$A$2:$G$49,2,FALSE),OR($F$4&lt;&gt;45566,D79&lt;&gt;"徳島"),VLOOKUP(D79,最低賃金!$A$2:$G$49,4,FALSE)),"")</f>
        <v/>
      </c>
      <c r="F79" s="27" t="str">
        <f>IFERROR(VLOOKUP(D79,最低賃金!$A$3:$G$49,6,FALSE),"")</f>
        <v/>
      </c>
      <c r="G79" s="51"/>
      <c r="H79" s="19"/>
      <c r="I79" s="81"/>
      <c r="J79" s="27" t="str" cm="1">
        <f t="array" ref="J79">IFERROR(_xlfn.IFS(COUNTBLANK(G79:I79)=3,"",H79="","H列に金額を入力してください",G79=3,H79,I79="","I列に労働時間を入力してください",G79=1,ROUND(H79/(I79*24),0),G79=2,ROUND(H79/(I79*24),0)),"")</f>
        <v/>
      </c>
      <c r="K79" s="80" t="str" cm="1">
        <f t="array" ref="K79">IFERROR(_xlfn.IFS(D79="","",J79&lt;E79,"×（法定外・要件外となる従業員です）",J79&lt;=F79,"〇",J79&gt;F79,"ー（要件外となる従業員です）"),"")</f>
        <v/>
      </c>
      <c r="L79" s="25" t="str" cm="1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  <v/>
      </c>
    </row>
    <row r="80" spans="1:12" ht="16.5" customHeight="1" x14ac:dyDescent="0.4">
      <c r="A80" s="52" t="str">
        <f t="shared" si="1"/>
        <v/>
      </c>
      <c r="B80" s="51"/>
      <c r="C80" s="75"/>
      <c r="D80" s="51"/>
      <c r="E80" s="27" t="str" cm="1">
        <f t="array" ref="E80">IFERROR(_xlfn.IFS(AND($F$4=45566,D80="徳島"),VLOOKUP(D80,最低賃金!$A$2:$G$49,2,FALSE),OR($F$4&lt;&gt;45566,D80&lt;&gt;"徳島"),VLOOKUP(D80,最低賃金!$A$2:$G$49,4,FALSE)),"")</f>
        <v/>
      </c>
      <c r="F80" s="27" t="str">
        <f>IFERROR(VLOOKUP(D80,最低賃金!$A$3:$G$49,6,FALSE),"")</f>
        <v/>
      </c>
      <c r="G80" s="51"/>
      <c r="H80" s="19"/>
      <c r="I80" s="81"/>
      <c r="J80" s="27" t="str" cm="1">
        <f t="array" ref="J80">IFERROR(_xlfn.IFS(COUNTBLANK(G80:I80)=3,"",H80="","H列に金額を入力してください",G80=3,H80,I80="","I列に労働時間を入力してください",G80=1,ROUND(H80/(I80*24),0),G80=2,ROUND(H80/(I80*24),0)),"")</f>
        <v/>
      </c>
      <c r="K80" s="80" t="str" cm="1">
        <f t="array" ref="K80">IFERROR(_xlfn.IFS(D80="","",J80&lt;E80,"×（法定外・要件外となる従業員です）",J80&lt;=F80,"〇",J80&gt;F80,"ー（要件外となる従業員です）"),"")</f>
        <v/>
      </c>
      <c r="L80" s="25" t="str" cm="1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  <v/>
      </c>
    </row>
    <row r="81" spans="1:12" ht="16.5" customHeight="1" x14ac:dyDescent="0.4">
      <c r="A81" s="52" t="str">
        <f t="shared" si="1"/>
        <v/>
      </c>
      <c r="B81" s="51"/>
      <c r="C81" s="75"/>
      <c r="D81" s="51"/>
      <c r="E81" s="27" t="str" cm="1">
        <f t="array" ref="E81">IFERROR(_xlfn.IFS(AND($F$4=45566,D81="徳島"),VLOOKUP(D81,最低賃金!$A$2:$G$49,2,FALSE),OR($F$4&lt;&gt;45566,D81&lt;&gt;"徳島"),VLOOKUP(D81,最低賃金!$A$2:$G$49,4,FALSE)),"")</f>
        <v/>
      </c>
      <c r="F81" s="27" t="str">
        <f>IFERROR(VLOOKUP(D81,最低賃金!$A$3:$G$49,6,FALSE),"")</f>
        <v/>
      </c>
      <c r="G81" s="51"/>
      <c r="H81" s="19"/>
      <c r="I81" s="81"/>
      <c r="J81" s="27" t="str" cm="1">
        <f t="array" ref="J81">IFERROR(_xlfn.IFS(COUNTBLANK(G81:I81)=3,"",H81="","H列に金額を入力してください",G81=3,H81,I81="","I列に労働時間を入力してください",G81=1,ROUND(H81/(I81*24),0),G81=2,ROUND(H81/(I81*24),0)),"")</f>
        <v/>
      </c>
      <c r="K81" s="80" t="str" cm="1">
        <f t="array" ref="K81">IFERROR(_xlfn.IFS(D81="","",J81&lt;E81,"×（法定外・要件外となる従業員です）",J81&lt;=F81,"〇",J81&gt;F81,"ー（要件外となる従業員です）"),"")</f>
        <v/>
      </c>
      <c r="L81" s="25" t="str" cm="1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  <v/>
      </c>
    </row>
    <row r="82" spans="1:12" ht="16.5" customHeight="1" x14ac:dyDescent="0.4">
      <c r="A82" s="52" t="str">
        <f t="shared" si="1"/>
        <v/>
      </c>
      <c r="B82" s="51"/>
      <c r="C82" s="75"/>
      <c r="D82" s="51"/>
      <c r="E82" s="27" t="str" cm="1">
        <f t="array" ref="E82">IFERROR(_xlfn.IFS(AND($F$4=45566,D82="徳島"),VLOOKUP(D82,最低賃金!$A$2:$G$49,2,FALSE),OR($F$4&lt;&gt;45566,D82&lt;&gt;"徳島"),VLOOKUP(D82,最低賃金!$A$2:$G$49,4,FALSE)),"")</f>
        <v/>
      </c>
      <c r="F82" s="27" t="str">
        <f>IFERROR(VLOOKUP(D82,最低賃金!$A$3:$G$49,6,FALSE),"")</f>
        <v/>
      </c>
      <c r="G82" s="51"/>
      <c r="H82" s="19"/>
      <c r="I82" s="81"/>
      <c r="J82" s="27" t="str" cm="1">
        <f t="array" ref="J82">IFERROR(_xlfn.IFS(COUNTBLANK(G82:I82)=3,"",H82="","H列に金額を入力してください",G82=3,H82,I82="","I列に労働時間を入力してください",G82=1,ROUND(H82/(I82*24),0),G82=2,ROUND(H82/(I82*24),0)),"")</f>
        <v/>
      </c>
      <c r="K82" s="80" t="str" cm="1">
        <f t="array" ref="K82">IFERROR(_xlfn.IFS(D82="","",J82&lt;E82,"×（法定外・要件外となる従業員です）",J82&lt;=F82,"〇",J82&gt;F82,"ー（要件外となる従業員です）"),"")</f>
        <v/>
      </c>
      <c r="L82" s="25" t="str" cm="1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  <v/>
      </c>
    </row>
    <row r="83" spans="1:12" ht="16.5" customHeight="1" x14ac:dyDescent="0.4">
      <c r="A83" s="52" t="str">
        <f t="shared" si="1"/>
        <v/>
      </c>
      <c r="B83" s="51"/>
      <c r="C83" s="75"/>
      <c r="D83" s="51"/>
      <c r="E83" s="27" t="str" cm="1">
        <f t="array" ref="E83">IFERROR(_xlfn.IFS(AND($F$4=45566,D83="徳島"),VLOOKUP(D83,最低賃金!$A$2:$G$49,2,FALSE),OR($F$4&lt;&gt;45566,D83&lt;&gt;"徳島"),VLOOKUP(D83,最低賃金!$A$2:$G$49,4,FALSE)),"")</f>
        <v/>
      </c>
      <c r="F83" s="27" t="str">
        <f>IFERROR(VLOOKUP(D83,最低賃金!$A$3:$G$49,6,FALSE),"")</f>
        <v/>
      </c>
      <c r="G83" s="51"/>
      <c r="H83" s="19"/>
      <c r="I83" s="81"/>
      <c r="J83" s="27" t="str" cm="1">
        <f t="array" ref="J83">IFERROR(_xlfn.IFS(COUNTBLANK(G83:I83)=3,"",H83="","H列に金額を入力してください",G83=3,H83,I83="","I列に労働時間を入力してください",G83=1,ROUND(H83/(I83*24),0),G83=2,ROUND(H83/(I83*24),0)),"")</f>
        <v/>
      </c>
      <c r="K83" s="80" t="str" cm="1">
        <f t="array" ref="K83">IFERROR(_xlfn.IFS(D83="","",J83&lt;E83,"×（法定外・要件外となる従業員です）",J83&lt;=F83,"〇",J83&gt;F83,"ー（要件外となる従業員です）"),"")</f>
        <v/>
      </c>
      <c r="L83" s="25" t="str" cm="1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  <v/>
      </c>
    </row>
    <row r="84" spans="1:12" ht="16.5" customHeight="1" x14ac:dyDescent="0.4">
      <c r="A84" s="52" t="str">
        <f t="shared" si="1"/>
        <v/>
      </c>
      <c r="B84" s="51"/>
      <c r="C84" s="75"/>
      <c r="D84" s="51"/>
      <c r="E84" s="27" t="str" cm="1">
        <f t="array" ref="E84">IFERROR(_xlfn.IFS(AND($F$4=45566,D84="徳島"),VLOOKUP(D84,最低賃金!$A$2:$G$49,2,FALSE),OR($F$4&lt;&gt;45566,D84&lt;&gt;"徳島"),VLOOKUP(D84,最低賃金!$A$2:$G$49,4,FALSE)),"")</f>
        <v/>
      </c>
      <c r="F84" s="27" t="str">
        <f>IFERROR(VLOOKUP(D84,最低賃金!$A$3:$G$49,6,FALSE),"")</f>
        <v/>
      </c>
      <c r="G84" s="51"/>
      <c r="H84" s="19"/>
      <c r="I84" s="81"/>
      <c r="J84" s="27" t="str" cm="1">
        <f t="array" ref="J84">IFERROR(_xlfn.IFS(COUNTBLANK(G84:I84)=3,"",H84="","H列に金額を入力してください",G84=3,H84,I84="","I列に労働時間を入力してください",G84=1,ROUND(H84/(I84*24),0),G84=2,ROUND(H84/(I84*24),0)),"")</f>
        <v/>
      </c>
      <c r="K84" s="80" t="str" cm="1">
        <f t="array" ref="K84">IFERROR(_xlfn.IFS(D84="","",J84&lt;E84,"×（法定外・要件外となる従業員です）",J84&lt;=F84,"〇",J84&gt;F84,"ー（要件外となる従業員です）"),"")</f>
        <v/>
      </c>
      <c r="L84" s="25" t="str" cm="1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  <v/>
      </c>
    </row>
    <row r="85" spans="1:12" ht="16.5" customHeight="1" x14ac:dyDescent="0.4">
      <c r="A85" s="52" t="str">
        <f t="shared" si="1"/>
        <v/>
      </c>
      <c r="B85" s="51"/>
      <c r="C85" s="75"/>
      <c r="D85" s="51"/>
      <c r="E85" s="27" t="str" cm="1">
        <f t="array" ref="E85">IFERROR(_xlfn.IFS(AND($F$4=45566,D85="徳島"),VLOOKUP(D85,最低賃金!$A$2:$G$49,2,FALSE),OR($F$4&lt;&gt;45566,D85&lt;&gt;"徳島"),VLOOKUP(D85,最低賃金!$A$2:$G$49,4,FALSE)),"")</f>
        <v/>
      </c>
      <c r="F85" s="27" t="str">
        <f>IFERROR(VLOOKUP(D85,最低賃金!$A$3:$G$49,6,FALSE),"")</f>
        <v/>
      </c>
      <c r="G85" s="51"/>
      <c r="H85" s="19"/>
      <c r="I85" s="81"/>
      <c r="J85" s="27" t="str" cm="1">
        <f t="array" ref="J85">IFERROR(_xlfn.IFS(COUNTBLANK(G85:I85)=3,"",H85="","H列に金額を入力してください",G85=3,H85,I85="","I列に労働時間を入力してください",G85=1,ROUND(H85/(I85*24),0),G85=2,ROUND(H85/(I85*24),0)),"")</f>
        <v/>
      </c>
      <c r="K85" s="80" t="str" cm="1">
        <f t="array" ref="K85">IFERROR(_xlfn.IFS(D85="","",J85&lt;E85,"×（法定外・要件外となる従業員です）",J85&lt;=F85,"〇",J85&gt;F85,"ー（要件外となる従業員です）"),"")</f>
        <v/>
      </c>
      <c r="L85" s="25" t="str" cm="1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  <v/>
      </c>
    </row>
    <row r="86" spans="1:12" ht="16.5" customHeight="1" x14ac:dyDescent="0.4">
      <c r="A86" s="52" t="str">
        <f t="shared" si="1"/>
        <v/>
      </c>
      <c r="B86" s="51"/>
      <c r="C86" s="75"/>
      <c r="D86" s="51"/>
      <c r="E86" s="27" t="str" cm="1">
        <f t="array" ref="E86">IFERROR(_xlfn.IFS(AND($F$4=45566,D86="徳島"),VLOOKUP(D86,最低賃金!$A$2:$G$49,2,FALSE),OR($F$4&lt;&gt;45566,D86&lt;&gt;"徳島"),VLOOKUP(D86,最低賃金!$A$2:$G$49,4,FALSE)),"")</f>
        <v/>
      </c>
      <c r="F86" s="27" t="str">
        <f>IFERROR(VLOOKUP(D86,最低賃金!$A$3:$G$49,6,FALSE),"")</f>
        <v/>
      </c>
      <c r="G86" s="51"/>
      <c r="H86" s="19"/>
      <c r="I86" s="81"/>
      <c r="J86" s="27" t="str" cm="1">
        <f t="array" ref="J86">IFERROR(_xlfn.IFS(COUNTBLANK(G86:I86)=3,"",H86="","H列に金額を入力してください",G86=3,H86,I86="","I列に労働時間を入力してください",G86=1,ROUND(H86/(I86*24),0),G86=2,ROUND(H86/(I86*24),0)),"")</f>
        <v/>
      </c>
      <c r="K86" s="80" t="str" cm="1">
        <f t="array" ref="K86">IFERROR(_xlfn.IFS(D86="","",J86&lt;E86,"×（法定外・要件外となる従業員です）",J86&lt;=F86,"〇",J86&gt;F86,"ー（要件外となる従業員です）"),"")</f>
        <v/>
      </c>
      <c r="L86" s="25" t="str" cm="1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  <v/>
      </c>
    </row>
    <row r="87" spans="1:12" ht="16.5" customHeight="1" x14ac:dyDescent="0.4">
      <c r="A87" s="52" t="str">
        <f t="shared" si="1"/>
        <v/>
      </c>
      <c r="B87" s="51"/>
      <c r="C87" s="75"/>
      <c r="D87" s="51"/>
      <c r="E87" s="27" t="str" cm="1">
        <f t="array" ref="E87">IFERROR(_xlfn.IFS(AND($F$4=45566,D87="徳島"),VLOOKUP(D87,最低賃金!$A$2:$G$49,2,FALSE),OR($F$4&lt;&gt;45566,D87&lt;&gt;"徳島"),VLOOKUP(D87,最低賃金!$A$2:$G$49,4,FALSE)),"")</f>
        <v/>
      </c>
      <c r="F87" s="27" t="str">
        <f>IFERROR(VLOOKUP(D87,最低賃金!$A$3:$G$49,6,FALSE),"")</f>
        <v/>
      </c>
      <c r="G87" s="51"/>
      <c r="H87" s="19"/>
      <c r="I87" s="81"/>
      <c r="J87" s="27" t="str" cm="1">
        <f t="array" ref="J87">IFERROR(_xlfn.IFS(COUNTBLANK(G87:I87)=3,"",H87="","H列に金額を入力してください",G87=3,H87,I87="","I列に労働時間を入力してください",G87=1,ROUND(H87/(I87*24),0),G87=2,ROUND(H87/(I87*24),0)),"")</f>
        <v/>
      </c>
      <c r="K87" s="80" t="str" cm="1">
        <f t="array" ref="K87">IFERROR(_xlfn.IFS(D87="","",J87&lt;E87,"×（法定外・要件外となる従業員です）",J87&lt;=F87,"〇",J87&gt;F87,"ー（要件外となる従業員です）"),"")</f>
        <v/>
      </c>
      <c r="L87" s="25" t="str" cm="1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  <v/>
      </c>
    </row>
    <row r="88" spans="1:12" ht="16.5" customHeight="1" x14ac:dyDescent="0.4">
      <c r="A88" s="52" t="str">
        <f t="shared" si="1"/>
        <v/>
      </c>
      <c r="B88" s="51"/>
      <c r="C88" s="75"/>
      <c r="D88" s="51"/>
      <c r="E88" s="27" t="str" cm="1">
        <f t="array" ref="E88">IFERROR(_xlfn.IFS(AND($F$4=45566,D88="徳島"),VLOOKUP(D88,最低賃金!$A$2:$G$49,2,FALSE),OR($F$4&lt;&gt;45566,D88&lt;&gt;"徳島"),VLOOKUP(D88,最低賃金!$A$2:$G$49,4,FALSE)),"")</f>
        <v/>
      </c>
      <c r="F88" s="27" t="str">
        <f>IFERROR(VLOOKUP(D88,最低賃金!$A$3:$G$49,6,FALSE),"")</f>
        <v/>
      </c>
      <c r="G88" s="51"/>
      <c r="H88" s="19"/>
      <c r="I88" s="81"/>
      <c r="J88" s="27" t="str" cm="1">
        <f t="array" ref="J88">IFERROR(_xlfn.IFS(COUNTBLANK(G88:I88)=3,"",H88="","H列に金額を入力してください",G88=3,H88,I88="","I列に労働時間を入力してください",G88=1,ROUND(H88/(I88*24),0),G88=2,ROUND(H88/(I88*24),0)),"")</f>
        <v/>
      </c>
      <c r="K88" s="80" t="str" cm="1">
        <f t="array" ref="K88">IFERROR(_xlfn.IFS(D88="","",J88&lt;E88,"×（法定外・要件外となる従業員です）",J88&lt;=F88,"〇",J88&gt;F88,"ー（要件外となる従業員です）"),"")</f>
        <v/>
      </c>
      <c r="L88" s="25" t="str" cm="1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  <v/>
      </c>
    </row>
    <row r="89" spans="1:12" ht="16.5" customHeight="1" x14ac:dyDescent="0.4">
      <c r="A89" s="52" t="str">
        <f t="shared" si="1"/>
        <v/>
      </c>
      <c r="B89" s="51"/>
      <c r="C89" s="75"/>
      <c r="D89" s="51"/>
      <c r="E89" s="27" t="str" cm="1">
        <f t="array" ref="E89">IFERROR(_xlfn.IFS(AND($F$4=45566,D89="徳島"),VLOOKUP(D89,最低賃金!$A$2:$G$49,2,FALSE),OR($F$4&lt;&gt;45566,D89&lt;&gt;"徳島"),VLOOKUP(D89,最低賃金!$A$2:$G$49,4,FALSE)),"")</f>
        <v/>
      </c>
      <c r="F89" s="27" t="str">
        <f>IFERROR(VLOOKUP(D89,最低賃金!$A$3:$G$49,6,FALSE),"")</f>
        <v/>
      </c>
      <c r="G89" s="51"/>
      <c r="H89" s="19"/>
      <c r="I89" s="81"/>
      <c r="J89" s="27" t="str" cm="1">
        <f t="array" ref="J89">IFERROR(_xlfn.IFS(COUNTBLANK(G89:I89)=3,"",H89="","H列に金額を入力してください",G89=3,H89,I89="","I列に労働時間を入力してください",G89=1,ROUND(H89/(I89*24),0),G89=2,ROUND(H89/(I89*24),0)),"")</f>
        <v/>
      </c>
      <c r="K89" s="80" t="str" cm="1">
        <f t="array" ref="K89">IFERROR(_xlfn.IFS(D89="","",J89&lt;E89,"×（法定外・要件外となる従業員です）",J89&lt;=F89,"〇",J89&gt;F89,"ー（要件外となる従業員です）"),"")</f>
        <v/>
      </c>
      <c r="L89" s="25" t="str" cm="1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  <v/>
      </c>
    </row>
    <row r="90" spans="1:12" ht="16.5" customHeight="1" x14ac:dyDescent="0.4">
      <c r="A90" s="52" t="str">
        <f t="shared" si="1"/>
        <v/>
      </c>
      <c r="B90" s="51"/>
      <c r="C90" s="75"/>
      <c r="D90" s="51"/>
      <c r="E90" s="27" t="str" cm="1">
        <f t="array" ref="E90">IFERROR(_xlfn.IFS(AND($F$4=45566,D90="徳島"),VLOOKUP(D90,最低賃金!$A$2:$G$49,2,FALSE),OR($F$4&lt;&gt;45566,D90&lt;&gt;"徳島"),VLOOKUP(D90,最低賃金!$A$2:$G$49,4,FALSE)),"")</f>
        <v/>
      </c>
      <c r="F90" s="27" t="str">
        <f>IFERROR(VLOOKUP(D90,最低賃金!$A$3:$G$49,6,FALSE),"")</f>
        <v/>
      </c>
      <c r="G90" s="51"/>
      <c r="H90" s="19"/>
      <c r="I90" s="81"/>
      <c r="J90" s="27" t="str" cm="1">
        <f t="array" ref="J90">IFERROR(_xlfn.IFS(COUNTBLANK(G90:I90)=3,"",H90="","H列に金額を入力してください",G90=3,H90,I90="","I列に労働時間を入力してください",G90=1,ROUND(H90/(I90*24),0),G90=2,ROUND(H90/(I90*24),0)),"")</f>
        <v/>
      </c>
      <c r="K90" s="80" t="str" cm="1">
        <f t="array" ref="K90">IFERROR(_xlfn.IFS(D90="","",J90&lt;E90,"×（法定外・要件外となる従業員です）",J90&lt;=F90,"〇",J90&gt;F90,"ー（要件外となる従業員です）"),"")</f>
        <v/>
      </c>
      <c r="L90" s="25" t="str" cm="1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  <v/>
      </c>
    </row>
    <row r="91" spans="1:12" ht="16.5" customHeight="1" x14ac:dyDescent="0.4">
      <c r="A91" s="52" t="str">
        <f t="shared" si="1"/>
        <v/>
      </c>
      <c r="B91" s="51"/>
      <c r="C91" s="75"/>
      <c r="D91" s="51"/>
      <c r="E91" s="27" t="str" cm="1">
        <f t="array" ref="E91">IFERROR(_xlfn.IFS(AND($F$4=45566,D91="徳島"),VLOOKUP(D91,最低賃金!$A$2:$G$49,2,FALSE),OR($F$4&lt;&gt;45566,D91&lt;&gt;"徳島"),VLOOKUP(D91,最低賃金!$A$2:$G$49,4,FALSE)),"")</f>
        <v/>
      </c>
      <c r="F91" s="27" t="str">
        <f>IFERROR(VLOOKUP(D91,最低賃金!$A$3:$G$49,6,FALSE),"")</f>
        <v/>
      </c>
      <c r="G91" s="51"/>
      <c r="H91" s="19"/>
      <c r="I91" s="81"/>
      <c r="J91" s="27" t="str" cm="1">
        <f t="array" ref="J91">IFERROR(_xlfn.IFS(COUNTBLANK(G91:I91)=3,"",H91="","H列に金額を入力してください",G91=3,H91,I91="","I列に労働時間を入力してください",G91=1,ROUND(H91/(I91*24),0),G91=2,ROUND(H91/(I91*24),0)),"")</f>
        <v/>
      </c>
      <c r="K91" s="80" t="str" cm="1">
        <f t="array" ref="K91">IFERROR(_xlfn.IFS(D91="","",J91&lt;E91,"×（法定外・要件外となる従業員です）",J91&lt;=F91,"〇",J91&gt;F91,"ー（要件外となる従業員です）"),"")</f>
        <v/>
      </c>
      <c r="L91" s="25" t="str" cm="1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  <v/>
      </c>
    </row>
    <row r="92" spans="1:12" ht="16.5" customHeight="1" x14ac:dyDescent="0.4">
      <c r="A92" s="52" t="str">
        <f t="shared" si="1"/>
        <v/>
      </c>
      <c r="B92" s="51"/>
      <c r="C92" s="75"/>
      <c r="D92" s="51"/>
      <c r="E92" s="27" t="str" cm="1">
        <f t="array" ref="E92">IFERROR(_xlfn.IFS(AND($F$4=45566,D92="徳島"),VLOOKUP(D92,最低賃金!$A$2:$G$49,2,FALSE),OR($F$4&lt;&gt;45566,D92&lt;&gt;"徳島"),VLOOKUP(D92,最低賃金!$A$2:$G$49,4,FALSE)),"")</f>
        <v/>
      </c>
      <c r="F92" s="27" t="str">
        <f>IFERROR(VLOOKUP(D92,最低賃金!$A$3:$G$49,6,FALSE),"")</f>
        <v/>
      </c>
      <c r="G92" s="51"/>
      <c r="H92" s="19"/>
      <c r="I92" s="81"/>
      <c r="J92" s="27" t="str" cm="1">
        <f t="array" ref="J92">IFERROR(_xlfn.IFS(COUNTBLANK(G92:I92)=3,"",H92="","H列に金額を入力してください",G92=3,H92,I92="","I列に労働時間を入力してください",G92=1,ROUND(H92/(I92*24),0),G92=2,ROUND(H92/(I92*24),0)),"")</f>
        <v/>
      </c>
      <c r="K92" s="80" t="str" cm="1">
        <f t="array" ref="K92">IFERROR(_xlfn.IFS(D92="","",J92&lt;E92,"×（法定外・要件外となる従業員です）",J92&lt;=F92,"〇",J92&gt;F92,"ー（要件外となる従業員です）"),"")</f>
        <v/>
      </c>
      <c r="L92" s="25" t="str" cm="1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  <v/>
      </c>
    </row>
    <row r="93" spans="1:12" ht="16.5" customHeight="1" x14ac:dyDescent="0.4">
      <c r="A93" s="52" t="str">
        <f t="shared" si="1"/>
        <v/>
      </c>
      <c r="B93" s="51"/>
      <c r="C93" s="75"/>
      <c r="D93" s="51"/>
      <c r="E93" s="27" t="str" cm="1">
        <f t="array" ref="E93">IFERROR(_xlfn.IFS(AND($F$4=45566,D93="徳島"),VLOOKUP(D93,最低賃金!$A$2:$G$49,2,FALSE),OR($F$4&lt;&gt;45566,D93&lt;&gt;"徳島"),VLOOKUP(D93,最低賃金!$A$2:$G$49,4,FALSE)),"")</f>
        <v/>
      </c>
      <c r="F93" s="27" t="str">
        <f>IFERROR(VLOOKUP(D93,最低賃金!$A$3:$G$49,6,FALSE),"")</f>
        <v/>
      </c>
      <c r="G93" s="51"/>
      <c r="H93" s="19"/>
      <c r="I93" s="81"/>
      <c r="J93" s="27" t="str" cm="1">
        <f t="array" ref="J93">IFERROR(_xlfn.IFS(COUNTBLANK(G93:I93)=3,"",H93="","H列に金額を入力してください",G93=3,H93,I93="","I列に労働時間を入力してください",G93=1,ROUND(H93/(I93*24),0),G93=2,ROUND(H93/(I93*24),0)),"")</f>
        <v/>
      </c>
      <c r="K93" s="80" t="str" cm="1">
        <f t="array" ref="K93">IFERROR(_xlfn.IFS(D93="","",J93&lt;E93,"×（法定外・要件外となる従業員です）",J93&lt;=F93,"〇",J93&gt;F93,"ー（要件外となる従業員です）"),"")</f>
        <v/>
      </c>
      <c r="L93" s="25" t="str" cm="1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  <v/>
      </c>
    </row>
    <row r="94" spans="1:12" ht="16.5" customHeight="1" x14ac:dyDescent="0.4">
      <c r="A94" s="52" t="str">
        <f t="shared" si="1"/>
        <v/>
      </c>
      <c r="B94" s="51"/>
      <c r="C94" s="75"/>
      <c r="D94" s="51"/>
      <c r="E94" s="27" t="str" cm="1">
        <f t="array" ref="E94">IFERROR(_xlfn.IFS(AND($F$4=45566,D94="徳島"),VLOOKUP(D94,最低賃金!$A$2:$G$49,2,FALSE),OR($F$4&lt;&gt;45566,D94&lt;&gt;"徳島"),VLOOKUP(D94,最低賃金!$A$2:$G$49,4,FALSE)),"")</f>
        <v/>
      </c>
      <c r="F94" s="27" t="str">
        <f>IFERROR(VLOOKUP(D94,最低賃金!$A$3:$G$49,6,FALSE),"")</f>
        <v/>
      </c>
      <c r="G94" s="51"/>
      <c r="H94" s="19"/>
      <c r="I94" s="81"/>
      <c r="J94" s="27" t="str" cm="1">
        <f t="array" ref="J94">IFERROR(_xlfn.IFS(COUNTBLANK(G94:I94)=3,"",H94="","H列に金額を入力してください",G94=3,H94,I94="","I列に労働時間を入力してください",G94=1,ROUND(H94/(I94*24),0),G94=2,ROUND(H94/(I94*24),0)),"")</f>
        <v/>
      </c>
      <c r="K94" s="80" t="str" cm="1">
        <f t="array" ref="K94">IFERROR(_xlfn.IFS(D94="","",J94&lt;E94,"×（法定外・要件外となる従業員です）",J94&lt;=F94,"〇",J94&gt;F94,"ー（要件外となる従業員です）"),"")</f>
        <v/>
      </c>
      <c r="L94" s="25" t="str" cm="1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  <v/>
      </c>
    </row>
    <row r="95" spans="1:12" ht="16.5" customHeight="1" x14ac:dyDescent="0.4">
      <c r="A95" s="52" t="str">
        <f t="shared" si="1"/>
        <v/>
      </c>
      <c r="B95" s="51"/>
      <c r="C95" s="75"/>
      <c r="D95" s="51"/>
      <c r="E95" s="27" t="str" cm="1">
        <f t="array" ref="E95">IFERROR(_xlfn.IFS(AND($F$4=45566,D95="徳島"),VLOOKUP(D95,最低賃金!$A$2:$G$49,2,FALSE),OR($F$4&lt;&gt;45566,D95&lt;&gt;"徳島"),VLOOKUP(D95,最低賃金!$A$2:$G$49,4,FALSE)),"")</f>
        <v/>
      </c>
      <c r="F95" s="27" t="str">
        <f>IFERROR(VLOOKUP(D95,最低賃金!$A$3:$G$49,6,FALSE),"")</f>
        <v/>
      </c>
      <c r="G95" s="51"/>
      <c r="H95" s="19"/>
      <c r="I95" s="81"/>
      <c r="J95" s="27" t="str" cm="1">
        <f t="array" ref="J95">IFERROR(_xlfn.IFS(COUNTBLANK(G95:I95)=3,"",H95="","H列に金額を入力してください",G95=3,H95,I95="","I列に労働時間を入力してください",G95=1,ROUND(H95/(I95*24),0),G95=2,ROUND(H95/(I95*24),0)),"")</f>
        <v/>
      </c>
      <c r="K95" s="80" t="str" cm="1">
        <f t="array" ref="K95">IFERROR(_xlfn.IFS(D95="","",J95&lt;E95,"×（法定外・要件外となる従業員です）",J95&lt;=F95,"〇",J95&gt;F95,"ー（要件外となる従業員です）"),"")</f>
        <v/>
      </c>
      <c r="L95" s="25" t="str" cm="1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  <v/>
      </c>
    </row>
    <row r="96" spans="1:12" ht="16.5" customHeight="1" x14ac:dyDescent="0.4">
      <c r="A96" s="52" t="str">
        <f t="shared" si="1"/>
        <v/>
      </c>
      <c r="B96" s="51"/>
      <c r="C96" s="75"/>
      <c r="D96" s="51"/>
      <c r="E96" s="27" t="str" cm="1">
        <f t="array" ref="E96">IFERROR(_xlfn.IFS(AND($F$4=45566,D96="徳島"),VLOOKUP(D96,最低賃金!$A$2:$G$49,2,FALSE),OR($F$4&lt;&gt;45566,D96&lt;&gt;"徳島"),VLOOKUP(D96,最低賃金!$A$2:$G$49,4,FALSE)),"")</f>
        <v/>
      </c>
      <c r="F96" s="27" t="str">
        <f>IFERROR(VLOOKUP(D96,最低賃金!$A$3:$G$49,6,FALSE),"")</f>
        <v/>
      </c>
      <c r="G96" s="51"/>
      <c r="H96" s="19"/>
      <c r="I96" s="81"/>
      <c r="J96" s="27" t="str" cm="1">
        <f t="array" ref="J96">IFERROR(_xlfn.IFS(COUNTBLANK(G96:I96)=3,"",H96="","H列に金額を入力してください",G96=3,H96,I96="","I列に労働時間を入力してください",G96=1,ROUND(H96/(I96*24),0),G96=2,ROUND(H96/(I96*24),0)),"")</f>
        <v/>
      </c>
      <c r="K96" s="80" t="str" cm="1">
        <f t="array" ref="K96">IFERROR(_xlfn.IFS(D96="","",J96&lt;E96,"×（法定外・要件外となる従業員です）",J96&lt;=F96,"〇",J96&gt;F96,"ー（要件外となる従業員です）"),"")</f>
        <v/>
      </c>
      <c r="L96" s="25" t="str" cm="1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  <v/>
      </c>
    </row>
    <row r="97" spans="1:12" ht="16.5" customHeight="1" x14ac:dyDescent="0.4">
      <c r="A97" s="52" t="str">
        <f t="shared" si="1"/>
        <v/>
      </c>
      <c r="B97" s="51"/>
      <c r="C97" s="75"/>
      <c r="D97" s="51"/>
      <c r="E97" s="27" t="str" cm="1">
        <f t="array" ref="E97">IFERROR(_xlfn.IFS(AND($F$4=45566,D97="徳島"),VLOOKUP(D97,最低賃金!$A$2:$G$49,2,FALSE),OR($F$4&lt;&gt;45566,D97&lt;&gt;"徳島"),VLOOKUP(D97,最低賃金!$A$2:$G$49,4,FALSE)),"")</f>
        <v/>
      </c>
      <c r="F97" s="27" t="str">
        <f>IFERROR(VLOOKUP(D97,最低賃金!$A$3:$G$49,6,FALSE),"")</f>
        <v/>
      </c>
      <c r="G97" s="51"/>
      <c r="H97" s="19"/>
      <c r="I97" s="81"/>
      <c r="J97" s="27" t="str" cm="1">
        <f t="array" ref="J97">IFERROR(_xlfn.IFS(COUNTBLANK(G97:I97)=3,"",H97="","H列に金額を入力してください",G97=3,H97,I97="","I列に労働時間を入力してください",G97=1,ROUND(H97/(I97*24),0),G97=2,ROUND(H97/(I97*24),0)),"")</f>
        <v/>
      </c>
      <c r="K97" s="80" t="str" cm="1">
        <f t="array" ref="K97">IFERROR(_xlfn.IFS(D97="","",J97&lt;E97,"×（法定外・要件外となる従業員です）",J97&lt;=F97,"〇",J97&gt;F97,"ー（要件外となる従業員です）"),"")</f>
        <v/>
      </c>
      <c r="L97" s="25" t="str" cm="1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  <v/>
      </c>
    </row>
    <row r="98" spans="1:12" ht="16.5" customHeight="1" x14ac:dyDescent="0.4">
      <c r="A98" s="52" t="str">
        <f t="shared" si="1"/>
        <v/>
      </c>
      <c r="B98" s="51"/>
      <c r="C98" s="75"/>
      <c r="D98" s="51"/>
      <c r="E98" s="27" t="str" cm="1">
        <f t="array" ref="E98">IFERROR(_xlfn.IFS(AND($F$4=45566,D98="徳島"),VLOOKUP(D98,最低賃金!$A$2:$G$49,2,FALSE),OR($F$4&lt;&gt;45566,D98&lt;&gt;"徳島"),VLOOKUP(D98,最低賃金!$A$2:$G$49,4,FALSE)),"")</f>
        <v/>
      </c>
      <c r="F98" s="27" t="str">
        <f>IFERROR(VLOOKUP(D98,最低賃金!$A$3:$G$49,6,FALSE),"")</f>
        <v/>
      </c>
      <c r="G98" s="51"/>
      <c r="H98" s="19"/>
      <c r="I98" s="81"/>
      <c r="J98" s="27" t="str" cm="1">
        <f t="array" ref="J98">IFERROR(_xlfn.IFS(COUNTBLANK(G98:I98)=3,"",H98="","H列に金額を入力してください",G98=3,H98,I98="","I列に労働時間を入力してください",G98=1,ROUND(H98/(I98*24),0),G98=2,ROUND(H98/(I98*24),0)),"")</f>
        <v/>
      </c>
      <c r="K98" s="80" t="str" cm="1">
        <f t="array" ref="K98">IFERROR(_xlfn.IFS(D98="","",J98&lt;E98,"×（法定外・要件外となる従業員です）",J98&lt;=F98,"〇",J98&gt;F98,"ー（要件外となる従業員です）"),"")</f>
        <v/>
      </c>
      <c r="L98" s="25" t="str" cm="1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  <v/>
      </c>
    </row>
    <row r="99" spans="1:12" ht="16.5" customHeight="1" x14ac:dyDescent="0.4">
      <c r="A99" s="52" t="str">
        <f t="shared" si="1"/>
        <v/>
      </c>
      <c r="B99" s="51"/>
      <c r="C99" s="75"/>
      <c r="D99" s="51"/>
      <c r="E99" s="27" t="str" cm="1">
        <f t="array" ref="E99">IFERROR(_xlfn.IFS(AND($F$4=45566,D99="徳島"),VLOOKUP(D99,最低賃金!$A$2:$G$49,2,FALSE),OR($F$4&lt;&gt;45566,D99&lt;&gt;"徳島"),VLOOKUP(D99,最低賃金!$A$2:$G$49,4,FALSE)),"")</f>
        <v/>
      </c>
      <c r="F99" s="27" t="str">
        <f>IFERROR(VLOOKUP(D99,最低賃金!$A$3:$G$49,6,FALSE),"")</f>
        <v/>
      </c>
      <c r="G99" s="51"/>
      <c r="H99" s="19"/>
      <c r="I99" s="81"/>
      <c r="J99" s="27" t="str" cm="1">
        <f t="array" ref="J99">IFERROR(_xlfn.IFS(COUNTBLANK(G99:I99)=3,"",H99="","H列に金額を入力してください",G99=3,H99,I99="","I列に労働時間を入力してください",G99=1,ROUND(H99/(I99*24),0),G99=2,ROUND(H99/(I99*24),0)),"")</f>
        <v/>
      </c>
      <c r="K99" s="80" t="str" cm="1">
        <f t="array" ref="K99">IFERROR(_xlfn.IFS(D99="","",J99&lt;E99,"×（法定外・要件外となる従業員です）",J99&lt;=F99,"〇",J99&gt;F99,"ー（要件外となる従業員です）"),"")</f>
        <v/>
      </c>
      <c r="L99" s="25" t="str" cm="1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  <v/>
      </c>
    </row>
    <row r="100" spans="1:12" ht="16.5" customHeight="1" x14ac:dyDescent="0.4">
      <c r="A100" s="52" t="str">
        <f t="shared" si="1"/>
        <v/>
      </c>
      <c r="B100" s="51"/>
      <c r="C100" s="75"/>
      <c r="D100" s="51"/>
      <c r="E100" s="27" t="str" cm="1">
        <f t="array" ref="E100">IFERROR(_xlfn.IFS(AND($F$4=45566,D100="徳島"),VLOOKUP(D100,最低賃金!$A$2:$G$49,2,FALSE),OR($F$4&lt;&gt;45566,D100&lt;&gt;"徳島"),VLOOKUP(D100,最低賃金!$A$2:$G$49,4,FALSE)),"")</f>
        <v/>
      </c>
      <c r="F100" s="27" t="str">
        <f>IFERROR(VLOOKUP(D100,最低賃金!$A$3:$G$49,6,FALSE),"")</f>
        <v/>
      </c>
      <c r="G100" s="51"/>
      <c r="H100" s="19"/>
      <c r="I100" s="81"/>
      <c r="J100" s="27" t="str" cm="1">
        <f t="array" ref="J100">IFERROR(_xlfn.IFS(COUNTBLANK(G100:I100)=3,"",H100="","H列に金額を入力してください",G100=3,H100,I100="","I列に労働時間を入力してください",G100=1,ROUND(H100/(I100*24),0),G100=2,ROUND(H100/(I100*24),0)),"")</f>
        <v/>
      </c>
      <c r="K100" s="80" t="str" cm="1">
        <f t="array" ref="K100">IFERROR(_xlfn.IFS(D100="","",J100&lt;E100,"×（法定外・要件外となる従業員です）",J100&lt;=F100,"〇",J100&gt;F100,"ー（要件外となる従業員です）"),"")</f>
        <v/>
      </c>
      <c r="L100" s="25" t="str" cm="1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  <v/>
      </c>
    </row>
    <row r="101" spans="1:12" ht="16.5" customHeight="1" x14ac:dyDescent="0.4">
      <c r="A101" s="52" t="str">
        <f t="shared" si="1"/>
        <v/>
      </c>
      <c r="B101" s="51"/>
      <c r="C101" s="75"/>
      <c r="D101" s="51"/>
      <c r="E101" s="27" t="str" cm="1">
        <f t="array" ref="E101">IFERROR(_xlfn.IFS(AND($F$4=45566,D101="徳島"),VLOOKUP(D101,最低賃金!$A$2:$G$49,2,FALSE),OR($F$4&lt;&gt;45566,D101&lt;&gt;"徳島"),VLOOKUP(D101,最低賃金!$A$2:$G$49,4,FALSE)),"")</f>
        <v/>
      </c>
      <c r="F101" s="27" t="str">
        <f>IFERROR(VLOOKUP(D101,最低賃金!$A$3:$G$49,6,FALSE),"")</f>
        <v/>
      </c>
      <c r="G101" s="51"/>
      <c r="H101" s="19"/>
      <c r="I101" s="81"/>
      <c r="J101" s="27" t="str" cm="1">
        <f t="array" ref="J101">IFERROR(_xlfn.IFS(COUNTBLANK(G101:I101)=3,"",H101="","H列に金額を入力してください",G101=3,H101,I101="","I列に労働時間を入力してください",G101=1,ROUND(H101/(I101*24),0),G101=2,ROUND(H101/(I101*24),0)),"")</f>
        <v/>
      </c>
      <c r="K101" s="80" t="str" cm="1">
        <f t="array" ref="K101">IFERROR(_xlfn.IFS(D101="","",J101&lt;E101,"×（法定外・要件外となる従業員です）",J101&lt;=F101,"〇",J101&gt;F101,"ー（要件外となる従業員です）"),"")</f>
        <v/>
      </c>
      <c r="L101" s="25" t="str" cm="1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  <v/>
      </c>
    </row>
    <row r="102" spans="1:12" ht="16.5" customHeight="1" x14ac:dyDescent="0.4">
      <c r="A102" s="52" t="str">
        <f t="shared" si="1"/>
        <v/>
      </c>
      <c r="B102" s="51"/>
      <c r="C102" s="75"/>
      <c r="D102" s="51"/>
      <c r="E102" s="27" t="str" cm="1">
        <f t="array" ref="E102">IFERROR(_xlfn.IFS(AND($F$4=45566,D102="徳島"),VLOOKUP(D102,最低賃金!$A$2:$G$49,2,FALSE),OR($F$4&lt;&gt;45566,D102&lt;&gt;"徳島"),VLOOKUP(D102,最低賃金!$A$2:$G$49,4,FALSE)),"")</f>
        <v/>
      </c>
      <c r="F102" s="27" t="str">
        <f>IFERROR(VLOOKUP(D102,最低賃金!$A$3:$G$49,6,FALSE),"")</f>
        <v/>
      </c>
      <c r="G102" s="51"/>
      <c r="H102" s="19"/>
      <c r="I102" s="81"/>
      <c r="J102" s="27" t="str" cm="1">
        <f t="array" ref="J102">IFERROR(_xlfn.IFS(COUNTBLANK(G102:I102)=3,"",H102="","H列に金額を入力してください",G102=3,H102,I102="","I列に労働時間を入力してください",G102=1,ROUND(H102/(I102*24),0),G102=2,ROUND(H102/(I102*24),0)),"")</f>
        <v/>
      </c>
      <c r="K102" s="80" t="str" cm="1">
        <f t="array" ref="K102">IFERROR(_xlfn.IFS(D102="","",J102&lt;E102,"×（法定外・要件外となる従業員です）",J102&lt;=F102,"〇",J102&gt;F102,"ー（要件外となる従業員です）"),"")</f>
        <v/>
      </c>
      <c r="L102" s="25" t="str" cm="1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  <v/>
      </c>
    </row>
    <row r="103" spans="1:12" ht="16.5" customHeight="1" x14ac:dyDescent="0.4">
      <c r="A103" s="52" t="str">
        <f t="shared" si="1"/>
        <v/>
      </c>
      <c r="B103" s="51"/>
      <c r="C103" s="75"/>
      <c r="D103" s="51"/>
      <c r="E103" s="27" t="str" cm="1">
        <f t="array" ref="E103">IFERROR(_xlfn.IFS(AND($F$4=45566,D103="徳島"),VLOOKUP(D103,最低賃金!$A$2:$G$49,2,FALSE),OR($F$4&lt;&gt;45566,D103&lt;&gt;"徳島"),VLOOKUP(D103,最低賃金!$A$2:$G$49,4,FALSE)),"")</f>
        <v/>
      </c>
      <c r="F103" s="27" t="str">
        <f>IFERROR(VLOOKUP(D103,最低賃金!$A$3:$G$49,6,FALSE),"")</f>
        <v/>
      </c>
      <c r="G103" s="51"/>
      <c r="H103" s="19"/>
      <c r="I103" s="81"/>
      <c r="J103" s="27" t="str" cm="1">
        <f t="array" ref="J103">IFERROR(_xlfn.IFS(COUNTBLANK(G103:I103)=3,"",H103="","H列に金額を入力してください",G103=3,H103,I103="","I列に労働時間を入力してください",G103=1,ROUND(H103/(I103*24),0),G103=2,ROUND(H103/(I103*24),0)),"")</f>
        <v/>
      </c>
      <c r="K103" s="80" t="str" cm="1">
        <f t="array" ref="K103">IFERROR(_xlfn.IFS(D103="","",J103&lt;E103,"×（法定外・要件外となる従業員です）",J103&lt;=F103,"〇",J103&gt;F103,"ー（要件外となる従業員です）"),"")</f>
        <v/>
      </c>
      <c r="L103" s="25" t="str" cm="1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  <v/>
      </c>
    </row>
    <row r="104" spans="1:12" ht="16.5" customHeight="1" x14ac:dyDescent="0.4">
      <c r="A104" s="52" t="str">
        <f t="shared" si="1"/>
        <v/>
      </c>
      <c r="B104" s="51"/>
      <c r="C104" s="75"/>
      <c r="D104" s="51"/>
      <c r="E104" s="27" t="str" cm="1">
        <f t="array" ref="E104">IFERROR(_xlfn.IFS(AND($F$4=45566,D104="徳島"),VLOOKUP(D104,最低賃金!$A$2:$G$49,2,FALSE),OR($F$4&lt;&gt;45566,D104&lt;&gt;"徳島"),VLOOKUP(D104,最低賃金!$A$2:$G$49,4,FALSE)),"")</f>
        <v/>
      </c>
      <c r="F104" s="27" t="str">
        <f>IFERROR(VLOOKUP(D104,最低賃金!$A$3:$G$49,6,FALSE),"")</f>
        <v/>
      </c>
      <c r="G104" s="51"/>
      <c r="H104" s="19"/>
      <c r="I104" s="81"/>
      <c r="J104" s="27" t="str" cm="1">
        <f t="array" ref="J104">IFERROR(_xlfn.IFS(COUNTBLANK(G104:I104)=3,"",H104="","H列に金額を入力してください",G104=3,H104,I104="","I列に労働時間を入力してください",G104=1,ROUND(H104/(I104*24),0),G104=2,ROUND(H104/(I104*24),0)),"")</f>
        <v/>
      </c>
      <c r="K104" s="80" t="str" cm="1">
        <f t="array" ref="K104">IFERROR(_xlfn.IFS(D104="","",J104&lt;E104,"×（法定外・要件外となる従業員です）",J104&lt;=F104,"〇",J104&gt;F104,"ー（要件外となる従業員です）"),"")</f>
        <v/>
      </c>
      <c r="L104" s="25" t="str" cm="1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  <v/>
      </c>
    </row>
    <row r="105" spans="1:12" ht="16.5" customHeight="1" x14ac:dyDescent="0.4">
      <c r="A105" s="52" t="str">
        <f t="shared" si="1"/>
        <v/>
      </c>
      <c r="B105" s="51"/>
      <c r="C105" s="75"/>
      <c r="D105" s="51"/>
      <c r="E105" s="27" t="str" cm="1">
        <f t="array" ref="E105">IFERROR(_xlfn.IFS(AND($F$4=45566,D105="徳島"),VLOOKUP(D105,最低賃金!$A$2:$G$49,2,FALSE),OR($F$4&lt;&gt;45566,D105&lt;&gt;"徳島"),VLOOKUP(D105,最低賃金!$A$2:$G$49,4,FALSE)),"")</f>
        <v/>
      </c>
      <c r="F105" s="27" t="str">
        <f>IFERROR(VLOOKUP(D105,最低賃金!$A$3:$G$49,6,FALSE),"")</f>
        <v/>
      </c>
      <c r="G105" s="51"/>
      <c r="H105" s="19"/>
      <c r="I105" s="81"/>
      <c r="J105" s="27" t="str" cm="1">
        <f t="array" ref="J105">IFERROR(_xlfn.IFS(COUNTBLANK(G105:I105)=3,"",H105="","H列に金額を入力してください",G105=3,H105,I105="","I列に労働時間を入力してください",G105=1,ROUND(H105/(I105*24),0),G105=2,ROUND(H105/(I105*24),0)),"")</f>
        <v/>
      </c>
      <c r="K105" s="80" t="str" cm="1">
        <f t="array" ref="K105">IFERROR(_xlfn.IFS(D105="","",J105&lt;E105,"×（法定外・要件外となる従業員です）",J105&lt;=F105,"〇",J105&gt;F105,"ー（要件外となる従業員です）"),"")</f>
        <v/>
      </c>
      <c r="L105" s="25" t="str" cm="1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  <v/>
      </c>
    </row>
    <row r="106" spans="1:12" ht="16.5" customHeight="1" x14ac:dyDescent="0.4">
      <c r="A106" s="52" t="str">
        <f t="shared" si="1"/>
        <v/>
      </c>
      <c r="B106" s="51"/>
      <c r="C106" s="75"/>
      <c r="D106" s="51"/>
      <c r="E106" s="27" t="str" cm="1">
        <f t="array" ref="E106">IFERROR(_xlfn.IFS(AND($F$4=45566,D106="徳島"),VLOOKUP(D106,最低賃金!$A$2:$G$49,2,FALSE),OR($F$4&lt;&gt;45566,D106&lt;&gt;"徳島"),VLOOKUP(D106,最低賃金!$A$2:$G$49,4,FALSE)),"")</f>
        <v/>
      </c>
      <c r="F106" s="27" t="str">
        <f>IFERROR(VLOOKUP(D106,最低賃金!$A$3:$G$49,6,FALSE),"")</f>
        <v/>
      </c>
      <c r="G106" s="51"/>
      <c r="H106" s="19"/>
      <c r="I106" s="81"/>
      <c r="J106" s="27" t="str" cm="1">
        <f t="array" ref="J106">IFERROR(_xlfn.IFS(COUNTBLANK(G106:I106)=3,"",H106="","H列に金額を入力してください",G106=3,H106,I106="","I列に労働時間を入力してください",G106=1,ROUND(H106/(I106*24),0),G106=2,ROUND(H106/(I106*24),0)),"")</f>
        <v/>
      </c>
      <c r="K106" s="80" t="str" cm="1">
        <f t="array" ref="K106">IFERROR(_xlfn.IFS(D106="","",J106&lt;E106,"×（法定外・要件外となる従業員です）",J106&lt;=F106,"〇",J106&gt;F106,"ー（要件外となる従業員です）"),"")</f>
        <v/>
      </c>
      <c r="L106" s="25" t="str" cm="1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  <v/>
      </c>
    </row>
    <row r="107" spans="1:12" ht="16.5" customHeight="1" x14ac:dyDescent="0.4">
      <c r="A107" s="52" t="str">
        <f t="shared" si="1"/>
        <v/>
      </c>
      <c r="B107" s="51"/>
      <c r="C107" s="75"/>
      <c r="D107" s="51"/>
      <c r="E107" s="27" t="str" cm="1">
        <f t="array" ref="E107">IFERROR(_xlfn.IFS(AND($F$4=45566,D107="徳島"),VLOOKUP(D107,最低賃金!$A$2:$G$49,2,FALSE),OR($F$4&lt;&gt;45566,D107&lt;&gt;"徳島"),VLOOKUP(D107,最低賃金!$A$2:$G$49,4,FALSE)),"")</f>
        <v/>
      </c>
      <c r="F107" s="27" t="str">
        <f>IFERROR(VLOOKUP(D107,最低賃金!$A$3:$G$49,6,FALSE),"")</f>
        <v/>
      </c>
      <c r="G107" s="51"/>
      <c r="H107" s="19"/>
      <c r="I107" s="81"/>
      <c r="J107" s="27" t="str" cm="1">
        <f t="array" ref="J107">IFERROR(_xlfn.IFS(COUNTBLANK(G107:I107)=3,"",H107="","H列に金額を入力してください",G107=3,H107,I107="","I列に労働時間を入力してください",G107=1,ROUND(H107/(I107*24),0),G107=2,ROUND(H107/(I107*24),0)),"")</f>
        <v/>
      </c>
      <c r="K107" s="80" t="str" cm="1">
        <f t="array" ref="K107">IFERROR(_xlfn.IFS(D107="","",J107&lt;E107,"×（法定外・要件外となる従業員です）",J107&lt;=F107,"〇",J107&gt;F107,"ー（要件外となる従業員です）"),"")</f>
        <v/>
      </c>
      <c r="L107" s="25" t="str" cm="1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  <v/>
      </c>
    </row>
    <row r="108" spans="1:12" ht="16.5" customHeight="1" x14ac:dyDescent="0.4">
      <c r="A108" s="52" t="str">
        <f t="shared" si="1"/>
        <v/>
      </c>
      <c r="B108" s="51"/>
      <c r="C108" s="75"/>
      <c r="D108" s="51"/>
      <c r="E108" s="27" t="str" cm="1">
        <f t="array" ref="E108">IFERROR(_xlfn.IFS(AND($F$4=45566,D108="徳島"),VLOOKUP(D108,最低賃金!$A$2:$G$49,2,FALSE),OR($F$4&lt;&gt;45566,D108&lt;&gt;"徳島"),VLOOKUP(D108,最低賃金!$A$2:$G$49,4,FALSE)),"")</f>
        <v/>
      </c>
      <c r="F108" s="27" t="str">
        <f>IFERROR(VLOOKUP(D108,最低賃金!$A$3:$G$49,6,FALSE),"")</f>
        <v/>
      </c>
      <c r="G108" s="51"/>
      <c r="H108" s="19"/>
      <c r="I108" s="81"/>
      <c r="J108" s="27" t="str" cm="1">
        <f t="array" ref="J108">IFERROR(_xlfn.IFS(COUNTBLANK(G108:I108)=3,"",H108="","H列に金額を入力してください",G108=3,H108,I108="","I列に労働時間を入力してください",G108=1,ROUND(H108/(I108*24),0),G108=2,ROUND(H108/(I108*24),0)),"")</f>
        <v/>
      </c>
      <c r="K108" s="80" t="str" cm="1">
        <f t="array" ref="K108">IFERROR(_xlfn.IFS(D108="","",J108&lt;E108,"×（法定外・要件外となる従業員です）",J108&lt;=F108,"〇",J108&gt;F108,"ー（要件外となる従業員です）"),"")</f>
        <v/>
      </c>
      <c r="L108" s="25" t="str" cm="1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  <v/>
      </c>
    </row>
    <row r="109" spans="1:12" ht="16.5" customHeight="1" x14ac:dyDescent="0.4">
      <c r="A109" s="52" t="str">
        <f t="shared" si="1"/>
        <v/>
      </c>
      <c r="B109" s="51"/>
      <c r="C109" s="75"/>
      <c r="D109" s="51"/>
      <c r="E109" s="27" t="str" cm="1">
        <f t="array" ref="E109">IFERROR(_xlfn.IFS(AND($F$4=45566,D109="徳島"),VLOOKUP(D109,最低賃金!$A$2:$G$49,2,FALSE),OR($F$4&lt;&gt;45566,D109&lt;&gt;"徳島"),VLOOKUP(D109,最低賃金!$A$2:$G$49,4,FALSE)),"")</f>
        <v/>
      </c>
      <c r="F109" s="27" t="str">
        <f>IFERROR(VLOOKUP(D109,最低賃金!$A$3:$G$49,6,FALSE),"")</f>
        <v/>
      </c>
      <c r="G109" s="51"/>
      <c r="H109" s="19"/>
      <c r="I109" s="81"/>
      <c r="J109" s="27" t="str" cm="1">
        <f t="array" ref="J109">IFERROR(_xlfn.IFS(COUNTBLANK(G109:I109)=3,"",H109="","H列に金額を入力してください",G109=3,H109,I109="","I列に労働時間を入力してください",G109=1,ROUND(H109/(I109*24),0),G109=2,ROUND(H109/(I109*24),0)),"")</f>
        <v/>
      </c>
      <c r="K109" s="80" t="str" cm="1">
        <f t="array" ref="K109">IFERROR(_xlfn.IFS(D109="","",J109&lt;E109,"×（法定外・要件外となる従業員です）",J109&lt;=F109,"〇",J109&gt;F109,"ー（要件外となる従業員です）"),"")</f>
        <v/>
      </c>
      <c r="L109" s="25" t="str" cm="1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  <v/>
      </c>
    </row>
    <row r="110" spans="1:12" ht="16.5" customHeight="1" x14ac:dyDescent="0.4">
      <c r="A110" s="52" t="str">
        <f t="shared" si="1"/>
        <v/>
      </c>
      <c r="B110" s="51"/>
      <c r="C110" s="75"/>
      <c r="D110" s="51"/>
      <c r="E110" s="27" t="str" cm="1">
        <f t="array" ref="E110">IFERROR(_xlfn.IFS(AND($F$4=45566,D110="徳島"),VLOOKUP(D110,最低賃金!$A$2:$G$49,2,FALSE),OR($F$4&lt;&gt;45566,D110&lt;&gt;"徳島"),VLOOKUP(D110,最低賃金!$A$2:$G$49,4,FALSE)),"")</f>
        <v/>
      </c>
      <c r="F110" s="27" t="str">
        <f>IFERROR(VLOOKUP(D110,最低賃金!$A$3:$G$49,6,FALSE),"")</f>
        <v/>
      </c>
      <c r="G110" s="51"/>
      <c r="H110" s="19"/>
      <c r="I110" s="81"/>
      <c r="J110" s="27" t="str" cm="1">
        <f t="array" ref="J110">IFERROR(_xlfn.IFS(COUNTBLANK(G110:I110)=3,"",H110="","H列に金額を入力してください",G110=3,H110,I110="","I列に労働時間を入力してください",G110=1,ROUND(H110/(I110*24),0),G110=2,ROUND(H110/(I110*24),0)),"")</f>
        <v/>
      </c>
      <c r="K110" s="80" t="str" cm="1">
        <f t="array" ref="K110">IFERROR(_xlfn.IFS(D110="","",J110&lt;E110,"×（法定外・要件外となる従業員です）",J110&lt;=F110,"〇",J110&gt;F110,"ー（要件外となる従業員です）"),"")</f>
        <v/>
      </c>
      <c r="L110" s="25" t="str" cm="1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  <v/>
      </c>
    </row>
    <row r="111" spans="1:12" ht="16.5" customHeight="1" x14ac:dyDescent="0.4">
      <c r="A111" s="52" t="str">
        <f t="shared" si="1"/>
        <v/>
      </c>
      <c r="B111" s="51"/>
      <c r="C111" s="75"/>
      <c r="D111" s="51"/>
      <c r="E111" s="27" t="str" cm="1">
        <f t="array" ref="E111">IFERROR(_xlfn.IFS(AND($F$4=45566,D111="徳島"),VLOOKUP(D111,最低賃金!$A$2:$G$49,2,FALSE),OR($F$4&lt;&gt;45566,D111&lt;&gt;"徳島"),VLOOKUP(D111,最低賃金!$A$2:$G$49,4,FALSE)),"")</f>
        <v/>
      </c>
      <c r="F111" s="27" t="str">
        <f>IFERROR(VLOOKUP(D111,最低賃金!$A$3:$G$49,6,FALSE),"")</f>
        <v/>
      </c>
      <c r="G111" s="51"/>
      <c r="H111" s="19"/>
      <c r="I111" s="81"/>
      <c r="J111" s="27" t="str" cm="1">
        <f t="array" ref="J111">IFERROR(_xlfn.IFS(COUNTBLANK(G111:I111)=3,"",H111="","H列に金額を入力してください",G111=3,H111,I111="","I列に労働時間を入力してください",G111=1,ROUND(H111/(I111*24),0),G111=2,ROUND(H111/(I111*24),0)),"")</f>
        <v/>
      </c>
      <c r="K111" s="80" t="str" cm="1">
        <f t="array" ref="K111">IFERROR(_xlfn.IFS(D111="","",J111&lt;E111,"×（法定外・要件外となる従業員です）",J111&lt;=F111,"〇",J111&gt;F111,"ー（要件外となる従業員です）"),"")</f>
        <v/>
      </c>
      <c r="L111" s="25" t="str" cm="1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  <v/>
      </c>
    </row>
    <row r="112" spans="1:12" ht="16.5" customHeight="1" x14ac:dyDescent="0.4">
      <c r="A112" s="52" t="str">
        <f t="shared" si="1"/>
        <v/>
      </c>
      <c r="B112" s="51"/>
      <c r="C112" s="75"/>
      <c r="D112" s="51"/>
      <c r="E112" s="27" t="str" cm="1">
        <f t="array" ref="E112">IFERROR(_xlfn.IFS(AND($F$4=45566,D112="徳島"),VLOOKUP(D112,最低賃金!$A$2:$G$49,2,FALSE),OR($F$4&lt;&gt;45566,D112&lt;&gt;"徳島"),VLOOKUP(D112,最低賃金!$A$2:$G$49,4,FALSE)),"")</f>
        <v/>
      </c>
      <c r="F112" s="27" t="str">
        <f>IFERROR(VLOOKUP(D112,最低賃金!$A$3:$G$49,6,FALSE),"")</f>
        <v/>
      </c>
      <c r="G112" s="51"/>
      <c r="H112" s="19"/>
      <c r="I112" s="81"/>
      <c r="J112" s="27" t="str" cm="1">
        <f t="array" ref="J112">IFERROR(_xlfn.IFS(COUNTBLANK(G112:I112)=3,"",H112="","H列に金額を入力してください",G112=3,H112,I112="","I列に労働時間を入力してください",G112=1,ROUND(H112/(I112*24),0),G112=2,ROUND(H112/(I112*24),0)),"")</f>
        <v/>
      </c>
      <c r="K112" s="80" t="str" cm="1">
        <f t="array" ref="K112">IFERROR(_xlfn.IFS(D112="","",J112&lt;E112,"×（法定外・要件外となる従業員です）",J112&lt;=F112,"〇",J112&gt;F112,"ー（要件外となる従業員です）"),"")</f>
        <v/>
      </c>
      <c r="L112" s="25" t="str" cm="1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  <v/>
      </c>
    </row>
    <row r="113" spans="1:12" ht="16.5" customHeight="1" x14ac:dyDescent="0.4">
      <c r="A113" s="52" t="str">
        <f t="shared" si="1"/>
        <v/>
      </c>
      <c r="B113" s="51"/>
      <c r="C113" s="75"/>
      <c r="D113" s="51"/>
      <c r="E113" s="27" t="str" cm="1">
        <f t="array" ref="E113">IFERROR(_xlfn.IFS(AND($F$4=45566,D113="徳島"),VLOOKUP(D113,最低賃金!$A$2:$G$49,2,FALSE),OR($F$4&lt;&gt;45566,D113&lt;&gt;"徳島"),VLOOKUP(D113,最低賃金!$A$2:$G$49,4,FALSE)),"")</f>
        <v/>
      </c>
      <c r="F113" s="27" t="str">
        <f>IFERROR(VLOOKUP(D113,最低賃金!$A$3:$G$49,6,FALSE),"")</f>
        <v/>
      </c>
      <c r="G113" s="51"/>
      <c r="H113" s="19"/>
      <c r="I113" s="81"/>
      <c r="J113" s="27" t="str" cm="1">
        <f t="array" ref="J113">IFERROR(_xlfn.IFS(COUNTBLANK(G113:I113)=3,"",H113="","H列に金額を入力してください",G113=3,H113,I113="","I列に労働時間を入力してください",G113=1,ROUND(H113/(I113*24),0),G113=2,ROUND(H113/(I113*24),0)),"")</f>
        <v/>
      </c>
      <c r="K113" s="80" t="str" cm="1">
        <f t="array" ref="K113">IFERROR(_xlfn.IFS(D113="","",J113&lt;E113,"×（法定外・要件外となる従業員です）",J113&lt;=F113,"〇",J113&gt;F113,"ー（要件外となる従業員です）"),"")</f>
        <v/>
      </c>
      <c r="L113" s="25" t="str" cm="1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  <v/>
      </c>
    </row>
    <row r="114" spans="1:12" ht="16.5" customHeight="1" x14ac:dyDescent="0.4">
      <c r="A114" s="52" t="str">
        <f t="shared" si="1"/>
        <v/>
      </c>
      <c r="B114" s="51"/>
      <c r="C114" s="75"/>
      <c r="D114" s="51"/>
      <c r="E114" s="27" t="str" cm="1">
        <f t="array" ref="E114">IFERROR(_xlfn.IFS(AND($F$4=45566,D114="徳島"),VLOOKUP(D114,最低賃金!$A$2:$G$49,2,FALSE),OR($F$4&lt;&gt;45566,D114&lt;&gt;"徳島"),VLOOKUP(D114,最低賃金!$A$2:$G$49,4,FALSE)),"")</f>
        <v/>
      </c>
      <c r="F114" s="27" t="str">
        <f>IFERROR(VLOOKUP(D114,最低賃金!$A$3:$G$49,6,FALSE),"")</f>
        <v/>
      </c>
      <c r="G114" s="51"/>
      <c r="H114" s="19"/>
      <c r="I114" s="81"/>
      <c r="J114" s="27" t="str" cm="1">
        <f t="array" ref="J114">IFERROR(_xlfn.IFS(COUNTBLANK(G114:I114)=3,"",H114="","H列に金額を入力してください",G114=3,H114,I114="","I列に労働時間を入力してください",G114=1,ROUND(H114/(I114*24),0),G114=2,ROUND(H114/(I114*24),0)),"")</f>
        <v/>
      </c>
      <c r="K114" s="80" t="str" cm="1">
        <f t="array" ref="K114">IFERROR(_xlfn.IFS(D114="","",J114&lt;E114,"×（法定外・要件外となる従業員です）",J114&lt;=F114,"〇",J114&gt;F114,"ー（要件外となる従業員です）"),"")</f>
        <v/>
      </c>
      <c r="L114" s="25" t="str" cm="1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  <v/>
      </c>
    </row>
    <row r="115" spans="1:12" ht="16.5" customHeight="1" x14ac:dyDescent="0.4">
      <c r="A115" s="52" t="str">
        <f t="shared" si="1"/>
        <v/>
      </c>
      <c r="B115" s="51"/>
      <c r="C115" s="75"/>
      <c r="D115" s="51"/>
      <c r="E115" s="27" t="str" cm="1">
        <f t="array" ref="E115">IFERROR(_xlfn.IFS(AND($F$4=45566,D115="徳島"),VLOOKUP(D115,最低賃金!$A$2:$G$49,2,FALSE),OR($F$4&lt;&gt;45566,D115&lt;&gt;"徳島"),VLOOKUP(D115,最低賃金!$A$2:$G$49,4,FALSE)),"")</f>
        <v/>
      </c>
      <c r="F115" s="27" t="str">
        <f>IFERROR(VLOOKUP(D115,最低賃金!$A$3:$G$49,6,FALSE),"")</f>
        <v/>
      </c>
      <c r="G115" s="51"/>
      <c r="H115" s="19"/>
      <c r="I115" s="81"/>
      <c r="J115" s="27" t="str" cm="1">
        <f t="array" ref="J115">IFERROR(_xlfn.IFS(COUNTBLANK(G115:I115)=3,"",H115="","H列に金額を入力してください",G115=3,H115,I115="","I列に労働時間を入力してください",G115=1,ROUND(H115/(I115*24),0),G115=2,ROUND(H115/(I115*24),0)),"")</f>
        <v/>
      </c>
      <c r="K115" s="80" t="str" cm="1">
        <f t="array" ref="K115">IFERROR(_xlfn.IFS(D115="","",J115&lt;E115,"×（法定外・要件外となる従業員です）",J115&lt;=F115,"〇",J115&gt;F115,"ー（要件外となる従業員です）"),"")</f>
        <v/>
      </c>
      <c r="L115" s="25" t="str" cm="1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  <v/>
      </c>
    </row>
    <row r="116" spans="1:12" ht="16.5" customHeight="1" x14ac:dyDescent="0.4">
      <c r="A116" s="52" t="str">
        <f t="shared" si="1"/>
        <v/>
      </c>
      <c r="B116" s="51"/>
      <c r="C116" s="75"/>
      <c r="D116" s="51"/>
      <c r="E116" s="27" t="str" cm="1">
        <f t="array" ref="E116">IFERROR(_xlfn.IFS(AND($F$4=45566,D116="徳島"),VLOOKUP(D116,最低賃金!$A$2:$G$49,2,FALSE),OR($F$4&lt;&gt;45566,D116&lt;&gt;"徳島"),VLOOKUP(D116,最低賃金!$A$2:$G$49,4,FALSE)),"")</f>
        <v/>
      </c>
      <c r="F116" s="27" t="str">
        <f>IFERROR(VLOOKUP(D116,最低賃金!$A$3:$G$49,6,FALSE),"")</f>
        <v/>
      </c>
      <c r="G116" s="51"/>
      <c r="H116" s="19"/>
      <c r="I116" s="81"/>
      <c r="J116" s="27" t="str" cm="1">
        <f t="array" ref="J116">IFERROR(_xlfn.IFS(COUNTBLANK(G116:I116)=3,"",H116="","H列に金額を入力してください",G116=3,H116,I116="","I列に労働時間を入力してください",G116=1,ROUND(H116/(I116*24),0),G116=2,ROUND(H116/(I116*24),0)),"")</f>
        <v/>
      </c>
      <c r="K116" s="80" t="str" cm="1">
        <f t="array" ref="K116">IFERROR(_xlfn.IFS(D116="","",J116&lt;E116,"×（法定外・要件外となる従業員です）",J116&lt;=F116,"〇",J116&gt;F116,"ー（要件外となる従業員です）"),"")</f>
        <v/>
      </c>
      <c r="L116" s="25" t="str" cm="1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  <v/>
      </c>
    </row>
    <row r="117" spans="1:12" ht="16.5" customHeight="1" x14ac:dyDescent="0.4">
      <c r="A117" s="52" t="str">
        <f t="shared" si="1"/>
        <v/>
      </c>
      <c r="B117" s="51"/>
      <c r="C117" s="75"/>
      <c r="D117" s="51"/>
      <c r="E117" s="27" t="str" cm="1">
        <f t="array" ref="E117">IFERROR(_xlfn.IFS(AND($F$4=45566,D117="徳島"),VLOOKUP(D117,最低賃金!$A$2:$G$49,2,FALSE),OR($F$4&lt;&gt;45566,D117&lt;&gt;"徳島"),VLOOKUP(D117,最低賃金!$A$2:$G$49,4,FALSE)),"")</f>
        <v/>
      </c>
      <c r="F117" s="27" t="str">
        <f>IFERROR(VLOOKUP(D117,最低賃金!$A$3:$G$49,6,FALSE),"")</f>
        <v/>
      </c>
      <c r="G117" s="51"/>
      <c r="H117" s="19"/>
      <c r="I117" s="81"/>
      <c r="J117" s="27" t="str" cm="1">
        <f t="array" ref="J117">IFERROR(_xlfn.IFS(COUNTBLANK(G117:I117)=3,"",H117="","H列に金額を入力してください",G117=3,H117,I117="","I列に労働時間を入力してください",G117=1,ROUND(H117/(I117*24),0),G117=2,ROUND(H117/(I117*24),0)),"")</f>
        <v/>
      </c>
      <c r="K117" s="80" t="str" cm="1">
        <f t="array" ref="K117">IFERROR(_xlfn.IFS(D117="","",J117&lt;E117,"×（法定外・要件外となる従業員です）",J117&lt;=F117,"〇",J117&gt;F117,"ー（要件外となる従業員です）"),"")</f>
        <v/>
      </c>
      <c r="L117" s="25" t="str" cm="1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  <v/>
      </c>
    </row>
    <row r="118" spans="1:12" ht="16.5" customHeight="1" x14ac:dyDescent="0.4">
      <c r="A118" s="52" t="str">
        <f t="shared" si="1"/>
        <v/>
      </c>
      <c r="B118" s="51"/>
      <c r="C118" s="75"/>
      <c r="D118" s="51"/>
      <c r="E118" s="27" t="str" cm="1">
        <f t="array" ref="E118">IFERROR(_xlfn.IFS(AND($F$4=45566,D118="徳島"),VLOOKUP(D118,最低賃金!$A$2:$G$49,2,FALSE),OR($F$4&lt;&gt;45566,D118&lt;&gt;"徳島"),VLOOKUP(D118,最低賃金!$A$2:$G$49,4,FALSE)),"")</f>
        <v/>
      </c>
      <c r="F118" s="27" t="str">
        <f>IFERROR(VLOOKUP(D118,最低賃金!$A$3:$G$49,6,FALSE),"")</f>
        <v/>
      </c>
      <c r="G118" s="51"/>
      <c r="H118" s="19"/>
      <c r="I118" s="81"/>
      <c r="J118" s="27" t="str" cm="1">
        <f t="array" ref="J118">IFERROR(_xlfn.IFS(COUNTBLANK(G118:I118)=3,"",H118="","H列に金額を入力してください",G118=3,H118,I118="","I列に労働時間を入力してください",G118=1,ROUND(H118/(I118*24),0),G118=2,ROUND(H118/(I118*24),0)),"")</f>
        <v/>
      </c>
      <c r="K118" s="80" t="str" cm="1">
        <f t="array" ref="K118">IFERROR(_xlfn.IFS(D118="","",J118&lt;E118,"×（法定外・要件外となる従業員です）",J118&lt;=F118,"〇",J118&gt;F118,"ー（要件外となる従業員です）"),"")</f>
        <v/>
      </c>
      <c r="L118" s="25" t="str" cm="1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  <v/>
      </c>
    </row>
    <row r="119" spans="1:12" ht="16.5" customHeight="1" x14ac:dyDescent="0.4">
      <c r="A119" s="52" t="str">
        <f t="shared" si="1"/>
        <v/>
      </c>
      <c r="B119" s="51"/>
      <c r="C119" s="75"/>
      <c r="D119" s="51"/>
      <c r="E119" s="27" t="str" cm="1">
        <f t="array" ref="E119">IFERROR(_xlfn.IFS(AND($F$4=45566,D119="徳島"),VLOOKUP(D119,最低賃金!$A$2:$G$49,2,FALSE),OR($F$4&lt;&gt;45566,D119&lt;&gt;"徳島"),VLOOKUP(D119,最低賃金!$A$2:$G$49,4,FALSE)),"")</f>
        <v/>
      </c>
      <c r="F119" s="27" t="str">
        <f>IFERROR(VLOOKUP(D119,最低賃金!$A$3:$G$49,6,FALSE),"")</f>
        <v/>
      </c>
      <c r="G119" s="51"/>
      <c r="H119" s="19"/>
      <c r="I119" s="81"/>
      <c r="J119" s="27" t="str" cm="1">
        <f t="array" ref="J119">IFERROR(_xlfn.IFS(COUNTBLANK(G119:I119)=3,"",H119="","H列に金額を入力してください",G119=3,H119,I119="","I列に労働時間を入力してください",G119=1,ROUND(H119/(I119*24),0),G119=2,ROUND(H119/(I119*24),0)),"")</f>
        <v/>
      </c>
      <c r="K119" s="80" t="str" cm="1">
        <f t="array" ref="K119">IFERROR(_xlfn.IFS(D119="","",J119&lt;E119,"×（法定外・要件外となる従業員です）",J119&lt;=F119,"〇",J119&gt;F119,"ー（要件外となる従業員です）"),"")</f>
        <v/>
      </c>
      <c r="L119" s="25" t="str" cm="1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  <v/>
      </c>
    </row>
    <row r="120" spans="1:12" ht="16.5" customHeight="1" x14ac:dyDescent="0.4">
      <c r="A120" s="52" t="str">
        <f t="shared" si="1"/>
        <v/>
      </c>
      <c r="B120" s="51"/>
      <c r="C120" s="75"/>
      <c r="D120" s="51"/>
      <c r="E120" s="27" t="str" cm="1">
        <f t="array" ref="E120">IFERROR(_xlfn.IFS(AND($F$4=45566,D120="徳島"),VLOOKUP(D120,最低賃金!$A$2:$G$49,2,FALSE),OR($F$4&lt;&gt;45566,D120&lt;&gt;"徳島"),VLOOKUP(D120,最低賃金!$A$2:$G$49,4,FALSE)),"")</f>
        <v/>
      </c>
      <c r="F120" s="27" t="str">
        <f>IFERROR(VLOOKUP(D120,最低賃金!$A$3:$G$49,6,FALSE),"")</f>
        <v/>
      </c>
      <c r="G120" s="51"/>
      <c r="H120" s="19"/>
      <c r="I120" s="81"/>
      <c r="J120" s="27" t="str" cm="1">
        <f t="array" ref="J120">IFERROR(_xlfn.IFS(COUNTBLANK(G120:I120)=3,"",H120="","H列に金額を入力してください",G120=3,H120,I120="","I列に労働時間を入力してください",G120=1,ROUND(H120/(I120*24),0),G120=2,ROUND(H120/(I120*24),0)),"")</f>
        <v/>
      </c>
      <c r="K120" s="80" t="str" cm="1">
        <f t="array" ref="K120">IFERROR(_xlfn.IFS(D120="","",J120&lt;E120,"×（法定外・要件外となる従業員です）",J120&lt;=F120,"〇",J120&gt;F120,"ー（要件外となる従業員です）"),"")</f>
        <v/>
      </c>
      <c r="L120" s="25" t="str" cm="1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  <v/>
      </c>
    </row>
    <row r="121" spans="1:12" ht="16.5" customHeight="1" x14ac:dyDescent="0.4">
      <c r="A121" s="52" t="str">
        <f t="shared" si="1"/>
        <v/>
      </c>
      <c r="B121" s="51"/>
      <c r="C121" s="75"/>
      <c r="D121" s="51"/>
      <c r="E121" s="27" t="str" cm="1">
        <f t="array" ref="E121">IFERROR(_xlfn.IFS(AND($F$4=45566,D121="徳島"),VLOOKUP(D121,最低賃金!$A$2:$G$49,2,FALSE),OR($F$4&lt;&gt;45566,D121&lt;&gt;"徳島"),VLOOKUP(D121,最低賃金!$A$2:$G$49,4,FALSE)),"")</f>
        <v/>
      </c>
      <c r="F121" s="27" t="str">
        <f>IFERROR(VLOOKUP(D121,最低賃金!$A$3:$G$49,6,FALSE),"")</f>
        <v/>
      </c>
      <c r="G121" s="51"/>
      <c r="H121" s="19"/>
      <c r="I121" s="81"/>
      <c r="J121" s="27" t="str" cm="1">
        <f t="array" ref="J121">IFERROR(_xlfn.IFS(COUNTBLANK(G121:I121)=3,"",H121="","H列に金額を入力してください",G121=3,H121,I121="","I列に労働時間を入力してください",G121=1,ROUND(H121/(I121*24),0),G121=2,ROUND(H121/(I121*24),0)),"")</f>
        <v/>
      </c>
      <c r="K121" s="80" t="str" cm="1">
        <f t="array" ref="K121">IFERROR(_xlfn.IFS(D121="","",J121&lt;E121,"×（法定外・要件外となる従業員です）",J121&lt;=F121,"〇",J121&gt;F121,"ー（要件外となる従業員です）"),"")</f>
        <v/>
      </c>
      <c r="L121" s="25" t="str" cm="1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  <v/>
      </c>
    </row>
    <row r="122" spans="1:12" ht="16.5" customHeight="1" x14ac:dyDescent="0.4">
      <c r="A122" s="52" t="str">
        <f t="shared" si="1"/>
        <v/>
      </c>
      <c r="B122" s="51"/>
      <c r="C122" s="75"/>
      <c r="D122" s="51"/>
      <c r="E122" s="27" t="str" cm="1">
        <f t="array" ref="E122">IFERROR(_xlfn.IFS(AND($F$4=45566,D122="徳島"),VLOOKUP(D122,最低賃金!$A$2:$G$49,2,FALSE),OR($F$4&lt;&gt;45566,D122&lt;&gt;"徳島"),VLOOKUP(D122,最低賃金!$A$2:$G$49,4,FALSE)),"")</f>
        <v/>
      </c>
      <c r="F122" s="27" t="str">
        <f>IFERROR(VLOOKUP(D122,最低賃金!$A$3:$G$49,6,FALSE),"")</f>
        <v/>
      </c>
      <c r="G122" s="51"/>
      <c r="H122" s="19"/>
      <c r="I122" s="81"/>
      <c r="J122" s="27" t="str" cm="1">
        <f t="array" ref="J122">IFERROR(_xlfn.IFS(COUNTBLANK(G122:I122)=3,"",H122="","H列に金額を入力してください",G122=3,H122,I122="","I列に労働時間を入力してください",G122=1,ROUND(H122/(I122*24),0),G122=2,ROUND(H122/(I122*24),0)),"")</f>
        <v/>
      </c>
      <c r="K122" s="80" t="str" cm="1">
        <f t="array" ref="K122">IFERROR(_xlfn.IFS(D122="","",J122&lt;E122,"×（法定外・要件外となる従業員です）",J122&lt;=F122,"〇",J122&gt;F122,"ー（要件外となる従業員です）"),"")</f>
        <v/>
      </c>
      <c r="L122" s="25" t="str" cm="1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  <v/>
      </c>
    </row>
    <row r="123" spans="1:12" ht="16.5" customHeight="1" x14ac:dyDescent="0.4">
      <c r="A123" s="52" t="str">
        <f t="shared" si="1"/>
        <v/>
      </c>
      <c r="B123" s="51"/>
      <c r="C123" s="75"/>
      <c r="D123" s="51"/>
      <c r="E123" s="27" t="str" cm="1">
        <f t="array" ref="E123">IFERROR(_xlfn.IFS(AND($F$4=45566,D123="徳島"),VLOOKUP(D123,最低賃金!$A$2:$G$49,2,FALSE),OR($F$4&lt;&gt;45566,D123&lt;&gt;"徳島"),VLOOKUP(D123,最低賃金!$A$2:$G$49,4,FALSE)),"")</f>
        <v/>
      </c>
      <c r="F123" s="27" t="str">
        <f>IFERROR(VLOOKUP(D123,最低賃金!$A$3:$G$49,6,FALSE),"")</f>
        <v/>
      </c>
      <c r="G123" s="51"/>
      <c r="H123" s="19"/>
      <c r="I123" s="81"/>
      <c r="J123" s="27" t="str" cm="1">
        <f t="array" ref="J123">IFERROR(_xlfn.IFS(COUNTBLANK(G123:I123)=3,"",H123="","H列に金額を入力してください",G123=3,H123,I123="","I列に労働時間を入力してください",G123=1,ROUND(H123/(I123*24),0),G123=2,ROUND(H123/(I123*24),0)),"")</f>
        <v/>
      </c>
      <c r="K123" s="80" t="str" cm="1">
        <f t="array" ref="K123">IFERROR(_xlfn.IFS(D123="","",J123&lt;E123,"×（法定外・要件外となる従業員です）",J123&lt;=F123,"〇",J123&gt;F123,"ー（要件外となる従業員です）"),"")</f>
        <v/>
      </c>
      <c r="L123" s="25" t="str" cm="1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  <v/>
      </c>
    </row>
    <row r="124" spans="1:12" ht="16.5" customHeight="1" x14ac:dyDescent="0.4">
      <c r="A124" s="52" t="str">
        <f t="shared" si="1"/>
        <v/>
      </c>
      <c r="B124" s="51"/>
      <c r="C124" s="75"/>
      <c r="D124" s="51"/>
      <c r="E124" s="27" t="str" cm="1">
        <f t="array" ref="E124">IFERROR(_xlfn.IFS(AND($F$4=45566,D124="徳島"),VLOOKUP(D124,最低賃金!$A$2:$G$49,2,FALSE),OR($F$4&lt;&gt;45566,D124&lt;&gt;"徳島"),VLOOKUP(D124,最低賃金!$A$2:$G$49,4,FALSE)),"")</f>
        <v/>
      </c>
      <c r="F124" s="27" t="str">
        <f>IFERROR(VLOOKUP(D124,最低賃金!$A$3:$G$49,6,FALSE),"")</f>
        <v/>
      </c>
      <c r="G124" s="51"/>
      <c r="H124" s="19"/>
      <c r="I124" s="81"/>
      <c r="J124" s="27" t="str" cm="1">
        <f t="array" ref="J124">IFERROR(_xlfn.IFS(COUNTBLANK(G124:I124)=3,"",H124="","H列に金額を入力してください",G124=3,H124,I124="","I列に労働時間を入力してください",G124=1,ROUND(H124/(I124*24),0),G124=2,ROUND(H124/(I124*24),0)),"")</f>
        <v/>
      </c>
      <c r="K124" s="80" t="str" cm="1">
        <f t="array" ref="K124">IFERROR(_xlfn.IFS(D124="","",J124&lt;E124,"×（法定外・要件外となる従業員です）",J124&lt;=F124,"〇",J124&gt;F124,"ー（要件外となる従業員です）"),"")</f>
        <v/>
      </c>
      <c r="L124" s="25" t="str" cm="1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  <v/>
      </c>
    </row>
    <row r="125" spans="1:12" ht="16.5" customHeight="1" x14ac:dyDescent="0.4">
      <c r="A125" s="52" t="str">
        <f t="shared" si="1"/>
        <v/>
      </c>
      <c r="B125" s="51"/>
      <c r="C125" s="75"/>
      <c r="D125" s="51"/>
      <c r="E125" s="27" t="str" cm="1">
        <f t="array" ref="E125">IFERROR(_xlfn.IFS(AND($F$4=45566,D125="徳島"),VLOOKUP(D125,最低賃金!$A$2:$G$49,2,FALSE),OR($F$4&lt;&gt;45566,D125&lt;&gt;"徳島"),VLOOKUP(D125,最低賃金!$A$2:$G$49,4,FALSE)),"")</f>
        <v/>
      </c>
      <c r="F125" s="27" t="str">
        <f>IFERROR(VLOOKUP(D125,最低賃金!$A$3:$G$49,6,FALSE),"")</f>
        <v/>
      </c>
      <c r="G125" s="51"/>
      <c r="H125" s="19"/>
      <c r="I125" s="81"/>
      <c r="J125" s="27" t="str" cm="1">
        <f t="array" ref="J125">IFERROR(_xlfn.IFS(COUNTBLANK(G125:I125)=3,"",H125="","H列に金額を入力してください",G125=3,H125,I125="","I列に労働時間を入力してください",G125=1,ROUND(H125/(I125*24),0),G125=2,ROUND(H125/(I125*24),0)),"")</f>
        <v/>
      </c>
      <c r="K125" s="80" t="str" cm="1">
        <f t="array" ref="K125">IFERROR(_xlfn.IFS(D125="","",J125&lt;E125,"×（法定外・要件外となる従業員です）",J125&lt;=F125,"〇",J125&gt;F125,"ー（要件外となる従業員です）"),"")</f>
        <v/>
      </c>
      <c r="L125" s="25" t="str" cm="1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  <v/>
      </c>
    </row>
    <row r="126" spans="1:12" ht="16.5" customHeight="1" x14ac:dyDescent="0.4">
      <c r="A126" s="52" t="str">
        <f t="shared" si="1"/>
        <v/>
      </c>
      <c r="B126" s="51"/>
      <c r="C126" s="75"/>
      <c r="D126" s="51"/>
      <c r="E126" s="27" t="str" cm="1">
        <f t="array" ref="E126">IFERROR(_xlfn.IFS(AND($F$4=45566,D126="徳島"),VLOOKUP(D126,最低賃金!$A$2:$G$49,2,FALSE),OR($F$4&lt;&gt;45566,D126&lt;&gt;"徳島"),VLOOKUP(D126,最低賃金!$A$2:$G$49,4,FALSE)),"")</f>
        <v/>
      </c>
      <c r="F126" s="27" t="str">
        <f>IFERROR(VLOOKUP(D126,最低賃金!$A$3:$G$49,6,FALSE),"")</f>
        <v/>
      </c>
      <c r="G126" s="51"/>
      <c r="H126" s="19"/>
      <c r="I126" s="81"/>
      <c r="J126" s="27" t="str" cm="1">
        <f t="array" ref="J126">IFERROR(_xlfn.IFS(COUNTBLANK(G126:I126)=3,"",H126="","H列に金額を入力してください",G126=3,H126,I126="","I列に労働時間を入力してください",G126=1,ROUND(H126/(I126*24),0),G126=2,ROUND(H126/(I126*24),0)),"")</f>
        <v/>
      </c>
      <c r="K126" s="80" t="str" cm="1">
        <f t="array" ref="K126">IFERROR(_xlfn.IFS(D126="","",J126&lt;E126,"×（法定外・要件外となる従業員です）",J126&lt;=F126,"〇",J126&gt;F126,"ー（要件外となる従業員です）"),"")</f>
        <v/>
      </c>
      <c r="L126" s="25" t="str" cm="1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  <v/>
      </c>
    </row>
    <row r="127" spans="1:12" ht="16.5" customHeight="1" x14ac:dyDescent="0.4">
      <c r="A127" s="52" t="str">
        <f t="shared" si="1"/>
        <v/>
      </c>
      <c r="B127" s="51"/>
      <c r="C127" s="75"/>
      <c r="D127" s="51"/>
      <c r="E127" s="27" t="str" cm="1">
        <f t="array" ref="E127">IFERROR(_xlfn.IFS(AND($F$4=45566,D127="徳島"),VLOOKUP(D127,最低賃金!$A$2:$G$49,2,FALSE),OR($F$4&lt;&gt;45566,D127&lt;&gt;"徳島"),VLOOKUP(D127,最低賃金!$A$2:$G$49,4,FALSE)),"")</f>
        <v/>
      </c>
      <c r="F127" s="27" t="str">
        <f>IFERROR(VLOOKUP(D127,最低賃金!$A$3:$G$49,6,FALSE),"")</f>
        <v/>
      </c>
      <c r="G127" s="51"/>
      <c r="H127" s="19"/>
      <c r="I127" s="81"/>
      <c r="J127" s="27" t="str" cm="1">
        <f t="array" ref="J127">IFERROR(_xlfn.IFS(COUNTBLANK(G127:I127)=3,"",H127="","H列に金額を入力してください",G127=3,H127,I127="","I列に労働時間を入力してください",G127=1,ROUND(H127/(I127*24),0),G127=2,ROUND(H127/(I127*24),0)),"")</f>
        <v/>
      </c>
      <c r="K127" s="80" t="str" cm="1">
        <f t="array" ref="K127">IFERROR(_xlfn.IFS(D127="","",J127&lt;E127,"×（法定外・要件外となる従業員です）",J127&lt;=F127,"〇",J127&gt;F127,"ー（要件外となる従業員です）"),"")</f>
        <v/>
      </c>
      <c r="L127" s="25" t="str" cm="1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  <v/>
      </c>
    </row>
    <row r="128" spans="1:12" ht="16.5" customHeight="1" x14ac:dyDescent="0.4">
      <c r="A128" s="52" t="str">
        <f t="shared" si="1"/>
        <v/>
      </c>
      <c r="B128" s="51"/>
      <c r="C128" s="75"/>
      <c r="D128" s="51"/>
      <c r="E128" s="27" t="str" cm="1">
        <f t="array" ref="E128">IFERROR(_xlfn.IFS(AND($F$4=45566,D128="徳島"),VLOOKUP(D128,最低賃金!$A$2:$G$49,2,FALSE),OR($F$4&lt;&gt;45566,D128&lt;&gt;"徳島"),VLOOKUP(D128,最低賃金!$A$2:$G$49,4,FALSE)),"")</f>
        <v/>
      </c>
      <c r="F128" s="27" t="str">
        <f>IFERROR(VLOOKUP(D128,最低賃金!$A$3:$G$49,6,FALSE),"")</f>
        <v/>
      </c>
      <c r="G128" s="51"/>
      <c r="H128" s="19"/>
      <c r="I128" s="81"/>
      <c r="J128" s="27" t="str" cm="1">
        <f t="array" ref="J128">IFERROR(_xlfn.IFS(COUNTBLANK(G128:I128)=3,"",H128="","H列に金額を入力してください",G128=3,H128,I128="","I列に労働時間を入力してください",G128=1,ROUND(H128/(I128*24),0),G128=2,ROUND(H128/(I128*24),0)),"")</f>
        <v/>
      </c>
      <c r="K128" s="80" t="str" cm="1">
        <f t="array" ref="K128">IFERROR(_xlfn.IFS(D128="","",J128&lt;E128,"×（法定外・要件外となる従業員です）",J128&lt;=F128,"〇",J128&gt;F128,"ー（要件外となる従業員です）"),"")</f>
        <v/>
      </c>
      <c r="L128" s="25" t="str" cm="1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  <v/>
      </c>
    </row>
    <row r="129" spans="1:12" ht="16.5" customHeight="1" x14ac:dyDescent="0.4">
      <c r="A129" s="52" t="str">
        <f t="shared" si="1"/>
        <v/>
      </c>
      <c r="B129" s="51"/>
      <c r="C129" s="75"/>
      <c r="D129" s="51"/>
      <c r="E129" s="27" t="str" cm="1">
        <f t="array" ref="E129">IFERROR(_xlfn.IFS(AND($F$4=45566,D129="徳島"),VLOOKUP(D129,最低賃金!$A$2:$G$49,2,FALSE),OR($F$4&lt;&gt;45566,D129&lt;&gt;"徳島"),VLOOKUP(D129,最低賃金!$A$2:$G$49,4,FALSE)),"")</f>
        <v/>
      </c>
      <c r="F129" s="27" t="str">
        <f>IFERROR(VLOOKUP(D129,最低賃金!$A$3:$G$49,6,FALSE),"")</f>
        <v/>
      </c>
      <c r="G129" s="51"/>
      <c r="H129" s="19"/>
      <c r="I129" s="81"/>
      <c r="J129" s="27" t="str" cm="1">
        <f t="array" ref="J129">IFERROR(_xlfn.IFS(COUNTBLANK(G129:I129)=3,"",H129="","H列に金額を入力してください",G129=3,H129,I129="","I列に労働時間を入力してください",G129=1,ROUND(H129/(I129*24),0),G129=2,ROUND(H129/(I129*24),0)),"")</f>
        <v/>
      </c>
      <c r="K129" s="80" t="str" cm="1">
        <f t="array" ref="K129">IFERROR(_xlfn.IFS(D129="","",J129&lt;E129,"×（法定外・要件外となる従業員です）",J129&lt;=F129,"〇",J129&gt;F129,"ー（要件外となる従業員です）"),"")</f>
        <v/>
      </c>
      <c r="L129" s="25" t="str" cm="1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  <v/>
      </c>
    </row>
    <row r="130" spans="1:12" ht="16.5" customHeight="1" x14ac:dyDescent="0.4">
      <c r="A130" s="52" t="str">
        <f t="shared" si="1"/>
        <v/>
      </c>
      <c r="B130" s="51"/>
      <c r="C130" s="75"/>
      <c r="D130" s="51"/>
      <c r="E130" s="27" t="str" cm="1">
        <f t="array" ref="E130">IFERROR(_xlfn.IFS(AND($F$4=45566,D130="徳島"),VLOOKUP(D130,最低賃金!$A$2:$G$49,2,FALSE),OR($F$4&lt;&gt;45566,D130&lt;&gt;"徳島"),VLOOKUP(D130,最低賃金!$A$2:$G$49,4,FALSE)),"")</f>
        <v/>
      </c>
      <c r="F130" s="27" t="str">
        <f>IFERROR(VLOOKUP(D130,最低賃金!$A$3:$G$49,6,FALSE),"")</f>
        <v/>
      </c>
      <c r="G130" s="51"/>
      <c r="H130" s="19"/>
      <c r="I130" s="81"/>
      <c r="J130" s="27" t="str" cm="1">
        <f t="array" ref="J130">IFERROR(_xlfn.IFS(COUNTBLANK(G130:I130)=3,"",H130="","H列に金額を入力してください",G130=3,H130,I130="","I列に労働時間を入力してください",G130=1,ROUND(H130/(I130*24),0),G130=2,ROUND(H130/(I130*24),0)),"")</f>
        <v/>
      </c>
      <c r="K130" s="80" t="str" cm="1">
        <f t="array" ref="K130">IFERROR(_xlfn.IFS(D130="","",J130&lt;E130,"×（法定外・要件外となる従業員です）",J130&lt;=F130,"〇",J130&gt;F130,"ー（要件外となる従業員です）"),"")</f>
        <v/>
      </c>
      <c r="L130" s="25" t="str" cm="1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  <v/>
      </c>
    </row>
    <row r="131" spans="1:12" ht="16.5" customHeight="1" x14ac:dyDescent="0.4">
      <c r="A131" s="52" t="str">
        <f t="shared" si="1"/>
        <v/>
      </c>
      <c r="B131" s="51"/>
      <c r="C131" s="75"/>
      <c r="D131" s="51"/>
      <c r="E131" s="27" t="str" cm="1">
        <f t="array" ref="E131">IFERROR(_xlfn.IFS(AND($F$4=45566,D131="徳島"),VLOOKUP(D131,最低賃金!$A$2:$G$49,2,FALSE),OR($F$4&lt;&gt;45566,D131&lt;&gt;"徳島"),VLOOKUP(D131,最低賃金!$A$2:$G$49,4,FALSE)),"")</f>
        <v/>
      </c>
      <c r="F131" s="27" t="str">
        <f>IFERROR(VLOOKUP(D131,最低賃金!$A$3:$G$49,6,FALSE),"")</f>
        <v/>
      </c>
      <c r="G131" s="51"/>
      <c r="H131" s="19"/>
      <c r="I131" s="81"/>
      <c r="J131" s="27" t="str" cm="1">
        <f t="array" ref="J131">IFERROR(_xlfn.IFS(COUNTBLANK(G131:I131)=3,"",H131="","H列に金額を入力してください",G131=3,H131,I131="","I列に労働時間を入力してください",G131=1,ROUND(H131/(I131*24),0),G131=2,ROUND(H131/(I131*24),0)),"")</f>
        <v/>
      </c>
      <c r="K131" s="80" t="str" cm="1">
        <f t="array" ref="K131">IFERROR(_xlfn.IFS(D131="","",J131&lt;E131,"×（法定外・要件外となる従業員です）",J131&lt;=F131,"〇",J131&gt;F131,"ー（要件外となる従業員です）"),"")</f>
        <v/>
      </c>
      <c r="L131" s="25" t="str" cm="1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  <v/>
      </c>
    </row>
    <row r="132" spans="1:12" ht="16.5" customHeight="1" x14ac:dyDescent="0.4">
      <c r="A132" s="52" t="str">
        <f t="shared" si="1"/>
        <v/>
      </c>
      <c r="B132" s="51"/>
      <c r="C132" s="75"/>
      <c r="D132" s="51"/>
      <c r="E132" s="27" t="str" cm="1">
        <f t="array" ref="E132">IFERROR(_xlfn.IFS(AND($F$4=45566,D132="徳島"),VLOOKUP(D132,最低賃金!$A$2:$G$49,2,FALSE),OR($F$4&lt;&gt;45566,D132&lt;&gt;"徳島"),VLOOKUP(D132,最低賃金!$A$2:$G$49,4,FALSE)),"")</f>
        <v/>
      </c>
      <c r="F132" s="27" t="str">
        <f>IFERROR(VLOOKUP(D132,最低賃金!$A$3:$G$49,6,FALSE),"")</f>
        <v/>
      </c>
      <c r="G132" s="51"/>
      <c r="H132" s="19"/>
      <c r="I132" s="81"/>
      <c r="J132" s="27" t="str" cm="1">
        <f t="array" ref="J132">IFERROR(_xlfn.IFS(COUNTBLANK(G132:I132)=3,"",H132="","H列に金額を入力してください",G132=3,H132,I132="","I列に労働時間を入力してください",G132=1,ROUND(H132/(I132*24),0),G132=2,ROUND(H132/(I132*24),0)),"")</f>
        <v/>
      </c>
      <c r="K132" s="80" t="str" cm="1">
        <f t="array" ref="K132">IFERROR(_xlfn.IFS(D132="","",J132&lt;E132,"×（法定外・要件外となる従業員です）",J132&lt;=F132,"〇",J132&gt;F132,"ー（要件外となる従業員です）"),"")</f>
        <v/>
      </c>
      <c r="L132" s="25" t="str" cm="1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  <v/>
      </c>
    </row>
    <row r="133" spans="1:12" ht="16.5" customHeight="1" x14ac:dyDescent="0.4">
      <c r="A133" s="52" t="str">
        <f t="shared" si="1"/>
        <v/>
      </c>
      <c r="B133" s="51"/>
      <c r="C133" s="75"/>
      <c r="D133" s="51"/>
      <c r="E133" s="27" t="str" cm="1">
        <f t="array" ref="E133">IFERROR(_xlfn.IFS(AND($F$4=45566,D133="徳島"),VLOOKUP(D133,最低賃金!$A$2:$G$49,2,FALSE),OR($F$4&lt;&gt;45566,D133&lt;&gt;"徳島"),VLOOKUP(D133,最低賃金!$A$2:$G$49,4,FALSE)),"")</f>
        <v/>
      </c>
      <c r="F133" s="27" t="str">
        <f>IFERROR(VLOOKUP(D133,最低賃金!$A$3:$G$49,6,FALSE),"")</f>
        <v/>
      </c>
      <c r="G133" s="51"/>
      <c r="H133" s="19"/>
      <c r="I133" s="81"/>
      <c r="J133" s="27" t="str" cm="1">
        <f t="array" ref="J133">IFERROR(_xlfn.IFS(COUNTBLANK(G133:I133)=3,"",H133="","H列に金額を入力してください",G133=3,H133,I133="","I列に労働時間を入力してください",G133=1,ROUND(H133/(I133*24),0),G133=2,ROUND(H133/(I133*24),0)),"")</f>
        <v/>
      </c>
      <c r="K133" s="80" t="str" cm="1">
        <f t="array" ref="K133">IFERROR(_xlfn.IFS(D133="","",J133&lt;E133,"×（法定外・要件外となる従業員です）",J133&lt;=F133,"〇",J133&gt;F133,"ー（要件外となる従業員です）"),"")</f>
        <v/>
      </c>
      <c r="L133" s="25" t="str" cm="1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  <v/>
      </c>
    </row>
    <row r="134" spans="1:12" ht="16.5" customHeight="1" x14ac:dyDescent="0.4">
      <c r="A134" s="52" t="str">
        <f t="shared" si="1"/>
        <v/>
      </c>
      <c r="B134" s="51"/>
      <c r="C134" s="75"/>
      <c r="D134" s="51"/>
      <c r="E134" s="27" t="str" cm="1">
        <f t="array" ref="E134">IFERROR(_xlfn.IFS(AND($F$4=45566,D134="徳島"),VLOOKUP(D134,最低賃金!$A$2:$G$49,2,FALSE),OR($F$4&lt;&gt;45566,D134&lt;&gt;"徳島"),VLOOKUP(D134,最低賃金!$A$2:$G$49,4,FALSE)),"")</f>
        <v/>
      </c>
      <c r="F134" s="27" t="str">
        <f>IFERROR(VLOOKUP(D134,最低賃金!$A$3:$G$49,6,FALSE),"")</f>
        <v/>
      </c>
      <c r="G134" s="51"/>
      <c r="H134" s="19"/>
      <c r="I134" s="81"/>
      <c r="J134" s="27" t="str" cm="1">
        <f t="array" ref="J134">IFERROR(_xlfn.IFS(COUNTBLANK(G134:I134)=3,"",H134="","H列に金額を入力してください",G134=3,H134,I134="","I列に労働時間を入力してください",G134=1,ROUND(H134/(I134*24),0),G134=2,ROUND(H134/(I134*24),0)),"")</f>
        <v/>
      </c>
      <c r="K134" s="80" t="str" cm="1">
        <f t="array" ref="K134">IFERROR(_xlfn.IFS(D134="","",J134&lt;E134,"×（法定外・要件外となる従業員です）",J134&lt;=F134,"〇",J134&gt;F134,"ー（要件外となる従業員です）"),"")</f>
        <v/>
      </c>
      <c r="L134" s="25" t="str" cm="1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  <v/>
      </c>
    </row>
    <row r="135" spans="1:12" ht="16.5" customHeight="1" x14ac:dyDescent="0.4">
      <c r="A135" s="52" t="str">
        <f t="shared" si="1"/>
        <v/>
      </c>
      <c r="B135" s="51"/>
      <c r="C135" s="75"/>
      <c r="D135" s="51"/>
      <c r="E135" s="27" t="str" cm="1">
        <f t="array" ref="E135">IFERROR(_xlfn.IFS(AND($F$4=45566,D135="徳島"),VLOOKUP(D135,最低賃金!$A$2:$G$49,2,FALSE),OR($F$4&lt;&gt;45566,D135&lt;&gt;"徳島"),VLOOKUP(D135,最低賃金!$A$2:$G$49,4,FALSE)),"")</f>
        <v/>
      </c>
      <c r="F135" s="27" t="str">
        <f>IFERROR(VLOOKUP(D135,最低賃金!$A$3:$G$49,6,FALSE),"")</f>
        <v/>
      </c>
      <c r="G135" s="51"/>
      <c r="H135" s="19"/>
      <c r="I135" s="81"/>
      <c r="J135" s="27" t="str" cm="1">
        <f t="array" ref="J135">IFERROR(_xlfn.IFS(COUNTBLANK(G135:I135)=3,"",H135="","H列に金額を入力してください",G135=3,H135,I135="","I列に労働時間を入力してください",G135=1,ROUND(H135/(I135*24),0),G135=2,ROUND(H135/(I135*24),0)),"")</f>
        <v/>
      </c>
      <c r="K135" s="80" t="str" cm="1">
        <f t="array" ref="K135">IFERROR(_xlfn.IFS(D135="","",J135&lt;E135,"×（法定外・要件外となる従業員です）",J135&lt;=F135,"〇",J135&gt;F135,"ー（要件外となる従業員です）"),"")</f>
        <v/>
      </c>
      <c r="L135" s="25" t="str" cm="1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  <v/>
      </c>
    </row>
    <row r="136" spans="1:12" ht="16.5" customHeight="1" x14ac:dyDescent="0.4">
      <c r="A136" s="52" t="str">
        <f t="shared" si="1"/>
        <v/>
      </c>
      <c r="B136" s="51"/>
      <c r="C136" s="75"/>
      <c r="D136" s="51"/>
      <c r="E136" s="27" t="str" cm="1">
        <f t="array" ref="E136">IFERROR(_xlfn.IFS(AND($F$4=45566,D136="徳島"),VLOOKUP(D136,最低賃金!$A$2:$G$49,2,FALSE),OR($F$4&lt;&gt;45566,D136&lt;&gt;"徳島"),VLOOKUP(D136,最低賃金!$A$2:$G$49,4,FALSE)),"")</f>
        <v/>
      </c>
      <c r="F136" s="27" t="str">
        <f>IFERROR(VLOOKUP(D136,最低賃金!$A$3:$G$49,6,FALSE),"")</f>
        <v/>
      </c>
      <c r="G136" s="51"/>
      <c r="H136" s="19"/>
      <c r="I136" s="81"/>
      <c r="J136" s="27" t="str" cm="1">
        <f t="array" ref="J136">IFERROR(_xlfn.IFS(COUNTBLANK(G136:I136)=3,"",H136="","H列に金額を入力してください",G136=3,H136,I136="","I列に労働時間を入力してください",G136=1,ROUND(H136/(I136*24),0),G136=2,ROUND(H136/(I136*24),0)),"")</f>
        <v/>
      </c>
      <c r="K136" s="80" t="str" cm="1">
        <f t="array" ref="K136">IFERROR(_xlfn.IFS(D136="","",J136&lt;E136,"×（法定外・要件外となる従業員です）",J136&lt;=F136,"〇",J136&gt;F136,"ー（要件外となる従業員です）"),"")</f>
        <v/>
      </c>
      <c r="L136" s="25" t="str" cm="1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  <v/>
      </c>
    </row>
    <row r="137" spans="1:12" ht="16.5" customHeight="1" x14ac:dyDescent="0.4">
      <c r="A137" s="52" t="str">
        <f t="shared" si="1"/>
        <v/>
      </c>
      <c r="B137" s="51"/>
      <c r="C137" s="75"/>
      <c r="D137" s="51"/>
      <c r="E137" s="27" t="str" cm="1">
        <f t="array" ref="E137">IFERROR(_xlfn.IFS(AND($F$4=45566,D137="徳島"),VLOOKUP(D137,最低賃金!$A$2:$G$49,2,FALSE),OR($F$4&lt;&gt;45566,D137&lt;&gt;"徳島"),VLOOKUP(D137,最低賃金!$A$2:$G$49,4,FALSE)),"")</f>
        <v/>
      </c>
      <c r="F137" s="27" t="str">
        <f>IFERROR(VLOOKUP(D137,最低賃金!$A$3:$G$49,6,FALSE),"")</f>
        <v/>
      </c>
      <c r="G137" s="51"/>
      <c r="H137" s="19"/>
      <c r="I137" s="81"/>
      <c r="J137" s="27" t="str" cm="1">
        <f t="array" ref="J137">IFERROR(_xlfn.IFS(COUNTBLANK(G137:I137)=3,"",H137="","H列に金額を入力してください",G137=3,H137,I137="","I列に労働時間を入力してください",G137=1,ROUND(H137/(I137*24),0),G137=2,ROUND(H137/(I137*24),0)),"")</f>
        <v/>
      </c>
      <c r="K137" s="80" t="str" cm="1">
        <f t="array" ref="K137">IFERROR(_xlfn.IFS(D137="","",J137&lt;E137,"×（法定外・要件外となる従業員です）",J137&lt;=F137,"〇",J137&gt;F137,"ー（要件外となる従業員です）"),"")</f>
        <v/>
      </c>
      <c r="L137" s="25" t="str" cm="1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  <v/>
      </c>
    </row>
    <row r="138" spans="1:12" ht="16.5" customHeight="1" x14ac:dyDescent="0.4">
      <c r="A138" s="52" t="str">
        <f t="shared" si="1"/>
        <v/>
      </c>
      <c r="B138" s="51"/>
      <c r="C138" s="75"/>
      <c r="D138" s="51"/>
      <c r="E138" s="27" t="str" cm="1">
        <f t="array" ref="E138">IFERROR(_xlfn.IFS(AND($F$4=45566,D138="徳島"),VLOOKUP(D138,最低賃金!$A$2:$G$49,2,FALSE),OR($F$4&lt;&gt;45566,D138&lt;&gt;"徳島"),VLOOKUP(D138,最低賃金!$A$2:$G$49,4,FALSE)),"")</f>
        <v/>
      </c>
      <c r="F138" s="27" t="str">
        <f>IFERROR(VLOOKUP(D138,最低賃金!$A$3:$G$49,6,FALSE),"")</f>
        <v/>
      </c>
      <c r="G138" s="51"/>
      <c r="H138" s="19"/>
      <c r="I138" s="81"/>
      <c r="J138" s="27" t="str" cm="1">
        <f t="array" ref="J138">IFERROR(_xlfn.IFS(COUNTBLANK(G138:I138)=3,"",H138="","H列に金額を入力してください",G138=3,H138,I138="","I列に労働時間を入力してください",G138=1,ROUND(H138/(I138*24),0),G138=2,ROUND(H138/(I138*24),0)),"")</f>
        <v/>
      </c>
      <c r="K138" s="80" t="str" cm="1">
        <f t="array" ref="K138">IFERROR(_xlfn.IFS(D138="","",J138&lt;E138,"×（法定外・要件外となる従業員です）",J138&lt;=F138,"〇",J138&gt;F138,"ー（要件外となる従業員です）"),"")</f>
        <v/>
      </c>
      <c r="L138" s="25" t="str" cm="1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  <v/>
      </c>
    </row>
    <row r="139" spans="1:12" ht="16.5" customHeight="1" x14ac:dyDescent="0.4">
      <c r="A139" s="52" t="str">
        <f t="shared" si="1"/>
        <v/>
      </c>
      <c r="B139" s="51"/>
      <c r="C139" s="75"/>
      <c r="D139" s="51"/>
      <c r="E139" s="27" t="str" cm="1">
        <f t="array" ref="E139">IFERROR(_xlfn.IFS(AND($F$4=45566,D139="徳島"),VLOOKUP(D139,最低賃金!$A$2:$G$49,2,FALSE),OR($F$4&lt;&gt;45566,D139&lt;&gt;"徳島"),VLOOKUP(D139,最低賃金!$A$2:$G$49,4,FALSE)),"")</f>
        <v/>
      </c>
      <c r="F139" s="27" t="str">
        <f>IFERROR(VLOOKUP(D139,最低賃金!$A$3:$G$49,6,FALSE),"")</f>
        <v/>
      </c>
      <c r="G139" s="51"/>
      <c r="H139" s="19"/>
      <c r="I139" s="81"/>
      <c r="J139" s="27" t="str" cm="1">
        <f t="array" ref="J139">IFERROR(_xlfn.IFS(COUNTBLANK(G139:I139)=3,"",H139="","H列に金額を入力してください",G139=3,H139,I139="","I列に労働時間を入力してください",G139=1,ROUND(H139/(I139*24),0),G139=2,ROUND(H139/(I139*24),0)),"")</f>
        <v/>
      </c>
      <c r="K139" s="80" t="str" cm="1">
        <f t="array" ref="K139">IFERROR(_xlfn.IFS(D139="","",J139&lt;E139,"×（法定外・要件外となる従業員です）",J139&lt;=F139,"〇",J139&gt;F139,"ー（要件外となる従業員です）"),"")</f>
        <v/>
      </c>
      <c r="L139" s="25" t="str" cm="1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  <v/>
      </c>
    </row>
    <row r="140" spans="1:12" ht="16.5" customHeight="1" x14ac:dyDescent="0.4">
      <c r="A140" s="52" t="str">
        <f t="shared" ref="A140:A203" si="2">IF(C140="","",A139+1)</f>
        <v/>
      </c>
      <c r="B140" s="51"/>
      <c r="C140" s="75"/>
      <c r="D140" s="51"/>
      <c r="E140" s="27" t="str" cm="1">
        <f t="array" ref="E140">IFERROR(_xlfn.IFS(AND($F$4=45566,D140="徳島"),VLOOKUP(D140,最低賃金!$A$2:$G$49,2,FALSE),OR($F$4&lt;&gt;45566,D140&lt;&gt;"徳島"),VLOOKUP(D140,最低賃金!$A$2:$G$49,4,FALSE)),"")</f>
        <v/>
      </c>
      <c r="F140" s="27" t="str">
        <f>IFERROR(VLOOKUP(D140,最低賃金!$A$3:$G$49,6,FALSE),"")</f>
        <v/>
      </c>
      <c r="G140" s="51"/>
      <c r="H140" s="19"/>
      <c r="I140" s="81"/>
      <c r="J140" s="27" t="str" cm="1">
        <f t="array" ref="J140">IFERROR(_xlfn.IFS(COUNTBLANK(G140:I140)=3,"",H140="","H列に金額を入力してください",G140=3,H140,I140="","I列に労働時間を入力してください",G140=1,ROUND(H140/(I140*24),0),G140=2,ROUND(H140/(I140*24),0)),"")</f>
        <v/>
      </c>
      <c r="K140" s="80" t="str" cm="1">
        <f t="array" ref="K140">IFERROR(_xlfn.IFS(D140="","",J140&lt;E140,"×（法定外・要件外となる従業員です）",J140&lt;=F140,"〇",J140&gt;F140,"ー（要件外となる従業員です）"),"")</f>
        <v/>
      </c>
      <c r="L140" s="25" t="str" cm="1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  <v/>
      </c>
    </row>
    <row r="141" spans="1:12" ht="16.5" customHeight="1" x14ac:dyDescent="0.4">
      <c r="A141" s="52" t="str">
        <f t="shared" si="2"/>
        <v/>
      </c>
      <c r="B141" s="51"/>
      <c r="C141" s="75"/>
      <c r="D141" s="51"/>
      <c r="E141" s="27" t="str" cm="1">
        <f t="array" ref="E141">IFERROR(_xlfn.IFS(AND($F$4=45566,D141="徳島"),VLOOKUP(D141,最低賃金!$A$2:$G$49,2,FALSE),OR($F$4&lt;&gt;45566,D141&lt;&gt;"徳島"),VLOOKUP(D141,最低賃金!$A$2:$G$49,4,FALSE)),"")</f>
        <v/>
      </c>
      <c r="F141" s="27" t="str">
        <f>IFERROR(VLOOKUP(D141,最低賃金!$A$3:$G$49,6,FALSE),"")</f>
        <v/>
      </c>
      <c r="G141" s="51"/>
      <c r="H141" s="19"/>
      <c r="I141" s="81"/>
      <c r="J141" s="27" t="str" cm="1">
        <f t="array" ref="J141">IFERROR(_xlfn.IFS(COUNTBLANK(G141:I141)=3,"",H141="","H列に金額を入力してください",G141=3,H141,I141="","I列に労働時間を入力してください",G141=1,ROUND(H141/(I141*24),0),G141=2,ROUND(H141/(I141*24),0)),"")</f>
        <v/>
      </c>
      <c r="K141" s="80" t="str" cm="1">
        <f t="array" ref="K141">IFERROR(_xlfn.IFS(D141="","",J141&lt;E141,"×（法定外・要件外となる従業員です）",J141&lt;=F141,"〇",J141&gt;F141,"ー（要件外となる従業員です）"),"")</f>
        <v/>
      </c>
      <c r="L141" s="25" t="str" cm="1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  <v/>
      </c>
    </row>
    <row r="142" spans="1:12" ht="16.5" customHeight="1" x14ac:dyDescent="0.4">
      <c r="A142" s="52" t="str">
        <f t="shared" si="2"/>
        <v/>
      </c>
      <c r="B142" s="51"/>
      <c r="C142" s="75"/>
      <c r="D142" s="51"/>
      <c r="E142" s="27" t="str" cm="1">
        <f t="array" ref="E142">IFERROR(_xlfn.IFS(AND($F$4=45566,D142="徳島"),VLOOKUP(D142,最低賃金!$A$2:$G$49,2,FALSE),OR($F$4&lt;&gt;45566,D142&lt;&gt;"徳島"),VLOOKUP(D142,最低賃金!$A$2:$G$49,4,FALSE)),"")</f>
        <v/>
      </c>
      <c r="F142" s="27" t="str">
        <f>IFERROR(VLOOKUP(D142,最低賃金!$A$3:$G$49,6,FALSE),"")</f>
        <v/>
      </c>
      <c r="G142" s="51"/>
      <c r="H142" s="19"/>
      <c r="I142" s="81"/>
      <c r="J142" s="27" t="str" cm="1">
        <f t="array" ref="J142">IFERROR(_xlfn.IFS(COUNTBLANK(G142:I142)=3,"",H142="","H列に金額を入力してください",G142=3,H142,I142="","I列に労働時間を入力してください",G142=1,ROUND(H142/(I142*24),0),G142=2,ROUND(H142/(I142*24),0)),"")</f>
        <v/>
      </c>
      <c r="K142" s="80" t="str" cm="1">
        <f t="array" ref="K142">IFERROR(_xlfn.IFS(D142="","",J142&lt;E142,"×（法定外・要件外となる従業員です）",J142&lt;=F142,"〇",J142&gt;F142,"ー（要件外となる従業員です）"),"")</f>
        <v/>
      </c>
      <c r="L142" s="25" t="str" cm="1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  <v/>
      </c>
    </row>
    <row r="143" spans="1:12" ht="16.5" customHeight="1" x14ac:dyDescent="0.4">
      <c r="A143" s="52" t="str">
        <f t="shared" si="2"/>
        <v/>
      </c>
      <c r="B143" s="51"/>
      <c r="C143" s="75"/>
      <c r="D143" s="51"/>
      <c r="E143" s="27" t="str" cm="1">
        <f t="array" ref="E143">IFERROR(_xlfn.IFS(AND($F$4=45566,D143="徳島"),VLOOKUP(D143,最低賃金!$A$2:$G$49,2,FALSE),OR($F$4&lt;&gt;45566,D143&lt;&gt;"徳島"),VLOOKUP(D143,最低賃金!$A$2:$G$49,4,FALSE)),"")</f>
        <v/>
      </c>
      <c r="F143" s="27" t="str">
        <f>IFERROR(VLOOKUP(D143,最低賃金!$A$3:$G$49,6,FALSE),"")</f>
        <v/>
      </c>
      <c r="G143" s="51"/>
      <c r="H143" s="19"/>
      <c r="I143" s="81"/>
      <c r="J143" s="27" t="str" cm="1">
        <f t="array" ref="J143">IFERROR(_xlfn.IFS(COUNTBLANK(G143:I143)=3,"",H143="","H列に金額を入力してください",G143=3,H143,I143="","I列に労働時間を入力してください",G143=1,ROUND(H143/(I143*24),0),G143=2,ROUND(H143/(I143*24),0)),"")</f>
        <v/>
      </c>
      <c r="K143" s="80" t="str" cm="1">
        <f t="array" ref="K143">IFERROR(_xlfn.IFS(D143="","",J143&lt;E143,"×（法定外・要件外となる従業員です）",J143&lt;=F143,"〇",J143&gt;F143,"ー（要件外となる従業員です）"),"")</f>
        <v/>
      </c>
      <c r="L143" s="25" t="str" cm="1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  <v/>
      </c>
    </row>
    <row r="144" spans="1:12" ht="16.5" customHeight="1" x14ac:dyDescent="0.4">
      <c r="A144" s="52" t="str">
        <f t="shared" si="2"/>
        <v/>
      </c>
      <c r="B144" s="51"/>
      <c r="C144" s="75"/>
      <c r="D144" s="51"/>
      <c r="E144" s="27" t="str" cm="1">
        <f t="array" ref="E144">IFERROR(_xlfn.IFS(AND($F$4=45566,D144="徳島"),VLOOKUP(D144,最低賃金!$A$2:$G$49,2,FALSE),OR($F$4&lt;&gt;45566,D144&lt;&gt;"徳島"),VLOOKUP(D144,最低賃金!$A$2:$G$49,4,FALSE)),"")</f>
        <v/>
      </c>
      <c r="F144" s="27" t="str">
        <f>IFERROR(VLOOKUP(D144,最低賃金!$A$3:$G$49,6,FALSE),"")</f>
        <v/>
      </c>
      <c r="G144" s="51"/>
      <c r="H144" s="19"/>
      <c r="I144" s="81"/>
      <c r="J144" s="27" t="str" cm="1">
        <f t="array" ref="J144">IFERROR(_xlfn.IFS(COUNTBLANK(G144:I144)=3,"",H144="","H列に金額を入力してください",G144=3,H144,I144="","I列に労働時間を入力してください",G144=1,ROUND(H144/(I144*24),0),G144=2,ROUND(H144/(I144*24),0)),"")</f>
        <v/>
      </c>
      <c r="K144" s="80" t="str" cm="1">
        <f t="array" ref="K144">IFERROR(_xlfn.IFS(D144="","",J144&lt;E144,"×（法定外・要件外となる従業員です）",J144&lt;=F144,"〇",J144&gt;F144,"ー（要件外となる従業員です）"),"")</f>
        <v/>
      </c>
      <c r="L144" s="25" t="str" cm="1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  <v/>
      </c>
    </row>
    <row r="145" spans="1:12" ht="16.5" customHeight="1" x14ac:dyDescent="0.4">
      <c r="A145" s="52" t="str">
        <f t="shared" si="2"/>
        <v/>
      </c>
      <c r="B145" s="51"/>
      <c r="C145" s="75"/>
      <c r="D145" s="51"/>
      <c r="E145" s="27" t="str" cm="1">
        <f t="array" ref="E145">IFERROR(_xlfn.IFS(AND($F$4=45566,D145="徳島"),VLOOKUP(D145,最低賃金!$A$2:$G$49,2,FALSE),OR($F$4&lt;&gt;45566,D145&lt;&gt;"徳島"),VLOOKUP(D145,最低賃金!$A$2:$G$49,4,FALSE)),"")</f>
        <v/>
      </c>
      <c r="F145" s="27" t="str">
        <f>IFERROR(VLOOKUP(D145,最低賃金!$A$3:$G$49,6,FALSE),"")</f>
        <v/>
      </c>
      <c r="G145" s="51"/>
      <c r="H145" s="19"/>
      <c r="I145" s="81"/>
      <c r="J145" s="27" t="str" cm="1">
        <f t="array" ref="J145">IFERROR(_xlfn.IFS(COUNTBLANK(G145:I145)=3,"",H145="","H列に金額を入力してください",G145=3,H145,I145="","I列に労働時間を入力してください",G145=1,ROUND(H145/(I145*24),0),G145=2,ROUND(H145/(I145*24),0)),"")</f>
        <v/>
      </c>
      <c r="K145" s="80" t="str" cm="1">
        <f t="array" ref="K145">IFERROR(_xlfn.IFS(D145="","",J145&lt;E145,"×（法定外・要件外となる従業員です）",J145&lt;=F145,"〇",J145&gt;F145,"ー（要件外となる従業員です）"),"")</f>
        <v/>
      </c>
      <c r="L145" s="25" t="str" cm="1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  <v/>
      </c>
    </row>
    <row r="146" spans="1:12" ht="16.5" customHeight="1" x14ac:dyDescent="0.4">
      <c r="A146" s="52" t="str">
        <f t="shared" si="2"/>
        <v/>
      </c>
      <c r="B146" s="51"/>
      <c r="C146" s="75"/>
      <c r="D146" s="51"/>
      <c r="E146" s="27" t="str" cm="1">
        <f t="array" ref="E146">IFERROR(_xlfn.IFS(AND($F$4=45566,D146="徳島"),VLOOKUP(D146,最低賃金!$A$2:$G$49,2,FALSE),OR($F$4&lt;&gt;45566,D146&lt;&gt;"徳島"),VLOOKUP(D146,最低賃金!$A$2:$G$49,4,FALSE)),"")</f>
        <v/>
      </c>
      <c r="F146" s="27" t="str">
        <f>IFERROR(VLOOKUP(D146,最低賃金!$A$3:$G$49,6,FALSE),"")</f>
        <v/>
      </c>
      <c r="G146" s="51"/>
      <c r="H146" s="19"/>
      <c r="I146" s="81"/>
      <c r="J146" s="27" t="str" cm="1">
        <f t="array" ref="J146">IFERROR(_xlfn.IFS(COUNTBLANK(G146:I146)=3,"",H146="","H列に金額を入力してください",G146=3,H146,I146="","I列に労働時間を入力してください",G146=1,ROUND(H146/(I146*24),0),G146=2,ROUND(H146/(I146*24),0)),"")</f>
        <v/>
      </c>
      <c r="K146" s="80" t="str" cm="1">
        <f t="array" ref="K146">IFERROR(_xlfn.IFS(D146="","",J146&lt;E146,"×（法定外・要件外となる従業員です）",J146&lt;=F146,"〇",J146&gt;F146,"ー（要件外となる従業員です）"),"")</f>
        <v/>
      </c>
      <c r="L146" s="25" t="str" cm="1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  <v/>
      </c>
    </row>
    <row r="147" spans="1:12" ht="16.5" customHeight="1" x14ac:dyDescent="0.4">
      <c r="A147" s="52" t="str">
        <f t="shared" si="2"/>
        <v/>
      </c>
      <c r="B147" s="51"/>
      <c r="C147" s="75"/>
      <c r="D147" s="51"/>
      <c r="E147" s="27" t="str" cm="1">
        <f t="array" ref="E147">IFERROR(_xlfn.IFS(AND($F$4=45566,D147="徳島"),VLOOKUP(D147,最低賃金!$A$2:$G$49,2,FALSE),OR($F$4&lt;&gt;45566,D147&lt;&gt;"徳島"),VLOOKUP(D147,最低賃金!$A$2:$G$49,4,FALSE)),"")</f>
        <v/>
      </c>
      <c r="F147" s="27" t="str">
        <f>IFERROR(VLOOKUP(D147,最低賃金!$A$3:$G$49,6,FALSE),"")</f>
        <v/>
      </c>
      <c r="G147" s="51"/>
      <c r="H147" s="19"/>
      <c r="I147" s="81"/>
      <c r="J147" s="27" t="str" cm="1">
        <f t="array" ref="J147">IFERROR(_xlfn.IFS(COUNTBLANK(G147:I147)=3,"",H147="","H列に金額を入力してください",G147=3,H147,I147="","I列に労働時間を入力してください",G147=1,ROUND(H147/(I147*24),0),G147=2,ROUND(H147/(I147*24),0)),"")</f>
        <v/>
      </c>
      <c r="K147" s="80" t="str" cm="1">
        <f t="array" ref="K147">IFERROR(_xlfn.IFS(D147="","",J147&lt;E147,"×（法定外・要件外となる従業員です）",J147&lt;=F147,"〇",J147&gt;F147,"ー（要件外となる従業員です）"),"")</f>
        <v/>
      </c>
      <c r="L147" s="25" t="str" cm="1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  <v/>
      </c>
    </row>
    <row r="148" spans="1:12" ht="16.5" customHeight="1" x14ac:dyDescent="0.4">
      <c r="A148" s="52" t="str">
        <f t="shared" si="2"/>
        <v/>
      </c>
      <c r="B148" s="51"/>
      <c r="C148" s="75"/>
      <c r="D148" s="51"/>
      <c r="E148" s="27" t="str" cm="1">
        <f t="array" ref="E148">IFERROR(_xlfn.IFS(AND($F$4=45566,D148="徳島"),VLOOKUP(D148,最低賃金!$A$2:$G$49,2,FALSE),OR($F$4&lt;&gt;45566,D148&lt;&gt;"徳島"),VLOOKUP(D148,最低賃金!$A$2:$G$49,4,FALSE)),"")</f>
        <v/>
      </c>
      <c r="F148" s="27" t="str">
        <f>IFERROR(VLOOKUP(D148,最低賃金!$A$3:$G$49,6,FALSE),"")</f>
        <v/>
      </c>
      <c r="G148" s="51"/>
      <c r="H148" s="19"/>
      <c r="I148" s="81"/>
      <c r="J148" s="27" t="str" cm="1">
        <f t="array" ref="J148">IFERROR(_xlfn.IFS(COUNTBLANK(G148:I148)=3,"",H148="","H列に金額を入力してください",G148=3,H148,I148="","I列に労働時間を入力してください",G148=1,ROUND(H148/(I148*24),0),G148=2,ROUND(H148/(I148*24),0)),"")</f>
        <v/>
      </c>
      <c r="K148" s="80" t="str" cm="1">
        <f t="array" ref="K148">IFERROR(_xlfn.IFS(D148="","",J148&lt;E148,"×（法定外・要件外となる従業員です）",J148&lt;=F148,"〇",J148&gt;F148,"ー（要件外となる従業員です）"),"")</f>
        <v/>
      </c>
      <c r="L148" s="25" t="str" cm="1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  <v/>
      </c>
    </row>
    <row r="149" spans="1:12" ht="16.5" customHeight="1" x14ac:dyDescent="0.4">
      <c r="A149" s="52" t="str">
        <f t="shared" si="2"/>
        <v/>
      </c>
      <c r="B149" s="51"/>
      <c r="C149" s="75"/>
      <c r="D149" s="51"/>
      <c r="E149" s="27" t="str" cm="1">
        <f t="array" ref="E149">IFERROR(_xlfn.IFS(AND($F$4=45566,D149="徳島"),VLOOKUP(D149,最低賃金!$A$2:$G$49,2,FALSE),OR($F$4&lt;&gt;45566,D149&lt;&gt;"徳島"),VLOOKUP(D149,最低賃金!$A$2:$G$49,4,FALSE)),"")</f>
        <v/>
      </c>
      <c r="F149" s="27" t="str">
        <f>IFERROR(VLOOKUP(D149,最低賃金!$A$3:$G$49,6,FALSE),"")</f>
        <v/>
      </c>
      <c r="G149" s="51"/>
      <c r="H149" s="19"/>
      <c r="I149" s="81"/>
      <c r="J149" s="27" t="str" cm="1">
        <f t="array" ref="J149">IFERROR(_xlfn.IFS(COUNTBLANK(G149:I149)=3,"",H149="","H列に金額を入力してください",G149=3,H149,I149="","I列に労働時間を入力してください",G149=1,ROUND(H149/(I149*24),0),G149=2,ROUND(H149/(I149*24),0)),"")</f>
        <v/>
      </c>
      <c r="K149" s="80" t="str" cm="1">
        <f t="array" ref="K149">IFERROR(_xlfn.IFS(D149="","",J149&lt;E149,"×（法定外・要件外となる従業員です）",J149&lt;=F149,"〇",J149&gt;F149,"ー（要件外となる従業員です）"),"")</f>
        <v/>
      </c>
      <c r="L149" s="25" t="str" cm="1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  <v/>
      </c>
    </row>
    <row r="150" spans="1:12" ht="16.5" customHeight="1" x14ac:dyDescent="0.4">
      <c r="A150" s="52" t="str">
        <f t="shared" si="2"/>
        <v/>
      </c>
      <c r="B150" s="51"/>
      <c r="C150" s="75"/>
      <c r="D150" s="51"/>
      <c r="E150" s="27" t="str" cm="1">
        <f t="array" ref="E150">IFERROR(_xlfn.IFS(AND($F$4=45566,D150="徳島"),VLOOKUP(D150,最低賃金!$A$2:$G$49,2,FALSE),OR($F$4&lt;&gt;45566,D150&lt;&gt;"徳島"),VLOOKUP(D150,最低賃金!$A$2:$G$49,4,FALSE)),"")</f>
        <v/>
      </c>
      <c r="F150" s="27" t="str">
        <f>IFERROR(VLOOKUP(D150,最低賃金!$A$3:$G$49,6,FALSE),"")</f>
        <v/>
      </c>
      <c r="G150" s="51"/>
      <c r="H150" s="19"/>
      <c r="I150" s="81"/>
      <c r="J150" s="27" t="str" cm="1">
        <f t="array" ref="J150">IFERROR(_xlfn.IFS(COUNTBLANK(G150:I150)=3,"",H150="","H列に金額を入力してください",G150=3,H150,I150="","I列に労働時間を入力してください",G150=1,ROUND(H150/(I150*24),0),G150=2,ROUND(H150/(I150*24),0)),"")</f>
        <v/>
      </c>
      <c r="K150" s="80" t="str" cm="1">
        <f t="array" ref="K150">IFERROR(_xlfn.IFS(D150="","",J150&lt;E150,"×（法定外・要件外となる従業員です）",J150&lt;=F150,"〇",J150&gt;F150,"ー（要件外となる従業員です）"),"")</f>
        <v/>
      </c>
      <c r="L150" s="25" t="str" cm="1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  <v/>
      </c>
    </row>
    <row r="151" spans="1:12" ht="16.5" customHeight="1" x14ac:dyDescent="0.4">
      <c r="A151" s="52" t="str">
        <f t="shared" si="2"/>
        <v/>
      </c>
      <c r="B151" s="51"/>
      <c r="C151" s="75"/>
      <c r="D151" s="51"/>
      <c r="E151" s="27" t="str" cm="1">
        <f t="array" ref="E151">IFERROR(_xlfn.IFS(AND($F$4=45566,D151="徳島"),VLOOKUP(D151,最低賃金!$A$2:$G$49,2,FALSE),OR($F$4&lt;&gt;45566,D151&lt;&gt;"徳島"),VLOOKUP(D151,最低賃金!$A$2:$G$49,4,FALSE)),"")</f>
        <v/>
      </c>
      <c r="F151" s="27" t="str">
        <f>IFERROR(VLOOKUP(D151,最低賃金!$A$3:$G$49,6,FALSE),"")</f>
        <v/>
      </c>
      <c r="G151" s="51"/>
      <c r="H151" s="19"/>
      <c r="I151" s="81"/>
      <c r="J151" s="27" t="str" cm="1">
        <f t="array" ref="J151">IFERROR(_xlfn.IFS(COUNTBLANK(G151:I151)=3,"",H151="","H列に金額を入力してください",G151=3,H151,I151="","I列に労働時間を入力してください",G151=1,ROUND(H151/(I151*24),0),G151=2,ROUND(H151/(I151*24),0)),"")</f>
        <v/>
      </c>
      <c r="K151" s="80" t="str" cm="1">
        <f t="array" ref="K151">IFERROR(_xlfn.IFS(D151="","",J151&lt;E151,"×（法定外・要件外となる従業員です）",J151&lt;=F151,"〇",J151&gt;F151,"ー（要件外となる従業員です）"),"")</f>
        <v/>
      </c>
      <c r="L151" s="25" t="str" cm="1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  <v/>
      </c>
    </row>
    <row r="152" spans="1:12" ht="16.5" customHeight="1" x14ac:dyDescent="0.4">
      <c r="A152" s="52" t="str">
        <f t="shared" si="2"/>
        <v/>
      </c>
      <c r="B152" s="51"/>
      <c r="C152" s="75"/>
      <c r="D152" s="51"/>
      <c r="E152" s="27" t="str" cm="1">
        <f t="array" ref="E152">IFERROR(_xlfn.IFS(AND($F$4=45566,D152="徳島"),VLOOKUP(D152,最低賃金!$A$2:$G$49,2,FALSE),OR($F$4&lt;&gt;45566,D152&lt;&gt;"徳島"),VLOOKUP(D152,最低賃金!$A$2:$G$49,4,FALSE)),"")</f>
        <v/>
      </c>
      <c r="F152" s="27" t="str">
        <f>IFERROR(VLOOKUP(D152,最低賃金!$A$3:$G$49,6,FALSE),"")</f>
        <v/>
      </c>
      <c r="G152" s="51"/>
      <c r="H152" s="19"/>
      <c r="I152" s="81"/>
      <c r="J152" s="27" t="str" cm="1">
        <f t="array" ref="J152">IFERROR(_xlfn.IFS(COUNTBLANK(G152:I152)=3,"",H152="","H列に金額を入力してください",G152=3,H152,I152="","I列に労働時間を入力してください",G152=1,ROUND(H152/(I152*24),0),G152=2,ROUND(H152/(I152*24),0)),"")</f>
        <v/>
      </c>
      <c r="K152" s="80" t="str" cm="1">
        <f t="array" ref="K152">IFERROR(_xlfn.IFS(D152="","",J152&lt;E152,"×（法定外・要件外となる従業員です）",J152&lt;=F152,"〇",J152&gt;F152,"ー（要件外となる従業員です）"),"")</f>
        <v/>
      </c>
      <c r="L152" s="25" t="str" cm="1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  <v/>
      </c>
    </row>
    <row r="153" spans="1:12" ht="16.5" customHeight="1" x14ac:dyDescent="0.4">
      <c r="A153" s="52" t="str">
        <f t="shared" si="2"/>
        <v/>
      </c>
      <c r="B153" s="51"/>
      <c r="C153" s="75"/>
      <c r="D153" s="51"/>
      <c r="E153" s="27" t="str" cm="1">
        <f t="array" ref="E153">IFERROR(_xlfn.IFS(AND($F$4=45566,D153="徳島"),VLOOKUP(D153,最低賃金!$A$2:$G$49,2,FALSE),OR($F$4&lt;&gt;45566,D153&lt;&gt;"徳島"),VLOOKUP(D153,最低賃金!$A$2:$G$49,4,FALSE)),"")</f>
        <v/>
      </c>
      <c r="F153" s="27" t="str">
        <f>IFERROR(VLOOKUP(D153,最低賃金!$A$3:$G$49,6,FALSE),"")</f>
        <v/>
      </c>
      <c r="G153" s="51"/>
      <c r="H153" s="19"/>
      <c r="I153" s="81"/>
      <c r="J153" s="27" t="str" cm="1">
        <f t="array" ref="J153">IFERROR(_xlfn.IFS(COUNTBLANK(G153:I153)=3,"",H153="","H列に金額を入力してください",G153=3,H153,I153="","I列に労働時間を入力してください",G153=1,ROUND(H153/(I153*24),0),G153=2,ROUND(H153/(I153*24),0)),"")</f>
        <v/>
      </c>
      <c r="K153" s="80" t="str" cm="1">
        <f t="array" ref="K153">IFERROR(_xlfn.IFS(D153="","",J153&lt;E153,"×（法定外・要件外となる従業員です）",J153&lt;=F153,"〇",J153&gt;F153,"ー（要件外となる従業員です）"),"")</f>
        <v/>
      </c>
      <c r="L153" s="25" t="str" cm="1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  <v/>
      </c>
    </row>
    <row r="154" spans="1:12" ht="16.5" customHeight="1" x14ac:dyDescent="0.4">
      <c r="A154" s="52" t="str">
        <f t="shared" si="2"/>
        <v/>
      </c>
      <c r="B154" s="51"/>
      <c r="C154" s="75"/>
      <c r="D154" s="51"/>
      <c r="E154" s="27" t="str" cm="1">
        <f t="array" ref="E154">IFERROR(_xlfn.IFS(AND($F$4=45566,D154="徳島"),VLOOKUP(D154,最低賃金!$A$2:$G$49,2,FALSE),OR($F$4&lt;&gt;45566,D154&lt;&gt;"徳島"),VLOOKUP(D154,最低賃金!$A$2:$G$49,4,FALSE)),"")</f>
        <v/>
      </c>
      <c r="F154" s="27" t="str">
        <f>IFERROR(VLOOKUP(D154,最低賃金!$A$3:$G$49,6,FALSE),"")</f>
        <v/>
      </c>
      <c r="G154" s="51"/>
      <c r="H154" s="19"/>
      <c r="I154" s="81"/>
      <c r="J154" s="27" t="str" cm="1">
        <f t="array" ref="J154">IFERROR(_xlfn.IFS(COUNTBLANK(G154:I154)=3,"",H154="","H列に金額を入力してください",G154=3,H154,I154="","I列に労働時間を入力してください",G154=1,ROUND(H154/(I154*24),0),G154=2,ROUND(H154/(I154*24),0)),"")</f>
        <v/>
      </c>
      <c r="K154" s="80" t="str" cm="1">
        <f t="array" ref="K154">IFERROR(_xlfn.IFS(D154="","",J154&lt;E154,"×（法定外・要件外となる従業員です）",J154&lt;=F154,"〇",J154&gt;F154,"ー（要件外となる従業員です）"),"")</f>
        <v/>
      </c>
      <c r="L154" s="25" t="str" cm="1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  <v/>
      </c>
    </row>
    <row r="155" spans="1:12" ht="16.5" customHeight="1" x14ac:dyDescent="0.4">
      <c r="A155" s="52" t="str">
        <f t="shared" si="2"/>
        <v/>
      </c>
      <c r="B155" s="51"/>
      <c r="C155" s="75"/>
      <c r="D155" s="51"/>
      <c r="E155" s="27" t="str" cm="1">
        <f t="array" ref="E155">IFERROR(_xlfn.IFS(AND($F$4=45566,D155="徳島"),VLOOKUP(D155,最低賃金!$A$2:$G$49,2,FALSE),OR($F$4&lt;&gt;45566,D155&lt;&gt;"徳島"),VLOOKUP(D155,最低賃金!$A$2:$G$49,4,FALSE)),"")</f>
        <v/>
      </c>
      <c r="F155" s="27" t="str">
        <f>IFERROR(VLOOKUP(D155,最低賃金!$A$3:$G$49,6,FALSE),"")</f>
        <v/>
      </c>
      <c r="G155" s="51"/>
      <c r="H155" s="19"/>
      <c r="I155" s="81"/>
      <c r="J155" s="27" t="str" cm="1">
        <f t="array" ref="J155">IFERROR(_xlfn.IFS(COUNTBLANK(G155:I155)=3,"",H155="","H列に金額を入力してください",G155=3,H155,I155="","I列に労働時間を入力してください",G155=1,ROUND(H155/(I155*24),0),G155=2,ROUND(H155/(I155*24),0)),"")</f>
        <v/>
      </c>
      <c r="K155" s="80" t="str" cm="1">
        <f t="array" ref="K155">IFERROR(_xlfn.IFS(D155="","",J155&lt;E155,"×（法定外・要件外となる従業員です）",J155&lt;=F155,"〇",J155&gt;F155,"ー（要件外となる従業員です）"),"")</f>
        <v/>
      </c>
      <c r="L155" s="25" t="str" cm="1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  <v/>
      </c>
    </row>
    <row r="156" spans="1:12" ht="16.5" customHeight="1" x14ac:dyDescent="0.4">
      <c r="A156" s="52" t="str">
        <f t="shared" si="2"/>
        <v/>
      </c>
      <c r="B156" s="51"/>
      <c r="C156" s="75"/>
      <c r="D156" s="51"/>
      <c r="E156" s="27" t="str" cm="1">
        <f t="array" ref="E156">IFERROR(_xlfn.IFS(AND($F$4=45566,D156="徳島"),VLOOKUP(D156,最低賃金!$A$2:$G$49,2,FALSE),OR($F$4&lt;&gt;45566,D156&lt;&gt;"徳島"),VLOOKUP(D156,最低賃金!$A$2:$G$49,4,FALSE)),"")</f>
        <v/>
      </c>
      <c r="F156" s="27" t="str">
        <f>IFERROR(VLOOKUP(D156,最低賃金!$A$3:$G$49,6,FALSE),"")</f>
        <v/>
      </c>
      <c r="G156" s="51"/>
      <c r="H156" s="19"/>
      <c r="I156" s="81"/>
      <c r="J156" s="27" t="str" cm="1">
        <f t="array" ref="J156">IFERROR(_xlfn.IFS(COUNTBLANK(G156:I156)=3,"",H156="","H列に金額を入力してください",G156=3,H156,I156="","I列に労働時間を入力してください",G156=1,ROUND(H156/(I156*24),0),G156=2,ROUND(H156/(I156*24),0)),"")</f>
        <v/>
      </c>
      <c r="K156" s="80" t="str" cm="1">
        <f t="array" ref="K156">IFERROR(_xlfn.IFS(D156="","",J156&lt;E156,"×（法定外・要件外となる従業員です）",J156&lt;=F156,"〇",J156&gt;F156,"ー（要件外となる従業員です）"),"")</f>
        <v/>
      </c>
      <c r="L156" s="25" t="str" cm="1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  <v/>
      </c>
    </row>
    <row r="157" spans="1:12" ht="16.5" customHeight="1" x14ac:dyDescent="0.4">
      <c r="A157" s="52" t="str">
        <f t="shared" si="2"/>
        <v/>
      </c>
      <c r="B157" s="51"/>
      <c r="C157" s="75"/>
      <c r="D157" s="51"/>
      <c r="E157" s="27" t="str" cm="1">
        <f t="array" ref="E157">IFERROR(_xlfn.IFS(AND($F$4=45566,D157="徳島"),VLOOKUP(D157,最低賃金!$A$2:$G$49,2,FALSE),OR($F$4&lt;&gt;45566,D157&lt;&gt;"徳島"),VLOOKUP(D157,最低賃金!$A$2:$G$49,4,FALSE)),"")</f>
        <v/>
      </c>
      <c r="F157" s="27" t="str">
        <f>IFERROR(VLOOKUP(D157,最低賃金!$A$3:$G$49,6,FALSE),"")</f>
        <v/>
      </c>
      <c r="G157" s="51"/>
      <c r="H157" s="19"/>
      <c r="I157" s="81"/>
      <c r="J157" s="27" t="str" cm="1">
        <f t="array" ref="J157">IFERROR(_xlfn.IFS(COUNTBLANK(G157:I157)=3,"",H157="","H列に金額を入力してください",G157=3,H157,I157="","I列に労働時間を入力してください",G157=1,ROUND(H157/(I157*24),0),G157=2,ROUND(H157/(I157*24),0)),"")</f>
        <v/>
      </c>
      <c r="K157" s="80" t="str" cm="1">
        <f t="array" ref="K157">IFERROR(_xlfn.IFS(D157="","",J157&lt;E157,"×（法定外・要件外となる従業員です）",J157&lt;=F157,"〇",J157&gt;F157,"ー（要件外となる従業員です）"),"")</f>
        <v/>
      </c>
      <c r="L157" s="25" t="str" cm="1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  <v/>
      </c>
    </row>
    <row r="158" spans="1:12" ht="16.5" customHeight="1" x14ac:dyDescent="0.4">
      <c r="A158" s="52" t="str">
        <f t="shared" si="2"/>
        <v/>
      </c>
      <c r="B158" s="51"/>
      <c r="C158" s="75"/>
      <c r="D158" s="51"/>
      <c r="E158" s="27" t="str" cm="1">
        <f t="array" ref="E158">IFERROR(_xlfn.IFS(AND($F$4=45566,D158="徳島"),VLOOKUP(D158,最低賃金!$A$2:$G$49,2,FALSE),OR($F$4&lt;&gt;45566,D158&lt;&gt;"徳島"),VLOOKUP(D158,最低賃金!$A$2:$G$49,4,FALSE)),"")</f>
        <v/>
      </c>
      <c r="F158" s="27" t="str">
        <f>IFERROR(VLOOKUP(D158,最低賃金!$A$3:$G$49,6,FALSE),"")</f>
        <v/>
      </c>
      <c r="G158" s="51"/>
      <c r="H158" s="19"/>
      <c r="I158" s="81"/>
      <c r="J158" s="27" t="str" cm="1">
        <f t="array" ref="J158">IFERROR(_xlfn.IFS(COUNTBLANK(G158:I158)=3,"",H158="","H列に金額を入力してください",G158=3,H158,I158="","I列に労働時間を入力してください",G158=1,ROUND(H158/(I158*24),0),G158=2,ROUND(H158/(I158*24),0)),"")</f>
        <v/>
      </c>
      <c r="K158" s="80" t="str" cm="1">
        <f t="array" ref="K158">IFERROR(_xlfn.IFS(D158="","",J158&lt;E158,"×（法定外・要件外となる従業員です）",J158&lt;=F158,"〇",J158&gt;F158,"ー（要件外となる従業員です）"),"")</f>
        <v/>
      </c>
      <c r="L158" s="25" t="str" cm="1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  <v/>
      </c>
    </row>
    <row r="159" spans="1:12" ht="16.5" customHeight="1" x14ac:dyDescent="0.4">
      <c r="A159" s="52" t="str">
        <f t="shared" si="2"/>
        <v/>
      </c>
      <c r="B159" s="51"/>
      <c r="C159" s="75"/>
      <c r="D159" s="51"/>
      <c r="E159" s="27" t="str" cm="1">
        <f t="array" ref="E159">IFERROR(_xlfn.IFS(AND($F$4=45566,D159="徳島"),VLOOKUP(D159,最低賃金!$A$2:$G$49,2,FALSE),OR($F$4&lt;&gt;45566,D159&lt;&gt;"徳島"),VLOOKUP(D159,最低賃金!$A$2:$G$49,4,FALSE)),"")</f>
        <v/>
      </c>
      <c r="F159" s="27" t="str">
        <f>IFERROR(VLOOKUP(D159,最低賃金!$A$3:$G$49,6,FALSE),"")</f>
        <v/>
      </c>
      <c r="G159" s="51"/>
      <c r="H159" s="19"/>
      <c r="I159" s="81"/>
      <c r="J159" s="27" t="str" cm="1">
        <f t="array" ref="J159">IFERROR(_xlfn.IFS(COUNTBLANK(G159:I159)=3,"",H159="","H列に金額を入力してください",G159=3,H159,I159="","I列に労働時間を入力してください",G159=1,ROUND(H159/(I159*24),0),G159=2,ROUND(H159/(I159*24),0)),"")</f>
        <v/>
      </c>
      <c r="K159" s="80" t="str" cm="1">
        <f t="array" ref="K159">IFERROR(_xlfn.IFS(D159="","",J159&lt;E159,"×（法定外・要件外となる従業員です）",J159&lt;=F159,"〇",J159&gt;F159,"ー（要件外となる従業員です）"),"")</f>
        <v/>
      </c>
      <c r="L159" s="25" t="str" cm="1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  <v/>
      </c>
    </row>
    <row r="160" spans="1:12" ht="16.5" customHeight="1" x14ac:dyDescent="0.4">
      <c r="A160" s="52" t="str">
        <f t="shared" si="2"/>
        <v/>
      </c>
      <c r="B160" s="51"/>
      <c r="C160" s="75"/>
      <c r="D160" s="51"/>
      <c r="E160" s="27" t="str" cm="1">
        <f t="array" ref="E160">IFERROR(_xlfn.IFS(AND($F$4=45566,D160="徳島"),VLOOKUP(D160,最低賃金!$A$2:$G$49,2,FALSE),OR($F$4&lt;&gt;45566,D160&lt;&gt;"徳島"),VLOOKUP(D160,最低賃金!$A$2:$G$49,4,FALSE)),"")</f>
        <v/>
      </c>
      <c r="F160" s="27" t="str">
        <f>IFERROR(VLOOKUP(D160,最低賃金!$A$3:$G$49,6,FALSE),"")</f>
        <v/>
      </c>
      <c r="G160" s="51"/>
      <c r="H160" s="19"/>
      <c r="I160" s="81"/>
      <c r="J160" s="27" t="str" cm="1">
        <f t="array" ref="J160">IFERROR(_xlfn.IFS(COUNTBLANK(G160:I160)=3,"",H160="","H列に金額を入力してください",G160=3,H160,I160="","I列に労働時間を入力してください",G160=1,ROUND(H160/(I160*24),0),G160=2,ROUND(H160/(I160*24),0)),"")</f>
        <v/>
      </c>
      <c r="K160" s="80" t="str" cm="1">
        <f t="array" ref="K160">IFERROR(_xlfn.IFS(D160="","",J160&lt;E160,"×（法定外・要件外となる従業員です）",J160&lt;=F160,"〇",J160&gt;F160,"ー（要件外となる従業員です）"),"")</f>
        <v/>
      </c>
      <c r="L160" s="25" t="str" cm="1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  <v/>
      </c>
    </row>
    <row r="161" spans="1:12" ht="16.5" customHeight="1" x14ac:dyDescent="0.4">
      <c r="A161" s="52" t="str">
        <f t="shared" si="2"/>
        <v/>
      </c>
      <c r="B161" s="51"/>
      <c r="C161" s="75"/>
      <c r="D161" s="51"/>
      <c r="E161" s="27" t="str" cm="1">
        <f t="array" ref="E161">IFERROR(_xlfn.IFS(AND($F$4=45566,D161="徳島"),VLOOKUP(D161,最低賃金!$A$2:$G$49,2,FALSE),OR($F$4&lt;&gt;45566,D161&lt;&gt;"徳島"),VLOOKUP(D161,最低賃金!$A$2:$G$49,4,FALSE)),"")</f>
        <v/>
      </c>
      <c r="F161" s="27" t="str">
        <f>IFERROR(VLOOKUP(D161,最低賃金!$A$3:$G$49,6,FALSE),"")</f>
        <v/>
      </c>
      <c r="G161" s="51"/>
      <c r="H161" s="19"/>
      <c r="I161" s="81"/>
      <c r="J161" s="27" t="str" cm="1">
        <f t="array" ref="J161">IFERROR(_xlfn.IFS(COUNTBLANK(G161:I161)=3,"",H161="","H列に金額を入力してください",G161=3,H161,I161="","I列に労働時間を入力してください",G161=1,ROUND(H161/(I161*24),0),G161=2,ROUND(H161/(I161*24),0)),"")</f>
        <v/>
      </c>
      <c r="K161" s="80" t="str" cm="1">
        <f t="array" ref="K161">IFERROR(_xlfn.IFS(D161="","",J161&lt;E161,"×（法定外・要件外となる従業員です）",J161&lt;=F161,"〇",J161&gt;F161,"ー（要件外となる従業員です）"),"")</f>
        <v/>
      </c>
      <c r="L161" s="25" t="str" cm="1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  <v/>
      </c>
    </row>
    <row r="162" spans="1:12" ht="16.5" customHeight="1" x14ac:dyDescent="0.4">
      <c r="A162" s="52" t="str">
        <f t="shared" si="2"/>
        <v/>
      </c>
      <c r="B162" s="51"/>
      <c r="C162" s="75"/>
      <c r="D162" s="51"/>
      <c r="E162" s="27" t="str" cm="1">
        <f t="array" ref="E162">IFERROR(_xlfn.IFS(AND($F$4=45566,D162="徳島"),VLOOKUP(D162,最低賃金!$A$2:$G$49,2,FALSE),OR($F$4&lt;&gt;45566,D162&lt;&gt;"徳島"),VLOOKUP(D162,最低賃金!$A$2:$G$49,4,FALSE)),"")</f>
        <v/>
      </c>
      <c r="F162" s="27" t="str">
        <f>IFERROR(VLOOKUP(D162,最低賃金!$A$3:$G$49,6,FALSE),"")</f>
        <v/>
      </c>
      <c r="G162" s="51"/>
      <c r="H162" s="19"/>
      <c r="I162" s="81"/>
      <c r="J162" s="27" t="str" cm="1">
        <f t="array" ref="J162">IFERROR(_xlfn.IFS(COUNTBLANK(G162:I162)=3,"",H162="","H列に金額を入力してください",G162=3,H162,I162="","I列に労働時間を入力してください",G162=1,ROUND(H162/(I162*24),0),G162=2,ROUND(H162/(I162*24),0)),"")</f>
        <v/>
      </c>
      <c r="K162" s="80" t="str" cm="1">
        <f t="array" ref="K162">IFERROR(_xlfn.IFS(D162="","",J162&lt;E162,"×（法定外・要件外となる従業員です）",J162&lt;=F162,"〇",J162&gt;F162,"ー（要件外となる従業員です）"),"")</f>
        <v/>
      </c>
      <c r="L162" s="25" t="str" cm="1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  <v/>
      </c>
    </row>
    <row r="163" spans="1:12" ht="16.5" customHeight="1" x14ac:dyDescent="0.4">
      <c r="A163" s="52" t="str">
        <f t="shared" si="2"/>
        <v/>
      </c>
      <c r="B163" s="51"/>
      <c r="C163" s="75"/>
      <c r="D163" s="51"/>
      <c r="E163" s="27" t="str" cm="1">
        <f t="array" ref="E163">IFERROR(_xlfn.IFS(AND($F$4=45566,D163="徳島"),VLOOKUP(D163,最低賃金!$A$2:$G$49,2,FALSE),OR($F$4&lt;&gt;45566,D163&lt;&gt;"徳島"),VLOOKUP(D163,最低賃金!$A$2:$G$49,4,FALSE)),"")</f>
        <v/>
      </c>
      <c r="F163" s="27" t="str">
        <f>IFERROR(VLOOKUP(D163,最低賃金!$A$3:$G$49,6,FALSE),"")</f>
        <v/>
      </c>
      <c r="G163" s="51"/>
      <c r="H163" s="19"/>
      <c r="I163" s="81"/>
      <c r="J163" s="27" t="str" cm="1">
        <f t="array" ref="J163">IFERROR(_xlfn.IFS(COUNTBLANK(G163:I163)=3,"",H163="","H列に金額を入力してください",G163=3,H163,I163="","I列に労働時間を入力してください",G163=1,ROUND(H163/(I163*24),0),G163=2,ROUND(H163/(I163*24),0)),"")</f>
        <v/>
      </c>
      <c r="K163" s="80" t="str" cm="1">
        <f t="array" ref="K163">IFERROR(_xlfn.IFS(D163="","",J163&lt;E163,"×（法定外・要件外となる従業員です）",J163&lt;=F163,"〇",J163&gt;F163,"ー（要件外となる従業員です）"),"")</f>
        <v/>
      </c>
      <c r="L163" s="25" t="str" cm="1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  <v/>
      </c>
    </row>
    <row r="164" spans="1:12" ht="16.5" customHeight="1" x14ac:dyDescent="0.4">
      <c r="A164" s="52" t="str">
        <f t="shared" si="2"/>
        <v/>
      </c>
      <c r="B164" s="51"/>
      <c r="C164" s="75"/>
      <c r="D164" s="51"/>
      <c r="E164" s="27" t="str" cm="1">
        <f t="array" ref="E164">IFERROR(_xlfn.IFS(AND($F$4=45566,D164="徳島"),VLOOKUP(D164,最低賃金!$A$2:$G$49,2,FALSE),OR($F$4&lt;&gt;45566,D164&lt;&gt;"徳島"),VLOOKUP(D164,最低賃金!$A$2:$G$49,4,FALSE)),"")</f>
        <v/>
      </c>
      <c r="F164" s="27" t="str">
        <f>IFERROR(VLOOKUP(D164,最低賃金!$A$3:$G$49,6,FALSE),"")</f>
        <v/>
      </c>
      <c r="G164" s="51"/>
      <c r="H164" s="19"/>
      <c r="I164" s="81"/>
      <c r="J164" s="27" t="str" cm="1">
        <f t="array" ref="J164">IFERROR(_xlfn.IFS(COUNTBLANK(G164:I164)=3,"",H164="","H列に金額を入力してください",G164=3,H164,I164="","I列に労働時間を入力してください",G164=1,ROUND(H164/(I164*24),0),G164=2,ROUND(H164/(I164*24),0)),"")</f>
        <v/>
      </c>
      <c r="K164" s="80" t="str" cm="1">
        <f t="array" ref="K164">IFERROR(_xlfn.IFS(D164="","",J164&lt;E164,"×（法定外・要件外となる従業員です）",J164&lt;=F164,"〇",J164&gt;F164,"ー（要件外となる従業員です）"),"")</f>
        <v/>
      </c>
      <c r="L164" s="25" t="str" cm="1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  <v/>
      </c>
    </row>
    <row r="165" spans="1:12" ht="16.5" customHeight="1" x14ac:dyDescent="0.4">
      <c r="A165" s="52" t="str">
        <f t="shared" si="2"/>
        <v/>
      </c>
      <c r="B165" s="51"/>
      <c r="C165" s="75"/>
      <c r="D165" s="51"/>
      <c r="E165" s="27" t="str" cm="1">
        <f t="array" ref="E165">IFERROR(_xlfn.IFS(AND($F$4=45566,D165="徳島"),VLOOKUP(D165,最低賃金!$A$2:$G$49,2,FALSE),OR($F$4&lt;&gt;45566,D165&lt;&gt;"徳島"),VLOOKUP(D165,最低賃金!$A$2:$G$49,4,FALSE)),"")</f>
        <v/>
      </c>
      <c r="F165" s="27" t="str">
        <f>IFERROR(VLOOKUP(D165,最低賃金!$A$3:$G$49,6,FALSE),"")</f>
        <v/>
      </c>
      <c r="G165" s="51"/>
      <c r="H165" s="19"/>
      <c r="I165" s="81"/>
      <c r="J165" s="27" t="str" cm="1">
        <f t="array" ref="J165">IFERROR(_xlfn.IFS(COUNTBLANK(G165:I165)=3,"",H165="","H列に金額を入力してください",G165=3,H165,I165="","I列に労働時間を入力してください",G165=1,ROUND(H165/(I165*24),0),G165=2,ROUND(H165/(I165*24),0)),"")</f>
        <v/>
      </c>
      <c r="K165" s="80" t="str" cm="1">
        <f t="array" ref="K165">IFERROR(_xlfn.IFS(D165="","",J165&lt;E165,"×（法定外・要件外となる従業員です）",J165&lt;=F165,"〇",J165&gt;F165,"ー（要件外となる従業員です）"),"")</f>
        <v/>
      </c>
      <c r="L165" s="25" t="str" cm="1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  <v/>
      </c>
    </row>
    <row r="166" spans="1:12" ht="16.5" customHeight="1" x14ac:dyDescent="0.4">
      <c r="A166" s="52" t="str">
        <f t="shared" si="2"/>
        <v/>
      </c>
      <c r="B166" s="51"/>
      <c r="C166" s="75"/>
      <c r="D166" s="51"/>
      <c r="E166" s="27" t="str" cm="1">
        <f t="array" ref="E166">IFERROR(_xlfn.IFS(AND($F$4=45566,D166="徳島"),VLOOKUP(D166,最低賃金!$A$2:$G$49,2,FALSE),OR($F$4&lt;&gt;45566,D166&lt;&gt;"徳島"),VLOOKUP(D166,最低賃金!$A$2:$G$49,4,FALSE)),"")</f>
        <v/>
      </c>
      <c r="F166" s="27" t="str">
        <f>IFERROR(VLOOKUP(D166,最低賃金!$A$3:$G$49,6,FALSE),"")</f>
        <v/>
      </c>
      <c r="G166" s="51"/>
      <c r="H166" s="19"/>
      <c r="I166" s="81"/>
      <c r="J166" s="27" t="str" cm="1">
        <f t="array" ref="J166">IFERROR(_xlfn.IFS(COUNTBLANK(G166:I166)=3,"",H166="","H列に金額を入力してください",G166=3,H166,I166="","I列に労働時間を入力してください",G166=1,ROUND(H166/(I166*24),0),G166=2,ROUND(H166/(I166*24),0)),"")</f>
        <v/>
      </c>
      <c r="K166" s="80" t="str" cm="1">
        <f t="array" ref="K166">IFERROR(_xlfn.IFS(D166="","",J166&lt;E166,"×（法定外・要件外となる従業員です）",J166&lt;=F166,"〇",J166&gt;F166,"ー（要件外となる従業員です）"),"")</f>
        <v/>
      </c>
      <c r="L166" s="25" t="str" cm="1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  <v/>
      </c>
    </row>
    <row r="167" spans="1:12" ht="16.5" customHeight="1" x14ac:dyDescent="0.4">
      <c r="A167" s="52" t="str">
        <f t="shared" si="2"/>
        <v/>
      </c>
      <c r="B167" s="51"/>
      <c r="C167" s="75"/>
      <c r="D167" s="51"/>
      <c r="E167" s="27" t="str" cm="1">
        <f t="array" ref="E167">IFERROR(_xlfn.IFS(AND($F$4=45566,D167="徳島"),VLOOKUP(D167,最低賃金!$A$2:$G$49,2,FALSE),OR($F$4&lt;&gt;45566,D167&lt;&gt;"徳島"),VLOOKUP(D167,最低賃金!$A$2:$G$49,4,FALSE)),"")</f>
        <v/>
      </c>
      <c r="F167" s="27" t="str">
        <f>IFERROR(VLOOKUP(D167,最低賃金!$A$3:$G$49,6,FALSE),"")</f>
        <v/>
      </c>
      <c r="G167" s="51"/>
      <c r="H167" s="19"/>
      <c r="I167" s="81"/>
      <c r="J167" s="27" t="str" cm="1">
        <f t="array" ref="J167">IFERROR(_xlfn.IFS(COUNTBLANK(G167:I167)=3,"",H167="","H列に金額を入力してください",G167=3,H167,I167="","I列に労働時間を入力してください",G167=1,ROUND(H167/(I167*24),0),G167=2,ROUND(H167/(I167*24),0)),"")</f>
        <v/>
      </c>
      <c r="K167" s="80" t="str" cm="1">
        <f t="array" ref="K167">IFERROR(_xlfn.IFS(D167="","",J167&lt;E167,"×（法定外・要件外となる従業員です）",J167&lt;=F167,"〇",J167&gt;F167,"ー（要件外となる従業員です）"),"")</f>
        <v/>
      </c>
      <c r="L167" s="25" t="str" cm="1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  <v/>
      </c>
    </row>
    <row r="168" spans="1:12" ht="16.5" customHeight="1" x14ac:dyDescent="0.4">
      <c r="A168" s="52" t="str">
        <f t="shared" si="2"/>
        <v/>
      </c>
      <c r="B168" s="51"/>
      <c r="C168" s="75"/>
      <c r="D168" s="51"/>
      <c r="E168" s="27" t="str" cm="1">
        <f t="array" ref="E168">IFERROR(_xlfn.IFS(AND($F$4=45566,D168="徳島"),VLOOKUP(D168,最低賃金!$A$2:$G$49,2,FALSE),OR($F$4&lt;&gt;45566,D168&lt;&gt;"徳島"),VLOOKUP(D168,最低賃金!$A$2:$G$49,4,FALSE)),"")</f>
        <v/>
      </c>
      <c r="F168" s="27" t="str">
        <f>IFERROR(VLOOKUP(D168,最低賃金!$A$3:$G$49,6,FALSE),"")</f>
        <v/>
      </c>
      <c r="G168" s="51"/>
      <c r="H168" s="19"/>
      <c r="I168" s="81"/>
      <c r="J168" s="27" t="str" cm="1">
        <f t="array" ref="J168">IFERROR(_xlfn.IFS(COUNTBLANK(G168:I168)=3,"",H168="","H列に金額を入力してください",G168=3,H168,I168="","I列に労働時間を入力してください",G168=1,ROUND(H168/(I168*24),0),G168=2,ROUND(H168/(I168*24),0)),"")</f>
        <v/>
      </c>
      <c r="K168" s="80" t="str" cm="1">
        <f t="array" ref="K168">IFERROR(_xlfn.IFS(D168="","",J168&lt;E168,"×（法定外・要件外となる従業員です）",J168&lt;=F168,"〇",J168&gt;F168,"ー（要件外となる従業員です）"),"")</f>
        <v/>
      </c>
      <c r="L168" s="25" t="str" cm="1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  <v/>
      </c>
    </row>
    <row r="169" spans="1:12" ht="16.5" customHeight="1" x14ac:dyDescent="0.4">
      <c r="A169" s="52" t="str">
        <f t="shared" si="2"/>
        <v/>
      </c>
      <c r="B169" s="51"/>
      <c r="C169" s="75"/>
      <c r="D169" s="51"/>
      <c r="E169" s="27" t="str" cm="1">
        <f t="array" ref="E169">IFERROR(_xlfn.IFS(AND($F$4=45566,D169="徳島"),VLOOKUP(D169,最低賃金!$A$2:$G$49,2,FALSE),OR($F$4&lt;&gt;45566,D169&lt;&gt;"徳島"),VLOOKUP(D169,最低賃金!$A$2:$G$49,4,FALSE)),"")</f>
        <v/>
      </c>
      <c r="F169" s="27" t="str">
        <f>IFERROR(VLOOKUP(D169,最低賃金!$A$3:$G$49,6,FALSE),"")</f>
        <v/>
      </c>
      <c r="G169" s="51"/>
      <c r="H169" s="19"/>
      <c r="I169" s="81"/>
      <c r="J169" s="27" t="str" cm="1">
        <f t="array" ref="J169">IFERROR(_xlfn.IFS(COUNTBLANK(G169:I169)=3,"",H169="","H列に金額を入力してください",G169=3,H169,I169="","I列に労働時間を入力してください",G169=1,ROUND(H169/(I169*24),0),G169=2,ROUND(H169/(I169*24),0)),"")</f>
        <v/>
      </c>
      <c r="K169" s="80" t="str" cm="1">
        <f t="array" ref="K169">IFERROR(_xlfn.IFS(D169="","",J169&lt;E169,"×（法定外・要件外となる従業員です）",J169&lt;=F169,"〇",J169&gt;F169,"ー（要件外となる従業員です）"),"")</f>
        <v/>
      </c>
      <c r="L169" s="25" t="str" cm="1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  <v/>
      </c>
    </row>
    <row r="170" spans="1:12" ht="16.5" customHeight="1" x14ac:dyDescent="0.4">
      <c r="A170" s="52" t="str">
        <f t="shared" si="2"/>
        <v/>
      </c>
      <c r="B170" s="51"/>
      <c r="C170" s="75"/>
      <c r="D170" s="51"/>
      <c r="E170" s="27" t="str" cm="1">
        <f t="array" ref="E170">IFERROR(_xlfn.IFS(AND($F$4=45566,D170="徳島"),VLOOKUP(D170,最低賃金!$A$2:$G$49,2,FALSE),OR($F$4&lt;&gt;45566,D170&lt;&gt;"徳島"),VLOOKUP(D170,最低賃金!$A$2:$G$49,4,FALSE)),"")</f>
        <v/>
      </c>
      <c r="F170" s="27" t="str">
        <f>IFERROR(VLOOKUP(D170,最低賃金!$A$3:$G$49,6,FALSE),"")</f>
        <v/>
      </c>
      <c r="G170" s="51"/>
      <c r="H170" s="19"/>
      <c r="I170" s="81"/>
      <c r="J170" s="27" t="str" cm="1">
        <f t="array" ref="J170">IFERROR(_xlfn.IFS(COUNTBLANK(G170:I170)=3,"",H170="","H列に金額を入力してください",G170=3,H170,I170="","I列に労働時間を入力してください",G170=1,ROUND(H170/(I170*24),0),G170=2,ROUND(H170/(I170*24),0)),"")</f>
        <v/>
      </c>
      <c r="K170" s="80" t="str" cm="1">
        <f t="array" ref="K170">IFERROR(_xlfn.IFS(D170="","",J170&lt;E170,"×（法定外・要件外となる従業員です）",J170&lt;=F170,"〇",J170&gt;F170,"ー（要件外となる従業員です）"),"")</f>
        <v/>
      </c>
      <c r="L170" s="25" t="str" cm="1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  <v/>
      </c>
    </row>
    <row r="171" spans="1:12" ht="16.5" customHeight="1" x14ac:dyDescent="0.4">
      <c r="A171" s="52" t="str">
        <f t="shared" si="2"/>
        <v/>
      </c>
      <c r="B171" s="51"/>
      <c r="C171" s="75"/>
      <c r="D171" s="51"/>
      <c r="E171" s="27" t="str" cm="1">
        <f t="array" ref="E171">IFERROR(_xlfn.IFS(AND($F$4=45566,D171="徳島"),VLOOKUP(D171,最低賃金!$A$2:$G$49,2,FALSE),OR($F$4&lt;&gt;45566,D171&lt;&gt;"徳島"),VLOOKUP(D171,最低賃金!$A$2:$G$49,4,FALSE)),"")</f>
        <v/>
      </c>
      <c r="F171" s="27" t="str">
        <f>IFERROR(VLOOKUP(D171,最低賃金!$A$3:$G$49,6,FALSE),"")</f>
        <v/>
      </c>
      <c r="G171" s="51"/>
      <c r="H171" s="19"/>
      <c r="I171" s="81"/>
      <c r="J171" s="27" t="str" cm="1">
        <f t="array" ref="J171">IFERROR(_xlfn.IFS(COUNTBLANK(G171:I171)=3,"",H171="","H列に金額を入力してください",G171=3,H171,I171="","I列に労働時間を入力してください",G171=1,ROUND(H171/(I171*24),0),G171=2,ROUND(H171/(I171*24),0)),"")</f>
        <v/>
      </c>
      <c r="K171" s="80" t="str" cm="1">
        <f t="array" ref="K171">IFERROR(_xlfn.IFS(D171="","",J171&lt;E171,"×（法定外・要件外となる従業員です）",J171&lt;=F171,"〇",J171&gt;F171,"ー（要件外となる従業員です）"),"")</f>
        <v/>
      </c>
      <c r="L171" s="25" t="str" cm="1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  <v/>
      </c>
    </row>
    <row r="172" spans="1:12" ht="16.5" customHeight="1" x14ac:dyDescent="0.4">
      <c r="A172" s="52" t="str">
        <f t="shared" si="2"/>
        <v/>
      </c>
      <c r="B172" s="51"/>
      <c r="C172" s="75"/>
      <c r="D172" s="51"/>
      <c r="E172" s="27" t="str" cm="1">
        <f t="array" ref="E172">IFERROR(_xlfn.IFS(AND($F$4=45566,D172="徳島"),VLOOKUP(D172,最低賃金!$A$2:$G$49,2,FALSE),OR($F$4&lt;&gt;45566,D172&lt;&gt;"徳島"),VLOOKUP(D172,最低賃金!$A$2:$G$49,4,FALSE)),"")</f>
        <v/>
      </c>
      <c r="F172" s="27" t="str">
        <f>IFERROR(VLOOKUP(D172,最低賃金!$A$3:$G$49,6,FALSE),"")</f>
        <v/>
      </c>
      <c r="G172" s="51"/>
      <c r="H172" s="19"/>
      <c r="I172" s="81"/>
      <c r="J172" s="27" t="str" cm="1">
        <f t="array" ref="J172">IFERROR(_xlfn.IFS(COUNTBLANK(G172:I172)=3,"",H172="","H列に金額を入力してください",G172=3,H172,I172="","I列に労働時間を入力してください",G172=1,ROUND(H172/(I172*24),0),G172=2,ROUND(H172/(I172*24),0)),"")</f>
        <v/>
      </c>
      <c r="K172" s="80" t="str" cm="1">
        <f t="array" ref="K172">IFERROR(_xlfn.IFS(D172="","",J172&lt;E172,"×（法定外・要件外となる従業員です）",J172&lt;=F172,"〇",J172&gt;F172,"ー（要件外となる従業員です）"),"")</f>
        <v/>
      </c>
      <c r="L172" s="25" t="str" cm="1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  <v/>
      </c>
    </row>
    <row r="173" spans="1:12" ht="16.5" customHeight="1" x14ac:dyDescent="0.4">
      <c r="A173" s="52" t="str">
        <f t="shared" si="2"/>
        <v/>
      </c>
      <c r="B173" s="51"/>
      <c r="C173" s="75"/>
      <c r="D173" s="51"/>
      <c r="E173" s="27" t="str" cm="1">
        <f t="array" ref="E173">IFERROR(_xlfn.IFS(AND($F$4=45566,D173="徳島"),VLOOKUP(D173,最低賃金!$A$2:$G$49,2,FALSE),OR($F$4&lt;&gt;45566,D173&lt;&gt;"徳島"),VLOOKUP(D173,最低賃金!$A$2:$G$49,4,FALSE)),"")</f>
        <v/>
      </c>
      <c r="F173" s="27" t="str">
        <f>IFERROR(VLOOKUP(D173,最低賃金!$A$3:$G$49,6,FALSE),"")</f>
        <v/>
      </c>
      <c r="G173" s="51"/>
      <c r="H173" s="19"/>
      <c r="I173" s="81"/>
      <c r="J173" s="27" t="str" cm="1">
        <f t="array" ref="J173">IFERROR(_xlfn.IFS(COUNTBLANK(G173:I173)=3,"",H173="","H列に金額を入力してください",G173=3,H173,I173="","I列に労働時間を入力してください",G173=1,ROUND(H173/(I173*24),0),G173=2,ROUND(H173/(I173*24),0)),"")</f>
        <v/>
      </c>
      <c r="K173" s="80" t="str" cm="1">
        <f t="array" ref="K173">IFERROR(_xlfn.IFS(D173="","",J173&lt;E173,"×（法定外・要件外となる従業員です）",J173&lt;=F173,"〇",J173&gt;F173,"ー（要件外となる従業員です）"),"")</f>
        <v/>
      </c>
      <c r="L173" s="25" t="str" cm="1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  <v/>
      </c>
    </row>
    <row r="174" spans="1:12" ht="16.5" customHeight="1" x14ac:dyDescent="0.4">
      <c r="A174" s="52" t="str">
        <f t="shared" si="2"/>
        <v/>
      </c>
      <c r="B174" s="51"/>
      <c r="C174" s="75"/>
      <c r="D174" s="51"/>
      <c r="E174" s="27" t="str" cm="1">
        <f t="array" ref="E174">IFERROR(_xlfn.IFS(AND($F$4=45566,D174="徳島"),VLOOKUP(D174,最低賃金!$A$2:$G$49,2,FALSE),OR($F$4&lt;&gt;45566,D174&lt;&gt;"徳島"),VLOOKUP(D174,最低賃金!$A$2:$G$49,4,FALSE)),"")</f>
        <v/>
      </c>
      <c r="F174" s="27" t="str">
        <f>IFERROR(VLOOKUP(D174,最低賃金!$A$3:$G$49,6,FALSE),"")</f>
        <v/>
      </c>
      <c r="G174" s="51"/>
      <c r="H174" s="19"/>
      <c r="I174" s="81"/>
      <c r="J174" s="27" t="str" cm="1">
        <f t="array" ref="J174">IFERROR(_xlfn.IFS(COUNTBLANK(G174:I174)=3,"",H174="","H列に金額を入力してください",G174=3,H174,I174="","I列に労働時間を入力してください",G174=1,ROUND(H174/(I174*24),0),G174=2,ROUND(H174/(I174*24),0)),"")</f>
        <v/>
      </c>
      <c r="K174" s="80" t="str" cm="1">
        <f t="array" ref="K174">IFERROR(_xlfn.IFS(D174="","",J174&lt;E174,"×（法定外・要件外となる従業員です）",J174&lt;=F174,"〇",J174&gt;F174,"ー（要件外となる従業員です）"),"")</f>
        <v/>
      </c>
      <c r="L174" s="25" t="str" cm="1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  <v/>
      </c>
    </row>
    <row r="175" spans="1:12" ht="16.5" customHeight="1" x14ac:dyDescent="0.4">
      <c r="A175" s="52" t="str">
        <f t="shared" si="2"/>
        <v/>
      </c>
      <c r="B175" s="51"/>
      <c r="C175" s="75"/>
      <c r="D175" s="51"/>
      <c r="E175" s="27" t="str" cm="1">
        <f t="array" ref="E175">IFERROR(_xlfn.IFS(AND($F$4=45566,D175="徳島"),VLOOKUP(D175,最低賃金!$A$2:$G$49,2,FALSE),OR($F$4&lt;&gt;45566,D175&lt;&gt;"徳島"),VLOOKUP(D175,最低賃金!$A$2:$G$49,4,FALSE)),"")</f>
        <v/>
      </c>
      <c r="F175" s="27" t="str">
        <f>IFERROR(VLOOKUP(D175,最低賃金!$A$3:$G$49,6,FALSE),"")</f>
        <v/>
      </c>
      <c r="G175" s="51"/>
      <c r="H175" s="19"/>
      <c r="I175" s="81"/>
      <c r="J175" s="27" t="str" cm="1">
        <f t="array" ref="J175">IFERROR(_xlfn.IFS(COUNTBLANK(G175:I175)=3,"",H175="","H列に金額を入力してください",G175=3,H175,I175="","I列に労働時間を入力してください",G175=1,ROUND(H175/(I175*24),0),G175=2,ROUND(H175/(I175*24),0)),"")</f>
        <v/>
      </c>
      <c r="K175" s="80" t="str" cm="1">
        <f t="array" ref="K175">IFERROR(_xlfn.IFS(D175="","",J175&lt;E175,"×（法定外・要件外となる従業員です）",J175&lt;=F175,"〇",J175&gt;F175,"ー（要件外となる従業員です）"),"")</f>
        <v/>
      </c>
      <c r="L175" s="25" t="str" cm="1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  <v/>
      </c>
    </row>
    <row r="176" spans="1:12" ht="16.5" customHeight="1" x14ac:dyDescent="0.4">
      <c r="A176" s="52" t="str">
        <f t="shared" si="2"/>
        <v/>
      </c>
      <c r="B176" s="51"/>
      <c r="C176" s="75"/>
      <c r="D176" s="51"/>
      <c r="E176" s="27" t="str" cm="1">
        <f t="array" ref="E176">IFERROR(_xlfn.IFS(AND($F$4=45566,D176="徳島"),VLOOKUP(D176,最低賃金!$A$2:$G$49,2,FALSE),OR($F$4&lt;&gt;45566,D176&lt;&gt;"徳島"),VLOOKUP(D176,最低賃金!$A$2:$G$49,4,FALSE)),"")</f>
        <v/>
      </c>
      <c r="F176" s="27" t="str">
        <f>IFERROR(VLOOKUP(D176,最低賃金!$A$3:$G$49,6,FALSE),"")</f>
        <v/>
      </c>
      <c r="G176" s="51"/>
      <c r="H176" s="19"/>
      <c r="I176" s="81"/>
      <c r="J176" s="27" t="str" cm="1">
        <f t="array" ref="J176">IFERROR(_xlfn.IFS(COUNTBLANK(G176:I176)=3,"",H176="","H列に金額を入力してください",G176=3,H176,I176="","I列に労働時間を入力してください",G176=1,ROUND(H176/(I176*24),0),G176=2,ROUND(H176/(I176*24),0)),"")</f>
        <v/>
      </c>
      <c r="K176" s="80" t="str" cm="1">
        <f t="array" ref="K176">IFERROR(_xlfn.IFS(D176="","",J176&lt;E176,"×（法定外・要件外となる従業員です）",J176&lt;=F176,"〇",J176&gt;F176,"ー（要件外となる従業員です）"),"")</f>
        <v/>
      </c>
      <c r="L176" s="25" t="str" cm="1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  <v/>
      </c>
    </row>
    <row r="177" spans="1:12" ht="16.5" customHeight="1" x14ac:dyDescent="0.4">
      <c r="A177" s="52" t="str">
        <f t="shared" si="2"/>
        <v/>
      </c>
      <c r="B177" s="51"/>
      <c r="C177" s="75"/>
      <c r="D177" s="51"/>
      <c r="E177" s="27" t="str" cm="1">
        <f t="array" ref="E177">IFERROR(_xlfn.IFS(AND($F$4=45566,D177="徳島"),VLOOKUP(D177,最低賃金!$A$2:$G$49,2,FALSE),OR($F$4&lt;&gt;45566,D177&lt;&gt;"徳島"),VLOOKUP(D177,最低賃金!$A$2:$G$49,4,FALSE)),"")</f>
        <v/>
      </c>
      <c r="F177" s="27" t="str">
        <f>IFERROR(VLOOKUP(D177,最低賃金!$A$3:$G$49,6,FALSE),"")</f>
        <v/>
      </c>
      <c r="G177" s="51"/>
      <c r="H177" s="19"/>
      <c r="I177" s="81"/>
      <c r="J177" s="27" t="str" cm="1">
        <f t="array" ref="J177">IFERROR(_xlfn.IFS(COUNTBLANK(G177:I177)=3,"",H177="","H列に金額を入力してください",G177=3,H177,I177="","I列に労働時間を入力してください",G177=1,ROUND(H177/(I177*24),0),G177=2,ROUND(H177/(I177*24),0)),"")</f>
        <v/>
      </c>
      <c r="K177" s="80" t="str" cm="1">
        <f t="array" ref="K177">IFERROR(_xlfn.IFS(D177="","",J177&lt;E177,"×（法定外・要件外となる従業員です）",J177&lt;=F177,"〇",J177&gt;F177,"ー（要件外となる従業員です）"),"")</f>
        <v/>
      </c>
      <c r="L177" s="25" t="str" cm="1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  <v/>
      </c>
    </row>
    <row r="178" spans="1:12" ht="16.5" customHeight="1" x14ac:dyDescent="0.4">
      <c r="A178" s="52" t="str">
        <f t="shared" si="2"/>
        <v/>
      </c>
      <c r="B178" s="51"/>
      <c r="C178" s="75"/>
      <c r="D178" s="51"/>
      <c r="E178" s="27" t="str" cm="1">
        <f t="array" ref="E178">IFERROR(_xlfn.IFS(AND($F$4=45566,D178="徳島"),VLOOKUP(D178,最低賃金!$A$2:$G$49,2,FALSE),OR($F$4&lt;&gt;45566,D178&lt;&gt;"徳島"),VLOOKUP(D178,最低賃金!$A$2:$G$49,4,FALSE)),"")</f>
        <v/>
      </c>
      <c r="F178" s="27" t="str">
        <f>IFERROR(VLOOKUP(D178,最低賃金!$A$3:$G$49,6,FALSE),"")</f>
        <v/>
      </c>
      <c r="G178" s="51"/>
      <c r="H178" s="19"/>
      <c r="I178" s="81"/>
      <c r="J178" s="27" t="str" cm="1">
        <f t="array" ref="J178">IFERROR(_xlfn.IFS(COUNTBLANK(G178:I178)=3,"",H178="","H列に金額を入力してください",G178=3,H178,I178="","I列に労働時間を入力してください",G178=1,ROUND(H178/(I178*24),0),G178=2,ROUND(H178/(I178*24),0)),"")</f>
        <v/>
      </c>
      <c r="K178" s="80" t="str" cm="1">
        <f t="array" ref="K178">IFERROR(_xlfn.IFS(D178="","",J178&lt;E178,"×（法定外・要件外となる従業員です）",J178&lt;=F178,"〇",J178&gt;F178,"ー（要件外となる従業員です）"),"")</f>
        <v/>
      </c>
      <c r="L178" s="25" t="str" cm="1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  <v/>
      </c>
    </row>
    <row r="179" spans="1:12" ht="16.5" customHeight="1" x14ac:dyDescent="0.4">
      <c r="A179" s="52" t="str">
        <f t="shared" si="2"/>
        <v/>
      </c>
      <c r="B179" s="51"/>
      <c r="C179" s="75"/>
      <c r="D179" s="51"/>
      <c r="E179" s="27" t="str" cm="1">
        <f t="array" ref="E179">IFERROR(_xlfn.IFS(AND($F$4=45566,D179="徳島"),VLOOKUP(D179,最低賃金!$A$2:$G$49,2,FALSE),OR($F$4&lt;&gt;45566,D179&lt;&gt;"徳島"),VLOOKUP(D179,最低賃金!$A$2:$G$49,4,FALSE)),"")</f>
        <v/>
      </c>
      <c r="F179" s="27" t="str">
        <f>IFERROR(VLOOKUP(D179,最低賃金!$A$3:$G$49,6,FALSE),"")</f>
        <v/>
      </c>
      <c r="G179" s="51"/>
      <c r="H179" s="19"/>
      <c r="I179" s="81"/>
      <c r="J179" s="27" t="str" cm="1">
        <f t="array" ref="J179">IFERROR(_xlfn.IFS(COUNTBLANK(G179:I179)=3,"",H179="","H列に金額を入力してください",G179=3,H179,I179="","I列に労働時間を入力してください",G179=1,ROUND(H179/(I179*24),0),G179=2,ROUND(H179/(I179*24),0)),"")</f>
        <v/>
      </c>
      <c r="K179" s="80" t="str" cm="1">
        <f t="array" ref="K179">IFERROR(_xlfn.IFS(D179="","",J179&lt;E179,"×（法定外・要件外となる従業員です）",J179&lt;=F179,"〇",J179&gt;F179,"ー（要件外となる従業員です）"),"")</f>
        <v/>
      </c>
      <c r="L179" s="25" t="str" cm="1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  <v/>
      </c>
    </row>
    <row r="180" spans="1:12" ht="16.5" customHeight="1" x14ac:dyDescent="0.4">
      <c r="A180" s="52" t="str">
        <f t="shared" si="2"/>
        <v/>
      </c>
      <c r="B180" s="51"/>
      <c r="C180" s="75"/>
      <c r="D180" s="51"/>
      <c r="E180" s="27" t="str" cm="1">
        <f t="array" ref="E180">IFERROR(_xlfn.IFS(AND($F$4=45566,D180="徳島"),VLOOKUP(D180,最低賃金!$A$2:$G$49,2,FALSE),OR($F$4&lt;&gt;45566,D180&lt;&gt;"徳島"),VLOOKUP(D180,最低賃金!$A$2:$G$49,4,FALSE)),"")</f>
        <v/>
      </c>
      <c r="F180" s="27" t="str">
        <f>IFERROR(VLOOKUP(D180,最低賃金!$A$3:$G$49,6,FALSE),"")</f>
        <v/>
      </c>
      <c r="G180" s="51"/>
      <c r="H180" s="19"/>
      <c r="I180" s="81"/>
      <c r="J180" s="27" t="str" cm="1">
        <f t="array" ref="J180">IFERROR(_xlfn.IFS(COUNTBLANK(G180:I180)=3,"",H180="","H列に金額を入力してください",G180=3,H180,I180="","I列に労働時間を入力してください",G180=1,ROUND(H180/(I180*24),0),G180=2,ROUND(H180/(I180*24),0)),"")</f>
        <v/>
      </c>
      <c r="K180" s="80" t="str" cm="1">
        <f t="array" ref="K180">IFERROR(_xlfn.IFS(D180="","",J180&lt;E180,"×（法定外・要件外となる従業員です）",J180&lt;=F180,"〇",J180&gt;F180,"ー（要件外となる従業員です）"),"")</f>
        <v/>
      </c>
      <c r="L180" s="25" t="str" cm="1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  <v/>
      </c>
    </row>
    <row r="181" spans="1:12" ht="16.5" customHeight="1" x14ac:dyDescent="0.4">
      <c r="A181" s="52" t="str">
        <f t="shared" si="2"/>
        <v/>
      </c>
      <c r="B181" s="51"/>
      <c r="C181" s="75"/>
      <c r="D181" s="51"/>
      <c r="E181" s="27" t="str" cm="1">
        <f t="array" ref="E181">IFERROR(_xlfn.IFS(AND($F$4=45566,D181="徳島"),VLOOKUP(D181,最低賃金!$A$2:$G$49,2,FALSE),OR($F$4&lt;&gt;45566,D181&lt;&gt;"徳島"),VLOOKUP(D181,最低賃金!$A$2:$G$49,4,FALSE)),"")</f>
        <v/>
      </c>
      <c r="F181" s="27" t="str">
        <f>IFERROR(VLOOKUP(D181,最低賃金!$A$3:$G$49,6,FALSE),"")</f>
        <v/>
      </c>
      <c r="G181" s="51"/>
      <c r="H181" s="19"/>
      <c r="I181" s="81"/>
      <c r="J181" s="27" t="str" cm="1">
        <f t="array" ref="J181">IFERROR(_xlfn.IFS(COUNTBLANK(G181:I181)=3,"",H181="","H列に金額を入力してください",G181=3,H181,I181="","I列に労働時間を入力してください",G181=1,ROUND(H181/(I181*24),0),G181=2,ROUND(H181/(I181*24),0)),"")</f>
        <v/>
      </c>
      <c r="K181" s="80" t="str" cm="1">
        <f t="array" ref="K181">IFERROR(_xlfn.IFS(D181="","",J181&lt;E181,"×（法定外・要件外となる従業員です）",J181&lt;=F181,"〇",J181&gt;F181,"ー（要件外となる従業員です）"),"")</f>
        <v/>
      </c>
      <c r="L181" s="25" t="str" cm="1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  <v/>
      </c>
    </row>
    <row r="182" spans="1:12" ht="16.5" customHeight="1" x14ac:dyDescent="0.4">
      <c r="A182" s="52" t="str">
        <f t="shared" si="2"/>
        <v/>
      </c>
      <c r="B182" s="51"/>
      <c r="C182" s="75"/>
      <c r="D182" s="51"/>
      <c r="E182" s="27" t="str" cm="1">
        <f t="array" ref="E182">IFERROR(_xlfn.IFS(AND($F$4=45566,D182="徳島"),VLOOKUP(D182,最低賃金!$A$2:$G$49,2,FALSE),OR($F$4&lt;&gt;45566,D182&lt;&gt;"徳島"),VLOOKUP(D182,最低賃金!$A$2:$G$49,4,FALSE)),"")</f>
        <v/>
      </c>
      <c r="F182" s="27" t="str">
        <f>IFERROR(VLOOKUP(D182,最低賃金!$A$3:$G$49,6,FALSE),"")</f>
        <v/>
      </c>
      <c r="G182" s="51"/>
      <c r="H182" s="19"/>
      <c r="I182" s="81"/>
      <c r="J182" s="27" t="str" cm="1">
        <f t="array" ref="J182">IFERROR(_xlfn.IFS(COUNTBLANK(G182:I182)=3,"",H182="","H列に金額を入力してください",G182=3,H182,I182="","I列に労働時間を入力してください",G182=1,ROUND(H182/(I182*24),0),G182=2,ROUND(H182/(I182*24),0)),"")</f>
        <v/>
      </c>
      <c r="K182" s="80" t="str" cm="1">
        <f t="array" ref="K182">IFERROR(_xlfn.IFS(D182="","",J182&lt;E182,"×（法定外・要件外となる従業員です）",J182&lt;=F182,"〇",J182&gt;F182,"ー（要件外となる従業員です）"),"")</f>
        <v/>
      </c>
      <c r="L182" s="25" t="str" cm="1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  <v/>
      </c>
    </row>
    <row r="183" spans="1:12" ht="16.5" customHeight="1" x14ac:dyDescent="0.4">
      <c r="A183" s="52" t="str">
        <f t="shared" si="2"/>
        <v/>
      </c>
      <c r="B183" s="51"/>
      <c r="C183" s="75"/>
      <c r="D183" s="51"/>
      <c r="E183" s="27" t="str" cm="1">
        <f t="array" ref="E183">IFERROR(_xlfn.IFS(AND($F$4=45566,D183="徳島"),VLOOKUP(D183,最低賃金!$A$2:$G$49,2,FALSE),OR($F$4&lt;&gt;45566,D183&lt;&gt;"徳島"),VLOOKUP(D183,最低賃金!$A$2:$G$49,4,FALSE)),"")</f>
        <v/>
      </c>
      <c r="F183" s="27" t="str">
        <f>IFERROR(VLOOKUP(D183,最低賃金!$A$3:$G$49,6,FALSE),"")</f>
        <v/>
      </c>
      <c r="G183" s="51"/>
      <c r="H183" s="19"/>
      <c r="I183" s="81"/>
      <c r="J183" s="27" t="str" cm="1">
        <f t="array" ref="J183">IFERROR(_xlfn.IFS(COUNTBLANK(G183:I183)=3,"",H183="","H列に金額を入力してください",G183=3,H183,I183="","I列に労働時間を入力してください",G183=1,ROUND(H183/(I183*24),0),G183=2,ROUND(H183/(I183*24),0)),"")</f>
        <v/>
      </c>
      <c r="K183" s="80" t="str" cm="1">
        <f t="array" ref="K183">IFERROR(_xlfn.IFS(D183="","",J183&lt;E183,"×（法定外・要件外となる従業員です）",J183&lt;=F183,"〇",J183&gt;F183,"ー（要件外となる従業員です）"),"")</f>
        <v/>
      </c>
      <c r="L183" s="25" t="str" cm="1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  <v/>
      </c>
    </row>
    <row r="184" spans="1:12" ht="16.5" customHeight="1" x14ac:dyDescent="0.4">
      <c r="A184" s="52" t="str">
        <f t="shared" si="2"/>
        <v/>
      </c>
      <c r="B184" s="51"/>
      <c r="C184" s="75"/>
      <c r="D184" s="51"/>
      <c r="E184" s="27" t="str" cm="1">
        <f t="array" ref="E184">IFERROR(_xlfn.IFS(AND($F$4=45566,D184="徳島"),VLOOKUP(D184,最低賃金!$A$2:$G$49,2,FALSE),OR($F$4&lt;&gt;45566,D184&lt;&gt;"徳島"),VLOOKUP(D184,最低賃金!$A$2:$G$49,4,FALSE)),"")</f>
        <v/>
      </c>
      <c r="F184" s="27" t="str">
        <f>IFERROR(VLOOKUP(D184,最低賃金!$A$3:$G$49,6,FALSE),"")</f>
        <v/>
      </c>
      <c r="G184" s="51"/>
      <c r="H184" s="19"/>
      <c r="I184" s="81"/>
      <c r="J184" s="27" t="str" cm="1">
        <f t="array" ref="J184">IFERROR(_xlfn.IFS(COUNTBLANK(G184:I184)=3,"",H184="","H列に金額を入力してください",G184=3,H184,I184="","I列に労働時間を入力してください",G184=1,ROUND(H184/(I184*24),0),G184=2,ROUND(H184/(I184*24),0)),"")</f>
        <v/>
      </c>
      <c r="K184" s="80" t="str" cm="1">
        <f t="array" ref="K184">IFERROR(_xlfn.IFS(D184="","",J184&lt;E184,"×（法定外・要件外となる従業員です）",J184&lt;=F184,"〇",J184&gt;F184,"ー（要件外となる従業員です）"),"")</f>
        <v/>
      </c>
      <c r="L184" s="25" t="str" cm="1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  <v/>
      </c>
    </row>
    <row r="185" spans="1:12" ht="16.5" customHeight="1" x14ac:dyDescent="0.4">
      <c r="A185" s="52" t="str">
        <f t="shared" si="2"/>
        <v/>
      </c>
      <c r="B185" s="51"/>
      <c r="C185" s="75"/>
      <c r="D185" s="51"/>
      <c r="E185" s="27" t="str" cm="1">
        <f t="array" ref="E185">IFERROR(_xlfn.IFS(AND($F$4=45566,D185="徳島"),VLOOKUP(D185,最低賃金!$A$2:$G$49,2,FALSE),OR($F$4&lt;&gt;45566,D185&lt;&gt;"徳島"),VLOOKUP(D185,最低賃金!$A$2:$G$49,4,FALSE)),"")</f>
        <v/>
      </c>
      <c r="F185" s="27" t="str">
        <f>IFERROR(VLOOKUP(D185,最低賃金!$A$3:$G$49,6,FALSE),"")</f>
        <v/>
      </c>
      <c r="G185" s="51"/>
      <c r="H185" s="19"/>
      <c r="I185" s="81"/>
      <c r="J185" s="27" t="str" cm="1">
        <f t="array" ref="J185">IFERROR(_xlfn.IFS(COUNTBLANK(G185:I185)=3,"",H185="","H列に金額を入力してください",G185=3,H185,I185="","I列に労働時間を入力してください",G185=1,ROUND(H185/(I185*24),0),G185=2,ROUND(H185/(I185*24),0)),"")</f>
        <v/>
      </c>
      <c r="K185" s="80" t="str" cm="1">
        <f t="array" ref="K185">IFERROR(_xlfn.IFS(D185="","",J185&lt;E185,"×（法定外・要件外となる従業員です）",J185&lt;=F185,"〇",J185&gt;F185,"ー（要件外となる従業員です）"),"")</f>
        <v/>
      </c>
      <c r="L185" s="25" t="str" cm="1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  <v/>
      </c>
    </row>
    <row r="186" spans="1:12" ht="16.5" customHeight="1" x14ac:dyDescent="0.4">
      <c r="A186" s="52" t="str">
        <f t="shared" si="2"/>
        <v/>
      </c>
      <c r="B186" s="51"/>
      <c r="C186" s="75"/>
      <c r="D186" s="51"/>
      <c r="E186" s="27" t="str" cm="1">
        <f t="array" ref="E186">IFERROR(_xlfn.IFS(AND($F$4=45566,D186="徳島"),VLOOKUP(D186,最低賃金!$A$2:$G$49,2,FALSE),OR($F$4&lt;&gt;45566,D186&lt;&gt;"徳島"),VLOOKUP(D186,最低賃金!$A$2:$G$49,4,FALSE)),"")</f>
        <v/>
      </c>
      <c r="F186" s="27" t="str">
        <f>IFERROR(VLOOKUP(D186,最低賃金!$A$3:$G$49,6,FALSE),"")</f>
        <v/>
      </c>
      <c r="G186" s="51"/>
      <c r="H186" s="19"/>
      <c r="I186" s="81"/>
      <c r="J186" s="27" t="str" cm="1">
        <f t="array" ref="J186">IFERROR(_xlfn.IFS(COUNTBLANK(G186:I186)=3,"",H186="","H列に金額を入力してください",G186=3,H186,I186="","I列に労働時間を入力してください",G186=1,ROUND(H186/(I186*24),0),G186=2,ROUND(H186/(I186*24),0)),"")</f>
        <v/>
      </c>
      <c r="K186" s="80" t="str" cm="1">
        <f t="array" ref="K186">IFERROR(_xlfn.IFS(D186="","",J186&lt;E186,"×（法定外・要件外となる従業員です）",J186&lt;=F186,"〇",J186&gt;F186,"ー（要件外となる従業員です）"),"")</f>
        <v/>
      </c>
      <c r="L186" s="25" t="str" cm="1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  <v/>
      </c>
    </row>
    <row r="187" spans="1:12" ht="16.5" customHeight="1" x14ac:dyDescent="0.4">
      <c r="A187" s="52" t="str">
        <f t="shared" si="2"/>
        <v/>
      </c>
      <c r="B187" s="51"/>
      <c r="C187" s="75"/>
      <c r="D187" s="51"/>
      <c r="E187" s="27" t="str" cm="1">
        <f t="array" ref="E187">IFERROR(_xlfn.IFS(AND($F$4=45566,D187="徳島"),VLOOKUP(D187,最低賃金!$A$2:$G$49,2,FALSE),OR($F$4&lt;&gt;45566,D187&lt;&gt;"徳島"),VLOOKUP(D187,最低賃金!$A$2:$G$49,4,FALSE)),"")</f>
        <v/>
      </c>
      <c r="F187" s="27" t="str">
        <f>IFERROR(VLOOKUP(D187,最低賃金!$A$3:$G$49,6,FALSE),"")</f>
        <v/>
      </c>
      <c r="G187" s="51"/>
      <c r="H187" s="19"/>
      <c r="I187" s="81"/>
      <c r="J187" s="27" t="str" cm="1">
        <f t="array" ref="J187">IFERROR(_xlfn.IFS(COUNTBLANK(G187:I187)=3,"",H187="","H列に金額を入力してください",G187=3,H187,I187="","I列に労働時間を入力してください",G187=1,ROUND(H187/(I187*24),0),G187=2,ROUND(H187/(I187*24),0)),"")</f>
        <v/>
      </c>
      <c r="K187" s="80" t="str" cm="1">
        <f t="array" ref="K187">IFERROR(_xlfn.IFS(D187="","",J187&lt;E187,"×（法定外・要件外となる従業員です）",J187&lt;=F187,"〇",J187&gt;F187,"ー（要件外となる従業員です）"),"")</f>
        <v/>
      </c>
      <c r="L187" s="25" t="str" cm="1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  <v/>
      </c>
    </row>
    <row r="188" spans="1:12" ht="16.5" customHeight="1" x14ac:dyDescent="0.4">
      <c r="A188" s="52" t="str">
        <f t="shared" si="2"/>
        <v/>
      </c>
      <c r="B188" s="51"/>
      <c r="C188" s="75"/>
      <c r="D188" s="51"/>
      <c r="E188" s="27" t="str" cm="1">
        <f t="array" ref="E188">IFERROR(_xlfn.IFS(AND($F$4=45566,D188="徳島"),VLOOKUP(D188,最低賃金!$A$2:$G$49,2,FALSE),OR($F$4&lt;&gt;45566,D188&lt;&gt;"徳島"),VLOOKUP(D188,最低賃金!$A$2:$G$49,4,FALSE)),"")</f>
        <v/>
      </c>
      <c r="F188" s="27" t="str">
        <f>IFERROR(VLOOKUP(D188,最低賃金!$A$3:$G$49,6,FALSE),"")</f>
        <v/>
      </c>
      <c r="G188" s="51"/>
      <c r="H188" s="19"/>
      <c r="I188" s="81"/>
      <c r="J188" s="27" t="str" cm="1">
        <f t="array" ref="J188">IFERROR(_xlfn.IFS(COUNTBLANK(G188:I188)=3,"",H188="","H列に金額を入力してください",G188=3,H188,I188="","I列に労働時間を入力してください",G188=1,ROUND(H188/(I188*24),0),G188=2,ROUND(H188/(I188*24),0)),"")</f>
        <v/>
      </c>
      <c r="K188" s="80" t="str" cm="1">
        <f t="array" ref="K188">IFERROR(_xlfn.IFS(D188="","",J188&lt;E188,"×（法定外・要件外となる従業員です）",J188&lt;=F188,"〇",J188&gt;F188,"ー（要件外となる従業員です）"),"")</f>
        <v/>
      </c>
      <c r="L188" s="25" t="str" cm="1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  <v/>
      </c>
    </row>
    <row r="189" spans="1:12" ht="16.5" customHeight="1" x14ac:dyDescent="0.4">
      <c r="A189" s="52" t="str">
        <f t="shared" si="2"/>
        <v/>
      </c>
      <c r="B189" s="51"/>
      <c r="C189" s="75"/>
      <c r="D189" s="51"/>
      <c r="E189" s="27" t="str" cm="1">
        <f t="array" ref="E189">IFERROR(_xlfn.IFS(AND($F$4=45566,D189="徳島"),VLOOKUP(D189,最低賃金!$A$2:$G$49,2,FALSE),OR($F$4&lt;&gt;45566,D189&lt;&gt;"徳島"),VLOOKUP(D189,最低賃金!$A$2:$G$49,4,FALSE)),"")</f>
        <v/>
      </c>
      <c r="F189" s="27" t="str">
        <f>IFERROR(VLOOKUP(D189,最低賃金!$A$3:$G$49,6,FALSE),"")</f>
        <v/>
      </c>
      <c r="G189" s="51"/>
      <c r="H189" s="19"/>
      <c r="I189" s="81"/>
      <c r="J189" s="27" t="str" cm="1">
        <f t="array" ref="J189">IFERROR(_xlfn.IFS(COUNTBLANK(G189:I189)=3,"",H189="","H列に金額を入力してください",G189=3,H189,I189="","I列に労働時間を入力してください",G189=1,ROUND(H189/(I189*24),0),G189=2,ROUND(H189/(I189*24),0)),"")</f>
        <v/>
      </c>
      <c r="K189" s="80" t="str" cm="1">
        <f t="array" ref="K189">IFERROR(_xlfn.IFS(D189="","",J189&lt;E189,"×（法定外・要件外となる従業員です）",J189&lt;=F189,"〇",J189&gt;F189,"ー（要件外となる従業員です）"),"")</f>
        <v/>
      </c>
      <c r="L189" s="25" t="str" cm="1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  <v/>
      </c>
    </row>
    <row r="190" spans="1:12" ht="16.5" customHeight="1" x14ac:dyDescent="0.4">
      <c r="A190" s="52" t="str">
        <f t="shared" si="2"/>
        <v/>
      </c>
      <c r="B190" s="51"/>
      <c r="C190" s="75"/>
      <c r="D190" s="51"/>
      <c r="E190" s="27" t="str" cm="1">
        <f t="array" ref="E190">IFERROR(_xlfn.IFS(AND($F$4=45566,D190="徳島"),VLOOKUP(D190,最低賃金!$A$2:$G$49,2,FALSE),OR($F$4&lt;&gt;45566,D190&lt;&gt;"徳島"),VLOOKUP(D190,最低賃金!$A$2:$G$49,4,FALSE)),"")</f>
        <v/>
      </c>
      <c r="F190" s="27" t="str">
        <f>IFERROR(VLOOKUP(D190,最低賃金!$A$3:$G$49,6,FALSE),"")</f>
        <v/>
      </c>
      <c r="G190" s="51"/>
      <c r="H190" s="19"/>
      <c r="I190" s="81"/>
      <c r="J190" s="27" t="str" cm="1">
        <f t="array" ref="J190">IFERROR(_xlfn.IFS(COUNTBLANK(G190:I190)=3,"",H190="","H列に金額を入力してください",G190=3,H190,I190="","I列に労働時間を入力してください",G190=1,ROUND(H190/(I190*24),0),G190=2,ROUND(H190/(I190*24),0)),"")</f>
        <v/>
      </c>
      <c r="K190" s="80" t="str" cm="1">
        <f t="array" ref="K190">IFERROR(_xlfn.IFS(D190="","",J190&lt;E190,"×（法定外・要件外となる従業員です）",J190&lt;=F190,"〇",J190&gt;F190,"ー（要件外となる従業員です）"),"")</f>
        <v/>
      </c>
      <c r="L190" s="25" t="str" cm="1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  <v/>
      </c>
    </row>
    <row r="191" spans="1:12" ht="16.5" customHeight="1" x14ac:dyDescent="0.4">
      <c r="A191" s="52" t="str">
        <f t="shared" si="2"/>
        <v/>
      </c>
      <c r="B191" s="51"/>
      <c r="C191" s="75"/>
      <c r="D191" s="51"/>
      <c r="E191" s="27" t="str" cm="1">
        <f t="array" ref="E191">IFERROR(_xlfn.IFS(AND($F$4=45566,D191="徳島"),VLOOKUP(D191,最低賃金!$A$2:$G$49,2,FALSE),OR($F$4&lt;&gt;45566,D191&lt;&gt;"徳島"),VLOOKUP(D191,最低賃金!$A$2:$G$49,4,FALSE)),"")</f>
        <v/>
      </c>
      <c r="F191" s="27" t="str">
        <f>IFERROR(VLOOKUP(D191,最低賃金!$A$3:$G$49,6,FALSE),"")</f>
        <v/>
      </c>
      <c r="G191" s="51"/>
      <c r="H191" s="19"/>
      <c r="I191" s="81"/>
      <c r="J191" s="27" t="str" cm="1">
        <f t="array" ref="J191">IFERROR(_xlfn.IFS(COUNTBLANK(G191:I191)=3,"",H191="","H列に金額を入力してください",G191=3,H191,I191="","I列に労働時間を入力してください",G191=1,ROUND(H191/(I191*24),0),G191=2,ROUND(H191/(I191*24),0)),"")</f>
        <v/>
      </c>
      <c r="K191" s="80" t="str" cm="1">
        <f t="array" ref="K191">IFERROR(_xlfn.IFS(D191="","",J191&lt;E191,"×（法定外・要件外となる従業員です）",J191&lt;=F191,"〇",J191&gt;F191,"ー（要件外となる従業員です）"),"")</f>
        <v/>
      </c>
      <c r="L191" s="25" t="str" cm="1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  <v/>
      </c>
    </row>
    <row r="192" spans="1:12" ht="16.5" customHeight="1" x14ac:dyDescent="0.4">
      <c r="A192" s="52" t="str">
        <f t="shared" si="2"/>
        <v/>
      </c>
      <c r="B192" s="51"/>
      <c r="C192" s="75"/>
      <c r="D192" s="51"/>
      <c r="E192" s="27" t="str" cm="1">
        <f t="array" ref="E192">IFERROR(_xlfn.IFS(AND($F$4=45566,D192="徳島"),VLOOKUP(D192,最低賃金!$A$2:$G$49,2,FALSE),OR($F$4&lt;&gt;45566,D192&lt;&gt;"徳島"),VLOOKUP(D192,最低賃金!$A$2:$G$49,4,FALSE)),"")</f>
        <v/>
      </c>
      <c r="F192" s="27" t="str">
        <f>IFERROR(VLOOKUP(D192,最低賃金!$A$3:$G$49,6,FALSE),"")</f>
        <v/>
      </c>
      <c r="G192" s="51"/>
      <c r="H192" s="19"/>
      <c r="I192" s="81"/>
      <c r="J192" s="27" t="str" cm="1">
        <f t="array" ref="J192">IFERROR(_xlfn.IFS(COUNTBLANK(G192:I192)=3,"",H192="","H列に金額を入力してください",G192=3,H192,I192="","I列に労働時間を入力してください",G192=1,ROUND(H192/(I192*24),0),G192=2,ROUND(H192/(I192*24),0)),"")</f>
        <v/>
      </c>
      <c r="K192" s="80" t="str" cm="1">
        <f t="array" ref="K192">IFERROR(_xlfn.IFS(D192="","",J192&lt;E192,"×（法定外・要件外となる従業員です）",J192&lt;=F192,"〇",J192&gt;F192,"ー（要件外となる従業員です）"),"")</f>
        <v/>
      </c>
      <c r="L192" s="25" t="str" cm="1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  <v/>
      </c>
    </row>
    <row r="193" spans="1:12" ht="16.5" customHeight="1" x14ac:dyDescent="0.4">
      <c r="A193" s="52" t="str">
        <f t="shared" si="2"/>
        <v/>
      </c>
      <c r="B193" s="51"/>
      <c r="C193" s="75"/>
      <c r="D193" s="51"/>
      <c r="E193" s="27" t="str" cm="1">
        <f t="array" ref="E193">IFERROR(_xlfn.IFS(AND($F$4=45566,D193="徳島"),VLOOKUP(D193,最低賃金!$A$2:$G$49,2,FALSE),OR($F$4&lt;&gt;45566,D193&lt;&gt;"徳島"),VLOOKUP(D193,最低賃金!$A$2:$G$49,4,FALSE)),"")</f>
        <v/>
      </c>
      <c r="F193" s="27" t="str">
        <f>IFERROR(VLOOKUP(D193,最低賃金!$A$3:$G$49,6,FALSE),"")</f>
        <v/>
      </c>
      <c r="G193" s="51"/>
      <c r="H193" s="19"/>
      <c r="I193" s="81"/>
      <c r="J193" s="27" t="str" cm="1">
        <f t="array" ref="J193">IFERROR(_xlfn.IFS(COUNTBLANK(G193:I193)=3,"",H193="","H列に金額を入力してください",G193=3,H193,I193="","I列に労働時間を入力してください",G193=1,ROUND(H193/(I193*24),0),G193=2,ROUND(H193/(I193*24),0)),"")</f>
        <v/>
      </c>
      <c r="K193" s="80" t="str" cm="1">
        <f t="array" ref="K193">IFERROR(_xlfn.IFS(D193="","",J193&lt;E193,"×（法定外・要件外となる従業員です）",J193&lt;=F193,"〇",J193&gt;F193,"ー（要件外となる従業員です）"),"")</f>
        <v/>
      </c>
      <c r="L193" s="25" t="str" cm="1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  <v/>
      </c>
    </row>
    <row r="194" spans="1:12" ht="16.5" customHeight="1" x14ac:dyDescent="0.4">
      <c r="A194" s="52" t="str">
        <f t="shared" si="2"/>
        <v/>
      </c>
      <c r="B194" s="51"/>
      <c r="C194" s="75"/>
      <c r="D194" s="51"/>
      <c r="E194" s="27" t="str" cm="1">
        <f t="array" ref="E194">IFERROR(_xlfn.IFS(AND($F$4=45566,D194="徳島"),VLOOKUP(D194,最低賃金!$A$2:$G$49,2,FALSE),OR($F$4&lt;&gt;45566,D194&lt;&gt;"徳島"),VLOOKUP(D194,最低賃金!$A$2:$G$49,4,FALSE)),"")</f>
        <v/>
      </c>
      <c r="F194" s="27" t="str">
        <f>IFERROR(VLOOKUP(D194,最低賃金!$A$3:$G$49,6,FALSE),"")</f>
        <v/>
      </c>
      <c r="G194" s="51"/>
      <c r="H194" s="19"/>
      <c r="I194" s="81"/>
      <c r="J194" s="27" t="str" cm="1">
        <f t="array" ref="J194">IFERROR(_xlfn.IFS(COUNTBLANK(G194:I194)=3,"",H194="","H列に金額を入力してください",G194=3,H194,I194="","I列に労働時間を入力してください",G194=1,ROUND(H194/(I194*24),0),G194=2,ROUND(H194/(I194*24),0)),"")</f>
        <v/>
      </c>
      <c r="K194" s="80" t="str" cm="1">
        <f t="array" ref="K194">IFERROR(_xlfn.IFS(D194="","",J194&lt;E194,"×（法定外・要件外となる従業員です）",J194&lt;=F194,"〇",J194&gt;F194,"ー（要件外となる従業員です）"),"")</f>
        <v/>
      </c>
      <c r="L194" s="25" t="str" cm="1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  <v/>
      </c>
    </row>
    <row r="195" spans="1:12" ht="16.5" customHeight="1" x14ac:dyDescent="0.4">
      <c r="A195" s="52" t="str">
        <f t="shared" si="2"/>
        <v/>
      </c>
      <c r="B195" s="51"/>
      <c r="C195" s="75"/>
      <c r="D195" s="51"/>
      <c r="E195" s="27" t="str" cm="1">
        <f t="array" ref="E195">IFERROR(_xlfn.IFS(AND($F$4=45566,D195="徳島"),VLOOKUP(D195,最低賃金!$A$2:$G$49,2,FALSE),OR($F$4&lt;&gt;45566,D195&lt;&gt;"徳島"),VLOOKUP(D195,最低賃金!$A$2:$G$49,4,FALSE)),"")</f>
        <v/>
      </c>
      <c r="F195" s="27" t="str">
        <f>IFERROR(VLOOKUP(D195,最低賃金!$A$3:$G$49,6,FALSE),"")</f>
        <v/>
      </c>
      <c r="G195" s="51"/>
      <c r="H195" s="19"/>
      <c r="I195" s="81"/>
      <c r="J195" s="27" t="str" cm="1">
        <f t="array" ref="J195">IFERROR(_xlfn.IFS(COUNTBLANK(G195:I195)=3,"",H195="","H列に金額を入力してください",G195=3,H195,I195="","I列に労働時間を入力してください",G195=1,ROUND(H195/(I195*24),0),G195=2,ROUND(H195/(I195*24),0)),"")</f>
        <v/>
      </c>
      <c r="K195" s="80" t="str" cm="1">
        <f t="array" ref="K195">IFERROR(_xlfn.IFS(D195="","",J195&lt;E195,"×（法定外・要件外となる従業員です）",J195&lt;=F195,"〇",J195&gt;F195,"ー（要件外となる従業員です）"),"")</f>
        <v/>
      </c>
      <c r="L195" s="25" t="str" cm="1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  <v/>
      </c>
    </row>
    <row r="196" spans="1:12" ht="16.5" customHeight="1" x14ac:dyDescent="0.4">
      <c r="A196" s="52" t="str">
        <f t="shared" si="2"/>
        <v/>
      </c>
      <c r="B196" s="51"/>
      <c r="C196" s="75"/>
      <c r="D196" s="51"/>
      <c r="E196" s="27" t="str" cm="1">
        <f t="array" ref="E196">IFERROR(_xlfn.IFS(AND($F$4=45566,D196="徳島"),VLOOKUP(D196,最低賃金!$A$2:$G$49,2,FALSE),OR($F$4&lt;&gt;45566,D196&lt;&gt;"徳島"),VLOOKUP(D196,最低賃金!$A$2:$G$49,4,FALSE)),"")</f>
        <v/>
      </c>
      <c r="F196" s="27" t="str">
        <f>IFERROR(VLOOKUP(D196,最低賃金!$A$3:$G$49,6,FALSE),"")</f>
        <v/>
      </c>
      <c r="G196" s="51"/>
      <c r="H196" s="19"/>
      <c r="I196" s="81"/>
      <c r="J196" s="27" t="str" cm="1">
        <f t="array" ref="J196">IFERROR(_xlfn.IFS(COUNTBLANK(G196:I196)=3,"",H196="","H列に金額を入力してください",G196=3,H196,I196="","I列に労働時間を入力してください",G196=1,ROUND(H196/(I196*24),0),G196=2,ROUND(H196/(I196*24),0)),"")</f>
        <v/>
      </c>
      <c r="K196" s="80" t="str" cm="1">
        <f t="array" ref="K196">IFERROR(_xlfn.IFS(D196="","",J196&lt;E196,"×（法定外・要件外となる従業員です）",J196&lt;=F196,"〇",J196&gt;F196,"ー（要件外となる従業員です）"),"")</f>
        <v/>
      </c>
      <c r="L196" s="25" t="str" cm="1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  <v/>
      </c>
    </row>
    <row r="197" spans="1:12" ht="16.5" customHeight="1" x14ac:dyDescent="0.4">
      <c r="A197" s="52" t="str">
        <f t="shared" si="2"/>
        <v/>
      </c>
      <c r="B197" s="51"/>
      <c r="C197" s="75"/>
      <c r="D197" s="51"/>
      <c r="E197" s="27" t="str" cm="1">
        <f t="array" ref="E197">IFERROR(_xlfn.IFS(AND($F$4=45566,D197="徳島"),VLOOKUP(D197,最低賃金!$A$2:$G$49,2,FALSE),OR($F$4&lt;&gt;45566,D197&lt;&gt;"徳島"),VLOOKUP(D197,最低賃金!$A$2:$G$49,4,FALSE)),"")</f>
        <v/>
      </c>
      <c r="F197" s="27" t="str">
        <f>IFERROR(VLOOKUP(D197,最低賃金!$A$3:$G$49,6,FALSE),"")</f>
        <v/>
      </c>
      <c r="G197" s="51"/>
      <c r="H197" s="19"/>
      <c r="I197" s="81"/>
      <c r="J197" s="27" t="str" cm="1">
        <f t="array" ref="J197">IFERROR(_xlfn.IFS(COUNTBLANK(G197:I197)=3,"",H197="","H列に金額を入力してください",G197=3,H197,I197="","I列に労働時間を入力してください",G197=1,ROUND(H197/(I197*24),0),G197=2,ROUND(H197/(I197*24),0)),"")</f>
        <v/>
      </c>
      <c r="K197" s="80" t="str" cm="1">
        <f t="array" ref="K197">IFERROR(_xlfn.IFS(D197="","",J197&lt;E197,"×（法定外・要件外となる従業員です）",J197&lt;=F197,"〇",J197&gt;F197,"ー（要件外となる従業員です）"),"")</f>
        <v/>
      </c>
      <c r="L197" s="25" t="str" cm="1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  <v/>
      </c>
    </row>
    <row r="198" spans="1:12" ht="16.5" customHeight="1" x14ac:dyDescent="0.4">
      <c r="A198" s="52" t="str">
        <f t="shared" si="2"/>
        <v/>
      </c>
      <c r="B198" s="51"/>
      <c r="C198" s="75"/>
      <c r="D198" s="51"/>
      <c r="E198" s="27" t="str" cm="1">
        <f t="array" ref="E198">IFERROR(_xlfn.IFS(AND($F$4=45566,D198="徳島"),VLOOKUP(D198,最低賃金!$A$2:$G$49,2,FALSE),OR($F$4&lt;&gt;45566,D198&lt;&gt;"徳島"),VLOOKUP(D198,最低賃金!$A$2:$G$49,4,FALSE)),"")</f>
        <v/>
      </c>
      <c r="F198" s="27" t="str">
        <f>IFERROR(VLOOKUP(D198,最低賃金!$A$3:$G$49,6,FALSE),"")</f>
        <v/>
      </c>
      <c r="G198" s="51"/>
      <c r="H198" s="19"/>
      <c r="I198" s="81"/>
      <c r="J198" s="27" t="str" cm="1">
        <f t="array" ref="J198">IFERROR(_xlfn.IFS(COUNTBLANK(G198:I198)=3,"",H198="","H列に金額を入力してください",G198=3,H198,I198="","I列に労働時間を入力してください",G198=1,ROUND(H198/(I198*24),0),G198=2,ROUND(H198/(I198*24),0)),"")</f>
        <v/>
      </c>
      <c r="K198" s="80" t="str" cm="1">
        <f t="array" ref="K198">IFERROR(_xlfn.IFS(D198="","",J198&lt;E198,"×（法定外・要件外となる従業員です）",J198&lt;=F198,"〇",J198&gt;F198,"ー（要件外となる従業員です）"),"")</f>
        <v/>
      </c>
      <c r="L198" s="25" t="str" cm="1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  <v/>
      </c>
    </row>
    <row r="199" spans="1:12" ht="16.5" customHeight="1" x14ac:dyDescent="0.4">
      <c r="A199" s="52" t="str">
        <f t="shared" si="2"/>
        <v/>
      </c>
      <c r="B199" s="51"/>
      <c r="C199" s="75"/>
      <c r="D199" s="51"/>
      <c r="E199" s="27" t="str" cm="1">
        <f t="array" ref="E199">IFERROR(_xlfn.IFS(AND($F$4=45566,D199="徳島"),VLOOKUP(D199,最低賃金!$A$2:$G$49,2,FALSE),OR($F$4&lt;&gt;45566,D199&lt;&gt;"徳島"),VLOOKUP(D199,最低賃金!$A$2:$G$49,4,FALSE)),"")</f>
        <v/>
      </c>
      <c r="F199" s="27" t="str">
        <f>IFERROR(VLOOKUP(D199,最低賃金!$A$3:$G$49,6,FALSE),"")</f>
        <v/>
      </c>
      <c r="G199" s="51"/>
      <c r="H199" s="19"/>
      <c r="I199" s="81"/>
      <c r="J199" s="27" t="str" cm="1">
        <f t="array" ref="J199">IFERROR(_xlfn.IFS(COUNTBLANK(G199:I199)=3,"",H199="","H列に金額を入力してください",G199=3,H199,I199="","I列に労働時間を入力してください",G199=1,ROUND(H199/(I199*24),0),G199=2,ROUND(H199/(I199*24),0)),"")</f>
        <v/>
      </c>
      <c r="K199" s="80" t="str" cm="1">
        <f t="array" ref="K199">IFERROR(_xlfn.IFS(D199="","",J199&lt;E199,"×（法定外・要件外となる従業員です）",J199&lt;=F199,"〇",J199&gt;F199,"ー（要件外となる従業員です）"),"")</f>
        <v/>
      </c>
      <c r="L199" s="25" t="str" cm="1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  <v/>
      </c>
    </row>
    <row r="200" spans="1:12" ht="16.5" customHeight="1" x14ac:dyDescent="0.4">
      <c r="A200" s="52" t="str">
        <f t="shared" si="2"/>
        <v/>
      </c>
      <c r="B200" s="51"/>
      <c r="C200" s="75"/>
      <c r="D200" s="51"/>
      <c r="E200" s="27" t="str" cm="1">
        <f t="array" ref="E200">IFERROR(_xlfn.IFS(AND($F$4=45566,D200="徳島"),VLOOKUP(D200,最低賃金!$A$2:$G$49,2,FALSE),OR($F$4&lt;&gt;45566,D200&lt;&gt;"徳島"),VLOOKUP(D200,最低賃金!$A$2:$G$49,4,FALSE)),"")</f>
        <v/>
      </c>
      <c r="F200" s="27" t="str">
        <f>IFERROR(VLOOKUP(D200,最低賃金!$A$3:$G$49,6,FALSE),"")</f>
        <v/>
      </c>
      <c r="G200" s="51"/>
      <c r="H200" s="19"/>
      <c r="I200" s="81"/>
      <c r="J200" s="27" t="str" cm="1">
        <f t="array" ref="J200">IFERROR(_xlfn.IFS(COUNTBLANK(G200:I200)=3,"",H200="","H列に金額を入力してください",G200=3,H200,I200="","I列に労働時間を入力してください",G200=1,ROUND(H200/(I200*24),0),G200=2,ROUND(H200/(I200*24),0)),"")</f>
        <v/>
      </c>
      <c r="K200" s="80" t="str" cm="1">
        <f t="array" ref="K200">IFERROR(_xlfn.IFS(D200="","",J200&lt;E200,"×（法定外・要件外となる従業員です）",J200&lt;=F200,"〇",J200&gt;F200,"ー（要件外となる従業員です）"),"")</f>
        <v/>
      </c>
      <c r="L200" s="25" t="str" cm="1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  <v/>
      </c>
    </row>
    <row r="201" spans="1:12" ht="16.5" customHeight="1" x14ac:dyDescent="0.4">
      <c r="A201" s="52" t="str">
        <f t="shared" si="2"/>
        <v/>
      </c>
      <c r="B201" s="51"/>
      <c r="C201" s="75"/>
      <c r="D201" s="51"/>
      <c r="E201" s="27" t="str" cm="1">
        <f t="array" ref="E201">IFERROR(_xlfn.IFS(AND($F$4=45566,D201="徳島"),VLOOKUP(D201,最低賃金!$A$2:$G$49,2,FALSE),OR($F$4&lt;&gt;45566,D201&lt;&gt;"徳島"),VLOOKUP(D201,最低賃金!$A$2:$G$49,4,FALSE)),"")</f>
        <v/>
      </c>
      <c r="F201" s="27" t="str">
        <f>IFERROR(VLOOKUP(D201,最低賃金!$A$3:$G$49,6,FALSE),"")</f>
        <v/>
      </c>
      <c r="G201" s="51"/>
      <c r="H201" s="19"/>
      <c r="I201" s="81"/>
      <c r="J201" s="27" t="str" cm="1">
        <f t="array" ref="J201">IFERROR(_xlfn.IFS(COUNTBLANK(G201:I201)=3,"",H201="","H列に金額を入力してください",G201=3,H201,I201="","I列に労働時間を入力してください",G201=1,ROUND(H201/(I201*24),0),G201=2,ROUND(H201/(I201*24),0)),"")</f>
        <v/>
      </c>
      <c r="K201" s="80" t="str" cm="1">
        <f t="array" ref="K201">IFERROR(_xlfn.IFS(D201="","",J201&lt;E201,"×（法定外・要件外となる従業員です）",J201&lt;=F201,"〇",J201&gt;F201,"ー（要件外となる従業員です）"),"")</f>
        <v/>
      </c>
      <c r="L201" s="25" t="str" cm="1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  <v/>
      </c>
    </row>
    <row r="202" spans="1:12" ht="16.5" customHeight="1" x14ac:dyDescent="0.4">
      <c r="A202" s="52" t="str">
        <f t="shared" si="2"/>
        <v/>
      </c>
      <c r="B202" s="51"/>
      <c r="C202" s="75"/>
      <c r="D202" s="51"/>
      <c r="E202" s="27" t="str" cm="1">
        <f t="array" ref="E202">IFERROR(_xlfn.IFS(AND($F$4=45566,D202="徳島"),VLOOKUP(D202,最低賃金!$A$2:$G$49,2,FALSE),OR($F$4&lt;&gt;45566,D202&lt;&gt;"徳島"),VLOOKUP(D202,最低賃金!$A$2:$G$49,4,FALSE)),"")</f>
        <v/>
      </c>
      <c r="F202" s="27" t="str">
        <f>IFERROR(VLOOKUP(D202,最低賃金!$A$3:$G$49,6,FALSE),"")</f>
        <v/>
      </c>
      <c r="G202" s="51"/>
      <c r="H202" s="19"/>
      <c r="I202" s="81"/>
      <c r="J202" s="27" t="str" cm="1">
        <f t="array" ref="J202">IFERROR(_xlfn.IFS(COUNTBLANK(G202:I202)=3,"",H202="","H列に金額を入力してください",G202=3,H202,I202="","I列に労働時間を入力してください",G202=1,ROUND(H202/(I202*24),0),G202=2,ROUND(H202/(I202*24),0)),"")</f>
        <v/>
      </c>
      <c r="K202" s="80" t="str" cm="1">
        <f t="array" ref="K202">IFERROR(_xlfn.IFS(D202="","",J202&lt;E202,"×（法定外・要件外となる従業員です）",J202&lt;=F202,"〇",J202&gt;F202,"ー（要件外となる従業員です）"),"")</f>
        <v/>
      </c>
      <c r="L202" s="25" t="str" cm="1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  <v/>
      </c>
    </row>
    <row r="203" spans="1:12" ht="16.5" customHeight="1" x14ac:dyDescent="0.4">
      <c r="A203" s="52" t="str">
        <f t="shared" si="2"/>
        <v/>
      </c>
      <c r="B203" s="51"/>
      <c r="C203" s="75"/>
      <c r="D203" s="51"/>
      <c r="E203" s="27" t="str" cm="1">
        <f t="array" ref="E203">IFERROR(_xlfn.IFS(AND($F$4=45566,D203="徳島"),VLOOKUP(D203,最低賃金!$A$2:$G$49,2,FALSE),OR($F$4&lt;&gt;45566,D203&lt;&gt;"徳島"),VLOOKUP(D203,最低賃金!$A$2:$G$49,4,FALSE)),"")</f>
        <v/>
      </c>
      <c r="F203" s="27" t="str">
        <f>IFERROR(VLOOKUP(D203,最低賃金!$A$3:$G$49,6,FALSE),"")</f>
        <v/>
      </c>
      <c r="G203" s="51"/>
      <c r="H203" s="19"/>
      <c r="I203" s="81"/>
      <c r="J203" s="27" t="str" cm="1">
        <f t="array" ref="J203">IFERROR(_xlfn.IFS(COUNTBLANK(G203:I203)=3,"",H203="","H列に金額を入力してください",G203=3,H203,I203="","I列に労働時間を入力してください",G203=1,ROUND(H203/(I203*24),0),G203=2,ROUND(H203/(I203*24),0)),"")</f>
        <v/>
      </c>
      <c r="K203" s="80" t="str" cm="1">
        <f t="array" ref="K203">IFERROR(_xlfn.IFS(D203="","",J203&lt;E203,"×（法定外・要件外となる従業員です）",J203&lt;=F203,"〇",J203&gt;F203,"ー（要件外となる従業員です）"),"")</f>
        <v/>
      </c>
      <c r="L203" s="25" t="str" cm="1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  <v/>
      </c>
    </row>
    <row r="204" spans="1:12" ht="16.5" customHeight="1" x14ac:dyDescent="0.4">
      <c r="A204" s="52" t="str">
        <f t="shared" ref="A204:A267" si="3">IF(C204="","",A203+1)</f>
        <v/>
      </c>
      <c r="B204" s="51"/>
      <c r="C204" s="75"/>
      <c r="D204" s="51"/>
      <c r="E204" s="27" t="str" cm="1">
        <f t="array" ref="E204">IFERROR(_xlfn.IFS(AND($F$4=45566,D204="徳島"),VLOOKUP(D204,最低賃金!$A$2:$G$49,2,FALSE),OR($F$4&lt;&gt;45566,D204&lt;&gt;"徳島"),VLOOKUP(D204,最低賃金!$A$2:$G$49,4,FALSE)),"")</f>
        <v/>
      </c>
      <c r="F204" s="27" t="str">
        <f>IFERROR(VLOOKUP(D204,最低賃金!$A$3:$G$49,6,FALSE),"")</f>
        <v/>
      </c>
      <c r="G204" s="51"/>
      <c r="H204" s="19"/>
      <c r="I204" s="81"/>
      <c r="J204" s="27" t="str" cm="1">
        <f t="array" ref="J204">IFERROR(_xlfn.IFS(COUNTBLANK(G204:I204)=3,"",H204="","H列に金額を入力してください",G204=3,H204,I204="","I列に労働時間を入力してください",G204=1,ROUND(H204/(I204*24),0),G204=2,ROUND(H204/(I204*24),0)),"")</f>
        <v/>
      </c>
      <c r="K204" s="80" t="str" cm="1">
        <f t="array" ref="K204">IFERROR(_xlfn.IFS(D204="","",J204&lt;E204,"×（法定外・要件外となる従業員です）",J204&lt;=F204,"〇",J204&gt;F204,"ー（要件外となる従業員です）"),"")</f>
        <v/>
      </c>
      <c r="L204" s="25" t="str" cm="1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  <v/>
      </c>
    </row>
    <row r="205" spans="1:12" ht="16.5" customHeight="1" x14ac:dyDescent="0.4">
      <c r="A205" s="52" t="str">
        <f t="shared" si="3"/>
        <v/>
      </c>
      <c r="B205" s="51"/>
      <c r="C205" s="75"/>
      <c r="D205" s="51"/>
      <c r="E205" s="27" t="str" cm="1">
        <f t="array" ref="E205">IFERROR(_xlfn.IFS(AND($F$4=45566,D205="徳島"),VLOOKUP(D205,最低賃金!$A$2:$G$49,2,FALSE),OR($F$4&lt;&gt;45566,D205&lt;&gt;"徳島"),VLOOKUP(D205,最低賃金!$A$2:$G$49,4,FALSE)),"")</f>
        <v/>
      </c>
      <c r="F205" s="27" t="str">
        <f>IFERROR(VLOOKUP(D205,最低賃金!$A$3:$G$49,6,FALSE),"")</f>
        <v/>
      </c>
      <c r="G205" s="51"/>
      <c r="H205" s="19"/>
      <c r="I205" s="81"/>
      <c r="J205" s="27" t="str" cm="1">
        <f t="array" ref="J205">IFERROR(_xlfn.IFS(COUNTBLANK(G205:I205)=3,"",H205="","H列に金額を入力してください",G205=3,H205,I205="","I列に労働時間を入力してください",G205=1,ROUND(H205/(I205*24),0),G205=2,ROUND(H205/(I205*24),0)),"")</f>
        <v/>
      </c>
      <c r="K205" s="80" t="str" cm="1">
        <f t="array" ref="K205">IFERROR(_xlfn.IFS(D205="","",J205&lt;E205,"×（法定外・要件外となる従業員です）",J205&lt;=F205,"〇",J205&gt;F205,"ー（要件外となる従業員です）"),"")</f>
        <v/>
      </c>
      <c r="L205" s="25" t="str" cm="1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  <v/>
      </c>
    </row>
    <row r="206" spans="1:12" ht="16.5" customHeight="1" x14ac:dyDescent="0.4">
      <c r="A206" s="52" t="str">
        <f t="shared" si="3"/>
        <v/>
      </c>
      <c r="B206" s="51"/>
      <c r="C206" s="75"/>
      <c r="D206" s="51"/>
      <c r="E206" s="27" t="str" cm="1">
        <f t="array" ref="E206">IFERROR(_xlfn.IFS(AND($F$4=45566,D206="徳島"),VLOOKUP(D206,最低賃金!$A$2:$G$49,2,FALSE),OR($F$4&lt;&gt;45566,D206&lt;&gt;"徳島"),VLOOKUP(D206,最低賃金!$A$2:$G$49,4,FALSE)),"")</f>
        <v/>
      </c>
      <c r="F206" s="27" t="str">
        <f>IFERROR(VLOOKUP(D206,最低賃金!$A$3:$G$49,6,FALSE),"")</f>
        <v/>
      </c>
      <c r="G206" s="51"/>
      <c r="H206" s="19"/>
      <c r="I206" s="81"/>
      <c r="J206" s="27" t="str" cm="1">
        <f t="array" ref="J206">IFERROR(_xlfn.IFS(COUNTBLANK(G206:I206)=3,"",H206="","H列に金額を入力してください",G206=3,H206,I206="","I列に労働時間を入力してください",G206=1,ROUND(H206/(I206*24),0),G206=2,ROUND(H206/(I206*24),0)),"")</f>
        <v/>
      </c>
      <c r="K206" s="80" t="str" cm="1">
        <f t="array" ref="K206">IFERROR(_xlfn.IFS(D206="","",J206&lt;E206,"×（法定外・要件外となる従業員です）",J206&lt;=F206,"〇",J206&gt;F206,"ー（要件外となる従業員です）"),"")</f>
        <v/>
      </c>
      <c r="L206" s="25" t="str" cm="1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  <v/>
      </c>
    </row>
    <row r="207" spans="1:12" ht="16.5" customHeight="1" x14ac:dyDescent="0.4">
      <c r="A207" s="52" t="str">
        <f t="shared" si="3"/>
        <v/>
      </c>
      <c r="B207" s="51"/>
      <c r="C207" s="75"/>
      <c r="D207" s="51"/>
      <c r="E207" s="27" t="str" cm="1">
        <f t="array" ref="E207">IFERROR(_xlfn.IFS(AND($F$4=45566,D207="徳島"),VLOOKUP(D207,最低賃金!$A$2:$G$49,2,FALSE),OR($F$4&lt;&gt;45566,D207&lt;&gt;"徳島"),VLOOKUP(D207,最低賃金!$A$2:$G$49,4,FALSE)),"")</f>
        <v/>
      </c>
      <c r="F207" s="27" t="str">
        <f>IFERROR(VLOOKUP(D207,最低賃金!$A$3:$G$49,6,FALSE),"")</f>
        <v/>
      </c>
      <c r="G207" s="51"/>
      <c r="H207" s="19"/>
      <c r="I207" s="81"/>
      <c r="J207" s="27" t="str" cm="1">
        <f t="array" ref="J207">IFERROR(_xlfn.IFS(COUNTBLANK(G207:I207)=3,"",H207="","H列に金額を入力してください",G207=3,H207,I207="","I列に労働時間を入力してください",G207=1,ROUND(H207/(I207*24),0),G207=2,ROUND(H207/(I207*24),0)),"")</f>
        <v/>
      </c>
      <c r="K207" s="80" t="str" cm="1">
        <f t="array" ref="K207">IFERROR(_xlfn.IFS(D207="","",J207&lt;E207,"×（法定外・要件外となる従業員です）",J207&lt;=F207,"〇",J207&gt;F207,"ー（要件外となる従業員です）"),"")</f>
        <v/>
      </c>
      <c r="L207" s="25" t="str" cm="1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  <v/>
      </c>
    </row>
    <row r="208" spans="1:12" ht="16.5" customHeight="1" x14ac:dyDescent="0.4">
      <c r="A208" s="52" t="str">
        <f t="shared" si="3"/>
        <v/>
      </c>
      <c r="B208" s="51"/>
      <c r="C208" s="75"/>
      <c r="D208" s="51"/>
      <c r="E208" s="27" t="str" cm="1">
        <f t="array" ref="E208">IFERROR(_xlfn.IFS(AND($F$4=45566,D208="徳島"),VLOOKUP(D208,最低賃金!$A$2:$G$49,2,FALSE),OR($F$4&lt;&gt;45566,D208&lt;&gt;"徳島"),VLOOKUP(D208,最低賃金!$A$2:$G$49,4,FALSE)),"")</f>
        <v/>
      </c>
      <c r="F208" s="27" t="str">
        <f>IFERROR(VLOOKUP(D208,最低賃金!$A$3:$G$49,6,FALSE),"")</f>
        <v/>
      </c>
      <c r="G208" s="51"/>
      <c r="H208" s="19"/>
      <c r="I208" s="81"/>
      <c r="J208" s="27" t="str" cm="1">
        <f t="array" ref="J208">IFERROR(_xlfn.IFS(COUNTBLANK(G208:I208)=3,"",H208="","H列に金額を入力してください",G208=3,H208,I208="","I列に労働時間を入力してください",G208=1,ROUND(H208/(I208*24),0),G208=2,ROUND(H208/(I208*24),0)),"")</f>
        <v/>
      </c>
      <c r="K208" s="80" t="str" cm="1">
        <f t="array" ref="K208">IFERROR(_xlfn.IFS(D208="","",J208&lt;E208,"×（法定外・要件外となる従業員です）",J208&lt;=F208,"〇",J208&gt;F208,"ー（要件外となる従業員です）"),"")</f>
        <v/>
      </c>
      <c r="L208" s="25" t="str" cm="1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  <v/>
      </c>
    </row>
    <row r="209" spans="1:12" ht="16.5" customHeight="1" x14ac:dyDescent="0.4">
      <c r="A209" s="52" t="str">
        <f t="shared" si="3"/>
        <v/>
      </c>
      <c r="B209" s="51"/>
      <c r="C209" s="75"/>
      <c r="D209" s="51"/>
      <c r="E209" s="27" t="str" cm="1">
        <f t="array" ref="E209">IFERROR(_xlfn.IFS(AND($F$4=45566,D209="徳島"),VLOOKUP(D209,最低賃金!$A$2:$G$49,2,FALSE),OR($F$4&lt;&gt;45566,D209&lt;&gt;"徳島"),VLOOKUP(D209,最低賃金!$A$2:$G$49,4,FALSE)),"")</f>
        <v/>
      </c>
      <c r="F209" s="27" t="str">
        <f>IFERROR(VLOOKUP(D209,最低賃金!$A$3:$G$49,6,FALSE),"")</f>
        <v/>
      </c>
      <c r="G209" s="51"/>
      <c r="H209" s="19"/>
      <c r="I209" s="81"/>
      <c r="J209" s="27" t="str" cm="1">
        <f t="array" ref="J209">IFERROR(_xlfn.IFS(COUNTBLANK(G209:I209)=3,"",H209="","H列に金額を入力してください",G209=3,H209,I209="","I列に労働時間を入力してください",G209=1,ROUND(H209/(I209*24),0),G209=2,ROUND(H209/(I209*24),0)),"")</f>
        <v/>
      </c>
      <c r="K209" s="80" t="str" cm="1">
        <f t="array" ref="K209">IFERROR(_xlfn.IFS(D209="","",J209&lt;E209,"×（法定外・要件外となる従業員です）",J209&lt;=F209,"〇",J209&gt;F209,"ー（要件外となる従業員です）"),"")</f>
        <v/>
      </c>
      <c r="L209" s="25" t="str" cm="1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  <v/>
      </c>
    </row>
    <row r="210" spans="1:12" ht="16.5" customHeight="1" x14ac:dyDescent="0.4">
      <c r="A210" s="52" t="str">
        <f t="shared" si="3"/>
        <v/>
      </c>
      <c r="B210" s="51"/>
      <c r="C210" s="75"/>
      <c r="D210" s="51"/>
      <c r="E210" s="27" t="str" cm="1">
        <f t="array" ref="E210">IFERROR(_xlfn.IFS(AND($F$4=45566,D210="徳島"),VLOOKUP(D210,最低賃金!$A$2:$G$49,2,FALSE),OR($F$4&lt;&gt;45566,D210&lt;&gt;"徳島"),VLOOKUP(D210,最低賃金!$A$2:$G$49,4,FALSE)),"")</f>
        <v/>
      </c>
      <c r="F210" s="27" t="str">
        <f>IFERROR(VLOOKUP(D210,最低賃金!$A$3:$G$49,6,FALSE),"")</f>
        <v/>
      </c>
      <c r="G210" s="51"/>
      <c r="H210" s="19"/>
      <c r="I210" s="81"/>
      <c r="J210" s="27" t="str" cm="1">
        <f t="array" ref="J210">IFERROR(_xlfn.IFS(COUNTBLANK(G210:I210)=3,"",H210="","H列に金額を入力してください",G210=3,H210,I210="","I列に労働時間を入力してください",G210=1,ROUND(H210/(I210*24),0),G210=2,ROUND(H210/(I210*24),0)),"")</f>
        <v/>
      </c>
      <c r="K210" s="80" t="str" cm="1">
        <f t="array" ref="K210">IFERROR(_xlfn.IFS(D210="","",J210&lt;E210,"×（法定外・要件外となる従業員です）",J210&lt;=F210,"〇",J210&gt;F210,"ー（要件外となる従業員です）"),"")</f>
        <v/>
      </c>
      <c r="L210" s="25" t="str" cm="1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  <v/>
      </c>
    </row>
    <row r="211" spans="1:12" ht="16.5" customHeight="1" x14ac:dyDescent="0.4">
      <c r="A211" s="52" t="str">
        <f t="shared" si="3"/>
        <v/>
      </c>
      <c r="B211" s="51"/>
      <c r="C211" s="75"/>
      <c r="D211" s="51"/>
      <c r="E211" s="27" t="str" cm="1">
        <f t="array" ref="E211">IFERROR(_xlfn.IFS(AND($F$4=45566,D211="徳島"),VLOOKUP(D211,最低賃金!$A$2:$G$49,2,FALSE),OR($F$4&lt;&gt;45566,D211&lt;&gt;"徳島"),VLOOKUP(D211,最低賃金!$A$2:$G$49,4,FALSE)),"")</f>
        <v/>
      </c>
      <c r="F211" s="27" t="str">
        <f>IFERROR(VLOOKUP(D211,最低賃金!$A$3:$G$49,6,FALSE),"")</f>
        <v/>
      </c>
      <c r="G211" s="51"/>
      <c r="H211" s="19"/>
      <c r="I211" s="81"/>
      <c r="J211" s="27" t="str" cm="1">
        <f t="array" ref="J211">IFERROR(_xlfn.IFS(COUNTBLANK(G211:I211)=3,"",H211="","H列に金額を入力してください",G211=3,H211,I211="","I列に労働時間を入力してください",G211=1,ROUND(H211/(I211*24),0),G211=2,ROUND(H211/(I211*24),0)),"")</f>
        <v/>
      </c>
      <c r="K211" s="80" t="str" cm="1">
        <f t="array" ref="K211">IFERROR(_xlfn.IFS(D211="","",J211&lt;E211,"×（法定外・要件外となる従業員です）",J211&lt;=F211,"〇",J211&gt;F211,"ー（要件外となる従業員です）"),"")</f>
        <v/>
      </c>
      <c r="L211" s="25" t="str" cm="1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  <v/>
      </c>
    </row>
    <row r="212" spans="1:12" ht="16.5" customHeight="1" x14ac:dyDescent="0.4">
      <c r="A212" s="52" t="str">
        <f t="shared" si="3"/>
        <v/>
      </c>
      <c r="B212" s="51"/>
      <c r="C212" s="75"/>
      <c r="D212" s="51"/>
      <c r="E212" s="27" t="str" cm="1">
        <f t="array" ref="E212">IFERROR(_xlfn.IFS(AND($F$4=45566,D212="徳島"),VLOOKUP(D212,最低賃金!$A$2:$G$49,2,FALSE),OR($F$4&lt;&gt;45566,D212&lt;&gt;"徳島"),VLOOKUP(D212,最低賃金!$A$2:$G$49,4,FALSE)),"")</f>
        <v/>
      </c>
      <c r="F212" s="27" t="str">
        <f>IFERROR(VLOOKUP(D212,最低賃金!$A$3:$G$49,6,FALSE),"")</f>
        <v/>
      </c>
      <c r="G212" s="51"/>
      <c r="H212" s="19"/>
      <c r="I212" s="81"/>
      <c r="J212" s="27" t="str" cm="1">
        <f t="array" ref="J212">IFERROR(_xlfn.IFS(COUNTBLANK(G212:I212)=3,"",H212="","H列に金額を入力してください",G212=3,H212,I212="","I列に労働時間を入力してください",G212=1,ROUND(H212/(I212*24),0),G212=2,ROUND(H212/(I212*24),0)),"")</f>
        <v/>
      </c>
      <c r="K212" s="80" t="str" cm="1">
        <f t="array" ref="K212">IFERROR(_xlfn.IFS(D212="","",J212&lt;E212,"×（法定外・要件外となる従業員です）",J212&lt;=F212,"〇",J212&gt;F212,"ー（要件外となる従業員です）"),"")</f>
        <v/>
      </c>
      <c r="L212" s="25" t="str" cm="1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  <v/>
      </c>
    </row>
    <row r="213" spans="1:12" ht="16.5" customHeight="1" x14ac:dyDescent="0.4">
      <c r="A213" s="52" t="str">
        <f t="shared" si="3"/>
        <v/>
      </c>
      <c r="B213" s="51"/>
      <c r="C213" s="75"/>
      <c r="D213" s="51"/>
      <c r="E213" s="27" t="str" cm="1">
        <f t="array" ref="E213">IFERROR(_xlfn.IFS(AND($F$4=45566,D213="徳島"),VLOOKUP(D213,最低賃金!$A$2:$G$49,2,FALSE),OR($F$4&lt;&gt;45566,D213&lt;&gt;"徳島"),VLOOKUP(D213,最低賃金!$A$2:$G$49,4,FALSE)),"")</f>
        <v/>
      </c>
      <c r="F213" s="27" t="str">
        <f>IFERROR(VLOOKUP(D213,最低賃金!$A$3:$G$49,6,FALSE),"")</f>
        <v/>
      </c>
      <c r="G213" s="51"/>
      <c r="H213" s="19"/>
      <c r="I213" s="81"/>
      <c r="J213" s="27" t="str" cm="1">
        <f t="array" ref="J213">IFERROR(_xlfn.IFS(COUNTBLANK(G213:I213)=3,"",H213="","H列に金額を入力してください",G213=3,H213,I213="","I列に労働時間を入力してください",G213=1,ROUND(H213/(I213*24),0),G213=2,ROUND(H213/(I213*24),0)),"")</f>
        <v/>
      </c>
      <c r="K213" s="80" t="str" cm="1">
        <f t="array" ref="K213">IFERROR(_xlfn.IFS(D213="","",J213&lt;E213,"×（法定外・要件外となる従業員です）",J213&lt;=F213,"〇",J213&gt;F213,"ー（要件外となる従業員です）"),"")</f>
        <v/>
      </c>
      <c r="L213" s="25" t="str" cm="1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  <v/>
      </c>
    </row>
    <row r="214" spans="1:12" ht="16.5" customHeight="1" x14ac:dyDescent="0.4">
      <c r="A214" s="52" t="str">
        <f t="shared" si="3"/>
        <v/>
      </c>
      <c r="B214" s="51"/>
      <c r="C214" s="75"/>
      <c r="D214" s="51"/>
      <c r="E214" s="27" t="str" cm="1">
        <f t="array" ref="E214">IFERROR(_xlfn.IFS(AND($F$4=45566,D214="徳島"),VLOOKUP(D214,最低賃金!$A$2:$G$49,2,FALSE),OR($F$4&lt;&gt;45566,D214&lt;&gt;"徳島"),VLOOKUP(D214,最低賃金!$A$2:$G$49,4,FALSE)),"")</f>
        <v/>
      </c>
      <c r="F214" s="27" t="str">
        <f>IFERROR(VLOOKUP(D214,最低賃金!$A$3:$G$49,6,FALSE),"")</f>
        <v/>
      </c>
      <c r="G214" s="51"/>
      <c r="H214" s="19"/>
      <c r="I214" s="81"/>
      <c r="J214" s="27" t="str" cm="1">
        <f t="array" ref="J214">IFERROR(_xlfn.IFS(COUNTBLANK(G214:I214)=3,"",H214="","H列に金額を入力してください",G214=3,H214,I214="","I列に労働時間を入力してください",G214=1,ROUND(H214/(I214*24),0),G214=2,ROUND(H214/(I214*24),0)),"")</f>
        <v/>
      </c>
      <c r="K214" s="80" t="str" cm="1">
        <f t="array" ref="K214">IFERROR(_xlfn.IFS(D214="","",J214&lt;E214,"×（法定外・要件外となる従業員です）",J214&lt;=F214,"〇",J214&gt;F214,"ー（要件外となる従業員です）"),"")</f>
        <v/>
      </c>
      <c r="L214" s="25" t="str" cm="1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  <v/>
      </c>
    </row>
    <row r="215" spans="1:12" ht="16.5" customHeight="1" x14ac:dyDescent="0.4">
      <c r="A215" s="52" t="str">
        <f t="shared" si="3"/>
        <v/>
      </c>
      <c r="B215" s="51"/>
      <c r="C215" s="75"/>
      <c r="D215" s="51"/>
      <c r="E215" s="27" t="str" cm="1">
        <f t="array" ref="E215">IFERROR(_xlfn.IFS(AND($F$4=45566,D215="徳島"),VLOOKUP(D215,最低賃金!$A$2:$G$49,2,FALSE),OR($F$4&lt;&gt;45566,D215&lt;&gt;"徳島"),VLOOKUP(D215,最低賃金!$A$2:$G$49,4,FALSE)),"")</f>
        <v/>
      </c>
      <c r="F215" s="27" t="str">
        <f>IFERROR(VLOOKUP(D215,最低賃金!$A$3:$G$49,6,FALSE),"")</f>
        <v/>
      </c>
      <c r="G215" s="51"/>
      <c r="H215" s="19"/>
      <c r="I215" s="81"/>
      <c r="J215" s="27" t="str" cm="1">
        <f t="array" ref="J215">IFERROR(_xlfn.IFS(COUNTBLANK(G215:I215)=3,"",H215="","H列に金額を入力してください",G215=3,H215,I215="","I列に労働時間を入力してください",G215=1,ROUND(H215/(I215*24),0),G215=2,ROUND(H215/(I215*24),0)),"")</f>
        <v/>
      </c>
      <c r="K215" s="80" t="str" cm="1">
        <f t="array" ref="K215">IFERROR(_xlfn.IFS(D215="","",J215&lt;E215,"×（法定外・要件外となる従業員です）",J215&lt;=F215,"〇",J215&gt;F215,"ー（要件外となる従業員です）"),"")</f>
        <v/>
      </c>
      <c r="L215" s="25" t="str" cm="1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  <v/>
      </c>
    </row>
    <row r="216" spans="1:12" ht="16.5" customHeight="1" x14ac:dyDescent="0.4">
      <c r="A216" s="52" t="str">
        <f t="shared" si="3"/>
        <v/>
      </c>
      <c r="B216" s="51"/>
      <c r="C216" s="75"/>
      <c r="D216" s="51"/>
      <c r="E216" s="27" t="str" cm="1">
        <f t="array" ref="E216">IFERROR(_xlfn.IFS(AND($F$4=45566,D216="徳島"),VLOOKUP(D216,最低賃金!$A$2:$G$49,2,FALSE),OR($F$4&lt;&gt;45566,D216&lt;&gt;"徳島"),VLOOKUP(D216,最低賃金!$A$2:$G$49,4,FALSE)),"")</f>
        <v/>
      </c>
      <c r="F216" s="27" t="str">
        <f>IFERROR(VLOOKUP(D216,最低賃金!$A$3:$G$49,6,FALSE),"")</f>
        <v/>
      </c>
      <c r="G216" s="51"/>
      <c r="H216" s="19"/>
      <c r="I216" s="81"/>
      <c r="J216" s="27" t="str" cm="1">
        <f t="array" ref="J216">IFERROR(_xlfn.IFS(COUNTBLANK(G216:I216)=3,"",H216="","H列に金額を入力してください",G216=3,H216,I216="","I列に労働時間を入力してください",G216=1,ROUND(H216/(I216*24),0),G216=2,ROUND(H216/(I216*24),0)),"")</f>
        <v/>
      </c>
      <c r="K216" s="80" t="str" cm="1">
        <f t="array" ref="K216">IFERROR(_xlfn.IFS(D216="","",J216&lt;E216,"×（法定外・要件外となる従業員です）",J216&lt;=F216,"〇",J216&gt;F216,"ー（要件外となる従業員です）"),"")</f>
        <v/>
      </c>
      <c r="L216" s="25" t="str" cm="1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  <v/>
      </c>
    </row>
    <row r="217" spans="1:12" ht="16.5" customHeight="1" x14ac:dyDescent="0.4">
      <c r="A217" s="52" t="str">
        <f t="shared" si="3"/>
        <v/>
      </c>
      <c r="B217" s="51"/>
      <c r="C217" s="75"/>
      <c r="D217" s="51"/>
      <c r="E217" s="27" t="str" cm="1">
        <f t="array" ref="E217">IFERROR(_xlfn.IFS(AND($F$4=45566,D217="徳島"),VLOOKUP(D217,最低賃金!$A$2:$G$49,2,FALSE),OR($F$4&lt;&gt;45566,D217&lt;&gt;"徳島"),VLOOKUP(D217,最低賃金!$A$2:$G$49,4,FALSE)),"")</f>
        <v/>
      </c>
      <c r="F217" s="27" t="str">
        <f>IFERROR(VLOOKUP(D217,最低賃金!$A$3:$G$49,6,FALSE),"")</f>
        <v/>
      </c>
      <c r="G217" s="51"/>
      <c r="H217" s="19"/>
      <c r="I217" s="81"/>
      <c r="J217" s="27" t="str" cm="1">
        <f t="array" ref="J217">IFERROR(_xlfn.IFS(COUNTBLANK(G217:I217)=3,"",H217="","H列に金額を入力してください",G217=3,H217,I217="","I列に労働時間を入力してください",G217=1,ROUND(H217/(I217*24),0),G217=2,ROUND(H217/(I217*24),0)),"")</f>
        <v/>
      </c>
      <c r="K217" s="80" t="str" cm="1">
        <f t="array" ref="K217">IFERROR(_xlfn.IFS(D217="","",J217&lt;E217,"×（法定外・要件外となる従業員です）",J217&lt;=F217,"〇",J217&gt;F217,"ー（要件外となる従業員です）"),"")</f>
        <v/>
      </c>
      <c r="L217" s="25" t="str" cm="1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  <v/>
      </c>
    </row>
    <row r="218" spans="1:12" ht="16.5" customHeight="1" x14ac:dyDescent="0.4">
      <c r="A218" s="52" t="str">
        <f t="shared" si="3"/>
        <v/>
      </c>
      <c r="B218" s="51"/>
      <c r="C218" s="75"/>
      <c r="D218" s="51"/>
      <c r="E218" s="27" t="str" cm="1">
        <f t="array" ref="E218">IFERROR(_xlfn.IFS(AND($F$4=45566,D218="徳島"),VLOOKUP(D218,最低賃金!$A$2:$G$49,2,FALSE),OR($F$4&lt;&gt;45566,D218&lt;&gt;"徳島"),VLOOKUP(D218,最低賃金!$A$2:$G$49,4,FALSE)),"")</f>
        <v/>
      </c>
      <c r="F218" s="27" t="str">
        <f>IFERROR(VLOOKUP(D218,最低賃金!$A$3:$G$49,6,FALSE),"")</f>
        <v/>
      </c>
      <c r="G218" s="51"/>
      <c r="H218" s="19"/>
      <c r="I218" s="81"/>
      <c r="J218" s="27" t="str" cm="1">
        <f t="array" ref="J218">IFERROR(_xlfn.IFS(COUNTBLANK(G218:I218)=3,"",H218="","H列に金額を入力してください",G218=3,H218,I218="","I列に労働時間を入力してください",G218=1,ROUND(H218/(I218*24),0),G218=2,ROUND(H218/(I218*24),0)),"")</f>
        <v/>
      </c>
      <c r="K218" s="80" t="str" cm="1">
        <f t="array" ref="K218">IFERROR(_xlfn.IFS(D218="","",J218&lt;E218,"×（法定外・要件外となる従業員です）",J218&lt;=F218,"〇",J218&gt;F218,"ー（要件外となる従業員です）"),"")</f>
        <v/>
      </c>
      <c r="L218" s="25" t="str" cm="1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  <v/>
      </c>
    </row>
    <row r="219" spans="1:12" ht="16.5" customHeight="1" x14ac:dyDescent="0.4">
      <c r="A219" s="52" t="str">
        <f t="shared" si="3"/>
        <v/>
      </c>
      <c r="B219" s="51"/>
      <c r="C219" s="75"/>
      <c r="D219" s="51"/>
      <c r="E219" s="27" t="str" cm="1">
        <f t="array" ref="E219">IFERROR(_xlfn.IFS(AND($F$4=45566,D219="徳島"),VLOOKUP(D219,最低賃金!$A$2:$G$49,2,FALSE),OR($F$4&lt;&gt;45566,D219&lt;&gt;"徳島"),VLOOKUP(D219,最低賃金!$A$2:$G$49,4,FALSE)),"")</f>
        <v/>
      </c>
      <c r="F219" s="27" t="str">
        <f>IFERROR(VLOOKUP(D219,最低賃金!$A$3:$G$49,6,FALSE),"")</f>
        <v/>
      </c>
      <c r="G219" s="51"/>
      <c r="H219" s="19"/>
      <c r="I219" s="81"/>
      <c r="J219" s="27" t="str" cm="1">
        <f t="array" ref="J219">IFERROR(_xlfn.IFS(COUNTBLANK(G219:I219)=3,"",H219="","H列に金額を入力してください",G219=3,H219,I219="","I列に労働時間を入力してください",G219=1,ROUND(H219/(I219*24),0),G219=2,ROUND(H219/(I219*24),0)),"")</f>
        <v/>
      </c>
      <c r="K219" s="80" t="str" cm="1">
        <f t="array" ref="K219">IFERROR(_xlfn.IFS(D219="","",J219&lt;E219,"×（法定外・要件外となる従業員です）",J219&lt;=F219,"〇",J219&gt;F219,"ー（要件外となる従業員です）"),"")</f>
        <v/>
      </c>
      <c r="L219" s="25" t="str" cm="1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  <v/>
      </c>
    </row>
    <row r="220" spans="1:12" ht="16.5" customHeight="1" x14ac:dyDescent="0.4">
      <c r="A220" s="52" t="str">
        <f t="shared" si="3"/>
        <v/>
      </c>
      <c r="B220" s="51"/>
      <c r="C220" s="75"/>
      <c r="D220" s="51"/>
      <c r="E220" s="27" t="str" cm="1">
        <f t="array" ref="E220">IFERROR(_xlfn.IFS(AND($F$4=45566,D220="徳島"),VLOOKUP(D220,最低賃金!$A$2:$G$49,2,FALSE),OR($F$4&lt;&gt;45566,D220&lt;&gt;"徳島"),VLOOKUP(D220,最低賃金!$A$2:$G$49,4,FALSE)),"")</f>
        <v/>
      </c>
      <c r="F220" s="27" t="str">
        <f>IFERROR(VLOOKUP(D220,最低賃金!$A$3:$G$49,6,FALSE),"")</f>
        <v/>
      </c>
      <c r="G220" s="51"/>
      <c r="H220" s="19"/>
      <c r="I220" s="81"/>
      <c r="J220" s="27" t="str" cm="1">
        <f t="array" ref="J220">IFERROR(_xlfn.IFS(COUNTBLANK(G220:I220)=3,"",H220="","H列に金額を入力してください",G220=3,H220,I220="","I列に労働時間を入力してください",G220=1,ROUND(H220/(I220*24),0),G220=2,ROUND(H220/(I220*24),0)),"")</f>
        <v/>
      </c>
      <c r="K220" s="80" t="str" cm="1">
        <f t="array" ref="K220">IFERROR(_xlfn.IFS(D220="","",J220&lt;E220,"×（法定外・要件外となる従業員です）",J220&lt;=F220,"〇",J220&gt;F220,"ー（要件外となる従業員です）"),"")</f>
        <v/>
      </c>
      <c r="L220" s="25" t="str" cm="1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  <v/>
      </c>
    </row>
    <row r="221" spans="1:12" ht="16.5" customHeight="1" x14ac:dyDescent="0.4">
      <c r="A221" s="52" t="str">
        <f t="shared" si="3"/>
        <v/>
      </c>
      <c r="B221" s="51"/>
      <c r="C221" s="75"/>
      <c r="D221" s="51"/>
      <c r="E221" s="27" t="str" cm="1">
        <f t="array" ref="E221">IFERROR(_xlfn.IFS(AND($F$4=45566,D221="徳島"),VLOOKUP(D221,最低賃金!$A$2:$G$49,2,FALSE),OR($F$4&lt;&gt;45566,D221&lt;&gt;"徳島"),VLOOKUP(D221,最低賃金!$A$2:$G$49,4,FALSE)),"")</f>
        <v/>
      </c>
      <c r="F221" s="27" t="str">
        <f>IFERROR(VLOOKUP(D221,最低賃金!$A$3:$G$49,6,FALSE),"")</f>
        <v/>
      </c>
      <c r="G221" s="51"/>
      <c r="H221" s="19"/>
      <c r="I221" s="81"/>
      <c r="J221" s="27" t="str" cm="1">
        <f t="array" ref="J221">IFERROR(_xlfn.IFS(COUNTBLANK(G221:I221)=3,"",H221="","H列に金額を入力してください",G221=3,H221,I221="","I列に労働時間を入力してください",G221=1,ROUND(H221/(I221*24),0),G221=2,ROUND(H221/(I221*24),0)),"")</f>
        <v/>
      </c>
      <c r="K221" s="80" t="str" cm="1">
        <f t="array" ref="K221">IFERROR(_xlfn.IFS(D221="","",J221&lt;E221,"×（法定外・要件外となる従業員です）",J221&lt;=F221,"〇",J221&gt;F221,"ー（要件外となる従業員です）"),"")</f>
        <v/>
      </c>
      <c r="L221" s="25" t="str" cm="1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  <v/>
      </c>
    </row>
    <row r="222" spans="1:12" ht="16.5" customHeight="1" x14ac:dyDescent="0.4">
      <c r="A222" s="52" t="str">
        <f t="shared" si="3"/>
        <v/>
      </c>
      <c r="B222" s="51"/>
      <c r="C222" s="75"/>
      <c r="D222" s="51"/>
      <c r="E222" s="27" t="str" cm="1">
        <f t="array" ref="E222">IFERROR(_xlfn.IFS(AND($F$4=45566,D222="徳島"),VLOOKUP(D222,最低賃金!$A$2:$G$49,2,FALSE),OR($F$4&lt;&gt;45566,D222&lt;&gt;"徳島"),VLOOKUP(D222,最低賃金!$A$2:$G$49,4,FALSE)),"")</f>
        <v/>
      </c>
      <c r="F222" s="27" t="str">
        <f>IFERROR(VLOOKUP(D222,最低賃金!$A$3:$G$49,6,FALSE),"")</f>
        <v/>
      </c>
      <c r="G222" s="51"/>
      <c r="H222" s="19"/>
      <c r="I222" s="81"/>
      <c r="J222" s="27" t="str" cm="1">
        <f t="array" ref="J222">IFERROR(_xlfn.IFS(COUNTBLANK(G222:I222)=3,"",H222="","H列に金額を入力してください",G222=3,H222,I222="","I列に労働時間を入力してください",G222=1,ROUND(H222/(I222*24),0),G222=2,ROUND(H222/(I222*24),0)),"")</f>
        <v/>
      </c>
      <c r="K222" s="80" t="str" cm="1">
        <f t="array" ref="K222">IFERROR(_xlfn.IFS(D222="","",J222&lt;E222,"×（法定外・要件外となる従業員です）",J222&lt;=F222,"〇",J222&gt;F222,"ー（要件外となる従業員です）"),"")</f>
        <v/>
      </c>
      <c r="L222" s="25" t="str" cm="1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  <v/>
      </c>
    </row>
    <row r="223" spans="1:12" ht="16.5" customHeight="1" x14ac:dyDescent="0.4">
      <c r="A223" s="52" t="str">
        <f t="shared" si="3"/>
        <v/>
      </c>
      <c r="B223" s="51"/>
      <c r="C223" s="75"/>
      <c r="D223" s="51"/>
      <c r="E223" s="27" t="str" cm="1">
        <f t="array" ref="E223">IFERROR(_xlfn.IFS(AND($F$4=45566,D223="徳島"),VLOOKUP(D223,最低賃金!$A$2:$G$49,2,FALSE),OR($F$4&lt;&gt;45566,D223&lt;&gt;"徳島"),VLOOKUP(D223,最低賃金!$A$2:$G$49,4,FALSE)),"")</f>
        <v/>
      </c>
      <c r="F223" s="27" t="str">
        <f>IFERROR(VLOOKUP(D223,最低賃金!$A$3:$G$49,6,FALSE),"")</f>
        <v/>
      </c>
      <c r="G223" s="51"/>
      <c r="H223" s="19"/>
      <c r="I223" s="81"/>
      <c r="J223" s="27" t="str" cm="1">
        <f t="array" ref="J223">IFERROR(_xlfn.IFS(COUNTBLANK(G223:I223)=3,"",H223="","H列に金額を入力してください",G223=3,H223,I223="","I列に労働時間を入力してください",G223=1,ROUND(H223/(I223*24),0),G223=2,ROUND(H223/(I223*24),0)),"")</f>
        <v/>
      </c>
      <c r="K223" s="80" t="str" cm="1">
        <f t="array" ref="K223">IFERROR(_xlfn.IFS(D223="","",J223&lt;E223,"×（法定外・要件外となる従業員です）",J223&lt;=F223,"〇",J223&gt;F223,"ー（要件外となる従業員です）"),"")</f>
        <v/>
      </c>
      <c r="L223" s="25" t="str" cm="1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  <v/>
      </c>
    </row>
    <row r="224" spans="1:12" ht="16.5" customHeight="1" x14ac:dyDescent="0.4">
      <c r="A224" s="52" t="str">
        <f t="shared" si="3"/>
        <v/>
      </c>
      <c r="B224" s="51"/>
      <c r="C224" s="75"/>
      <c r="D224" s="51"/>
      <c r="E224" s="27" t="str" cm="1">
        <f t="array" ref="E224">IFERROR(_xlfn.IFS(AND($F$4=45566,D224="徳島"),VLOOKUP(D224,最低賃金!$A$2:$G$49,2,FALSE),OR($F$4&lt;&gt;45566,D224&lt;&gt;"徳島"),VLOOKUP(D224,最低賃金!$A$2:$G$49,4,FALSE)),"")</f>
        <v/>
      </c>
      <c r="F224" s="27" t="str">
        <f>IFERROR(VLOOKUP(D224,最低賃金!$A$3:$G$49,6,FALSE),"")</f>
        <v/>
      </c>
      <c r="G224" s="51"/>
      <c r="H224" s="19"/>
      <c r="I224" s="81"/>
      <c r="J224" s="27" t="str" cm="1">
        <f t="array" ref="J224">IFERROR(_xlfn.IFS(COUNTBLANK(G224:I224)=3,"",H224="","H列に金額を入力してください",G224=3,H224,I224="","I列に労働時間を入力してください",G224=1,ROUND(H224/(I224*24),0),G224=2,ROUND(H224/(I224*24),0)),"")</f>
        <v/>
      </c>
      <c r="K224" s="80" t="str" cm="1">
        <f t="array" ref="K224">IFERROR(_xlfn.IFS(D224="","",J224&lt;E224,"×（法定外・要件外となる従業員です）",J224&lt;=F224,"〇",J224&gt;F224,"ー（要件外となる従業員です）"),"")</f>
        <v/>
      </c>
      <c r="L224" s="25" t="str" cm="1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  <v/>
      </c>
    </row>
    <row r="225" spans="1:12" ht="16.5" customHeight="1" x14ac:dyDescent="0.4">
      <c r="A225" s="52" t="str">
        <f t="shared" si="3"/>
        <v/>
      </c>
      <c r="B225" s="51"/>
      <c r="C225" s="75"/>
      <c r="D225" s="51"/>
      <c r="E225" s="27" t="str" cm="1">
        <f t="array" ref="E225">IFERROR(_xlfn.IFS(AND($F$4=45566,D225="徳島"),VLOOKUP(D225,最低賃金!$A$2:$G$49,2,FALSE),OR($F$4&lt;&gt;45566,D225&lt;&gt;"徳島"),VLOOKUP(D225,最低賃金!$A$2:$G$49,4,FALSE)),"")</f>
        <v/>
      </c>
      <c r="F225" s="27" t="str">
        <f>IFERROR(VLOOKUP(D225,最低賃金!$A$3:$G$49,6,FALSE),"")</f>
        <v/>
      </c>
      <c r="G225" s="51"/>
      <c r="H225" s="19"/>
      <c r="I225" s="81"/>
      <c r="J225" s="27" t="str" cm="1">
        <f t="array" ref="J225">IFERROR(_xlfn.IFS(COUNTBLANK(G225:I225)=3,"",H225="","H列に金額を入力してください",G225=3,H225,I225="","I列に労働時間を入力してください",G225=1,ROUND(H225/(I225*24),0),G225=2,ROUND(H225/(I225*24),0)),"")</f>
        <v/>
      </c>
      <c r="K225" s="80" t="str" cm="1">
        <f t="array" ref="K225">IFERROR(_xlfn.IFS(D225="","",J225&lt;E225,"×（法定外・要件外となる従業員です）",J225&lt;=F225,"〇",J225&gt;F225,"ー（要件外となる従業員です）"),"")</f>
        <v/>
      </c>
      <c r="L225" s="25" t="str" cm="1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  <v/>
      </c>
    </row>
    <row r="226" spans="1:12" ht="16.5" customHeight="1" x14ac:dyDescent="0.4">
      <c r="A226" s="52" t="str">
        <f t="shared" si="3"/>
        <v/>
      </c>
      <c r="B226" s="51"/>
      <c r="C226" s="75"/>
      <c r="D226" s="51"/>
      <c r="E226" s="27" t="str" cm="1">
        <f t="array" ref="E226">IFERROR(_xlfn.IFS(AND($F$4=45566,D226="徳島"),VLOOKUP(D226,最低賃金!$A$2:$G$49,2,FALSE),OR($F$4&lt;&gt;45566,D226&lt;&gt;"徳島"),VLOOKUP(D226,最低賃金!$A$2:$G$49,4,FALSE)),"")</f>
        <v/>
      </c>
      <c r="F226" s="27" t="str">
        <f>IFERROR(VLOOKUP(D226,最低賃金!$A$3:$G$49,6,FALSE),"")</f>
        <v/>
      </c>
      <c r="G226" s="51"/>
      <c r="H226" s="19"/>
      <c r="I226" s="81"/>
      <c r="J226" s="27" t="str" cm="1">
        <f t="array" ref="J226">IFERROR(_xlfn.IFS(COUNTBLANK(G226:I226)=3,"",H226="","H列に金額を入力してください",G226=3,H226,I226="","I列に労働時間を入力してください",G226=1,ROUND(H226/(I226*24),0),G226=2,ROUND(H226/(I226*24),0)),"")</f>
        <v/>
      </c>
      <c r="K226" s="80" t="str" cm="1">
        <f t="array" ref="K226">IFERROR(_xlfn.IFS(D226="","",J226&lt;E226,"×（法定外・要件外となる従業員です）",J226&lt;=F226,"〇",J226&gt;F226,"ー（要件外となる従業員です）"),"")</f>
        <v/>
      </c>
      <c r="L226" s="25" t="str" cm="1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  <v/>
      </c>
    </row>
    <row r="227" spans="1:12" ht="16.5" customHeight="1" x14ac:dyDescent="0.4">
      <c r="A227" s="52" t="str">
        <f t="shared" si="3"/>
        <v/>
      </c>
      <c r="B227" s="51"/>
      <c r="C227" s="75"/>
      <c r="D227" s="51"/>
      <c r="E227" s="27" t="str" cm="1">
        <f t="array" ref="E227">IFERROR(_xlfn.IFS(AND($F$4=45566,D227="徳島"),VLOOKUP(D227,最低賃金!$A$2:$G$49,2,FALSE),OR($F$4&lt;&gt;45566,D227&lt;&gt;"徳島"),VLOOKUP(D227,最低賃金!$A$2:$G$49,4,FALSE)),"")</f>
        <v/>
      </c>
      <c r="F227" s="27" t="str">
        <f>IFERROR(VLOOKUP(D227,最低賃金!$A$3:$G$49,6,FALSE),"")</f>
        <v/>
      </c>
      <c r="G227" s="51"/>
      <c r="H227" s="19"/>
      <c r="I227" s="81"/>
      <c r="J227" s="27" t="str" cm="1">
        <f t="array" ref="J227">IFERROR(_xlfn.IFS(COUNTBLANK(G227:I227)=3,"",H227="","H列に金額を入力してください",G227=3,H227,I227="","I列に労働時間を入力してください",G227=1,ROUND(H227/(I227*24),0),G227=2,ROUND(H227/(I227*24),0)),"")</f>
        <v/>
      </c>
      <c r="K227" s="80" t="str" cm="1">
        <f t="array" ref="K227">IFERROR(_xlfn.IFS(D227="","",J227&lt;E227,"×（法定外・要件外となる従業員です）",J227&lt;=F227,"〇",J227&gt;F227,"ー（要件外となる従業員です）"),"")</f>
        <v/>
      </c>
      <c r="L227" s="25" t="str" cm="1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  <v/>
      </c>
    </row>
    <row r="228" spans="1:12" ht="16.5" customHeight="1" x14ac:dyDescent="0.4">
      <c r="A228" s="52" t="str">
        <f t="shared" si="3"/>
        <v/>
      </c>
      <c r="B228" s="51"/>
      <c r="C228" s="75"/>
      <c r="D228" s="51"/>
      <c r="E228" s="27" t="str" cm="1">
        <f t="array" ref="E228">IFERROR(_xlfn.IFS(AND($F$4=45566,D228="徳島"),VLOOKUP(D228,最低賃金!$A$2:$G$49,2,FALSE),OR($F$4&lt;&gt;45566,D228&lt;&gt;"徳島"),VLOOKUP(D228,最低賃金!$A$2:$G$49,4,FALSE)),"")</f>
        <v/>
      </c>
      <c r="F228" s="27" t="str">
        <f>IFERROR(VLOOKUP(D228,最低賃金!$A$3:$G$49,6,FALSE),"")</f>
        <v/>
      </c>
      <c r="G228" s="51"/>
      <c r="H228" s="19"/>
      <c r="I228" s="81"/>
      <c r="J228" s="27" t="str" cm="1">
        <f t="array" ref="J228">IFERROR(_xlfn.IFS(COUNTBLANK(G228:I228)=3,"",H228="","H列に金額を入力してください",G228=3,H228,I228="","I列に労働時間を入力してください",G228=1,ROUND(H228/(I228*24),0),G228=2,ROUND(H228/(I228*24),0)),"")</f>
        <v/>
      </c>
      <c r="K228" s="80" t="str" cm="1">
        <f t="array" ref="K228">IFERROR(_xlfn.IFS(D228="","",J228&lt;E228,"×（法定外・要件外となる従業員です）",J228&lt;=F228,"〇",J228&gt;F228,"ー（要件外となる従業員です）"),"")</f>
        <v/>
      </c>
      <c r="L228" s="25" t="str" cm="1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  <v/>
      </c>
    </row>
    <row r="229" spans="1:12" ht="16.5" customHeight="1" x14ac:dyDescent="0.4">
      <c r="A229" s="52" t="str">
        <f t="shared" si="3"/>
        <v/>
      </c>
      <c r="B229" s="51"/>
      <c r="C229" s="75"/>
      <c r="D229" s="51"/>
      <c r="E229" s="27" t="str" cm="1">
        <f t="array" ref="E229">IFERROR(_xlfn.IFS(AND($F$4=45566,D229="徳島"),VLOOKUP(D229,最低賃金!$A$2:$G$49,2,FALSE),OR($F$4&lt;&gt;45566,D229&lt;&gt;"徳島"),VLOOKUP(D229,最低賃金!$A$2:$G$49,4,FALSE)),"")</f>
        <v/>
      </c>
      <c r="F229" s="27" t="str">
        <f>IFERROR(VLOOKUP(D229,最低賃金!$A$3:$G$49,6,FALSE),"")</f>
        <v/>
      </c>
      <c r="G229" s="51"/>
      <c r="H229" s="19"/>
      <c r="I229" s="81"/>
      <c r="J229" s="27" t="str" cm="1">
        <f t="array" ref="J229">IFERROR(_xlfn.IFS(COUNTBLANK(G229:I229)=3,"",H229="","H列に金額を入力してください",G229=3,H229,I229="","I列に労働時間を入力してください",G229=1,ROUND(H229/(I229*24),0),G229=2,ROUND(H229/(I229*24),0)),"")</f>
        <v/>
      </c>
      <c r="K229" s="80" t="str" cm="1">
        <f t="array" ref="K229">IFERROR(_xlfn.IFS(D229="","",J229&lt;E229,"×（法定外・要件外となる従業員です）",J229&lt;=F229,"〇",J229&gt;F229,"ー（要件外となる従業員です）"),"")</f>
        <v/>
      </c>
      <c r="L229" s="25" t="str" cm="1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  <v/>
      </c>
    </row>
    <row r="230" spans="1:12" ht="16.5" customHeight="1" x14ac:dyDescent="0.4">
      <c r="A230" s="52" t="str">
        <f t="shared" si="3"/>
        <v/>
      </c>
      <c r="B230" s="51"/>
      <c r="C230" s="75"/>
      <c r="D230" s="51"/>
      <c r="E230" s="27" t="str" cm="1">
        <f t="array" ref="E230">IFERROR(_xlfn.IFS(AND($F$4=45566,D230="徳島"),VLOOKUP(D230,最低賃金!$A$2:$G$49,2,FALSE),OR($F$4&lt;&gt;45566,D230&lt;&gt;"徳島"),VLOOKUP(D230,最低賃金!$A$2:$G$49,4,FALSE)),"")</f>
        <v/>
      </c>
      <c r="F230" s="27" t="str">
        <f>IFERROR(VLOOKUP(D230,最低賃金!$A$3:$G$49,6,FALSE),"")</f>
        <v/>
      </c>
      <c r="G230" s="51"/>
      <c r="H230" s="19"/>
      <c r="I230" s="81"/>
      <c r="J230" s="27" t="str" cm="1">
        <f t="array" ref="J230">IFERROR(_xlfn.IFS(COUNTBLANK(G230:I230)=3,"",H230="","H列に金額を入力してください",G230=3,H230,I230="","I列に労働時間を入力してください",G230=1,ROUND(H230/(I230*24),0),G230=2,ROUND(H230/(I230*24),0)),"")</f>
        <v/>
      </c>
      <c r="K230" s="80" t="str" cm="1">
        <f t="array" ref="K230">IFERROR(_xlfn.IFS(D230="","",J230&lt;E230,"×（法定外・要件外となる従業員です）",J230&lt;=F230,"〇",J230&gt;F230,"ー（要件外となる従業員です）"),"")</f>
        <v/>
      </c>
      <c r="L230" s="25" t="str" cm="1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  <v/>
      </c>
    </row>
    <row r="231" spans="1:12" ht="16.5" customHeight="1" x14ac:dyDescent="0.4">
      <c r="A231" s="52" t="str">
        <f t="shared" si="3"/>
        <v/>
      </c>
      <c r="B231" s="51"/>
      <c r="C231" s="75"/>
      <c r="D231" s="51"/>
      <c r="E231" s="27" t="str" cm="1">
        <f t="array" ref="E231">IFERROR(_xlfn.IFS(AND($F$4=45566,D231="徳島"),VLOOKUP(D231,最低賃金!$A$2:$G$49,2,FALSE),OR($F$4&lt;&gt;45566,D231&lt;&gt;"徳島"),VLOOKUP(D231,最低賃金!$A$2:$G$49,4,FALSE)),"")</f>
        <v/>
      </c>
      <c r="F231" s="27" t="str">
        <f>IFERROR(VLOOKUP(D231,最低賃金!$A$3:$G$49,6,FALSE),"")</f>
        <v/>
      </c>
      <c r="G231" s="51"/>
      <c r="H231" s="19"/>
      <c r="I231" s="81"/>
      <c r="J231" s="27" t="str" cm="1">
        <f t="array" ref="J231">IFERROR(_xlfn.IFS(COUNTBLANK(G231:I231)=3,"",H231="","H列に金額を入力してください",G231=3,H231,I231="","I列に労働時間を入力してください",G231=1,ROUND(H231/(I231*24),0),G231=2,ROUND(H231/(I231*24),0)),"")</f>
        <v/>
      </c>
      <c r="K231" s="80" t="str" cm="1">
        <f t="array" ref="K231">IFERROR(_xlfn.IFS(D231="","",J231&lt;E231,"×（法定外・要件外となる従業員です）",J231&lt;=F231,"〇",J231&gt;F231,"ー（要件外となる従業員です）"),"")</f>
        <v/>
      </c>
      <c r="L231" s="25" t="str" cm="1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  <v/>
      </c>
    </row>
    <row r="232" spans="1:12" ht="16.5" customHeight="1" x14ac:dyDescent="0.4">
      <c r="A232" s="52" t="str">
        <f t="shared" si="3"/>
        <v/>
      </c>
      <c r="B232" s="51"/>
      <c r="C232" s="75"/>
      <c r="D232" s="51"/>
      <c r="E232" s="27" t="str" cm="1">
        <f t="array" ref="E232">IFERROR(_xlfn.IFS(AND($F$4=45566,D232="徳島"),VLOOKUP(D232,最低賃金!$A$2:$G$49,2,FALSE),OR($F$4&lt;&gt;45566,D232&lt;&gt;"徳島"),VLOOKUP(D232,最低賃金!$A$2:$G$49,4,FALSE)),"")</f>
        <v/>
      </c>
      <c r="F232" s="27" t="str">
        <f>IFERROR(VLOOKUP(D232,最低賃金!$A$3:$G$49,6,FALSE),"")</f>
        <v/>
      </c>
      <c r="G232" s="51"/>
      <c r="H232" s="19"/>
      <c r="I232" s="81"/>
      <c r="J232" s="27" t="str" cm="1">
        <f t="array" ref="J232">IFERROR(_xlfn.IFS(COUNTBLANK(G232:I232)=3,"",H232="","H列に金額を入力してください",G232=3,H232,I232="","I列に労働時間を入力してください",G232=1,ROUND(H232/(I232*24),0),G232=2,ROUND(H232/(I232*24),0)),"")</f>
        <v/>
      </c>
      <c r="K232" s="80" t="str" cm="1">
        <f t="array" ref="K232">IFERROR(_xlfn.IFS(D232="","",J232&lt;E232,"×（法定外・要件外となる従業員です）",J232&lt;=F232,"〇",J232&gt;F232,"ー（要件外となる従業員です）"),"")</f>
        <v/>
      </c>
      <c r="L232" s="25" t="str" cm="1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  <v/>
      </c>
    </row>
    <row r="233" spans="1:12" ht="16.5" customHeight="1" x14ac:dyDescent="0.4">
      <c r="A233" s="52" t="str">
        <f t="shared" si="3"/>
        <v/>
      </c>
      <c r="B233" s="51"/>
      <c r="C233" s="75"/>
      <c r="D233" s="51"/>
      <c r="E233" s="27" t="str" cm="1">
        <f t="array" ref="E233">IFERROR(_xlfn.IFS(AND($F$4=45566,D233="徳島"),VLOOKUP(D233,最低賃金!$A$2:$G$49,2,FALSE),OR($F$4&lt;&gt;45566,D233&lt;&gt;"徳島"),VLOOKUP(D233,最低賃金!$A$2:$G$49,4,FALSE)),"")</f>
        <v/>
      </c>
      <c r="F233" s="27" t="str">
        <f>IFERROR(VLOOKUP(D233,最低賃金!$A$3:$G$49,6,FALSE),"")</f>
        <v/>
      </c>
      <c r="G233" s="51"/>
      <c r="H233" s="19"/>
      <c r="I233" s="81"/>
      <c r="J233" s="27" t="str" cm="1">
        <f t="array" ref="J233">IFERROR(_xlfn.IFS(COUNTBLANK(G233:I233)=3,"",H233="","H列に金額を入力してください",G233=3,H233,I233="","I列に労働時間を入力してください",G233=1,ROUND(H233/(I233*24),0),G233=2,ROUND(H233/(I233*24),0)),"")</f>
        <v/>
      </c>
      <c r="K233" s="80" t="str" cm="1">
        <f t="array" ref="K233">IFERROR(_xlfn.IFS(D233="","",J233&lt;E233,"×（法定外・要件外となる従業員です）",J233&lt;=F233,"〇",J233&gt;F233,"ー（要件外となる従業員です）"),"")</f>
        <v/>
      </c>
      <c r="L233" s="25" t="str" cm="1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  <v/>
      </c>
    </row>
    <row r="234" spans="1:12" ht="16.5" customHeight="1" x14ac:dyDescent="0.4">
      <c r="A234" s="52" t="str">
        <f t="shared" si="3"/>
        <v/>
      </c>
      <c r="B234" s="51"/>
      <c r="C234" s="75"/>
      <c r="D234" s="51"/>
      <c r="E234" s="27" t="str" cm="1">
        <f t="array" ref="E234">IFERROR(_xlfn.IFS(AND($F$4=45566,D234="徳島"),VLOOKUP(D234,最低賃金!$A$2:$G$49,2,FALSE),OR($F$4&lt;&gt;45566,D234&lt;&gt;"徳島"),VLOOKUP(D234,最低賃金!$A$2:$G$49,4,FALSE)),"")</f>
        <v/>
      </c>
      <c r="F234" s="27" t="str">
        <f>IFERROR(VLOOKUP(D234,最低賃金!$A$3:$G$49,6,FALSE),"")</f>
        <v/>
      </c>
      <c r="G234" s="51"/>
      <c r="H234" s="19"/>
      <c r="I234" s="81"/>
      <c r="J234" s="27" t="str" cm="1">
        <f t="array" ref="J234">IFERROR(_xlfn.IFS(COUNTBLANK(G234:I234)=3,"",H234="","H列に金額を入力してください",G234=3,H234,I234="","I列に労働時間を入力してください",G234=1,ROUND(H234/(I234*24),0),G234=2,ROUND(H234/(I234*24),0)),"")</f>
        <v/>
      </c>
      <c r="K234" s="80" t="str" cm="1">
        <f t="array" ref="K234">IFERROR(_xlfn.IFS(D234="","",J234&lt;E234,"×（法定外・要件外となる従業員です）",J234&lt;=F234,"〇",J234&gt;F234,"ー（要件外となる従業員です）"),"")</f>
        <v/>
      </c>
      <c r="L234" s="25" t="str" cm="1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  <v/>
      </c>
    </row>
    <row r="235" spans="1:12" ht="16.5" customHeight="1" x14ac:dyDescent="0.4">
      <c r="A235" s="52" t="str">
        <f t="shared" si="3"/>
        <v/>
      </c>
      <c r="B235" s="51"/>
      <c r="C235" s="75"/>
      <c r="D235" s="51"/>
      <c r="E235" s="27" t="str" cm="1">
        <f t="array" ref="E235">IFERROR(_xlfn.IFS(AND($F$4=45566,D235="徳島"),VLOOKUP(D235,最低賃金!$A$2:$G$49,2,FALSE),OR($F$4&lt;&gt;45566,D235&lt;&gt;"徳島"),VLOOKUP(D235,最低賃金!$A$2:$G$49,4,FALSE)),"")</f>
        <v/>
      </c>
      <c r="F235" s="27" t="str">
        <f>IFERROR(VLOOKUP(D235,最低賃金!$A$3:$G$49,6,FALSE),"")</f>
        <v/>
      </c>
      <c r="G235" s="51"/>
      <c r="H235" s="19"/>
      <c r="I235" s="81"/>
      <c r="J235" s="27" t="str" cm="1">
        <f t="array" ref="J235">IFERROR(_xlfn.IFS(COUNTBLANK(G235:I235)=3,"",H235="","H列に金額を入力してください",G235=3,H235,I235="","I列に労働時間を入力してください",G235=1,ROUND(H235/(I235*24),0),G235=2,ROUND(H235/(I235*24),0)),"")</f>
        <v/>
      </c>
      <c r="K235" s="80" t="str" cm="1">
        <f t="array" ref="K235">IFERROR(_xlfn.IFS(D235="","",J235&lt;E235,"×（法定外・要件外となる従業員です）",J235&lt;=F235,"〇",J235&gt;F235,"ー（要件外となる従業員です）"),"")</f>
        <v/>
      </c>
      <c r="L235" s="25" t="str" cm="1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  <v/>
      </c>
    </row>
    <row r="236" spans="1:12" ht="16.5" customHeight="1" x14ac:dyDescent="0.4">
      <c r="A236" s="52" t="str">
        <f t="shared" si="3"/>
        <v/>
      </c>
      <c r="B236" s="51"/>
      <c r="C236" s="75"/>
      <c r="D236" s="51"/>
      <c r="E236" s="27" t="str" cm="1">
        <f t="array" ref="E236">IFERROR(_xlfn.IFS(AND($F$4=45566,D236="徳島"),VLOOKUP(D236,最低賃金!$A$2:$G$49,2,FALSE),OR($F$4&lt;&gt;45566,D236&lt;&gt;"徳島"),VLOOKUP(D236,最低賃金!$A$2:$G$49,4,FALSE)),"")</f>
        <v/>
      </c>
      <c r="F236" s="27" t="str">
        <f>IFERROR(VLOOKUP(D236,最低賃金!$A$3:$G$49,6,FALSE),"")</f>
        <v/>
      </c>
      <c r="G236" s="51"/>
      <c r="H236" s="19"/>
      <c r="I236" s="81"/>
      <c r="J236" s="27" t="str" cm="1">
        <f t="array" ref="J236">IFERROR(_xlfn.IFS(COUNTBLANK(G236:I236)=3,"",H236="","H列に金額を入力してください",G236=3,H236,I236="","I列に労働時間を入力してください",G236=1,ROUND(H236/(I236*24),0),G236=2,ROUND(H236/(I236*24),0)),"")</f>
        <v/>
      </c>
      <c r="K236" s="80" t="str" cm="1">
        <f t="array" ref="K236">IFERROR(_xlfn.IFS(D236="","",J236&lt;E236,"×（法定外・要件外となる従業員です）",J236&lt;=F236,"〇",J236&gt;F236,"ー（要件外となる従業員です）"),"")</f>
        <v/>
      </c>
      <c r="L236" s="25" t="str" cm="1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  <v/>
      </c>
    </row>
    <row r="237" spans="1:12" ht="16.5" customHeight="1" x14ac:dyDescent="0.4">
      <c r="A237" s="52" t="str">
        <f t="shared" si="3"/>
        <v/>
      </c>
      <c r="B237" s="51"/>
      <c r="C237" s="75"/>
      <c r="D237" s="51"/>
      <c r="E237" s="27" t="str" cm="1">
        <f t="array" ref="E237">IFERROR(_xlfn.IFS(AND($F$4=45566,D237="徳島"),VLOOKUP(D237,最低賃金!$A$2:$G$49,2,FALSE),OR($F$4&lt;&gt;45566,D237&lt;&gt;"徳島"),VLOOKUP(D237,最低賃金!$A$2:$G$49,4,FALSE)),"")</f>
        <v/>
      </c>
      <c r="F237" s="27" t="str">
        <f>IFERROR(VLOOKUP(D237,最低賃金!$A$3:$G$49,6,FALSE),"")</f>
        <v/>
      </c>
      <c r="G237" s="51"/>
      <c r="H237" s="19"/>
      <c r="I237" s="81"/>
      <c r="J237" s="27" t="str" cm="1">
        <f t="array" ref="J237">IFERROR(_xlfn.IFS(COUNTBLANK(G237:I237)=3,"",H237="","H列に金額を入力してください",G237=3,H237,I237="","I列に労働時間を入力してください",G237=1,ROUND(H237/(I237*24),0),G237=2,ROUND(H237/(I237*24),0)),"")</f>
        <v/>
      </c>
      <c r="K237" s="80" t="str" cm="1">
        <f t="array" ref="K237">IFERROR(_xlfn.IFS(D237="","",J237&lt;E237,"×（法定外・要件外となる従業員です）",J237&lt;=F237,"〇",J237&gt;F237,"ー（要件外となる従業員です）"),"")</f>
        <v/>
      </c>
      <c r="L237" s="25" t="str" cm="1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  <v/>
      </c>
    </row>
    <row r="238" spans="1:12" ht="16.5" customHeight="1" x14ac:dyDescent="0.4">
      <c r="A238" s="52" t="str">
        <f t="shared" si="3"/>
        <v/>
      </c>
      <c r="B238" s="51"/>
      <c r="C238" s="75"/>
      <c r="D238" s="51"/>
      <c r="E238" s="27" t="str" cm="1">
        <f t="array" ref="E238">IFERROR(_xlfn.IFS(AND($F$4=45566,D238="徳島"),VLOOKUP(D238,最低賃金!$A$2:$G$49,2,FALSE),OR($F$4&lt;&gt;45566,D238&lt;&gt;"徳島"),VLOOKUP(D238,最低賃金!$A$2:$G$49,4,FALSE)),"")</f>
        <v/>
      </c>
      <c r="F238" s="27" t="str">
        <f>IFERROR(VLOOKUP(D238,最低賃金!$A$3:$G$49,6,FALSE),"")</f>
        <v/>
      </c>
      <c r="G238" s="51"/>
      <c r="H238" s="19"/>
      <c r="I238" s="81"/>
      <c r="J238" s="27" t="str" cm="1">
        <f t="array" ref="J238">IFERROR(_xlfn.IFS(COUNTBLANK(G238:I238)=3,"",H238="","H列に金額を入力してください",G238=3,H238,I238="","I列に労働時間を入力してください",G238=1,ROUND(H238/(I238*24),0),G238=2,ROUND(H238/(I238*24),0)),"")</f>
        <v/>
      </c>
      <c r="K238" s="80" t="str" cm="1">
        <f t="array" ref="K238">IFERROR(_xlfn.IFS(D238="","",J238&lt;E238,"×（法定外・要件外となる従業員です）",J238&lt;=F238,"〇",J238&gt;F238,"ー（要件外となる従業員です）"),"")</f>
        <v/>
      </c>
      <c r="L238" s="25" t="str" cm="1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  <v/>
      </c>
    </row>
    <row r="239" spans="1:12" ht="16.5" customHeight="1" x14ac:dyDescent="0.4">
      <c r="A239" s="52" t="str">
        <f t="shared" si="3"/>
        <v/>
      </c>
      <c r="B239" s="51"/>
      <c r="C239" s="75"/>
      <c r="D239" s="51"/>
      <c r="E239" s="27" t="str" cm="1">
        <f t="array" ref="E239">IFERROR(_xlfn.IFS(AND($F$4=45566,D239="徳島"),VLOOKUP(D239,最低賃金!$A$2:$G$49,2,FALSE),OR($F$4&lt;&gt;45566,D239&lt;&gt;"徳島"),VLOOKUP(D239,最低賃金!$A$2:$G$49,4,FALSE)),"")</f>
        <v/>
      </c>
      <c r="F239" s="27" t="str">
        <f>IFERROR(VLOOKUP(D239,最低賃金!$A$3:$G$49,6,FALSE),"")</f>
        <v/>
      </c>
      <c r="G239" s="51"/>
      <c r="H239" s="19"/>
      <c r="I239" s="81"/>
      <c r="J239" s="27" t="str" cm="1">
        <f t="array" ref="J239">IFERROR(_xlfn.IFS(COUNTBLANK(G239:I239)=3,"",H239="","H列に金額を入力してください",G239=3,H239,I239="","I列に労働時間を入力してください",G239=1,ROUND(H239/(I239*24),0),G239=2,ROUND(H239/(I239*24),0)),"")</f>
        <v/>
      </c>
      <c r="K239" s="80" t="str" cm="1">
        <f t="array" ref="K239">IFERROR(_xlfn.IFS(D239="","",J239&lt;E239,"×（法定外・要件外となる従業員です）",J239&lt;=F239,"〇",J239&gt;F239,"ー（要件外となる従業員です）"),"")</f>
        <v/>
      </c>
      <c r="L239" s="25" t="str" cm="1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  <v/>
      </c>
    </row>
    <row r="240" spans="1:12" ht="16.5" customHeight="1" x14ac:dyDescent="0.4">
      <c r="A240" s="52" t="str">
        <f t="shared" si="3"/>
        <v/>
      </c>
      <c r="B240" s="51"/>
      <c r="C240" s="75"/>
      <c r="D240" s="51"/>
      <c r="E240" s="27" t="str" cm="1">
        <f t="array" ref="E240">IFERROR(_xlfn.IFS(AND($F$4=45566,D240="徳島"),VLOOKUP(D240,最低賃金!$A$2:$G$49,2,FALSE),OR($F$4&lt;&gt;45566,D240&lt;&gt;"徳島"),VLOOKUP(D240,最低賃金!$A$2:$G$49,4,FALSE)),"")</f>
        <v/>
      </c>
      <c r="F240" s="27" t="str">
        <f>IFERROR(VLOOKUP(D240,最低賃金!$A$3:$G$49,6,FALSE),"")</f>
        <v/>
      </c>
      <c r="G240" s="51"/>
      <c r="H240" s="19"/>
      <c r="I240" s="81"/>
      <c r="J240" s="27" t="str" cm="1">
        <f t="array" ref="J240">IFERROR(_xlfn.IFS(COUNTBLANK(G240:I240)=3,"",H240="","H列に金額を入力してください",G240=3,H240,I240="","I列に労働時間を入力してください",G240=1,ROUND(H240/(I240*24),0),G240=2,ROUND(H240/(I240*24),0)),"")</f>
        <v/>
      </c>
      <c r="K240" s="80" t="str" cm="1">
        <f t="array" ref="K240">IFERROR(_xlfn.IFS(D240="","",J240&lt;E240,"×（法定外・要件外となる従業員です）",J240&lt;=F240,"〇",J240&gt;F240,"ー（要件外となる従業員です）"),"")</f>
        <v/>
      </c>
      <c r="L240" s="25" t="str" cm="1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  <v/>
      </c>
    </row>
    <row r="241" spans="1:12" ht="16.5" customHeight="1" x14ac:dyDescent="0.4">
      <c r="A241" s="52" t="str">
        <f t="shared" si="3"/>
        <v/>
      </c>
      <c r="B241" s="51"/>
      <c r="C241" s="75"/>
      <c r="D241" s="51"/>
      <c r="E241" s="27" t="str" cm="1">
        <f t="array" ref="E241">IFERROR(_xlfn.IFS(AND($F$4=45566,D241="徳島"),VLOOKUP(D241,最低賃金!$A$2:$G$49,2,FALSE),OR($F$4&lt;&gt;45566,D241&lt;&gt;"徳島"),VLOOKUP(D241,最低賃金!$A$2:$G$49,4,FALSE)),"")</f>
        <v/>
      </c>
      <c r="F241" s="27" t="str">
        <f>IFERROR(VLOOKUP(D241,最低賃金!$A$3:$G$49,6,FALSE),"")</f>
        <v/>
      </c>
      <c r="G241" s="51"/>
      <c r="H241" s="19"/>
      <c r="I241" s="81"/>
      <c r="J241" s="27" t="str" cm="1">
        <f t="array" ref="J241">IFERROR(_xlfn.IFS(COUNTBLANK(G241:I241)=3,"",H241="","H列に金額を入力してください",G241=3,H241,I241="","I列に労働時間を入力してください",G241=1,ROUND(H241/(I241*24),0),G241=2,ROUND(H241/(I241*24),0)),"")</f>
        <v/>
      </c>
      <c r="K241" s="80" t="str" cm="1">
        <f t="array" ref="K241">IFERROR(_xlfn.IFS(D241="","",J241&lt;E241,"×（法定外・要件外となる従業員です）",J241&lt;=F241,"〇",J241&gt;F241,"ー（要件外となる従業員です）"),"")</f>
        <v/>
      </c>
      <c r="L241" s="25" t="str" cm="1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  <v/>
      </c>
    </row>
    <row r="242" spans="1:12" ht="16.5" customHeight="1" x14ac:dyDescent="0.4">
      <c r="A242" s="52" t="str">
        <f t="shared" si="3"/>
        <v/>
      </c>
      <c r="B242" s="51"/>
      <c r="C242" s="75"/>
      <c r="D242" s="51"/>
      <c r="E242" s="27" t="str" cm="1">
        <f t="array" ref="E242">IFERROR(_xlfn.IFS(AND($F$4=45566,D242="徳島"),VLOOKUP(D242,最低賃金!$A$2:$G$49,2,FALSE),OR($F$4&lt;&gt;45566,D242&lt;&gt;"徳島"),VLOOKUP(D242,最低賃金!$A$2:$G$49,4,FALSE)),"")</f>
        <v/>
      </c>
      <c r="F242" s="27" t="str">
        <f>IFERROR(VLOOKUP(D242,最低賃金!$A$3:$G$49,6,FALSE),"")</f>
        <v/>
      </c>
      <c r="G242" s="51"/>
      <c r="H242" s="19"/>
      <c r="I242" s="81"/>
      <c r="J242" s="27" t="str" cm="1">
        <f t="array" ref="J242">IFERROR(_xlfn.IFS(COUNTBLANK(G242:I242)=3,"",H242="","H列に金額を入力してください",G242=3,H242,I242="","I列に労働時間を入力してください",G242=1,ROUND(H242/(I242*24),0),G242=2,ROUND(H242/(I242*24),0)),"")</f>
        <v/>
      </c>
      <c r="K242" s="80" t="str" cm="1">
        <f t="array" ref="K242">IFERROR(_xlfn.IFS(D242="","",J242&lt;E242,"×（法定外・要件外となる従業員です）",J242&lt;=F242,"〇",J242&gt;F242,"ー（要件外となる従業員です）"),"")</f>
        <v/>
      </c>
      <c r="L242" s="25" t="str" cm="1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  <v/>
      </c>
    </row>
    <row r="243" spans="1:12" ht="16.5" customHeight="1" x14ac:dyDescent="0.4">
      <c r="A243" s="52" t="str">
        <f t="shared" si="3"/>
        <v/>
      </c>
      <c r="B243" s="51"/>
      <c r="C243" s="75"/>
      <c r="D243" s="51"/>
      <c r="E243" s="27" t="str" cm="1">
        <f t="array" ref="E243">IFERROR(_xlfn.IFS(AND($F$4=45566,D243="徳島"),VLOOKUP(D243,最低賃金!$A$2:$G$49,2,FALSE),OR($F$4&lt;&gt;45566,D243&lt;&gt;"徳島"),VLOOKUP(D243,最低賃金!$A$2:$G$49,4,FALSE)),"")</f>
        <v/>
      </c>
      <c r="F243" s="27" t="str">
        <f>IFERROR(VLOOKUP(D243,最低賃金!$A$3:$G$49,6,FALSE),"")</f>
        <v/>
      </c>
      <c r="G243" s="51"/>
      <c r="H243" s="19"/>
      <c r="I243" s="81"/>
      <c r="J243" s="27" t="str" cm="1">
        <f t="array" ref="J243">IFERROR(_xlfn.IFS(COUNTBLANK(G243:I243)=3,"",H243="","H列に金額を入力してください",G243=3,H243,I243="","I列に労働時間を入力してください",G243=1,ROUND(H243/(I243*24),0),G243=2,ROUND(H243/(I243*24),0)),"")</f>
        <v/>
      </c>
      <c r="K243" s="80" t="str" cm="1">
        <f t="array" ref="K243">IFERROR(_xlfn.IFS(D243="","",J243&lt;E243,"×（法定外・要件外となる従業員です）",J243&lt;=F243,"〇",J243&gt;F243,"ー（要件外となる従業員です）"),"")</f>
        <v/>
      </c>
      <c r="L243" s="25" t="str" cm="1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  <v/>
      </c>
    </row>
    <row r="244" spans="1:12" ht="16.5" customHeight="1" x14ac:dyDescent="0.4">
      <c r="A244" s="52" t="str">
        <f t="shared" si="3"/>
        <v/>
      </c>
      <c r="B244" s="51"/>
      <c r="C244" s="75"/>
      <c r="D244" s="51"/>
      <c r="E244" s="27" t="str" cm="1">
        <f t="array" ref="E244">IFERROR(_xlfn.IFS(AND($F$4=45566,D244="徳島"),VLOOKUP(D244,最低賃金!$A$2:$G$49,2,FALSE),OR($F$4&lt;&gt;45566,D244&lt;&gt;"徳島"),VLOOKUP(D244,最低賃金!$A$2:$G$49,4,FALSE)),"")</f>
        <v/>
      </c>
      <c r="F244" s="27" t="str">
        <f>IFERROR(VLOOKUP(D244,最低賃金!$A$3:$G$49,6,FALSE),"")</f>
        <v/>
      </c>
      <c r="G244" s="51"/>
      <c r="H244" s="19"/>
      <c r="I244" s="81"/>
      <c r="J244" s="27" t="str" cm="1">
        <f t="array" ref="J244">IFERROR(_xlfn.IFS(COUNTBLANK(G244:I244)=3,"",H244="","H列に金額を入力してください",G244=3,H244,I244="","I列に労働時間を入力してください",G244=1,ROUND(H244/(I244*24),0),G244=2,ROUND(H244/(I244*24),0)),"")</f>
        <v/>
      </c>
      <c r="K244" s="80" t="str" cm="1">
        <f t="array" ref="K244">IFERROR(_xlfn.IFS(D244="","",J244&lt;E244,"×（法定外・要件外となる従業員です）",J244&lt;=F244,"〇",J244&gt;F244,"ー（要件外となる従業員です）"),"")</f>
        <v/>
      </c>
      <c r="L244" s="25" t="str" cm="1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  <v/>
      </c>
    </row>
    <row r="245" spans="1:12" ht="16.5" customHeight="1" x14ac:dyDescent="0.4">
      <c r="A245" s="52" t="str">
        <f t="shared" si="3"/>
        <v/>
      </c>
      <c r="B245" s="51"/>
      <c r="C245" s="75"/>
      <c r="D245" s="51"/>
      <c r="E245" s="27" t="str" cm="1">
        <f t="array" ref="E245">IFERROR(_xlfn.IFS(AND($F$4=45566,D245="徳島"),VLOOKUP(D245,最低賃金!$A$2:$G$49,2,FALSE),OR($F$4&lt;&gt;45566,D245&lt;&gt;"徳島"),VLOOKUP(D245,最低賃金!$A$2:$G$49,4,FALSE)),"")</f>
        <v/>
      </c>
      <c r="F245" s="27" t="str">
        <f>IFERROR(VLOOKUP(D245,最低賃金!$A$3:$G$49,6,FALSE),"")</f>
        <v/>
      </c>
      <c r="G245" s="51"/>
      <c r="H245" s="19"/>
      <c r="I245" s="81"/>
      <c r="J245" s="27" t="str" cm="1">
        <f t="array" ref="J245">IFERROR(_xlfn.IFS(COUNTBLANK(G245:I245)=3,"",H245="","H列に金額を入力してください",G245=3,H245,I245="","I列に労働時間を入力してください",G245=1,ROUND(H245/(I245*24),0),G245=2,ROUND(H245/(I245*24),0)),"")</f>
        <v/>
      </c>
      <c r="K245" s="80" t="str" cm="1">
        <f t="array" ref="K245">IFERROR(_xlfn.IFS(D245="","",J245&lt;E245,"×（法定外・要件外となる従業員です）",J245&lt;=F245,"〇",J245&gt;F245,"ー（要件外となる従業員です）"),"")</f>
        <v/>
      </c>
      <c r="L245" s="25" t="str" cm="1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  <v/>
      </c>
    </row>
    <row r="246" spans="1:12" ht="16.5" customHeight="1" x14ac:dyDescent="0.4">
      <c r="A246" s="52" t="str">
        <f t="shared" si="3"/>
        <v/>
      </c>
      <c r="B246" s="51"/>
      <c r="C246" s="75"/>
      <c r="D246" s="51"/>
      <c r="E246" s="27" t="str" cm="1">
        <f t="array" ref="E246">IFERROR(_xlfn.IFS(AND($F$4=45566,D246="徳島"),VLOOKUP(D246,最低賃金!$A$2:$G$49,2,FALSE),OR($F$4&lt;&gt;45566,D246&lt;&gt;"徳島"),VLOOKUP(D246,最低賃金!$A$2:$G$49,4,FALSE)),"")</f>
        <v/>
      </c>
      <c r="F246" s="27" t="str">
        <f>IFERROR(VLOOKUP(D246,最低賃金!$A$3:$G$49,6,FALSE),"")</f>
        <v/>
      </c>
      <c r="G246" s="51"/>
      <c r="H246" s="19"/>
      <c r="I246" s="81"/>
      <c r="J246" s="27" t="str" cm="1">
        <f t="array" ref="J246">IFERROR(_xlfn.IFS(COUNTBLANK(G246:I246)=3,"",H246="","H列に金額を入力してください",G246=3,H246,I246="","I列に労働時間を入力してください",G246=1,ROUND(H246/(I246*24),0),G246=2,ROUND(H246/(I246*24),0)),"")</f>
        <v/>
      </c>
      <c r="K246" s="80" t="str" cm="1">
        <f t="array" ref="K246">IFERROR(_xlfn.IFS(D246="","",J246&lt;E246,"×（法定外・要件外となる従業員です）",J246&lt;=F246,"〇",J246&gt;F246,"ー（要件外となる従業員です）"),"")</f>
        <v/>
      </c>
      <c r="L246" s="25" t="str" cm="1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  <v/>
      </c>
    </row>
    <row r="247" spans="1:12" ht="16.5" customHeight="1" x14ac:dyDescent="0.4">
      <c r="A247" s="52" t="str">
        <f t="shared" si="3"/>
        <v/>
      </c>
      <c r="B247" s="51"/>
      <c r="C247" s="75"/>
      <c r="D247" s="51"/>
      <c r="E247" s="27" t="str" cm="1">
        <f t="array" ref="E247">IFERROR(_xlfn.IFS(AND($F$4=45566,D247="徳島"),VLOOKUP(D247,最低賃金!$A$2:$G$49,2,FALSE),OR($F$4&lt;&gt;45566,D247&lt;&gt;"徳島"),VLOOKUP(D247,最低賃金!$A$2:$G$49,4,FALSE)),"")</f>
        <v/>
      </c>
      <c r="F247" s="27" t="str">
        <f>IFERROR(VLOOKUP(D247,最低賃金!$A$3:$G$49,6,FALSE),"")</f>
        <v/>
      </c>
      <c r="G247" s="51"/>
      <c r="H247" s="19"/>
      <c r="I247" s="81"/>
      <c r="J247" s="27" t="str" cm="1">
        <f t="array" ref="J247">IFERROR(_xlfn.IFS(COUNTBLANK(G247:I247)=3,"",H247="","H列に金額を入力してください",G247=3,H247,I247="","I列に労働時間を入力してください",G247=1,ROUND(H247/(I247*24),0),G247=2,ROUND(H247/(I247*24),0)),"")</f>
        <v/>
      </c>
      <c r="K247" s="80" t="str" cm="1">
        <f t="array" ref="K247">IFERROR(_xlfn.IFS(D247="","",J247&lt;E247,"×（法定外・要件外となる従業員です）",J247&lt;=F247,"〇",J247&gt;F247,"ー（要件外となる従業員です）"),"")</f>
        <v/>
      </c>
      <c r="L247" s="25" t="str" cm="1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  <v/>
      </c>
    </row>
    <row r="248" spans="1:12" ht="16.5" customHeight="1" x14ac:dyDescent="0.4">
      <c r="A248" s="52" t="str">
        <f t="shared" si="3"/>
        <v/>
      </c>
      <c r="B248" s="51"/>
      <c r="C248" s="75"/>
      <c r="D248" s="51"/>
      <c r="E248" s="27" t="str" cm="1">
        <f t="array" ref="E248">IFERROR(_xlfn.IFS(AND($F$4=45566,D248="徳島"),VLOOKUP(D248,最低賃金!$A$2:$G$49,2,FALSE),OR($F$4&lt;&gt;45566,D248&lt;&gt;"徳島"),VLOOKUP(D248,最低賃金!$A$2:$G$49,4,FALSE)),"")</f>
        <v/>
      </c>
      <c r="F248" s="27" t="str">
        <f>IFERROR(VLOOKUP(D248,最低賃金!$A$3:$G$49,6,FALSE),"")</f>
        <v/>
      </c>
      <c r="G248" s="51"/>
      <c r="H248" s="19"/>
      <c r="I248" s="81"/>
      <c r="J248" s="27" t="str" cm="1">
        <f t="array" ref="J248">IFERROR(_xlfn.IFS(COUNTBLANK(G248:I248)=3,"",H248="","H列に金額を入力してください",G248=3,H248,I248="","I列に労働時間を入力してください",G248=1,ROUND(H248/(I248*24),0),G248=2,ROUND(H248/(I248*24),0)),"")</f>
        <v/>
      </c>
      <c r="K248" s="80" t="str" cm="1">
        <f t="array" ref="K248">IFERROR(_xlfn.IFS(D248="","",J248&lt;E248,"×（法定外・要件外となる従業員です）",J248&lt;=F248,"〇",J248&gt;F248,"ー（要件外となる従業員です）"),"")</f>
        <v/>
      </c>
      <c r="L248" s="25" t="str" cm="1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  <v/>
      </c>
    </row>
    <row r="249" spans="1:12" ht="16.5" customHeight="1" x14ac:dyDescent="0.4">
      <c r="A249" s="52" t="str">
        <f t="shared" si="3"/>
        <v/>
      </c>
      <c r="B249" s="51"/>
      <c r="C249" s="75"/>
      <c r="D249" s="51"/>
      <c r="E249" s="27" t="str" cm="1">
        <f t="array" ref="E249">IFERROR(_xlfn.IFS(AND($F$4=45566,D249="徳島"),VLOOKUP(D249,最低賃金!$A$2:$G$49,2,FALSE),OR($F$4&lt;&gt;45566,D249&lt;&gt;"徳島"),VLOOKUP(D249,最低賃金!$A$2:$G$49,4,FALSE)),"")</f>
        <v/>
      </c>
      <c r="F249" s="27" t="str">
        <f>IFERROR(VLOOKUP(D249,最低賃金!$A$3:$G$49,6,FALSE),"")</f>
        <v/>
      </c>
      <c r="G249" s="51"/>
      <c r="H249" s="19"/>
      <c r="I249" s="81"/>
      <c r="J249" s="27" t="str" cm="1">
        <f t="array" ref="J249">IFERROR(_xlfn.IFS(COUNTBLANK(G249:I249)=3,"",H249="","H列に金額を入力してください",G249=3,H249,I249="","I列に労働時間を入力してください",G249=1,ROUND(H249/(I249*24),0),G249=2,ROUND(H249/(I249*24),0)),"")</f>
        <v/>
      </c>
      <c r="K249" s="80" t="str" cm="1">
        <f t="array" ref="K249">IFERROR(_xlfn.IFS(D249="","",J249&lt;E249,"×（法定外・要件外となる従業員です）",J249&lt;=F249,"〇",J249&gt;F249,"ー（要件外となる従業員です）"),"")</f>
        <v/>
      </c>
      <c r="L249" s="25" t="str" cm="1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  <v/>
      </c>
    </row>
    <row r="250" spans="1:12" ht="16.5" customHeight="1" x14ac:dyDescent="0.4">
      <c r="A250" s="52" t="str">
        <f t="shared" si="3"/>
        <v/>
      </c>
      <c r="B250" s="51"/>
      <c r="C250" s="75"/>
      <c r="D250" s="51"/>
      <c r="E250" s="27" t="str" cm="1">
        <f t="array" ref="E250">IFERROR(_xlfn.IFS(AND($F$4=45566,D250="徳島"),VLOOKUP(D250,最低賃金!$A$2:$G$49,2,FALSE),OR($F$4&lt;&gt;45566,D250&lt;&gt;"徳島"),VLOOKUP(D250,最低賃金!$A$2:$G$49,4,FALSE)),"")</f>
        <v/>
      </c>
      <c r="F250" s="27" t="str">
        <f>IFERROR(VLOOKUP(D250,最低賃金!$A$3:$G$49,6,FALSE),"")</f>
        <v/>
      </c>
      <c r="G250" s="51"/>
      <c r="H250" s="19"/>
      <c r="I250" s="81"/>
      <c r="J250" s="27" t="str" cm="1">
        <f t="array" ref="J250">IFERROR(_xlfn.IFS(COUNTBLANK(G250:I250)=3,"",H250="","H列に金額を入力してください",G250=3,H250,I250="","I列に労働時間を入力してください",G250=1,ROUND(H250/(I250*24),0),G250=2,ROUND(H250/(I250*24),0)),"")</f>
        <v/>
      </c>
      <c r="K250" s="80" t="str" cm="1">
        <f t="array" ref="K250">IFERROR(_xlfn.IFS(D250="","",J250&lt;E250,"×（法定外・要件外となる従業員です）",J250&lt;=F250,"〇",J250&gt;F250,"ー（要件外となる従業員です）"),"")</f>
        <v/>
      </c>
      <c r="L250" s="25" t="str" cm="1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  <v/>
      </c>
    </row>
    <row r="251" spans="1:12" ht="16.5" customHeight="1" x14ac:dyDescent="0.4">
      <c r="A251" s="52" t="str">
        <f t="shared" si="3"/>
        <v/>
      </c>
      <c r="B251" s="51"/>
      <c r="C251" s="75"/>
      <c r="D251" s="51"/>
      <c r="E251" s="27" t="str" cm="1">
        <f t="array" ref="E251">IFERROR(_xlfn.IFS(AND($F$4=45566,D251="徳島"),VLOOKUP(D251,最低賃金!$A$2:$G$49,2,FALSE),OR($F$4&lt;&gt;45566,D251&lt;&gt;"徳島"),VLOOKUP(D251,最低賃金!$A$2:$G$49,4,FALSE)),"")</f>
        <v/>
      </c>
      <c r="F251" s="27" t="str">
        <f>IFERROR(VLOOKUP(D251,最低賃金!$A$3:$G$49,6,FALSE),"")</f>
        <v/>
      </c>
      <c r="G251" s="51"/>
      <c r="H251" s="19"/>
      <c r="I251" s="81"/>
      <c r="J251" s="27" t="str" cm="1">
        <f t="array" ref="J251">IFERROR(_xlfn.IFS(COUNTBLANK(G251:I251)=3,"",H251="","H列に金額を入力してください",G251=3,H251,I251="","I列に労働時間を入力してください",G251=1,ROUND(H251/(I251*24),0),G251=2,ROUND(H251/(I251*24),0)),"")</f>
        <v/>
      </c>
      <c r="K251" s="80" t="str" cm="1">
        <f t="array" ref="K251">IFERROR(_xlfn.IFS(D251="","",J251&lt;E251,"×（法定外・要件外となる従業員です）",J251&lt;=F251,"〇",J251&gt;F251,"ー（要件外となる従業員です）"),"")</f>
        <v/>
      </c>
      <c r="L251" s="25" t="str" cm="1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  <v/>
      </c>
    </row>
    <row r="252" spans="1:12" ht="16.5" customHeight="1" x14ac:dyDescent="0.4">
      <c r="A252" s="52" t="str">
        <f t="shared" si="3"/>
        <v/>
      </c>
      <c r="B252" s="51"/>
      <c r="C252" s="75"/>
      <c r="D252" s="51"/>
      <c r="E252" s="27" t="str" cm="1">
        <f t="array" ref="E252">IFERROR(_xlfn.IFS(AND($F$4=45566,D252="徳島"),VLOOKUP(D252,最低賃金!$A$2:$G$49,2,FALSE),OR($F$4&lt;&gt;45566,D252&lt;&gt;"徳島"),VLOOKUP(D252,最低賃金!$A$2:$G$49,4,FALSE)),"")</f>
        <v/>
      </c>
      <c r="F252" s="27" t="str">
        <f>IFERROR(VLOOKUP(D252,最低賃金!$A$3:$G$49,6,FALSE),"")</f>
        <v/>
      </c>
      <c r="G252" s="51"/>
      <c r="H252" s="19"/>
      <c r="I252" s="81"/>
      <c r="J252" s="27" t="str" cm="1">
        <f t="array" ref="J252">IFERROR(_xlfn.IFS(COUNTBLANK(G252:I252)=3,"",H252="","H列に金額を入力してください",G252=3,H252,I252="","I列に労働時間を入力してください",G252=1,ROUND(H252/(I252*24),0),G252=2,ROUND(H252/(I252*24),0)),"")</f>
        <v/>
      </c>
      <c r="K252" s="80" t="str" cm="1">
        <f t="array" ref="K252">IFERROR(_xlfn.IFS(D252="","",J252&lt;E252,"×（法定外・要件外となる従業員です）",J252&lt;=F252,"〇",J252&gt;F252,"ー（要件外となる従業員です）"),"")</f>
        <v/>
      </c>
      <c r="L252" s="25" t="str" cm="1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  <v/>
      </c>
    </row>
    <row r="253" spans="1:12" ht="16.5" customHeight="1" x14ac:dyDescent="0.4">
      <c r="A253" s="52" t="str">
        <f t="shared" si="3"/>
        <v/>
      </c>
      <c r="B253" s="51"/>
      <c r="C253" s="75"/>
      <c r="D253" s="51"/>
      <c r="E253" s="27" t="str" cm="1">
        <f t="array" ref="E253">IFERROR(_xlfn.IFS(AND($F$4=45566,D253="徳島"),VLOOKUP(D253,最低賃金!$A$2:$G$49,2,FALSE),OR($F$4&lt;&gt;45566,D253&lt;&gt;"徳島"),VLOOKUP(D253,最低賃金!$A$2:$G$49,4,FALSE)),"")</f>
        <v/>
      </c>
      <c r="F253" s="27" t="str">
        <f>IFERROR(VLOOKUP(D253,最低賃金!$A$3:$G$49,6,FALSE),"")</f>
        <v/>
      </c>
      <c r="G253" s="51"/>
      <c r="H253" s="19"/>
      <c r="I253" s="81"/>
      <c r="J253" s="27" t="str" cm="1">
        <f t="array" ref="J253">IFERROR(_xlfn.IFS(COUNTBLANK(G253:I253)=3,"",H253="","H列に金額を入力してください",G253=3,H253,I253="","I列に労働時間を入力してください",G253=1,ROUND(H253/(I253*24),0),G253=2,ROUND(H253/(I253*24),0)),"")</f>
        <v/>
      </c>
      <c r="K253" s="80" t="str" cm="1">
        <f t="array" ref="K253">IFERROR(_xlfn.IFS(D253="","",J253&lt;E253,"×（法定外・要件外となる従業員です）",J253&lt;=F253,"〇",J253&gt;F253,"ー（要件外となる従業員です）"),"")</f>
        <v/>
      </c>
      <c r="L253" s="25" t="str" cm="1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  <v/>
      </c>
    </row>
    <row r="254" spans="1:12" ht="16.5" customHeight="1" x14ac:dyDescent="0.4">
      <c r="A254" s="52" t="str">
        <f t="shared" si="3"/>
        <v/>
      </c>
      <c r="B254" s="51"/>
      <c r="C254" s="75"/>
      <c r="D254" s="51"/>
      <c r="E254" s="27" t="str" cm="1">
        <f t="array" ref="E254">IFERROR(_xlfn.IFS(AND($F$4=45566,D254="徳島"),VLOOKUP(D254,最低賃金!$A$2:$G$49,2,FALSE),OR($F$4&lt;&gt;45566,D254&lt;&gt;"徳島"),VLOOKUP(D254,最低賃金!$A$2:$G$49,4,FALSE)),"")</f>
        <v/>
      </c>
      <c r="F254" s="27" t="str">
        <f>IFERROR(VLOOKUP(D254,最低賃金!$A$3:$G$49,6,FALSE),"")</f>
        <v/>
      </c>
      <c r="G254" s="51"/>
      <c r="H254" s="19"/>
      <c r="I254" s="81"/>
      <c r="J254" s="27" t="str" cm="1">
        <f t="array" ref="J254">IFERROR(_xlfn.IFS(COUNTBLANK(G254:I254)=3,"",H254="","H列に金額を入力してください",G254=3,H254,I254="","I列に労働時間を入力してください",G254=1,ROUND(H254/(I254*24),0),G254=2,ROUND(H254/(I254*24),0)),"")</f>
        <v/>
      </c>
      <c r="K254" s="80" t="str" cm="1">
        <f t="array" ref="K254">IFERROR(_xlfn.IFS(D254="","",J254&lt;E254,"×（法定外・要件外となる従業員です）",J254&lt;=F254,"〇",J254&gt;F254,"ー（要件外となる従業員です）"),"")</f>
        <v/>
      </c>
      <c r="L254" s="25" t="str" cm="1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  <v/>
      </c>
    </row>
    <row r="255" spans="1:12" ht="16.5" customHeight="1" x14ac:dyDescent="0.4">
      <c r="A255" s="52" t="str">
        <f t="shared" si="3"/>
        <v/>
      </c>
      <c r="B255" s="51"/>
      <c r="C255" s="75"/>
      <c r="D255" s="51"/>
      <c r="E255" s="27" t="str" cm="1">
        <f t="array" ref="E255">IFERROR(_xlfn.IFS(AND($F$4=45566,D255="徳島"),VLOOKUP(D255,最低賃金!$A$2:$G$49,2,FALSE),OR($F$4&lt;&gt;45566,D255&lt;&gt;"徳島"),VLOOKUP(D255,最低賃金!$A$2:$G$49,4,FALSE)),"")</f>
        <v/>
      </c>
      <c r="F255" s="27" t="str">
        <f>IFERROR(VLOOKUP(D255,最低賃金!$A$3:$G$49,6,FALSE),"")</f>
        <v/>
      </c>
      <c r="G255" s="51"/>
      <c r="H255" s="19"/>
      <c r="I255" s="81"/>
      <c r="J255" s="27" t="str" cm="1">
        <f t="array" ref="J255">IFERROR(_xlfn.IFS(COUNTBLANK(G255:I255)=3,"",H255="","H列に金額を入力してください",G255=3,H255,I255="","I列に労働時間を入力してください",G255=1,ROUND(H255/(I255*24),0),G255=2,ROUND(H255/(I255*24),0)),"")</f>
        <v/>
      </c>
      <c r="K255" s="80" t="str" cm="1">
        <f t="array" ref="K255">IFERROR(_xlfn.IFS(D255="","",J255&lt;E255,"×（法定外・要件外となる従業員です）",J255&lt;=F255,"〇",J255&gt;F255,"ー（要件外となる従業員です）"),"")</f>
        <v/>
      </c>
      <c r="L255" s="25" t="str" cm="1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  <v/>
      </c>
    </row>
    <row r="256" spans="1:12" ht="16.5" customHeight="1" x14ac:dyDescent="0.4">
      <c r="A256" s="52" t="str">
        <f t="shared" si="3"/>
        <v/>
      </c>
      <c r="B256" s="51"/>
      <c r="C256" s="75"/>
      <c r="D256" s="51"/>
      <c r="E256" s="27" t="str" cm="1">
        <f t="array" ref="E256">IFERROR(_xlfn.IFS(AND($F$4=45566,D256="徳島"),VLOOKUP(D256,最低賃金!$A$2:$G$49,2,FALSE),OR($F$4&lt;&gt;45566,D256&lt;&gt;"徳島"),VLOOKUP(D256,最低賃金!$A$2:$G$49,4,FALSE)),"")</f>
        <v/>
      </c>
      <c r="F256" s="27" t="str">
        <f>IFERROR(VLOOKUP(D256,最低賃金!$A$3:$G$49,6,FALSE),"")</f>
        <v/>
      </c>
      <c r="G256" s="51"/>
      <c r="H256" s="19"/>
      <c r="I256" s="81"/>
      <c r="J256" s="27" t="str" cm="1">
        <f t="array" ref="J256">IFERROR(_xlfn.IFS(COUNTBLANK(G256:I256)=3,"",H256="","H列に金額を入力してください",G256=3,H256,I256="","I列に労働時間を入力してください",G256=1,ROUND(H256/(I256*24),0),G256=2,ROUND(H256/(I256*24),0)),"")</f>
        <v/>
      </c>
      <c r="K256" s="80" t="str" cm="1">
        <f t="array" ref="K256">IFERROR(_xlfn.IFS(D256="","",J256&lt;E256,"×（法定外・要件外となる従業員です）",J256&lt;=F256,"〇",J256&gt;F256,"ー（要件外となる従業員です）"),"")</f>
        <v/>
      </c>
      <c r="L256" s="25" t="str" cm="1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  <v/>
      </c>
    </row>
    <row r="257" spans="1:12" ht="16.5" customHeight="1" x14ac:dyDescent="0.4">
      <c r="A257" s="52" t="str">
        <f t="shared" si="3"/>
        <v/>
      </c>
      <c r="B257" s="51"/>
      <c r="C257" s="75"/>
      <c r="D257" s="51"/>
      <c r="E257" s="27" t="str" cm="1">
        <f t="array" ref="E257">IFERROR(_xlfn.IFS(AND($F$4=45566,D257="徳島"),VLOOKUP(D257,最低賃金!$A$2:$G$49,2,FALSE),OR($F$4&lt;&gt;45566,D257&lt;&gt;"徳島"),VLOOKUP(D257,最低賃金!$A$2:$G$49,4,FALSE)),"")</f>
        <v/>
      </c>
      <c r="F257" s="27" t="str">
        <f>IFERROR(VLOOKUP(D257,最低賃金!$A$3:$G$49,6,FALSE),"")</f>
        <v/>
      </c>
      <c r="G257" s="51"/>
      <c r="H257" s="19"/>
      <c r="I257" s="81"/>
      <c r="J257" s="27" t="str" cm="1">
        <f t="array" ref="J257">IFERROR(_xlfn.IFS(COUNTBLANK(G257:I257)=3,"",H257="","H列に金額を入力してください",G257=3,H257,I257="","I列に労働時間を入力してください",G257=1,ROUND(H257/(I257*24),0),G257=2,ROUND(H257/(I257*24),0)),"")</f>
        <v/>
      </c>
      <c r="K257" s="80" t="str" cm="1">
        <f t="array" ref="K257">IFERROR(_xlfn.IFS(D257="","",J257&lt;E257,"×（法定外・要件外となる従業員です）",J257&lt;=F257,"〇",J257&gt;F257,"ー（要件外となる従業員です）"),"")</f>
        <v/>
      </c>
      <c r="L257" s="25" t="str" cm="1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  <v/>
      </c>
    </row>
    <row r="258" spans="1:12" ht="16.5" customHeight="1" x14ac:dyDescent="0.4">
      <c r="A258" s="52" t="str">
        <f t="shared" si="3"/>
        <v/>
      </c>
      <c r="B258" s="51"/>
      <c r="C258" s="75"/>
      <c r="D258" s="51"/>
      <c r="E258" s="27" t="str" cm="1">
        <f t="array" ref="E258">IFERROR(_xlfn.IFS(AND($F$4=45566,D258="徳島"),VLOOKUP(D258,最低賃金!$A$2:$G$49,2,FALSE),OR($F$4&lt;&gt;45566,D258&lt;&gt;"徳島"),VLOOKUP(D258,最低賃金!$A$2:$G$49,4,FALSE)),"")</f>
        <v/>
      </c>
      <c r="F258" s="27" t="str">
        <f>IFERROR(VLOOKUP(D258,最低賃金!$A$3:$G$49,6,FALSE),"")</f>
        <v/>
      </c>
      <c r="G258" s="51"/>
      <c r="H258" s="19"/>
      <c r="I258" s="81"/>
      <c r="J258" s="27" t="str" cm="1">
        <f t="array" ref="J258">IFERROR(_xlfn.IFS(COUNTBLANK(G258:I258)=3,"",H258="","H列に金額を入力してください",G258=3,H258,I258="","I列に労働時間を入力してください",G258=1,ROUND(H258/(I258*24),0),G258=2,ROUND(H258/(I258*24),0)),"")</f>
        <v/>
      </c>
      <c r="K258" s="80" t="str" cm="1">
        <f t="array" ref="K258">IFERROR(_xlfn.IFS(D258="","",J258&lt;E258,"×（法定外・要件外となる従業員です）",J258&lt;=F258,"〇",J258&gt;F258,"ー（要件外となる従業員です）"),"")</f>
        <v/>
      </c>
      <c r="L258" s="25" t="str" cm="1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  <v/>
      </c>
    </row>
    <row r="259" spans="1:12" ht="16.5" customHeight="1" x14ac:dyDescent="0.4">
      <c r="A259" s="52" t="str">
        <f t="shared" si="3"/>
        <v/>
      </c>
      <c r="B259" s="51"/>
      <c r="C259" s="75"/>
      <c r="D259" s="51"/>
      <c r="E259" s="27" t="str" cm="1">
        <f t="array" ref="E259">IFERROR(_xlfn.IFS(AND($F$4=45566,D259="徳島"),VLOOKUP(D259,最低賃金!$A$2:$G$49,2,FALSE),OR($F$4&lt;&gt;45566,D259&lt;&gt;"徳島"),VLOOKUP(D259,最低賃金!$A$2:$G$49,4,FALSE)),"")</f>
        <v/>
      </c>
      <c r="F259" s="27" t="str">
        <f>IFERROR(VLOOKUP(D259,最低賃金!$A$3:$G$49,6,FALSE),"")</f>
        <v/>
      </c>
      <c r="G259" s="51"/>
      <c r="H259" s="19"/>
      <c r="I259" s="81"/>
      <c r="J259" s="27" t="str" cm="1">
        <f t="array" ref="J259">IFERROR(_xlfn.IFS(COUNTBLANK(G259:I259)=3,"",H259="","H列に金額を入力してください",G259=3,H259,I259="","I列に労働時間を入力してください",G259=1,ROUND(H259/(I259*24),0),G259=2,ROUND(H259/(I259*24),0)),"")</f>
        <v/>
      </c>
      <c r="K259" s="80" t="str" cm="1">
        <f t="array" ref="K259">IFERROR(_xlfn.IFS(D259="","",J259&lt;E259,"×（法定外・要件外となる従業員です）",J259&lt;=F259,"〇",J259&gt;F259,"ー（要件外となる従業員です）"),"")</f>
        <v/>
      </c>
      <c r="L259" s="25" t="str" cm="1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  <v/>
      </c>
    </row>
    <row r="260" spans="1:12" ht="16.5" customHeight="1" x14ac:dyDescent="0.4">
      <c r="A260" s="52" t="str">
        <f t="shared" si="3"/>
        <v/>
      </c>
      <c r="B260" s="51"/>
      <c r="C260" s="75"/>
      <c r="D260" s="51"/>
      <c r="E260" s="27" t="str" cm="1">
        <f t="array" ref="E260">IFERROR(_xlfn.IFS(AND($F$4=45566,D260="徳島"),VLOOKUP(D260,最低賃金!$A$2:$G$49,2,FALSE),OR($F$4&lt;&gt;45566,D260&lt;&gt;"徳島"),VLOOKUP(D260,最低賃金!$A$2:$G$49,4,FALSE)),"")</f>
        <v/>
      </c>
      <c r="F260" s="27" t="str">
        <f>IFERROR(VLOOKUP(D260,最低賃金!$A$3:$G$49,6,FALSE),"")</f>
        <v/>
      </c>
      <c r="G260" s="51"/>
      <c r="H260" s="19"/>
      <c r="I260" s="81"/>
      <c r="J260" s="27" t="str" cm="1">
        <f t="array" ref="J260">IFERROR(_xlfn.IFS(COUNTBLANK(G260:I260)=3,"",H260="","H列に金額を入力してください",G260=3,H260,I260="","I列に労働時間を入力してください",G260=1,ROUND(H260/(I260*24),0),G260=2,ROUND(H260/(I260*24),0)),"")</f>
        <v/>
      </c>
      <c r="K260" s="80" t="str" cm="1">
        <f t="array" ref="K260">IFERROR(_xlfn.IFS(D260="","",J260&lt;E260,"×（法定外・要件外となる従業員です）",J260&lt;=F260,"〇",J260&gt;F260,"ー（要件外となる従業員です）"),"")</f>
        <v/>
      </c>
      <c r="L260" s="25" t="str" cm="1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  <v/>
      </c>
    </row>
    <row r="261" spans="1:12" ht="16.5" customHeight="1" x14ac:dyDescent="0.4">
      <c r="A261" s="52" t="str">
        <f t="shared" si="3"/>
        <v/>
      </c>
      <c r="B261" s="51"/>
      <c r="C261" s="75"/>
      <c r="D261" s="51"/>
      <c r="E261" s="27" t="str" cm="1">
        <f t="array" ref="E261">IFERROR(_xlfn.IFS(AND($F$4=45566,D261="徳島"),VLOOKUP(D261,最低賃金!$A$2:$G$49,2,FALSE),OR($F$4&lt;&gt;45566,D261&lt;&gt;"徳島"),VLOOKUP(D261,最低賃金!$A$2:$G$49,4,FALSE)),"")</f>
        <v/>
      </c>
      <c r="F261" s="27" t="str">
        <f>IFERROR(VLOOKUP(D261,最低賃金!$A$3:$G$49,6,FALSE),"")</f>
        <v/>
      </c>
      <c r="G261" s="51"/>
      <c r="H261" s="19"/>
      <c r="I261" s="81"/>
      <c r="J261" s="27" t="str" cm="1">
        <f t="array" ref="J261">IFERROR(_xlfn.IFS(COUNTBLANK(G261:I261)=3,"",H261="","H列に金額を入力してください",G261=3,H261,I261="","I列に労働時間を入力してください",G261=1,ROUND(H261/(I261*24),0),G261=2,ROUND(H261/(I261*24),0)),"")</f>
        <v/>
      </c>
      <c r="K261" s="80" t="str" cm="1">
        <f t="array" ref="K261">IFERROR(_xlfn.IFS(D261="","",J261&lt;E261,"×（法定外・要件外となる従業員です）",J261&lt;=F261,"〇",J261&gt;F261,"ー（要件外となる従業員です）"),"")</f>
        <v/>
      </c>
      <c r="L261" s="25" t="str" cm="1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  <v/>
      </c>
    </row>
    <row r="262" spans="1:12" ht="16.5" customHeight="1" x14ac:dyDescent="0.4">
      <c r="A262" s="52" t="str">
        <f t="shared" si="3"/>
        <v/>
      </c>
      <c r="B262" s="51"/>
      <c r="C262" s="75"/>
      <c r="D262" s="51"/>
      <c r="E262" s="27" t="str" cm="1">
        <f t="array" ref="E262">IFERROR(_xlfn.IFS(AND($F$4=45566,D262="徳島"),VLOOKUP(D262,最低賃金!$A$2:$G$49,2,FALSE),OR($F$4&lt;&gt;45566,D262&lt;&gt;"徳島"),VLOOKUP(D262,最低賃金!$A$2:$G$49,4,FALSE)),"")</f>
        <v/>
      </c>
      <c r="F262" s="27" t="str">
        <f>IFERROR(VLOOKUP(D262,最低賃金!$A$3:$G$49,6,FALSE),"")</f>
        <v/>
      </c>
      <c r="G262" s="51"/>
      <c r="H262" s="19"/>
      <c r="I262" s="81"/>
      <c r="J262" s="27" t="str" cm="1">
        <f t="array" ref="J262">IFERROR(_xlfn.IFS(COUNTBLANK(G262:I262)=3,"",H262="","H列に金額を入力してください",G262=3,H262,I262="","I列に労働時間を入力してください",G262=1,ROUND(H262/(I262*24),0),G262=2,ROUND(H262/(I262*24),0)),"")</f>
        <v/>
      </c>
      <c r="K262" s="80" t="str" cm="1">
        <f t="array" ref="K262">IFERROR(_xlfn.IFS(D262="","",J262&lt;E262,"×（法定外・要件外となる従業員です）",J262&lt;=F262,"〇",J262&gt;F262,"ー（要件外となる従業員です）"),"")</f>
        <v/>
      </c>
      <c r="L262" s="25" t="str" cm="1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  <v/>
      </c>
    </row>
    <row r="263" spans="1:12" ht="16.5" customHeight="1" x14ac:dyDescent="0.4">
      <c r="A263" s="52" t="str">
        <f t="shared" si="3"/>
        <v/>
      </c>
      <c r="B263" s="51"/>
      <c r="C263" s="75"/>
      <c r="D263" s="51"/>
      <c r="E263" s="27" t="str" cm="1">
        <f t="array" ref="E263">IFERROR(_xlfn.IFS(AND($F$4=45566,D263="徳島"),VLOOKUP(D263,最低賃金!$A$2:$G$49,2,FALSE),OR($F$4&lt;&gt;45566,D263&lt;&gt;"徳島"),VLOOKUP(D263,最低賃金!$A$2:$G$49,4,FALSE)),"")</f>
        <v/>
      </c>
      <c r="F263" s="27" t="str">
        <f>IFERROR(VLOOKUP(D263,最低賃金!$A$3:$G$49,6,FALSE),"")</f>
        <v/>
      </c>
      <c r="G263" s="51"/>
      <c r="H263" s="19"/>
      <c r="I263" s="81"/>
      <c r="J263" s="27" t="str" cm="1">
        <f t="array" ref="J263">IFERROR(_xlfn.IFS(COUNTBLANK(G263:I263)=3,"",H263="","H列に金額を入力してください",G263=3,H263,I263="","I列に労働時間を入力してください",G263=1,ROUND(H263/(I263*24),0),G263=2,ROUND(H263/(I263*24),0)),"")</f>
        <v/>
      </c>
      <c r="K263" s="80" t="str" cm="1">
        <f t="array" ref="K263">IFERROR(_xlfn.IFS(D263="","",J263&lt;E263,"×（法定外・要件外となる従業員です）",J263&lt;=F263,"〇",J263&gt;F263,"ー（要件外となる従業員です）"),"")</f>
        <v/>
      </c>
      <c r="L263" s="25" t="str" cm="1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  <v/>
      </c>
    </row>
    <row r="264" spans="1:12" ht="16.5" customHeight="1" x14ac:dyDescent="0.4">
      <c r="A264" s="52" t="str">
        <f t="shared" si="3"/>
        <v/>
      </c>
      <c r="B264" s="51"/>
      <c r="C264" s="75"/>
      <c r="D264" s="51"/>
      <c r="E264" s="27" t="str" cm="1">
        <f t="array" ref="E264">IFERROR(_xlfn.IFS(AND($F$4=45566,D264="徳島"),VLOOKUP(D264,最低賃金!$A$2:$G$49,2,FALSE),OR($F$4&lt;&gt;45566,D264&lt;&gt;"徳島"),VLOOKUP(D264,最低賃金!$A$2:$G$49,4,FALSE)),"")</f>
        <v/>
      </c>
      <c r="F264" s="27" t="str">
        <f>IFERROR(VLOOKUP(D264,最低賃金!$A$3:$G$49,6,FALSE),"")</f>
        <v/>
      </c>
      <c r="G264" s="51"/>
      <c r="H264" s="19"/>
      <c r="I264" s="81"/>
      <c r="J264" s="27" t="str" cm="1">
        <f t="array" ref="J264">IFERROR(_xlfn.IFS(COUNTBLANK(G264:I264)=3,"",H264="","H列に金額を入力してください",G264=3,H264,I264="","I列に労働時間を入力してください",G264=1,ROUND(H264/(I264*24),0),G264=2,ROUND(H264/(I264*24),0)),"")</f>
        <v/>
      </c>
      <c r="K264" s="80" t="str" cm="1">
        <f t="array" ref="K264">IFERROR(_xlfn.IFS(D264="","",J264&lt;E264,"×（法定外・要件外となる従業員です）",J264&lt;=F264,"〇",J264&gt;F264,"ー（要件外となる従業員です）"),"")</f>
        <v/>
      </c>
      <c r="L264" s="25" t="str" cm="1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  <v/>
      </c>
    </row>
    <row r="265" spans="1:12" ht="16.5" customHeight="1" x14ac:dyDescent="0.4">
      <c r="A265" s="52" t="str">
        <f t="shared" si="3"/>
        <v/>
      </c>
      <c r="B265" s="51"/>
      <c r="C265" s="75"/>
      <c r="D265" s="51"/>
      <c r="E265" s="27" t="str" cm="1">
        <f t="array" ref="E265">IFERROR(_xlfn.IFS(AND($F$4=45566,D265="徳島"),VLOOKUP(D265,最低賃金!$A$2:$G$49,2,FALSE),OR($F$4&lt;&gt;45566,D265&lt;&gt;"徳島"),VLOOKUP(D265,最低賃金!$A$2:$G$49,4,FALSE)),"")</f>
        <v/>
      </c>
      <c r="F265" s="27" t="str">
        <f>IFERROR(VLOOKUP(D265,最低賃金!$A$3:$G$49,6,FALSE),"")</f>
        <v/>
      </c>
      <c r="G265" s="51"/>
      <c r="H265" s="19"/>
      <c r="I265" s="81"/>
      <c r="J265" s="27" t="str" cm="1">
        <f t="array" ref="J265">IFERROR(_xlfn.IFS(COUNTBLANK(G265:I265)=3,"",H265="","H列に金額を入力してください",G265=3,H265,I265="","I列に労働時間を入力してください",G265=1,ROUND(H265/(I265*24),0),G265=2,ROUND(H265/(I265*24),0)),"")</f>
        <v/>
      </c>
      <c r="K265" s="80" t="str" cm="1">
        <f t="array" ref="K265">IFERROR(_xlfn.IFS(D265="","",J265&lt;E265,"×（法定外・要件外となる従業員です）",J265&lt;=F265,"〇",J265&gt;F265,"ー（要件外となる従業員です）"),"")</f>
        <v/>
      </c>
      <c r="L265" s="25" t="str" cm="1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  <v/>
      </c>
    </row>
    <row r="266" spans="1:12" ht="16.5" customHeight="1" x14ac:dyDescent="0.4">
      <c r="A266" s="52" t="str">
        <f t="shared" si="3"/>
        <v/>
      </c>
      <c r="B266" s="51"/>
      <c r="C266" s="75"/>
      <c r="D266" s="51"/>
      <c r="E266" s="27" t="str" cm="1">
        <f t="array" ref="E266">IFERROR(_xlfn.IFS(AND($F$4=45566,D266="徳島"),VLOOKUP(D266,最低賃金!$A$2:$G$49,2,FALSE),OR($F$4&lt;&gt;45566,D266&lt;&gt;"徳島"),VLOOKUP(D266,最低賃金!$A$2:$G$49,4,FALSE)),"")</f>
        <v/>
      </c>
      <c r="F266" s="27" t="str">
        <f>IFERROR(VLOOKUP(D266,最低賃金!$A$3:$G$49,6,FALSE),"")</f>
        <v/>
      </c>
      <c r="G266" s="51"/>
      <c r="H266" s="19"/>
      <c r="I266" s="81"/>
      <c r="J266" s="27" t="str" cm="1">
        <f t="array" ref="J266">IFERROR(_xlfn.IFS(COUNTBLANK(G266:I266)=3,"",H266="","H列に金額を入力してください",G266=3,H266,I266="","I列に労働時間を入力してください",G266=1,ROUND(H266/(I266*24),0),G266=2,ROUND(H266/(I266*24),0)),"")</f>
        <v/>
      </c>
      <c r="K266" s="80" t="str" cm="1">
        <f t="array" ref="K266">IFERROR(_xlfn.IFS(D266="","",J266&lt;E266,"×（法定外・要件外となる従業員です）",J266&lt;=F266,"〇",J266&gt;F266,"ー（要件外となる従業員です）"),"")</f>
        <v/>
      </c>
      <c r="L266" s="25" t="str" cm="1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  <v/>
      </c>
    </row>
    <row r="267" spans="1:12" ht="16.5" customHeight="1" x14ac:dyDescent="0.4">
      <c r="A267" s="52" t="str">
        <f t="shared" si="3"/>
        <v/>
      </c>
      <c r="B267" s="51"/>
      <c r="C267" s="75"/>
      <c r="D267" s="51"/>
      <c r="E267" s="27" t="str" cm="1">
        <f t="array" ref="E267">IFERROR(_xlfn.IFS(AND($F$4=45566,D267="徳島"),VLOOKUP(D267,最低賃金!$A$2:$G$49,2,FALSE),OR($F$4&lt;&gt;45566,D267&lt;&gt;"徳島"),VLOOKUP(D267,最低賃金!$A$2:$G$49,4,FALSE)),"")</f>
        <v/>
      </c>
      <c r="F267" s="27" t="str">
        <f>IFERROR(VLOOKUP(D267,最低賃金!$A$3:$G$49,6,FALSE),"")</f>
        <v/>
      </c>
      <c r="G267" s="51"/>
      <c r="H267" s="19"/>
      <c r="I267" s="81"/>
      <c r="J267" s="27" t="str" cm="1">
        <f t="array" ref="J267">IFERROR(_xlfn.IFS(COUNTBLANK(G267:I267)=3,"",H267="","H列に金額を入力してください",G267=3,H267,I267="","I列に労働時間を入力してください",G267=1,ROUND(H267/(I267*24),0),G267=2,ROUND(H267/(I267*24),0)),"")</f>
        <v/>
      </c>
      <c r="K267" s="80" t="str" cm="1">
        <f t="array" ref="K267">IFERROR(_xlfn.IFS(D267="","",J267&lt;E267,"×（法定外・要件外となる従業員です）",J267&lt;=F267,"〇",J267&gt;F267,"ー（要件外となる従業員です）"),"")</f>
        <v/>
      </c>
      <c r="L267" s="25" t="str" cm="1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  <v/>
      </c>
    </row>
    <row r="268" spans="1:12" ht="16.5" customHeight="1" x14ac:dyDescent="0.4">
      <c r="A268" s="52" t="str">
        <f t="shared" ref="A268:A331" si="4">IF(C268="","",A267+1)</f>
        <v/>
      </c>
      <c r="B268" s="51"/>
      <c r="C268" s="75"/>
      <c r="D268" s="51"/>
      <c r="E268" s="27" t="str" cm="1">
        <f t="array" ref="E268">IFERROR(_xlfn.IFS(AND($F$4=45566,D268="徳島"),VLOOKUP(D268,最低賃金!$A$2:$G$49,2,FALSE),OR($F$4&lt;&gt;45566,D268&lt;&gt;"徳島"),VLOOKUP(D268,最低賃金!$A$2:$G$49,4,FALSE)),"")</f>
        <v/>
      </c>
      <c r="F268" s="27" t="str">
        <f>IFERROR(VLOOKUP(D268,最低賃金!$A$3:$G$49,6,FALSE),"")</f>
        <v/>
      </c>
      <c r="G268" s="51"/>
      <c r="H268" s="19"/>
      <c r="I268" s="81"/>
      <c r="J268" s="27" t="str" cm="1">
        <f t="array" ref="J268">IFERROR(_xlfn.IFS(COUNTBLANK(G268:I268)=3,"",H268="","H列に金額を入力してください",G268=3,H268,I268="","I列に労働時間を入力してください",G268=1,ROUND(H268/(I268*24),0),G268=2,ROUND(H268/(I268*24),0)),"")</f>
        <v/>
      </c>
      <c r="K268" s="80" t="str" cm="1">
        <f t="array" ref="K268">IFERROR(_xlfn.IFS(D268="","",J268&lt;E268,"×（法定外・要件外となる従業員です）",J268&lt;=F268,"〇",J268&gt;F268,"ー（要件外となる従業員です）"),"")</f>
        <v/>
      </c>
      <c r="L268" s="25" t="str" cm="1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  <v/>
      </c>
    </row>
    <row r="269" spans="1:12" ht="16.5" customHeight="1" x14ac:dyDescent="0.4">
      <c r="A269" s="52" t="str">
        <f t="shared" si="4"/>
        <v/>
      </c>
      <c r="B269" s="51"/>
      <c r="C269" s="75"/>
      <c r="D269" s="51"/>
      <c r="E269" s="27" t="str" cm="1">
        <f t="array" ref="E269">IFERROR(_xlfn.IFS(AND($F$4=45566,D269="徳島"),VLOOKUP(D269,最低賃金!$A$2:$G$49,2,FALSE),OR($F$4&lt;&gt;45566,D269&lt;&gt;"徳島"),VLOOKUP(D269,最低賃金!$A$2:$G$49,4,FALSE)),"")</f>
        <v/>
      </c>
      <c r="F269" s="27" t="str">
        <f>IFERROR(VLOOKUP(D269,最低賃金!$A$3:$G$49,6,FALSE),"")</f>
        <v/>
      </c>
      <c r="G269" s="51"/>
      <c r="H269" s="19"/>
      <c r="I269" s="81"/>
      <c r="J269" s="27" t="str" cm="1">
        <f t="array" ref="J269">IFERROR(_xlfn.IFS(COUNTBLANK(G269:I269)=3,"",H269="","H列に金額を入力してください",G269=3,H269,I269="","I列に労働時間を入力してください",G269=1,ROUND(H269/(I269*24),0),G269=2,ROUND(H269/(I269*24),0)),"")</f>
        <v/>
      </c>
      <c r="K269" s="80" t="str" cm="1">
        <f t="array" ref="K269">IFERROR(_xlfn.IFS(D269="","",J269&lt;E269,"×（法定外・要件外となる従業員です）",J269&lt;=F269,"〇",J269&gt;F269,"ー（要件外となる従業員です）"),"")</f>
        <v/>
      </c>
      <c r="L269" s="25" t="str" cm="1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  <v/>
      </c>
    </row>
    <row r="270" spans="1:12" ht="16.5" customHeight="1" x14ac:dyDescent="0.4">
      <c r="A270" s="52" t="str">
        <f t="shared" si="4"/>
        <v/>
      </c>
      <c r="B270" s="51"/>
      <c r="C270" s="75"/>
      <c r="D270" s="51"/>
      <c r="E270" s="27" t="str" cm="1">
        <f t="array" ref="E270">IFERROR(_xlfn.IFS(AND($F$4=45566,D270="徳島"),VLOOKUP(D270,最低賃金!$A$2:$G$49,2,FALSE),OR($F$4&lt;&gt;45566,D270&lt;&gt;"徳島"),VLOOKUP(D270,最低賃金!$A$2:$G$49,4,FALSE)),"")</f>
        <v/>
      </c>
      <c r="F270" s="27" t="str">
        <f>IFERROR(VLOOKUP(D270,最低賃金!$A$3:$G$49,6,FALSE),"")</f>
        <v/>
      </c>
      <c r="G270" s="51"/>
      <c r="H270" s="19"/>
      <c r="I270" s="81"/>
      <c r="J270" s="27" t="str" cm="1">
        <f t="array" ref="J270">IFERROR(_xlfn.IFS(COUNTBLANK(G270:I270)=3,"",H270="","H列に金額を入力してください",G270=3,H270,I270="","I列に労働時間を入力してください",G270=1,ROUND(H270/(I270*24),0),G270=2,ROUND(H270/(I270*24),0)),"")</f>
        <v/>
      </c>
      <c r="K270" s="80" t="str" cm="1">
        <f t="array" ref="K270">IFERROR(_xlfn.IFS(D270="","",J270&lt;E270,"×（法定外・要件外となる従業員です）",J270&lt;=F270,"〇",J270&gt;F270,"ー（要件外となる従業員です）"),"")</f>
        <v/>
      </c>
      <c r="L270" s="25" t="str" cm="1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  <v/>
      </c>
    </row>
    <row r="271" spans="1:12" ht="16.5" customHeight="1" x14ac:dyDescent="0.4">
      <c r="A271" s="52" t="str">
        <f t="shared" si="4"/>
        <v/>
      </c>
      <c r="B271" s="51"/>
      <c r="C271" s="75"/>
      <c r="D271" s="51"/>
      <c r="E271" s="27" t="str" cm="1">
        <f t="array" ref="E271">IFERROR(_xlfn.IFS(AND($F$4=45566,D271="徳島"),VLOOKUP(D271,最低賃金!$A$2:$G$49,2,FALSE),OR($F$4&lt;&gt;45566,D271&lt;&gt;"徳島"),VLOOKUP(D271,最低賃金!$A$2:$G$49,4,FALSE)),"")</f>
        <v/>
      </c>
      <c r="F271" s="27" t="str">
        <f>IFERROR(VLOOKUP(D271,最低賃金!$A$3:$G$49,6,FALSE),"")</f>
        <v/>
      </c>
      <c r="G271" s="51"/>
      <c r="H271" s="19"/>
      <c r="I271" s="81"/>
      <c r="J271" s="27" t="str" cm="1">
        <f t="array" ref="J271">IFERROR(_xlfn.IFS(COUNTBLANK(G271:I271)=3,"",H271="","H列に金額を入力してください",G271=3,H271,I271="","I列に労働時間を入力してください",G271=1,ROUND(H271/(I271*24),0),G271=2,ROUND(H271/(I271*24),0)),"")</f>
        <v/>
      </c>
      <c r="K271" s="80" t="str" cm="1">
        <f t="array" ref="K271">IFERROR(_xlfn.IFS(D271="","",J271&lt;E271,"×（法定外・要件外となる従業員です）",J271&lt;=F271,"〇",J271&gt;F271,"ー（要件外となる従業員です）"),"")</f>
        <v/>
      </c>
      <c r="L271" s="25" t="str" cm="1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  <v/>
      </c>
    </row>
    <row r="272" spans="1:12" ht="16.5" customHeight="1" x14ac:dyDescent="0.4">
      <c r="A272" s="52" t="str">
        <f t="shared" si="4"/>
        <v/>
      </c>
      <c r="B272" s="51"/>
      <c r="C272" s="75"/>
      <c r="D272" s="51"/>
      <c r="E272" s="27" t="str" cm="1">
        <f t="array" ref="E272">IFERROR(_xlfn.IFS(AND($F$4=45566,D272="徳島"),VLOOKUP(D272,最低賃金!$A$2:$G$49,2,FALSE),OR($F$4&lt;&gt;45566,D272&lt;&gt;"徳島"),VLOOKUP(D272,最低賃金!$A$2:$G$49,4,FALSE)),"")</f>
        <v/>
      </c>
      <c r="F272" s="27" t="str">
        <f>IFERROR(VLOOKUP(D272,最低賃金!$A$3:$G$49,6,FALSE),"")</f>
        <v/>
      </c>
      <c r="G272" s="51"/>
      <c r="H272" s="19"/>
      <c r="I272" s="81"/>
      <c r="J272" s="27" t="str" cm="1">
        <f t="array" ref="J272">IFERROR(_xlfn.IFS(COUNTBLANK(G272:I272)=3,"",H272="","H列に金額を入力してください",G272=3,H272,I272="","I列に労働時間を入力してください",G272=1,ROUND(H272/(I272*24),0),G272=2,ROUND(H272/(I272*24),0)),"")</f>
        <v/>
      </c>
      <c r="K272" s="80" t="str" cm="1">
        <f t="array" ref="K272">IFERROR(_xlfn.IFS(D272="","",J272&lt;E272,"×（法定外・要件外となる従業員です）",J272&lt;=F272,"〇",J272&gt;F272,"ー（要件外となる従業員です）"),"")</f>
        <v/>
      </c>
      <c r="L272" s="25" t="str" cm="1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  <v/>
      </c>
    </row>
    <row r="273" spans="1:12" ht="16.5" customHeight="1" x14ac:dyDescent="0.4">
      <c r="A273" s="52" t="str">
        <f t="shared" si="4"/>
        <v/>
      </c>
      <c r="B273" s="51"/>
      <c r="C273" s="75"/>
      <c r="D273" s="51"/>
      <c r="E273" s="27" t="str" cm="1">
        <f t="array" ref="E273">IFERROR(_xlfn.IFS(AND($F$4=45566,D273="徳島"),VLOOKUP(D273,最低賃金!$A$2:$G$49,2,FALSE),OR($F$4&lt;&gt;45566,D273&lt;&gt;"徳島"),VLOOKUP(D273,最低賃金!$A$2:$G$49,4,FALSE)),"")</f>
        <v/>
      </c>
      <c r="F273" s="27" t="str">
        <f>IFERROR(VLOOKUP(D273,最低賃金!$A$3:$G$49,6,FALSE),"")</f>
        <v/>
      </c>
      <c r="G273" s="51"/>
      <c r="H273" s="19"/>
      <c r="I273" s="81"/>
      <c r="J273" s="27" t="str" cm="1">
        <f t="array" ref="J273">IFERROR(_xlfn.IFS(COUNTBLANK(G273:I273)=3,"",H273="","H列に金額を入力してください",G273=3,H273,I273="","I列に労働時間を入力してください",G273=1,ROUND(H273/(I273*24),0),G273=2,ROUND(H273/(I273*24),0)),"")</f>
        <v/>
      </c>
      <c r="K273" s="80" t="str" cm="1">
        <f t="array" ref="K273">IFERROR(_xlfn.IFS(D273="","",J273&lt;E273,"×（法定外・要件外となる従業員です）",J273&lt;=F273,"〇",J273&gt;F273,"ー（要件外となる従業員です）"),"")</f>
        <v/>
      </c>
      <c r="L273" s="25" t="str" cm="1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  <v/>
      </c>
    </row>
    <row r="274" spans="1:12" ht="16.5" customHeight="1" x14ac:dyDescent="0.4">
      <c r="A274" s="52" t="str">
        <f t="shared" si="4"/>
        <v/>
      </c>
      <c r="B274" s="51"/>
      <c r="C274" s="75"/>
      <c r="D274" s="51"/>
      <c r="E274" s="27" t="str" cm="1">
        <f t="array" ref="E274">IFERROR(_xlfn.IFS(AND($F$4=45566,D274="徳島"),VLOOKUP(D274,最低賃金!$A$2:$G$49,2,FALSE),OR($F$4&lt;&gt;45566,D274&lt;&gt;"徳島"),VLOOKUP(D274,最低賃金!$A$2:$G$49,4,FALSE)),"")</f>
        <v/>
      </c>
      <c r="F274" s="27" t="str">
        <f>IFERROR(VLOOKUP(D274,最低賃金!$A$3:$G$49,6,FALSE),"")</f>
        <v/>
      </c>
      <c r="G274" s="51"/>
      <c r="H274" s="19"/>
      <c r="I274" s="81"/>
      <c r="J274" s="27" t="str" cm="1">
        <f t="array" ref="J274">IFERROR(_xlfn.IFS(COUNTBLANK(G274:I274)=3,"",H274="","H列に金額を入力してください",G274=3,H274,I274="","I列に労働時間を入力してください",G274=1,ROUND(H274/(I274*24),0),G274=2,ROUND(H274/(I274*24),0)),"")</f>
        <v/>
      </c>
      <c r="K274" s="80" t="str" cm="1">
        <f t="array" ref="K274">IFERROR(_xlfn.IFS(D274="","",J274&lt;E274,"×（法定外・要件外となる従業員です）",J274&lt;=F274,"〇",J274&gt;F274,"ー（要件外となる従業員です）"),"")</f>
        <v/>
      </c>
      <c r="L274" s="25" t="str" cm="1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  <v/>
      </c>
    </row>
    <row r="275" spans="1:12" ht="16.5" customHeight="1" x14ac:dyDescent="0.4">
      <c r="A275" s="52" t="str">
        <f t="shared" si="4"/>
        <v/>
      </c>
      <c r="B275" s="51"/>
      <c r="C275" s="75"/>
      <c r="D275" s="51"/>
      <c r="E275" s="27" t="str" cm="1">
        <f t="array" ref="E275">IFERROR(_xlfn.IFS(AND($F$4=45566,D275="徳島"),VLOOKUP(D275,最低賃金!$A$2:$G$49,2,FALSE),OR($F$4&lt;&gt;45566,D275&lt;&gt;"徳島"),VLOOKUP(D275,最低賃金!$A$2:$G$49,4,FALSE)),"")</f>
        <v/>
      </c>
      <c r="F275" s="27" t="str">
        <f>IFERROR(VLOOKUP(D275,最低賃金!$A$3:$G$49,6,FALSE),"")</f>
        <v/>
      </c>
      <c r="G275" s="51"/>
      <c r="H275" s="19"/>
      <c r="I275" s="81"/>
      <c r="J275" s="27" t="str" cm="1">
        <f t="array" ref="J275">IFERROR(_xlfn.IFS(COUNTBLANK(G275:I275)=3,"",H275="","H列に金額を入力してください",G275=3,H275,I275="","I列に労働時間を入力してください",G275=1,ROUND(H275/(I275*24),0),G275=2,ROUND(H275/(I275*24),0)),"")</f>
        <v/>
      </c>
      <c r="K275" s="80" t="str" cm="1">
        <f t="array" ref="K275">IFERROR(_xlfn.IFS(D275="","",J275&lt;E275,"×（法定外・要件外となる従業員です）",J275&lt;=F275,"〇",J275&gt;F275,"ー（要件外となる従業員です）"),"")</f>
        <v/>
      </c>
      <c r="L275" s="25" t="str" cm="1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  <v/>
      </c>
    </row>
    <row r="276" spans="1:12" ht="16.5" customHeight="1" x14ac:dyDescent="0.4">
      <c r="A276" s="52" t="str">
        <f t="shared" si="4"/>
        <v/>
      </c>
      <c r="B276" s="51"/>
      <c r="C276" s="75"/>
      <c r="D276" s="51"/>
      <c r="E276" s="27" t="str" cm="1">
        <f t="array" ref="E276">IFERROR(_xlfn.IFS(AND($F$4=45566,D276="徳島"),VLOOKUP(D276,最低賃金!$A$2:$G$49,2,FALSE),OR($F$4&lt;&gt;45566,D276&lt;&gt;"徳島"),VLOOKUP(D276,最低賃金!$A$2:$G$49,4,FALSE)),"")</f>
        <v/>
      </c>
      <c r="F276" s="27" t="str">
        <f>IFERROR(VLOOKUP(D276,最低賃金!$A$3:$G$49,6,FALSE),"")</f>
        <v/>
      </c>
      <c r="G276" s="51"/>
      <c r="H276" s="19"/>
      <c r="I276" s="81"/>
      <c r="J276" s="27" t="str" cm="1">
        <f t="array" ref="J276">IFERROR(_xlfn.IFS(COUNTBLANK(G276:I276)=3,"",H276="","H列に金額を入力してください",G276=3,H276,I276="","I列に労働時間を入力してください",G276=1,ROUND(H276/(I276*24),0),G276=2,ROUND(H276/(I276*24),0)),"")</f>
        <v/>
      </c>
      <c r="K276" s="80" t="str" cm="1">
        <f t="array" ref="K276">IFERROR(_xlfn.IFS(D276="","",J276&lt;E276,"×（法定外・要件外となる従業員です）",J276&lt;=F276,"〇",J276&gt;F276,"ー（要件外となる従業員です）"),"")</f>
        <v/>
      </c>
      <c r="L276" s="25" t="str" cm="1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  <v/>
      </c>
    </row>
    <row r="277" spans="1:12" ht="16.5" customHeight="1" x14ac:dyDescent="0.4">
      <c r="A277" s="52" t="str">
        <f t="shared" si="4"/>
        <v/>
      </c>
      <c r="B277" s="51"/>
      <c r="C277" s="75"/>
      <c r="D277" s="51"/>
      <c r="E277" s="27" t="str" cm="1">
        <f t="array" ref="E277">IFERROR(_xlfn.IFS(AND($F$4=45566,D277="徳島"),VLOOKUP(D277,最低賃金!$A$2:$G$49,2,FALSE),OR($F$4&lt;&gt;45566,D277&lt;&gt;"徳島"),VLOOKUP(D277,最低賃金!$A$2:$G$49,4,FALSE)),"")</f>
        <v/>
      </c>
      <c r="F277" s="27" t="str">
        <f>IFERROR(VLOOKUP(D277,最低賃金!$A$3:$G$49,6,FALSE),"")</f>
        <v/>
      </c>
      <c r="G277" s="51"/>
      <c r="H277" s="19"/>
      <c r="I277" s="81"/>
      <c r="J277" s="27" t="str" cm="1">
        <f t="array" ref="J277">IFERROR(_xlfn.IFS(COUNTBLANK(G277:I277)=3,"",H277="","H列に金額を入力してください",G277=3,H277,I277="","I列に労働時間を入力してください",G277=1,ROUND(H277/(I277*24),0),G277=2,ROUND(H277/(I277*24),0)),"")</f>
        <v/>
      </c>
      <c r="K277" s="80" t="str" cm="1">
        <f t="array" ref="K277">IFERROR(_xlfn.IFS(D277="","",J277&lt;E277,"×（法定外・要件外となる従業員です）",J277&lt;=F277,"〇",J277&gt;F277,"ー（要件外となる従業員です）"),"")</f>
        <v/>
      </c>
      <c r="L277" s="25" t="str" cm="1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  <v/>
      </c>
    </row>
    <row r="278" spans="1:12" ht="16.5" customHeight="1" x14ac:dyDescent="0.4">
      <c r="A278" s="52" t="str">
        <f t="shared" si="4"/>
        <v/>
      </c>
      <c r="B278" s="51"/>
      <c r="C278" s="75"/>
      <c r="D278" s="51"/>
      <c r="E278" s="27" t="str" cm="1">
        <f t="array" ref="E278">IFERROR(_xlfn.IFS(AND($F$4=45566,D278="徳島"),VLOOKUP(D278,最低賃金!$A$2:$G$49,2,FALSE),OR($F$4&lt;&gt;45566,D278&lt;&gt;"徳島"),VLOOKUP(D278,最低賃金!$A$2:$G$49,4,FALSE)),"")</f>
        <v/>
      </c>
      <c r="F278" s="27" t="str">
        <f>IFERROR(VLOOKUP(D278,最低賃金!$A$3:$G$49,6,FALSE),"")</f>
        <v/>
      </c>
      <c r="G278" s="51"/>
      <c r="H278" s="19"/>
      <c r="I278" s="81"/>
      <c r="J278" s="27" t="str" cm="1">
        <f t="array" ref="J278">IFERROR(_xlfn.IFS(COUNTBLANK(G278:I278)=3,"",H278="","H列に金額を入力してください",G278=3,H278,I278="","I列に労働時間を入力してください",G278=1,ROUND(H278/(I278*24),0),G278=2,ROUND(H278/(I278*24),0)),"")</f>
        <v/>
      </c>
      <c r="K278" s="80" t="str" cm="1">
        <f t="array" ref="K278">IFERROR(_xlfn.IFS(D278="","",J278&lt;E278,"×（法定外・要件外となる従業員です）",J278&lt;=F278,"〇",J278&gt;F278,"ー（要件外となる従業員です）"),"")</f>
        <v/>
      </c>
      <c r="L278" s="25" t="str" cm="1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  <v/>
      </c>
    </row>
    <row r="279" spans="1:12" ht="16.5" customHeight="1" x14ac:dyDescent="0.4">
      <c r="A279" s="52" t="str">
        <f t="shared" si="4"/>
        <v/>
      </c>
      <c r="B279" s="51"/>
      <c r="C279" s="75"/>
      <c r="D279" s="51"/>
      <c r="E279" s="27" t="str" cm="1">
        <f t="array" ref="E279">IFERROR(_xlfn.IFS(AND($F$4=45566,D279="徳島"),VLOOKUP(D279,最低賃金!$A$2:$G$49,2,FALSE),OR($F$4&lt;&gt;45566,D279&lt;&gt;"徳島"),VLOOKUP(D279,最低賃金!$A$2:$G$49,4,FALSE)),"")</f>
        <v/>
      </c>
      <c r="F279" s="27" t="str">
        <f>IFERROR(VLOOKUP(D279,最低賃金!$A$3:$G$49,6,FALSE),"")</f>
        <v/>
      </c>
      <c r="G279" s="51"/>
      <c r="H279" s="19"/>
      <c r="I279" s="81"/>
      <c r="J279" s="27" t="str" cm="1">
        <f t="array" ref="J279">IFERROR(_xlfn.IFS(COUNTBLANK(G279:I279)=3,"",H279="","H列に金額を入力してください",G279=3,H279,I279="","I列に労働時間を入力してください",G279=1,ROUND(H279/(I279*24),0),G279=2,ROUND(H279/(I279*24),0)),"")</f>
        <v/>
      </c>
      <c r="K279" s="80" t="str" cm="1">
        <f t="array" ref="K279">IFERROR(_xlfn.IFS(D279="","",J279&lt;E279,"×（法定外・要件外となる従業員です）",J279&lt;=F279,"〇",J279&gt;F279,"ー（要件外となる従業員です）"),"")</f>
        <v/>
      </c>
      <c r="L279" s="25" t="str" cm="1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  <v/>
      </c>
    </row>
    <row r="280" spans="1:12" ht="16.5" customHeight="1" x14ac:dyDescent="0.4">
      <c r="A280" s="52" t="str">
        <f t="shared" si="4"/>
        <v/>
      </c>
      <c r="B280" s="51"/>
      <c r="C280" s="75"/>
      <c r="D280" s="51"/>
      <c r="E280" s="27" t="str" cm="1">
        <f t="array" ref="E280">IFERROR(_xlfn.IFS(AND($F$4=45566,D280="徳島"),VLOOKUP(D280,最低賃金!$A$2:$G$49,2,FALSE),OR($F$4&lt;&gt;45566,D280&lt;&gt;"徳島"),VLOOKUP(D280,最低賃金!$A$2:$G$49,4,FALSE)),"")</f>
        <v/>
      </c>
      <c r="F280" s="27" t="str">
        <f>IFERROR(VLOOKUP(D280,最低賃金!$A$3:$G$49,6,FALSE),"")</f>
        <v/>
      </c>
      <c r="G280" s="51"/>
      <c r="H280" s="19"/>
      <c r="I280" s="81"/>
      <c r="J280" s="27" t="str" cm="1">
        <f t="array" ref="J280">IFERROR(_xlfn.IFS(COUNTBLANK(G280:I280)=3,"",H280="","H列に金額を入力してください",G280=3,H280,I280="","I列に労働時間を入力してください",G280=1,ROUND(H280/(I280*24),0),G280=2,ROUND(H280/(I280*24),0)),"")</f>
        <v/>
      </c>
      <c r="K280" s="80" t="str" cm="1">
        <f t="array" ref="K280">IFERROR(_xlfn.IFS(D280="","",J280&lt;E280,"×（法定外・要件外となる従業員です）",J280&lt;=F280,"〇",J280&gt;F280,"ー（要件外となる従業員です）"),"")</f>
        <v/>
      </c>
      <c r="L280" s="25" t="str" cm="1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  <v/>
      </c>
    </row>
    <row r="281" spans="1:12" ht="16.5" customHeight="1" x14ac:dyDescent="0.4">
      <c r="A281" s="52" t="str">
        <f t="shared" si="4"/>
        <v/>
      </c>
      <c r="B281" s="51"/>
      <c r="C281" s="75"/>
      <c r="D281" s="51"/>
      <c r="E281" s="27" t="str" cm="1">
        <f t="array" ref="E281">IFERROR(_xlfn.IFS(AND($F$4=45566,D281="徳島"),VLOOKUP(D281,最低賃金!$A$2:$G$49,2,FALSE),OR($F$4&lt;&gt;45566,D281&lt;&gt;"徳島"),VLOOKUP(D281,最低賃金!$A$2:$G$49,4,FALSE)),"")</f>
        <v/>
      </c>
      <c r="F281" s="27" t="str">
        <f>IFERROR(VLOOKUP(D281,最低賃金!$A$3:$G$49,6,FALSE),"")</f>
        <v/>
      </c>
      <c r="G281" s="51"/>
      <c r="H281" s="19"/>
      <c r="I281" s="81"/>
      <c r="J281" s="27" t="str" cm="1">
        <f t="array" ref="J281">IFERROR(_xlfn.IFS(COUNTBLANK(G281:I281)=3,"",H281="","H列に金額を入力してください",G281=3,H281,I281="","I列に労働時間を入力してください",G281=1,ROUND(H281/(I281*24),0),G281=2,ROUND(H281/(I281*24),0)),"")</f>
        <v/>
      </c>
      <c r="K281" s="80" t="str" cm="1">
        <f t="array" ref="K281">IFERROR(_xlfn.IFS(D281="","",J281&lt;E281,"×（法定外・要件外となる従業員です）",J281&lt;=F281,"〇",J281&gt;F281,"ー（要件外となる従業員です）"),"")</f>
        <v/>
      </c>
      <c r="L281" s="25" t="str" cm="1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  <v/>
      </c>
    </row>
    <row r="282" spans="1:12" ht="16.5" customHeight="1" x14ac:dyDescent="0.4">
      <c r="A282" s="52" t="str">
        <f t="shared" si="4"/>
        <v/>
      </c>
      <c r="B282" s="51"/>
      <c r="C282" s="75"/>
      <c r="D282" s="51"/>
      <c r="E282" s="27" t="str" cm="1">
        <f t="array" ref="E282">IFERROR(_xlfn.IFS(AND($F$4=45566,D282="徳島"),VLOOKUP(D282,最低賃金!$A$2:$G$49,2,FALSE),OR($F$4&lt;&gt;45566,D282&lt;&gt;"徳島"),VLOOKUP(D282,最低賃金!$A$2:$G$49,4,FALSE)),"")</f>
        <v/>
      </c>
      <c r="F282" s="27" t="str">
        <f>IFERROR(VLOOKUP(D282,最低賃金!$A$3:$G$49,6,FALSE),"")</f>
        <v/>
      </c>
      <c r="G282" s="51"/>
      <c r="H282" s="19"/>
      <c r="I282" s="81"/>
      <c r="J282" s="27" t="str" cm="1">
        <f t="array" ref="J282">IFERROR(_xlfn.IFS(COUNTBLANK(G282:I282)=3,"",H282="","H列に金額を入力してください",G282=3,H282,I282="","I列に労働時間を入力してください",G282=1,ROUND(H282/(I282*24),0),G282=2,ROUND(H282/(I282*24),0)),"")</f>
        <v/>
      </c>
      <c r="K282" s="80" t="str" cm="1">
        <f t="array" ref="K282">IFERROR(_xlfn.IFS(D282="","",J282&lt;E282,"×（法定外・要件外となる従業員です）",J282&lt;=F282,"〇",J282&gt;F282,"ー（要件外となる従業員です）"),"")</f>
        <v/>
      </c>
      <c r="L282" s="25" t="str" cm="1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  <v/>
      </c>
    </row>
    <row r="283" spans="1:12" ht="16.5" customHeight="1" x14ac:dyDescent="0.4">
      <c r="A283" s="52" t="str">
        <f t="shared" si="4"/>
        <v/>
      </c>
      <c r="B283" s="51"/>
      <c r="C283" s="75"/>
      <c r="D283" s="51"/>
      <c r="E283" s="27" t="str" cm="1">
        <f t="array" ref="E283">IFERROR(_xlfn.IFS(AND($F$4=45566,D283="徳島"),VLOOKUP(D283,最低賃金!$A$2:$G$49,2,FALSE),OR($F$4&lt;&gt;45566,D283&lt;&gt;"徳島"),VLOOKUP(D283,最低賃金!$A$2:$G$49,4,FALSE)),"")</f>
        <v/>
      </c>
      <c r="F283" s="27" t="str">
        <f>IFERROR(VLOOKUP(D283,最低賃金!$A$3:$G$49,6,FALSE),"")</f>
        <v/>
      </c>
      <c r="G283" s="51"/>
      <c r="H283" s="19"/>
      <c r="I283" s="81"/>
      <c r="J283" s="27" t="str" cm="1">
        <f t="array" ref="J283">IFERROR(_xlfn.IFS(COUNTBLANK(G283:I283)=3,"",H283="","H列に金額を入力してください",G283=3,H283,I283="","I列に労働時間を入力してください",G283=1,ROUND(H283/(I283*24),0),G283=2,ROUND(H283/(I283*24),0)),"")</f>
        <v/>
      </c>
      <c r="K283" s="80" t="str" cm="1">
        <f t="array" ref="K283">IFERROR(_xlfn.IFS(D283="","",J283&lt;E283,"×（法定外・要件外となる従業員です）",J283&lt;=F283,"〇",J283&gt;F283,"ー（要件外となる従業員です）"),"")</f>
        <v/>
      </c>
      <c r="L283" s="25" t="str" cm="1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  <v/>
      </c>
    </row>
    <row r="284" spans="1:12" ht="16.5" customHeight="1" x14ac:dyDescent="0.4">
      <c r="A284" s="52" t="str">
        <f t="shared" si="4"/>
        <v/>
      </c>
      <c r="B284" s="51"/>
      <c r="C284" s="75"/>
      <c r="D284" s="51"/>
      <c r="E284" s="27" t="str" cm="1">
        <f t="array" ref="E284">IFERROR(_xlfn.IFS(AND($F$4=45566,D284="徳島"),VLOOKUP(D284,最低賃金!$A$2:$G$49,2,FALSE),OR($F$4&lt;&gt;45566,D284&lt;&gt;"徳島"),VLOOKUP(D284,最低賃金!$A$2:$G$49,4,FALSE)),"")</f>
        <v/>
      </c>
      <c r="F284" s="27" t="str">
        <f>IFERROR(VLOOKUP(D284,最低賃金!$A$3:$G$49,6,FALSE),"")</f>
        <v/>
      </c>
      <c r="G284" s="51"/>
      <c r="H284" s="19"/>
      <c r="I284" s="81"/>
      <c r="J284" s="27" t="str" cm="1">
        <f t="array" ref="J284">IFERROR(_xlfn.IFS(COUNTBLANK(G284:I284)=3,"",H284="","H列に金額を入力してください",G284=3,H284,I284="","I列に労働時間を入力してください",G284=1,ROUND(H284/(I284*24),0),G284=2,ROUND(H284/(I284*24),0)),"")</f>
        <v/>
      </c>
      <c r="K284" s="80" t="str" cm="1">
        <f t="array" ref="K284">IFERROR(_xlfn.IFS(D284="","",J284&lt;E284,"×（法定外・要件外となる従業員です）",J284&lt;=F284,"〇",J284&gt;F284,"ー（要件外となる従業員です）"),"")</f>
        <v/>
      </c>
      <c r="L284" s="25" t="str" cm="1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  <v/>
      </c>
    </row>
    <row r="285" spans="1:12" ht="16.5" customHeight="1" x14ac:dyDescent="0.4">
      <c r="A285" s="52" t="str">
        <f t="shared" si="4"/>
        <v/>
      </c>
      <c r="B285" s="51"/>
      <c r="C285" s="75"/>
      <c r="D285" s="51"/>
      <c r="E285" s="27" t="str" cm="1">
        <f t="array" ref="E285">IFERROR(_xlfn.IFS(AND($F$4=45566,D285="徳島"),VLOOKUP(D285,最低賃金!$A$2:$G$49,2,FALSE),OR($F$4&lt;&gt;45566,D285&lt;&gt;"徳島"),VLOOKUP(D285,最低賃金!$A$2:$G$49,4,FALSE)),"")</f>
        <v/>
      </c>
      <c r="F285" s="27" t="str">
        <f>IFERROR(VLOOKUP(D285,最低賃金!$A$3:$G$49,6,FALSE),"")</f>
        <v/>
      </c>
      <c r="G285" s="51"/>
      <c r="H285" s="19"/>
      <c r="I285" s="81"/>
      <c r="J285" s="27" t="str" cm="1">
        <f t="array" ref="J285">IFERROR(_xlfn.IFS(COUNTBLANK(G285:I285)=3,"",H285="","H列に金額を入力してください",G285=3,H285,I285="","I列に労働時間を入力してください",G285=1,ROUND(H285/(I285*24),0),G285=2,ROUND(H285/(I285*24),0)),"")</f>
        <v/>
      </c>
      <c r="K285" s="80" t="str" cm="1">
        <f t="array" ref="K285">IFERROR(_xlfn.IFS(D285="","",J285&lt;E285,"×（法定外・要件外となる従業員です）",J285&lt;=F285,"〇",J285&gt;F285,"ー（要件外となる従業員です）"),"")</f>
        <v/>
      </c>
      <c r="L285" s="25" t="str" cm="1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  <v/>
      </c>
    </row>
    <row r="286" spans="1:12" ht="16.5" customHeight="1" x14ac:dyDescent="0.4">
      <c r="A286" s="52" t="str">
        <f t="shared" si="4"/>
        <v/>
      </c>
      <c r="B286" s="51"/>
      <c r="C286" s="75"/>
      <c r="D286" s="51"/>
      <c r="E286" s="27" t="str" cm="1">
        <f t="array" ref="E286">IFERROR(_xlfn.IFS(AND($F$4=45566,D286="徳島"),VLOOKUP(D286,最低賃金!$A$2:$G$49,2,FALSE),OR($F$4&lt;&gt;45566,D286&lt;&gt;"徳島"),VLOOKUP(D286,最低賃金!$A$2:$G$49,4,FALSE)),"")</f>
        <v/>
      </c>
      <c r="F286" s="27" t="str">
        <f>IFERROR(VLOOKUP(D286,最低賃金!$A$3:$G$49,6,FALSE),"")</f>
        <v/>
      </c>
      <c r="G286" s="51"/>
      <c r="H286" s="19"/>
      <c r="I286" s="81"/>
      <c r="J286" s="27" t="str" cm="1">
        <f t="array" ref="J286">IFERROR(_xlfn.IFS(COUNTBLANK(G286:I286)=3,"",H286="","H列に金額を入力してください",G286=3,H286,I286="","I列に労働時間を入力してください",G286=1,ROUND(H286/(I286*24),0),G286=2,ROUND(H286/(I286*24),0)),"")</f>
        <v/>
      </c>
      <c r="K286" s="80" t="str" cm="1">
        <f t="array" ref="K286">IFERROR(_xlfn.IFS(D286="","",J286&lt;E286,"×（法定外・要件外となる従業員です）",J286&lt;=F286,"〇",J286&gt;F286,"ー（要件外となる従業員です）"),"")</f>
        <v/>
      </c>
      <c r="L286" s="25" t="str" cm="1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  <v/>
      </c>
    </row>
    <row r="287" spans="1:12" ht="16.5" customHeight="1" x14ac:dyDescent="0.4">
      <c r="A287" s="52" t="str">
        <f t="shared" si="4"/>
        <v/>
      </c>
      <c r="B287" s="51"/>
      <c r="C287" s="75"/>
      <c r="D287" s="51"/>
      <c r="E287" s="27" t="str" cm="1">
        <f t="array" ref="E287">IFERROR(_xlfn.IFS(AND($F$4=45566,D287="徳島"),VLOOKUP(D287,最低賃金!$A$2:$G$49,2,FALSE),OR($F$4&lt;&gt;45566,D287&lt;&gt;"徳島"),VLOOKUP(D287,最低賃金!$A$2:$G$49,4,FALSE)),"")</f>
        <v/>
      </c>
      <c r="F287" s="27" t="str">
        <f>IFERROR(VLOOKUP(D287,最低賃金!$A$3:$G$49,6,FALSE),"")</f>
        <v/>
      </c>
      <c r="G287" s="51"/>
      <c r="H287" s="19"/>
      <c r="I287" s="81"/>
      <c r="J287" s="27" t="str" cm="1">
        <f t="array" ref="J287">IFERROR(_xlfn.IFS(COUNTBLANK(G287:I287)=3,"",H287="","H列に金額を入力してください",G287=3,H287,I287="","I列に労働時間を入力してください",G287=1,ROUND(H287/(I287*24),0),G287=2,ROUND(H287/(I287*24),0)),"")</f>
        <v/>
      </c>
      <c r="K287" s="80" t="str" cm="1">
        <f t="array" ref="K287">IFERROR(_xlfn.IFS(D287="","",J287&lt;E287,"×（法定外・要件外となる従業員です）",J287&lt;=F287,"〇",J287&gt;F287,"ー（要件外となる従業員です）"),"")</f>
        <v/>
      </c>
      <c r="L287" s="25" t="str" cm="1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  <v/>
      </c>
    </row>
    <row r="288" spans="1:12" ht="16.5" customHeight="1" x14ac:dyDescent="0.4">
      <c r="A288" s="52" t="str">
        <f t="shared" si="4"/>
        <v/>
      </c>
      <c r="B288" s="51"/>
      <c r="C288" s="75"/>
      <c r="D288" s="51"/>
      <c r="E288" s="27" t="str" cm="1">
        <f t="array" ref="E288">IFERROR(_xlfn.IFS(AND($F$4=45566,D288="徳島"),VLOOKUP(D288,最低賃金!$A$2:$G$49,2,FALSE),OR($F$4&lt;&gt;45566,D288&lt;&gt;"徳島"),VLOOKUP(D288,最低賃金!$A$2:$G$49,4,FALSE)),"")</f>
        <v/>
      </c>
      <c r="F288" s="27" t="str">
        <f>IFERROR(VLOOKUP(D288,最低賃金!$A$3:$G$49,6,FALSE),"")</f>
        <v/>
      </c>
      <c r="G288" s="51"/>
      <c r="H288" s="19"/>
      <c r="I288" s="81"/>
      <c r="J288" s="27" t="str" cm="1">
        <f t="array" ref="J288">IFERROR(_xlfn.IFS(COUNTBLANK(G288:I288)=3,"",H288="","H列に金額を入力してください",G288=3,H288,I288="","I列に労働時間を入力してください",G288=1,ROUND(H288/(I288*24),0),G288=2,ROUND(H288/(I288*24),0)),"")</f>
        <v/>
      </c>
      <c r="K288" s="80" t="str" cm="1">
        <f t="array" ref="K288">IFERROR(_xlfn.IFS(D288="","",J288&lt;E288,"×（法定外・要件外となる従業員です）",J288&lt;=F288,"〇",J288&gt;F288,"ー（要件外となる従業員です）"),"")</f>
        <v/>
      </c>
      <c r="L288" s="25" t="str" cm="1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  <v/>
      </c>
    </row>
    <row r="289" spans="1:12" ht="16.5" customHeight="1" x14ac:dyDescent="0.4">
      <c r="A289" s="52" t="str">
        <f t="shared" si="4"/>
        <v/>
      </c>
      <c r="B289" s="51"/>
      <c r="C289" s="75"/>
      <c r="D289" s="51"/>
      <c r="E289" s="27" t="str" cm="1">
        <f t="array" ref="E289">IFERROR(_xlfn.IFS(AND($F$4=45566,D289="徳島"),VLOOKUP(D289,最低賃金!$A$2:$G$49,2,FALSE),OR($F$4&lt;&gt;45566,D289&lt;&gt;"徳島"),VLOOKUP(D289,最低賃金!$A$2:$G$49,4,FALSE)),"")</f>
        <v/>
      </c>
      <c r="F289" s="27" t="str">
        <f>IFERROR(VLOOKUP(D289,最低賃金!$A$3:$G$49,6,FALSE),"")</f>
        <v/>
      </c>
      <c r="G289" s="51"/>
      <c r="H289" s="19"/>
      <c r="I289" s="81"/>
      <c r="J289" s="27" t="str" cm="1">
        <f t="array" ref="J289">IFERROR(_xlfn.IFS(COUNTBLANK(G289:I289)=3,"",H289="","H列に金額を入力してください",G289=3,H289,I289="","I列に労働時間を入力してください",G289=1,ROUND(H289/(I289*24),0),G289=2,ROUND(H289/(I289*24),0)),"")</f>
        <v/>
      </c>
      <c r="K289" s="80" t="str" cm="1">
        <f t="array" ref="K289">IFERROR(_xlfn.IFS(D289="","",J289&lt;E289,"×（法定外・要件外となる従業員です）",J289&lt;=F289,"〇",J289&gt;F289,"ー（要件外となる従業員です）"),"")</f>
        <v/>
      </c>
      <c r="L289" s="25" t="str" cm="1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  <v/>
      </c>
    </row>
    <row r="290" spans="1:12" ht="16.5" customHeight="1" x14ac:dyDescent="0.4">
      <c r="A290" s="52" t="str">
        <f t="shared" si="4"/>
        <v/>
      </c>
      <c r="B290" s="51"/>
      <c r="C290" s="75"/>
      <c r="D290" s="51"/>
      <c r="E290" s="27" t="str" cm="1">
        <f t="array" ref="E290">IFERROR(_xlfn.IFS(AND($F$4=45566,D290="徳島"),VLOOKUP(D290,最低賃金!$A$2:$G$49,2,FALSE),OR($F$4&lt;&gt;45566,D290&lt;&gt;"徳島"),VLOOKUP(D290,最低賃金!$A$2:$G$49,4,FALSE)),"")</f>
        <v/>
      </c>
      <c r="F290" s="27" t="str">
        <f>IFERROR(VLOOKUP(D290,最低賃金!$A$3:$G$49,6,FALSE),"")</f>
        <v/>
      </c>
      <c r="G290" s="51"/>
      <c r="H290" s="19"/>
      <c r="I290" s="81"/>
      <c r="J290" s="27" t="str" cm="1">
        <f t="array" ref="J290">IFERROR(_xlfn.IFS(COUNTBLANK(G290:I290)=3,"",H290="","H列に金額を入力してください",G290=3,H290,I290="","I列に労働時間を入力してください",G290=1,ROUND(H290/(I290*24),0),G290=2,ROUND(H290/(I290*24),0)),"")</f>
        <v/>
      </c>
      <c r="K290" s="80" t="str" cm="1">
        <f t="array" ref="K290">IFERROR(_xlfn.IFS(D290="","",J290&lt;E290,"×（法定外・要件外となる従業員です）",J290&lt;=F290,"〇",J290&gt;F290,"ー（要件外となる従業員です）"),"")</f>
        <v/>
      </c>
      <c r="L290" s="25" t="str" cm="1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  <v/>
      </c>
    </row>
    <row r="291" spans="1:12" ht="16.5" customHeight="1" x14ac:dyDescent="0.4">
      <c r="A291" s="52" t="str">
        <f t="shared" si="4"/>
        <v/>
      </c>
      <c r="B291" s="51"/>
      <c r="C291" s="75"/>
      <c r="D291" s="51"/>
      <c r="E291" s="27" t="str" cm="1">
        <f t="array" ref="E291">IFERROR(_xlfn.IFS(AND($F$4=45566,D291="徳島"),VLOOKUP(D291,最低賃金!$A$2:$G$49,2,FALSE),OR($F$4&lt;&gt;45566,D291&lt;&gt;"徳島"),VLOOKUP(D291,最低賃金!$A$2:$G$49,4,FALSE)),"")</f>
        <v/>
      </c>
      <c r="F291" s="27" t="str">
        <f>IFERROR(VLOOKUP(D291,最低賃金!$A$3:$G$49,6,FALSE),"")</f>
        <v/>
      </c>
      <c r="G291" s="51"/>
      <c r="H291" s="19"/>
      <c r="I291" s="81"/>
      <c r="J291" s="27" t="str" cm="1">
        <f t="array" ref="J291">IFERROR(_xlfn.IFS(COUNTBLANK(G291:I291)=3,"",H291="","H列に金額を入力してください",G291=3,H291,I291="","I列に労働時間を入力してください",G291=1,ROUND(H291/(I291*24),0),G291=2,ROUND(H291/(I291*24),0)),"")</f>
        <v/>
      </c>
      <c r="K291" s="80" t="str" cm="1">
        <f t="array" ref="K291">IFERROR(_xlfn.IFS(D291="","",J291&lt;E291,"×（法定外・要件外となる従業員です）",J291&lt;=F291,"〇",J291&gt;F291,"ー（要件外となる従業員です）"),"")</f>
        <v/>
      </c>
      <c r="L291" s="25" t="str" cm="1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  <v/>
      </c>
    </row>
    <row r="292" spans="1:12" ht="16.5" customHeight="1" x14ac:dyDescent="0.4">
      <c r="A292" s="52" t="str">
        <f t="shared" si="4"/>
        <v/>
      </c>
      <c r="B292" s="51"/>
      <c r="C292" s="75"/>
      <c r="D292" s="51"/>
      <c r="E292" s="27" t="str" cm="1">
        <f t="array" ref="E292">IFERROR(_xlfn.IFS(AND($F$4=45566,D292="徳島"),VLOOKUP(D292,最低賃金!$A$2:$G$49,2,FALSE),OR($F$4&lt;&gt;45566,D292&lt;&gt;"徳島"),VLOOKUP(D292,最低賃金!$A$2:$G$49,4,FALSE)),"")</f>
        <v/>
      </c>
      <c r="F292" s="27" t="str">
        <f>IFERROR(VLOOKUP(D292,最低賃金!$A$3:$G$49,6,FALSE),"")</f>
        <v/>
      </c>
      <c r="G292" s="51"/>
      <c r="H292" s="19"/>
      <c r="I292" s="81"/>
      <c r="J292" s="27" t="str" cm="1">
        <f t="array" ref="J292">IFERROR(_xlfn.IFS(COUNTBLANK(G292:I292)=3,"",H292="","H列に金額を入力してください",G292=3,H292,I292="","I列に労働時間を入力してください",G292=1,ROUND(H292/(I292*24),0),G292=2,ROUND(H292/(I292*24),0)),"")</f>
        <v/>
      </c>
      <c r="K292" s="80" t="str" cm="1">
        <f t="array" ref="K292">IFERROR(_xlfn.IFS(D292="","",J292&lt;E292,"×（法定外・要件外となる従業員です）",J292&lt;=F292,"〇",J292&gt;F292,"ー（要件外となる従業員です）"),"")</f>
        <v/>
      </c>
      <c r="L292" s="25" t="str" cm="1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  <v/>
      </c>
    </row>
    <row r="293" spans="1:12" ht="16.5" customHeight="1" x14ac:dyDescent="0.4">
      <c r="A293" s="52" t="str">
        <f t="shared" si="4"/>
        <v/>
      </c>
      <c r="B293" s="51"/>
      <c r="C293" s="75"/>
      <c r="D293" s="51"/>
      <c r="E293" s="27" t="str" cm="1">
        <f t="array" ref="E293">IFERROR(_xlfn.IFS(AND($F$4=45566,D293="徳島"),VLOOKUP(D293,最低賃金!$A$2:$G$49,2,FALSE),OR($F$4&lt;&gt;45566,D293&lt;&gt;"徳島"),VLOOKUP(D293,最低賃金!$A$2:$G$49,4,FALSE)),"")</f>
        <v/>
      </c>
      <c r="F293" s="27" t="str">
        <f>IFERROR(VLOOKUP(D293,最低賃金!$A$3:$G$49,6,FALSE),"")</f>
        <v/>
      </c>
      <c r="G293" s="51"/>
      <c r="H293" s="19"/>
      <c r="I293" s="81"/>
      <c r="J293" s="27" t="str" cm="1">
        <f t="array" ref="J293">IFERROR(_xlfn.IFS(COUNTBLANK(G293:I293)=3,"",H293="","H列に金額を入力してください",G293=3,H293,I293="","I列に労働時間を入力してください",G293=1,ROUND(H293/(I293*24),0),G293=2,ROUND(H293/(I293*24),0)),"")</f>
        <v/>
      </c>
      <c r="K293" s="80" t="str" cm="1">
        <f t="array" ref="K293">IFERROR(_xlfn.IFS(D293="","",J293&lt;E293,"×（法定外・要件外となる従業員です）",J293&lt;=F293,"〇",J293&gt;F293,"ー（要件外となる従業員です）"),"")</f>
        <v/>
      </c>
      <c r="L293" s="25" t="str" cm="1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  <v/>
      </c>
    </row>
    <row r="294" spans="1:12" ht="16.5" customHeight="1" x14ac:dyDescent="0.4">
      <c r="A294" s="52" t="str">
        <f t="shared" si="4"/>
        <v/>
      </c>
      <c r="B294" s="51"/>
      <c r="C294" s="75"/>
      <c r="D294" s="51"/>
      <c r="E294" s="27" t="str" cm="1">
        <f t="array" ref="E294">IFERROR(_xlfn.IFS(AND($F$4=45566,D294="徳島"),VLOOKUP(D294,最低賃金!$A$2:$G$49,2,FALSE),OR($F$4&lt;&gt;45566,D294&lt;&gt;"徳島"),VLOOKUP(D294,最低賃金!$A$2:$G$49,4,FALSE)),"")</f>
        <v/>
      </c>
      <c r="F294" s="27" t="str">
        <f>IFERROR(VLOOKUP(D294,最低賃金!$A$3:$G$49,6,FALSE),"")</f>
        <v/>
      </c>
      <c r="G294" s="51"/>
      <c r="H294" s="19"/>
      <c r="I294" s="81"/>
      <c r="J294" s="27" t="str" cm="1">
        <f t="array" ref="J294">IFERROR(_xlfn.IFS(COUNTBLANK(G294:I294)=3,"",H294="","H列に金額を入力してください",G294=3,H294,I294="","I列に労働時間を入力してください",G294=1,ROUND(H294/(I294*24),0),G294=2,ROUND(H294/(I294*24),0)),"")</f>
        <v/>
      </c>
      <c r="K294" s="80" t="str" cm="1">
        <f t="array" ref="K294">IFERROR(_xlfn.IFS(D294="","",J294&lt;E294,"×（法定外・要件外となる従業員です）",J294&lt;=F294,"〇",J294&gt;F294,"ー（要件外となる従業員です）"),"")</f>
        <v/>
      </c>
      <c r="L294" s="25" t="str" cm="1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  <v/>
      </c>
    </row>
    <row r="295" spans="1:12" ht="16.5" customHeight="1" x14ac:dyDescent="0.4">
      <c r="A295" s="52" t="str">
        <f t="shared" si="4"/>
        <v/>
      </c>
      <c r="B295" s="51"/>
      <c r="C295" s="75"/>
      <c r="D295" s="51"/>
      <c r="E295" s="27" t="str" cm="1">
        <f t="array" ref="E295">IFERROR(_xlfn.IFS(AND($F$4=45566,D295="徳島"),VLOOKUP(D295,最低賃金!$A$2:$G$49,2,FALSE),OR($F$4&lt;&gt;45566,D295&lt;&gt;"徳島"),VLOOKUP(D295,最低賃金!$A$2:$G$49,4,FALSE)),"")</f>
        <v/>
      </c>
      <c r="F295" s="27" t="str">
        <f>IFERROR(VLOOKUP(D295,最低賃金!$A$3:$G$49,6,FALSE),"")</f>
        <v/>
      </c>
      <c r="G295" s="51"/>
      <c r="H295" s="19"/>
      <c r="I295" s="81"/>
      <c r="J295" s="27" t="str" cm="1">
        <f t="array" ref="J295">IFERROR(_xlfn.IFS(COUNTBLANK(G295:I295)=3,"",H295="","H列に金額を入力してください",G295=3,H295,I295="","I列に労働時間を入力してください",G295=1,ROUND(H295/(I295*24),0),G295=2,ROUND(H295/(I295*24),0)),"")</f>
        <v/>
      </c>
      <c r="K295" s="80" t="str" cm="1">
        <f t="array" ref="K295">IFERROR(_xlfn.IFS(D295="","",J295&lt;E295,"×（法定外・要件外となる従業員です）",J295&lt;=F295,"〇",J295&gt;F295,"ー（要件外となる従業員です）"),"")</f>
        <v/>
      </c>
      <c r="L295" s="25" t="str" cm="1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  <v/>
      </c>
    </row>
    <row r="296" spans="1:12" ht="16.5" customHeight="1" x14ac:dyDescent="0.4">
      <c r="A296" s="52" t="str">
        <f t="shared" si="4"/>
        <v/>
      </c>
      <c r="B296" s="51"/>
      <c r="C296" s="75"/>
      <c r="D296" s="51"/>
      <c r="E296" s="27" t="str" cm="1">
        <f t="array" ref="E296">IFERROR(_xlfn.IFS(AND($F$4=45566,D296="徳島"),VLOOKUP(D296,最低賃金!$A$2:$G$49,2,FALSE),OR($F$4&lt;&gt;45566,D296&lt;&gt;"徳島"),VLOOKUP(D296,最低賃金!$A$2:$G$49,4,FALSE)),"")</f>
        <v/>
      </c>
      <c r="F296" s="27" t="str">
        <f>IFERROR(VLOOKUP(D296,最低賃金!$A$3:$G$49,6,FALSE),"")</f>
        <v/>
      </c>
      <c r="G296" s="51"/>
      <c r="H296" s="19"/>
      <c r="I296" s="81"/>
      <c r="J296" s="27" t="str" cm="1">
        <f t="array" ref="J296">IFERROR(_xlfn.IFS(COUNTBLANK(G296:I296)=3,"",H296="","H列に金額を入力してください",G296=3,H296,I296="","I列に労働時間を入力してください",G296=1,ROUND(H296/(I296*24),0),G296=2,ROUND(H296/(I296*24),0)),"")</f>
        <v/>
      </c>
      <c r="K296" s="80" t="str" cm="1">
        <f t="array" ref="K296">IFERROR(_xlfn.IFS(D296="","",J296&lt;E296,"×（法定外・要件外となる従業員です）",J296&lt;=F296,"〇",J296&gt;F296,"ー（要件外となる従業員です）"),"")</f>
        <v/>
      </c>
      <c r="L296" s="25" t="str" cm="1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  <v/>
      </c>
    </row>
    <row r="297" spans="1:12" ht="16.5" customHeight="1" x14ac:dyDescent="0.4">
      <c r="A297" s="52" t="str">
        <f t="shared" si="4"/>
        <v/>
      </c>
      <c r="B297" s="51"/>
      <c r="C297" s="75"/>
      <c r="D297" s="51"/>
      <c r="E297" s="27" t="str" cm="1">
        <f t="array" ref="E297">IFERROR(_xlfn.IFS(AND($F$4=45566,D297="徳島"),VLOOKUP(D297,最低賃金!$A$2:$G$49,2,FALSE),OR($F$4&lt;&gt;45566,D297&lt;&gt;"徳島"),VLOOKUP(D297,最低賃金!$A$2:$G$49,4,FALSE)),"")</f>
        <v/>
      </c>
      <c r="F297" s="27" t="str">
        <f>IFERROR(VLOOKUP(D297,最低賃金!$A$3:$G$49,6,FALSE),"")</f>
        <v/>
      </c>
      <c r="G297" s="51"/>
      <c r="H297" s="19"/>
      <c r="I297" s="81"/>
      <c r="J297" s="27" t="str" cm="1">
        <f t="array" ref="J297">IFERROR(_xlfn.IFS(COUNTBLANK(G297:I297)=3,"",H297="","H列に金額を入力してください",G297=3,H297,I297="","I列に労働時間を入力してください",G297=1,ROUND(H297/(I297*24),0),G297=2,ROUND(H297/(I297*24),0)),"")</f>
        <v/>
      </c>
      <c r="K297" s="80" t="str" cm="1">
        <f t="array" ref="K297">IFERROR(_xlfn.IFS(D297="","",J297&lt;E297,"×（法定外・要件外となる従業員です）",J297&lt;=F297,"〇",J297&gt;F297,"ー（要件外となる従業員です）"),"")</f>
        <v/>
      </c>
      <c r="L297" s="25" t="str" cm="1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  <v/>
      </c>
    </row>
    <row r="298" spans="1:12" ht="16.5" customHeight="1" x14ac:dyDescent="0.4">
      <c r="A298" s="52" t="str">
        <f t="shared" si="4"/>
        <v/>
      </c>
      <c r="B298" s="51"/>
      <c r="C298" s="75"/>
      <c r="D298" s="51"/>
      <c r="E298" s="27" t="str" cm="1">
        <f t="array" ref="E298">IFERROR(_xlfn.IFS(AND($F$4=45566,D298="徳島"),VLOOKUP(D298,最低賃金!$A$2:$G$49,2,FALSE),OR($F$4&lt;&gt;45566,D298&lt;&gt;"徳島"),VLOOKUP(D298,最低賃金!$A$2:$G$49,4,FALSE)),"")</f>
        <v/>
      </c>
      <c r="F298" s="27" t="str">
        <f>IFERROR(VLOOKUP(D298,最低賃金!$A$3:$G$49,6,FALSE),"")</f>
        <v/>
      </c>
      <c r="G298" s="51"/>
      <c r="H298" s="19"/>
      <c r="I298" s="81"/>
      <c r="J298" s="27" t="str" cm="1">
        <f t="array" ref="J298">IFERROR(_xlfn.IFS(COUNTBLANK(G298:I298)=3,"",H298="","H列に金額を入力してください",G298=3,H298,I298="","I列に労働時間を入力してください",G298=1,ROUND(H298/(I298*24),0),G298=2,ROUND(H298/(I298*24),0)),"")</f>
        <v/>
      </c>
      <c r="K298" s="80" t="str" cm="1">
        <f t="array" ref="K298">IFERROR(_xlfn.IFS(D298="","",J298&lt;E298,"×（法定外・要件外となる従業員です）",J298&lt;=F298,"〇",J298&gt;F298,"ー（要件外となる従業員です）"),"")</f>
        <v/>
      </c>
      <c r="L298" s="25" t="str" cm="1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  <v/>
      </c>
    </row>
    <row r="299" spans="1:12" ht="16.5" customHeight="1" x14ac:dyDescent="0.4">
      <c r="A299" s="52" t="str">
        <f t="shared" si="4"/>
        <v/>
      </c>
      <c r="B299" s="51"/>
      <c r="C299" s="75"/>
      <c r="D299" s="51"/>
      <c r="E299" s="27" t="str" cm="1">
        <f t="array" ref="E299">IFERROR(_xlfn.IFS(AND($F$4=45566,D299="徳島"),VLOOKUP(D299,最低賃金!$A$2:$G$49,2,FALSE),OR($F$4&lt;&gt;45566,D299&lt;&gt;"徳島"),VLOOKUP(D299,最低賃金!$A$2:$G$49,4,FALSE)),"")</f>
        <v/>
      </c>
      <c r="F299" s="27" t="str">
        <f>IFERROR(VLOOKUP(D299,最低賃金!$A$3:$G$49,6,FALSE),"")</f>
        <v/>
      </c>
      <c r="G299" s="51"/>
      <c r="H299" s="19"/>
      <c r="I299" s="81"/>
      <c r="J299" s="27" t="str" cm="1">
        <f t="array" ref="J299">IFERROR(_xlfn.IFS(COUNTBLANK(G299:I299)=3,"",H299="","H列に金額を入力してください",G299=3,H299,I299="","I列に労働時間を入力してください",G299=1,ROUND(H299/(I299*24),0),G299=2,ROUND(H299/(I299*24),0)),"")</f>
        <v/>
      </c>
      <c r="K299" s="80" t="str" cm="1">
        <f t="array" ref="K299">IFERROR(_xlfn.IFS(D299="","",J299&lt;E299,"×（法定外・要件外となる従業員です）",J299&lt;=F299,"〇",J299&gt;F299,"ー（要件外となる従業員です）"),"")</f>
        <v/>
      </c>
      <c r="L299" s="25" t="str" cm="1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  <v/>
      </c>
    </row>
    <row r="300" spans="1:12" ht="16.5" customHeight="1" x14ac:dyDescent="0.4">
      <c r="A300" s="52" t="str">
        <f t="shared" si="4"/>
        <v/>
      </c>
      <c r="B300" s="51"/>
      <c r="C300" s="75"/>
      <c r="D300" s="51"/>
      <c r="E300" s="27" t="str" cm="1">
        <f t="array" ref="E300">IFERROR(_xlfn.IFS(AND($F$4=45566,D300="徳島"),VLOOKUP(D300,最低賃金!$A$2:$G$49,2,FALSE),OR($F$4&lt;&gt;45566,D300&lt;&gt;"徳島"),VLOOKUP(D300,最低賃金!$A$2:$G$49,4,FALSE)),"")</f>
        <v/>
      </c>
      <c r="F300" s="27" t="str">
        <f>IFERROR(VLOOKUP(D300,最低賃金!$A$3:$G$49,6,FALSE),"")</f>
        <v/>
      </c>
      <c r="G300" s="51"/>
      <c r="H300" s="19"/>
      <c r="I300" s="81"/>
      <c r="J300" s="27" t="str" cm="1">
        <f t="array" ref="J300">IFERROR(_xlfn.IFS(COUNTBLANK(G300:I300)=3,"",H300="","H列に金額を入力してください",G300=3,H300,I300="","I列に労働時間を入力してください",G300=1,ROUND(H300/(I300*24),0),G300=2,ROUND(H300/(I300*24),0)),"")</f>
        <v/>
      </c>
      <c r="K300" s="80" t="str" cm="1">
        <f t="array" ref="K300">IFERROR(_xlfn.IFS(D300="","",J300&lt;E300,"×（法定外・要件外となる従業員です）",J300&lt;=F300,"〇",J300&gt;F300,"ー（要件外となる従業員です）"),"")</f>
        <v/>
      </c>
      <c r="L300" s="25" t="str" cm="1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  <v/>
      </c>
    </row>
    <row r="301" spans="1:12" ht="16.5" customHeight="1" x14ac:dyDescent="0.4">
      <c r="A301" s="52" t="str">
        <f t="shared" si="4"/>
        <v/>
      </c>
      <c r="B301" s="51"/>
      <c r="C301" s="75"/>
      <c r="D301" s="51"/>
      <c r="E301" s="27" t="str" cm="1">
        <f t="array" ref="E301">IFERROR(_xlfn.IFS(AND($F$4=45566,D301="徳島"),VLOOKUP(D301,最低賃金!$A$2:$G$49,2,FALSE),OR($F$4&lt;&gt;45566,D301&lt;&gt;"徳島"),VLOOKUP(D301,最低賃金!$A$2:$G$49,4,FALSE)),"")</f>
        <v/>
      </c>
      <c r="F301" s="27" t="str">
        <f>IFERROR(VLOOKUP(D301,最低賃金!$A$3:$G$49,6,FALSE),"")</f>
        <v/>
      </c>
      <c r="G301" s="51"/>
      <c r="H301" s="19"/>
      <c r="I301" s="81"/>
      <c r="J301" s="27" t="str" cm="1">
        <f t="array" ref="J301">IFERROR(_xlfn.IFS(COUNTBLANK(G301:I301)=3,"",H301="","H列に金額を入力してください",G301=3,H301,I301="","I列に労働時間を入力してください",G301=1,ROUND(H301/(I301*24),0),G301=2,ROUND(H301/(I301*24),0)),"")</f>
        <v/>
      </c>
      <c r="K301" s="80" t="str" cm="1">
        <f t="array" ref="K301">IFERROR(_xlfn.IFS(D301="","",J301&lt;E301,"×（法定外・要件外となる従業員です）",J301&lt;=F301,"〇",J301&gt;F301,"ー（要件外となる従業員です）"),"")</f>
        <v/>
      </c>
      <c r="L301" s="25" t="str" cm="1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  <v/>
      </c>
    </row>
    <row r="302" spans="1:12" ht="16.5" customHeight="1" x14ac:dyDescent="0.4">
      <c r="A302" s="52" t="str">
        <f t="shared" si="4"/>
        <v/>
      </c>
      <c r="B302" s="51"/>
      <c r="C302" s="75"/>
      <c r="D302" s="51"/>
      <c r="E302" s="27" t="str" cm="1">
        <f t="array" ref="E302">IFERROR(_xlfn.IFS(AND($F$4=45566,D302="徳島"),VLOOKUP(D302,最低賃金!$A$2:$G$49,2,FALSE),OR($F$4&lt;&gt;45566,D302&lt;&gt;"徳島"),VLOOKUP(D302,最低賃金!$A$2:$G$49,4,FALSE)),"")</f>
        <v/>
      </c>
      <c r="F302" s="27" t="str">
        <f>IFERROR(VLOOKUP(D302,最低賃金!$A$3:$G$49,6,FALSE),"")</f>
        <v/>
      </c>
      <c r="G302" s="51"/>
      <c r="H302" s="19"/>
      <c r="I302" s="81"/>
      <c r="J302" s="27" t="str" cm="1">
        <f t="array" ref="J302">IFERROR(_xlfn.IFS(COUNTBLANK(G302:I302)=3,"",H302="","H列に金額を入力してください",G302=3,H302,I302="","I列に労働時間を入力してください",G302=1,ROUND(H302/(I302*24),0),G302=2,ROUND(H302/(I302*24),0)),"")</f>
        <v/>
      </c>
      <c r="K302" s="80" t="str" cm="1">
        <f t="array" ref="K302">IFERROR(_xlfn.IFS(D302="","",J302&lt;E302,"×（法定外・要件外となる従業員です）",J302&lt;=F302,"〇",J302&gt;F302,"ー（要件外となる従業員です）"),"")</f>
        <v/>
      </c>
      <c r="L302" s="25" t="str" cm="1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  <v/>
      </c>
    </row>
    <row r="303" spans="1:12" ht="16.5" customHeight="1" x14ac:dyDescent="0.4">
      <c r="A303" s="52" t="str">
        <f t="shared" si="4"/>
        <v/>
      </c>
      <c r="B303" s="51"/>
      <c r="C303" s="75"/>
      <c r="D303" s="51"/>
      <c r="E303" s="27" t="str" cm="1">
        <f t="array" ref="E303">IFERROR(_xlfn.IFS(AND($F$4=45566,D303="徳島"),VLOOKUP(D303,最低賃金!$A$2:$G$49,2,FALSE),OR($F$4&lt;&gt;45566,D303&lt;&gt;"徳島"),VLOOKUP(D303,最低賃金!$A$2:$G$49,4,FALSE)),"")</f>
        <v/>
      </c>
      <c r="F303" s="27" t="str">
        <f>IFERROR(VLOOKUP(D303,最低賃金!$A$3:$G$49,6,FALSE),"")</f>
        <v/>
      </c>
      <c r="G303" s="51"/>
      <c r="H303" s="19"/>
      <c r="I303" s="81"/>
      <c r="J303" s="27" t="str" cm="1">
        <f t="array" ref="J303">IFERROR(_xlfn.IFS(COUNTBLANK(G303:I303)=3,"",H303="","H列に金額を入力してください",G303=3,H303,I303="","I列に労働時間を入力してください",G303=1,ROUND(H303/(I303*24),0),G303=2,ROUND(H303/(I303*24),0)),"")</f>
        <v/>
      </c>
      <c r="K303" s="80" t="str" cm="1">
        <f t="array" ref="K303">IFERROR(_xlfn.IFS(D303="","",J303&lt;E303,"×（法定外・要件外となる従業員です）",J303&lt;=F303,"〇",J303&gt;F303,"ー（要件外となる従業員です）"),"")</f>
        <v/>
      </c>
      <c r="L303" s="25" t="str" cm="1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  <v/>
      </c>
    </row>
    <row r="304" spans="1:12" ht="16.5" customHeight="1" x14ac:dyDescent="0.4">
      <c r="A304" s="52" t="str">
        <f t="shared" si="4"/>
        <v/>
      </c>
      <c r="B304" s="51"/>
      <c r="C304" s="75"/>
      <c r="D304" s="51"/>
      <c r="E304" s="27" t="str" cm="1">
        <f t="array" ref="E304">IFERROR(_xlfn.IFS(AND($F$4=45566,D304="徳島"),VLOOKUP(D304,最低賃金!$A$2:$G$49,2,FALSE),OR($F$4&lt;&gt;45566,D304&lt;&gt;"徳島"),VLOOKUP(D304,最低賃金!$A$2:$G$49,4,FALSE)),"")</f>
        <v/>
      </c>
      <c r="F304" s="27" t="str">
        <f>IFERROR(VLOOKUP(D304,最低賃金!$A$3:$G$49,6,FALSE),"")</f>
        <v/>
      </c>
      <c r="G304" s="51"/>
      <c r="H304" s="19"/>
      <c r="I304" s="81"/>
      <c r="J304" s="27" t="str" cm="1">
        <f t="array" ref="J304">IFERROR(_xlfn.IFS(COUNTBLANK(G304:I304)=3,"",H304="","H列に金額を入力してください",G304=3,H304,I304="","I列に労働時間を入力してください",G304=1,ROUND(H304/(I304*24),0),G304=2,ROUND(H304/(I304*24),0)),"")</f>
        <v/>
      </c>
      <c r="K304" s="80" t="str" cm="1">
        <f t="array" ref="K304">IFERROR(_xlfn.IFS(D304="","",J304&lt;E304,"×（法定外・要件外となる従業員です）",J304&lt;=F304,"〇",J304&gt;F304,"ー（要件外となる従業員です）"),"")</f>
        <v/>
      </c>
      <c r="L304" s="25" t="str" cm="1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  <v/>
      </c>
    </row>
    <row r="305" spans="1:12" ht="16.5" customHeight="1" x14ac:dyDescent="0.4">
      <c r="A305" s="52" t="str">
        <f t="shared" si="4"/>
        <v/>
      </c>
      <c r="B305" s="51"/>
      <c r="C305" s="75"/>
      <c r="D305" s="51"/>
      <c r="E305" s="27" t="str" cm="1">
        <f t="array" ref="E305">IFERROR(_xlfn.IFS(AND($F$4=45566,D305="徳島"),VLOOKUP(D305,最低賃金!$A$2:$G$49,2,FALSE),OR($F$4&lt;&gt;45566,D305&lt;&gt;"徳島"),VLOOKUP(D305,最低賃金!$A$2:$G$49,4,FALSE)),"")</f>
        <v/>
      </c>
      <c r="F305" s="27" t="str">
        <f>IFERROR(VLOOKUP(D305,最低賃金!$A$3:$G$49,6,FALSE),"")</f>
        <v/>
      </c>
      <c r="G305" s="51"/>
      <c r="H305" s="19"/>
      <c r="I305" s="81"/>
      <c r="J305" s="27" t="str" cm="1">
        <f t="array" ref="J305">IFERROR(_xlfn.IFS(COUNTBLANK(G305:I305)=3,"",H305="","H列に金額を入力してください",G305=3,H305,I305="","I列に労働時間を入力してください",G305=1,ROUND(H305/(I305*24),0),G305=2,ROUND(H305/(I305*24),0)),"")</f>
        <v/>
      </c>
      <c r="K305" s="80" t="str" cm="1">
        <f t="array" ref="K305">IFERROR(_xlfn.IFS(D305="","",J305&lt;E305,"×（法定外・要件外となる従業員です）",J305&lt;=F305,"〇",J305&gt;F305,"ー（要件外となる従業員です）"),"")</f>
        <v/>
      </c>
      <c r="L305" s="25" t="str" cm="1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  <v/>
      </c>
    </row>
    <row r="306" spans="1:12" ht="16.5" customHeight="1" x14ac:dyDescent="0.4">
      <c r="A306" s="52" t="str">
        <f t="shared" si="4"/>
        <v/>
      </c>
      <c r="B306" s="51"/>
      <c r="C306" s="75"/>
      <c r="D306" s="51"/>
      <c r="E306" s="27" t="str" cm="1">
        <f t="array" ref="E306">IFERROR(_xlfn.IFS(AND($F$4=45566,D306="徳島"),VLOOKUP(D306,最低賃金!$A$2:$G$49,2,FALSE),OR($F$4&lt;&gt;45566,D306&lt;&gt;"徳島"),VLOOKUP(D306,最低賃金!$A$2:$G$49,4,FALSE)),"")</f>
        <v/>
      </c>
      <c r="F306" s="27" t="str">
        <f>IFERROR(VLOOKUP(D306,最低賃金!$A$3:$G$49,6,FALSE),"")</f>
        <v/>
      </c>
      <c r="G306" s="51"/>
      <c r="H306" s="19"/>
      <c r="I306" s="81"/>
      <c r="J306" s="27" t="str" cm="1">
        <f t="array" ref="J306">IFERROR(_xlfn.IFS(COUNTBLANK(G306:I306)=3,"",H306="","H列に金額を入力してください",G306=3,H306,I306="","I列に労働時間を入力してください",G306=1,ROUND(H306/(I306*24),0),G306=2,ROUND(H306/(I306*24),0)),"")</f>
        <v/>
      </c>
      <c r="K306" s="80" t="str" cm="1">
        <f t="array" ref="K306">IFERROR(_xlfn.IFS(D306="","",J306&lt;E306,"×（法定外・要件外となる従業員です）",J306&lt;=F306,"〇",J306&gt;F306,"ー（要件外となる従業員です）"),"")</f>
        <v/>
      </c>
      <c r="L306" s="25" t="str" cm="1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  <v/>
      </c>
    </row>
    <row r="307" spans="1:12" ht="16.5" customHeight="1" x14ac:dyDescent="0.4">
      <c r="A307" s="52" t="str">
        <f t="shared" si="4"/>
        <v/>
      </c>
      <c r="B307" s="51"/>
      <c r="C307" s="75"/>
      <c r="D307" s="51"/>
      <c r="E307" s="27" t="str" cm="1">
        <f t="array" ref="E307">IFERROR(_xlfn.IFS(AND($F$4=45566,D307="徳島"),VLOOKUP(D307,最低賃金!$A$2:$G$49,2,FALSE),OR($F$4&lt;&gt;45566,D307&lt;&gt;"徳島"),VLOOKUP(D307,最低賃金!$A$2:$G$49,4,FALSE)),"")</f>
        <v/>
      </c>
      <c r="F307" s="27" t="str">
        <f>IFERROR(VLOOKUP(D307,最低賃金!$A$3:$G$49,6,FALSE),"")</f>
        <v/>
      </c>
      <c r="G307" s="51"/>
      <c r="H307" s="19"/>
      <c r="I307" s="81"/>
      <c r="J307" s="27" t="str" cm="1">
        <f t="array" ref="J307">IFERROR(_xlfn.IFS(COUNTBLANK(G307:I307)=3,"",H307="","H列に金額を入力してください",G307=3,H307,I307="","I列に労働時間を入力してください",G307=1,ROUND(H307/(I307*24),0),G307=2,ROUND(H307/(I307*24),0)),"")</f>
        <v/>
      </c>
      <c r="K307" s="80" t="str" cm="1">
        <f t="array" ref="K307">IFERROR(_xlfn.IFS(D307="","",J307&lt;E307,"×（法定外・要件外となる従業員です）",J307&lt;=F307,"〇",J307&gt;F307,"ー（要件外となる従業員です）"),"")</f>
        <v/>
      </c>
      <c r="L307" s="25" t="str" cm="1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  <v/>
      </c>
    </row>
    <row r="308" spans="1:12" ht="16.5" customHeight="1" x14ac:dyDescent="0.4">
      <c r="A308" s="52" t="str">
        <f t="shared" si="4"/>
        <v/>
      </c>
      <c r="B308" s="51"/>
      <c r="C308" s="75"/>
      <c r="D308" s="51"/>
      <c r="E308" s="27" t="str" cm="1">
        <f t="array" ref="E308">IFERROR(_xlfn.IFS(AND($F$4=45566,D308="徳島"),VLOOKUP(D308,最低賃金!$A$2:$G$49,2,FALSE),OR($F$4&lt;&gt;45566,D308&lt;&gt;"徳島"),VLOOKUP(D308,最低賃金!$A$2:$G$49,4,FALSE)),"")</f>
        <v/>
      </c>
      <c r="F308" s="27" t="str">
        <f>IFERROR(VLOOKUP(D308,最低賃金!$A$3:$G$49,6,FALSE),"")</f>
        <v/>
      </c>
      <c r="G308" s="51"/>
      <c r="H308" s="19"/>
      <c r="I308" s="81"/>
      <c r="J308" s="27" t="str" cm="1">
        <f t="array" ref="J308">IFERROR(_xlfn.IFS(COUNTBLANK(G308:I308)=3,"",H308="","H列に金額を入力してください",G308=3,H308,I308="","I列に労働時間を入力してください",G308=1,ROUND(H308/(I308*24),0),G308=2,ROUND(H308/(I308*24),0)),"")</f>
        <v/>
      </c>
      <c r="K308" s="80" t="str" cm="1">
        <f t="array" ref="K308">IFERROR(_xlfn.IFS(D308="","",J308&lt;E308,"×（法定外・要件外となる従業員です）",J308&lt;=F308,"〇",J308&gt;F308,"ー（要件外となる従業員です）"),"")</f>
        <v/>
      </c>
      <c r="L308" s="25" t="str" cm="1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  <v/>
      </c>
    </row>
    <row r="309" spans="1:12" ht="16.5" customHeight="1" x14ac:dyDescent="0.4">
      <c r="A309" s="52" t="str">
        <f t="shared" si="4"/>
        <v/>
      </c>
      <c r="B309" s="51"/>
      <c r="C309" s="75"/>
      <c r="D309" s="51"/>
      <c r="E309" s="27" t="str" cm="1">
        <f t="array" ref="E309">IFERROR(_xlfn.IFS(AND($F$4=45566,D309="徳島"),VLOOKUP(D309,最低賃金!$A$2:$G$49,2,FALSE),OR($F$4&lt;&gt;45566,D309&lt;&gt;"徳島"),VLOOKUP(D309,最低賃金!$A$2:$G$49,4,FALSE)),"")</f>
        <v/>
      </c>
      <c r="F309" s="27" t="str">
        <f>IFERROR(VLOOKUP(D309,最低賃金!$A$3:$G$49,6,FALSE),"")</f>
        <v/>
      </c>
      <c r="G309" s="51"/>
      <c r="H309" s="19"/>
      <c r="I309" s="81"/>
      <c r="J309" s="27" t="str" cm="1">
        <f t="array" ref="J309">IFERROR(_xlfn.IFS(COUNTBLANK(G309:I309)=3,"",H309="","H列に金額を入力してください",G309=3,H309,I309="","I列に労働時間を入力してください",G309=1,ROUND(H309/(I309*24),0),G309=2,ROUND(H309/(I309*24),0)),"")</f>
        <v/>
      </c>
      <c r="K309" s="80" t="str" cm="1">
        <f t="array" ref="K309">IFERROR(_xlfn.IFS(D309="","",J309&lt;E309,"×（法定外・要件外となる従業員です）",J309&lt;=F309,"〇",J309&gt;F309,"ー（要件外となる従業員です）"),"")</f>
        <v/>
      </c>
      <c r="L309" s="25" t="str" cm="1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  <v/>
      </c>
    </row>
    <row r="310" spans="1:12" ht="16.5" customHeight="1" x14ac:dyDescent="0.4">
      <c r="A310" s="52" t="str">
        <f t="shared" si="4"/>
        <v/>
      </c>
      <c r="B310" s="51"/>
      <c r="C310" s="75"/>
      <c r="D310" s="51"/>
      <c r="E310" s="27" t="str" cm="1">
        <f t="array" ref="E310">IFERROR(_xlfn.IFS(AND($F$4=45566,D310="徳島"),VLOOKUP(D310,最低賃金!$A$2:$G$49,2,FALSE),OR($F$4&lt;&gt;45566,D310&lt;&gt;"徳島"),VLOOKUP(D310,最低賃金!$A$2:$G$49,4,FALSE)),"")</f>
        <v/>
      </c>
      <c r="F310" s="27" t="str">
        <f>IFERROR(VLOOKUP(D310,最低賃金!$A$3:$G$49,6,FALSE),"")</f>
        <v/>
      </c>
      <c r="G310" s="51"/>
      <c r="H310" s="19"/>
      <c r="I310" s="81"/>
      <c r="J310" s="27" t="str" cm="1">
        <f t="array" ref="J310">IFERROR(_xlfn.IFS(COUNTBLANK(G310:I310)=3,"",H310="","H列に金額を入力してください",G310=3,H310,I310="","I列に労働時間を入力してください",G310=1,ROUND(H310/(I310*24),0),G310=2,ROUND(H310/(I310*24),0)),"")</f>
        <v/>
      </c>
      <c r="K310" s="80" t="str" cm="1">
        <f t="array" ref="K310">IFERROR(_xlfn.IFS(D310="","",J310&lt;E310,"×（法定外・要件外となる従業員です）",J310&lt;=F310,"〇",J310&gt;F310,"ー（要件外となる従業員です）"),"")</f>
        <v/>
      </c>
      <c r="L310" s="25" t="str" cm="1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  <v/>
      </c>
    </row>
    <row r="311" spans="1:12" ht="16.5" customHeight="1" x14ac:dyDescent="0.4">
      <c r="A311" s="52" t="str">
        <f t="shared" si="4"/>
        <v/>
      </c>
      <c r="B311" s="51"/>
      <c r="C311" s="75"/>
      <c r="D311" s="51"/>
      <c r="E311" s="27" t="str" cm="1">
        <f t="array" ref="E311">IFERROR(_xlfn.IFS(AND($F$4=45566,D311="徳島"),VLOOKUP(D311,最低賃金!$A$2:$G$49,2,FALSE),OR($F$4&lt;&gt;45566,D311&lt;&gt;"徳島"),VLOOKUP(D311,最低賃金!$A$2:$G$49,4,FALSE)),"")</f>
        <v/>
      </c>
      <c r="F311" s="27" t="str">
        <f>IFERROR(VLOOKUP(D311,最低賃金!$A$3:$G$49,6,FALSE),"")</f>
        <v/>
      </c>
      <c r="G311" s="51"/>
      <c r="H311" s="19"/>
      <c r="I311" s="81"/>
      <c r="J311" s="27" t="str" cm="1">
        <f t="array" ref="J311">IFERROR(_xlfn.IFS(COUNTBLANK(G311:I311)=3,"",H311="","H列に金額を入力してください",G311=3,H311,I311="","I列に労働時間を入力してください",G311=1,ROUND(H311/(I311*24),0),G311=2,ROUND(H311/(I311*24),0)),"")</f>
        <v/>
      </c>
      <c r="K311" s="80" t="str" cm="1">
        <f t="array" ref="K311">IFERROR(_xlfn.IFS(D311="","",J311&lt;E311,"×（法定外・要件外となる従業員です）",J311&lt;=F311,"〇",J311&gt;F311,"ー（要件外となる従業員です）"),"")</f>
        <v/>
      </c>
      <c r="L311" s="25" t="str" cm="1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  <v/>
      </c>
    </row>
    <row r="312" spans="1:12" ht="16.5" customHeight="1" x14ac:dyDescent="0.4">
      <c r="A312" s="52" t="str">
        <f t="shared" si="4"/>
        <v/>
      </c>
      <c r="B312" s="51"/>
      <c r="C312" s="75"/>
      <c r="D312" s="51"/>
      <c r="E312" s="27" t="str" cm="1">
        <f t="array" ref="E312">IFERROR(_xlfn.IFS(AND($F$4=45566,D312="徳島"),VLOOKUP(D312,最低賃金!$A$2:$G$49,2,FALSE),OR($F$4&lt;&gt;45566,D312&lt;&gt;"徳島"),VLOOKUP(D312,最低賃金!$A$2:$G$49,4,FALSE)),"")</f>
        <v/>
      </c>
      <c r="F312" s="27" t="str">
        <f>IFERROR(VLOOKUP(D312,最低賃金!$A$3:$G$49,6,FALSE),"")</f>
        <v/>
      </c>
      <c r="G312" s="51"/>
      <c r="H312" s="19"/>
      <c r="I312" s="81"/>
      <c r="J312" s="27" t="str" cm="1">
        <f t="array" ref="J312">IFERROR(_xlfn.IFS(COUNTBLANK(G312:I312)=3,"",H312="","H列に金額を入力してください",G312=3,H312,I312="","I列に労働時間を入力してください",G312=1,ROUND(H312/(I312*24),0),G312=2,ROUND(H312/(I312*24),0)),"")</f>
        <v/>
      </c>
      <c r="K312" s="80" t="str" cm="1">
        <f t="array" ref="K312">IFERROR(_xlfn.IFS(D312="","",J312&lt;E312,"×（法定外・要件外となる従業員です）",J312&lt;=F312,"〇",J312&gt;F312,"ー（要件外となる従業員です）"),"")</f>
        <v/>
      </c>
      <c r="L312" s="25" t="str" cm="1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  <v/>
      </c>
    </row>
    <row r="313" spans="1:12" ht="16.5" customHeight="1" x14ac:dyDescent="0.4">
      <c r="A313" s="52" t="str">
        <f t="shared" si="4"/>
        <v/>
      </c>
      <c r="B313" s="51"/>
      <c r="C313" s="75"/>
      <c r="D313" s="51"/>
      <c r="E313" s="27" t="str" cm="1">
        <f t="array" ref="E313">IFERROR(_xlfn.IFS(AND($F$4=45566,D313="徳島"),VLOOKUP(D313,最低賃金!$A$2:$G$49,2,FALSE),OR($F$4&lt;&gt;45566,D313&lt;&gt;"徳島"),VLOOKUP(D313,最低賃金!$A$2:$G$49,4,FALSE)),"")</f>
        <v/>
      </c>
      <c r="F313" s="27" t="str">
        <f>IFERROR(VLOOKUP(D313,最低賃金!$A$3:$G$49,6,FALSE),"")</f>
        <v/>
      </c>
      <c r="G313" s="51"/>
      <c r="H313" s="19"/>
      <c r="I313" s="81"/>
      <c r="J313" s="27" t="str" cm="1">
        <f t="array" ref="J313">IFERROR(_xlfn.IFS(COUNTBLANK(G313:I313)=3,"",H313="","H列に金額を入力してください",G313=3,H313,I313="","I列に労働時間を入力してください",G313=1,ROUND(H313/(I313*24),0),G313=2,ROUND(H313/(I313*24),0)),"")</f>
        <v/>
      </c>
      <c r="K313" s="80" t="str" cm="1">
        <f t="array" ref="K313">IFERROR(_xlfn.IFS(D313="","",J313&lt;E313,"×（法定外・要件外となる従業員です）",J313&lt;=F313,"〇",J313&gt;F313,"ー（要件外となる従業員です）"),"")</f>
        <v/>
      </c>
      <c r="L313" s="25" t="str" cm="1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  <v/>
      </c>
    </row>
    <row r="314" spans="1:12" ht="16.5" customHeight="1" x14ac:dyDescent="0.4">
      <c r="A314" s="52" t="str">
        <f t="shared" si="4"/>
        <v/>
      </c>
      <c r="B314" s="51"/>
      <c r="C314" s="75"/>
      <c r="D314" s="51"/>
      <c r="E314" s="27" t="str" cm="1">
        <f t="array" ref="E314">IFERROR(_xlfn.IFS(AND($F$4=45566,D314="徳島"),VLOOKUP(D314,最低賃金!$A$2:$G$49,2,FALSE),OR($F$4&lt;&gt;45566,D314&lt;&gt;"徳島"),VLOOKUP(D314,最低賃金!$A$2:$G$49,4,FALSE)),"")</f>
        <v/>
      </c>
      <c r="F314" s="27" t="str">
        <f>IFERROR(VLOOKUP(D314,最低賃金!$A$3:$G$49,6,FALSE),"")</f>
        <v/>
      </c>
      <c r="G314" s="51"/>
      <c r="H314" s="19"/>
      <c r="I314" s="81"/>
      <c r="J314" s="27" t="str" cm="1">
        <f t="array" ref="J314">IFERROR(_xlfn.IFS(COUNTBLANK(G314:I314)=3,"",H314="","H列に金額を入力してください",G314=3,H314,I314="","I列に労働時間を入力してください",G314=1,ROUND(H314/(I314*24),0),G314=2,ROUND(H314/(I314*24),0)),"")</f>
        <v/>
      </c>
      <c r="K314" s="80" t="str" cm="1">
        <f t="array" ref="K314">IFERROR(_xlfn.IFS(D314="","",J314&lt;E314,"×（法定外・要件外となる従業員です）",J314&lt;=F314,"〇",J314&gt;F314,"ー（要件外となる従業員です）"),"")</f>
        <v/>
      </c>
      <c r="L314" s="25" t="str" cm="1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  <v/>
      </c>
    </row>
    <row r="315" spans="1:12" ht="16.5" customHeight="1" x14ac:dyDescent="0.4">
      <c r="A315" s="52" t="str">
        <f t="shared" si="4"/>
        <v/>
      </c>
      <c r="B315" s="51"/>
      <c r="C315" s="75"/>
      <c r="D315" s="51"/>
      <c r="E315" s="27" t="str" cm="1">
        <f t="array" ref="E315">IFERROR(_xlfn.IFS(AND($F$4=45566,D315="徳島"),VLOOKUP(D315,最低賃金!$A$2:$G$49,2,FALSE),OR($F$4&lt;&gt;45566,D315&lt;&gt;"徳島"),VLOOKUP(D315,最低賃金!$A$2:$G$49,4,FALSE)),"")</f>
        <v/>
      </c>
      <c r="F315" s="27" t="str">
        <f>IFERROR(VLOOKUP(D315,最低賃金!$A$3:$G$49,6,FALSE),"")</f>
        <v/>
      </c>
      <c r="G315" s="51"/>
      <c r="H315" s="19"/>
      <c r="I315" s="81"/>
      <c r="J315" s="27" t="str" cm="1">
        <f t="array" ref="J315">IFERROR(_xlfn.IFS(COUNTBLANK(G315:I315)=3,"",H315="","H列に金額を入力してください",G315=3,H315,I315="","I列に労働時間を入力してください",G315=1,ROUND(H315/(I315*24),0),G315=2,ROUND(H315/(I315*24),0)),"")</f>
        <v/>
      </c>
      <c r="K315" s="80" t="str" cm="1">
        <f t="array" ref="K315">IFERROR(_xlfn.IFS(D315="","",J315&lt;E315,"×（法定外・要件外となる従業員です）",J315&lt;=F315,"〇",J315&gt;F315,"ー（要件外となる従業員です）"),"")</f>
        <v/>
      </c>
      <c r="L315" s="25" t="str" cm="1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  <v/>
      </c>
    </row>
    <row r="316" spans="1:12" ht="16.5" customHeight="1" x14ac:dyDescent="0.4">
      <c r="A316" s="52" t="str">
        <f t="shared" si="4"/>
        <v/>
      </c>
      <c r="B316" s="51"/>
      <c r="C316" s="75"/>
      <c r="D316" s="51"/>
      <c r="E316" s="27" t="str" cm="1">
        <f t="array" ref="E316">IFERROR(_xlfn.IFS(AND($F$4=45566,D316="徳島"),VLOOKUP(D316,最低賃金!$A$2:$G$49,2,FALSE),OR($F$4&lt;&gt;45566,D316&lt;&gt;"徳島"),VLOOKUP(D316,最低賃金!$A$2:$G$49,4,FALSE)),"")</f>
        <v/>
      </c>
      <c r="F316" s="27" t="str">
        <f>IFERROR(VLOOKUP(D316,最低賃金!$A$3:$G$49,6,FALSE),"")</f>
        <v/>
      </c>
      <c r="G316" s="51"/>
      <c r="H316" s="19"/>
      <c r="I316" s="81"/>
      <c r="J316" s="27" t="str" cm="1">
        <f t="array" ref="J316">IFERROR(_xlfn.IFS(COUNTBLANK(G316:I316)=3,"",H316="","H列に金額を入力してください",G316=3,H316,I316="","I列に労働時間を入力してください",G316=1,ROUND(H316/(I316*24),0),G316=2,ROUND(H316/(I316*24),0)),"")</f>
        <v/>
      </c>
      <c r="K316" s="80" t="str" cm="1">
        <f t="array" ref="K316">IFERROR(_xlfn.IFS(D316="","",J316&lt;E316,"×（法定外・要件外となる従業員です）",J316&lt;=F316,"〇",J316&gt;F316,"ー（要件外となる従業員です）"),"")</f>
        <v/>
      </c>
      <c r="L316" s="25" t="str" cm="1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  <v/>
      </c>
    </row>
    <row r="317" spans="1:12" ht="16.5" customHeight="1" x14ac:dyDescent="0.4">
      <c r="A317" s="52" t="str">
        <f t="shared" si="4"/>
        <v/>
      </c>
      <c r="B317" s="51"/>
      <c r="C317" s="75"/>
      <c r="D317" s="51"/>
      <c r="E317" s="27" t="str" cm="1">
        <f t="array" ref="E317">IFERROR(_xlfn.IFS(AND($F$4=45566,D317="徳島"),VLOOKUP(D317,最低賃金!$A$2:$G$49,2,FALSE),OR($F$4&lt;&gt;45566,D317&lt;&gt;"徳島"),VLOOKUP(D317,最低賃金!$A$2:$G$49,4,FALSE)),"")</f>
        <v/>
      </c>
      <c r="F317" s="27" t="str">
        <f>IFERROR(VLOOKUP(D317,最低賃金!$A$3:$G$49,6,FALSE),"")</f>
        <v/>
      </c>
      <c r="G317" s="51"/>
      <c r="H317" s="19"/>
      <c r="I317" s="81"/>
      <c r="J317" s="27" t="str" cm="1">
        <f t="array" ref="J317">IFERROR(_xlfn.IFS(COUNTBLANK(G317:I317)=3,"",H317="","H列に金額を入力してください",G317=3,H317,I317="","I列に労働時間を入力してください",G317=1,ROUND(H317/(I317*24),0),G317=2,ROUND(H317/(I317*24),0)),"")</f>
        <v/>
      </c>
      <c r="K317" s="80" t="str" cm="1">
        <f t="array" ref="K317">IFERROR(_xlfn.IFS(D317="","",J317&lt;E317,"×（法定外・要件外となる従業員です）",J317&lt;=F317,"〇",J317&gt;F317,"ー（要件外となる従業員です）"),"")</f>
        <v/>
      </c>
      <c r="L317" s="25" t="str" cm="1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  <v/>
      </c>
    </row>
    <row r="318" spans="1:12" ht="16.5" customHeight="1" x14ac:dyDescent="0.4">
      <c r="A318" s="52" t="str">
        <f t="shared" si="4"/>
        <v/>
      </c>
      <c r="B318" s="51"/>
      <c r="C318" s="75"/>
      <c r="D318" s="51"/>
      <c r="E318" s="27" t="str" cm="1">
        <f t="array" ref="E318">IFERROR(_xlfn.IFS(AND($F$4=45566,D318="徳島"),VLOOKUP(D318,最低賃金!$A$2:$G$49,2,FALSE),OR($F$4&lt;&gt;45566,D318&lt;&gt;"徳島"),VLOOKUP(D318,最低賃金!$A$2:$G$49,4,FALSE)),"")</f>
        <v/>
      </c>
      <c r="F318" s="27" t="str">
        <f>IFERROR(VLOOKUP(D318,最低賃金!$A$3:$G$49,6,FALSE),"")</f>
        <v/>
      </c>
      <c r="G318" s="51"/>
      <c r="H318" s="19"/>
      <c r="I318" s="81"/>
      <c r="J318" s="27" t="str" cm="1">
        <f t="array" ref="J318">IFERROR(_xlfn.IFS(COUNTBLANK(G318:I318)=3,"",H318="","H列に金額を入力してください",G318=3,H318,I318="","I列に労働時間を入力してください",G318=1,ROUND(H318/(I318*24),0),G318=2,ROUND(H318/(I318*24),0)),"")</f>
        <v/>
      </c>
      <c r="K318" s="80" t="str" cm="1">
        <f t="array" ref="K318">IFERROR(_xlfn.IFS(D318="","",J318&lt;E318,"×（法定外・要件外となる従業員です）",J318&lt;=F318,"〇",J318&gt;F318,"ー（要件外となる従業員です）"),"")</f>
        <v/>
      </c>
      <c r="L318" s="25" t="str" cm="1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  <v/>
      </c>
    </row>
    <row r="319" spans="1:12" ht="16.5" customHeight="1" x14ac:dyDescent="0.4">
      <c r="A319" s="52" t="str">
        <f t="shared" si="4"/>
        <v/>
      </c>
      <c r="B319" s="51"/>
      <c r="C319" s="75"/>
      <c r="D319" s="51"/>
      <c r="E319" s="27" t="str" cm="1">
        <f t="array" ref="E319">IFERROR(_xlfn.IFS(AND($F$4=45566,D319="徳島"),VLOOKUP(D319,最低賃金!$A$2:$G$49,2,FALSE),OR($F$4&lt;&gt;45566,D319&lt;&gt;"徳島"),VLOOKUP(D319,最低賃金!$A$2:$G$49,4,FALSE)),"")</f>
        <v/>
      </c>
      <c r="F319" s="27" t="str">
        <f>IFERROR(VLOOKUP(D319,最低賃金!$A$3:$G$49,6,FALSE),"")</f>
        <v/>
      </c>
      <c r="G319" s="51"/>
      <c r="H319" s="19"/>
      <c r="I319" s="81"/>
      <c r="J319" s="27" t="str" cm="1">
        <f t="array" ref="J319">IFERROR(_xlfn.IFS(COUNTBLANK(G319:I319)=3,"",H319="","H列に金額を入力してください",G319=3,H319,I319="","I列に労働時間を入力してください",G319=1,ROUND(H319/(I319*24),0),G319=2,ROUND(H319/(I319*24),0)),"")</f>
        <v/>
      </c>
      <c r="K319" s="80" t="str" cm="1">
        <f t="array" ref="K319">IFERROR(_xlfn.IFS(D319="","",J319&lt;E319,"×（法定外・要件外となる従業員です）",J319&lt;=F319,"〇",J319&gt;F319,"ー（要件外となる従業員です）"),"")</f>
        <v/>
      </c>
      <c r="L319" s="25" t="str" cm="1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  <v/>
      </c>
    </row>
    <row r="320" spans="1:12" ht="16.5" customHeight="1" x14ac:dyDescent="0.4">
      <c r="A320" s="52" t="str">
        <f t="shared" si="4"/>
        <v/>
      </c>
      <c r="B320" s="51"/>
      <c r="C320" s="75"/>
      <c r="D320" s="51"/>
      <c r="E320" s="27" t="str" cm="1">
        <f t="array" ref="E320">IFERROR(_xlfn.IFS(AND($F$4=45566,D320="徳島"),VLOOKUP(D320,最低賃金!$A$2:$G$49,2,FALSE),OR($F$4&lt;&gt;45566,D320&lt;&gt;"徳島"),VLOOKUP(D320,最低賃金!$A$2:$G$49,4,FALSE)),"")</f>
        <v/>
      </c>
      <c r="F320" s="27" t="str">
        <f>IFERROR(VLOOKUP(D320,最低賃金!$A$3:$G$49,6,FALSE),"")</f>
        <v/>
      </c>
      <c r="G320" s="51"/>
      <c r="H320" s="19"/>
      <c r="I320" s="81"/>
      <c r="J320" s="27" t="str" cm="1">
        <f t="array" ref="J320">IFERROR(_xlfn.IFS(COUNTBLANK(G320:I320)=3,"",H320="","H列に金額を入力してください",G320=3,H320,I320="","I列に労働時間を入力してください",G320=1,ROUND(H320/(I320*24),0),G320=2,ROUND(H320/(I320*24),0)),"")</f>
        <v/>
      </c>
      <c r="K320" s="80" t="str" cm="1">
        <f t="array" ref="K320">IFERROR(_xlfn.IFS(D320="","",J320&lt;E320,"×（法定外・要件外となる従業員です）",J320&lt;=F320,"〇",J320&gt;F320,"ー（要件外となる従業員です）"),"")</f>
        <v/>
      </c>
      <c r="L320" s="25" t="str" cm="1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  <v/>
      </c>
    </row>
    <row r="321" spans="1:12" ht="16.5" customHeight="1" x14ac:dyDescent="0.4">
      <c r="A321" s="52" t="str">
        <f t="shared" si="4"/>
        <v/>
      </c>
      <c r="B321" s="51"/>
      <c r="C321" s="75"/>
      <c r="D321" s="51"/>
      <c r="E321" s="27" t="str" cm="1">
        <f t="array" ref="E321">IFERROR(_xlfn.IFS(AND($F$4=45566,D321="徳島"),VLOOKUP(D321,最低賃金!$A$2:$G$49,2,FALSE),OR($F$4&lt;&gt;45566,D321&lt;&gt;"徳島"),VLOOKUP(D321,最低賃金!$A$2:$G$49,4,FALSE)),"")</f>
        <v/>
      </c>
      <c r="F321" s="27" t="str">
        <f>IFERROR(VLOOKUP(D321,最低賃金!$A$3:$G$49,6,FALSE),"")</f>
        <v/>
      </c>
      <c r="G321" s="51"/>
      <c r="H321" s="19"/>
      <c r="I321" s="81"/>
      <c r="J321" s="27" t="str" cm="1">
        <f t="array" ref="J321">IFERROR(_xlfn.IFS(COUNTBLANK(G321:I321)=3,"",H321="","H列に金額を入力してください",G321=3,H321,I321="","I列に労働時間を入力してください",G321=1,ROUND(H321/(I321*24),0),G321=2,ROUND(H321/(I321*24),0)),"")</f>
        <v/>
      </c>
      <c r="K321" s="80" t="str" cm="1">
        <f t="array" ref="K321">IFERROR(_xlfn.IFS(D321="","",J321&lt;E321,"×（法定外・要件外となる従業員です）",J321&lt;=F321,"〇",J321&gt;F321,"ー（要件外となる従業員です）"),"")</f>
        <v/>
      </c>
      <c r="L321" s="25" t="str" cm="1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  <v/>
      </c>
    </row>
    <row r="322" spans="1:12" ht="16.5" customHeight="1" x14ac:dyDescent="0.4">
      <c r="A322" s="52" t="str">
        <f t="shared" si="4"/>
        <v/>
      </c>
      <c r="B322" s="51"/>
      <c r="C322" s="75"/>
      <c r="D322" s="51"/>
      <c r="E322" s="27" t="str" cm="1">
        <f t="array" ref="E322">IFERROR(_xlfn.IFS(AND($F$4=45566,D322="徳島"),VLOOKUP(D322,最低賃金!$A$2:$G$49,2,FALSE),OR($F$4&lt;&gt;45566,D322&lt;&gt;"徳島"),VLOOKUP(D322,最低賃金!$A$2:$G$49,4,FALSE)),"")</f>
        <v/>
      </c>
      <c r="F322" s="27" t="str">
        <f>IFERROR(VLOOKUP(D322,最低賃金!$A$3:$G$49,6,FALSE),"")</f>
        <v/>
      </c>
      <c r="G322" s="51"/>
      <c r="H322" s="19"/>
      <c r="I322" s="81"/>
      <c r="J322" s="27" t="str" cm="1">
        <f t="array" ref="J322">IFERROR(_xlfn.IFS(COUNTBLANK(G322:I322)=3,"",H322="","H列に金額を入力してください",G322=3,H322,I322="","I列に労働時間を入力してください",G322=1,ROUND(H322/(I322*24),0),G322=2,ROUND(H322/(I322*24),0)),"")</f>
        <v/>
      </c>
      <c r="K322" s="80" t="str" cm="1">
        <f t="array" ref="K322">IFERROR(_xlfn.IFS(D322="","",J322&lt;E322,"×（法定外・要件外となる従業員です）",J322&lt;=F322,"〇",J322&gt;F322,"ー（要件外となる従業員です）"),"")</f>
        <v/>
      </c>
      <c r="L322" s="25" t="str" cm="1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  <v/>
      </c>
    </row>
    <row r="323" spans="1:12" ht="16.5" customHeight="1" x14ac:dyDescent="0.4">
      <c r="A323" s="52" t="str">
        <f t="shared" si="4"/>
        <v/>
      </c>
      <c r="B323" s="51"/>
      <c r="C323" s="75"/>
      <c r="D323" s="51"/>
      <c r="E323" s="27" t="str" cm="1">
        <f t="array" ref="E323">IFERROR(_xlfn.IFS(AND($F$4=45566,D323="徳島"),VLOOKUP(D323,最低賃金!$A$2:$G$49,2,FALSE),OR($F$4&lt;&gt;45566,D323&lt;&gt;"徳島"),VLOOKUP(D323,最低賃金!$A$2:$G$49,4,FALSE)),"")</f>
        <v/>
      </c>
      <c r="F323" s="27" t="str">
        <f>IFERROR(VLOOKUP(D323,最低賃金!$A$3:$G$49,6,FALSE),"")</f>
        <v/>
      </c>
      <c r="G323" s="51"/>
      <c r="H323" s="19"/>
      <c r="I323" s="81"/>
      <c r="J323" s="27" t="str" cm="1">
        <f t="array" ref="J323">IFERROR(_xlfn.IFS(COUNTBLANK(G323:I323)=3,"",H323="","H列に金額を入力してください",G323=3,H323,I323="","I列に労働時間を入力してください",G323=1,ROUND(H323/(I323*24),0),G323=2,ROUND(H323/(I323*24),0)),"")</f>
        <v/>
      </c>
      <c r="K323" s="80" t="str" cm="1">
        <f t="array" ref="K323">IFERROR(_xlfn.IFS(D323="","",J323&lt;E323,"×（法定外・要件外となる従業員です）",J323&lt;=F323,"〇",J323&gt;F323,"ー（要件外となる従業員です）"),"")</f>
        <v/>
      </c>
      <c r="L323" s="25" t="str" cm="1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  <v/>
      </c>
    </row>
    <row r="324" spans="1:12" ht="16.5" customHeight="1" x14ac:dyDescent="0.4">
      <c r="A324" s="52" t="str">
        <f t="shared" si="4"/>
        <v/>
      </c>
      <c r="B324" s="51"/>
      <c r="C324" s="75"/>
      <c r="D324" s="51"/>
      <c r="E324" s="27" t="str" cm="1">
        <f t="array" ref="E324">IFERROR(_xlfn.IFS(AND($F$4=45566,D324="徳島"),VLOOKUP(D324,最低賃金!$A$2:$G$49,2,FALSE),OR($F$4&lt;&gt;45566,D324&lt;&gt;"徳島"),VLOOKUP(D324,最低賃金!$A$2:$G$49,4,FALSE)),"")</f>
        <v/>
      </c>
      <c r="F324" s="27" t="str">
        <f>IFERROR(VLOOKUP(D324,最低賃金!$A$3:$G$49,6,FALSE),"")</f>
        <v/>
      </c>
      <c r="G324" s="51"/>
      <c r="H324" s="19"/>
      <c r="I324" s="81"/>
      <c r="J324" s="27" t="str" cm="1">
        <f t="array" ref="J324">IFERROR(_xlfn.IFS(COUNTBLANK(G324:I324)=3,"",H324="","H列に金額を入力してください",G324=3,H324,I324="","I列に労働時間を入力してください",G324=1,ROUND(H324/(I324*24),0),G324=2,ROUND(H324/(I324*24),0)),"")</f>
        <v/>
      </c>
      <c r="K324" s="80" t="str" cm="1">
        <f t="array" ref="K324">IFERROR(_xlfn.IFS(D324="","",J324&lt;E324,"×（法定外・要件外となる従業員です）",J324&lt;=F324,"〇",J324&gt;F324,"ー（要件外となる従業員です）"),"")</f>
        <v/>
      </c>
      <c r="L324" s="25" t="str" cm="1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  <v/>
      </c>
    </row>
    <row r="325" spans="1:12" ht="16.5" customHeight="1" x14ac:dyDescent="0.4">
      <c r="A325" s="52" t="str">
        <f t="shared" si="4"/>
        <v/>
      </c>
      <c r="B325" s="51"/>
      <c r="C325" s="75"/>
      <c r="D325" s="51"/>
      <c r="E325" s="27" t="str" cm="1">
        <f t="array" ref="E325">IFERROR(_xlfn.IFS(AND($F$4=45566,D325="徳島"),VLOOKUP(D325,最低賃金!$A$2:$G$49,2,FALSE),OR($F$4&lt;&gt;45566,D325&lt;&gt;"徳島"),VLOOKUP(D325,最低賃金!$A$2:$G$49,4,FALSE)),"")</f>
        <v/>
      </c>
      <c r="F325" s="27" t="str">
        <f>IFERROR(VLOOKUP(D325,最低賃金!$A$3:$G$49,6,FALSE),"")</f>
        <v/>
      </c>
      <c r="G325" s="51"/>
      <c r="H325" s="19"/>
      <c r="I325" s="81"/>
      <c r="J325" s="27" t="str" cm="1">
        <f t="array" ref="J325">IFERROR(_xlfn.IFS(COUNTBLANK(G325:I325)=3,"",H325="","H列に金額を入力してください",G325=3,H325,I325="","I列に労働時間を入力してください",G325=1,ROUND(H325/(I325*24),0),G325=2,ROUND(H325/(I325*24),0)),"")</f>
        <v/>
      </c>
      <c r="K325" s="80" t="str" cm="1">
        <f t="array" ref="K325">IFERROR(_xlfn.IFS(D325="","",J325&lt;E325,"×（法定外・要件外となる従業員です）",J325&lt;=F325,"〇",J325&gt;F325,"ー（要件外となる従業員です）"),"")</f>
        <v/>
      </c>
      <c r="L325" s="25" t="str" cm="1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  <v/>
      </c>
    </row>
    <row r="326" spans="1:12" ht="16.5" customHeight="1" x14ac:dyDescent="0.4">
      <c r="A326" s="52" t="str">
        <f t="shared" si="4"/>
        <v/>
      </c>
      <c r="B326" s="51"/>
      <c r="C326" s="75"/>
      <c r="D326" s="51"/>
      <c r="E326" s="27" t="str" cm="1">
        <f t="array" ref="E326">IFERROR(_xlfn.IFS(AND($F$4=45566,D326="徳島"),VLOOKUP(D326,最低賃金!$A$2:$G$49,2,FALSE),OR($F$4&lt;&gt;45566,D326&lt;&gt;"徳島"),VLOOKUP(D326,最低賃金!$A$2:$G$49,4,FALSE)),"")</f>
        <v/>
      </c>
      <c r="F326" s="27" t="str">
        <f>IFERROR(VLOOKUP(D326,最低賃金!$A$3:$G$49,6,FALSE),"")</f>
        <v/>
      </c>
      <c r="G326" s="51"/>
      <c r="H326" s="19"/>
      <c r="I326" s="81"/>
      <c r="J326" s="27" t="str" cm="1">
        <f t="array" ref="J326">IFERROR(_xlfn.IFS(COUNTBLANK(G326:I326)=3,"",H326="","H列に金額を入力してください",G326=3,H326,I326="","I列に労働時間を入力してください",G326=1,ROUND(H326/(I326*24),0),G326=2,ROUND(H326/(I326*24),0)),"")</f>
        <v/>
      </c>
      <c r="K326" s="80" t="str" cm="1">
        <f t="array" ref="K326">IFERROR(_xlfn.IFS(D326="","",J326&lt;E326,"×（法定外・要件外となる従業員です）",J326&lt;=F326,"〇",J326&gt;F326,"ー（要件外となる従業員です）"),"")</f>
        <v/>
      </c>
      <c r="L326" s="25" t="str" cm="1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  <v/>
      </c>
    </row>
    <row r="327" spans="1:12" ht="16.5" customHeight="1" x14ac:dyDescent="0.4">
      <c r="A327" s="52" t="str">
        <f t="shared" si="4"/>
        <v/>
      </c>
      <c r="B327" s="51"/>
      <c r="C327" s="75"/>
      <c r="D327" s="51"/>
      <c r="E327" s="27" t="str" cm="1">
        <f t="array" ref="E327">IFERROR(_xlfn.IFS(AND($F$4=45566,D327="徳島"),VLOOKUP(D327,最低賃金!$A$2:$G$49,2,FALSE),OR($F$4&lt;&gt;45566,D327&lt;&gt;"徳島"),VLOOKUP(D327,最低賃金!$A$2:$G$49,4,FALSE)),"")</f>
        <v/>
      </c>
      <c r="F327" s="27" t="str">
        <f>IFERROR(VLOOKUP(D327,最低賃金!$A$3:$G$49,6,FALSE),"")</f>
        <v/>
      </c>
      <c r="G327" s="51"/>
      <c r="H327" s="19"/>
      <c r="I327" s="81"/>
      <c r="J327" s="27" t="str" cm="1">
        <f t="array" ref="J327">IFERROR(_xlfn.IFS(COUNTBLANK(G327:I327)=3,"",H327="","H列に金額を入力してください",G327=3,H327,I327="","I列に労働時間を入力してください",G327=1,ROUND(H327/(I327*24),0),G327=2,ROUND(H327/(I327*24),0)),"")</f>
        <v/>
      </c>
      <c r="K327" s="80" t="str" cm="1">
        <f t="array" ref="K327">IFERROR(_xlfn.IFS(D327="","",J327&lt;E327,"×（法定外・要件外となる従業員です）",J327&lt;=F327,"〇",J327&gt;F327,"ー（要件外となる従業員です）"),"")</f>
        <v/>
      </c>
      <c r="L327" s="25" t="str" cm="1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  <v/>
      </c>
    </row>
    <row r="328" spans="1:12" ht="16.5" customHeight="1" x14ac:dyDescent="0.4">
      <c r="A328" s="52" t="str">
        <f t="shared" si="4"/>
        <v/>
      </c>
      <c r="B328" s="51"/>
      <c r="C328" s="75"/>
      <c r="D328" s="51"/>
      <c r="E328" s="27" t="str" cm="1">
        <f t="array" ref="E328">IFERROR(_xlfn.IFS(AND($F$4=45566,D328="徳島"),VLOOKUP(D328,最低賃金!$A$2:$G$49,2,FALSE),OR($F$4&lt;&gt;45566,D328&lt;&gt;"徳島"),VLOOKUP(D328,最低賃金!$A$2:$G$49,4,FALSE)),"")</f>
        <v/>
      </c>
      <c r="F328" s="27" t="str">
        <f>IFERROR(VLOOKUP(D328,最低賃金!$A$3:$G$49,6,FALSE),"")</f>
        <v/>
      </c>
      <c r="G328" s="51"/>
      <c r="H328" s="19"/>
      <c r="I328" s="81"/>
      <c r="J328" s="27" t="str" cm="1">
        <f t="array" ref="J328">IFERROR(_xlfn.IFS(COUNTBLANK(G328:I328)=3,"",H328="","H列に金額を入力してください",G328=3,H328,I328="","I列に労働時間を入力してください",G328=1,ROUND(H328/(I328*24),0),G328=2,ROUND(H328/(I328*24),0)),"")</f>
        <v/>
      </c>
      <c r="K328" s="80" t="str" cm="1">
        <f t="array" ref="K328">IFERROR(_xlfn.IFS(D328="","",J328&lt;E328,"×（法定外・要件外となる従業員です）",J328&lt;=F328,"〇",J328&gt;F328,"ー（要件外となる従業員です）"),"")</f>
        <v/>
      </c>
      <c r="L328" s="25" t="str" cm="1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  <v/>
      </c>
    </row>
    <row r="329" spans="1:12" ht="16.5" customHeight="1" x14ac:dyDescent="0.4">
      <c r="A329" s="52" t="str">
        <f t="shared" si="4"/>
        <v/>
      </c>
      <c r="B329" s="51"/>
      <c r="C329" s="75"/>
      <c r="D329" s="51"/>
      <c r="E329" s="27" t="str" cm="1">
        <f t="array" ref="E329">IFERROR(_xlfn.IFS(AND($F$4=45566,D329="徳島"),VLOOKUP(D329,最低賃金!$A$2:$G$49,2,FALSE),OR($F$4&lt;&gt;45566,D329&lt;&gt;"徳島"),VLOOKUP(D329,最低賃金!$A$2:$G$49,4,FALSE)),"")</f>
        <v/>
      </c>
      <c r="F329" s="27" t="str">
        <f>IFERROR(VLOOKUP(D329,最低賃金!$A$3:$G$49,6,FALSE),"")</f>
        <v/>
      </c>
      <c r="G329" s="51"/>
      <c r="H329" s="19"/>
      <c r="I329" s="81"/>
      <c r="J329" s="27" t="str" cm="1">
        <f t="array" ref="J329">IFERROR(_xlfn.IFS(COUNTBLANK(G329:I329)=3,"",H329="","H列に金額を入力してください",G329=3,H329,I329="","I列に労働時間を入力してください",G329=1,ROUND(H329/(I329*24),0),G329=2,ROUND(H329/(I329*24),0)),"")</f>
        <v/>
      </c>
      <c r="K329" s="80" t="str" cm="1">
        <f t="array" ref="K329">IFERROR(_xlfn.IFS(D329="","",J329&lt;E329,"×（法定外・要件外となる従業員です）",J329&lt;=F329,"〇",J329&gt;F329,"ー（要件外となる従業員です）"),"")</f>
        <v/>
      </c>
      <c r="L329" s="25" t="str" cm="1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  <v/>
      </c>
    </row>
    <row r="330" spans="1:12" ht="16.5" customHeight="1" x14ac:dyDescent="0.4">
      <c r="A330" s="52" t="str">
        <f t="shared" si="4"/>
        <v/>
      </c>
      <c r="B330" s="51"/>
      <c r="C330" s="75"/>
      <c r="D330" s="51"/>
      <c r="E330" s="27" t="str" cm="1">
        <f t="array" ref="E330">IFERROR(_xlfn.IFS(AND($F$4=45566,D330="徳島"),VLOOKUP(D330,最低賃金!$A$2:$G$49,2,FALSE),OR($F$4&lt;&gt;45566,D330&lt;&gt;"徳島"),VLOOKUP(D330,最低賃金!$A$2:$G$49,4,FALSE)),"")</f>
        <v/>
      </c>
      <c r="F330" s="27" t="str">
        <f>IFERROR(VLOOKUP(D330,最低賃金!$A$3:$G$49,6,FALSE),"")</f>
        <v/>
      </c>
      <c r="G330" s="51"/>
      <c r="H330" s="19"/>
      <c r="I330" s="81"/>
      <c r="J330" s="27" t="str" cm="1">
        <f t="array" ref="J330">IFERROR(_xlfn.IFS(COUNTBLANK(G330:I330)=3,"",H330="","H列に金額を入力してください",G330=3,H330,I330="","I列に労働時間を入力してください",G330=1,ROUND(H330/(I330*24),0),G330=2,ROUND(H330/(I330*24),0)),"")</f>
        <v/>
      </c>
      <c r="K330" s="80" t="str" cm="1">
        <f t="array" ref="K330">IFERROR(_xlfn.IFS(D330="","",J330&lt;E330,"×（法定外・要件外となる従業員です）",J330&lt;=F330,"〇",J330&gt;F330,"ー（要件外となる従業員です）"),"")</f>
        <v/>
      </c>
      <c r="L330" s="25" t="str" cm="1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  <v/>
      </c>
    </row>
    <row r="331" spans="1:12" ht="16.5" customHeight="1" x14ac:dyDescent="0.4">
      <c r="A331" s="52" t="str">
        <f t="shared" si="4"/>
        <v/>
      </c>
      <c r="B331" s="51"/>
      <c r="C331" s="75"/>
      <c r="D331" s="51"/>
      <c r="E331" s="27" t="str" cm="1">
        <f t="array" ref="E331">IFERROR(_xlfn.IFS(AND($F$4=45566,D331="徳島"),VLOOKUP(D331,最低賃金!$A$2:$G$49,2,FALSE),OR($F$4&lt;&gt;45566,D331&lt;&gt;"徳島"),VLOOKUP(D331,最低賃金!$A$2:$G$49,4,FALSE)),"")</f>
        <v/>
      </c>
      <c r="F331" s="27" t="str">
        <f>IFERROR(VLOOKUP(D331,最低賃金!$A$3:$G$49,6,FALSE),"")</f>
        <v/>
      </c>
      <c r="G331" s="51"/>
      <c r="H331" s="19"/>
      <c r="I331" s="81"/>
      <c r="J331" s="27" t="str" cm="1">
        <f t="array" ref="J331">IFERROR(_xlfn.IFS(COUNTBLANK(G331:I331)=3,"",H331="","H列に金額を入力してください",G331=3,H331,I331="","I列に労働時間を入力してください",G331=1,ROUND(H331/(I331*24),0),G331=2,ROUND(H331/(I331*24),0)),"")</f>
        <v/>
      </c>
      <c r="K331" s="80" t="str" cm="1">
        <f t="array" ref="K331">IFERROR(_xlfn.IFS(D331="","",J331&lt;E331,"×（法定外・要件外となる従業員です）",J331&lt;=F331,"〇",J331&gt;F331,"ー（要件外となる従業員です）"),"")</f>
        <v/>
      </c>
      <c r="L331" s="25" t="str" cm="1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  <v/>
      </c>
    </row>
    <row r="332" spans="1:12" ht="16.5" customHeight="1" x14ac:dyDescent="0.4">
      <c r="A332" s="52" t="str">
        <f t="shared" ref="A332:A395" si="5">IF(C332="","",A331+1)</f>
        <v/>
      </c>
      <c r="B332" s="51"/>
      <c r="C332" s="75"/>
      <c r="D332" s="51"/>
      <c r="E332" s="27" t="str" cm="1">
        <f t="array" ref="E332">IFERROR(_xlfn.IFS(AND($F$4=45566,D332="徳島"),VLOOKUP(D332,最低賃金!$A$2:$G$49,2,FALSE),OR($F$4&lt;&gt;45566,D332&lt;&gt;"徳島"),VLOOKUP(D332,最低賃金!$A$2:$G$49,4,FALSE)),"")</f>
        <v/>
      </c>
      <c r="F332" s="27" t="str">
        <f>IFERROR(VLOOKUP(D332,最低賃金!$A$3:$G$49,6,FALSE),"")</f>
        <v/>
      </c>
      <c r="G332" s="51"/>
      <c r="H332" s="19"/>
      <c r="I332" s="81"/>
      <c r="J332" s="27" t="str" cm="1">
        <f t="array" ref="J332">IFERROR(_xlfn.IFS(COUNTBLANK(G332:I332)=3,"",H332="","H列に金額を入力してください",G332=3,H332,I332="","I列に労働時間を入力してください",G332=1,ROUND(H332/(I332*24),0),G332=2,ROUND(H332/(I332*24),0)),"")</f>
        <v/>
      </c>
      <c r="K332" s="80" t="str" cm="1">
        <f t="array" ref="K332">IFERROR(_xlfn.IFS(D332="","",J332&lt;E332,"×（法定外・要件外となる従業員です）",J332&lt;=F332,"〇",J332&gt;F332,"ー（要件外となる従業員です）"),"")</f>
        <v/>
      </c>
      <c r="L332" s="25" t="str" cm="1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  <v/>
      </c>
    </row>
    <row r="333" spans="1:12" ht="16.5" customHeight="1" x14ac:dyDescent="0.4">
      <c r="A333" s="52" t="str">
        <f t="shared" si="5"/>
        <v/>
      </c>
      <c r="B333" s="51"/>
      <c r="C333" s="75"/>
      <c r="D333" s="51"/>
      <c r="E333" s="27" t="str" cm="1">
        <f t="array" ref="E333">IFERROR(_xlfn.IFS(AND($F$4=45566,D333="徳島"),VLOOKUP(D333,最低賃金!$A$2:$G$49,2,FALSE),OR($F$4&lt;&gt;45566,D333&lt;&gt;"徳島"),VLOOKUP(D333,最低賃金!$A$2:$G$49,4,FALSE)),"")</f>
        <v/>
      </c>
      <c r="F333" s="27" t="str">
        <f>IFERROR(VLOOKUP(D333,最低賃金!$A$3:$G$49,6,FALSE),"")</f>
        <v/>
      </c>
      <c r="G333" s="51"/>
      <c r="H333" s="19"/>
      <c r="I333" s="81"/>
      <c r="J333" s="27" t="str" cm="1">
        <f t="array" ref="J333">IFERROR(_xlfn.IFS(COUNTBLANK(G333:I333)=3,"",H333="","H列に金額を入力してください",G333=3,H333,I333="","I列に労働時間を入力してください",G333=1,ROUND(H333/(I333*24),0),G333=2,ROUND(H333/(I333*24),0)),"")</f>
        <v/>
      </c>
      <c r="K333" s="80" t="str" cm="1">
        <f t="array" ref="K333">IFERROR(_xlfn.IFS(D333="","",J333&lt;E333,"×（法定外・要件外となる従業員です）",J333&lt;=F333,"〇",J333&gt;F333,"ー（要件外となる従業員です）"),"")</f>
        <v/>
      </c>
      <c r="L333" s="25" t="str" cm="1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  <v/>
      </c>
    </row>
    <row r="334" spans="1:12" ht="16.5" customHeight="1" x14ac:dyDescent="0.4">
      <c r="A334" s="52" t="str">
        <f t="shared" si="5"/>
        <v/>
      </c>
      <c r="B334" s="51"/>
      <c r="C334" s="75"/>
      <c r="D334" s="51"/>
      <c r="E334" s="27" t="str" cm="1">
        <f t="array" ref="E334">IFERROR(_xlfn.IFS(AND($F$4=45566,D334="徳島"),VLOOKUP(D334,最低賃金!$A$2:$G$49,2,FALSE),OR($F$4&lt;&gt;45566,D334&lt;&gt;"徳島"),VLOOKUP(D334,最低賃金!$A$2:$G$49,4,FALSE)),"")</f>
        <v/>
      </c>
      <c r="F334" s="27" t="str">
        <f>IFERROR(VLOOKUP(D334,最低賃金!$A$3:$G$49,6,FALSE),"")</f>
        <v/>
      </c>
      <c r="G334" s="51"/>
      <c r="H334" s="19"/>
      <c r="I334" s="81"/>
      <c r="J334" s="27" t="str" cm="1">
        <f t="array" ref="J334">IFERROR(_xlfn.IFS(COUNTBLANK(G334:I334)=3,"",H334="","H列に金額を入力してください",G334=3,H334,I334="","I列に労働時間を入力してください",G334=1,ROUND(H334/(I334*24),0),G334=2,ROUND(H334/(I334*24),0)),"")</f>
        <v/>
      </c>
      <c r="K334" s="80" t="str" cm="1">
        <f t="array" ref="K334">IFERROR(_xlfn.IFS(D334="","",J334&lt;E334,"×（法定外・要件外となる従業員です）",J334&lt;=F334,"〇",J334&gt;F334,"ー（要件外となる従業員です）"),"")</f>
        <v/>
      </c>
      <c r="L334" s="25" t="str" cm="1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  <v/>
      </c>
    </row>
    <row r="335" spans="1:12" ht="16.5" customHeight="1" x14ac:dyDescent="0.4">
      <c r="A335" s="52" t="str">
        <f t="shared" si="5"/>
        <v/>
      </c>
      <c r="B335" s="51"/>
      <c r="C335" s="75"/>
      <c r="D335" s="51"/>
      <c r="E335" s="27" t="str" cm="1">
        <f t="array" ref="E335">IFERROR(_xlfn.IFS(AND($F$4=45566,D335="徳島"),VLOOKUP(D335,最低賃金!$A$2:$G$49,2,FALSE),OR($F$4&lt;&gt;45566,D335&lt;&gt;"徳島"),VLOOKUP(D335,最低賃金!$A$2:$G$49,4,FALSE)),"")</f>
        <v/>
      </c>
      <c r="F335" s="27" t="str">
        <f>IFERROR(VLOOKUP(D335,最低賃金!$A$3:$G$49,6,FALSE),"")</f>
        <v/>
      </c>
      <c r="G335" s="51"/>
      <c r="H335" s="19"/>
      <c r="I335" s="81"/>
      <c r="J335" s="27" t="str" cm="1">
        <f t="array" ref="J335">IFERROR(_xlfn.IFS(COUNTBLANK(G335:I335)=3,"",H335="","H列に金額を入力してください",G335=3,H335,I335="","I列に労働時間を入力してください",G335=1,ROUND(H335/(I335*24),0),G335=2,ROUND(H335/(I335*24),0)),"")</f>
        <v/>
      </c>
      <c r="K335" s="80" t="str" cm="1">
        <f t="array" ref="K335">IFERROR(_xlfn.IFS(D335="","",J335&lt;E335,"×（法定外・要件外となる従業員です）",J335&lt;=F335,"〇",J335&gt;F335,"ー（要件外となる従業員です）"),"")</f>
        <v/>
      </c>
      <c r="L335" s="25" t="str" cm="1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  <v/>
      </c>
    </row>
    <row r="336" spans="1:12" ht="16.5" customHeight="1" x14ac:dyDescent="0.4">
      <c r="A336" s="52" t="str">
        <f t="shared" si="5"/>
        <v/>
      </c>
      <c r="B336" s="51"/>
      <c r="C336" s="75"/>
      <c r="D336" s="51"/>
      <c r="E336" s="27" t="str" cm="1">
        <f t="array" ref="E336">IFERROR(_xlfn.IFS(AND($F$4=45566,D336="徳島"),VLOOKUP(D336,最低賃金!$A$2:$G$49,2,FALSE),OR($F$4&lt;&gt;45566,D336&lt;&gt;"徳島"),VLOOKUP(D336,最低賃金!$A$2:$G$49,4,FALSE)),"")</f>
        <v/>
      </c>
      <c r="F336" s="27" t="str">
        <f>IFERROR(VLOOKUP(D336,最低賃金!$A$3:$G$49,6,FALSE),"")</f>
        <v/>
      </c>
      <c r="G336" s="51"/>
      <c r="H336" s="19"/>
      <c r="I336" s="81"/>
      <c r="J336" s="27" t="str" cm="1">
        <f t="array" ref="J336">IFERROR(_xlfn.IFS(COUNTBLANK(G336:I336)=3,"",H336="","H列に金額を入力してください",G336=3,H336,I336="","I列に労働時間を入力してください",G336=1,ROUND(H336/(I336*24),0),G336=2,ROUND(H336/(I336*24),0)),"")</f>
        <v/>
      </c>
      <c r="K336" s="80" t="str" cm="1">
        <f t="array" ref="K336">IFERROR(_xlfn.IFS(D336="","",J336&lt;E336,"×（法定外・要件外となる従業員です）",J336&lt;=F336,"〇",J336&gt;F336,"ー（要件外となる従業員です）"),"")</f>
        <v/>
      </c>
      <c r="L336" s="25" t="str" cm="1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  <v/>
      </c>
    </row>
    <row r="337" spans="1:12" ht="16.5" customHeight="1" x14ac:dyDescent="0.4">
      <c r="A337" s="52" t="str">
        <f t="shared" si="5"/>
        <v/>
      </c>
      <c r="B337" s="51"/>
      <c r="C337" s="75"/>
      <c r="D337" s="51"/>
      <c r="E337" s="27" t="str" cm="1">
        <f t="array" ref="E337">IFERROR(_xlfn.IFS(AND($F$4=45566,D337="徳島"),VLOOKUP(D337,最低賃金!$A$2:$G$49,2,FALSE),OR($F$4&lt;&gt;45566,D337&lt;&gt;"徳島"),VLOOKUP(D337,最低賃金!$A$2:$G$49,4,FALSE)),"")</f>
        <v/>
      </c>
      <c r="F337" s="27" t="str">
        <f>IFERROR(VLOOKUP(D337,最低賃金!$A$3:$G$49,6,FALSE),"")</f>
        <v/>
      </c>
      <c r="G337" s="51"/>
      <c r="H337" s="19"/>
      <c r="I337" s="81"/>
      <c r="J337" s="27" t="str" cm="1">
        <f t="array" ref="J337">IFERROR(_xlfn.IFS(COUNTBLANK(G337:I337)=3,"",H337="","H列に金額を入力してください",G337=3,H337,I337="","I列に労働時間を入力してください",G337=1,ROUND(H337/(I337*24),0),G337=2,ROUND(H337/(I337*24),0)),"")</f>
        <v/>
      </c>
      <c r="K337" s="80" t="str" cm="1">
        <f t="array" ref="K337">IFERROR(_xlfn.IFS(D337="","",J337&lt;E337,"×（法定外・要件外となる従業員です）",J337&lt;=F337,"〇",J337&gt;F337,"ー（要件外となる従業員です）"),"")</f>
        <v/>
      </c>
      <c r="L337" s="25" t="str" cm="1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  <v/>
      </c>
    </row>
    <row r="338" spans="1:12" ht="16.5" customHeight="1" x14ac:dyDescent="0.4">
      <c r="A338" s="52" t="str">
        <f t="shared" si="5"/>
        <v/>
      </c>
      <c r="B338" s="51"/>
      <c r="C338" s="75"/>
      <c r="D338" s="51"/>
      <c r="E338" s="27" t="str" cm="1">
        <f t="array" ref="E338">IFERROR(_xlfn.IFS(AND($F$4=45566,D338="徳島"),VLOOKUP(D338,最低賃金!$A$2:$G$49,2,FALSE),OR($F$4&lt;&gt;45566,D338&lt;&gt;"徳島"),VLOOKUP(D338,最低賃金!$A$2:$G$49,4,FALSE)),"")</f>
        <v/>
      </c>
      <c r="F338" s="27" t="str">
        <f>IFERROR(VLOOKUP(D338,最低賃金!$A$3:$G$49,6,FALSE),"")</f>
        <v/>
      </c>
      <c r="G338" s="51"/>
      <c r="H338" s="19"/>
      <c r="I338" s="81"/>
      <c r="J338" s="27" t="str" cm="1">
        <f t="array" ref="J338">IFERROR(_xlfn.IFS(COUNTBLANK(G338:I338)=3,"",H338="","H列に金額を入力してください",G338=3,H338,I338="","I列に労働時間を入力してください",G338=1,ROUND(H338/(I338*24),0),G338=2,ROUND(H338/(I338*24),0)),"")</f>
        <v/>
      </c>
      <c r="K338" s="80" t="str" cm="1">
        <f t="array" ref="K338">IFERROR(_xlfn.IFS(D338="","",J338&lt;E338,"×（法定外・要件外となる従業員です）",J338&lt;=F338,"〇",J338&gt;F338,"ー（要件外となる従業員です）"),"")</f>
        <v/>
      </c>
      <c r="L338" s="25" t="str" cm="1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  <v/>
      </c>
    </row>
    <row r="339" spans="1:12" ht="16.5" customHeight="1" x14ac:dyDescent="0.4">
      <c r="A339" s="52" t="str">
        <f t="shared" si="5"/>
        <v/>
      </c>
      <c r="B339" s="51"/>
      <c r="C339" s="75"/>
      <c r="D339" s="51"/>
      <c r="E339" s="27" t="str" cm="1">
        <f t="array" ref="E339">IFERROR(_xlfn.IFS(AND($F$4=45566,D339="徳島"),VLOOKUP(D339,最低賃金!$A$2:$G$49,2,FALSE),OR($F$4&lt;&gt;45566,D339&lt;&gt;"徳島"),VLOOKUP(D339,最低賃金!$A$2:$G$49,4,FALSE)),"")</f>
        <v/>
      </c>
      <c r="F339" s="27" t="str">
        <f>IFERROR(VLOOKUP(D339,最低賃金!$A$3:$G$49,6,FALSE),"")</f>
        <v/>
      </c>
      <c r="G339" s="51"/>
      <c r="H339" s="19"/>
      <c r="I339" s="81"/>
      <c r="J339" s="27" t="str" cm="1">
        <f t="array" ref="J339">IFERROR(_xlfn.IFS(COUNTBLANK(G339:I339)=3,"",H339="","H列に金額を入力してください",G339=3,H339,I339="","I列に労働時間を入力してください",G339=1,ROUND(H339/(I339*24),0),G339=2,ROUND(H339/(I339*24),0)),"")</f>
        <v/>
      </c>
      <c r="K339" s="80" t="str" cm="1">
        <f t="array" ref="K339">IFERROR(_xlfn.IFS(D339="","",J339&lt;E339,"×（法定外・要件外となる従業員です）",J339&lt;=F339,"〇",J339&gt;F339,"ー（要件外となる従業員です）"),"")</f>
        <v/>
      </c>
      <c r="L339" s="25" t="str" cm="1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  <v/>
      </c>
    </row>
    <row r="340" spans="1:12" ht="16.5" customHeight="1" x14ac:dyDescent="0.4">
      <c r="A340" s="52" t="str">
        <f t="shared" si="5"/>
        <v/>
      </c>
      <c r="B340" s="51"/>
      <c r="C340" s="75"/>
      <c r="D340" s="51"/>
      <c r="E340" s="27" t="str" cm="1">
        <f t="array" ref="E340">IFERROR(_xlfn.IFS(AND($F$4=45566,D340="徳島"),VLOOKUP(D340,最低賃金!$A$2:$G$49,2,FALSE),OR($F$4&lt;&gt;45566,D340&lt;&gt;"徳島"),VLOOKUP(D340,最低賃金!$A$2:$G$49,4,FALSE)),"")</f>
        <v/>
      </c>
      <c r="F340" s="27" t="str">
        <f>IFERROR(VLOOKUP(D340,最低賃金!$A$3:$G$49,6,FALSE),"")</f>
        <v/>
      </c>
      <c r="G340" s="51"/>
      <c r="H340" s="19"/>
      <c r="I340" s="81"/>
      <c r="J340" s="27" t="str" cm="1">
        <f t="array" ref="J340">IFERROR(_xlfn.IFS(COUNTBLANK(G340:I340)=3,"",H340="","H列に金額を入力してください",G340=3,H340,I340="","I列に労働時間を入力してください",G340=1,ROUND(H340/(I340*24),0),G340=2,ROUND(H340/(I340*24),0)),"")</f>
        <v/>
      </c>
      <c r="K340" s="80" t="str" cm="1">
        <f t="array" ref="K340">IFERROR(_xlfn.IFS(D340="","",J340&lt;E340,"×（法定外・要件外となる従業員です）",J340&lt;=F340,"〇",J340&gt;F340,"ー（要件外となる従業員です）"),"")</f>
        <v/>
      </c>
      <c r="L340" s="25" t="str" cm="1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  <v/>
      </c>
    </row>
    <row r="341" spans="1:12" ht="16.5" customHeight="1" x14ac:dyDescent="0.4">
      <c r="A341" s="52" t="str">
        <f t="shared" si="5"/>
        <v/>
      </c>
      <c r="B341" s="51"/>
      <c r="C341" s="75"/>
      <c r="D341" s="51"/>
      <c r="E341" s="27" t="str" cm="1">
        <f t="array" ref="E341">IFERROR(_xlfn.IFS(AND($F$4=45566,D341="徳島"),VLOOKUP(D341,最低賃金!$A$2:$G$49,2,FALSE),OR($F$4&lt;&gt;45566,D341&lt;&gt;"徳島"),VLOOKUP(D341,最低賃金!$A$2:$G$49,4,FALSE)),"")</f>
        <v/>
      </c>
      <c r="F341" s="27" t="str">
        <f>IFERROR(VLOOKUP(D341,最低賃金!$A$3:$G$49,6,FALSE),"")</f>
        <v/>
      </c>
      <c r="G341" s="51"/>
      <c r="H341" s="19"/>
      <c r="I341" s="81"/>
      <c r="J341" s="27" t="str" cm="1">
        <f t="array" ref="J341">IFERROR(_xlfn.IFS(COUNTBLANK(G341:I341)=3,"",H341="","H列に金額を入力してください",G341=3,H341,I341="","I列に労働時間を入力してください",G341=1,ROUND(H341/(I341*24),0),G341=2,ROUND(H341/(I341*24),0)),"")</f>
        <v/>
      </c>
      <c r="K341" s="80" t="str" cm="1">
        <f t="array" ref="K341">IFERROR(_xlfn.IFS(D341="","",J341&lt;E341,"×（法定外・要件外となる従業員です）",J341&lt;=F341,"〇",J341&gt;F341,"ー（要件外となる従業員です）"),"")</f>
        <v/>
      </c>
      <c r="L341" s="25" t="str" cm="1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  <v/>
      </c>
    </row>
    <row r="342" spans="1:12" ht="16.5" customHeight="1" x14ac:dyDescent="0.4">
      <c r="A342" s="52" t="str">
        <f t="shared" si="5"/>
        <v/>
      </c>
      <c r="B342" s="51"/>
      <c r="C342" s="75"/>
      <c r="D342" s="51"/>
      <c r="E342" s="27" t="str" cm="1">
        <f t="array" ref="E342">IFERROR(_xlfn.IFS(AND($F$4=45566,D342="徳島"),VLOOKUP(D342,最低賃金!$A$2:$G$49,2,FALSE),OR($F$4&lt;&gt;45566,D342&lt;&gt;"徳島"),VLOOKUP(D342,最低賃金!$A$2:$G$49,4,FALSE)),"")</f>
        <v/>
      </c>
      <c r="F342" s="27" t="str">
        <f>IFERROR(VLOOKUP(D342,最低賃金!$A$3:$G$49,6,FALSE),"")</f>
        <v/>
      </c>
      <c r="G342" s="51"/>
      <c r="H342" s="19"/>
      <c r="I342" s="81"/>
      <c r="J342" s="27" t="str" cm="1">
        <f t="array" ref="J342">IFERROR(_xlfn.IFS(COUNTBLANK(G342:I342)=3,"",H342="","H列に金額を入力してください",G342=3,H342,I342="","I列に労働時間を入力してください",G342=1,ROUND(H342/(I342*24),0),G342=2,ROUND(H342/(I342*24),0)),"")</f>
        <v/>
      </c>
      <c r="K342" s="80" t="str" cm="1">
        <f t="array" ref="K342">IFERROR(_xlfn.IFS(D342="","",J342&lt;E342,"×（法定外・要件外となる従業員です）",J342&lt;=F342,"〇",J342&gt;F342,"ー（要件外となる従業員です）"),"")</f>
        <v/>
      </c>
      <c r="L342" s="25" t="str" cm="1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  <v/>
      </c>
    </row>
    <row r="343" spans="1:12" ht="16.5" customHeight="1" x14ac:dyDescent="0.4">
      <c r="A343" s="52" t="str">
        <f t="shared" si="5"/>
        <v/>
      </c>
      <c r="B343" s="51"/>
      <c r="C343" s="75"/>
      <c r="D343" s="51"/>
      <c r="E343" s="27" t="str" cm="1">
        <f t="array" ref="E343">IFERROR(_xlfn.IFS(AND($F$4=45566,D343="徳島"),VLOOKUP(D343,最低賃金!$A$2:$G$49,2,FALSE),OR($F$4&lt;&gt;45566,D343&lt;&gt;"徳島"),VLOOKUP(D343,最低賃金!$A$2:$G$49,4,FALSE)),"")</f>
        <v/>
      </c>
      <c r="F343" s="27" t="str">
        <f>IFERROR(VLOOKUP(D343,最低賃金!$A$3:$G$49,6,FALSE),"")</f>
        <v/>
      </c>
      <c r="G343" s="51"/>
      <c r="H343" s="19"/>
      <c r="I343" s="81"/>
      <c r="J343" s="27" t="str" cm="1">
        <f t="array" ref="J343">IFERROR(_xlfn.IFS(COUNTBLANK(G343:I343)=3,"",H343="","H列に金額を入力してください",G343=3,H343,I343="","I列に労働時間を入力してください",G343=1,ROUND(H343/(I343*24),0),G343=2,ROUND(H343/(I343*24),0)),"")</f>
        <v/>
      </c>
      <c r="K343" s="80" t="str" cm="1">
        <f t="array" ref="K343">IFERROR(_xlfn.IFS(D343="","",J343&lt;E343,"×（法定外・要件外となる従業員です）",J343&lt;=F343,"〇",J343&gt;F343,"ー（要件外となる従業員です）"),"")</f>
        <v/>
      </c>
      <c r="L343" s="25" t="str" cm="1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  <v/>
      </c>
    </row>
    <row r="344" spans="1:12" ht="16.5" customHeight="1" x14ac:dyDescent="0.4">
      <c r="A344" s="52" t="str">
        <f t="shared" si="5"/>
        <v/>
      </c>
      <c r="B344" s="51"/>
      <c r="C344" s="75"/>
      <c r="D344" s="51"/>
      <c r="E344" s="27" t="str" cm="1">
        <f t="array" ref="E344">IFERROR(_xlfn.IFS(AND($F$4=45566,D344="徳島"),VLOOKUP(D344,最低賃金!$A$2:$G$49,2,FALSE),OR($F$4&lt;&gt;45566,D344&lt;&gt;"徳島"),VLOOKUP(D344,最低賃金!$A$2:$G$49,4,FALSE)),"")</f>
        <v/>
      </c>
      <c r="F344" s="27" t="str">
        <f>IFERROR(VLOOKUP(D344,最低賃金!$A$3:$G$49,6,FALSE),"")</f>
        <v/>
      </c>
      <c r="G344" s="51"/>
      <c r="H344" s="19"/>
      <c r="I344" s="81"/>
      <c r="J344" s="27" t="str" cm="1">
        <f t="array" ref="J344">IFERROR(_xlfn.IFS(COUNTBLANK(G344:I344)=3,"",H344="","H列に金額を入力してください",G344=3,H344,I344="","I列に労働時間を入力してください",G344=1,ROUND(H344/(I344*24),0),G344=2,ROUND(H344/(I344*24),0)),"")</f>
        <v/>
      </c>
      <c r="K344" s="80" t="str" cm="1">
        <f t="array" ref="K344">IFERROR(_xlfn.IFS(D344="","",J344&lt;E344,"×（法定外・要件外となる従業員です）",J344&lt;=F344,"〇",J344&gt;F344,"ー（要件外となる従業員です）"),"")</f>
        <v/>
      </c>
      <c r="L344" s="25" t="str" cm="1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  <v/>
      </c>
    </row>
    <row r="345" spans="1:12" ht="16.5" customHeight="1" x14ac:dyDescent="0.4">
      <c r="A345" s="52" t="str">
        <f t="shared" si="5"/>
        <v/>
      </c>
      <c r="B345" s="51"/>
      <c r="C345" s="75"/>
      <c r="D345" s="51"/>
      <c r="E345" s="27" t="str" cm="1">
        <f t="array" ref="E345">IFERROR(_xlfn.IFS(AND($F$4=45566,D345="徳島"),VLOOKUP(D345,最低賃金!$A$2:$G$49,2,FALSE),OR($F$4&lt;&gt;45566,D345&lt;&gt;"徳島"),VLOOKUP(D345,最低賃金!$A$2:$G$49,4,FALSE)),"")</f>
        <v/>
      </c>
      <c r="F345" s="27" t="str">
        <f>IFERROR(VLOOKUP(D345,最低賃金!$A$3:$G$49,6,FALSE),"")</f>
        <v/>
      </c>
      <c r="G345" s="51"/>
      <c r="H345" s="19"/>
      <c r="I345" s="81"/>
      <c r="J345" s="27" t="str" cm="1">
        <f t="array" ref="J345">IFERROR(_xlfn.IFS(COUNTBLANK(G345:I345)=3,"",H345="","H列に金額を入力してください",G345=3,H345,I345="","I列に労働時間を入力してください",G345=1,ROUND(H345/(I345*24),0),G345=2,ROUND(H345/(I345*24),0)),"")</f>
        <v/>
      </c>
      <c r="K345" s="80" t="str" cm="1">
        <f t="array" ref="K345">IFERROR(_xlfn.IFS(D345="","",J345&lt;E345,"×（法定外・要件外となる従業員です）",J345&lt;=F345,"〇",J345&gt;F345,"ー（要件外となる従業員です）"),"")</f>
        <v/>
      </c>
      <c r="L345" s="25" t="str" cm="1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  <v/>
      </c>
    </row>
    <row r="346" spans="1:12" ht="16.5" customHeight="1" x14ac:dyDescent="0.4">
      <c r="A346" s="52" t="str">
        <f t="shared" si="5"/>
        <v/>
      </c>
      <c r="B346" s="51"/>
      <c r="C346" s="75"/>
      <c r="D346" s="51"/>
      <c r="E346" s="27" t="str" cm="1">
        <f t="array" ref="E346">IFERROR(_xlfn.IFS(AND($F$4=45566,D346="徳島"),VLOOKUP(D346,最低賃金!$A$2:$G$49,2,FALSE),OR($F$4&lt;&gt;45566,D346&lt;&gt;"徳島"),VLOOKUP(D346,最低賃金!$A$2:$G$49,4,FALSE)),"")</f>
        <v/>
      </c>
      <c r="F346" s="27" t="str">
        <f>IFERROR(VLOOKUP(D346,最低賃金!$A$3:$G$49,6,FALSE),"")</f>
        <v/>
      </c>
      <c r="G346" s="51"/>
      <c r="H346" s="19"/>
      <c r="I346" s="81"/>
      <c r="J346" s="27" t="str" cm="1">
        <f t="array" ref="J346">IFERROR(_xlfn.IFS(COUNTBLANK(G346:I346)=3,"",H346="","H列に金額を入力してください",G346=3,H346,I346="","I列に労働時間を入力してください",G346=1,ROUND(H346/(I346*24),0),G346=2,ROUND(H346/(I346*24),0)),"")</f>
        <v/>
      </c>
      <c r="K346" s="80" t="str" cm="1">
        <f t="array" ref="K346">IFERROR(_xlfn.IFS(D346="","",J346&lt;E346,"×（法定外・要件外となる従業員です）",J346&lt;=F346,"〇",J346&gt;F346,"ー（要件外となる従業員です）"),"")</f>
        <v/>
      </c>
      <c r="L346" s="25" t="str" cm="1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  <v/>
      </c>
    </row>
    <row r="347" spans="1:12" ht="16.5" customHeight="1" x14ac:dyDescent="0.4">
      <c r="A347" s="52" t="str">
        <f t="shared" si="5"/>
        <v/>
      </c>
      <c r="B347" s="51"/>
      <c r="C347" s="75"/>
      <c r="D347" s="51"/>
      <c r="E347" s="27" t="str" cm="1">
        <f t="array" ref="E347">IFERROR(_xlfn.IFS(AND($F$4=45566,D347="徳島"),VLOOKUP(D347,最低賃金!$A$2:$G$49,2,FALSE),OR($F$4&lt;&gt;45566,D347&lt;&gt;"徳島"),VLOOKUP(D347,最低賃金!$A$2:$G$49,4,FALSE)),"")</f>
        <v/>
      </c>
      <c r="F347" s="27" t="str">
        <f>IFERROR(VLOOKUP(D347,最低賃金!$A$3:$G$49,6,FALSE),"")</f>
        <v/>
      </c>
      <c r="G347" s="51"/>
      <c r="H347" s="19"/>
      <c r="I347" s="81"/>
      <c r="J347" s="27" t="str" cm="1">
        <f t="array" ref="J347">IFERROR(_xlfn.IFS(COUNTBLANK(G347:I347)=3,"",H347="","H列に金額を入力してください",G347=3,H347,I347="","I列に労働時間を入力してください",G347=1,ROUND(H347/(I347*24),0),G347=2,ROUND(H347/(I347*24),0)),"")</f>
        <v/>
      </c>
      <c r="K347" s="80" t="str" cm="1">
        <f t="array" ref="K347">IFERROR(_xlfn.IFS(D347="","",J347&lt;E347,"×（法定外・要件外となる従業員です）",J347&lt;=F347,"〇",J347&gt;F347,"ー（要件外となる従業員です）"),"")</f>
        <v/>
      </c>
      <c r="L347" s="25" t="str" cm="1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  <v/>
      </c>
    </row>
    <row r="348" spans="1:12" ht="16.5" customHeight="1" x14ac:dyDescent="0.4">
      <c r="A348" s="52" t="str">
        <f t="shared" si="5"/>
        <v/>
      </c>
      <c r="B348" s="51"/>
      <c r="C348" s="75"/>
      <c r="D348" s="51"/>
      <c r="E348" s="27" t="str" cm="1">
        <f t="array" ref="E348">IFERROR(_xlfn.IFS(AND($F$4=45566,D348="徳島"),VLOOKUP(D348,最低賃金!$A$2:$G$49,2,FALSE),OR($F$4&lt;&gt;45566,D348&lt;&gt;"徳島"),VLOOKUP(D348,最低賃金!$A$2:$G$49,4,FALSE)),"")</f>
        <v/>
      </c>
      <c r="F348" s="27" t="str">
        <f>IFERROR(VLOOKUP(D348,最低賃金!$A$3:$G$49,6,FALSE),"")</f>
        <v/>
      </c>
      <c r="G348" s="51"/>
      <c r="H348" s="19"/>
      <c r="I348" s="81"/>
      <c r="J348" s="27" t="str" cm="1">
        <f t="array" ref="J348">IFERROR(_xlfn.IFS(COUNTBLANK(G348:I348)=3,"",H348="","H列に金額を入力してください",G348=3,H348,I348="","I列に労働時間を入力してください",G348=1,ROUND(H348/(I348*24),0),G348=2,ROUND(H348/(I348*24),0)),"")</f>
        <v/>
      </c>
      <c r="K348" s="80" t="str" cm="1">
        <f t="array" ref="K348">IFERROR(_xlfn.IFS(D348="","",J348&lt;E348,"×（法定外・要件外となる従業員です）",J348&lt;=F348,"〇",J348&gt;F348,"ー（要件外となる従業員です）"),"")</f>
        <v/>
      </c>
      <c r="L348" s="25" t="str" cm="1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  <v/>
      </c>
    </row>
    <row r="349" spans="1:12" ht="16.5" customHeight="1" x14ac:dyDescent="0.4">
      <c r="A349" s="52" t="str">
        <f t="shared" si="5"/>
        <v/>
      </c>
      <c r="B349" s="51"/>
      <c r="C349" s="75"/>
      <c r="D349" s="51"/>
      <c r="E349" s="27" t="str" cm="1">
        <f t="array" ref="E349">IFERROR(_xlfn.IFS(AND($F$4=45566,D349="徳島"),VLOOKUP(D349,最低賃金!$A$2:$G$49,2,FALSE),OR($F$4&lt;&gt;45566,D349&lt;&gt;"徳島"),VLOOKUP(D349,最低賃金!$A$2:$G$49,4,FALSE)),"")</f>
        <v/>
      </c>
      <c r="F349" s="27" t="str">
        <f>IFERROR(VLOOKUP(D349,最低賃金!$A$3:$G$49,6,FALSE),"")</f>
        <v/>
      </c>
      <c r="G349" s="51"/>
      <c r="H349" s="19"/>
      <c r="I349" s="81"/>
      <c r="J349" s="27" t="str" cm="1">
        <f t="array" ref="J349">IFERROR(_xlfn.IFS(COUNTBLANK(G349:I349)=3,"",H349="","H列に金額を入力してください",G349=3,H349,I349="","I列に労働時間を入力してください",G349=1,ROUND(H349/(I349*24),0),G349=2,ROUND(H349/(I349*24),0)),"")</f>
        <v/>
      </c>
      <c r="K349" s="80" t="str" cm="1">
        <f t="array" ref="K349">IFERROR(_xlfn.IFS(D349="","",J349&lt;E349,"×（法定外・要件外となる従業員です）",J349&lt;=F349,"〇",J349&gt;F349,"ー（要件外となる従業員です）"),"")</f>
        <v/>
      </c>
      <c r="L349" s="25" t="str" cm="1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  <v/>
      </c>
    </row>
    <row r="350" spans="1:12" ht="16.5" customHeight="1" x14ac:dyDescent="0.4">
      <c r="A350" s="52" t="str">
        <f t="shared" si="5"/>
        <v/>
      </c>
      <c r="B350" s="51"/>
      <c r="C350" s="75"/>
      <c r="D350" s="51"/>
      <c r="E350" s="27" t="str" cm="1">
        <f t="array" ref="E350">IFERROR(_xlfn.IFS(AND($F$4=45566,D350="徳島"),VLOOKUP(D350,最低賃金!$A$2:$G$49,2,FALSE),OR($F$4&lt;&gt;45566,D350&lt;&gt;"徳島"),VLOOKUP(D350,最低賃金!$A$2:$G$49,4,FALSE)),"")</f>
        <v/>
      </c>
      <c r="F350" s="27" t="str">
        <f>IFERROR(VLOOKUP(D350,最低賃金!$A$3:$G$49,6,FALSE),"")</f>
        <v/>
      </c>
      <c r="G350" s="51"/>
      <c r="H350" s="19"/>
      <c r="I350" s="81"/>
      <c r="J350" s="27" t="str" cm="1">
        <f t="array" ref="J350">IFERROR(_xlfn.IFS(COUNTBLANK(G350:I350)=3,"",H350="","H列に金額を入力してください",G350=3,H350,I350="","I列に労働時間を入力してください",G350=1,ROUND(H350/(I350*24),0),G350=2,ROUND(H350/(I350*24),0)),"")</f>
        <v/>
      </c>
      <c r="K350" s="80" t="str" cm="1">
        <f t="array" ref="K350">IFERROR(_xlfn.IFS(D350="","",J350&lt;E350,"×（法定外・要件外となる従業員です）",J350&lt;=F350,"〇",J350&gt;F350,"ー（要件外となる従業員です）"),"")</f>
        <v/>
      </c>
      <c r="L350" s="25" t="str" cm="1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  <v/>
      </c>
    </row>
    <row r="351" spans="1:12" ht="16.5" customHeight="1" x14ac:dyDescent="0.4">
      <c r="A351" s="52" t="str">
        <f t="shared" si="5"/>
        <v/>
      </c>
      <c r="B351" s="51"/>
      <c r="C351" s="75"/>
      <c r="D351" s="51"/>
      <c r="E351" s="27" t="str" cm="1">
        <f t="array" ref="E351">IFERROR(_xlfn.IFS(AND($F$4=45566,D351="徳島"),VLOOKUP(D351,最低賃金!$A$2:$G$49,2,FALSE),OR($F$4&lt;&gt;45566,D351&lt;&gt;"徳島"),VLOOKUP(D351,最低賃金!$A$2:$G$49,4,FALSE)),"")</f>
        <v/>
      </c>
      <c r="F351" s="27" t="str">
        <f>IFERROR(VLOOKUP(D351,最低賃金!$A$3:$G$49,6,FALSE),"")</f>
        <v/>
      </c>
      <c r="G351" s="51"/>
      <c r="H351" s="19"/>
      <c r="I351" s="81"/>
      <c r="J351" s="27" t="str" cm="1">
        <f t="array" ref="J351">IFERROR(_xlfn.IFS(COUNTBLANK(G351:I351)=3,"",H351="","H列に金額を入力してください",G351=3,H351,I351="","I列に労働時間を入力してください",G351=1,ROUND(H351/(I351*24),0),G351=2,ROUND(H351/(I351*24),0)),"")</f>
        <v/>
      </c>
      <c r="K351" s="80" t="str" cm="1">
        <f t="array" ref="K351">IFERROR(_xlfn.IFS(D351="","",J351&lt;E351,"×（法定外・要件外となる従業員です）",J351&lt;=F351,"〇",J351&gt;F351,"ー（要件外となる従業員です）"),"")</f>
        <v/>
      </c>
      <c r="L351" s="25" t="str" cm="1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  <v/>
      </c>
    </row>
    <row r="352" spans="1:12" ht="16.5" customHeight="1" x14ac:dyDescent="0.4">
      <c r="A352" s="52" t="str">
        <f t="shared" si="5"/>
        <v/>
      </c>
      <c r="B352" s="51"/>
      <c r="C352" s="75"/>
      <c r="D352" s="51"/>
      <c r="E352" s="27" t="str" cm="1">
        <f t="array" ref="E352">IFERROR(_xlfn.IFS(AND($F$4=45566,D352="徳島"),VLOOKUP(D352,最低賃金!$A$2:$G$49,2,FALSE),OR($F$4&lt;&gt;45566,D352&lt;&gt;"徳島"),VLOOKUP(D352,最低賃金!$A$2:$G$49,4,FALSE)),"")</f>
        <v/>
      </c>
      <c r="F352" s="27" t="str">
        <f>IFERROR(VLOOKUP(D352,最低賃金!$A$3:$G$49,6,FALSE),"")</f>
        <v/>
      </c>
      <c r="G352" s="51"/>
      <c r="H352" s="19"/>
      <c r="I352" s="81"/>
      <c r="J352" s="27" t="str" cm="1">
        <f t="array" ref="J352">IFERROR(_xlfn.IFS(COUNTBLANK(G352:I352)=3,"",H352="","H列に金額を入力してください",G352=3,H352,I352="","I列に労働時間を入力してください",G352=1,ROUND(H352/(I352*24),0),G352=2,ROUND(H352/(I352*24),0)),"")</f>
        <v/>
      </c>
      <c r="K352" s="80" t="str" cm="1">
        <f t="array" ref="K352">IFERROR(_xlfn.IFS(D352="","",J352&lt;E352,"×（法定外・要件外となる従業員です）",J352&lt;=F352,"〇",J352&gt;F352,"ー（要件外となる従業員です）"),"")</f>
        <v/>
      </c>
      <c r="L352" s="25" t="str" cm="1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  <v/>
      </c>
    </row>
    <row r="353" spans="1:12" ht="16.5" customHeight="1" x14ac:dyDescent="0.4">
      <c r="A353" s="52" t="str">
        <f t="shared" si="5"/>
        <v/>
      </c>
      <c r="B353" s="51"/>
      <c r="C353" s="75"/>
      <c r="D353" s="51"/>
      <c r="E353" s="27" t="str" cm="1">
        <f t="array" ref="E353">IFERROR(_xlfn.IFS(AND($F$4=45566,D353="徳島"),VLOOKUP(D353,最低賃金!$A$2:$G$49,2,FALSE),OR($F$4&lt;&gt;45566,D353&lt;&gt;"徳島"),VLOOKUP(D353,最低賃金!$A$2:$G$49,4,FALSE)),"")</f>
        <v/>
      </c>
      <c r="F353" s="27" t="str">
        <f>IFERROR(VLOOKUP(D353,最低賃金!$A$3:$G$49,6,FALSE),"")</f>
        <v/>
      </c>
      <c r="G353" s="51"/>
      <c r="H353" s="19"/>
      <c r="I353" s="81"/>
      <c r="J353" s="27" t="str" cm="1">
        <f t="array" ref="J353">IFERROR(_xlfn.IFS(COUNTBLANK(G353:I353)=3,"",H353="","H列に金額を入力してください",G353=3,H353,I353="","I列に労働時間を入力してください",G353=1,ROUND(H353/(I353*24),0),G353=2,ROUND(H353/(I353*24),0)),"")</f>
        <v/>
      </c>
      <c r="K353" s="80" t="str" cm="1">
        <f t="array" ref="K353">IFERROR(_xlfn.IFS(D353="","",J353&lt;E353,"×（法定外・要件外となる従業員です）",J353&lt;=F353,"〇",J353&gt;F353,"ー（要件外となる従業員です）"),"")</f>
        <v/>
      </c>
      <c r="L353" s="25" t="str" cm="1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  <v/>
      </c>
    </row>
    <row r="354" spans="1:12" ht="16.5" customHeight="1" x14ac:dyDescent="0.4">
      <c r="A354" s="52" t="str">
        <f t="shared" si="5"/>
        <v/>
      </c>
      <c r="B354" s="51"/>
      <c r="C354" s="75"/>
      <c r="D354" s="51"/>
      <c r="E354" s="27" t="str" cm="1">
        <f t="array" ref="E354">IFERROR(_xlfn.IFS(AND($F$4=45566,D354="徳島"),VLOOKUP(D354,最低賃金!$A$2:$G$49,2,FALSE),OR($F$4&lt;&gt;45566,D354&lt;&gt;"徳島"),VLOOKUP(D354,最低賃金!$A$2:$G$49,4,FALSE)),"")</f>
        <v/>
      </c>
      <c r="F354" s="27" t="str">
        <f>IFERROR(VLOOKUP(D354,最低賃金!$A$3:$G$49,6,FALSE),"")</f>
        <v/>
      </c>
      <c r="G354" s="51"/>
      <c r="H354" s="19"/>
      <c r="I354" s="81"/>
      <c r="J354" s="27" t="str" cm="1">
        <f t="array" ref="J354">IFERROR(_xlfn.IFS(COUNTBLANK(G354:I354)=3,"",H354="","H列に金額を入力してください",G354=3,H354,I354="","I列に労働時間を入力してください",G354=1,ROUND(H354/(I354*24),0),G354=2,ROUND(H354/(I354*24),0)),"")</f>
        <v/>
      </c>
      <c r="K354" s="80" t="str" cm="1">
        <f t="array" ref="K354">IFERROR(_xlfn.IFS(D354="","",J354&lt;E354,"×（法定外・要件外となる従業員です）",J354&lt;=F354,"〇",J354&gt;F354,"ー（要件外となる従業員です）"),"")</f>
        <v/>
      </c>
      <c r="L354" s="25" t="str" cm="1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  <v/>
      </c>
    </row>
    <row r="355" spans="1:12" ht="16.5" customHeight="1" x14ac:dyDescent="0.4">
      <c r="A355" s="52" t="str">
        <f t="shared" si="5"/>
        <v/>
      </c>
      <c r="B355" s="51"/>
      <c r="C355" s="75"/>
      <c r="D355" s="51"/>
      <c r="E355" s="27" t="str" cm="1">
        <f t="array" ref="E355">IFERROR(_xlfn.IFS(AND($F$4=45566,D355="徳島"),VLOOKUP(D355,最低賃金!$A$2:$G$49,2,FALSE),OR($F$4&lt;&gt;45566,D355&lt;&gt;"徳島"),VLOOKUP(D355,最低賃金!$A$2:$G$49,4,FALSE)),"")</f>
        <v/>
      </c>
      <c r="F355" s="27" t="str">
        <f>IFERROR(VLOOKUP(D355,最低賃金!$A$3:$G$49,6,FALSE),"")</f>
        <v/>
      </c>
      <c r="G355" s="51"/>
      <c r="H355" s="19"/>
      <c r="I355" s="81"/>
      <c r="J355" s="27" t="str" cm="1">
        <f t="array" ref="J355">IFERROR(_xlfn.IFS(COUNTBLANK(G355:I355)=3,"",H355="","H列に金額を入力してください",G355=3,H355,I355="","I列に労働時間を入力してください",G355=1,ROUND(H355/(I355*24),0),G355=2,ROUND(H355/(I355*24),0)),"")</f>
        <v/>
      </c>
      <c r="K355" s="80" t="str" cm="1">
        <f t="array" ref="K355">IFERROR(_xlfn.IFS(D355="","",J355&lt;E355,"×（法定外・要件外となる従業員です）",J355&lt;=F355,"〇",J355&gt;F355,"ー（要件外となる従業員です）"),"")</f>
        <v/>
      </c>
      <c r="L355" s="25" t="str" cm="1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  <v/>
      </c>
    </row>
    <row r="356" spans="1:12" ht="16.5" customHeight="1" x14ac:dyDescent="0.4">
      <c r="A356" s="52" t="str">
        <f t="shared" si="5"/>
        <v/>
      </c>
      <c r="B356" s="51"/>
      <c r="C356" s="75"/>
      <c r="D356" s="51"/>
      <c r="E356" s="27" t="str" cm="1">
        <f t="array" ref="E356">IFERROR(_xlfn.IFS(AND($F$4=45566,D356="徳島"),VLOOKUP(D356,最低賃金!$A$2:$G$49,2,FALSE),OR($F$4&lt;&gt;45566,D356&lt;&gt;"徳島"),VLOOKUP(D356,最低賃金!$A$2:$G$49,4,FALSE)),"")</f>
        <v/>
      </c>
      <c r="F356" s="27" t="str">
        <f>IFERROR(VLOOKUP(D356,最低賃金!$A$3:$G$49,6,FALSE),"")</f>
        <v/>
      </c>
      <c r="G356" s="51"/>
      <c r="H356" s="19"/>
      <c r="I356" s="81"/>
      <c r="J356" s="27" t="str" cm="1">
        <f t="array" ref="J356">IFERROR(_xlfn.IFS(COUNTBLANK(G356:I356)=3,"",H356="","H列に金額を入力してください",G356=3,H356,I356="","I列に労働時間を入力してください",G356=1,ROUND(H356/(I356*24),0),G356=2,ROUND(H356/(I356*24),0)),"")</f>
        <v/>
      </c>
      <c r="K356" s="80" t="str" cm="1">
        <f t="array" ref="K356">IFERROR(_xlfn.IFS(D356="","",J356&lt;E356,"×（法定外・要件外となる従業員です）",J356&lt;=F356,"〇",J356&gt;F356,"ー（要件外となる従業員です）"),"")</f>
        <v/>
      </c>
      <c r="L356" s="25" t="str" cm="1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  <v/>
      </c>
    </row>
    <row r="357" spans="1:12" ht="16.5" customHeight="1" x14ac:dyDescent="0.4">
      <c r="A357" s="52" t="str">
        <f t="shared" si="5"/>
        <v/>
      </c>
      <c r="B357" s="51"/>
      <c r="C357" s="75"/>
      <c r="D357" s="51"/>
      <c r="E357" s="27" t="str" cm="1">
        <f t="array" ref="E357">IFERROR(_xlfn.IFS(AND($F$4=45566,D357="徳島"),VLOOKUP(D357,最低賃金!$A$2:$G$49,2,FALSE),OR($F$4&lt;&gt;45566,D357&lt;&gt;"徳島"),VLOOKUP(D357,最低賃金!$A$2:$G$49,4,FALSE)),"")</f>
        <v/>
      </c>
      <c r="F357" s="27" t="str">
        <f>IFERROR(VLOOKUP(D357,最低賃金!$A$3:$G$49,6,FALSE),"")</f>
        <v/>
      </c>
      <c r="G357" s="51"/>
      <c r="H357" s="19"/>
      <c r="I357" s="81"/>
      <c r="J357" s="27" t="str" cm="1">
        <f t="array" ref="J357">IFERROR(_xlfn.IFS(COUNTBLANK(G357:I357)=3,"",H357="","H列に金額を入力してください",G357=3,H357,I357="","I列に労働時間を入力してください",G357=1,ROUND(H357/(I357*24),0),G357=2,ROUND(H357/(I357*24),0)),"")</f>
        <v/>
      </c>
      <c r="K357" s="80" t="str" cm="1">
        <f t="array" ref="K357">IFERROR(_xlfn.IFS(D357="","",J357&lt;E357,"×（法定外・要件外となる従業員です）",J357&lt;=F357,"〇",J357&gt;F357,"ー（要件外となる従業員です）"),"")</f>
        <v/>
      </c>
      <c r="L357" s="25" t="str" cm="1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  <v/>
      </c>
    </row>
    <row r="358" spans="1:12" ht="16.5" customHeight="1" x14ac:dyDescent="0.4">
      <c r="A358" s="52" t="str">
        <f t="shared" si="5"/>
        <v/>
      </c>
      <c r="B358" s="51"/>
      <c r="C358" s="75"/>
      <c r="D358" s="51"/>
      <c r="E358" s="27" t="str" cm="1">
        <f t="array" ref="E358">IFERROR(_xlfn.IFS(AND($F$4=45566,D358="徳島"),VLOOKUP(D358,最低賃金!$A$2:$G$49,2,FALSE),OR($F$4&lt;&gt;45566,D358&lt;&gt;"徳島"),VLOOKUP(D358,最低賃金!$A$2:$G$49,4,FALSE)),"")</f>
        <v/>
      </c>
      <c r="F358" s="27" t="str">
        <f>IFERROR(VLOOKUP(D358,最低賃金!$A$3:$G$49,6,FALSE),"")</f>
        <v/>
      </c>
      <c r="G358" s="51"/>
      <c r="H358" s="19"/>
      <c r="I358" s="81"/>
      <c r="J358" s="27" t="str" cm="1">
        <f t="array" ref="J358">IFERROR(_xlfn.IFS(COUNTBLANK(G358:I358)=3,"",H358="","H列に金額を入力してください",G358=3,H358,I358="","I列に労働時間を入力してください",G358=1,ROUND(H358/(I358*24),0),G358=2,ROUND(H358/(I358*24),0)),"")</f>
        <v/>
      </c>
      <c r="K358" s="80" t="str" cm="1">
        <f t="array" ref="K358">IFERROR(_xlfn.IFS(D358="","",J358&lt;E358,"×（法定外・要件外となる従業員です）",J358&lt;=F358,"〇",J358&gt;F358,"ー（要件外となる従業員です）"),"")</f>
        <v/>
      </c>
      <c r="L358" s="25" t="str" cm="1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  <v/>
      </c>
    </row>
    <row r="359" spans="1:12" ht="16.5" customHeight="1" x14ac:dyDescent="0.4">
      <c r="A359" s="52" t="str">
        <f t="shared" si="5"/>
        <v/>
      </c>
      <c r="B359" s="51"/>
      <c r="C359" s="75"/>
      <c r="D359" s="51"/>
      <c r="E359" s="27" t="str" cm="1">
        <f t="array" ref="E359">IFERROR(_xlfn.IFS(AND($F$4=45566,D359="徳島"),VLOOKUP(D359,最低賃金!$A$2:$G$49,2,FALSE),OR($F$4&lt;&gt;45566,D359&lt;&gt;"徳島"),VLOOKUP(D359,最低賃金!$A$2:$G$49,4,FALSE)),"")</f>
        <v/>
      </c>
      <c r="F359" s="27" t="str">
        <f>IFERROR(VLOOKUP(D359,最低賃金!$A$3:$G$49,6,FALSE),"")</f>
        <v/>
      </c>
      <c r="G359" s="51"/>
      <c r="H359" s="19"/>
      <c r="I359" s="81"/>
      <c r="J359" s="27" t="str" cm="1">
        <f t="array" ref="J359">IFERROR(_xlfn.IFS(COUNTBLANK(G359:I359)=3,"",H359="","H列に金額を入力してください",G359=3,H359,I359="","I列に労働時間を入力してください",G359=1,ROUND(H359/(I359*24),0),G359=2,ROUND(H359/(I359*24),0)),"")</f>
        <v/>
      </c>
      <c r="K359" s="80" t="str" cm="1">
        <f t="array" ref="K359">IFERROR(_xlfn.IFS(D359="","",J359&lt;E359,"×（法定外・要件外となる従業員です）",J359&lt;=F359,"〇",J359&gt;F359,"ー（要件外となる従業員です）"),"")</f>
        <v/>
      </c>
      <c r="L359" s="25" t="str" cm="1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  <v/>
      </c>
    </row>
    <row r="360" spans="1:12" ht="16.5" customHeight="1" x14ac:dyDescent="0.4">
      <c r="A360" s="52" t="str">
        <f t="shared" si="5"/>
        <v/>
      </c>
      <c r="B360" s="51"/>
      <c r="C360" s="75"/>
      <c r="D360" s="51"/>
      <c r="E360" s="27" t="str" cm="1">
        <f t="array" ref="E360">IFERROR(_xlfn.IFS(AND($F$4=45566,D360="徳島"),VLOOKUP(D360,最低賃金!$A$2:$G$49,2,FALSE),OR($F$4&lt;&gt;45566,D360&lt;&gt;"徳島"),VLOOKUP(D360,最低賃金!$A$2:$G$49,4,FALSE)),"")</f>
        <v/>
      </c>
      <c r="F360" s="27" t="str">
        <f>IFERROR(VLOOKUP(D360,最低賃金!$A$3:$G$49,6,FALSE),"")</f>
        <v/>
      </c>
      <c r="G360" s="51"/>
      <c r="H360" s="19"/>
      <c r="I360" s="81"/>
      <c r="J360" s="27" t="str" cm="1">
        <f t="array" ref="J360">IFERROR(_xlfn.IFS(COUNTBLANK(G360:I360)=3,"",H360="","H列に金額を入力してください",G360=3,H360,I360="","I列に労働時間を入力してください",G360=1,ROUND(H360/(I360*24),0),G360=2,ROUND(H360/(I360*24),0)),"")</f>
        <v/>
      </c>
      <c r="K360" s="80" t="str" cm="1">
        <f t="array" ref="K360">IFERROR(_xlfn.IFS(D360="","",J360&lt;E360,"×（法定外・要件外となる従業員です）",J360&lt;=F360,"〇",J360&gt;F360,"ー（要件外となる従業員です）"),"")</f>
        <v/>
      </c>
      <c r="L360" s="25" t="str" cm="1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  <v/>
      </c>
    </row>
    <row r="361" spans="1:12" ht="16.5" customHeight="1" x14ac:dyDescent="0.4">
      <c r="A361" s="52" t="str">
        <f t="shared" si="5"/>
        <v/>
      </c>
      <c r="B361" s="51"/>
      <c r="C361" s="75"/>
      <c r="D361" s="51"/>
      <c r="E361" s="27" t="str" cm="1">
        <f t="array" ref="E361">IFERROR(_xlfn.IFS(AND($F$4=45566,D361="徳島"),VLOOKUP(D361,最低賃金!$A$2:$G$49,2,FALSE),OR($F$4&lt;&gt;45566,D361&lt;&gt;"徳島"),VLOOKUP(D361,最低賃金!$A$2:$G$49,4,FALSE)),"")</f>
        <v/>
      </c>
      <c r="F361" s="27" t="str">
        <f>IFERROR(VLOOKUP(D361,最低賃金!$A$3:$G$49,6,FALSE),"")</f>
        <v/>
      </c>
      <c r="G361" s="51"/>
      <c r="H361" s="19"/>
      <c r="I361" s="81"/>
      <c r="J361" s="27" t="str" cm="1">
        <f t="array" ref="J361">IFERROR(_xlfn.IFS(COUNTBLANK(G361:I361)=3,"",H361="","H列に金額を入力してください",G361=3,H361,I361="","I列に労働時間を入力してください",G361=1,ROUND(H361/(I361*24),0),G361=2,ROUND(H361/(I361*24),0)),"")</f>
        <v/>
      </c>
      <c r="K361" s="80" t="str" cm="1">
        <f t="array" ref="K361">IFERROR(_xlfn.IFS(D361="","",J361&lt;E361,"×（法定外・要件外となる従業員です）",J361&lt;=F361,"〇",J361&gt;F361,"ー（要件外となる従業員です）"),"")</f>
        <v/>
      </c>
      <c r="L361" s="25" t="str" cm="1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  <v/>
      </c>
    </row>
    <row r="362" spans="1:12" ht="16.5" customHeight="1" x14ac:dyDescent="0.4">
      <c r="A362" s="52" t="str">
        <f t="shared" si="5"/>
        <v/>
      </c>
      <c r="B362" s="51"/>
      <c r="C362" s="75"/>
      <c r="D362" s="51"/>
      <c r="E362" s="27" t="str" cm="1">
        <f t="array" ref="E362">IFERROR(_xlfn.IFS(AND($F$4=45566,D362="徳島"),VLOOKUP(D362,最低賃金!$A$2:$G$49,2,FALSE),OR($F$4&lt;&gt;45566,D362&lt;&gt;"徳島"),VLOOKUP(D362,最低賃金!$A$2:$G$49,4,FALSE)),"")</f>
        <v/>
      </c>
      <c r="F362" s="27" t="str">
        <f>IFERROR(VLOOKUP(D362,最低賃金!$A$3:$G$49,6,FALSE),"")</f>
        <v/>
      </c>
      <c r="G362" s="51"/>
      <c r="H362" s="19"/>
      <c r="I362" s="81"/>
      <c r="J362" s="27" t="str" cm="1">
        <f t="array" ref="J362">IFERROR(_xlfn.IFS(COUNTBLANK(G362:I362)=3,"",H362="","H列に金額を入力してください",G362=3,H362,I362="","I列に労働時間を入力してください",G362=1,ROUND(H362/(I362*24),0),G362=2,ROUND(H362/(I362*24),0)),"")</f>
        <v/>
      </c>
      <c r="K362" s="80" t="str" cm="1">
        <f t="array" ref="K362">IFERROR(_xlfn.IFS(D362="","",J362&lt;E362,"×（法定外・要件外となる従業員です）",J362&lt;=F362,"〇",J362&gt;F362,"ー（要件外となる従業員です）"),"")</f>
        <v/>
      </c>
      <c r="L362" s="25" t="str" cm="1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  <v/>
      </c>
    </row>
    <row r="363" spans="1:12" ht="16.5" customHeight="1" x14ac:dyDescent="0.4">
      <c r="A363" s="52" t="str">
        <f t="shared" si="5"/>
        <v/>
      </c>
      <c r="B363" s="51"/>
      <c r="C363" s="75"/>
      <c r="D363" s="51"/>
      <c r="E363" s="27" t="str" cm="1">
        <f t="array" ref="E363">IFERROR(_xlfn.IFS(AND($F$4=45566,D363="徳島"),VLOOKUP(D363,最低賃金!$A$2:$G$49,2,FALSE),OR($F$4&lt;&gt;45566,D363&lt;&gt;"徳島"),VLOOKUP(D363,最低賃金!$A$2:$G$49,4,FALSE)),"")</f>
        <v/>
      </c>
      <c r="F363" s="27" t="str">
        <f>IFERROR(VLOOKUP(D363,最低賃金!$A$3:$G$49,6,FALSE),"")</f>
        <v/>
      </c>
      <c r="G363" s="51"/>
      <c r="H363" s="19"/>
      <c r="I363" s="81"/>
      <c r="J363" s="27" t="str" cm="1">
        <f t="array" ref="J363">IFERROR(_xlfn.IFS(COUNTBLANK(G363:I363)=3,"",H363="","H列に金額を入力してください",G363=3,H363,I363="","I列に労働時間を入力してください",G363=1,ROUND(H363/(I363*24),0),G363=2,ROUND(H363/(I363*24),0)),"")</f>
        <v/>
      </c>
      <c r="K363" s="80" t="str" cm="1">
        <f t="array" ref="K363">IFERROR(_xlfn.IFS(D363="","",J363&lt;E363,"×（法定外・要件外となる従業員です）",J363&lt;=F363,"〇",J363&gt;F363,"ー（要件外となる従業員です）"),"")</f>
        <v/>
      </c>
      <c r="L363" s="25" t="str" cm="1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  <v/>
      </c>
    </row>
    <row r="364" spans="1:12" ht="16.5" customHeight="1" x14ac:dyDescent="0.4">
      <c r="A364" s="52" t="str">
        <f t="shared" si="5"/>
        <v/>
      </c>
      <c r="B364" s="51"/>
      <c r="C364" s="75"/>
      <c r="D364" s="51"/>
      <c r="E364" s="27" t="str" cm="1">
        <f t="array" ref="E364">IFERROR(_xlfn.IFS(AND($F$4=45566,D364="徳島"),VLOOKUP(D364,最低賃金!$A$2:$G$49,2,FALSE),OR($F$4&lt;&gt;45566,D364&lt;&gt;"徳島"),VLOOKUP(D364,最低賃金!$A$2:$G$49,4,FALSE)),"")</f>
        <v/>
      </c>
      <c r="F364" s="27" t="str">
        <f>IFERROR(VLOOKUP(D364,最低賃金!$A$3:$G$49,6,FALSE),"")</f>
        <v/>
      </c>
      <c r="G364" s="51"/>
      <c r="H364" s="19"/>
      <c r="I364" s="81"/>
      <c r="J364" s="27" t="str" cm="1">
        <f t="array" ref="J364">IFERROR(_xlfn.IFS(COUNTBLANK(G364:I364)=3,"",H364="","H列に金額を入力してください",G364=3,H364,I364="","I列に労働時間を入力してください",G364=1,ROUND(H364/(I364*24),0),G364=2,ROUND(H364/(I364*24),0)),"")</f>
        <v/>
      </c>
      <c r="K364" s="80" t="str" cm="1">
        <f t="array" ref="K364">IFERROR(_xlfn.IFS(D364="","",J364&lt;E364,"×（法定外・要件外となる従業員です）",J364&lt;=F364,"〇",J364&gt;F364,"ー（要件外となる従業員です）"),"")</f>
        <v/>
      </c>
      <c r="L364" s="25" t="str" cm="1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  <v/>
      </c>
    </row>
    <row r="365" spans="1:12" ht="16.5" customHeight="1" x14ac:dyDescent="0.4">
      <c r="A365" s="52" t="str">
        <f t="shared" si="5"/>
        <v/>
      </c>
      <c r="B365" s="51"/>
      <c r="C365" s="75"/>
      <c r="D365" s="51"/>
      <c r="E365" s="27" t="str" cm="1">
        <f t="array" ref="E365">IFERROR(_xlfn.IFS(AND($F$4=45566,D365="徳島"),VLOOKUP(D365,最低賃金!$A$2:$G$49,2,FALSE),OR($F$4&lt;&gt;45566,D365&lt;&gt;"徳島"),VLOOKUP(D365,最低賃金!$A$2:$G$49,4,FALSE)),"")</f>
        <v/>
      </c>
      <c r="F365" s="27" t="str">
        <f>IFERROR(VLOOKUP(D365,最低賃金!$A$3:$G$49,6,FALSE),"")</f>
        <v/>
      </c>
      <c r="G365" s="51"/>
      <c r="H365" s="19"/>
      <c r="I365" s="81"/>
      <c r="J365" s="27" t="str" cm="1">
        <f t="array" ref="J365">IFERROR(_xlfn.IFS(COUNTBLANK(G365:I365)=3,"",H365="","H列に金額を入力してください",G365=3,H365,I365="","I列に労働時間を入力してください",G365=1,ROUND(H365/(I365*24),0),G365=2,ROUND(H365/(I365*24),0)),"")</f>
        <v/>
      </c>
      <c r="K365" s="80" t="str" cm="1">
        <f t="array" ref="K365">IFERROR(_xlfn.IFS(D365="","",J365&lt;E365,"×（法定外・要件外となる従業員です）",J365&lt;=F365,"〇",J365&gt;F365,"ー（要件外となる従業員です）"),"")</f>
        <v/>
      </c>
      <c r="L365" s="25" t="str" cm="1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  <v/>
      </c>
    </row>
    <row r="366" spans="1:12" ht="16.5" customHeight="1" x14ac:dyDescent="0.4">
      <c r="A366" s="52" t="str">
        <f t="shared" si="5"/>
        <v/>
      </c>
      <c r="B366" s="51"/>
      <c r="C366" s="75"/>
      <c r="D366" s="51"/>
      <c r="E366" s="27" t="str" cm="1">
        <f t="array" ref="E366">IFERROR(_xlfn.IFS(AND($F$4=45566,D366="徳島"),VLOOKUP(D366,最低賃金!$A$2:$G$49,2,FALSE),OR($F$4&lt;&gt;45566,D366&lt;&gt;"徳島"),VLOOKUP(D366,最低賃金!$A$2:$G$49,4,FALSE)),"")</f>
        <v/>
      </c>
      <c r="F366" s="27" t="str">
        <f>IFERROR(VLOOKUP(D366,最低賃金!$A$3:$G$49,6,FALSE),"")</f>
        <v/>
      </c>
      <c r="G366" s="51"/>
      <c r="H366" s="19"/>
      <c r="I366" s="81"/>
      <c r="J366" s="27" t="str" cm="1">
        <f t="array" ref="J366">IFERROR(_xlfn.IFS(COUNTBLANK(G366:I366)=3,"",H366="","H列に金額を入力してください",G366=3,H366,I366="","I列に労働時間を入力してください",G366=1,ROUND(H366/(I366*24),0),G366=2,ROUND(H366/(I366*24),0)),"")</f>
        <v/>
      </c>
      <c r="K366" s="80" t="str" cm="1">
        <f t="array" ref="K366">IFERROR(_xlfn.IFS(D366="","",J366&lt;E366,"×（法定外・要件外となる従業員です）",J366&lt;=F366,"〇",J366&gt;F366,"ー（要件外となる従業員です）"),"")</f>
        <v/>
      </c>
      <c r="L366" s="25" t="str" cm="1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  <v/>
      </c>
    </row>
    <row r="367" spans="1:12" ht="16.5" customHeight="1" x14ac:dyDescent="0.4">
      <c r="A367" s="52" t="str">
        <f t="shared" si="5"/>
        <v/>
      </c>
      <c r="B367" s="51"/>
      <c r="C367" s="75"/>
      <c r="D367" s="51"/>
      <c r="E367" s="27" t="str" cm="1">
        <f t="array" ref="E367">IFERROR(_xlfn.IFS(AND($F$4=45566,D367="徳島"),VLOOKUP(D367,最低賃金!$A$2:$G$49,2,FALSE),OR($F$4&lt;&gt;45566,D367&lt;&gt;"徳島"),VLOOKUP(D367,最低賃金!$A$2:$G$49,4,FALSE)),"")</f>
        <v/>
      </c>
      <c r="F367" s="27" t="str">
        <f>IFERROR(VLOOKUP(D367,最低賃金!$A$3:$G$49,6,FALSE),"")</f>
        <v/>
      </c>
      <c r="G367" s="51"/>
      <c r="H367" s="19"/>
      <c r="I367" s="81"/>
      <c r="J367" s="27" t="str" cm="1">
        <f t="array" ref="J367">IFERROR(_xlfn.IFS(COUNTBLANK(G367:I367)=3,"",H367="","H列に金額を入力してください",G367=3,H367,I367="","I列に労働時間を入力してください",G367=1,ROUND(H367/(I367*24),0),G367=2,ROUND(H367/(I367*24),0)),"")</f>
        <v/>
      </c>
      <c r="K367" s="80" t="str" cm="1">
        <f t="array" ref="K367">IFERROR(_xlfn.IFS(D367="","",J367&lt;E367,"×（法定外・要件外となる従業員です）",J367&lt;=F367,"〇",J367&gt;F367,"ー（要件外となる従業員です）"),"")</f>
        <v/>
      </c>
      <c r="L367" s="25" t="str" cm="1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  <v/>
      </c>
    </row>
    <row r="368" spans="1:12" ht="16.5" customHeight="1" x14ac:dyDescent="0.4">
      <c r="A368" s="52" t="str">
        <f t="shared" si="5"/>
        <v/>
      </c>
      <c r="B368" s="51"/>
      <c r="C368" s="75"/>
      <c r="D368" s="51"/>
      <c r="E368" s="27" t="str" cm="1">
        <f t="array" ref="E368">IFERROR(_xlfn.IFS(AND($F$4=45566,D368="徳島"),VLOOKUP(D368,最低賃金!$A$2:$G$49,2,FALSE),OR($F$4&lt;&gt;45566,D368&lt;&gt;"徳島"),VLOOKUP(D368,最低賃金!$A$2:$G$49,4,FALSE)),"")</f>
        <v/>
      </c>
      <c r="F368" s="27" t="str">
        <f>IFERROR(VLOOKUP(D368,最低賃金!$A$3:$G$49,6,FALSE),"")</f>
        <v/>
      </c>
      <c r="G368" s="51"/>
      <c r="H368" s="19"/>
      <c r="I368" s="81"/>
      <c r="J368" s="27" t="str" cm="1">
        <f t="array" ref="J368">IFERROR(_xlfn.IFS(COUNTBLANK(G368:I368)=3,"",H368="","H列に金額を入力してください",G368=3,H368,I368="","I列に労働時間を入力してください",G368=1,ROUND(H368/(I368*24),0),G368=2,ROUND(H368/(I368*24),0)),"")</f>
        <v/>
      </c>
      <c r="K368" s="80" t="str" cm="1">
        <f t="array" ref="K368">IFERROR(_xlfn.IFS(D368="","",J368&lt;E368,"×（法定外・要件外となる従業員です）",J368&lt;=F368,"〇",J368&gt;F368,"ー（要件外となる従業員です）"),"")</f>
        <v/>
      </c>
      <c r="L368" s="25" t="str" cm="1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  <v/>
      </c>
    </row>
    <row r="369" spans="1:12" ht="16.5" customHeight="1" x14ac:dyDescent="0.4">
      <c r="A369" s="52" t="str">
        <f t="shared" si="5"/>
        <v/>
      </c>
      <c r="B369" s="51"/>
      <c r="C369" s="75"/>
      <c r="D369" s="51"/>
      <c r="E369" s="27" t="str" cm="1">
        <f t="array" ref="E369">IFERROR(_xlfn.IFS(AND($F$4=45566,D369="徳島"),VLOOKUP(D369,最低賃金!$A$2:$G$49,2,FALSE),OR($F$4&lt;&gt;45566,D369&lt;&gt;"徳島"),VLOOKUP(D369,最低賃金!$A$2:$G$49,4,FALSE)),"")</f>
        <v/>
      </c>
      <c r="F369" s="27" t="str">
        <f>IFERROR(VLOOKUP(D369,最低賃金!$A$3:$G$49,6,FALSE),"")</f>
        <v/>
      </c>
      <c r="G369" s="51"/>
      <c r="H369" s="19"/>
      <c r="I369" s="81"/>
      <c r="J369" s="27" t="str" cm="1">
        <f t="array" ref="J369">IFERROR(_xlfn.IFS(COUNTBLANK(G369:I369)=3,"",H369="","H列に金額を入力してください",G369=3,H369,I369="","I列に労働時間を入力してください",G369=1,ROUND(H369/(I369*24),0),G369=2,ROUND(H369/(I369*24),0)),"")</f>
        <v/>
      </c>
      <c r="K369" s="80" t="str" cm="1">
        <f t="array" ref="K369">IFERROR(_xlfn.IFS(D369="","",J369&lt;E369,"×（法定外・要件外となる従業員です）",J369&lt;=F369,"〇",J369&gt;F369,"ー（要件外となる従業員です）"),"")</f>
        <v/>
      </c>
      <c r="L369" s="25" t="str" cm="1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  <v/>
      </c>
    </row>
    <row r="370" spans="1:12" ht="16.5" customHeight="1" x14ac:dyDescent="0.4">
      <c r="A370" s="52" t="str">
        <f t="shared" si="5"/>
        <v/>
      </c>
      <c r="B370" s="51"/>
      <c r="C370" s="75"/>
      <c r="D370" s="51"/>
      <c r="E370" s="27" t="str" cm="1">
        <f t="array" ref="E370">IFERROR(_xlfn.IFS(AND($F$4=45566,D370="徳島"),VLOOKUP(D370,最低賃金!$A$2:$G$49,2,FALSE),OR($F$4&lt;&gt;45566,D370&lt;&gt;"徳島"),VLOOKUP(D370,最低賃金!$A$2:$G$49,4,FALSE)),"")</f>
        <v/>
      </c>
      <c r="F370" s="27" t="str">
        <f>IFERROR(VLOOKUP(D370,最低賃金!$A$3:$G$49,6,FALSE),"")</f>
        <v/>
      </c>
      <c r="G370" s="51"/>
      <c r="H370" s="19"/>
      <c r="I370" s="81"/>
      <c r="J370" s="27" t="str" cm="1">
        <f t="array" ref="J370">IFERROR(_xlfn.IFS(COUNTBLANK(G370:I370)=3,"",H370="","H列に金額を入力してください",G370=3,H370,I370="","I列に労働時間を入力してください",G370=1,ROUND(H370/(I370*24),0),G370=2,ROUND(H370/(I370*24),0)),"")</f>
        <v/>
      </c>
      <c r="K370" s="80" t="str" cm="1">
        <f t="array" ref="K370">IFERROR(_xlfn.IFS(D370="","",J370&lt;E370,"×（法定外・要件外となる従業員です）",J370&lt;=F370,"〇",J370&gt;F370,"ー（要件外となる従業員です）"),"")</f>
        <v/>
      </c>
      <c r="L370" s="25" t="str" cm="1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  <v/>
      </c>
    </row>
    <row r="371" spans="1:12" ht="16.5" customHeight="1" x14ac:dyDescent="0.4">
      <c r="A371" s="52" t="str">
        <f t="shared" si="5"/>
        <v/>
      </c>
      <c r="B371" s="51"/>
      <c r="C371" s="75"/>
      <c r="D371" s="51"/>
      <c r="E371" s="27" t="str" cm="1">
        <f t="array" ref="E371">IFERROR(_xlfn.IFS(AND($F$4=45566,D371="徳島"),VLOOKUP(D371,最低賃金!$A$2:$G$49,2,FALSE),OR($F$4&lt;&gt;45566,D371&lt;&gt;"徳島"),VLOOKUP(D371,最低賃金!$A$2:$G$49,4,FALSE)),"")</f>
        <v/>
      </c>
      <c r="F371" s="27" t="str">
        <f>IFERROR(VLOOKUP(D371,最低賃金!$A$3:$G$49,6,FALSE),"")</f>
        <v/>
      </c>
      <c r="G371" s="51"/>
      <c r="H371" s="19"/>
      <c r="I371" s="81"/>
      <c r="J371" s="27" t="str" cm="1">
        <f t="array" ref="J371">IFERROR(_xlfn.IFS(COUNTBLANK(G371:I371)=3,"",H371="","H列に金額を入力してください",G371=3,H371,I371="","I列に労働時間を入力してください",G371=1,ROUND(H371/(I371*24),0),G371=2,ROUND(H371/(I371*24),0)),"")</f>
        <v/>
      </c>
      <c r="K371" s="80" t="str" cm="1">
        <f t="array" ref="K371">IFERROR(_xlfn.IFS(D371="","",J371&lt;E371,"×（法定外・要件外となる従業員です）",J371&lt;=F371,"〇",J371&gt;F371,"ー（要件外となる従業員です）"),"")</f>
        <v/>
      </c>
      <c r="L371" s="25" t="str" cm="1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  <v/>
      </c>
    </row>
    <row r="372" spans="1:12" ht="16.5" customHeight="1" x14ac:dyDescent="0.4">
      <c r="A372" s="52" t="str">
        <f t="shared" si="5"/>
        <v/>
      </c>
      <c r="B372" s="51"/>
      <c r="C372" s="75"/>
      <c r="D372" s="51"/>
      <c r="E372" s="27" t="str" cm="1">
        <f t="array" ref="E372">IFERROR(_xlfn.IFS(AND($F$4=45566,D372="徳島"),VLOOKUP(D372,最低賃金!$A$2:$G$49,2,FALSE),OR($F$4&lt;&gt;45566,D372&lt;&gt;"徳島"),VLOOKUP(D372,最低賃金!$A$2:$G$49,4,FALSE)),"")</f>
        <v/>
      </c>
      <c r="F372" s="27" t="str">
        <f>IFERROR(VLOOKUP(D372,最低賃金!$A$3:$G$49,6,FALSE),"")</f>
        <v/>
      </c>
      <c r="G372" s="51"/>
      <c r="H372" s="19"/>
      <c r="I372" s="81"/>
      <c r="J372" s="27" t="str" cm="1">
        <f t="array" ref="J372">IFERROR(_xlfn.IFS(COUNTBLANK(G372:I372)=3,"",H372="","H列に金額を入力してください",G372=3,H372,I372="","I列に労働時間を入力してください",G372=1,ROUND(H372/(I372*24),0),G372=2,ROUND(H372/(I372*24),0)),"")</f>
        <v/>
      </c>
      <c r="K372" s="80" t="str" cm="1">
        <f t="array" ref="K372">IFERROR(_xlfn.IFS(D372="","",J372&lt;E372,"×（法定外・要件外となる従業員です）",J372&lt;=F372,"〇",J372&gt;F372,"ー（要件外となる従業員です）"),"")</f>
        <v/>
      </c>
      <c r="L372" s="25" t="str" cm="1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  <v/>
      </c>
    </row>
    <row r="373" spans="1:12" ht="16.5" customHeight="1" x14ac:dyDescent="0.4">
      <c r="A373" s="52" t="str">
        <f t="shared" si="5"/>
        <v/>
      </c>
      <c r="B373" s="51"/>
      <c r="C373" s="75"/>
      <c r="D373" s="51"/>
      <c r="E373" s="27" t="str" cm="1">
        <f t="array" ref="E373">IFERROR(_xlfn.IFS(AND($F$4=45566,D373="徳島"),VLOOKUP(D373,最低賃金!$A$2:$G$49,2,FALSE),OR($F$4&lt;&gt;45566,D373&lt;&gt;"徳島"),VLOOKUP(D373,最低賃金!$A$2:$G$49,4,FALSE)),"")</f>
        <v/>
      </c>
      <c r="F373" s="27" t="str">
        <f>IFERROR(VLOOKUP(D373,最低賃金!$A$3:$G$49,6,FALSE),"")</f>
        <v/>
      </c>
      <c r="G373" s="51"/>
      <c r="H373" s="19"/>
      <c r="I373" s="81"/>
      <c r="J373" s="27" t="str" cm="1">
        <f t="array" ref="J373">IFERROR(_xlfn.IFS(COUNTBLANK(G373:I373)=3,"",H373="","H列に金額を入力してください",G373=3,H373,I373="","I列に労働時間を入力してください",G373=1,ROUND(H373/(I373*24),0),G373=2,ROUND(H373/(I373*24),0)),"")</f>
        <v/>
      </c>
      <c r="K373" s="80" t="str" cm="1">
        <f t="array" ref="K373">IFERROR(_xlfn.IFS(D373="","",J373&lt;E373,"×（法定外・要件外となる従業員です）",J373&lt;=F373,"〇",J373&gt;F373,"ー（要件外となる従業員です）"),"")</f>
        <v/>
      </c>
      <c r="L373" s="25" t="str" cm="1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  <v/>
      </c>
    </row>
    <row r="374" spans="1:12" ht="16.5" customHeight="1" x14ac:dyDescent="0.4">
      <c r="A374" s="52" t="str">
        <f t="shared" si="5"/>
        <v/>
      </c>
      <c r="B374" s="51"/>
      <c r="C374" s="75"/>
      <c r="D374" s="51"/>
      <c r="E374" s="27" t="str" cm="1">
        <f t="array" ref="E374">IFERROR(_xlfn.IFS(AND($F$4=45566,D374="徳島"),VLOOKUP(D374,最低賃金!$A$2:$G$49,2,FALSE),OR($F$4&lt;&gt;45566,D374&lt;&gt;"徳島"),VLOOKUP(D374,最低賃金!$A$2:$G$49,4,FALSE)),"")</f>
        <v/>
      </c>
      <c r="F374" s="27" t="str">
        <f>IFERROR(VLOOKUP(D374,最低賃金!$A$3:$G$49,6,FALSE),"")</f>
        <v/>
      </c>
      <c r="G374" s="51"/>
      <c r="H374" s="19"/>
      <c r="I374" s="81"/>
      <c r="J374" s="27" t="str" cm="1">
        <f t="array" ref="J374">IFERROR(_xlfn.IFS(COUNTBLANK(G374:I374)=3,"",H374="","H列に金額を入力してください",G374=3,H374,I374="","I列に労働時間を入力してください",G374=1,ROUND(H374/(I374*24),0),G374=2,ROUND(H374/(I374*24),0)),"")</f>
        <v/>
      </c>
      <c r="K374" s="80" t="str" cm="1">
        <f t="array" ref="K374">IFERROR(_xlfn.IFS(D374="","",J374&lt;E374,"×（法定外・要件外となる従業員です）",J374&lt;=F374,"〇",J374&gt;F374,"ー（要件外となる従業員です）"),"")</f>
        <v/>
      </c>
      <c r="L374" s="25" t="str" cm="1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  <v/>
      </c>
    </row>
    <row r="375" spans="1:12" ht="16.5" customHeight="1" x14ac:dyDescent="0.4">
      <c r="A375" s="52" t="str">
        <f t="shared" si="5"/>
        <v/>
      </c>
      <c r="B375" s="51"/>
      <c r="C375" s="75"/>
      <c r="D375" s="51"/>
      <c r="E375" s="27" t="str" cm="1">
        <f t="array" ref="E375">IFERROR(_xlfn.IFS(AND($F$4=45566,D375="徳島"),VLOOKUP(D375,最低賃金!$A$2:$G$49,2,FALSE),OR($F$4&lt;&gt;45566,D375&lt;&gt;"徳島"),VLOOKUP(D375,最低賃金!$A$2:$G$49,4,FALSE)),"")</f>
        <v/>
      </c>
      <c r="F375" s="27" t="str">
        <f>IFERROR(VLOOKUP(D375,最低賃金!$A$3:$G$49,6,FALSE),"")</f>
        <v/>
      </c>
      <c r="G375" s="51"/>
      <c r="H375" s="19"/>
      <c r="I375" s="81"/>
      <c r="J375" s="27" t="str" cm="1">
        <f t="array" ref="J375">IFERROR(_xlfn.IFS(COUNTBLANK(G375:I375)=3,"",H375="","H列に金額を入力してください",G375=3,H375,I375="","I列に労働時間を入力してください",G375=1,ROUND(H375/(I375*24),0),G375=2,ROUND(H375/(I375*24),0)),"")</f>
        <v/>
      </c>
      <c r="K375" s="80" t="str" cm="1">
        <f t="array" ref="K375">IFERROR(_xlfn.IFS(D375="","",J375&lt;E375,"×（法定外・要件外となる従業員です）",J375&lt;=F375,"〇",J375&gt;F375,"ー（要件外となる従業員です）"),"")</f>
        <v/>
      </c>
      <c r="L375" s="25" t="str" cm="1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  <v/>
      </c>
    </row>
    <row r="376" spans="1:12" ht="16.5" customHeight="1" x14ac:dyDescent="0.4">
      <c r="A376" s="52" t="str">
        <f t="shared" si="5"/>
        <v/>
      </c>
      <c r="B376" s="51"/>
      <c r="C376" s="75"/>
      <c r="D376" s="51"/>
      <c r="E376" s="27" t="str" cm="1">
        <f t="array" ref="E376">IFERROR(_xlfn.IFS(AND($F$4=45566,D376="徳島"),VLOOKUP(D376,最低賃金!$A$2:$G$49,2,FALSE),OR($F$4&lt;&gt;45566,D376&lt;&gt;"徳島"),VLOOKUP(D376,最低賃金!$A$2:$G$49,4,FALSE)),"")</f>
        <v/>
      </c>
      <c r="F376" s="27" t="str">
        <f>IFERROR(VLOOKUP(D376,最低賃金!$A$3:$G$49,6,FALSE),"")</f>
        <v/>
      </c>
      <c r="G376" s="51"/>
      <c r="H376" s="19"/>
      <c r="I376" s="81"/>
      <c r="J376" s="27" t="str" cm="1">
        <f t="array" ref="J376">IFERROR(_xlfn.IFS(COUNTBLANK(G376:I376)=3,"",H376="","H列に金額を入力してください",G376=3,H376,I376="","I列に労働時間を入力してください",G376=1,ROUND(H376/(I376*24),0),G376=2,ROUND(H376/(I376*24),0)),"")</f>
        <v/>
      </c>
      <c r="K376" s="80" t="str" cm="1">
        <f t="array" ref="K376">IFERROR(_xlfn.IFS(D376="","",J376&lt;E376,"×（法定外・要件外となる従業員です）",J376&lt;=F376,"〇",J376&gt;F376,"ー（要件外となる従業員です）"),"")</f>
        <v/>
      </c>
      <c r="L376" s="25" t="str" cm="1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  <v/>
      </c>
    </row>
    <row r="377" spans="1:12" ht="16.5" customHeight="1" x14ac:dyDescent="0.4">
      <c r="A377" s="52" t="str">
        <f t="shared" si="5"/>
        <v/>
      </c>
      <c r="B377" s="51"/>
      <c r="C377" s="75"/>
      <c r="D377" s="51"/>
      <c r="E377" s="27" t="str" cm="1">
        <f t="array" ref="E377">IFERROR(_xlfn.IFS(AND($F$4=45566,D377="徳島"),VLOOKUP(D377,最低賃金!$A$2:$G$49,2,FALSE),OR($F$4&lt;&gt;45566,D377&lt;&gt;"徳島"),VLOOKUP(D377,最低賃金!$A$2:$G$49,4,FALSE)),"")</f>
        <v/>
      </c>
      <c r="F377" s="27" t="str">
        <f>IFERROR(VLOOKUP(D377,最低賃金!$A$3:$G$49,6,FALSE),"")</f>
        <v/>
      </c>
      <c r="G377" s="51"/>
      <c r="H377" s="19"/>
      <c r="I377" s="81"/>
      <c r="J377" s="27" t="str" cm="1">
        <f t="array" ref="J377">IFERROR(_xlfn.IFS(COUNTBLANK(G377:I377)=3,"",H377="","H列に金額を入力してください",G377=3,H377,I377="","I列に労働時間を入力してください",G377=1,ROUND(H377/(I377*24),0),G377=2,ROUND(H377/(I377*24),0)),"")</f>
        <v/>
      </c>
      <c r="K377" s="80" t="str" cm="1">
        <f t="array" ref="K377">IFERROR(_xlfn.IFS(D377="","",J377&lt;E377,"×（法定外・要件外となる従業員です）",J377&lt;=F377,"〇",J377&gt;F377,"ー（要件外となる従業員です）"),"")</f>
        <v/>
      </c>
      <c r="L377" s="25" t="str" cm="1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  <v/>
      </c>
    </row>
    <row r="378" spans="1:12" ht="16.5" customHeight="1" x14ac:dyDescent="0.4">
      <c r="A378" s="52" t="str">
        <f t="shared" si="5"/>
        <v/>
      </c>
      <c r="B378" s="51"/>
      <c r="C378" s="75"/>
      <c r="D378" s="51"/>
      <c r="E378" s="27" t="str" cm="1">
        <f t="array" ref="E378">IFERROR(_xlfn.IFS(AND($F$4=45566,D378="徳島"),VLOOKUP(D378,最低賃金!$A$2:$G$49,2,FALSE),OR($F$4&lt;&gt;45566,D378&lt;&gt;"徳島"),VLOOKUP(D378,最低賃金!$A$2:$G$49,4,FALSE)),"")</f>
        <v/>
      </c>
      <c r="F378" s="27" t="str">
        <f>IFERROR(VLOOKUP(D378,最低賃金!$A$3:$G$49,6,FALSE),"")</f>
        <v/>
      </c>
      <c r="G378" s="51"/>
      <c r="H378" s="19"/>
      <c r="I378" s="81"/>
      <c r="J378" s="27" t="str" cm="1">
        <f t="array" ref="J378">IFERROR(_xlfn.IFS(COUNTBLANK(G378:I378)=3,"",H378="","H列に金額を入力してください",G378=3,H378,I378="","I列に労働時間を入力してください",G378=1,ROUND(H378/(I378*24),0),G378=2,ROUND(H378/(I378*24),0)),"")</f>
        <v/>
      </c>
      <c r="K378" s="80" t="str" cm="1">
        <f t="array" ref="K378">IFERROR(_xlfn.IFS(D378="","",J378&lt;E378,"×（法定外・要件外となる従業員です）",J378&lt;=F378,"〇",J378&gt;F378,"ー（要件外となる従業員です）"),"")</f>
        <v/>
      </c>
      <c r="L378" s="25" t="str" cm="1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  <v/>
      </c>
    </row>
    <row r="379" spans="1:12" ht="16.5" customHeight="1" x14ac:dyDescent="0.4">
      <c r="A379" s="52" t="str">
        <f t="shared" si="5"/>
        <v/>
      </c>
      <c r="B379" s="51"/>
      <c r="C379" s="75"/>
      <c r="D379" s="51"/>
      <c r="E379" s="27" t="str" cm="1">
        <f t="array" ref="E379">IFERROR(_xlfn.IFS(AND($F$4=45566,D379="徳島"),VLOOKUP(D379,最低賃金!$A$2:$G$49,2,FALSE),OR($F$4&lt;&gt;45566,D379&lt;&gt;"徳島"),VLOOKUP(D379,最低賃金!$A$2:$G$49,4,FALSE)),"")</f>
        <v/>
      </c>
      <c r="F379" s="27" t="str">
        <f>IFERROR(VLOOKUP(D379,最低賃金!$A$3:$G$49,6,FALSE),"")</f>
        <v/>
      </c>
      <c r="G379" s="51"/>
      <c r="H379" s="19"/>
      <c r="I379" s="81"/>
      <c r="J379" s="27" t="str" cm="1">
        <f t="array" ref="J379">IFERROR(_xlfn.IFS(COUNTBLANK(G379:I379)=3,"",H379="","H列に金額を入力してください",G379=3,H379,I379="","I列に労働時間を入力してください",G379=1,ROUND(H379/(I379*24),0),G379=2,ROUND(H379/(I379*24),0)),"")</f>
        <v/>
      </c>
      <c r="K379" s="80" t="str" cm="1">
        <f t="array" ref="K379">IFERROR(_xlfn.IFS(D379="","",J379&lt;E379,"×（法定外・要件外となる従業員です）",J379&lt;=F379,"〇",J379&gt;F379,"ー（要件外となる従業員です）"),"")</f>
        <v/>
      </c>
      <c r="L379" s="25" t="str" cm="1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  <v/>
      </c>
    </row>
    <row r="380" spans="1:12" ht="16.5" customHeight="1" x14ac:dyDescent="0.4">
      <c r="A380" s="52" t="str">
        <f t="shared" si="5"/>
        <v/>
      </c>
      <c r="B380" s="51"/>
      <c r="C380" s="75"/>
      <c r="D380" s="51"/>
      <c r="E380" s="27" t="str" cm="1">
        <f t="array" ref="E380">IFERROR(_xlfn.IFS(AND($F$4=45566,D380="徳島"),VLOOKUP(D380,最低賃金!$A$2:$G$49,2,FALSE),OR($F$4&lt;&gt;45566,D380&lt;&gt;"徳島"),VLOOKUP(D380,最低賃金!$A$2:$G$49,4,FALSE)),"")</f>
        <v/>
      </c>
      <c r="F380" s="27" t="str">
        <f>IFERROR(VLOOKUP(D380,最低賃金!$A$3:$G$49,6,FALSE),"")</f>
        <v/>
      </c>
      <c r="G380" s="51"/>
      <c r="H380" s="19"/>
      <c r="I380" s="81"/>
      <c r="J380" s="27" t="str" cm="1">
        <f t="array" ref="J380">IFERROR(_xlfn.IFS(COUNTBLANK(G380:I380)=3,"",H380="","H列に金額を入力してください",G380=3,H380,I380="","I列に労働時間を入力してください",G380=1,ROUND(H380/(I380*24),0),G380=2,ROUND(H380/(I380*24),0)),"")</f>
        <v/>
      </c>
      <c r="K380" s="80" t="str" cm="1">
        <f t="array" ref="K380">IFERROR(_xlfn.IFS(D380="","",J380&lt;E380,"×（法定外・要件外となる従業員です）",J380&lt;=F380,"〇",J380&gt;F380,"ー（要件外となる従業員です）"),"")</f>
        <v/>
      </c>
      <c r="L380" s="25" t="str" cm="1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  <v/>
      </c>
    </row>
    <row r="381" spans="1:12" ht="16.5" customHeight="1" x14ac:dyDescent="0.4">
      <c r="A381" s="52" t="str">
        <f t="shared" si="5"/>
        <v/>
      </c>
      <c r="B381" s="51"/>
      <c r="C381" s="75"/>
      <c r="D381" s="51"/>
      <c r="E381" s="27" t="str" cm="1">
        <f t="array" ref="E381">IFERROR(_xlfn.IFS(AND($F$4=45566,D381="徳島"),VLOOKUP(D381,最低賃金!$A$2:$G$49,2,FALSE),OR($F$4&lt;&gt;45566,D381&lt;&gt;"徳島"),VLOOKUP(D381,最低賃金!$A$2:$G$49,4,FALSE)),"")</f>
        <v/>
      </c>
      <c r="F381" s="27" t="str">
        <f>IFERROR(VLOOKUP(D381,最低賃金!$A$3:$G$49,6,FALSE),"")</f>
        <v/>
      </c>
      <c r="G381" s="51"/>
      <c r="H381" s="19"/>
      <c r="I381" s="81"/>
      <c r="J381" s="27" t="str" cm="1">
        <f t="array" ref="J381">IFERROR(_xlfn.IFS(COUNTBLANK(G381:I381)=3,"",H381="","H列に金額を入力してください",G381=3,H381,I381="","I列に労働時間を入力してください",G381=1,ROUND(H381/(I381*24),0),G381=2,ROUND(H381/(I381*24),0)),"")</f>
        <v/>
      </c>
      <c r="K381" s="80" t="str" cm="1">
        <f t="array" ref="K381">IFERROR(_xlfn.IFS(D381="","",J381&lt;E381,"×（法定外・要件外となる従業員です）",J381&lt;=F381,"〇",J381&gt;F381,"ー（要件外となる従業員です）"),"")</f>
        <v/>
      </c>
      <c r="L381" s="25" t="str" cm="1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  <v/>
      </c>
    </row>
    <row r="382" spans="1:12" ht="16.5" customHeight="1" x14ac:dyDescent="0.4">
      <c r="A382" s="52" t="str">
        <f t="shared" si="5"/>
        <v/>
      </c>
      <c r="B382" s="51"/>
      <c r="C382" s="75"/>
      <c r="D382" s="51"/>
      <c r="E382" s="27" t="str" cm="1">
        <f t="array" ref="E382">IFERROR(_xlfn.IFS(AND($F$4=45566,D382="徳島"),VLOOKUP(D382,最低賃金!$A$2:$G$49,2,FALSE),OR($F$4&lt;&gt;45566,D382&lt;&gt;"徳島"),VLOOKUP(D382,最低賃金!$A$2:$G$49,4,FALSE)),"")</f>
        <v/>
      </c>
      <c r="F382" s="27" t="str">
        <f>IFERROR(VLOOKUP(D382,最低賃金!$A$3:$G$49,6,FALSE),"")</f>
        <v/>
      </c>
      <c r="G382" s="51"/>
      <c r="H382" s="19"/>
      <c r="I382" s="81"/>
      <c r="J382" s="27" t="str" cm="1">
        <f t="array" ref="J382">IFERROR(_xlfn.IFS(COUNTBLANK(G382:I382)=3,"",H382="","H列に金額を入力してください",G382=3,H382,I382="","I列に労働時間を入力してください",G382=1,ROUND(H382/(I382*24),0),G382=2,ROUND(H382/(I382*24),0)),"")</f>
        <v/>
      </c>
      <c r="K382" s="80" t="str" cm="1">
        <f t="array" ref="K382">IFERROR(_xlfn.IFS(D382="","",J382&lt;E382,"×（法定外・要件外となる従業員です）",J382&lt;=F382,"〇",J382&gt;F382,"ー（要件外となる従業員です）"),"")</f>
        <v/>
      </c>
      <c r="L382" s="25" t="str" cm="1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  <v/>
      </c>
    </row>
    <row r="383" spans="1:12" ht="16.5" customHeight="1" x14ac:dyDescent="0.4">
      <c r="A383" s="52" t="str">
        <f t="shared" si="5"/>
        <v/>
      </c>
      <c r="B383" s="51"/>
      <c r="C383" s="75"/>
      <c r="D383" s="51"/>
      <c r="E383" s="27" t="str" cm="1">
        <f t="array" ref="E383">IFERROR(_xlfn.IFS(AND($F$4=45566,D383="徳島"),VLOOKUP(D383,最低賃金!$A$2:$G$49,2,FALSE),OR($F$4&lt;&gt;45566,D383&lt;&gt;"徳島"),VLOOKUP(D383,最低賃金!$A$2:$G$49,4,FALSE)),"")</f>
        <v/>
      </c>
      <c r="F383" s="27" t="str">
        <f>IFERROR(VLOOKUP(D383,最低賃金!$A$3:$G$49,6,FALSE),"")</f>
        <v/>
      </c>
      <c r="G383" s="51"/>
      <c r="H383" s="19"/>
      <c r="I383" s="81"/>
      <c r="J383" s="27" t="str" cm="1">
        <f t="array" ref="J383">IFERROR(_xlfn.IFS(COUNTBLANK(G383:I383)=3,"",H383="","H列に金額を入力してください",G383=3,H383,I383="","I列に労働時間を入力してください",G383=1,ROUND(H383/(I383*24),0),G383=2,ROUND(H383/(I383*24),0)),"")</f>
        <v/>
      </c>
      <c r="K383" s="80" t="str" cm="1">
        <f t="array" ref="K383">IFERROR(_xlfn.IFS(D383="","",J383&lt;E383,"×（法定外・要件外となる従業員です）",J383&lt;=F383,"〇",J383&gt;F383,"ー（要件外となる従業員です）"),"")</f>
        <v/>
      </c>
      <c r="L383" s="25" t="str" cm="1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  <v/>
      </c>
    </row>
    <row r="384" spans="1:12" ht="16.5" customHeight="1" x14ac:dyDescent="0.4">
      <c r="A384" s="52" t="str">
        <f t="shared" si="5"/>
        <v/>
      </c>
      <c r="B384" s="51"/>
      <c r="C384" s="75"/>
      <c r="D384" s="51"/>
      <c r="E384" s="27" t="str" cm="1">
        <f t="array" ref="E384">IFERROR(_xlfn.IFS(AND($F$4=45566,D384="徳島"),VLOOKUP(D384,最低賃金!$A$2:$G$49,2,FALSE),OR($F$4&lt;&gt;45566,D384&lt;&gt;"徳島"),VLOOKUP(D384,最低賃金!$A$2:$G$49,4,FALSE)),"")</f>
        <v/>
      </c>
      <c r="F384" s="27" t="str">
        <f>IFERROR(VLOOKUP(D384,最低賃金!$A$3:$G$49,6,FALSE),"")</f>
        <v/>
      </c>
      <c r="G384" s="51"/>
      <c r="H384" s="19"/>
      <c r="I384" s="81"/>
      <c r="J384" s="27" t="str" cm="1">
        <f t="array" ref="J384">IFERROR(_xlfn.IFS(COUNTBLANK(G384:I384)=3,"",H384="","H列に金額を入力してください",G384=3,H384,I384="","I列に労働時間を入力してください",G384=1,ROUND(H384/(I384*24),0),G384=2,ROUND(H384/(I384*24),0)),"")</f>
        <v/>
      </c>
      <c r="K384" s="80" t="str" cm="1">
        <f t="array" ref="K384">IFERROR(_xlfn.IFS(D384="","",J384&lt;E384,"×（法定外・要件外となる従業員です）",J384&lt;=F384,"〇",J384&gt;F384,"ー（要件外となる従業員です）"),"")</f>
        <v/>
      </c>
      <c r="L384" s="25" t="str" cm="1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  <v/>
      </c>
    </row>
    <row r="385" spans="1:12" ht="16.5" customHeight="1" x14ac:dyDescent="0.4">
      <c r="A385" s="52" t="str">
        <f t="shared" si="5"/>
        <v/>
      </c>
      <c r="B385" s="51"/>
      <c r="C385" s="75"/>
      <c r="D385" s="51"/>
      <c r="E385" s="27" t="str" cm="1">
        <f t="array" ref="E385">IFERROR(_xlfn.IFS(AND($F$4=45566,D385="徳島"),VLOOKUP(D385,最低賃金!$A$2:$G$49,2,FALSE),OR($F$4&lt;&gt;45566,D385&lt;&gt;"徳島"),VLOOKUP(D385,最低賃金!$A$2:$G$49,4,FALSE)),"")</f>
        <v/>
      </c>
      <c r="F385" s="27" t="str">
        <f>IFERROR(VLOOKUP(D385,最低賃金!$A$3:$G$49,6,FALSE),"")</f>
        <v/>
      </c>
      <c r="G385" s="51"/>
      <c r="H385" s="19"/>
      <c r="I385" s="81"/>
      <c r="J385" s="27" t="str" cm="1">
        <f t="array" ref="J385">IFERROR(_xlfn.IFS(COUNTBLANK(G385:I385)=3,"",H385="","H列に金額を入力してください",G385=3,H385,I385="","I列に労働時間を入力してください",G385=1,ROUND(H385/(I385*24),0),G385=2,ROUND(H385/(I385*24),0)),"")</f>
        <v/>
      </c>
      <c r="K385" s="80" t="str" cm="1">
        <f t="array" ref="K385">IFERROR(_xlfn.IFS(D385="","",J385&lt;E385,"×（法定外・要件外となる従業員です）",J385&lt;=F385,"〇",J385&gt;F385,"ー（要件外となる従業員です）"),"")</f>
        <v/>
      </c>
      <c r="L385" s="25" t="str" cm="1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  <v/>
      </c>
    </row>
    <row r="386" spans="1:12" ht="16.5" customHeight="1" x14ac:dyDescent="0.4">
      <c r="A386" s="52" t="str">
        <f t="shared" si="5"/>
        <v/>
      </c>
      <c r="B386" s="51"/>
      <c r="C386" s="75"/>
      <c r="D386" s="51"/>
      <c r="E386" s="27" t="str" cm="1">
        <f t="array" ref="E386">IFERROR(_xlfn.IFS(AND($F$4=45566,D386="徳島"),VLOOKUP(D386,最低賃金!$A$2:$G$49,2,FALSE),OR($F$4&lt;&gt;45566,D386&lt;&gt;"徳島"),VLOOKUP(D386,最低賃金!$A$2:$G$49,4,FALSE)),"")</f>
        <v/>
      </c>
      <c r="F386" s="27" t="str">
        <f>IFERROR(VLOOKUP(D386,最低賃金!$A$3:$G$49,6,FALSE),"")</f>
        <v/>
      </c>
      <c r="G386" s="51"/>
      <c r="H386" s="19"/>
      <c r="I386" s="81"/>
      <c r="J386" s="27" t="str" cm="1">
        <f t="array" ref="J386">IFERROR(_xlfn.IFS(COUNTBLANK(G386:I386)=3,"",H386="","H列に金額を入力してください",G386=3,H386,I386="","I列に労働時間を入力してください",G386=1,ROUND(H386/(I386*24),0),G386=2,ROUND(H386/(I386*24),0)),"")</f>
        <v/>
      </c>
      <c r="K386" s="80" t="str" cm="1">
        <f t="array" ref="K386">IFERROR(_xlfn.IFS(D386="","",J386&lt;E386,"×（法定外・要件外となる従業員です）",J386&lt;=F386,"〇",J386&gt;F386,"ー（要件外となる従業員です）"),"")</f>
        <v/>
      </c>
      <c r="L386" s="25" t="str" cm="1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  <v/>
      </c>
    </row>
    <row r="387" spans="1:12" ht="16.5" customHeight="1" x14ac:dyDescent="0.4">
      <c r="A387" s="52" t="str">
        <f t="shared" si="5"/>
        <v/>
      </c>
      <c r="B387" s="51"/>
      <c r="C387" s="75"/>
      <c r="D387" s="51"/>
      <c r="E387" s="27" t="str" cm="1">
        <f t="array" ref="E387">IFERROR(_xlfn.IFS(AND($F$4=45566,D387="徳島"),VLOOKUP(D387,最低賃金!$A$2:$G$49,2,FALSE),OR($F$4&lt;&gt;45566,D387&lt;&gt;"徳島"),VLOOKUP(D387,最低賃金!$A$2:$G$49,4,FALSE)),"")</f>
        <v/>
      </c>
      <c r="F387" s="27" t="str">
        <f>IFERROR(VLOOKUP(D387,最低賃金!$A$3:$G$49,6,FALSE),"")</f>
        <v/>
      </c>
      <c r="G387" s="51"/>
      <c r="H387" s="19"/>
      <c r="I387" s="81"/>
      <c r="J387" s="27" t="str" cm="1">
        <f t="array" ref="J387">IFERROR(_xlfn.IFS(COUNTBLANK(G387:I387)=3,"",H387="","H列に金額を入力してください",G387=3,H387,I387="","I列に労働時間を入力してください",G387=1,ROUND(H387/(I387*24),0),G387=2,ROUND(H387/(I387*24),0)),"")</f>
        <v/>
      </c>
      <c r="K387" s="80" t="str" cm="1">
        <f t="array" ref="K387">IFERROR(_xlfn.IFS(D387="","",J387&lt;E387,"×（法定外・要件外となる従業員です）",J387&lt;=F387,"〇",J387&gt;F387,"ー（要件外となる従業員です）"),"")</f>
        <v/>
      </c>
      <c r="L387" s="25" t="str" cm="1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  <v/>
      </c>
    </row>
    <row r="388" spans="1:12" ht="16.5" customHeight="1" x14ac:dyDescent="0.4">
      <c r="A388" s="52" t="str">
        <f t="shared" si="5"/>
        <v/>
      </c>
      <c r="B388" s="51"/>
      <c r="C388" s="75"/>
      <c r="D388" s="51"/>
      <c r="E388" s="27" t="str" cm="1">
        <f t="array" ref="E388">IFERROR(_xlfn.IFS(AND($F$4=45566,D388="徳島"),VLOOKUP(D388,最低賃金!$A$2:$G$49,2,FALSE),OR($F$4&lt;&gt;45566,D388&lt;&gt;"徳島"),VLOOKUP(D388,最低賃金!$A$2:$G$49,4,FALSE)),"")</f>
        <v/>
      </c>
      <c r="F388" s="27" t="str">
        <f>IFERROR(VLOOKUP(D388,最低賃金!$A$3:$G$49,6,FALSE),"")</f>
        <v/>
      </c>
      <c r="G388" s="51"/>
      <c r="H388" s="19"/>
      <c r="I388" s="81"/>
      <c r="J388" s="27" t="str" cm="1">
        <f t="array" ref="J388">IFERROR(_xlfn.IFS(COUNTBLANK(G388:I388)=3,"",H388="","H列に金額を入力してください",G388=3,H388,I388="","I列に労働時間を入力してください",G388=1,ROUND(H388/(I388*24),0),G388=2,ROUND(H388/(I388*24),0)),"")</f>
        <v/>
      </c>
      <c r="K388" s="80" t="str" cm="1">
        <f t="array" ref="K388">IFERROR(_xlfn.IFS(D388="","",J388&lt;E388,"×（法定外・要件外となる従業員です）",J388&lt;=F388,"〇",J388&gt;F388,"ー（要件外となる従業員です）"),"")</f>
        <v/>
      </c>
      <c r="L388" s="25" t="str" cm="1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  <v/>
      </c>
    </row>
    <row r="389" spans="1:12" ht="16.5" customHeight="1" x14ac:dyDescent="0.4">
      <c r="A389" s="52" t="str">
        <f t="shared" si="5"/>
        <v/>
      </c>
      <c r="B389" s="51"/>
      <c r="C389" s="75"/>
      <c r="D389" s="51"/>
      <c r="E389" s="27" t="str" cm="1">
        <f t="array" ref="E389">IFERROR(_xlfn.IFS(AND($F$4=45566,D389="徳島"),VLOOKUP(D389,最低賃金!$A$2:$G$49,2,FALSE),OR($F$4&lt;&gt;45566,D389&lt;&gt;"徳島"),VLOOKUP(D389,最低賃金!$A$2:$G$49,4,FALSE)),"")</f>
        <v/>
      </c>
      <c r="F389" s="27" t="str">
        <f>IFERROR(VLOOKUP(D389,最低賃金!$A$3:$G$49,6,FALSE),"")</f>
        <v/>
      </c>
      <c r="G389" s="51"/>
      <c r="H389" s="19"/>
      <c r="I389" s="81"/>
      <c r="J389" s="27" t="str" cm="1">
        <f t="array" ref="J389">IFERROR(_xlfn.IFS(COUNTBLANK(G389:I389)=3,"",H389="","H列に金額を入力してください",G389=3,H389,I389="","I列に労働時間を入力してください",G389=1,ROUND(H389/(I389*24),0),G389=2,ROUND(H389/(I389*24),0)),"")</f>
        <v/>
      </c>
      <c r="K389" s="80" t="str" cm="1">
        <f t="array" ref="K389">IFERROR(_xlfn.IFS(D389="","",J389&lt;E389,"×（法定外・要件外となる従業員です）",J389&lt;=F389,"〇",J389&gt;F389,"ー（要件外となる従業員です）"),"")</f>
        <v/>
      </c>
      <c r="L389" s="25" t="str" cm="1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  <v/>
      </c>
    </row>
    <row r="390" spans="1:12" ht="16.5" customHeight="1" x14ac:dyDescent="0.4">
      <c r="A390" s="52" t="str">
        <f t="shared" si="5"/>
        <v/>
      </c>
      <c r="B390" s="51"/>
      <c r="C390" s="75"/>
      <c r="D390" s="51"/>
      <c r="E390" s="27" t="str" cm="1">
        <f t="array" ref="E390">IFERROR(_xlfn.IFS(AND($F$4=45566,D390="徳島"),VLOOKUP(D390,最低賃金!$A$2:$G$49,2,FALSE),OR($F$4&lt;&gt;45566,D390&lt;&gt;"徳島"),VLOOKUP(D390,最低賃金!$A$2:$G$49,4,FALSE)),"")</f>
        <v/>
      </c>
      <c r="F390" s="27" t="str">
        <f>IFERROR(VLOOKUP(D390,最低賃金!$A$3:$G$49,6,FALSE),"")</f>
        <v/>
      </c>
      <c r="G390" s="51"/>
      <c r="H390" s="19"/>
      <c r="I390" s="81"/>
      <c r="J390" s="27" t="str" cm="1">
        <f t="array" ref="J390">IFERROR(_xlfn.IFS(COUNTBLANK(G390:I390)=3,"",H390="","H列に金額を入力してください",G390=3,H390,I390="","I列に労働時間を入力してください",G390=1,ROUND(H390/(I390*24),0),G390=2,ROUND(H390/(I390*24),0)),"")</f>
        <v/>
      </c>
      <c r="K390" s="80" t="str" cm="1">
        <f t="array" ref="K390">IFERROR(_xlfn.IFS(D390="","",J390&lt;E390,"×（法定外・要件外となる従業員です）",J390&lt;=F390,"〇",J390&gt;F390,"ー（要件外となる従業員です）"),"")</f>
        <v/>
      </c>
      <c r="L390" s="25" t="str" cm="1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  <v/>
      </c>
    </row>
    <row r="391" spans="1:12" ht="16.5" customHeight="1" x14ac:dyDescent="0.4">
      <c r="A391" s="52" t="str">
        <f t="shared" si="5"/>
        <v/>
      </c>
      <c r="B391" s="51"/>
      <c r="C391" s="75"/>
      <c r="D391" s="51"/>
      <c r="E391" s="27" t="str" cm="1">
        <f t="array" ref="E391">IFERROR(_xlfn.IFS(AND($F$4=45566,D391="徳島"),VLOOKUP(D391,最低賃金!$A$2:$G$49,2,FALSE),OR($F$4&lt;&gt;45566,D391&lt;&gt;"徳島"),VLOOKUP(D391,最低賃金!$A$2:$G$49,4,FALSE)),"")</f>
        <v/>
      </c>
      <c r="F391" s="27" t="str">
        <f>IFERROR(VLOOKUP(D391,最低賃金!$A$3:$G$49,6,FALSE),"")</f>
        <v/>
      </c>
      <c r="G391" s="51"/>
      <c r="H391" s="19"/>
      <c r="I391" s="81"/>
      <c r="J391" s="27" t="str" cm="1">
        <f t="array" ref="J391">IFERROR(_xlfn.IFS(COUNTBLANK(G391:I391)=3,"",H391="","H列に金額を入力してください",G391=3,H391,I391="","I列に労働時間を入力してください",G391=1,ROUND(H391/(I391*24),0),G391=2,ROUND(H391/(I391*24),0)),"")</f>
        <v/>
      </c>
      <c r="K391" s="80" t="str" cm="1">
        <f t="array" ref="K391">IFERROR(_xlfn.IFS(D391="","",J391&lt;E391,"×（法定外・要件外となる従業員です）",J391&lt;=F391,"〇",J391&gt;F391,"ー（要件外となる従業員です）"),"")</f>
        <v/>
      </c>
      <c r="L391" s="25" t="str" cm="1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  <v/>
      </c>
    </row>
    <row r="392" spans="1:12" ht="16.5" customHeight="1" x14ac:dyDescent="0.4">
      <c r="A392" s="52" t="str">
        <f t="shared" si="5"/>
        <v/>
      </c>
      <c r="B392" s="51"/>
      <c r="C392" s="75"/>
      <c r="D392" s="51"/>
      <c r="E392" s="27" t="str" cm="1">
        <f t="array" ref="E392">IFERROR(_xlfn.IFS(AND($F$4=45566,D392="徳島"),VLOOKUP(D392,最低賃金!$A$2:$G$49,2,FALSE),OR($F$4&lt;&gt;45566,D392&lt;&gt;"徳島"),VLOOKUP(D392,最低賃金!$A$2:$G$49,4,FALSE)),"")</f>
        <v/>
      </c>
      <c r="F392" s="27" t="str">
        <f>IFERROR(VLOOKUP(D392,最低賃金!$A$3:$G$49,6,FALSE),"")</f>
        <v/>
      </c>
      <c r="G392" s="51"/>
      <c r="H392" s="19"/>
      <c r="I392" s="81"/>
      <c r="J392" s="27" t="str" cm="1">
        <f t="array" ref="J392">IFERROR(_xlfn.IFS(COUNTBLANK(G392:I392)=3,"",H392="","H列に金額を入力してください",G392=3,H392,I392="","I列に労働時間を入力してください",G392=1,ROUND(H392/(I392*24),0),G392=2,ROUND(H392/(I392*24),0)),"")</f>
        <v/>
      </c>
      <c r="K392" s="80" t="str" cm="1">
        <f t="array" ref="K392">IFERROR(_xlfn.IFS(D392="","",J392&lt;E392,"×（法定外・要件外となる従業員です）",J392&lt;=F392,"〇",J392&gt;F392,"ー（要件外となる従業員です）"),"")</f>
        <v/>
      </c>
      <c r="L392" s="25" t="str" cm="1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  <v/>
      </c>
    </row>
    <row r="393" spans="1:12" ht="16.5" customHeight="1" x14ac:dyDescent="0.4">
      <c r="A393" s="52" t="str">
        <f t="shared" si="5"/>
        <v/>
      </c>
      <c r="B393" s="51"/>
      <c r="C393" s="75"/>
      <c r="D393" s="51"/>
      <c r="E393" s="27" t="str" cm="1">
        <f t="array" ref="E393">IFERROR(_xlfn.IFS(AND($F$4=45566,D393="徳島"),VLOOKUP(D393,最低賃金!$A$2:$G$49,2,FALSE),OR($F$4&lt;&gt;45566,D393&lt;&gt;"徳島"),VLOOKUP(D393,最低賃金!$A$2:$G$49,4,FALSE)),"")</f>
        <v/>
      </c>
      <c r="F393" s="27" t="str">
        <f>IFERROR(VLOOKUP(D393,最低賃金!$A$3:$G$49,6,FALSE),"")</f>
        <v/>
      </c>
      <c r="G393" s="51"/>
      <c r="H393" s="19"/>
      <c r="I393" s="81"/>
      <c r="J393" s="27" t="str" cm="1">
        <f t="array" ref="J393">IFERROR(_xlfn.IFS(COUNTBLANK(G393:I393)=3,"",H393="","H列に金額を入力してください",G393=3,H393,I393="","I列に労働時間を入力してください",G393=1,ROUND(H393/(I393*24),0),G393=2,ROUND(H393/(I393*24),0)),"")</f>
        <v/>
      </c>
      <c r="K393" s="80" t="str" cm="1">
        <f t="array" ref="K393">IFERROR(_xlfn.IFS(D393="","",J393&lt;E393,"×（法定外・要件外となる従業員です）",J393&lt;=F393,"〇",J393&gt;F393,"ー（要件外となる従業員です）"),"")</f>
        <v/>
      </c>
      <c r="L393" s="25" t="str" cm="1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  <v/>
      </c>
    </row>
    <row r="394" spans="1:12" ht="16.5" customHeight="1" x14ac:dyDescent="0.4">
      <c r="A394" s="52" t="str">
        <f t="shared" si="5"/>
        <v/>
      </c>
      <c r="B394" s="51"/>
      <c r="C394" s="75"/>
      <c r="D394" s="51"/>
      <c r="E394" s="27" t="str" cm="1">
        <f t="array" ref="E394">IFERROR(_xlfn.IFS(AND($F$4=45566,D394="徳島"),VLOOKUP(D394,最低賃金!$A$2:$G$49,2,FALSE),OR($F$4&lt;&gt;45566,D394&lt;&gt;"徳島"),VLOOKUP(D394,最低賃金!$A$2:$G$49,4,FALSE)),"")</f>
        <v/>
      </c>
      <c r="F394" s="27" t="str">
        <f>IFERROR(VLOOKUP(D394,最低賃金!$A$3:$G$49,6,FALSE),"")</f>
        <v/>
      </c>
      <c r="G394" s="51"/>
      <c r="H394" s="19"/>
      <c r="I394" s="81"/>
      <c r="J394" s="27" t="str" cm="1">
        <f t="array" ref="J394">IFERROR(_xlfn.IFS(COUNTBLANK(G394:I394)=3,"",H394="","H列に金額を入力してください",G394=3,H394,I394="","I列に労働時間を入力してください",G394=1,ROUND(H394/(I394*24),0),G394=2,ROUND(H394/(I394*24),0)),"")</f>
        <v/>
      </c>
      <c r="K394" s="80" t="str" cm="1">
        <f t="array" ref="K394">IFERROR(_xlfn.IFS(D394="","",J394&lt;E394,"×（法定外・要件外となる従業員です）",J394&lt;=F394,"〇",J394&gt;F394,"ー（要件外となる従業員です）"),"")</f>
        <v/>
      </c>
      <c r="L394" s="25" t="str" cm="1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  <v/>
      </c>
    </row>
    <row r="395" spans="1:12" ht="16.5" customHeight="1" x14ac:dyDescent="0.4">
      <c r="A395" s="52" t="str">
        <f t="shared" si="5"/>
        <v/>
      </c>
      <c r="B395" s="51"/>
      <c r="C395" s="75"/>
      <c r="D395" s="51"/>
      <c r="E395" s="27" t="str" cm="1">
        <f t="array" ref="E395">IFERROR(_xlfn.IFS(AND($F$4=45566,D395="徳島"),VLOOKUP(D395,最低賃金!$A$2:$G$49,2,FALSE),OR($F$4&lt;&gt;45566,D395&lt;&gt;"徳島"),VLOOKUP(D395,最低賃金!$A$2:$G$49,4,FALSE)),"")</f>
        <v/>
      </c>
      <c r="F395" s="27" t="str">
        <f>IFERROR(VLOOKUP(D395,最低賃金!$A$3:$G$49,6,FALSE),"")</f>
        <v/>
      </c>
      <c r="G395" s="51"/>
      <c r="H395" s="19"/>
      <c r="I395" s="81"/>
      <c r="J395" s="27" t="str" cm="1">
        <f t="array" ref="J395">IFERROR(_xlfn.IFS(COUNTBLANK(G395:I395)=3,"",H395="","H列に金額を入力してください",G395=3,H395,I395="","I列に労働時間を入力してください",G395=1,ROUND(H395/(I395*24),0),G395=2,ROUND(H395/(I395*24),0)),"")</f>
        <v/>
      </c>
      <c r="K395" s="80" t="str" cm="1">
        <f t="array" ref="K395">IFERROR(_xlfn.IFS(D395="","",J395&lt;E395,"×（法定外・要件外となる従業員です）",J395&lt;=F395,"〇",J395&gt;F395,"ー（要件外となる従業員です）"),"")</f>
        <v/>
      </c>
      <c r="L395" s="25" t="str" cm="1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  <v/>
      </c>
    </row>
    <row r="396" spans="1:12" ht="16.5" customHeight="1" x14ac:dyDescent="0.4">
      <c r="A396" s="52" t="str">
        <f t="shared" ref="A396:A459" si="6">IF(C396="","",A395+1)</f>
        <v/>
      </c>
      <c r="B396" s="51"/>
      <c r="C396" s="75"/>
      <c r="D396" s="51"/>
      <c r="E396" s="27" t="str" cm="1">
        <f t="array" ref="E396">IFERROR(_xlfn.IFS(AND($F$4=45566,D396="徳島"),VLOOKUP(D396,最低賃金!$A$2:$G$49,2,FALSE),OR($F$4&lt;&gt;45566,D396&lt;&gt;"徳島"),VLOOKUP(D396,最低賃金!$A$2:$G$49,4,FALSE)),"")</f>
        <v/>
      </c>
      <c r="F396" s="27" t="str">
        <f>IFERROR(VLOOKUP(D396,最低賃金!$A$3:$G$49,6,FALSE),"")</f>
        <v/>
      </c>
      <c r="G396" s="51"/>
      <c r="H396" s="19"/>
      <c r="I396" s="81"/>
      <c r="J396" s="27" t="str" cm="1">
        <f t="array" ref="J396">IFERROR(_xlfn.IFS(COUNTBLANK(G396:I396)=3,"",H396="","H列に金額を入力してください",G396=3,H396,I396="","I列に労働時間を入力してください",G396=1,ROUND(H396/(I396*24),0),G396=2,ROUND(H396/(I396*24),0)),"")</f>
        <v/>
      </c>
      <c r="K396" s="80" t="str" cm="1">
        <f t="array" ref="K396">IFERROR(_xlfn.IFS(D396="","",J396&lt;E396,"×（法定外・要件外となる従業員です）",J396&lt;=F396,"〇",J396&gt;F396,"ー（要件外となる従業員です）"),"")</f>
        <v/>
      </c>
      <c r="L396" s="25" t="str" cm="1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  <v/>
      </c>
    </row>
    <row r="397" spans="1:12" ht="16.5" customHeight="1" x14ac:dyDescent="0.4">
      <c r="A397" s="52" t="str">
        <f t="shared" si="6"/>
        <v/>
      </c>
      <c r="B397" s="51"/>
      <c r="C397" s="75"/>
      <c r="D397" s="51"/>
      <c r="E397" s="27" t="str" cm="1">
        <f t="array" ref="E397">IFERROR(_xlfn.IFS(AND($F$4=45566,D397="徳島"),VLOOKUP(D397,最低賃金!$A$2:$G$49,2,FALSE),OR($F$4&lt;&gt;45566,D397&lt;&gt;"徳島"),VLOOKUP(D397,最低賃金!$A$2:$G$49,4,FALSE)),"")</f>
        <v/>
      </c>
      <c r="F397" s="27" t="str">
        <f>IFERROR(VLOOKUP(D397,最低賃金!$A$3:$G$49,6,FALSE),"")</f>
        <v/>
      </c>
      <c r="G397" s="51"/>
      <c r="H397" s="19"/>
      <c r="I397" s="81"/>
      <c r="J397" s="27" t="str" cm="1">
        <f t="array" ref="J397">IFERROR(_xlfn.IFS(COUNTBLANK(G397:I397)=3,"",H397="","H列に金額を入力してください",G397=3,H397,I397="","I列に労働時間を入力してください",G397=1,ROUND(H397/(I397*24),0),G397=2,ROUND(H397/(I397*24),0)),"")</f>
        <v/>
      </c>
      <c r="K397" s="80" t="str" cm="1">
        <f t="array" ref="K397">IFERROR(_xlfn.IFS(D397="","",J397&lt;E397,"×（法定外・要件外となる従業員です）",J397&lt;=F397,"〇",J397&gt;F397,"ー（要件外となる従業員です）"),"")</f>
        <v/>
      </c>
      <c r="L397" s="25" t="str" cm="1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  <v/>
      </c>
    </row>
    <row r="398" spans="1:12" ht="16.5" customHeight="1" x14ac:dyDescent="0.4">
      <c r="A398" s="52" t="str">
        <f t="shared" si="6"/>
        <v/>
      </c>
      <c r="B398" s="51"/>
      <c r="C398" s="75"/>
      <c r="D398" s="51"/>
      <c r="E398" s="27" t="str" cm="1">
        <f t="array" ref="E398">IFERROR(_xlfn.IFS(AND($F$4=45566,D398="徳島"),VLOOKUP(D398,最低賃金!$A$2:$G$49,2,FALSE),OR($F$4&lt;&gt;45566,D398&lt;&gt;"徳島"),VLOOKUP(D398,最低賃金!$A$2:$G$49,4,FALSE)),"")</f>
        <v/>
      </c>
      <c r="F398" s="27" t="str">
        <f>IFERROR(VLOOKUP(D398,最低賃金!$A$3:$G$49,6,FALSE),"")</f>
        <v/>
      </c>
      <c r="G398" s="51"/>
      <c r="H398" s="19"/>
      <c r="I398" s="81"/>
      <c r="J398" s="27" t="str" cm="1">
        <f t="array" ref="J398">IFERROR(_xlfn.IFS(COUNTBLANK(G398:I398)=3,"",H398="","H列に金額を入力してください",G398=3,H398,I398="","I列に労働時間を入力してください",G398=1,ROUND(H398/(I398*24),0),G398=2,ROUND(H398/(I398*24),0)),"")</f>
        <v/>
      </c>
      <c r="K398" s="80" t="str" cm="1">
        <f t="array" ref="K398">IFERROR(_xlfn.IFS(D398="","",J398&lt;E398,"×（法定外・要件外となる従業員です）",J398&lt;=F398,"〇",J398&gt;F398,"ー（要件外となる従業員です）"),"")</f>
        <v/>
      </c>
      <c r="L398" s="25" t="str" cm="1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  <v/>
      </c>
    </row>
    <row r="399" spans="1:12" ht="16.5" customHeight="1" x14ac:dyDescent="0.4">
      <c r="A399" s="52" t="str">
        <f t="shared" si="6"/>
        <v/>
      </c>
      <c r="B399" s="51"/>
      <c r="C399" s="75"/>
      <c r="D399" s="51"/>
      <c r="E399" s="27" t="str" cm="1">
        <f t="array" ref="E399">IFERROR(_xlfn.IFS(AND($F$4=45566,D399="徳島"),VLOOKUP(D399,最低賃金!$A$2:$G$49,2,FALSE),OR($F$4&lt;&gt;45566,D399&lt;&gt;"徳島"),VLOOKUP(D399,最低賃金!$A$2:$G$49,4,FALSE)),"")</f>
        <v/>
      </c>
      <c r="F399" s="27" t="str">
        <f>IFERROR(VLOOKUP(D399,最低賃金!$A$3:$G$49,6,FALSE),"")</f>
        <v/>
      </c>
      <c r="G399" s="51"/>
      <c r="H399" s="19"/>
      <c r="I399" s="81"/>
      <c r="J399" s="27" t="str" cm="1">
        <f t="array" ref="J399">IFERROR(_xlfn.IFS(COUNTBLANK(G399:I399)=3,"",H399="","H列に金額を入力してください",G399=3,H399,I399="","I列に労働時間を入力してください",G399=1,ROUND(H399/(I399*24),0),G399=2,ROUND(H399/(I399*24),0)),"")</f>
        <v/>
      </c>
      <c r="K399" s="80" t="str" cm="1">
        <f t="array" ref="K399">IFERROR(_xlfn.IFS(D399="","",J399&lt;E399,"×（法定外・要件外となる従業員です）",J399&lt;=F399,"〇",J399&gt;F399,"ー（要件外となる従業員です）"),"")</f>
        <v/>
      </c>
      <c r="L399" s="25" t="str" cm="1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  <v/>
      </c>
    </row>
    <row r="400" spans="1:12" ht="16.5" customHeight="1" x14ac:dyDescent="0.4">
      <c r="A400" s="52" t="str">
        <f t="shared" si="6"/>
        <v/>
      </c>
      <c r="B400" s="51"/>
      <c r="C400" s="75"/>
      <c r="D400" s="51"/>
      <c r="E400" s="27" t="str" cm="1">
        <f t="array" ref="E400">IFERROR(_xlfn.IFS(AND($F$4=45566,D400="徳島"),VLOOKUP(D400,最低賃金!$A$2:$G$49,2,FALSE),OR($F$4&lt;&gt;45566,D400&lt;&gt;"徳島"),VLOOKUP(D400,最低賃金!$A$2:$G$49,4,FALSE)),"")</f>
        <v/>
      </c>
      <c r="F400" s="27" t="str">
        <f>IFERROR(VLOOKUP(D400,最低賃金!$A$3:$G$49,6,FALSE),"")</f>
        <v/>
      </c>
      <c r="G400" s="51"/>
      <c r="H400" s="19"/>
      <c r="I400" s="81"/>
      <c r="J400" s="27" t="str" cm="1">
        <f t="array" ref="J400">IFERROR(_xlfn.IFS(COUNTBLANK(G400:I400)=3,"",H400="","H列に金額を入力してください",G400=3,H400,I400="","I列に労働時間を入力してください",G400=1,ROUND(H400/(I400*24),0),G400=2,ROUND(H400/(I400*24),0)),"")</f>
        <v/>
      </c>
      <c r="K400" s="80" t="str" cm="1">
        <f t="array" ref="K400">IFERROR(_xlfn.IFS(D400="","",J400&lt;E400,"×（法定外・要件外となる従業員です）",J400&lt;=F400,"〇",J400&gt;F400,"ー（要件外となる従業員です）"),"")</f>
        <v/>
      </c>
      <c r="L400" s="25" t="str" cm="1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  <v/>
      </c>
    </row>
    <row r="401" spans="1:12" ht="16.5" customHeight="1" x14ac:dyDescent="0.4">
      <c r="A401" s="52" t="str">
        <f t="shared" si="6"/>
        <v/>
      </c>
      <c r="B401" s="51"/>
      <c r="C401" s="75"/>
      <c r="D401" s="51"/>
      <c r="E401" s="27" t="str" cm="1">
        <f t="array" ref="E401">IFERROR(_xlfn.IFS(AND($F$4=45566,D401="徳島"),VLOOKUP(D401,最低賃金!$A$2:$G$49,2,FALSE),OR($F$4&lt;&gt;45566,D401&lt;&gt;"徳島"),VLOOKUP(D401,最低賃金!$A$2:$G$49,4,FALSE)),"")</f>
        <v/>
      </c>
      <c r="F401" s="27" t="str">
        <f>IFERROR(VLOOKUP(D401,最低賃金!$A$3:$G$49,6,FALSE),"")</f>
        <v/>
      </c>
      <c r="G401" s="51"/>
      <c r="H401" s="19"/>
      <c r="I401" s="81"/>
      <c r="J401" s="27" t="str" cm="1">
        <f t="array" ref="J401">IFERROR(_xlfn.IFS(COUNTBLANK(G401:I401)=3,"",H401="","H列に金額を入力してください",G401=3,H401,I401="","I列に労働時間を入力してください",G401=1,ROUND(H401/(I401*24),0),G401=2,ROUND(H401/(I401*24),0)),"")</f>
        <v/>
      </c>
      <c r="K401" s="80" t="str" cm="1">
        <f t="array" ref="K401">IFERROR(_xlfn.IFS(D401="","",J401&lt;E401,"×（法定外・要件外となる従業員です）",J401&lt;=F401,"〇",J401&gt;F401,"ー（要件外となる従業員です）"),"")</f>
        <v/>
      </c>
      <c r="L401" s="25" t="str" cm="1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  <v/>
      </c>
    </row>
    <row r="402" spans="1:12" ht="16.5" customHeight="1" x14ac:dyDescent="0.4">
      <c r="A402" s="52" t="str">
        <f t="shared" si="6"/>
        <v/>
      </c>
      <c r="B402" s="51"/>
      <c r="C402" s="75"/>
      <c r="D402" s="51"/>
      <c r="E402" s="27" t="str" cm="1">
        <f t="array" ref="E402">IFERROR(_xlfn.IFS(AND($F$4=45566,D402="徳島"),VLOOKUP(D402,最低賃金!$A$2:$G$49,2,FALSE),OR($F$4&lt;&gt;45566,D402&lt;&gt;"徳島"),VLOOKUP(D402,最低賃金!$A$2:$G$49,4,FALSE)),"")</f>
        <v/>
      </c>
      <c r="F402" s="27" t="str">
        <f>IFERROR(VLOOKUP(D402,最低賃金!$A$3:$G$49,6,FALSE),"")</f>
        <v/>
      </c>
      <c r="G402" s="51"/>
      <c r="H402" s="19"/>
      <c r="I402" s="81"/>
      <c r="J402" s="27" t="str" cm="1">
        <f t="array" ref="J402">IFERROR(_xlfn.IFS(COUNTBLANK(G402:I402)=3,"",H402="","H列に金額を入力してください",G402=3,H402,I402="","I列に労働時間を入力してください",G402=1,ROUND(H402/(I402*24),0),G402=2,ROUND(H402/(I402*24),0)),"")</f>
        <v/>
      </c>
      <c r="K402" s="80" t="str" cm="1">
        <f t="array" ref="K402">IFERROR(_xlfn.IFS(D402="","",J402&lt;E402,"×（法定外・要件外となる従業員です）",J402&lt;=F402,"〇",J402&gt;F402,"ー（要件外となる従業員です）"),"")</f>
        <v/>
      </c>
      <c r="L402" s="25" t="str" cm="1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  <v/>
      </c>
    </row>
    <row r="403" spans="1:12" ht="16.5" customHeight="1" x14ac:dyDescent="0.4">
      <c r="A403" s="52" t="str">
        <f t="shared" si="6"/>
        <v/>
      </c>
      <c r="B403" s="51"/>
      <c r="C403" s="75"/>
      <c r="D403" s="51"/>
      <c r="E403" s="27" t="str" cm="1">
        <f t="array" ref="E403">IFERROR(_xlfn.IFS(AND($F$4=45566,D403="徳島"),VLOOKUP(D403,最低賃金!$A$2:$G$49,2,FALSE),OR($F$4&lt;&gt;45566,D403&lt;&gt;"徳島"),VLOOKUP(D403,最低賃金!$A$2:$G$49,4,FALSE)),"")</f>
        <v/>
      </c>
      <c r="F403" s="27" t="str">
        <f>IFERROR(VLOOKUP(D403,最低賃金!$A$3:$G$49,6,FALSE),"")</f>
        <v/>
      </c>
      <c r="G403" s="51"/>
      <c r="H403" s="19"/>
      <c r="I403" s="81"/>
      <c r="J403" s="27" t="str" cm="1">
        <f t="array" ref="J403">IFERROR(_xlfn.IFS(COUNTBLANK(G403:I403)=3,"",H403="","H列に金額を入力してください",G403=3,H403,I403="","I列に労働時間を入力してください",G403=1,ROUND(H403/(I403*24),0),G403=2,ROUND(H403/(I403*24),0)),"")</f>
        <v/>
      </c>
      <c r="K403" s="80" t="str" cm="1">
        <f t="array" ref="K403">IFERROR(_xlfn.IFS(D403="","",J403&lt;E403,"×（法定外・要件外となる従業員です）",J403&lt;=F403,"〇",J403&gt;F403,"ー（要件外となる従業員です）"),"")</f>
        <v/>
      </c>
      <c r="L403" s="25" t="str" cm="1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  <v/>
      </c>
    </row>
    <row r="404" spans="1:12" ht="16.5" customHeight="1" x14ac:dyDescent="0.4">
      <c r="A404" s="52" t="str">
        <f t="shared" si="6"/>
        <v/>
      </c>
      <c r="B404" s="51"/>
      <c r="C404" s="75"/>
      <c r="D404" s="51"/>
      <c r="E404" s="27" t="str" cm="1">
        <f t="array" ref="E404">IFERROR(_xlfn.IFS(AND($F$4=45566,D404="徳島"),VLOOKUP(D404,最低賃金!$A$2:$G$49,2,FALSE),OR($F$4&lt;&gt;45566,D404&lt;&gt;"徳島"),VLOOKUP(D404,最低賃金!$A$2:$G$49,4,FALSE)),"")</f>
        <v/>
      </c>
      <c r="F404" s="27" t="str">
        <f>IFERROR(VLOOKUP(D404,最低賃金!$A$3:$G$49,6,FALSE),"")</f>
        <v/>
      </c>
      <c r="G404" s="51"/>
      <c r="H404" s="19"/>
      <c r="I404" s="81"/>
      <c r="J404" s="27" t="str" cm="1">
        <f t="array" ref="J404">IFERROR(_xlfn.IFS(COUNTBLANK(G404:I404)=3,"",H404="","H列に金額を入力してください",G404=3,H404,I404="","I列に労働時間を入力してください",G404=1,ROUND(H404/(I404*24),0),G404=2,ROUND(H404/(I404*24),0)),"")</f>
        <v/>
      </c>
      <c r="K404" s="80" t="str" cm="1">
        <f t="array" ref="K404">IFERROR(_xlfn.IFS(D404="","",J404&lt;E404,"×（法定外・要件外となる従業員です）",J404&lt;=F404,"〇",J404&gt;F404,"ー（要件外となる従業員です）"),"")</f>
        <v/>
      </c>
      <c r="L404" s="25" t="str" cm="1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  <v/>
      </c>
    </row>
    <row r="405" spans="1:12" ht="16.5" customHeight="1" x14ac:dyDescent="0.4">
      <c r="A405" s="52" t="str">
        <f t="shared" si="6"/>
        <v/>
      </c>
      <c r="B405" s="51"/>
      <c r="C405" s="75"/>
      <c r="D405" s="51"/>
      <c r="E405" s="27" t="str" cm="1">
        <f t="array" ref="E405">IFERROR(_xlfn.IFS(AND($F$4=45566,D405="徳島"),VLOOKUP(D405,最低賃金!$A$2:$G$49,2,FALSE),OR($F$4&lt;&gt;45566,D405&lt;&gt;"徳島"),VLOOKUP(D405,最低賃金!$A$2:$G$49,4,FALSE)),"")</f>
        <v/>
      </c>
      <c r="F405" s="27" t="str">
        <f>IFERROR(VLOOKUP(D405,最低賃金!$A$3:$G$49,6,FALSE),"")</f>
        <v/>
      </c>
      <c r="G405" s="51"/>
      <c r="H405" s="19"/>
      <c r="I405" s="81"/>
      <c r="J405" s="27" t="str" cm="1">
        <f t="array" ref="J405">IFERROR(_xlfn.IFS(COUNTBLANK(G405:I405)=3,"",H405="","H列に金額を入力してください",G405=3,H405,I405="","I列に労働時間を入力してください",G405=1,ROUND(H405/(I405*24),0),G405=2,ROUND(H405/(I405*24),0)),"")</f>
        <v/>
      </c>
      <c r="K405" s="80" t="str" cm="1">
        <f t="array" ref="K405">IFERROR(_xlfn.IFS(D405="","",J405&lt;E405,"×（法定外・要件外となる従業員です）",J405&lt;=F405,"〇",J405&gt;F405,"ー（要件外となる従業員です）"),"")</f>
        <v/>
      </c>
      <c r="L405" s="25" t="str" cm="1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  <v/>
      </c>
    </row>
    <row r="406" spans="1:12" ht="16.5" customHeight="1" x14ac:dyDescent="0.4">
      <c r="A406" s="52" t="str">
        <f t="shared" si="6"/>
        <v/>
      </c>
      <c r="B406" s="51"/>
      <c r="C406" s="75"/>
      <c r="D406" s="51"/>
      <c r="E406" s="27" t="str" cm="1">
        <f t="array" ref="E406">IFERROR(_xlfn.IFS(AND($F$4=45566,D406="徳島"),VLOOKUP(D406,最低賃金!$A$2:$G$49,2,FALSE),OR($F$4&lt;&gt;45566,D406&lt;&gt;"徳島"),VLOOKUP(D406,最低賃金!$A$2:$G$49,4,FALSE)),"")</f>
        <v/>
      </c>
      <c r="F406" s="27" t="str">
        <f>IFERROR(VLOOKUP(D406,最低賃金!$A$3:$G$49,6,FALSE),"")</f>
        <v/>
      </c>
      <c r="G406" s="51"/>
      <c r="H406" s="19"/>
      <c r="I406" s="81"/>
      <c r="J406" s="27" t="str" cm="1">
        <f t="array" ref="J406">IFERROR(_xlfn.IFS(COUNTBLANK(G406:I406)=3,"",H406="","H列に金額を入力してください",G406=3,H406,I406="","I列に労働時間を入力してください",G406=1,ROUND(H406/(I406*24),0),G406=2,ROUND(H406/(I406*24),0)),"")</f>
        <v/>
      </c>
      <c r="K406" s="80" t="str" cm="1">
        <f t="array" ref="K406">IFERROR(_xlfn.IFS(D406="","",J406&lt;E406,"×（法定外・要件外となる従業員です）",J406&lt;=F406,"〇",J406&gt;F406,"ー（要件外となる従業員です）"),"")</f>
        <v/>
      </c>
      <c r="L406" s="25" t="str" cm="1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  <v/>
      </c>
    </row>
    <row r="407" spans="1:12" ht="16.5" customHeight="1" x14ac:dyDescent="0.4">
      <c r="A407" s="52" t="str">
        <f t="shared" si="6"/>
        <v/>
      </c>
      <c r="B407" s="51"/>
      <c r="C407" s="75"/>
      <c r="D407" s="51"/>
      <c r="E407" s="27" t="str" cm="1">
        <f t="array" ref="E407">IFERROR(_xlfn.IFS(AND($F$4=45566,D407="徳島"),VLOOKUP(D407,最低賃金!$A$2:$G$49,2,FALSE),OR($F$4&lt;&gt;45566,D407&lt;&gt;"徳島"),VLOOKUP(D407,最低賃金!$A$2:$G$49,4,FALSE)),"")</f>
        <v/>
      </c>
      <c r="F407" s="27" t="str">
        <f>IFERROR(VLOOKUP(D407,最低賃金!$A$3:$G$49,6,FALSE),"")</f>
        <v/>
      </c>
      <c r="G407" s="51"/>
      <c r="H407" s="19"/>
      <c r="I407" s="81"/>
      <c r="J407" s="27" t="str" cm="1">
        <f t="array" ref="J407">IFERROR(_xlfn.IFS(COUNTBLANK(G407:I407)=3,"",H407="","H列に金額を入力してください",G407=3,H407,I407="","I列に労働時間を入力してください",G407=1,ROUND(H407/(I407*24),0),G407=2,ROUND(H407/(I407*24),0)),"")</f>
        <v/>
      </c>
      <c r="K407" s="80" t="str" cm="1">
        <f t="array" ref="K407">IFERROR(_xlfn.IFS(D407="","",J407&lt;E407,"×（法定外・要件外となる従業員です）",J407&lt;=F407,"〇",J407&gt;F407,"ー（要件外となる従業員です）"),"")</f>
        <v/>
      </c>
      <c r="L407" s="25" t="str" cm="1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  <v/>
      </c>
    </row>
    <row r="408" spans="1:12" ht="16.5" customHeight="1" x14ac:dyDescent="0.4">
      <c r="A408" s="52" t="str">
        <f t="shared" si="6"/>
        <v/>
      </c>
      <c r="B408" s="51"/>
      <c r="C408" s="75"/>
      <c r="D408" s="51"/>
      <c r="E408" s="27" t="str" cm="1">
        <f t="array" ref="E408">IFERROR(_xlfn.IFS(AND($F$4=45566,D408="徳島"),VLOOKUP(D408,最低賃金!$A$2:$G$49,2,FALSE),OR($F$4&lt;&gt;45566,D408&lt;&gt;"徳島"),VLOOKUP(D408,最低賃金!$A$2:$G$49,4,FALSE)),"")</f>
        <v/>
      </c>
      <c r="F408" s="27" t="str">
        <f>IFERROR(VLOOKUP(D408,最低賃金!$A$3:$G$49,6,FALSE),"")</f>
        <v/>
      </c>
      <c r="G408" s="51"/>
      <c r="H408" s="19"/>
      <c r="I408" s="81"/>
      <c r="J408" s="27" t="str" cm="1">
        <f t="array" ref="J408">IFERROR(_xlfn.IFS(COUNTBLANK(G408:I408)=3,"",H408="","H列に金額を入力してください",G408=3,H408,I408="","I列に労働時間を入力してください",G408=1,ROUND(H408/(I408*24),0),G408=2,ROUND(H408/(I408*24),0)),"")</f>
        <v/>
      </c>
      <c r="K408" s="80" t="str" cm="1">
        <f t="array" ref="K408">IFERROR(_xlfn.IFS(D408="","",J408&lt;E408,"×（法定外・要件外となる従業員です）",J408&lt;=F408,"〇",J408&gt;F408,"ー（要件外となる従業員です）"),"")</f>
        <v/>
      </c>
      <c r="L408" s="25" t="str" cm="1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  <v/>
      </c>
    </row>
    <row r="409" spans="1:12" ht="16.5" customHeight="1" x14ac:dyDescent="0.4">
      <c r="A409" s="52" t="str">
        <f t="shared" si="6"/>
        <v/>
      </c>
      <c r="B409" s="51"/>
      <c r="C409" s="75"/>
      <c r="D409" s="51"/>
      <c r="E409" s="27" t="str" cm="1">
        <f t="array" ref="E409">IFERROR(_xlfn.IFS(AND($F$4=45566,D409="徳島"),VLOOKUP(D409,最低賃金!$A$2:$G$49,2,FALSE),OR($F$4&lt;&gt;45566,D409&lt;&gt;"徳島"),VLOOKUP(D409,最低賃金!$A$2:$G$49,4,FALSE)),"")</f>
        <v/>
      </c>
      <c r="F409" s="27" t="str">
        <f>IFERROR(VLOOKUP(D409,最低賃金!$A$3:$G$49,6,FALSE),"")</f>
        <v/>
      </c>
      <c r="G409" s="51"/>
      <c r="H409" s="19"/>
      <c r="I409" s="81"/>
      <c r="J409" s="27" t="str" cm="1">
        <f t="array" ref="J409">IFERROR(_xlfn.IFS(COUNTBLANK(G409:I409)=3,"",H409="","H列に金額を入力してください",G409=3,H409,I409="","I列に労働時間を入力してください",G409=1,ROUND(H409/(I409*24),0),G409=2,ROUND(H409/(I409*24),0)),"")</f>
        <v/>
      </c>
      <c r="K409" s="80" t="str" cm="1">
        <f t="array" ref="K409">IFERROR(_xlfn.IFS(D409="","",J409&lt;E409,"×（法定外・要件外となる従業員です）",J409&lt;=F409,"〇",J409&gt;F409,"ー（要件外となる従業員です）"),"")</f>
        <v/>
      </c>
      <c r="L409" s="25" t="str" cm="1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  <v/>
      </c>
    </row>
    <row r="410" spans="1:12" ht="16.5" customHeight="1" x14ac:dyDescent="0.4">
      <c r="A410" s="52" t="str">
        <f t="shared" si="6"/>
        <v/>
      </c>
      <c r="B410" s="51"/>
      <c r="C410" s="75"/>
      <c r="D410" s="51"/>
      <c r="E410" s="27" t="str" cm="1">
        <f t="array" ref="E410">IFERROR(_xlfn.IFS(AND($F$4=45566,D410="徳島"),VLOOKUP(D410,最低賃金!$A$2:$G$49,2,FALSE),OR($F$4&lt;&gt;45566,D410&lt;&gt;"徳島"),VLOOKUP(D410,最低賃金!$A$2:$G$49,4,FALSE)),"")</f>
        <v/>
      </c>
      <c r="F410" s="27" t="str">
        <f>IFERROR(VLOOKUP(D410,最低賃金!$A$3:$G$49,6,FALSE),"")</f>
        <v/>
      </c>
      <c r="G410" s="51"/>
      <c r="H410" s="19"/>
      <c r="I410" s="81"/>
      <c r="J410" s="27" t="str" cm="1">
        <f t="array" ref="J410">IFERROR(_xlfn.IFS(COUNTBLANK(G410:I410)=3,"",H410="","H列に金額を入力してください",G410=3,H410,I410="","I列に労働時間を入力してください",G410=1,ROUND(H410/(I410*24),0),G410=2,ROUND(H410/(I410*24),0)),"")</f>
        <v/>
      </c>
      <c r="K410" s="80" t="str" cm="1">
        <f t="array" ref="K410">IFERROR(_xlfn.IFS(D410="","",J410&lt;E410,"×（法定外・要件外となる従業員です）",J410&lt;=F410,"〇",J410&gt;F410,"ー（要件外となる従業員です）"),"")</f>
        <v/>
      </c>
      <c r="L410" s="25" t="str" cm="1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  <v/>
      </c>
    </row>
    <row r="411" spans="1:12" ht="16.5" customHeight="1" x14ac:dyDescent="0.4">
      <c r="A411" s="52" t="str">
        <f t="shared" si="6"/>
        <v/>
      </c>
      <c r="B411" s="51"/>
      <c r="C411" s="75"/>
      <c r="D411" s="51"/>
      <c r="E411" s="27" t="str" cm="1">
        <f t="array" ref="E411">IFERROR(_xlfn.IFS(AND($F$4=45566,D411="徳島"),VLOOKUP(D411,最低賃金!$A$2:$G$49,2,FALSE),OR($F$4&lt;&gt;45566,D411&lt;&gt;"徳島"),VLOOKUP(D411,最低賃金!$A$2:$G$49,4,FALSE)),"")</f>
        <v/>
      </c>
      <c r="F411" s="27" t="str">
        <f>IFERROR(VLOOKUP(D411,最低賃金!$A$3:$G$49,6,FALSE),"")</f>
        <v/>
      </c>
      <c r="G411" s="51"/>
      <c r="H411" s="19"/>
      <c r="I411" s="81"/>
      <c r="J411" s="27" t="str" cm="1">
        <f t="array" ref="J411">IFERROR(_xlfn.IFS(COUNTBLANK(G411:I411)=3,"",H411="","H列に金額を入力してください",G411=3,H411,I411="","I列に労働時間を入力してください",G411=1,ROUND(H411/(I411*24),0),G411=2,ROUND(H411/(I411*24),0)),"")</f>
        <v/>
      </c>
      <c r="K411" s="80" t="str" cm="1">
        <f t="array" ref="K411">IFERROR(_xlfn.IFS(D411="","",J411&lt;E411,"×（法定外・要件外となる従業員です）",J411&lt;=F411,"〇",J411&gt;F411,"ー（要件外となる従業員です）"),"")</f>
        <v/>
      </c>
      <c r="L411" s="25" t="str" cm="1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  <v/>
      </c>
    </row>
    <row r="412" spans="1:12" ht="16.5" customHeight="1" x14ac:dyDescent="0.4">
      <c r="A412" s="52" t="str">
        <f t="shared" si="6"/>
        <v/>
      </c>
      <c r="B412" s="51"/>
      <c r="C412" s="75"/>
      <c r="D412" s="51"/>
      <c r="E412" s="27" t="str" cm="1">
        <f t="array" ref="E412">IFERROR(_xlfn.IFS(AND($F$4=45566,D412="徳島"),VLOOKUP(D412,最低賃金!$A$2:$G$49,2,FALSE),OR($F$4&lt;&gt;45566,D412&lt;&gt;"徳島"),VLOOKUP(D412,最低賃金!$A$2:$G$49,4,FALSE)),"")</f>
        <v/>
      </c>
      <c r="F412" s="27" t="str">
        <f>IFERROR(VLOOKUP(D412,最低賃金!$A$3:$G$49,6,FALSE),"")</f>
        <v/>
      </c>
      <c r="G412" s="51"/>
      <c r="H412" s="19"/>
      <c r="I412" s="81"/>
      <c r="J412" s="27" t="str" cm="1">
        <f t="array" ref="J412">IFERROR(_xlfn.IFS(COUNTBLANK(G412:I412)=3,"",H412="","H列に金額を入力してください",G412=3,H412,I412="","I列に労働時間を入力してください",G412=1,ROUND(H412/(I412*24),0),G412=2,ROUND(H412/(I412*24),0)),"")</f>
        <v/>
      </c>
      <c r="K412" s="80" t="str" cm="1">
        <f t="array" ref="K412">IFERROR(_xlfn.IFS(D412="","",J412&lt;E412,"×（法定外・要件外となる従業員です）",J412&lt;=F412,"〇",J412&gt;F412,"ー（要件外となる従業員です）"),"")</f>
        <v/>
      </c>
      <c r="L412" s="25" t="str" cm="1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  <v/>
      </c>
    </row>
    <row r="413" spans="1:12" ht="16.5" customHeight="1" x14ac:dyDescent="0.4">
      <c r="A413" s="52" t="str">
        <f t="shared" si="6"/>
        <v/>
      </c>
      <c r="B413" s="51"/>
      <c r="C413" s="75"/>
      <c r="D413" s="51"/>
      <c r="E413" s="27" t="str" cm="1">
        <f t="array" ref="E413">IFERROR(_xlfn.IFS(AND($F$4=45566,D413="徳島"),VLOOKUP(D413,最低賃金!$A$2:$G$49,2,FALSE),OR($F$4&lt;&gt;45566,D413&lt;&gt;"徳島"),VLOOKUP(D413,最低賃金!$A$2:$G$49,4,FALSE)),"")</f>
        <v/>
      </c>
      <c r="F413" s="27" t="str">
        <f>IFERROR(VLOOKUP(D413,最低賃金!$A$3:$G$49,6,FALSE),"")</f>
        <v/>
      </c>
      <c r="G413" s="51"/>
      <c r="H413" s="19"/>
      <c r="I413" s="81"/>
      <c r="J413" s="27" t="str" cm="1">
        <f t="array" ref="J413">IFERROR(_xlfn.IFS(COUNTBLANK(G413:I413)=3,"",H413="","H列に金額を入力してください",G413=3,H413,I413="","I列に労働時間を入力してください",G413=1,ROUND(H413/(I413*24),0),G413=2,ROUND(H413/(I413*24),0)),"")</f>
        <v/>
      </c>
      <c r="K413" s="80" t="str" cm="1">
        <f t="array" ref="K413">IFERROR(_xlfn.IFS(D413="","",J413&lt;E413,"×（法定外・要件外となる従業員です）",J413&lt;=F413,"〇",J413&gt;F413,"ー（要件外となる従業員です）"),"")</f>
        <v/>
      </c>
      <c r="L413" s="25" t="str" cm="1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  <v/>
      </c>
    </row>
    <row r="414" spans="1:12" ht="16.5" customHeight="1" x14ac:dyDescent="0.4">
      <c r="A414" s="52" t="str">
        <f t="shared" si="6"/>
        <v/>
      </c>
      <c r="B414" s="51"/>
      <c r="C414" s="75"/>
      <c r="D414" s="51"/>
      <c r="E414" s="27" t="str" cm="1">
        <f t="array" ref="E414">IFERROR(_xlfn.IFS(AND($F$4=45566,D414="徳島"),VLOOKUP(D414,最低賃金!$A$2:$G$49,2,FALSE),OR($F$4&lt;&gt;45566,D414&lt;&gt;"徳島"),VLOOKUP(D414,最低賃金!$A$2:$G$49,4,FALSE)),"")</f>
        <v/>
      </c>
      <c r="F414" s="27" t="str">
        <f>IFERROR(VLOOKUP(D414,最低賃金!$A$3:$G$49,6,FALSE),"")</f>
        <v/>
      </c>
      <c r="G414" s="51"/>
      <c r="H414" s="19"/>
      <c r="I414" s="81"/>
      <c r="J414" s="27" t="str" cm="1">
        <f t="array" ref="J414">IFERROR(_xlfn.IFS(COUNTBLANK(G414:I414)=3,"",H414="","H列に金額を入力してください",G414=3,H414,I414="","I列に労働時間を入力してください",G414=1,ROUND(H414/(I414*24),0),G414=2,ROUND(H414/(I414*24),0)),"")</f>
        <v/>
      </c>
      <c r="K414" s="80" t="str" cm="1">
        <f t="array" ref="K414">IFERROR(_xlfn.IFS(D414="","",J414&lt;E414,"×（法定外・要件外となる従業員です）",J414&lt;=F414,"〇",J414&gt;F414,"ー（要件外となる従業員です）"),"")</f>
        <v/>
      </c>
      <c r="L414" s="25" t="str" cm="1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  <v/>
      </c>
    </row>
    <row r="415" spans="1:12" ht="16.5" customHeight="1" x14ac:dyDescent="0.4">
      <c r="A415" s="52" t="str">
        <f t="shared" si="6"/>
        <v/>
      </c>
      <c r="B415" s="51"/>
      <c r="C415" s="75"/>
      <c r="D415" s="51"/>
      <c r="E415" s="27" t="str" cm="1">
        <f t="array" ref="E415">IFERROR(_xlfn.IFS(AND($F$4=45566,D415="徳島"),VLOOKUP(D415,最低賃金!$A$2:$G$49,2,FALSE),OR($F$4&lt;&gt;45566,D415&lt;&gt;"徳島"),VLOOKUP(D415,最低賃金!$A$2:$G$49,4,FALSE)),"")</f>
        <v/>
      </c>
      <c r="F415" s="27" t="str">
        <f>IFERROR(VLOOKUP(D415,最低賃金!$A$3:$G$49,6,FALSE),"")</f>
        <v/>
      </c>
      <c r="G415" s="51"/>
      <c r="H415" s="19"/>
      <c r="I415" s="81"/>
      <c r="J415" s="27" t="str" cm="1">
        <f t="array" ref="J415">IFERROR(_xlfn.IFS(COUNTBLANK(G415:I415)=3,"",H415="","H列に金額を入力してください",G415=3,H415,I415="","I列に労働時間を入力してください",G415=1,ROUND(H415/(I415*24),0),G415=2,ROUND(H415/(I415*24),0)),"")</f>
        <v/>
      </c>
      <c r="K415" s="80" t="str" cm="1">
        <f t="array" ref="K415">IFERROR(_xlfn.IFS(D415="","",J415&lt;E415,"×（法定外・要件外となる従業員です）",J415&lt;=F415,"〇",J415&gt;F415,"ー（要件外となる従業員です）"),"")</f>
        <v/>
      </c>
      <c r="L415" s="25" t="str" cm="1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  <v/>
      </c>
    </row>
    <row r="416" spans="1:12" ht="16.5" customHeight="1" x14ac:dyDescent="0.4">
      <c r="A416" s="52" t="str">
        <f t="shared" si="6"/>
        <v/>
      </c>
      <c r="B416" s="51"/>
      <c r="C416" s="75"/>
      <c r="D416" s="51"/>
      <c r="E416" s="27" t="str" cm="1">
        <f t="array" ref="E416">IFERROR(_xlfn.IFS(AND($F$4=45566,D416="徳島"),VLOOKUP(D416,最低賃金!$A$2:$G$49,2,FALSE),OR($F$4&lt;&gt;45566,D416&lt;&gt;"徳島"),VLOOKUP(D416,最低賃金!$A$2:$G$49,4,FALSE)),"")</f>
        <v/>
      </c>
      <c r="F416" s="27" t="str">
        <f>IFERROR(VLOOKUP(D416,最低賃金!$A$3:$G$49,6,FALSE),"")</f>
        <v/>
      </c>
      <c r="G416" s="51"/>
      <c r="H416" s="19"/>
      <c r="I416" s="81"/>
      <c r="J416" s="27" t="str" cm="1">
        <f t="array" ref="J416">IFERROR(_xlfn.IFS(COUNTBLANK(G416:I416)=3,"",H416="","H列に金額を入力してください",G416=3,H416,I416="","I列に労働時間を入力してください",G416=1,ROUND(H416/(I416*24),0),G416=2,ROUND(H416/(I416*24),0)),"")</f>
        <v/>
      </c>
      <c r="K416" s="80" t="str" cm="1">
        <f t="array" ref="K416">IFERROR(_xlfn.IFS(D416="","",J416&lt;E416,"×（法定外・要件外となる従業員です）",J416&lt;=F416,"〇",J416&gt;F416,"ー（要件外となる従業員です）"),"")</f>
        <v/>
      </c>
      <c r="L416" s="25" t="str" cm="1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  <v/>
      </c>
    </row>
    <row r="417" spans="1:12" ht="16.5" customHeight="1" x14ac:dyDescent="0.4">
      <c r="A417" s="52" t="str">
        <f t="shared" si="6"/>
        <v/>
      </c>
      <c r="B417" s="51"/>
      <c r="C417" s="75"/>
      <c r="D417" s="51"/>
      <c r="E417" s="27" t="str" cm="1">
        <f t="array" ref="E417">IFERROR(_xlfn.IFS(AND($F$4=45566,D417="徳島"),VLOOKUP(D417,最低賃金!$A$2:$G$49,2,FALSE),OR($F$4&lt;&gt;45566,D417&lt;&gt;"徳島"),VLOOKUP(D417,最低賃金!$A$2:$G$49,4,FALSE)),"")</f>
        <v/>
      </c>
      <c r="F417" s="27" t="str">
        <f>IFERROR(VLOOKUP(D417,最低賃金!$A$3:$G$49,6,FALSE),"")</f>
        <v/>
      </c>
      <c r="G417" s="51"/>
      <c r="H417" s="19"/>
      <c r="I417" s="81"/>
      <c r="J417" s="27" t="str" cm="1">
        <f t="array" ref="J417">IFERROR(_xlfn.IFS(COUNTBLANK(G417:I417)=3,"",H417="","H列に金額を入力してください",G417=3,H417,I417="","I列に労働時間を入力してください",G417=1,ROUND(H417/(I417*24),0),G417=2,ROUND(H417/(I417*24),0)),"")</f>
        <v/>
      </c>
      <c r="K417" s="80" t="str" cm="1">
        <f t="array" ref="K417">IFERROR(_xlfn.IFS(D417="","",J417&lt;E417,"×（法定外・要件外となる従業員です）",J417&lt;=F417,"〇",J417&gt;F417,"ー（要件外となる従業員です）"),"")</f>
        <v/>
      </c>
      <c r="L417" s="25" t="str" cm="1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  <v/>
      </c>
    </row>
    <row r="418" spans="1:12" ht="16.5" customHeight="1" x14ac:dyDescent="0.4">
      <c r="A418" s="52" t="str">
        <f t="shared" si="6"/>
        <v/>
      </c>
      <c r="B418" s="51"/>
      <c r="C418" s="75"/>
      <c r="D418" s="51"/>
      <c r="E418" s="27" t="str" cm="1">
        <f t="array" ref="E418">IFERROR(_xlfn.IFS(AND($F$4=45566,D418="徳島"),VLOOKUP(D418,最低賃金!$A$2:$G$49,2,FALSE),OR($F$4&lt;&gt;45566,D418&lt;&gt;"徳島"),VLOOKUP(D418,最低賃金!$A$2:$G$49,4,FALSE)),"")</f>
        <v/>
      </c>
      <c r="F418" s="27" t="str">
        <f>IFERROR(VLOOKUP(D418,最低賃金!$A$3:$G$49,6,FALSE),"")</f>
        <v/>
      </c>
      <c r="G418" s="51"/>
      <c r="H418" s="19"/>
      <c r="I418" s="81"/>
      <c r="J418" s="27" t="str" cm="1">
        <f t="array" ref="J418">IFERROR(_xlfn.IFS(COUNTBLANK(G418:I418)=3,"",H418="","H列に金額を入力してください",G418=3,H418,I418="","I列に労働時間を入力してください",G418=1,ROUND(H418/(I418*24),0),G418=2,ROUND(H418/(I418*24),0)),"")</f>
        <v/>
      </c>
      <c r="K418" s="80" t="str" cm="1">
        <f t="array" ref="K418">IFERROR(_xlfn.IFS(D418="","",J418&lt;E418,"×（法定外・要件外となる従業員です）",J418&lt;=F418,"〇",J418&gt;F418,"ー（要件外となる従業員です）"),"")</f>
        <v/>
      </c>
      <c r="L418" s="25" t="str" cm="1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  <v/>
      </c>
    </row>
    <row r="419" spans="1:12" ht="16.5" customHeight="1" x14ac:dyDescent="0.4">
      <c r="A419" s="52" t="str">
        <f t="shared" si="6"/>
        <v/>
      </c>
      <c r="B419" s="51"/>
      <c r="C419" s="75"/>
      <c r="D419" s="51"/>
      <c r="E419" s="27" t="str" cm="1">
        <f t="array" ref="E419">IFERROR(_xlfn.IFS(AND($F$4=45566,D419="徳島"),VLOOKUP(D419,最低賃金!$A$2:$G$49,2,FALSE),OR($F$4&lt;&gt;45566,D419&lt;&gt;"徳島"),VLOOKUP(D419,最低賃金!$A$2:$G$49,4,FALSE)),"")</f>
        <v/>
      </c>
      <c r="F419" s="27" t="str">
        <f>IFERROR(VLOOKUP(D419,最低賃金!$A$3:$G$49,6,FALSE),"")</f>
        <v/>
      </c>
      <c r="G419" s="51"/>
      <c r="H419" s="19"/>
      <c r="I419" s="81"/>
      <c r="J419" s="27" t="str" cm="1">
        <f t="array" ref="J419">IFERROR(_xlfn.IFS(COUNTBLANK(G419:I419)=3,"",H419="","H列に金額を入力してください",G419=3,H419,I419="","I列に労働時間を入力してください",G419=1,ROUND(H419/(I419*24),0),G419=2,ROUND(H419/(I419*24),0)),"")</f>
        <v/>
      </c>
      <c r="K419" s="80" t="str" cm="1">
        <f t="array" ref="K419">IFERROR(_xlfn.IFS(D419="","",J419&lt;E419,"×（法定外・要件外となる従業員です）",J419&lt;=F419,"〇",J419&gt;F419,"ー（要件外となる従業員です）"),"")</f>
        <v/>
      </c>
      <c r="L419" s="25" t="str" cm="1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  <v/>
      </c>
    </row>
    <row r="420" spans="1:12" ht="16.5" customHeight="1" x14ac:dyDescent="0.4">
      <c r="A420" s="52" t="str">
        <f t="shared" si="6"/>
        <v/>
      </c>
      <c r="B420" s="51"/>
      <c r="C420" s="75"/>
      <c r="D420" s="51"/>
      <c r="E420" s="27" t="str" cm="1">
        <f t="array" ref="E420">IFERROR(_xlfn.IFS(AND($F$4=45566,D420="徳島"),VLOOKUP(D420,最低賃金!$A$2:$G$49,2,FALSE),OR($F$4&lt;&gt;45566,D420&lt;&gt;"徳島"),VLOOKUP(D420,最低賃金!$A$2:$G$49,4,FALSE)),"")</f>
        <v/>
      </c>
      <c r="F420" s="27" t="str">
        <f>IFERROR(VLOOKUP(D420,最低賃金!$A$3:$G$49,6,FALSE),"")</f>
        <v/>
      </c>
      <c r="G420" s="51"/>
      <c r="H420" s="19"/>
      <c r="I420" s="81"/>
      <c r="J420" s="27" t="str" cm="1">
        <f t="array" ref="J420">IFERROR(_xlfn.IFS(COUNTBLANK(G420:I420)=3,"",H420="","H列に金額を入力してください",G420=3,H420,I420="","I列に労働時間を入力してください",G420=1,ROUND(H420/(I420*24),0),G420=2,ROUND(H420/(I420*24),0)),"")</f>
        <v/>
      </c>
      <c r="K420" s="80" t="str" cm="1">
        <f t="array" ref="K420">IFERROR(_xlfn.IFS(D420="","",J420&lt;E420,"×（法定外・要件外となる従業員です）",J420&lt;=F420,"〇",J420&gt;F420,"ー（要件外となる従業員です）"),"")</f>
        <v/>
      </c>
      <c r="L420" s="25" t="str" cm="1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  <v/>
      </c>
    </row>
    <row r="421" spans="1:12" ht="16.5" customHeight="1" x14ac:dyDescent="0.4">
      <c r="A421" s="52" t="str">
        <f t="shared" si="6"/>
        <v/>
      </c>
      <c r="B421" s="51"/>
      <c r="C421" s="75"/>
      <c r="D421" s="51"/>
      <c r="E421" s="27" t="str" cm="1">
        <f t="array" ref="E421">IFERROR(_xlfn.IFS(AND($F$4=45566,D421="徳島"),VLOOKUP(D421,最低賃金!$A$2:$G$49,2,FALSE),OR($F$4&lt;&gt;45566,D421&lt;&gt;"徳島"),VLOOKUP(D421,最低賃金!$A$2:$G$49,4,FALSE)),"")</f>
        <v/>
      </c>
      <c r="F421" s="27" t="str">
        <f>IFERROR(VLOOKUP(D421,最低賃金!$A$3:$G$49,6,FALSE),"")</f>
        <v/>
      </c>
      <c r="G421" s="51"/>
      <c r="H421" s="19"/>
      <c r="I421" s="81"/>
      <c r="J421" s="27" t="str" cm="1">
        <f t="array" ref="J421">IFERROR(_xlfn.IFS(COUNTBLANK(G421:I421)=3,"",H421="","H列に金額を入力してください",G421=3,H421,I421="","I列に労働時間を入力してください",G421=1,ROUND(H421/(I421*24),0),G421=2,ROUND(H421/(I421*24),0)),"")</f>
        <v/>
      </c>
      <c r="K421" s="80" t="str" cm="1">
        <f t="array" ref="K421">IFERROR(_xlfn.IFS(D421="","",J421&lt;E421,"×（法定外・要件外となる従業員です）",J421&lt;=F421,"〇",J421&gt;F421,"ー（要件外となる従業員です）"),"")</f>
        <v/>
      </c>
      <c r="L421" s="25" t="str" cm="1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  <v/>
      </c>
    </row>
    <row r="422" spans="1:12" ht="16.5" customHeight="1" x14ac:dyDescent="0.4">
      <c r="A422" s="52" t="str">
        <f t="shared" si="6"/>
        <v/>
      </c>
      <c r="B422" s="51"/>
      <c r="C422" s="75"/>
      <c r="D422" s="51"/>
      <c r="E422" s="27" t="str" cm="1">
        <f t="array" ref="E422">IFERROR(_xlfn.IFS(AND($F$4=45566,D422="徳島"),VLOOKUP(D422,最低賃金!$A$2:$G$49,2,FALSE),OR($F$4&lt;&gt;45566,D422&lt;&gt;"徳島"),VLOOKUP(D422,最低賃金!$A$2:$G$49,4,FALSE)),"")</f>
        <v/>
      </c>
      <c r="F422" s="27" t="str">
        <f>IFERROR(VLOOKUP(D422,最低賃金!$A$3:$G$49,6,FALSE),"")</f>
        <v/>
      </c>
      <c r="G422" s="51"/>
      <c r="H422" s="19"/>
      <c r="I422" s="81"/>
      <c r="J422" s="27" t="str" cm="1">
        <f t="array" ref="J422">IFERROR(_xlfn.IFS(COUNTBLANK(G422:I422)=3,"",H422="","H列に金額を入力してください",G422=3,H422,I422="","I列に労働時間を入力してください",G422=1,ROUND(H422/(I422*24),0),G422=2,ROUND(H422/(I422*24),0)),"")</f>
        <v/>
      </c>
      <c r="K422" s="80" t="str" cm="1">
        <f t="array" ref="K422">IFERROR(_xlfn.IFS(D422="","",J422&lt;E422,"×（法定外・要件外となる従業員です）",J422&lt;=F422,"〇",J422&gt;F422,"ー（要件外となる従業員です）"),"")</f>
        <v/>
      </c>
      <c r="L422" s="25" t="str" cm="1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  <v/>
      </c>
    </row>
    <row r="423" spans="1:12" ht="16.5" customHeight="1" x14ac:dyDescent="0.4">
      <c r="A423" s="52" t="str">
        <f t="shared" si="6"/>
        <v/>
      </c>
      <c r="B423" s="51"/>
      <c r="C423" s="75"/>
      <c r="D423" s="51"/>
      <c r="E423" s="27" t="str" cm="1">
        <f t="array" ref="E423">IFERROR(_xlfn.IFS(AND($F$4=45566,D423="徳島"),VLOOKUP(D423,最低賃金!$A$2:$G$49,2,FALSE),OR($F$4&lt;&gt;45566,D423&lt;&gt;"徳島"),VLOOKUP(D423,最低賃金!$A$2:$G$49,4,FALSE)),"")</f>
        <v/>
      </c>
      <c r="F423" s="27" t="str">
        <f>IFERROR(VLOOKUP(D423,最低賃金!$A$3:$G$49,6,FALSE),"")</f>
        <v/>
      </c>
      <c r="G423" s="51"/>
      <c r="H423" s="19"/>
      <c r="I423" s="81"/>
      <c r="J423" s="27" t="str" cm="1">
        <f t="array" ref="J423">IFERROR(_xlfn.IFS(COUNTBLANK(G423:I423)=3,"",H423="","H列に金額を入力してください",G423=3,H423,I423="","I列に労働時間を入力してください",G423=1,ROUND(H423/(I423*24),0),G423=2,ROUND(H423/(I423*24),0)),"")</f>
        <v/>
      </c>
      <c r="K423" s="80" t="str" cm="1">
        <f t="array" ref="K423">IFERROR(_xlfn.IFS(D423="","",J423&lt;E423,"×（法定外・要件外となる従業員です）",J423&lt;=F423,"〇",J423&gt;F423,"ー（要件外となる従業員です）"),"")</f>
        <v/>
      </c>
      <c r="L423" s="25" t="str" cm="1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  <v/>
      </c>
    </row>
    <row r="424" spans="1:12" ht="16.5" customHeight="1" x14ac:dyDescent="0.4">
      <c r="A424" s="52" t="str">
        <f t="shared" si="6"/>
        <v/>
      </c>
      <c r="B424" s="51"/>
      <c r="C424" s="75"/>
      <c r="D424" s="51"/>
      <c r="E424" s="27" t="str" cm="1">
        <f t="array" ref="E424">IFERROR(_xlfn.IFS(AND($F$4=45566,D424="徳島"),VLOOKUP(D424,最低賃金!$A$2:$G$49,2,FALSE),OR($F$4&lt;&gt;45566,D424&lt;&gt;"徳島"),VLOOKUP(D424,最低賃金!$A$2:$G$49,4,FALSE)),"")</f>
        <v/>
      </c>
      <c r="F424" s="27" t="str">
        <f>IFERROR(VLOOKUP(D424,最低賃金!$A$3:$G$49,6,FALSE),"")</f>
        <v/>
      </c>
      <c r="G424" s="51"/>
      <c r="H424" s="19"/>
      <c r="I424" s="81"/>
      <c r="J424" s="27" t="str" cm="1">
        <f t="array" ref="J424">IFERROR(_xlfn.IFS(COUNTBLANK(G424:I424)=3,"",H424="","H列に金額を入力してください",G424=3,H424,I424="","I列に労働時間を入力してください",G424=1,ROUND(H424/(I424*24),0),G424=2,ROUND(H424/(I424*24),0)),"")</f>
        <v/>
      </c>
      <c r="K424" s="80" t="str" cm="1">
        <f t="array" ref="K424">IFERROR(_xlfn.IFS(D424="","",J424&lt;E424,"×（法定外・要件外となる従業員です）",J424&lt;=F424,"〇",J424&gt;F424,"ー（要件外となる従業員です）"),"")</f>
        <v/>
      </c>
      <c r="L424" s="25" t="str" cm="1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  <v/>
      </c>
    </row>
    <row r="425" spans="1:12" ht="16.5" customHeight="1" x14ac:dyDescent="0.4">
      <c r="A425" s="52" t="str">
        <f t="shared" si="6"/>
        <v/>
      </c>
      <c r="B425" s="51"/>
      <c r="C425" s="75"/>
      <c r="D425" s="51"/>
      <c r="E425" s="27" t="str" cm="1">
        <f t="array" ref="E425">IFERROR(_xlfn.IFS(AND($F$4=45566,D425="徳島"),VLOOKUP(D425,最低賃金!$A$2:$G$49,2,FALSE),OR($F$4&lt;&gt;45566,D425&lt;&gt;"徳島"),VLOOKUP(D425,最低賃金!$A$2:$G$49,4,FALSE)),"")</f>
        <v/>
      </c>
      <c r="F425" s="27" t="str">
        <f>IFERROR(VLOOKUP(D425,最低賃金!$A$3:$G$49,6,FALSE),"")</f>
        <v/>
      </c>
      <c r="G425" s="51"/>
      <c r="H425" s="19"/>
      <c r="I425" s="81"/>
      <c r="J425" s="27" t="str" cm="1">
        <f t="array" ref="J425">IFERROR(_xlfn.IFS(COUNTBLANK(G425:I425)=3,"",H425="","H列に金額を入力してください",G425=3,H425,I425="","I列に労働時間を入力してください",G425=1,ROUND(H425/(I425*24),0),G425=2,ROUND(H425/(I425*24),0)),"")</f>
        <v/>
      </c>
      <c r="K425" s="80" t="str" cm="1">
        <f t="array" ref="K425">IFERROR(_xlfn.IFS(D425="","",J425&lt;E425,"×（法定外・要件外となる従業員です）",J425&lt;=F425,"〇",J425&gt;F425,"ー（要件外となる従業員です）"),"")</f>
        <v/>
      </c>
      <c r="L425" s="25" t="str" cm="1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  <v/>
      </c>
    </row>
    <row r="426" spans="1:12" ht="16.5" customHeight="1" x14ac:dyDescent="0.4">
      <c r="A426" s="52" t="str">
        <f t="shared" si="6"/>
        <v/>
      </c>
      <c r="B426" s="51"/>
      <c r="C426" s="75"/>
      <c r="D426" s="51"/>
      <c r="E426" s="27" t="str" cm="1">
        <f t="array" ref="E426">IFERROR(_xlfn.IFS(AND($F$4=45566,D426="徳島"),VLOOKUP(D426,最低賃金!$A$2:$G$49,2,FALSE),OR($F$4&lt;&gt;45566,D426&lt;&gt;"徳島"),VLOOKUP(D426,最低賃金!$A$2:$G$49,4,FALSE)),"")</f>
        <v/>
      </c>
      <c r="F426" s="27" t="str">
        <f>IFERROR(VLOOKUP(D426,最低賃金!$A$3:$G$49,6,FALSE),"")</f>
        <v/>
      </c>
      <c r="G426" s="51"/>
      <c r="H426" s="19"/>
      <c r="I426" s="81"/>
      <c r="J426" s="27" t="str" cm="1">
        <f t="array" ref="J426">IFERROR(_xlfn.IFS(COUNTBLANK(G426:I426)=3,"",H426="","H列に金額を入力してください",G426=3,H426,I426="","I列に労働時間を入力してください",G426=1,ROUND(H426/(I426*24),0),G426=2,ROUND(H426/(I426*24),0)),"")</f>
        <v/>
      </c>
      <c r="K426" s="80" t="str" cm="1">
        <f t="array" ref="K426">IFERROR(_xlfn.IFS(D426="","",J426&lt;E426,"×（法定外・要件外となる従業員です）",J426&lt;=F426,"〇",J426&gt;F426,"ー（要件外となる従業員です）"),"")</f>
        <v/>
      </c>
      <c r="L426" s="25" t="str" cm="1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  <v/>
      </c>
    </row>
    <row r="427" spans="1:12" ht="16.5" customHeight="1" x14ac:dyDescent="0.4">
      <c r="A427" s="52" t="str">
        <f t="shared" si="6"/>
        <v/>
      </c>
      <c r="B427" s="51"/>
      <c r="C427" s="75"/>
      <c r="D427" s="51"/>
      <c r="E427" s="27" t="str" cm="1">
        <f t="array" ref="E427">IFERROR(_xlfn.IFS(AND($F$4=45566,D427="徳島"),VLOOKUP(D427,最低賃金!$A$2:$G$49,2,FALSE),OR($F$4&lt;&gt;45566,D427&lt;&gt;"徳島"),VLOOKUP(D427,最低賃金!$A$2:$G$49,4,FALSE)),"")</f>
        <v/>
      </c>
      <c r="F427" s="27" t="str">
        <f>IFERROR(VLOOKUP(D427,最低賃金!$A$3:$G$49,6,FALSE),"")</f>
        <v/>
      </c>
      <c r="G427" s="51"/>
      <c r="H427" s="19"/>
      <c r="I427" s="81"/>
      <c r="J427" s="27" t="str" cm="1">
        <f t="array" ref="J427">IFERROR(_xlfn.IFS(COUNTBLANK(G427:I427)=3,"",H427="","H列に金額を入力してください",G427=3,H427,I427="","I列に労働時間を入力してください",G427=1,ROUND(H427/(I427*24),0),G427=2,ROUND(H427/(I427*24),0)),"")</f>
        <v/>
      </c>
      <c r="K427" s="80" t="str" cm="1">
        <f t="array" ref="K427">IFERROR(_xlfn.IFS(D427="","",J427&lt;E427,"×（法定外・要件外となる従業員です）",J427&lt;=F427,"〇",J427&gt;F427,"ー（要件外となる従業員です）"),"")</f>
        <v/>
      </c>
      <c r="L427" s="25" t="str" cm="1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  <v/>
      </c>
    </row>
    <row r="428" spans="1:12" ht="16.5" customHeight="1" x14ac:dyDescent="0.4">
      <c r="A428" s="52" t="str">
        <f t="shared" si="6"/>
        <v/>
      </c>
      <c r="B428" s="51"/>
      <c r="C428" s="75"/>
      <c r="D428" s="51"/>
      <c r="E428" s="27" t="str" cm="1">
        <f t="array" ref="E428">IFERROR(_xlfn.IFS(AND($F$4=45566,D428="徳島"),VLOOKUP(D428,最低賃金!$A$2:$G$49,2,FALSE),OR($F$4&lt;&gt;45566,D428&lt;&gt;"徳島"),VLOOKUP(D428,最低賃金!$A$2:$G$49,4,FALSE)),"")</f>
        <v/>
      </c>
      <c r="F428" s="27" t="str">
        <f>IFERROR(VLOOKUP(D428,最低賃金!$A$3:$G$49,6,FALSE),"")</f>
        <v/>
      </c>
      <c r="G428" s="51"/>
      <c r="H428" s="19"/>
      <c r="I428" s="81"/>
      <c r="J428" s="27" t="str" cm="1">
        <f t="array" ref="J428">IFERROR(_xlfn.IFS(COUNTBLANK(G428:I428)=3,"",H428="","H列に金額を入力してください",G428=3,H428,I428="","I列に労働時間を入力してください",G428=1,ROUND(H428/(I428*24),0),G428=2,ROUND(H428/(I428*24),0)),"")</f>
        <v/>
      </c>
      <c r="K428" s="80" t="str" cm="1">
        <f t="array" ref="K428">IFERROR(_xlfn.IFS(D428="","",J428&lt;E428,"×（法定外・要件外となる従業員です）",J428&lt;=F428,"〇",J428&gt;F428,"ー（要件外となる従業員です）"),"")</f>
        <v/>
      </c>
      <c r="L428" s="25" t="str" cm="1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  <v/>
      </c>
    </row>
    <row r="429" spans="1:12" ht="16.5" customHeight="1" x14ac:dyDescent="0.4">
      <c r="A429" s="52" t="str">
        <f t="shared" si="6"/>
        <v/>
      </c>
      <c r="B429" s="51"/>
      <c r="C429" s="75"/>
      <c r="D429" s="51"/>
      <c r="E429" s="27" t="str" cm="1">
        <f t="array" ref="E429">IFERROR(_xlfn.IFS(AND($F$4=45566,D429="徳島"),VLOOKUP(D429,最低賃金!$A$2:$G$49,2,FALSE),OR($F$4&lt;&gt;45566,D429&lt;&gt;"徳島"),VLOOKUP(D429,最低賃金!$A$2:$G$49,4,FALSE)),"")</f>
        <v/>
      </c>
      <c r="F429" s="27" t="str">
        <f>IFERROR(VLOOKUP(D429,最低賃金!$A$3:$G$49,6,FALSE),"")</f>
        <v/>
      </c>
      <c r="G429" s="51"/>
      <c r="H429" s="19"/>
      <c r="I429" s="81"/>
      <c r="J429" s="27" t="str" cm="1">
        <f t="array" ref="J429">IFERROR(_xlfn.IFS(COUNTBLANK(G429:I429)=3,"",H429="","H列に金額を入力してください",G429=3,H429,I429="","I列に労働時間を入力してください",G429=1,ROUND(H429/(I429*24),0),G429=2,ROUND(H429/(I429*24),0)),"")</f>
        <v/>
      </c>
      <c r="K429" s="80" t="str" cm="1">
        <f t="array" ref="K429">IFERROR(_xlfn.IFS(D429="","",J429&lt;E429,"×（法定外・要件外となる従業員です）",J429&lt;=F429,"〇",J429&gt;F429,"ー（要件外となる従業員です）"),"")</f>
        <v/>
      </c>
      <c r="L429" s="25" t="str" cm="1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  <v/>
      </c>
    </row>
    <row r="430" spans="1:12" ht="16.5" customHeight="1" x14ac:dyDescent="0.4">
      <c r="A430" s="52" t="str">
        <f t="shared" si="6"/>
        <v/>
      </c>
      <c r="B430" s="51"/>
      <c r="C430" s="75"/>
      <c r="D430" s="51"/>
      <c r="E430" s="27" t="str" cm="1">
        <f t="array" ref="E430">IFERROR(_xlfn.IFS(AND($F$4=45566,D430="徳島"),VLOOKUP(D430,最低賃金!$A$2:$G$49,2,FALSE),OR($F$4&lt;&gt;45566,D430&lt;&gt;"徳島"),VLOOKUP(D430,最低賃金!$A$2:$G$49,4,FALSE)),"")</f>
        <v/>
      </c>
      <c r="F430" s="27" t="str">
        <f>IFERROR(VLOOKUP(D430,最低賃金!$A$3:$G$49,6,FALSE),"")</f>
        <v/>
      </c>
      <c r="G430" s="51"/>
      <c r="H430" s="19"/>
      <c r="I430" s="81"/>
      <c r="J430" s="27" t="str" cm="1">
        <f t="array" ref="J430">IFERROR(_xlfn.IFS(COUNTBLANK(G430:I430)=3,"",H430="","H列に金額を入力してください",G430=3,H430,I430="","I列に労働時間を入力してください",G430=1,ROUND(H430/(I430*24),0),G430=2,ROUND(H430/(I430*24),0)),"")</f>
        <v/>
      </c>
      <c r="K430" s="80" t="str" cm="1">
        <f t="array" ref="K430">IFERROR(_xlfn.IFS(D430="","",J430&lt;E430,"×（法定外・要件外となる従業員です）",J430&lt;=F430,"〇",J430&gt;F430,"ー（要件外となる従業員です）"),"")</f>
        <v/>
      </c>
      <c r="L430" s="25" t="str" cm="1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  <v/>
      </c>
    </row>
    <row r="431" spans="1:12" ht="16.5" customHeight="1" x14ac:dyDescent="0.4">
      <c r="A431" s="52" t="str">
        <f t="shared" si="6"/>
        <v/>
      </c>
      <c r="B431" s="51"/>
      <c r="C431" s="75"/>
      <c r="D431" s="51"/>
      <c r="E431" s="27" t="str" cm="1">
        <f t="array" ref="E431">IFERROR(_xlfn.IFS(AND($F$4=45566,D431="徳島"),VLOOKUP(D431,最低賃金!$A$2:$G$49,2,FALSE),OR($F$4&lt;&gt;45566,D431&lt;&gt;"徳島"),VLOOKUP(D431,最低賃金!$A$2:$G$49,4,FALSE)),"")</f>
        <v/>
      </c>
      <c r="F431" s="27" t="str">
        <f>IFERROR(VLOOKUP(D431,最低賃金!$A$3:$G$49,6,FALSE),"")</f>
        <v/>
      </c>
      <c r="G431" s="51"/>
      <c r="H431" s="19"/>
      <c r="I431" s="81"/>
      <c r="J431" s="27" t="str" cm="1">
        <f t="array" ref="J431">IFERROR(_xlfn.IFS(COUNTBLANK(G431:I431)=3,"",H431="","H列に金額を入力してください",G431=3,H431,I431="","I列に労働時間を入力してください",G431=1,ROUND(H431/(I431*24),0),G431=2,ROUND(H431/(I431*24),0)),"")</f>
        <v/>
      </c>
      <c r="K431" s="80" t="str" cm="1">
        <f t="array" ref="K431">IFERROR(_xlfn.IFS(D431="","",J431&lt;E431,"×（法定外・要件外となる従業員です）",J431&lt;=F431,"〇",J431&gt;F431,"ー（要件外となる従業員です）"),"")</f>
        <v/>
      </c>
      <c r="L431" s="25" t="str" cm="1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  <v/>
      </c>
    </row>
    <row r="432" spans="1:12" ht="16.5" customHeight="1" x14ac:dyDescent="0.4">
      <c r="A432" s="52" t="str">
        <f t="shared" si="6"/>
        <v/>
      </c>
      <c r="B432" s="51"/>
      <c r="C432" s="75"/>
      <c r="D432" s="51"/>
      <c r="E432" s="27" t="str" cm="1">
        <f t="array" ref="E432">IFERROR(_xlfn.IFS(AND($F$4=45566,D432="徳島"),VLOOKUP(D432,最低賃金!$A$2:$G$49,2,FALSE),OR($F$4&lt;&gt;45566,D432&lt;&gt;"徳島"),VLOOKUP(D432,最低賃金!$A$2:$G$49,4,FALSE)),"")</f>
        <v/>
      </c>
      <c r="F432" s="27" t="str">
        <f>IFERROR(VLOOKUP(D432,最低賃金!$A$3:$G$49,6,FALSE),"")</f>
        <v/>
      </c>
      <c r="G432" s="51"/>
      <c r="H432" s="19"/>
      <c r="I432" s="81"/>
      <c r="J432" s="27" t="str" cm="1">
        <f t="array" ref="J432">IFERROR(_xlfn.IFS(COUNTBLANK(G432:I432)=3,"",H432="","H列に金額を入力してください",G432=3,H432,I432="","I列に労働時間を入力してください",G432=1,ROUND(H432/(I432*24),0),G432=2,ROUND(H432/(I432*24),0)),"")</f>
        <v/>
      </c>
      <c r="K432" s="80" t="str" cm="1">
        <f t="array" ref="K432">IFERROR(_xlfn.IFS(D432="","",J432&lt;E432,"×（法定外・要件外となる従業員です）",J432&lt;=F432,"〇",J432&gt;F432,"ー（要件外となる従業員です）"),"")</f>
        <v/>
      </c>
      <c r="L432" s="25" t="str" cm="1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  <v/>
      </c>
    </row>
    <row r="433" spans="1:12" ht="16.5" customHeight="1" x14ac:dyDescent="0.4">
      <c r="A433" s="52" t="str">
        <f t="shared" si="6"/>
        <v/>
      </c>
      <c r="B433" s="51"/>
      <c r="C433" s="75"/>
      <c r="D433" s="51"/>
      <c r="E433" s="27" t="str" cm="1">
        <f t="array" ref="E433">IFERROR(_xlfn.IFS(AND($F$4=45566,D433="徳島"),VLOOKUP(D433,最低賃金!$A$2:$G$49,2,FALSE),OR($F$4&lt;&gt;45566,D433&lt;&gt;"徳島"),VLOOKUP(D433,最低賃金!$A$2:$G$49,4,FALSE)),"")</f>
        <v/>
      </c>
      <c r="F433" s="27" t="str">
        <f>IFERROR(VLOOKUP(D433,最低賃金!$A$3:$G$49,6,FALSE),"")</f>
        <v/>
      </c>
      <c r="G433" s="51"/>
      <c r="H433" s="19"/>
      <c r="I433" s="81"/>
      <c r="J433" s="27" t="str" cm="1">
        <f t="array" ref="J433">IFERROR(_xlfn.IFS(COUNTBLANK(G433:I433)=3,"",H433="","H列に金額を入力してください",G433=3,H433,I433="","I列に労働時間を入力してください",G433=1,ROUND(H433/(I433*24),0),G433=2,ROUND(H433/(I433*24),0)),"")</f>
        <v/>
      </c>
      <c r="K433" s="80" t="str" cm="1">
        <f t="array" ref="K433">IFERROR(_xlfn.IFS(D433="","",J433&lt;E433,"×（法定外・要件外となる従業員です）",J433&lt;=F433,"〇",J433&gt;F433,"ー（要件外となる従業員です）"),"")</f>
        <v/>
      </c>
      <c r="L433" s="25" t="str" cm="1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  <v/>
      </c>
    </row>
    <row r="434" spans="1:12" ht="16.5" customHeight="1" x14ac:dyDescent="0.4">
      <c r="A434" s="52" t="str">
        <f t="shared" si="6"/>
        <v/>
      </c>
      <c r="B434" s="51"/>
      <c r="C434" s="75"/>
      <c r="D434" s="51"/>
      <c r="E434" s="27" t="str" cm="1">
        <f t="array" ref="E434">IFERROR(_xlfn.IFS(AND($F$4=45566,D434="徳島"),VLOOKUP(D434,最低賃金!$A$2:$G$49,2,FALSE),OR($F$4&lt;&gt;45566,D434&lt;&gt;"徳島"),VLOOKUP(D434,最低賃金!$A$2:$G$49,4,FALSE)),"")</f>
        <v/>
      </c>
      <c r="F434" s="27" t="str">
        <f>IFERROR(VLOOKUP(D434,最低賃金!$A$3:$G$49,6,FALSE),"")</f>
        <v/>
      </c>
      <c r="G434" s="51"/>
      <c r="H434" s="19"/>
      <c r="I434" s="81"/>
      <c r="J434" s="27" t="str" cm="1">
        <f t="array" ref="J434">IFERROR(_xlfn.IFS(COUNTBLANK(G434:I434)=3,"",H434="","H列に金額を入力してください",G434=3,H434,I434="","I列に労働時間を入力してください",G434=1,ROUND(H434/(I434*24),0),G434=2,ROUND(H434/(I434*24),0)),"")</f>
        <v/>
      </c>
      <c r="K434" s="80" t="str" cm="1">
        <f t="array" ref="K434">IFERROR(_xlfn.IFS(D434="","",J434&lt;E434,"×（法定外・要件外となる従業員です）",J434&lt;=F434,"〇",J434&gt;F434,"ー（要件外となる従業員です）"),"")</f>
        <v/>
      </c>
      <c r="L434" s="25" t="str" cm="1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  <v/>
      </c>
    </row>
    <row r="435" spans="1:12" ht="16.5" customHeight="1" x14ac:dyDescent="0.4">
      <c r="A435" s="52" t="str">
        <f t="shared" si="6"/>
        <v/>
      </c>
      <c r="B435" s="51"/>
      <c r="C435" s="75"/>
      <c r="D435" s="51"/>
      <c r="E435" s="27" t="str" cm="1">
        <f t="array" ref="E435">IFERROR(_xlfn.IFS(AND($F$4=45566,D435="徳島"),VLOOKUP(D435,最低賃金!$A$2:$G$49,2,FALSE),OR($F$4&lt;&gt;45566,D435&lt;&gt;"徳島"),VLOOKUP(D435,最低賃金!$A$2:$G$49,4,FALSE)),"")</f>
        <v/>
      </c>
      <c r="F435" s="27" t="str">
        <f>IFERROR(VLOOKUP(D435,最低賃金!$A$3:$G$49,6,FALSE),"")</f>
        <v/>
      </c>
      <c r="G435" s="51"/>
      <c r="H435" s="19"/>
      <c r="I435" s="81"/>
      <c r="J435" s="27" t="str" cm="1">
        <f t="array" ref="J435">IFERROR(_xlfn.IFS(COUNTBLANK(G435:I435)=3,"",H435="","H列に金額を入力してください",G435=3,H435,I435="","I列に労働時間を入力してください",G435=1,ROUND(H435/(I435*24),0),G435=2,ROUND(H435/(I435*24),0)),"")</f>
        <v/>
      </c>
      <c r="K435" s="80" t="str" cm="1">
        <f t="array" ref="K435">IFERROR(_xlfn.IFS(D435="","",J435&lt;E435,"×（法定外・要件外となる従業員です）",J435&lt;=F435,"〇",J435&gt;F435,"ー（要件外となる従業員です）"),"")</f>
        <v/>
      </c>
      <c r="L435" s="25" t="str" cm="1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  <v/>
      </c>
    </row>
    <row r="436" spans="1:12" ht="16.5" customHeight="1" x14ac:dyDescent="0.4">
      <c r="A436" s="52" t="str">
        <f t="shared" si="6"/>
        <v/>
      </c>
      <c r="B436" s="51"/>
      <c r="C436" s="75"/>
      <c r="D436" s="51"/>
      <c r="E436" s="27" t="str" cm="1">
        <f t="array" ref="E436">IFERROR(_xlfn.IFS(AND($F$4=45566,D436="徳島"),VLOOKUP(D436,最低賃金!$A$2:$G$49,2,FALSE),OR($F$4&lt;&gt;45566,D436&lt;&gt;"徳島"),VLOOKUP(D436,最低賃金!$A$2:$G$49,4,FALSE)),"")</f>
        <v/>
      </c>
      <c r="F436" s="27" t="str">
        <f>IFERROR(VLOOKUP(D436,最低賃金!$A$3:$G$49,6,FALSE),"")</f>
        <v/>
      </c>
      <c r="G436" s="51"/>
      <c r="H436" s="19"/>
      <c r="I436" s="81"/>
      <c r="J436" s="27" t="str" cm="1">
        <f t="array" ref="J436">IFERROR(_xlfn.IFS(COUNTBLANK(G436:I436)=3,"",H436="","H列に金額を入力してください",G436=3,H436,I436="","I列に労働時間を入力してください",G436=1,ROUND(H436/(I436*24),0),G436=2,ROUND(H436/(I436*24),0)),"")</f>
        <v/>
      </c>
      <c r="K436" s="80" t="str" cm="1">
        <f t="array" ref="K436">IFERROR(_xlfn.IFS(D436="","",J436&lt;E436,"×（法定外・要件外となる従業員です）",J436&lt;=F436,"〇",J436&gt;F436,"ー（要件外となる従業員です）"),"")</f>
        <v/>
      </c>
      <c r="L436" s="25" t="str" cm="1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  <v/>
      </c>
    </row>
    <row r="437" spans="1:12" ht="16.5" customHeight="1" x14ac:dyDescent="0.4">
      <c r="A437" s="52" t="str">
        <f t="shared" si="6"/>
        <v/>
      </c>
      <c r="B437" s="51"/>
      <c r="C437" s="75"/>
      <c r="D437" s="51"/>
      <c r="E437" s="27" t="str" cm="1">
        <f t="array" ref="E437">IFERROR(_xlfn.IFS(AND($F$4=45566,D437="徳島"),VLOOKUP(D437,最低賃金!$A$2:$G$49,2,FALSE),OR($F$4&lt;&gt;45566,D437&lt;&gt;"徳島"),VLOOKUP(D437,最低賃金!$A$2:$G$49,4,FALSE)),"")</f>
        <v/>
      </c>
      <c r="F437" s="27" t="str">
        <f>IFERROR(VLOOKUP(D437,最低賃金!$A$3:$G$49,6,FALSE),"")</f>
        <v/>
      </c>
      <c r="G437" s="51"/>
      <c r="H437" s="19"/>
      <c r="I437" s="81"/>
      <c r="J437" s="27" t="str" cm="1">
        <f t="array" ref="J437">IFERROR(_xlfn.IFS(COUNTBLANK(G437:I437)=3,"",H437="","H列に金額を入力してください",G437=3,H437,I437="","I列に労働時間を入力してください",G437=1,ROUND(H437/(I437*24),0),G437=2,ROUND(H437/(I437*24),0)),"")</f>
        <v/>
      </c>
      <c r="K437" s="80" t="str" cm="1">
        <f t="array" ref="K437">IFERROR(_xlfn.IFS(D437="","",J437&lt;E437,"×（法定外・要件外となる従業員です）",J437&lt;=F437,"〇",J437&gt;F437,"ー（要件外となる従業員です）"),"")</f>
        <v/>
      </c>
      <c r="L437" s="25" t="str" cm="1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  <v/>
      </c>
    </row>
    <row r="438" spans="1:12" ht="16.5" customHeight="1" x14ac:dyDescent="0.4">
      <c r="A438" s="52" t="str">
        <f t="shared" si="6"/>
        <v/>
      </c>
      <c r="B438" s="51"/>
      <c r="C438" s="75"/>
      <c r="D438" s="51"/>
      <c r="E438" s="27" t="str" cm="1">
        <f t="array" ref="E438">IFERROR(_xlfn.IFS(AND($F$4=45566,D438="徳島"),VLOOKUP(D438,最低賃金!$A$2:$G$49,2,FALSE),OR($F$4&lt;&gt;45566,D438&lt;&gt;"徳島"),VLOOKUP(D438,最低賃金!$A$2:$G$49,4,FALSE)),"")</f>
        <v/>
      </c>
      <c r="F438" s="27" t="str">
        <f>IFERROR(VLOOKUP(D438,最低賃金!$A$3:$G$49,6,FALSE),"")</f>
        <v/>
      </c>
      <c r="G438" s="51"/>
      <c r="H438" s="19"/>
      <c r="I438" s="81"/>
      <c r="J438" s="27" t="str" cm="1">
        <f t="array" ref="J438">IFERROR(_xlfn.IFS(COUNTBLANK(G438:I438)=3,"",H438="","H列に金額を入力してください",G438=3,H438,I438="","I列に労働時間を入力してください",G438=1,ROUND(H438/(I438*24),0),G438=2,ROUND(H438/(I438*24),0)),"")</f>
        <v/>
      </c>
      <c r="K438" s="80" t="str" cm="1">
        <f t="array" ref="K438">IFERROR(_xlfn.IFS(D438="","",J438&lt;E438,"×（法定外・要件外となる従業員です）",J438&lt;=F438,"〇",J438&gt;F438,"ー（要件外となる従業員です）"),"")</f>
        <v/>
      </c>
      <c r="L438" s="25" t="str" cm="1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  <v/>
      </c>
    </row>
    <row r="439" spans="1:12" ht="16.5" customHeight="1" x14ac:dyDescent="0.4">
      <c r="A439" s="52" t="str">
        <f t="shared" si="6"/>
        <v/>
      </c>
      <c r="B439" s="51"/>
      <c r="C439" s="75"/>
      <c r="D439" s="51"/>
      <c r="E439" s="27" t="str" cm="1">
        <f t="array" ref="E439">IFERROR(_xlfn.IFS(AND($F$4=45566,D439="徳島"),VLOOKUP(D439,最低賃金!$A$2:$G$49,2,FALSE),OR($F$4&lt;&gt;45566,D439&lt;&gt;"徳島"),VLOOKUP(D439,最低賃金!$A$2:$G$49,4,FALSE)),"")</f>
        <v/>
      </c>
      <c r="F439" s="27" t="str">
        <f>IFERROR(VLOOKUP(D439,最低賃金!$A$3:$G$49,6,FALSE),"")</f>
        <v/>
      </c>
      <c r="G439" s="51"/>
      <c r="H439" s="19"/>
      <c r="I439" s="81"/>
      <c r="J439" s="27" t="str" cm="1">
        <f t="array" ref="J439">IFERROR(_xlfn.IFS(COUNTBLANK(G439:I439)=3,"",H439="","H列に金額を入力してください",G439=3,H439,I439="","I列に労働時間を入力してください",G439=1,ROUND(H439/(I439*24),0),G439=2,ROUND(H439/(I439*24),0)),"")</f>
        <v/>
      </c>
      <c r="K439" s="80" t="str" cm="1">
        <f t="array" ref="K439">IFERROR(_xlfn.IFS(D439="","",J439&lt;E439,"×（法定外・要件外となる従業員です）",J439&lt;=F439,"〇",J439&gt;F439,"ー（要件外となる従業員です）"),"")</f>
        <v/>
      </c>
      <c r="L439" s="25" t="str" cm="1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  <v/>
      </c>
    </row>
    <row r="440" spans="1:12" ht="16.5" customHeight="1" x14ac:dyDescent="0.4">
      <c r="A440" s="52" t="str">
        <f t="shared" si="6"/>
        <v/>
      </c>
      <c r="B440" s="51"/>
      <c r="C440" s="75"/>
      <c r="D440" s="51"/>
      <c r="E440" s="27" t="str" cm="1">
        <f t="array" ref="E440">IFERROR(_xlfn.IFS(AND($F$4=45566,D440="徳島"),VLOOKUP(D440,最低賃金!$A$2:$G$49,2,FALSE),OR($F$4&lt;&gt;45566,D440&lt;&gt;"徳島"),VLOOKUP(D440,最低賃金!$A$2:$G$49,4,FALSE)),"")</f>
        <v/>
      </c>
      <c r="F440" s="27" t="str">
        <f>IFERROR(VLOOKUP(D440,最低賃金!$A$3:$G$49,6,FALSE),"")</f>
        <v/>
      </c>
      <c r="G440" s="51"/>
      <c r="H440" s="19"/>
      <c r="I440" s="81"/>
      <c r="J440" s="27" t="str" cm="1">
        <f t="array" ref="J440">IFERROR(_xlfn.IFS(COUNTBLANK(G440:I440)=3,"",H440="","H列に金額を入力してください",G440=3,H440,I440="","I列に労働時間を入力してください",G440=1,ROUND(H440/(I440*24),0),G440=2,ROUND(H440/(I440*24),0)),"")</f>
        <v/>
      </c>
      <c r="K440" s="80" t="str" cm="1">
        <f t="array" ref="K440">IFERROR(_xlfn.IFS(D440="","",J440&lt;E440,"×（法定外・要件外となる従業員です）",J440&lt;=F440,"〇",J440&gt;F440,"ー（要件外となる従業員です）"),"")</f>
        <v/>
      </c>
      <c r="L440" s="25" t="str" cm="1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  <v/>
      </c>
    </row>
    <row r="441" spans="1:12" ht="16.5" customHeight="1" x14ac:dyDescent="0.4">
      <c r="A441" s="52" t="str">
        <f t="shared" si="6"/>
        <v/>
      </c>
      <c r="B441" s="51"/>
      <c r="C441" s="75"/>
      <c r="D441" s="51"/>
      <c r="E441" s="27" t="str" cm="1">
        <f t="array" ref="E441">IFERROR(_xlfn.IFS(AND($F$4=45566,D441="徳島"),VLOOKUP(D441,最低賃金!$A$2:$G$49,2,FALSE),OR($F$4&lt;&gt;45566,D441&lt;&gt;"徳島"),VLOOKUP(D441,最低賃金!$A$2:$G$49,4,FALSE)),"")</f>
        <v/>
      </c>
      <c r="F441" s="27" t="str">
        <f>IFERROR(VLOOKUP(D441,最低賃金!$A$3:$G$49,6,FALSE),"")</f>
        <v/>
      </c>
      <c r="G441" s="51"/>
      <c r="H441" s="19"/>
      <c r="I441" s="81"/>
      <c r="J441" s="27" t="str" cm="1">
        <f t="array" ref="J441">IFERROR(_xlfn.IFS(COUNTBLANK(G441:I441)=3,"",H441="","H列に金額を入力してください",G441=3,H441,I441="","I列に労働時間を入力してください",G441=1,ROUND(H441/(I441*24),0),G441=2,ROUND(H441/(I441*24),0)),"")</f>
        <v/>
      </c>
      <c r="K441" s="80" t="str" cm="1">
        <f t="array" ref="K441">IFERROR(_xlfn.IFS(D441="","",J441&lt;E441,"×（法定外・要件外となる従業員です）",J441&lt;=F441,"〇",J441&gt;F441,"ー（要件外となる従業員です）"),"")</f>
        <v/>
      </c>
      <c r="L441" s="25" t="str" cm="1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  <v/>
      </c>
    </row>
    <row r="442" spans="1:12" ht="16.5" customHeight="1" x14ac:dyDescent="0.4">
      <c r="A442" s="52" t="str">
        <f t="shared" si="6"/>
        <v/>
      </c>
      <c r="B442" s="51"/>
      <c r="C442" s="75"/>
      <c r="D442" s="51"/>
      <c r="E442" s="27" t="str" cm="1">
        <f t="array" ref="E442">IFERROR(_xlfn.IFS(AND($F$4=45566,D442="徳島"),VLOOKUP(D442,最低賃金!$A$2:$G$49,2,FALSE),OR($F$4&lt;&gt;45566,D442&lt;&gt;"徳島"),VLOOKUP(D442,最低賃金!$A$2:$G$49,4,FALSE)),"")</f>
        <v/>
      </c>
      <c r="F442" s="27" t="str">
        <f>IFERROR(VLOOKUP(D442,最低賃金!$A$3:$G$49,6,FALSE),"")</f>
        <v/>
      </c>
      <c r="G442" s="51"/>
      <c r="H442" s="19"/>
      <c r="I442" s="81"/>
      <c r="J442" s="27" t="str" cm="1">
        <f t="array" ref="J442">IFERROR(_xlfn.IFS(COUNTBLANK(G442:I442)=3,"",H442="","H列に金額を入力してください",G442=3,H442,I442="","I列に労働時間を入力してください",G442=1,ROUND(H442/(I442*24),0),G442=2,ROUND(H442/(I442*24),0)),"")</f>
        <v/>
      </c>
      <c r="K442" s="80" t="str" cm="1">
        <f t="array" ref="K442">IFERROR(_xlfn.IFS(D442="","",J442&lt;E442,"×（法定外・要件外となる従業員です）",J442&lt;=F442,"〇",J442&gt;F442,"ー（要件外となる従業員です）"),"")</f>
        <v/>
      </c>
      <c r="L442" s="25" t="str" cm="1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  <v/>
      </c>
    </row>
    <row r="443" spans="1:12" ht="16.5" customHeight="1" x14ac:dyDescent="0.4">
      <c r="A443" s="52" t="str">
        <f t="shared" si="6"/>
        <v/>
      </c>
      <c r="B443" s="51"/>
      <c r="C443" s="75"/>
      <c r="D443" s="51"/>
      <c r="E443" s="27" t="str" cm="1">
        <f t="array" ref="E443">IFERROR(_xlfn.IFS(AND($F$4=45566,D443="徳島"),VLOOKUP(D443,最低賃金!$A$2:$G$49,2,FALSE),OR($F$4&lt;&gt;45566,D443&lt;&gt;"徳島"),VLOOKUP(D443,最低賃金!$A$2:$G$49,4,FALSE)),"")</f>
        <v/>
      </c>
      <c r="F443" s="27" t="str">
        <f>IFERROR(VLOOKUP(D443,最低賃金!$A$3:$G$49,6,FALSE),"")</f>
        <v/>
      </c>
      <c r="G443" s="51"/>
      <c r="H443" s="19"/>
      <c r="I443" s="81"/>
      <c r="J443" s="27" t="str" cm="1">
        <f t="array" ref="J443">IFERROR(_xlfn.IFS(COUNTBLANK(G443:I443)=3,"",H443="","H列に金額を入力してください",G443=3,H443,I443="","I列に労働時間を入力してください",G443=1,ROUND(H443/(I443*24),0),G443=2,ROUND(H443/(I443*24),0)),"")</f>
        <v/>
      </c>
      <c r="K443" s="80" t="str" cm="1">
        <f t="array" ref="K443">IFERROR(_xlfn.IFS(D443="","",J443&lt;E443,"×（法定外・要件外となる従業員です）",J443&lt;=F443,"〇",J443&gt;F443,"ー（要件外となる従業員です）"),"")</f>
        <v/>
      </c>
      <c r="L443" s="25" t="str" cm="1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  <v/>
      </c>
    </row>
    <row r="444" spans="1:12" ht="16.5" customHeight="1" x14ac:dyDescent="0.4">
      <c r="A444" s="52" t="str">
        <f t="shared" si="6"/>
        <v/>
      </c>
      <c r="B444" s="51"/>
      <c r="C444" s="75"/>
      <c r="D444" s="51"/>
      <c r="E444" s="27" t="str" cm="1">
        <f t="array" ref="E444">IFERROR(_xlfn.IFS(AND($F$4=45566,D444="徳島"),VLOOKUP(D444,最低賃金!$A$2:$G$49,2,FALSE),OR($F$4&lt;&gt;45566,D444&lt;&gt;"徳島"),VLOOKUP(D444,最低賃金!$A$2:$G$49,4,FALSE)),"")</f>
        <v/>
      </c>
      <c r="F444" s="27" t="str">
        <f>IFERROR(VLOOKUP(D444,最低賃金!$A$3:$G$49,6,FALSE),"")</f>
        <v/>
      </c>
      <c r="G444" s="51"/>
      <c r="H444" s="19"/>
      <c r="I444" s="81"/>
      <c r="J444" s="27" t="str" cm="1">
        <f t="array" ref="J444">IFERROR(_xlfn.IFS(COUNTBLANK(G444:I444)=3,"",H444="","H列に金額を入力してください",G444=3,H444,I444="","I列に労働時間を入力してください",G444=1,ROUND(H444/(I444*24),0),G444=2,ROUND(H444/(I444*24),0)),"")</f>
        <v/>
      </c>
      <c r="K444" s="80" t="str" cm="1">
        <f t="array" ref="K444">IFERROR(_xlfn.IFS(D444="","",J444&lt;E444,"×（法定外・要件外となる従業員です）",J444&lt;=F444,"〇",J444&gt;F444,"ー（要件外となる従業員です）"),"")</f>
        <v/>
      </c>
      <c r="L444" s="25" t="str" cm="1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  <v/>
      </c>
    </row>
    <row r="445" spans="1:12" ht="16.5" customHeight="1" x14ac:dyDescent="0.4">
      <c r="A445" s="52" t="str">
        <f t="shared" si="6"/>
        <v/>
      </c>
      <c r="B445" s="51"/>
      <c r="C445" s="75"/>
      <c r="D445" s="51"/>
      <c r="E445" s="27" t="str" cm="1">
        <f t="array" ref="E445">IFERROR(_xlfn.IFS(AND($F$4=45566,D445="徳島"),VLOOKUP(D445,最低賃金!$A$2:$G$49,2,FALSE),OR($F$4&lt;&gt;45566,D445&lt;&gt;"徳島"),VLOOKUP(D445,最低賃金!$A$2:$G$49,4,FALSE)),"")</f>
        <v/>
      </c>
      <c r="F445" s="27" t="str">
        <f>IFERROR(VLOOKUP(D445,最低賃金!$A$3:$G$49,6,FALSE),"")</f>
        <v/>
      </c>
      <c r="G445" s="51"/>
      <c r="H445" s="19"/>
      <c r="I445" s="81"/>
      <c r="J445" s="27" t="str" cm="1">
        <f t="array" ref="J445">IFERROR(_xlfn.IFS(COUNTBLANK(G445:I445)=3,"",H445="","H列に金額を入力してください",G445=3,H445,I445="","I列に労働時間を入力してください",G445=1,ROUND(H445/(I445*24),0),G445=2,ROUND(H445/(I445*24),0)),"")</f>
        <v/>
      </c>
      <c r="K445" s="80" t="str" cm="1">
        <f t="array" ref="K445">IFERROR(_xlfn.IFS(D445="","",J445&lt;E445,"×（法定外・要件外となる従業員です）",J445&lt;=F445,"〇",J445&gt;F445,"ー（要件外となる従業員です）"),"")</f>
        <v/>
      </c>
      <c r="L445" s="25" t="str" cm="1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  <v/>
      </c>
    </row>
    <row r="446" spans="1:12" ht="16.5" customHeight="1" x14ac:dyDescent="0.4">
      <c r="A446" s="52" t="str">
        <f t="shared" si="6"/>
        <v/>
      </c>
      <c r="B446" s="51"/>
      <c r="C446" s="75"/>
      <c r="D446" s="51"/>
      <c r="E446" s="27" t="str" cm="1">
        <f t="array" ref="E446">IFERROR(_xlfn.IFS(AND($F$4=45566,D446="徳島"),VLOOKUP(D446,最低賃金!$A$2:$G$49,2,FALSE),OR($F$4&lt;&gt;45566,D446&lt;&gt;"徳島"),VLOOKUP(D446,最低賃金!$A$2:$G$49,4,FALSE)),"")</f>
        <v/>
      </c>
      <c r="F446" s="27" t="str">
        <f>IFERROR(VLOOKUP(D446,最低賃金!$A$3:$G$49,6,FALSE),"")</f>
        <v/>
      </c>
      <c r="G446" s="51"/>
      <c r="H446" s="19"/>
      <c r="I446" s="81"/>
      <c r="J446" s="27" t="str" cm="1">
        <f t="array" ref="J446">IFERROR(_xlfn.IFS(COUNTBLANK(G446:I446)=3,"",H446="","H列に金額を入力してください",G446=3,H446,I446="","I列に労働時間を入力してください",G446=1,ROUND(H446/(I446*24),0),G446=2,ROUND(H446/(I446*24),0)),"")</f>
        <v/>
      </c>
      <c r="K446" s="80" t="str" cm="1">
        <f t="array" ref="K446">IFERROR(_xlfn.IFS(D446="","",J446&lt;E446,"×（法定外・要件外となる従業員です）",J446&lt;=F446,"〇",J446&gt;F446,"ー（要件外となる従業員です）"),"")</f>
        <v/>
      </c>
      <c r="L446" s="25" t="str" cm="1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  <v/>
      </c>
    </row>
    <row r="447" spans="1:12" ht="16.5" customHeight="1" x14ac:dyDescent="0.4">
      <c r="A447" s="52" t="str">
        <f t="shared" si="6"/>
        <v/>
      </c>
      <c r="B447" s="51"/>
      <c r="C447" s="75"/>
      <c r="D447" s="51"/>
      <c r="E447" s="27" t="str" cm="1">
        <f t="array" ref="E447">IFERROR(_xlfn.IFS(AND($F$4=45566,D447="徳島"),VLOOKUP(D447,最低賃金!$A$2:$G$49,2,FALSE),OR($F$4&lt;&gt;45566,D447&lt;&gt;"徳島"),VLOOKUP(D447,最低賃金!$A$2:$G$49,4,FALSE)),"")</f>
        <v/>
      </c>
      <c r="F447" s="27" t="str">
        <f>IFERROR(VLOOKUP(D447,最低賃金!$A$3:$G$49,6,FALSE),"")</f>
        <v/>
      </c>
      <c r="G447" s="51"/>
      <c r="H447" s="19"/>
      <c r="I447" s="81"/>
      <c r="J447" s="27" t="str" cm="1">
        <f t="array" ref="J447">IFERROR(_xlfn.IFS(COUNTBLANK(G447:I447)=3,"",H447="","H列に金額を入力してください",G447=3,H447,I447="","I列に労働時間を入力してください",G447=1,ROUND(H447/(I447*24),0),G447=2,ROUND(H447/(I447*24),0)),"")</f>
        <v/>
      </c>
      <c r="K447" s="80" t="str" cm="1">
        <f t="array" ref="K447">IFERROR(_xlfn.IFS(D447="","",J447&lt;E447,"×（法定外・要件外となる従業員です）",J447&lt;=F447,"〇",J447&gt;F447,"ー（要件外となる従業員です）"),"")</f>
        <v/>
      </c>
      <c r="L447" s="25" t="str" cm="1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  <v/>
      </c>
    </row>
    <row r="448" spans="1:12" ht="16.5" customHeight="1" x14ac:dyDescent="0.4">
      <c r="A448" s="52" t="str">
        <f t="shared" si="6"/>
        <v/>
      </c>
      <c r="B448" s="51"/>
      <c r="C448" s="75"/>
      <c r="D448" s="51"/>
      <c r="E448" s="27" t="str" cm="1">
        <f t="array" ref="E448">IFERROR(_xlfn.IFS(AND($F$4=45566,D448="徳島"),VLOOKUP(D448,最低賃金!$A$2:$G$49,2,FALSE),OR($F$4&lt;&gt;45566,D448&lt;&gt;"徳島"),VLOOKUP(D448,最低賃金!$A$2:$G$49,4,FALSE)),"")</f>
        <v/>
      </c>
      <c r="F448" s="27" t="str">
        <f>IFERROR(VLOOKUP(D448,最低賃金!$A$3:$G$49,6,FALSE),"")</f>
        <v/>
      </c>
      <c r="G448" s="51"/>
      <c r="H448" s="19"/>
      <c r="I448" s="81"/>
      <c r="J448" s="27" t="str" cm="1">
        <f t="array" ref="J448">IFERROR(_xlfn.IFS(COUNTBLANK(G448:I448)=3,"",H448="","H列に金額を入力してください",G448=3,H448,I448="","I列に労働時間を入力してください",G448=1,ROUND(H448/(I448*24),0),G448=2,ROUND(H448/(I448*24),0)),"")</f>
        <v/>
      </c>
      <c r="K448" s="80" t="str" cm="1">
        <f t="array" ref="K448">IFERROR(_xlfn.IFS(D448="","",J448&lt;E448,"×（法定外・要件外となる従業員です）",J448&lt;=F448,"〇",J448&gt;F448,"ー（要件外となる従業員です）"),"")</f>
        <v/>
      </c>
      <c r="L448" s="25" t="str" cm="1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  <v/>
      </c>
    </row>
    <row r="449" spans="1:12" ht="16.5" customHeight="1" x14ac:dyDescent="0.4">
      <c r="A449" s="52" t="str">
        <f t="shared" si="6"/>
        <v/>
      </c>
      <c r="B449" s="51"/>
      <c r="C449" s="75"/>
      <c r="D449" s="51"/>
      <c r="E449" s="27" t="str" cm="1">
        <f t="array" ref="E449">IFERROR(_xlfn.IFS(AND($F$4=45566,D449="徳島"),VLOOKUP(D449,最低賃金!$A$2:$G$49,2,FALSE),OR($F$4&lt;&gt;45566,D449&lt;&gt;"徳島"),VLOOKUP(D449,最低賃金!$A$2:$G$49,4,FALSE)),"")</f>
        <v/>
      </c>
      <c r="F449" s="27" t="str">
        <f>IFERROR(VLOOKUP(D449,最低賃金!$A$3:$G$49,6,FALSE),"")</f>
        <v/>
      </c>
      <c r="G449" s="51"/>
      <c r="H449" s="19"/>
      <c r="I449" s="81"/>
      <c r="J449" s="27" t="str" cm="1">
        <f t="array" ref="J449">IFERROR(_xlfn.IFS(COUNTBLANK(G449:I449)=3,"",H449="","H列に金額を入力してください",G449=3,H449,I449="","I列に労働時間を入力してください",G449=1,ROUND(H449/(I449*24),0),G449=2,ROUND(H449/(I449*24),0)),"")</f>
        <v/>
      </c>
      <c r="K449" s="80" t="str" cm="1">
        <f t="array" ref="K449">IFERROR(_xlfn.IFS(D449="","",J449&lt;E449,"×（法定外・要件外となる従業員です）",J449&lt;=F449,"〇",J449&gt;F449,"ー（要件外となる従業員です）"),"")</f>
        <v/>
      </c>
      <c r="L449" s="25" t="str" cm="1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  <v/>
      </c>
    </row>
    <row r="450" spans="1:12" ht="16.5" customHeight="1" x14ac:dyDescent="0.4">
      <c r="A450" s="52" t="str">
        <f t="shared" si="6"/>
        <v/>
      </c>
      <c r="B450" s="51"/>
      <c r="C450" s="75"/>
      <c r="D450" s="51"/>
      <c r="E450" s="27" t="str" cm="1">
        <f t="array" ref="E450">IFERROR(_xlfn.IFS(AND($F$4=45566,D450="徳島"),VLOOKUP(D450,最低賃金!$A$2:$G$49,2,FALSE),OR($F$4&lt;&gt;45566,D450&lt;&gt;"徳島"),VLOOKUP(D450,最低賃金!$A$2:$G$49,4,FALSE)),"")</f>
        <v/>
      </c>
      <c r="F450" s="27" t="str">
        <f>IFERROR(VLOOKUP(D450,最低賃金!$A$3:$G$49,6,FALSE),"")</f>
        <v/>
      </c>
      <c r="G450" s="51"/>
      <c r="H450" s="19"/>
      <c r="I450" s="81"/>
      <c r="J450" s="27" t="str" cm="1">
        <f t="array" ref="J450">IFERROR(_xlfn.IFS(COUNTBLANK(G450:I450)=3,"",H450="","H列に金額を入力してください",G450=3,H450,I450="","I列に労働時間を入力してください",G450=1,ROUND(H450/(I450*24),0),G450=2,ROUND(H450/(I450*24),0)),"")</f>
        <v/>
      </c>
      <c r="K450" s="80" t="str" cm="1">
        <f t="array" ref="K450">IFERROR(_xlfn.IFS(D450="","",J450&lt;E450,"×（法定外・要件外となる従業員です）",J450&lt;=F450,"〇",J450&gt;F450,"ー（要件外となる従業員です）"),"")</f>
        <v/>
      </c>
      <c r="L450" s="25" t="str" cm="1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  <v/>
      </c>
    </row>
    <row r="451" spans="1:12" ht="16.5" customHeight="1" x14ac:dyDescent="0.4">
      <c r="A451" s="52" t="str">
        <f t="shared" si="6"/>
        <v/>
      </c>
      <c r="B451" s="51"/>
      <c r="C451" s="75"/>
      <c r="D451" s="51"/>
      <c r="E451" s="27" t="str" cm="1">
        <f t="array" ref="E451">IFERROR(_xlfn.IFS(AND($F$4=45566,D451="徳島"),VLOOKUP(D451,最低賃金!$A$2:$G$49,2,FALSE),OR($F$4&lt;&gt;45566,D451&lt;&gt;"徳島"),VLOOKUP(D451,最低賃金!$A$2:$G$49,4,FALSE)),"")</f>
        <v/>
      </c>
      <c r="F451" s="27" t="str">
        <f>IFERROR(VLOOKUP(D451,最低賃金!$A$3:$G$49,6,FALSE),"")</f>
        <v/>
      </c>
      <c r="G451" s="51"/>
      <c r="H451" s="19"/>
      <c r="I451" s="81"/>
      <c r="J451" s="27" t="str" cm="1">
        <f t="array" ref="J451">IFERROR(_xlfn.IFS(COUNTBLANK(G451:I451)=3,"",H451="","H列に金額を入力してください",G451=3,H451,I451="","I列に労働時間を入力してください",G451=1,ROUND(H451/(I451*24),0),G451=2,ROUND(H451/(I451*24),0)),"")</f>
        <v/>
      </c>
      <c r="K451" s="80" t="str" cm="1">
        <f t="array" ref="K451">IFERROR(_xlfn.IFS(D451="","",J451&lt;E451,"×（法定外・要件外となる従業員です）",J451&lt;=F451,"〇",J451&gt;F451,"ー（要件外となる従業員です）"),"")</f>
        <v/>
      </c>
      <c r="L451" s="25" t="str" cm="1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  <v/>
      </c>
    </row>
    <row r="452" spans="1:12" ht="16.5" customHeight="1" x14ac:dyDescent="0.4">
      <c r="A452" s="52" t="str">
        <f t="shared" si="6"/>
        <v/>
      </c>
      <c r="B452" s="51"/>
      <c r="C452" s="75"/>
      <c r="D452" s="51"/>
      <c r="E452" s="27" t="str" cm="1">
        <f t="array" ref="E452">IFERROR(_xlfn.IFS(AND($F$4=45566,D452="徳島"),VLOOKUP(D452,最低賃金!$A$2:$G$49,2,FALSE),OR($F$4&lt;&gt;45566,D452&lt;&gt;"徳島"),VLOOKUP(D452,最低賃金!$A$2:$G$49,4,FALSE)),"")</f>
        <v/>
      </c>
      <c r="F452" s="27" t="str">
        <f>IFERROR(VLOOKUP(D452,最低賃金!$A$3:$G$49,6,FALSE),"")</f>
        <v/>
      </c>
      <c r="G452" s="51"/>
      <c r="H452" s="19"/>
      <c r="I452" s="81"/>
      <c r="J452" s="27" t="str" cm="1">
        <f t="array" ref="J452">IFERROR(_xlfn.IFS(COUNTBLANK(G452:I452)=3,"",H452="","H列に金額を入力してください",G452=3,H452,I452="","I列に労働時間を入力してください",G452=1,ROUND(H452/(I452*24),0),G452=2,ROUND(H452/(I452*24),0)),"")</f>
        <v/>
      </c>
      <c r="K452" s="80" t="str" cm="1">
        <f t="array" ref="K452">IFERROR(_xlfn.IFS(D452="","",J452&lt;E452,"×（法定外・要件外となる従業員です）",J452&lt;=F452,"〇",J452&gt;F452,"ー（要件外となる従業員です）"),"")</f>
        <v/>
      </c>
      <c r="L452" s="25" t="str" cm="1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  <v/>
      </c>
    </row>
    <row r="453" spans="1:12" ht="16.5" customHeight="1" x14ac:dyDescent="0.4">
      <c r="A453" s="52" t="str">
        <f t="shared" si="6"/>
        <v/>
      </c>
      <c r="B453" s="51"/>
      <c r="C453" s="75"/>
      <c r="D453" s="51"/>
      <c r="E453" s="27" t="str" cm="1">
        <f t="array" ref="E453">IFERROR(_xlfn.IFS(AND($F$4=45566,D453="徳島"),VLOOKUP(D453,最低賃金!$A$2:$G$49,2,FALSE),OR($F$4&lt;&gt;45566,D453&lt;&gt;"徳島"),VLOOKUP(D453,最低賃金!$A$2:$G$49,4,FALSE)),"")</f>
        <v/>
      </c>
      <c r="F453" s="27" t="str">
        <f>IFERROR(VLOOKUP(D453,最低賃金!$A$3:$G$49,6,FALSE),"")</f>
        <v/>
      </c>
      <c r="G453" s="51"/>
      <c r="H453" s="19"/>
      <c r="I453" s="81"/>
      <c r="J453" s="27" t="str" cm="1">
        <f t="array" ref="J453">IFERROR(_xlfn.IFS(COUNTBLANK(G453:I453)=3,"",H453="","H列に金額を入力してください",G453=3,H453,I453="","I列に労働時間を入力してください",G453=1,ROUND(H453/(I453*24),0),G453=2,ROUND(H453/(I453*24),0)),"")</f>
        <v/>
      </c>
      <c r="K453" s="80" t="str" cm="1">
        <f t="array" ref="K453">IFERROR(_xlfn.IFS(D453="","",J453&lt;E453,"×（法定外・要件外となる従業員です）",J453&lt;=F453,"〇",J453&gt;F453,"ー（要件外となる従業員です）"),"")</f>
        <v/>
      </c>
      <c r="L453" s="25" t="str" cm="1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  <v/>
      </c>
    </row>
    <row r="454" spans="1:12" ht="16.5" customHeight="1" x14ac:dyDescent="0.4">
      <c r="A454" s="52" t="str">
        <f t="shared" si="6"/>
        <v/>
      </c>
      <c r="B454" s="51"/>
      <c r="C454" s="75"/>
      <c r="D454" s="51"/>
      <c r="E454" s="27" t="str" cm="1">
        <f t="array" ref="E454">IFERROR(_xlfn.IFS(AND($F$4=45566,D454="徳島"),VLOOKUP(D454,最低賃金!$A$2:$G$49,2,FALSE),OR($F$4&lt;&gt;45566,D454&lt;&gt;"徳島"),VLOOKUP(D454,最低賃金!$A$2:$G$49,4,FALSE)),"")</f>
        <v/>
      </c>
      <c r="F454" s="27" t="str">
        <f>IFERROR(VLOOKUP(D454,最低賃金!$A$3:$G$49,6,FALSE),"")</f>
        <v/>
      </c>
      <c r="G454" s="51"/>
      <c r="H454" s="19"/>
      <c r="I454" s="81"/>
      <c r="J454" s="27" t="str" cm="1">
        <f t="array" ref="J454">IFERROR(_xlfn.IFS(COUNTBLANK(G454:I454)=3,"",H454="","H列に金額を入力してください",G454=3,H454,I454="","I列に労働時間を入力してください",G454=1,ROUND(H454/(I454*24),0),G454=2,ROUND(H454/(I454*24),0)),"")</f>
        <v/>
      </c>
      <c r="K454" s="80" t="str" cm="1">
        <f t="array" ref="K454">IFERROR(_xlfn.IFS(D454="","",J454&lt;E454,"×（法定外・要件外となる従業員です）",J454&lt;=F454,"〇",J454&gt;F454,"ー（要件外となる従業員です）"),"")</f>
        <v/>
      </c>
      <c r="L454" s="25" t="str" cm="1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  <v/>
      </c>
    </row>
    <row r="455" spans="1:12" ht="16.5" customHeight="1" x14ac:dyDescent="0.4">
      <c r="A455" s="52" t="str">
        <f t="shared" si="6"/>
        <v/>
      </c>
      <c r="B455" s="51"/>
      <c r="C455" s="75"/>
      <c r="D455" s="51"/>
      <c r="E455" s="27" t="str" cm="1">
        <f t="array" ref="E455">IFERROR(_xlfn.IFS(AND($F$4=45566,D455="徳島"),VLOOKUP(D455,最低賃金!$A$2:$G$49,2,FALSE),OR($F$4&lt;&gt;45566,D455&lt;&gt;"徳島"),VLOOKUP(D455,最低賃金!$A$2:$G$49,4,FALSE)),"")</f>
        <v/>
      </c>
      <c r="F455" s="27" t="str">
        <f>IFERROR(VLOOKUP(D455,最低賃金!$A$3:$G$49,6,FALSE),"")</f>
        <v/>
      </c>
      <c r="G455" s="51"/>
      <c r="H455" s="19"/>
      <c r="I455" s="81"/>
      <c r="J455" s="27" t="str" cm="1">
        <f t="array" ref="J455">IFERROR(_xlfn.IFS(COUNTBLANK(G455:I455)=3,"",H455="","H列に金額を入力してください",G455=3,H455,I455="","I列に労働時間を入力してください",G455=1,ROUND(H455/(I455*24),0),G455=2,ROUND(H455/(I455*24),0)),"")</f>
        <v/>
      </c>
      <c r="K455" s="80" t="str" cm="1">
        <f t="array" ref="K455">IFERROR(_xlfn.IFS(D455="","",J455&lt;E455,"×（法定外・要件外となる従業員です）",J455&lt;=F455,"〇",J455&gt;F455,"ー（要件外となる従業員です）"),"")</f>
        <v/>
      </c>
      <c r="L455" s="25" t="str" cm="1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  <v/>
      </c>
    </row>
    <row r="456" spans="1:12" ht="16.5" customHeight="1" x14ac:dyDescent="0.4">
      <c r="A456" s="52" t="str">
        <f t="shared" si="6"/>
        <v/>
      </c>
      <c r="B456" s="51"/>
      <c r="C456" s="75"/>
      <c r="D456" s="51"/>
      <c r="E456" s="27" t="str" cm="1">
        <f t="array" ref="E456">IFERROR(_xlfn.IFS(AND($F$4=45566,D456="徳島"),VLOOKUP(D456,最低賃金!$A$2:$G$49,2,FALSE),OR($F$4&lt;&gt;45566,D456&lt;&gt;"徳島"),VLOOKUP(D456,最低賃金!$A$2:$G$49,4,FALSE)),"")</f>
        <v/>
      </c>
      <c r="F456" s="27" t="str">
        <f>IFERROR(VLOOKUP(D456,最低賃金!$A$3:$G$49,6,FALSE),"")</f>
        <v/>
      </c>
      <c r="G456" s="51"/>
      <c r="H456" s="19"/>
      <c r="I456" s="81"/>
      <c r="J456" s="27" t="str" cm="1">
        <f t="array" ref="J456">IFERROR(_xlfn.IFS(COUNTBLANK(G456:I456)=3,"",H456="","H列に金額を入力してください",G456=3,H456,I456="","I列に労働時間を入力してください",G456=1,ROUND(H456/(I456*24),0),G456=2,ROUND(H456/(I456*24),0)),"")</f>
        <v/>
      </c>
      <c r="K456" s="80" t="str" cm="1">
        <f t="array" ref="K456">IFERROR(_xlfn.IFS(D456="","",J456&lt;E456,"×（法定外・要件外となる従業員です）",J456&lt;=F456,"〇",J456&gt;F456,"ー（要件外となる従業員です）"),"")</f>
        <v/>
      </c>
      <c r="L456" s="25" t="str" cm="1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  <v/>
      </c>
    </row>
    <row r="457" spans="1:12" ht="16.5" customHeight="1" x14ac:dyDescent="0.4">
      <c r="A457" s="52" t="str">
        <f t="shared" si="6"/>
        <v/>
      </c>
      <c r="B457" s="51"/>
      <c r="C457" s="75"/>
      <c r="D457" s="51"/>
      <c r="E457" s="27" t="str" cm="1">
        <f t="array" ref="E457">IFERROR(_xlfn.IFS(AND($F$4=45566,D457="徳島"),VLOOKUP(D457,最低賃金!$A$2:$G$49,2,FALSE),OR($F$4&lt;&gt;45566,D457&lt;&gt;"徳島"),VLOOKUP(D457,最低賃金!$A$2:$G$49,4,FALSE)),"")</f>
        <v/>
      </c>
      <c r="F457" s="27" t="str">
        <f>IFERROR(VLOOKUP(D457,最低賃金!$A$3:$G$49,6,FALSE),"")</f>
        <v/>
      </c>
      <c r="G457" s="51"/>
      <c r="H457" s="19"/>
      <c r="I457" s="81"/>
      <c r="J457" s="27" t="str" cm="1">
        <f t="array" ref="J457">IFERROR(_xlfn.IFS(COUNTBLANK(G457:I457)=3,"",H457="","H列に金額を入力してください",G457=3,H457,I457="","I列に労働時間を入力してください",G457=1,ROUND(H457/(I457*24),0),G457=2,ROUND(H457/(I457*24),0)),"")</f>
        <v/>
      </c>
      <c r="K457" s="80" t="str" cm="1">
        <f t="array" ref="K457">IFERROR(_xlfn.IFS(D457="","",J457&lt;E457,"×（法定外・要件外となる従業員です）",J457&lt;=F457,"〇",J457&gt;F457,"ー（要件外となる従業員です）"),"")</f>
        <v/>
      </c>
      <c r="L457" s="25" t="str" cm="1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  <v/>
      </c>
    </row>
    <row r="458" spans="1:12" ht="16.5" customHeight="1" x14ac:dyDescent="0.4">
      <c r="A458" s="52" t="str">
        <f t="shared" si="6"/>
        <v/>
      </c>
      <c r="B458" s="51"/>
      <c r="C458" s="75"/>
      <c r="D458" s="51"/>
      <c r="E458" s="27" t="str" cm="1">
        <f t="array" ref="E458">IFERROR(_xlfn.IFS(AND($F$4=45566,D458="徳島"),VLOOKUP(D458,最低賃金!$A$2:$G$49,2,FALSE),OR($F$4&lt;&gt;45566,D458&lt;&gt;"徳島"),VLOOKUP(D458,最低賃金!$A$2:$G$49,4,FALSE)),"")</f>
        <v/>
      </c>
      <c r="F458" s="27" t="str">
        <f>IFERROR(VLOOKUP(D458,最低賃金!$A$3:$G$49,6,FALSE),"")</f>
        <v/>
      </c>
      <c r="G458" s="51"/>
      <c r="H458" s="19"/>
      <c r="I458" s="81"/>
      <c r="J458" s="27" t="str" cm="1">
        <f t="array" ref="J458">IFERROR(_xlfn.IFS(COUNTBLANK(G458:I458)=3,"",H458="","H列に金額を入力してください",G458=3,H458,I458="","I列に労働時間を入力してください",G458=1,ROUND(H458/(I458*24),0),G458=2,ROUND(H458/(I458*24),0)),"")</f>
        <v/>
      </c>
      <c r="K458" s="80" t="str" cm="1">
        <f t="array" ref="K458">IFERROR(_xlfn.IFS(D458="","",J458&lt;E458,"×（法定外・要件外となる従業員です）",J458&lt;=F458,"〇",J458&gt;F458,"ー（要件外となる従業員です）"),"")</f>
        <v/>
      </c>
      <c r="L458" s="25" t="str" cm="1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  <v/>
      </c>
    </row>
    <row r="459" spans="1:12" ht="16.5" customHeight="1" x14ac:dyDescent="0.4">
      <c r="A459" s="52" t="str">
        <f t="shared" si="6"/>
        <v/>
      </c>
      <c r="B459" s="51"/>
      <c r="C459" s="75"/>
      <c r="D459" s="51"/>
      <c r="E459" s="27" t="str" cm="1">
        <f t="array" ref="E459">IFERROR(_xlfn.IFS(AND($F$4=45566,D459="徳島"),VLOOKUP(D459,最低賃金!$A$2:$G$49,2,FALSE),OR($F$4&lt;&gt;45566,D459&lt;&gt;"徳島"),VLOOKUP(D459,最低賃金!$A$2:$G$49,4,FALSE)),"")</f>
        <v/>
      </c>
      <c r="F459" s="27" t="str">
        <f>IFERROR(VLOOKUP(D459,最低賃金!$A$3:$G$49,6,FALSE),"")</f>
        <v/>
      </c>
      <c r="G459" s="51"/>
      <c r="H459" s="19"/>
      <c r="I459" s="81"/>
      <c r="J459" s="27" t="str" cm="1">
        <f t="array" ref="J459">IFERROR(_xlfn.IFS(COUNTBLANK(G459:I459)=3,"",H459="","H列に金額を入力してください",G459=3,H459,I459="","I列に労働時間を入力してください",G459=1,ROUND(H459/(I459*24),0),G459=2,ROUND(H459/(I459*24),0)),"")</f>
        <v/>
      </c>
      <c r="K459" s="80" t="str" cm="1">
        <f t="array" ref="K459">IFERROR(_xlfn.IFS(D459="","",J459&lt;E459,"×（法定外・要件外となる従業員です）",J459&lt;=F459,"〇",J459&gt;F459,"ー（要件外となる従業員です）"),"")</f>
        <v/>
      </c>
      <c r="L459" s="25" t="str" cm="1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  <v/>
      </c>
    </row>
    <row r="460" spans="1:12" ht="16.5" customHeight="1" x14ac:dyDescent="0.4">
      <c r="A460" s="52" t="str">
        <f t="shared" ref="A460:A523" si="7">IF(C460="","",A459+1)</f>
        <v/>
      </c>
      <c r="B460" s="51"/>
      <c r="C460" s="75"/>
      <c r="D460" s="51"/>
      <c r="E460" s="27" t="str" cm="1">
        <f t="array" ref="E460">IFERROR(_xlfn.IFS(AND($F$4=45566,D460="徳島"),VLOOKUP(D460,最低賃金!$A$2:$G$49,2,FALSE),OR($F$4&lt;&gt;45566,D460&lt;&gt;"徳島"),VLOOKUP(D460,最低賃金!$A$2:$G$49,4,FALSE)),"")</f>
        <v/>
      </c>
      <c r="F460" s="27" t="str">
        <f>IFERROR(VLOOKUP(D460,最低賃金!$A$3:$G$49,6,FALSE),"")</f>
        <v/>
      </c>
      <c r="G460" s="51"/>
      <c r="H460" s="19"/>
      <c r="I460" s="81"/>
      <c r="J460" s="27" t="str" cm="1">
        <f t="array" ref="J460">IFERROR(_xlfn.IFS(COUNTBLANK(G460:I460)=3,"",H460="","H列に金額を入力してください",G460=3,H460,I460="","I列に労働時間を入力してください",G460=1,ROUND(H460/(I460*24),0),G460=2,ROUND(H460/(I460*24),0)),"")</f>
        <v/>
      </c>
      <c r="K460" s="80" t="str" cm="1">
        <f t="array" ref="K460">IFERROR(_xlfn.IFS(D460="","",J460&lt;E460,"×（法定外・要件外となる従業員です）",J460&lt;=F460,"〇",J460&gt;F460,"ー（要件外となる従業員です）"),"")</f>
        <v/>
      </c>
      <c r="L460" s="25" t="str" cm="1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  <v/>
      </c>
    </row>
    <row r="461" spans="1:12" ht="16.5" customHeight="1" x14ac:dyDescent="0.4">
      <c r="A461" s="52" t="str">
        <f t="shared" si="7"/>
        <v/>
      </c>
      <c r="B461" s="51"/>
      <c r="C461" s="75"/>
      <c r="D461" s="51"/>
      <c r="E461" s="27" t="str" cm="1">
        <f t="array" ref="E461">IFERROR(_xlfn.IFS(AND($F$4=45566,D461="徳島"),VLOOKUP(D461,最低賃金!$A$2:$G$49,2,FALSE),OR($F$4&lt;&gt;45566,D461&lt;&gt;"徳島"),VLOOKUP(D461,最低賃金!$A$2:$G$49,4,FALSE)),"")</f>
        <v/>
      </c>
      <c r="F461" s="27" t="str">
        <f>IFERROR(VLOOKUP(D461,最低賃金!$A$3:$G$49,6,FALSE),"")</f>
        <v/>
      </c>
      <c r="G461" s="51"/>
      <c r="H461" s="19"/>
      <c r="I461" s="81"/>
      <c r="J461" s="27" t="str" cm="1">
        <f t="array" ref="J461">IFERROR(_xlfn.IFS(COUNTBLANK(G461:I461)=3,"",H461="","H列に金額を入力してください",G461=3,H461,I461="","I列に労働時間を入力してください",G461=1,ROUND(H461/(I461*24),0),G461=2,ROUND(H461/(I461*24),0)),"")</f>
        <v/>
      </c>
      <c r="K461" s="80" t="str" cm="1">
        <f t="array" ref="K461">IFERROR(_xlfn.IFS(D461="","",J461&lt;E461,"×（法定外・要件外となる従業員です）",J461&lt;=F461,"〇",J461&gt;F461,"ー（要件外となる従業員です）"),"")</f>
        <v/>
      </c>
      <c r="L461" s="25" t="str" cm="1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  <v/>
      </c>
    </row>
    <row r="462" spans="1:12" ht="16.5" customHeight="1" x14ac:dyDescent="0.4">
      <c r="A462" s="52" t="str">
        <f t="shared" si="7"/>
        <v/>
      </c>
      <c r="B462" s="51"/>
      <c r="C462" s="75"/>
      <c r="D462" s="51"/>
      <c r="E462" s="27" t="str" cm="1">
        <f t="array" ref="E462">IFERROR(_xlfn.IFS(AND($F$4=45566,D462="徳島"),VLOOKUP(D462,最低賃金!$A$2:$G$49,2,FALSE),OR($F$4&lt;&gt;45566,D462&lt;&gt;"徳島"),VLOOKUP(D462,最低賃金!$A$2:$G$49,4,FALSE)),"")</f>
        <v/>
      </c>
      <c r="F462" s="27" t="str">
        <f>IFERROR(VLOOKUP(D462,最低賃金!$A$3:$G$49,6,FALSE),"")</f>
        <v/>
      </c>
      <c r="G462" s="51"/>
      <c r="H462" s="19"/>
      <c r="I462" s="81"/>
      <c r="J462" s="27" t="str" cm="1">
        <f t="array" ref="J462">IFERROR(_xlfn.IFS(COUNTBLANK(G462:I462)=3,"",H462="","H列に金額を入力してください",G462=3,H462,I462="","I列に労働時間を入力してください",G462=1,ROUND(H462/(I462*24),0),G462=2,ROUND(H462/(I462*24),0)),"")</f>
        <v/>
      </c>
      <c r="K462" s="80" t="str" cm="1">
        <f t="array" ref="K462">IFERROR(_xlfn.IFS(D462="","",J462&lt;E462,"×（法定外・要件外となる従業員です）",J462&lt;=F462,"〇",J462&gt;F462,"ー（要件外となる従業員です）"),"")</f>
        <v/>
      </c>
      <c r="L462" s="25" t="str" cm="1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  <v/>
      </c>
    </row>
    <row r="463" spans="1:12" ht="16.5" customHeight="1" x14ac:dyDescent="0.4">
      <c r="A463" s="52" t="str">
        <f t="shared" si="7"/>
        <v/>
      </c>
      <c r="B463" s="51"/>
      <c r="C463" s="75"/>
      <c r="D463" s="51"/>
      <c r="E463" s="27" t="str" cm="1">
        <f t="array" ref="E463">IFERROR(_xlfn.IFS(AND($F$4=45566,D463="徳島"),VLOOKUP(D463,最低賃金!$A$2:$G$49,2,FALSE),OR($F$4&lt;&gt;45566,D463&lt;&gt;"徳島"),VLOOKUP(D463,最低賃金!$A$2:$G$49,4,FALSE)),"")</f>
        <v/>
      </c>
      <c r="F463" s="27" t="str">
        <f>IFERROR(VLOOKUP(D463,最低賃金!$A$3:$G$49,6,FALSE),"")</f>
        <v/>
      </c>
      <c r="G463" s="51"/>
      <c r="H463" s="19"/>
      <c r="I463" s="81"/>
      <c r="J463" s="27" t="str" cm="1">
        <f t="array" ref="J463">IFERROR(_xlfn.IFS(COUNTBLANK(G463:I463)=3,"",H463="","H列に金額を入力してください",G463=3,H463,I463="","I列に労働時間を入力してください",G463=1,ROUND(H463/(I463*24),0),G463=2,ROUND(H463/(I463*24),0)),"")</f>
        <v/>
      </c>
      <c r="K463" s="80" t="str" cm="1">
        <f t="array" ref="K463">IFERROR(_xlfn.IFS(D463="","",J463&lt;E463,"×（法定外・要件外となる従業員です）",J463&lt;=F463,"〇",J463&gt;F463,"ー（要件外となる従業員です）"),"")</f>
        <v/>
      </c>
      <c r="L463" s="25" t="str" cm="1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  <v/>
      </c>
    </row>
    <row r="464" spans="1:12" ht="16.5" customHeight="1" x14ac:dyDescent="0.4">
      <c r="A464" s="52" t="str">
        <f t="shared" si="7"/>
        <v/>
      </c>
      <c r="B464" s="51"/>
      <c r="C464" s="75"/>
      <c r="D464" s="51"/>
      <c r="E464" s="27" t="str" cm="1">
        <f t="array" ref="E464">IFERROR(_xlfn.IFS(AND($F$4=45566,D464="徳島"),VLOOKUP(D464,最低賃金!$A$2:$G$49,2,FALSE),OR($F$4&lt;&gt;45566,D464&lt;&gt;"徳島"),VLOOKUP(D464,最低賃金!$A$2:$G$49,4,FALSE)),"")</f>
        <v/>
      </c>
      <c r="F464" s="27" t="str">
        <f>IFERROR(VLOOKUP(D464,最低賃金!$A$3:$G$49,6,FALSE),"")</f>
        <v/>
      </c>
      <c r="G464" s="51"/>
      <c r="H464" s="19"/>
      <c r="I464" s="81"/>
      <c r="J464" s="27" t="str" cm="1">
        <f t="array" ref="J464">IFERROR(_xlfn.IFS(COUNTBLANK(G464:I464)=3,"",H464="","H列に金額を入力してください",G464=3,H464,I464="","I列に労働時間を入力してください",G464=1,ROUND(H464/(I464*24),0),G464=2,ROUND(H464/(I464*24),0)),"")</f>
        <v/>
      </c>
      <c r="K464" s="80" t="str" cm="1">
        <f t="array" ref="K464">IFERROR(_xlfn.IFS(D464="","",J464&lt;E464,"×（法定外・要件外となる従業員です）",J464&lt;=F464,"〇",J464&gt;F464,"ー（要件外となる従業員です）"),"")</f>
        <v/>
      </c>
      <c r="L464" s="25" t="str" cm="1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  <v/>
      </c>
    </row>
    <row r="465" spans="1:12" ht="16.5" customHeight="1" x14ac:dyDescent="0.4">
      <c r="A465" s="52" t="str">
        <f t="shared" si="7"/>
        <v/>
      </c>
      <c r="B465" s="51"/>
      <c r="C465" s="75"/>
      <c r="D465" s="51"/>
      <c r="E465" s="27" t="str" cm="1">
        <f t="array" ref="E465">IFERROR(_xlfn.IFS(AND($F$4=45566,D465="徳島"),VLOOKUP(D465,最低賃金!$A$2:$G$49,2,FALSE),OR($F$4&lt;&gt;45566,D465&lt;&gt;"徳島"),VLOOKUP(D465,最低賃金!$A$2:$G$49,4,FALSE)),"")</f>
        <v/>
      </c>
      <c r="F465" s="27" t="str">
        <f>IFERROR(VLOOKUP(D465,最低賃金!$A$3:$G$49,6,FALSE),"")</f>
        <v/>
      </c>
      <c r="G465" s="51"/>
      <c r="H465" s="19"/>
      <c r="I465" s="81"/>
      <c r="J465" s="27" t="str" cm="1">
        <f t="array" ref="J465">IFERROR(_xlfn.IFS(COUNTBLANK(G465:I465)=3,"",H465="","H列に金額を入力してください",G465=3,H465,I465="","I列に労働時間を入力してください",G465=1,ROUND(H465/(I465*24),0),G465=2,ROUND(H465/(I465*24),0)),"")</f>
        <v/>
      </c>
      <c r="K465" s="80" t="str" cm="1">
        <f t="array" ref="K465">IFERROR(_xlfn.IFS(D465="","",J465&lt;E465,"×（法定外・要件外となる従業員です）",J465&lt;=F465,"〇",J465&gt;F465,"ー（要件外となる従業員です）"),"")</f>
        <v/>
      </c>
      <c r="L465" s="25" t="str" cm="1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  <v/>
      </c>
    </row>
    <row r="466" spans="1:12" ht="16.5" customHeight="1" x14ac:dyDescent="0.4">
      <c r="A466" s="52" t="str">
        <f t="shared" si="7"/>
        <v/>
      </c>
      <c r="B466" s="51"/>
      <c r="C466" s="75"/>
      <c r="D466" s="51"/>
      <c r="E466" s="27" t="str" cm="1">
        <f t="array" ref="E466">IFERROR(_xlfn.IFS(AND($F$4=45566,D466="徳島"),VLOOKUP(D466,最低賃金!$A$2:$G$49,2,FALSE),OR($F$4&lt;&gt;45566,D466&lt;&gt;"徳島"),VLOOKUP(D466,最低賃金!$A$2:$G$49,4,FALSE)),"")</f>
        <v/>
      </c>
      <c r="F466" s="27" t="str">
        <f>IFERROR(VLOOKUP(D466,最低賃金!$A$3:$G$49,6,FALSE),"")</f>
        <v/>
      </c>
      <c r="G466" s="51"/>
      <c r="H466" s="19"/>
      <c r="I466" s="81"/>
      <c r="J466" s="27" t="str" cm="1">
        <f t="array" ref="J466">IFERROR(_xlfn.IFS(COUNTBLANK(G466:I466)=3,"",H466="","H列に金額を入力してください",G466=3,H466,I466="","I列に労働時間を入力してください",G466=1,ROUND(H466/(I466*24),0),G466=2,ROUND(H466/(I466*24),0)),"")</f>
        <v/>
      </c>
      <c r="K466" s="80" t="str" cm="1">
        <f t="array" ref="K466">IFERROR(_xlfn.IFS(D466="","",J466&lt;E466,"×（法定外・要件外となる従業員です）",J466&lt;=F466,"〇",J466&gt;F466,"ー（要件外となる従業員です）"),"")</f>
        <v/>
      </c>
      <c r="L466" s="25" t="str" cm="1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  <v/>
      </c>
    </row>
    <row r="467" spans="1:12" ht="16.5" customHeight="1" x14ac:dyDescent="0.4">
      <c r="A467" s="52" t="str">
        <f t="shared" si="7"/>
        <v/>
      </c>
      <c r="B467" s="51"/>
      <c r="C467" s="75"/>
      <c r="D467" s="51"/>
      <c r="E467" s="27" t="str" cm="1">
        <f t="array" ref="E467">IFERROR(_xlfn.IFS(AND($F$4=45566,D467="徳島"),VLOOKUP(D467,最低賃金!$A$2:$G$49,2,FALSE),OR($F$4&lt;&gt;45566,D467&lt;&gt;"徳島"),VLOOKUP(D467,最低賃金!$A$2:$G$49,4,FALSE)),"")</f>
        <v/>
      </c>
      <c r="F467" s="27" t="str">
        <f>IFERROR(VLOOKUP(D467,最低賃金!$A$3:$G$49,6,FALSE),"")</f>
        <v/>
      </c>
      <c r="G467" s="51"/>
      <c r="H467" s="19"/>
      <c r="I467" s="81"/>
      <c r="J467" s="27" t="str" cm="1">
        <f t="array" ref="J467">IFERROR(_xlfn.IFS(COUNTBLANK(G467:I467)=3,"",H467="","H列に金額を入力してください",G467=3,H467,I467="","I列に労働時間を入力してください",G467=1,ROUND(H467/(I467*24),0),G467=2,ROUND(H467/(I467*24),0)),"")</f>
        <v/>
      </c>
      <c r="K467" s="80" t="str" cm="1">
        <f t="array" ref="K467">IFERROR(_xlfn.IFS(D467="","",J467&lt;E467,"×（法定外・要件外となる従業員です）",J467&lt;=F467,"〇",J467&gt;F467,"ー（要件外となる従業員です）"),"")</f>
        <v/>
      </c>
      <c r="L467" s="25" t="str" cm="1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  <v/>
      </c>
    </row>
    <row r="468" spans="1:12" ht="16.5" customHeight="1" x14ac:dyDescent="0.4">
      <c r="A468" s="52" t="str">
        <f t="shared" si="7"/>
        <v/>
      </c>
      <c r="B468" s="51"/>
      <c r="C468" s="75"/>
      <c r="D468" s="51"/>
      <c r="E468" s="27" t="str" cm="1">
        <f t="array" ref="E468">IFERROR(_xlfn.IFS(AND($F$4=45566,D468="徳島"),VLOOKUP(D468,最低賃金!$A$2:$G$49,2,FALSE),OR($F$4&lt;&gt;45566,D468&lt;&gt;"徳島"),VLOOKUP(D468,最低賃金!$A$2:$G$49,4,FALSE)),"")</f>
        <v/>
      </c>
      <c r="F468" s="27" t="str">
        <f>IFERROR(VLOOKUP(D468,最低賃金!$A$3:$G$49,6,FALSE),"")</f>
        <v/>
      </c>
      <c r="G468" s="51"/>
      <c r="H468" s="19"/>
      <c r="I468" s="81"/>
      <c r="J468" s="27" t="str" cm="1">
        <f t="array" ref="J468">IFERROR(_xlfn.IFS(COUNTBLANK(G468:I468)=3,"",H468="","H列に金額を入力してください",G468=3,H468,I468="","I列に労働時間を入力してください",G468=1,ROUND(H468/(I468*24),0),G468=2,ROUND(H468/(I468*24),0)),"")</f>
        <v/>
      </c>
      <c r="K468" s="80" t="str" cm="1">
        <f t="array" ref="K468">IFERROR(_xlfn.IFS(D468="","",J468&lt;E468,"×（法定外・要件外となる従業員です）",J468&lt;=F468,"〇",J468&gt;F468,"ー（要件外となる従業員です）"),"")</f>
        <v/>
      </c>
      <c r="L468" s="25" t="str" cm="1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  <v/>
      </c>
    </row>
    <row r="469" spans="1:12" ht="16.5" customHeight="1" x14ac:dyDescent="0.4">
      <c r="A469" s="52" t="str">
        <f t="shared" si="7"/>
        <v/>
      </c>
      <c r="B469" s="51"/>
      <c r="C469" s="75"/>
      <c r="D469" s="51"/>
      <c r="E469" s="27" t="str" cm="1">
        <f t="array" ref="E469">IFERROR(_xlfn.IFS(AND($F$4=45566,D469="徳島"),VLOOKUP(D469,最低賃金!$A$2:$G$49,2,FALSE),OR($F$4&lt;&gt;45566,D469&lt;&gt;"徳島"),VLOOKUP(D469,最低賃金!$A$2:$G$49,4,FALSE)),"")</f>
        <v/>
      </c>
      <c r="F469" s="27" t="str">
        <f>IFERROR(VLOOKUP(D469,最低賃金!$A$3:$G$49,6,FALSE),"")</f>
        <v/>
      </c>
      <c r="G469" s="51"/>
      <c r="H469" s="19"/>
      <c r="I469" s="81"/>
      <c r="J469" s="27" t="str" cm="1">
        <f t="array" ref="J469">IFERROR(_xlfn.IFS(COUNTBLANK(G469:I469)=3,"",H469="","H列に金額を入力してください",G469=3,H469,I469="","I列に労働時間を入力してください",G469=1,ROUND(H469/(I469*24),0),G469=2,ROUND(H469/(I469*24),0)),"")</f>
        <v/>
      </c>
      <c r="K469" s="80" t="str" cm="1">
        <f t="array" ref="K469">IFERROR(_xlfn.IFS(D469="","",J469&lt;E469,"×（法定外・要件外となる従業員です）",J469&lt;=F469,"〇",J469&gt;F469,"ー（要件外となる従業員です）"),"")</f>
        <v/>
      </c>
      <c r="L469" s="25" t="str" cm="1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  <v/>
      </c>
    </row>
    <row r="470" spans="1:12" ht="16.5" customHeight="1" x14ac:dyDescent="0.4">
      <c r="A470" s="52" t="str">
        <f t="shared" si="7"/>
        <v/>
      </c>
      <c r="B470" s="51"/>
      <c r="C470" s="75"/>
      <c r="D470" s="51"/>
      <c r="E470" s="27" t="str" cm="1">
        <f t="array" ref="E470">IFERROR(_xlfn.IFS(AND($F$4=45566,D470="徳島"),VLOOKUP(D470,最低賃金!$A$2:$G$49,2,FALSE),OR($F$4&lt;&gt;45566,D470&lt;&gt;"徳島"),VLOOKUP(D470,最低賃金!$A$2:$G$49,4,FALSE)),"")</f>
        <v/>
      </c>
      <c r="F470" s="27" t="str">
        <f>IFERROR(VLOOKUP(D470,最低賃金!$A$3:$G$49,6,FALSE),"")</f>
        <v/>
      </c>
      <c r="G470" s="51"/>
      <c r="H470" s="19"/>
      <c r="I470" s="81"/>
      <c r="J470" s="27" t="str" cm="1">
        <f t="array" ref="J470">IFERROR(_xlfn.IFS(COUNTBLANK(G470:I470)=3,"",H470="","H列に金額を入力してください",G470=3,H470,I470="","I列に労働時間を入力してください",G470=1,ROUND(H470/(I470*24),0),G470=2,ROUND(H470/(I470*24),0)),"")</f>
        <v/>
      </c>
      <c r="K470" s="80" t="str" cm="1">
        <f t="array" ref="K470">IFERROR(_xlfn.IFS(D470="","",J470&lt;E470,"×（法定外・要件外となる従業員です）",J470&lt;=F470,"〇",J470&gt;F470,"ー（要件外となる従業員です）"),"")</f>
        <v/>
      </c>
      <c r="L470" s="25" t="str" cm="1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  <v/>
      </c>
    </row>
    <row r="471" spans="1:12" ht="16.5" customHeight="1" x14ac:dyDescent="0.4">
      <c r="A471" s="52" t="str">
        <f t="shared" si="7"/>
        <v/>
      </c>
      <c r="B471" s="51"/>
      <c r="C471" s="75"/>
      <c r="D471" s="51"/>
      <c r="E471" s="27" t="str" cm="1">
        <f t="array" ref="E471">IFERROR(_xlfn.IFS(AND($F$4=45566,D471="徳島"),VLOOKUP(D471,最低賃金!$A$2:$G$49,2,FALSE),OR($F$4&lt;&gt;45566,D471&lt;&gt;"徳島"),VLOOKUP(D471,最低賃金!$A$2:$G$49,4,FALSE)),"")</f>
        <v/>
      </c>
      <c r="F471" s="27" t="str">
        <f>IFERROR(VLOOKUP(D471,最低賃金!$A$3:$G$49,6,FALSE),"")</f>
        <v/>
      </c>
      <c r="G471" s="51"/>
      <c r="H471" s="19"/>
      <c r="I471" s="81"/>
      <c r="J471" s="27" t="str" cm="1">
        <f t="array" ref="J471">IFERROR(_xlfn.IFS(COUNTBLANK(G471:I471)=3,"",H471="","H列に金額を入力してください",G471=3,H471,I471="","I列に労働時間を入力してください",G471=1,ROUND(H471/(I471*24),0),G471=2,ROUND(H471/(I471*24),0)),"")</f>
        <v/>
      </c>
      <c r="K471" s="80" t="str" cm="1">
        <f t="array" ref="K471">IFERROR(_xlfn.IFS(D471="","",J471&lt;E471,"×（法定外・要件外となる従業員です）",J471&lt;=F471,"〇",J471&gt;F471,"ー（要件外となる従業員です）"),"")</f>
        <v/>
      </c>
      <c r="L471" s="25" t="str" cm="1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  <v/>
      </c>
    </row>
    <row r="472" spans="1:12" ht="16.5" customHeight="1" x14ac:dyDescent="0.4">
      <c r="A472" s="52" t="str">
        <f t="shared" si="7"/>
        <v/>
      </c>
      <c r="B472" s="51"/>
      <c r="C472" s="75"/>
      <c r="D472" s="51"/>
      <c r="E472" s="27" t="str" cm="1">
        <f t="array" ref="E472">IFERROR(_xlfn.IFS(AND($F$4=45566,D472="徳島"),VLOOKUP(D472,最低賃金!$A$2:$G$49,2,FALSE),OR($F$4&lt;&gt;45566,D472&lt;&gt;"徳島"),VLOOKUP(D472,最低賃金!$A$2:$G$49,4,FALSE)),"")</f>
        <v/>
      </c>
      <c r="F472" s="27" t="str">
        <f>IFERROR(VLOOKUP(D472,最低賃金!$A$3:$G$49,6,FALSE),"")</f>
        <v/>
      </c>
      <c r="G472" s="51"/>
      <c r="H472" s="19"/>
      <c r="I472" s="81"/>
      <c r="J472" s="27" t="str" cm="1">
        <f t="array" ref="J472">IFERROR(_xlfn.IFS(COUNTBLANK(G472:I472)=3,"",H472="","H列に金額を入力してください",G472=3,H472,I472="","I列に労働時間を入力してください",G472=1,ROUND(H472/(I472*24),0),G472=2,ROUND(H472/(I472*24),0)),"")</f>
        <v/>
      </c>
      <c r="K472" s="80" t="str" cm="1">
        <f t="array" ref="K472">IFERROR(_xlfn.IFS(D472="","",J472&lt;E472,"×（法定外・要件外となる従業員です）",J472&lt;=F472,"〇",J472&gt;F472,"ー（要件外となる従業員です）"),"")</f>
        <v/>
      </c>
      <c r="L472" s="25" t="str" cm="1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  <v/>
      </c>
    </row>
    <row r="473" spans="1:12" ht="16.5" customHeight="1" x14ac:dyDescent="0.4">
      <c r="A473" s="52" t="str">
        <f t="shared" si="7"/>
        <v/>
      </c>
      <c r="B473" s="51"/>
      <c r="C473" s="75"/>
      <c r="D473" s="51"/>
      <c r="E473" s="27" t="str" cm="1">
        <f t="array" ref="E473">IFERROR(_xlfn.IFS(AND($F$4=45566,D473="徳島"),VLOOKUP(D473,最低賃金!$A$2:$G$49,2,FALSE),OR($F$4&lt;&gt;45566,D473&lt;&gt;"徳島"),VLOOKUP(D473,最低賃金!$A$2:$G$49,4,FALSE)),"")</f>
        <v/>
      </c>
      <c r="F473" s="27" t="str">
        <f>IFERROR(VLOOKUP(D473,最低賃金!$A$3:$G$49,6,FALSE),"")</f>
        <v/>
      </c>
      <c r="G473" s="51"/>
      <c r="H473" s="19"/>
      <c r="I473" s="81"/>
      <c r="J473" s="27" t="str" cm="1">
        <f t="array" ref="J473">IFERROR(_xlfn.IFS(COUNTBLANK(G473:I473)=3,"",H473="","H列に金額を入力してください",G473=3,H473,I473="","I列に労働時間を入力してください",G473=1,ROUND(H473/(I473*24),0),G473=2,ROUND(H473/(I473*24),0)),"")</f>
        <v/>
      </c>
      <c r="K473" s="80" t="str" cm="1">
        <f t="array" ref="K473">IFERROR(_xlfn.IFS(D473="","",J473&lt;E473,"×（法定外・要件外となる従業員です）",J473&lt;=F473,"〇",J473&gt;F473,"ー（要件外となる従業員です）"),"")</f>
        <v/>
      </c>
      <c r="L473" s="25" t="str" cm="1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  <v/>
      </c>
    </row>
    <row r="474" spans="1:12" ht="16.5" customHeight="1" x14ac:dyDescent="0.4">
      <c r="A474" s="52" t="str">
        <f t="shared" si="7"/>
        <v/>
      </c>
      <c r="B474" s="51"/>
      <c r="C474" s="75"/>
      <c r="D474" s="51"/>
      <c r="E474" s="27" t="str" cm="1">
        <f t="array" ref="E474">IFERROR(_xlfn.IFS(AND($F$4=45566,D474="徳島"),VLOOKUP(D474,最低賃金!$A$2:$G$49,2,FALSE),OR($F$4&lt;&gt;45566,D474&lt;&gt;"徳島"),VLOOKUP(D474,最低賃金!$A$2:$G$49,4,FALSE)),"")</f>
        <v/>
      </c>
      <c r="F474" s="27" t="str">
        <f>IFERROR(VLOOKUP(D474,最低賃金!$A$3:$G$49,6,FALSE),"")</f>
        <v/>
      </c>
      <c r="G474" s="51"/>
      <c r="H474" s="19"/>
      <c r="I474" s="81"/>
      <c r="J474" s="27" t="str" cm="1">
        <f t="array" ref="J474">IFERROR(_xlfn.IFS(COUNTBLANK(G474:I474)=3,"",H474="","H列に金額を入力してください",G474=3,H474,I474="","I列に労働時間を入力してください",G474=1,ROUND(H474/(I474*24),0),G474=2,ROUND(H474/(I474*24),0)),"")</f>
        <v/>
      </c>
      <c r="K474" s="80" t="str" cm="1">
        <f t="array" ref="K474">IFERROR(_xlfn.IFS(D474="","",J474&lt;E474,"×（法定外・要件外となる従業員です）",J474&lt;=F474,"〇",J474&gt;F474,"ー（要件外となる従業員です）"),"")</f>
        <v/>
      </c>
      <c r="L474" s="25" t="str" cm="1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  <v/>
      </c>
    </row>
    <row r="475" spans="1:12" ht="16.5" customHeight="1" x14ac:dyDescent="0.4">
      <c r="A475" s="52" t="str">
        <f t="shared" si="7"/>
        <v/>
      </c>
      <c r="B475" s="51"/>
      <c r="C475" s="75"/>
      <c r="D475" s="51"/>
      <c r="E475" s="27" t="str" cm="1">
        <f t="array" ref="E475">IFERROR(_xlfn.IFS(AND($F$4=45566,D475="徳島"),VLOOKUP(D475,最低賃金!$A$2:$G$49,2,FALSE),OR($F$4&lt;&gt;45566,D475&lt;&gt;"徳島"),VLOOKUP(D475,最低賃金!$A$2:$G$49,4,FALSE)),"")</f>
        <v/>
      </c>
      <c r="F475" s="27" t="str">
        <f>IFERROR(VLOOKUP(D475,最低賃金!$A$3:$G$49,6,FALSE),"")</f>
        <v/>
      </c>
      <c r="G475" s="51"/>
      <c r="H475" s="19"/>
      <c r="I475" s="81"/>
      <c r="J475" s="27" t="str" cm="1">
        <f t="array" ref="J475">IFERROR(_xlfn.IFS(COUNTBLANK(G475:I475)=3,"",H475="","H列に金額を入力してください",G475=3,H475,I475="","I列に労働時間を入力してください",G475=1,ROUND(H475/(I475*24),0),G475=2,ROUND(H475/(I475*24),0)),"")</f>
        <v/>
      </c>
      <c r="K475" s="80" t="str" cm="1">
        <f t="array" ref="K475">IFERROR(_xlfn.IFS(D475="","",J475&lt;E475,"×（法定外・要件外となる従業員です）",J475&lt;=F475,"〇",J475&gt;F475,"ー（要件外となる従業員です）"),"")</f>
        <v/>
      </c>
      <c r="L475" s="25" t="str" cm="1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  <v/>
      </c>
    </row>
    <row r="476" spans="1:12" ht="16.5" customHeight="1" x14ac:dyDescent="0.4">
      <c r="A476" s="52" t="str">
        <f t="shared" si="7"/>
        <v/>
      </c>
      <c r="B476" s="51"/>
      <c r="C476" s="75"/>
      <c r="D476" s="51"/>
      <c r="E476" s="27" t="str" cm="1">
        <f t="array" ref="E476">IFERROR(_xlfn.IFS(AND($F$4=45566,D476="徳島"),VLOOKUP(D476,最低賃金!$A$2:$G$49,2,FALSE),OR($F$4&lt;&gt;45566,D476&lt;&gt;"徳島"),VLOOKUP(D476,最低賃金!$A$2:$G$49,4,FALSE)),"")</f>
        <v/>
      </c>
      <c r="F476" s="27" t="str">
        <f>IFERROR(VLOOKUP(D476,最低賃金!$A$3:$G$49,6,FALSE),"")</f>
        <v/>
      </c>
      <c r="G476" s="51"/>
      <c r="H476" s="19"/>
      <c r="I476" s="81"/>
      <c r="J476" s="27" t="str" cm="1">
        <f t="array" ref="J476">IFERROR(_xlfn.IFS(COUNTBLANK(G476:I476)=3,"",H476="","H列に金額を入力してください",G476=3,H476,I476="","I列に労働時間を入力してください",G476=1,ROUND(H476/(I476*24),0),G476=2,ROUND(H476/(I476*24),0)),"")</f>
        <v/>
      </c>
      <c r="K476" s="80" t="str" cm="1">
        <f t="array" ref="K476">IFERROR(_xlfn.IFS(D476="","",J476&lt;E476,"×（法定外・要件外となる従業員です）",J476&lt;=F476,"〇",J476&gt;F476,"ー（要件外となる従業員です）"),"")</f>
        <v/>
      </c>
      <c r="L476" s="25" t="str" cm="1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  <v/>
      </c>
    </row>
    <row r="477" spans="1:12" ht="16.5" customHeight="1" x14ac:dyDescent="0.4">
      <c r="A477" s="52" t="str">
        <f t="shared" si="7"/>
        <v/>
      </c>
      <c r="B477" s="51"/>
      <c r="C477" s="75"/>
      <c r="D477" s="51"/>
      <c r="E477" s="27" t="str" cm="1">
        <f t="array" ref="E477">IFERROR(_xlfn.IFS(AND($F$4=45566,D477="徳島"),VLOOKUP(D477,最低賃金!$A$2:$G$49,2,FALSE),OR($F$4&lt;&gt;45566,D477&lt;&gt;"徳島"),VLOOKUP(D477,最低賃金!$A$2:$G$49,4,FALSE)),"")</f>
        <v/>
      </c>
      <c r="F477" s="27" t="str">
        <f>IFERROR(VLOOKUP(D477,最低賃金!$A$3:$G$49,6,FALSE),"")</f>
        <v/>
      </c>
      <c r="G477" s="51"/>
      <c r="H477" s="19"/>
      <c r="I477" s="81"/>
      <c r="J477" s="27" t="str" cm="1">
        <f t="array" ref="J477">IFERROR(_xlfn.IFS(COUNTBLANK(G477:I477)=3,"",H477="","H列に金額を入力してください",G477=3,H477,I477="","I列に労働時間を入力してください",G477=1,ROUND(H477/(I477*24),0),G477=2,ROUND(H477/(I477*24),0)),"")</f>
        <v/>
      </c>
      <c r="K477" s="80" t="str" cm="1">
        <f t="array" ref="K477">IFERROR(_xlfn.IFS(D477="","",J477&lt;E477,"×（法定外・要件外となる従業員です）",J477&lt;=F477,"〇",J477&gt;F477,"ー（要件外となる従業員です）"),"")</f>
        <v/>
      </c>
      <c r="L477" s="25" t="str" cm="1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  <v/>
      </c>
    </row>
    <row r="478" spans="1:12" ht="16.5" customHeight="1" x14ac:dyDescent="0.4">
      <c r="A478" s="52" t="str">
        <f t="shared" si="7"/>
        <v/>
      </c>
      <c r="B478" s="51"/>
      <c r="C478" s="75"/>
      <c r="D478" s="51"/>
      <c r="E478" s="27" t="str" cm="1">
        <f t="array" ref="E478">IFERROR(_xlfn.IFS(AND($F$4=45566,D478="徳島"),VLOOKUP(D478,最低賃金!$A$2:$G$49,2,FALSE),OR($F$4&lt;&gt;45566,D478&lt;&gt;"徳島"),VLOOKUP(D478,最低賃金!$A$2:$G$49,4,FALSE)),"")</f>
        <v/>
      </c>
      <c r="F478" s="27" t="str">
        <f>IFERROR(VLOOKUP(D478,最低賃金!$A$3:$G$49,6,FALSE),"")</f>
        <v/>
      </c>
      <c r="G478" s="51"/>
      <c r="H478" s="19"/>
      <c r="I478" s="81"/>
      <c r="J478" s="27" t="str" cm="1">
        <f t="array" ref="J478">IFERROR(_xlfn.IFS(COUNTBLANK(G478:I478)=3,"",H478="","H列に金額を入力してください",G478=3,H478,I478="","I列に労働時間を入力してください",G478=1,ROUND(H478/(I478*24),0),G478=2,ROUND(H478/(I478*24),0)),"")</f>
        <v/>
      </c>
      <c r="K478" s="80" t="str" cm="1">
        <f t="array" ref="K478">IFERROR(_xlfn.IFS(D478="","",J478&lt;E478,"×（法定外・要件外となる従業員です）",J478&lt;=F478,"〇",J478&gt;F478,"ー（要件外となる従業員です）"),"")</f>
        <v/>
      </c>
      <c r="L478" s="25" t="str" cm="1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  <v/>
      </c>
    </row>
    <row r="479" spans="1:12" ht="16.5" customHeight="1" x14ac:dyDescent="0.4">
      <c r="A479" s="52" t="str">
        <f t="shared" si="7"/>
        <v/>
      </c>
      <c r="B479" s="51"/>
      <c r="C479" s="75"/>
      <c r="D479" s="51"/>
      <c r="E479" s="27" t="str" cm="1">
        <f t="array" ref="E479">IFERROR(_xlfn.IFS(AND($F$4=45566,D479="徳島"),VLOOKUP(D479,最低賃金!$A$2:$G$49,2,FALSE),OR($F$4&lt;&gt;45566,D479&lt;&gt;"徳島"),VLOOKUP(D479,最低賃金!$A$2:$G$49,4,FALSE)),"")</f>
        <v/>
      </c>
      <c r="F479" s="27" t="str">
        <f>IFERROR(VLOOKUP(D479,最低賃金!$A$3:$G$49,6,FALSE),"")</f>
        <v/>
      </c>
      <c r="G479" s="51"/>
      <c r="H479" s="19"/>
      <c r="I479" s="81"/>
      <c r="J479" s="27" t="str" cm="1">
        <f t="array" ref="J479">IFERROR(_xlfn.IFS(COUNTBLANK(G479:I479)=3,"",H479="","H列に金額を入力してください",G479=3,H479,I479="","I列に労働時間を入力してください",G479=1,ROUND(H479/(I479*24),0),G479=2,ROUND(H479/(I479*24),0)),"")</f>
        <v/>
      </c>
      <c r="K479" s="80" t="str" cm="1">
        <f t="array" ref="K479">IFERROR(_xlfn.IFS(D479="","",J479&lt;E479,"×（法定外・要件外となる従業員です）",J479&lt;=F479,"〇",J479&gt;F479,"ー（要件外となる従業員です）"),"")</f>
        <v/>
      </c>
      <c r="L479" s="25" t="str" cm="1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  <v/>
      </c>
    </row>
    <row r="480" spans="1:12" ht="16.5" customHeight="1" x14ac:dyDescent="0.4">
      <c r="A480" s="52" t="str">
        <f t="shared" si="7"/>
        <v/>
      </c>
      <c r="B480" s="51"/>
      <c r="C480" s="75"/>
      <c r="D480" s="51"/>
      <c r="E480" s="27" t="str" cm="1">
        <f t="array" ref="E480">IFERROR(_xlfn.IFS(AND($F$4=45566,D480="徳島"),VLOOKUP(D480,最低賃金!$A$2:$G$49,2,FALSE),OR($F$4&lt;&gt;45566,D480&lt;&gt;"徳島"),VLOOKUP(D480,最低賃金!$A$2:$G$49,4,FALSE)),"")</f>
        <v/>
      </c>
      <c r="F480" s="27" t="str">
        <f>IFERROR(VLOOKUP(D480,最低賃金!$A$3:$G$49,6,FALSE),"")</f>
        <v/>
      </c>
      <c r="G480" s="51"/>
      <c r="H480" s="19"/>
      <c r="I480" s="81"/>
      <c r="J480" s="27" t="str" cm="1">
        <f t="array" ref="J480">IFERROR(_xlfn.IFS(COUNTBLANK(G480:I480)=3,"",H480="","H列に金額を入力してください",G480=3,H480,I480="","I列に労働時間を入力してください",G480=1,ROUND(H480/(I480*24),0),G480=2,ROUND(H480/(I480*24),0)),"")</f>
        <v/>
      </c>
      <c r="K480" s="80" t="str" cm="1">
        <f t="array" ref="K480">IFERROR(_xlfn.IFS(D480="","",J480&lt;E480,"×（法定外・要件外となる従業員です）",J480&lt;=F480,"〇",J480&gt;F480,"ー（要件外となる従業員です）"),"")</f>
        <v/>
      </c>
      <c r="L480" s="25" t="str" cm="1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  <v/>
      </c>
    </row>
    <row r="481" spans="1:12" ht="16.5" customHeight="1" x14ac:dyDescent="0.4">
      <c r="A481" s="52" t="str">
        <f t="shared" si="7"/>
        <v/>
      </c>
      <c r="B481" s="51"/>
      <c r="C481" s="75"/>
      <c r="D481" s="51"/>
      <c r="E481" s="27" t="str" cm="1">
        <f t="array" ref="E481">IFERROR(_xlfn.IFS(AND($F$4=45566,D481="徳島"),VLOOKUP(D481,最低賃金!$A$2:$G$49,2,FALSE),OR($F$4&lt;&gt;45566,D481&lt;&gt;"徳島"),VLOOKUP(D481,最低賃金!$A$2:$G$49,4,FALSE)),"")</f>
        <v/>
      </c>
      <c r="F481" s="27" t="str">
        <f>IFERROR(VLOOKUP(D481,最低賃金!$A$3:$G$49,6,FALSE),"")</f>
        <v/>
      </c>
      <c r="G481" s="51"/>
      <c r="H481" s="19"/>
      <c r="I481" s="81"/>
      <c r="J481" s="27" t="str" cm="1">
        <f t="array" ref="J481">IFERROR(_xlfn.IFS(COUNTBLANK(G481:I481)=3,"",H481="","H列に金額を入力してください",G481=3,H481,I481="","I列に労働時間を入力してください",G481=1,ROUND(H481/(I481*24),0),G481=2,ROUND(H481/(I481*24),0)),"")</f>
        <v/>
      </c>
      <c r="K481" s="80" t="str" cm="1">
        <f t="array" ref="K481">IFERROR(_xlfn.IFS(D481="","",J481&lt;E481,"×（法定外・要件外となる従業員です）",J481&lt;=F481,"〇",J481&gt;F481,"ー（要件外となる従業員です）"),"")</f>
        <v/>
      </c>
      <c r="L481" s="25" t="str" cm="1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  <v/>
      </c>
    </row>
    <row r="482" spans="1:12" ht="16.5" customHeight="1" x14ac:dyDescent="0.4">
      <c r="A482" s="52" t="str">
        <f t="shared" si="7"/>
        <v/>
      </c>
      <c r="B482" s="51"/>
      <c r="C482" s="75"/>
      <c r="D482" s="51"/>
      <c r="E482" s="27" t="str" cm="1">
        <f t="array" ref="E482">IFERROR(_xlfn.IFS(AND($F$4=45566,D482="徳島"),VLOOKUP(D482,最低賃金!$A$2:$G$49,2,FALSE),OR($F$4&lt;&gt;45566,D482&lt;&gt;"徳島"),VLOOKUP(D482,最低賃金!$A$2:$G$49,4,FALSE)),"")</f>
        <v/>
      </c>
      <c r="F482" s="27" t="str">
        <f>IFERROR(VLOOKUP(D482,最低賃金!$A$3:$G$49,6,FALSE),"")</f>
        <v/>
      </c>
      <c r="G482" s="51"/>
      <c r="H482" s="19"/>
      <c r="I482" s="81"/>
      <c r="J482" s="27" t="str" cm="1">
        <f t="array" ref="J482">IFERROR(_xlfn.IFS(COUNTBLANK(G482:I482)=3,"",H482="","H列に金額を入力してください",G482=3,H482,I482="","I列に労働時間を入力してください",G482=1,ROUND(H482/(I482*24),0),G482=2,ROUND(H482/(I482*24),0)),"")</f>
        <v/>
      </c>
      <c r="K482" s="80" t="str" cm="1">
        <f t="array" ref="K482">IFERROR(_xlfn.IFS(D482="","",J482&lt;E482,"×（法定外・要件外となる従業員です）",J482&lt;=F482,"〇",J482&gt;F482,"ー（要件外となる従業員です）"),"")</f>
        <v/>
      </c>
      <c r="L482" s="25" t="str" cm="1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  <v/>
      </c>
    </row>
    <row r="483" spans="1:12" ht="16.5" customHeight="1" x14ac:dyDescent="0.4">
      <c r="A483" s="52" t="str">
        <f t="shared" si="7"/>
        <v/>
      </c>
      <c r="B483" s="51"/>
      <c r="C483" s="75"/>
      <c r="D483" s="51"/>
      <c r="E483" s="27" t="str" cm="1">
        <f t="array" ref="E483">IFERROR(_xlfn.IFS(AND($F$4=45566,D483="徳島"),VLOOKUP(D483,最低賃金!$A$2:$G$49,2,FALSE),OR($F$4&lt;&gt;45566,D483&lt;&gt;"徳島"),VLOOKUP(D483,最低賃金!$A$2:$G$49,4,FALSE)),"")</f>
        <v/>
      </c>
      <c r="F483" s="27" t="str">
        <f>IFERROR(VLOOKUP(D483,最低賃金!$A$3:$G$49,6,FALSE),"")</f>
        <v/>
      </c>
      <c r="G483" s="51"/>
      <c r="H483" s="19"/>
      <c r="I483" s="81"/>
      <c r="J483" s="27" t="str" cm="1">
        <f t="array" ref="J483">IFERROR(_xlfn.IFS(COUNTBLANK(G483:I483)=3,"",H483="","H列に金額を入力してください",G483=3,H483,I483="","I列に労働時間を入力してください",G483=1,ROUND(H483/(I483*24),0),G483=2,ROUND(H483/(I483*24),0)),"")</f>
        <v/>
      </c>
      <c r="K483" s="80" t="str" cm="1">
        <f t="array" ref="K483">IFERROR(_xlfn.IFS(D483="","",J483&lt;E483,"×（法定外・要件外となる従業員です）",J483&lt;=F483,"〇",J483&gt;F483,"ー（要件外となる従業員です）"),"")</f>
        <v/>
      </c>
      <c r="L483" s="25" t="str" cm="1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  <v/>
      </c>
    </row>
    <row r="484" spans="1:12" ht="16.5" customHeight="1" x14ac:dyDescent="0.4">
      <c r="A484" s="52" t="str">
        <f t="shared" si="7"/>
        <v/>
      </c>
      <c r="B484" s="51"/>
      <c r="C484" s="75"/>
      <c r="D484" s="51"/>
      <c r="E484" s="27" t="str" cm="1">
        <f t="array" ref="E484">IFERROR(_xlfn.IFS(AND($F$4=45566,D484="徳島"),VLOOKUP(D484,最低賃金!$A$2:$G$49,2,FALSE),OR($F$4&lt;&gt;45566,D484&lt;&gt;"徳島"),VLOOKUP(D484,最低賃金!$A$2:$G$49,4,FALSE)),"")</f>
        <v/>
      </c>
      <c r="F484" s="27" t="str">
        <f>IFERROR(VLOOKUP(D484,最低賃金!$A$3:$G$49,6,FALSE),"")</f>
        <v/>
      </c>
      <c r="G484" s="51"/>
      <c r="H484" s="19"/>
      <c r="I484" s="81"/>
      <c r="J484" s="27" t="str" cm="1">
        <f t="array" ref="J484">IFERROR(_xlfn.IFS(COUNTBLANK(G484:I484)=3,"",H484="","H列に金額を入力してください",G484=3,H484,I484="","I列に労働時間を入力してください",G484=1,ROUND(H484/(I484*24),0),G484=2,ROUND(H484/(I484*24),0)),"")</f>
        <v/>
      </c>
      <c r="K484" s="80" t="str" cm="1">
        <f t="array" ref="K484">IFERROR(_xlfn.IFS(D484="","",J484&lt;E484,"×（法定外・要件外となる従業員です）",J484&lt;=F484,"〇",J484&gt;F484,"ー（要件外となる従業員です）"),"")</f>
        <v/>
      </c>
      <c r="L484" s="25" t="str" cm="1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  <v/>
      </c>
    </row>
    <row r="485" spans="1:12" ht="16.5" customHeight="1" x14ac:dyDescent="0.4">
      <c r="A485" s="52" t="str">
        <f t="shared" si="7"/>
        <v/>
      </c>
      <c r="B485" s="51"/>
      <c r="C485" s="75"/>
      <c r="D485" s="51"/>
      <c r="E485" s="27" t="str" cm="1">
        <f t="array" ref="E485">IFERROR(_xlfn.IFS(AND($F$4=45566,D485="徳島"),VLOOKUP(D485,最低賃金!$A$2:$G$49,2,FALSE),OR($F$4&lt;&gt;45566,D485&lt;&gt;"徳島"),VLOOKUP(D485,最低賃金!$A$2:$G$49,4,FALSE)),"")</f>
        <v/>
      </c>
      <c r="F485" s="27" t="str">
        <f>IFERROR(VLOOKUP(D485,最低賃金!$A$3:$G$49,6,FALSE),"")</f>
        <v/>
      </c>
      <c r="G485" s="51"/>
      <c r="H485" s="19"/>
      <c r="I485" s="81"/>
      <c r="J485" s="27" t="str" cm="1">
        <f t="array" ref="J485">IFERROR(_xlfn.IFS(COUNTBLANK(G485:I485)=3,"",H485="","H列に金額を入力してください",G485=3,H485,I485="","I列に労働時間を入力してください",G485=1,ROUND(H485/(I485*24),0),G485=2,ROUND(H485/(I485*24),0)),"")</f>
        <v/>
      </c>
      <c r="K485" s="80" t="str" cm="1">
        <f t="array" ref="K485">IFERROR(_xlfn.IFS(D485="","",J485&lt;E485,"×（法定外・要件外となる従業員です）",J485&lt;=F485,"〇",J485&gt;F485,"ー（要件外となる従業員です）"),"")</f>
        <v/>
      </c>
      <c r="L485" s="25" t="str" cm="1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  <v/>
      </c>
    </row>
    <row r="486" spans="1:12" ht="16.5" customHeight="1" x14ac:dyDescent="0.4">
      <c r="A486" s="52" t="str">
        <f t="shared" si="7"/>
        <v/>
      </c>
      <c r="B486" s="51"/>
      <c r="C486" s="75"/>
      <c r="D486" s="51"/>
      <c r="E486" s="27" t="str" cm="1">
        <f t="array" ref="E486">IFERROR(_xlfn.IFS(AND($F$4=45566,D486="徳島"),VLOOKUP(D486,最低賃金!$A$2:$G$49,2,FALSE),OR($F$4&lt;&gt;45566,D486&lt;&gt;"徳島"),VLOOKUP(D486,最低賃金!$A$2:$G$49,4,FALSE)),"")</f>
        <v/>
      </c>
      <c r="F486" s="27" t="str">
        <f>IFERROR(VLOOKUP(D486,最低賃金!$A$3:$G$49,6,FALSE),"")</f>
        <v/>
      </c>
      <c r="G486" s="51"/>
      <c r="H486" s="19"/>
      <c r="I486" s="81"/>
      <c r="J486" s="27" t="str" cm="1">
        <f t="array" ref="J486">IFERROR(_xlfn.IFS(COUNTBLANK(G486:I486)=3,"",H486="","H列に金額を入力してください",G486=3,H486,I486="","I列に労働時間を入力してください",G486=1,ROUND(H486/(I486*24),0),G486=2,ROUND(H486/(I486*24),0)),"")</f>
        <v/>
      </c>
      <c r="K486" s="80" t="str" cm="1">
        <f t="array" ref="K486">IFERROR(_xlfn.IFS(D486="","",J486&lt;E486,"×（法定外・要件外となる従業員です）",J486&lt;=F486,"〇",J486&gt;F486,"ー（要件外となる従業員です）"),"")</f>
        <v/>
      </c>
      <c r="L486" s="25" t="str" cm="1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  <v/>
      </c>
    </row>
    <row r="487" spans="1:12" ht="16.5" customHeight="1" x14ac:dyDescent="0.4">
      <c r="A487" s="52" t="str">
        <f t="shared" si="7"/>
        <v/>
      </c>
      <c r="B487" s="51"/>
      <c r="C487" s="75"/>
      <c r="D487" s="51"/>
      <c r="E487" s="27" t="str" cm="1">
        <f t="array" ref="E487">IFERROR(_xlfn.IFS(AND($F$4=45566,D487="徳島"),VLOOKUP(D487,最低賃金!$A$2:$G$49,2,FALSE),OR($F$4&lt;&gt;45566,D487&lt;&gt;"徳島"),VLOOKUP(D487,最低賃金!$A$2:$G$49,4,FALSE)),"")</f>
        <v/>
      </c>
      <c r="F487" s="27" t="str">
        <f>IFERROR(VLOOKUP(D487,最低賃金!$A$3:$G$49,6,FALSE),"")</f>
        <v/>
      </c>
      <c r="G487" s="51"/>
      <c r="H487" s="19"/>
      <c r="I487" s="81"/>
      <c r="J487" s="27" t="str" cm="1">
        <f t="array" ref="J487">IFERROR(_xlfn.IFS(COUNTBLANK(G487:I487)=3,"",H487="","H列に金額を入力してください",G487=3,H487,I487="","I列に労働時間を入力してください",G487=1,ROUND(H487/(I487*24),0),G487=2,ROUND(H487/(I487*24),0)),"")</f>
        <v/>
      </c>
      <c r="K487" s="80" t="str" cm="1">
        <f t="array" ref="K487">IFERROR(_xlfn.IFS(D487="","",J487&lt;E487,"×（法定外・要件外となる従業員です）",J487&lt;=F487,"〇",J487&gt;F487,"ー（要件外となる従業員です）"),"")</f>
        <v/>
      </c>
      <c r="L487" s="25" t="str" cm="1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  <v/>
      </c>
    </row>
    <row r="488" spans="1:12" ht="16.5" customHeight="1" x14ac:dyDescent="0.4">
      <c r="A488" s="52" t="str">
        <f t="shared" si="7"/>
        <v/>
      </c>
      <c r="B488" s="51"/>
      <c r="C488" s="75"/>
      <c r="D488" s="51"/>
      <c r="E488" s="27" t="str" cm="1">
        <f t="array" ref="E488">IFERROR(_xlfn.IFS(AND($F$4=45566,D488="徳島"),VLOOKUP(D488,最低賃金!$A$2:$G$49,2,FALSE),OR($F$4&lt;&gt;45566,D488&lt;&gt;"徳島"),VLOOKUP(D488,最低賃金!$A$2:$G$49,4,FALSE)),"")</f>
        <v/>
      </c>
      <c r="F488" s="27" t="str">
        <f>IFERROR(VLOOKUP(D488,最低賃金!$A$3:$G$49,6,FALSE),"")</f>
        <v/>
      </c>
      <c r="G488" s="51"/>
      <c r="H488" s="19"/>
      <c r="I488" s="81"/>
      <c r="J488" s="27" t="str" cm="1">
        <f t="array" ref="J488">IFERROR(_xlfn.IFS(COUNTBLANK(G488:I488)=3,"",H488="","H列に金額を入力してください",G488=3,H488,I488="","I列に労働時間を入力してください",G488=1,ROUND(H488/(I488*24),0),G488=2,ROUND(H488/(I488*24),0)),"")</f>
        <v/>
      </c>
      <c r="K488" s="80" t="str" cm="1">
        <f t="array" ref="K488">IFERROR(_xlfn.IFS(D488="","",J488&lt;E488,"×（法定外・要件外となる従業員です）",J488&lt;=F488,"〇",J488&gt;F488,"ー（要件外となる従業員です）"),"")</f>
        <v/>
      </c>
      <c r="L488" s="25" t="str" cm="1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  <v/>
      </c>
    </row>
    <row r="489" spans="1:12" ht="16.5" customHeight="1" x14ac:dyDescent="0.4">
      <c r="A489" s="52" t="str">
        <f t="shared" si="7"/>
        <v/>
      </c>
      <c r="B489" s="51"/>
      <c r="C489" s="75"/>
      <c r="D489" s="51"/>
      <c r="E489" s="27" t="str" cm="1">
        <f t="array" ref="E489">IFERROR(_xlfn.IFS(AND($F$4=45566,D489="徳島"),VLOOKUP(D489,最低賃金!$A$2:$G$49,2,FALSE),OR($F$4&lt;&gt;45566,D489&lt;&gt;"徳島"),VLOOKUP(D489,最低賃金!$A$2:$G$49,4,FALSE)),"")</f>
        <v/>
      </c>
      <c r="F489" s="27" t="str">
        <f>IFERROR(VLOOKUP(D489,最低賃金!$A$3:$G$49,6,FALSE),"")</f>
        <v/>
      </c>
      <c r="G489" s="51"/>
      <c r="H489" s="19"/>
      <c r="I489" s="81"/>
      <c r="J489" s="27" t="str" cm="1">
        <f t="array" ref="J489">IFERROR(_xlfn.IFS(COUNTBLANK(G489:I489)=3,"",H489="","H列に金額を入力してください",G489=3,H489,I489="","I列に労働時間を入力してください",G489=1,ROUND(H489/(I489*24),0),G489=2,ROUND(H489/(I489*24),0)),"")</f>
        <v/>
      </c>
      <c r="K489" s="80" t="str" cm="1">
        <f t="array" ref="K489">IFERROR(_xlfn.IFS(D489="","",J489&lt;E489,"×（法定外・要件外となる従業員です）",J489&lt;=F489,"〇",J489&gt;F489,"ー（要件外となる従業員です）"),"")</f>
        <v/>
      </c>
      <c r="L489" s="25" t="str" cm="1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  <v/>
      </c>
    </row>
    <row r="490" spans="1:12" ht="16.5" customHeight="1" x14ac:dyDescent="0.4">
      <c r="A490" s="52" t="str">
        <f t="shared" si="7"/>
        <v/>
      </c>
      <c r="B490" s="51"/>
      <c r="C490" s="75"/>
      <c r="D490" s="51"/>
      <c r="E490" s="27" t="str" cm="1">
        <f t="array" ref="E490">IFERROR(_xlfn.IFS(AND($F$4=45566,D490="徳島"),VLOOKUP(D490,最低賃金!$A$2:$G$49,2,FALSE),OR($F$4&lt;&gt;45566,D490&lt;&gt;"徳島"),VLOOKUP(D490,最低賃金!$A$2:$G$49,4,FALSE)),"")</f>
        <v/>
      </c>
      <c r="F490" s="27" t="str">
        <f>IFERROR(VLOOKUP(D490,最低賃金!$A$3:$G$49,6,FALSE),"")</f>
        <v/>
      </c>
      <c r="G490" s="51"/>
      <c r="H490" s="19"/>
      <c r="I490" s="81"/>
      <c r="J490" s="27" t="str" cm="1">
        <f t="array" ref="J490">IFERROR(_xlfn.IFS(COUNTBLANK(G490:I490)=3,"",H490="","H列に金額を入力してください",G490=3,H490,I490="","I列に労働時間を入力してください",G490=1,ROUND(H490/(I490*24),0),G490=2,ROUND(H490/(I490*24),0)),"")</f>
        <v/>
      </c>
      <c r="K490" s="80" t="str" cm="1">
        <f t="array" ref="K490">IFERROR(_xlfn.IFS(D490="","",J490&lt;E490,"×（法定外・要件外となる従業員です）",J490&lt;=F490,"〇",J490&gt;F490,"ー（要件外となる従業員です）"),"")</f>
        <v/>
      </c>
      <c r="L490" s="25" t="str" cm="1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  <v/>
      </c>
    </row>
    <row r="491" spans="1:12" ht="16.5" customHeight="1" x14ac:dyDescent="0.4">
      <c r="A491" s="52" t="str">
        <f t="shared" si="7"/>
        <v/>
      </c>
      <c r="B491" s="51"/>
      <c r="C491" s="75"/>
      <c r="D491" s="51"/>
      <c r="E491" s="27" t="str" cm="1">
        <f t="array" ref="E491">IFERROR(_xlfn.IFS(AND($F$4=45566,D491="徳島"),VLOOKUP(D491,最低賃金!$A$2:$G$49,2,FALSE),OR($F$4&lt;&gt;45566,D491&lt;&gt;"徳島"),VLOOKUP(D491,最低賃金!$A$2:$G$49,4,FALSE)),"")</f>
        <v/>
      </c>
      <c r="F491" s="27" t="str">
        <f>IFERROR(VLOOKUP(D491,最低賃金!$A$3:$G$49,6,FALSE),"")</f>
        <v/>
      </c>
      <c r="G491" s="51"/>
      <c r="H491" s="19"/>
      <c r="I491" s="81"/>
      <c r="J491" s="27" t="str" cm="1">
        <f t="array" ref="J491">IFERROR(_xlfn.IFS(COUNTBLANK(G491:I491)=3,"",H491="","H列に金額を入力してください",G491=3,H491,I491="","I列に労働時間を入力してください",G491=1,ROUND(H491/(I491*24),0),G491=2,ROUND(H491/(I491*24),0)),"")</f>
        <v/>
      </c>
      <c r="K491" s="80" t="str" cm="1">
        <f t="array" ref="K491">IFERROR(_xlfn.IFS(D491="","",J491&lt;E491,"×（法定外・要件外となる従業員です）",J491&lt;=F491,"〇",J491&gt;F491,"ー（要件外となる従業員です）"),"")</f>
        <v/>
      </c>
      <c r="L491" s="25" t="str" cm="1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  <v/>
      </c>
    </row>
    <row r="492" spans="1:12" ht="16.5" customHeight="1" x14ac:dyDescent="0.4">
      <c r="A492" s="52" t="str">
        <f t="shared" si="7"/>
        <v/>
      </c>
      <c r="B492" s="51"/>
      <c r="C492" s="75"/>
      <c r="D492" s="51"/>
      <c r="E492" s="27" t="str" cm="1">
        <f t="array" ref="E492">IFERROR(_xlfn.IFS(AND($F$4=45566,D492="徳島"),VLOOKUP(D492,最低賃金!$A$2:$G$49,2,FALSE),OR($F$4&lt;&gt;45566,D492&lt;&gt;"徳島"),VLOOKUP(D492,最低賃金!$A$2:$G$49,4,FALSE)),"")</f>
        <v/>
      </c>
      <c r="F492" s="27" t="str">
        <f>IFERROR(VLOOKUP(D492,最低賃金!$A$3:$G$49,6,FALSE),"")</f>
        <v/>
      </c>
      <c r="G492" s="51"/>
      <c r="H492" s="19"/>
      <c r="I492" s="81"/>
      <c r="J492" s="27" t="str" cm="1">
        <f t="array" ref="J492">IFERROR(_xlfn.IFS(COUNTBLANK(G492:I492)=3,"",H492="","H列に金額を入力してください",G492=3,H492,I492="","I列に労働時間を入力してください",G492=1,ROUND(H492/(I492*24),0),G492=2,ROUND(H492/(I492*24),0)),"")</f>
        <v/>
      </c>
      <c r="K492" s="80" t="str" cm="1">
        <f t="array" ref="K492">IFERROR(_xlfn.IFS(D492="","",J492&lt;E492,"×（法定外・要件外となる従業員です）",J492&lt;=F492,"〇",J492&gt;F492,"ー（要件外となる従業員です）"),"")</f>
        <v/>
      </c>
      <c r="L492" s="25" t="str" cm="1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  <v/>
      </c>
    </row>
    <row r="493" spans="1:12" ht="16.5" customHeight="1" x14ac:dyDescent="0.4">
      <c r="A493" s="52" t="str">
        <f t="shared" si="7"/>
        <v/>
      </c>
      <c r="B493" s="51"/>
      <c r="C493" s="75"/>
      <c r="D493" s="51"/>
      <c r="E493" s="27" t="str" cm="1">
        <f t="array" ref="E493">IFERROR(_xlfn.IFS(AND($F$4=45566,D493="徳島"),VLOOKUP(D493,最低賃金!$A$2:$G$49,2,FALSE),OR($F$4&lt;&gt;45566,D493&lt;&gt;"徳島"),VLOOKUP(D493,最低賃金!$A$2:$G$49,4,FALSE)),"")</f>
        <v/>
      </c>
      <c r="F493" s="27" t="str">
        <f>IFERROR(VLOOKUP(D493,最低賃金!$A$3:$G$49,6,FALSE),"")</f>
        <v/>
      </c>
      <c r="G493" s="51"/>
      <c r="H493" s="19"/>
      <c r="I493" s="81"/>
      <c r="J493" s="27" t="str" cm="1">
        <f t="array" ref="J493">IFERROR(_xlfn.IFS(COUNTBLANK(G493:I493)=3,"",H493="","H列に金額を入力してください",G493=3,H493,I493="","I列に労働時間を入力してください",G493=1,ROUND(H493/(I493*24),0),G493=2,ROUND(H493/(I493*24),0)),"")</f>
        <v/>
      </c>
      <c r="K493" s="80" t="str" cm="1">
        <f t="array" ref="K493">IFERROR(_xlfn.IFS(D493="","",J493&lt;E493,"×（法定外・要件外となる従業員です）",J493&lt;=F493,"〇",J493&gt;F493,"ー（要件外となる従業員です）"),"")</f>
        <v/>
      </c>
      <c r="L493" s="25" t="str" cm="1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  <v/>
      </c>
    </row>
    <row r="494" spans="1:12" ht="16.5" customHeight="1" x14ac:dyDescent="0.4">
      <c r="A494" s="52" t="str">
        <f t="shared" si="7"/>
        <v/>
      </c>
      <c r="B494" s="51"/>
      <c r="C494" s="75"/>
      <c r="D494" s="51"/>
      <c r="E494" s="27" t="str" cm="1">
        <f t="array" ref="E494">IFERROR(_xlfn.IFS(AND($F$4=45566,D494="徳島"),VLOOKUP(D494,最低賃金!$A$2:$G$49,2,FALSE),OR($F$4&lt;&gt;45566,D494&lt;&gt;"徳島"),VLOOKUP(D494,最低賃金!$A$2:$G$49,4,FALSE)),"")</f>
        <v/>
      </c>
      <c r="F494" s="27" t="str">
        <f>IFERROR(VLOOKUP(D494,最低賃金!$A$3:$G$49,6,FALSE),"")</f>
        <v/>
      </c>
      <c r="G494" s="51"/>
      <c r="H494" s="19"/>
      <c r="I494" s="81"/>
      <c r="J494" s="27" t="str" cm="1">
        <f t="array" ref="J494">IFERROR(_xlfn.IFS(COUNTBLANK(G494:I494)=3,"",H494="","H列に金額を入力してください",G494=3,H494,I494="","I列に労働時間を入力してください",G494=1,ROUND(H494/(I494*24),0),G494=2,ROUND(H494/(I494*24),0)),"")</f>
        <v/>
      </c>
      <c r="K494" s="80" t="str" cm="1">
        <f t="array" ref="K494">IFERROR(_xlfn.IFS(D494="","",J494&lt;E494,"×（法定外・要件外となる従業員です）",J494&lt;=F494,"〇",J494&gt;F494,"ー（要件外となる従業員です）"),"")</f>
        <v/>
      </c>
      <c r="L494" s="25" t="str" cm="1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  <v/>
      </c>
    </row>
    <row r="495" spans="1:12" ht="16.5" customHeight="1" x14ac:dyDescent="0.4">
      <c r="A495" s="52" t="str">
        <f t="shared" si="7"/>
        <v/>
      </c>
      <c r="B495" s="51"/>
      <c r="C495" s="75"/>
      <c r="D495" s="51"/>
      <c r="E495" s="27" t="str" cm="1">
        <f t="array" ref="E495">IFERROR(_xlfn.IFS(AND($F$4=45566,D495="徳島"),VLOOKUP(D495,最低賃金!$A$2:$G$49,2,FALSE),OR($F$4&lt;&gt;45566,D495&lt;&gt;"徳島"),VLOOKUP(D495,最低賃金!$A$2:$G$49,4,FALSE)),"")</f>
        <v/>
      </c>
      <c r="F495" s="27" t="str">
        <f>IFERROR(VLOOKUP(D495,最低賃金!$A$3:$G$49,6,FALSE),"")</f>
        <v/>
      </c>
      <c r="G495" s="51"/>
      <c r="H495" s="19"/>
      <c r="I495" s="81"/>
      <c r="J495" s="27" t="str" cm="1">
        <f t="array" ref="J495">IFERROR(_xlfn.IFS(COUNTBLANK(G495:I495)=3,"",H495="","H列に金額を入力してください",G495=3,H495,I495="","I列に労働時間を入力してください",G495=1,ROUND(H495/(I495*24),0),G495=2,ROUND(H495/(I495*24),0)),"")</f>
        <v/>
      </c>
      <c r="K495" s="80" t="str" cm="1">
        <f t="array" ref="K495">IFERROR(_xlfn.IFS(D495="","",J495&lt;E495,"×（法定外・要件外となる従業員です）",J495&lt;=F495,"〇",J495&gt;F495,"ー（要件外となる従業員です）"),"")</f>
        <v/>
      </c>
      <c r="L495" s="25" t="str" cm="1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  <v/>
      </c>
    </row>
    <row r="496" spans="1:12" ht="16.5" customHeight="1" x14ac:dyDescent="0.4">
      <c r="A496" s="52" t="str">
        <f t="shared" si="7"/>
        <v/>
      </c>
      <c r="B496" s="51"/>
      <c r="C496" s="75"/>
      <c r="D496" s="51"/>
      <c r="E496" s="27" t="str" cm="1">
        <f t="array" ref="E496">IFERROR(_xlfn.IFS(AND($F$4=45566,D496="徳島"),VLOOKUP(D496,最低賃金!$A$2:$G$49,2,FALSE),OR($F$4&lt;&gt;45566,D496&lt;&gt;"徳島"),VLOOKUP(D496,最低賃金!$A$2:$G$49,4,FALSE)),"")</f>
        <v/>
      </c>
      <c r="F496" s="27" t="str">
        <f>IFERROR(VLOOKUP(D496,最低賃金!$A$3:$G$49,6,FALSE),"")</f>
        <v/>
      </c>
      <c r="G496" s="51"/>
      <c r="H496" s="19"/>
      <c r="I496" s="81"/>
      <c r="J496" s="27" t="str" cm="1">
        <f t="array" ref="J496">IFERROR(_xlfn.IFS(COUNTBLANK(G496:I496)=3,"",H496="","H列に金額を入力してください",G496=3,H496,I496="","I列に労働時間を入力してください",G496=1,ROUND(H496/(I496*24),0),G496=2,ROUND(H496/(I496*24),0)),"")</f>
        <v/>
      </c>
      <c r="K496" s="80" t="str" cm="1">
        <f t="array" ref="K496">IFERROR(_xlfn.IFS(D496="","",J496&lt;E496,"×（法定外・要件外となる従業員です）",J496&lt;=F496,"〇",J496&gt;F496,"ー（要件外となる従業員です）"),"")</f>
        <v/>
      </c>
      <c r="L496" s="25" t="str" cm="1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  <v/>
      </c>
    </row>
    <row r="497" spans="1:12" ht="16.5" customHeight="1" x14ac:dyDescent="0.4">
      <c r="A497" s="52" t="str">
        <f t="shared" si="7"/>
        <v/>
      </c>
      <c r="B497" s="51"/>
      <c r="C497" s="75"/>
      <c r="D497" s="51"/>
      <c r="E497" s="27" t="str" cm="1">
        <f t="array" ref="E497">IFERROR(_xlfn.IFS(AND($F$4=45566,D497="徳島"),VLOOKUP(D497,最低賃金!$A$2:$G$49,2,FALSE),OR($F$4&lt;&gt;45566,D497&lt;&gt;"徳島"),VLOOKUP(D497,最低賃金!$A$2:$G$49,4,FALSE)),"")</f>
        <v/>
      </c>
      <c r="F497" s="27" t="str">
        <f>IFERROR(VLOOKUP(D497,最低賃金!$A$3:$G$49,6,FALSE),"")</f>
        <v/>
      </c>
      <c r="G497" s="51"/>
      <c r="H497" s="19"/>
      <c r="I497" s="81"/>
      <c r="J497" s="27" t="str" cm="1">
        <f t="array" ref="J497">IFERROR(_xlfn.IFS(COUNTBLANK(G497:I497)=3,"",H497="","H列に金額を入力してください",G497=3,H497,I497="","I列に労働時間を入力してください",G497=1,ROUND(H497/(I497*24),0),G497=2,ROUND(H497/(I497*24),0)),"")</f>
        <v/>
      </c>
      <c r="K497" s="80" t="str" cm="1">
        <f t="array" ref="K497">IFERROR(_xlfn.IFS(D497="","",J497&lt;E497,"×（法定外・要件外となる従業員です）",J497&lt;=F497,"〇",J497&gt;F497,"ー（要件外となる従業員です）"),"")</f>
        <v/>
      </c>
      <c r="L497" s="25" t="str" cm="1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  <v/>
      </c>
    </row>
    <row r="498" spans="1:12" ht="16.5" customHeight="1" x14ac:dyDescent="0.4">
      <c r="A498" s="52" t="str">
        <f t="shared" si="7"/>
        <v/>
      </c>
      <c r="B498" s="51"/>
      <c r="C498" s="75"/>
      <c r="D498" s="51"/>
      <c r="E498" s="27" t="str" cm="1">
        <f t="array" ref="E498">IFERROR(_xlfn.IFS(AND($F$4=45566,D498="徳島"),VLOOKUP(D498,最低賃金!$A$2:$G$49,2,FALSE),OR($F$4&lt;&gt;45566,D498&lt;&gt;"徳島"),VLOOKUP(D498,最低賃金!$A$2:$G$49,4,FALSE)),"")</f>
        <v/>
      </c>
      <c r="F498" s="27" t="str">
        <f>IFERROR(VLOOKUP(D498,最低賃金!$A$3:$G$49,6,FALSE),"")</f>
        <v/>
      </c>
      <c r="G498" s="51"/>
      <c r="H498" s="19"/>
      <c r="I498" s="81"/>
      <c r="J498" s="27" t="str" cm="1">
        <f t="array" ref="J498">IFERROR(_xlfn.IFS(COUNTBLANK(G498:I498)=3,"",H498="","H列に金額を入力してください",G498=3,H498,I498="","I列に労働時間を入力してください",G498=1,ROUND(H498/(I498*24),0),G498=2,ROUND(H498/(I498*24),0)),"")</f>
        <v/>
      </c>
      <c r="K498" s="80" t="str" cm="1">
        <f t="array" ref="K498">IFERROR(_xlfn.IFS(D498="","",J498&lt;E498,"×（法定外・要件外となる従業員です）",J498&lt;=F498,"〇",J498&gt;F498,"ー（要件外となる従業員です）"),"")</f>
        <v/>
      </c>
      <c r="L498" s="25" t="str" cm="1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  <v/>
      </c>
    </row>
    <row r="499" spans="1:12" ht="16.5" customHeight="1" x14ac:dyDescent="0.4">
      <c r="A499" s="52" t="str">
        <f t="shared" si="7"/>
        <v/>
      </c>
      <c r="B499" s="51"/>
      <c r="C499" s="75"/>
      <c r="D499" s="51"/>
      <c r="E499" s="27" t="str" cm="1">
        <f t="array" ref="E499">IFERROR(_xlfn.IFS(AND($F$4=45566,D499="徳島"),VLOOKUP(D499,最低賃金!$A$2:$G$49,2,FALSE),OR($F$4&lt;&gt;45566,D499&lt;&gt;"徳島"),VLOOKUP(D499,最低賃金!$A$2:$G$49,4,FALSE)),"")</f>
        <v/>
      </c>
      <c r="F499" s="27" t="str">
        <f>IFERROR(VLOOKUP(D499,最低賃金!$A$3:$G$49,6,FALSE),"")</f>
        <v/>
      </c>
      <c r="G499" s="51"/>
      <c r="H499" s="19"/>
      <c r="I499" s="81"/>
      <c r="J499" s="27" t="str" cm="1">
        <f t="array" ref="J499">IFERROR(_xlfn.IFS(COUNTBLANK(G499:I499)=3,"",H499="","H列に金額を入力してください",G499=3,H499,I499="","I列に労働時間を入力してください",G499=1,ROUND(H499/(I499*24),0),G499=2,ROUND(H499/(I499*24),0)),"")</f>
        <v/>
      </c>
      <c r="K499" s="80" t="str" cm="1">
        <f t="array" ref="K499">IFERROR(_xlfn.IFS(D499="","",J499&lt;E499,"×（法定外・要件外となる従業員です）",J499&lt;=F499,"〇",J499&gt;F499,"ー（要件外となる従業員です）"),"")</f>
        <v/>
      </c>
      <c r="L499" s="25" t="str" cm="1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  <v/>
      </c>
    </row>
    <row r="500" spans="1:12" ht="16.5" customHeight="1" x14ac:dyDescent="0.4">
      <c r="A500" s="52" t="str">
        <f t="shared" si="7"/>
        <v/>
      </c>
      <c r="B500" s="51"/>
      <c r="C500" s="75"/>
      <c r="D500" s="51"/>
      <c r="E500" s="27" t="str" cm="1">
        <f t="array" ref="E500">IFERROR(_xlfn.IFS(AND($F$4=45566,D500="徳島"),VLOOKUP(D500,最低賃金!$A$2:$G$49,2,FALSE),OR($F$4&lt;&gt;45566,D500&lt;&gt;"徳島"),VLOOKUP(D500,最低賃金!$A$2:$G$49,4,FALSE)),"")</f>
        <v/>
      </c>
      <c r="F500" s="27" t="str">
        <f>IFERROR(VLOOKUP(D500,最低賃金!$A$3:$G$49,6,FALSE),"")</f>
        <v/>
      </c>
      <c r="G500" s="51"/>
      <c r="H500" s="19"/>
      <c r="I500" s="81"/>
      <c r="J500" s="27" t="str" cm="1">
        <f t="array" ref="J500">IFERROR(_xlfn.IFS(COUNTBLANK(G500:I500)=3,"",H500="","H列に金額を入力してください",G500=3,H500,I500="","I列に労働時間を入力してください",G500=1,ROUND(H500/(I500*24),0),G500=2,ROUND(H500/(I500*24),0)),"")</f>
        <v/>
      </c>
      <c r="K500" s="80" t="str" cm="1">
        <f t="array" ref="K500">IFERROR(_xlfn.IFS(D500="","",J500&lt;E500,"×（法定外・要件外となる従業員です）",J500&lt;=F500,"〇",J500&gt;F500,"ー（要件外となる従業員です）"),"")</f>
        <v/>
      </c>
      <c r="L500" s="25" t="str" cm="1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  <v/>
      </c>
    </row>
    <row r="501" spans="1:12" ht="16.5" customHeight="1" x14ac:dyDescent="0.4">
      <c r="A501" s="52" t="str">
        <f t="shared" si="7"/>
        <v/>
      </c>
      <c r="B501" s="51"/>
      <c r="C501" s="75"/>
      <c r="D501" s="51"/>
      <c r="E501" s="27" t="str" cm="1">
        <f t="array" ref="E501">IFERROR(_xlfn.IFS(AND($F$4=45566,D501="徳島"),VLOOKUP(D501,最低賃金!$A$2:$G$49,2,FALSE),OR($F$4&lt;&gt;45566,D501&lt;&gt;"徳島"),VLOOKUP(D501,最低賃金!$A$2:$G$49,4,FALSE)),"")</f>
        <v/>
      </c>
      <c r="F501" s="27" t="str">
        <f>IFERROR(VLOOKUP(D501,最低賃金!$A$3:$G$49,6,FALSE),"")</f>
        <v/>
      </c>
      <c r="G501" s="51"/>
      <c r="H501" s="19"/>
      <c r="I501" s="81"/>
      <c r="J501" s="27" t="str" cm="1">
        <f t="array" ref="J501">IFERROR(_xlfn.IFS(COUNTBLANK(G501:I501)=3,"",H501="","H列に金額を入力してください",G501=3,H501,I501="","I列に労働時間を入力してください",G501=1,ROUND(H501/(I501*24),0),G501=2,ROUND(H501/(I501*24),0)),"")</f>
        <v/>
      </c>
      <c r="K501" s="80" t="str" cm="1">
        <f t="array" ref="K501">IFERROR(_xlfn.IFS(D501="","",J501&lt;E501,"×（法定外・要件外となる従業員です）",J501&lt;=F501,"〇",J501&gt;F501,"ー（要件外となる従業員です）"),"")</f>
        <v/>
      </c>
      <c r="L501" s="25" t="str" cm="1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  <v/>
      </c>
    </row>
    <row r="502" spans="1:12" ht="16.5" customHeight="1" x14ac:dyDescent="0.4">
      <c r="A502" s="52" t="str">
        <f t="shared" si="7"/>
        <v/>
      </c>
      <c r="B502" s="51"/>
      <c r="C502" s="75"/>
      <c r="D502" s="51"/>
      <c r="E502" s="27" t="str" cm="1">
        <f t="array" ref="E502">IFERROR(_xlfn.IFS(AND($F$4=45566,D502="徳島"),VLOOKUP(D502,最低賃金!$A$2:$G$49,2,FALSE),OR($F$4&lt;&gt;45566,D502&lt;&gt;"徳島"),VLOOKUP(D502,最低賃金!$A$2:$G$49,4,FALSE)),"")</f>
        <v/>
      </c>
      <c r="F502" s="27" t="str">
        <f>IFERROR(VLOOKUP(D502,最低賃金!$A$3:$G$49,6,FALSE),"")</f>
        <v/>
      </c>
      <c r="G502" s="51"/>
      <c r="H502" s="19"/>
      <c r="I502" s="81"/>
      <c r="J502" s="27" t="str" cm="1">
        <f t="array" ref="J502">IFERROR(_xlfn.IFS(COUNTBLANK(G502:I502)=3,"",H502="","H列に金額を入力してください",G502=3,H502,I502="","I列に労働時間を入力してください",G502=1,ROUND(H502/(I502*24),0),G502=2,ROUND(H502/(I502*24),0)),"")</f>
        <v/>
      </c>
      <c r="K502" s="80" t="str" cm="1">
        <f t="array" ref="K502">IFERROR(_xlfn.IFS(D502="","",J502&lt;E502,"×（法定外・要件外となる従業員です）",J502&lt;=F502,"〇",J502&gt;F502,"ー（要件外となる従業員です）"),"")</f>
        <v/>
      </c>
      <c r="L502" s="25" t="str" cm="1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  <v/>
      </c>
    </row>
    <row r="503" spans="1:12" ht="16.5" customHeight="1" x14ac:dyDescent="0.4">
      <c r="A503" s="52" t="str">
        <f t="shared" si="7"/>
        <v/>
      </c>
      <c r="B503" s="51"/>
      <c r="C503" s="75"/>
      <c r="D503" s="51"/>
      <c r="E503" s="27" t="str" cm="1">
        <f t="array" ref="E503">IFERROR(_xlfn.IFS(AND($F$4=45566,D503="徳島"),VLOOKUP(D503,最低賃金!$A$2:$G$49,2,FALSE),OR($F$4&lt;&gt;45566,D503&lt;&gt;"徳島"),VLOOKUP(D503,最低賃金!$A$2:$G$49,4,FALSE)),"")</f>
        <v/>
      </c>
      <c r="F503" s="27" t="str">
        <f>IFERROR(VLOOKUP(D503,最低賃金!$A$3:$G$49,6,FALSE),"")</f>
        <v/>
      </c>
      <c r="G503" s="51"/>
      <c r="H503" s="19"/>
      <c r="I503" s="81"/>
      <c r="J503" s="27" t="str" cm="1">
        <f t="array" ref="J503">IFERROR(_xlfn.IFS(COUNTBLANK(G503:I503)=3,"",H503="","H列に金額を入力してください",G503=3,H503,I503="","I列に労働時間を入力してください",G503=1,ROUND(H503/(I503*24),0),G503=2,ROUND(H503/(I503*24),0)),"")</f>
        <v/>
      </c>
      <c r="K503" s="80" t="str" cm="1">
        <f t="array" ref="K503">IFERROR(_xlfn.IFS(D503="","",J503&lt;E503,"×（法定外・要件外となる従業員です）",J503&lt;=F503,"〇",J503&gt;F503,"ー（要件外となる従業員です）"),"")</f>
        <v/>
      </c>
      <c r="L503" s="25" t="str" cm="1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  <v/>
      </c>
    </row>
    <row r="504" spans="1:12" ht="16.5" customHeight="1" x14ac:dyDescent="0.4">
      <c r="A504" s="52" t="str">
        <f t="shared" si="7"/>
        <v/>
      </c>
      <c r="B504" s="51"/>
      <c r="C504" s="75"/>
      <c r="D504" s="51"/>
      <c r="E504" s="27" t="str" cm="1">
        <f t="array" ref="E504">IFERROR(_xlfn.IFS(AND($F$4=45566,D504="徳島"),VLOOKUP(D504,最低賃金!$A$2:$G$49,2,FALSE),OR($F$4&lt;&gt;45566,D504&lt;&gt;"徳島"),VLOOKUP(D504,最低賃金!$A$2:$G$49,4,FALSE)),"")</f>
        <v/>
      </c>
      <c r="F504" s="27" t="str">
        <f>IFERROR(VLOOKUP(D504,最低賃金!$A$3:$G$49,6,FALSE),"")</f>
        <v/>
      </c>
      <c r="G504" s="51"/>
      <c r="H504" s="19"/>
      <c r="I504" s="81"/>
      <c r="J504" s="27" t="str" cm="1">
        <f t="array" ref="J504">IFERROR(_xlfn.IFS(COUNTBLANK(G504:I504)=3,"",H504="","H列に金額を入力してください",G504=3,H504,I504="","I列に労働時間を入力してください",G504=1,ROUND(H504/(I504*24),0),G504=2,ROUND(H504/(I504*24),0)),"")</f>
        <v/>
      </c>
      <c r="K504" s="80" t="str" cm="1">
        <f t="array" ref="K504">IFERROR(_xlfn.IFS(D504="","",J504&lt;E504,"×（法定外・要件外となる従業員です）",J504&lt;=F504,"〇",J504&gt;F504,"ー（要件外となる従業員です）"),"")</f>
        <v/>
      </c>
      <c r="L504" s="25" t="str" cm="1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  <v/>
      </c>
    </row>
    <row r="505" spans="1:12" ht="16.5" customHeight="1" x14ac:dyDescent="0.4">
      <c r="A505" s="52" t="str">
        <f t="shared" si="7"/>
        <v/>
      </c>
      <c r="B505" s="51"/>
      <c r="C505" s="75"/>
      <c r="D505" s="51"/>
      <c r="E505" s="27" t="str" cm="1">
        <f t="array" ref="E505">IFERROR(_xlfn.IFS(AND($F$4=45566,D505="徳島"),VLOOKUP(D505,最低賃金!$A$2:$G$49,2,FALSE),OR($F$4&lt;&gt;45566,D505&lt;&gt;"徳島"),VLOOKUP(D505,最低賃金!$A$2:$G$49,4,FALSE)),"")</f>
        <v/>
      </c>
      <c r="F505" s="27" t="str">
        <f>IFERROR(VLOOKUP(D505,最低賃金!$A$3:$G$49,6,FALSE),"")</f>
        <v/>
      </c>
      <c r="G505" s="51"/>
      <c r="H505" s="19"/>
      <c r="I505" s="81"/>
      <c r="J505" s="27" t="str" cm="1">
        <f t="array" ref="J505">IFERROR(_xlfn.IFS(COUNTBLANK(G505:I505)=3,"",H505="","H列に金額を入力してください",G505=3,H505,I505="","I列に労働時間を入力してください",G505=1,ROUND(H505/(I505*24),0),G505=2,ROUND(H505/(I505*24),0)),"")</f>
        <v/>
      </c>
      <c r="K505" s="80" t="str" cm="1">
        <f t="array" ref="K505">IFERROR(_xlfn.IFS(D505="","",J505&lt;E505,"×（法定外・要件外となる従業員です）",J505&lt;=F505,"〇",J505&gt;F505,"ー（要件外となる従業員です）"),"")</f>
        <v/>
      </c>
      <c r="L505" s="25" t="str" cm="1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  <v/>
      </c>
    </row>
    <row r="506" spans="1:12" ht="16.5" customHeight="1" x14ac:dyDescent="0.4">
      <c r="A506" s="52" t="str">
        <f t="shared" si="7"/>
        <v/>
      </c>
      <c r="B506" s="51"/>
      <c r="C506" s="75"/>
      <c r="D506" s="51"/>
      <c r="E506" s="27" t="str" cm="1">
        <f t="array" ref="E506">IFERROR(_xlfn.IFS(AND($F$4=45566,D506="徳島"),VLOOKUP(D506,最低賃金!$A$2:$G$49,2,FALSE),OR($F$4&lt;&gt;45566,D506&lt;&gt;"徳島"),VLOOKUP(D506,最低賃金!$A$2:$G$49,4,FALSE)),"")</f>
        <v/>
      </c>
      <c r="F506" s="27" t="str">
        <f>IFERROR(VLOOKUP(D506,最低賃金!$A$3:$G$49,6,FALSE),"")</f>
        <v/>
      </c>
      <c r="G506" s="51"/>
      <c r="H506" s="19"/>
      <c r="I506" s="81"/>
      <c r="J506" s="27" t="str" cm="1">
        <f t="array" ref="J506">IFERROR(_xlfn.IFS(COUNTBLANK(G506:I506)=3,"",H506="","H列に金額を入力してください",G506=3,H506,I506="","I列に労働時間を入力してください",G506=1,ROUND(H506/(I506*24),0),G506=2,ROUND(H506/(I506*24),0)),"")</f>
        <v/>
      </c>
      <c r="K506" s="80" t="str" cm="1">
        <f t="array" ref="K506">IFERROR(_xlfn.IFS(D506="","",J506&lt;E506,"×（法定外・要件外となる従業員です）",J506&lt;=F506,"〇",J506&gt;F506,"ー（要件外となる従業員です）"),"")</f>
        <v/>
      </c>
      <c r="L506" s="25" t="str" cm="1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  <v/>
      </c>
    </row>
    <row r="507" spans="1:12" ht="16.5" customHeight="1" x14ac:dyDescent="0.4">
      <c r="A507" s="52" t="str">
        <f t="shared" si="7"/>
        <v/>
      </c>
      <c r="B507" s="51"/>
      <c r="C507" s="75"/>
      <c r="D507" s="51"/>
      <c r="E507" s="27" t="str" cm="1">
        <f t="array" ref="E507">IFERROR(_xlfn.IFS(AND($F$4=45566,D507="徳島"),VLOOKUP(D507,最低賃金!$A$2:$G$49,2,FALSE),OR($F$4&lt;&gt;45566,D507&lt;&gt;"徳島"),VLOOKUP(D507,最低賃金!$A$2:$G$49,4,FALSE)),"")</f>
        <v/>
      </c>
      <c r="F507" s="27" t="str">
        <f>IFERROR(VLOOKUP(D507,最低賃金!$A$3:$G$49,6,FALSE),"")</f>
        <v/>
      </c>
      <c r="G507" s="51"/>
      <c r="H507" s="19"/>
      <c r="I507" s="81"/>
      <c r="J507" s="27" t="str" cm="1">
        <f t="array" ref="J507">IFERROR(_xlfn.IFS(COUNTBLANK(G507:I507)=3,"",H507="","H列に金額を入力してください",G507=3,H507,I507="","I列に労働時間を入力してください",G507=1,ROUND(H507/(I507*24),0),G507=2,ROUND(H507/(I507*24),0)),"")</f>
        <v/>
      </c>
      <c r="K507" s="80" t="str" cm="1">
        <f t="array" ref="K507">IFERROR(_xlfn.IFS(D507="","",J507&lt;E507,"×（法定外・要件外となる従業員です）",J507&lt;=F507,"〇",J507&gt;F507,"ー（要件外となる従業員です）"),"")</f>
        <v/>
      </c>
      <c r="L507" s="25" t="str" cm="1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  <v/>
      </c>
    </row>
    <row r="508" spans="1:12" ht="16.5" customHeight="1" x14ac:dyDescent="0.4">
      <c r="A508" s="52" t="str">
        <f t="shared" si="7"/>
        <v/>
      </c>
      <c r="B508" s="51"/>
      <c r="C508" s="75"/>
      <c r="D508" s="51"/>
      <c r="E508" s="27" t="str" cm="1">
        <f t="array" ref="E508">IFERROR(_xlfn.IFS(AND($F$4=45566,D508="徳島"),VLOOKUP(D508,最低賃金!$A$2:$G$49,2,FALSE),OR($F$4&lt;&gt;45566,D508&lt;&gt;"徳島"),VLOOKUP(D508,最低賃金!$A$2:$G$49,4,FALSE)),"")</f>
        <v/>
      </c>
      <c r="F508" s="27" t="str">
        <f>IFERROR(VLOOKUP(D508,最低賃金!$A$3:$G$49,6,FALSE),"")</f>
        <v/>
      </c>
      <c r="G508" s="51"/>
      <c r="H508" s="19"/>
      <c r="I508" s="81"/>
      <c r="J508" s="27" t="str" cm="1">
        <f t="array" ref="J508">IFERROR(_xlfn.IFS(COUNTBLANK(G508:I508)=3,"",H508="","H列に金額を入力してください",G508=3,H508,I508="","I列に労働時間を入力してください",G508=1,ROUND(H508/(I508*24),0),G508=2,ROUND(H508/(I508*24),0)),"")</f>
        <v/>
      </c>
      <c r="K508" s="80" t="str" cm="1">
        <f t="array" ref="K508">IFERROR(_xlfn.IFS(D508="","",J508&lt;E508,"×（法定外・要件外となる従業員です）",J508&lt;=F508,"〇",J508&gt;F508,"ー（要件外となる従業員です）"),"")</f>
        <v/>
      </c>
      <c r="L508" s="25" t="str" cm="1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  <v/>
      </c>
    </row>
    <row r="509" spans="1:12" ht="16.5" customHeight="1" x14ac:dyDescent="0.4">
      <c r="A509" s="52" t="str">
        <f t="shared" si="7"/>
        <v/>
      </c>
      <c r="B509" s="51"/>
      <c r="C509" s="75"/>
      <c r="D509" s="51"/>
      <c r="E509" s="27" t="str" cm="1">
        <f t="array" ref="E509">IFERROR(_xlfn.IFS(AND($F$4=45566,D509="徳島"),VLOOKUP(D509,最低賃金!$A$2:$G$49,2,FALSE),OR($F$4&lt;&gt;45566,D509&lt;&gt;"徳島"),VLOOKUP(D509,最低賃金!$A$2:$G$49,4,FALSE)),"")</f>
        <v/>
      </c>
      <c r="F509" s="27" t="str">
        <f>IFERROR(VLOOKUP(D509,最低賃金!$A$3:$G$49,6,FALSE),"")</f>
        <v/>
      </c>
      <c r="G509" s="51"/>
      <c r="H509" s="19"/>
      <c r="I509" s="81"/>
      <c r="J509" s="27" t="str" cm="1">
        <f t="array" ref="J509">IFERROR(_xlfn.IFS(COUNTBLANK(G509:I509)=3,"",H509="","H列に金額を入力してください",G509=3,H509,I509="","I列に労働時間を入力してください",G509=1,ROUND(H509/(I509*24),0),G509=2,ROUND(H509/(I509*24),0)),"")</f>
        <v/>
      </c>
      <c r="K509" s="80" t="str" cm="1">
        <f t="array" ref="K509">IFERROR(_xlfn.IFS(D509="","",J509&lt;E509,"×（法定外・要件外となる従業員です）",J509&lt;=F509,"〇",J509&gt;F509,"ー（要件外となる従業員です）"),"")</f>
        <v/>
      </c>
      <c r="L509" s="25" t="str" cm="1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  <v/>
      </c>
    </row>
    <row r="510" spans="1:12" ht="16.5" customHeight="1" x14ac:dyDescent="0.4">
      <c r="A510" s="52" t="str">
        <f t="shared" si="7"/>
        <v/>
      </c>
      <c r="B510" s="51"/>
      <c r="C510" s="75"/>
      <c r="D510" s="51"/>
      <c r="E510" s="27" t="str" cm="1">
        <f t="array" ref="E510">IFERROR(_xlfn.IFS(AND($F$4=45566,D510="徳島"),VLOOKUP(D510,最低賃金!$A$2:$G$49,2,FALSE),OR($F$4&lt;&gt;45566,D510&lt;&gt;"徳島"),VLOOKUP(D510,最低賃金!$A$2:$G$49,4,FALSE)),"")</f>
        <v/>
      </c>
      <c r="F510" s="27" t="str">
        <f>IFERROR(VLOOKUP(D510,最低賃金!$A$3:$G$49,6,FALSE),"")</f>
        <v/>
      </c>
      <c r="G510" s="51"/>
      <c r="H510" s="19"/>
      <c r="I510" s="81"/>
      <c r="J510" s="27" t="str" cm="1">
        <f t="array" ref="J510">IFERROR(_xlfn.IFS(COUNTBLANK(G510:I510)=3,"",H510="","H列に金額を入力してください",G510=3,H510,I510="","I列に労働時間を入力してください",G510=1,ROUND(H510/(I510*24),0),G510=2,ROUND(H510/(I510*24),0)),"")</f>
        <v/>
      </c>
      <c r="K510" s="80" t="str" cm="1">
        <f t="array" ref="K510">IFERROR(_xlfn.IFS(D510="","",J510&lt;E510,"×（法定外・要件外となる従業員です）",J510&lt;=F510,"〇",J510&gt;F510,"ー（要件外となる従業員です）"),"")</f>
        <v/>
      </c>
      <c r="L510" s="25" t="str" cm="1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  <v/>
      </c>
    </row>
    <row r="511" spans="1:12" ht="16.5" customHeight="1" x14ac:dyDescent="0.4">
      <c r="A511" s="52" t="str">
        <f t="shared" si="7"/>
        <v/>
      </c>
      <c r="B511" s="51"/>
      <c r="C511" s="75"/>
      <c r="D511" s="51"/>
      <c r="E511" s="27" t="str" cm="1">
        <f t="array" ref="E511">IFERROR(_xlfn.IFS(AND($F$4=45566,D511="徳島"),VLOOKUP(D511,最低賃金!$A$2:$G$49,2,FALSE),OR($F$4&lt;&gt;45566,D511&lt;&gt;"徳島"),VLOOKUP(D511,最低賃金!$A$2:$G$49,4,FALSE)),"")</f>
        <v/>
      </c>
      <c r="F511" s="27" t="str">
        <f>IFERROR(VLOOKUP(D511,最低賃金!$A$3:$G$49,6,FALSE),"")</f>
        <v/>
      </c>
      <c r="G511" s="51"/>
      <c r="H511" s="19"/>
      <c r="I511" s="81"/>
      <c r="J511" s="27" t="str" cm="1">
        <f t="array" ref="J511">IFERROR(_xlfn.IFS(COUNTBLANK(G511:I511)=3,"",H511="","H列に金額を入力してください",G511=3,H511,I511="","I列に労働時間を入力してください",G511=1,ROUND(H511/(I511*24),0),G511=2,ROUND(H511/(I511*24),0)),"")</f>
        <v/>
      </c>
      <c r="K511" s="80" t="str" cm="1">
        <f t="array" ref="K511">IFERROR(_xlfn.IFS(D511="","",J511&lt;E511,"×（法定外・要件外となる従業員です）",J511&lt;=F511,"〇",J511&gt;F511,"ー（要件外となる従業員です）"),"")</f>
        <v/>
      </c>
      <c r="L511" s="25" t="str" cm="1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  <v/>
      </c>
    </row>
    <row r="512" spans="1:12" ht="16.5" customHeight="1" x14ac:dyDescent="0.4">
      <c r="A512" s="52" t="str">
        <f t="shared" si="7"/>
        <v/>
      </c>
      <c r="B512" s="51"/>
      <c r="C512" s="75"/>
      <c r="D512" s="51"/>
      <c r="E512" s="27" t="str" cm="1">
        <f t="array" ref="E512">IFERROR(_xlfn.IFS(AND($F$4=45566,D512="徳島"),VLOOKUP(D512,最低賃金!$A$2:$G$49,2,FALSE),OR($F$4&lt;&gt;45566,D512&lt;&gt;"徳島"),VLOOKUP(D512,最低賃金!$A$2:$G$49,4,FALSE)),"")</f>
        <v/>
      </c>
      <c r="F512" s="27" t="str">
        <f>IFERROR(VLOOKUP(D512,最低賃金!$A$3:$G$49,6,FALSE),"")</f>
        <v/>
      </c>
      <c r="G512" s="51"/>
      <c r="H512" s="19"/>
      <c r="I512" s="81"/>
      <c r="J512" s="27" t="str" cm="1">
        <f t="array" ref="J512">IFERROR(_xlfn.IFS(COUNTBLANK(G512:I512)=3,"",H512="","H列に金額を入力してください",G512=3,H512,I512="","I列に労働時間を入力してください",G512=1,ROUND(H512/(I512*24),0),G512=2,ROUND(H512/(I512*24),0)),"")</f>
        <v/>
      </c>
      <c r="K512" s="80" t="str" cm="1">
        <f t="array" ref="K512">IFERROR(_xlfn.IFS(D512="","",J512&lt;E512,"×（法定外・要件外となる従業員です）",J512&lt;=F512,"〇",J512&gt;F512,"ー（要件外となる従業員です）"),"")</f>
        <v/>
      </c>
      <c r="L512" s="25" t="str" cm="1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  <v/>
      </c>
    </row>
    <row r="513" spans="1:12" ht="16.5" customHeight="1" x14ac:dyDescent="0.4">
      <c r="A513" s="52" t="str">
        <f t="shared" si="7"/>
        <v/>
      </c>
      <c r="B513" s="51"/>
      <c r="C513" s="75"/>
      <c r="D513" s="51"/>
      <c r="E513" s="27" t="str" cm="1">
        <f t="array" ref="E513">IFERROR(_xlfn.IFS(AND($F$4=45566,D513="徳島"),VLOOKUP(D513,最低賃金!$A$2:$G$49,2,FALSE),OR($F$4&lt;&gt;45566,D513&lt;&gt;"徳島"),VLOOKUP(D513,最低賃金!$A$2:$G$49,4,FALSE)),"")</f>
        <v/>
      </c>
      <c r="F513" s="27" t="str">
        <f>IFERROR(VLOOKUP(D513,最低賃金!$A$3:$G$49,6,FALSE),"")</f>
        <v/>
      </c>
      <c r="G513" s="51"/>
      <c r="H513" s="19"/>
      <c r="I513" s="81"/>
      <c r="J513" s="27" t="str" cm="1">
        <f t="array" ref="J513">IFERROR(_xlfn.IFS(COUNTBLANK(G513:I513)=3,"",H513="","H列に金額を入力してください",G513=3,H513,I513="","I列に労働時間を入力してください",G513=1,ROUND(H513/(I513*24),0),G513=2,ROUND(H513/(I513*24),0)),"")</f>
        <v/>
      </c>
      <c r="K513" s="80" t="str" cm="1">
        <f t="array" ref="K513">IFERROR(_xlfn.IFS(D513="","",J513&lt;E513,"×（法定外・要件外となる従業員です）",J513&lt;=F513,"〇",J513&gt;F513,"ー（要件外となる従業員です）"),"")</f>
        <v/>
      </c>
      <c r="L513" s="25" t="str" cm="1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  <v/>
      </c>
    </row>
    <row r="514" spans="1:12" ht="16.5" customHeight="1" x14ac:dyDescent="0.4">
      <c r="A514" s="52" t="str">
        <f t="shared" si="7"/>
        <v/>
      </c>
      <c r="B514" s="51"/>
      <c r="C514" s="75"/>
      <c r="D514" s="51"/>
      <c r="E514" s="27" t="str" cm="1">
        <f t="array" ref="E514">IFERROR(_xlfn.IFS(AND($F$4=45566,D514="徳島"),VLOOKUP(D514,最低賃金!$A$2:$G$49,2,FALSE),OR($F$4&lt;&gt;45566,D514&lt;&gt;"徳島"),VLOOKUP(D514,最低賃金!$A$2:$G$49,4,FALSE)),"")</f>
        <v/>
      </c>
      <c r="F514" s="27" t="str">
        <f>IFERROR(VLOOKUP(D514,最低賃金!$A$3:$G$49,6,FALSE),"")</f>
        <v/>
      </c>
      <c r="G514" s="51"/>
      <c r="H514" s="19"/>
      <c r="I514" s="81"/>
      <c r="J514" s="27" t="str" cm="1">
        <f t="array" ref="J514">IFERROR(_xlfn.IFS(COUNTBLANK(G514:I514)=3,"",H514="","H列に金額を入力してください",G514=3,H514,I514="","I列に労働時間を入力してください",G514=1,ROUND(H514/(I514*24),0),G514=2,ROUND(H514/(I514*24),0)),"")</f>
        <v/>
      </c>
      <c r="K514" s="80" t="str" cm="1">
        <f t="array" ref="K514">IFERROR(_xlfn.IFS(D514="","",J514&lt;E514,"×（法定外・要件外となる従業員です）",J514&lt;=F514,"〇",J514&gt;F514,"ー（要件外となる従業員です）"),"")</f>
        <v/>
      </c>
      <c r="L514" s="25" t="str" cm="1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  <v/>
      </c>
    </row>
    <row r="515" spans="1:12" ht="16.5" customHeight="1" x14ac:dyDescent="0.4">
      <c r="A515" s="52" t="str">
        <f t="shared" si="7"/>
        <v/>
      </c>
      <c r="B515" s="51"/>
      <c r="C515" s="75"/>
      <c r="D515" s="51"/>
      <c r="E515" s="27" t="str" cm="1">
        <f t="array" ref="E515">IFERROR(_xlfn.IFS(AND($F$4=45566,D515="徳島"),VLOOKUP(D515,最低賃金!$A$2:$G$49,2,FALSE),OR($F$4&lt;&gt;45566,D515&lt;&gt;"徳島"),VLOOKUP(D515,最低賃金!$A$2:$G$49,4,FALSE)),"")</f>
        <v/>
      </c>
      <c r="F515" s="27" t="str">
        <f>IFERROR(VLOOKUP(D515,最低賃金!$A$3:$G$49,6,FALSE),"")</f>
        <v/>
      </c>
      <c r="G515" s="51"/>
      <c r="H515" s="19"/>
      <c r="I515" s="81"/>
      <c r="J515" s="27" t="str" cm="1">
        <f t="array" ref="J515">IFERROR(_xlfn.IFS(COUNTBLANK(G515:I515)=3,"",H515="","H列に金額を入力してください",G515=3,H515,I515="","I列に労働時間を入力してください",G515=1,ROUND(H515/(I515*24),0),G515=2,ROUND(H515/(I515*24),0)),"")</f>
        <v/>
      </c>
      <c r="K515" s="80" t="str" cm="1">
        <f t="array" ref="K515">IFERROR(_xlfn.IFS(D515="","",J515&lt;E515,"×（法定外・要件外となる従業員です）",J515&lt;=F515,"〇",J515&gt;F515,"ー（要件外となる従業員です）"),"")</f>
        <v/>
      </c>
      <c r="L515" s="25" t="str" cm="1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  <v/>
      </c>
    </row>
    <row r="516" spans="1:12" ht="16.5" customHeight="1" x14ac:dyDescent="0.4">
      <c r="A516" s="52" t="str">
        <f t="shared" si="7"/>
        <v/>
      </c>
      <c r="B516" s="51"/>
      <c r="C516" s="75"/>
      <c r="D516" s="51"/>
      <c r="E516" s="27" t="str" cm="1">
        <f t="array" ref="E516">IFERROR(_xlfn.IFS(AND($F$4=45566,D516="徳島"),VLOOKUP(D516,最低賃金!$A$2:$G$49,2,FALSE),OR($F$4&lt;&gt;45566,D516&lt;&gt;"徳島"),VLOOKUP(D516,最低賃金!$A$2:$G$49,4,FALSE)),"")</f>
        <v/>
      </c>
      <c r="F516" s="27" t="str">
        <f>IFERROR(VLOOKUP(D516,最低賃金!$A$3:$G$49,6,FALSE),"")</f>
        <v/>
      </c>
      <c r="G516" s="51"/>
      <c r="H516" s="19"/>
      <c r="I516" s="81"/>
      <c r="J516" s="27" t="str" cm="1">
        <f t="array" ref="J516">IFERROR(_xlfn.IFS(COUNTBLANK(G516:I516)=3,"",H516="","H列に金額を入力してください",G516=3,H516,I516="","I列に労働時間を入力してください",G516=1,ROUND(H516/(I516*24),0),G516=2,ROUND(H516/(I516*24),0)),"")</f>
        <v/>
      </c>
      <c r="K516" s="80" t="str" cm="1">
        <f t="array" ref="K516">IFERROR(_xlfn.IFS(D516="","",J516&lt;E516,"×（法定外・要件外となる従業員です）",J516&lt;=F516,"〇",J516&gt;F516,"ー（要件外となる従業員です）"),"")</f>
        <v/>
      </c>
      <c r="L516" s="25" t="str" cm="1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  <v/>
      </c>
    </row>
    <row r="517" spans="1:12" ht="16.5" customHeight="1" x14ac:dyDescent="0.4">
      <c r="A517" s="52" t="str">
        <f t="shared" si="7"/>
        <v/>
      </c>
      <c r="B517" s="51"/>
      <c r="C517" s="75"/>
      <c r="D517" s="51"/>
      <c r="E517" s="27" t="str" cm="1">
        <f t="array" ref="E517">IFERROR(_xlfn.IFS(AND($F$4=45566,D517="徳島"),VLOOKUP(D517,最低賃金!$A$2:$G$49,2,FALSE),OR($F$4&lt;&gt;45566,D517&lt;&gt;"徳島"),VLOOKUP(D517,最低賃金!$A$2:$G$49,4,FALSE)),"")</f>
        <v/>
      </c>
      <c r="F517" s="27" t="str">
        <f>IFERROR(VLOOKUP(D517,最低賃金!$A$3:$G$49,6,FALSE),"")</f>
        <v/>
      </c>
      <c r="G517" s="51"/>
      <c r="H517" s="19"/>
      <c r="I517" s="81"/>
      <c r="J517" s="27" t="str" cm="1">
        <f t="array" ref="J517">IFERROR(_xlfn.IFS(COUNTBLANK(G517:I517)=3,"",H517="","H列に金額を入力してください",G517=3,H517,I517="","I列に労働時間を入力してください",G517=1,ROUND(H517/(I517*24),0),G517=2,ROUND(H517/(I517*24),0)),"")</f>
        <v/>
      </c>
      <c r="K517" s="80" t="str" cm="1">
        <f t="array" ref="K517">IFERROR(_xlfn.IFS(D517="","",J517&lt;E517,"×（法定外・要件外となる従業員です）",J517&lt;=F517,"〇",J517&gt;F517,"ー（要件外となる従業員です）"),"")</f>
        <v/>
      </c>
      <c r="L517" s="25" t="str" cm="1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  <v/>
      </c>
    </row>
    <row r="518" spans="1:12" ht="16.5" customHeight="1" x14ac:dyDescent="0.4">
      <c r="A518" s="52" t="str">
        <f t="shared" si="7"/>
        <v/>
      </c>
      <c r="B518" s="51"/>
      <c r="C518" s="75"/>
      <c r="D518" s="51"/>
      <c r="E518" s="27" t="str" cm="1">
        <f t="array" ref="E518">IFERROR(_xlfn.IFS(AND($F$4=45566,D518="徳島"),VLOOKUP(D518,最低賃金!$A$2:$G$49,2,FALSE),OR($F$4&lt;&gt;45566,D518&lt;&gt;"徳島"),VLOOKUP(D518,最低賃金!$A$2:$G$49,4,FALSE)),"")</f>
        <v/>
      </c>
      <c r="F518" s="27" t="str">
        <f>IFERROR(VLOOKUP(D518,最低賃金!$A$3:$G$49,6,FALSE),"")</f>
        <v/>
      </c>
      <c r="G518" s="51"/>
      <c r="H518" s="19"/>
      <c r="I518" s="81"/>
      <c r="J518" s="27" t="str" cm="1">
        <f t="array" ref="J518">IFERROR(_xlfn.IFS(COUNTBLANK(G518:I518)=3,"",H518="","H列に金額を入力してください",G518=3,H518,I518="","I列に労働時間を入力してください",G518=1,ROUND(H518/(I518*24),0),G518=2,ROUND(H518/(I518*24),0)),"")</f>
        <v/>
      </c>
      <c r="K518" s="80" t="str" cm="1">
        <f t="array" ref="K518">IFERROR(_xlfn.IFS(D518="","",J518&lt;E518,"×（法定外・要件外となる従業員です）",J518&lt;=F518,"〇",J518&gt;F518,"ー（要件外となる従業員です）"),"")</f>
        <v/>
      </c>
      <c r="L518" s="25" t="str" cm="1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  <v/>
      </c>
    </row>
    <row r="519" spans="1:12" ht="16.5" customHeight="1" x14ac:dyDescent="0.4">
      <c r="A519" s="52" t="str">
        <f t="shared" si="7"/>
        <v/>
      </c>
      <c r="B519" s="51"/>
      <c r="C519" s="75"/>
      <c r="D519" s="51"/>
      <c r="E519" s="27" t="str" cm="1">
        <f t="array" ref="E519">IFERROR(_xlfn.IFS(AND($F$4=45566,D519="徳島"),VLOOKUP(D519,最低賃金!$A$2:$G$49,2,FALSE),OR($F$4&lt;&gt;45566,D519&lt;&gt;"徳島"),VLOOKUP(D519,最低賃金!$A$2:$G$49,4,FALSE)),"")</f>
        <v/>
      </c>
      <c r="F519" s="27" t="str">
        <f>IFERROR(VLOOKUP(D519,最低賃金!$A$3:$G$49,6,FALSE),"")</f>
        <v/>
      </c>
      <c r="G519" s="51"/>
      <c r="H519" s="19"/>
      <c r="I519" s="81"/>
      <c r="J519" s="27" t="str" cm="1">
        <f t="array" ref="J519">IFERROR(_xlfn.IFS(COUNTBLANK(G519:I519)=3,"",H519="","H列に金額を入力してください",G519=3,H519,I519="","I列に労働時間を入力してください",G519=1,ROUND(H519/(I519*24),0),G519=2,ROUND(H519/(I519*24),0)),"")</f>
        <v/>
      </c>
      <c r="K519" s="80" t="str" cm="1">
        <f t="array" ref="K519">IFERROR(_xlfn.IFS(D519="","",J519&lt;E519,"×（法定外・要件外となる従業員です）",J519&lt;=F519,"〇",J519&gt;F519,"ー（要件外となる従業員です）"),"")</f>
        <v/>
      </c>
      <c r="L519" s="25" t="str" cm="1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  <v/>
      </c>
    </row>
    <row r="520" spans="1:12" ht="16.5" customHeight="1" x14ac:dyDescent="0.4">
      <c r="A520" s="52" t="str">
        <f t="shared" si="7"/>
        <v/>
      </c>
      <c r="B520" s="51"/>
      <c r="C520" s="75"/>
      <c r="D520" s="51"/>
      <c r="E520" s="27" t="str" cm="1">
        <f t="array" ref="E520">IFERROR(_xlfn.IFS(AND($F$4=45566,D520="徳島"),VLOOKUP(D520,最低賃金!$A$2:$G$49,2,FALSE),OR($F$4&lt;&gt;45566,D520&lt;&gt;"徳島"),VLOOKUP(D520,最低賃金!$A$2:$G$49,4,FALSE)),"")</f>
        <v/>
      </c>
      <c r="F520" s="27" t="str">
        <f>IFERROR(VLOOKUP(D520,最低賃金!$A$3:$G$49,6,FALSE),"")</f>
        <v/>
      </c>
      <c r="G520" s="51"/>
      <c r="H520" s="19"/>
      <c r="I520" s="81"/>
      <c r="J520" s="27" t="str" cm="1">
        <f t="array" ref="J520">IFERROR(_xlfn.IFS(COUNTBLANK(G520:I520)=3,"",H520="","H列に金額を入力してください",G520=3,H520,I520="","I列に労働時間を入力してください",G520=1,ROUND(H520/(I520*24),0),G520=2,ROUND(H520/(I520*24),0)),"")</f>
        <v/>
      </c>
      <c r="K520" s="80" t="str" cm="1">
        <f t="array" ref="K520">IFERROR(_xlfn.IFS(D520="","",J520&lt;E520,"×（法定外・要件外となる従業員です）",J520&lt;=F520,"〇",J520&gt;F520,"ー（要件外となる従業員です）"),"")</f>
        <v/>
      </c>
      <c r="L520" s="25" t="str" cm="1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  <v/>
      </c>
    </row>
    <row r="521" spans="1:12" ht="16.5" customHeight="1" x14ac:dyDescent="0.4">
      <c r="A521" s="52" t="str">
        <f t="shared" si="7"/>
        <v/>
      </c>
      <c r="B521" s="51"/>
      <c r="C521" s="75"/>
      <c r="D521" s="51"/>
      <c r="E521" s="27" t="str" cm="1">
        <f t="array" ref="E521">IFERROR(_xlfn.IFS(AND($F$4=45566,D521="徳島"),VLOOKUP(D521,最低賃金!$A$2:$G$49,2,FALSE),OR($F$4&lt;&gt;45566,D521&lt;&gt;"徳島"),VLOOKUP(D521,最低賃金!$A$2:$G$49,4,FALSE)),"")</f>
        <v/>
      </c>
      <c r="F521" s="27" t="str">
        <f>IFERROR(VLOOKUP(D521,最低賃金!$A$3:$G$49,6,FALSE),"")</f>
        <v/>
      </c>
      <c r="G521" s="51"/>
      <c r="H521" s="19"/>
      <c r="I521" s="81"/>
      <c r="J521" s="27" t="str" cm="1">
        <f t="array" ref="J521">IFERROR(_xlfn.IFS(COUNTBLANK(G521:I521)=3,"",H521="","H列に金額を入力してください",G521=3,H521,I521="","I列に労働時間を入力してください",G521=1,ROUND(H521/(I521*24),0),G521=2,ROUND(H521/(I521*24),0)),"")</f>
        <v/>
      </c>
      <c r="K521" s="80" t="str" cm="1">
        <f t="array" ref="K521">IFERROR(_xlfn.IFS(D521="","",J521&lt;E521,"×（法定外・要件外となる従業員です）",J521&lt;=F521,"〇",J521&gt;F521,"ー（要件外となる従業員です）"),"")</f>
        <v/>
      </c>
      <c r="L521" s="25" t="str" cm="1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  <v/>
      </c>
    </row>
    <row r="522" spans="1:12" ht="16.5" customHeight="1" x14ac:dyDescent="0.4">
      <c r="A522" s="52" t="str">
        <f t="shared" si="7"/>
        <v/>
      </c>
      <c r="B522" s="51"/>
      <c r="C522" s="75"/>
      <c r="D522" s="51"/>
      <c r="E522" s="27" t="str" cm="1">
        <f t="array" ref="E522">IFERROR(_xlfn.IFS(AND($F$4=45566,D522="徳島"),VLOOKUP(D522,最低賃金!$A$2:$G$49,2,FALSE),OR($F$4&lt;&gt;45566,D522&lt;&gt;"徳島"),VLOOKUP(D522,最低賃金!$A$2:$G$49,4,FALSE)),"")</f>
        <v/>
      </c>
      <c r="F522" s="27" t="str">
        <f>IFERROR(VLOOKUP(D522,最低賃金!$A$3:$G$49,6,FALSE),"")</f>
        <v/>
      </c>
      <c r="G522" s="51"/>
      <c r="H522" s="19"/>
      <c r="I522" s="81"/>
      <c r="J522" s="27" t="str" cm="1">
        <f t="array" ref="J522">IFERROR(_xlfn.IFS(COUNTBLANK(G522:I522)=3,"",H522="","H列に金額を入力してください",G522=3,H522,I522="","I列に労働時間を入力してください",G522=1,ROUND(H522/(I522*24),0),G522=2,ROUND(H522/(I522*24),0)),"")</f>
        <v/>
      </c>
      <c r="K522" s="80" t="str" cm="1">
        <f t="array" ref="K522">IFERROR(_xlfn.IFS(D522="","",J522&lt;E522,"×（法定外・要件外となる従業員です）",J522&lt;=F522,"〇",J522&gt;F522,"ー（要件外となる従業員です）"),"")</f>
        <v/>
      </c>
      <c r="L522" s="25" t="str" cm="1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  <v/>
      </c>
    </row>
    <row r="523" spans="1:12" ht="16.5" customHeight="1" x14ac:dyDescent="0.4">
      <c r="A523" s="52" t="str">
        <f t="shared" si="7"/>
        <v/>
      </c>
      <c r="B523" s="51"/>
      <c r="C523" s="75"/>
      <c r="D523" s="51"/>
      <c r="E523" s="27" t="str" cm="1">
        <f t="array" ref="E523">IFERROR(_xlfn.IFS(AND($F$4=45566,D523="徳島"),VLOOKUP(D523,最低賃金!$A$2:$G$49,2,FALSE),OR($F$4&lt;&gt;45566,D523&lt;&gt;"徳島"),VLOOKUP(D523,最低賃金!$A$2:$G$49,4,FALSE)),"")</f>
        <v/>
      </c>
      <c r="F523" s="27" t="str">
        <f>IFERROR(VLOOKUP(D523,最低賃金!$A$3:$G$49,6,FALSE),"")</f>
        <v/>
      </c>
      <c r="G523" s="51"/>
      <c r="H523" s="19"/>
      <c r="I523" s="81"/>
      <c r="J523" s="27" t="str" cm="1">
        <f t="array" ref="J523">IFERROR(_xlfn.IFS(COUNTBLANK(G523:I523)=3,"",H523="","H列に金額を入力してください",G523=3,H523,I523="","I列に労働時間を入力してください",G523=1,ROUND(H523/(I523*24),0),G523=2,ROUND(H523/(I523*24),0)),"")</f>
        <v/>
      </c>
      <c r="K523" s="80" t="str" cm="1">
        <f t="array" ref="K523">IFERROR(_xlfn.IFS(D523="","",J523&lt;E523,"×（法定外・要件外となる従業員です）",J523&lt;=F523,"〇",J523&gt;F523,"ー（要件外となる従業員です）"),"")</f>
        <v/>
      </c>
      <c r="L523" s="25" t="str" cm="1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  <v/>
      </c>
    </row>
    <row r="524" spans="1:12" ht="16.5" customHeight="1" x14ac:dyDescent="0.4">
      <c r="A524" s="52" t="str">
        <f t="shared" ref="A524:A587" si="8">IF(C524="","",A523+1)</f>
        <v/>
      </c>
      <c r="B524" s="51"/>
      <c r="C524" s="75"/>
      <c r="D524" s="51"/>
      <c r="E524" s="27" t="str" cm="1">
        <f t="array" ref="E524">IFERROR(_xlfn.IFS(AND($F$4=45566,D524="徳島"),VLOOKUP(D524,最低賃金!$A$2:$G$49,2,FALSE),OR($F$4&lt;&gt;45566,D524&lt;&gt;"徳島"),VLOOKUP(D524,最低賃金!$A$2:$G$49,4,FALSE)),"")</f>
        <v/>
      </c>
      <c r="F524" s="27" t="str">
        <f>IFERROR(VLOOKUP(D524,最低賃金!$A$3:$G$49,6,FALSE),"")</f>
        <v/>
      </c>
      <c r="G524" s="51"/>
      <c r="H524" s="19"/>
      <c r="I524" s="81"/>
      <c r="J524" s="27" t="str" cm="1">
        <f t="array" ref="J524">IFERROR(_xlfn.IFS(COUNTBLANK(G524:I524)=3,"",H524="","H列に金額を入力してください",G524=3,H524,I524="","I列に労働時間を入力してください",G524=1,ROUND(H524/(I524*24),0),G524=2,ROUND(H524/(I524*24),0)),"")</f>
        <v/>
      </c>
      <c r="K524" s="80" t="str" cm="1">
        <f t="array" ref="K524">IFERROR(_xlfn.IFS(D524="","",J524&lt;E524,"×（法定外・要件外となる従業員です）",J524&lt;=F524,"〇",J524&gt;F524,"ー（要件外となる従業員です）"),"")</f>
        <v/>
      </c>
      <c r="L524" s="25" t="str" cm="1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  <v/>
      </c>
    </row>
    <row r="525" spans="1:12" ht="16.5" customHeight="1" x14ac:dyDescent="0.4">
      <c r="A525" s="52" t="str">
        <f t="shared" si="8"/>
        <v/>
      </c>
      <c r="B525" s="51"/>
      <c r="C525" s="75"/>
      <c r="D525" s="51"/>
      <c r="E525" s="27" t="str" cm="1">
        <f t="array" ref="E525">IFERROR(_xlfn.IFS(AND($F$4=45566,D525="徳島"),VLOOKUP(D525,最低賃金!$A$2:$G$49,2,FALSE),OR($F$4&lt;&gt;45566,D525&lt;&gt;"徳島"),VLOOKUP(D525,最低賃金!$A$2:$G$49,4,FALSE)),"")</f>
        <v/>
      </c>
      <c r="F525" s="27" t="str">
        <f>IFERROR(VLOOKUP(D525,最低賃金!$A$3:$G$49,6,FALSE),"")</f>
        <v/>
      </c>
      <c r="G525" s="51"/>
      <c r="H525" s="19"/>
      <c r="I525" s="81"/>
      <c r="J525" s="27" t="str" cm="1">
        <f t="array" ref="J525">IFERROR(_xlfn.IFS(COUNTBLANK(G525:I525)=3,"",H525="","H列に金額を入力してください",G525=3,H525,I525="","I列に労働時間を入力してください",G525=1,ROUND(H525/(I525*24),0),G525=2,ROUND(H525/(I525*24),0)),"")</f>
        <v/>
      </c>
      <c r="K525" s="80" t="str" cm="1">
        <f t="array" ref="K525">IFERROR(_xlfn.IFS(D525="","",J525&lt;E525,"×（法定外・要件外となる従業員です）",J525&lt;=F525,"〇",J525&gt;F525,"ー（要件外となる従業員です）"),"")</f>
        <v/>
      </c>
      <c r="L525" s="25" t="str" cm="1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  <v/>
      </c>
    </row>
    <row r="526" spans="1:12" ht="16.5" customHeight="1" x14ac:dyDescent="0.4">
      <c r="A526" s="52" t="str">
        <f t="shared" si="8"/>
        <v/>
      </c>
      <c r="B526" s="51"/>
      <c r="C526" s="75"/>
      <c r="D526" s="51"/>
      <c r="E526" s="27" t="str" cm="1">
        <f t="array" ref="E526">IFERROR(_xlfn.IFS(AND($F$4=45566,D526="徳島"),VLOOKUP(D526,最低賃金!$A$2:$G$49,2,FALSE),OR($F$4&lt;&gt;45566,D526&lt;&gt;"徳島"),VLOOKUP(D526,最低賃金!$A$2:$G$49,4,FALSE)),"")</f>
        <v/>
      </c>
      <c r="F526" s="27" t="str">
        <f>IFERROR(VLOOKUP(D526,最低賃金!$A$3:$G$49,6,FALSE),"")</f>
        <v/>
      </c>
      <c r="G526" s="51"/>
      <c r="H526" s="19"/>
      <c r="I526" s="81"/>
      <c r="J526" s="27" t="str" cm="1">
        <f t="array" ref="J526">IFERROR(_xlfn.IFS(COUNTBLANK(G526:I526)=3,"",H526="","H列に金額を入力してください",G526=3,H526,I526="","I列に労働時間を入力してください",G526=1,ROUND(H526/(I526*24),0),G526=2,ROUND(H526/(I526*24),0)),"")</f>
        <v/>
      </c>
      <c r="K526" s="80" t="str" cm="1">
        <f t="array" ref="K526">IFERROR(_xlfn.IFS(D526="","",J526&lt;E526,"×（法定外・要件外となる従業員です）",J526&lt;=F526,"〇",J526&gt;F526,"ー（要件外となる従業員です）"),"")</f>
        <v/>
      </c>
      <c r="L526" s="25" t="str" cm="1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  <v/>
      </c>
    </row>
    <row r="527" spans="1:12" ht="16.5" customHeight="1" x14ac:dyDescent="0.4">
      <c r="A527" s="52" t="str">
        <f t="shared" si="8"/>
        <v/>
      </c>
      <c r="B527" s="51"/>
      <c r="C527" s="75"/>
      <c r="D527" s="51"/>
      <c r="E527" s="27" t="str" cm="1">
        <f t="array" ref="E527">IFERROR(_xlfn.IFS(AND($F$4=45566,D527="徳島"),VLOOKUP(D527,最低賃金!$A$2:$G$49,2,FALSE),OR($F$4&lt;&gt;45566,D527&lt;&gt;"徳島"),VLOOKUP(D527,最低賃金!$A$2:$G$49,4,FALSE)),"")</f>
        <v/>
      </c>
      <c r="F527" s="27" t="str">
        <f>IFERROR(VLOOKUP(D527,最低賃金!$A$3:$G$49,6,FALSE),"")</f>
        <v/>
      </c>
      <c r="G527" s="51"/>
      <c r="H527" s="19"/>
      <c r="I527" s="81"/>
      <c r="J527" s="27" t="str" cm="1">
        <f t="array" ref="J527">IFERROR(_xlfn.IFS(COUNTBLANK(G527:I527)=3,"",H527="","H列に金額を入力してください",G527=3,H527,I527="","I列に労働時間を入力してください",G527=1,ROUND(H527/(I527*24),0),G527=2,ROUND(H527/(I527*24),0)),"")</f>
        <v/>
      </c>
      <c r="K527" s="80" t="str" cm="1">
        <f t="array" ref="K527">IFERROR(_xlfn.IFS(D527="","",J527&lt;E527,"×（法定外・要件外となる従業員です）",J527&lt;=F527,"〇",J527&gt;F527,"ー（要件外となる従業員です）"),"")</f>
        <v/>
      </c>
      <c r="L527" s="25" t="str" cm="1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  <v/>
      </c>
    </row>
    <row r="528" spans="1:12" ht="16.5" customHeight="1" x14ac:dyDescent="0.4">
      <c r="A528" s="52" t="str">
        <f t="shared" si="8"/>
        <v/>
      </c>
      <c r="B528" s="51"/>
      <c r="C528" s="75"/>
      <c r="D528" s="51"/>
      <c r="E528" s="27" t="str" cm="1">
        <f t="array" ref="E528">IFERROR(_xlfn.IFS(AND($F$4=45566,D528="徳島"),VLOOKUP(D528,最低賃金!$A$2:$G$49,2,FALSE),OR($F$4&lt;&gt;45566,D528&lt;&gt;"徳島"),VLOOKUP(D528,最低賃金!$A$2:$G$49,4,FALSE)),"")</f>
        <v/>
      </c>
      <c r="F528" s="27" t="str">
        <f>IFERROR(VLOOKUP(D528,最低賃金!$A$3:$G$49,6,FALSE),"")</f>
        <v/>
      </c>
      <c r="G528" s="51"/>
      <c r="H528" s="19"/>
      <c r="I528" s="81"/>
      <c r="J528" s="27" t="str" cm="1">
        <f t="array" ref="J528">IFERROR(_xlfn.IFS(COUNTBLANK(G528:I528)=3,"",H528="","H列に金額を入力してください",G528=3,H528,I528="","I列に労働時間を入力してください",G528=1,ROUND(H528/(I528*24),0),G528=2,ROUND(H528/(I528*24),0)),"")</f>
        <v/>
      </c>
      <c r="K528" s="80" t="str" cm="1">
        <f t="array" ref="K528">IFERROR(_xlfn.IFS(D528="","",J528&lt;E528,"×（法定外・要件外となる従業員です）",J528&lt;=F528,"〇",J528&gt;F528,"ー（要件外となる従業員です）"),"")</f>
        <v/>
      </c>
      <c r="L528" s="25" t="str" cm="1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  <v/>
      </c>
    </row>
    <row r="529" spans="1:12" ht="16.5" customHeight="1" x14ac:dyDescent="0.4">
      <c r="A529" s="52" t="str">
        <f t="shared" si="8"/>
        <v/>
      </c>
      <c r="B529" s="51"/>
      <c r="C529" s="75"/>
      <c r="D529" s="51"/>
      <c r="E529" s="27" t="str" cm="1">
        <f t="array" ref="E529">IFERROR(_xlfn.IFS(AND($F$4=45566,D529="徳島"),VLOOKUP(D529,最低賃金!$A$2:$G$49,2,FALSE),OR($F$4&lt;&gt;45566,D529&lt;&gt;"徳島"),VLOOKUP(D529,最低賃金!$A$2:$G$49,4,FALSE)),"")</f>
        <v/>
      </c>
      <c r="F529" s="27" t="str">
        <f>IFERROR(VLOOKUP(D529,最低賃金!$A$3:$G$49,6,FALSE),"")</f>
        <v/>
      </c>
      <c r="G529" s="51"/>
      <c r="H529" s="19"/>
      <c r="I529" s="81"/>
      <c r="J529" s="27" t="str" cm="1">
        <f t="array" ref="J529">IFERROR(_xlfn.IFS(COUNTBLANK(G529:I529)=3,"",H529="","H列に金額を入力してください",G529=3,H529,I529="","I列に労働時間を入力してください",G529=1,ROUND(H529/(I529*24),0),G529=2,ROUND(H529/(I529*24),0)),"")</f>
        <v/>
      </c>
      <c r="K529" s="80" t="str" cm="1">
        <f t="array" ref="K529">IFERROR(_xlfn.IFS(D529="","",J529&lt;E529,"×（法定外・要件外となる従業員です）",J529&lt;=F529,"〇",J529&gt;F529,"ー（要件外となる従業員です）"),"")</f>
        <v/>
      </c>
      <c r="L529" s="25" t="str" cm="1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  <v/>
      </c>
    </row>
    <row r="530" spans="1:12" ht="16.5" customHeight="1" x14ac:dyDescent="0.4">
      <c r="A530" s="52" t="str">
        <f t="shared" si="8"/>
        <v/>
      </c>
      <c r="B530" s="51"/>
      <c r="C530" s="75"/>
      <c r="D530" s="51"/>
      <c r="E530" s="27" t="str" cm="1">
        <f t="array" ref="E530">IFERROR(_xlfn.IFS(AND($F$4=45566,D530="徳島"),VLOOKUP(D530,最低賃金!$A$2:$G$49,2,FALSE),OR($F$4&lt;&gt;45566,D530&lt;&gt;"徳島"),VLOOKUP(D530,最低賃金!$A$2:$G$49,4,FALSE)),"")</f>
        <v/>
      </c>
      <c r="F530" s="27" t="str">
        <f>IFERROR(VLOOKUP(D530,最低賃金!$A$3:$G$49,6,FALSE),"")</f>
        <v/>
      </c>
      <c r="G530" s="51"/>
      <c r="H530" s="19"/>
      <c r="I530" s="81"/>
      <c r="J530" s="27" t="str" cm="1">
        <f t="array" ref="J530">IFERROR(_xlfn.IFS(COUNTBLANK(G530:I530)=3,"",H530="","H列に金額を入力してください",G530=3,H530,I530="","I列に労働時間を入力してください",G530=1,ROUND(H530/(I530*24),0),G530=2,ROUND(H530/(I530*24),0)),"")</f>
        <v/>
      </c>
      <c r="K530" s="80" t="str" cm="1">
        <f t="array" ref="K530">IFERROR(_xlfn.IFS(D530="","",J530&lt;E530,"×（法定外・要件外となる従業員です）",J530&lt;=F530,"〇",J530&gt;F530,"ー（要件外となる従業員です）"),"")</f>
        <v/>
      </c>
      <c r="L530" s="25" t="str" cm="1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  <v/>
      </c>
    </row>
    <row r="531" spans="1:12" ht="16.5" customHeight="1" x14ac:dyDescent="0.4">
      <c r="A531" s="52" t="str">
        <f t="shared" si="8"/>
        <v/>
      </c>
      <c r="B531" s="51"/>
      <c r="C531" s="75"/>
      <c r="D531" s="51"/>
      <c r="E531" s="27" t="str" cm="1">
        <f t="array" ref="E531">IFERROR(_xlfn.IFS(AND($F$4=45566,D531="徳島"),VLOOKUP(D531,最低賃金!$A$2:$G$49,2,FALSE),OR($F$4&lt;&gt;45566,D531&lt;&gt;"徳島"),VLOOKUP(D531,最低賃金!$A$2:$G$49,4,FALSE)),"")</f>
        <v/>
      </c>
      <c r="F531" s="27" t="str">
        <f>IFERROR(VLOOKUP(D531,最低賃金!$A$3:$G$49,6,FALSE),"")</f>
        <v/>
      </c>
      <c r="G531" s="51"/>
      <c r="H531" s="19"/>
      <c r="I531" s="81"/>
      <c r="J531" s="27" t="str" cm="1">
        <f t="array" ref="J531">IFERROR(_xlfn.IFS(COUNTBLANK(G531:I531)=3,"",H531="","H列に金額を入力してください",G531=3,H531,I531="","I列に労働時間を入力してください",G531=1,ROUND(H531/(I531*24),0),G531=2,ROUND(H531/(I531*24),0)),"")</f>
        <v/>
      </c>
      <c r="K531" s="80" t="str" cm="1">
        <f t="array" ref="K531">IFERROR(_xlfn.IFS(D531="","",J531&lt;E531,"×（法定外・要件外となる従業員です）",J531&lt;=F531,"〇",J531&gt;F531,"ー（要件外となる従業員です）"),"")</f>
        <v/>
      </c>
      <c r="L531" s="25" t="str" cm="1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  <v/>
      </c>
    </row>
    <row r="532" spans="1:12" ht="16.5" customHeight="1" x14ac:dyDescent="0.4">
      <c r="A532" s="52" t="str">
        <f t="shared" si="8"/>
        <v/>
      </c>
      <c r="B532" s="51"/>
      <c r="C532" s="75"/>
      <c r="D532" s="51"/>
      <c r="E532" s="27" t="str" cm="1">
        <f t="array" ref="E532">IFERROR(_xlfn.IFS(AND($F$4=45566,D532="徳島"),VLOOKUP(D532,最低賃金!$A$2:$G$49,2,FALSE),OR($F$4&lt;&gt;45566,D532&lt;&gt;"徳島"),VLOOKUP(D532,最低賃金!$A$2:$G$49,4,FALSE)),"")</f>
        <v/>
      </c>
      <c r="F532" s="27" t="str">
        <f>IFERROR(VLOOKUP(D532,最低賃金!$A$3:$G$49,6,FALSE),"")</f>
        <v/>
      </c>
      <c r="G532" s="51"/>
      <c r="H532" s="19"/>
      <c r="I532" s="81"/>
      <c r="J532" s="27" t="str" cm="1">
        <f t="array" ref="J532">IFERROR(_xlfn.IFS(COUNTBLANK(G532:I532)=3,"",H532="","H列に金額を入力してください",G532=3,H532,I532="","I列に労働時間を入力してください",G532=1,ROUND(H532/(I532*24),0),G532=2,ROUND(H532/(I532*24),0)),"")</f>
        <v/>
      </c>
      <c r="K532" s="80" t="str" cm="1">
        <f t="array" ref="K532">IFERROR(_xlfn.IFS(D532="","",J532&lt;E532,"×（法定外・要件外となる従業員です）",J532&lt;=F532,"〇",J532&gt;F532,"ー（要件外となる従業員です）"),"")</f>
        <v/>
      </c>
      <c r="L532" s="25" t="str" cm="1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  <v/>
      </c>
    </row>
    <row r="533" spans="1:12" ht="16.5" customHeight="1" x14ac:dyDescent="0.4">
      <c r="A533" s="52" t="str">
        <f t="shared" si="8"/>
        <v/>
      </c>
      <c r="B533" s="51"/>
      <c r="C533" s="75"/>
      <c r="D533" s="51"/>
      <c r="E533" s="27" t="str" cm="1">
        <f t="array" ref="E533">IFERROR(_xlfn.IFS(AND($F$4=45566,D533="徳島"),VLOOKUP(D533,最低賃金!$A$2:$G$49,2,FALSE),OR($F$4&lt;&gt;45566,D533&lt;&gt;"徳島"),VLOOKUP(D533,最低賃金!$A$2:$G$49,4,FALSE)),"")</f>
        <v/>
      </c>
      <c r="F533" s="27" t="str">
        <f>IFERROR(VLOOKUP(D533,最低賃金!$A$3:$G$49,6,FALSE),"")</f>
        <v/>
      </c>
      <c r="G533" s="51"/>
      <c r="H533" s="19"/>
      <c r="I533" s="81"/>
      <c r="J533" s="27" t="str" cm="1">
        <f t="array" ref="J533">IFERROR(_xlfn.IFS(COUNTBLANK(G533:I533)=3,"",H533="","H列に金額を入力してください",G533=3,H533,I533="","I列に労働時間を入力してください",G533=1,ROUND(H533/(I533*24),0),G533=2,ROUND(H533/(I533*24),0)),"")</f>
        <v/>
      </c>
      <c r="K533" s="80" t="str" cm="1">
        <f t="array" ref="K533">IFERROR(_xlfn.IFS(D533="","",J533&lt;E533,"×（法定外・要件外となる従業員です）",J533&lt;=F533,"〇",J533&gt;F533,"ー（要件外となる従業員です）"),"")</f>
        <v/>
      </c>
      <c r="L533" s="25" t="str" cm="1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  <v/>
      </c>
    </row>
    <row r="534" spans="1:12" ht="16.5" customHeight="1" x14ac:dyDescent="0.4">
      <c r="A534" s="52" t="str">
        <f t="shared" si="8"/>
        <v/>
      </c>
      <c r="B534" s="51"/>
      <c r="C534" s="75"/>
      <c r="D534" s="51"/>
      <c r="E534" s="27" t="str" cm="1">
        <f t="array" ref="E534">IFERROR(_xlfn.IFS(AND($F$4=45566,D534="徳島"),VLOOKUP(D534,最低賃金!$A$2:$G$49,2,FALSE),OR($F$4&lt;&gt;45566,D534&lt;&gt;"徳島"),VLOOKUP(D534,最低賃金!$A$2:$G$49,4,FALSE)),"")</f>
        <v/>
      </c>
      <c r="F534" s="27" t="str">
        <f>IFERROR(VLOOKUP(D534,最低賃金!$A$3:$G$49,6,FALSE),"")</f>
        <v/>
      </c>
      <c r="G534" s="51"/>
      <c r="H534" s="19"/>
      <c r="I534" s="81"/>
      <c r="J534" s="27" t="str" cm="1">
        <f t="array" ref="J534">IFERROR(_xlfn.IFS(COUNTBLANK(G534:I534)=3,"",H534="","H列に金額を入力してください",G534=3,H534,I534="","I列に労働時間を入力してください",G534=1,ROUND(H534/(I534*24),0),G534=2,ROUND(H534/(I534*24),0)),"")</f>
        <v/>
      </c>
      <c r="K534" s="80" t="str" cm="1">
        <f t="array" ref="K534">IFERROR(_xlfn.IFS(D534="","",J534&lt;E534,"×（法定外・要件外となる従業員です）",J534&lt;=F534,"〇",J534&gt;F534,"ー（要件外となる従業員です）"),"")</f>
        <v/>
      </c>
      <c r="L534" s="25" t="str" cm="1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  <v/>
      </c>
    </row>
    <row r="535" spans="1:12" ht="16.5" customHeight="1" x14ac:dyDescent="0.4">
      <c r="A535" s="52" t="str">
        <f t="shared" si="8"/>
        <v/>
      </c>
      <c r="B535" s="51"/>
      <c r="C535" s="75"/>
      <c r="D535" s="51"/>
      <c r="E535" s="27" t="str" cm="1">
        <f t="array" ref="E535">IFERROR(_xlfn.IFS(AND($F$4=45566,D535="徳島"),VLOOKUP(D535,最低賃金!$A$2:$G$49,2,FALSE),OR($F$4&lt;&gt;45566,D535&lt;&gt;"徳島"),VLOOKUP(D535,最低賃金!$A$2:$G$49,4,FALSE)),"")</f>
        <v/>
      </c>
      <c r="F535" s="27" t="str">
        <f>IFERROR(VLOOKUP(D535,最低賃金!$A$3:$G$49,6,FALSE),"")</f>
        <v/>
      </c>
      <c r="G535" s="51"/>
      <c r="H535" s="19"/>
      <c r="I535" s="81"/>
      <c r="J535" s="27" t="str" cm="1">
        <f t="array" ref="J535">IFERROR(_xlfn.IFS(COUNTBLANK(G535:I535)=3,"",H535="","H列に金額を入力してください",G535=3,H535,I535="","I列に労働時間を入力してください",G535=1,ROUND(H535/(I535*24),0),G535=2,ROUND(H535/(I535*24),0)),"")</f>
        <v/>
      </c>
      <c r="K535" s="80" t="str" cm="1">
        <f t="array" ref="K535">IFERROR(_xlfn.IFS(D535="","",J535&lt;E535,"×（法定外・要件外となる従業員です）",J535&lt;=F535,"〇",J535&gt;F535,"ー（要件外となる従業員です）"),"")</f>
        <v/>
      </c>
      <c r="L535" s="25" t="str" cm="1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  <v/>
      </c>
    </row>
    <row r="536" spans="1:12" ht="16.5" customHeight="1" x14ac:dyDescent="0.4">
      <c r="A536" s="52" t="str">
        <f t="shared" si="8"/>
        <v/>
      </c>
      <c r="B536" s="51"/>
      <c r="C536" s="75"/>
      <c r="D536" s="51"/>
      <c r="E536" s="27" t="str" cm="1">
        <f t="array" ref="E536">IFERROR(_xlfn.IFS(AND($F$4=45566,D536="徳島"),VLOOKUP(D536,最低賃金!$A$2:$G$49,2,FALSE),OR($F$4&lt;&gt;45566,D536&lt;&gt;"徳島"),VLOOKUP(D536,最低賃金!$A$2:$G$49,4,FALSE)),"")</f>
        <v/>
      </c>
      <c r="F536" s="27" t="str">
        <f>IFERROR(VLOOKUP(D536,最低賃金!$A$3:$G$49,6,FALSE),"")</f>
        <v/>
      </c>
      <c r="G536" s="51"/>
      <c r="H536" s="19"/>
      <c r="I536" s="81"/>
      <c r="J536" s="27" t="str" cm="1">
        <f t="array" ref="J536">IFERROR(_xlfn.IFS(COUNTBLANK(G536:I536)=3,"",H536="","H列に金額を入力してください",G536=3,H536,I536="","I列に労働時間を入力してください",G536=1,ROUND(H536/(I536*24),0),G536=2,ROUND(H536/(I536*24),0)),"")</f>
        <v/>
      </c>
      <c r="K536" s="80" t="str" cm="1">
        <f t="array" ref="K536">IFERROR(_xlfn.IFS(D536="","",J536&lt;E536,"×（法定外・要件外となる従業員です）",J536&lt;=F536,"〇",J536&gt;F536,"ー（要件外となる従業員です）"),"")</f>
        <v/>
      </c>
      <c r="L536" s="25" t="str" cm="1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  <v/>
      </c>
    </row>
    <row r="537" spans="1:12" ht="16.5" customHeight="1" x14ac:dyDescent="0.4">
      <c r="A537" s="52" t="str">
        <f t="shared" si="8"/>
        <v/>
      </c>
      <c r="B537" s="51"/>
      <c r="C537" s="75"/>
      <c r="D537" s="51"/>
      <c r="E537" s="27" t="str" cm="1">
        <f t="array" ref="E537">IFERROR(_xlfn.IFS(AND($F$4=45566,D537="徳島"),VLOOKUP(D537,最低賃金!$A$2:$G$49,2,FALSE),OR($F$4&lt;&gt;45566,D537&lt;&gt;"徳島"),VLOOKUP(D537,最低賃金!$A$2:$G$49,4,FALSE)),"")</f>
        <v/>
      </c>
      <c r="F537" s="27" t="str">
        <f>IFERROR(VLOOKUP(D537,最低賃金!$A$3:$G$49,6,FALSE),"")</f>
        <v/>
      </c>
      <c r="G537" s="51"/>
      <c r="H537" s="19"/>
      <c r="I537" s="81"/>
      <c r="J537" s="27" t="str" cm="1">
        <f t="array" ref="J537">IFERROR(_xlfn.IFS(COUNTBLANK(G537:I537)=3,"",H537="","H列に金額を入力してください",G537=3,H537,I537="","I列に労働時間を入力してください",G537=1,ROUND(H537/(I537*24),0),G537=2,ROUND(H537/(I537*24),0)),"")</f>
        <v/>
      </c>
      <c r="K537" s="80" t="str" cm="1">
        <f t="array" ref="K537">IFERROR(_xlfn.IFS(D537="","",J537&lt;E537,"×（法定外・要件外となる従業員です）",J537&lt;=F537,"〇",J537&gt;F537,"ー（要件外となる従業員です）"),"")</f>
        <v/>
      </c>
      <c r="L537" s="25" t="str" cm="1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  <v/>
      </c>
    </row>
    <row r="538" spans="1:12" ht="16.5" customHeight="1" x14ac:dyDescent="0.4">
      <c r="A538" s="52" t="str">
        <f t="shared" si="8"/>
        <v/>
      </c>
      <c r="B538" s="51"/>
      <c r="C538" s="75"/>
      <c r="D538" s="51"/>
      <c r="E538" s="27" t="str" cm="1">
        <f t="array" ref="E538">IFERROR(_xlfn.IFS(AND($F$4=45566,D538="徳島"),VLOOKUP(D538,最低賃金!$A$2:$G$49,2,FALSE),OR($F$4&lt;&gt;45566,D538&lt;&gt;"徳島"),VLOOKUP(D538,最低賃金!$A$2:$G$49,4,FALSE)),"")</f>
        <v/>
      </c>
      <c r="F538" s="27" t="str">
        <f>IFERROR(VLOOKUP(D538,最低賃金!$A$3:$G$49,6,FALSE),"")</f>
        <v/>
      </c>
      <c r="G538" s="51"/>
      <c r="H538" s="19"/>
      <c r="I538" s="81"/>
      <c r="J538" s="27" t="str" cm="1">
        <f t="array" ref="J538">IFERROR(_xlfn.IFS(COUNTBLANK(G538:I538)=3,"",H538="","H列に金額を入力してください",G538=3,H538,I538="","I列に労働時間を入力してください",G538=1,ROUND(H538/(I538*24),0),G538=2,ROUND(H538/(I538*24),0)),"")</f>
        <v/>
      </c>
      <c r="K538" s="80" t="str" cm="1">
        <f t="array" ref="K538">IFERROR(_xlfn.IFS(D538="","",J538&lt;E538,"×（法定外・要件外となる従業員です）",J538&lt;=F538,"〇",J538&gt;F538,"ー（要件外となる従業員です）"),"")</f>
        <v/>
      </c>
      <c r="L538" s="25" t="str" cm="1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  <v/>
      </c>
    </row>
    <row r="539" spans="1:12" ht="16.5" customHeight="1" x14ac:dyDescent="0.4">
      <c r="A539" s="52" t="str">
        <f t="shared" si="8"/>
        <v/>
      </c>
      <c r="B539" s="51"/>
      <c r="C539" s="75"/>
      <c r="D539" s="51"/>
      <c r="E539" s="27" t="str" cm="1">
        <f t="array" ref="E539">IFERROR(_xlfn.IFS(AND($F$4=45566,D539="徳島"),VLOOKUP(D539,最低賃金!$A$2:$G$49,2,FALSE),OR($F$4&lt;&gt;45566,D539&lt;&gt;"徳島"),VLOOKUP(D539,最低賃金!$A$2:$G$49,4,FALSE)),"")</f>
        <v/>
      </c>
      <c r="F539" s="27" t="str">
        <f>IFERROR(VLOOKUP(D539,最低賃金!$A$3:$G$49,6,FALSE),"")</f>
        <v/>
      </c>
      <c r="G539" s="51"/>
      <c r="H539" s="19"/>
      <c r="I539" s="81"/>
      <c r="J539" s="27" t="str" cm="1">
        <f t="array" ref="J539">IFERROR(_xlfn.IFS(COUNTBLANK(G539:I539)=3,"",H539="","H列に金額を入力してください",G539=3,H539,I539="","I列に労働時間を入力してください",G539=1,ROUND(H539/(I539*24),0),G539=2,ROUND(H539/(I539*24),0)),"")</f>
        <v/>
      </c>
      <c r="K539" s="80" t="str" cm="1">
        <f t="array" ref="K539">IFERROR(_xlfn.IFS(D539="","",J539&lt;E539,"×（法定外・要件外となる従業員です）",J539&lt;=F539,"〇",J539&gt;F539,"ー（要件外となる従業員です）"),"")</f>
        <v/>
      </c>
      <c r="L539" s="25" t="str" cm="1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  <v/>
      </c>
    </row>
    <row r="540" spans="1:12" ht="16.5" customHeight="1" x14ac:dyDescent="0.4">
      <c r="A540" s="52" t="str">
        <f t="shared" si="8"/>
        <v/>
      </c>
      <c r="B540" s="51"/>
      <c r="C540" s="75"/>
      <c r="D540" s="51"/>
      <c r="E540" s="27" t="str" cm="1">
        <f t="array" ref="E540">IFERROR(_xlfn.IFS(AND($F$4=45566,D540="徳島"),VLOOKUP(D540,最低賃金!$A$2:$G$49,2,FALSE),OR($F$4&lt;&gt;45566,D540&lt;&gt;"徳島"),VLOOKUP(D540,最低賃金!$A$2:$G$49,4,FALSE)),"")</f>
        <v/>
      </c>
      <c r="F540" s="27" t="str">
        <f>IFERROR(VLOOKUP(D540,最低賃金!$A$3:$G$49,6,FALSE),"")</f>
        <v/>
      </c>
      <c r="G540" s="51"/>
      <c r="H540" s="19"/>
      <c r="I540" s="81"/>
      <c r="J540" s="27" t="str" cm="1">
        <f t="array" ref="J540">IFERROR(_xlfn.IFS(COUNTBLANK(G540:I540)=3,"",H540="","H列に金額を入力してください",G540=3,H540,I540="","I列に労働時間を入力してください",G540=1,ROUND(H540/(I540*24),0),G540=2,ROUND(H540/(I540*24),0)),"")</f>
        <v/>
      </c>
      <c r="K540" s="80" t="str" cm="1">
        <f t="array" ref="K540">IFERROR(_xlfn.IFS(D540="","",J540&lt;E540,"×（法定外・要件外となる従業員です）",J540&lt;=F540,"〇",J540&gt;F540,"ー（要件外となる従業員です）"),"")</f>
        <v/>
      </c>
      <c r="L540" s="25" t="str" cm="1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  <v/>
      </c>
    </row>
    <row r="541" spans="1:12" ht="16.5" customHeight="1" x14ac:dyDescent="0.4">
      <c r="A541" s="52" t="str">
        <f t="shared" si="8"/>
        <v/>
      </c>
      <c r="B541" s="51"/>
      <c r="C541" s="75"/>
      <c r="D541" s="51"/>
      <c r="E541" s="27" t="str" cm="1">
        <f t="array" ref="E541">IFERROR(_xlfn.IFS(AND($F$4=45566,D541="徳島"),VLOOKUP(D541,最低賃金!$A$2:$G$49,2,FALSE),OR($F$4&lt;&gt;45566,D541&lt;&gt;"徳島"),VLOOKUP(D541,最低賃金!$A$2:$G$49,4,FALSE)),"")</f>
        <v/>
      </c>
      <c r="F541" s="27" t="str">
        <f>IFERROR(VLOOKUP(D541,最低賃金!$A$3:$G$49,6,FALSE),"")</f>
        <v/>
      </c>
      <c r="G541" s="51"/>
      <c r="H541" s="19"/>
      <c r="I541" s="81"/>
      <c r="J541" s="27" t="str" cm="1">
        <f t="array" ref="J541">IFERROR(_xlfn.IFS(COUNTBLANK(G541:I541)=3,"",H541="","H列に金額を入力してください",G541=3,H541,I541="","I列に労働時間を入力してください",G541=1,ROUND(H541/(I541*24),0),G541=2,ROUND(H541/(I541*24),0)),"")</f>
        <v/>
      </c>
      <c r="K541" s="80" t="str" cm="1">
        <f t="array" ref="K541">IFERROR(_xlfn.IFS(D541="","",J541&lt;E541,"×（法定外・要件外となる従業員です）",J541&lt;=F541,"〇",J541&gt;F541,"ー（要件外となる従業員です）"),"")</f>
        <v/>
      </c>
      <c r="L541" s="25" t="str" cm="1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  <v/>
      </c>
    </row>
    <row r="542" spans="1:12" ht="16.5" customHeight="1" x14ac:dyDescent="0.4">
      <c r="A542" s="52" t="str">
        <f t="shared" si="8"/>
        <v/>
      </c>
      <c r="B542" s="51"/>
      <c r="C542" s="75"/>
      <c r="D542" s="51"/>
      <c r="E542" s="27" t="str" cm="1">
        <f t="array" ref="E542">IFERROR(_xlfn.IFS(AND($F$4=45566,D542="徳島"),VLOOKUP(D542,最低賃金!$A$2:$G$49,2,FALSE),OR($F$4&lt;&gt;45566,D542&lt;&gt;"徳島"),VLOOKUP(D542,最低賃金!$A$2:$G$49,4,FALSE)),"")</f>
        <v/>
      </c>
      <c r="F542" s="27" t="str">
        <f>IFERROR(VLOOKUP(D542,最低賃金!$A$3:$G$49,6,FALSE),"")</f>
        <v/>
      </c>
      <c r="G542" s="51"/>
      <c r="H542" s="19"/>
      <c r="I542" s="81"/>
      <c r="J542" s="27" t="str" cm="1">
        <f t="array" ref="J542">IFERROR(_xlfn.IFS(COUNTBLANK(G542:I542)=3,"",H542="","H列に金額を入力してください",G542=3,H542,I542="","I列に労働時間を入力してください",G542=1,ROUND(H542/(I542*24),0),G542=2,ROUND(H542/(I542*24),0)),"")</f>
        <v/>
      </c>
      <c r="K542" s="80" t="str" cm="1">
        <f t="array" ref="K542">IFERROR(_xlfn.IFS(D542="","",J542&lt;E542,"×（法定外・要件外となる従業員です）",J542&lt;=F542,"〇",J542&gt;F542,"ー（要件外となる従業員です）"),"")</f>
        <v/>
      </c>
      <c r="L542" s="25" t="str" cm="1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  <v/>
      </c>
    </row>
    <row r="543" spans="1:12" ht="16.5" customHeight="1" x14ac:dyDescent="0.4">
      <c r="A543" s="52" t="str">
        <f t="shared" si="8"/>
        <v/>
      </c>
      <c r="B543" s="51"/>
      <c r="C543" s="75"/>
      <c r="D543" s="51"/>
      <c r="E543" s="27" t="str" cm="1">
        <f t="array" ref="E543">IFERROR(_xlfn.IFS(AND($F$4=45566,D543="徳島"),VLOOKUP(D543,最低賃金!$A$2:$G$49,2,FALSE),OR($F$4&lt;&gt;45566,D543&lt;&gt;"徳島"),VLOOKUP(D543,最低賃金!$A$2:$G$49,4,FALSE)),"")</f>
        <v/>
      </c>
      <c r="F543" s="27" t="str">
        <f>IFERROR(VLOOKUP(D543,最低賃金!$A$3:$G$49,6,FALSE),"")</f>
        <v/>
      </c>
      <c r="G543" s="51"/>
      <c r="H543" s="19"/>
      <c r="I543" s="81"/>
      <c r="J543" s="27" t="str" cm="1">
        <f t="array" ref="J543">IFERROR(_xlfn.IFS(COUNTBLANK(G543:I543)=3,"",H543="","H列に金額を入力してください",G543=3,H543,I543="","I列に労働時間を入力してください",G543=1,ROUND(H543/(I543*24),0),G543=2,ROUND(H543/(I543*24),0)),"")</f>
        <v/>
      </c>
      <c r="K543" s="80" t="str" cm="1">
        <f t="array" ref="K543">IFERROR(_xlfn.IFS(D543="","",J543&lt;E543,"×（法定外・要件外となる従業員です）",J543&lt;=F543,"〇",J543&gt;F543,"ー（要件外となる従業員です）"),"")</f>
        <v/>
      </c>
      <c r="L543" s="25" t="str" cm="1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  <v/>
      </c>
    </row>
    <row r="544" spans="1:12" ht="16.5" customHeight="1" x14ac:dyDescent="0.4">
      <c r="A544" s="52" t="str">
        <f t="shared" si="8"/>
        <v/>
      </c>
      <c r="B544" s="51"/>
      <c r="C544" s="75"/>
      <c r="D544" s="51"/>
      <c r="E544" s="27" t="str" cm="1">
        <f t="array" ref="E544">IFERROR(_xlfn.IFS(AND($F$4=45566,D544="徳島"),VLOOKUP(D544,最低賃金!$A$2:$G$49,2,FALSE),OR($F$4&lt;&gt;45566,D544&lt;&gt;"徳島"),VLOOKUP(D544,最低賃金!$A$2:$G$49,4,FALSE)),"")</f>
        <v/>
      </c>
      <c r="F544" s="27" t="str">
        <f>IFERROR(VLOOKUP(D544,最低賃金!$A$3:$G$49,6,FALSE),"")</f>
        <v/>
      </c>
      <c r="G544" s="51"/>
      <c r="H544" s="19"/>
      <c r="I544" s="81"/>
      <c r="J544" s="27" t="str" cm="1">
        <f t="array" ref="J544">IFERROR(_xlfn.IFS(COUNTBLANK(G544:I544)=3,"",H544="","H列に金額を入力してください",G544=3,H544,I544="","I列に労働時間を入力してください",G544=1,ROUND(H544/(I544*24),0),G544=2,ROUND(H544/(I544*24),0)),"")</f>
        <v/>
      </c>
      <c r="K544" s="80" t="str" cm="1">
        <f t="array" ref="K544">IFERROR(_xlfn.IFS(D544="","",J544&lt;E544,"×（法定外・要件外となる従業員です）",J544&lt;=F544,"〇",J544&gt;F544,"ー（要件外となる従業員です）"),"")</f>
        <v/>
      </c>
      <c r="L544" s="25" t="str" cm="1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  <v/>
      </c>
    </row>
    <row r="545" spans="1:12" ht="16.5" customHeight="1" x14ac:dyDescent="0.4">
      <c r="A545" s="52" t="str">
        <f t="shared" si="8"/>
        <v/>
      </c>
      <c r="B545" s="51"/>
      <c r="C545" s="75"/>
      <c r="D545" s="51"/>
      <c r="E545" s="27" t="str" cm="1">
        <f t="array" ref="E545">IFERROR(_xlfn.IFS(AND($F$4=45566,D545="徳島"),VLOOKUP(D545,最低賃金!$A$2:$G$49,2,FALSE),OR($F$4&lt;&gt;45566,D545&lt;&gt;"徳島"),VLOOKUP(D545,最低賃金!$A$2:$G$49,4,FALSE)),"")</f>
        <v/>
      </c>
      <c r="F545" s="27" t="str">
        <f>IFERROR(VLOOKUP(D545,最低賃金!$A$3:$G$49,6,FALSE),"")</f>
        <v/>
      </c>
      <c r="G545" s="51"/>
      <c r="H545" s="19"/>
      <c r="I545" s="81"/>
      <c r="J545" s="27" t="str" cm="1">
        <f t="array" ref="J545">IFERROR(_xlfn.IFS(COUNTBLANK(G545:I545)=3,"",H545="","H列に金額を入力してください",G545=3,H545,I545="","I列に労働時間を入力してください",G545=1,ROUND(H545/(I545*24),0),G545=2,ROUND(H545/(I545*24),0)),"")</f>
        <v/>
      </c>
      <c r="K545" s="80" t="str" cm="1">
        <f t="array" ref="K545">IFERROR(_xlfn.IFS(D545="","",J545&lt;E545,"×（法定外・要件外となる従業員です）",J545&lt;=F545,"〇",J545&gt;F545,"ー（要件外となる従業員です）"),"")</f>
        <v/>
      </c>
      <c r="L545" s="25" t="str" cm="1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  <v/>
      </c>
    </row>
    <row r="546" spans="1:12" ht="16.5" customHeight="1" x14ac:dyDescent="0.4">
      <c r="A546" s="52" t="str">
        <f t="shared" si="8"/>
        <v/>
      </c>
      <c r="B546" s="51"/>
      <c r="C546" s="75"/>
      <c r="D546" s="51"/>
      <c r="E546" s="27" t="str" cm="1">
        <f t="array" ref="E546">IFERROR(_xlfn.IFS(AND($F$4=45566,D546="徳島"),VLOOKUP(D546,最低賃金!$A$2:$G$49,2,FALSE),OR($F$4&lt;&gt;45566,D546&lt;&gt;"徳島"),VLOOKUP(D546,最低賃金!$A$2:$G$49,4,FALSE)),"")</f>
        <v/>
      </c>
      <c r="F546" s="27" t="str">
        <f>IFERROR(VLOOKUP(D546,最低賃金!$A$3:$G$49,6,FALSE),"")</f>
        <v/>
      </c>
      <c r="G546" s="51"/>
      <c r="H546" s="19"/>
      <c r="I546" s="81"/>
      <c r="J546" s="27" t="str" cm="1">
        <f t="array" ref="J546">IFERROR(_xlfn.IFS(COUNTBLANK(G546:I546)=3,"",H546="","H列に金額を入力してください",G546=3,H546,I546="","I列に労働時間を入力してください",G546=1,ROUND(H546/(I546*24),0),G546=2,ROUND(H546/(I546*24),0)),"")</f>
        <v/>
      </c>
      <c r="K546" s="80" t="str" cm="1">
        <f t="array" ref="K546">IFERROR(_xlfn.IFS(D546="","",J546&lt;E546,"×（法定外・要件外となる従業員です）",J546&lt;=F546,"〇",J546&gt;F546,"ー（要件外となる従業員です）"),"")</f>
        <v/>
      </c>
      <c r="L546" s="25" t="str" cm="1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  <v/>
      </c>
    </row>
    <row r="547" spans="1:12" ht="16.5" customHeight="1" x14ac:dyDescent="0.4">
      <c r="A547" s="52" t="str">
        <f t="shared" si="8"/>
        <v/>
      </c>
      <c r="B547" s="51"/>
      <c r="C547" s="75"/>
      <c r="D547" s="51"/>
      <c r="E547" s="27" t="str" cm="1">
        <f t="array" ref="E547">IFERROR(_xlfn.IFS(AND($F$4=45566,D547="徳島"),VLOOKUP(D547,最低賃金!$A$2:$G$49,2,FALSE),OR($F$4&lt;&gt;45566,D547&lt;&gt;"徳島"),VLOOKUP(D547,最低賃金!$A$2:$G$49,4,FALSE)),"")</f>
        <v/>
      </c>
      <c r="F547" s="27" t="str">
        <f>IFERROR(VLOOKUP(D547,最低賃金!$A$3:$G$49,6,FALSE),"")</f>
        <v/>
      </c>
      <c r="G547" s="51"/>
      <c r="H547" s="19"/>
      <c r="I547" s="81"/>
      <c r="J547" s="27" t="str" cm="1">
        <f t="array" ref="J547">IFERROR(_xlfn.IFS(COUNTBLANK(G547:I547)=3,"",H547="","H列に金額を入力してください",G547=3,H547,I547="","I列に労働時間を入力してください",G547=1,ROUND(H547/(I547*24),0),G547=2,ROUND(H547/(I547*24),0)),"")</f>
        <v/>
      </c>
      <c r="K547" s="80" t="str" cm="1">
        <f t="array" ref="K547">IFERROR(_xlfn.IFS(D547="","",J547&lt;E547,"×（法定外・要件外となる従業員です）",J547&lt;=F547,"〇",J547&gt;F547,"ー（要件外となる従業員です）"),"")</f>
        <v/>
      </c>
      <c r="L547" s="25" t="str" cm="1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  <v/>
      </c>
    </row>
    <row r="548" spans="1:12" ht="16.5" customHeight="1" x14ac:dyDescent="0.4">
      <c r="A548" s="52" t="str">
        <f t="shared" si="8"/>
        <v/>
      </c>
      <c r="B548" s="51"/>
      <c r="C548" s="75"/>
      <c r="D548" s="51"/>
      <c r="E548" s="27" t="str" cm="1">
        <f t="array" ref="E548">IFERROR(_xlfn.IFS(AND($F$4=45566,D548="徳島"),VLOOKUP(D548,最低賃金!$A$2:$G$49,2,FALSE),OR($F$4&lt;&gt;45566,D548&lt;&gt;"徳島"),VLOOKUP(D548,最低賃金!$A$2:$G$49,4,FALSE)),"")</f>
        <v/>
      </c>
      <c r="F548" s="27" t="str">
        <f>IFERROR(VLOOKUP(D548,最低賃金!$A$3:$G$49,6,FALSE),"")</f>
        <v/>
      </c>
      <c r="G548" s="51"/>
      <c r="H548" s="19"/>
      <c r="I548" s="81"/>
      <c r="J548" s="27" t="str" cm="1">
        <f t="array" ref="J548">IFERROR(_xlfn.IFS(COUNTBLANK(G548:I548)=3,"",H548="","H列に金額を入力してください",G548=3,H548,I548="","I列に労働時間を入力してください",G548=1,ROUND(H548/(I548*24),0),G548=2,ROUND(H548/(I548*24),0)),"")</f>
        <v/>
      </c>
      <c r="K548" s="80" t="str" cm="1">
        <f t="array" ref="K548">IFERROR(_xlfn.IFS(D548="","",J548&lt;E548,"×（法定外・要件外となる従業員です）",J548&lt;=F548,"〇",J548&gt;F548,"ー（要件外となる従業員です）"),"")</f>
        <v/>
      </c>
      <c r="L548" s="25" t="str" cm="1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  <v/>
      </c>
    </row>
    <row r="549" spans="1:12" ht="16.5" customHeight="1" x14ac:dyDescent="0.4">
      <c r="A549" s="52" t="str">
        <f t="shared" si="8"/>
        <v/>
      </c>
      <c r="B549" s="51"/>
      <c r="C549" s="75"/>
      <c r="D549" s="51"/>
      <c r="E549" s="27" t="str" cm="1">
        <f t="array" ref="E549">IFERROR(_xlfn.IFS(AND($F$4=45566,D549="徳島"),VLOOKUP(D549,最低賃金!$A$2:$G$49,2,FALSE),OR($F$4&lt;&gt;45566,D549&lt;&gt;"徳島"),VLOOKUP(D549,最低賃金!$A$2:$G$49,4,FALSE)),"")</f>
        <v/>
      </c>
      <c r="F549" s="27" t="str">
        <f>IFERROR(VLOOKUP(D549,最低賃金!$A$3:$G$49,6,FALSE),"")</f>
        <v/>
      </c>
      <c r="G549" s="51"/>
      <c r="H549" s="19"/>
      <c r="I549" s="81"/>
      <c r="J549" s="27" t="str" cm="1">
        <f t="array" ref="J549">IFERROR(_xlfn.IFS(COUNTBLANK(G549:I549)=3,"",H549="","H列に金額を入力してください",G549=3,H549,I549="","I列に労働時間を入力してください",G549=1,ROUND(H549/(I549*24),0),G549=2,ROUND(H549/(I549*24),0)),"")</f>
        <v/>
      </c>
      <c r="K549" s="80" t="str" cm="1">
        <f t="array" ref="K549">IFERROR(_xlfn.IFS(D549="","",J549&lt;E549,"×（法定外・要件外となる従業員です）",J549&lt;=F549,"〇",J549&gt;F549,"ー（要件外となる従業員です）"),"")</f>
        <v/>
      </c>
      <c r="L549" s="25" t="str" cm="1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  <v/>
      </c>
    </row>
    <row r="550" spans="1:12" ht="16.5" customHeight="1" x14ac:dyDescent="0.4">
      <c r="A550" s="52" t="str">
        <f t="shared" si="8"/>
        <v/>
      </c>
      <c r="B550" s="51"/>
      <c r="C550" s="75"/>
      <c r="D550" s="51"/>
      <c r="E550" s="27" t="str" cm="1">
        <f t="array" ref="E550">IFERROR(_xlfn.IFS(AND($F$4=45566,D550="徳島"),VLOOKUP(D550,最低賃金!$A$2:$G$49,2,FALSE),OR($F$4&lt;&gt;45566,D550&lt;&gt;"徳島"),VLOOKUP(D550,最低賃金!$A$2:$G$49,4,FALSE)),"")</f>
        <v/>
      </c>
      <c r="F550" s="27" t="str">
        <f>IFERROR(VLOOKUP(D550,最低賃金!$A$3:$G$49,6,FALSE),"")</f>
        <v/>
      </c>
      <c r="G550" s="51"/>
      <c r="H550" s="19"/>
      <c r="I550" s="81"/>
      <c r="J550" s="27" t="str" cm="1">
        <f t="array" ref="J550">IFERROR(_xlfn.IFS(COUNTBLANK(G550:I550)=3,"",H550="","H列に金額を入力してください",G550=3,H550,I550="","I列に労働時間を入力してください",G550=1,ROUND(H550/(I550*24),0),G550=2,ROUND(H550/(I550*24),0)),"")</f>
        <v/>
      </c>
      <c r="K550" s="80" t="str" cm="1">
        <f t="array" ref="K550">IFERROR(_xlfn.IFS(D550="","",J550&lt;E550,"×（法定外・要件外となる従業員です）",J550&lt;=F550,"〇",J550&gt;F550,"ー（要件外となる従業員です）"),"")</f>
        <v/>
      </c>
      <c r="L550" s="25" t="str" cm="1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  <v/>
      </c>
    </row>
    <row r="551" spans="1:12" ht="16.5" customHeight="1" x14ac:dyDescent="0.4">
      <c r="A551" s="52" t="str">
        <f t="shared" si="8"/>
        <v/>
      </c>
      <c r="B551" s="51"/>
      <c r="C551" s="75"/>
      <c r="D551" s="51"/>
      <c r="E551" s="27" t="str" cm="1">
        <f t="array" ref="E551">IFERROR(_xlfn.IFS(AND($F$4=45566,D551="徳島"),VLOOKUP(D551,最低賃金!$A$2:$G$49,2,FALSE),OR($F$4&lt;&gt;45566,D551&lt;&gt;"徳島"),VLOOKUP(D551,最低賃金!$A$2:$G$49,4,FALSE)),"")</f>
        <v/>
      </c>
      <c r="F551" s="27" t="str">
        <f>IFERROR(VLOOKUP(D551,最低賃金!$A$3:$G$49,6,FALSE),"")</f>
        <v/>
      </c>
      <c r="G551" s="51"/>
      <c r="H551" s="19"/>
      <c r="I551" s="81"/>
      <c r="J551" s="27" t="str" cm="1">
        <f t="array" ref="J551">IFERROR(_xlfn.IFS(COUNTBLANK(G551:I551)=3,"",H551="","H列に金額を入力してください",G551=3,H551,I551="","I列に労働時間を入力してください",G551=1,ROUND(H551/(I551*24),0),G551=2,ROUND(H551/(I551*24),0)),"")</f>
        <v/>
      </c>
      <c r="K551" s="80" t="str" cm="1">
        <f t="array" ref="K551">IFERROR(_xlfn.IFS(D551="","",J551&lt;E551,"×（法定外・要件外となる従業員です）",J551&lt;=F551,"〇",J551&gt;F551,"ー（要件外となる従業員です）"),"")</f>
        <v/>
      </c>
      <c r="L551" s="25" t="str" cm="1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  <v/>
      </c>
    </row>
    <row r="552" spans="1:12" ht="16.5" customHeight="1" x14ac:dyDescent="0.4">
      <c r="A552" s="52" t="str">
        <f t="shared" si="8"/>
        <v/>
      </c>
      <c r="B552" s="51"/>
      <c r="C552" s="75"/>
      <c r="D552" s="51"/>
      <c r="E552" s="27" t="str" cm="1">
        <f t="array" ref="E552">IFERROR(_xlfn.IFS(AND($F$4=45566,D552="徳島"),VLOOKUP(D552,最低賃金!$A$2:$G$49,2,FALSE),OR($F$4&lt;&gt;45566,D552&lt;&gt;"徳島"),VLOOKUP(D552,最低賃金!$A$2:$G$49,4,FALSE)),"")</f>
        <v/>
      </c>
      <c r="F552" s="27" t="str">
        <f>IFERROR(VLOOKUP(D552,最低賃金!$A$3:$G$49,6,FALSE),"")</f>
        <v/>
      </c>
      <c r="G552" s="51"/>
      <c r="H552" s="19"/>
      <c r="I552" s="81"/>
      <c r="J552" s="27" t="str" cm="1">
        <f t="array" ref="J552">IFERROR(_xlfn.IFS(COUNTBLANK(G552:I552)=3,"",H552="","H列に金額を入力してください",G552=3,H552,I552="","I列に労働時間を入力してください",G552=1,ROUND(H552/(I552*24),0),G552=2,ROUND(H552/(I552*24),0)),"")</f>
        <v/>
      </c>
      <c r="K552" s="80" t="str" cm="1">
        <f t="array" ref="K552">IFERROR(_xlfn.IFS(D552="","",J552&lt;E552,"×（法定外・要件外となる従業員です）",J552&lt;=F552,"〇",J552&gt;F552,"ー（要件外となる従業員です）"),"")</f>
        <v/>
      </c>
      <c r="L552" s="25" t="str" cm="1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  <v/>
      </c>
    </row>
    <row r="553" spans="1:12" ht="16.5" customHeight="1" x14ac:dyDescent="0.4">
      <c r="A553" s="52" t="str">
        <f t="shared" si="8"/>
        <v/>
      </c>
      <c r="B553" s="51"/>
      <c r="C553" s="75"/>
      <c r="D553" s="51"/>
      <c r="E553" s="27" t="str" cm="1">
        <f t="array" ref="E553">IFERROR(_xlfn.IFS(AND($F$4=45566,D553="徳島"),VLOOKUP(D553,最低賃金!$A$2:$G$49,2,FALSE),OR($F$4&lt;&gt;45566,D553&lt;&gt;"徳島"),VLOOKUP(D553,最低賃金!$A$2:$G$49,4,FALSE)),"")</f>
        <v/>
      </c>
      <c r="F553" s="27" t="str">
        <f>IFERROR(VLOOKUP(D553,最低賃金!$A$3:$G$49,6,FALSE),"")</f>
        <v/>
      </c>
      <c r="G553" s="51"/>
      <c r="H553" s="19"/>
      <c r="I553" s="81"/>
      <c r="J553" s="27" t="str" cm="1">
        <f t="array" ref="J553">IFERROR(_xlfn.IFS(COUNTBLANK(G553:I553)=3,"",H553="","H列に金額を入力してください",G553=3,H553,I553="","I列に労働時間を入力してください",G553=1,ROUND(H553/(I553*24),0),G553=2,ROUND(H553/(I553*24),0)),"")</f>
        <v/>
      </c>
      <c r="K553" s="80" t="str" cm="1">
        <f t="array" ref="K553">IFERROR(_xlfn.IFS(D553="","",J553&lt;E553,"×（法定外・要件外となる従業員です）",J553&lt;=F553,"〇",J553&gt;F553,"ー（要件外となる従業員です）"),"")</f>
        <v/>
      </c>
      <c r="L553" s="25" t="str" cm="1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  <v/>
      </c>
    </row>
    <row r="554" spans="1:12" ht="16.5" customHeight="1" x14ac:dyDescent="0.4">
      <c r="A554" s="52" t="str">
        <f t="shared" si="8"/>
        <v/>
      </c>
      <c r="B554" s="51"/>
      <c r="C554" s="75"/>
      <c r="D554" s="51"/>
      <c r="E554" s="27" t="str" cm="1">
        <f t="array" ref="E554">IFERROR(_xlfn.IFS(AND($F$4=45566,D554="徳島"),VLOOKUP(D554,最低賃金!$A$2:$G$49,2,FALSE),OR($F$4&lt;&gt;45566,D554&lt;&gt;"徳島"),VLOOKUP(D554,最低賃金!$A$2:$G$49,4,FALSE)),"")</f>
        <v/>
      </c>
      <c r="F554" s="27" t="str">
        <f>IFERROR(VLOOKUP(D554,最低賃金!$A$3:$G$49,6,FALSE),"")</f>
        <v/>
      </c>
      <c r="G554" s="51"/>
      <c r="H554" s="19"/>
      <c r="I554" s="81"/>
      <c r="J554" s="27" t="str" cm="1">
        <f t="array" ref="J554">IFERROR(_xlfn.IFS(COUNTBLANK(G554:I554)=3,"",H554="","H列に金額を入力してください",G554=3,H554,I554="","I列に労働時間を入力してください",G554=1,ROUND(H554/(I554*24),0),G554=2,ROUND(H554/(I554*24),0)),"")</f>
        <v/>
      </c>
      <c r="K554" s="80" t="str" cm="1">
        <f t="array" ref="K554">IFERROR(_xlfn.IFS(D554="","",J554&lt;E554,"×（法定外・要件外となる従業員です）",J554&lt;=F554,"〇",J554&gt;F554,"ー（要件外となる従業員です）"),"")</f>
        <v/>
      </c>
      <c r="L554" s="25" t="str" cm="1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  <v/>
      </c>
    </row>
    <row r="555" spans="1:12" ht="16.5" customHeight="1" x14ac:dyDescent="0.4">
      <c r="A555" s="52" t="str">
        <f t="shared" si="8"/>
        <v/>
      </c>
      <c r="B555" s="51"/>
      <c r="C555" s="75"/>
      <c r="D555" s="51"/>
      <c r="E555" s="27" t="str" cm="1">
        <f t="array" ref="E555">IFERROR(_xlfn.IFS(AND($F$4=45566,D555="徳島"),VLOOKUP(D555,最低賃金!$A$2:$G$49,2,FALSE),OR($F$4&lt;&gt;45566,D555&lt;&gt;"徳島"),VLOOKUP(D555,最低賃金!$A$2:$G$49,4,FALSE)),"")</f>
        <v/>
      </c>
      <c r="F555" s="27" t="str">
        <f>IFERROR(VLOOKUP(D555,最低賃金!$A$3:$G$49,6,FALSE),"")</f>
        <v/>
      </c>
      <c r="G555" s="51"/>
      <c r="H555" s="19"/>
      <c r="I555" s="81"/>
      <c r="J555" s="27" t="str" cm="1">
        <f t="array" ref="J555">IFERROR(_xlfn.IFS(COUNTBLANK(G555:I555)=3,"",H555="","H列に金額を入力してください",G555=3,H555,I555="","I列に労働時間を入力してください",G555=1,ROUND(H555/(I555*24),0),G555=2,ROUND(H555/(I555*24),0)),"")</f>
        <v/>
      </c>
      <c r="K555" s="80" t="str" cm="1">
        <f t="array" ref="K555">IFERROR(_xlfn.IFS(D555="","",J555&lt;E555,"×（法定外・要件外となる従業員です）",J555&lt;=F555,"〇",J555&gt;F555,"ー（要件外となる従業員です）"),"")</f>
        <v/>
      </c>
      <c r="L555" s="25" t="str" cm="1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  <v/>
      </c>
    </row>
    <row r="556" spans="1:12" ht="16.5" customHeight="1" x14ac:dyDescent="0.4">
      <c r="A556" s="52" t="str">
        <f t="shared" si="8"/>
        <v/>
      </c>
      <c r="B556" s="51"/>
      <c r="C556" s="75"/>
      <c r="D556" s="51"/>
      <c r="E556" s="27" t="str" cm="1">
        <f t="array" ref="E556">IFERROR(_xlfn.IFS(AND($F$4=45566,D556="徳島"),VLOOKUP(D556,最低賃金!$A$2:$G$49,2,FALSE),OR($F$4&lt;&gt;45566,D556&lt;&gt;"徳島"),VLOOKUP(D556,最低賃金!$A$2:$G$49,4,FALSE)),"")</f>
        <v/>
      </c>
      <c r="F556" s="27" t="str">
        <f>IFERROR(VLOOKUP(D556,最低賃金!$A$3:$G$49,6,FALSE),"")</f>
        <v/>
      </c>
      <c r="G556" s="51"/>
      <c r="H556" s="19"/>
      <c r="I556" s="81"/>
      <c r="J556" s="27" t="str" cm="1">
        <f t="array" ref="J556">IFERROR(_xlfn.IFS(COUNTBLANK(G556:I556)=3,"",H556="","H列に金額を入力してください",G556=3,H556,I556="","I列に労働時間を入力してください",G556=1,ROUND(H556/(I556*24),0),G556=2,ROUND(H556/(I556*24),0)),"")</f>
        <v/>
      </c>
      <c r="K556" s="80" t="str" cm="1">
        <f t="array" ref="K556">IFERROR(_xlfn.IFS(D556="","",J556&lt;E556,"×（法定外・要件外となる従業員です）",J556&lt;=F556,"〇",J556&gt;F556,"ー（要件外となる従業員です）"),"")</f>
        <v/>
      </c>
      <c r="L556" s="25" t="str" cm="1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  <v/>
      </c>
    </row>
    <row r="557" spans="1:12" ht="16.5" customHeight="1" x14ac:dyDescent="0.4">
      <c r="A557" s="52" t="str">
        <f t="shared" si="8"/>
        <v/>
      </c>
      <c r="B557" s="51"/>
      <c r="C557" s="75"/>
      <c r="D557" s="51"/>
      <c r="E557" s="27" t="str" cm="1">
        <f t="array" ref="E557">IFERROR(_xlfn.IFS(AND($F$4=45566,D557="徳島"),VLOOKUP(D557,最低賃金!$A$2:$G$49,2,FALSE),OR($F$4&lt;&gt;45566,D557&lt;&gt;"徳島"),VLOOKUP(D557,最低賃金!$A$2:$G$49,4,FALSE)),"")</f>
        <v/>
      </c>
      <c r="F557" s="27" t="str">
        <f>IFERROR(VLOOKUP(D557,最低賃金!$A$3:$G$49,6,FALSE),"")</f>
        <v/>
      </c>
      <c r="G557" s="51"/>
      <c r="H557" s="19"/>
      <c r="I557" s="81"/>
      <c r="J557" s="27" t="str" cm="1">
        <f t="array" ref="J557">IFERROR(_xlfn.IFS(COUNTBLANK(G557:I557)=3,"",H557="","H列に金額を入力してください",G557=3,H557,I557="","I列に労働時間を入力してください",G557=1,ROUND(H557/(I557*24),0),G557=2,ROUND(H557/(I557*24),0)),"")</f>
        <v/>
      </c>
      <c r="K557" s="80" t="str" cm="1">
        <f t="array" ref="K557">IFERROR(_xlfn.IFS(D557="","",J557&lt;E557,"×（法定外・要件外となる従業員です）",J557&lt;=F557,"〇",J557&gt;F557,"ー（要件外となる従業員です）"),"")</f>
        <v/>
      </c>
      <c r="L557" s="25" t="str" cm="1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  <v/>
      </c>
    </row>
    <row r="558" spans="1:12" ht="16.5" customHeight="1" x14ac:dyDescent="0.4">
      <c r="A558" s="52" t="str">
        <f t="shared" si="8"/>
        <v/>
      </c>
      <c r="B558" s="51"/>
      <c r="C558" s="75"/>
      <c r="D558" s="51"/>
      <c r="E558" s="27" t="str" cm="1">
        <f t="array" ref="E558">IFERROR(_xlfn.IFS(AND($F$4=45566,D558="徳島"),VLOOKUP(D558,最低賃金!$A$2:$G$49,2,FALSE),OR($F$4&lt;&gt;45566,D558&lt;&gt;"徳島"),VLOOKUP(D558,最低賃金!$A$2:$G$49,4,FALSE)),"")</f>
        <v/>
      </c>
      <c r="F558" s="27" t="str">
        <f>IFERROR(VLOOKUP(D558,最低賃金!$A$3:$G$49,6,FALSE),"")</f>
        <v/>
      </c>
      <c r="G558" s="51"/>
      <c r="H558" s="19"/>
      <c r="I558" s="81"/>
      <c r="J558" s="27" t="str" cm="1">
        <f t="array" ref="J558">IFERROR(_xlfn.IFS(COUNTBLANK(G558:I558)=3,"",H558="","H列に金額を入力してください",G558=3,H558,I558="","I列に労働時間を入力してください",G558=1,ROUND(H558/(I558*24),0),G558=2,ROUND(H558/(I558*24),0)),"")</f>
        <v/>
      </c>
      <c r="K558" s="80" t="str" cm="1">
        <f t="array" ref="K558">IFERROR(_xlfn.IFS(D558="","",J558&lt;E558,"×（法定外・要件外となる従業員です）",J558&lt;=F558,"〇",J558&gt;F558,"ー（要件外となる従業員です）"),"")</f>
        <v/>
      </c>
      <c r="L558" s="25" t="str" cm="1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  <v/>
      </c>
    </row>
    <row r="559" spans="1:12" ht="16.5" customHeight="1" x14ac:dyDescent="0.4">
      <c r="A559" s="52" t="str">
        <f t="shared" si="8"/>
        <v/>
      </c>
      <c r="B559" s="51"/>
      <c r="C559" s="75"/>
      <c r="D559" s="51"/>
      <c r="E559" s="27" t="str" cm="1">
        <f t="array" ref="E559">IFERROR(_xlfn.IFS(AND($F$4=45566,D559="徳島"),VLOOKUP(D559,最低賃金!$A$2:$G$49,2,FALSE),OR($F$4&lt;&gt;45566,D559&lt;&gt;"徳島"),VLOOKUP(D559,最低賃金!$A$2:$G$49,4,FALSE)),"")</f>
        <v/>
      </c>
      <c r="F559" s="27" t="str">
        <f>IFERROR(VLOOKUP(D559,最低賃金!$A$3:$G$49,6,FALSE),"")</f>
        <v/>
      </c>
      <c r="G559" s="51"/>
      <c r="H559" s="19"/>
      <c r="I559" s="81"/>
      <c r="J559" s="27" t="str" cm="1">
        <f t="array" ref="J559">IFERROR(_xlfn.IFS(COUNTBLANK(G559:I559)=3,"",H559="","H列に金額を入力してください",G559=3,H559,I559="","I列に労働時間を入力してください",G559=1,ROUND(H559/(I559*24),0),G559=2,ROUND(H559/(I559*24),0)),"")</f>
        <v/>
      </c>
      <c r="K559" s="80" t="str" cm="1">
        <f t="array" ref="K559">IFERROR(_xlfn.IFS(D559="","",J559&lt;E559,"×（法定外・要件外となる従業員です）",J559&lt;=F559,"〇",J559&gt;F559,"ー（要件外となる従業員です）"),"")</f>
        <v/>
      </c>
      <c r="L559" s="25" t="str" cm="1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  <v/>
      </c>
    </row>
    <row r="560" spans="1:12" ht="16.5" customHeight="1" x14ac:dyDescent="0.4">
      <c r="A560" s="52" t="str">
        <f t="shared" si="8"/>
        <v/>
      </c>
      <c r="B560" s="51"/>
      <c r="C560" s="75"/>
      <c r="D560" s="51"/>
      <c r="E560" s="27" t="str" cm="1">
        <f t="array" ref="E560">IFERROR(_xlfn.IFS(AND($F$4=45566,D560="徳島"),VLOOKUP(D560,最低賃金!$A$2:$G$49,2,FALSE),OR($F$4&lt;&gt;45566,D560&lt;&gt;"徳島"),VLOOKUP(D560,最低賃金!$A$2:$G$49,4,FALSE)),"")</f>
        <v/>
      </c>
      <c r="F560" s="27" t="str">
        <f>IFERROR(VLOOKUP(D560,最低賃金!$A$3:$G$49,6,FALSE),"")</f>
        <v/>
      </c>
      <c r="G560" s="51"/>
      <c r="H560" s="19"/>
      <c r="I560" s="81"/>
      <c r="J560" s="27" t="str" cm="1">
        <f t="array" ref="J560">IFERROR(_xlfn.IFS(COUNTBLANK(G560:I560)=3,"",H560="","H列に金額を入力してください",G560=3,H560,I560="","I列に労働時間を入力してください",G560=1,ROUND(H560/(I560*24),0),G560=2,ROUND(H560/(I560*24),0)),"")</f>
        <v/>
      </c>
      <c r="K560" s="80" t="str" cm="1">
        <f t="array" ref="K560">IFERROR(_xlfn.IFS(D560="","",J560&lt;E560,"×（法定外・要件外となる従業員です）",J560&lt;=F560,"〇",J560&gt;F560,"ー（要件外となる従業員です）"),"")</f>
        <v/>
      </c>
      <c r="L560" s="25" t="str" cm="1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  <v/>
      </c>
    </row>
    <row r="561" spans="1:12" ht="16.5" customHeight="1" x14ac:dyDescent="0.4">
      <c r="A561" s="52" t="str">
        <f t="shared" si="8"/>
        <v/>
      </c>
      <c r="B561" s="51"/>
      <c r="C561" s="75"/>
      <c r="D561" s="51"/>
      <c r="E561" s="27" t="str" cm="1">
        <f t="array" ref="E561">IFERROR(_xlfn.IFS(AND($F$4=45566,D561="徳島"),VLOOKUP(D561,最低賃金!$A$2:$G$49,2,FALSE),OR($F$4&lt;&gt;45566,D561&lt;&gt;"徳島"),VLOOKUP(D561,最低賃金!$A$2:$G$49,4,FALSE)),"")</f>
        <v/>
      </c>
      <c r="F561" s="27" t="str">
        <f>IFERROR(VLOOKUP(D561,最低賃金!$A$3:$G$49,6,FALSE),"")</f>
        <v/>
      </c>
      <c r="G561" s="51"/>
      <c r="H561" s="19"/>
      <c r="I561" s="81"/>
      <c r="J561" s="27" t="str" cm="1">
        <f t="array" ref="J561">IFERROR(_xlfn.IFS(COUNTBLANK(G561:I561)=3,"",H561="","H列に金額を入力してください",G561=3,H561,I561="","I列に労働時間を入力してください",G561=1,ROUND(H561/(I561*24),0),G561=2,ROUND(H561/(I561*24),0)),"")</f>
        <v/>
      </c>
      <c r="K561" s="80" t="str" cm="1">
        <f t="array" ref="K561">IFERROR(_xlfn.IFS(D561="","",J561&lt;E561,"×（法定外・要件外となる従業員です）",J561&lt;=F561,"〇",J561&gt;F561,"ー（要件外となる従業員です）"),"")</f>
        <v/>
      </c>
      <c r="L561" s="25" t="str" cm="1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  <v/>
      </c>
    </row>
    <row r="562" spans="1:12" ht="16.5" customHeight="1" x14ac:dyDescent="0.4">
      <c r="A562" s="52" t="str">
        <f t="shared" si="8"/>
        <v/>
      </c>
      <c r="B562" s="51"/>
      <c r="C562" s="75"/>
      <c r="D562" s="51"/>
      <c r="E562" s="27" t="str" cm="1">
        <f t="array" ref="E562">IFERROR(_xlfn.IFS(AND($F$4=45566,D562="徳島"),VLOOKUP(D562,最低賃金!$A$2:$G$49,2,FALSE),OR($F$4&lt;&gt;45566,D562&lt;&gt;"徳島"),VLOOKUP(D562,最低賃金!$A$2:$G$49,4,FALSE)),"")</f>
        <v/>
      </c>
      <c r="F562" s="27" t="str">
        <f>IFERROR(VLOOKUP(D562,最低賃金!$A$3:$G$49,6,FALSE),"")</f>
        <v/>
      </c>
      <c r="G562" s="51"/>
      <c r="H562" s="19"/>
      <c r="I562" s="81"/>
      <c r="J562" s="27" t="str" cm="1">
        <f t="array" ref="J562">IFERROR(_xlfn.IFS(COUNTBLANK(G562:I562)=3,"",H562="","H列に金額を入力してください",G562=3,H562,I562="","I列に労働時間を入力してください",G562=1,ROUND(H562/(I562*24),0),G562=2,ROUND(H562/(I562*24),0)),"")</f>
        <v/>
      </c>
      <c r="K562" s="80" t="str" cm="1">
        <f t="array" ref="K562">IFERROR(_xlfn.IFS(D562="","",J562&lt;E562,"×（法定外・要件外となる従業員です）",J562&lt;=F562,"〇",J562&gt;F562,"ー（要件外となる従業員です）"),"")</f>
        <v/>
      </c>
      <c r="L562" s="25" t="str" cm="1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  <v/>
      </c>
    </row>
    <row r="563" spans="1:12" ht="16.5" customHeight="1" x14ac:dyDescent="0.4">
      <c r="A563" s="52" t="str">
        <f t="shared" si="8"/>
        <v/>
      </c>
      <c r="B563" s="51"/>
      <c r="C563" s="75"/>
      <c r="D563" s="51"/>
      <c r="E563" s="27" t="str" cm="1">
        <f t="array" ref="E563">IFERROR(_xlfn.IFS(AND($F$4=45566,D563="徳島"),VLOOKUP(D563,最低賃金!$A$2:$G$49,2,FALSE),OR($F$4&lt;&gt;45566,D563&lt;&gt;"徳島"),VLOOKUP(D563,最低賃金!$A$2:$G$49,4,FALSE)),"")</f>
        <v/>
      </c>
      <c r="F563" s="27" t="str">
        <f>IFERROR(VLOOKUP(D563,最低賃金!$A$3:$G$49,6,FALSE),"")</f>
        <v/>
      </c>
      <c r="G563" s="51"/>
      <c r="H563" s="19"/>
      <c r="I563" s="81"/>
      <c r="J563" s="27" t="str" cm="1">
        <f t="array" ref="J563">IFERROR(_xlfn.IFS(COUNTBLANK(G563:I563)=3,"",H563="","H列に金額を入力してください",G563=3,H563,I563="","I列に労働時間を入力してください",G563=1,ROUND(H563/(I563*24),0),G563=2,ROUND(H563/(I563*24),0)),"")</f>
        <v/>
      </c>
      <c r="K563" s="80" t="str" cm="1">
        <f t="array" ref="K563">IFERROR(_xlfn.IFS(D563="","",J563&lt;E563,"×（法定外・要件外となる従業員です）",J563&lt;=F563,"〇",J563&gt;F563,"ー（要件外となる従業員です）"),"")</f>
        <v/>
      </c>
      <c r="L563" s="25" t="str" cm="1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  <v/>
      </c>
    </row>
    <row r="564" spans="1:12" ht="16.5" customHeight="1" x14ac:dyDescent="0.4">
      <c r="A564" s="52" t="str">
        <f t="shared" si="8"/>
        <v/>
      </c>
      <c r="B564" s="51"/>
      <c r="C564" s="75"/>
      <c r="D564" s="51"/>
      <c r="E564" s="27" t="str" cm="1">
        <f t="array" ref="E564">IFERROR(_xlfn.IFS(AND($F$4=45566,D564="徳島"),VLOOKUP(D564,最低賃金!$A$2:$G$49,2,FALSE),OR($F$4&lt;&gt;45566,D564&lt;&gt;"徳島"),VLOOKUP(D564,最低賃金!$A$2:$G$49,4,FALSE)),"")</f>
        <v/>
      </c>
      <c r="F564" s="27" t="str">
        <f>IFERROR(VLOOKUP(D564,最低賃金!$A$3:$G$49,6,FALSE),"")</f>
        <v/>
      </c>
      <c r="G564" s="51"/>
      <c r="H564" s="19"/>
      <c r="I564" s="81"/>
      <c r="J564" s="27" t="str" cm="1">
        <f t="array" ref="J564">IFERROR(_xlfn.IFS(COUNTBLANK(G564:I564)=3,"",H564="","H列に金額を入力してください",G564=3,H564,I564="","I列に労働時間を入力してください",G564=1,ROUND(H564/(I564*24),0),G564=2,ROUND(H564/(I564*24),0)),"")</f>
        <v/>
      </c>
      <c r="K564" s="80" t="str" cm="1">
        <f t="array" ref="K564">IFERROR(_xlfn.IFS(D564="","",J564&lt;E564,"×（法定外・要件外となる従業員です）",J564&lt;=F564,"〇",J564&gt;F564,"ー（要件外となる従業員です）"),"")</f>
        <v/>
      </c>
      <c r="L564" s="25" t="str" cm="1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  <v/>
      </c>
    </row>
    <row r="565" spans="1:12" ht="16.5" customHeight="1" x14ac:dyDescent="0.4">
      <c r="A565" s="52" t="str">
        <f t="shared" si="8"/>
        <v/>
      </c>
      <c r="B565" s="51"/>
      <c r="C565" s="75"/>
      <c r="D565" s="51"/>
      <c r="E565" s="27" t="str" cm="1">
        <f t="array" ref="E565">IFERROR(_xlfn.IFS(AND($F$4=45566,D565="徳島"),VLOOKUP(D565,最低賃金!$A$2:$G$49,2,FALSE),OR($F$4&lt;&gt;45566,D565&lt;&gt;"徳島"),VLOOKUP(D565,最低賃金!$A$2:$G$49,4,FALSE)),"")</f>
        <v/>
      </c>
      <c r="F565" s="27" t="str">
        <f>IFERROR(VLOOKUP(D565,最低賃金!$A$3:$G$49,6,FALSE),"")</f>
        <v/>
      </c>
      <c r="G565" s="51"/>
      <c r="H565" s="19"/>
      <c r="I565" s="81"/>
      <c r="J565" s="27" t="str" cm="1">
        <f t="array" ref="J565">IFERROR(_xlfn.IFS(COUNTBLANK(G565:I565)=3,"",H565="","H列に金額を入力してください",G565=3,H565,I565="","I列に労働時間を入力してください",G565=1,ROUND(H565/(I565*24),0),G565=2,ROUND(H565/(I565*24),0)),"")</f>
        <v/>
      </c>
      <c r="K565" s="80" t="str" cm="1">
        <f t="array" ref="K565">IFERROR(_xlfn.IFS(D565="","",J565&lt;E565,"×（法定外・要件外となる従業員です）",J565&lt;=F565,"〇",J565&gt;F565,"ー（要件外となる従業員です）"),"")</f>
        <v/>
      </c>
      <c r="L565" s="25" t="str" cm="1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  <v/>
      </c>
    </row>
    <row r="566" spans="1:12" ht="16.5" customHeight="1" x14ac:dyDescent="0.4">
      <c r="A566" s="52" t="str">
        <f t="shared" si="8"/>
        <v/>
      </c>
      <c r="B566" s="51"/>
      <c r="C566" s="75"/>
      <c r="D566" s="51"/>
      <c r="E566" s="27" t="str" cm="1">
        <f t="array" ref="E566">IFERROR(_xlfn.IFS(AND($F$4=45566,D566="徳島"),VLOOKUP(D566,最低賃金!$A$2:$G$49,2,FALSE),OR($F$4&lt;&gt;45566,D566&lt;&gt;"徳島"),VLOOKUP(D566,最低賃金!$A$2:$G$49,4,FALSE)),"")</f>
        <v/>
      </c>
      <c r="F566" s="27" t="str">
        <f>IFERROR(VLOOKUP(D566,最低賃金!$A$3:$G$49,6,FALSE),"")</f>
        <v/>
      </c>
      <c r="G566" s="51"/>
      <c r="H566" s="19"/>
      <c r="I566" s="81"/>
      <c r="J566" s="27" t="str" cm="1">
        <f t="array" ref="J566">IFERROR(_xlfn.IFS(COUNTBLANK(G566:I566)=3,"",H566="","H列に金額を入力してください",G566=3,H566,I566="","I列に労働時間を入力してください",G566=1,ROUND(H566/(I566*24),0),G566=2,ROUND(H566/(I566*24),0)),"")</f>
        <v/>
      </c>
      <c r="K566" s="80" t="str" cm="1">
        <f t="array" ref="K566">IFERROR(_xlfn.IFS(D566="","",J566&lt;E566,"×（法定外・要件外となる従業員です）",J566&lt;=F566,"〇",J566&gt;F566,"ー（要件外となる従業員です）"),"")</f>
        <v/>
      </c>
      <c r="L566" s="25" t="str" cm="1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  <v/>
      </c>
    </row>
    <row r="567" spans="1:12" ht="16.5" customHeight="1" x14ac:dyDescent="0.4">
      <c r="A567" s="52" t="str">
        <f t="shared" si="8"/>
        <v/>
      </c>
      <c r="B567" s="51"/>
      <c r="C567" s="75"/>
      <c r="D567" s="51"/>
      <c r="E567" s="27" t="str" cm="1">
        <f t="array" ref="E567">IFERROR(_xlfn.IFS(AND($F$4=45566,D567="徳島"),VLOOKUP(D567,最低賃金!$A$2:$G$49,2,FALSE),OR($F$4&lt;&gt;45566,D567&lt;&gt;"徳島"),VLOOKUP(D567,最低賃金!$A$2:$G$49,4,FALSE)),"")</f>
        <v/>
      </c>
      <c r="F567" s="27" t="str">
        <f>IFERROR(VLOOKUP(D567,最低賃金!$A$3:$G$49,6,FALSE),"")</f>
        <v/>
      </c>
      <c r="G567" s="51"/>
      <c r="H567" s="19"/>
      <c r="I567" s="81"/>
      <c r="J567" s="27" t="str" cm="1">
        <f t="array" ref="J567">IFERROR(_xlfn.IFS(COUNTBLANK(G567:I567)=3,"",H567="","H列に金額を入力してください",G567=3,H567,I567="","I列に労働時間を入力してください",G567=1,ROUND(H567/(I567*24),0),G567=2,ROUND(H567/(I567*24),0)),"")</f>
        <v/>
      </c>
      <c r="K567" s="80" t="str" cm="1">
        <f t="array" ref="K567">IFERROR(_xlfn.IFS(D567="","",J567&lt;E567,"×（法定外・要件外となる従業員です）",J567&lt;=F567,"〇",J567&gt;F567,"ー（要件外となる従業員です）"),"")</f>
        <v/>
      </c>
      <c r="L567" s="25" t="str" cm="1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  <v/>
      </c>
    </row>
    <row r="568" spans="1:12" ht="16.5" customHeight="1" x14ac:dyDescent="0.4">
      <c r="A568" s="52" t="str">
        <f t="shared" si="8"/>
        <v/>
      </c>
      <c r="B568" s="51"/>
      <c r="C568" s="75"/>
      <c r="D568" s="51"/>
      <c r="E568" s="27" t="str" cm="1">
        <f t="array" ref="E568">IFERROR(_xlfn.IFS(AND($F$4=45566,D568="徳島"),VLOOKUP(D568,最低賃金!$A$2:$G$49,2,FALSE),OR($F$4&lt;&gt;45566,D568&lt;&gt;"徳島"),VLOOKUP(D568,最低賃金!$A$2:$G$49,4,FALSE)),"")</f>
        <v/>
      </c>
      <c r="F568" s="27" t="str">
        <f>IFERROR(VLOOKUP(D568,最低賃金!$A$3:$G$49,6,FALSE),"")</f>
        <v/>
      </c>
      <c r="G568" s="51"/>
      <c r="H568" s="19"/>
      <c r="I568" s="81"/>
      <c r="J568" s="27" t="str" cm="1">
        <f t="array" ref="J568">IFERROR(_xlfn.IFS(COUNTBLANK(G568:I568)=3,"",H568="","H列に金額を入力してください",G568=3,H568,I568="","I列に労働時間を入力してください",G568=1,ROUND(H568/(I568*24),0),G568=2,ROUND(H568/(I568*24),0)),"")</f>
        <v/>
      </c>
      <c r="K568" s="80" t="str" cm="1">
        <f t="array" ref="K568">IFERROR(_xlfn.IFS(D568="","",J568&lt;E568,"×（法定外・要件外となる従業員です）",J568&lt;=F568,"〇",J568&gt;F568,"ー（要件外となる従業員です）"),"")</f>
        <v/>
      </c>
      <c r="L568" s="25" t="str" cm="1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  <v/>
      </c>
    </row>
    <row r="569" spans="1:12" ht="16.5" customHeight="1" x14ac:dyDescent="0.4">
      <c r="A569" s="52" t="str">
        <f t="shared" si="8"/>
        <v/>
      </c>
      <c r="B569" s="51"/>
      <c r="C569" s="75"/>
      <c r="D569" s="51"/>
      <c r="E569" s="27" t="str" cm="1">
        <f t="array" ref="E569">IFERROR(_xlfn.IFS(AND($F$4=45566,D569="徳島"),VLOOKUP(D569,最低賃金!$A$2:$G$49,2,FALSE),OR($F$4&lt;&gt;45566,D569&lt;&gt;"徳島"),VLOOKUP(D569,最低賃金!$A$2:$G$49,4,FALSE)),"")</f>
        <v/>
      </c>
      <c r="F569" s="27" t="str">
        <f>IFERROR(VLOOKUP(D569,最低賃金!$A$3:$G$49,6,FALSE),"")</f>
        <v/>
      </c>
      <c r="G569" s="51"/>
      <c r="H569" s="19"/>
      <c r="I569" s="81"/>
      <c r="J569" s="27" t="str" cm="1">
        <f t="array" ref="J569">IFERROR(_xlfn.IFS(COUNTBLANK(G569:I569)=3,"",H569="","H列に金額を入力してください",G569=3,H569,I569="","I列に労働時間を入力してください",G569=1,ROUND(H569/(I569*24),0),G569=2,ROUND(H569/(I569*24),0)),"")</f>
        <v/>
      </c>
      <c r="K569" s="80" t="str" cm="1">
        <f t="array" ref="K569">IFERROR(_xlfn.IFS(D569="","",J569&lt;E569,"×（法定外・要件外となる従業員です）",J569&lt;=F569,"〇",J569&gt;F569,"ー（要件外となる従業員です）"),"")</f>
        <v/>
      </c>
      <c r="L569" s="25" t="str" cm="1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  <v/>
      </c>
    </row>
    <row r="570" spans="1:12" ht="16.5" customHeight="1" x14ac:dyDescent="0.4">
      <c r="A570" s="52" t="str">
        <f t="shared" si="8"/>
        <v/>
      </c>
      <c r="B570" s="51"/>
      <c r="C570" s="75"/>
      <c r="D570" s="51"/>
      <c r="E570" s="27" t="str" cm="1">
        <f t="array" ref="E570">IFERROR(_xlfn.IFS(AND($F$4=45566,D570="徳島"),VLOOKUP(D570,最低賃金!$A$2:$G$49,2,FALSE),OR($F$4&lt;&gt;45566,D570&lt;&gt;"徳島"),VLOOKUP(D570,最低賃金!$A$2:$G$49,4,FALSE)),"")</f>
        <v/>
      </c>
      <c r="F570" s="27" t="str">
        <f>IFERROR(VLOOKUP(D570,最低賃金!$A$3:$G$49,6,FALSE),"")</f>
        <v/>
      </c>
      <c r="G570" s="51"/>
      <c r="H570" s="19"/>
      <c r="I570" s="81"/>
      <c r="J570" s="27" t="str" cm="1">
        <f t="array" ref="J570">IFERROR(_xlfn.IFS(COUNTBLANK(G570:I570)=3,"",H570="","H列に金額を入力してください",G570=3,H570,I570="","I列に労働時間を入力してください",G570=1,ROUND(H570/(I570*24),0),G570=2,ROUND(H570/(I570*24),0)),"")</f>
        <v/>
      </c>
      <c r="K570" s="80" t="str" cm="1">
        <f t="array" ref="K570">IFERROR(_xlfn.IFS(D570="","",J570&lt;E570,"×（法定外・要件外となる従業員です）",J570&lt;=F570,"〇",J570&gt;F570,"ー（要件外となる従業員です）"),"")</f>
        <v/>
      </c>
      <c r="L570" s="25" t="str" cm="1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  <v/>
      </c>
    </row>
    <row r="571" spans="1:12" ht="16.5" customHeight="1" x14ac:dyDescent="0.4">
      <c r="A571" s="52" t="str">
        <f t="shared" si="8"/>
        <v/>
      </c>
      <c r="B571" s="51"/>
      <c r="C571" s="75"/>
      <c r="D571" s="51"/>
      <c r="E571" s="27" t="str" cm="1">
        <f t="array" ref="E571">IFERROR(_xlfn.IFS(AND($F$4=45566,D571="徳島"),VLOOKUP(D571,最低賃金!$A$2:$G$49,2,FALSE),OR($F$4&lt;&gt;45566,D571&lt;&gt;"徳島"),VLOOKUP(D571,最低賃金!$A$2:$G$49,4,FALSE)),"")</f>
        <v/>
      </c>
      <c r="F571" s="27" t="str">
        <f>IFERROR(VLOOKUP(D571,最低賃金!$A$3:$G$49,6,FALSE),"")</f>
        <v/>
      </c>
      <c r="G571" s="51"/>
      <c r="H571" s="19"/>
      <c r="I571" s="81"/>
      <c r="J571" s="27" t="str" cm="1">
        <f t="array" ref="J571">IFERROR(_xlfn.IFS(COUNTBLANK(G571:I571)=3,"",H571="","H列に金額を入力してください",G571=3,H571,I571="","I列に労働時間を入力してください",G571=1,ROUND(H571/(I571*24),0),G571=2,ROUND(H571/(I571*24),0)),"")</f>
        <v/>
      </c>
      <c r="K571" s="80" t="str" cm="1">
        <f t="array" ref="K571">IFERROR(_xlfn.IFS(D571="","",J571&lt;E571,"×（法定外・要件外となる従業員です）",J571&lt;=F571,"〇",J571&gt;F571,"ー（要件外となる従業員です）"),"")</f>
        <v/>
      </c>
      <c r="L571" s="25" t="str" cm="1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  <v/>
      </c>
    </row>
    <row r="572" spans="1:12" ht="16.5" customHeight="1" x14ac:dyDescent="0.4">
      <c r="A572" s="52" t="str">
        <f t="shared" si="8"/>
        <v/>
      </c>
      <c r="B572" s="51"/>
      <c r="C572" s="75"/>
      <c r="D572" s="51"/>
      <c r="E572" s="27" t="str" cm="1">
        <f t="array" ref="E572">IFERROR(_xlfn.IFS(AND($F$4=45566,D572="徳島"),VLOOKUP(D572,最低賃金!$A$2:$G$49,2,FALSE),OR($F$4&lt;&gt;45566,D572&lt;&gt;"徳島"),VLOOKUP(D572,最低賃金!$A$2:$G$49,4,FALSE)),"")</f>
        <v/>
      </c>
      <c r="F572" s="27" t="str">
        <f>IFERROR(VLOOKUP(D572,最低賃金!$A$3:$G$49,6,FALSE),"")</f>
        <v/>
      </c>
      <c r="G572" s="51"/>
      <c r="H572" s="19"/>
      <c r="I572" s="81"/>
      <c r="J572" s="27" t="str" cm="1">
        <f t="array" ref="J572">IFERROR(_xlfn.IFS(COUNTBLANK(G572:I572)=3,"",H572="","H列に金額を入力してください",G572=3,H572,I572="","I列に労働時間を入力してください",G572=1,ROUND(H572/(I572*24),0),G572=2,ROUND(H572/(I572*24),0)),"")</f>
        <v/>
      </c>
      <c r="K572" s="80" t="str" cm="1">
        <f t="array" ref="K572">IFERROR(_xlfn.IFS(D572="","",J572&lt;E572,"×（法定外・要件外となる従業員です）",J572&lt;=F572,"〇",J572&gt;F572,"ー（要件外となる従業員です）"),"")</f>
        <v/>
      </c>
      <c r="L572" s="25" t="str" cm="1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  <v/>
      </c>
    </row>
    <row r="573" spans="1:12" ht="16.5" customHeight="1" x14ac:dyDescent="0.4">
      <c r="A573" s="52" t="str">
        <f t="shared" si="8"/>
        <v/>
      </c>
      <c r="B573" s="51"/>
      <c r="C573" s="75"/>
      <c r="D573" s="51"/>
      <c r="E573" s="27" t="str" cm="1">
        <f t="array" ref="E573">IFERROR(_xlfn.IFS(AND($F$4=45566,D573="徳島"),VLOOKUP(D573,最低賃金!$A$2:$G$49,2,FALSE),OR($F$4&lt;&gt;45566,D573&lt;&gt;"徳島"),VLOOKUP(D573,最低賃金!$A$2:$G$49,4,FALSE)),"")</f>
        <v/>
      </c>
      <c r="F573" s="27" t="str">
        <f>IFERROR(VLOOKUP(D573,最低賃金!$A$3:$G$49,6,FALSE),"")</f>
        <v/>
      </c>
      <c r="G573" s="51"/>
      <c r="H573" s="19"/>
      <c r="I573" s="81"/>
      <c r="J573" s="27" t="str" cm="1">
        <f t="array" ref="J573">IFERROR(_xlfn.IFS(COUNTBLANK(G573:I573)=3,"",H573="","H列に金額を入力してください",G573=3,H573,I573="","I列に労働時間を入力してください",G573=1,ROUND(H573/(I573*24),0),G573=2,ROUND(H573/(I573*24),0)),"")</f>
        <v/>
      </c>
      <c r="K573" s="80" t="str" cm="1">
        <f t="array" ref="K573">IFERROR(_xlfn.IFS(D573="","",J573&lt;E573,"×（法定外・要件外となる従業員です）",J573&lt;=F573,"〇",J573&gt;F573,"ー（要件外となる従業員です）"),"")</f>
        <v/>
      </c>
      <c r="L573" s="25" t="str" cm="1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  <v/>
      </c>
    </row>
    <row r="574" spans="1:12" ht="16.5" customHeight="1" x14ac:dyDescent="0.4">
      <c r="A574" s="52" t="str">
        <f t="shared" si="8"/>
        <v/>
      </c>
      <c r="B574" s="51"/>
      <c r="C574" s="75"/>
      <c r="D574" s="51"/>
      <c r="E574" s="27" t="str" cm="1">
        <f t="array" ref="E574">IFERROR(_xlfn.IFS(AND($F$4=45566,D574="徳島"),VLOOKUP(D574,最低賃金!$A$2:$G$49,2,FALSE),OR($F$4&lt;&gt;45566,D574&lt;&gt;"徳島"),VLOOKUP(D574,最低賃金!$A$2:$G$49,4,FALSE)),"")</f>
        <v/>
      </c>
      <c r="F574" s="27" t="str">
        <f>IFERROR(VLOOKUP(D574,最低賃金!$A$3:$G$49,6,FALSE),"")</f>
        <v/>
      </c>
      <c r="G574" s="51"/>
      <c r="H574" s="19"/>
      <c r="I574" s="81"/>
      <c r="J574" s="27" t="str" cm="1">
        <f t="array" ref="J574">IFERROR(_xlfn.IFS(COUNTBLANK(G574:I574)=3,"",H574="","H列に金額を入力してください",G574=3,H574,I574="","I列に労働時間を入力してください",G574=1,ROUND(H574/(I574*24),0),G574=2,ROUND(H574/(I574*24),0)),"")</f>
        <v/>
      </c>
      <c r="K574" s="80" t="str" cm="1">
        <f t="array" ref="K574">IFERROR(_xlfn.IFS(D574="","",J574&lt;E574,"×（法定外・要件外となる従業員です）",J574&lt;=F574,"〇",J574&gt;F574,"ー（要件外となる従業員です）"),"")</f>
        <v/>
      </c>
      <c r="L574" s="25" t="str" cm="1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  <v/>
      </c>
    </row>
    <row r="575" spans="1:12" ht="16.5" customHeight="1" x14ac:dyDescent="0.4">
      <c r="A575" s="52" t="str">
        <f t="shared" si="8"/>
        <v/>
      </c>
      <c r="B575" s="51"/>
      <c r="C575" s="75"/>
      <c r="D575" s="51"/>
      <c r="E575" s="27" t="str" cm="1">
        <f t="array" ref="E575">IFERROR(_xlfn.IFS(AND($F$4=45566,D575="徳島"),VLOOKUP(D575,最低賃金!$A$2:$G$49,2,FALSE),OR($F$4&lt;&gt;45566,D575&lt;&gt;"徳島"),VLOOKUP(D575,最低賃金!$A$2:$G$49,4,FALSE)),"")</f>
        <v/>
      </c>
      <c r="F575" s="27" t="str">
        <f>IFERROR(VLOOKUP(D575,最低賃金!$A$3:$G$49,6,FALSE),"")</f>
        <v/>
      </c>
      <c r="G575" s="51"/>
      <c r="H575" s="19"/>
      <c r="I575" s="81"/>
      <c r="J575" s="27" t="str" cm="1">
        <f t="array" ref="J575">IFERROR(_xlfn.IFS(COUNTBLANK(G575:I575)=3,"",H575="","H列に金額を入力してください",G575=3,H575,I575="","I列に労働時間を入力してください",G575=1,ROUND(H575/(I575*24),0),G575=2,ROUND(H575/(I575*24),0)),"")</f>
        <v/>
      </c>
      <c r="K575" s="80" t="str" cm="1">
        <f t="array" ref="K575">IFERROR(_xlfn.IFS(D575="","",J575&lt;E575,"×（法定外・要件外となる従業員です）",J575&lt;=F575,"〇",J575&gt;F575,"ー（要件外となる従業員です）"),"")</f>
        <v/>
      </c>
      <c r="L575" s="25" t="str" cm="1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  <v/>
      </c>
    </row>
    <row r="576" spans="1:12" ht="16.5" customHeight="1" x14ac:dyDescent="0.4">
      <c r="A576" s="52" t="str">
        <f t="shared" si="8"/>
        <v/>
      </c>
      <c r="B576" s="51"/>
      <c r="C576" s="75"/>
      <c r="D576" s="51"/>
      <c r="E576" s="27" t="str" cm="1">
        <f t="array" ref="E576">IFERROR(_xlfn.IFS(AND($F$4=45566,D576="徳島"),VLOOKUP(D576,最低賃金!$A$2:$G$49,2,FALSE),OR($F$4&lt;&gt;45566,D576&lt;&gt;"徳島"),VLOOKUP(D576,最低賃金!$A$2:$G$49,4,FALSE)),"")</f>
        <v/>
      </c>
      <c r="F576" s="27" t="str">
        <f>IFERROR(VLOOKUP(D576,最低賃金!$A$3:$G$49,6,FALSE),"")</f>
        <v/>
      </c>
      <c r="G576" s="51"/>
      <c r="H576" s="19"/>
      <c r="I576" s="81"/>
      <c r="J576" s="27" t="str" cm="1">
        <f t="array" ref="J576">IFERROR(_xlfn.IFS(COUNTBLANK(G576:I576)=3,"",H576="","H列に金額を入力してください",G576=3,H576,I576="","I列に労働時間を入力してください",G576=1,ROUND(H576/(I576*24),0),G576=2,ROUND(H576/(I576*24),0)),"")</f>
        <v/>
      </c>
      <c r="K576" s="80" t="str" cm="1">
        <f t="array" ref="K576">IFERROR(_xlfn.IFS(D576="","",J576&lt;E576,"×（法定外・要件外となる従業員です）",J576&lt;=F576,"〇",J576&gt;F576,"ー（要件外となる従業員です）"),"")</f>
        <v/>
      </c>
      <c r="L576" s="25" t="str" cm="1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  <v/>
      </c>
    </row>
    <row r="577" spans="1:12" ht="16.5" customHeight="1" x14ac:dyDescent="0.4">
      <c r="A577" s="52" t="str">
        <f t="shared" si="8"/>
        <v/>
      </c>
      <c r="B577" s="51"/>
      <c r="C577" s="75"/>
      <c r="D577" s="51"/>
      <c r="E577" s="27" t="str" cm="1">
        <f t="array" ref="E577">IFERROR(_xlfn.IFS(AND($F$4=45566,D577="徳島"),VLOOKUP(D577,最低賃金!$A$2:$G$49,2,FALSE),OR($F$4&lt;&gt;45566,D577&lt;&gt;"徳島"),VLOOKUP(D577,最低賃金!$A$2:$G$49,4,FALSE)),"")</f>
        <v/>
      </c>
      <c r="F577" s="27" t="str">
        <f>IFERROR(VLOOKUP(D577,最低賃金!$A$3:$G$49,6,FALSE),"")</f>
        <v/>
      </c>
      <c r="G577" s="51"/>
      <c r="H577" s="19"/>
      <c r="I577" s="81"/>
      <c r="J577" s="27" t="str" cm="1">
        <f t="array" ref="J577">IFERROR(_xlfn.IFS(COUNTBLANK(G577:I577)=3,"",H577="","H列に金額を入力してください",G577=3,H577,I577="","I列に労働時間を入力してください",G577=1,ROUND(H577/(I577*24),0),G577=2,ROUND(H577/(I577*24),0)),"")</f>
        <v/>
      </c>
      <c r="K577" s="80" t="str" cm="1">
        <f t="array" ref="K577">IFERROR(_xlfn.IFS(D577="","",J577&lt;E577,"×（法定外・要件外となる従業員です）",J577&lt;=F577,"〇",J577&gt;F577,"ー（要件外となる従業員です）"),"")</f>
        <v/>
      </c>
      <c r="L577" s="25" t="str" cm="1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  <v/>
      </c>
    </row>
    <row r="578" spans="1:12" ht="16.5" customHeight="1" x14ac:dyDescent="0.4">
      <c r="A578" s="52" t="str">
        <f t="shared" si="8"/>
        <v/>
      </c>
      <c r="B578" s="51"/>
      <c r="C578" s="75"/>
      <c r="D578" s="51"/>
      <c r="E578" s="27" t="str" cm="1">
        <f t="array" ref="E578">IFERROR(_xlfn.IFS(AND($F$4=45566,D578="徳島"),VLOOKUP(D578,最低賃金!$A$2:$G$49,2,FALSE),OR($F$4&lt;&gt;45566,D578&lt;&gt;"徳島"),VLOOKUP(D578,最低賃金!$A$2:$G$49,4,FALSE)),"")</f>
        <v/>
      </c>
      <c r="F578" s="27" t="str">
        <f>IFERROR(VLOOKUP(D578,最低賃金!$A$3:$G$49,6,FALSE),"")</f>
        <v/>
      </c>
      <c r="G578" s="51"/>
      <c r="H578" s="19"/>
      <c r="I578" s="81"/>
      <c r="J578" s="27" t="str" cm="1">
        <f t="array" ref="J578">IFERROR(_xlfn.IFS(COUNTBLANK(G578:I578)=3,"",H578="","H列に金額を入力してください",G578=3,H578,I578="","I列に労働時間を入力してください",G578=1,ROUND(H578/(I578*24),0),G578=2,ROUND(H578/(I578*24),0)),"")</f>
        <v/>
      </c>
      <c r="K578" s="80" t="str" cm="1">
        <f t="array" ref="K578">IFERROR(_xlfn.IFS(D578="","",J578&lt;E578,"×（法定外・要件外となる従業員です）",J578&lt;=F578,"〇",J578&gt;F578,"ー（要件外となる従業員です）"),"")</f>
        <v/>
      </c>
      <c r="L578" s="25" t="str" cm="1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  <v/>
      </c>
    </row>
    <row r="579" spans="1:12" ht="16.5" customHeight="1" x14ac:dyDescent="0.4">
      <c r="A579" s="52" t="str">
        <f t="shared" si="8"/>
        <v/>
      </c>
      <c r="B579" s="51"/>
      <c r="C579" s="75"/>
      <c r="D579" s="51"/>
      <c r="E579" s="27" t="str" cm="1">
        <f t="array" ref="E579">IFERROR(_xlfn.IFS(AND($F$4=45566,D579="徳島"),VLOOKUP(D579,最低賃金!$A$2:$G$49,2,FALSE),OR($F$4&lt;&gt;45566,D579&lt;&gt;"徳島"),VLOOKUP(D579,最低賃金!$A$2:$G$49,4,FALSE)),"")</f>
        <v/>
      </c>
      <c r="F579" s="27" t="str">
        <f>IFERROR(VLOOKUP(D579,最低賃金!$A$3:$G$49,6,FALSE),"")</f>
        <v/>
      </c>
      <c r="G579" s="51"/>
      <c r="H579" s="19"/>
      <c r="I579" s="81"/>
      <c r="J579" s="27" t="str" cm="1">
        <f t="array" ref="J579">IFERROR(_xlfn.IFS(COUNTBLANK(G579:I579)=3,"",H579="","H列に金額を入力してください",G579=3,H579,I579="","I列に労働時間を入力してください",G579=1,ROUND(H579/(I579*24),0),G579=2,ROUND(H579/(I579*24),0)),"")</f>
        <v/>
      </c>
      <c r="K579" s="80" t="str" cm="1">
        <f t="array" ref="K579">IFERROR(_xlfn.IFS(D579="","",J579&lt;E579,"×（法定外・要件外となる従業員です）",J579&lt;=F579,"〇",J579&gt;F579,"ー（要件外となる従業員です）"),"")</f>
        <v/>
      </c>
      <c r="L579" s="25" t="str" cm="1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  <v/>
      </c>
    </row>
    <row r="580" spans="1:12" ht="16.5" customHeight="1" x14ac:dyDescent="0.4">
      <c r="A580" s="52" t="str">
        <f t="shared" si="8"/>
        <v/>
      </c>
      <c r="B580" s="51"/>
      <c r="C580" s="75"/>
      <c r="D580" s="51"/>
      <c r="E580" s="27" t="str" cm="1">
        <f t="array" ref="E580">IFERROR(_xlfn.IFS(AND($F$4=45566,D580="徳島"),VLOOKUP(D580,最低賃金!$A$2:$G$49,2,FALSE),OR($F$4&lt;&gt;45566,D580&lt;&gt;"徳島"),VLOOKUP(D580,最低賃金!$A$2:$G$49,4,FALSE)),"")</f>
        <v/>
      </c>
      <c r="F580" s="27" t="str">
        <f>IFERROR(VLOOKUP(D580,最低賃金!$A$3:$G$49,6,FALSE),"")</f>
        <v/>
      </c>
      <c r="G580" s="51"/>
      <c r="H580" s="19"/>
      <c r="I580" s="81"/>
      <c r="J580" s="27" t="str" cm="1">
        <f t="array" ref="J580">IFERROR(_xlfn.IFS(COUNTBLANK(G580:I580)=3,"",H580="","H列に金額を入力してください",G580=3,H580,I580="","I列に労働時間を入力してください",G580=1,ROUND(H580/(I580*24),0),G580=2,ROUND(H580/(I580*24),0)),"")</f>
        <v/>
      </c>
      <c r="K580" s="80" t="str" cm="1">
        <f t="array" ref="K580">IFERROR(_xlfn.IFS(D580="","",J580&lt;E580,"×（法定外・要件外となる従業員です）",J580&lt;=F580,"〇",J580&gt;F580,"ー（要件外となる従業員です）"),"")</f>
        <v/>
      </c>
      <c r="L580" s="25" t="str" cm="1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  <v/>
      </c>
    </row>
    <row r="581" spans="1:12" ht="16.5" customHeight="1" x14ac:dyDescent="0.4">
      <c r="A581" s="52" t="str">
        <f t="shared" si="8"/>
        <v/>
      </c>
      <c r="B581" s="51"/>
      <c r="C581" s="75"/>
      <c r="D581" s="51"/>
      <c r="E581" s="27" t="str" cm="1">
        <f t="array" ref="E581">IFERROR(_xlfn.IFS(AND($F$4=45566,D581="徳島"),VLOOKUP(D581,最低賃金!$A$2:$G$49,2,FALSE),OR($F$4&lt;&gt;45566,D581&lt;&gt;"徳島"),VLOOKUP(D581,最低賃金!$A$2:$G$49,4,FALSE)),"")</f>
        <v/>
      </c>
      <c r="F581" s="27" t="str">
        <f>IFERROR(VLOOKUP(D581,最低賃金!$A$3:$G$49,6,FALSE),"")</f>
        <v/>
      </c>
      <c r="G581" s="51"/>
      <c r="H581" s="19"/>
      <c r="I581" s="81"/>
      <c r="J581" s="27" t="str" cm="1">
        <f t="array" ref="J581">IFERROR(_xlfn.IFS(COUNTBLANK(G581:I581)=3,"",H581="","H列に金額を入力してください",G581=3,H581,I581="","I列に労働時間を入力してください",G581=1,ROUND(H581/(I581*24),0),G581=2,ROUND(H581/(I581*24),0)),"")</f>
        <v/>
      </c>
      <c r="K581" s="80" t="str" cm="1">
        <f t="array" ref="K581">IFERROR(_xlfn.IFS(D581="","",J581&lt;E581,"×（法定外・要件外となる従業員です）",J581&lt;=F581,"〇",J581&gt;F581,"ー（要件外となる従業員です）"),"")</f>
        <v/>
      </c>
      <c r="L581" s="25" t="str" cm="1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  <v/>
      </c>
    </row>
    <row r="582" spans="1:12" ht="16.5" customHeight="1" x14ac:dyDescent="0.4">
      <c r="A582" s="52" t="str">
        <f t="shared" si="8"/>
        <v/>
      </c>
      <c r="B582" s="51"/>
      <c r="C582" s="75"/>
      <c r="D582" s="51"/>
      <c r="E582" s="27" t="str" cm="1">
        <f t="array" ref="E582">IFERROR(_xlfn.IFS(AND($F$4=45566,D582="徳島"),VLOOKUP(D582,最低賃金!$A$2:$G$49,2,FALSE),OR($F$4&lt;&gt;45566,D582&lt;&gt;"徳島"),VLOOKUP(D582,最低賃金!$A$2:$G$49,4,FALSE)),"")</f>
        <v/>
      </c>
      <c r="F582" s="27" t="str">
        <f>IFERROR(VLOOKUP(D582,最低賃金!$A$3:$G$49,6,FALSE),"")</f>
        <v/>
      </c>
      <c r="G582" s="51"/>
      <c r="H582" s="19"/>
      <c r="I582" s="81"/>
      <c r="J582" s="27" t="str" cm="1">
        <f t="array" ref="J582">IFERROR(_xlfn.IFS(COUNTBLANK(G582:I582)=3,"",H582="","H列に金額を入力してください",G582=3,H582,I582="","I列に労働時間を入力してください",G582=1,ROUND(H582/(I582*24),0),G582=2,ROUND(H582/(I582*24),0)),"")</f>
        <v/>
      </c>
      <c r="K582" s="80" t="str" cm="1">
        <f t="array" ref="K582">IFERROR(_xlfn.IFS(D582="","",J582&lt;E582,"×（法定外・要件外となる従業員です）",J582&lt;=F582,"〇",J582&gt;F582,"ー（要件外となる従業員です）"),"")</f>
        <v/>
      </c>
      <c r="L582" s="25" t="str" cm="1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  <v/>
      </c>
    </row>
    <row r="583" spans="1:12" ht="16.5" customHeight="1" x14ac:dyDescent="0.4">
      <c r="A583" s="52" t="str">
        <f t="shared" si="8"/>
        <v/>
      </c>
      <c r="B583" s="51"/>
      <c r="C583" s="75"/>
      <c r="D583" s="51"/>
      <c r="E583" s="27" t="str" cm="1">
        <f t="array" ref="E583">IFERROR(_xlfn.IFS(AND($F$4=45566,D583="徳島"),VLOOKUP(D583,最低賃金!$A$2:$G$49,2,FALSE),OR($F$4&lt;&gt;45566,D583&lt;&gt;"徳島"),VLOOKUP(D583,最低賃金!$A$2:$G$49,4,FALSE)),"")</f>
        <v/>
      </c>
      <c r="F583" s="27" t="str">
        <f>IFERROR(VLOOKUP(D583,最低賃金!$A$3:$G$49,6,FALSE),"")</f>
        <v/>
      </c>
      <c r="G583" s="51"/>
      <c r="H583" s="19"/>
      <c r="I583" s="81"/>
      <c r="J583" s="27" t="str" cm="1">
        <f t="array" ref="J583">IFERROR(_xlfn.IFS(COUNTBLANK(G583:I583)=3,"",H583="","H列に金額を入力してください",G583=3,H583,I583="","I列に労働時間を入力してください",G583=1,ROUND(H583/(I583*24),0),G583=2,ROUND(H583/(I583*24),0)),"")</f>
        <v/>
      </c>
      <c r="K583" s="80" t="str" cm="1">
        <f t="array" ref="K583">IFERROR(_xlfn.IFS(D583="","",J583&lt;E583,"×（法定外・要件外となる従業員です）",J583&lt;=F583,"〇",J583&gt;F583,"ー（要件外となる従業員です）"),"")</f>
        <v/>
      </c>
      <c r="L583" s="25" t="str" cm="1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  <v/>
      </c>
    </row>
    <row r="584" spans="1:12" ht="16.5" customHeight="1" x14ac:dyDescent="0.4">
      <c r="A584" s="52" t="str">
        <f t="shared" si="8"/>
        <v/>
      </c>
      <c r="B584" s="51"/>
      <c r="C584" s="75"/>
      <c r="D584" s="51"/>
      <c r="E584" s="27" t="str" cm="1">
        <f t="array" ref="E584">IFERROR(_xlfn.IFS(AND($F$4=45566,D584="徳島"),VLOOKUP(D584,最低賃金!$A$2:$G$49,2,FALSE),OR($F$4&lt;&gt;45566,D584&lt;&gt;"徳島"),VLOOKUP(D584,最低賃金!$A$2:$G$49,4,FALSE)),"")</f>
        <v/>
      </c>
      <c r="F584" s="27" t="str">
        <f>IFERROR(VLOOKUP(D584,最低賃金!$A$3:$G$49,6,FALSE),"")</f>
        <v/>
      </c>
      <c r="G584" s="51"/>
      <c r="H584" s="19"/>
      <c r="I584" s="81"/>
      <c r="J584" s="27" t="str" cm="1">
        <f t="array" ref="J584">IFERROR(_xlfn.IFS(COUNTBLANK(G584:I584)=3,"",H584="","H列に金額を入力してください",G584=3,H584,I584="","I列に労働時間を入力してください",G584=1,ROUND(H584/(I584*24),0),G584=2,ROUND(H584/(I584*24),0)),"")</f>
        <v/>
      </c>
      <c r="K584" s="80" t="str" cm="1">
        <f t="array" ref="K584">IFERROR(_xlfn.IFS(D584="","",J584&lt;E584,"×（法定外・要件外となる従業員です）",J584&lt;=F584,"〇",J584&gt;F584,"ー（要件外となる従業員です）"),"")</f>
        <v/>
      </c>
      <c r="L584" s="25" t="str" cm="1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  <v/>
      </c>
    </row>
    <row r="585" spans="1:12" ht="16.5" customHeight="1" x14ac:dyDescent="0.4">
      <c r="A585" s="52" t="str">
        <f t="shared" si="8"/>
        <v/>
      </c>
      <c r="B585" s="51"/>
      <c r="C585" s="75"/>
      <c r="D585" s="51"/>
      <c r="E585" s="27" t="str" cm="1">
        <f t="array" ref="E585">IFERROR(_xlfn.IFS(AND($F$4=45566,D585="徳島"),VLOOKUP(D585,最低賃金!$A$2:$G$49,2,FALSE),OR($F$4&lt;&gt;45566,D585&lt;&gt;"徳島"),VLOOKUP(D585,最低賃金!$A$2:$G$49,4,FALSE)),"")</f>
        <v/>
      </c>
      <c r="F585" s="27" t="str">
        <f>IFERROR(VLOOKUP(D585,最低賃金!$A$3:$G$49,6,FALSE),"")</f>
        <v/>
      </c>
      <c r="G585" s="51"/>
      <c r="H585" s="19"/>
      <c r="I585" s="81"/>
      <c r="J585" s="27" t="str" cm="1">
        <f t="array" ref="J585">IFERROR(_xlfn.IFS(COUNTBLANK(G585:I585)=3,"",H585="","H列に金額を入力してください",G585=3,H585,I585="","I列に労働時間を入力してください",G585=1,ROUND(H585/(I585*24),0),G585=2,ROUND(H585/(I585*24),0)),"")</f>
        <v/>
      </c>
      <c r="K585" s="80" t="str" cm="1">
        <f t="array" ref="K585">IFERROR(_xlfn.IFS(D585="","",J585&lt;E585,"×（法定外・要件外となる従業員です）",J585&lt;=F585,"〇",J585&gt;F585,"ー（要件外となる従業員です）"),"")</f>
        <v/>
      </c>
      <c r="L585" s="25" t="str" cm="1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  <v/>
      </c>
    </row>
    <row r="586" spans="1:12" ht="16.5" customHeight="1" x14ac:dyDescent="0.4">
      <c r="A586" s="52" t="str">
        <f t="shared" si="8"/>
        <v/>
      </c>
      <c r="B586" s="51"/>
      <c r="C586" s="75"/>
      <c r="D586" s="51"/>
      <c r="E586" s="27" t="str" cm="1">
        <f t="array" ref="E586">IFERROR(_xlfn.IFS(AND($F$4=45566,D586="徳島"),VLOOKUP(D586,最低賃金!$A$2:$G$49,2,FALSE),OR($F$4&lt;&gt;45566,D586&lt;&gt;"徳島"),VLOOKUP(D586,最低賃金!$A$2:$G$49,4,FALSE)),"")</f>
        <v/>
      </c>
      <c r="F586" s="27" t="str">
        <f>IFERROR(VLOOKUP(D586,最低賃金!$A$3:$G$49,6,FALSE),"")</f>
        <v/>
      </c>
      <c r="G586" s="51"/>
      <c r="H586" s="19"/>
      <c r="I586" s="81"/>
      <c r="J586" s="27" t="str" cm="1">
        <f t="array" ref="J586">IFERROR(_xlfn.IFS(COUNTBLANK(G586:I586)=3,"",H586="","H列に金額を入力してください",G586=3,H586,I586="","I列に労働時間を入力してください",G586=1,ROUND(H586/(I586*24),0),G586=2,ROUND(H586/(I586*24),0)),"")</f>
        <v/>
      </c>
      <c r="K586" s="80" t="str" cm="1">
        <f t="array" ref="K586">IFERROR(_xlfn.IFS(D586="","",J586&lt;E586,"×（法定外・要件外となる従業員です）",J586&lt;=F586,"〇",J586&gt;F586,"ー（要件外となる従業員です）"),"")</f>
        <v/>
      </c>
      <c r="L586" s="25" t="str" cm="1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  <v/>
      </c>
    </row>
    <row r="587" spans="1:12" ht="16.5" customHeight="1" x14ac:dyDescent="0.4">
      <c r="A587" s="52" t="str">
        <f t="shared" si="8"/>
        <v/>
      </c>
      <c r="B587" s="51"/>
      <c r="C587" s="75"/>
      <c r="D587" s="51"/>
      <c r="E587" s="27" t="str" cm="1">
        <f t="array" ref="E587">IFERROR(_xlfn.IFS(AND($F$4=45566,D587="徳島"),VLOOKUP(D587,最低賃金!$A$2:$G$49,2,FALSE),OR($F$4&lt;&gt;45566,D587&lt;&gt;"徳島"),VLOOKUP(D587,最低賃金!$A$2:$G$49,4,FALSE)),"")</f>
        <v/>
      </c>
      <c r="F587" s="27" t="str">
        <f>IFERROR(VLOOKUP(D587,最低賃金!$A$3:$G$49,6,FALSE),"")</f>
        <v/>
      </c>
      <c r="G587" s="51"/>
      <c r="H587" s="19"/>
      <c r="I587" s="81"/>
      <c r="J587" s="27" t="str" cm="1">
        <f t="array" ref="J587">IFERROR(_xlfn.IFS(COUNTBLANK(G587:I587)=3,"",H587="","H列に金額を入力してください",G587=3,H587,I587="","I列に労働時間を入力してください",G587=1,ROUND(H587/(I587*24),0),G587=2,ROUND(H587/(I587*24),0)),"")</f>
        <v/>
      </c>
      <c r="K587" s="80" t="str" cm="1">
        <f t="array" ref="K587">IFERROR(_xlfn.IFS(D587="","",J587&lt;E587,"×（法定外・要件外となる従業員です）",J587&lt;=F587,"〇",J587&gt;F587,"ー（要件外となる従業員です）"),"")</f>
        <v/>
      </c>
      <c r="L587" s="25" t="str" cm="1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  <v/>
      </c>
    </row>
    <row r="588" spans="1:12" ht="16.5" customHeight="1" x14ac:dyDescent="0.4">
      <c r="A588" s="52" t="str">
        <f t="shared" ref="A588:A651" si="9">IF(C588="","",A587+1)</f>
        <v/>
      </c>
      <c r="B588" s="51"/>
      <c r="C588" s="75"/>
      <c r="D588" s="51"/>
      <c r="E588" s="27" t="str" cm="1">
        <f t="array" ref="E588">IFERROR(_xlfn.IFS(AND($F$4=45566,D588="徳島"),VLOOKUP(D588,最低賃金!$A$2:$G$49,2,FALSE),OR($F$4&lt;&gt;45566,D588&lt;&gt;"徳島"),VLOOKUP(D588,最低賃金!$A$2:$G$49,4,FALSE)),"")</f>
        <v/>
      </c>
      <c r="F588" s="27" t="str">
        <f>IFERROR(VLOOKUP(D588,最低賃金!$A$3:$G$49,6,FALSE),"")</f>
        <v/>
      </c>
      <c r="G588" s="51"/>
      <c r="H588" s="19"/>
      <c r="I588" s="81"/>
      <c r="J588" s="27" t="str" cm="1">
        <f t="array" ref="J588">IFERROR(_xlfn.IFS(COUNTBLANK(G588:I588)=3,"",H588="","H列に金額を入力してください",G588=3,H588,I588="","I列に労働時間を入力してください",G588=1,ROUND(H588/(I588*24),0),G588=2,ROUND(H588/(I588*24),0)),"")</f>
        <v/>
      </c>
      <c r="K588" s="80" t="str" cm="1">
        <f t="array" ref="K588">IFERROR(_xlfn.IFS(D588="","",J588&lt;E588,"×（法定外・要件外となる従業員です）",J588&lt;=F588,"〇",J588&gt;F588,"ー（要件外となる従業員です）"),"")</f>
        <v/>
      </c>
      <c r="L588" s="25" t="str" cm="1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  <v/>
      </c>
    </row>
    <row r="589" spans="1:12" ht="16.5" customHeight="1" x14ac:dyDescent="0.4">
      <c r="A589" s="52" t="str">
        <f t="shared" si="9"/>
        <v/>
      </c>
      <c r="B589" s="51"/>
      <c r="C589" s="75"/>
      <c r="D589" s="51"/>
      <c r="E589" s="27" t="str" cm="1">
        <f t="array" ref="E589">IFERROR(_xlfn.IFS(AND($F$4=45566,D589="徳島"),VLOOKUP(D589,最低賃金!$A$2:$G$49,2,FALSE),OR($F$4&lt;&gt;45566,D589&lt;&gt;"徳島"),VLOOKUP(D589,最低賃金!$A$2:$G$49,4,FALSE)),"")</f>
        <v/>
      </c>
      <c r="F589" s="27" t="str">
        <f>IFERROR(VLOOKUP(D589,最低賃金!$A$3:$G$49,6,FALSE),"")</f>
        <v/>
      </c>
      <c r="G589" s="51"/>
      <c r="H589" s="19"/>
      <c r="I589" s="81"/>
      <c r="J589" s="27" t="str" cm="1">
        <f t="array" ref="J589">IFERROR(_xlfn.IFS(COUNTBLANK(G589:I589)=3,"",H589="","H列に金額を入力してください",G589=3,H589,I589="","I列に労働時間を入力してください",G589=1,ROUND(H589/(I589*24),0),G589=2,ROUND(H589/(I589*24),0)),"")</f>
        <v/>
      </c>
      <c r="K589" s="80" t="str" cm="1">
        <f t="array" ref="K589">IFERROR(_xlfn.IFS(D589="","",J589&lt;E589,"×（法定外・要件外となる従業員です）",J589&lt;=F589,"〇",J589&gt;F589,"ー（要件外となる従業員です）"),"")</f>
        <v/>
      </c>
      <c r="L589" s="25" t="str" cm="1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  <v/>
      </c>
    </row>
    <row r="590" spans="1:12" ht="16.5" customHeight="1" x14ac:dyDescent="0.4">
      <c r="A590" s="52" t="str">
        <f t="shared" si="9"/>
        <v/>
      </c>
      <c r="B590" s="51"/>
      <c r="C590" s="75"/>
      <c r="D590" s="51"/>
      <c r="E590" s="27" t="str" cm="1">
        <f t="array" ref="E590">IFERROR(_xlfn.IFS(AND($F$4=45566,D590="徳島"),VLOOKUP(D590,最低賃金!$A$2:$G$49,2,FALSE),OR($F$4&lt;&gt;45566,D590&lt;&gt;"徳島"),VLOOKUP(D590,最低賃金!$A$2:$G$49,4,FALSE)),"")</f>
        <v/>
      </c>
      <c r="F590" s="27" t="str">
        <f>IFERROR(VLOOKUP(D590,最低賃金!$A$3:$G$49,6,FALSE),"")</f>
        <v/>
      </c>
      <c r="G590" s="51"/>
      <c r="H590" s="19"/>
      <c r="I590" s="81"/>
      <c r="J590" s="27" t="str" cm="1">
        <f t="array" ref="J590">IFERROR(_xlfn.IFS(COUNTBLANK(G590:I590)=3,"",H590="","H列に金額を入力してください",G590=3,H590,I590="","I列に労働時間を入力してください",G590=1,ROUND(H590/(I590*24),0),G590=2,ROUND(H590/(I590*24),0)),"")</f>
        <v/>
      </c>
      <c r="K590" s="80" t="str" cm="1">
        <f t="array" ref="K590">IFERROR(_xlfn.IFS(D590="","",J590&lt;E590,"×（法定外・要件外となる従業員です）",J590&lt;=F590,"〇",J590&gt;F590,"ー（要件外となる従業員です）"),"")</f>
        <v/>
      </c>
      <c r="L590" s="25" t="str" cm="1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  <v/>
      </c>
    </row>
    <row r="591" spans="1:12" ht="16.5" customHeight="1" x14ac:dyDescent="0.4">
      <c r="A591" s="52" t="str">
        <f t="shared" si="9"/>
        <v/>
      </c>
      <c r="B591" s="51"/>
      <c r="C591" s="75"/>
      <c r="D591" s="51"/>
      <c r="E591" s="27" t="str" cm="1">
        <f t="array" ref="E591">IFERROR(_xlfn.IFS(AND($F$4=45566,D591="徳島"),VLOOKUP(D591,最低賃金!$A$2:$G$49,2,FALSE),OR($F$4&lt;&gt;45566,D591&lt;&gt;"徳島"),VLOOKUP(D591,最低賃金!$A$2:$G$49,4,FALSE)),"")</f>
        <v/>
      </c>
      <c r="F591" s="27" t="str">
        <f>IFERROR(VLOOKUP(D591,最低賃金!$A$3:$G$49,6,FALSE),"")</f>
        <v/>
      </c>
      <c r="G591" s="51"/>
      <c r="H591" s="19"/>
      <c r="I591" s="81"/>
      <c r="J591" s="27" t="str" cm="1">
        <f t="array" ref="J591">IFERROR(_xlfn.IFS(COUNTBLANK(G591:I591)=3,"",H591="","H列に金額を入力してください",G591=3,H591,I591="","I列に労働時間を入力してください",G591=1,ROUND(H591/(I591*24),0),G591=2,ROUND(H591/(I591*24),0)),"")</f>
        <v/>
      </c>
      <c r="K591" s="80" t="str" cm="1">
        <f t="array" ref="K591">IFERROR(_xlfn.IFS(D591="","",J591&lt;E591,"×（法定外・要件外となる従業員です）",J591&lt;=F591,"〇",J591&gt;F591,"ー（要件外となる従業員です）"),"")</f>
        <v/>
      </c>
      <c r="L591" s="25" t="str" cm="1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  <v/>
      </c>
    </row>
    <row r="592" spans="1:12" ht="16.5" customHeight="1" x14ac:dyDescent="0.4">
      <c r="A592" s="52" t="str">
        <f t="shared" si="9"/>
        <v/>
      </c>
      <c r="B592" s="51"/>
      <c r="C592" s="75"/>
      <c r="D592" s="51"/>
      <c r="E592" s="27" t="str" cm="1">
        <f t="array" ref="E592">IFERROR(_xlfn.IFS(AND($F$4=45566,D592="徳島"),VLOOKUP(D592,最低賃金!$A$2:$G$49,2,FALSE),OR($F$4&lt;&gt;45566,D592&lt;&gt;"徳島"),VLOOKUP(D592,最低賃金!$A$2:$G$49,4,FALSE)),"")</f>
        <v/>
      </c>
      <c r="F592" s="27" t="str">
        <f>IFERROR(VLOOKUP(D592,最低賃金!$A$3:$G$49,6,FALSE),"")</f>
        <v/>
      </c>
      <c r="G592" s="51"/>
      <c r="H592" s="19"/>
      <c r="I592" s="81"/>
      <c r="J592" s="27" t="str" cm="1">
        <f t="array" ref="J592">IFERROR(_xlfn.IFS(COUNTBLANK(G592:I592)=3,"",H592="","H列に金額を入力してください",G592=3,H592,I592="","I列に労働時間を入力してください",G592=1,ROUND(H592/(I592*24),0),G592=2,ROUND(H592/(I592*24),0)),"")</f>
        <v/>
      </c>
      <c r="K592" s="80" t="str" cm="1">
        <f t="array" ref="K592">IFERROR(_xlfn.IFS(D592="","",J592&lt;E592,"×（法定外・要件外となる従業員です）",J592&lt;=F592,"〇",J592&gt;F592,"ー（要件外となる従業員です）"),"")</f>
        <v/>
      </c>
      <c r="L592" s="25" t="str" cm="1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  <v/>
      </c>
    </row>
    <row r="593" spans="1:12" ht="16.5" customHeight="1" x14ac:dyDescent="0.4">
      <c r="A593" s="52" t="str">
        <f t="shared" si="9"/>
        <v/>
      </c>
      <c r="B593" s="51"/>
      <c r="C593" s="75"/>
      <c r="D593" s="51"/>
      <c r="E593" s="27" t="str" cm="1">
        <f t="array" ref="E593">IFERROR(_xlfn.IFS(AND($F$4=45566,D593="徳島"),VLOOKUP(D593,最低賃金!$A$2:$G$49,2,FALSE),OR($F$4&lt;&gt;45566,D593&lt;&gt;"徳島"),VLOOKUP(D593,最低賃金!$A$2:$G$49,4,FALSE)),"")</f>
        <v/>
      </c>
      <c r="F593" s="27" t="str">
        <f>IFERROR(VLOOKUP(D593,最低賃金!$A$3:$G$49,6,FALSE),"")</f>
        <v/>
      </c>
      <c r="G593" s="51"/>
      <c r="H593" s="19"/>
      <c r="I593" s="81"/>
      <c r="J593" s="27" t="str" cm="1">
        <f t="array" ref="J593">IFERROR(_xlfn.IFS(COUNTBLANK(G593:I593)=3,"",H593="","H列に金額を入力してください",G593=3,H593,I593="","I列に労働時間を入力してください",G593=1,ROUND(H593/(I593*24),0),G593=2,ROUND(H593/(I593*24),0)),"")</f>
        <v/>
      </c>
      <c r="K593" s="80" t="str" cm="1">
        <f t="array" ref="K593">IFERROR(_xlfn.IFS(D593="","",J593&lt;E593,"×（法定外・要件外となる従業員です）",J593&lt;=F593,"〇",J593&gt;F593,"ー（要件外となる従業員です）"),"")</f>
        <v/>
      </c>
      <c r="L593" s="25" t="str" cm="1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  <v/>
      </c>
    </row>
    <row r="594" spans="1:12" ht="16.5" customHeight="1" x14ac:dyDescent="0.4">
      <c r="A594" s="52" t="str">
        <f t="shared" si="9"/>
        <v/>
      </c>
      <c r="B594" s="51"/>
      <c r="C594" s="75"/>
      <c r="D594" s="51"/>
      <c r="E594" s="27" t="str" cm="1">
        <f t="array" ref="E594">IFERROR(_xlfn.IFS(AND($F$4=45566,D594="徳島"),VLOOKUP(D594,最低賃金!$A$2:$G$49,2,FALSE),OR($F$4&lt;&gt;45566,D594&lt;&gt;"徳島"),VLOOKUP(D594,最低賃金!$A$2:$G$49,4,FALSE)),"")</f>
        <v/>
      </c>
      <c r="F594" s="27" t="str">
        <f>IFERROR(VLOOKUP(D594,最低賃金!$A$3:$G$49,6,FALSE),"")</f>
        <v/>
      </c>
      <c r="G594" s="51"/>
      <c r="H594" s="19"/>
      <c r="I594" s="81"/>
      <c r="J594" s="27" t="str" cm="1">
        <f t="array" ref="J594">IFERROR(_xlfn.IFS(COUNTBLANK(G594:I594)=3,"",H594="","H列に金額を入力してください",G594=3,H594,I594="","I列に労働時間を入力してください",G594=1,ROUND(H594/(I594*24),0),G594=2,ROUND(H594/(I594*24),0)),"")</f>
        <v/>
      </c>
      <c r="K594" s="80" t="str" cm="1">
        <f t="array" ref="K594">IFERROR(_xlfn.IFS(D594="","",J594&lt;E594,"×（法定外・要件外となる従業員です）",J594&lt;=F594,"〇",J594&gt;F594,"ー（要件外となる従業員です）"),"")</f>
        <v/>
      </c>
      <c r="L594" s="25" t="str" cm="1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  <v/>
      </c>
    </row>
    <row r="595" spans="1:12" ht="16.5" customHeight="1" x14ac:dyDescent="0.4">
      <c r="A595" s="52" t="str">
        <f t="shared" si="9"/>
        <v/>
      </c>
      <c r="B595" s="51"/>
      <c r="C595" s="75"/>
      <c r="D595" s="51"/>
      <c r="E595" s="27" t="str" cm="1">
        <f t="array" ref="E595">IFERROR(_xlfn.IFS(AND($F$4=45566,D595="徳島"),VLOOKUP(D595,最低賃金!$A$2:$G$49,2,FALSE),OR($F$4&lt;&gt;45566,D595&lt;&gt;"徳島"),VLOOKUP(D595,最低賃金!$A$2:$G$49,4,FALSE)),"")</f>
        <v/>
      </c>
      <c r="F595" s="27" t="str">
        <f>IFERROR(VLOOKUP(D595,最低賃金!$A$3:$G$49,6,FALSE),"")</f>
        <v/>
      </c>
      <c r="G595" s="51"/>
      <c r="H595" s="19"/>
      <c r="I595" s="81"/>
      <c r="J595" s="27" t="str" cm="1">
        <f t="array" ref="J595">IFERROR(_xlfn.IFS(COUNTBLANK(G595:I595)=3,"",H595="","H列に金額を入力してください",G595=3,H595,I595="","I列に労働時間を入力してください",G595=1,ROUND(H595/(I595*24),0),G595=2,ROUND(H595/(I595*24),0)),"")</f>
        <v/>
      </c>
      <c r="K595" s="80" t="str" cm="1">
        <f t="array" ref="K595">IFERROR(_xlfn.IFS(D595="","",J595&lt;E595,"×（法定外・要件外となる従業員です）",J595&lt;=F595,"〇",J595&gt;F595,"ー（要件外となる従業員です）"),"")</f>
        <v/>
      </c>
      <c r="L595" s="25" t="str" cm="1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  <v/>
      </c>
    </row>
    <row r="596" spans="1:12" ht="16.5" customHeight="1" x14ac:dyDescent="0.4">
      <c r="A596" s="52" t="str">
        <f t="shared" si="9"/>
        <v/>
      </c>
      <c r="B596" s="51"/>
      <c r="C596" s="75"/>
      <c r="D596" s="51"/>
      <c r="E596" s="27" t="str" cm="1">
        <f t="array" ref="E596">IFERROR(_xlfn.IFS(AND($F$4=45566,D596="徳島"),VLOOKUP(D596,最低賃金!$A$2:$G$49,2,FALSE),OR($F$4&lt;&gt;45566,D596&lt;&gt;"徳島"),VLOOKUP(D596,最低賃金!$A$2:$G$49,4,FALSE)),"")</f>
        <v/>
      </c>
      <c r="F596" s="27" t="str">
        <f>IFERROR(VLOOKUP(D596,最低賃金!$A$3:$G$49,6,FALSE),"")</f>
        <v/>
      </c>
      <c r="G596" s="51"/>
      <c r="H596" s="19"/>
      <c r="I596" s="81"/>
      <c r="J596" s="27" t="str" cm="1">
        <f t="array" ref="J596">IFERROR(_xlfn.IFS(COUNTBLANK(G596:I596)=3,"",H596="","H列に金額を入力してください",G596=3,H596,I596="","I列に労働時間を入力してください",G596=1,ROUND(H596/(I596*24),0),G596=2,ROUND(H596/(I596*24),0)),"")</f>
        <v/>
      </c>
      <c r="K596" s="80" t="str" cm="1">
        <f t="array" ref="K596">IFERROR(_xlfn.IFS(D596="","",J596&lt;E596,"×（法定外・要件外となる従業員です）",J596&lt;=F596,"〇",J596&gt;F596,"ー（要件外となる従業員です）"),"")</f>
        <v/>
      </c>
      <c r="L596" s="25" t="str" cm="1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  <v/>
      </c>
    </row>
    <row r="597" spans="1:12" ht="16.5" customHeight="1" x14ac:dyDescent="0.4">
      <c r="A597" s="52" t="str">
        <f t="shared" si="9"/>
        <v/>
      </c>
      <c r="B597" s="51"/>
      <c r="C597" s="75"/>
      <c r="D597" s="51"/>
      <c r="E597" s="27" t="str" cm="1">
        <f t="array" ref="E597">IFERROR(_xlfn.IFS(AND($F$4=45566,D597="徳島"),VLOOKUP(D597,最低賃金!$A$2:$G$49,2,FALSE),OR($F$4&lt;&gt;45566,D597&lt;&gt;"徳島"),VLOOKUP(D597,最低賃金!$A$2:$G$49,4,FALSE)),"")</f>
        <v/>
      </c>
      <c r="F597" s="27" t="str">
        <f>IFERROR(VLOOKUP(D597,最低賃金!$A$3:$G$49,6,FALSE),"")</f>
        <v/>
      </c>
      <c r="G597" s="51"/>
      <c r="H597" s="19"/>
      <c r="I597" s="81"/>
      <c r="J597" s="27" t="str" cm="1">
        <f t="array" ref="J597">IFERROR(_xlfn.IFS(COUNTBLANK(G597:I597)=3,"",H597="","H列に金額を入力してください",G597=3,H597,I597="","I列に労働時間を入力してください",G597=1,ROUND(H597/(I597*24),0),G597=2,ROUND(H597/(I597*24),0)),"")</f>
        <v/>
      </c>
      <c r="K597" s="80" t="str" cm="1">
        <f t="array" ref="K597">IFERROR(_xlfn.IFS(D597="","",J597&lt;E597,"×（法定外・要件外となる従業員です）",J597&lt;=F597,"〇",J597&gt;F597,"ー（要件外となる従業員です）"),"")</f>
        <v/>
      </c>
      <c r="L597" s="25" t="str" cm="1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  <v/>
      </c>
    </row>
    <row r="598" spans="1:12" ht="16.5" customHeight="1" x14ac:dyDescent="0.4">
      <c r="A598" s="52" t="str">
        <f t="shared" si="9"/>
        <v/>
      </c>
      <c r="B598" s="51"/>
      <c r="C598" s="75"/>
      <c r="D598" s="51"/>
      <c r="E598" s="27" t="str" cm="1">
        <f t="array" ref="E598">IFERROR(_xlfn.IFS(AND($F$4=45566,D598="徳島"),VLOOKUP(D598,最低賃金!$A$2:$G$49,2,FALSE),OR($F$4&lt;&gt;45566,D598&lt;&gt;"徳島"),VLOOKUP(D598,最低賃金!$A$2:$G$49,4,FALSE)),"")</f>
        <v/>
      </c>
      <c r="F598" s="27" t="str">
        <f>IFERROR(VLOOKUP(D598,最低賃金!$A$3:$G$49,6,FALSE),"")</f>
        <v/>
      </c>
      <c r="G598" s="51"/>
      <c r="H598" s="19"/>
      <c r="I598" s="81"/>
      <c r="J598" s="27" t="str" cm="1">
        <f t="array" ref="J598">IFERROR(_xlfn.IFS(COUNTBLANK(G598:I598)=3,"",H598="","H列に金額を入力してください",G598=3,H598,I598="","I列に労働時間を入力してください",G598=1,ROUND(H598/(I598*24),0),G598=2,ROUND(H598/(I598*24),0)),"")</f>
        <v/>
      </c>
      <c r="K598" s="80" t="str" cm="1">
        <f t="array" ref="K598">IFERROR(_xlfn.IFS(D598="","",J598&lt;E598,"×（法定外・要件外となる従業員です）",J598&lt;=F598,"〇",J598&gt;F598,"ー（要件外となる従業員です）"),"")</f>
        <v/>
      </c>
      <c r="L598" s="25" t="str" cm="1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  <v/>
      </c>
    </row>
    <row r="599" spans="1:12" ht="16.5" customHeight="1" x14ac:dyDescent="0.4">
      <c r="A599" s="52" t="str">
        <f t="shared" si="9"/>
        <v/>
      </c>
      <c r="B599" s="51"/>
      <c r="C599" s="75"/>
      <c r="D599" s="51"/>
      <c r="E599" s="27" t="str" cm="1">
        <f t="array" ref="E599">IFERROR(_xlfn.IFS(AND($F$4=45566,D599="徳島"),VLOOKUP(D599,最低賃金!$A$2:$G$49,2,FALSE),OR($F$4&lt;&gt;45566,D599&lt;&gt;"徳島"),VLOOKUP(D599,最低賃金!$A$2:$G$49,4,FALSE)),"")</f>
        <v/>
      </c>
      <c r="F599" s="27" t="str">
        <f>IFERROR(VLOOKUP(D599,最低賃金!$A$3:$G$49,6,FALSE),"")</f>
        <v/>
      </c>
      <c r="G599" s="51"/>
      <c r="H599" s="19"/>
      <c r="I599" s="81"/>
      <c r="J599" s="27" t="str" cm="1">
        <f t="array" ref="J599">IFERROR(_xlfn.IFS(COUNTBLANK(G599:I599)=3,"",H599="","H列に金額を入力してください",G599=3,H599,I599="","I列に労働時間を入力してください",G599=1,ROUND(H599/(I599*24),0),G599=2,ROUND(H599/(I599*24),0)),"")</f>
        <v/>
      </c>
      <c r="K599" s="80" t="str" cm="1">
        <f t="array" ref="K599">IFERROR(_xlfn.IFS(D599="","",J599&lt;E599,"×（法定外・要件外となる従業員です）",J599&lt;=F599,"〇",J599&gt;F599,"ー（要件外となる従業員です）"),"")</f>
        <v/>
      </c>
      <c r="L599" s="25" t="str" cm="1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  <v/>
      </c>
    </row>
    <row r="600" spans="1:12" ht="16.5" customHeight="1" x14ac:dyDescent="0.4">
      <c r="A600" s="52" t="str">
        <f t="shared" si="9"/>
        <v/>
      </c>
      <c r="B600" s="51"/>
      <c r="C600" s="75"/>
      <c r="D600" s="51"/>
      <c r="E600" s="27" t="str" cm="1">
        <f t="array" ref="E600">IFERROR(_xlfn.IFS(AND($F$4=45566,D600="徳島"),VLOOKUP(D600,最低賃金!$A$2:$G$49,2,FALSE),OR($F$4&lt;&gt;45566,D600&lt;&gt;"徳島"),VLOOKUP(D600,最低賃金!$A$2:$G$49,4,FALSE)),"")</f>
        <v/>
      </c>
      <c r="F600" s="27" t="str">
        <f>IFERROR(VLOOKUP(D600,最低賃金!$A$3:$G$49,6,FALSE),"")</f>
        <v/>
      </c>
      <c r="G600" s="51"/>
      <c r="H600" s="19"/>
      <c r="I600" s="81"/>
      <c r="J600" s="27" t="str" cm="1">
        <f t="array" ref="J600">IFERROR(_xlfn.IFS(COUNTBLANK(G600:I600)=3,"",H600="","H列に金額を入力してください",G600=3,H600,I600="","I列に労働時間を入力してください",G600=1,ROUND(H600/(I600*24),0),G600=2,ROUND(H600/(I600*24),0)),"")</f>
        <v/>
      </c>
      <c r="K600" s="80" t="str" cm="1">
        <f t="array" ref="K600">IFERROR(_xlfn.IFS(D600="","",J600&lt;E600,"×（法定外・要件外となる従業員です）",J600&lt;=F600,"〇",J600&gt;F600,"ー（要件外となる従業員です）"),"")</f>
        <v/>
      </c>
      <c r="L600" s="25" t="str" cm="1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  <v/>
      </c>
    </row>
    <row r="601" spans="1:12" ht="16.5" customHeight="1" x14ac:dyDescent="0.4">
      <c r="A601" s="52" t="str">
        <f t="shared" si="9"/>
        <v/>
      </c>
      <c r="B601" s="51"/>
      <c r="C601" s="75"/>
      <c r="D601" s="51"/>
      <c r="E601" s="27" t="str" cm="1">
        <f t="array" ref="E601">IFERROR(_xlfn.IFS(AND($F$4=45566,D601="徳島"),VLOOKUP(D601,最低賃金!$A$2:$G$49,2,FALSE),OR($F$4&lt;&gt;45566,D601&lt;&gt;"徳島"),VLOOKUP(D601,最低賃金!$A$2:$G$49,4,FALSE)),"")</f>
        <v/>
      </c>
      <c r="F601" s="27" t="str">
        <f>IFERROR(VLOOKUP(D601,最低賃金!$A$3:$G$49,6,FALSE),"")</f>
        <v/>
      </c>
      <c r="G601" s="51"/>
      <c r="H601" s="19"/>
      <c r="I601" s="81"/>
      <c r="J601" s="27" t="str" cm="1">
        <f t="array" ref="J601">IFERROR(_xlfn.IFS(COUNTBLANK(G601:I601)=3,"",H601="","H列に金額を入力してください",G601=3,H601,I601="","I列に労働時間を入力してください",G601=1,ROUND(H601/(I601*24),0),G601=2,ROUND(H601/(I601*24),0)),"")</f>
        <v/>
      </c>
      <c r="K601" s="80" t="str" cm="1">
        <f t="array" ref="K601">IFERROR(_xlfn.IFS(D601="","",J601&lt;E601,"×（法定外・要件外となる従業員です）",J601&lt;=F601,"〇",J601&gt;F601,"ー（要件外となる従業員です）"),"")</f>
        <v/>
      </c>
      <c r="L601" s="25" t="str" cm="1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  <v/>
      </c>
    </row>
    <row r="602" spans="1:12" ht="16.5" customHeight="1" x14ac:dyDescent="0.4">
      <c r="A602" s="52" t="str">
        <f t="shared" si="9"/>
        <v/>
      </c>
      <c r="B602" s="51"/>
      <c r="C602" s="75"/>
      <c r="D602" s="51"/>
      <c r="E602" s="27" t="str" cm="1">
        <f t="array" ref="E602">IFERROR(_xlfn.IFS(AND($F$4=45566,D602="徳島"),VLOOKUP(D602,最低賃金!$A$2:$G$49,2,FALSE),OR($F$4&lt;&gt;45566,D602&lt;&gt;"徳島"),VLOOKUP(D602,最低賃金!$A$2:$G$49,4,FALSE)),"")</f>
        <v/>
      </c>
      <c r="F602" s="27" t="str">
        <f>IFERROR(VLOOKUP(D602,最低賃金!$A$3:$G$49,6,FALSE),"")</f>
        <v/>
      </c>
      <c r="G602" s="51"/>
      <c r="H602" s="19"/>
      <c r="I602" s="81"/>
      <c r="J602" s="27" t="str" cm="1">
        <f t="array" ref="J602">IFERROR(_xlfn.IFS(COUNTBLANK(G602:I602)=3,"",H602="","H列に金額を入力してください",G602=3,H602,I602="","I列に労働時間を入力してください",G602=1,ROUND(H602/(I602*24),0),G602=2,ROUND(H602/(I602*24),0)),"")</f>
        <v/>
      </c>
      <c r="K602" s="80" t="str" cm="1">
        <f t="array" ref="K602">IFERROR(_xlfn.IFS(D602="","",J602&lt;E602,"×（法定外・要件外となる従業員です）",J602&lt;=F602,"〇",J602&gt;F602,"ー（要件外となる従業員です）"),"")</f>
        <v/>
      </c>
      <c r="L602" s="25" t="str" cm="1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  <v/>
      </c>
    </row>
    <row r="603" spans="1:12" ht="16.5" customHeight="1" x14ac:dyDescent="0.4">
      <c r="A603" s="52" t="str">
        <f t="shared" si="9"/>
        <v/>
      </c>
      <c r="B603" s="51"/>
      <c r="C603" s="75"/>
      <c r="D603" s="51"/>
      <c r="E603" s="27" t="str" cm="1">
        <f t="array" ref="E603">IFERROR(_xlfn.IFS(AND($F$4=45566,D603="徳島"),VLOOKUP(D603,最低賃金!$A$2:$G$49,2,FALSE),OR($F$4&lt;&gt;45566,D603&lt;&gt;"徳島"),VLOOKUP(D603,最低賃金!$A$2:$G$49,4,FALSE)),"")</f>
        <v/>
      </c>
      <c r="F603" s="27" t="str">
        <f>IFERROR(VLOOKUP(D603,最低賃金!$A$3:$G$49,6,FALSE),"")</f>
        <v/>
      </c>
      <c r="G603" s="51"/>
      <c r="H603" s="19"/>
      <c r="I603" s="81"/>
      <c r="J603" s="27" t="str" cm="1">
        <f t="array" ref="J603">IFERROR(_xlfn.IFS(COUNTBLANK(G603:I603)=3,"",H603="","H列に金額を入力してください",G603=3,H603,I603="","I列に労働時間を入力してください",G603=1,ROUND(H603/(I603*24),0),G603=2,ROUND(H603/(I603*24),0)),"")</f>
        <v/>
      </c>
      <c r="K603" s="80" t="str" cm="1">
        <f t="array" ref="K603">IFERROR(_xlfn.IFS(D603="","",J603&lt;E603,"×（法定外・要件外となる従業員です）",J603&lt;=F603,"〇",J603&gt;F603,"ー（要件外となる従業員です）"),"")</f>
        <v/>
      </c>
      <c r="L603" s="25" t="str" cm="1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  <v/>
      </c>
    </row>
    <row r="604" spans="1:12" ht="16.5" customHeight="1" x14ac:dyDescent="0.4">
      <c r="A604" s="52" t="str">
        <f t="shared" si="9"/>
        <v/>
      </c>
      <c r="B604" s="51"/>
      <c r="C604" s="75"/>
      <c r="D604" s="51"/>
      <c r="E604" s="27" t="str" cm="1">
        <f t="array" ref="E604">IFERROR(_xlfn.IFS(AND($F$4=45566,D604="徳島"),VLOOKUP(D604,最低賃金!$A$2:$G$49,2,FALSE),OR($F$4&lt;&gt;45566,D604&lt;&gt;"徳島"),VLOOKUP(D604,最低賃金!$A$2:$G$49,4,FALSE)),"")</f>
        <v/>
      </c>
      <c r="F604" s="27" t="str">
        <f>IFERROR(VLOOKUP(D604,最低賃金!$A$3:$G$49,6,FALSE),"")</f>
        <v/>
      </c>
      <c r="G604" s="51"/>
      <c r="H604" s="19"/>
      <c r="I604" s="81"/>
      <c r="J604" s="27" t="str" cm="1">
        <f t="array" ref="J604">IFERROR(_xlfn.IFS(COUNTBLANK(G604:I604)=3,"",H604="","H列に金額を入力してください",G604=3,H604,I604="","I列に労働時間を入力してください",G604=1,ROUND(H604/(I604*24),0),G604=2,ROUND(H604/(I604*24),0)),"")</f>
        <v/>
      </c>
      <c r="K604" s="80" t="str" cm="1">
        <f t="array" ref="K604">IFERROR(_xlfn.IFS(D604="","",J604&lt;E604,"×（法定外・要件外となる従業員です）",J604&lt;=F604,"〇",J604&gt;F604,"ー（要件外となる従業員です）"),"")</f>
        <v/>
      </c>
      <c r="L604" s="25" t="str" cm="1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  <v/>
      </c>
    </row>
    <row r="605" spans="1:12" ht="16.5" customHeight="1" x14ac:dyDescent="0.4">
      <c r="A605" s="52" t="str">
        <f t="shared" si="9"/>
        <v/>
      </c>
      <c r="B605" s="51"/>
      <c r="C605" s="75"/>
      <c r="D605" s="51"/>
      <c r="E605" s="27" t="str" cm="1">
        <f t="array" ref="E605">IFERROR(_xlfn.IFS(AND($F$4=45566,D605="徳島"),VLOOKUP(D605,最低賃金!$A$2:$G$49,2,FALSE),OR($F$4&lt;&gt;45566,D605&lt;&gt;"徳島"),VLOOKUP(D605,最低賃金!$A$2:$G$49,4,FALSE)),"")</f>
        <v/>
      </c>
      <c r="F605" s="27" t="str">
        <f>IFERROR(VLOOKUP(D605,最低賃金!$A$3:$G$49,6,FALSE),"")</f>
        <v/>
      </c>
      <c r="G605" s="51"/>
      <c r="H605" s="19"/>
      <c r="I605" s="81"/>
      <c r="J605" s="27" t="str" cm="1">
        <f t="array" ref="J605">IFERROR(_xlfn.IFS(COUNTBLANK(G605:I605)=3,"",H605="","H列に金額を入力してください",G605=3,H605,I605="","I列に労働時間を入力してください",G605=1,ROUND(H605/(I605*24),0),G605=2,ROUND(H605/(I605*24),0)),"")</f>
        <v/>
      </c>
      <c r="K605" s="80" t="str" cm="1">
        <f t="array" ref="K605">IFERROR(_xlfn.IFS(D605="","",J605&lt;E605,"×（法定外・要件外となる従業員です）",J605&lt;=F605,"〇",J605&gt;F605,"ー（要件外となる従業員です）"),"")</f>
        <v/>
      </c>
      <c r="L605" s="25" t="str" cm="1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  <v/>
      </c>
    </row>
    <row r="606" spans="1:12" ht="16.5" customHeight="1" x14ac:dyDescent="0.4">
      <c r="A606" s="52" t="str">
        <f t="shared" si="9"/>
        <v/>
      </c>
      <c r="B606" s="51"/>
      <c r="C606" s="75"/>
      <c r="D606" s="51"/>
      <c r="E606" s="27" t="str" cm="1">
        <f t="array" ref="E606">IFERROR(_xlfn.IFS(AND($F$4=45566,D606="徳島"),VLOOKUP(D606,最低賃金!$A$2:$G$49,2,FALSE),OR($F$4&lt;&gt;45566,D606&lt;&gt;"徳島"),VLOOKUP(D606,最低賃金!$A$2:$G$49,4,FALSE)),"")</f>
        <v/>
      </c>
      <c r="F606" s="27" t="str">
        <f>IFERROR(VLOOKUP(D606,最低賃金!$A$3:$G$49,6,FALSE),"")</f>
        <v/>
      </c>
      <c r="G606" s="51"/>
      <c r="H606" s="19"/>
      <c r="I606" s="81"/>
      <c r="J606" s="27" t="str" cm="1">
        <f t="array" ref="J606">IFERROR(_xlfn.IFS(COUNTBLANK(G606:I606)=3,"",H606="","H列に金額を入力してください",G606=3,H606,I606="","I列に労働時間を入力してください",G606=1,ROUND(H606/(I606*24),0),G606=2,ROUND(H606/(I606*24),0)),"")</f>
        <v/>
      </c>
      <c r="K606" s="80" t="str" cm="1">
        <f t="array" ref="K606">IFERROR(_xlfn.IFS(D606="","",J606&lt;E606,"×（法定外・要件外となる従業員です）",J606&lt;=F606,"〇",J606&gt;F606,"ー（要件外となる従業員です）"),"")</f>
        <v/>
      </c>
      <c r="L606" s="25" t="str" cm="1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  <v/>
      </c>
    </row>
    <row r="607" spans="1:12" ht="16.5" customHeight="1" x14ac:dyDescent="0.4">
      <c r="A607" s="52" t="str">
        <f t="shared" si="9"/>
        <v/>
      </c>
      <c r="B607" s="51"/>
      <c r="C607" s="75"/>
      <c r="D607" s="51"/>
      <c r="E607" s="27" t="str" cm="1">
        <f t="array" ref="E607">IFERROR(_xlfn.IFS(AND($F$4=45566,D607="徳島"),VLOOKUP(D607,最低賃金!$A$2:$G$49,2,FALSE),OR($F$4&lt;&gt;45566,D607&lt;&gt;"徳島"),VLOOKUP(D607,最低賃金!$A$2:$G$49,4,FALSE)),"")</f>
        <v/>
      </c>
      <c r="F607" s="27" t="str">
        <f>IFERROR(VLOOKUP(D607,最低賃金!$A$3:$G$49,6,FALSE),"")</f>
        <v/>
      </c>
      <c r="G607" s="51"/>
      <c r="H607" s="19"/>
      <c r="I607" s="81"/>
      <c r="J607" s="27" t="str" cm="1">
        <f t="array" ref="J607">IFERROR(_xlfn.IFS(COUNTBLANK(G607:I607)=3,"",H607="","H列に金額を入力してください",G607=3,H607,I607="","I列に労働時間を入力してください",G607=1,ROUND(H607/(I607*24),0),G607=2,ROUND(H607/(I607*24),0)),"")</f>
        <v/>
      </c>
      <c r="K607" s="80" t="str" cm="1">
        <f t="array" ref="K607">IFERROR(_xlfn.IFS(D607="","",J607&lt;E607,"×（法定外・要件外となる従業員です）",J607&lt;=F607,"〇",J607&gt;F607,"ー（要件外となる従業員です）"),"")</f>
        <v/>
      </c>
      <c r="L607" s="25" t="str" cm="1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  <v/>
      </c>
    </row>
    <row r="608" spans="1:12" ht="16.5" customHeight="1" x14ac:dyDescent="0.4">
      <c r="A608" s="52" t="str">
        <f t="shared" si="9"/>
        <v/>
      </c>
      <c r="B608" s="51"/>
      <c r="C608" s="75"/>
      <c r="D608" s="51"/>
      <c r="E608" s="27" t="str" cm="1">
        <f t="array" ref="E608">IFERROR(_xlfn.IFS(AND($F$4=45566,D608="徳島"),VLOOKUP(D608,最低賃金!$A$2:$G$49,2,FALSE),OR($F$4&lt;&gt;45566,D608&lt;&gt;"徳島"),VLOOKUP(D608,最低賃金!$A$2:$G$49,4,FALSE)),"")</f>
        <v/>
      </c>
      <c r="F608" s="27" t="str">
        <f>IFERROR(VLOOKUP(D608,最低賃金!$A$3:$G$49,6,FALSE),"")</f>
        <v/>
      </c>
      <c r="G608" s="51"/>
      <c r="H608" s="19"/>
      <c r="I608" s="81"/>
      <c r="J608" s="27" t="str" cm="1">
        <f t="array" ref="J608">IFERROR(_xlfn.IFS(COUNTBLANK(G608:I608)=3,"",H608="","H列に金額を入力してください",G608=3,H608,I608="","I列に労働時間を入力してください",G608=1,ROUND(H608/(I608*24),0),G608=2,ROUND(H608/(I608*24),0)),"")</f>
        <v/>
      </c>
      <c r="K608" s="80" t="str" cm="1">
        <f t="array" ref="K608">IFERROR(_xlfn.IFS(D608="","",J608&lt;E608,"×（法定外・要件外となる従業員です）",J608&lt;=F608,"〇",J608&gt;F608,"ー（要件外となる従業員です）"),"")</f>
        <v/>
      </c>
      <c r="L608" s="25" t="str" cm="1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  <v/>
      </c>
    </row>
    <row r="609" spans="1:12" ht="16.5" customHeight="1" x14ac:dyDescent="0.4">
      <c r="A609" s="52" t="str">
        <f t="shared" si="9"/>
        <v/>
      </c>
      <c r="B609" s="51"/>
      <c r="C609" s="75"/>
      <c r="D609" s="51"/>
      <c r="E609" s="27" t="str" cm="1">
        <f t="array" ref="E609">IFERROR(_xlfn.IFS(AND($F$4=45566,D609="徳島"),VLOOKUP(D609,最低賃金!$A$2:$G$49,2,FALSE),OR($F$4&lt;&gt;45566,D609&lt;&gt;"徳島"),VLOOKUP(D609,最低賃金!$A$2:$G$49,4,FALSE)),"")</f>
        <v/>
      </c>
      <c r="F609" s="27" t="str">
        <f>IFERROR(VLOOKUP(D609,最低賃金!$A$3:$G$49,6,FALSE),"")</f>
        <v/>
      </c>
      <c r="G609" s="51"/>
      <c r="H609" s="19"/>
      <c r="I609" s="81"/>
      <c r="J609" s="27" t="str" cm="1">
        <f t="array" ref="J609">IFERROR(_xlfn.IFS(COUNTBLANK(G609:I609)=3,"",H609="","H列に金額を入力してください",G609=3,H609,I609="","I列に労働時間を入力してください",G609=1,ROUND(H609/(I609*24),0),G609=2,ROUND(H609/(I609*24),0)),"")</f>
        <v/>
      </c>
      <c r="K609" s="80" t="str" cm="1">
        <f t="array" ref="K609">IFERROR(_xlfn.IFS(D609="","",J609&lt;E609,"×（法定外・要件外となる従業員です）",J609&lt;=F609,"〇",J609&gt;F609,"ー（要件外となる従業員です）"),"")</f>
        <v/>
      </c>
      <c r="L609" s="25" t="str" cm="1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  <v/>
      </c>
    </row>
    <row r="610" spans="1:12" ht="16.5" customHeight="1" x14ac:dyDescent="0.4">
      <c r="A610" s="52" t="str">
        <f t="shared" si="9"/>
        <v/>
      </c>
      <c r="B610" s="51"/>
      <c r="C610" s="75"/>
      <c r="D610" s="51"/>
      <c r="E610" s="27" t="str" cm="1">
        <f t="array" ref="E610">IFERROR(_xlfn.IFS(AND($F$4=45566,D610="徳島"),VLOOKUP(D610,最低賃金!$A$2:$G$49,2,FALSE),OR($F$4&lt;&gt;45566,D610&lt;&gt;"徳島"),VLOOKUP(D610,最低賃金!$A$2:$G$49,4,FALSE)),"")</f>
        <v/>
      </c>
      <c r="F610" s="27" t="str">
        <f>IFERROR(VLOOKUP(D610,最低賃金!$A$3:$G$49,6,FALSE),"")</f>
        <v/>
      </c>
      <c r="G610" s="51"/>
      <c r="H610" s="19"/>
      <c r="I610" s="81"/>
      <c r="J610" s="27" t="str" cm="1">
        <f t="array" ref="J610">IFERROR(_xlfn.IFS(COUNTBLANK(G610:I610)=3,"",H610="","H列に金額を入力してください",G610=3,H610,I610="","I列に労働時間を入力してください",G610=1,ROUND(H610/(I610*24),0),G610=2,ROUND(H610/(I610*24),0)),"")</f>
        <v/>
      </c>
      <c r="K610" s="80" t="str" cm="1">
        <f t="array" ref="K610">IFERROR(_xlfn.IFS(D610="","",J610&lt;E610,"×（法定外・要件外となる従業員です）",J610&lt;=F610,"〇",J610&gt;F610,"ー（要件外となる従業員です）"),"")</f>
        <v/>
      </c>
      <c r="L610" s="25" t="str" cm="1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  <v/>
      </c>
    </row>
    <row r="611" spans="1:12" ht="16.5" customHeight="1" x14ac:dyDescent="0.4">
      <c r="A611" s="52" t="str">
        <f t="shared" si="9"/>
        <v/>
      </c>
      <c r="B611" s="51"/>
      <c r="C611" s="75"/>
      <c r="D611" s="51"/>
      <c r="E611" s="27" t="str" cm="1">
        <f t="array" ref="E611">IFERROR(_xlfn.IFS(AND($F$4=45566,D611="徳島"),VLOOKUP(D611,最低賃金!$A$2:$G$49,2,FALSE),OR($F$4&lt;&gt;45566,D611&lt;&gt;"徳島"),VLOOKUP(D611,最低賃金!$A$2:$G$49,4,FALSE)),"")</f>
        <v/>
      </c>
      <c r="F611" s="27" t="str">
        <f>IFERROR(VLOOKUP(D611,最低賃金!$A$3:$G$49,6,FALSE),"")</f>
        <v/>
      </c>
      <c r="G611" s="51"/>
      <c r="H611" s="19"/>
      <c r="I611" s="81"/>
      <c r="J611" s="27" t="str" cm="1">
        <f t="array" ref="J611">IFERROR(_xlfn.IFS(COUNTBLANK(G611:I611)=3,"",H611="","H列に金額を入力してください",G611=3,H611,I611="","I列に労働時間を入力してください",G611=1,ROUND(H611/(I611*24),0),G611=2,ROUND(H611/(I611*24),0)),"")</f>
        <v/>
      </c>
      <c r="K611" s="80" t="str" cm="1">
        <f t="array" ref="K611">IFERROR(_xlfn.IFS(D611="","",J611&lt;E611,"×（法定外・要件外となる従業員です）",J611&lt;=F611,"〇",J611&gt;F611,"ー（要件外となる従業員です）"),"")</f>
        <v/>
      </c>
      <c r="L611" s="25" t="str" cm="1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  <v/>
      </c>
    </row>
    <row r="612" spans="1:12" ht="16.5" customHeight="1" x14ac:dyDescent="0.4">
      <c r="A612" s="52" t="str">
        <f t="shared" si="9"/>
        <v/>
      </c>
      <c r="B612" s="51"/>
      <c r="C612" s="75"/>
      <c r="D612" s="51"/>
      <c r="E612" s="27" t="str" cm="1">
        <f t="array" ref="E612">IFERROR(_xlfn.IFS(AND($F$4=45566,D612="徳島"),VLOOKUP(D612,最低賃金!$A$2:$G$49,2,FALSE),OR($F$4&lt;&gt;45566,D612&lt;&gt;"徳島"),VLOOKUP(D612,最低賃金!$A$2:$G$49,4,FALSE)),"")</f>
        <v/>
      </c>
      <c r="F612" s="27" t="str">
        <f>IFERROR(VLOOKUP(D612,最低賃金!$A$3:$G$49,6,FALSE),"")</f>
        <v/>
      </c>
      <c r="G612" s="51"/>
      <c r="H612" s="19"/>
      <c r="I612" s="81"/>
      <c r="J612" s="27" t="str" cm="1">
        <f t="array" ref="J612">IFERROR(_xlfn.IFS(COUNTBLANK(G612:I612)=3,"",H612="","H列に金額を入力してください",G612=3,H612,I612="","I列に労働時間を入力してください",G612=1,ROUND(H612/(I612*24),0),G612=2,ROUND(H612/(I612*24),0)),"")</f>
        <v/>
      </c>
      <c r="K612" s="80" t="str" cm="1">
        <f t="array" ref="K612">IFERROR(_xlfn.IFS(D612="","",J612&lt;E612,"×（法定外・要件外となる従業員です）",J612&lt;=F612,"〇",J612&gt;F612,"ー（要件外となる従業員です）"),"")</f>
        <v/>
      </c>
      <c r="L612" s="25" t="str" cm="1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  <v/>
      </c>
    </row>
    <row r="613" spans="1:12" ht="16.5" customHeight="1" x14ac:dyDescent="0.4">
      <c r="A613" s="52" t="str">
        <f t="shared" si="9"/>
        <v/>
      </c>
      <c r="B613" s="51"/>
      <c r="C613" s="75"/>
      <c r="D613" s="51"/>
      <c r="E613" s="27" t="str" cm="1">
        <f t="array" ref="E613">IFERROR(_xlfn.IFS(AND($F$4=45566,D613="徳島"),VLOOKUP(D613,最低賃金!$A$2:$G$49,2,FALSE),OR($F$4&lt;&gt;45566,D613&lt;&gt;"徳島"),VLOOKUP(D613,最低賃金!$A$2:$G$49,4,FALSE)),"")</f>
        <v/>
      </c>
      <c r="F613" s="27" t="str">
        <f>IFERROR(VLOOKUP(D613,最低賃金!$A$3:$G$49,6,FALSE),"")</f>
        <v/>
      </c>
      <c r="G613" s="51"/>
      <c r="H613" s="19"/>
      <c r="I613" s="81"/>
      <c r="J613" s="27" t="str" cm="1">
        <f t="array" ref="J613">IFERROR(_xlfn.IFS(COUNTBLANK(G613:I613)=3,"",H613="","H列に金額を入力してください",G613=3,H613,I613="","I列に労働時間を入力してください",G613=1,ROUND(H613/(I613*24),0),G613=2,ROUND(H613/(I613*24),0)),"")</f>
        <v/>
      </c>
      <c r="K613" s="80" t="str" cm="1">
        <f t="array" ref="K613">IFERROR(_xlfn.IFS(D613="","",J613&lt;E613,"×（法定外・要件外となる従業員です）",J613&lt;=F613,"〇",J613&gt;F613,"ー（要件外となる従業員です）"),"")</f>
        <v/>
      </c>
      <c r="L613" s="25" t="str" cm="1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  <v/>
      </c>
    </row>
    <row r="614" spans="1:12" ht="16.5" customHeight="1" x14ac:dyDescent="0.4">
      <c r="A614" s="52" t="str">
        <f t="shared" si="9"/>
        <v/>
      </c>
      <c r="B614" s="51"/>
      <c r="C614" s="75"/>
      <c r="D614" s="51"/>
      <c r="E614" s="27" t="str" cm="1">
        <f t="array" ref="E614">IFERROR(_xlfn.IFS(AND($F$4=45566,D614="徳島"),VLOOKUP(D614,最低賃金!$A$2:$G$49,2,FALSE),OR($F$4&lt;&gt;45566,D614&lt;&gt;"徳島"),VLOOKUP(D614,最低賃金!$A$2:$G$49,4,FALSE)),"")</f>
        <v/>
      </c>
      <c r="F614" s="27" t="str">
        <f>IFERROR(VLOOKUP(D614,最低賃金!$A$3:$G$49,6,FALSE),"")</f>
        <v/>
      </c>
      <c r="G614" s="51"/>
      <c r="H614" s="19"/>
      <c r="I614" s="81"/>
      <c r="J614" s="27" t="str" cm="1">
        <f t="array" ref="J614">IFERROR(_xlfn.IFS(COUNTBLANK(G614:I614)=3,"",H614="","H列に金額を入力してください",G614=3,H614,I614="","I列に労働時間を入力してください",G614=1,ROUND(H614/(I614*24),0),G614=2,ROUND(H614/(I614*24),0)),"")</f>
        <v/>
      </c>
      <c r="K614" s="80" t="str" cm="1">
        <f t="array" ref="K614">IFERROR(_xlfn.IFS(D614="","",J614&lt;E614,"×（法定外・要件外となる従業員です）",J614&lt;=F614,"〇",J614&gt;F614,"ー（要件外となる従業員です）"),"")</f>
        <v/>
      </c>
      <c r="L614" s="25" t="str" cm="1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  <v/>
      </c>
    </row>
    <row r="615" spans="1:12" ht="16.5" customHeight="1" x14ac:dyDescent="0.4">
      <c r="A615" s="52" t="str">
        <f t="shared" si="9"/>
        <v/>
      </c>
      <c r="B615" s="51"/>
      <c r="C615" s="75"/>
      <c r="D615" s="51"/>
      <c r="E615" s="27" t="str" cm="1">
        <f t="array" ref="E615">IFERROR(_xlfn.IFS(AND($F$4=45566,D615="徳島"),VLOOKUP(D615,最低賃金!$A$2:$G$49,2,FALSE),OR($F$4&lt;&gt;45566,D615&lt;&gt;"徳島"),VLOOKUP(D615,最低賃金!$A$2:$G$49,4,FALSE)),"")</f>
        <v/>
      </c>
      <c r="F615" s="27" t="str">
        <f>IFERROR(VLOOKUP(D615,最低賃金!$A$3:$G$49,6,FALSE),"")</f>
        <v/>
      </c>
      <c r="G615" s="51"/>
      <c r="H615" s="19"/>
      <c r="I615" s="81"/>
      <c r="J615" s="27" t="str" cm="1">
        <f t="array" ref="J615">IFERROR(_xlfn.IFS(COUNTBLANK(G615:I615)=3,"",H615="","H列に金額を入力してください",G615=3,H615,I615="","I列に労働時間を入力してください",G615=1,ROUND(H615/(I615*24),0),G615=2,ROUND(H615/(I615*24),0)),"")</f>
        <v/>
      </c>
      <c r="K615" s="80" t="str" cm="1">
        <f t="array" ref="K615">IFERROR(_xlfn.IFS(D615="","",J615&lt;E615,"×（法定外・要件外となる従業員です）",J615&lt;=F615,"〇",J615&gt;F615,"ー（要件外となる従業員です）"),"")</f>
        <v/>
      </c>
      <c r="L615" s="25" t="str" cm="1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  <v/>
      </c>
    </row>
    <row r="616" spans="1:12" ht="16.5" customHeight="1" x14ac:dyDescent="0.4">
      <c r="A616" s="52" t="str">
        <f t="shared" si="9"/>
        <v/>
      </c>
      <c r="B616" s="51"/>
      <c r="C616" s="75"/>
      <c r="D616" s="51"/>
      <c r="E616" s="27" t="str" cm="1">
        <f t="array" ref="E616">IFERROR(_xlfn.IFS(AND($F$4=45566,D616="徳島"),VLOOKUP(D616,最低賃金!$A$2:$G$49,2,FALSE),OR($F$4&lt;&gt;45566,D616&lt;&gt;"徳島"),VLOOKUP(D616,最低賃金!$A$2:$G$49,4,FALSE)),"")</f>
        <v/>
      </c>
      <c r="F616" s="27" t="str">
        <f>IFERROR(VLOOKUP(D616,最低賃金!$A$3:$G$49,6,FALSE),"")</f>
        <v/>
      </c>
      <c r="G616" s="51"/>
      <c r="H616" s="19"/>
      <c r="I616" s="81"/>
      <c r="J616" s="27" t="str" cm="1">
        <f t="array" ref="J616">IFERROR(_xlfn.IFS(COUNTBLANK(G616:I616)=3,"",H616="","H列に金額を入力してください",G616=3,H616,I616="","I列に労働時間を入力してください",G616=1,ROUND(H616/(I616*24),0),G616=2,ROUND(H616/(I616*24),0)),"")</f>
        <v/>
      </c>
      <c r="K616" s="80" t="str" cm="1">
        <f t="array" ref="K616">IFERROR(_xlfn.IFS(D616="","",J616&lt;E616,"×（法定外・要件外となる従業員です）",J616&lt;=F616,"〇",J616&gt;F616,"ー（要件外となる従業員です）"),"")</f>
        <v/>
      </c>
      <c r="L616" s="25" t="str" cm="1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  <v/>
      </c>
    </row>
    <row r="617" spans="1:12" ht="16.5" customHeight="1" x14ac:dyDescent="0.4">
      <c r="A617" s="52" t="str">
        <f t="shared" si="9"/>
        <v/>
      </c>
      <c r="B617" s="51"/>
      <c r="C617" s="75"/>
      <c r="D617" s="51"/>
      <c r="E617" s="27" t="str" cm="1">
        <f t="array" ref="E617">IFERROR(_xlfn.IFS(AND($F$4=45566,D617="徳島"),VLOOKUP(D617,最低賃金!$A$2:$G$49,2,FALSE),OR($F$4&lt;&gt;45566,D617&lt;&gt;"徳島"),VLOOKUP(D617,最低賃金!$A$2:$G$49,4,FALSE)),"")</f>
        <v/>
      </c>
      <c r="F617" s="27" t="str">
        <f>IFERROR(VLOOKUP(D617,最低賃金!$A$3:$G$49,6,FALSE),"")</f>
        <v/>
      </c>
      <c r="G617" s="51"/>
      <c r="H617" s="19"/>
      <c r="I617" s="81"/>
      <c r="J617" s="27" t="str" cm="1">
        <f t="array" ref="J617">IFERROR(_xlfn.IFS(COUNTBLANK(G617:I617)=3,"",H617="","H列に金額を入力してください",G617=3,H617,I617="","I列に労働時間を入力してください",G617=1,ROUND(H617/(I617*24),0),G617=2,ROUND(H617/(I617*24),0)),"")</f>
        <v/>
      </c>
      <c r="K617" s="80" t="str" cm="1">
        <f t="array" ref="K617">IFERROR(_xlfn.IFS(D617="","",J617&lt;E617,"×（法定外・要件外となる従業員です）",J617&lt;=F617,"〇",J617&gt;F617,"ー（要件外となる従業員です）"),"")</f>
        <v/>
      </c>
      <c r="L617" s="25" t="str" cm="1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  <v/>
      </c>
    </row>
    <row r="618" spans="1:12" ht="16.5" customHeight="1" x14ac:dyDescent="0.4">
      <c r="A618" s="52" t="str">
        <f t="shared" si="9"/>
        <v/>
      </c>
      <c r="B618" s="51"/>
      <c r="C618" s="75"/>
      <c r="D618" s="51"/>
      <c r="E618" s="27" t="str" cm="1">
        <f t="array" ref="E618">IFERROR(_xlfn.IFS(AND($F$4=45566,D618="徳島"),VLOOKUP(D618,最低賃金!$A$2:$G$49,2,FALSE),OR($F$4&lt;&gt;45566,D618&lt;&gt;"徳島"),VLOOKUP(D618,最低賃金!$A$2:$G$49,4,FALSE)),"")</f>
        <v/>
      </c>
      <c r="F618" s="27" t="str">
        <f>IFERROR(VLOOKUP(D618,最低賃金!$A$3:$G$49,6,FALSE),"")</f>
        <v/>
      </c>
      <c r="G618" s="51"/>
      <c r="H618" s="19"/>
      <c r="I618" s="81"/>
      <c r="J618" s="27" t="str" cm="1">
        <f t="array" ref="J618">IFERROR(_xlfn.IFS(COUNTBLANK(G618:I618)=3,"",H618="","H列に金額を入力してください",G618=3,H618,I618="","I列に労働時間を入力してください",G618=1,ROUND(H618/(I618*24),0),G618=2,ROUND(H618/(I618*24),0)),"")</f>
        <v/>
      </c>
      <c r="K618" s="80" t="str" cm="1">
        <f t="array" ref="K618">IFERROR(_xlfn.IFS(D618="","",J618&lt;E618,"×（法定外・要件外となる従業員です）",J618&lt;=F618,"〇",J618&gt;F618,"ー（要件外となる従業員です）"),"")</f>
        <v/>
      </c>
      <c r="L618" s="25" t="str" cm="1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  <v/>
      </c>
    </row>
    <row r="619" spans="1:12" ht="16.5" customHeight="1" x14ac:dyDescent="0.4">
      <c r="A619" s="52" t="str">
        <f t="shared" si="9"/>
        <v/>
      </c>
      <c r="B619" s="51"/>
      <c r="C619" s="75"/>
      <c r="D619" s="51"/>
      <c r="E619" s="27" t="str" cm="1">
        <f t="array" ref="E619">IFERROR(_xlfn.IFS(AND($F$4=45566,D619="徳島"),VLOOKUP(D619,最低賃金!$A$2:$G$49,2,FALSE),OR($F$4&lt;&gt;45566,D619&lt;&gt;"徳島"),VLOOKUP(D619,最低賃金!$A$2:$G$49,4,FALSE)),"")</f>
        <v/>
      </c>
      <c r="F619" s="27" t="str">
        <f>IFERROR(VLOOKUP(D619,最低賃金!$A$3:$G$49,6,FALSE),"")</f>
        <v/>
      </c>
      <c r="G619" s="51"/>
      <c r="H619" s="19"/>
      <c r="I619" s="81"/>
      <c r="J619" s="27" t="str" cm="1">
        <f t="array" ref="J619">IFERROR(_xlfn.IFS(COUNTBLANK(G619:I619)=3,"",H619="","H列に金額を入力してください",G619=3,H619,I619="","I列に労働時間を入力してください",G619=1,ROUND(H619/(I619*24),0),G619=2,ROUND(H619/(I619*24),0)),"")</f>
        <v/>
      </c>
      <c r="K619" s="80" t="str" cm="1">
        <f t="array" ref="K619">IFERROR(_xlfn.IFS(D619="","",J619&lt;E619,"×（法定外・要件外となる従業員です）",J619&lt;=F619,"〇",J619&gt;F619,"ー（要件外となる従業員です）"),"")</f>
        <v/>
      </c>
      <c r="L619" s="25" t="str" cm="1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  <v/>
      </c>
    </row>
    <row r="620" spans="1:12" ht="16.5" customHeight="1" x14ac:dyDescent="0.4">
      <c r="A620" s="52" t="str">
        <f t="shared" si="9"/>
        <v/>
      </c>
      <c r="B620" s="51"/>
      <c r="C620" s="75"/>
      <c r="D620" s="51"/>
      <c r="E620" s="27" t="str" cm="1">
        <f t="array" ref="E620">IFERROR(_xlfn.IFS(AND($F$4=45566,D620="徳島"),VLOOKUP(D620,最低賃金!$A$2:$G$49,2,FALSE),OR($F$4&lt;&gt;45566,D620&lt;&gt;"徳島"),VLOOKUP(D620,最低賃金!$A$2:$G$49,4,FALSE)),"")</f>
        <v/>
      </c>
      <c r="F620" s="27" t="str">
        <f>IFERROR(VLOOKUP(D620,最低賃金!$A$3:$G$49,6,FALSE),"")</f>
        <v/>
      </c>
      <c r="G620" s="51"/>
      <c r="H620" s="19"/>
      <c r="I620" s="81"/>
      <c r="J620" s="27" t="str" cm="1">
        <f t="array" ref="J620">IFERROR(_xlfn.IFS(COUNTBLANK(G620:I620)=3,"",H620="","H列に金額を入力してください",G620=3,H620,I620="","I列に労働時間を入力してください",G620=1,ROUND(H620/(I620*24),0),G620=2,ROUND(H620/(I620*24),0)),"")</f>
        <v/>
      </c>
      <c r="K620" s="80" t="str" cm="1">
        <f t="array" ref="K620">IFERROR(_xlfn.IFS(D620="","",J620&lt;E620,"×（法定外・要件外となる従業員です）",J620&lt;=F620,"〇",J620&gt;F620,"ー（要件外となる従業員です）"),"")</f>
        <v/>
      </c>
      <c r="L620" s="25" t="str" cm="1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  <v/>
      </c>
    </row>
    <row r="621" spans="1:12" ht="16.5" customHeight="1" x14ac:dyDescent="0.4">
      <c r="A621" s="52" t="str">
        <f t="shared" si="9"/>
        <v/>
      </c>
      <c r="B621" s="51"/>
      <c r="C621" s="75"/>
      <c r="D621" s="51"/>
      <c r="E621" s="27" t="str" cm="1">
        <f t="array" ref="E621">IFERROR(_xlfn.IFS(AND($F$4=45566,D621="徳島"),VLOOKUP(D621,最低賃金!$A$2:$G$49,2,FALSE),OR($F$4&lt;&gt;45566,D621&lt;&gt;"徳島"),VLOOKUP(D621,最低賃金!$A$2:$G$49,4,FALSE)),"")</f>
        <v/>
      </c>
      <c r="F621" s="27" t="str">
        <f>IFERROR(VLOOKUP(D621,最低賃金!$A$3:$G$49,6,FALSE),"")</f>
        <v/>
      </c>
      <c r="G621" s="51"/>
      <c r="H621" s="19"/>
      <c r="I621" s="81"/>
      <c r="J621" s="27" t="str" cm="1">
        <f t="array" ref="J621">IFERROR(_xlfn.IFS(COUNTBLANK(G621:I621)=3,"",H621="","H列に金額を入力してください",G621=3,H621,I621="","I列に労働時間を入力してください",G621=1,ROUND(H621/(I621*24),0),G621=2,ROUND(H621/(I621*24),0)),"")</f>
        <v/>
      </c>
      <c r="K621" s="80" t="str" cm="1">
        <f t="array" ref="K621">IFERROR(_xlfn.IFS(D621="","",J621&lt;E621,"×（法定外・要件外となる従業員です）",J621&lt;=F621,"〇",J621&gt;F621,"ー（要件外となる従業員です）"),"")</f>
        <v/>
      </c>
      <c r="L621" s="25" t="str" cm="1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  <v/>
      </c>
    </row>
    <row r="622" spans="1:12" ht="16.5" customHeight="1" x14ac:dyDescent="0.4">
      <c r="A622" s="52" t="str">
        <f t="shared" si="9"/>
        <v/>
      </c>
      <c r="B622" s="51"/>
      <c r="C622" s="75"/>
      <c r="D622" s="51"/>
      <c r="E622" s="27" t="str" cm="1">
        <f t="array" ref="E622">IFERROR(_xlfn.IFS(AND($F$4=45566,D622="徳島"),VLOOKUP(D622,最低賃金!$A$2:$G$49,2,FALSE),OR($F$4&lt;&gt;45566,D622&lt;&gt;"徳島"),VLOOKUP(D622,最低賃金!$A$2:$G$49,4,FALSE)),"")</f>
        <v/>
      </c>
      <c r="F622" s="27" t="str">
        <f>IFERROR(VLOOKUP(D622,最低賃金!$A$3:$G$49,6,FALSE),"")</f>
        <v/>
      </c>
      <c r="G622" s="51"/>
      <c r="H622" s="19"/>
      <c r="I622" s="81"/>
      <c r="J622" s="27" t="str" cm="1">
        <f t="array" ref="J622">IFERROR(_xlfn.IFS(COUNTBLANK(G622:I622)=3,"",H622="","H列に金額を入力してください",G622=3,H622,I622="","I列に労働時間を入力してください",G622=1,ROUND(H622/(I622*24),0),G622=2,ROUND(H622/(I622*24),0)),"")</f>
        <v/>
      </c>
      <c r="K622" s="80" t="str" cm="1">
        <f t="array" ref="K622">IFERROR(_xlfn.IFS(D622="","",J622&lt;E622,"×（法定外・要件外となる従業員です）",J622&lt;=F622,"〇",J622&gt;F622,"ー（要件外となる従業員です）"),"")</f>
        <v/>
      </c>
      <c r="L622" s="25" t="str" cm="1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  <v/>
      </c>
    </row>
    <row r="623" spans="1:12" ht="16.5" customHeight="1" x14ac:dyDescent="0.4">
      <c r="A623" s="52" t="str">
        <f t="shared" si="9"/>
        <v/>
      </c>
      <c r="B623" s="51"/>
      <c r="C623" s="75"/>
      <c r="D623" s="51"/>
      <c r="E623" s="27" t="str" cm="1">
        <f t="array" ref="E623">IFERROR(_xlfn.IFS(AND($F$4=45566,D623="徳島"),VLOOKUP(D623,最低賃金!$A$2:$G$49,2,FALSE),OR($F$4&lt;&gt;45566,D623&lt;&gt;"徳島"),VLOOKUP(D623,最低賃金!$A$2:$G$49,4,FALSE)),"")</f>
        <v/>
      </c>
      <c r="F623" s="27" t="str">
        <f>IFERROR(VLOOKUP(D623,最低賃金!$A$3:$G$49,6,FALSE),"")</f>
        <v/>
      </c>
      <c r="G623" s="51"/>
      <c r="H623" s="19"/>
      <c r="I623" s="81"/>
      <c r="J623" s="27" t="str" cm="1">
        <f t="array" ref="J623">IFERROR(_xlfn.IFS(COUNTBLANK(G623:I623)=3,"",H623="","H列に金額を入力してください",G623=3,H623,I623="","I列に労働時間を入力してください",G623=1,ROUND(H623/(I623*24),0),G623=2,ROUND(H623/(I623*24),0)),"")</f>
        <v/>
      </c>
      <c r="K623" s="80" t="str" cm="1">
        <f t="array" ref="K623">IFERROR(_xlfn.IFS(D623="","",J623&lt;E623,"×（法定外・要件外となる従業員です）",J623&lt;=F623,"〇",J623&gt;F623,"ー（要件外となる従業員です）"),"")</f>
        <v/>
      </c>
      <c r="L623" s="25" t="str" cm="1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  <v/>
      </c>
    </row>
    <row r="624" spans="1:12" ht="16.5" customHeight="1" x14ac:dyDescent="0.4">
      <c r="A624" s="52" t="str">
        <f t="shared" si="9"/>
        <v/>
      </c>
      <c r="B624" s="51"/>
      <c r="C624" s="75"/>
      <c r="D624" s="51"/>
      <c r="E624" s="27" t="str" cm="1">
        <f t="array" ref="E624">IFERROR(_xlfn.IFS(AND($F$4=45566,D624="徳島"),VLOOKUP(D624,最低賃金!$A$2:$G$49,2,FALSE),OR($F$4&lt;&gt;45566,D624&lt;&gt;"徳島"),VLOOKUP(D624,最低賃金!$A$2:$G$49,4,FALSE)),"")</f>
        <v/>
      </c>
      <c r="F624" s="27" t="str">
        <f>IFERROR(VLOOKUP(D624,最低賃金!$A$3:$G$49,6,FALSE),"")</f>
        <v/>
      </c>
      <c r="G624" s="51"/>
      <c r="H624" s="19"/>
      <c r="I624" s="81"/>
      <c r="J624" s="27" t="str" cm="1">
        <f t="array" ref="J624">IFERROR(_xlfn.IFS(COUNTBLANK(G624:I624)=3,"",H624="","H列に金額を入力してください",G624=3,H624,I624="","I列に労働時間を入力してください",G624=1,ROUND(H624/(I624*24),0),G624=2,ROUND(H624/(I624*24),0)),"")</f>
        <v/>
      </c>
      <c r="K624" s="80" t="str" cm="1">
        <f t="array" ref="K624">IFERROR(_xlfn.IFS(D624="","",J624&lt;E624,"×（法定外・要件外となる従業員です）",J624&lt;=F624,"〇",J624&gt;F624,"ー（要件外となる従業員です）"),"")</f>
        <v/>
      </c>
      <c r="L624" s="25" t="str" cm="1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  <v/>
      </c>
    </row>
    <row r="625" spans="1:12" ht="16.5" customHeight="1" x14ac:dyDescent="0.4">
      <c r="A625" s="52" t="str">
        <f t="shared" si="9"/>
        <v/>
      </c>
      <c r="B625" s="51"/>
      <c r="C625" s="75"/>
      <c r="D625" s="51"/>
      <c r="E625" s="27" t="str" cm="1">
        <f t="array" ref="E625">IFERROR(_xlfn.IFS(AND($F$4=45566,D625="徳島"),VLOOKUP(D625,最低賃金!$A$2:$G$49,2,FALSE),OR($F$4&lt;&gt;45566,D625&lt;&gt;"徳島"),VLOOKUP(D625,最低賃金!$A$2:$G$49,4,FALSE)),"")</f>
        <v/>
      </c>
      <c r="F625" s="27" t="str">
        <f>IFERROR(VLOOKUP(D625,最低賃金!$A$3:$G$49,6,FALSE),"")</f>
        <v/>
      </c>
      <c r="G625" s="51"/>
      <c r="H625" s="19"/>
      <c r="I625" s="81"/>
      <c r="J625" s="27" t="str" cm="1">
        <f t="array" ref="J625">IFERROR(_xlfn.IFS(COUNTBLANK(G625:I625)=3,"",H625="","H列に金額を入力してください",G625=3,H625,I625="","I列に労働時間を入力してください",G625=1,ROUND(H625/(I625*24),0),G625=2,ROUND(H625/(I625*24),0)),"")</f>
        <v/>
      </c>
      <c r="K625" s="80" t="str" cm="1">
        <f t="array" ref="K625">IFERROR(_xlfn.IFS(D625="","",J625&lt;E625,"×（法定外・要件外となる従業員です）",J625&lt;=F625,"〇",J625&gt;F625,"ー（要件外となる従業員です）"),"")</f>
        <v/>
      </c>
      <c r="L625" s="25" t="str" cm="1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  <v/>
      </c>
    </row>
    <row r="626" spans="1:12" ht="16.5" customHeight="1" x14ac:dyDescent="0.4">
      <c r="A626" s="52" t="str">
        <f t="shared" si="9"/>
        <v/>
      </c>
      <c r="B626" s="51"/>
      <c r="C626" s="75"/>
      <c r="D626" s="51"/>
      <c r="E626" s="27" t="str" cm="1">
        <f t="array" ref="E626">IFERROR(_xlfn.IFS(AND($F$4=45566,D626="徳島"),VLOOKUP(D626,最低賃金!$A$2:$G$49,2,FALSE),OR($F$4&lt;&gt;45566,D626&lt;&gt;"徳島"),VLOOKUP(D626,最低賃金!$A$2:$G$49,4,FALSE)),"")</f>
        <v/>
      </c>
      <c r="F626" s="27" t="str">
        <f>IFERROR(VLOOKUP(D626,最低賃金!$A$3:$G$49,6,FALSE),"")</f>
        <v/>
      </c>
      <c r="G626" s="51"/>
      <c r="H626" s="19"/>
      <c r="I626" s="81"/>
      <c r="J626" s="27" t="str" cm="1">
        <f t="array" ref="J626">IFERROR(_xlfn.IFS(COUNTBLANK(G626:I626)=3,"",H626="","H列に金額を入力してください",G626=3,H626,I626="","I列に労働時間を入力してください",G626=1,ROUND(H626/(I626*24),0),G626=2,ROUND(H626/(I626*24),0)),"")</f>
        <v/>
      </c>
      <c r="K626" s="80" t="str" cm="1">
        <f t="array" ref="K626">IFERROR(_xlfn.IFS(D626="","",J626&lt;E626,"×（法定外・要件外となる従業員です）",J626&lt;=F626,"〇",J626&gt;F626,"ー（要件外となる従業員です）"),"")</f>
        <v/>
      </c>
      <c r="L626" s="25" t="str" cm="1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  <v/>
      </c>
    </row>
    <row r="627" spans="1:12" ht="16.5" customHeight="1" x14ac:dyDescent="0.4">
      <c r="A627" s="52" t="str">
        <f t="shared" si="9"/>
        <v/>
      </c>
      <c r="B627" s="51"/>
      <c r="C627" s="75"/>
      <c r="D627" s="51"/>
      <c r="E627" s="27" t="str" cm="1">
        <f t="array" ref="E627">IFERROR(_xlfn.IFS(AND($F$4=45566,D627="徳島"),VLOOKUP(D627,最低賃金!$A$2:$G$49,2,FALSE),OR($F$4&lt;&gt;45566,D627&lt;&gt;"徳島"),VLOOKUP(D627,最低賃金!$A$2:$G$49,4,FALSE)),"")</f>
        <v/>
      </c>
      <c r="F627" s="27" t="str">
        <f>IFERROR(VLOOKUP(D627,最低賃金!$A$3:$G$49,6,FALSE),"")</f>
        <v/>
      </c>
      <c r="G627" s="51"/>
      <c r="H627" s="19"/>
      <c r="I627" s="81"/>
      <c r="J627" s="27" t="str" cm="1">
        <f t="array" ref="J627">IFERROR(_xlfn.IFS(COUNTBLANK(G627:I627)=3,"",H627="","H列に金額を入力してください",G627=3,H627,I627="","I列に労働時間を入力してください",G627=1,ROUND(H627/(I627*24),0),G627=2,ROUND(H627/(I627*24),0)),"")</f>
        <v/>
      </c>
      <c r="K627" s="80" t="str" cm="1">
        <f t="array" ref="K627">IFERROR(_xlfn.IFS(D627="","",J627&lt;E627,"×（法定外・要件外となる従業員です）",J627&lt;=F627,"〇",J627&gt;F627,"ー（要件外となる従業員です）"),"")</f>
        <v/>
      </c>
      <c r="L627" s="25" t="str" cm="1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  <v/>
      </c>
    </row>
    <row r="628" spans="1:12" ht="16.5" customHeight="1" x14ac:dyDescent="0.4">
      <c r="A628" s="52" t="str">
        <f t="shared" si="9"/>
        <v/>
      </c>
      <c r="B628" s="51"/>
      <c r="C628" s="75"/>
      <c r="D628" s="51"/>
      <c r="E628" s="27" t="str" cm="1">
        <f t="array" ref="E628">IFERROR(_xlfn.IFS(AND($F$4=45566,D628="徳島"),VLOOKUP(D628,最低賃金!$A$2:$G$49,2,FALSE),OR($F$4&lt;&gt;45566,D628&lt;&gt;"徳島"),VLOOKUP(D628,最低賃金!$A$2:$G$49,4,FALSE)),"")</f>
        <v/>
      </c>
      <c r="F628" s="27" t="str">
        <f>IFERROR(VLOOKUP(D628,最低賃金!$A$3:$G$49,6,FALSE),"")</f>
        <v/>
      </c>
      <c r="G628" s="51"/>
      <c r="H628" s="19"/>
      <c r="I628" s="81"/>
      <c r="J628" s="27" t="str" cm="1">
        <f t="array" ref="J628">IFERROR(_xlfn.IFS(COUNTBLANK(G628:I628)=3,"",H628="","H列に金額を入力してください",G628=3,H628,I628="","I列に労働時間を入力してください",G628=1,ROUND(H628/(I628*24),0),G628=2,ROUND(H628/(I628*24),0)),"")</f>
        <v/>
      </c>
      <c r="K628" s="80" t="str" cm="1">
        <f t="array" ref="K628">IFERROR(_xlfn.IFS(D628="","",J628&lt;E628,"×（法定外・要件外となる従業員です）",J628&lt;=F628,"〇",J628&gt;F628,"ー（要件外となる従業員です）"),"")</f>
        <v/>
      </c>
      <c r="L628" s="25" t="str" cm="1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  <v/>
      </c>
    </row>
    <row r="629" spans="1:12" ht="16.5" customHeight="1" x14ac:dyDescent="0.4">
      <c r="A629" s="52" t="str">
        <f t="shared" si="9"/>
        <v/>
      </c>
      <c r="B629" s="51"/>
      <c r="C629" s="75"/>
      <c r="D629" s="51"/>
      <c r="E629" s="27" t="str" cm="1">
        <f t="array" ref="E629">IFERROR(_xlfn.IFS(AND($F$4=45566,D629="徳島"),VLOOKUP(D629,最低賃金!$A$2:$G$49,2,FALSE),OR($F$4&lt;&gt;45566,D629&lt;&gt;"徳島"),VLOOKUP(D629,最低賃金!$A$2:$G$49,4,FALSE)),"")</f>
        <v/>
      </c>
      <c r="F629" s="27" t="str">
        <f>IFERROR(VLOOKUP(D629,最低賃金!$A$3:$G$49,6,FALSE),"")</f>
        <v/>
      </c>
      <c r="G629" s="51"/>
      <c r="H629" s="19"/>
      <c r="I629" s="81"/>
      <c r="J629" s="27" t="str" cm="1">
        <f t="array" ref="J629">IFERROR(_xlfn.IFS(COUNTBLANK(G629:I629)=3,"",H629="","H列に金額を入力してください",G629=3,H629,I629="","I列に労働時間を入力してください",G629=1,ROUND(H629/(I629*24),0),G629=2,ROUND(H629/(I629*24),0)),"")</f>
        <v/>
      </c>
      <c r="K629" s="80" t="str" cm="1">
        <f t="array" ref="K629">IFERROR(_xlfn.IFS(D629="","",J629&lt;E629,"×（法定外・要件外となる従業員です）",J629&lt;=F629,"〇",J629&gt;F629,"ー（要件外となる従業員です）"),"")</f>
        <v/>
      </c>
      <c r="L629" s="25" t="str" cm="1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  <v/>
      </c>
    </row>
    <row r="630" spans="1:12" ht="16.5" customHeight="1" x14ac:dyDescent="0.4">
      <c r="A630" s="52" t="str">
        <f t="shared" si="9"/>
        <v/>
      </c>
      <c r="B630" s="51"/>
      <c r="C630" s="75"/>
      <c r="D630" s="51"/>
      <c r="E630" s="27" t="str" cm="1">
        <f t="array" ref="E630">IFERROR(_xlfn.IFS(AND($F$4=45566,D630="徳島"),VLOOKUP(D630,最低賃金!$A$2:$G$49,2,FALSE),OR($F$4&lt;&gt;45566,D630&lt;&gt;"徳島"),VLOOKUP(D630,最低賃金!$A$2:$G$49,4,FALSE)),"")</f>
        <v/>
      </c>
      <c r="F630" s="27" t="str">
        <f>IFERROR(VLOOKUP(D630,最低賃金!$A$3:$G$49,6,FALSE),"")</f>
        <v/>
      </c>
      <c r="G630" s="51"/>
      <c r="H630" s="19"/>
      <c r="I630" s="81"/>
      <c r="J630" s="27" t="str" cm="1">
        <f t="array" ref="J630">IFERROR(_xlfn.IFS(COUNTBLANK(G630:I630)=3,"",H630="","H列に金額を入力してください",G630=3,H630,I630="","I列に労働時間を入力してください",G630=1,ROUND(H630/(I630*24),0),G630=2,ROUND(H630/(I630*24),0)),"")</f>
        <v/>
      </c>
      <c r="K630" s="80" t="str" cm="1">
        <f t="array" ref="K630">IFERROR(_xlfn.IFS(D630="","",J630&lt;E630,"×（法定外・要件外となる従業員です）",J630&lt;=F630,"〇",J630&gt;F630,"ー（要件外となる従業員です）"),"")</f>
        <v/>
      </c>
      <c r="L630" s="25" t="str" cm="1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  <v/>
      </c>
    </row>
    <row r="631" spans="1:12" ht="16.5" customHeight="1" x14ac:dyDescent="0.4">
      <c r="A631" s="52" t="str">
        <f t="shared" si="9"/>
        <v/>
      </c>
      <c r="B631" s="51"/>
      <c r="C631" s="75"/>
      <c r="D631" s="51"/>
      <c r="E631" s="27" t="str" cm="1">
        <f t="array" ref="E631">IFERROR(_xlfn.IFS(AND($F$4=45566,D631="徳島"),VLOOKUP(D631,最低賃金!$A$2:$G$49,2,FALSE),OR($F$4&lt;&gt;45566,D631&lt;&gt;"徳島"),VLOOKUP(D631,最低賃金!$A$2:$G$49,4,FALSE)),"")</f>
        <v/>
      </c>
      <c r="F631" s="27" t="str">
        <f>IFERROR(VLOOKUP(D631,最低賃金!$A$3:$G$49,6,FALSE),"")</f>
        <v/>
      </c>
      <c r="G631" s="51"/>
      <c r="H631" s="19"/>
      <c r="I631" s="81"/>
      <c r="J631" s="27" t="str" cm="1">
        <f t="array" ref="J631">IFERROR(_xlfn.IFS(COUNTBLANK(G631:I631)=3,"",H631="","H列に金額を入力してください",G631=3,H631,I631="","I列に労働時間を入力してください",G631=1,ROUND(H631/(I631*24),0),G631=2,ROUND(H631/(I631*24),0)),"")</f>
        <v/>
      </c>
      <c r="K631" s="80" t="str" cm="1">
        <f t="array" ref="K631">IFERROR(_xlfn.IFS(D631="","",J631&lt;E631,"×（法定外・要件外となる従業員です）",J631&lt;=F631,"〇",J631&gt;F631,"ー（要件外となる従業員です）"),"")</f>
        <v/>
      </c>
      <c r="L631" s="25" t="str" cm="1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  <v/>
      </c>
    </row>
    <row r="632" spans="1:12" ht="16.5" customHeight="1" x14ac:dyDescent="0.4">
      <c r="A632" s="52" t="str">
        <f t="shared" si="9"/>
        <v/>
      </c>
      <c r="B632" s="51"/>
      <c r="C632" s="75"/>
      <c r="D632" s="51"/>
      <c r="E632" s="27" t="str" cm="1">
        <f t="array" ref="E632">IFERROR(_xlfn.IFS(AND($F$4=45566,D632="徳島"),VLOOKUP(D632,最低賃金!$A$2:$G$49,2,FALSE),OR($F$4&lt;&gt;45566,D632&lt;&gt;"徳島"),VLOOKUP(D632,最低賃金!$A$2:$G$49,4,FALSE)),"")</f>
        <v/>
      </c>
      <c r="F632" s="27" t="str">
        <f>IFERROR(VLOOKUP(D632,最低賃金!$A$3:$G$49,6,FALSE),"")</f>
        <v/>
      </c>
      <c r="G632" s="51"/>
      <c r="H632" s="19"/>
      <c r="I632" s="81"/>
      <c r="J632" s="27" t="str" cm="1">
        <f t="array" ref="J632">IFERROR(_xlfn.IFS(COUNTBLANK(G632:I632)=3,"",H632="","H列に金額を入力してください",G632=3,H632,I632="","I列に労働時間を入力してください",G632=1,ROUND(H632/(I632*24),0),G632=2,ROUND(H632/(I632*24),0)),"")</f>
        <v/>
      </c>
      <c r="K632" s="80" t="str" cm="1">
        <f t="array" ref="K632">IFERROR(_xlfn.IFS(D632="","",J632&lt;E632,"×（法定外・要件外となる従業員です）",J632&lt;=F632,"〇",J632&gt;F632,"ー（要件外となる従業員です）"),"")</f>
        <v/>
      </c>
      <c r="L632" s="25" t="str" cm="1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  <v/>
      </c>
    </row>
    <row r="633" spans="1:12" ht="16.5" customHeight="1" x14ac:dyDescent="0.4">
      <c r="A633" s="52" t="str">
        <f t="shared" si="9"/>
        <v/>
      </c>
      <c r="B633" s="51"/>
      <c r="C633" s="75"/>
      <c r="D633" s="51"/>
      <c r="E633" s="27" t="str" cm="1">
        <f t="array" ref="E633">IFERROR(_xlfn.IFS(AND($F$4=45566,D633="徳島"),VLOOKUP(D633,最低賃金!$A$2:$G$49,2,FALSE),OR($F$4&lt;&gt;45566,D633&lt;&gt;"徳島"),VLOOKUP(D633,最低賃金!$A$2:$G$49,4,FALSE)),"")</f>
        <v/>
      </c>
      <c r="F633" s="27" t="str">
        <f>IFERROR(VLOOKUP(D633,最低賃金!$A$3:$G$49,6,FALSE),"")</f>
        <v/>
      </c>
      <c r="G633" s="51"/>
      <c r="H633" s="19"/>
      <c r="I633" s="81"/>
      <c r="J633" s="27" t="str" cm="1">
        <f t="array" ref="J633">IFERROR(_xlfn.IFS(COUNTBLANK(G633:I633)=3,"",H633="","H列に金額を入力してください",G633=3,H633,I633="","I列に労働時間を入力してください",G633=1,ROUND(H633/(I633*24),0),G633=2,ROUND(H633/(I633*24),0)),"")</f>
        <v/>
      </c>
      <c r="K633" s="80" t="str" cm="1">
        <f t="array" ref="K633">IFERROR(_xlfn.IFS(D633="","",J633&lt;E633,"×（法定外・要件外となる従業員です）",J633&lt;=F633,"〇",J633&gt;F633,"ー（要件外となる従業員です）"),"")</f>
        <v/>
      </c>
      <c r="L633" s="25" t="str" cm="1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  <v/>
      </c>
    </row>
    <row r="634" spans="1:12" ht="16.5" customHeight="1" x14ac:dyDescent="0.4">
      <c r="A634" s="52" t="str">
        <f t="shared" si="9"/>
        <v/>
      </c>
      <c r="B634" s="51"/>
      <c r="C634" s="75"/>
      <c r="D634" s="51"/>
      <c r="E634" s="27" t="str" cm="1">
        <f t="array" ref="E634">IFERROR(_xlfn.IFS(AND($F$4=45566,D634="徳島"),VLOOKUP(D634,最低賃金!$A$2:$G$49,2,FALSE),OR($F$4&lt;&gt;45566,D634&lt;&gt;"徳島"),VLOOKUP(D634,最低賃金!$A$2:$G$49,4,FALSE)),"")</f>
        <v/>
      </c>
      <c r="F634" s="27" t="str">
        <f>IFERROR(VLOOKUP(D634,最低賃金!$A$3:$G$49,6,FALSE),"")</f>
        <v/>
      </c>
      <c r="G634" s="51"/>
      <c r="H634" s="19"/>
      <c r="I634" s="81"/>
      <c r="J634" s="27" t="str" cm="1">
        <f t="array" ref="J634">IFERROR(_xlfn.IFS(COUNTBLANK(G634:I634)=3,"",H634="","H列に金額を入力してください",G634=3,H634,I634="","I列に労働時間を入力してください",G634=1,ROUND(H634/(I634*24),0),G634=2,ROUND(H634/(I634*24),0)),"")</f>
        <v/>
      </c>
      <c r="K634" s="80" t="str" cm="1">
        <f t="array" ref="K634">IFERROR(_xlfn.IFS(D634="","",J634&lt;E634,"×（法定外・要件外となる従業員です）",J634&lt;=F634,"〇",J634&gt;F634,"ー（要件外となる従業員です）"),"")</f>
        <v/>
      </c>
      <c r="L634" s="25" t="str" cm="1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  <v/>
      </c>
    </row>
    <row r="635" spans="1:12" ht="16.5" customHeight="1" x14ac:dyDescent="0.4">
      <c r="A635" s="52" t="str">
        <f t="shared" si="9"/>
        <v/>
      </c>
      <c r="B635" s="51"/>
      <c r="C635" s="75"/>
      <c r="D635" s="51"/>
      <c r="E635" s="27" t="str" cm="1">
        <f t="array" ref="E635">IFERROR(_xlfn.IFS(AND($F$4=45566,D635="徳島"),VLOOKUP(D635,最低賃金!$A$2:$G$49,2,FALSE),OR($F$4&lt;&gt;45566,D635&lt;&gt;"徳島"),VLOOKUP(D635,最低賃金!$A$2:$G$49,4,FALSE)),"")</f>
        <v/>
      </c>
      <c r="F635" s="27" t="str">
        <f>IFERROR(VLOOKUP(D635,最低賃金!$A$3:$G$49,6,FALSE),"")</f>
        <v/>
      </c>
      <c r="G635" s="51"/>
      <c r="H635" s="19"/>
      <c r="I635" s="81"/>
      <c r="J635" s="27" t="str" cm="1">
        <f t="array" ref="J635">IFERROR(_xlfn.IFS(COUNTBLANK(G635:I635)=3,"",H635="","H列に金額を入力してください",G635=3,H635,I635="","I列に労働時間を入力してください",G635=1,ROUND(H635/(I635*24),0),G635=2,ROUND(H635/(I635*24),0)),"")</f>
        <v/>
      </c>
      <c r="K635" s="80" t="str" cm="1">
        <f t="array" ref="K635">IFERROR(_xlfn.IFS(D635="","",J635&lt;E635,"×（法定外・要件外となる従業員です）",J635&lt;=F635,"〇",J635&gt;F635,"ー（要件外となる従業員です）"),"")</f>
        <v/>
      </c>
      <c r="L635" s="25" t="str" cm="1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  <v/>
      </c>
    </row>
    <row r="636" spans="1:12" ht="16.5" customHeight="1" x14ac:dyDescent="0.4">
      <c r="A636" s="52" t="str">
        <f t="shared" si="9"/>
        <v/>
      </c>
      <c r="B636" s="51"/>
      <c r="C636" s="75"/>
      <c r="D636" s="51"/>
      <c r="E636" s="27" t="str" cm="1">
        <f t="array" ref="E636">IFERROR(_xlfn.IFS(AND($F$4=45566,D636="徳島"),VLOOKUP(D636,最低賃金!$A$2:$G$49,2,FALSE),OR($F$4&lt;&gt;45566,D636&lt;&gt;"徳島"),VLOOKUP(D636,最低賃金!$A$2:$G$49,4,FALSE)),"")</f>
        <v/>
      </c>
      <c r="F636" s="27" t="str">
        <f>IFERROR(VLOOKUP(D636,最低賃金!$A$3:$G$49,6,FALSE),"")</f>
        <v/>
      </c>
      <c r="G636" s="51"/>
      <c r="H636" s="19"/>
      <c r="I636" s="81"/>
      <c r="J636" s="27" t="str" cm="1">
        <f t="array" ref="J636">IFERROR(_xlfn.IFS(COUNTBLANK(G636:I636)=3,"",H636="","H列に金額を入力してください",G636=3,H636,I636="","I列に労働時間を入力してください",G636=1,ROUND(H636/(I636*24),0),G636=2,ROUND(H636/(I636*24),0)),"")</f>
        <v/>
      </c>
      <c r="K636" s="80" t="str" cm="1">
        <f t="array" ref="K636">IFERROR(_xlfn.IFS(D636="","",J636&lt;E636,"×（法定外・要件外となる従業員です）",J636&lt;=F636,"〇",J636&gt;F636,"ー（要件外となる従業員です）"),"")</f>
        <v/>
      </c>
      <c r="L636" s="25" t="str" cm="1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  <v/>
      </c>
    </row>
    <row r="637" spans="1:12" ht="16.5" customHeight="1" x14ac:dyDescent="0.4">
      <c r="A637" s="52" t="str">
        <f t="shared" si="9"/>
        <v/>
      </c>
      <c r="B637" s="51"/>
      <c r="C637" s="75"/>
      <c r="D637" s="51"/>
      <c r="E637" s="27" t="str" cm="1">
        <f t="array" ref="E637">IFERROR(_xlfn.IFS(AND($F$4=45566,D637="徳島"),VLOOKUP(D637,最低賃金!$A$2:$G$49,2,FALSE),OR($F$4&lt;&gt;45566,D637&lt;&gt;"徳島"),VLOOKUP(D637,最低賃金!$A$2:$G$49,4,FALSE)),"")</f>
        <v/>
      </c>
      <c r="F637" s="27" t="str">
        <f>IFERROR(VLOOKUP(D637,最低賃金!$A$3:$G$49,6,FALSE),"")</f>
        <v/>
      </c>
      <c r="G637" s="51"/>
      <c r="H637" s="19"/>
      <c r="I637" s="81"/>
      <c r="J637" s="27" t="str" cm="1">
        <f t="array" ref="J637">IFERROR(_xlfn.IFS(COUNTBLANK(G637:I637)=3,"",H637="","H列に金額を入力してください",G637=3,H637,I637="","I列に労働時間を入力してください",G637=1,ROUND(H637/(I637*24),0),G637=2,ROUND(H637/(I637*24),0)),"")</f>
        <v/>
      </c>
      <c r="K637" s="80" t="str" cm="1">
        <f t="array" ref="K637">IFERROR(_xlfn.IFS(D637="","",J637&lt;E637,"×（法定外・要件外となる従業員です）",J637&lt;=F637,"〇",J637&gt;F637,"ー（要件外となる従業員です）"),"")</f>
        <v/>
      </c>
      <c r="L637" s="25" t="str" cm="1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  <v/>
      </c>
    </row>
    <row r="638" spans="1:12" ht="16.5" customHeight="1" x14ac:dyDescent="0.4">
      <c r="A638" s="52" t="str">
        <f t="shared" si="9"/>
        <v/>
      </c>
      <c r="B638" s="51"/>
      <c r="C638" s="75"/>
      <c r="D638" s="51"/>
      <c r="E638" s="27" t="str" cm="1">
        <f t="array" ref="E638">IFERROR(_xlfn.IFS(AND($F$4=45566,D638="徳島"),VLOOKUP(D638,最低賃金!$A$2:$G$49,2,FALSE),OR($F$4&lt;&gt;45566,D638&lt;&gt;"徳島"),VLOOKUP(D638,最低賃金!$A$2:$G$49,4,FALSE)),"")</f>
        <v/>
      </c>
      <c r="F638" s="27" t="str">
        <f>IFERROR(VLOOKUP(D638,最低賃金!$A$3:$G$49,6,FALSE),"")</f>
        <v/>
      </c>
      <c r="G638" s="51"/>
      <c r="H638" s="19"/>
      <c r="I638" s="81"/>
      <c r="J638" s="27" t="str" cm="1">
        <f t="array" ref="J638">IFERROR(_xlfn.IFS(COUNTBLANK(G638:I638)=3,"",H638="","H列に金額を入力してください",G638=3,H638,I638="","I列に労働時間を入力してください",G638=1,ROUND(H638/(I638*24),0),G638=2,ROUND(H638/(I638*24),0)),"")</f>
        <v/>
      </c>
      <c r="K638" s="80" t="str" cm="1">
        <f t="array" ref="K638">IFERROR(_xlfn.IFS(D638="","",J638&lt;E638,"×（法定外・要件外となる従業員です）",J638&lt;=F638,"〇",J638&gt;F638,"ー（要件外となる従業員です）"),"")</f>
        <v/>
      </c>
      <c r="L638" s="25" t="str" cm="1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  <v/>
      </c>
    </row>
    <row r="639" spans="1:12" ht="16.5" customHeight="1" x14ac:dyDescent="0.4">
      <c r="A639" s="52" t="str">
        <f t="shared" si="9"/>
        <v/>
      </c>
      <c r="B639" s="51"/>
      <c r="C639" s="75"/>
      <c r="D639" s="51"/>
      <c r="E639" s="27" t="str" cm="1">
        <f t="array" ref="E639">IFERROR(_xlfn.IFS(AND($F$4=45566,D639="徳島"),VLOOKUP(D639,最低賃金!$A$2:$G$49,2,FALSE),OR($F$4&lt;&gt;45566,D639&lt;&gt;"徳島"),VLOOKUP(D639,最低賃金!$A$2:$G$49,4,FALSE)),"")</f>
        <v/>
      </c>
      <c r="F639" s="27" t="str">
        <f>IFERROR(VLOOKUP(D639,最低賃金!$A$3:$G$49,6,FALSE),"")</f>
        <v/>
      </c>
      <c r="G639" s="51"/>
      <c r="H639" s="19"/>
      <c r="I639" s="81"/>
      <c r="J639" s="27" t="str" cm="1">
        <f t="array" ref="J639">IFERROR(_xlfn.IFS(COUNTBLANK(G639:I639)=3,"",H639="","H列に金額を入力してください",G639=3,H639,I639="","I列に労働時間を入力してください",G639=1,ROUND(H639/(I639*24),0),G639=2,ROUND(H639/(I639*24),0)),"")</f>
        <v/>
      </c>
      <c r="K639" s="80" t="str" cm="1">
        <f t="array" ref="K639">IFERROR(_xlfn.IFS(D639="","",J639&lt;E639,"×（法定外・要件外となる従業員です）",J639&lt;=F639,"〇",J639&gt;F639,"ー（要件外となる従業員です）"),"")</f>
        <v/>
      </c>
      <c r="L639" s="25" t="str" cm="1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  <v/>
      </c>
    </row>
    <row r="640" spans="1:12" ht="16.5" customHeight="1" x14ac:dyDescent="0.4">
      <c r="A640" s="52" t="str">
        <f t="shared" si="9"/>
        <v/>
      </c>
      <c r="B640" s="51"/>
      <c r="C640" s="75"/>
      <c r="D640" s="51"/>
      <c r="E640" s="27" t="str" cm="1">
        <f t="array" ref="E640">IFERROR(_xlfn.IFS(AND($F$4=45566,D640="徳島"),VLOOKUP(D640,最低賃金!$A$2:$G$49,2,FALSE),OR($F$4&lt;&gt;45566,D640&lt;&gt;"徳島"),VLOOKUP(D640,最低賃金!$A$2:$G$49,4,FALSE)),"")</f>
        <v/>
      </c>
      <c r="F640" s="27" t="str">
        <f>IFERROR(VLOOKUP(D640,最低賃金!$A$3:$G$49,6,FALSE),"")</f>
        <v/>
      </c>
      <c r="G640" s="51"/>
      <c r="H640" s="19"/>
      <c r="I640" s="81"/>
      <c r="J640" s="27" t="str" cm="1">
        <f t="array" ref="J640">IFERROR(_xlfn.IFS(COUNTBLANK(G640:I640)=3,"",H640="","H列に金額を入力してください",G640=3,H640,I640="","I列に労働時間を入力してください",G640=1,ROUND(H640/(I640*24),0),G640=2,ROUND(H640/(I640*24),0)),"")</f>
        <v/>
      </c>
      <c r="K640" s="80" t="str" cm="1">
        <f t="array" ref="K640">IFERROR(_xlfn.IFS(D640="","",J640&lt;E640,"×（法定外・要件外となる従業員です）",J640&lt;=F640,"〇",J640&gt;F640,"ー（要件外となる従業員です）"),"")</f>
        <v/>
      </c>
      <c r="L640" s="25" t="str" cm="1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  <v/>
      </c>
    </row>
    <row r="641" spans="1:12" ht="16.5" customHeight="1" x14ac:dyDescent="0.4">
      <c r="A641" s="52" t="str">
        <f t="shared" si="9"/>
        <v/>
      </c>
      <c r="B641" s="51"/>
      <c r="C641" s="75"/>
      <c r="D641" s="51"/>
      <c r="E641" s="27" t="str" cm="1">
        <f t="array" ref="E641">IFERROR(_xlfn.IFS(AND($F$4=45566,D641="徳島"),VLOOKUP(D641,最低賃金!$A$2:$G$49,2,FALSE),OR($F$4&lt;&gt;45566,D641&lt;&gt;"徳島"),VLOOKUP(D641,最低賃金!$A$2:$G$49,4,FALSE)),"")</f>
        <v/>
      </c>
      <c r="F641" s="27" t="str">
        <f>IFERROR(VLOOKUP(D641,最低賃金!$A$3:$G$49,6,FALSE),"")</f>
        <v/>
      </c>
      <c r="G641" s="51"/>
      <c r="H641" s="19"/>
      <c r="I641" s="81"/>
      <c r="J641" s="27" t="str" cm="1">
        <f t="array" ref="J641">IFERROR(_xlfn.IFS(COUNTBLANK(G641:I641)=3,"",H641="","H列に金額を入力してください",G641=3,H641,I641="","I列に労働時間を入力してください",G641=1,ROUND(H641/(I641*24),0),G641=2,ROUND(H641/(I641*24),0)),"")</f>
        <v/>
      </c>
      <c r="K641" s="80" t="str" cm="1">
        <f t="array" ref="K641">IFERROR(_xlfn.IFS(D641="","",J641&lt;E641,"×（法定外・要件外となる従業員です）",J641&lt;=F641,"〇",J641&gt;F641,"ー（要件外となる従業員です）"),"")</f>
        <v/>
      </c>
      <c r="L641" s="25" t="str" cm="1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  <v/>
      </c>
    </row>
    <row r="642" spans="1:12" ht="16.5" customHeight="1" x14ac:dyDescent="0.4">
      <c r="A642" s="52" t="str">
        <f t="shared" si="9"/>
        <v/>
      </c>
      <c r="B642" s="51"/>
      <c r="C642" s="75"/>
      <c r="D642" s="51"/>
      <c r="E642" s="27" t="str" cm="1">
        <f t="array" ref="E642">IFERROR(_xlfn.IFS(AND($F$4=45566,D642="徳島"),VLOOKUP(D642,最低賃金!$A$2:$G$49,2,FALSE),OR($F$4&lt;&gt;45566,D642&lt;&gt;"徳島"),VLOOKUP(D642,最低賃金!$A$2:$G$49,4,FALSE)),"")</f>
        <v/>
      </c>
      <c r="F642" s="27" t="str">
        <f>IFERROR(VLOOKUP(D642,最低賃金!$A$3:$G$49,6,FALSE),"")</f>
        <v/>
      </c>
      <c r="G642" s="51"/>
      <c r="H642" s="19"/>
      <c r="I642" s="81"/>
      <c r="J642" s="27" t="str" cm="1">
        <f t="array" ref="J642">IFERROR(_xlfn.IFS(COUNTBLANK(G642:I642)=3,"",H642="","H列に金額を入力してください",G642=3,H642,I642="","I列に労働時間を入力してください",G642=1,ROUND(H642/(I642*24),0),G642=2,ROUND(H642/(I642*24),0)),"")</f>
        <v/>
      </c>
      <c r="K642" s="80" t="str" cm="1">
        <f t="array" ref="K642">IFERROR(_xlfn.IFS(D642="","",J642&lt;E642,"×（法定外・要件外となる従業員です）",J642&lt;=F642,"〇",J642&gt;F642,"ー（要件外となる従業員です）"),"")</f>
        <v/>
      </c>
      <c r="L642" s="25" t="str" cm="1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  <v/>
      </c>
    </row>
    <row r="643" spans="1:12" ht="16.5" customHeight="1" x14ac:dyDescent="0.4">
      <c r="A643" s="52" t="str">
        <f t="shared" si="9"/>
        <v/>
      </c>
      <c r="B643" s="51"/>
      <c r="C643" s="75"/>
      <c r="D643" s="51"/>
      <c r="E643" s="27" t="str" cm="1">
        <f t="array" ref="E643">IFERROR(_xlfn.IFS(AND($F$4=45566,D643="徳島"),VLOOKUP(D643,最低賃金!$A$2:$G$49,2,FALSE),OR($F$4&lt;&gt;45566,D643&lt;&gt;"徳島"),VLOOKUP(D643,最低賃金!$A$2:$G$49,4,FALSE)),"")</f>
        <v/>
      </c>
      <c r="F643" s="27" t="str">
        <f>IFERROR(VLOOKUP(D643,最低賃金!$A$3:$G$49,6,FALSE),"")</f>
        <v/>
      </c>
      <c r="G643" s="51"/>
      <c r="H643" s="19"/>
      <c r="I643" s="81"/>
      <c r="J643" s="27" t="str" cm="1">
        <f t="array" ref="J643">IFERROR(_xlfn.IFS(COUNTBLANK(G643:I643)=3,"",H643="","H列に金額を入力してください",G643=3,H643,I643="","I列に労働時間を入力してください",G643=1,ROUND(H643/(I643*24),0),G643=2,ROUND(H643/(I643*24),0)),"")</f>
        <v/>
      </c>
      <c r="K643" s="80" t="str" cm="1">
        <f t="array" ref="K643">IFERROR(_xlfn.IFS(D643="","",J643&lt;E643,"×（法定外・要件外となる従業員です）",J643&lt;=F643,"〇",J643&gt;F643,"ー（要件外となる従業員です）"),"")</f>
        <v/>
      </c>
      <c r="L643" s="25" t="str" cm="1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  <v/>
      </c>
    </row>
    <row r="644" spans="1:12" ht="16.5" customHeight="1" x14ac:dyDescent="0.4">
      <c r="A644" s="52" t="str">
        <f t="shared" si="9"/>
        <v/>
      </c>
      <c r="B644" s="51"/>
      <c r="C644" s="75"/>
      <c r="D644" s="51"/>
      <c r="E644" s="27" t="str" cm="1">
        <f t="array" ref="E644">IFERROR(_xlfn.IFS(AND($F$4=45566,D644="徳島"),VLOOKUP(D644,最低賃金!$A$2:$G$49,2,FALSE),OR($F$4&lt;&gt;45566,D644&lt;&gt;"徳島"),VLOOKUP(D644,最低賃金!$A$2:$G$49,4,FALSE)),"")</f>
        <v/>
      </c>
      <c r="F644" s="27" t="str">
        <f>IFERROR(VLOOKUP(D644,最低賃金!$A$3:$G$49,6,FALSE),"")</f>
        <v/>
      </c>
      <c r="G644" s="51"/>
      <c r="H644" s="19"/>
      <c r="I644" s="81"/>
      <c r="J644" s="27" t="str" cm="1">
        <f t="array" ref="J644">IFERROR(_xlfn.IFS(COUNTBLANK(G644:I644)=3,"",H644="","H列に金額を入力してください",G644=3,H644,I644="","I列に労働時間を入力してください",G644=1,ROUND(H644/(I644*24),0),G644=2,ROUND(H644/(I644*24),0)),"")</f>
        <v/>
      </c>
      <c r="K644" s="80" t="str" cm="1">
        <f t="array" ref="K644">IFERROR(_xlfn.IFS(D644="","",J644&lt;E644,"×（法定外・要件外となる従業員です）",J644&lt;=F644,"〇",J644&gt;F644,"ー（要件外となる従業員です）"),"")</f>
        <v/>
      </c>
      <c r="L644" s="25" t="str" cm="1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  <v/>
      </c>
    </row>
    <row r="645" spans="1:12" ht="16.5" customHeight="1" x14ac:dyDescent="0.4">
      <c r="A645" s="52" t="str">
        <f t="shared" si="9"/>
        <v/>
      </c>
      <c r="B645" s="51"/>
      <c r="C645" s="75"/>
      <c r="D645" s="51"/>
      <c r="E645" s="27" t="str" cm="1">
        <f t="array" ref="E645">IFERROR(_xlfn.IFS(AND($F$4=45566,D645="徳島"),VLOOKUP(D645,最低賃金!$A$2:$G$49,2,FALSE),OR($F$4&lt;&gt;45566,D645&lt;&gt;"徳島"),VLOOKUP(D645,最低賃金!$A$2:$G$49,4,FALSE)),"")</f>
        <v/>
      </c>
      <c r="F645" s="27" t="str">
        <f>IFERROR(VLOOKUP(D645,最低賃金!$A$3:$G$49,6,FALSE),"")</f>
        <v/>
      </c>
      <c r="G645" s="51"/>
      <c r="H645" s="19"/>
      <c r="I645" s="81"/>
      <c r="J645" s="27" t="str" cm="1">
        <f t="array" ref="J645">IFERROR(_xlfn.IFS(COUNTBLANK(G645:I645)=3,"",H645="","H列に金額を入力してください",G645=3,H645,I645="","I列に労働時間を入力してください",G645=1,ROUND(H645/(I645*24),0),G645=2,ROUND(H645/(I645*24),0)),"")</f>
        <v/>
      </c>
      <c r="K645" s="80" t="str" cm="1">
        <f t="array" ref="K645">IFERROR(_xlfn.IFS(D645="","",J645&lt;E645,"×（法定外・要件外となる従業員です）",J645&lt;=F645,"〇",J645&gt;F645,"ー（要件外となる従業員です）"),"")</f>
        <v/>
      </c>
      <c r="L645" s="25" t="str" cm="1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  <v/>
      </c>
    </row>
    <row r="646" spans="1:12" ht="16.5" customHeight="1" x14ac:dyDescent="0.4">
      <c r="A646" s="52" t="str">
        <f t="shared" si="9"/>
        <v/>
      </c>
      <c r="B646" s="51"/>
      <c r="C646" s="75"/>
      <c r="D646" s="51"/>
      <c r="E646" s="27" t="str" cm="1">
        <f t="array" ref="E646">IFERROR(_xlfn.IFS(AND($F$4=45566,D646="徳島"),VLOOKUP(D646,最低賃金!$A$2:$G$49,2,FALSE),OR($F$4&lt;&gt;45566,D646&lt;&gt;"徳島"),VLOOKUP(D646,最低賃金!$A$2:$G$49,4,FALSE)),"")</f>
        <v/>
      </c>
      <c r="F646" s="27" t="str">
        <f>IFERROR(VLOOKUP(D646,最低賃金!$A$3:$G$49,6,FALSE),"")</f>
        <v/>
      </c>
      <c r="G646" s="51"/>
      <c r="H646" s="19"/>
      <c r="I646" s="81"/>
      <c r="J646" s="27" t="str" cm="1">
        <f t="array" ref="J646">IFERROR(_xlfn.IFS(COUNTBLANK(G646:I646)=3,"",H646="","H列に金額を入力してください",G646=3,H646,I646="","I列に労働時間を入力してください",G646=1,ROUND(H646/(I646*24),0),G646=2,ROUND(H646/(I646*24),0)),"")</f>
        <v/>
      </c>
      <c r="K646" s="80" t="str" cm="1">
        <f t="array" ref="K646">IFERROR(_xlfn.IFS(D646="","",J646&lt;E646,"×（法定外・要件外となる従業員です）",J646&lt;=F646,"〇",J646&gt;F646,"ー（要件外となる従業員です）"),"")</f>
        <v/>
      </c>
      <c r="L646" s="25" t="str" cm="1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  <v/>
      </c>
    </row>
    <row r="647" spans="1:12" ht="16.5" customHeight="1" x14ac:dyDescent="0.4">
      <c r="A647" s="52" t="str">
        <f t="shared" si="9"/>
        <v/>
      </c>
      <c r="B647" s="51"/>
      <c r="C647" s="75"/>
      <c r="D647" s="51"/>
      <c r="E647" s="27" t="str" cm="1">
        <f t="array" ref="E647">IFERROR(_xlfn.IFS(AND($F$4=45566,D647="徳島"),VLOOKUP(D647,最低賃金!$A$2:$G$49,2,FALSE),OR($F$4&lt;&gt;45566,D647&lt;&gt;"徳島"),VLOOKUP(D647,最低賃金!$A$2:$G$49,4,FALSE)),"")</f>
        <v/>
      </c>
      <c r="F647" s="27" t="str">
        <f>IFERROR(VLOOKUP(D647,最低賃金!$A$3:$G$49,6,FALSE),"")</f>
        <v/>
      </c>
      <c r="G647" s="51"/>
      <c r="H647" s="19"/>
      <c r="I647" s="81"/>
      <c r="J647" s="27" t="str" cm="1">
        <f t="array" ref="J647">IFERROR(_xlfn.IFS(COUNTBLANK(G647:I647)=3,"",H647="","H列に金額を入力してください",G647=3,H647,I647="","I列に労働時間を入力してください",G647=1,ROUND(H647/(I647*24),0),G647=2,ROUND(H647/(I647*24),0)),"")</f>
        <v/>
      </c>
      <c r="K647" s="80" t="str" cm="1">
        <f t="array" ref="K647">IFERROR(_xlfn.IFS(D647="","",J647&lt;E647,"×（法定外・要件外となる従業員です）",J647&lt;=F647,"〇",J647&gt;F647,"ー（要件外となる従業員です）"),"")</f>
        <v/>
      </c>
      <c r="L647" s="25" t="str" cm="1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  <v/>
      </c>
    </row>
    <row r="648" spans="1:12" ht="16.5" customHeight="1" x14ac:dyDescent="0.4">
      <c r="A648" s="52" t="str">
        <f t="shared" si="9"/>
        <v/>
      </c>
      <c r="B648" s="51"/>
      <c r="C648" s="75"/>
      <c r="D648" s="51"/>
      <c r="E648" s="27" t="str" cm="1">
        <f t="array" ref="E648">IFERROR(_xlfn.IFS(AND($F$4=45566,D648="徳島"),VLOOKUP(D648,最低賃金!$A$2:$G$49,2,FALSE),OR($F$4&lt;&gt;45566,D648&lt;&gt;"徳島"),VLOOKUP(D648,最低賃金!$A$2:$G$49,4,FALSE)),"")</f>
        <v/>
      </c>
      <c r="F648" s="27" t="str">
        <f>IFERROR(VLOOKUP(D648,最低賃金!$A$3:$G$49,6,FALSE),"")</f>
        <v/>
      </c>
      <c r="G648" s="51"/>
      <c r="H648" s="19"/>
      <c r="I648" s="81"/>
      <c r="J648" s="27" t="str" cm="1">
        <f t="array" ref="J648">IFERROR(_xlfn.IFS(COUNTBLANK(G648:I648)=3,"",H648="","H列に金額を入力してください",G648=3,H648,I648="","I列に労働時間を入力してください",G648=1,ROUND(H648/(I648*24),0),G648=2,ROUND(H648/(I648*24),0)),"")</f>
        <v/>
      </c>
      <c r="K648" s="80" t="str" cm="1">
        <f t="array" ref="K648">IFERROR(_xlfn.IFS(D648="","",J648&lt;E648,"×（法定外・要件外となる従業員です）",J648&lt;=F648,"〇",J648&gt;F648,"ー（要件外となる従業員です）"),"")</f>
        <v/>
      </c>
      <c r="L648" s="25" t="str" cm="1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  <v/>
      </c>
    </row>
    <row r="649" spans="1:12" ht="16.5" customHeight="1" x14ac:dyDescent="0.4">
      <c r="A649" s="52" t="str">
        <f t="shared" si="9"/>
        <v/>
      </c>
      <c r="B649" s="51"/>
      <c r="C649" s="75"/>
      <c r="D649" s="51"/>
      <c r="E649" s="27" t="str" cm="1">
        <f t="array" ref="E649">IFERROR(_xlfn.IFS(AND($F$4=45566,D649="徳島"),VLOOKUP(D649,最低賃金!$A$2:$G$49,2,FALSE),OR($F$4&lt;&gt;45566,D649&lt;&gt;"徳島"),VLOOKUP(D649,最低賃金!$A$2:$G$49,4,FALSE)),"")</f>
        <v/>
      </c>
      <c r="F649" s="27" t="str">
        <f>IFERROR(VLOOKUP(D649,最低賃金!$A$3:$G$49,6,FALSE),"")</f>
        <v/>
      </c>
      <c r="G649" s="51"/>
      <c r="H649" s="19"/>
      <c r="I649" s="81"/>
      <c r="J649" s="27" t="str" cm="1">
        <f t="array" ref="J649">IFERROR(_xlfn.IFS(COUNTBLANK(G649:I649)=3,"",H649="","H列に金額を入力してください",G649=3,H649,I649="","I列に労働時間を入力してください",G649=1,ROUND(H649/(I649*24),0),G649=2,ROUND(H649/(I649*24),0)),"")</f>
        <v/>
      </c>
      <c r="K649" s="80" t="str" cm="1">
        <f t="array" ref="K649">IFERROR(_xlfn.IFS(D649="","",J649&lt;E649,"×（法定外・要件外となる従業員です）",J649&lt;=F649,"〇",J649&gt;F649,"ー（要件外となる従業員です）"),"")</f>
        <v/>
      </c>
      <c r="L649" s="25" t="str" cm="1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  <v/>
      </c>
    </row>
    <row r="650" spans="1:12" ht="16.5" customHeight="1" x14ac:dyDescent="0.4">
      <c r="A650" s="52" t="str">
        <f t="shared" si="9"/>
        <v/>
      </c>
      <c r="B650" s="51"/>
      <c r="C650" s="75"/>
      <c r="D650" s="51"/>
      <c r="E650" s="27" t="str" cm="1">
        <f t="array" ref="E650">IFERROR(_xlfn.IFS(AND($F$4=45566,D650="徳島"),VLOOKUP(D650,最低賃金!$A$2:$G$49,2,FALSE),OR($F$4&lt;&gt;45566,D650&lt;&gt;"徳島"),VLOOKUP(D650,最低賃金!$A$2:$G$49,4,FALSE)),"")</f>
        <v/>
      </c>
      <c r="F650" s="27" t="str">
        <f>IFERROR(VLOOKUP(D650,最低賃金!$A$3:$G$49,6,FALSE),"")</f>
        <v/>
      </c>
      <c r="G650" s="51"/>
      <c r="H650" s="19"/>
      <c r="I650" s="81"/>
      <c r="J650" s="27" t="str" cm="1">
        <f t="array" ref="J650">IFERROR(_xlfn.IFS(COUNTBLANK(G650:I650)=3,"",H650="","H列に金額を入力してください",G650=3,H650,I650="","I列に労働時間を入力してください",G650=1,ROUND(H650/(I650*24),0),G650=2,ROUND(H650/(I650*24),0)),"")</f>
        <v/>
      </c>
      <c r="K650" s="80" t="str" cm="1">
        <f t="array" ref="K650">IFERROR(_xlfn.IFS(D650="","",J650&lt;E650,"×（法定外・要件外となる従業員です）",J650&lt;=F650,"〇",J650&gt;F650,"ー（要件外となる従業員です）"),"")</f>
        <v/>
      </c>
      <c r="L650" s="25" t="str" cm="1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  <v/>
      </c>
    </row>
    <row r="651" spans="1:12" ht="16.5" customHeight="1" x14ac:dyDescent="0.4">
      <c r="A651" s="52" t="str">
        <f t="shared" si="9"/>
        <v/>
      </c>
      <c r="B651" s="51"/>
      <c r="C651" s="75"/>
      <c r="D651" s="51"/>
      <c r="E651" s="27" t="str" cm="1">
        <f t="array" ref="E651">IFERROR(_xlfn.IFS(AND($F$4=45566,D651="徳島"),VLOOKUP(D651,最低賃金!$A$2:$G$49,2,FALSE),OR($F$4&lt;&gt;45566,D651&lt;&gt;"徳島"),VLOOKUP(D651,最低賃金!$A$2:$G$49,4,FALSE)),"")</f>
        <v/>
      </c>
      <c r="F651" s="27" t="str">
        <f>IFERROR(VLOOKUP(D651,最低賃金!$A$3:$G$49,6,FALSE),"")</f>
        <v/>
      </c>
      <c r="G651" s="51"/>
      <c r="H651" s="19"/>
      <c r="I651" s="81"/>
      <c r="J651" s="27" t="str" cm="1">
        <f t="array" ref="J651">IFERROR(_xlfn.IFS(COUNTBLANK(G651:I651)=3,"",H651="","H列に金額を入力してください",G651=3,H651,I651="","I列に労働時間を入力してください",G651=1,ROUND(H651/(I651*24),0),G651=2,ROUND(H651/(I651*24),0)),"")</f>
        <v/>
      </c>
      <c r="K651" s="80" t="str" cm="1">
        <f t="array" ref="K651">IFERROR(_xlfn.IFS(D651="","",J651&lt;E651,"×（法定外・要件外となる従業員です）",J651&lt;=F651,"〇",J651&gt;F651,"ー（要件外となる従業員です）"),"")</f>
        <v/>
      </c>
      <c r="L651" s="25" t="str" cm="1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  <v/>
      </c>
    </row>
    <row r="652" spans="1:12" ht="16.5" customHeight="1" x14ac:dyDescent="0.4">
      <c r="A652" s="52" t="str">
        <f t="shared" ref="A652:A715" si="10">IF(C652="","",A651+1)</f>
        <v/>
      </c>
      <c r="B652" s="51"/>
      <c r="C652" s="75"/>
      <c r="D652" s="51"/>
      <c r="E652" s="27" t="str" cm="1">
        <f t="array" ref="E652">IFERROR(_xlfn.IFS(AND($F$4=45566,D652="徳島"),VLOOKUP(D652,最低賃金!$A$2:$G$49,2,FALSE),OR($F$4&lt;&gt;45566,D652&lt;&gt;"徳島"),VLOOKUP(D652,最低賃金!$A$2:$G$49,4,FALSE)),"")</f>
        <v/>
      </c>
      <c r="F652" s="27" t="str">
        <f>IFERROR(VLOOKUP(D652,最低賃金!$A$3:$G$49,6,FALSE),"")</f>
        <v/>
      </c>
      <c r="G652" s="51"/>
      <c r="H652" s="19"/>
      <c r="I652" s="81"/>
      <c r="J652" s="27" t="str" cm="1">
        <f t="array" ref="J652">IFERROR(_xlfn.IFS(COUNTBLANK(G652:I652)=3,"",H652="","H列に金額を入力してください",G652=3,H652,I652="","I列に労働時間を入力してください",G652=1,ROUND(H652/(I652*24),0),G652=2,ROUND(H652/(I652*24),0)),"")</f>
        <v/>
      </c>
      <c r="K652" s="80" t="str" cm="1">
        <f t="array" ref="K652">IFERROR(_xlfn.IFS(D652="","",J652&lt;E652,"×（法定外・要件外となる従業員です）",J652&lt;=F652,"〇",J652&gt;F652,"ー（要件外となる従業員です）"),"")</f>
        <v/>
      </c>
      <c r="L652" s="25" t="str" cm="1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  <v/>
      </c>
    </row>
    <row r="653" spans="1:12" ht="16.5" customHeight="1" x14ac:dyDescent="0.4">
      <c r="A653" s="52" t="str">
        <f t="shared" si="10"/>
        <v/>
      </c>
      <c r="B653" s="51"/>
      <c r="C653" s="75"/>
      <c r="D653" s="51"/>
      <c r="E653" s="27" t="str" cm="1">
        <f t="array" ref="E653">IFERROR(_xlfn.IFS(AND($F$4=45566,D653="徳島"),VLOOKUP(D653,最低賃金!$A$2:$G$49,2,FALSE),OR($F$4&lt;&gt;45566,D653&lt;&gt;"徳島"),VLOOKUP(D653,最低賃金!$A$2:$G$49,4,FALSE)),"")</f>
        <v/>
      </c>
      <c r="F653" s="27" t="str">
        <f>IFERROR(VLOOKUP(D653,最低賃金!$A$3:$G$49,6,FALSE),"")</f>
        <v/>
      </c>
      <c r="G653" s="51"/>
      <c r="H653" s="19"/>
      <c r="I653" s="81"/>
      <c r="J653" s="27" t="str" cm="1">
        <f t="array" ref="J653">IFERROR(_xlfn.IFS(COUNTBLANK(G653:I653)=3,"",H653="","H列に金額を入力してください",G653=3,H653,I653="","I列に労働時間を入力してください",G653=1,ROUND(H653/(I653*24),0),G653=2,ROUND(H653/(I653*24),0)),"")</f>
        <v/>
      </c>
      <c r="K653" s="80" t="str" cm="1">
        <f t="array" ref="K653">IFERROR(_xlfn.IFS(D653="","",J653&lt;E653,"×（法定外・要件外となる従業員です）",J653&lt;=F653,"〇",J653&gt;F653,"ー（要件外となる従業員です）"),"")</f>
        <v/>
      </c>
      <c r="L653" s="25" t="str" cm="1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  <v/>
      </c>
    </row>
    <row r="654" spans="1:12" ht="16.5" customHeight="1" x14ac:dyDescent="0.4">
      <c r="A654" s="52" t="str">
        <f t="shared" si="10"/>
        <v/>
      </c>
      <c r="B654" s="51"/>
      <c r="C654" s="75"/>
      <c r="D654" s="51"/>
      <c r="E654" s="27" t="str" cm="1">
        <f t="array" ref="E654">IFERROR(_xlfn.IFS(AND($F$4=45566,D654="徳島"),VLOOKUP(D654,最低賃金!$A$2:$G$49,2,FALSE),OR($F$4&lt;&gt;45566,D654&lt;&gt;"徳島"),VLOOKUP(D654,最低賃金!$A$2:$G$49,4,FALSE)),"")</f>
        <v/>
      </c>
      <c r="F654" s="27" t="str">
        <f>IFERROR(VLOOKUP(D654,最低賃金!$A$3:$G$49,6,FALSE),"")</f>
        <v/>
      </c>
      <c r="G654" s="51"/>
      <c r="H654" s="19"/>
      <c r="I654" s="81"/>
      <c r="J654" s="27" t="str" cm="1">
        <f t="array" ref="J654">IFERROR(_xlfn.IFS(COUNTBLANK(G654:I654)=3,"",H654="","H列に金額を入力してください",G654=3,H654,I654="","I列に労働時間を入力してください",G654=1,ROUND(H654/(I654*24),0),G654=2,ROUND(H654/(I654*24),0)),"")</f>
        <v/>
      </c>
      <c r="K654" s="80" t="str" cm="1">
        <f t="array" ref="K654">IFERROR(_xlfn.IFS(D654="","",J654&lt;E654,"×（法定外・要件外となる従業員です）",J654&lt;=F654,"〇",J654&gt;F654,"ー（要件外となる従業員です）"),"")</f>
        <v/>
      </c>
      <c r="L654" s="25" t="str" cm="1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  <v/>
      </c>
    </row>
    <row r="655" spans="1:12" ht="16.5" customHeight="1" x14ac:dyDescent="0.4">
      <c r="A655" s="52" t="str">
        <f t="shared" si="10"/>
        <v/>
      </c>
      <c r="B655" s="51"/>
      <c r="C655" s="75"/>
      <c r="D655" s="51"/>
      <c r="E655" s="27" t="str" cm="1">
        <f t="array" ref="E655">IFERROR(_xlfn.IFS(AND($F$4=45566,D655="徳島"),VLOOKUP(D655,最低賃金!$A$2:$G$49,2,FALSE),OR($F$4&lt;&gt;45566,D655&lt;&gt;"徳島"),VLOOKUP(D655,最低賃金!$A$2:$G$49,4,FALSE)),"")</f>
        <v/>
      </c>
      <c r="F655" s="27" t="str">
        <f>IFERROR(VLOOKUP(D655,最低賃金!$A$3:$G$49,6,FALSE),"")</f>
        <v/>
      </c>
      <c r="G655" s="51"/>
      <c r="H655" s="19"/>
      <c r="I655" s="81"/>
      <c r="J655" s="27" t="str" cm="1">
        <f t="array" ref="J655">IFERROR(_xlfn.IFS(COUNTBLANK(G655:I655)=3,"",H655="","H列に金額を入力してください",G655=3,H655,I655="","I列に労働時間を入力してください",G655=1,ROUND(H655/(I655*24),0),G655=2,ROUND(H655/(I655*24),0)),"")</f>
        <v/>
      </c>
      <c r="K655" s="80" t="str" cm="1">
        <f t="array" ref="K655">IFERROR(_xlfn.IFS(D655="","",J655&lt;E655,"×（法定外・要件外となる従業員です）",J655&lt;=F655,"〇",J655&gt;F655,"ー（要件外となる従業員です）"),"")</f>
        <v/>
      </c>
      <c r="L655" s="25" t="str" cm="1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  <v/>
      </c>
    </row>
    <row r="656" spans="1:12" ht="16.5" customHeight="1" x14ac:dyDescent="0.4">
      <c r="A656" s="52" t="str">
        <f t="shared" si="10"/>
        <v/>
      </c>
      <c r="B656" s="51"/>
      <c r="C656" s="75"/>
      <c r="D656" s="51"/>
      <c r="E656" s="27" t="str" cm="1">
        <f t="array" ref="E656">IFERROR(_xlfn.IFS(AND($F$4=45566,D656="徳島"),VLOOKUP(D656,最低賃金!$A$2:$G$49,2,FALSE),OR($F$4&lt;&gt;45566,D656&lt;&gt;"徳島"),VLOOKUP(D656,最低賃金!$A$2:$G$49,4,FALSE)),"")</f>
        <v/>
      </c>
      <c r="F656" s="27" t="str">
        <f>IFERROR(VLOOKUP(D656,最低賃金!$A$3:$G$49,6,FALSE),"")</f>
        <v/>
      </c>
      <c r="G656" s="51"/>
      <c r="H656" s="19"/>
      <c r="I656" s="81"/>
      <c r="J656" s="27" t="str" cm="1">
        <f t="array" ref="J656">IFERROR(_xlfn.IFS(COUNTBLANK(G656:I656)=3,"",H656="","H列に金額を入力してください",G656=3,H656,I656="","I列に労働時間を入力してください",G656=1,ROUND(H656/(I656*24),0),G656=2,ROUND(H656/(I656*24),0)),"")</f>
        <v/>
      </c>
      <c r="K656" s="80" t="str" cm="1">
        <f t="array" ref="K656">IFERROR(_xlfn.IFS(D656="","",J656&lt;E656,"×（法定外・要件外となる従業員です）",J656&lt;=F656,"〇",J656&gt;F656,"ー（要件外となる従業員です）"),"")</f>
        <v/>
      </c>
      <c r="L656" s="25" t="str" cm="1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  <v/>
      </c>
    </row>
    <row r="657" spans="1:12" ht="16.5" customHeight="1" x14ac:dyDescent="0.4">
      <c r="A657" s="52" t="str">
        <f t="shared" si="10"/>
        <v/>
      </c>
      <c r="B657" s="51"/>
      <c r="C657" s="75"/>
      <c r="D657" s="51"/>
      <c r="E657" s="27" t="str" cm="1">
        <f t="array" ref="E657">IFERROR(_xlfn.IFS(AND($F$4=45566,D657="徳島"),VLOOKUP(D657,最低賃金!$A$2:$G$49,2,FALSE),OR($F$4&lt;&gt;45566,D657&lt;&gt;"徳島"),VLOOKUP(D657,最低賃金!$A$2:$G$49,4,FALSE)),"")</f>
        <v/>
      </c>
      <c r="F657" s="27" t="str">
        <f>IFERROR(VLOOKUP(D657,最低賃金!$A$3:$G$49,6,FALSE),"")</f>
        <v/>
      </c>
      <c r="G657" s="51"/>
      <c r="H657" s="19"/>
      <c r="I657" s="81"/>
      <c r="J657" s="27" t="str" cm="1">
        <f t="array" ref="J657">IFERROR(_xlfn.IFS(COUNTBLANK(G657:I657)=3,"",H657="","H列に金額を入力してください",G657=3,H657,I657="","I列に労働時間を入力してください",G657=1,ROUND(H657/(I657*24),0),G657=2,ROUND(H657/(I657*24),0)),"")</f>
        <v/>
      </c>
      <c r="K657" s="80" t="str" cm="1">
        <f t="array" ref="K657">IFERROR(_xlfn.IFS(D657="","",J657&lt;E657,"×（法定外・要件外となる従業員です）",J657&lt;=F657,"〇",J657&gt;F657,"ー（要件外となる従業員です）"),"")</f>
        <v/>
      </c>
      <c r="L657" s="25" t="str" cm="1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  <v/>
      </c>
    </row>
    <row r="658" spans="1:12" ht="16.5" customHeight="1" x14ac:dyDescent="0.4">
      <c r="A658" s="52" t="str">
        <f t="shared" si="10"/>
        <v/>
      </c>
      <c r="B658" s="51"/>
      <c r="C658" s="75"/>
      <c r="D658" s="51"/>
      <c r="E658" s="27" t="str" cm="1">
        <f t="array" ref="E658">IFERROR(_xlfn.IFS(AND($F$4=45566,D658="徳島"),VLOOKUP(D658,最低賃金!$A$2:$G$49,2,FALSE),OR($F$4&lt;&gt;45566,D658&lt;&gt;"徳島"),VLOOKUP(D658,最低賃金!$A$2:$G$49,4,FALSE)),"")</f>
        <v/>
      </c>
      <c r="F658" s="27" t="str">
        <f>IFERROR(VLOOKUP(D658,最低賃金!$A$3:$G$49,6,FALSE),"")</f>
        <v/>
      </c>
      <c r="G658" s="51"/>
      <c r="H658" s="19"/>
      <c r="I658" s="81"/>
      <c r="J658" s="27" t="str" cm="1">
        <f t="array" ref="J658">IFERROR(_xlfn.IFS(COUNTBLANK(G658:I658)=3,"",H658="","H列に金額を入力してください",G658=3,H658,I658="","I列に労働時間を入力してください",G658=1,ROUND(H658/(I658*24),0),G658=2,ROUND(H658/(I658*24),0)),"")</f>
        <v/>
      </c>
      <c r="K658" s="80" t="str" cm="1">
        <f t="array" ref="K658">IFERROR(_xlfn.IFS(D658="","",J658&lt;E658,"×（法定外・要件外となる従業員です）",J658&lt;=F658,"〇",J658&gt;F658,"ー（要件外となる従業員です）"),"")</f>
        <v/>
      </c>
      <c r="L658" s="25" t="str" cm="1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  <v/>
      </c>
    </row>
    <row r="659" spans="1:12" ht="16.5" customHeight="1" x14ac:dyDescent="0.4">
      <c r="A659" s="52" t="str">
        <f t="shared" si="10"/>
        <v/>
      </c>
      <c r="B659" s="51"/>
      <c r="C659" s="75"/>
      <c r="D659" s="51"/>
      <c r="E659" s="27" t="str" cm="1">
        <f t="array" ref="E659">IFERROR(_xlfn.IFS(AND($F$4=45566,D659="徳島"),VLOOKUP(D659,最低賃金!$A$2:$G$49,2,FALSE),OR($F$4&lt;&gt;45566,D659&lt;&gt;"徳島"),VLOOKUP(D659,最低賃金!$A$2:$G$49,4,FALSE)),"")</f>
        <v/>
      </c>
      <c r="F659" s="27" t="str">
        <f>IFERROR(VLOOKUP(D659,最低賃金!$A$3:$G$49,6,FALSE),"")</f>
        <v/>
      </c>
      <c r="G659" s="51"/>
      <c r="H659" s="19"/>
      <c r="I659" s="81"/>
      <c r="J659" s="27" t="str" cm="1">
        <f t="array" ref="J659">IFERROR(_xlfn.IFS(COUNTBLANK(G659:I659)=3,"",H659="","H列に金額を入力してください",G659=3,H659,I659="","I列に労働時間を入力してください",G659=1,ROUND(H659/(I659*24),0),G659=2,ROUND(H659/(I659*24),0)),"")</f>
        <v/>
      </c>
      <c r="K659" s="80" t="str" cm="1">
        <f t="array" ref="K659">IFERROR(_xlfn.IFS(D659="","",J659&lt;E659,"×（法定外・要件外となる従業員です）",J659&lt;=F659,"〇",J659&gt;F659,"ー（要件外となる従業員です）"),"")</f>
        <v/>
      </c>
      <c r="L659" s="25" t="str" cm="1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  <v/>
      </c>
    </row>
    <row r="660" spans="1:12" ht="16.5" customHeight="1" x14ac:dyDescent="0.4">
      <c r="A660" s="52" t="str">
        <f t="shared" si="10"/>
        <v/>
      </c>
      <c r="B660" s="51"/>
      <c r="C660" s="75"/>
      <c r="D660" s="51"/>
      <c r="E660" s="27" t="str" cm="1">
        <f t="array" ref="E660">IFERROR(_xlfn.IFS(AND($F$4=45566,D660="徳島"),VLOOKUP(D660,最低賃金!$A$2:$G$49,2,FALSE),OR($F$4&lt;&gt;45566,D660&lt;&gt;"徳島"),VLOOKUP(D660,最低賃金!$A$2:$G$49,4,FALSE)),"")</f>
        <v/>
      </c>
      <c r="F660" s="27" t="str">
        <f>IFERROR(VLOOKUP(D660,最低賃金!$A$3:$G$49,6,FALSE),"")</f>
        <v/>
      </c>
      <c r="G660" s="51"/>
      <c r="H660" s="19"/>
      <c r="I660" s="81"/>
      <c r="J660" s="27" t="str" cm="1">
        <f t="array" ref="J660">IFERROR(_xlfn.IFS(COUNTBLANK(G660:I660)=3,"",H660="","H列に金額を入力してください",G660=3,H660,I660="","I列に労働時間を入力してください",G660=1,ROUND(H660/(I660*24),0),G660=2,ROUND(H660/(I660*24),0)),"")</f>
        <v/>
      </c>
      <c r="K660" s="80" t="str" cm="1">
        <f t="array" ref="K660">IFERROR(_xlfn.IFS(D660="","",J660&lt;E660,"×（法定外・要件外となる従業員です）",J660&lt;=F660,"〇",J660&gt;F660,"ー（要件外となる従業員です）"),"")</f>
        <v/>
      </c>
      <c r="L660" s="25" t="str" cm="1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  <v/>
      </c>
    </row>
    <row r="661" spans="1:12" ht="16.5" customHeight="1" x14ac:dyDescent="0.4">
      <c r="A661" s="52" t="str">
        <f t="shared" si="10"/>
        <v/>
      </c>
      <c r="B661" s="51"/>
      <c r="C661" s="75"/>
      <c r="D661" s="51"/>
      <c r="E661" s="27" t="str" cm="1">
        <f t="array" ref="E661">IFERROR(_xlfn.IFS(AND($F$4=45566,D661="徳島"),VLOOKUP(D661,最低賃金!$A$2:$G$49,2,FALSE),OR($F$4&lt;&gt;45566,D661&lt;&gt;"徳島"),VLOOKUP(D661,最低賃金!$A$2:$G$49,4,FALSE)),"")</f>
        <v/>
      </c>
      <c r="F661" s="27" t="str">
        <f>IFERROR(VLOOKUP(D661,最低賃金!$A$3:$G$49,6,FALSE),"")</f>
        <v/>
      </c>
      <c r="G661" s="51"/>
      <c r="H661" s="19"/>
      <c r="I661" s="81"/>
      <c r="J661" s="27" t="str" cm="1">
        <f t="array" ref="J661">IFERROR(_xlfn.IFS(COUNTBLANK(G661:I661)=3,"",H661="","H列に金額を入力してください",G661=3,H661,I661="","I列に労働時間を入力してください",G661=1,ROUND(H661/(I661*24),0),G661=2,ROUND(H661/(I661*24),0)),"")</f>
        <v/>
      </c>
      <c r="K661" s="80" t="str" cm="1">
        <f t="array" ref="K661">IFERROR(_xlfn.IFS(D661="","",J661&lt;E661,"×（法定外・要件外となる従業員です）",J661&lt;=F661,"〇",J661&gt;F661,"ー（要件外となる従業員です）"),"")</f>
        <v/>
      </c>
      <c r="L661" s="25" t="str" cm="1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  <v/>
      </c>
    </row>
    <row r="662" spans="1:12" ht="16.5" customHeight="1" x14ac:dyDescent="0.4">
      <c r="A662" s="52" t="str">
        <f t="shared" si="10"/>
        <v/>
      </c>
      <c r="B662" s="51"/>
      <c r="C662" s="75"/>
      <c r="D662" s="51"/>
      <c r="E662" s="27" t="str" cm="1">
        <f t="array" ref="E662">IFERROR(_xlfn.IFS(AND($F$4=45566,D662="徳島"),VLOOKUP(D662,最低賃金!$A$2:$G$49,2,FALSE),OR($F$4&lt;&gt;45566,D662&lt;&gt;"徳島"),VLOOKUP(D662,最低賃金!$A$2:$G$49,4,FALSE)),"")</f>
        <v/>
      </c>
      <c r="F662" s="27" t="str">
        <f>IFERROR(VLOOKUP(D662,最低賃金!$A$3:$G$49,6,FALSE),"")</f>
        <v/>
      </c>
      <c r="G662" s="51"/>
      <c r="H662" s="19"/>
      <c r="I662" s="81"/>
      <c r="J662" s="27" t="str" cm="1">
        <f t="array" ref="J662">IFERROR(_xlfn.IFS(COUNTBLANK(G662:I662)=3,"",H662="","H列に金額を入力してください",G662=3,H662,I662="","I列に労働時間を入力してください",G662=1,ROUND(H662/(I662*24),0),G662=2,ROUND(H662/(I662*24),0)),"")</f>
        <v/>
      </c>
      <c r="K662" s="80" t="str" cm="1">
        <f t="array" ref="K662">IFERROR(_xlfn.IFS(D662="","",J662&lt;E662,"×（法定外・要件外となる従業員です）",J662&lt;=F662,"〇",J662&gt;F662,"ー（要件外となる従業員です）"),"")</f>
        <v/>
      </c>
      <c r="L662" s="25" t="str" cm="1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  <v/>
      </c>
    </row>
    <row r="663" spans="1:12" ht="16.5" customHeight="1" x14ac:dyDescent="0.4">
      <c r="A663" s="52" t="str">
        <f t="shared" si="10"/>
        <v/>
      </c>
      <c r="B663" s="51"/>
      <c r="C663" s="75"/>
      <c r="D663" s="51"/>
      <c r="E663" s="27" t="str" cm="1">
        <f t="array" ref="E663">IFERROR(_xlfn.IFS(AND($F$4=45566,D663="徳島"),VLOOKUP(D663,最低賃金!$A$2:$G$49,2,FALSE),OR($F$4&lt;&gt;45566,D663&lt;&gt;"徳島"),VLOOKUP(D663,最低賃金!$A$2:$G$49,4,FALSE)),"")</f>
        <v/>
      </c>
      <c r="F663" s="27" t="str">
        <f>IFERROR(VLOOKUP(D663,最低賃金!$A$3:$G$49,6,FALSE),"")</f>
        <v/>
      </c>
      <c r="G663" s="51"/>
      <c r="H663" s="19"/>
      <c r="I663" s="81"/>
      <c r="J663" s="27" t="str" cm="1">
        <f t="array" ref="J663">IFERROR(_xlfn.IFS(COUNTBLANK(G663:I663)=3,"",H663="","H列に金額を入力してください",G663=3,H663,I663="","I列に労働時間を入力してください",G663=1,ROUND(H663/(I663*24),0),G663=2,ROUND(H663/(I663*24),0)),"")</f>
        <v/>
      </c>
      <c r="K663" s="80" t="str" cm="1">
        <f t="array" ref="K663">IFERROR(_xlfn.IFS(D663="","",J663&lt;E663,"×（法定外・要件外となる従業員です）",J663&lt;=F663,"〇",J663&gt;F663,"ー（要件外となる従業員です）"),"")</f>
        <v/>
      </c>
      <c r="L663" s="25" t="str" cm="1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  <v/>
      </c>
    </row>
    <row r="664" spans="1:12" ht="16.5" customHeight="1" x14ac:dyDescent="0.4">
      <c r="A664" s="52" t="str">
        <f t="shared" si="10"/>
        <v/>
      </c>
      <c r="B664" s="51"/>
      <c r="C664" s="75"/>
      <c r="D664" s="51"/>
      <c r="E664" s="27" t="str" cm="1">
        <f t="array" ref="E664">IFERROR(_xlfn.IFS(AND($F$4=45566,D664="徳島"),VLOOKUP(D664,最低賃金!$A$2:$G$49,2,FALSE),OR($F$4&lt;&gt;45566,D664&lt;&gt;"徳島"),VLOOKUP(D664,最低賃金!$A$2:$G$49,4,FALSE)),"")</f>
        <v/>
      </c>
      <c r="F664" s="27" t="str">
        <f>IFERROR(VLOOKUP(D664,最低賃金!$A$3:$G$49,6,FALSE),"")</f>
        <v/>
      </c>
      <c r="G664" s="51"/>
      <c r="H664" s="19"/>
      <c r="I664" s="81"/>
      <c r="J664" s="27" t="str" cm="1">
        <f t="array" ref="J664">IFERROR(_xlfn.IFS(COUNTBLANK(G664:I664)=3,"",H664="","H列に金額を入力してください",G664=3,H664,I664="","I列に労働時間を入力してください",G664=1,ROUND(H664/(I664*24),0),G664=2,ROUND(H664/(I664*24),0)),"")</f>
        <v/>
      </c>
      <c r="K664" s="80" t="str" cm="1">
        <f t="array" ref="K664">IFERROR(_xlfn.IFS(D664="","",J664&lt;E664,"×（法定外・要件外となる従業員です）",J664&lt;=F664,"〇",J664&gt;F664,"ー（要件外となる従業員です）"),"")</f>
        <v/>
      </c>
      <c r="L664" s="25" t="str" cm="1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  <v/>
      </c>
    </row>
    <row r="665" spans="1:12" ht="16.5" customHeight="1" x14ac:dyDescent="0.4">
      <c r="A665" s="52" t="str">
        <f t="shared" si="10"/>
        <v/>
      </c>
      <c r="B665" s="51"/>
      <c r="C665" s="75"/>
      <c r="D665" s="51"/>
      <c r="E665" s="27" t="str" cm="1">
        <f t="array" ref="E665">IFERROR(_xlfn.IFS(AND($F$4=45566,D665="徳島"),VLOOKUP(D665,最低賃金!$A$2:$G$49,2,FALSE),OR($F$4&lt;&gt;45566,D665&lt;&gt;"徳島"),VLOOKUP(D665,最低賃金!$A$2:$G$49,4,FALSE)),"")</f>
        <v/>
      </c>
      <c r="F665" s="27" t="str">
        <f>IFERROR(VLOOKUP(D665,最低賃金!$A$3:$G$49,6,FALSE),"")</f>
        <v/>
      </c>
      <c r="G665" s="51"/>
      <c r="H665" s="19"/>
      <c r="I665" s="81"/>
      <c r="J665" s="27" t="str" cm="1">
        <f t="array" ref="J665">IFERROR(_xlfn.IFS(COUNTBLANK(G665:I665)=3,"",H665="","H列に金額を入力してください",G665=3,H665,I665="","I列に労働時間を入力してください",G665=1,ROUND(H665/(I665*24),0),G665=2,ROUND(H665/(I665*24),0)),"")</f>
        <v/>
      </c>
      <c r="K665" s="80" t="str" cm="1">
        <f t="array" ref="K665">IFERROR(_xlfn.IFS(D665="","",J665&lt;E665,"×（法定外・要件外となる従業員です）",J665&lt;=F665,"〇",J665&gt;F665,"ー（要件外となる従業員です）"),"")</f>
        <v/>
      </c>
      <c r="L665" s="25" t="str" cm="1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  <v/>
      </c>
    </row>
    <row r="666" spans="1:12" ht="16.5" customHeight="1" x14ac:dyDescent="0.4">
      <c r="A666" s="52" t="str">
        <f t="shared" si="10"/>
        <v/>
      </c>
      <c r="B666" s="51"/>
      <c r="C666" s="75"/>
      <c r="D666" s="51"/>
      <c r="E666" s="27" t="str" cm="1">
        <f t="array" ref="E666">IFERROR(_xlfn.IFS(AND($F$4=45566,D666="徳島"),VLOOKUP(D666,最低賃金!$A$2:$G$49,2,FALSE),OR($F$4&lt;&gt;45566,D666&lt;&gt;"徳島"),VLOOKUP(D666,最低賃金!$A$2:$G$49,4,FALSE)),"")</f>
        <v/>
      </c>
      <c r="F666" s="27" t="str">
        <f>IFERROR(VLOOKUP(D666,最低賃金!$A$3:$G$49,6,FALSE),"")</f>
        <v/>
      </c>
      <c r="G666" s="51"/>
      <c r="H666" s="19"/>
      <c r="I666" s="81"/>
      <c r="J666" s="27" t="str" cm="1">
        <f t="array" ref="J666">IFERROR(_xlfn.IFS(COUNTBLANK(G666:I666)=3,"",H666="","H列に金額を入力してください",G666=3,H666,I666="","I列に労働時間を入力してください",G666=1,ROUND(H666/(I666*24),0),G666=2,ROUND(H666/(I666*24),0)),"")</f>
        <v/>
      </c>
      <c r="K666" s="80" t="str" cm="1">
        <f t="array" ref="K666">IFERROR(_xlfn.IFS(D666="","",J666&lt;E666,"×（法定外・要件外となる従業員です）",J666&lt;=F666,"〇",J666&gt;F666,"ー（要件外となる従業員です）"),"")</f>
        <v/>
      </c>
      <c r="L666" s="25" t="str" cm="1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  <v/>
      </c>
    </row>
    <row r="667" spans="1:12" ht="16.5" customHeight="1" x14ac:dyDescent="0.4">
      <c r="A667" s="52" t="str">
        <f t="shared" si="10"/>
        <v/>
      </c>
      <c r="B667" s="51"/>
      <c r="C667" s="75"/>
      <c r="D667" s="51"/>
      <c r="E667" s="27" t="str" cm="1">
        <f t="array" ref="E667">IFERROR(_xlfn.IFS(AND($F$4=45566,D667="徳島"),VLOOKUP(D667,最低賃金!$A$2:$G$49,2,FALSE),OR($F$4&lt;&gt;45566,D667&lt;&gt;"徳島"),VLOOKUP(D667,最低賃金!$A$2:$G$49,4,FALSE)),"")</f>
        <v/>
      </c>
      <c r="F667" s="27" t="str">
        <f>IFERROR(VLOOKUP(D667,最低賃金!$A$3:$G$49,6,FALSE),"")</f>
        <v/>
      </c>
      <c r="G667" s="51"/>
      <c r="H667" s="19"/>
      <c r="I667" s="81"/>
      <c r="J667" s="27" t="str" cm="1">
        <f t="array" ref="J667">IFERROR(_xlfn.IFS(COUNTBLANK(G667:I667)=3,"",H667="","H列に金額を入力してください",G667=3,H667,I667="","I列に労働時間を入力してください",G667=1,ROUND(H667/(I667*24),0),G667=2,ROUND(H667/(I667*24),0)),"")</f>
        <v/>
      </c>
      <c r="K667" s="80" t="str" cm="1">
        <f t="array" ref="K667">IFERROR(_xlfn.IFS(D667="","",J667&lt;E667,"×（法定外・要件外となる従業員です）",J667&lt;=F667,"〇",J667&gt;F667,"ー（要件外となる従業員です）"),"")</f>
        <v/>
      </c>
      <c r="L667" s="25" t="str" cm="1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  <v/>
      </c>
    </row>
    <row r="668" spans="1:12" ht="16.5" customHeight="1" x14ac:dyDescent="0.4">
      <c r="A668" s="52" t="str">
        <f t="shared" si="10"/>
        <v/>
      </c>
      <c r="B668" s="51"/>
      <c r="C668" s="75"/>
      <c r="D668" s="51"/>
      <c r="E668" s="27" t="str" cm="1">
        <f t="array" ref="E668">IFERROR(_xlfn.IFS(AND($F$4=45566,D668="徳島"),VLOOKUP(D668,最低賃金!$A$2:$G$49,2,FALSE),OR($F$4&lt;&gt;45566,D668&lt;&gt;"徳島"),VLOOKUP(D668,最低賃金!$A$2:$G$49,4,FALSE)),"")</f>
        <v/>
      </c>
      <c r="F668" s="27" t="str">
        <f>IFERROR(VLOOKUP(D668,最低賃金!$A$3:$G$49,6,FALSE),"")</f>
        <v/>
      </c>
      <c r="G668" s="51"/>
      <c r="H668" s="19"/>
      <c r="I668" s="81"/>
      <c r="J668" s="27" t="str" cm="1">
        <f t="array" ref="J668">IFERROR(_xlfn.IFS(COUNTBLANK(G668:I668)=3,"",H668="","H列に金額を入力してください",G668=3,H668,I668="","I列に労働時間を入力してください",G668=1,ROUND(H668/(I668*24),0),G668=2,ROUND(H668/(I668*24),0)),"")</f>
        <v/>
      </c>
      <c r="K668" s="80" t="str" cm="1">
        <f t="array" ref="K668">IFERROR(_xlfn.IFS(D668="","",J668&lt;E668,"×（法定外・要件外となる従業員です）",J668&lt;=F668,"〇",J668&gt;F668,"ー（要件外となる従業員です）"),"")</f>
        <v/>
      </c>
      <c r="L668" s="25" t="str" cm="1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  <v/>
      </c>
    </row>
    <row r="669" spans="1:12" ht="16.5" customHeight="1" x14ac:dyDescent="0.4">
      <c r="A669" s="52" t="str">
        <f t="shared" si="10"/>
        <v/>
      </c>
      <c r="B669" s="51"/>
      <c r="C669" s="75"/>
      <c r="D669" s="51"/>
      <c r="E669" s="27" t="str" cm="1">
        <f t="array" ref="E669">IFERROR(_xlfn.IFS(AND($F$4=45566,D669="徳島"),VLOOKUP(D669,最低賃金!$A$2:$G$49,2,FALSE),OR($F$4&lt;&gt;45566,D669&lt;&gt;"徳島"),VLOOKUP(D669,最低賃金!$A$2:$G$49,4,FALSE)),"")</f>
        <v/>
      </c>
      <c r="F669" s="27" t="str">
        <f>IFERROR(VLOOKUP(D669,最低賃金!$A$3:$G$49,6,FALSE),"")</f>
        <v/>
      </c>
      <c r="G669" s="51"/>
      <c r="H669" s="19"/>
      <c r="I669" s="81"/>
      <c r="J669" s="27" t="str" cm="1">
        <f t="array" ref="J669">IFERROR(_xlfn.IFS(COUNTBLANK(G669:I669)=3,"",H669="","H列に金額を入力してください",G669=3,H669,I669="","I列に労働時間を入力してください",G669=1,ROUND(H669/(I669*24),0),G669=2,ROUND(H669/(I669*24),0)),"")</f>
        <v/>
      </c>
      <c r="K669" s="80" t="str" cm="1">
        <f t="array" ref="K669">IFERROR(_xlfn.IFS(D669="","",J669&lt;E669,"×（法定外・要件外となる従業員です）",J669&lt;=F669,"〇",J669&gt;F669,"ー（要件外となる従業員です）"),"")</f>
        <v/>
      </c>
      <c r="L669" s="25" t="str" cm="1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  <v/>
      </c>
    </row>
    <row r="670" spans="1:12" ht="16.5" customHeight="1" x14ac:dyDescent="0.4">
      <c r="A670" s="52" t="str">
        <f t="shared" si="10"/>
        <v/>
      </c>
      <c r="B670" s="51"/>
      <c r="C670" s="75"/>
      <c r="D670" s="51"/>
      <c r="E670" s="27" t="str" cm="1">
        <f t="array" ref="E670">IFERROR(_xlfn.IFS(AND($F$4=45566,D670="徳島"),VLOOKUP(D670,最低賃金!$A$2:$G$49,2,FALSE),OR($F$4&lt;&gt;45566,D670&lt;&gt;"徳島"),VLOOKUP(D670,最低賃金!$A$2:$G$49,4,FALSE)),"")</f>
        <v/>
      </c>
      <c r="F670" s="27" t="str">
        <f>IFERROR(VLOOKUP(D670,最低賃金!$A$3:$G$49,6,FALSE),"")</f>
        <v/>
      </c>
      <c r="G670" s="51"/>
      <c r="H670" s="19"/>
      <c r="I670" s="81"/>
      <c r="J670" s="27" t="str" cm="1">
        <f t="array" ref="J670">IFERROR(_xlfn.IFS(COUNTBLANK(G670:I670)=3,"",H670="","H列に金額を入力してください",G670=3,H670,I670="","I列に労働時間を入力してください",G670=1,ROUND(H670/(I670*24),0),G670=2,ROUND(H670/(I670*24),0)),"")</f>
        <v/>
      </c>
      <c r="K670" s="80" t="str" cm="1">
        <f t="array" ref="K670">IFERROR(_xlfn.IFS(D670="","",J670&lt;E670,"×（法定外・要件外となる従業員です）",J670&lt;=F670,"〇",J670&gt;F670,"ー（要件外となる従業員です）"),"")</f>
        <v/>
      </c>
      <c r="L670" s="25" t="str" cm="1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  <v/>
      </c>
    </row>
    <row r="671" spans="1:12" ht="16.5" customHeight="1" x14ac:dyDescent="0.4">
      <c r="A671" s="52" t="str">
        <f t="shared" si="10"/>
        <v/>
      </c>
      <c r="B671" s="51"/>
      <c r="C671" s="75"/>
      <c r="D671" s="51"/>
      <c r="E671" s="27" t="str" cm="1">
        <f t="array" ref="E671">IFERROR(_xlfn.IFS(AND($F$4=45566,D671="徳島"),VLOOKUP(D671,最低賃金!$A$2:$G$49,2,FALSE),OR($F$4&lt;&gt;45566,D671&lt;&gt;"徳島"),VLOOKUP(D671,最低賃金!$A$2:$G$49,4,FALSE)),"")</f>
        <v/>
      </c>
      <c r="F671" s="27" t="str">
        <f>IFERROR(VLOOKUP(D671,最低賃金!$A$3:$G$49,6,FALSE),"")</f>
        <v/>
      </c>
      <c r="G671" s="51"/>
      <c r="H671" s="19"/>
      <c r="I671" s="81"/>
      <c r="J671" s="27" t="str" cm="1">
        <f t="array" ref="J671">IFERROR(_xlfn.IFS(COUNTBLANK(G671:I671)=3,"",H671="","H列に金額を入力してください",G671=3,H671,I671="","I列に労働時間を入力してください",G671=1,ROUND(H671/(I671*24),0),G671=2,ROUND(H671/(I671*24),0)),"")</f>
        <v/>
      </c>
      <c r="K671" s="80" t="str" cm="1">
        <f t="array" ref="K671">IFERROR(_xlfn.IFS(D671="","",J671&lt;E671,"×（法定外・要件外となる従業員です）",J671&lt;=F671,"〇",J671&gt;F671,"ー（要件外となる従業員です）"),"")</f>
        <v/>
      </c>
      <c r="L671" s="25" t="str" cm="1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  <v/>
      </c>
    </row>
    <row r="672" spans="1:12" ht="16.5" customHeight="1" x14ac:dyDescent="0.4">
      <c r="A672" s="52" t="str">
        <f t="shared" si="10"/>
        <v/>
      </c>
      <c r="B672" s="51"/>
      <c r="C672" s="75"/>
      <c r="D672" s="51"/>
      <c r="E672" s="27" t="str" cm="1">
        <f t="array" ref="E672">IFERROR(_xlfn.IFS(AND($F$4=45566,D672="徳島"),VLOOKUP(D672,最低賃金!$A$2:$G$49,2,FALSE),OR($F$4&lt;&gt;45566,D672&lt;&gt;"徳島"),VLOOKUP(D672,最低賃金!$A$2:$G$49,4,FALSE)),"")</f>
        <v/>
      </c>
      <c r="F672" s="27" t="str">
        <f>IFERROR(VLOOKUP(D672,最低賃金!$A$3:$G$49,6,FALSE),"")</f>
        <v/>
      </c>
      <c r="G672" s="51"/>
      <c r="H672" s="19"/>
      <c r="I672" s="81"/>
      <c r="J672" s="27" t="str" cm="1">
        <f t="array" ref="J672">IFERROR(_xlfn.IFS(COUNTBLANK(G672:I672)=3,"",H672="","H列に金額を入力してください",G672=3,H672,I672="","I列に労働時間を入力してください",G672=1,ROUND(H672/(I672*24),0),G672=2,ROUND(H672/(I672*24),0)),"")</f>
        <v/>
      </c>
      <c r="K672" s="80" t="str" cm="1">
        <f t="array" ref="K672">IFERROR(_xlfn.IFS(D672="","",J672&lt;E672,"×（法定外・要件外となる従業員です）",J672&lt;=F672,"〇",J672&gt;F672,"ー（要件外となる従業員です）"),"")</f>
        <v/>
      </c>
      <c r="L672" s="25" t="str" cm="1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  <v/>
      </c>
    </row>
    <row r="673" spans="1:12" ht="16.5" customHeight="1" x14ac:dyDescent="0.4">
      <c r="A673" s="52" t="str">
        <f t="shared" si="10"/>
        <v/>
      </c>
      <c r="B673" s="51"/>
      <c r="C673" s="75"/>
      <c r="D673" s="51"/>
      <c r="E673" s="27" t="str" cm="1">
        <f t="array" ref="E673">IFERROR(_xlfn.IFS(AND($F$4=45566,D673="徳島"),VLOOKUP(D673,最低賃金!$A$2:$G$49,2,FALSE),OR($F$4&lt;&gt;45566,D673&lt;&gt;"徳島"),VLOOKUP(D673,最低賃金!$A$2:$G$49,4,FALSE)),"")</f>
        <v/>
      </c>
      <c r="F673" s="27" t="str">
        <f>IFERROR(VLOOKUP(D673,最低賃金!$A$3:$G$49,6,FALSE),"")</f>
        <v/>
      </c>
      <c r="G673" s="51"/>
      <c r="H673" s="19"/>
      <c r="I673" s="81"/>
      <c r="J673" s="27" t="str" cm="1">
        <f t="array" ref="J673">IFERROR(_xlfn.IFS(COUNTBLANK(G673:I673)=3,"",H673="","H列に金額を入力してください",G673=3,H673,I673="","I列に労働時間を入力してください",G673=1,ROUND(H673/(I673*24),0),G673=2,ROUND(H673/(I673*24),0)),"")</f>
        <v/>
      </c>
      <c r="K673" s="80" t="str" cm="1">
        <f t="array" ref="K673">IFERROR(_xlfn.IFS(D673="","",J673&lt;E673,"×（法定外・要件外となる従業員です）",J673&lt;=F673,"〇",J673&gt;F673,"ー（要件外となる従業員です）"),"")</f>
        <v/>
      </c>
      <c r="L673" s="25" t="str" cm="1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  <v/>
      </c>
    </row>
    <row r="674" spans="1:12" ht="16.5" customHeight="1" x14ac:dyDescent="0.4">
      <c r="A674" s="52" t="str">
        <f t="shared" si="10"/>
        <v/>
      </c>
      <c r="B674" s="51"/>
      <c r="C674" s="75"/>
      <c r="D674" s="51"/>
      <c r="E674" s="27" t="str" cm="1">
        <f t="array" ref="E674">IFERROR(_xlfn.IFS(AND($F$4=45566,D674="徳島"),VLOOKUP(D674,最低賃金!$A$2:$G$49,2,FALSE),OR($F$4&lt;&gt;45566,D674&lt;&gt;"徳島"),VLOOKUP(D674,最低賃金!$A$2:$G$49,4,FALSE)),"")</f>
        <v/>
      </c>
      <c r="F674" s="27" t="str">
        <f>IFERROR(VLOOKUP(D674,最低賃金!$A$3:$G$49,6,FALSE),"")</f>
        <v/>
      </c>
      <c r="G674" s="51"/>
      <c r="H674" s="19"/>
      <c r="I674" s="81"/>
      <c r="J674" s="27" t="str" cm="1">
        <f t="array" ref="J674">IFERROR(_xlfn.IFS(COUNTBLANK(G674:I674)=3,"",H674="","H列に金額を入力してください",G674=3,H674,I674="","I列に労働時間を入力してください",G674=1,ROUND(H674/(I674*24),0),G674=2,ROUND(H674/(I674*24),0)),"")</f>
        <v/>
      </c>
      <c r="K674" s="80" t="str" cm="1">
        <f t="array" ref="K674">IFERROR(_xlfn.IFS(D674="","",J674&lt;E674,"×（法定外・要件外となる従業員です）",J674&lt;=F674,"〇",J674&gt;F674,"ー（要件外となる従業員です）"),"")</f>
        <v/>
      </c>
      <c r="L674" s="25" t="str" cm="1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  <v/>
      </c>
    </row>
    <row r="675" spans="1:12" ht="16.5" customHeight="1" x14ac:dyDescent="0.4">
      <c r="A675" s="52" t="str">
        <f t="shared" si="10"/>
        <v/>
      </c>
      <c r="B675" s="51"/>
      <c r="C675" s="75"/>
      <c r="D675" s="51"/>
      <c r="E675" s="27" t="str" cm="1">
        <f t="array" ref="E675">IFERROR(_xlfn.IFS(AND($F$4=45566,D675="徳島"),VLOOKUP(D675,最低賃金!$A$2:$G$49,2,FALSE),OR($F$4&lt;&gt;45566,D675&lt;&gt;"徳島"),VLOOKUP(D675,最低賃金!$A$2:$G$49,4,FALSE)),"")</f>
        <v/>
      </c>
      <c r="F675" s="27" t="str">
        <f>IFERROR(VLOOKUP(D675,最低賃金!$A$3:$G$49,6,FALSE),"")</f>
        <v/>
      </c>
      <c r="G675" s="51"/>
      <c r="H675" s="19"/>
      <c r="I675" s="81"/>
      <c r="J675" s="27" t="str" cm="1">
        <f t="array" ref="J675">IFERROR(_xlfn.IFS(COUNTBLANK(G675:I675)=3,"",H675="","H列に金額を入力してください",G675=3,H675,I675="","I列に労働時間を入力してください",G675=1,ROUND(H675/(I675*24),0),G675=2,ROUND(H675/(I675*24),0)),"")</f>
        <v/>
      </c>
      <c r="K675" s="80" t="str" cm="1">
        <f t="array" ref="K675">IFERROR(_xlfn.IFS(D675="","",J675&lt;E675,"×（法定外・要件外となる従業員です）",J675&lt;=F675,"〇",J675&gt;F675,"ー（要件外となる従業員です）"),"")</f>
        <v/>
      </c>
      <c r="L675" s="25" t="str" cm="1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  <v/>
      </c>
    </row>
    <row r="676" spans="1:12" ht="16.5" customHeight="1" x14ac:dyDescent="0.4">
      <c r="A676" s="52" t="str">
        <f t="shared" si="10"/>
        <v/>
      </c>
      <c r="B676" s="51"/>
      <c r="C676" s="75"/>
      <c r="D676" s="51"/>
      <c r="E676" s="27" t="str" cm="1">
        <f t="array" ref="E676">IFERROR(_xlfn.IFS(AND($F$4=45566,D676="徳島"),VLOOKUP(D676,最低賃金!$A$2:$G$49,2,FALSE),OR($F$4&lt;&gt;45566,D676&lt;&gt;"徳島"),VLOOKUP(D676,最低賃金!$A$2:$G$49,4,FALSE)),"")</f>
        <v/>
      </c>
      <c r="F676" s="27" t="str">
        <f>IFERROR(VLOOKUP(D676,最低賃金!$A$3:$G$49,6,FALSE),"")</f>
        <v/>
      </c>
      <c r="G676" s="51"/>
      <c r="H676" s="19"/>
      <c r="I676" s="81"/>
      <c r="J676" s="27" t="str" cm="1">
        <f t="array" ref="J676">IFERROR(_xlfn.IFS(COUNTBLANK(G676:I676)=3,"",H676="","H列に金額を入力してください",G676=3,H676,I676="","I列に労働時間を入力してください",G676=1,ROUND(H676/(I676*24),0),G676=2,ROUND(H676/(I676*24),0)),"")</f>
        <v/>
      </c>
      <c r="K676" s="80" t="str" cm="1">
        <f t="array" ref="K676">IFERROR(_xlfn.IFS(D676="","",J676&lt;E676,"×（法定外・要件外となる従業員です）",J676&lt;=F676,"〇",J676&gt;F676,"ー（要件外となる従業員です）"),"")</f>
        <v/>
      </c>
      <c r="L676" s="25" t="str" cm="1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  <v/>
      </c>
    </row>
    <row r="677" spans="1:12" ht="16.5" customHeight="1" x14ac:dyDescent="0.4">
      <c r="A677" s="52" t="str">
        <f t="shared" si="10"/>
        <v/>
      </c>
      <c r="B677" s="51"/>
      <c r="C677" s="75"/>
      <c r="D677" s="51"/>
      <c r="E677" s="27" t="str" cm="1">
        <f t="array" ref="E677">IFERROR(_xlfn.IFS(AND($F$4=45566,D677="徳島"),VLOOKUP(D677,最低賃金!$A$2:$G$49,2,FALSE),OR($F$4&lt;&gt;45566,D677&lt;&gt;"徳島"),VLOOKUP(D677,最低賃金!$A$2:$G$49,4,FALSE)),"")</f>
        <v/>
      </c>
      <c r="F677" s="27" t="str">
        <f>IFERROR(VLOOKUP(D677,最低賃金!$A$3:$G$49,6,FALSE),"")</f>
        <v/>
      </c>
      <c r="G677" s="51"/>
      <c r="H677" s="19"/>
      <c r="I677" s="81"/>
      <c r="J677" s="27" t="str" cm="1">
        <f t="array" ref="J677">IFERROR(_xlfn.IFS(COUNTBLANK(G677:I677)=3,"",H677="","H列に金額を入力してください",G677=3,H677,I677="","I列に労働時間を入力してください",G677=1,ROUND(H677/(I677*24),0),G677=2,ROUND(H677/(I677*24),0)),"")</f>
        <v/>
      </c>
      <c r="K677" s="80" t="str" cm="1">
        <f t="array" ref="K677">IFERROR(_xlfn.IFS(D677="","",J677&lt;E677,"×（法定外・要件外となる従業員です）",J677&lt;=F677,"〇",J677&gt;F677,"ー（要件外となる従業員です）"),"")</f>
        <v/>
      </c>
      <c r="L677" s="25" t="str" cm="1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  <v/>
      </c>
    </row>
    <row r="678" spans="1:12" ht="16.5" customHeight="1" x14ac:dyDescent="0.4">
      <c r="A678" s="52" t="str">
        <f t="shared" si="10"/>
        <v/>
      </c>
      <c r="B678" s="51"/>
      <c r="C678" s="75"/>
      <c r="D678" s="51"/>
      <c r="E678" s="27" t="str" cm="1">
        <f t="array" ref="E678">IFERROR(_xlfn.IFS(AND($F$4=45566,D678="徳島"),VLOOKUP(D678,最低賃金!$A$2:$G$49,2,FALSE),OR($F$4&lt;&gt;45566,D678&lt;&gt;"徳島"),VLOOKUP(D678,最低賃金!$A$2:$G$49,4,FALSE)),"")</f>
        <v/>
      </c>
      <c r="F678" s="27" t="str">
        <f>IFERROR(VLOOKUP(D678,最低賃金!$A$3:$G$49,6,FALSE),"")</f>
        <v/>
      </c>
      <c r="G678" s="51"/>
      <c r="H678" s="19"/>
      <c r="I678" s="81"/>
      <c r="J678" s="27" t="str" cm="1">
        <f t="array" ref="J678">IFERROR(_xlfn.IFS(COUNTBLANK(G678:I678)=3,"",H678="","H列に金額を入力してください",G678=3,H678,I678="","I列に労働時間を入力してください",G678=1,ROUND(H678/(I678*24),0),G678=2,ROUND(H678/(I678*24),0)),"")</f>
        <v/>
      </c>
      <c r="K678" s="80" t="str" cm="1">
        <f t="array" ref="K678">IFERROR(_xlfn.IFS(D678="","",J678&lt;E678,"×（法定外・要件外となる従業員です）",J678&lt;=F678,"〇",J678&gt;F678,"ー（要件外となる従業員です）"),"")</f>
        <v/>
      </c>
      <c r="L678" s="25" t="str" cm="1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  <v/>
      </c>
    </row>
    <row r="679" spans="1:12" ht="16.5" customHeight="1" x14ac:dyDescent="0.4">
      <c r="A679" s="52" t="str">
        <f t="shared" si="10"/>
        <v/>
      </c>
      <c r="B679" s="51"/>
      <c r="C679" s="75"/>
      <c r="D679" s="51"/>
      <c r="E679" s="27" t="str" cm="1">
        <f t="array" ref="E679">IFERROR(_xlfn.IFS(AND($F$4=45566,D679="徳島"),VLOOKUP(D679,最低賃金!$A$2:$G$49,2,FALSE),OR($F$4&lt;&gt;45566,D679&lt;&gt;"徳島"),VLOOKUP(D679,最低賃金!$A$2:$G$49,4,FALSE)),"")</f>
        <v/>
      </c>
      <c r="F679" s="27" t="str">
        <f>IFERROR(VLOOKUP(D679,最低賃金!$A$3:$G$49,6,FALSE),"")</f>
        <v/>
      </c>
      <c r="G679" s="51"/>
      <c r="H679" s="19"/>
      <c r="I679" s="81"/>
      <c r="J679" s="27" t="str" cm="1">
        <f t="array" ref="J679">IFERROR(_xlfn.IFS(COUNTBLANK(G679:I679)=3,"",H679="","H列に金額を入力してください",G679=3,H679,I679="","I列に労働時間を入力してください",G679=1,ROUND(H679/(I679*24),0),G679=2,ROUND(H679/(I679*24),0)),"")</f>
        <v/>
      </c>
      <c r="K679" s="80" t="str" cm="1">
        <f t="array" ref="K679">IFERROR(_xlfn.IFS(D679="","",J679&lt;E679,"×（法定外・要件外となる従業員です）",J679&lt;=F679,"〇",J679&gt;F679,"ー（要件外となる従業員です）"),"")</f>
        <v/>
      </c>
      <c r="L679" s="25" t="str" cm="1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  <v/>
      </c>
    </row>
    <row r="680" spans="1:12" ht="16.5" customHeight="1" x14ac:dyDescent="0.4">
      <c r="A680" s="52" t="str">
        <f t="shared" si="10"/>
        <v/>
      </c>
      <c r="B680" s="51"/>
      <c r="C680" s="75"/>
      <c r="D680" s="51"/>
      <c r="E680" s="27" t="str" cm="1">
        <f t="array" ref="E680">IFERROR(_xlfn.IFS(AND($F$4=45566,D680="徳島"),VLOOKUP(D680,最低賃金!$A$2:$G$49,2,FALSE),OR($F$4&lt;&gt;45566,D680&lt;&gt;"徳島"),VLOOKUP(D680,最低賃金!$A$2:$G$49,4,FALSE)),"")</f>
        <v/>
      </c>
      <c r="F680" s="27" t="str">
        <f>IFERROR(VLOOKUP(D680,最低賃金!$A$3:$G$49,6,FALSE),"")</f>
        <v/>
      </c>
      <c r="G680" s="51"/>
      <c r="H680" s="19"/>
      <c r="I680" s="81"/>
      <c r="J680" s="27" t="str" cm="1">
        <f t="array" ref="J680">IFERROR(_xlfn.IFS(COUNTBLANK(G680:I680)=3,"",H680="","H列に金額を入力してください",G680=3,H680,I680="","I列に労働時間を入力してください",G680=1,ROUND(H680/(I680*24),0),G680=2,ROUND(H680/(I680*24),0)),"")</f>
        <v/>
      </c>
      <c r="K680" s="80" t="str" cm="1">
        <f t="array" ref="K680">IFERROR(_xlfn.IFS(D680="","",J680&lt;E680,"×（法定外・要件外となる従業員です）",J680&lt;=F680,"〇",J680&gt;F680,"ー（要件外となる従業員です）"),"")</f>
        <v/>
      </c>
      <c r="L680" s="25" t="str" cm="1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  <v/>
      </c>
    </row>
    <row r="681" spans="1:12" ht="16.5" customHeight="1" x14ac:dyDescent="0.4">
      <c r="A681" s="52" t="str">
        <f t="shared" si="10"/>
        <v/>
      </c>
      <c r="B681" s="51"/>
      <c r="C681" s="75"/>
      <c r="D681" s="51"/>
      <c r="E681" s="27" t="str" cm="1">
        <f t="array" ref="E681">IFERROR(_xlfn.IFS(AND($F$4=45566,D681="徳島"),VLOOKUP(D681,最低賃金!$A$2:$G$49,2,FALSE),OR($F$4&lt;&gt;45566,D681&lt;&gt;"徳島"),VLOOKUP(D681,最低賃金!$A$2:$G$49,4,FALSE)),"")</f>
        <v/>
      </c>
      <c r="F681" s="27" t="str">
        <f>IFERROR(VLOOKUP(D681,最低賃金!$A$3:$G$49,6,FALSE),"")</f>
        <v/>
      </c>
      <c r="G681" s="51"/>
      <c r="H681" s="19"/>
      <c r="I681" s="81"/>
      <c r="J681" s="27" t="str" cm="1">
        <f t="array" ref="J681">IFERROR(_xlfn.IFS(COUNTBLANK(G681:I681)=3,"",H681="","H列に金額を入力してください",G681=3,H681,I681="","I列に労働時間を入力してください",G681=1,ROUND(H681/(I681*24),0),G681=2,ROUND(H681/(I681*24),0)),"")</f>
        <v/>
      </c>
      <c r="K681" s="80" t="str" cm="1">
        <f t="array" ref="K681">IFERROR(_xlfn.IFS(D681="","",J681&lt;E681,"×（法定外・要件外となる従業員です）",J681&lt;=F681,"〇",J681&gt;F681,"ー（要件外となる従業員です）"),"")</f>
        <v/>
      </c>
      <c r="L681" s="25" t="str" cm="1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  <v/>
      </c>
    </row>
    <row r="682" spans="1:12" ht="16.5" customHeight="1" x14ac:dyDescent="0.4">
      <c r="A682" s="52" t="str">
        <f t="shared" si="10"/>
        <v/>
      </c>
      <c r="B682" s="51"/>
      <c r="C682" s="75"/>
      <c r="D682" s="51"/>
      <c r="E682" s="27" t="str" cm="1">
        <f t="array" ref="E682">IFERROR(_xlfn.IFS(AND($F$4=45566,D682="徳島"),VLOOKUP(D682,最低賃金!$A$2:$G$49,2,FALSE),OR($F$4&lt;&gt;45566,D682&lt;&gt;"徳島"),VLOOKUP(D682,最低賃金!$A$2:$G$49,4,FALSE)),"")</f>
        <v/>
      </c>
      <c r="F682" s="27" t="str">
        <f>IFERROR(VLOOKUP(D682,最低賃金!$A$3:$G$49,6,FALSE),"")</f>
        <v/>
      </c>
      <c r="G682" s="51"/>
      <c r="H682" s="19"/>
      <c r="I682" s="81"/>
      <c r="J682" s="27" t="str" cm="1">
        <f t="array" ref="J682">IFERROR(_xlfn.IFS(COUNTBLANK(G682:I682)=3,"",H682="","H列に金額を入力してください",G682=3,H682,I682="","I列に労働時間を入力してください",G682=1,ROUND(H682/(I682*24),0),G682=2,ROUND(H682/(I682*24),0)),"")</f>
        <v/>
      </c>
      <c r="K682" s="80" t="str" cm="1">
        <f t="array" ref="K682">IFERROR(_xlfn.IFS(D682="","",J682&lt;E682,"×（法定外・要件外となる従業員です）",J682&lt;=F682,"〇",J682&gt;F682,"ー（要件外となる従業員です）"),"")</f>
        <v/>
      </c>
      <c r="L682" s="25" t="str" cm="1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  <v/>
      </c>
    </row>
    <row r="683" spans="1:12" ht="16.5" customHeight="1" x14ac:dyDescent="0.4">
      <c r="A683" s="52" t="str">
        <f t="shared" si="10"/>
        <v/>
      </c>
      <c r="B683" s="51"/>
      <c r="C683" s="75"/>
      <c r="D683" s="51"/>
      <c r="E683" s="27" t="str" cm="1">
        <f t="array" ref="E683">IFERROR(_xlfn.IFS(AND($F$4=45566,D683="徳島"),VLOOKUP(D683,最低賃金!$A$2:$G$49,2,FALSE),OR($F$4&lt;&gt;45566,D683&lt;&gt;"徳島"),VLOOKUP(D683,最低賃金!$A$2:$G$49,4,FALSE)),"")</f>
        <v/>
      </c>
      <c r="F683" s="27" t="str">
        <f>IFERROR(VLOOKUP(D683,最低賃金!$A$3:$G$49,6,FALSE),"")</f>
        <v/>
      </c>
      <c r="G683" s="51"/>
      <c r="H683" s="19"/>
      <c r="I683" s="81"/>
      <c r="J683" s="27" t="str" cm="1">
        <f t="array" ref="J683">IFERROR(_xlfn.IFS(COUNTBLANK(G683:I683)=3,"",H683="","H列に金額を入力してください",G683=3,H683,I683="","I列に労働時間を入力してください",G683=1,ROUND(H683/(I683*24),0),G683=2,ROUND(H683/(I683*24),0)),"")</f>
        <v/>
      </c>
      <c r="K683" s="80" t="str" cm="1">
        <f t="array" ref="K683">IFERROR(_xlfn.IFS(D683="","",J683&lt;E683,"×（法定外・要件外となる従業員です）",J683&lt;=F683,"〇",J683&gt;F683,"ー（要件外となる従業員です）"),"")</f>
        <v/>
      </c>
      <c r="L683" s="25" t="str" cm="1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  <v/>
      </c>
    </row>
    <row r="684" spans="1:12" ht="16.5" customHeight="1" x14ac:dyDescent="0.4">
      <c r="A684" s="52" t="str">
        <f t="shared" si="10"/>
        <v/>
      </c>
      <c r="B684" s="51"/>
      <c r="C684" s="75"/>
      <c r="D684" s="51"/>
      <c r="E684" s="27" t="str" cm="1">
        <f t="array" ref="E684">IFERROR(_xlfn.IFS(AND($F$4=45566,D684="徳島"),VLOOKUP(D684,最低賃金!$A$2:$G$49,2,FALSE),OR($F$4&lt;&gt;45566,D684&lt;&gt;"徳島"),VLOOKUP(D684,最低賃金!$A$2:$G$49,4,FALSE)),"")</f>
        <v/>
      </c>
      <c r="F684" s="27" t="str">
        <f>IFERROR(VLOOKUP(D684,最低賃金!$A$3:$G$49,6,FALSE),"")</f>
        <v/>
      </c>
      <c r="G684" s="51"/>
      <c r="H684" s="19"/>
      <c r="I684" s="81"/>
      <c r="J684" s="27" t="str" cm="1">
        <f t="array" ref="J684">IFERROR(_xlfn.IFS(COUNTBLANK(G684:I684)=3,"",H684="","H列に金額を入力してください",G684=3,H684,I684="","I列に労働時間を入力してください",G684=1,ROUND(H684/(I684*24),0),G684=2,ROUND(H684/(I684*24),0)),"")</f>
        <v/>
      </c>
      <c r="K684" s="80" t="str" cm="1">
        <f t="array" ref="K684">IFERROR(_xlfn.IFS(D684="","",J684&lt;E684,"×（法定外・要件外となる従業員です）",J684&lt;=F684,"〇",J684&gt;F684,"ー（要件外となる従業員です）"),"")</f>
        <v/>
      </c>
      <c r="L684" s="25" t="str" cm="1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  <v/>
      </c>
    </row>
    <row r="685" spans="1:12" ht="16.5" customHeight="1" x14ac:dyDescent="0.4">
      <c r="A685" s="52" t="str">
        <f t="shared" si="10"/>
        <v/>
      </c>
      <c r="B685" s="51"/>
      <c r="C685" s="75"/>
      <c r="D685" s="51"/>
      <c r="E685" s="27" t="str" cm="1">
        <f t="array" ref="E685">IFERROR(_xlfn.IFS(AND($F$4=45566,D685="徳島"),VLOOKUP(D685,最低賃金!$A$2:$G$49,2,FALSE),OR($F$4&lt;&gt;45566,D685&lt;&gt;"徳島"),VLOOKUP(D685,最低賃金!$A$2:$G$49,4,FALSE)),"")</f>
        <v/>
      </c>
      <c r="F685" s="27" t="str">
        <f>IFERROR(VLOOKUP(D685,最低賃金!$A$3:$G$49,6,FALSE),"")</f>
        <v/>
      </c>
      <c r="G685" s="51"/>
      <c r="H685" s="19"/>
      <c r="I685" s="81"/>
      <c r="J685" s="27" t="str" cm="1">
        <f t="array" ref="J685">IFERROR(_xlfn.IFS(COUNTBLANK(G685:I685)=3,"",H685="","H列に金額を入力してください",G685=3,H685,I685="","I列に労働時間を入力してください",G685=1,ROUND(H685/(I685*24),0),G685=2,ROUND(H685/(I685*24),0)),"")</f>
        <v/>
      </c>
      <c r="K685" s="80" t="str" cm="1">
        <f t="array" ref="K685">IFERROR(_xlfn.IFS(D685="","",J685&lt;E685,"×（法定外・要件外となる従業員です）",J685&lt;=F685,"〇",J685&gt;F685,"ー（要件外となる従業員です）"),"")</f>
        <v/>
      </c>
      <c r="L685" s="25" t="str" cm="1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  <v/>
      </c>
    </row>
    <row r="686" spans="1:12" ht="16.5" customHeight="1" x14ac:dyDescent="0.4">
      <c r="A686" s="52" t="str">
        <f t="shared" si="10"/>
        <v/>
      </c>
      <c r="B686" s="51"/>
      <c r="C686" s="75"/>
      <c r="D686" s="51"/>
      <c r="E686" s="27" t="str" cm="1">
        <f t="array" ref="E686">IFERROR(_xlfn.IFS(AND($F$4=45566,D686="徳島"),VLOOKUP(D686,最低賃金!$A$2:$G$49,2,FALSE),OR($F$4&lt;&gt;45566,D686&lt;&gt;"徳島"),VLOOKUP(D686,最低賃金!$A$2:$G$49,4,FALSE)),"")</f>
        <v/>
      </c>
      <c r="F686" s="27" t="str">
        <f>IFERROR(VLOOKUP(D686,最低賃金!$A$3:$G$49,6,FALSE),"")</f>
        <v/>
      </c>
      <c r="G686" s="51"/>
      <c r="H686" s="19"/>
      <c r="I686" s="81"/>
      <c r="J686" s="27" t="str" cm="1">
        <f t="array" ref="J686">IFERROR(_xlfn.IFS(COUNTBLANK(G686:I686)=3,"",H686="","H列に金額を入力してください",G686=3,H686,I686="","I列に労働時間を入力してください",G686=1,ROUND(H686/(I686*24),0),G686=2,ROUND(H686/(I686*24),0)),"")</f>
        <v/>
      </c>
      <c r="K686" s="80" t="str" cm="1">
        <f t="array" ref="K686">IFERROR(_xlfn.IFS(D686="","",J686&lt;E686,"×（法定外・要件外となる従業員です）",J686&lt;=F686,"〇",J686&gt;F686,"ー（要件外となる従業員です）"),"")</f>
        <v/>
      </c>
      <c r="L686" s="25" t="str" cm="1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  <v/>
      </c>
    </row>
    <row r="687" spans="1:12" ht="16.5" customHeight="1" x14ac:dyDescent="0.4">
      <c r="A687" s="52" t="str">
        <f t="shared" si="10"/>
        <v/>
      </c>
      <c r="B687" s="51"/>
      <c r="C687" s="75"/>
      <c r="D687" s="51"/>
      <c r="E687" s="27" t="str" cm="1">
        <f t="array" ref="E687">IFERROR(_xlfn.IFS(AND($F$4=45566,D687="徳島"),VLOOKUP(D687,最低賃金!$A$2:$G$49,2,FALSE),OR($F$4&lt;&gt;45566,D687&lt;&gt;"徳島"),VLOOKUP(D687,最低賃金!$A$2:$G$49,4,FALSE)),"")</f>
        <v/>
      </c>
      <c r="F687" s="27" t="str">
        <f>IFERROR(VLOOKUP(D687,最低賃金!$A$3:$G$49,6,FALSE),"")</f>
        <v/>
      </c>
      <c r="G687" s="51"/>
      <c r="H687" s="19"/>
      <c r="I687" s="81"/>
      <c r="J687" s="27" t="str" cm="1">
        <f t="array" ref="J687">IFERROR(_xlfn.IFS(COUNTBLANK(G687:I687)=3,"",H687="","H列に金額を入力してください",G687=3,H687,I687="","I列に労働時間を入力してください",G687=1,ROUND(H687/(I687*24),0),G687=2,ROUND(H687/(I687*24),0)),"")</f>
        <v/>
      </c>
      <c r="K687" s="80" t="str" cm="1">
        <f t="array" ref="K687">IFERROR(_xlfn.IFS(D687="","",J687&lt;E687,"×（法定外・要件外となる従業員です）",J687&lt;=F687,"〇",J687&gt;F687,"ー（要件外となる従業員です）"),"")</f>
        <v/>
      </c>
      <c r="L687" s="25" t="str" cm="1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  <v/>
      </c>
    </row>
    <row r="688" spans="1:12" ht="16.5" customHeight="1" x14ac:dyDescent="0.4">
      <c r="A688" s="52" t="str">
        <f t="shared" si="10"/>
        <v/>
      </c>
      <c r="B688" s="51"/>
      <c r="C688" s="75"/>
      <c r="D688" s="51"/>
      <c r="E688" s="27" t="str" cm="1">
        <f t="array" ref="E688">IFERROR(_xlfn.IFS(AND($F$4=45566,D688="徳島"),VLOOKUP(D688,最低賃金!$A$2:$G$49,2,FALSE),OR($F$4&lt;&gt;45566,D688&lt;&gt;"徳島"),VLOOKUP(D688,最低賃金!$A$2:$G$49,4,FALSE)),"")</f>
        <v/>
      </c>
      <c r="F688" s="27" t="str">
        <f>IFERROR(VLOOKUP(D688,最低賃金!$A$3:$G$49,6,FALSE),"")</f>
        <v/>
      </c>
      <c r="G688" s="51"/>
      <c r="H688" s="19"/>
      <c r="I688" s="81"/>
      <c r="J688" s="27" t="str" cm="1">
        <f t="array" ref="J688">IFERROR(_xlfn.IFS(COUNTBLANK(G688:I688)=3,"",H688="","H列に金額を入力してください",G688=3,H688,I688="","I列に労働時間を入力してください",G688=1,ROUND(H688/(I688*24),0),G688=2,ROUND(H688/(I688*24),0)),"")</f>
        <v/>
      </c>
      <c r="K688" s="80" t="str" cm="1">
        <f t="array" ref="K688">IFERROR(_xlfn.IFS(D688="","",J688&lt;E688,"×（法定外・要件外となる従業員です）",J688&lt;=F688,"〇",J688&gt;F688,"ー（要件外となる従業員です）"),"")</f>
        <v/>
      </c>
      <c r="L688" s="25" t="str" cm="1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  <v/>
      </c>
    </row>
    <row r="689" spans="1:12" ht="16.5" customHeight="1" x14ac:dyDescent="0.4">
      <c r="A689" s="52" t="str">
        <f t="shared" si="10"/>
        <v/>
      </c>
      <c r="B689" s="51"/>
      <c r="C689" s="75"/>
      <c r="D689" s="51"/>
      <c r="E689" s="27" t="str" cm="1">
        <f t="array" ref="E689">IFERROR(_xlfn.IFS(AND($F$4=45566,D689="徳島"),VLOOKUP(D689,最低賃金!$A$2:$G$49,2,FALSE),OR($F$4&lt;&gt;45566,D689&lt;&gt;"徳島"),VLOOKUP(D689,最低賃金!$A$2:$G$49,4,FALSE)),"")</f>
        <v/>
      </c>
      <c r="F689" s="27" t="str">
        <f>IFERROR(VLOOKUP(D689,最低賃金!$A$3:$G$49,6,FALSE),"")</f>
        <v/>
      </c>
      <c r="G689" s="51"/>
      <c r="H689" s="19"/>
      <c r="I689" s="81"/>
      <c r="J689" s="27" t="str" cm="1">
        <f t="array" ref="J689">IFERROR(_xlfn.IFS(COUNTBLANK(G689:I689)=3,"",H689="","H列に金額を入力してください",G689=3,H689,I689="","I列に労働時間を入力してください",G689=1,ROUND(H689/(I689*24),0),G689=2,ROUND(H689/(I689*24),0)),"")</f>
        <v/>
      </c>
      <c r="K689" s="80" t="str" cm="1">
        <f t="array" ref="K689">IFERROR(_xlfn.IFS(D689="","",J689&lt;E689,"×（法定外・要件外となる従業員です）",J689&lt;=F689,"〇",J689&gt;F689,"ー（要件外となる従業員です）"),"")</f>
        <v/>
      </c>
      <c r="L689" s="25" t="str" cm="1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  <v/>
      </c>
    </row>
    <row r="690" spans="1:12" ht="16.5" customHeight="1" x14ac:dyDescent="0.4">
      <c r="A690" s="52" t="str">
        <f t="shared" si="10"/>
        <v/>
      </c>
      <c r="B690" s="51"/>
      <c r="C690" s="75"/>
      <c r="D690" s="51"/>
      <c r="E690" s="27" t="str" cm="1">
        <f t="array" ref="E690">IFERROR(_xlfn.IFS(AND($F$4=45566,D690="徳島"),VLOOKUP(D690,最低賃金!$A$2:$G$49,2,FALSE),OR($F$4&lt;&gt;45566,D690&lt;&gt;"徳島"),VLOOKUP(D690,最低賃金!$A$2:$G$49,4,FALSE)),"")</f>
        <v/>
      </c>
      <c r="F690" s="27" t="str">
        <f>IFERROR(VLOOKUP(D690,最低賃金!$A$3:$G$49,6,FALSE),"")</f>
        <v/>
      </c>
      <c r="G690" s="51"/>
      <c r="H690" s="19"/>
      <c r="I690" s="81"/>
      <c r="J690" s="27" t="str" cm="1">
        <f t="array" ref="J690">IFERROR(_xlfn.IFS(COUNTBLANK(G690:I690)=3,"",H690="","H列に金額を入力してください",G690=3,H690,I690="","I列に労働時間を入力してください",G690=1,ROUND(H690/(I690*24),0),G690=2,ROUND(H690/(I690*24),0)),"")</f>
        <v/>
      </c>
      <c r="K690" s="80" t="str" cm="1">
        <f t="array" ref="K690">IFERROR(_xlfn.IFS(D690="","",J690&lt;E690,"×（法定外・要件外となる従業員です）",J690&lt;=F690,"〇",J690&gt;F690,"ー（要件外となる従業員です）"),"")</f>
        <v/>
      </c>
      <c r="L690" s="25" t="str" cm="1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  <v/>
      </c>
    </row>
    <row r="691" spans="1:12" ht="16.5" customHeight="1" x14ac:dyDescent="0.4">
      <c r="A691" s="52" t="str">
        <f t="shared" si="10"/>
        <v/>
      </c>
      <c r="B691" s="51"/>
      <c r="C691" s="75"/>
      <c r="D691" s="51"/>
      <c r="E691" s="27" t="str" cm="1">
        <f t="array" ref="E691">IFERROR(_xlfn.IFS(AND($F$4=45566,D691="徳島"),VLOOKUP(D691,最低賃金!$A$2:$G$49,2,FALSE),OR($F$4&lt;&gt;45566,D691&lt;&gt;"徳島"),VLOOKUP(D691,最低賃金!$A$2:$G$49,4,FALSE)),"")</f>
        <v/>
      </c>
      <c r="F691" s="27" t="str">
        <f>IFERROR(VLOOKUP(D691,最低賃金!$A$3:$G$49,6,FALSE),"")</f>
        <v/>
      </c>
      <c r="G691" s="51"/>
      <c r="H691" s="19"/>
      <c r="I691" s="81"/>
      <c r="J691" s="27" t="str" cm="1">
        <f t="array" ref="J691">IFERROR(_xlfn.IFS(COUNTBLANK(G691:I691)=3,"",H691="","H列に金額を入力してください",G691=3,H691,I691="","I列に労働時間を入力してください",G691=1,ROUND(H691/(I691*24),0),G691=2,ROUND(H691/(I691*24),0)),"")</f>
        <v/>
      </c>
      <c r="K691" s="80" t="str" cm="1">
        <f t="array" ref="K691">IFERROR(_xlfn.IFS(D691="","",J691&lt;E691,"×（法定外・要件外となる従業員です）",J691&lt;=F691,"〇",J691&gt;F691,"ー（要件外となる従業員です）"),"")</f>
        <v/>
      </c>
      <c r="L691" s="25" t="str" cm="1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  <v/>
      </c>
    </row>
    <row r="692" spans="1:12" ht="16.5" customHeight="1" x14ac:dyDescent="0.4">
      <c r="A692" s="52" t="str">
        <f t="shared" si="10"/>
        <v/>
      </c>
      <c r="B692" s="51"/>
      <c r="C692" s="75"/>
      <c r="D692" s="51"/>
      <c r="E692" s="27" t="str" cm="1">
        <f t="array" ref="E692">IFERROR(_xlfn.IFS(AND($F$4=45566,D692="徳島"),VLOOKUP(D692,最低賃金!$A$2:$G$49,2,FALSE),OR($F$4&lt;&gt;45566,D692&lt;&gt;"徳島"),VLOOKUP(D692,最低賃金!$A$2:$G$49,4,FALSE)),"")</f>
        <v/>
      </c>
      <c r="F692" s="27" t="str">
        <f>IFERROR(VLOOKUP(D692,最低賃金!$A$3:$G$49,6,FALSE),"")</f>
        <v/>
      </c>
      <c r="G692" s="51"/>
      <c r="H692" s="19"/>
      <c r="I692" s="81"/>
      <c r="J692" s="27" t="str" cm="1">
        <f t="array" ref="J692">IFERROR(_xlfn.IFS(COUNTBLANK(G692:I692)=3,"",H692="","H列に金額を入力してください",G692=3,H692,I692="","I列に労働時間を入力してください",G692=1,ROUND(H692/(I692*24),0),G692=2,ROUND(H692/(I692*24),0)),"")</f>
        <v/>
      </c>
      <c r="K692" s="80" t="str" cm="1">
        <f t="array" ref="K692">IFERROR(_xlfn.IFS(D692="","",J692&lt;E692,"×（法定外・要件外となる従業員です）",J692&lt;=F692,"〇",J692&gt;F692,"ー（要件外となる従業員です）"),"")</f>
        <v/>
      </c>
      <c r="L692" s="25" t="str" cm="1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  <v/>
      </c>
    </row>
    <row r="693" spans="1:12" ht="16.5" customHeight="1" x14ac:dyDescent="0.4">
      <c r="A693" s="52" t="str">
        <f t="shared" si="10"/>
        <v/>
      </c>
      <c r="B693" s="51"/>
      <c r="C693" s="75"/>
      <c r="D693" s="51"/>
      <c r="E693" s="27" t="str" cm="1">
        <f t="array" ref="E693">IFERROR(_xlfn.IFS(AND($F$4=45566,D693="徳島"),VLOOKUP(D693,最低賃金!$A$2:$G$49,2,FALSE),OR($F$4&lt;&gt;45566,D693&lt;&gt;"徳島"),VLOOKUP(D693,最低賃金!$A$2:$G$49,4,FALSE)),"")</f>
        <v/>
      </c>
      <c r="F693" s="27" t="str">
        <f>IFERROR(VLOOKUP(D693,最低賃金!$A$3:$G$49,6,FALSE),"")</f>
        <v/>
      </c>
      <c r="G693" s="51"/>
      <c r="H693" s="19"/>
      <c r="I693" s="81"/>
      <c r="J693" s="27" t="str" cm="1">
        <f t="array" ref="J693">IFERROR(_xlfn.IFS(COUNTBLANK(G693:I693)=3,"",H693="","H列に金額を入力してください",G693=3,H693,I693="","I列に労働時間を入力してください",G693=1,ROUND(H693/(I693*24),0),G693=2,ROUND(H693/(I693*24),0)),"")</f>
        <v/>
      </c>
      <c r="K693" s="80" t="str" cm="1">
        <f t="array" ref="K693">IFERROR(_xlfn.IFS(D693="","",J693&lt;E693,"×（法定外・要件外となる従業員です）",J693&lt;=F693,"〇",J693&gt;F693,"ー（要件外となる従業員です）"),"")</f>
        <v/>
      </c>
      <c r="L693" s="25" t="str" cm="1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  <v/>
      </c>
    </row>
    <row r="694" spans="1:12" ht="16.5" customHeight="1" x14ac:dyDescent="0.4">
      <c r="A694" s="52" t="str">
        <f t="shared" si="10"/>
        <v/>
      </c>
      <c r="B694" s="51"/>
      <c r="C694" s="75"/>
      <c r="D694" s="51"/>
      <c r="E694" s="27" t="str" cm="1">
        <f t="array" ref="E694">IFERROR(_xlfn.IFS(AND($F$4=45566,D694="徳島"),VLOOKUP(D694,最低賃金!$A$2:$G$49,2,FALSE),OR($F$4&lt;&gt;45566,D694&lt;&gt;"徳島"),VLOOKUP(D694,最低賃金!$A$2:$G$49,4,FALSE)),"")</f>
        <v/>
      </c>
      <c r="F694" s="27" t="str">
        <f>IFERROR(VLOOKUP(D694,最低賃金!$A$3:$G$49,6,FALSE),"")</f>
        <v/>
      </c>
      <c r="G694" s="51"/>
      <c r="H694" s="19"/>
      <c r="I694" s="81"/>
      <c r="J694" s="27" t="str" cm="1">
        <f t="array" ref="J694">IFERROR(_xlfn.IFS(COUNTBLANK(G694:I694)=3,"",H694="","H列に金額を入力してください",G694=3,H694,I694="","I列に労働時間を入力してください",G694=1,ROUND(H694/(I694*24),0),G694=2,ROUND(H694/(I694*24),0)),"")</f>
        <v/>
      </c>
      <c r="K694" s="80" t="str" cm="1">
        <f t="array" ref="K694">IFERROR(_xlfn.IFS(D694="","",J694&lt;E694,"×（法定外・要件外となる従業員です）",J694&lt;=F694,"〇",J694&gt;F694,"ー（要件外となる従業員です）"),"")</f>
        <v/>
      </c>
      <c r="L694" s="25" t="str" cm="1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  <v/>
      </c>
    </row>
    <row r="695" spans="1:12" ht="16.5" customHeight="1" x14ac:dyDescent="0.4">
      <c r="A695" s="52" t="str">
        <f t="shared" si="10"/>
        <v/>
      </c>
      <c r="B695" s="51"/>
      <c r="C695" s="75"/>
      <c r="D695" s="51"/>
      <c r="E695" s="27" t="str" cm="1">
        <f t="array" ref="E695">IFERROR(_xlfn.IFS(AND($F$4=45566,D695="徳島"),VLOOKUP(D695,最低賃金!$A$2:$G$49,2,FALSE),OR($F$4&lt;&gt;45566,D695&lt;&gt;"徳島"),VLOOKUP(D695,最低賃金!$A$2:$G$49,4,FALSE)),"")</f>
        <v/>
      </c>
      <c r="F695" s="27" t="str">
        <f>IFERROR(VLOOKUP(D695,最低賃金!$A$3:$G$49,6,FALSE),"")</f>
        <v/>
      </c>
      <c r="G695" s="51"/>
      <c r="H695" s="19"/>
      <c r="I695" s="81"/>
      <c r="J695" s="27" t="str" cm="1">
        <f t="array" ref="J695">IFERROR(_xlfn.IFS(COUNTBLANK(G695:I695)=3,"",H695="","H列に金額を入力してください",G695=3,H695,I695="","I列に労働時間を入力してください",G695=1,ROUND(H695/(I695*24),0),G695=2,ROUND(H695/(I695*24),0)),"")</f>
        <v/>
      </c>
      <c r="K695" s="80" t="str" cm="1">
        <f t="array" ref="K695">IFERROR(_xlfn.IFS(D695="","",J695&lt;E695,"×（法定外・要件外となる従業員です）",J695&lt;=F695,"〇",J695&gt;F695,"ー（要件外となる従業員です）"),"")</f>
        <v/>
      </c>
      <c r="L695" s="25" t="str" cm="1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  <v/>
      </c>
    </row>
    <row r="696" spans="1:12" ht="16.5" customHeight="1" x14ac:dyDescent="0.4">
      <c r="A696" s="52" t="str">
        <f t="shared" si="10"/>
        <v/>
      </c>
      <c r="B696" s="51"/>
      <c r="C696" s="75"/>
      <c r="D696" s="51"/>
      <c r="E696" s="27" t="str" cm="1">
        <f t="array" ref="E696">IFERROR(_xlfn.IFS(AND($F$4=45566,D696="徳島"),VLOOKUP(D696,最低賃金!$A$2:$G$49,2,FALSE),OR($F$4&lt;&gt;45566,D696&lt;&gt;"徳島"),VLOOKUP(D696,最低賃金!$A$2:$G$49,4,FALSE)),"")</f>
        <v/>
      </c>
      <c r="F696" s="27" t="str">
        <f>IFERROR(VLOOKUP(D696,最低賃金!$A$3:$G$49,6,FALSE),"")</f>
        <v/>
      </c>
      <c r="G696" s="51"/>
      <c r="H696" s="19"/>
      <c r="I696" s="81"/>
      <c r="J696" s="27" t="str" cm="1">
        <f t="array" ref="J696">IFERROR(_xlfn.IFS(COUNTBLANK(G696:I696)=3,"",H696="","H列に金額を入力してください",G696=3,H696,I696="","I列に労働時間を入力してください",G696=1,ROUND(H696/(I696*24),0),G696=2,ROUND(H696/(I696*24),0)),"")</f>
        <v/>
      </c>
      <c r="K696" s="80" t="str" cm="1">
        <f t="array" ref="K696">IFERROR(_xlfn.IFS(D696="","",J696&lt;E696,"×（法定外・要件外となる従業員です）",J696&lt;=F696,"〇",J696&gt;F696,"ー（要件外となる従業員です）"),"")</f>
        <v/>
      </c>
      <c r="L696" s="25" t="str" cm="1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  <v/>
      </c>
    </row>
    <row r="697" spans="1:12" ht="16.5" customHeight="1" x14ac:dyDescent="0.4">
      <c r="A697" s="52" t="str">
        <f t="shared" si="10"/>
        <v/>
      </c>
      <c r="B697" s="51"/>
      <c r="C697" s="75"/>
      <c r="D697" s="51"/>
      <c r="E697" s="27" t="str" cm="1">
        <f t="array" ref="E697">IFERROR(_xlfn.IFS(AND($F$4=45566,D697="徳島"),VLOOKUP(D697,最低賃金!$A$2:$G$49,2,FALSE),OR($F$4&lt;&gt;45566,D697&lt;&gt;"徳島"),VLOOKUP(D697,最低賃金!$A$2:$G$49,4,FALSE)),"")</f>
        <v/>
      </c>
      <c r="F697" s="27" t="str">
        <f>IFERROR(VLOOKUP(D697,最低賃金!$A$3:$G$49,6,FALSE),"")</f>
        <v/>
      </c>
      <c r="G697" s="51"/>
      <c r="H697" s="19"/>
      <c r="I697" s="81"/>
      <c r="J697" s="27" t="str" cm="1">
        <f t="array" ref="J697">IFERROR(_xlfn.IFS(COUNTBLANK(G697:I697)=3,"",H697="","H列に金額を入力してください",G697=3,H697,I697="","I列に労働時間を入力してください",G697=1,ROUND(H697/(I697*24),0),G697=2,ROUND(H697/(I697*24),0)),"")</f>
        <v/>
      </c>
      <c r="K697" s="80" t="str" cm="1">
        <f t="array" ref="K697">IFERROR(_xlfn.IFS(D697="","",J697&lt;E697,"×（法定外・要件外となる従業員です）",J697&lt;=F697,"〇",J697&gt;F697,"ー（要件外となる従業員です）"),"")</f>
        <v/>
      </c>
      <c r="L697" s="25" t="str" cm="1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  <v/>
      </c>
    </row>
    <row r="698" spans="1:12" ht="16.5" customHeight="1" x14ac:dyDescent="0.4">
      <c r="A698" s="52" t="str">
        <f t="shared" si="10"/>
        <v/>
      </c>
      <c r="B698" s="51"/>
      <c r="C698" s="75"/>
      <c r="D698" s="51"/>
      <c r="E698" s="27" t="str" cm="1">
        <f t="array" ref="E698">IFERROR(_xlfn.IFS(AND($F$4=45566,D698="徳島"),VLOOKUP(D698,最低賃金!$A$2:$G$49,2,FALSE),OR($F$4&lt;&gt;45566,D698&lt;&gt;"徳島"),VLOOKUP(D698,最低賃金!$A$2:$G$49,4,FALSE)),"")</f>
        <v/>
      </c>
      <c r="F698" s="27" t="str">
        <f>IFERROR(VLOOKUP(D698,最低賃金!$A$3:$G$49,6,FALSE),"")</f>
        <v/>
      </c>
      <c r="G698" s="51"/>
      <c r="H698" s="19"/>
      <c r="I698" s="81"/>
      <c r="J698" s="27" t="str" cm="1">
        <f t="array" ref="J698">IFERROR(_xlfn.IFS(COUNTBLANK(G698:I698)=3,"",H698="","H列に金額を入力してください",G698=3,H698,I698="","I列に労働時間を入力してください",G698=1,ROUND(H698/(I698*24),0),G698=2,ROUND(H698/(I698*24),0)),"")</f>
        <v/>
      </c>
      <c r="K698" s="80" t="str" cm="1">
        <f t="array" ref="K698">IFERROR(_xlfn.IFS(D698="","",J698&lt;E698,"×（法定外・要件外となる従業員です）",J698&lt;=F698,"〇",J698&gt;F698,"ー（要件外となる従業員です）"),"")</f>
        <v/>
      </c>
      <c r="L698" s="25" t="str" cm="1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  <v/>
      </c>
    </row>
    <row r="699" spans="1:12" ht="16.5" customHeight="1" x14ac:dyDescent="0.4">
      <c r="A699" s="52" t="str">
        <f t="shared" si="10"/>
        <v/>
      </c>
      <c r="B699" s="51"/>
      <c r="C699" s="75"/>
      <c r="D699" s="51"/>
      <c r="E699" s="27" t="str" cm="1">
        <f t="array" ref="E699">IFERROR(_xlfn.IFS(AND($F$4=45566,D699="徳島"),VLOOKUP(D699,最低賃金!$A$2:$G$49,2,FALSE),OR($F$4&lt;&gt;45566,D699&lt;&gt;"徳島"),VLOOKUP(D699,最低賃金!$A$2:$G$49,4,FALSE)),"")</f>
        <v/>
      </c>
      <c r="F699" s="27" t="str">
        <f>IFERROR(VLOOKUP(D699,最低賃金!$A$3:$G$49,6,FALSE),"")</f>
        <v/>
      </c>
      <c r="G699" s="51"/>
      <c r="H699" s="19"/>
      <c r="I699" s="81"/>
      <c r="J699" s="27" t="str" cm="1">
        <f t="array" ref="J699">IFERROR(_xlfn.IFS(COUNTBLANK(G699:I699)=3,"",H699="","H列に金額を入力してください",G699=3,H699,I699="","I列に労働時間を入力してください",G699=1,ROUND(H699/(I699*24),0),G699=2,ROUND(H699/(I699*24),0)),"")</f>
        <v/>
      </c>
      <c r="K699" s="80" t="str" cm="1">
        <f t="array" ref="K699">IFERROR(_xlfn.IFS(D699="","",J699&lt;E699,"×（法定外・要件外となる従業員です）",J699&lt;=F699,"〇",J699&gt;F699,"ー（要件外となる従業員です）"),"")</f>
        <v/>
      </c>
      <c r="L699" s="25" t="str" cm="1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  <v/>
      </c>
    </row>
    <row r="700" spans="1:12" ht="16.5" customHeight="1" x14ac:dyDescent="0.4">
      <c r="A700" s="52" t="str">
        <f t="shared" si="10"/>
        <v/>
      </c>
      <c r="B700" s="51"/>
      <c r="C700" s="75"/>
      <c r="D700" s="51"/>
      <c r="E700" s="27" t="str" cm="1">
        <f t="array" ref="E700">IFERROR(_xlfn.IFS(AND($F$4=45566,D700="徳島"),VLOOKUP(D700,最低賃金!$A$2:$G$49,2,FALSE),OR($F$4&lt;&gt;45566,D700&lt;&gt;"徳島"),VLOOKUP(D700,最低賃金!$A$2:$G$49,4,FALSE)),"")</f>
        <v/>
      </c>
      <c r="F700" s="27" t="str">
        <f>IFERROR(VLOOKUP(D700,最低賃金!$A$3:$G$49,6,FALSE),"")</f>
        <v/>
      </c>
      <c r="G700" s="51"/>
      <c r="H700" s="19"/>
      <c r="I700" s="81"/>
      <c r="J700" s="27" t="str" cm="1">
        <f t="array" ref="J700">IFERROR(_xlfn.IFS(COUNTBLANK(G700:I700)=3,"",H700="","H列に金額を入力してください",G700=3,H700,I700="","I列に労働時間を入力してください",G700=1,ROUND(H700/(I700*24),0),G700=2,ROUND(H700/(I700*24),0)),"")</f>
        <v/>
      </c>
      <c r="K700" s="80" t="str" cm="1">
        <f t="array" ref="K700">IFERROR(_xlfn.IFS(D700="","",J700&lt;E700,"×（法定外・要件外となる従業員です）",J700&lt;=F700,"〇",J700&gt;F700,"ー（要件外となる従業員です）"),"")</f>
        <v/>
      </c>
      <c r="L700" s="25" t="str" cm="1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  <v/>
      </c>
    </row>
    <row r="701" spans="1:12" ht="16.5" customHeight="1" x14ac:dyDescent="0.4">
      <c r="A701" s="52" t="str">
        <f t="shared" si="10"/>
        <v/>
      </c>
      <c r="B701" s="51"/>
      <c r="C701" s="75"/>
      <c r="D701" s="51"/>
      <c r="E701" s="27" t="str" cm="1">
        <f t="array" ref="E701">IFERROR(_xlfn.IFS(AND($F$4=45566,D701="徳島"),VLOOKUP(D701,最低賃金!$A$2:$G$49,2,FALSE),OR($F$4&lt;&gt;45566,D701&lt;&gt;"徳島"),VLOOKUP(D701,最低賃金!$A$2:$G$49,4,FALSE)),"")</f>
        <v/>
      </c>
      <c r="F701" s="27" t="str">
        <f>IFERROR(VLOOKUP(D701,最低賃金!$A$3:$G$49,6,FALSE),"")</f>
        <v/>
      </c>
      <c r="G701" s="51"/>
      <c r="H701" s="19"/>
      <c r="I701" s="81"/>
      <c r="J701" s="27" t="str" cm="1">
        <f t="array" ref="J701">IFERROR(_xlfn.IFS(COUNTBLANK(G701:I701)=3,"",H701="","H列に金額を入力してください",G701=3,H701,I701="","I列に労働時間を入力してください",G701=1,ROUND(H701/(I701*24),0),G701=2,ROUND(H701/(I701*24),0)),"")</f>
        <v/>
      </c>
      <c r="K701" s="80" t="str" cm="1">
        <f t="array" ref="K701">IFERROR(_xlfn.IFS(D701="","",J701&lt;E701,"×（法定外・要件外となる従業員です）",J701&lt;=F701,"〇",J701&gt;F701,"ー（要件外となる従業員です）"),"")</f>
        <v/>
      </c>
      <c r="L701" s="25" t="str" cm="1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  <v/>
      </c>
    </row>
    <row r="702" spans="1:12" ht="16.5" customHeight="1" x14ac:dyDescent="0.4">
      <c r="A702" s="52" t="str">
        <f t="shared" si="10"/>
        <v/>
      </c>
      <c r="B702" s="51"/>
      <c r="C702" s="75"/>
      <c r="D702" s="51"/>
      <c r="E702" s="27" t="str" cm="1">
        <f t="array" ref="E702">IFERROR(_xlfn.IFS(AND($F$4=45566,D702="徳島"),VLOOKUP(D702,最低賃金!$A$2:$G$49,2,FALSE),OR($F$4&lt;&gt;45566,D702&lt;&gt;"徳島"),VLOOKUP(D702,最低賃金!$A$2:$G$49,4,FALSE)),"")</f>
        <v/>
      </c>
      <c r="F702" s="27" t="str">
        <f>IFERROR(VLOOKUP(D702,最低賃金!$A$3:$G$49,6,FALSE),"")</f>
        <v/>
      </c>
      <c r="G702" s="51"/>
      <c r="H702" s="19"/>
      <c r="I702" s="81"/>
      <c r="J702" s="27" t="str" cm="1">
        <f t="array" ref="J702">IFERROR(_xlfn.IFS(COUNTBLANK(G702:I702)=3,"",H702="","H列に金額を入力してください",G702=3,H702,I702="","I列に労働時間を入力してください",G702=1,ROUND(H702/(I702*24),0),G702=2,ROUND(H702/(I702*24),0)),"")</f>
        <v/>
      </c>
      <c r="K702" s="80" t="str" cm="1">
        <f t="array" ref="K702">IFERROR(_xlfn.IFS(D702="","",J702&lt;E702,"×（法定外・要件外となる従業員です）",J702&lt;=F702,"〇",J702&gt;F702,"ー（要件外となる従業員です）"),"")</f>
        <v/>
      </c>
      <c r="L702" s="25" t="str" cm="1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  <v/>
      </c>
    </row>
    <row r="703" spans="1:12" ht="16.5" customHeight="1" x14ac:dyDescent="0.4">
      <c r="A703" s="52" t="str">
        <f t="shared" si="10"/>
        <v/>
      </c>
      <c r="B703" s="51"/>
      <c r="C703" s="75"/>
      <c r="D703" s="51"/>
      <c r="E703" s="27" t="str" cm="1">
        <f t="array" ref="E703">IFERROR(_xlfn.IFS(AND($F$4=45566,D703="徳島"),VLOOKUP(D703,最低賃金!$A$2:$G$49,2,FALSE),OR($F$4&lt;&gt;45566,D703&lt;&gt;"徳島"),VLOOKUP(D703,最低賃金!$A$2:$G$49,4,FALSE)),"")</f>
        <v/>
      </c>
      <c r="F703" s="27" t="str">
        <f>IFERROR(VLOOKUP(D703,最低賃金!$A$3:$G$49,6,FALSE),"")</f>
        <v/>
      </c>
      <c r="G703" s="51"/>
      <c r="H703" s="19"/>
      <c r="I703" s="81"/>
      <c r="J703" s="27" t="str" cm="1">
        <f t="array" ref="J703">IFERROR(_xlfn.IFS(COUNTBLANK(G703:I703)=3,"",H703="","H列に金額を入力してください",G703=3,H703,I703="","I列に労働時間を入力してください",G703=1,ROUND(H703/(I703*24),0),G703=2,ROUND(H703/(I703*24),0)),"")</f>
        <v/>
      </c>
      <c r="K703" s="80" t="str" cm="1">
        <f t="array" ref="K703">IFERROR(_xlfn.IFS(D703="","",J703&lt;E703,"×（法定外・要件外となる従業員です）",J703&lt;=F703,"〇",J703&gt;F703,"ー（要件外となる従業員です）"),"")</f>
        <v/>
      </c>
      <c r="L703" s="25" t="str" cm="1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  <v/>
      </c>
    </row>
    <row r="704" spans="1:12" ht="16.5" customHeight="1" x14ac:dyDescent="0.4">
      <c r="A704" s="52" t="str">
        <f t="shared" si="10"/>
        <v/>
      </c>
      <c r="B704" s="51"/>
      <c r="C704" s="75"/>
      <c r="D704" s="51"/>
      <c r="E704" s="27" t="str" cm="1">
        <f t="array" ref="E704">IFERROR(_xlfn.IFS(AND($F$4=45566,D704="徳島"),VLOOKUP(D704,最低賃金!$A$2:$G$49,2,FALSE),OR($F$4&lt;&gt;45566,D704&lt;&gt;"徳島"),VLOOKUP(D704,最低賃金!$A$2:$G$49,4,FALSE)),"")</f>
        <v/>
      </c>
      <c r="F704" s="27" t="str">
        <f>IFERROR(VLOOKUP(D704,最低賃金!$A$3:$G$49,6,FALSE),"")</f>
        <v/>
      </c>
      <c r="G704" s="51"/>
      <c r="H704" s="19"/>
      <c r="I704" s="81"/>
      <c r="J704" s="27" t="str" cm="1">
        <f t="array" ref="J704">IFERROR(_xlfn.IFS(COUNTBLANK(G704:I704)=3,"",H704="","H列に金額を入力してください",G704=3,H704,I704="","I列に労働時間を入力してください",G704=1,ROUND(H704/(I704*24),0),G704=2,ROUND(H704/(I704*24),0)),"")</f>
        <v/>
      </c>
      <c r="K704" s="80" t="str" cm="1">
        <f t="array" ref="K704">IFERROR(_xlfn.IFS(D704="","",J704&lt;E704,"×（法定外・要件外となる従業員です）",J704&lt;=F704,"〇",J704&gt;F704,"ー（要件外となる従業員です）"),"")</f>
        <v/>
      </c>
      <c r="L704" s="25" t="str" cm="1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  <v/>
      </c>
    </row>
    <row r="705" spans="1:12" ht="16.5" customHeight="1" x14ac:dyDescent="0.4">
      <c r="A705" s="52" t="str">
        <f t="shared" si="10"/>
        <v/>
      </c>
      <c r="B705" s="51"/>
      <c r="C705" s="75"/>
      <c r="D705" s="51"/>
      <c r="E705" s="27" t="str" cm="1">
        <f t="array" ref="E705">IFERROR(_xlfn.IFS(AND($F$4=45566,D705="徳島"),VLOOKUP(D705,最低賃金!$A$2:$G$49,2,FALSE),OR($F$4&lt;&gt;45566,D705&lt;&gt;"徳島"),VLOOKUP(D705,最低賃金!$A$2:$G$49,4,FALSE)),"")</f>
        <v/>
      </c>
      <c r="F705" s="27" t="str">
        <f>IFERROR(VLOOKUP(D705,最低賃金!$A$3:$G$49,6,FALSE),"")</f>
        <v/>
      </c>
      <c r="G705" s="51"/>
      <c r="H705" s="19"/>
      <c r="I705" s="81"/>
      <c r="J705" s="27" t="str" cm="1">
        <f t="array" ref="J705">IFERROR(_xlfn.IFS(COUNTBLANK(G705:I705)=3,"",H705="","H列に金額を入力してください",G705=3,H705,I705="","I列に労働時間を入力してください",G705=1,ROUND(H705/(I705*24),0),G705=2,ROUND(H705/(I705*24),0)),"")</f>
        <v/>
      </c>
      <c r="K705" s="80" t="str" cm="1">
        <f t="array" ref="K705">IFERROR(_xlfn.IFS(D705="","",J705&lt;E705,"×（法定外・要件外となる従業員です）",J705&lt;=F705,"〇",J705&gt;F705,"ー（要件外となる従業員です）"),"")</f>
        <v/>
      </c>
      <c r="L705" s="25" t="str" cm="1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  <v/>
      </c>
    </row>
    <row r="706" spans="1:12" ht="16.5" customHeight="1" x14ac:dyDescent="0.4">
      <c r="A706" s="52" t="str">
        <f t="shared" si="10"/>
        <v/>
      </c>
      <c r="B706" s="51"/>
      <c r="C706" s="75"/>
      <c r="D706" s="51"/>
      <c r="E706" s="27" t="str" cm="1">
        <f t="array" ref="E706">IFERROR(_xlfn.IFS(AND($F$4=45566,D706="徳島"),VLOOKUP(D706,最低賃金!$A$2:$G$49,2,FALSE),OR($F$4&lt;&gt;45566,D706&lt;&gt;"徳島"),VLOOKUP(D706,最低賃金!$A$2:$G$49,4,FALSE)),"")</f>
        <v/>
      </c>
      <c r="F706" s="27" t="str">
        <f>IFERROR(VLOOKUP(D706,最低賃金!$A$3:$G$49,6,FALSE),"")</f>
        <v/>
      </c>
      <c r="G706" s="51"/>
      <c r="H706" s="19"/>
      <c r="I706" s="81"/>
      <c r="J706" s="27" t="str" cm="1">
        <f t="array" ref="J706">IFERROR(_xlfn.IFS(COUNTBLANK(G706:I706)=3,"",H706="","H列に金額を入力してください",G706=3,H706,I706="","I列に労働時間を入力してください",G706=1,ROUND(H706/(I706*24),0),G706=2,ROUND(H706/(I706*24),0)),"")</f>
        <v/>
      </c>
      <c r="K706" s="80" t="str" cm="1">
        <f t="array" ref="K706">IFERROR(_xlfn.IFS(D706="","",J706&lt;E706,"×（法定外・要件外となる従業員です）",J706&lt;=F706,"〇",J706&gt;F706,"ー（要件外となる従業員です）"),"")</f>
        <v/>
      </c>
      <c r="L706" s="25" t="str" cm="1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  <v/>
      </c>
    </row>
    <row r="707" spans="1:12" ht="16.5" customHeight="1" x14ac:dyDescent="0.4">
      <c r="A707" s="52" t="str">
        <f t="shared" si="10"/>
        <v/>
      </c>
      <c r="B707" s="51"/>
      <c r="C707" s="75"/>
      <c r="D707" s="51"/>
      <c r="E707" s="27" t="str" cm="1">
        <f t="array" ref="E707">IFERROR(_xlfn.IFS(AND($F$4=45566,D707="徳島"),VLOOKUP(D707,最低賃金!$A$2:$G$49,2,FALSE),OR($F$4&lt;&gt;45566,D707&lt;&gt;"徳島"),VLOOKUP(D707,最低賃金!$A$2:$G$49,4,FALSE)),"")</f>
        <v/>
      </c>
      <c r="F707" s="27" t="str">
        <f>IFERROR(VLOOKUP(D707,最低賃金!$A$3:$G$49,6,FALSE),"")</f>
        <v/>
      </c>
      <c r="G707" s="51"/>
      <c r="H707" s="19"/>
      <c r="I707" s="81"/>
      <c r="J707" s="27" t="str" cm="1">
        <f t="array" ref="J707">IFERROR(_xlfn.IFS(COUNTBLANK(G707:I707)=3,"",H707="","H列に金額を入力してください",G707=3,H707,I707="","I列に労働時間を入力してください",G707=1,ROUND(H707/(I707*24),0),G707=2,ROUND(H707/(I707*24),0)),"")</f>
        <v/>
      </c>
      <c r="K707" s="80" t="str" cm="1">
        <f t="array" ref="K707">IFERROR(_xlfn.IFS(D707="","",J707&lt;E707,"×（法定外・要件外となる従業員です）",J707&lt;=F707,"〇",J707&gt;F707,"ー（要件外となる従業員です）"),"")</f>
        <v/>
      </c>
      <c r="L707" s="25" t="str" cm="1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  <v/>
      </c>
    </row>
    <row r="708" spans="1:12" ht="16.5" customHeight="1" x14ac:dyDescent="0.4">
      <c r="A708" s="52" t="str">
        <f t="shared" si="10"/>
        <v/>
      </c>
      <c r="B708" s="51"/>
      <c r="C708" s="75"/>
      <c r="D708" s="51"/>
      <c r="E708" s="27" t="str" cm="1">
        <f t="array" ref="E708">IFERROR(_xlfn.IFS(AND($F$4=45566,D708="徳島"),VLOOKUP(D708,最低賃金!$A$2:$G$49,2,FALSE),OR($F$4&lt;&gt;45566,D708&lt;&gt;"徳島"),VLOOKUP(D708,最低賃金!$A$2:$G$49,4,FALSE)),"")</f>
        <v/>
      </c>
      <c r="F708" s="27" t="str">
        <f>IFERROR(VLOOKUP(D708,最低賃金!$A$3:$G$49,6,FALSE),"")</f>
        <v/>
      </c>
      <c r="G708" s="51"/>
      <c r="H708" s="19"/>
      <c r="I708" s="81"/>
      <c r="J708" s="27" t="str" cm="1">
        <f t="array" ref="J708">IFERROR(_xlfn.IFS(COUNTBLANK(G708:I708)=3,"",H708="","H列に金額を入力してください",G708=3,H708,I708="","I列に労働時間を入力してください",G708=1,ROUND(H708/(I708*24),0),G708=2,ROUND(H708/(I708*24),0)),"")</f>
        <v/>
      </c>
      <c r="K708" s="80" t="str" cm="1">
        <f t="array" ref="K708">IFERROR(_xlfn.IFS(D708="","",J708&lt;E708,"×（法定外・要件外となる従業員です）",J708&lt;=F708,"〇",J708&gt;F708,"ー（要件外となる従業員です）"),"")</f>
        <v/>
      </c>
      <c r="L708" s="25" t="str" cm="1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  <v/>
      </c>
    </row>
    <row r="709" spans="1:12" ht="16.5" customHeight="1" x14ac:dyDescent="0.4">
      <c r="A709" s="52" t="str">
        <f t="shared" si="10"/>
        <v/>
      </c>
      <c r="B709" s="51"/>
      <c r="C709" s="75"/>
      <c r="D709" s="51"/>
      <c r="E709" s="27" t="str" cm="1">
        <f t="array" ref="E709">IFERROR(_xlfn.IFS(AND($F$4=45566,D709="徳島"),VLOOKUP(D709,最低賃金!$A$2:$G$49,2,FALSE),OR($F$4&lt;&gt;45566,D709&lt;&gt;"徳島"),VLOOKUP(D709,最低賃金!$A$2:$G$49,4,FALSE)),"")</f>
        <v/>
      </c>
      <c r="F709" s="27" t="str">
        <f>IFERROR(VLOOKUP(D709,最低賃金!$A$3:$G$49,6,FALSE),"")</f>
        <v/>
      </c>
      <c r="G709" s="51"/>
      <c r="H709" s="19"/>
      <c r="I709" s="81"/>
      <c r="J709" s="27" t="str" cm="1">
        <f t="array" ref="J709">IFERROR(_xlfn.IFS(COUNTBLANK(G709:I709)=3,"",H709="","H列に金額を入力してください",G709=3,H709,I709="","I列に労働時間を入力してください",G709=1,ROUND(H709/(I709*24),0),G709=2,ROUND(H709/(I709*24),0)),"")</f>
        <v/>
      </c>
      <c r="K709" s="80" t="str" cm="1">
        <f t="array" ref="K709">IFERROR(_xlfn.IFS(D709="","",J709&lt;E709,"×（法定外・要件外となる従業員です）",J709&lt;=F709,"〇",J709&gt;F709,"ー（要件外となる従業員です）"),"")</f>
        <v/>
      </c>
      <c r="L709" s="25" t="str" cm="1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  <v/>
      </c>
    </row>
    <row r="710" spans="1:12" ht="16.5" customHeight="1" x14ac:dyDescent="0.4">
      <c r="A710" s="52" t="str">
        <f t="shared" si="10"/>
        <v/>
      </c>
      <c r="B710" s="51"/>
      <c r="C710" s="75"/>
      <c r="D710" s="51"/>
      <c r="E710" s="27" t="str" cm="1">
        <f t="array" ref="E710">IFERROR(_xlfn.IFS(AND($F$4=45566,D710="徳島"),VLOOKUP(D710,最低賃金!$A$2:$G$49,2,FALSE),OR($F$4&lt;&gt;45566,D710&lt;&gt;"徳島"),VLOOKUP(D710,最低賃金!$A$2:$G$49,4,FALSE)),"")</f>
        <v/>
      </c>
      <c r="F710" s="27" t="str">
        <f>IFERROR(VLOOKUP(D710,最低賃金!$A$3:$G$49,6,FALSE),"")</f>
        <v/>
      </c>
      <c r="G710" s="51"/>
      <c r="H710" s="19"/>
      <c r="I710" s="81"/>
      <c r="J710" s="27" t="str" cm="1">
        <f t="array" ref="J710">IFERROR(_xlfn.IFS(COUNTBLANK(G710:I710)=3,"",H710="","H列に金額を入力してください",G710=3,H710,I710="","I列に労働時間を入力してください",G710=1,ROUND(H710/(I710*24),0),G710=2,ROUND(H710/(I710*24),0)),"")</f>
        <v/>
      </c>
      <c r="K710" s="80" t="str" cm="1">
        <f t="array" ref="K710">IFERROR(_xlfn.IFS(D710="","",J710&lt;E710,"×（法定外・要件外となる従業員です）",J710&lt;=F710,"〇",J710&gt;F710,"ー（要件外となる従業員です）"),"")</f>
        <v/>
      </c>
      <c r="L710" s="25" t="str" cm="1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  <v/>
      </c>
    </row>
    <row r="711" spans="1:12" ht="16.5" customHeight="1" x14ac:dyDescent="0.4">
      <c r="A711" s="52" t="str">
        <f t="shared" si="10"/>
        <v/>
      </c>
      <c r="B711" s="51"/>
      <c r="C711" s="75"/>
      <c r="D711" s="51"/>
      <c r="E711" s="27" t="str" cm="1">
        <f t="array" ref="E711">IFERROR(_xlfn.IFS(AND($F$4=45566,D711="徳島"),VLOOKUP(D711,最低賃金!$A$2:$G$49,2,FALSE),OR($F$4&lt;&gt;45566,D711&lt;&gt;"徳島"),VLOOKUP(D711,最低賃金!$A$2:$G$49,4,FALSE)),"")</f>
        <v/>
      </c>
      <c r="F711" s="27" t="str">
        <f>IFERROR(VLOOKUP(D711,最低賃金!$A$3:$G$49,6,FALSE),"")</f>
        <v/>
      </c>
      <c r="G711" s="51"/>
      <c r="H711" s="19"/>
      <c r="I711" s="81"/>
      <c r="J711" s="27" t="str" cm="1">
        <f t="array" ref="J711">IFERROR(_xlfn.IFS(COUNTBLANK(G711:I711)=3,"",H711="","H列に金額を入力してください",G711=3,H711,I711="","I列に労働時間を入力してください",G711=1,ROUND(H711/(I711*24),0),G711=2,ROUND(H711/(I711*24),0)),"")</f>
        <v/>
      </c>
      <c r="K711" s="80" t="str" cm="1">
        <f t="array" ref="K711">IFERROR(_xlfn.IFS(D711="","",J711&lt;E711,"×（法定外・要件外となる従業員です）",J711&lt;=F711,"〇",J711&gt;F711,"ー（要件外となる従業員です）"),"")</f>
        <v/>
      </c>
      <c r="L711" s="25" t="str" cm="1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  <v/>
      </c>
    </row>
    <row r="712" spans="1:12" ht="16.5" customHeight="1" x14ac:dyDescent="0.4">
      <c r="A712" s="52" t="str">
        <f t="shared" si="10"/>
        <v/>
      </c>
      <c r="B712" s="51"/>
      <c r="C712" s="75"/>
      <c r="D712" s="51"/>
      <c r="E712" s="27" t="str" cm="1">
        <f t="array" ref="E712">IFERROR(_xlfn.IFS(AND($F$4=45566,D712="徳島"),VLOOKUP(D712,最低賃金!$A$2:$G$49,2,FALSE),OR($F$4&lt;&gt;45566,D712&lt;&gt;"徳島"),VLOOKUP(D712,最低賃金!$A$2:$G$49,4,FALSE)),"")</f>
        <v/>
      </c>
      <c r="F712" s="27" t="str">
        <f>IFERROR(VLOOKUP(D712,最低賃金!$A$3:$G$49,6,FALSE),"")</f>
        <v/>
      </c>
      <c r="G712" s="51"/>
      <c r="H712" s="19"/>
      <c r="I712" s="81"/>
      <c r="J712" s="27" t="str" cm="1">
        <f t="array" ref="J712">IFERROR(_xlfn.IFS(COUNTBLANK(G712:I712)=3,"",H712="","H列に金額を入力してください",G712=3,H712,I712="","I列に労働時間を入力してください",G712=1,ROUND(H712/(I712*24),0),G712=2,ROUND(H712/(I712*24),0)),"")</f>
        <v/>
      </c>
      <c r="K712" s="80" t="str" cm="1">
        <f t="array" ref="K712">IFERROR(_xlfn.IFS(D712="","",J712&lt;E712,"×（法定外・要件外となる従業員です）",J712&lt;=F712,"〇",J712&gt;F712,"ー（要件外となる従業員です）"),"")</f>
        <v/>
      </c>
      <c r="L712" s="25" t="str" cm="1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  <v/>
      </c>
    </row>
    <row r="713" spans="1:12" ht="16.5" customHeight="1" x14ac:dyDescent="0.4">
      <c r="A713" s="52" t="str">
        <f t="shared" si="10"/>
        <v/>
      </c>
      <c r="B713" s="51"/>
      <c r="C713" s="75"/>
      <c r="D713" s="51"/>
      <c r="E713" s="27" t="str" cm="1">
        <f t="array" ref="E713">IFERROR(_xlfn.IFS(AND($F$4=45566,D713="徳島"),VLOOKUP(D713,最低賃金!$A$2:$G$49,2,FALSE),OR($F$4&lt;&gt;45566,D713&lt;&gt;"徳島"),VLOOKUP(D713,最低賃金!$A$2:$G$49,4,FALSE)),"")</f>
        <v/>
      </c>
      <c r="F713" s="27" t="str">
        <f>IFERROR(VLOOKUP(D713,最低賃金!$A$3:$G$49,6,FALSE),"")</f>
        <v/>
      </c>
      <c r="G713" s="51"/>
      <c r="H713" s="19"/>
      <c r="I713" s="81"/>
      <c r="J713" s="27" t="str" cm="1">
        <f t="array" ref="J713">IFERROR(_xlfn.IFS(COUNTBLANK(G713:I713)=3,"",H713="","H列に金額を入力してください",G713=3,H713,I713="","I列に労働時間を入力してください",G713=1,ROUND(H713/(I713*24),0),G713=2,ROUND(H713/(I713*24),0)),"")</f>
        <v/>
      </c>
      <c r="K713" s="80" t="str" cm="1">
        <f t="array" ref="K713">IFERROR(_xlfn.IFS(D713="","",J713&lt;E713,"×（法定外・要件外となる従業員です）",J713&lt;=F713,"〇",J713&gt;F713,"ー（要件外となる従業員です）"),"")</f>
        <v/>
      </c>
      <c r="L713" s="25" t="str" cm="1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  <v/>
      </c>
    </row>
    <row r="714" spans="1:12" ht="16.5" customHeight="1" x14ac:dyDescent="0.4">
      <c r="A714" s="52" t="str">
        <f t="shared" si="10"/>
        <v/>
      </c>
      <c r="B714" s="51"/>
      <c r="C714" s="75"/>
      <c r="D714" s="51"/>
      <c r="E714" s="27" t="str" cm="1">
        <f t="array" ref="E714">IFERROR(_xlfn.IFS(AND($F$4=45566,D714="徳島"),VLOOKUP(D714,最低賃金!$A$2:$G$49,2,FALSE),OR($F$4&lt;&gt;45566,D714&lt;&gt;"徳島"),VLOOKUP(D714,最低賃金!$A$2:$G$49,4,FALSE)),"")</f>
        <v/>
      </c>
      <c r="F714" s="27" t="str">
        <f>IFERROR(VLOOKUP(D714,最低賃金!$A$3:$G$49,6,FALSE),"")</f>
        <v/>
      </c>
      <c r="G714" s="51"/>
      <c r="H714" s="19"/>
      <c r="I714" s="81"/>
      <c r="J714" s="27" t="str" cm="1">
        <f t="array" ref="J714">IFERROR(_xlfn.IFS(COUNTBLANK(G714:I714)=3,"",H714="","H列に金額を入力してください",G714=3,H714,I714="","I列に労働時間を入力してください",G714=1,ROUND(H714/(I714*24),0),G714=2,ROUND(H714/(I714*24),0)),"")</f>
        <v/>
      </c>
      <c r="K714" s="80" t="str" cm="1">
        <f t="array" ref="K714">IFERROR(_xlfn.IFS(D714="","",J714&lt;E714,"×（法定外・要件外となる従業員です）",J714&lt;=F714,"〇",J714&gt;F714,"ー（要件外となる従業員です）"),"")</f>
        <v/>
      </c>
      <c r="L714" s="25" t="str" cm="1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  <v/>
      </c>
    </row>
    <row r="715" spans="1:12" ht="16.5" customHeight="1" x14ac:dyDescent="0.4">
      <c r="A715" s="52" t="str">
        <f t="shared" si="10"/>
        <v/>
      </c>
      <c r="B715" s="51"/>
      <c r="C715" s="75"/>
      <c r="D715" s="51"/>
      <c r="E715" s="27" t="str" cm="1">
        <f t="array" ref="E715">IFERROR(_xlfn.IFS(AND($F$4=45566,D715="徳島"),VLOOKUP(D715,最低賃金!$A$2:$G$49,2,FALSE),OR($F$4&lt;&gt;45566,D715&lt;&gt;"徳島"),VLOOKUP(D715,最低賃金!$A$2:$G$49,4,FALSE)),"")</f>
        <v/>
      </c>
      <c r="F715" s="27" t="str">
        <f>IFERROR(VLOOKUP(D715,最低賃金!$A$3:$G$49,6,FALSE),"")</f>
        <v/>
      </c>
      <c r="G715" s="51"/>
      <c r="H715" s="19"/>
      <c r="I715" s="81"/>
      <c r="J715" s="27" t="str" cm="1">
        <f t="array" ref="J715">IFERROR(_xlfn.IFS(COUNTBLANK(G715:I715)=3,"",H715="","H列に金額を入力してください",G715=3,H715,I715="","I列に労働時間を入力してください",G715=1,ROUND(H715/(I715*24),0),G715=2,ROUND(H715/(I715*24),0)),"")</f>
        <v/>
      </c>
      <c r="K715" s="80" t="str" cm="1">
        <f t="array" ref="K715">IFERROR(_xlfn.IFS(D715="","",J715&lt;E715,"×（法定外・要件外となる従業員です）",J715&lt;=F715,"〇",J715&gt;F715,"ー（要件外となる従業員です）"),"")</f>
        <v/>
      </c>
      <c r="L715" s="25" t="str" cm="1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  <v/>
      </c>
    </row>
    <row r="716" spans="1:12" ht="16.5" customHeight="1" x14ac:dyDescent="0.4">
      <c r="A716" s="52" t="str">
        <f t="shared" ref="A716:A779" si="11">IF(C716="","",A715+1)</f>
        <v/>
      </c>
      <c r="B716" s="51"/>
      <c r="C716" s="75"/>
      <c r="D716" s="51"/>
      <c r="E716" s="27" t="str" cm="1">
        <f t="array" ref="E716">IFERROR(_xlfn.IFS(AND($F$4=45566,D716="徳島"),VLOOKUP(D716,最低賃金!$A$2:$G$49,2,FALSE),OR($F$4&lt;&gt;45566,D716&lt;&gt;"徳島"),VLOOKUP(D716,最低賃金!$A$2:$G$49,4,FALSE)),"")</f>
        <v/>
      </c>
      <c r="F716" s="27" t="str">
        <f>IFERROR(VLOOKUP(D716,最低賃金!$A$3:$G$49,6,FALSE),"")</f>
        <v/>
      </c>
      <c r="G716" s="51"/>
      <c r="H716" s="19"/>
      <c r="I716" s="81"/>
      <c r="J716" s="27" t="str" cm="1">
        <f t="array" ref="J716">IFERROR(_xlfn.IFS(COUNTBLANK(G716:I716)=3,"",H716="","H列に金額を入力してください",G716=3,H716,I716="","I列に労働時間を入力してください",G716=1,ROUND(H716/(I716*24),0),G716=2,ROUND(H716/(I716*24),0)),"")</f>
        <v/>
      </c>
      <c r="K716" s="80" t="str" cm="1">
        <f t="array" ref="K716">IFERROR(_xlfn.IFS(D716="","",J716&lt;E716,"×（法定外・要件外となる従業員です）",J716&lt;=F716,"〇",J716&gt;F716,"ー（要件外となる従業員です）"),"")</f>
        <v/>
      </c>
      <c r="L716" s="25" t="str" cm="1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  <v/>
      </c>
    </row>
    <row r="717" spans="1:12" ht="16.5" customHeight="1" x14ac:dyDescent="0.4">
      <c r="A717" s="52" t="str">
        <f t="shared" si="11"/>
        <v/>
      </c>
      <c r="B717" s="51"/>
      <c r="C717" s="75"/>
      <c r="D717" s="51"/>
      <c r="E717" s="27" t="str" cm="1">
        <f t="array" ref="E717">IFERROR(_xlfn.IFS(AND($F$4=45566,D717="徳島"),VLOOKUP(D717,最低賃金!$A$2:$G$49,2,FALSE),OR($F$4&lt;&gt;45566,D717&lt;&gt;"徳島"),VLOOKUP(D717,最低賃金!$A$2:$G$49,4,FALSE)),"")</f>
        <v/>
      </c>
      <c r="F717" s="27" t="str">
        <f>IFERROR(VLOOKUP(D717,最低賃金!$A$3:$G$49,6,FALSE),"")</f>
        <v/>
      </c>
      <c r="G717" s="51"/>
      <c r="H717" s="19"/>
      <c r="I717" s="81"/>
      <c r="J717" s="27" t="str" cm="1">
        <f t="array" ref="J717">IFERROR(_xlfn.IFS(COUNTBLANK(G717:I717)=3,"",H717="","H列に金額を入力してください",G717=3,H717,I717="","I列に労働時間を入力してください",G717=1,ROUND(H717/(I717*24),0),G717=2,ROUND(H717/(I717*24),0)),"")</f>
        <v/>
      </c>
      <c r="K717" s="80" t="str" cm="1">
        <f t="array" ref="K717">IFERROR(_xlfn.IFS(D717="","",J717&lt;E717,"×（法定外・要件外となる従業員です）",J717&lt;=F717,"〇",J717&gt;F717,"ー（要件外となる従業員です）"),"")</f>
        <v/>
      </c>
      <c r="L717" s="25" t="str" cm="1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  <v/>
      </c>
    </row>
    <row r="718" spans="1:12" ht="16.5" customHeight="1" x14ac:dyDescent="0.4">
      <c r="A718" s="52" t="str">
        <f t="shared" si="11"/>
        <v/>
      </c>
      <c r="B718" s="51"/>
      <c r="C718" s="75"/>
      <c r="D718" s="51"/>
      <c r="E718" s="27" t="str" cm="1">
        <f t="array" ref="E718">IFERROR(_xlfn.IFS(AND($F$4=45566,D718="徳島"),VLOOKUP(D718,最低賃金!$A$2:$G$49,2,FALSE),OR($F$4&lt;&gt;45566,D718&lt;&gt;"徳島"),VLOOKUP(D718,最低賃金!$A$2:$G$49,4,FALSE)),"")</f>
        <v/>
      </c>
      <c r="F718" s="27" t="str">
        <f>IFERROR(VLOOKUP(D718,最低賃金!$A$3:$G$49,6,FALSE),"")</f>
        <v/>
      </c>
      <c r="G718" s="51"/>
      <c r="H718" s="19"/>
      <c r="I718" s="81"/>
      <c r="J718" s="27" t="str" cm="1">
        <f t="array" ref="J718">IFERROR(_xlfn.IFS(COUNTBLANK(G718:I718)=3,"",H718="","H列に金額を入力してください",G718=3,H718,I718="","I列に労働時間を入力してください",G718=1,ROUND(H718/(I718*24),0),G718=2,ROUND(H718/(I718*24),0)),"")</f>
        <v/>
      </c>
      <c r="K718" s="80" t="str" cm="1">
        <f t="array" ref="K718">IFERROR(_xlfn.IFS(D718="","",J718&lt;E718,"×（法定外・要件外となる従業員です）",J718&lt;=F718,"〇",J718&gt;F718,"ー（要件外となる従業員です）"),"")</f>
        <v/>
      </c>
      <c r="L718" s="25" t="str" cm="1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  <v/>
      </c>
    </row>
    <row r="719" spans="1:12" ht="16.5" customHeight="1" x14ac:dyDescent="0.4">
      <c r="A719" s="52" t="str">
        <f t="shared" si="11"/>
        <v/>
      </c>
      <c r="B719" s="51"/>
      <c r="C719" s="75"/>
      <c r="D719" s="51"/>
      <c r="E719" s="27" t="str" cm="1">
        <f t="array" ref="E719">IFERROR(_xlfn.IFS(AND($F$4=45566,D719="徳島"),VLOOKUP(D719,最低賃金!$A$2:$G$49,2,FALSE),OR($F$4&lt;&gt;45566,D719&lt;&gt;"徳島"),VLOOKUP(D719,最低賃金!$A$2:$G$49,4,FALSE)),"")</f>
        <v/>
      </c>
      <c r="F719" s="27" t="str">
        <f>IFERROR(VLOOKUP(D719,最低賃金!$A$3:$G$49,6,FALSE),"")</f>
        <v/>
      </c>
      <c r="G719" s="51"/>
      <c r="H719" s="19"/>
      <c r="I719" s="81"/>
      <c r="J719" s="27" t="str" cm="1">
        <f t="array" ref="J719">IFERROR(_xlfn.IFS(COUNTBLANK(G719:I719)=3,"",H719="","H列に金額を入力してください",G719=3,H719,I719="","I列に労働時間を入力してください",G719=1,ROUND(H719/(I719*24),0),G719=2,ROUND(H719/(I719*24),0)),"")</f>
        <v/>
      </c>
      <c r="K719" s="80" t="str" cm="1">
        <f t="array" ref="K719">IFERROR(_xlfn.IFS(D719="","",J719&lt;E719,"×（法定外・要件外となる従業員です）",J719&lt;=F719,"〇",J719&gt;F719,"ー（要件外となる従業員です）"),"")</f>
        <v/>
      </c>
      <c r="L719" s="25" t="str" cm="1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  <v/>
      </c>
    </row>
    <row r="720" spans="1:12" ht="16.5" customHeight="1" x14ac:dyDescent="0.4">
      <c r="A720" s="52" t="str">
        <f t="shared" si="11"/>
        <v/>
      </c>
      <c r="B720" s="51"/>
      <c r="C720" s="75"/>
      <c r="D720" s="51"/>
      <c r="E720" s="27" t="str" cm="1">
        <f t="array" ref="E720">IFERROR(_xlfn.IFS(AND($F$4=45566,D720="徳島"),VLOOKUP(D720,最低賃金!$A$2:$G$49,2,FALSE),OR($F$4&lt;&gt;45566,D720&lt;&gt;"徳島"),VLOOKUP(D720,最低賃金!$A$2:$G$49,4,FALSE)),"")</f>
        <v/>
      </c>
      <c r="F720" s="27" t="str">
        <f>IFERROR(VLOOKUP(D720,最低賃金!$A$3:$G$49,6,FALSE),"")</f>
        <v/>
      </c>
      <c r="G720" s="51"/>
      <c r="H720" s="19"/>
      <c r="I720" s="81"/>
      <c r="J720" s="27" t="str" cm="1">
        <f t="array" ref="J720">IFERROR(_xlfn.IFS(COUNTBLANK(G720:I720)=3,"",H720="","H列に金額を入力してください",G720=3,H720,I720="","I列に労働時間を入力してください",G720=1,ROUND(H720/(I720*24),0),G720=2,ROUND(H720/(I720*24),0)),"")</f>
        <v/>
      </c>
      <c r="K720" s="80" t="str" cm="1">
        <f t="array" ref="K720">IFERROR(_xlfn.IFS(D720="","",J720&lt;E720,"×（法定外・要件外となる従業員です）",J720&lt;=F720,"〇",J720&gt;F720,"ー（要件外となる従業員です）"),"")</f>
        <v/>
      </c>
      <c r="L720" s="25" t="str" cm="1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  <v/>
      </c>
    </row>
    <row r="721" spans="1:12" ht="16.5" customHeight="1" x14ac:dyDescent="0.4">
      <c r="A721" s="52" t="str">
        <f t="shared" si="11"/>
        <v/>
      </c>
      <c r="B721" s="51"/>
      <c r="C721" s="75"/>
      <c r="D721" s="51"/>
      <c r="E721" s="27" t="str" cm="1">
        <f t="array" ref="E721">IFERROR(_xlfn.IFS(AND($F$4=45566,D721="徳島"),VLOOKUP(D721,最低賃金!$A$2:$G$49,2,FALSE),OR($F$4&lt;&gt;45566,D721&lt;&gt;"徳島"),VLOOKUP(D721,最低賃金!$A$2:$G$49,4,FALSE)),"")</f>
        <v/>
      </c>
      <c r="F721" s="27" t="str">
        <f>IFERROR(VLOOKUP(D721,最低賃金!$A$3:$G$49,6,FALSE),"")</f>
        <v/>
      </c>
      <c r="G721" s="51"/>
      <c r="H721" s="19"/>
      <c r="I721" s="81"/>
      <c r="J721" s="27" t="str" cm="1">
        <f t="array" ref="J721">IFERROR(_xlfn.IFS(COUNTBLANK(G721:I721)=3,"",H721="","H列に金額を入力してください",G721=3,H721,I721="","I列に労働時間を入力してください",G721=1,ROUND(H721/(I721*24),0),G721=2,ROUND(H721/(I721*24),0)),"")</f>
        <v/>
      </c>
      <c r="K721" s="80" t="str" cm="1">
        <f t="array" ref="K721">IFERROR(_xlfn.IFS(D721="","",J721&lt;E721,"×（法定外・要件外となる従業員です）",J721&lt;=F721,"〇",J721&gt;F721,"ー（要件外となる従業員です）"),"")</f>
        <v/>
      </c>
      <c r="L721" s="25" t="str" cm="1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  <v/>
      </c>
    </row>
    <row r="722" spans="1:12" ht="16.5" customHeight="1" x14ac:dyDescent="0.4">
      <c r="A722" s="52" t="str">
        <f t="shared" si="11"/>
        <v/>
      </c>
      <c r="B722" s="51"/>
      <c r="C722" s="75"/>
      <c r="D722" s="51"/>
      <c r="E722" s="27" t="str" cm="1">
        <f t="array" ref="E722">IFERROR(_xlfn.IFS(AND($F$4=45566,D722="徳島"),VLOOKUP(D722,最低賃金!$A$2:$G$49,2,FALSE),OR($F$4&lt;&gt;45566,D722&lt;&gt;"徳島"),VLOOKUP(D722,最低賃金!$A$2:$G$49,4,FALSE)),"")</f>
        <v/>
      </c>
      <c r="F722" s="27" t="str">
        <f>IFERROR(VLOOKUP(D722,最低賃金!$A$3:$G$49,6,FALSE),"")</f>
        <v/>
      </c>
      <c r="G722" s="51"/>
      <c r="H722" s="19"/>
      <c r="I722" s="81"/>
      <c r="J722" s="27" t="str" cm="1">
        <f t="array" ref="J722">IFERROR(_xlfn.IFS(COUNTBLANK(G722:I722)=3,"",H722="","H列に金額を入力してください",G722=3,H722,I722="","I列に労働時間を入力してください",G722=1,ROUND(H722/(I722*24),0),G722=2,ROUND(H722/(I722*24),0)),"")</f>
        <v/>
      </c>
      <c r="K722" s="80" t="str" cm="1">
        <f t="array" ref="K722">IFERROR(_xlfn.IFS(D722="","",J722&lt;E722,"×（法定外・要件外となる従業員です）",J722&lt;=F722,"〇",J722&gt;F722,"ー（要件外となる従業員です）"),"")</f>
        <v/>
      </c>
      <c r="L722" s="25" t="str" cm="1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  <v/>
      </c>
    </row>
    <row r="723" spans="1:12" ht="16.5" customHeight="1" x14ac:dyDescent="0.4">
      <c r="A723" s="52" t="str">
        <f t="shared" si="11"/>
        <v/>
      </c>
      <c r="B723" s="51"/>
      <c r="C723" s="75"/>
      <c r="D723" s="51"/>
      <c r="E723" s="27" t="str" cm="1">
        <f t="array" ref="E723">IFERROR(_xlfn.IFS(AND($F$4=45566,D723="徳島"),VLOOKUP(D723,最低賃金!$A$2:$G$49,2,FALSE),OR($F$4&lt;&gt;45566,D723&lt;&gt;"徳島"),VLOOKUP(D723,最低賃金!$A$2:$G$49,4,FALSE)),"")</f>
        <v/>
      </c>
      <c r="F723" s="27" t="str">
        <f>IFERROR(VLOOKUP(D723,最低賃金!$A$3:$G$49,6,FALSE),"")</f>
        <v/>
      </c>
      <c r="G723" s="51"/>
      <c r="H723" s="19"/>
      <c r="I723" s="81"/>
      <c r="J723" s="27" t="str" cm="1">
        <f t="array" ref="J723">IFERROR(_xlfn.IFS(COUNTBLANK(G723:I723)=3,"",H723="","H列に金額を入力してください",G723=3,H723,I723="","I列に労働時間を入力してください",G723=1,ROUND(H723/(I723*24),0),G723=2,ROUND(H723/(I723*24),0)),"")</f>
        <v/>
      </c>
      <c r="K723" s="80" t="str" cm="1">
        <f t="array" ref="K723">IFERROR(_xlfn.IFS(D723="","",J723&lt;E723,"×（法定外・要件外となる従業員です）",J723&lt;=F723,"〇",J723&gt;F723,"ー（要件外となる従業員です）"),"")</f>
        <v/>
      </c>
      <c r="L723" s="25" t="str" cm="1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  <v/>
      </c>
    </row>
    <row r="724" spans="1:12" ht="16.5" customHeight="1" x14ac:dyDescent="0.4">
      <c r="A724" s="52" t="str">
        <f t="shared" si="11"/>
        <v/>
      </c>
      <c r="B724" s="51"/>
      <c r="C724" s="75"/>
      <c r="D724" s="51"/>
      <c r="E724" s="27" t="str" cm="1">
        <f t="array" ref="E724">IFERROR(_xlfn.IFS(AND($F$4=45566,D724="徳島"),VLOOKUP(D724,最低賃金!$A$2:$G$49,2,FALSE),OR($F$4&lt;&gt;45566,D724&lt;&gt;"徳島"),VLOOKUP(D724,最低賃金!$A$2:$G$49,4,FALSE)),"")</f>
        <v/>
      </c>
      <c r="F724" s="27" t="str">
        <f>IFERROR(VLOOKUP(D724,最低賃金!$A$3:$G$49,6,FALSE),"")</f>
        <v/>
      </c>
      <c r="G724" s="51"/>
      <c r="H724" s="19"/>
      <c r="I724" s="81"/>
      <c r="J724" s="27" t="str" cm="1">
        <f t="array" ref="J724">IFERROR(_xlfn.IFS(COUNTBLANK(G724:I724)=3,"",H724="","H列に金額を入力してください",G724=3,H724,I724="","I列に労働時間を入力してください",G724=1,ROUND(H724/(I724*24),0),G724=2,ROUND(H724/(I724*24),0)),"")</f>
        <v/>
      </c>
      <c r="K724" s="80" t="str" cm="1">
        <f t="array" ref="K724">IFERROR(_xlfn.IFS(D724="","",J724&lt;E724,"×（法定外・要件外となる従業員です）",J724&lt;=F724,"〇",J724&gt;F724,"ー（要件外となる従業員です）"),"")</f>
        <v/>
      </c>
      <c r="L724" s="25" t="str" cm="1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  <v/>
      </c>
    </row>
    <row r="725" spans="1:12" ht="16.5" customHeight="1" x14ac:dyDescent="0.4">
      <c r="A725" s="52" t="str">
        <f t="shared" si="11"/>
        <v/>
      </c>
      <c r="B725" s="51"/>
      <c r="C725" s="75"/>
      <c r="D725" s="51"/>
      <c r="E725" s="27" t="str" cm="1">
        <f t="array" ref="E725">IFERROR(_xlfn.IFS(AND($F$4=45566,D725="徳島"),VLOOKUP(D725,最低賃金!$A$2:$G$49,2,FALSE),OR($F$4&lt;&gt;45566,D725&lt;&gt;"徳島"),VLOOKUP(D725,最低賃金!$A$2:$G$49,4,FALSE)),"")</f>
        <v/>
      </c>
      <c r="F725" s="27" t="str">
        <f>IFERROR(VLOOKUP(D725,最低賃金!$A$3:$G$49,6,FALSE),"")</f>
        <v/>
      </c>
      <c r="G725" s="51"/>
      <c r="H725" s="19"/>
      <c r="I725" s="81"/>
      <c r="J725" s="27" t="str" cm="1">
        <f t="array" ref="J725">IFERROR(_xlfn.IFS(COUNTBLANK(G725:I725)=3,"",H725="","H列に金額を入力してください",G725=3,H725,I725="","I列に労働時間を入力してください",G725=1,ROUND(H725/(I725*24),0),G725=2,ROUND(H725/(I725*24),0)),"")</f>
        <v/>
      </c>
      <c r="K725" s="80" t="str" cm="1">
        <f t="array" ref="K725">IFERROR(_xlfn.IFS(D725="","",J725&lt;E725,"×（法定外・要件外となる従業員です）",J725&lt;=F725,"〇",J725&gt;F725,"ー（要件外となる従業員です）"),"")</f>
        <v/>
      </c>
      <c r="L725" s="25" t="str" cm="1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  <v/>
      </c>
    </row>
    <row r="726" spans="1:12" ht="16.5" customHeight="1" x14ac:dyDescent="0.4">
      <c r="A726" s="52" t="str">
        <f t="shared" si="11"/>
        <v/>
      </c>
      <c r="B726" s="51"/>
      <c r="C726" s="75"/>
      <c r="D726" s="51"/>
      <c r="E726" s="27" t="str" cm="1">
        <f t="array" ref="E726">IFERROR(_xlfn.IFS(AND($F$4=45566,D726="徳島"),VLOOKUP(D726,最低賃金!$A$2:$G$49,2,FALSE),OR($F$4&lt;&gt;45566,D726&lt;&gt;"徳島"),VLOOKUP(D726,最低賃金!$A$2:$G$49,4,FALSE)),"")</f>
        <v/>
      </c>
      <c r="F726" s="27" t="str">
        <f>IFERROR(VLOOKUP(D726,最低賃金!$A$3:$G$49,6,FALSE),"")</f>
        <v/>
      </c>
      <c r="G726" s="51"/>
      <c r="H726" s="19"/>
      <c r="I726" s="81"/>
      <c r="J726" s="27" t="str" cm="1">
        <f t="array" ref="J726">IFERROR(_xlfn.IFS(COUNTBLANK(G726:I726)=3,"",H726="","H列に金額を入力してください",G726=3,H726,I726="","I列に労働時間を入力してください",G726=1,ROUND(H726/(I726*24),0),G726=2,ROUND(H726/(I726*24),0)),"")</f>
        <v/>
      </c>
      <c r="K726" s="80" t="str" cm="1">
        <f t="array" ref="K726">IFERROR(_xlfn.IFS(D726="","",J726&lt;E726,"×（法定外・要件外となる従業員です）",J726&lt;=F726,"〇",J726&gt;F726,"ー（要件外となる従業員です）"),"")</f>
        <v/>
      </c>
      <c r="L726" s="25" t="str" cm="1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  <v/>
      </c>
    </row>
    <row r="727" spans="1:12" ht="16.5" customHeight="1" x14ac:dyDescent="0.4">
      <c r="A727" s="52" t="str">
        <f t="shared" si="11"/>
        <v/>
      </c>
      <c r="B727" s="51"/>
      <c r="C727" s="75"/>
      <c r="D727" s="51"/>
      <c r="E727" s="27" t="str" cm="1">
        <f t="array" ref="E727">IFERROR(_xlfn.IFS(AND($F$4=45566,D727="徳島"),VLOOKUP(D727,最低賃金!$A$2:$G$49,2,FALSE),OR($F$4&lt;&gt;45566,D727&lt;&gt;"徳島"),VLOOKUP(D727,最低賃金!$A$2:$G$49,4,FALSE)),"")</f>
        <v/>
      </c>
      <c r="F727" s="27" t="str">
        <f>IFERROR(VLOOKUP(D727,最低賃金!$A$3:$G$49,6,FALSE),"")</f>
        <v/>
      </c>
      <c r="G727" s="51"/>
      <c r="H727" s="19"/>
      <c r="I727" s="81"/>
      <c r="J727" s="27" t="str" cm="1">
        <f t="array" ref="J727">IFERROR(_xlfn.IFS(COUNTBLANK(G727:I727)=3,"",H727="","H列に金額を入力してください",G727=3,H727,I727="","I列に労働時間を入力してください",G727=1,ROUND(H727/(I727*24),0),G727=2,ROUND(H727/(I727*24),0)),"")</f>
        <v/>
      </c>
      <c r="K727" s="80" t="str" cm="1">
        <f t="array" ref="K727">IFERROR(_xlfn.IFS(D727="","",J727&lt;E727,"×（法定外・要件外となる従業員です）",J727&lt;=F727,"〇",J727&gt;F727,"ー（要件外となる従業員です）"),"")</f>
        <v/>
      </c>
      <c r="L727" s="25" t="str" cm="1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  <v/>
      </c>
    </row>
    <row r="728" spans="1:12" ht="16.5" customHeight="1" x14ac:dyDescent="0.4">
      <c r="A728" s="52" t="str">
        <f t="shared" si="11"/>
        <v/>
      </c>
      <c r="B728" s="51"/>
      <c r="C728" s="75"/>
      <c r="D728" s="51"/>
      <c r="E728" s="27" t="str" cm="1">
        <f t="array" ref="E728">IFERROR(_xlfn.IFS(AND($F$4=45566,D728="徳島"),VLOOKUP(D728,最低賃金!$A$2:$G$49,2,FALSE),OR($F$4&lt;&gt;45566,D728&lt;&gt;"徳島"),VLOOKUP(D728,最低賃金!$A$2:$G$49,4,FALSE)),"")</f>
        <v/>
      </c>
      <c r="F728" s="27" t="str">
        <f>IFERROR(VLOOKUP(D728,最低賃金!$A$3:$G$49,6,FALSE),"")</f>
        <v/>
      </c>
      <c r="G728" s="51"/>
      <c r="H728" s="19"/>
      <c r="I728" s="81"/>
      <c r="J728" s="27" t="str" cm="1">
        <f t="array" ref="J728">IFERROR(_xlfn.IFS(COUNTBLANK(G728:I728)=3,"",H728="","H列に金額を入力してください",G728=3,H728,I728="","I列に労働時間を入力してください",G728=1,ROUND(H728/(I728*24),0),G728=2,ROUND(H728/(I728*24),0)),"")</f>
        <v/>
      </c>
      <c r="K728" s="80" t="str" cm="1">
        <f t="array" ref="K728">IFERROR(_xlfn.IFS(D728="","",J728&lt;E728,"×（法定外・要件外となる従業員です）",J728&lt;=F728,"〇",J728&gt;F728,"ー（要件外となる従業員です）"),"")</f>
        <v/>
      </c>
      <c r="L728" s="25" t="str" cm="1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  <v/>
      </c>
    </row>
    <row r="729" spans="1:12" ht="16.5" customHeight="1" x14ac:dyDescent="0.4">
      <c r="A729" s="52" t="str">
        <f t="shared" si="11"/>
        <v/>
      </c>
      <c r="B729" s="51"/>
      <c r="C729" s="75"/>
      <c r="D729" s="51"/>
      <c r="E729" s="27" t="str" cm="1">
        <f t="array" ref="E729">IFERROR(_xlfn.IFS(AND($F$4=45566,D729="徳島"),VLOOKUP(D729,最低賃金!$A$2:$G$49,2,FALSE),OR($F$4&lt;&gt;45566,D729&lt;&gt;"徳島"),VLOOKUP(D729,最低賃金!$A$2:$G$49,4,FALSE)),"")</f>
        <v/>
      </c>
      <c r="F729" s="27" t="str">
        <f>IFERROR(VLOOKUP(D729,最低賃金!$A$3:$G$49,6,FALSE),"")</f>
        <v/>
      </c>
      <c r="G729" s="51"/>
      <c r="H729" s="19"/>
      <c r="I729" s="81"/>
      <c r="J729" s="27" t="str" cm="1">
        <f t="array" ref="J729">IFERROR(_xlfn.IFS(COUNTBLANK(G729:I729)=3,"",H729="","H列に金額を入力してください",G729=3,H729,I729="","I列に労働時間を入力してください",G729=1,ROUND(H729/(I729*24),0),G729=2,ROUND(H729/(I729*24),0)),"")</f>
        <v/>
      </c>
      <c r="K729" s="80" t="str" cm="1">
        <f t="array" ref="K729">IFERROR(_xlfn.IFS(D729="","",J729&lt;E729,"×（法定外・要件外となる従業員です）",J729&lt;=F729,"〇",J729&gt;F729,"ー（要件外となる従業員です）"),"")</f>
        <v/>
      </c>
      <c r="L729" s="25" t="str" cm="1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  <v/>
      </c>
    </row>
    <row r="730" spans="1:12" ht="16.5" customHeight="1" x14ac:dyDescent="0.4">
      <c r="A730" s="52" t="str">
        <f t="shared" si="11"/>
        <v/>
      </c>
      <c r="B730" s="51"/>
      <c r="C730" s="75"/>
      <c r="D730" s="51"/>
      <c r="E730" s="27" t="str" cm="1">
        <f t="array" ref="E730">IFERROR(_xlfn.IFS(AND($F$4=45566,D730="徳島"),VLOOKUP(D730,最低賃金!$A$2:$G$49,2,FALSE),OR($F$4&lt;&gt;45566,D730&lt;&gt;"徳島"),VLOOKUP(D730,最低賃金!$A$2:$G$49,4,FALSE)),"")</f>
        <v/>
      </c>
      <c r="F730" s="27" t="str">
        <f>IFERROR(VLOOKUP(D730,最低賃金!$A$3:$G$49,6,FALSE),"")</f>
        <v/>
      </c>
      <c r="G730" s="51"/>
      <c r="H730" s="19"/>
      <c r="I730" s="81"/>
      <c r="J730" s="27" t="str" cm="1">
        <f t="array" ref="J730">IFERROR(_xlfn.IFS(COUNTBLANK(G730:I730)=3,"",H730="","H列に金額を入力してください",G730=3,H730,I730="","I列に労働時間を入力してください",G730=1,ROUND(H730/(I730*24),0),G730=2,ROUND(H730/(I730*24),0)),"")</f>
        <v/>
      </c>
      <c r="K730" s="80" t="str" cm="1">
        <f t="array" ref="K730">IFERROR(_xlfn.IFS(D730="","",J730&lt;E730,"×（法定外・要件外となる従業員です）",J730&lt;=F730,"〇",J730&gt;F730,"ー（要件外となる従業員です）"),"")</f>
        <v/>
      </c>
      <c r="L730" s="25" t="str" cm="1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  <v/>
      </c>
    </row>
    <row r="731" spans="1:12" ht="16.5" customHeight="1" x14ac:dyDescent="0.4">
      <c r="A731" s="52" t="str">
        <f t="shared" si="11"/>
        <v/>
      </c>
      <c r="B731" s="51"/>
      <c r="C731" s="75"/>
      <c r="D731" s="51"/>
      <c r="E731" s="27" t="str" cm="1">
        <f t="array" ref="E731">IFERROR(_xlfn.IFS(AND($F$4=45566,D731="徳島"),VLOOKUP(D731,最低賃金!$A$2:$G$49,2,FALSE),OR($F$4&lt;&gt;45566,D731&lt;&gt;"徳島"),VLOOKUP(D731,最低賃金!$A$2:$G$49,4,FALSE)),"")</f>
        <v/>
      </c>
      <c r="F731" s="27" t="str">
        <f>IFERROR(VLOOKUP(D731,最低賃金!$A$3:$G$49,6,FALSE),"")</f>
        <v/>
      </c>
      <c r="G731" s="51"/>
      <c r="H731" s="19"/>
      <c r="I731" s="81"/>
      <c r="J731" s="27" t="str" cm="1">
        <f t="array" ref="J731">IFERROR(_xlfn.IFS(COUNTBLANK(G731:I731)=3,"",H731="","H列に金額を入力してください",G731=3,H731,I731="","I列に労働時間を入力してください",G731=1,ROUND(H731/(I731*24),0),G731=2,ROUND(H731/(I731*24),0)),"")</f>
        <v/>
      </c>
      <c r="K731" s="80" t="str" cm="1">
        <f t="array" ref="K731">IFERROR(_xlfn.IFS(D731="","",J731&lt;E731,"×（法定外・要件外となる従業員です）",J731&lt;=F731,"〇",J731&gt;F731,"ー（要件外となる従業員です）"),"")</f>
        <v/>
      </c>
      <c r="L731" s="25" t="str" cm="1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  <v/>
      </c>
    </row>
    <row r="732" spans="1:12" ht="16.5" customHeight="1" x14ac:dyDescent="0.4">
      <c r="A732" s="52" t="str">
        <f t="shared" si="11"/>
        <v/>
      </c>
      <c r="B732" s="51"/>
      <c r="C732" s="75"/>
      <c r="D732" s="51"/>
      <c r="E732" s="27" t="str" cm="1">
        <f t="array" ref="E732">IFERROR(_xlfn.IFS(AND($F$4=45566,D732="徳島"),VLOOKUP(D732,最低賃金!$A$2:$G$49,2,FALSE),OR($F$4&lt;&gt;45566,D732&lt;&gt;"徳島"),VLOOKUP(D732,最低賃金!$A$2:$G$49,4,FALSE)),"")</f>
        <v/>
      </c>
      <c r="F732" s="27" t="str">
        <f>IFERROR(VLOOKUP(D732,最低賃金!$A$3:$G$49,6,FALSE),"")</f>
        <v/>
      </c>
      <c r="G732" s="51"/>
      <c r="H732" s="19"/>
      <c r="I732" s="81"/>
      <c r="J732" s="27" t="str" cm="1">
        <f t="array" ref="J732">IFERROR(_xlfn.IFS(COUNTBLANK(G732:I732)=3,"",H732="","H列に金額を入力してください",G732=3,H732,I732="","I列に労働時間を入力してください",G732=1,ROUND(H732/(I732*24),0),G732=2,ROUND(H732/(I732*24),0)),"")</f>
        <v/>
      </c>
      <c r="K732" s="80" t="str" cm="1">
        <f t="array" ref="K732">IFERROR(_xlfn.IFS(D732="","",J732&lt;E732,"×（法定外・要件外となる従業員です）",J732&lt;=F732,"〇",J732&gt;F732,"ー（要件外となる従業員です）"),"")</f>
        <v/>
      </c>
      <c r="L732" s="25" t="str" cm="1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  <v/>
      </c>
    </row>
    <row r="733" spans="1:12" ht="16.5" customHeight="1" x14ac:dyDescent="0.4">
      <c r="A733" s="52" t="str">
        <f t="shared" si="11"/>
        <v/>
      </c>
      <c r="B733" s="51"/>
      <c r="C733" s="75"/>
      <c r="D733" s="51"/>
      <c r="E733" s="27" t="str" cm="1">
        <f t="array" ref="E733">IFERROR(_xlfn.IFS(AND($F$4=45566,D733="徳島"),VLOOKUP(D733,最低賃金!$A$2:$G$49,2,FALSE),OR($F$4&lt;&gt;45566,D733&lt;&gt;"徳島"),VLOOKUP(D733,最低賃金!$A$2:$G$49,4,FALSE)),"")</f>
        <v/>
      </c>
      <c r="F733" s="27" t="str">
        <f>IFERROR(VLOOKUP(D733,最低賃金!$A$3:$G$49,6,FALSE),"")</f>
        <v/>
      </c>
      <c r="G733" s="51"/>
      <c r="H733" s="19"/>
      <c r="I733" s="81"/>
      <c r="J733" s="27" t="str" cm="1">
        <f t="array" ref="J733">IFERROR(_xlfn.IFS(COUNTBLANK(G733:I733)=3,"",H733="","H列に金額を入力してください",G733=3,H733,I733="","I列に労働時間を入力してください",G733=1,ROUND(H733/(I733*24),0),G733=2,ROUND(H733/(I733*24),0)),"")</f>
        <v/>
      </c>
      <c r="K733" s="80" t="str" cm="1">
        <f t="array" ref="K733">IFERROR(_xlfn.IFS(D733="","",J733&lt;E733,"×（法定外・要件外となる従業員です）",J733&lt;=F733,"〇",J733&gt;F733,"ー（要件外となる従業員です）"),"")</f>
        <v/>
      </c>
      <c r="L733" s="25" t="str" cm="1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  <v/>
      </c>
    </row>
    <row r="734" spans="1:12" ht="16.5" customHeight="1" x14ac:dyDescent="0.4">
      <c r="A734" s="52" t="str">
        <f t="shared" si="11"/>
        <v/>
      </c>
      <c r="B734" s="51"/>
      <c r="C734" s="75"/>
      <c r="D734" s="51"/>
      <c r="E734" s="27" t="str" cm="1">
        <f t="array" ref="E734">IFERROR(_xlfn.IFS(AND($F$4=45566,D734="徳島"),VLOOKUP(D734,最低賃金!$A$2:$G$49,2,FALSE),OR($F$4&lt;&gt;45566,D734&lt;&gt;"徳島"),VLOOKUP(D734,最低賃金!$A$2:$G$49,4,FALSE)),"")</f>
        <v/>
      </c>
      <c r="F734" s="27" t="str">
        <f>IFERROR(VLOOKUP(D734,最低賃金!$A$3:$G$49,6,FALSE),"")</f>
        <v/>
      </c>
      <c r="G734" s="51"/>
      <c r="H734" s="19"/>
      <c r="I734" s="81"/>
      <c r="J734" s="27" t="str" cm="1">
        <f t="array" ref="J734">IFERROR(_xlfn.IFS(COUNTBLANK(G734:I734)=3,"",H734="","H列に金額を入力してください",G734=3,H734,I734="","I列に労働時間を入力してください",G734=1,ROUND(H734/(I734*24),0),G734=2,ROUND(H734/(I734*24),0)),"")</f>
        <v/>
      </c>
      <c r="K734" s="80" t="str" cm="1">
        <f t="array" ref="K734">IFERROR(_xlfn.IFS(D734="","",J734&lt;E734,"×（法定外・要件外となる従業員です）",J734&lt;=F734,"〇",J734&gt;F734,"ー（要件外となる従業員です）"),"")</f>
        <v/>
      </c>
      <c r="L734" s="25" t="str" cm="1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  <v/>
      </c>
    </row>
    <row r="735" spans="1:12" ht="16.5" customHeight="1" x14ac:dyDescent="0.4">
      <c r="A735" s="52" t="str">
        <f t="shared" si="11"/>
        <v/>
      </c>
      <c r="B735" s="51"/>
      <c r="C735" s="75"/>
      <c r="D735" s="51"/>
      <c r="E735" s="27" t="str" cm="1">
        <f t="array" ref="E735">IFERROR(_xlfn.IFS(AND($F$4=45566,D735="徳島"),VLOOKUP(D735,最低賃金!$A$2:$G$49,2,FALSE),OR($F$4&lt;&gt;45566,D735&lt;&gt;"徳島"),VLOOKUP(D735,最低賃金!$A$2:$G$49,4,FALSE)),"")</f>
        <v/>
      </c>
      <c r="F735" s="27" t="str">
        <f>IFERROR(VLOOKUP(D735,最低賃金!$A$3:$G$49,6,FALSE),"")</f>
        <v/>
      </c>
      <c r="G735" s="51"/>
      <c r="H735" s="19"/>
      <c r="I735" s="81"/>
      <c r="J735" s="27" t="str" cm="1">
        <f t="array" ref="J735">IFERROR(_xlfn.IFS(COUNTBLANK(G735:I735)=3,"",H735="","H列に金額を入力してください",G735=3,H735,I735="","I列に労働時間を入力してください",G735=1,ROUND(H735/(I735*24),0),G735=2,ROUND(H735/(I735*24),0)),"")</f>
        <v/>
      </c>
      <c r="K735" s="80" t="str" cm="1">
        <f t="array" ref="K735">IFERROR(_xlfn.IFS(D735="","",J735&lt;E735,"×（法定外・要件外となる従業員です）",J735&lt;=F735,"〇",J735&gt;F735,"ー（要件外となる従業員です）"),"")</f>
        <v/>
      </c>
      <c r="L735" s="25" t="str" cm="1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  <v/>
      </c>
    </row>
    <row r="736" spans="1:12" ht="16.5" customHeight="1" x14ac:dyDescent="0.4">
      <c r="A736" s="52" t="str">
        <f t="shared" si="11"/>
        <v/>
      </c>
      <c r="B736" s="51"/>
      <c r="C736" s="75"/>
      <c r="D736" s="51"/>
      <c r="E736" s="27" t="str" cm="1">
        <f t="array" ref="E736">IFERROR(_xlfn.IFS(AND($F$4=45566,D736="徳島"),VLOOKUP(D736,最低賃金!$A$2:$G$49,2,FALSE),OR($F$4&lt;&gt;45566,D736&lt;&gt;"徳島"),VLOOKUP(D736,最低賃金!$A$2:$G$49,4,FALSE)),"")</f>
        <v/>
      </c>
      <c r="F736" s="27" t="str">
        <f>IFERROR(VLOOKUP(D736,最低賃金!$A$3:$G$49,6,FALSE),"")</f>
        <v/>
      </c>
      <c r="G736" s="51"/>
      <c r="H736" s="19"/>
      <c r="I736" s="81"/>
      <c r="J736" s="27" t="str" cm="1">
        <f t="array" ref="J736">IFERROR(_xlfn.IFS(COUNTBLANK(G736:I736)=3,"",H736="","H列に金額を入力してください",G736=3,H736,I736="","I列に労働時間を入力してください",G736=1,ROUND(H736/(I736*24),0),G736=2,ROUND(H736/(I736*24),0)),"")</f>
        <v/>
      </c>
      <c r="K736" s="80" t="str" cm="1">
        <f t="array" ref="K736">IFERROR(_xlfn.IFS(D736="","",J736&lt;E736,"×（法定外・要件外となる従業員です）",J736&lt;=F736,"〇",J736&gt;F736,"ー（要件外となる従業員です）"),"")</f>
        <v/>
      </c>
      <c r="L736" s="25" t="str" cm="1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  <v/>
      </c>
    </row>
    <row r="737" spans="1:12" ht="16.5" customHeight="1" x14ac:dyDescent="0.4">
      <c r="A737" s="52" t="str">
        <f t="shared" si="11"/>
        <v/>
      </c>
      <c r="B737" s="51"/>
      <c r="C737" s="75"/>
      <c r="D737" s="51"/>
      <c r="E737" s="27" t="str" cm="1">
        <f t="array" ref="E737">IFERROR(_xlfn.IFS(AND($F$4=45566,D737="徳島"),VLOOKUP(D737,最低賃金!$A$2:$G$49,2,FALSE),OR($F$4&lt;&gt;45566,D737&lt;&gt;"徳島"),VLOOKUP(D737,最低賃金!$A$2:$G$49,4,FALSE)),"")</f>
        <v/>
      </c>
      <c r="F737" s="27" t="str">
        <f>IFERROR(VLOOKUP(D737,最低賃金!$A$3:$G$49,6,FALSE),"")</f>
        <v/>
      </c>
      <c r="G737" s="51"/>
      <c r="H737" s="19"/>
      <c r="I737" s="81"/>
      <c r="J737" s="27" t="str" cm="1">
        <f t="array" ref="J737">IFERROR(_xlfn.IFS(COUNTBLANK(G737:I737)=3,"",H737="","H列に金額を入力してください",G737=3,H737,I737="","I列に労働時間を入力してください",G737=1,ROUND(H737/(I737*24),0),G737=2,ROUND(H737/(I737*24),0)),"")</f>
        <v/>
      </c>
      <c r="K737" s="80" t="str" cm="1">
        <f t="array" ref="K737">IFERROR(_xlfn.IFS(D737="","",J737&lt;E737,"×（法定外・要件外となる従業員です）",J737&lt;=F737,"〇",J737&gt;F737,"ー（要件外となる従業員です）"),"")</f>
        <v/>
      </c>
      <c r="L737" s="25" t="str" cm="1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  <v/>
      </c>
    </row>
    <row r="738" spans="1:12" ht="16.5" customHeight="1" x14ac:dyDescent="0.4">
      <c r="A738" s="52" t="str">
        <f t="shared" si="11"/>
        <v/>
      </c>
      <c r="B738" s="51"/>
      <c r="C738" s="75"/>
      <c r="D738" s="51"/>
      <c r="E738" s="27" t="str" cm="1">
        <f t="array" ref="E738">IFERROR(_xlfn.IFS(AND($F$4=45566,D738="徳島"),VLOOKUP(D738,最低賃金!$A$2:$G$49,2,FALSE),OR($F$4&lt;&gt;45566,D738&lt;&gt;"徳島"),VLOOKUP(D738,最低賃金!$A$2:$G$49,4,FALSE)),"")</f>
        <v/>
      </c>
      <c r="F738" s="27" t="str">
        <f>IFERROR(VLOOKUP(D738,最低賃金!$A$3:$G$49,6,FALSE),"")</f>
        <v/>
      </c>
      <c r="G738" s="51"/>
      <c r="H738" s="19"/>
      <c r="I738" s="81"/>
      <c r="J738" s="27" t="str" cm="1">
        <f t="array" ref="J738">IFERROR(_xlfn.IFS(COUNTBLANK(G738:I738)=3,"",H738="","H列に金額を入力してください",G738=3,H738,I738="","I列に労働時間を入力してください",G738=1,ROUND(H738/(I738*24),0),G738=2,ROUND(H738/(I738*24),0)),"")</f>
        <v/>
      </c>
      <c r="K738" s="80" t="str" cm="1">
        <f t="array" ref="K738">IFERROR(_xlfn.IFS(D738="","",J738&lt;E738,"×（法定外・要件外となる従業員です）",J738&lt;=F738,"〇",J738&gt;F738,"ー（要件外となる従業員です）"),"")</f>
        <v/>
      </c>
      <c r="L738" s="25" t="str" cm="1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  <v/>
      </c>
    </row>
    <row r="739" spans="1:12" ht="16.5" customHeight="1" x14ac:dyDescent="0.4">
      <c r="A739" s="52" t="str">
        <f t="shared" si="11"/>
        <v/>
      </c>
      <c r="B739" s="51"/>
      <c r="C739" s="75"/>
      <c r="D739" s="51"/>
      <c r="E739" s="27" t="str" cm="1">
        <f t="array" ref="E739">IFERROR(_xlfn.IFS(AND($F$4=45566,D739="徳島"),VLOOKUP(D739,最低賃金!$A$2:$G$49,2,FALSE),OR($F$4&lt;&gt;45566,D739&lt;&gt;"徳島"),VLOOKUP(D739,最低賃金!$A$2:$G$49,4,FALSE)),"")</f>
        <v/>
      </c>
      <c r="F739" s="27" t="str">
        <f>IFERROR(VLOOKUP(D739,最低賃金!$A$3:$G$49,6,FALSE),"")</f>
        <v/>
      </c>
      <c r="G739" s="51"/>
      <c r="H739" s="19"/>
      <c r="I739" s="81"/>
      <c r="J739" s="27" t="str" cm="1">
        <f t="array" ref="J739">IFERROR(_xlfn.IFS(COUNTBLANK(G739:I739)=3,"",H739="","H列に金額を入力してください",G739=3,H739,I739="","I列に労働時間を入力してください",G739=1,ROUND(H739/(I739*24),0),G739=2,ROUND(H739/(I739*24),0)),"")</f>
        <v/>
      </c>
      <c r="K739" s="80" t="str" cm="1">
        <f t="array" ref="K739">IFERROR(_xlfn.IFS(D739="","",J739&lt;E739,"×（法定外・要件外となる従業員です）",J739&lt;=F739,"〇",J739&gt;F739,"ー（要件外となる従業員です）"),"")</f>
        <v/>
      </c>
      <c r="L739" s="25" t="str" cm="1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  <v/>
      </c>
    </row>
    <row r="740" spans="1:12" ht="16.5" customHeight="1" x14ac:dyDescent="0.4">
      <c r="A740" s="52" t="str">
        <f t="shared" si="11"/>
        <v/>
      </c>
      <c r="B740" s="51"/>
      <c r="C740" s="75"/>
      <c r="D740" s="51"/>
      <c r="E740" s="27" t="str" cm="1">
        <f t="array" ref="E740">IFERROR(_xlfn.IFS(AND($F$4=45566,D740="徳島"),VLOOKUP(D740,最低賃金!$A$2:$G$49,2,FALSE),OR($F$4&lt;&gt;45566,D740&lt;&gt;"徳島"),VLOOKUP(D740,最低賃金!$A$2:$G$49,4,FALSE)),"")</f>
        <v/>
      </c>
      <c r="F740" s="27" t="str">
        <f>IFERROR(VLOOKUP(D740,最低賃金!$A$3:$G$49,6,FALSE),"")</f>
        <v/>
      </c>
      <c r="G740" s="51"/>
      <c r="H740" s="19"/>
      <c r="I740" s="81"/>
      <c r="J740" s="27" t="str" cm="1">
        <f t="array" ref="J740">IFERROR(_xlfn.IFS(COUNTBLANK(G740:I740)=3,"",H740="","H列に金額を入力してください",G740=3,H740,I740="","I列に労働時間を入力してください",G740=1,ROUND(H740/(I740*24),0),G740=2,ROUND(H740/(I740*24),0)),"")</f>
        <v/>
      </c>
      <c r="K740" s="80" t="str" cm="1">
        <f t="array" ref="K740">IFERROR(_xlfn.IFS(D740="","",J740&lt;E740,"×（法定外・要件外となる従業員です）",J740&lt;=F740,"〇",J740&gt;F740,"ー（要件外となる従業員です）"),"")</f>
        <v/>
      </c>
      <c r="L740" s="25" t="str" cm="1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  <v/>
      </c>
    </row>
    <row r="741" spans="1:12" ht="16.5" customHeight="1" x14ac:dyDescent="0.4">
      <c r="A741" s="52" t="str">
        <f t="shared" si="11"/>
        <v/>
      </c>
      <c r="B741" s="51"/>
      <c r="C741" s="75"/>
      <c r="D741" s="51"/>
      <c r="E741" s="27" t="str" cm="1">
        <f t="array" ref="E741">IFERROR(_xlfn.IFS(AND($F$4=45566,D741="徳島"),VLOOKUP(D741,最低賃金!$A$2:$G$49,2,FALSE),OR($F$4&lt;&gt;45566,D741&lt;&gt;"徳島"),VLOOKUP(D741,最低賃金!$A$2:$G$49,4,FALSE)),"")</f>
        <v/>
      </c>
      <c r="F741" s="27" t="str">
        <f>IFERROR(VLOOKUP(D741,最低賃金!$A$3:$G$49,6,FALSE),"")</f>
        <v/>
      </c>
      <c r="G741" s="51"/>
      <c r="H741" s="19"/>
      <c r="I741" s="81"/>
      <c r="J741" s="27" t="str" cm="1">
        <f t="array" ref="J741">IFERROR(_xlfn.IFS(COUNTBLANK(G741:I741)=3,"",H741="","H列に金額を入力してください",G741=3,H741,I741="","I列に労働時間を入力してください",G741=1,ROUND(H741/(I741*24),0),G741=2,ROUND(H741/(I741*24),0)),"")</f>
        <v/>
      </c>
      <c r="K741" s="80" t="str" cm="1">
        <f t="array" ref="K741">IFERROR(_xlfn.IFS(D741="","",J741&lt;E741,"×（法定外・要件外となる従業員です）",J741&lt;=F741,"〇",J741&gt;F741,"ー（要件外となる従業員です）"),"")</f>
        <v/>
      </c>
      <c r="L741" s="25" t="str" cm="1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  <v/>
      </c>
    </row>
    <row r="742" spans="1:12" ht="16.5" customHeight="1" x14ac:dyDescent="0.4">
      <c r="A742" s="52" t="str">
        <f t="shared" si="11"/>
        <v/>
      </c>
      <c r="B742" s="51"/>
      <c r="C742" s="75"/>
      <c r="D742" s="51"/>
      <c r="E742" s="27" t="str" cm="1">
        <f t="array" ref="E742">IFERROR(_xlfn.IFS(AND($F$4=45566,D742="徳島"),VLOOKUP(D742,最低賃金!$A$2:$G$49,2,FALSE),OR($F$4&lt;&gt;45566,D742&lt;&gt;"徳島"),VLOOKUP(D742,最低賃金!$A$2:$G$49,4,FALSE)),"")</f>
        <v/>
      </c>
      <c r="F742" s="27" t="str">
        <f>IFERROR(VLOOKUP(D742,最低賃金!$A$3:$G$49,6,FALSE),"")</f>
        <v/>
      </c>
      <c r="G742" s="51"/>
      <c r="H742" s="19"/>
      <c r="I742" s="81"/>
      <c r="J742" s="27" t="str" cm="1">
        <f t="array" ref="J742">IFERROR(_xlfn.IFS(COUNTBLANK(G742:I742)=3,"",H742="","H列に金額を入力してください",G742=3,H742,I742="","I列に労働時間を入力してください",G742=1,ROUND(H742/(I742*24),0),G742=2,ROUND(H742/(I742*24),0)),"")</f>
        <v/>
      </c>
      <c r="K742" s="80" t="str" cm="1">
        <f t="array" ref="K742">IFERROR(_xlfn.IFS(D742="","",J742&lt;E742,"×（法定外・要件外となる従業員です）",J742&lt;=F742,"〇",J742&gt;F742,"ー（要件外となる従業員です）"),"")</f>
        <v/>
      </c>
      <c r="L742" s="25" t="str" cm="1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  <v/>
      </c>
    </row>
    <row r="743" spans="1:12" ht="16.5" customHeight="1" x14ac:dyDescent="0.4">
      <c r="A743" s="52" t="str">
        <f t="shared" si="11"/>
        <v/>
      </c>
      <c r="B743" s="51"/>
      <c r="C743" s="75"/>
      <c r="D743" s="51"/>
      <c r="E743" s="27" t="str" cm="1">
        <f t="array" ref="E743">IFERROR(_xlfn.IFS(AND($F$4=45566,D743="徳島"),VLOOKUP(D743,最低賃金!$A$2:$G$49,2,FALSE),OR($F$4&lt;&gt;45566,D743&lt;&gt;"徳島"),VLOOKUP(D743,最低賃金!$A$2:$G$49,4,FALSE)),"")</f>
        <v/>
      </c>
      <c r="F743" s="27" t="str">
        <f>IFERROR(VLOOKUP(D743,最低賃金!$A$3:$G$49,6,FALSE),"")</f>
        <v/>
      </c>
      <c r="G743" s="51"/>
      <c r="H743" s="19"/>
      <c r="I743" s="81"/>
      <c r="J743" s="27" t="str" cm="1">
        <f t="array" ref="J743">IFERROR(_xlfn.IFS(COUNTBLANK(G743:I743)=3,"",H743="","H列に金額を入力してください",G743=3,H743,I743="","I列に労働時間を入力してください",G743=1,ROUND(H743/(I743*24),0),G743=2,ROUND(H743/(I743*24),0)),"")</f>
        <v/>
      </c>
      <c r="K743" s="80" t="str" cm="1">
        <f t="array" ref="K743">IFERROR(_xlfn.IFS(D743="","",J743&lt;E743,"×（法定外・要件外となる従業員です）",J743&lt;=F743,"〇",J743&gt;F743,"ー（要件外となる従業員です）"),"")</f>
        <v/>
      </c>
      <c r="L743" s="25" t="str" cm="1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  <v/>
      </c>
    </row>
    <row r="744" spans="1:12" ht="16.5" customHeight="1" x14ac:dyDescent="0.4">
      <c r="A744" s="52" t="str">
        <f t="shared" si="11"/>
        <v/>
      </c>
      <c r="B744" s="51"/>
      <c r="C744" s="75"/>
      <c r="D744" s="51"/>
      <c r="E744" s="27" t="str" cm="1">
        <f t="array" ref="E744">IFERROR(_xlfn.IFS(AND($F$4=45566,D744="徳島"),VLOOKUP(D744,最低賃金!$A$2:$G$49,2,FALSE),OR($F$4&lt;&gt;45566,D744&lt;&gt;"徳島"),VLOOKUP(D744,最低賃金!$A$2:$G$49,4,FALSE)),"")</f>
        <v/>
      </c>
      <c r="F744" s="27" t="str">
        <f>IFERROR(VLOOKUP(D744,最低賃金!$A$3:$G$49,6,FALSE),"")</f>
        <v/>
      </c>
      <c r="G744" s="51"/>
      <c r="H744" s="19"/>
      <c r="I744" s="81"/>
      <c r="J744" s="27" t="str" cm="1">
        <f t="array" ref="J744">IFERROR(_xlfn.IFS(COUNTBLANK(G744:I744)=3,"",H744="","H列に金額を入力してください",G744=3,H744,I744="","I列に労働時間を入力してください",G744=1,ROUND(H744/(I744*24),0),G744=2,ROUND(H744/(I744*24),0)),"")</f>
        <v/>
      </c>
      <c r="K744" s="80" t="str" cm="1">
        <f t="array" ref="K744">IFERROR(_xlfn.IFS(D744="","",J744&lt;E744,"×（法定外・要件外となる従業員です）",J744&lt;=F744,"〇",J744&gt;F744,"ー（要件外となる従業員です）"),"")</f>
        <v/>
      </c>
      <c r="L744" s="25" t="str" cm="1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  <v/>
      </c>
    </row>
    <row r="745" spans="1:12" ht="16.5" customHeight="1" x14ac:dyDescent="0.4">
      <c r="A745" s="52" t="str">
        <f t="shared" si="11"/>
        <v/>
      </c>
      <c r="B745" s="51"/>
      <c r="C745" s="75"/>
      <c r="D745" s="51"/>
      <c r="E745" s="27" t="str" cm="1">
        <f t="array" ref="E745">IFERROR(_xlfn.IFS(AND($F$4=45566,D745="徳島"),VLOOKUP(D745,最低賃金!$A$2:$G$49,2,FALSE),OR($F$4&lt;&gt;45566,D745&lt;&gt;"徳島"),VLOOKUP(D745,最低賃金!$A$2:$G$49,4,FALSE)),"")</f>
        <v/>
      </c>
      <c r="F745" s="27" t="str">
        <f>IFERROR(VLOOKUP(D745,最低賃金!$A$3:$G$49,6,FALSE),"")</f>
        <v/>
      </c>
      <c r="G745" s="51"/>
      <c r="H745" s="19"/>
      <c r="I745" s="81"/>
      <c r="J745" s="27" t="str" cm="1">
        <f t="array" ref="J745">IFERROR(_xlfn.IFS(COUNTBLANK(G745:I745)=3,"",H745="","H列に金額を入力してください",G745=3,H745,I745="","I列に労働時間を入力してください",G745=1,ROUND(H745/(I745*24),0),G745=2,ROUND(H745/(I745*24),0)),"")</f>
        <v/>
      </c>
      <c r="K745" s="80" t="str" cm="1">
        <f t="array" ref="K745">IFERROR(_xlfn.IFS(D745="","",J745&lt;E745,"×（法定外・要件外となる従業員です）",J745&lt;=F745,"〇",J745&gt;F745,"ー（要件外となる従業員です）"),"")</f>
        <v/>
      </c>
      <c r="L745" s="25" t="str" cm="1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  <v/>
      </c>
    </row>
    <row r="746" spans="1:12" ht="16.5" customHeight="1" x14ac:dyDescent="0.4">
      <c r="A746" s="52" t="str">
        <f t="shared" si="11"/>
        <v/>
      </c>
      <c r="B746" s="51"/>
      <c r="C746" s="75"/>
      <c r="D746" s="51"/>
      <c r="E746" s="27" t="str" cm="1">
        <f t="array" ref="E746">IFERROR(_xlfn.IFS(AND($F$4=45566,D746="徳島"),VLOOKUP(D746,最低賃金!$A$2:$G$49,2,FALSE),OR($F$4&lt;&gt;45566,D746&lt;&gt;"徳島"),VLOOKUP(D746,最低賃金!$A$2:$G$49,4,FALSE)),"")</f>
        <v/>
      </c>
      <c r="F746" s="27" t="str">
        <f>IFERROR(VLOOKUP(D746,最低賃金!$A$3:$G$49,6,FALSE),"")</f>
        <v/>
      </c>
      <c r="G746" s="51"/>
      <c r="H746" s="19"/>
      <c r="I746" s="81"/>
      <c r="J746" s="27" t="str" cm="1">
        <f t="array" ref="J746">IFERROR(_xlfn.IFS(COUNTBLANK(G746:I746)=3,"",H746="","H列に金額を入力してください",G746=3,H746,I746="","I列に労働時間を入力してください",G746=1,ROUND(H746/(I746*24),0),G746=2,ROUND(H746/(I746*24),0)),"")</f>
        <v/>
      </c>
      <c r="K746" s="80" t="str" cm="1">
        <f t="array" ref="K746">IFERROR(_xlfn.IFS(D746="","",J746&lt;E746,"×（法定外・要件外となる従業員です）",J746&lt;=F746,"〇",J746&gt;F746,"ー（要件外となる従業員です）"),"")</f>
        <v/>
      </c>
      <c r="L746" s="25" t="str" cm="1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  <v/>
      </c>
    </row>
    <row r="747" spans="1:12" ht="16.5" customHeight="1" x14ac:dyDescent="0.4">
      <c r="A747" s="52" t="str">
        <f t="shared" si="11"/>
        <v/>
      </c>
      <c r="B747" s="51"/>
      <c r="C747" s="75"/>
      <c r="D747" s="51"/>
      <c r="E747" s="27" t="str" cm="1">
        <f t="array" ref="E747">IFERROR(_xlfn.IFS(AND($F$4=45566,D747="徳島"),VLOOKUP(D747,最低賃金!$A$2:$G$49,2,FALSE),OR($F$4&lt;&gt;45566,D747&lt;&gt;"徳島"),VLOOKUP(D747,最低賃金!$A$2:$G$49,4,FALSE)),"")</f>
        <v/>
      </c>
      <c r="F747" s="27" t="str">
        <f>IFERROR(VLOOKUP(D747,最低賃金!$A$3:$G$49,6,FALSE),"")</f>
        <v/>
      </c>
      <c r="G747" s="51"/>
      <c r="H747" s="19"/>
      <c r="I747" s="81"/>
      <c r="J747" s="27" t="str" cm="1">
        <f t="array" ref="J747">IFERROR(_xlfn.IFS(COUNTBLANK(G747:I747)=3,"",H747="","H列に金額を入力してください",G747=3,H747,I747="","I列に労働時間を入力してください",G747=1,ROUND(H747/(I747*24),0),G747=2,ROUND(H747/(I747*24),0)),"")</f>
        <v/>
      </c>
      <c r="K747" s="80" t="str" cm="1">
        <f t="array" ref="K747">IFERROR(_xlfn.IFS(D747="","",J747&lt;E747,"×（法定外・要件外となる従業員です）",J747&lt;=F747,"〇",J747&gt;F747,"ー（要件外となる従業員です）"),"")</f>
        <v/>
      </c>
      <c r="L747" s="25" t="str" cm="1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  <v/>
      </c>
    </row>
    <row r="748" spans="1:12" ht="16.5" customHeight="1" x14ac:dyDescent="0.4">
      <c r="A748" s="52" t="str">
        <f t="shared" si="11"/>
        <v/>
      </c>
      <c r="B748" s="51"/>
      <c r="C748" s="75"/>
      <c r="D748" s="51"/>
      <c r="E748" s="27" t="str" cm="1">
        <f t="array" ref="E748">IFERROR(_xlfn.IFS(AND($F$4=45566,D748="徳島"),VLOOKUP(D748,最低賃金!$A$2:$G$49,2,FALSE),OR($F$4&lt;&gt;45566,D748&lt;&gt;"徳島"),VLOOKUP(D748,最低賃金!$A$2:$G$49,4,FALSE)),"")</f>
        <v/>
      </c>
      <c r="F748" s="27" t="str">
        <f>IFERROR(VLOOKUP(D748,最低賃金!$A$3:$G$49,6,FALSE),"")</f>
        <v/>
      </c>
      <c r="G748" s="51"/>
      <c r="H748" s="19"/>
      <c r="I748" s="81"/>
      <c r="J748" s="27" t="str" cm="1">
        <f t="array" ref="J748">IFERROR(_xlfn.IFS(COUNTBLANK(G748:I748)=3,"",H748="","H列に金額を入力してください",G748=3,H748,I748="","I列に労働時間を入力してください",G748=1,ROUND(H748/(I748*24),0),G748=2,ROUND(H748/(I748*24),0)),"")</f>
        <v/>
      </c>
      <c r="K748" s="80" t="str" cm="1">
        <f t="array" ref="K748">IFERROR(_xlfn.IFS(D748="","",J748&lt;E748,"×（法定外・要件外となる従業員です）",J748&lt;=F748,"〇",J748&gt;F748,"ー（要件外となる従業員です）"),"")</f>
        <v/>
      </c>
      <c r="L748" s="25" t="str" cm="1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  <v/>
      </c>
    </row>
    <row r="749" spans="1:12" ht="16.5" customHeight="1" x14ac:dyDescent="0.4">
      <c r="A749" s="52" t="str">
        <f t="shared" si="11"/>
        <v/>
      </c>
      <c r="B749" s="51"/>
      <c r="C749" s="75"/>
      <c r="D749" s="51"/>
      <c r="E749" s="27" t="str" cm="1">
        <f t="array" ref="E749">IFERROR(_xlfn.IFS(AND($F$4=45566,D749="徳島"),VLOOKUP(D749,最低賃金!$A$2:$G$49,2,FALSE),OR($F$4&lt;&gt;45566,D749&lt;&gt;"徳島"),VLOOKUP(D749,最低賃金!$A$2:$G$49,4,FALSE)),"")</f>
        <v/>
      </c>
      <c r="F749" s="27" t="str">
        <f>IFERROR(VLOOKUP(D749,最低賃金!$A$3:$G$49,6,FALSE),"")</f>
        <v/>
      </c>
      <c r="G749" s="51"/>
      <c r="H749" s="19"/>
      <c r="I749" s="81"/>
      <c r="J749" s="27" t="str" cm="1">
        <f t="array" ref="J749">IFERROR(_xlfn.IFS(COUNTBLANK(G749:I749)=3,"",H749="","H列に金額を入力してください",G749=3,H749,I749="","I列に労働時間を入力してください",G749=1,ROUND(H749/(I749*24),0),G749=2,ROUND(H749/(I749*24),0)),"")</f>
        <v/>
      </c>
      <c r="K749" s="80" t="str" cm="1">
        <f t="array" ref="K749">IFERROR(_xlfn.IFS(D749="","",J749&lt;E749,"×（法定外・要件外となる従業員です）",J749&lt;=F749,"〇",J749&gt;F749,"ー（要件外となる従業員です）"),"")</f>
        <v/>
      </c>
      <c r="L749" s="25" t="str" cm="1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  <v/>
      </c>
    </row>
    <row r="750" spans="1:12" ht="16.5" customHeight="1" x14ac:dyDescent="0.4">
      <c r="A750" s="52" t="str">
        <f t="shared" si="11"/>
        <v/>
      </c>
      <c r="B750" s="51"/>
      <c r="C750" s="75"/>
      <c r="D750" s="51"/>
      <c r="E750" s="27" t="str" cm="1">
        <f t="array" ref="E750">IFERROR(_xlfn.IFS(AND($F$4=45566,D750="徳島"),VLOOKUP(D750,最低賃金!$A$2:$G$49,2,FALSE),OR($F$4&lt;&gt;45566,D750&lt;&gt;"徳島"),VLOOKUP(D750,最低賃金!$A$2:$G$49,4,FALSE)),"")</f>
        <v/>
      </c>
      <c r="F750" s="27" t="str">
        <f>IFERROR(VLOOKUP(D750,最低賃金!$A$3:$G$49,6,FALSE),"")</f>
        <v/>
      </c>
      <c r="G750" s="51"/>
      <c r="H750" s="19"/>
      <c r="I750" s="81"/>
      <c r="J750" s="27" t="str" cm="1">
        <f t="array" ref="J750">IFERROR(_xlfn.IFS(COUNTBLANK(G750:I750)=3,"",H750="","H列に金額を入力してください",G750=3,H750,I750="","I列に労働時間を入力してください",G750=1,ROUND(H750/(I750*24),0),G750=2,ROUND(H750/(I750*24),0)),"")</f>
        <v/>
      </c>
      <c r="K750" s="80" t="str" cm="1">
        <f t="array" ref="K750">IFERROR(_xlfn.IFS(D750="","",J750&lt;E750,"×（法定外・要件外となる従業員です）",J750&lt;=F750,"〇",J750&gt;F750,"ー（要件外となる従業員です）"),"")</f>
        <v/>
      </c>
      <c r="L750" s="25" t="str" cm="1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  <v/>
      </c>
    </row>
    <row r="751" spans="1:12" ht="16.5" customHeight="1" x14ac:dyDescent="0.4">
      <c r="A751" s="52" t="str">
        <f t="shared" si="11"/>
        <v/>
      </c>
      <c r="B751" s="51"/>
      <c r="C751" s="75"/>
      <c r="D751" s="51"/>
      <c r="E751" s="27" t="str" cm="1">
        <f t="array" ref="E751">IFERROR(_xlfn.IFS(AND($F$4=45566,D751="徳島"),VLOOKUP(D751,最低賃金!$A$2:$G$49,2,FALSE),OR($F$4&lt;&gt;45566,D751&lt;&gt;"徳島"),VLOOKUP(D751,最低賃金!$A$2:$G$49,4,FALSE)),"")</f>
        <v/>
      </c>
      <c r="F751" s="27" t="str">
        <f>IFERROR(VLOOKUP(D751,最低賃金!$A$3:$G$49,6,FALSE),"")</f>
        <v/>
      </c>
      <c r="G751" s="51"/>
      <c r="H751" s="19"/>
      <c r="I751" s="81"/>
      <c r="J751" s="27" t="str" cm="1">
        <f t="array" ref="J751">IFERROR(_xlfn.IFS(COUNTBLANK(G751:I751)=3,"",H751="","H列に金額を入力してください",G751=3,H751,I751="","I列に労働時間を入力してください",G751=1,ROUND(H751/(I751*24),0),G751=2,ROUND(H751/(I751*24),0)),"")</f>
        <v/>
      </c>
      <c r="K751" s="80" t="str" cm="1">
        <f t="array" ref="K751">IFERROR(_xlfn.IFS(D751="","",J751&lt;E751,"×（法定外・要件外となる従業員です）",J751&lt;=F751,"〇",J751&gt;F751,"ー（要件外となる従業員です）"),"")</f>
        <v/>
      </c>
      <c r="L751" s="25" t="str" cm="1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  <v/>
      </c>
    </row>
    <row r="752" spans="1:12" ht="16.5" customHeight="1" x14ac:dyDescent="0.4">
      <c r="A752" s="52" t="str">
        <f t="shared" si="11"/>
        <v/>
      </c>
      <c r="B752" s="51"/>
      <c r="C752" s="75"/>
      <c r="D752" s="51"/>
      <c r="E752" s="27" t="str" cm="1">
        <f t="array" ref="E752">IFERROR(_xlfn.IFS(AND($F$4=45566,D752="徳島"),VLOOKUP(D752,最低賃金!$A$2:$G$49,2,FALSE),OR($F$4&lt;&gt;45566,D752&lt;&gt;"徳島"),VLOOKUP(D752,最低賃金!$A$2:$G$49,4,FALSE)),"")</f>
        <v/>
      </c>
      <c r="F752" s="27" t="str">
        <f>IFERROR(VLOOKUP(D752,最低賃金!$A$3:$G$49,6,FALSE),"")</f>
        <v/>
      </c>
      <c r="G752" s="51"/>
      <c r="H752" s="19"/>
      <c r="I752" s="81"/>
      <c r="J752" s="27" t="str" cm="1">
        <f t="array" ref="J752">IFERROR(_xlfn.IFS(COUNTBLANK(G752:I752)=3,"",H752="","H列に金額を入力してください",G752=3,H752,I752="","I列に労働時間を入力してください",G752=1,ROUND(H752/(I752*24),0),G752=2,ROUND(H752/(I752*24),0)),"")</f>
        <v/>
      </c>
      <c r="K752" s="80" t="str" cm="1">
        <f t="array" ref="K752">IFERROR(_xlfn.IFS(D752="","",J752&lt;E752,"×（法定外・要件外となる従業員です）",J752&lt;=F752,"〇",J752&gt;F752,"ー（要件外となる従業員です）"),"")</f>
        <v/>
      </c>
      <c r="L752" s="25" t="str" cm="1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  <v/>
      </c>
    </row>
    <row r="753" spans="1:12" ht="16.5" customHeight="1" x14ac:dyDescent="0.4">
      <c r="A753" s="52" t="str">
        <f t="shared" si="11"/>
        <v/>
      </c>
      <c r="B753" s="51"/>
      <c r="C753" s="75"/>
      <c r="D753" s="51"/>
      <c r="E753" s="27" t="str" cm="1">
        <f t="array" ref="E753">IFERROR(_xlfn.IFS(AND($F$4=45566,D753="徳島"),VLOOKUP(D753,最低賃金!$A$2:$G$49,2,FALSE),OR($F$4&lt;&gt;45566,D753&lt;&gt;"徳島"),VLOOKUP(D753,最低賃金!$A$2:$G$49,4,FALSE)),"")</f>
        <v/>
      </c>
      <c r="F753" s="27" t="str">
        <f>IFERROR(VLOOKUP(D753,最低賃金!$A$3:$G$49,6,FALSE),"")</f>
        <v/>
      </c>
      <c r="G753" s="51"/>
      <c r="H753" s="19"/>
      <c r="I753" s="81"/>
      <c r="J753" s="27" t="str" cm="1">
        <f t="array" ref="J753">IFERROR(_xlfn.IFS(COUNTBLANK(G753:I753)=3,"",H753="","H列に金額を入力してください",G753=3,H753,I753="","I列に労働時間を入力してください",G753=1,ROUND(H753/(I753*24),0),G753=2,ROUND(H753/(I753*24),0)),"")</f>
        <v/>
      </c>
      <c r="K753" s="80" t="str" cm="1">
        <f t="array" ref="K753">IFERROR(_xlfn.IFS(D753="","",J753&lt;E753,"×（法定外・要件外となる従業員です）",J753&lt;=F753,"〇",J753&gt;F753,"ー（要件外となる従業員です）"),"")</f>
        <v/>
      </c>
      <c r="L753" s="25" t="str" cm="1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  <v/>
      </c>
    </row>
    <row r="754" spans="1:12" ht="16.5" customHeight="1" x14ac:dyDescent="0.4">
      <c r="A754" s="52" t="str">
        <f t="shared" si="11"/>
        <v/>
      </c>
      <c r="B754" s="51"/>
      <c r="C754" s="75"/>
      <c r="D754" s="51"/>
      <c r="E754" s="27" t="str" cm="1">
        <f t="array" ref="E754">IFERROR(_xlfn.IFS(AND($F$4=45566,D754="徳島"),VLOOKUP(D754,最低賃金!$A$2:$G$49,2,FALSE),OR($F$4&lt;&gt;45566,D754&lt;&gt;"徳島"),VLOOKUP(D754,最低賃金!$A$2:$G$49,4,FALSE)),"")</f>
        <v/>
      </c>
      <c r="F754" s="27" t="str">
        <f>IFERROR(VLOOKUP(D754,最低賃金!$A$3:$G$49,6,FALSE),"")</f>
        <v/>
      </c>
      <c r="G754" s="51"/>
      <c r="H754" s="19"/>
      <c r="I754" s="81"/>
      <c r="J754" s="27" t="str" cm="1">
        <f t="array" ref="J754">IFERROR(_xlfn.IFS(COUNTBLANK(G754:I754)=3,"",H754="","H列に金額を入力してください",G754=3,H754,I754="","I列に労働時間を入力してください",G754=1,ROUND(H754/(I754*24),0),G754=2,ROUND(H754/(I754*24),0)),"")</f>
        <v/>
      </c>
      <c r="K754" s="80" t="str" cm="1">
        <f t="array" ref="K754">IFERROR(_xlfn.IFS(D754="","",J754&lt;E754,"×（法定外・要件外となる従業員です）",J754&lt;=F754,"〇",J754&gt;F754,"ー（要件外となる従業員です）"),"")</f>
        <v/>
      </c>
      <c r="L754" s="25" t="str" cm="1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  <v/>
      </c>
    </row>
    <row r="755" spans="1:12" ht="16.5" customHeight="1" x14ac:dyDescent="0.4">
      <c r="A755" s="52" t="str">
        <f t="shared" si="11"/>
        <v/>
      </c>
      <c r="B755" s="51"/>
      <c r="C755" s="75"/>
      <c r="D755" s="51"/>
      <c r="E755" s="27" t="str" cm="1">
        <f t="array" ref="E755">IFERROR(_xlfn.IFS(AND($F$4=45566,D755="徳島"),VLOOKUP(D755,最低賃金!$A$2:$G$49,2,FALSE),OR($F$4&lt;&gt;45566,D755&lt;&gt;"徳島"),VLOOKUP(D755,最低賃金!$A$2:$G$49,4,FALSE)),"")</f>
        <v/>
      </c>
      <c r="F755" s="27" t="str">
        <f>IFERROR(VLOOKUP(D755,最低賃金!$A$3:$G$49,6,FALSE),"")</f>
        <v/>
      </c>
      <c r="G755" s="51"/>
      <c r="H755" s="19"/>
      <c r="I755" s="81"/>
      <c r="J755" s="27" t="str" cm="1">
        <f t="array" ref="J755">IFERROR(_xlfn.IFS(COUNTBLANK(G755:I755)=3,"",H755="","H列に金額を入力してください",G755=3,H755,I755="","I列に労働時間を入力してください",G755=1,ROUND(H755/(I755*24),0),G755=2,ROUND(H755/(I755*24),0)),"")</f>
        <v/>
      </c>
      <c r="K755" s="80" t="str" cm="1">
        <f t="array" ref="K755">IFERROR(_xlfn.IFS(D755="","",J755&lt;E755,"×（法定外・要件外となる従業員です）",J755&lt;=F755,"〇",J755&gt;F755,"ー（要件外となる従業員です）"),"")</f>
        <v/>
      </c>
      <c r="L755" s="25" t="str" cm="1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  <v/>
      </c>
    </row>
    <row r="756" spans="1:12" ht="16.5" customHeight="1" x14ac:dyDescent="0.4">
      <c r="A756" s="52" t="str">
        <f t="shared" si="11"/>
        <v/>
      </c>
      <c r="B756" s="51"/>
      <c r="C756" s="75"/>
      <c r="D756" s="51"/>
      <c r="E756" s="27" t="str" cm="1">
        <f t="array" ref="E756">IFERROR(_xlfn.IFS(AND($F$4=45566,D756="徳島"),VLOOKUP(D756,最低賃金!$A$2:$G$49,2,FALSE),OR($F$4&lt;&gt;45566,D756&lt;&gt;"徳島"),VLOOKUP(D756,最低賃金!$A$2:$G$49,4,FALSE)),"")</f>
        <v/>
      </c>
      <c r="F756" s="27" t="str">
        <f>IFERROR(VLOOKUP(D756,最低賃金!$A$3:$G$49,6,FALSE),"")</f>
        <v/>
      </c>
      <c r="G756" s="51"/>
      <c r="H756" s="19"/>
      <c r="I756" s="81"/>
      <c r="J756" s="27" t="str" cm="1">
        <f t="array" ref="J756">IFERROR(_xlfn.IFS(COUNTBLANK(G756:I756)=3,"",H756="","H列に金額を入力してください",G756=3,H756,I756="","I列に労働時間を入力してください",G756=1,ROUND(H756/(I756*24),0),G756=2,ROUND(H756/(I756*24),0)),"")</f>
        <v/>
      </c>
      <c r="K756" s="80" t="str" cm="1">
        <f t="array" ref="K756">IFERROR(_xlfn.IFS(D756="","",J756&lt;E756,"×（法定外・要件外となる従業員です）",J756&lt;=F756,"〇",J756&gt;F756,"ー（要件外となる従業員です）"),"")</f>
        <v/>
      </c>
      <c r="L756" s="25" t="str" cm="1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  <v/>
      </c>
    </row>
    <row r="757" spans="1:12" ht="16.5" customHeight="1" x14ac:dyDescent="0.4">
      <c r="A757" s="52" t="str">
        <f t="shared" si="11"/>
        <v/>
      </c>
      <c r="B757" s="51"/>
      <c r="C757" s="75"/>
      <c r="D757" s="51"/>
      <c r="E757" s="27" t="str" cm="1">
        <f t="array" ref="E757">IFERROR(_xlfn.IFS(AND($F$4=45566,D757="徳島"),VLOOKUP(D757,最低賃金!$A$2:$G$49,2,FALSE),OR($F$4&lt;&gt;45566,D757&lt;&gt;"徳島"),VLOOKUP(D757,最低賃金!$A$2:$G$49,4,FALSE)),"")</f>
        <v/>
      </c>
      <c r="F757" s="27" t="str">
        <f>IFERROR(VLOOKUP(D757,最低賃金!$A$3:$G$49,6,FALSE),"")</f>
        <v/>
      </c>
      <c r="G757" s="51"/>
      <c r="H757" s="19"/>
      <c r="I757" s="81"/>
      <c r="J757" s="27" t="str" cm="1">
        <f t="array" ref="J757">IFERROR(_xlfn.IFS(COUNTBLANK(G757:I757)=3,"",H757="","H列に金額を入力してください",G757=3,H757,I757="","I列に労働時間を入力してください",G757=1,ROUND(H757/(I757*24),0),G757=2,ROUND(H757/(I757*24),0)),"")</f>
        <v/>
      </c>
      <c r="K757" s="80" t="str" cm="1">
        <f t="array" ref="K757">IFERROR(_xlfn.IFS(D757="","",J757&lt;E757,"×（法定外・要件外となる従業員です）",J757&lt;=F757,"〇",J757&gt;F757,"ー（要件外となる従業員です）"),"")</f>
        <v/>
      </c>
      <c r="L757" s="25" t="str" cm="1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  <v/>
      </c>
    </row>
    <row r="758" spans="1:12" ht="16.5" customHeight="1" x14ac:dyDescent="0.4">
      <c r="A758" s="52" t="str">
        <f t="shared" si="11"/>
        <v/>
      </c>
      <c r="B758" s="51"/>
      <c r="C758" s="75"/>
      <c r="D758" s="51"/>
      <c r="E758" s="27" t="str" cm="1">
        <f t="array" ref="E758">IFERROR(_xlfn.IFS(AND($F$4=45566,D758="徳島"),VLOOKUP(D758,最低賃金!$A$2:$G$49,2,FALSE),OR($F$4&lt;&gt;45566,D758&lt;&gt;"徳島"),VLOOKUP(D758,最低賃金!$A$2:$G$49,4,FALSE)),"")</f>
        <v/>
      </c>
      <c r="F758" s="27" t="str">
        <f>IFERROR(VLOOKUP(D758,最低賃金!$A$3:$G$49,6,FALSE),"")</f>
        <v/>
      </c>
      <c r="G758" s="51"/>
      <c r="H758" s="19"/>
      <c r="I758" s="81"/>
      <c r="J758" s="27" t="str" cm="1">
        <f t="array" ref="J758">IFERROR(_xlfn.IFS(COUNTBLANK(G758:I758)=3,"",H758="","H列に金額を入力してください",G758=3,H758,I758="","I列に労働時間を入力してください",G758=1,ROUND(H758/(I758*24),0),G758=2,ROUND(H758/(I758*24),0)),"")</f>
        <v/>
      </c>
      <c r="K758" s="80" t="str" cm="1">
        <f t="array" ref="K758">IFERROR(_xlfn.IFS(D758="","",J758&lt;E758,"×（法定外・要件外となる従業員です）",J758&lt;=F758,"〇",J758&gt;F758,"ー（要件外となる従業員です）"),"")</f>
        <v/>
      </c>
      <c r="L758" s="25" t="str" cm="1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  <v/>
      </c>
    </row>
    <row r="759" spans="1:12" ht="16.5" customHeight="1" x14ac:dyDescent="0.4">
      <c r="A759" s="52" t="str">
        <f t="shared" si="11"/>
        <v/>
      </c>
      <c r="B759" s="51"/>
      <c r="C759" s="75"/>
      <c r="D759" s="51"/>
      <c r="E759" s="27" t="str" cm="1">
        <f t="array" ref="E759">IFERROR(_xlfn.IFS(AND($F$4=45566,D759="徳島"),VLOOKUP(D759,最低賃金!$A$2:$G$49,2,FALSE),OR($F$4&lt;&gt;45566,D759&lt;&gt;"徳島"),VLOOKUP(D759,最低賃金!$A$2:$G$49,4,FALSE)),"")</f>
        <v/>
      </c>
      <c r="F759" s="27" t="str">
        <f>IFERROR(VLOOKUP(D759,最低賃金!$A$3:$G$49,6,FALSE),"")</f>
        <v/>
      </c>
      <c r="G759" s="51"/>
      <c r="H759" s="19"/>
      <c r="I759" s="81"/>
      <c r="J759" s="27" t="str" cm="1">
        <f t="array" ref="J759">IFERROR(_xlfn.IFS(COUNTBLANK(G759:I759)=3,"",H759="","H列に金額を入力してください",G759=3,H759,I759="","I列に労働時間を入力してください",G759=1,ROUND(H759/(I759*24),0),G759=2,ROUND(H759/(I759*24),0)),"")</f>
        <v/>
      </c>
      <c r="K759" s="80" t="str" cm="1">
        <f t="array" ref="K759">IFERROR(_xlfn.IFS(D759="","",J759&lt;E759,"×（法定外・要件外となる従業員です）",J759&lt;=F759,"〇",J759&gt;F759,"ー（要件外となる従業員です）"),"")</f>
        <v/>
      </c>
      <c r="L759" s="25" t="str" cm="1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  <v/>
      </c>
    </row>
    <row r="760" spans="1:12" ht="16.5" customHeight="1" x14ac:dyDescent="0.4">
      <c r="A760" s="52" t="str">
        <f t="shared" si="11"/>
        <v/>
      </c>
      <c r="B760" s="51"/>
      <c r="C760" s="75"/>
      <c r="D760" s="51"/>
      <c r="E760" s="27" t="str" cm="1">
        <f t="array" ref="E760">IFERROR(_xlfn.IFS(AND($F$4=45566,D760="徳島"),VLOOKUP(D760,最低賃金!$A$2:$G$49,2,FALSE),OR($F$4&lt;&gt;45566,D760&lt;&gt;"徳島"),VLOOKUP(D760,最低賃金!$A$2:$G$49,4,FALSE)),"")</f>
        <v/>
      </c>
      <c r="F760" s="27" t="str">
        <f>IFERROR(VLOOKUP(D760,最低賃金!$A$3:$G$49,6,FALSE),"")</f>
        <v/>
      </c>
      <c r="G760" s="51"/>
      <c r="H760" s="19"/>
      <c r="I760" s="81"/>
      <c r="J760" s="27" t="str" cm="1">
        <f t="array" ref="J760">IFERROR(_xlfn.IFS(COUNTBLANK(G760:I760)=3,"",H760="","H列に金額を入力してください",G760=3,H760,I760="","I列に労働時間を入力してください",G760=1,ROUND(H760/(I760*24),0),G760=2,ROUND(H760/(I760*24),0)),"")</f>
        <v/>
      </c>
      <c r="K760" s="80" t="str" cm="1">
        <f t="array" ref="K760">IFERROR(_xlfn.IFS(D760="","",J760&lt;E760,"×（法定外・要件外となる従業員です）",J760&lt;=F760,"〇",J760&gt;F760,"ー（要件外となる従業員です）"),"")</f>
        <v/>
      </c>
      <c r="L760" s="25" t="str" cm="1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  <v/>
      </c>
    </row>
    <row r="761" spans="1:12" ht="16.5" customHeight="1" x14ac:dyDescent="0.4">
      <c r="A761" s="52" t="str">
        <f t="shared" si="11"/>
        <v/>
      </c>
      <c r="B761" s="51"/>
      <c r="C761" s="75"/>
      <c r="D761" s="51"/>
      <c r="E761" s="27" t="str" cm="1">
        <f t="array" ref="E761">IFERROR(_xlfn.IFS(AND($F$4=45566,D761="徳島"),VLOOKUP(D761,最低賃金!$A$2:$G$49,2,FALSE),OR($F$4&lt;&gt;45566,D761&lt;&gt;"徳島"),VLOOKUP(D761,最低賃金!$A$2:$G$49,4,FALSE)),"")</f>
        <v/>
      </c>
      <c r="F761" s="27" t="str">
        <f>IFERROR(VLOOKUP(D761,最低賃金!$A$3:$G$49,6,FALSE),"")</f>
        <v/>
      </c>
      <c r="G761" s="51"/>
      <c r="H761" s="19"/>
      <c r="I761" s="81"/>
      <c r="J761" s="27" t="str" cm="1">
        <f t="array" ref="J761">IFERROR(_xlfn.IFS(COUNTBLANK(G761:I761)=3,"",H761="","H列に金額を入力してください",G761=3,H761,I761="","I列に労働時間を入力してください",G761=1,ROUND(H761/(I761*24),0),G761=2,ROUND(H761/(I761*24),0)),"")</f>
        <v/>
      </c>
      <c r="K761" s="80" t="str" cm="1">
        <f t="array" ref="K761">IFERROR(_xlfn.IFS(D761="","",J761&lt;E761,"×（法定外・要件外となる従業員です）",J761&lt;=F761,"〇",J761&gt;F761,"ー（要件外となる従業員です）"),"")</f>
        <v/>
      </c>
      <c r="L761" s="25" t="str" cm="1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  <v/>
      </c>
    </row>
    <row r="762" spans="1:12" ht="16.5" customHeight="1" x14ac:dyDescent="0.4">
      <c r="A762" s="52" t="str">
        <f t="shared" si="11"/>
        <v/>
      </c>
      <c r="B762" s="51"/>
      <c r="C762" s="75"/>
      <c r="D762" s="51"/>
      <c r="E762" s="27" t="str" cm="1">
        <f t="array" ref="E762">IFERROR(_xlfn.IFS(AND($F$4=45566,D762="徳島"),VLOOKUP(D762,最低賃金!$A$2:$G$49,2,FALSE),OR($F$4&lt;&gt;45566,D762&lt;&gt;"徳島"),VLOOKUP(D762,最低賃金!$A$2:$G$49,4,FALSE)),"")</f>
        <v/>
      </c>
      <c r="F762" s="27" t="str">
        <f>IFERROR(VLOOKUP(D762,最低賃金!$A$3:$G$49,6,FALSE),"")</f>
        <v/>
      </c>
      <c r="G762" s="51"/>
      <c r="H762" s="19"/>
      <c r="I762" s="81"/>
      <c r="J762" s="27" t="str" cm="1">
        <f t="array" ref="J762">IFERROR(_xlfn.IFS(COUNTBLANK(G762:I762)=3,"",H762="","H列に金額を入力してください",G762=3,H762,I762="","I列に労働時間を入力してください",G762=1,ROUND(H762/(I762*24),0),G762=2,ROUND(H762/(I762*24),0)),"")</f>
        <v/>
      </c>
      <c r="K762" s="80" t="str" cm="1">
        <f t="array" ref="K762">IFERROR(_xlfn.IFS(D762="","",J762&lt;E762,"×（法定外・要件外となる従業員です）",J762&lt;=F762,"〇",J762&gt;F762,"ー（要件外となる従業員です）"),"")</f>
        <v/>
      </c>
      <c r="L762" s="25" t="str" cm="1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  <v/>
      </c>
    </row>
    <row r="763" spans="1:12" ht="16.5" customHeight="1" x14ac:dyDescent="0.4">
      <c r="A763" s="52" t="str">
        <f t="shared" si="11"/>
        <v/>
      </c>
      <c r="B763" s="51"/>
      <c r="C763" s="75"/>
      <c r="D763" s="51"/>
      <c r="E763" s="27" t="str" cm="1">
        <f t="array" ref="E763">IFERROR(_xlfn.IFS(AND($F$4=45566,D763="徳島"),VLOOKUP(D763,最低賃金!$A$2:$G$49,2,FALSE),OR($F$4&lt;&gt;45566,D763&lt;&gt;"徳島"),VLOOKUP(D763,最低賃金!$A$2:$G$49,4,FALSE)),"")</f>
        <v/>
      </c>
      <c r="F763" s="27" t="str">
        <f>IFERROR(VLOOKUP(D763,最低賃金!$A$3:$G$49,6,FALSE),"")</f>
        <v/>
      </c>
      <c r="G763" s="51"/>
      <c r="H763" s="19"/>
      <c r="I763" s="81"/>
      <c r="J763" s="27" t="str" cm="1">
        <f t="array" ref="J763">IFERROR(_xlfn.IFS(COUNTBLANK(G763:I763)=3,"",H763="","H列に金額を入力してください",G763=3,H763,I763="","I列に労働時間を入力してください",G763=1,ROUND(H763/(I763*24),0),G763=2,ROUND(H763/(I763*24),0)),"")</f>
        <v/>
      </c>
      <c r="K763" s="80" t="str" cm="1">
        <f t="array" ref="K763">IFERROR(_xlfn.IFS(D763="","",J763&lt;E763,"×（法定外・要件外となる従業員です）",J763&lt;=F763,"〇",J763&gt;F763,"ー（要件外となる従業員です）"),"")</f>
        <v/>
      </c>
      <c r="L763" s="25" t="str" cm="1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  <v/>
      </c>
    </row>
    <row r="764" spans="1:12" ht="16.5" customHeight="1" x14ac:dyDescent="0.4">
      <c r="A764" s="52" t="str">
        <f t="shared" si="11"/>
        <v/>
      </c>
      <c r="B764" s="51"/>
      <c r="C764" s="75"/>
      <c r="D764" s="51"/>
      <c r="E764" s="27" t="str" cm="1">
        <f t="array" ref="E764">IFERROR(_xlfn.IFS(AND($F$4=45566,D764="徳島"),VLOOKUP(D764,最低賃金!$A$2:$G$49,2,FALSE),OR($F$4&lt;&gt;45566,D764&lt;&gt;"徳島"),VLOOKUP(D764,最低賃金!$A$2:$G$49,4,FALSE)),"")</f>
        <v/>
      </c>
      <c r="F764" s="27" t="str">
        <f>IFERROR(VLOOKUP(D764,最低賃金!$A$3:$G$49,6,FALSE),"")</f>
        <v/>
      </c>
      <c r="G764" s="51"/>
      <c r="H764" s="19"/>
      <c r="I764" s="81"/>
      <c r="J764" s="27" t="str" cm="1">
        <f t="array" ref="J764">IFERROR(_xlfn.IFS(COUNTBLANK(G764:I764)=3,"",H764="","H列に金額を入力してください",G764=3,H764,I764="","I列に労働時間を入力してください",G764=1,ROUND(H764/(I764*24),0),G764=2,ROUND(H764/(I764*24),0)),"")</f>
        <v/>
      </c>
      <c r="K764" s="80" t="str" cm="1">
        <f t="array" ref="K764">IFERROR(_xlfn.IFS(D764="","",J764&lt;E764,"×（法定外・要件外となる従業員です）",J764&lt;=F764,"〇",J764&gt;F764,"ー（要件外となる従業員です）"),"")</f>
        <v/>
      </c>
      <c r="L764" s="25" t="str" cm="1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  <v/>
      </c>
    </row>
    <row r="765" spans="1:12" ht="16.5" customHeight="1" x14ac:dyDescent="0.4">
      <c r="A765" s="52" t="str">
        <f t="shared" si="11"/>
        <v/>
      </c>
      <c r="B765" s="51"/>
      <c r="C765" s="75"/>
      <c r="D765" s="51"/>
      <c r="E765" s="27" t="str" cm="1">
        <f t="array" ref="E765">IFERROR(_xlfn.IFS(AND($F$4=45566,D765="徳島"),VLOOKUP(D765,最低賃金!$A$2:$G$49,2,FALSE),OR($F$4&lt;&gt;45566,D765&lt;&gt;"徳島"),VLOOKUP(D765,最低賃金!$A$2:$G$49,4,FALSE)),"")</f>
        <v/>
      </c>
      <c r="F765" s="27" t="str">
        <f>IFERROR(VLOOKUP(D765,最低賃金!$A$3:$G$49,6,FALSE),"")</f>
        <v/>
      </c>
      <c r="G765" s="51"/>
      <c r="H765" s="19"/>
      <c r="I765" s="81"/>
      <c r="J765" s="27" t="str" cm="1">
        <f t="array" ref="J765">IFERROR(_xlfn.IFS(COUNTBLANK(G765:I765)=3,"",H765="","H列に金額を入力してください",G765=3,H765,I765="","I列に労働時間を入力してください",G765=1,ROUND(H765/(I765*24),0),G765=2,ROUND(H765/(I765*24),0)),"")</f>
        <v/>
      </c>
      <c r="K765" s="80" t="str" cm="1">
        <f t="array" ref="K765">IFERROR(_xlfn.IFS(D765="","",J765&lt;E765,"×（法定外・要件外となる従業員です）",J765&lt;=F765,"〇",J765&gt;F765,"ー（要件外となる従業員です）"),"")</f>
        <v/>
      </c>
      <c r="L765" s="25" t="str" cm="1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  <v/>
      </c>
    </row>
    <row r="766" spans="1:12" ht="16.5" customHeight="1" x14ac:dyDescent="0.4">
      <c r="A766" s="52" t="str">
        <f t="shared" si="11"/>
        <v/>
      </c>
      <c r="B766" s="51"/>
      <c r="C766" s="75"/>
      <c r="D766" s="51"/>
      <c r="E766" s="27" t="str" cm="1">
        <f t="array" ref="E766">IFERROR(_xlfn.IFS(AND($F$4=45566,D766="徳島"),VLOOKUP(D766,最低賃金!$A$2:$G$49,2,FALSE),OR($F$4&lt;&gt;45566,D766&lt;&gt;"徳島"),VLOOKUP(D766,最低賃金!$A$2:$G$49,4,FALSE)),"")</f>
        <v/>
      </c>
      <c r="F766" s="27" t="str">
        <f>IFERROR(VLOOKUP(D766,最低賃金!$A$3:$G$49,6,FALSE),"")</f>
        <v/>
      </c>
      <c r="G766" s="51"/>
      <c r="H766" s="19"/>
      <c r="I766" s="81"/>
      <c r="J766" s="27" t="str" cm="1">
        <f t="array" ref="J766">IFERROR(_xlfn.IFS(COUNTBLANK(G766:I766)=3,"",H766="","H列に金額を入力してください",G766=3,H766,I766="","I列に労働時間を入力してください",G766=1,ROUND(H766/(I766*24),0),G766=2,ROUND(H766/(I766*24),0)),"")</f>
        <v/>
      </c>
      <c r="K766" s="80" t="str" cm="1">
        <f t="array" ref="K766">IFERROR(_xlfn.IFS(D766="","",J766&lt;E766,"×（法定外・要件外となる従業員です）",J766&lt;=F766,"〇",J766&gt;F766,"ー（要件外となる従業員です）"),"")</f>
        <v/>
      </c>
      <c r="L766" s="25" t="str" cm="1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  <v/>
      </c>
    </row>
    <row r="767" spans="1:12" ht="16.5" customHeight="1" x14ac:dyDescent="0.4">
      <c r="A767" s="52" t="str">
        <f t="shared" si="11"/>
        <v/>
      </c>
      <c r="B767" s="51"/>
      <c r="C767" s="75"/>
      <c r="D767" s="51"/>
      <c r="E767" s="27" t="str" cm="1">
        <f t="array" ref="E767">IFERROR(_xlfn.IFS(AND($F$4=45566,D767="徳島"),VLOOKUP(D767,最低賃金!$A$2:$G$49,2,FALSE),OR($F$4&lt;&gt;45566,D767&lt;&gt;"徳島"),VLOOKUP(D767,最低賃金!$A$2:$G$49,4,FALSE)),"")</f>
        <v/>
      </c>
      <c r="F767" s="27" t="str">
        <f>IFERROR(VLOOKUP(D767,最低賃金!$A$3:$G$49,6,FALSE),"")</f>
        <v/>
      </c>
      <c r="G767" s="51"/>
      <c r="H767" s="19"/>
      <c r="I767" s="81"/>
      <c r="J767" s="27" t="str" cm="1">
        <f t="array" ref="J767">IFERROR(_xlfn.IFS(COUNTBLANK(G767:I767)=3,"",H767="","H列に金額を入力してください",G767=3,H767,I767="","I列に労働時間を入力してください",G767=1,ROUND(H767/(I767*24),0),G767=2,ROUND(H767/(I767*24),0)),"")</f>
        <v/>
      </c>
      <c r="K767" s="80" t="str" cm="1">
        <f t="array" ref="K767">IFERROR(_xlfn.IFS(D767="","",J767&lt;E767,"×（法定外・要件外となる従業員です）",J767&lt;=F767,"〇",J767&gt;F767,"ー（要件外となる従業員です）"),"")</f>
        <v/>
      </c>
      <c r="L767" s="25" t="str" cm="1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  <v/>
      </c>
    </row>
    <row r="768" spans="1:12" ht="16.5" customHeight="1" x14ac:dyDescent="0.4">
      <c r="A768" s="52" t="str">
        <f t="shared" si="11"/>
        <v/>
      </c>
      <c r="B768" s="51"/>
      <c r="C768" s="75"/>
      <c r="D768" s="51"/>
      <c r="E768" s="27" t="str" cm="1">
        <f t="array" ref="E768">IFERROR(_xlfn.IFS(AND($F$4=45566,D768="徳島"),VLOOKUP(D768,最低賃金!$A$2:$G$49,2,FALSE),OR($F$4&lt;&gt;45566,D768&lt;&gt;"徳島"),VLOOKUP(D768,最低賃金!$A$2:$G$49,4,FALSE)),"")</f>
        <v/>
      </c>
      <c r="F768" s="27" t="str">
        <f>IFERROR(VLOOKUP(D768,最低賃金!$A$3:$G$49,6,FALSE),"")</f>
        <v/>
      </c>
      <c r="G768" s="51"/>
      <c r="H768" s="19"/>
      <c r="I768" s="81"/>
      <c r="J768" s="27" t="str" cm="1">
        <f t="array" ref="J768">IFERROR(_xlfn.IFS(COUNTBLANK(G768:I768)=3,"",H768="","H列に金額を入力してください",G768=3,H768,I768="","I列に労働時間を入力してください",G768=1,ROUND(H768/(I768*24),0),G768=2,ROUND(H768/(I768*24),0)),"")</f>
        <v/>
      </c>
      <c r="K768" s="80" t="str" cm="1">
        <f t="array" ref="K768">IFERROR(_xlfn.IFS(D768="","",J768&lt;E768,"×（法定外・要件外となる従業員です）",J768&lt;=F768,"〇",J768&gt;F768,"ー（要件外となる従業員です）"),"")</f>
        <v/>
      </c>
      <c r="L768" s="25" t="str" cm="1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  <v/>
      </c>
    </row>
    <row r="769" spans="1:12" ht="16.5" customHeight="1" x14ac:dyDescent="0.4">
      <c r="A769" s="52" t="str">
        <f t="shared" si="11"/>
        <v/>
      </c>
      <c r="B769" s="51"/>
      <c r="C769" s="75"/>
      <c r="D769" s="51"/>
      <c r="E769" s="27" t="str" cm="1">
        <f t="array" ref="E769">IFERROR(_xlfn.IFS(AND($F$4=45566,D769="徳島"),VLOOKUP(D769,最低賃金!$A$2:$G$49,2,FALSE),OR($F$4&lt;&gt;45566,D769&lt;&gt;"徳島"),VLOOKUP(D769,最低賃金!$A$2:$G$49,4,FALSE)),"")</f>
        <v/>
      </c>
      <c r="F769" s="27" t="str">
        <f>IFERROR(VLOOKUP(D769,最低賃金!$A$3:$G$49,6,FALSE),"")</f>
        <v/>
      </c>
      <c r="G769" s="51"/>
      <c r="H769" s="19"/>
      <c r="I769" s="81"/>
      <c r="J769" s="27" t="str" cm="1">
        <f t="array" ref="J769">IFERROR(_xlfn.IFS(COUNTBLANK(G769:I769)=3,"",H769="","H列に金額を入力してください",G769=3,H769,I769="","I列に労働時間を入力してください",G769=1,ROUND(H769/(I769*24),0),G769=2,ROUND(H769/(I769*24),0)),"")</f>
        <v/>
      </c>
      <c r="K769" s="80" t="str" cm="1">
        <f t="array" ref="K769">IFERROR(_xlfn.IFS(D769="","",J769&lt;E769,"×（法定外・要件外となる従業員です）",J769&lt;=F769,"〇",J769&gt;F769,"ー（要件外となる従業員です）"),"")</f>
        <v/>
      </c>
      <c r="L769" s="25" t="str" cm="1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  <v/>
      </c>
    </row>
    <row r="770" spans="1:12" ht="16.5" customHeight="1" x14ac:dyDescent="0.4">
      <c r="A770" s="52" t="str">
        <f t="shared" si="11"/>
        <v/>
      </c>
      <c r="B770" s="51"/>
      <c r="C770" s="75"/>
      <c r="D770" s="51"/>
      <c r="E770" s="27" t="str" cm="1">
        <f t="array" ref="E770">IFERROR(_xlfn.IFS(AND($F$4=45566,D770="徳島"),VLOOKUP(D770,最低賃金!$A$2:$G$49,2,FALSE),OR($F$4&lt;&gt;45566,D770&lt;&gt;"徳島"),VLOOKUP(D770,最低賃金!$A$2:$G$49,4,FALSE)),"")</f>
        <v/>
      </c>
      <c r="F770" s="27" t="str">
        <f>IFERROR(VLOOKUP(D770,最低賃金!$A$3:$G$49,6,FALSE),"")</f>
        <v/>
      </c>
      <c r="G770" s="51"/>
      <c r="H770" s="19"/>
      <c r="I770" s="81"/>
      <c r="J770" s="27" t="str" cm="1">
        <f t="array" ref="J770">IFERROR(_xlfn.IFS(COUNTBLANK(G770:I770)=3,"",H770="","H列に金額を入力してください",G770=3,H770,I770="","I列に労働時間を入力してください",G770=1,ROUND(H770/(I770*24),0),G770=2,ROUND(H770/(I770*24),0)),"")</f>
        <v/>
      </c>
      <c r="K770" s="80" t="str" cm="1">
        <f t="array" ref="K770">IFERROR(_xlfn.IFS(D770="","",J770&lt;E770,"×（法定外・要件外となる従業員です）",J770&lt;=F770,"〇",J770&gt;F770,"ー（要件外となる従業員です）"),"")</f>
        <v/>
      </c>
      <c r="L770" s="25" t="str" cm="1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  <v/>
      </c>
    </row>
    <row r="771" spans="1:12" ht="16.5" customHeight="1" x14ac:dyDescent="0.4">
      <c r="A771" s="52" t="str">
        <f t="shared" si="11"/>
        <v/>
      </c>
      <c r="B771" s="51"/>
      <c r="C771" s="75"/>
      <c r="D771" s="51"/>
      <c r="E771" s="27" t="str" cm="1">
        <f t="array" ref="E771">IFERROR(_xlfn.IFS(AND($F$4=45566,D771="徳島"),VLOOKUP(D771,最低賃金!$A$2:$G$49,2,FALSE),OR($F$4&lt;&gt;45566,D771&lt;&gt;"徳島"),VLOOKUP(D771,最低賃金!$A$2:$G$49,4,FALSE)),"")</f>
        <v/>
      </c>
      <c r="F771" s="27" t="str">
        <f>IFERROR(VLOOKUP(D771,最低賃金!$A$3:$G$49,6,FALSE),"")</f>
        <v/>
      </c>
      <c r="G771" s="51"/>
      <c r="H771" s="19"/>
      <c r="I771" s="81"/>
      <c r="J771" s="27" t="str" cm="1">
        <f t="array" ref="J771">IFERROR(_xlfn.IFS(COUNTBLANK(G771:I771)=3,"",H771="","H列に金額を入力してください",G771=3,H771,I771="","I列に労働時間を入力してください",G771=1,ROUND(H771/(I771*24),0),G771=2,ROUND(H771/(I771*24),0)),"")</f>
        <v/>
      </c>
      <c r="K771" s="80" t="str" cm="1">
        <f t="array" ref="K771">IFERROR(_xlfn.IFS(D771="","",J771&lt;E771,"×（法定外・要件外となる従業員です）",J771&lt;=F771,"〇",J771&gt;F771,"ー（要件外となる従業員です）"),"")</f>
        <v/>
      </c>
      <c r="L771" s="25" t="str" cm="1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  <v/>
      </c>
    </row>
    <row r="772" spans="1:12" ht="16.5" customHeight="1" x14ac:dyDescent="0.4">
      <c r="A772" s="52" t="str">
        <f t="shared" si="11"/>
        <v/>
      </c>
      <c r="B772" s="51"/>
      <c r="C772" s="75"/>
      <c r="D772" s="51"/>
      <c r="E772" s="27" t="str" cm="1">
        <f t="array" ref="E772">IFERROR(_xlfn.IFS(AND($F$4=45566,D772="徳島"),VLOOKUP(D772,最低賃金!$A$2:$G$49,2,FALSE),OR($F$4&lt;&gt;45566,D772&lt;&gt;"徳島"),VLOOKUP(D772,最低賃金!$A$2:$G$49,4,FALSE)),"")</f>
        <v/>
      </c>
      <c r="F772" s="27" t="str">
        <f>IFERROR(VLOOKUP(D772,最低賃金!$A$3:$G$49,6,FALSE),"")</f>
        <v/>
      </c>
      <c r="G772" s="51"/>
      <c r="H772" s="19"/>
      <c r="I772" s="81"/>
      <c r="J772" s="27" t="str" cm="1">
        <f t="array" ref="J772">IFERROR(_xlfn.IFS(COUNTBLANK(G772:I772)=3,"",H772="","H列に金額を入力してください",G772=3,H772,I772="","I列に労働時間を入力してください",G772=1,ROUND(H772/(I772*24),0),G772=2,ROUND(H772/(I772*24),0)),"")</f>
        <v/>
      </c>
      <c r="K772" s="80" t="str" cm="1">
        <f t="array" ref="K772">IFERROR(_xlfn.IFS(D772="","",J772&lt;E772,"×（法定外・要件外となる従業員です）",J772&lt;=F772,"〇",J772&gt;F772,"ー（要件外となる従業員です）"),"")</f>
        <v/>
      </c>
      <c r="L772" s="25" t="str" cm="1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  <v/>
      </c>
    </row>
    <row r="773" spans="1:12" ht="16.5" customHeight="1" x14ac:dyDescent="0.4">
      <c r="A773" s="52" t="str">
        <f t="shared" si="11"/>
        <v/>
      </c>
      <c r="B773" s="51"/>
      <c r="C773" s="75"/>
      <c r="D773" s="51"/>
      <c r="E773" s="27" t="str" cm="1">
        <f t="array" ref="E773">IFERROR(_xlfn.IFS(AND($F$4=45566,D773="徳島"),VLOOKUP(D773,最低賃金!$A$2:$G$49,2,FALSE),OR($F$4&lt;&gt;45566,D773&lt;&gt;"徳島"),VLOOKUP(D773,最低賃金!$A$2:$G$49,4,FALSE)),"")</f>
        <v/>
      </c>
      <c r="F773" s="27" t="str">
        <f>IFERROR(VLOOKUP(D773,最低賃金!$A$3:$G$49,6,FALSE),"")</f>
        <v/>
      </c>
      <c r="G773" s="51"/>
      <c r="H773" s="19"/>
      <c r="I773" s="81"/>
      <c r="J773" s="27" t="str" cm="1">
        <f t="array" ref="J773">IFERROR(_xlfn.IFS(COUNTBLANK(G773:I773)=3,"",H773="","H列に金額を入力してください",G773=3,H773,I773="","I列に労働時間を入力してください",G773=1,ROUND(H773/(I773*24),0),G773=2,ROUND(H773/(I773*24),0)),"")</f>
        <v/>
      </c>
      <c r="K773" s="80" t="str" cm="1">
        <f t="array" ref="K773">IFERROR(_xlfn.IFS(D773="","",J773&lt;E773,"×（法定外・要件外となる従業員です）",J773&lt;=F773,"〇",J773&gt;F773,"ー（要件外となる従業員です）"),"")</f>
        <v/>
      </c>
      <c r="L773" s="25" t="str" cm="1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  <v/>
      </c>
    </row>
    <row r="774" spans="1:12" ht="16.5" customHeight="1" x14ac:dyDescent="0.4">
      <c r="A774" s="52" t="str">
        <f t="shared" si="11"/>
        <v/>
      </c>
      <c r="B774" s="51"/>
      <c r="C774" s="75"/>
      <c r="D774" s="51"/>
      <c r="E774" s="27" t="str" cm="1">
        <f t="array" ref="E774">IFERROR(_xlfn.IFS(AND($F$4=45566,D774="徳島"),VLOOKUP(D774,最低賃金!$A$2:$G$49,2,FALSE),OR($F$4&lt;&gt;45566,D774&lt;&gt;"徳島"),VLOOKUP(D774,最低賃金!$A$2:$G$49,4,FALSE)),"")</f>
        <v/>
      </c>
      <c r="F774" s="27" t="str">
        <f>IFERROR(VLOOKUP(D774,最低賃金!$A$3:$G$49,6,FALSE),"")</f>
        <v/>
      </c>
      <c r="G774" s="51"/>
      <c r="H774" s="19"/>
      <c r="I774" s="81"/>
      <c r="J774" s="27" t="str" cm="1">
        <f t="array" ref="J774">IFERROR(_xlfn.IFS(COUNTBLANK(G774:I774)=3,"",H774="","H列に金額を入力してください",G774=3,H774,I774="","I列に労働時間を入力してください",G774=1,ROUND(H774/(I774*24),0),G774=2,ROUND(H774/(I774*24),0)),"")</f>
        <v/>
      </c>
      <c r="K774" s="80" t="str" cm="1">
        <f t="array" ref="K774">IFERROR(_xlfn.IFS(D774="","",J774&lt;E774,"×（法定外・要件外となる従業員です）",J774&lt;=F774,"〇",J774&gt;F774,"ー（要件外となる従業員です）"),"")</f>
        <v/>
      </c>
      <c r="L774" s="25" t="str" cm="1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  <v/>
      </c>
    </row>
    <row r="775" spans="1:12" ht="16.5" customHeight="1" x14ac:dyDescent="0.4">
      <c r="A775" s="52" t="str">
        <f t="shared" si="11"/>
        <v/>
      </c>
      <c r="B775" s="51"/>
      <c r="C775" s="75"/>
      <c r="D775" s="51"/>
      <c r="E775" s="27" t="str" cm="1">
        <f t="array" ref="E775">IFERROR(_xlfn.IFS(AND($F$4=45566,D775="徳島"),VLOOKUP(D775,最低賃金!$A$2:$G$49,2,FALSE),OR($F$4&lt;&gt;45566,D775&lt;&gt;"徳島"),VLOOKUP(D775,最低賃金!$A$2:$G$49,4,FALSE)),"")</f>
        <v/>
      </c>
      <c r="F775" s="27" t="str">
        <f>IFERROR(VLOOKUP(D775,最低賃金!$A$3:$G$49,6,FALSE),"")</f>
        <v/>
      </c>
      <c r="G775" s="51"/>
      <c r="H775" s="19"/>
      <c r="I775" s="81"/>
      <c r="J775" s="27" t="str" cm="1">
        <f t="array" ref="J775">IFERROR(_xlfn.IFS(COUNTBLANK(G775:I775)=3,"",H775="","H列に金額を入力してください",G775=3,H775,I775="","I列に労働時間を入力してください",G775=1,ROUND(H775/(I775*24),0),G775=2,ROUND(H775/(I775*24),0)),"")</f>
        <v/>
      </c>
      <c r="K775" s="80" t="str" cm="1">
        <f t="array" ref="K775">IFERROR(_xlfn.IFS(D775="","",J775&lt;E775,"×（法定外・要件外となる従業員です）",J775&lt;=F775,"〇",J775&gt;F775,"ー（要件外となる従業員です）"),"")</f>
        <v/>
      </c>
      <c r="L775" s="25" t="str" cm="1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  <v/>
      </c>
    </row>
    <row r="776" spans="1:12" ht="16.5" customHeight="1" x14ac:dyDescent="0.4">
      <c r="A776" s="52" t="str">
        <f t="shared" si="11"/>
        <v/>
      </c>
      <c r="B776" s="51"/>
      <c r="C776" s="75"/>
      <c r="D776" s="51"/>
      <c r="E776" s="27" t="str" cm="1">
        <f t="array" ref="E776">IFERROR(_xlfn.IFS(AND($F$4=45566,D776="徳島"),VLOOKUP(D776,最低賃金!$A$2:$G$49,2,FALSE),OR($F$4&lt;&gt;45566,D776&lt;&gt;"徳島"),VLOOKUP(D776,最低賃金!$A$2:$G$49,4,FALSE)),"")</f>
        <v/>
      </c>
      <c r="F776" s="27" t="str">
        <f>IFERROR(VLOOKUP(D776,最低賃金!$A$3:$G$49,6,FALSE),"")</f>
        <v/>
      </c>
      <c r="G776" s="51"/>
      <c r="H776" s="19"/>
      <c r="I776" s="81"/>
      <c r="J776" s="27" t="str" cm="1">
        <f t="array" ref="J776">IFERROR(_xlfn.IFS(COUNTBLANK(G776:I776)=3,"",H776="","H列に金額を入力してください",G776=3,H776,I776="","I列に労働時間を入力してください",G776=1,ROUND(H776/(I776*24),0),G776=2,ROUND(H776/(I776*24),0)),"")</f>
        <v/>
      </c>
      <c r="K776" s="80" t="str" cm="1">
        <f t="array" ref="K776">IFERROR(_xlfn.IFS(D776="","",J776&lt;E776,"×（法定外・要件外となる従業員です）",J776&lt;=F776,"〇",J776&gt;F776,"ー（要件外となる従業員です）"),"")</f>
        <v/>
      </c>
      <c r="L776" s="25" t="str" cm="1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  <v/>
      </c>
    </row>
    <row r="777" spans="1:12" ht="16.5" customHeight="1" x14ac:dyDescent="0.4">
      <c r="A777" s="52" t="str">
        <f t="shared" si="11"/>
        <v/>
      </c>
      <c r="B777" s="51"/>
      <c r="C777" s="75"/>
      <c r="D777" s="51"/>
      <c r="E777" s="27" t="str" cm="1">
        <f t="array" ref="E777">IFERROR(_xlfn.IFS(AND($F$4=45566,D777="徳島"),VLOOKUP(D777,最低賃金!$A$2:$G$49,2,FALSE),OR($F$4&lt;&gt;45566,D777&lt;&gt;"徳島"),VLOOKUP(D777,最低賃金!$A$2:$G$49,4,FALSE)),"")</f>
        <v/>
      </c>
      <c r="F777" s="27" t="str">
        <f>IFERROR(VLOOKUP(D777,最低賃金!$A$3:$G$49,6,FALSE),"")</f>
        <v/>
      </c>
      <c r="G777" s="51"/>
      <c r="H777" s="19"/>
      <c r="I777" s="81"/>
      <c r="J777" s="27" t="str" cm="1">
        <f t="array" ref="J777">IFERROR(_xlfn.IFS(COUNTBLANK(G777:I777)=3,"",H777="","H列に金額を入力してください",G777=3,H777,I777="","I列に労働時間を入力してください",G777=1,ROUND(H777/(I777*24),0),G777=2,ROUND(H777/(I777*24),0)),"")</f>
        <v/>
      </c>
      <c r="K777" s="80" t="str" cm="1">
        <f t="array" ref="K777">IFERROR(_xlfn.IFS(D777="","",J777&lt;E777,"×（法定外・要件外となる従業員です）",J777&lt;=F777,"〇",J777&gt;F777,"ー（要件外となる従業員です）"),"")</f>
        <v/>
      </c>
      <c r="L777" s="25" t="str" cm="1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  <v/>
      </c>
    </row>
    <row r="778" spans="1:12" ht="16.5" customHeight="1" x14ac:dyDescent="0.4">
      <c r="A778" s="52" t="str">
        <f t="shared" si="11"/>
        <v/>
      </c>
      <c r="B778" s="51"/>
      <c r="C778" s="75"/>
      <c r="D778" s="51"/>
      <c r="E778" s="27" t="str" cm="1">
        <f t="array" ref="E778">IFERROR(_xlfn.IFS(AND($F$4=45566,D778="徳島"),VLOOKUP(D778,最低賃金!$A$2:$G$49,2,FALSE),OR($F$4&lt;&gt;45566,D778&lt;&gt;"徳島"),VLOOKUP(D778,最低賃金!$A$2:$G$49,4,FALSE)),"")</f>
        <v/>
      </c>
      <c r="F778" s="27" t="str">
        <f>IFERROR(VLOOKUP(D778,最低賃金!$A$3:$G$49,6,FALSE),"")</f>
        <v/>
      </c>
      <c r="G778" s="51"/>
      <c r="H778" s="19"/>
      <c r="I778" s="81"/>
      <c r="J778" s="27" t="str" cm="1">
        <f t="array" ref="J778">IFERROR(_xlfn.IFS(COUNTBLANK(G778:I778)=3,"",H778="","H列に金額を入力してください",G778=3,H778,I778="","I列に労働時間を入力してください",G778=1,ROUND(H778/(I778*24),0),G778=2,ROUND(H778/(I778*24),0)),"")</f>
        <v/>
      </c>
      <c r="K778" s="80" t="str" cm="1">
        <f t="array" ref="K778">IFERROR(_xlfn.IFS(D778="","",J778&lt;E778,"×（法定外・要件外となる従業員です）",J778&lt;=F778,"〇",J778&gt;F778,"ー（要件外となる従業員です）"),"")</f>
        <v/>
      </c>
      <c r="L778" s="25" t="str" cm="1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  <v/>
      </c>
    </row>
    <row r="779" spans="1:12" ht="16.5" customHeight="1" x14ac:dyDescent="0.4">
      <c r="A779" s="52" t="str">
        <f t="shared" si="11"/>
        <v/>
      </c>
      <c r="B779" s="51"/>
      <c r="C779" s="75"/>
      <c r="D779" s="51"/>
      <c r="E779" s="27" t="str" cm="1">
        <f t="array" ref="E779">IFERROR(_xlfn.IFS(AND($F$4=45566,D779="徳島"),VLOOKUP(D779,最低賃金!$A$2:$G$49,2,FALSE),OR($F$4&lt;&gt;45566,D779&lt;&gt;"徳島"),VLOOKUP(D779,最低賃金!$A$2:$G$49,4,FALSE)),"")</f>
        <v/>
      </c>
      <c r="F779" s="27" t="str">
        <f>IFERROR(VLOOKUP(D779,最低賃金!$A$3:$G$49,6,FALSE),"")</f>
        <v/>
      </c>
      <c r="G779" s="51"/>
      <c r="H779" s="19"/>
      <c r="I779" s="81"/>
      <c r="J779" s="27" t="str" cm="1">
        <f t="array" ref="J779">IFERROR(_xlfn.IFS(COUNTBLANK(G779:I779)=3,"",H779="","H列に金額を入力してください",G779=3,H779,I779="","I列に労働時間を入力してください",G779=1,ROUND(H779/(I779*24),0),G779=2,ROUND(H779/(I779*24),0)),"")</f>
        <v/>
      </c>
      <c r="K779" s="80" t="str" cm="1">
        <f t="array" ref="K779">IFERROR(_xlfn.IFS(D779="","",J779&lt;E779,"×（法定外・要件外となる従業員です）",J779&lt;=F779,"〇",J779&gt;F779,"ー（要件外となる従業員です）"),"")</f>
        <v/>
      </c>
      <c r="L779" s="25" t="str" cm="1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  <v/>
      </c>
    </row>
    <row r="780" spans="1:12" ht="16.5" customHeight="1" x14ac:dyDescent="0.4">
      <c r="A780" s="52" t="str">
        <f t="shared" ref="A780:A843" si="12">IF(C780="","",A779+1)</f>
        <v/>
      </c>
      <c r="B780" s="51"/>
      <c r="C780" s="75"/>
      <c r="D780" s="51"/>
      <c r="E780" s="27" t="str" cm="1">
        <f t="array" ref="E780">IFERROR(_xlfn.IFS(AND($F$4=45566,D780="徳島"),VLOOKUP(D780,最低賃金!$A$2:$G$49,2,FALSE),OR($F$4&lt;&gt;45566,D780&lt;&gt;"徳島"),VLOOKUP(D780,最低賃金!$A$2:$G$49,4,FALSE)),"")</f>
        <v/>
      </c>
      <c r="F780" s="27" t="str">
        <f>IFERROR(VLOOKUP(D780,最低賃金!$A$3:$G$49,6,FALSE),"")</f>
        <v/>
      </c>
      <c r="G780" s="51"/>
      <c r="H780" s="19"/>
      <c r="I780" s="81"/>
      <c r="J780" s="27" t="str" cm="1">
        <f t="array" ref="J780">IFERROR(_xlfn.IFS(COUNTBLANK(G780:I780)=3,"",H780="","H列に金額を入力してください",G780=3,H780,I780="","I列に労働時間を入力してください",G780=1,ROUND(H780/(I780*24),0),G780=2,ROUND(H780/(I780*24),0)),"")</f>
        <v/>
      </c>
      <c r="K780" s="80" t="str" cm="1">
        <f t="array" ref="K780">IFERROR(_xlfn.IFS(D780="","",J780&lt;E780,"×（法定外・要件外となる従業員です）",J780&lt;=F780,"〇",J780&gt;F780,"ー（要件外となる従業員です）"),"")</f>
        <v/>
      </c>
      <c r="L780" s="25" t="str" cm="1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  <v/>
      </c>
    </row>
    <row r="781" spans="1:12" ht="16.5" customHeight="1" x14ac:dyDescent="0.4">
      <c r="A781" s="52" t="str">
        <f t="shared" si="12"/>
        <v/>
      </c>
      <c r="B781" s="51"/>
      <c r="C781" s="75"/>
      <c r="D781" s="51"/>
      <c r="E781" s="27" t="str" cm="1">
        <f t="array" ref="E781">IFERROR(_xlfn.IFS(AND($F$4=45566,D781="徳島"),VLOOKUP(D781,最低賃金!$A$2:$G$49,2,FALSE),OR($F$4&lt;&gt;45566,D781&lt;&gt;"徳島"),VLOOKUP(D781,最低賃金!$A$2:$G$49,4,FALSE)),"")</f>
        <v/>
      </c>
      <c r="F781" s="27" t="str">
        <f>IFERROR(VLOOKUP(D781,最低賃金!$A$3:$G$49,6,FALSE),"")</f>
        <v/>
      </c>
      <c r="G781" s="51"/>
      <c r="H781" s="19"/>
      <c r="I781" s="81"/>
      <c r="J781" s="27" t="str" cm="1">
        <f t="array" ref="J781">IFERROR(_xlfn.IFS(COUNTBLANK(G781:I781)=3,"",H781="","H列に金額を入力してください",G781=3,H781,I781="","I列に労働時間を入力してください",G781=1,ROUND(H781/(I781*24),0),G781=2,ROUND(H781/(I781*24),0)),"")</f>
        <v/>
      </c>
      <c r="K781" s="80" t="str" cm="1">
        <f t="array" ref="K781">IFERROR(_xlfn.IFS(D781="","",J781&lt;E781,"×（法定外・要件外となる従業員です）",J781&lt;=F781,"〇",J781&gt;F781,"ー（要件外となる従業員です）"),"")</f>
        <v/>
      </c>
      <c r="L781" s="25" t="str" cm="1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  <v/>
      </c>
    </row>
    <row r="782" spans="1:12" ht="16.5" customHeight="1" x14ac:dyDescent="0.4">
      <c r="A782" s="52" t="str">
        <f t="shared" si="12"/>
        <v/>
      </c>
      <c r="B782" s="51"/>
      <c r="C782" s="75"/>
      <c r="D782" s="51"/>
      <c r="E782" s="27" t="str" cm="1">
        <f t="array" ref="E782">IFERROR(_xlfn.IFS(AND($F$4=45566,D782="徳島"),VLOOKUP(D782,最低賃金!$A$2:$G$49,2,FALSE),OR($F$4&lt;&gt;45566,D782&lt;&gt;"徳島"),VLOOKUP(D782,最低賃金!$A$2:$G$49,4,FALSE)),"")</f>
        <v/>
      </c>
      <c r="F782" s="27" t="str">
        <f>IFERROR(VLOOKUP(D782,最低賃金!$A$3:$G$49,6,FALSE),"")</f>
        <v/>
      </c>
      <c r="G782" s="51"/>
      <c r="H782" s="19"/>
      <c r="I782" s="81"/>
      <c r="J782" s="27" t="str" cm="1">
        <f t="array" ref="J782">IFERROR(_xlfn.IFS(COUNTBLANK(G782:I782)=3,"",H782="","H列に金額を入力してください",G782=3,H782,I782="","I列に労働時間を入力してください",G782=1,ROUND(H782/(I782*24),0),G782=2,ROUND(H782/(I782*24),0)),"")</f>
        <v/>
      </c>
      <c r="K782" s="80" t="str" cm="1">
        <f t="array" ref="K782">IFERROR(_xlfn.IFS(D782="","",J782&lt;E782,"×（法定外・要件外となる従業員です）",J782&lt;=F782,"〇",J782&gt;F782,"ー（要件外となる従業員です）"),"")</f>
        <v/>
      </c>
      <c r="L782" s="25" t="str" cm="1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  <v/>
      </c>
    </row>
    <row r="783" spans="1:12" ht="16.5" customHeight="1" x14ac:dyDescent="0.4">
      <c r="A783" s="52" t="str">
        <f t="shared" si="12"/>
        <v/>
      </c>
      <c r="B783" s="51"/>
      <c r="C783" s="75"/>
      <c r="D783" s="51"/>
      <c r="E783" s="27" t="str" cm="1">
        <f t="array" ref="E783">IFERROR(_xlfn.IFS(AND($F$4=45566,D783="徳島"),VLOOKUP(D783,最低賃金!$A$2:$G$49,2,FALSE),OR($F$4&lt;&gt;45566,D783&lt;&gt;"徳島"),VLOOKUP(D783,最低賃金!$A$2:$G$49,4,FALSE)),"")</f>
        <v/>
      </c>
      <c r="F783" s="27" t="str">
        <f>IFERROR(VLOOKUP(D783,最低賃金!$A$3:$G$49,6,FALSE),"")</f>
        <v/>
      </c>
      <c r="G783" s="51"/>
      <c r="H783" s="19"/>
      <c r="I783" s="81"/>
      <c r="J783" s="27" t="str" cm="1">
        <f t="array" ref="J783">IFERROR(_xlfn.IFS(COUNTBLANK(G783:I783)=3,"",H783="","H列に金額を入力してください",G783=3,H783,I783="","I列に労働時間を入力してください",G783=1,ROUND(H783/(I783*24),0),G783=2,ROUND(H783/(I783*24),0)),"")</f>
        <v/>
      </c>
      <c r="K783" s="80" t="str" cm="1">
        <f t="array" ref="K783">IFERROR(_xlfn.IFS(D783="","",J783&lt;E783,"×（法定外・要件外となる従業員です）",J783&lt;=F783,"〇",J783&gt;F783,"ー（要件外となる従業員です）"),"")</f>
        <v/>
      </c>
      <c r="L783" s="25" t="str" cm="1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  <v/>
      </c>
    </row>
    <row r="784" spans="1:12" ht="16.5" customHeight="1" x14ac:dyDescent="0.4">
      <c r="A784" s="52" t="str">
        <f t="shared" si="12"/>
        <v/>
      </c>
      <c r="B784" s="51"/>
      <c r="C784" s="75"/>
      <c r="D784" s="51"/>
      <c r="E784" s="27" t="str" cm="1">
        <f t="array" ref="E784">IFERROR(_xlfn.IFS(AND($F$4=45566,D784="徳島"),VLOOKUP(D784,最低賃金!$A$2:$G$49,2,FALSE),OR($F$4&lt;&gt;45566,D784&lt;&gt;"徳島"),VLOOKUP(D784,最低賃金!$A$2:$G$49,4,FALSE)),"")</f>
        <v/>
      </c>
      <c r="F784" s="27" t="str">
        <f>IFERROR(VLOOKUP(D784,最低賃金!$A$3:$G$49,6,FALSE),"")</f>
        <v/>
      </c>
      <c r="G784" s="51"/>
      <c r="H784" s="19"/>
      <c r="I784" s="81"/>
      <c r="J784" s="27" t="str" cm="1">
        <f t="array" ref="J784">IFERROR(_xlfn.IFS(COUNTBLANK(G784:I784)=3,"",H784="","H列に金額を入力してください",G784=3,H784,I784="","I列に労働時間を入力してください",G784=1,ROUND(H784/(I784*24),0),G784=2,ROUND(H784/(I784*24),0)),"")</f>
        <v/>
      </c>
      <c r="K784" s="80" t="str" cm="1">
        <f t="array" ref="K784">IFERROR(_xlfn.IFS(D784="","",J784&lt;E784,"×（法定外・要件外となる従業員です）",J784&lt;=F784,"〇",J784&gt;F784,"ー（要件外となる従業員です）"),"")</f>
        <v/>
      </c>
      <c r="L784" s="25" t="str" cm="1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  <v/>
      </c>
    </row>
    <row r="785" spans="1:12" ht="16.5" customHeight="1" x14ac:dyDescent="0.4">
      <c r="A785" s="52" t="str">
        <f t="shared" si="12"/>
        <v/>
      </c>
      <c r="B785" s="51"/>
      <c r="C785" s="75"/>
      <c r="D785" s="51"/>
      <c r="E785" s="27" t="str" cm="1">
        <f t="array" ref="E785">IFERROR(_xlfn.IFS(AND($F$4=45566,D785="徳島"),VLOOKUP(D785,最低賃金!$A$2:$G$49,2,FALSE),OR($F$4&lt;&gt;45566,D785&lt;&gt;"徳島"),VLOOKUP(D785,最低賃金!$A$2:$G$49,4,FALSE)),"")</f>
        <v/>
      </c>
      <c r="F785" s="27" t="str">
        <f>IFERROR(VLOOKUP(D785,最低賃金!$A$3:$G$49,6,FALSE),"")</f>
        <v/>
      </c>
      <c r="G785" s="51"/>
      <c r="H785" s="19"/>
      <c r="I785" s="81"/>
      <c r="J785" s="27" t="str" cm="1">
        <f t="array" ref="J785">IFERROR(_xlfn.IFS(COUNTBLANK(G785:I785)=3,"",H785="","H列に金額を入力してください",G785=3,H785,I785="","I列に労働時間を入力してください",G785=1,ROUND(H785/(I785*24),0),G785=2,ROUND(H785/(I785*24),0)),"")</f>
        <v/>
      </c>
      <c r="K785" s="80" t="str" cm="1">
        <f t="array" ref="K785">IFERROR(_xlfn.IFS(D785="","",J785&lt;E785,"×（法定外・要件外となる従業員です）",J785&lt;=F785,"〇",J785&gt;F785,"ー（要件外となる従業員です）"),"")</f>
        <v/>
      </c>
      <c r="L785" s="25" t="str" cm="1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  <v/>
      </c>
    </row>
    <row r="786" spans="1:12" ht="16.5" customHeight="1" x14ac:dyDescent="0.4">
      <c r="A786" s="52" t="str">
        <f t="shared" si="12"/>
        <v/>
      </c>
      <c r="B786" s="51"/>
      <c r="C786" s="75"/>
      <c r="D786" s="51"/>
      <c r="E786" s="27" t="str" cm="1">
        <f t="array" ref="E786">IFERROR(_xlfn.IFS(AND($F$4=45566,D786="徳島"),VLOOKUP(D786,最低賃金!$A$2:$G$49,2,FALSE),OR($F$4&lt;&gt;45566,D786&lt;&gt;"徳島"),VLOOKUP(D786,最低賃金!$A$2:$G$49,4,FALSE)),"")</f>
        <v/>
      </c>
      <c r="F786" s="27" t="str">
        <f>IFERROR(VLOOKUP(D786,最低賃金!$A$3:$G$49,6,FALSE),"")</f>
        <v/>
      </c>
      <c r="G786" s="51"/>
      <c r="H786" s="19"/>
      <c r="I786" s="81"/>
      <c r="J786" s="27" t="str" cm="1">
        <f t="array" ref="J786">IFERROR(_xlfn.IFS(COUNTBLANK(G786:I786)=3,"",H786="","H列に金額を入力してください",G786=3,H786,I786="","I列に労働時間を入力してください",G786=1,ROUND(H786/(I786*24),0),G786=2,ROUND(H786/(I786*24),0)),"")</f>
        <v/>
      </c>
      <c r="K786" s="80" t="str" cm="1">
        <f t="array" ref="K786">IFERROR(_xlfn.IFS(D786="","",J786&lt;E786,"×（法定外・要件外となる従業員です）",J786&lt;=F786,"〇",J786&gt;F786,"ー（要件外となる従業員です）"),"")</f>
        <v/>
      </c>
      <c r="L786" s="25" t="str" cm="1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  <v/>
      </c>
    </row>
    <row r="787" spans="1:12" ht="16.5" customHeight="1" x14ac:dyDescent="0.4">
      <c r="A787" s="52" t="str">
        <f t="shared" si="12"/>
        <v/>
      </c>
      <c r="B787" s="51"/>
      <c r="C787" s="75"/>
      <c r="D787" s="51"/>
      <c r="E787" s="27" t="str" cm="1">
        <f t="array" ref="E787">IFERROR(_xlfn.IFS(AND($F$4=45566,D787="徳島"),VLOOKUP(D787,最低賃金!$A$2:$G$49,2,FALSE),OR($F$4&lt;&gt;45566,D787&lt;&gt;"徳島"),VLOOKUP(D787,最低賃金!$A$2:$G$49,4,FALSE)),"")</f>
        <v/>
      </c>
      <c r="F787" s="27" t="str">
        <f>IFERROR(VLOOKUP(D787,最低賃金!$A$3:$G$49,6,FALSE),"")</f>
        <v/>
      </c>
      <c r="G787" s="51"/>
      <c r="H787" s="19"/>
      <c r="I787" s="81"/>
      <c r="J787" s="27" t="str" cm="1">
        <f t="array" ref="J787">IFERROR(_xlfn.IFS(COUNTBLANK(G787:I787)=3,"",H787="","H列に金額を入力してください",G787=3,H787,I787="","I列に労働時間を入力してください",G787=1,ROUND(H787/(I787*24),0),G787=2,ROUND(H787/(I787*24),0)),"")</f>
        <v/>
      </c>
      <c r="K787" s="80" t="str" cm="1">
        <f t="array" ref="K787">IFERROR(_xlfn.IFS(D787="","",J787&lt;E787,"×（法定外・要件外となる従業員です）",J787&lt;=F787,"〇",J787&gt;F787,"ー（要件外となる従業員です）"),"")</f>
        <v/>
      </c>
      <c r="L787" s="25" t="str" cm="1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  <v/>
      </c>
    </row>
    <row r="788" spans="1:12" ht="16.5" customHeight="1" x14ac:dyDescent="0.4">
      <c r="A788" s="52" t="str">
        <f t="shared" si="12"/>
        <v/>
      </c>
      <c r="B788" s="51"/>
      <c r="C788" s="75"/>
      <c r="D788" s="51"/>
      <c r="E788" s="27" t="str" cm="1">
        <f t="array" ref="E788">IFERROR(_xlfn.IFS(AND($F$4=45566,D788="徳島"),VLOOKUP(D788,最低賃金!$A$2:$G$49,2,FALSE),OR($F$4&lt;&gt;45566,D788&lt;&gt;"徳島"),VLOOKUP(D788,最低賃金!$A$2:$G$49,4,FALSE)),"")</f>
        <v/>
      </c>
      <c r="F788" s="27" t="str">
        <f>IFERROR(VLOOKUP(D788,最低賃金!$A$3:$G$49,6,FALSE),"")</f>
        <v/>
      </c>
      <c r="G788" s="51"/>
      <c r="H788" s="19"/>
      <c r="I788" s="81"/>
      <c r="J788" s="27" t="str" cm="1">
        <f t="array" ref="J788">IFERROR(_xlfn.IFS(COUNTBLANK(G788:I788)=3,"",H788="","H列に金額を入力してください",G788=3,H788,I788="","I列に労働時間を入力してください",G788=1,ROUND(H788/(I788*24),0),G788=2,ROUND(H788/(I788*24),0)),"")</f>
        <v/>
      </c>
      <c r="K788" s="80" t="str" cm="1">
        <f t="array" ref="K788">IFERROR(_xlfn.IFS(D788="","",J788&lt;E788,"×（法定外・要件外となる従業員です）",J788&lt;=F788,"〇",J788&gt;F788,"ー（要件外となる従業員です）"),"")</f>
        <v/>
      </c>
      <c r="L788" s="25" t="str" cm="1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  <v/>
      </c>
    </row>
    <row r="789" spans="1:12" ht="16.5" customHeight="1" x14ac:dyDescent="0.4">
      <c r="A789" s="52" t="str">
        <f t="shared" si="12"/>
        <v/>
      </c>
      <c r="B789" s="51"/>
      <c r="C789" s="75"/>
      <c r="D789" s="51"/>
      <c r="E789" s="27" t="str" cm="1">
        <f t="array" ref="E789">IFERROR(_xlfn.IFS(AND($F$4=45566,D789="徳島"),VLOOKUP(D789,最低賃金!$A$2:$G$49,2,FALSE),OR($F$4&lt;&gt;45566,D789&lt;&gt;"徳島"),VLOOKUP(D789,最低賃金!$A$2:$G$49,4,FALSE)),"")</f>
        <v/>
      </c>
      <c r="F789" s="27" t="str">
        <f>IFERROR(VLOOKUP(D789,最低賃金!$A$3:$G$49,6,FALSE),"")</f>
        <v/>
      </c>
      <c r="G789" s="51"/>
      <c r="H789" s="19"/>
      <c r="I789" s="81"/>
      <c r="J789" s="27" t="str" cm="1">
        <f t="array" ref="J789">IFERROR(_xlfn.IFS(COUNTBLANK(G789:I789)=3,"",H789="","H列に金額を入力してください",G789=3,H789,I789="","I列に労働時間を入力してください",G789=1,ROUND(H789/(I789*24),0),G789=2,ROUND(H789/(I789*24),0)),"")</f>
        <v/>
      </c>
      <c r="K789" s="80" t="str" cm="1">
        <f t="array" ref="K789">IFERROR(_xlfn.IFS(D789="","",J789&lt;E789,"×（法定外・要件外となる従業員です）",J789&lt;=F789,"〇",J789&gt;F789,"ー（要件外となる従業員です）"),"")</f>
        <v/>
      </c>
      <c r="L789" s="25" t="str" cm="1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  <v/>
      </c>
    </row>
    <row r="790" spans="1:12" ht="16.5" customHeight="1" x14ac:dyDescent="0.4">
      <c r="A790" s="52" t="str">
        <f t="shared" si="12"/>
        <v/>
      </c>
      <c r="B790" s="51"/>
      <c r="C790" s="75"/>
      <c r="D790" s="51"/>
      <c r="E790" s="27" t="str" cm="1">
        <f t="array" ref="E790">IFERROR(_xlfn.IFS(AND($F$4=45566,D790="徳島"),VLOOKUP(D790,最低賃金!$A$2:$G$49,2,FALSE),OR($F$4&lt;&gt;45566,D790&lt;&gt;"徳島"),VLOOKUP(D790,最低賃金!$A$2:$G$49,4,FALSE)),"")</f>
        <v/>
      </c>
      <c r="F790" s="27" t="str">
        <f>IFERROR(VLOOKUP(D790,最低賃金!$A$3:$G$49,6,FALSE),"")</f>
        <v/>
      </c>
      <c r="G790" s="51"/>
      <c r="H790" s="19"/>
      <c r="I790" s="81"/>
      <c r="J790" s="27" t="str" cm="1">
        <f t="array" ref="J790">IFERROR(_xlfn.IFS(COUNTBLANK(G790:I790)=3,"",H790="","H列に金額を入力してください",G790=3,H790,I790="","I列に労働時間を入力してください",G790=1,ROUND(H790/(I790*24),0),G790=2,ROUND(H790/(I790*24),0)),"")</f>
        <v/>
      </c>
      <c r="K790" s="80" t="str" cm="1">
        <f t="array" ref="K790">IFERROR(_xlfn.IFS(D790="","",J790&lt;E790,"×（法定外・要件外となる従業員です）",J790&lt;=F790,"〇",J790&gt;F790,"ー（要件外となる従業員です）"),"")</f>
        <v/>
      </c>
      <c r="L790" s="25" t="str" cm="1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  <v/>
      </c>
    </row>
    <row r="791" spans="1:12" ht="16.5" customHeight="1" x14ac:dyDescent="0.4">
      <c r="A791" s="52" t="str">
        <f t="shared" si="12"/>
        <v/>
      </c>
      <c r="B791" s="51"/>
      <c r="C791" s="75"/>
      <c r="D791" s="51"/>
      <c r="E791" s="27" t="str" cm="1">
        <f t="array" ref="E791">IFERROR(_xlfn.IFS(AND($F$4=45566,D791="徳島"),VLOOKUP(D791,最低賃金!$A$2:$G$49,2,FALSE),OR($F$4&lt;&gt;45566,D791&lt;&gt;"徳島"),VLOOKUP(D791,最低賃金!$A$2:$G$49,4,FALSE)),"")</f>
        <v/>
      </c>
      <c r="F791" s="27" t="str">
        <f>IFERROR(VLOOKUP(D791,最低賃金!$A$3:$G$49,6,FALSE),"")</f>
        <v/>
      </c>
      <c r="G791" s="51"/>
      <c r="H791" s="19"/>
      <c r="I791" s="81"/>
      <c r="J791" s="27" t="str" cm="1">
        <f t="array" ref="J791">IFERROR(_xlfn.IFS(COUNTBLANK(G791:I791)=3,"",H791="","H列に金額を入力してください",G791=3,H791,I791="","I列に労働時間を入力してください",G791=1,ROUND(H791/(I791*24),0),G791=2,ROUND(H791/(I791*24),0)),"")</f>
        <v/>
      </c>
      <c r="K791" s="80" t="str" cm="1">
        <f t="array" ref="K791">IFERROR(_xlfn.IFS(D791="","",J791&lt;E791,"×（法定外・要件外となる従業員です）",J791&lt;=F791,"〇",J791&gt;F791,"ー（要件外となる従業員です）"),"")</f>
        <v/>
      </c>
      <c r="L791" s="25" t="str" cm="1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  <v/>
      </c>
    </row>
    <row r="792" spans="1:12" ht="16.5" customHeight="1" x14ac:dyDescent="0.4">
      <c r="A792" s="52" t="str">
        <f t="shared" si="12"/>
        <v/>
      </c>
      <c r="B792" s="51"/>
      <c r="C792" s="75"/>
      <c r="D792" s="51"/>
      <c r="E792" s="27" t="str" cm="1">
        <f t="array" ref="E792">IFERROR(_xlfn.IFS(AND($F$4=45566,D792="徳島"),VLOOKUP(D792,最低賃金!$A$2:$G$49,2,FALSE),OR($F$4&lt;&gt;45566,D792&lt;&gt;"徳島"),VLOOKUP(D792,最低賃金!$A$2:$G$49,4,FALSE)),"")</f>
        <v/>
      </c>
      <c r="F792" s="27" t="str">
        <f>IFERROR(VLOOKUP(D792,最低賃金!$A$3:$G$49,6,FALSE),"")</f>
        <v/>
      </c>
      <c r="G792" s="51"/>
      <c r="H792" s="19"/>
      <c r="I792" s="81"/>
      <c r="J792" s="27" t="str" cm="1">
        <f t="array" ref="J792">IFERROR(_xlfn.IFS(COUNTBLANK(G792:I792)=3,"",H792="","H列に金額を入力してください",G792=3,H792,I792="","I列に労働時間を入力してください",G792=1,ROUND(H792/(I792*24),0),G792=2,ROUND(H792/(I792*24),0)),"")</f>
        <v/>
      </c>
      <c r="K792" s="80" t="str" cm="1">
        <f t="array" ref="K792">IFERROR(_xlfn.IFS(D792="","",J792&lt;E792,"×（法定外・要件外となる従業員です）",J792&lt;=F792,"〇",J792&gt;F792,"ー（要件外となる従業員です）"),"")</f>
        <v/>
      </c>
      <c r="L792" s="25" t="str" cm="1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  <v/>
      </c>
    </row>
    <row r="793" spans="1:12" ht="16.5" customHeight="1" x14ac:dyDescent="0.4">
      <c r="A793" s="52" t="str">
        <f t="shared" si="12"/>
        <v/>
      </c>
      <c r="B793" s="51"/>
      <c r="C793" s="75"/>
      <c r="D793" s="51"/>
      <c r="E793" s="27" t="str" cm="1">
        <f t="array" ref="E793">IFERROR(_xlfn.IFS(AND($F$4=45566,D793="徳島"),VLOOKUP(D793,最低賃金!$A$2:$G$49,2,FALSE),OR($F$4&lt;&gt;45566,D793&lt;&gt;"徳島"),VLOOKUP(D793,最低賃金!$A$2:$G$49,4,FALSE)),"")</f>
        <v/>
      </c>
      <c r="F793" s="27" t="str">
        <f>IFERROR(VLOOKUP(D793,最低賃金!$A$3:$G$49,6,FALSE),"")</f>
        <v/>
      </c>
      <c r="G793" s="51"/>
      <c r="H793" s="19"/>
      <c r="I793" s="81"/>
      <c r="J793" s="27" t="str" cm="1">
        <f t="array" ref="J793">IFERROR(_xlfn.IFS(COUNTBLANK(G793:I793)=3,"",H793="","H列に金額を入力してください",G793=3,H793,I793="","I列に労働時間を入力してください",G793=1,ROUND(H793/(I793*24),0),G793=2,ROUND(H793/(I793*24),0)),"")</f>
        <v/>
      </c>
      <c r="K793" s="80" t="str" cm="1">
        <f t="array" ref="K793">IFERROR(_xlfn.IFS(D793="","",J793&lt;E793,"×（法定外・要件外となる従業員です）",J793&lt;=F793,"〇",J793&gt;F793,"ー（要件外となる従業員です）"),"")</f>
        <v/>
      </c>
      <c r="L793" s="25" t="str" cm="1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  <v/>
      </c>
    </row>
    <row r="794" spans="1:12" ht="16.5" customHeight="1" x14ac:dyDescent="0.4">
      <c r="A794" s="52" t="str">
        <f t="shared" si="12"/>
        <v/>
      </c>
      <c r="B794" s="51"/>
      <c r="C794" s="75"/>
      <c r="D794" s="51"/>
      <c r="E794" s="27" t="str" cm="1">
        <f t="array" ref="E794">IFERROR(_xlfn.IFS(AND($F$4=45566,D794="徳島"),VLOOKUP(D794,最低賃金!$A$2:$G$49,2,FALSE),OR($F$4&lt;&gt;45566,D794&lt;&gt;"徳島"),VLOOKUP(D794,最低賃金!$A$2:$G$49,4,FALSE)),"")</f>
        <v/>
      </c>
      <c r="F794" s="27" t="str">
        <f>IFERROR(VLOOKUP(D794,最低賃金!$A$3:$G$49,6,FALSE),"")</f>
        <v/>
      </c>
      <c r="G794" s="51"/>
      <c r="H794" s="19"/>
      <c r="I794" s="81"/>
      <c r="J794" s="27" t="str" cm="1">
        <f t="array" ref="J794">IFERROR(_xlfn.IFS(COUNTBLANK(G794:I794)=3,"",H794="","H列に金額を入力してください",G794=3,H794,I794="","I列に労働時間を入力してください",G794=1,ROUND(H794/(I794*24),0),G794=2,ROUND(H794/(I794*24),0)),"")</f>
        <v/>
      </c>
      <c r="K794" s="80" t="str" cm="1">
        <f t="array" ref="K794">IFERROR(_xlfn.IFS(D794="","",J794&lt;E794,"×（法定外・要件外となる従業員です）",J794&lt;=F794,"〇",J794&gt;F794,"ー（要件外となる従業員です）"),"")</f>
        <v/>
      </c>
      <c r="L794" s="25" t="str" cm="1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  <v/>
      </c>
    </row>
    <row r="795" spans="1:12" ht="16.5" customHeight="1" x14ac:dyDescent="0.4">
      <c r="A795" s="52" t="str">
        <f t="shared" si="12"/>
        <v/>
      </c>
      <c r="B795" s="51"/>
      <c r="C795" s="75"/>
      <c r="D795" s="51"/>
      <c r="E795" s="27" t="str" cm="1">
        <f t="array" ref="E795">IFERROR(_xlfn.IFS(AND($F$4=45566,D795="徳島"),VLOOKUP(D795,最低賃金!$A$2:$G$49,2,FALSE),OR($F$4&lt;&gt;45566,D795&lt;&gt;"徳島"),VLOOKUP(D795,最低賃金!$A$2:$G$49,4,FALSE)),"")</f>
        <v/>
      </c>
      <c r="F795" s="27" t="str">
        <f>IFERROR(VLOOKUP(D795,最低賃金!$A$3:$G$49,6,FALSE),"")</f>
        <v/>
      </c>
      <c r="G795" s="51"/>
      <c r="H795" s="19"/>
      <c r="I795" s="81"/>
      <c r="J795" s="27" t="str" cm="1">
        <f t="array" ref="J795">IFERROR(_xlfn.IFS(COUNTBLANK(G795:I795)=3,"",H795="","H列に金額を入力してください",G795=3,H795,I795="","I列に労働時間を入力してください",G795=1,ROUND(H795/(I795*24),0),G795=2,ROUND(H795/(I795*24),0)),"")</f>
        <v/>
      </c>
      <c r="K795" s="80" t="str" cm="1">
        <f t="array" ref="K795">IFERROR(_xlfn.IFS(D795="","",J795&lt;E795,"×（法定外・要件外となる従業員です）",J795&lt;=F795,"〇",J795&gt;F795,"ー（要件外となる従業員です）"),"")</f>
        <v/>
      </c>
      <c r="L795" s="25" t="str" cm="1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  <v/>
      </c>
    </row>
    <row r="796" spans="1:12" ht="16.5" customHeight="1" x14ac:dyDescent="0.4">
      <c r="A796" s="52" t="str">
        <f t="shared" si="12"/>
        <v/>
      </c>
      <c r="B796" s="51"/>
      <c r="C796" s="75"/>
      <c r="D796" s="51"/>
      <c r="E796" s="27" t="str" cm="1">
        <f t="array" ref="E796">IFERROR(_xlfn.IFS(AND($F$4=45566,D796="徳島"),VLOOKUP(D796,最低賃金!$A$2:$G$49,2,FALSE),OR($F$4&lt;&gt;45566,D796&lt;&gt;"徳島"),VLOOKUP(D796,最低賃金!$A$2:$G$49,4,FALSE)),"")</f>
        <v/>
      </c>
      <c r="F796" s="27" t="str">
        <f>IFERROR(VLOOKUP(D796,最低賃金!$A$3:$G$49,6,FALSE),"")</f>
        <v/>
      </c>
      <c r="G796" s="51"/>
      <c r="H796" s="19"/>
      <c r="I796" s="81"/>
      <c r="J796" s="27" t="str" cm="1">
        <f t="array" ref="J796">IFERROR(_xlfn.IFS(COUNTBLANK(G796:I796)=3,"",H796="","H列に金額を入力してください",G796=3,H796,I796="","I列に労働時間を入力してください",G796=1,ROUND(H796/(I796*24),0),G796=2,ROUND(H796/(I796*24),0)),"")</f>
        <v/>
      </c>
      <c r="K796" s="80" t="str" cm="1">
        <f t="array" ref="K796">IFERROR(_xlfn.IFS(D796="","",J796&lt;E796,"×（法定外・要件外となる従業員です）",J796&lt;=F796,"〇",J796&gt;F796,"ー（要件外となる従業員です）"),"")</f>
        <v/>
      </c>
      <c r="L796" s="25" t="str" cm="1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  <v/>
      </c>
    </row>
    <row r="797" spans="1:12" ht="16.5" customHeight="1" x14ac:dyDescent="0.4">
      <c r="A797" s="52" t="str">
        <f t="shared" si="12"/>
        <v/>
      </c>
      <c r="B797" s="51"/>
      <c r="C797" s="75"/>
      <c r="D797" s="51"/>
      <c r="E797" s="27" t="str" cm="1">
        <f t="array" ref="E797">IFERROR(_xlfn.IFS(AND($F$4=45566,D797="徳島"),VLOOKUP(D797,最低賃金!$A$2:$G$49,2,FALSE),OR($F$4&lt;&gt;45566,D797&lt;&gt;"徳島"),VLOOKUP(D797,最低賃金!$A$2:$G$49,4,FALSE)),"")</f>
        <v/>
      </c>
      <c r="F797" s="27" t="str">
        <f>IFERROR(VLOOKUP(D797,最低賃金!$A$3:$G$49,6,FALSE),"")</f>
        <v/>
      </c>
      <c r="G797" s="51"/>
      <c r="H797" s="19"/>
      <c r="I797" s="81"/>
      <c r="J797" s="27" t="str" cm="1">
        <f t="array" ref="J797">IFERROR(_xlfn.IFS(COUNTBLANK(G797:I797)=3,"",H797="","H列に金額を入力してください",G797=3,H797,I797="","I列に労働時間を入力してください",G797=1,ROUND(H797/(I797*24),0),G797=2,ROUND(H797/(I797*24),0)),"")</f>
        <v/>
      </c>
      <c r="K797" s="80" t="str" cm="1">
        <f t="array" ref="K797">IFERROR(_xlfn.IFS(D797="","",J797&lt;E797,"×（法定外・要件外となる従業員です）",J797&lt;=F797,"〇",J797&gt;F797,"ー（要件外となる従業員です）"),"")</f>
        <v/>
      </c>
      <c r="L797" s="25" t="str" cm="1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  <v/>
      </c>
    </row>
    <row r="798" spans="1:12" ht="16.5" customHeight="1" x14ac:dyDescent="0.4">
      <c r="A798" s="52" t="str">
        <f t="shared" si="12"/>
        <v/>
      </c>
      <c r="B798" s="51"/>
      <c r="C798" s="75"/>
      <c r="D798" s="51"/>
      <c r="E798" s="27" t="str" cm="1">
        <f t="array" ref="E798">IFERROR(_xlfn.IFS(AND($F$4=45566,D798="徳島"),VLOOKUP(D798,最低賃金!$A$2:$G$49,2,FALSE),OR($F$4&lt;&gt;45566,D798&lt;&gt;"徳島"),VLOOKUP(D798,最低賃金!$A$2:$G$49,4,FALSE)),"")</f>
        <v/>
      </c>
      <c r="F798" s="27" t="str">
        <f>IFERROR(VLOOKUP(D798,最低賃金!$A$3:$G$49,6,FALSE),"")</f>
        <v/>
      </c>
      <c r="G798" s="51"/>
      <c r="H798" s="19"/>
      <c r="I798" s="81"/>
      <c r="J798" s="27" t="str" cm="1">
        <f t="array" ref="J798">IFERROR(_xlfn.IFS(COUNTBLANK(G798:I798)=3,"",H798="","H列に金額を入力してください",G798=3,H798,I798="","I列に労働時間を入力してください",G798=1,ROUND(H798/(I798*24),0),G798=2,ROUND(H798/(I798*24),0)),"")</f>
        <v/>
      </c>
      <c r="K798" s="80" t="str" cm="1">
        <f t="array" ref="K798">IFERROR(_xlfn.IFS(D798="","",J798&lt;E798,"×（法定外・要件外となる従業員です）",J798&lt;=F798,"〇",J798&gt;F798,"ー（要件外となる従業員です）"),"")</f>
        <v/>
      </c>
      <c r="L798" s="25" t="str" cm="1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  <v/>
      </c>
    </row>
    <row r="799" spans="1:12" ht="16.5" customHeight="1" x14ac:dyDescent="0.4">
      <c r="A799" s="52" t="str">
        <f t="shared" si="12"/>
        <v/>
      </c>
      <c r="B799" s="51"/>
      <c r="C799" s="75"/>
      <c r="D799" s="51"/>
      <c r="E799" s="27" t="str" cm="1">
        <f t="array" ref="E799">IFERROR(_xlfn.IFS(AND($F$4=45566,D799="徳島"),VLOOKUP(D799,最低賃金!$A$2:$G$49,2,FALSE),OR($F$4&lt;&gt;45566,D799&lt;&gt;"徳島"),VLOOKUP(D799,最低賃金!$A$2:$G$49,4,FALSE)),"")</f>
        <v/>
      </c>
      <c r="F799" s="27" t="str">
        <f>IFERROR(VLOOKUP(D799,最低賃金!$A$3:$G$49,6,FALSE),"")</f>
        <v/>
      </c>
      <c r="G799" s="51"/>
      <c r="H799" s="19"/>
      <c r="I799" s="81"/>
      <c r="J799" s="27" t="str" cm="1">
        <f t="array" ref="J799">IFERROR(_xlfn.IFS(COUNTBLANK(G799:I799)=3,"",H799="","H列に金額を入力してください",G799=3,H799,I799="","I列に労働時間を入力してください",G799=1,ROUND(H799/(I799*24),0),G799=2,ROUND(H799/(I799*24),0)),"")</f>
        <v/>
      </c>
      <c r="K799" s="80" t="str" cm="1">
        <f t="array" ref="K799">IFERROR(_xlfn.IFS(D799="","",J799&lt;E799,"×（法定外・要件外となる従業員です）",J799&lt;=F799,"〇",J799&gt;F799,"ー（要件外となる従業員です）"),"")</f>
        <v/>
      </c>
      <c r="L799" s="25" t="str" cm="1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  <v/>
      </c>
    </row>
    <row r="800" spans="1:12" ht="16.5" customHeight="1" x14ac:dyDescent="0.4">
      <c r="A800" s="52" t="str">
        <f t="shared" si="12"/>
        <v/>
      </c>
      <c r="B800" s="51"/>
      <c r="C800" s="75"/>
      <c r="D800" s="51"/>
      <c r="E800" s="27" t="str" cm="1">
        <f t="array" ref="E800">IFERROR(_xlfn.IFS(AND($F$4=45566,D800="徳島"),VLOOKUP(D800,最低賃金!$A$2:$G$49,2,FALSE),OR($F$4&lt;&gt;45566,D800&lt;&gt;"徳島"),VLOOKUP(D800,最低賃金!$A$2:$G$49,4,FALSE)),"")</f>
        <v/>
      </c>
      <c r="F800" s="27" t="str">
        <f>IFERROR(VLOOKUP(D800,最低賃金!$A$3:$G$49,6,FALSE),"")</f>
        <v/>
      </c>
      <c r="G800" s="51"/>
      <c r="H800" s="19"/>
      <c r="I800" s="81"/>
      <c r="J800" s="27" t="str" cm="1">
        <f t="array" ref="J800">IFERROR(_xlfn.IFS(COUNTBLANK(G800:I800)=3,"",H800="","H列に金額を入力してください",G800=3,H800,I800="","I列に労働時間を入力してください",G800=1,ROUND(H800/(I800*24),0),G800=2,ROUND(H800/(I800*24),0)),"")</f>
        <v/>
      </c>
      <c r="K800" s="80" t="str" cm="1">
        <f t="array" ref="K800">IFERROR(_xlfn.IFS(D800="","",J800&lt;E800,"×（法定外・要件外となる従業員です）",J800&lt;=F800,"〇",J800&gt;F800,"ー（要件外となる従業員です）"),"")</f>
        <v/>
      </c>
      <c r="L800" s="25" t="str" cm="1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  <v/>
      </c>
    </row>
    <row r="801" spans="1:12" ht="16.5" customHeight="1" x14ac:dyDescent="0.4">
      <c r="A801" s="52" t="str">
        <f t="shared" si="12"/>
        <v/>
      </c>
      <c r="B801" s="51"/>
      <c r="C801" s="75"/>
      <c r="D801" s="51"/>
      <c r="E801" s="27" t="str" cm="1">
        <f t="array" ref="E801">IFERROR(_xlfn.IFS(AND($F$4=45566,D801="徳島"),VLOOKUP(D801,最低賃金!$A$2:$G$49,2,FALSE),OR($F$4&lt;&gt;45566,D801&lt;&gt;"徳島"),VLOOKUP(D801,最低賃金!$A$2:$G$49,4,FALSE)),"")</f>
        <v/>
      </c>
      <c r="F801" s="27" t="str">
        <f>IFERROR(VLOOKUP(D801,最低賃金!$A$3:$G$49,6,FALSE),"")</f>
        <v/>
      </c>
      <c r="G801" s="51"/>
      <c r="H801" s="19"/>
      <c r="I801" s="81"/>
      <c r="J801" s="27" t="str" cm="1">
        <f t="array" ref="J801">IFERROR(_xlfn.IFS(COUNTBLANK(G801:I801)=3,"",H801="","H列に金額を入力してください",G801=3,H801,I801="","I列に労働時間を入力してください",G801=1,ROUND(H801/(I801*24),0),G801=2,ROUND(H801/(I801*24),0)),"")</f>
        <v/>
      </c>
      <c r="K801" s="80" t="str" cm="1">
        <f t="array" ref="K801">IFERROR(_xlfn.IFS(D801="","",J801&lt;E801,"×（法定外・要件外となる従業員です）",J801&lt;=F801,"〇",J801&gt;F801,"ー（要件外となる従業員です）"),"")</f>
        <v/>
      </c>
      <c r="L801" s="25" t="str" cm="1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  <v/>
      </c>
    </row>
    <row r="802" spans="1:12" ht="16.5" customHeight="1" x14ac:dyDescent="0.4">
      <c r="A802" s="52" t="str">
        <f t="shared" si="12"/>
        <v/>
      </c>
      <c r="B802" s="51"/>
      <c r="C802" s="75"/>
      <c r="D802" s="51"/>
      <c r="E802" s="27" t="str" cm="1">
        <f t="array" ref="E802">IFERROR(_xlfn.IFS(AND($F$4=45566,D802="徳島"),VLOOKUP(D802,最低賃金!$A$2:$G$49,2,FALSE),OR($F$4&lt;&gt;45566,D802&lt;&gt;"徳島"),VLOOKUP(D802,最低賃金!$A$2:$G$49,4,FALSE)),"")</f>
        <v/>
      </c>
      <c r="F802" s="27" t="str">
        <f>IFERROR(VLOOKUP(D802,最低賃金!$A$3:$G$49,6,FALSE),"")</f>
        <v/>
      </c>
      <c r="G802" s="51"/>
      <c r="H802" s="19"/>
      <c r="I802" s="81"/>
      <c r="J802" s="27" t="str" cm="1">
        <f t="array" ref="J802">IFERROR(_xlfn.IFS(COUNTBLANK(G802:I802)=3,"",H802="","H列に金額を入力してください",G802=3,H802,I802="","I列に労働時間を入力してください",G802=1,ROUND(H802/(I802*24),0),G802=2,ROUND(H802/(I802*24),0)),"")</f>
        <v/>
      </c>
      <c r="K802" s="80" t="str" cm="1">
        <f t="array" ref="K802">IFERROR(_xlfn.IFS(D802="","",J802&lt;E802,"×（法定外・要件外となる従業員です）",J802&lt;=F802,"〇",J802&gt;F802,"ー（要件外となる従業員です）"),"")</f>
        <v/>
      </c>
      <c r="L802" s="25" t="str" cm="1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  <v/>
      </c>
    </row>
    <row r="803" spans="1:12" ht="16.5" customHeight="1" x14ac:dyDescent="0.4">
      <c r="A803" s="52" t="str">
        <f t="shared" si="12"/>
        <v/>
      </c>
      <c r="B803" s="51"/>
      <c r="C803" s="75"/>
      <c r="D803" s="51"/>
      <c r="E803" s="27" t="str" cm="1">
        <f t="array" ref="E803">IFERROR(_xlfn.IFS(AND($F$4=45566,D803="徳島"),VLOOKUP(D803,最低賃金!$A$2:$G$49,2,FALSE),OR($F$4&lt;&gt;45566,D803&lt;&gt;"徳島"),VLOOKUP(D803,最低賃金!$A$2:$G$49,4,FALSE)),"")</f>
        <v/>
      </c>
      <c r="F803" s="27" t="str">
        <f>IFERROR(VLOOKUP(D803,最低賃金!$A$3:$G$49,6,FALSE),"")</f>
        <v/>
      </c>
      <c r="G803" s="51"/>
      <c r="H803" s="19"/>
      <c r="I803" s="81"/>
      <c r="J803" s="27" t="str" cm="1">
        <f t="array" ref="J803">IFERROR(_xlfn.IFS(COUNTBLANK(G803:I803)=3,"",H803="","H列に金額を入力してください",G803=3,H803,I803="","I列に労働時間を入力してください",G803=1,ROUND(H803/(I803*24),0),G803=2,ROUND(H803/(I803*24),0)),"")</f>
        <v/>
      </c>
      <c r="K803" s="80" t="str" cm="1">
        <f t="array" ref="K803">IFERROR(_xlfn.IFS(D803="","",J803&lt;E803,"×（法定外・要件外となる従業員です）",J803&lt;=F803,"〇",J803&gt;F803,"ー（要件外となる従業員です）"),"")</f>
        <v/>
      </c>
      <c r="L803" s="25" t="str" cm="1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  <v/>
      </c>
    </row>
    <row r="804" spans="1:12" ht="16.5" customHeight="1" x14ac:dyDescent="0.4">
      <c r="A804" s="52" t="str">
        <f t="shared" si="12"/>
        <v/>
      </c>
      <c r="B804" s="51"/>
      <c r="C804" s="75"/>
      <c r="D804" s="51"/>
      <c r="E804" s="27" t="str" cm="1">
        <f t="array" ref="E804">IFERROR(_xlfn.IFS(AND($F$4=45566,D804="徳島"),VLOOKUP(D804,最低賃金!$A$2:$G$49,2,FALSE),OR($F$4&lt;&gt;45566,D804&lt;&gt;"徳島"),VLOOKUP(D804,最低賃金!$A$2:$G$49,4,FALSE)),"")</f>
        <v/>
      </c>
      <c r="F804" s="27" t="str">
        <f>IFERROR(VLOOKUP(D804,最低賃金!$A$3:$G$49,6,FALSE),"")</f>
        <v/>
      </c>
      <c r="G804" s="51"/>
      <c r="H804" s="19"/>
      <c r="I804" s="81"/>
      <c r="J804" s="27" t="str" cm="1">
        <f t="array" ref="J804">IFERROR(_xlfn.IFS(COUNTBLANK(G804:I804)=3,"",H804="","H列に金額を入力してください",G804=3,H804,I804="","I列に労働時間を入力してください",G804=1,ROUND(H804/(I804*24),0),G804=2,ROUND(H804/(I804*24),0)),"")</f>
        <v/>
      </c>
      <c r="K804" s="80" t="str" cm="1">
        <f t="array" ref="K804">IFERROR(_xlfn.IFS(D804="","",J804&lt;E804,"×（法定外・要件外となる従業員です）",J804&lt;=F804,"〇",J804&gt;F804,"ー（要件外となる従業員です）"),"")</f>
        <v/>
      </c>
      <c r="L804" s="25" t="str" cm="1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  <v/>
      </c>
    </row>
    <row r="805" spans="1:12" ht="16.5" customHeight="1" x14ac:dyDescent="0.4">
      <c r="A805" s="52" t="str">
        <f t="shared" si="12"/>
        <v/>
      </c>
      <c r="B805" s="51"/>
      <c r="C805" s="75"/>
      <c r="D805" s="51"/>
      <c r="E805" s="27" t="str" cm="1">
        <f t="array" ref="E805">IFERROR(_xlfn.IFS(AND($F$4=45566,D805="徳島"),VLOOKUP(D805,最低賃金!$A$2:$G$49,2,FALSE),OR($F$4&lt;&gt;45566,D805&lt;&gt;"徳島"),VLOOKUP(D805,最低賃金!$A$2:$G$49,4,FALSE)),"")</f>
        <v/>
      </c>
      <c r="F805" s="27" t="str">
        <f>IFERROR(VLOOKUP(D805,最低賃金!$A$3:$G$49,6,FALSE),"")</f>
        <v/>
      </c>
      <c r="G805" s="51"/>
      <c r="H805" s="19"/>
      <c r="I805" s="81"/>
      <c r="J805" s="27" t="str" cm="1">
        <f t="array" ref="J805">IFERROR(_xlfn.IFS(COUNTBLANK(G805:I805)=3,"",H805="","H列に金額を入力してください",G805=3,H805,I805="","I列に労働時間を入力してください",G805=1,ROUND(H805/(I805*24),0),G805=2,ROUND(H805/(I805*24),0)),"")</f>
        <v/>
      </c>
      <c r="K805" s="80" t="str" cm="1">
        <f t="array" ref="K805">IFERROR(_xlfn.IFS(D805="","",J805&lt;E805,"×（法定外・要件外となる従業員です）",J805&lt;=F805,"〇",J805&gt;F805,"ー（要件外となる従業員です）"),"")</f>
        <v/>
      </c>
      <c r="L805" s="25" t="str" cm="1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  <v/>
      </c>
    </row>
    <row r="806" spans="1:12" ht="16.5" customHeight="1" x14ac:dyDescent="0.4">
      <c r="A806" s="52" t="str">
        <f t="shared" si="12"/>
        <v/>
      </c>
      <c r="B806" s="51"/>
      <c r="C806" s="75"/>
      <c r="D806" s="51"/>
      <c r="E806" s="27" t="str" cm="1">
        <f t="array" ref="E806">IFERROR(_xlfn.IFS(AND($F$4=45566,D806="徳島"),VLOOKUP(D806,最低賃金!$A$2:$G$49,2,FALSE),OR($F$4&lt;&gt;45566,D806&lt;&gt;"徳島"),VLOOKUP(D806,最低賃金!$A$2:$G$49,4,FALSE)),"")</f>
        <v/>
      </c>
      <c r="F806" s="27" t="str">
        <f>IFERROR(VLOOKUP(D806,最低賃金!$A$3:$G$49,6,FALSE),"")</f>
        <v/>
      </c>
      <c r="G806" s="51"/>
      <c r="H806" s="19"/>
      <c r="I806" s="81"/>
      <c r="J806" s="27" t="str" cm="1">
        <f t="array" ref="J806">IFERROR(_xlfn.IFS(COUNTBLANK(G806:I806)=3,"",H806="","H列に金額を入力してください",G806=3,H806,I806="","I列に労働時間を入力してください",G806=1,ROUND(H806/(I806*24),0),G806=2,ROUND(H806/(I806*24),0)),"")</f>
        <v/>
      </c>
      <c r="K806" s="80" t="str" cm="1">
        <f t="array" ref="K806">IFERROR(_xlfn.IFS(D806="","",J806&lt;E806,"×（法定外・要件外となる従業員です）",J806&lt;=F806,"〇",J806&gt;F806,"ー（要件外となる従業員です）"),"")</f>
        <v/>
      </c>
      <c r="L806" s="25" t="str" cm="1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  <v/>
      </c>
    </row>
    <row r="807" spans="1:12" ht="16.5" customHeight="1" x14ac:dyDescent="0.4">
      <c r="A807" s="52" t="str">
        <f t="shared" si="12"/>
        <v/>
      </c>
      <c r="B807" s="51"/>
      <c r="C807" s="75"/>
      <c r="D807" s="51"/>
      <c r="E807" s="27" t="str" cm="1">
        <f t="array" ref="E807">IFERROR(_xlfn.IFS(AND($F$4=45566,D807="徳島"),VLOOKUP(D807,最低賃金!$A$2:$G$49,2,FALSE),OR($F$4&lt;&gt;45566,D807&lt;&gt;"徳島"),VLOOKUP(D807,最低賃金!$A$2:$G$49,4,FALSE)),"")</f>
        <v/>
      </c>
      <c r="F807" s="27" t="str">
        <f>IFERROR(VLOOKUP(D807,最低賃金!$A$3:$G$49,6,FALSE),"")</f>
        <v/>
      </c>
      <c r="G807" s="51"/>
      <c r="H807" s="19"/>
      <c r="I807" s="81"/>
      <c r="J807" s="27" t="str" cm="1">
        <f t="array" ref="J807">IFERROR(_xlfn.IFS(COUNTBLANK(G807:I807)=3,"",H807="","H列に金額を入力してください",G807=3,H807,I807="","I列に労働時間を入力してください",G807=1,ROUND(H807/(I807*24),0),G807=2,ROUND(H807/(I807*24),0)),"")</f>
        <v/>
      </c>
      <c r="K807" s="80" t="str" cm="1">
        <f t="array" ref="K807">IFERROR(_xlfn.IFS(D807="","",J807&lt;E807,"×（法定外・要件外となる従業員です）",J807&lt;=F807,"〇",J807&gt;F807,"ー（要件外となる従業員です）"),"")</f>
        <v/>
      </c>
      <c r="L807" s="25" t="str" cm="1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  <v/>
      </c>
    </row>
    <row r="808" spans="1:12" ht="16.5" customHeight="1" x14ac:dyDescent="0.4">
      <c r="A808" s="52" t="str">
        <f t="shared" si="12"/>
        <v/>
      </c>
      <c r="B808" s="51"/>
      <c r="C808" s="75"/>
      <c r="D808" s="51"/>
      <c r="E808" s="27" t="str" cm="1">
        <f t="array" ref="E808">IFERROR(_xlfn.IFS(AND($F$4=45566,D808="徳島"),VLOOKUP(D808,最低賃金!$A$2:$G$49,2,FALSE),OR($F$4&lt;&gt;45566,D808&lt;&gt;"徳島"),VLOOKUP(D808,最低賃金!$A$2:$G$49,4,FALSE)),"")</f>
        <v/>
      </c>
      <c r="F808" s="27" t="str">
        <f>IFERROR(VLOOKUP(D808,最低賃金!$A$3:$G$49,6,FALSE),"")</f>
        <v/>
      </c>
      <c r="G808" s="51"/>
      <c r="H808" s="19"/>
      <c r="I808" s="81"/>
      <c r="J808" s="27" t="str" cm="1">
        <f t="array" ref="J808">IFERROR(_xlfn.IFS(COUNTBLANK(G808:I808)=3,"",H808="","H列に金額を入力してください",G808=3,H808,I808="","I列に労働時間を入力してください",G808=1,ROUND(H808/(I808*24),0),G808=2,ROUND(H808/(I808*24),0)),"")</f>
        <v/>
      </c>
      <c r="K808" s="80" t="str" cm="1">
        <f t="array" ref="K808">IFERROR(_xlfn.IFS(D808="","",J808&lt;E808,"×（法定外・要件外となる従業員です）",J808&lt;=F808,"〇",J808&gt;F808,"ー（要件外となる従業員です）"),"")</f>
        <v/>
      </c>
      <c r="L808" s="25" t="str" cm="1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  <v/>
      </c>
    </row>
    <row r="809" spans="1:12" ht="16.5" customHeight="1" x14ac:dyDescent="0.4">
      <c r="A809" s="52" t="str">
        <f t="shared" si="12"/>
        <v/>
      </c>
      <c r="B809" s="51"/>
      <c r="C809" s="75"/>
      <c r="D809" s="51"/>
      <c r="E809" s="27" t="str" cm="1">
        <f t="array" ref="E809">IFERROR(_xlfn.IFS(AND($F$4=45566,D809="徳島"),VLOOKUP(D809,最低賃金!$A$2:$G$49,2,FALSE),OR($F$4&lt;&gt;45566,D809&lt;&gt;"徳島"),VLOOKUP(D809,最低賃金!$A$2:$G$49,4,FALSE)),"")</f>
        <v/>
      </c>
      <c r="F809" s="27" t="str">
        <f>IFERROR(VLOOKUP(D809,最低賃金!$A$3:$G$49,6,FALSE),"")</f>
        <v/>
      </c>
      <c r="G809" s="51"/>
      <c r="H809" s="19"/>
      <c r="I809" s="81"/>
      <c r="J809" s="27" t="str" cm="1">
        <f t="array" ref="J809">IFERROR(_xlfn.IFS(COUNTBLANK(G809:I809)=3,"",H809="","H列に金額を入力してください",G809=3,H809,I809="","I列に労働時間を入力してください",G809=1,ROUND(H809/(I809*24),0),G809=2,ROUND(H809/(I809*24),0)),"")</f>
        <v/>
      </c>
      <c r="K809" s="80" t="str" cm="1">
        <f t="array" ref="K809">IFERROR(_xlfn.IFS(D809="","",J809&lt;E809,"×（法定外・要件外となる従業員です）",J809&lt;=F809,"〇",J809&gt;F809,"ー（要件外となる従業員です）"),"")</f>
        <v/>
      </c>
      <c r="L809" s="25" t="str" cm="1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  <v/>
      </c>
    </row>
    <row r="810" spans="1:12" ht="16.5" customHeight="1" x14ac:dyDescent="0.4">
      <c r="A810" s="52" t="str">
        <f t="shared" si="12"/>
        <v/>
      </c>
      <c r="B810" s="51"/>
      <c r="C810" s="75"/>
      <c r="D810" s="51"/>
      <c r="E810" s="27" t="str" cm="1">
        <f t="array" ref="E810">IFERROR(_xlfn.IFS(AND($F$4=45566,D810="徳島"),VLOOKUP(D810,最低賃金!$A$2:$G$49,2,FALSE),OR($F$4&lt;&gt;45566,D810&lt;&gt;"徳島"),VLOOKUP(D810,最低賃金!$A$2:$G$49,4,FALSE)),"")</f>
        <v/>
      </c>
      <c r="F810" s="27" t="str">
        <f>IFERROR(VLOOKUP(D810,最低賃金!$A$3:$G$49,6,FALSE),"")</f>
        <v/>
      </c>
      <c r="G810" s="51"/>
      <c r="H810" s="19"/>
      <c r="I810" s="81"/>
      <c r="J810" s="27" t="str" cm="1">
        <f t="array" ref="J810">IFERROR(_xlfn.IFS(COUNTBLANK(G810:I810)=3,"",H810="","H列に金額を入力してください",G810=3,H810,I810="","I列に労働時間を入力してください",G810=1,ROUND(H810/(I810*24),0),G810=2,ROUND(H810/(I810*24),0)),"")</f>
        <v/>
      </c>
      <c r="K810" s="80" t="str" cm="1">
        <f t="array" ref="K810">IFERROR(_xlfn.IFS(D810="","",J810&lt;E810,"×（法定外・要件外となる従業員です）",J810&lt;=F810,"〇",J810&gt;F810,"ー（要件外となる従業員です）"),"")</f>
        <v/>
      </c>
      <c r="L810" s="25" t="str" cm="1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  <v/>
      </c>
    </row>
    <row r="811" spans="1:12" ht="16.5" customHeight="1" x14ac:dyDescent="0.4">
      <c r="A811" s="52" t="str">
        <f t="shared" si="12"/>
        <v/>
      </c>
      <c r="B811" s="51"/>
      <c r="C811" s="75"/>
      <c r="D811" s="51"/>
      <c r="E811" s="27" t="str" cm="1">
        <f t="array" ref="E811">IFERROR(_xlfn.IFS(AND($F$4=45566,D811="徳島"),VLOOKUP(D811,最低賃金!$A$2:$G$49,2,FALSE),OR($F$4&lt;&gt;45566,D811&lt;&gt;"徳島"),VLOOKUP(D811,最低賃金!$A$2:$G$49,4,FALSE)),"")</f>
        <v/>
      </c>
      <c r="F811" s="27" t="str">
        <f>IFERROR(VLOOKUP(D811,最低賃金!$A$3:$G$49,6,FALSE),"")</f>
        <v/>
      </c>
      <c r="G811" s="51"/>
      <c r="H811" s="19"/>
      <c r="I811" s="81"/>
      <c r="J811" s="27" t="str" cm="1">
        <f t="array" ref="J811">IFERROR(_xlfn.IFS(COUNTBLANK(G811:I811)=3,"",H811="","H列に金額を入力してください",G811=3,H811,I811="","I列に労働時間を入力してください",G811=1,ROUND(H811/(I811*24),0),G811=2,ROUND(H811/(I811*24),0)),"")</f>
        <v/>
      </c>
      <c r="K811" s="80" t="str" cm="1">
        <f t="array" ref="K811">IFERROR(_xlfn.IFS(D811="","",J811&lt;E811,"×（法定外・要件外となる従業員です）",J811&lt;=F811,"〇",J811&gt;F811,"ー（要件外となる従業員です）"),"")</f>
        <v/>
      </c>
      <c r="L811" s="25" t="str" cm="1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  <v/>
      </c>
    </row>
    <row r="812" spans="1:12" ht="16.5" customHeight="1" x14ac:dyDescent="0.4">
      <c r="A812" s="52" t="str">
        <f t="shared" si="12"/>
        <v/>
      </c>
      <c r="B812" s="51"/>
      <c r="C812" s="75"/>
      <c r="D812" s="51"/>
      <c r="E812" s="27" t="str" cm="1">
        <f t="array" ref="E812">IFERROR(_xlfn.IFS(AND($F$4=45566,D812="徳島"),VLOOKUP(D812,最低賃金!$A$2:$G$49,2,FALSE),OR($F$4&lt;&gt;45566,D812&lt;&gt;"徳島"),VLOOKUP(D812,最低賃金!$A$2:$G$49,4,FALSE)),"")</f>
        <v/>
      </c>
      <c r="F812" s="27" t="str">
        <f>IFERROR(VLOOKUP(D812,最低賃金!$A$3:$G$49,6,FALSE),"")</f>
        <v/>
      </c>
      <c r="G812" s="51"/>
      <c r="H812" s="19"/>
      <c r="I812" s="81"/>
      <c r="J812" s="27" t="str" cm="1">
        <f t="array" ref="J812">IFERROR(_xlfn.IFS(COUNTBLANK(G812:I812)=3,"",H812="","H列に金額を入力してください",G812=3,H812,I812="","I列に労働時間を入力してください",G812=1,ROUND(H812/(I812*24),0),G812=2,ROUND(H812/(I812*24),0)),"")</f>
        <v/>
      </c>
      <c r="K812" s="80" t="str" cm="1">
        <f t="array" ref="K812">IFERROR(_xlfn.IFS(D812="","",J812&lt;E812,"×（法定外・要件外となる従業員です）",J812&lt;=F812,"〇",J812&gt;F812,"ー（要件外となる従業員です）"),"")</f>
        <v/>
      </c>
      <c r="L812" s="25" t="str" cm="1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  <v/>
      </c>
    </row>
    <row r="813" spans="1:12" ht="16.5" customHeight="1" x14ac:dyDescent="0.4">
      <c r="A813" s="52" t="str">
        <f t="shared" si="12"/>
        <v/>
      </c>
      <c r="B813" s="51"/>
      <c r="C813" s="75"/>
      <c r="D813" s="51"/>
      <c r="E813" s="27" t="str" cm="1">
        <f t="array" ref="E813">IFERROR(_xlfn.IFS(AND($F$4=45566,D813="徳島"),VLOOKUP(D813,最低賃金!$A$2:$G$49,2,FALSE),OR($F$4&lt;&gt;45566,D813&lt;&gt;"徳島"),VLOOKUP(D813,最低賃金!$A$2:$G$49,4,FALSE)),"")</f>
        <v/>
      </c>
      <c r="F813" s="27" t="str">
        <f>IFERROR(VLOOKUP(D813,最低賃金!$A$3:$G$49,6,FALSE),"")</f>
        <v/>
      </c>
      <c r="G813" s="51"/>
      <c r="H813" s="19"/>
      <c r="I813" s="81"/>
      <c r="J813" s="27" t="str" cm="1">
        <f t="array" ref="J813">IFERROR(_xlfn.IFS(COUNTBLANK(G813:I813)=3,"",H813="","H列に金額を入力してください",G813=3,H813,I813="","I列に労働時間を入力してください",G813=1,ROUND(H813/(I813*24),0),G813=2,ROUND(H813/(I813*24),0)),"")</f>
        <v/>
      </c>
      <c r="K813" s="80" t="str" cm="1">
        <f t="array" ref="K813">IFERROR(_xlfn.IFS(D813="","",J813&lt;E813,"×（法定外・要件外となる従業員です）",J813&lt;=F813,"〇",J813&gt;F813,"ー（要件外となる従業員です）"),"")</f>
        <v/>
      </c>
      <c r="L813" s="25" t="str" cm="1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  <v/>
      </c>
    </row>
    <row r="814" spans="1:12" ht="16.5" customHeight="1" x14ac:dyDescent="0.4">
      <c r="A814" s="52" t="str">
        <f t="shared" si="12"/>
        <v/>
      </c>
      <c r="B814" s="51"/>
      <c r="C814" s="75"/>
      <c r="D814" s="51"/>
      <c r="E814" s="27" t="str" cm="1">
        <f t="array" ref="E814">IFERROR(_xlfn.IFS(AND($F$4=45566,D814="徳島"),VLOOKUP(D814,最低賃金!$A$2:$G$49,2,FALSE),OR($F$4&lt;&gt;45566,D814&lt;&gt;"徳島"),VLOOKUP(D814,最低賃金!$A$2:$G$49,4,FALSE)),"")</f>
        <v/>
      </c>
      <c r="F814" s="27" t="str">
        <f>IFERROR(VLOOKUP(D814,最低賃金!$A$3:$G$49,6,FALSE),"")</f>
        <v/>
      </c>
      <c r="G814" s="51"/>
      <c r="H814" s="19"/>
      <c r="I814" s="81"/>
      <c r="J814" s="27" t="str" cm="1">
        <f t="array" ref="J814">IFERROR(_xlfn.IFS(COUNTBLANK(G814:I814)=3,"",H814="","H列に金額を入力してください",G814=3,H814,I814="","I列に労働時間を入力してください",G814=1,ROUND(H814/(I814*24),0),G814=2,ROUND(H814/(I814*24),0)),"")</f>
        <v/>
      </c>
      <c r="K814" s="80" t="str" cm="1">
        <f t="array" ref="K814">IFERROR(_xlfn.IFS(D814="","",J814&lt;E814,"×（法定外・要件外となる従業員です）",J814&lt;=F814,"〇",J814&gt;F814,"ー（要件外となる従業員です）"),"")</f>
        <v/>
      </c>
      <c r="L814" s="25" t="str" cm="1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  <v/>
      </c>
    </row>
    <row r="815" spans="1:12" ht="16.5" customHeight="1" x14ac:dyDescent="0.4">
      <c r="A815" s="52" t="str">
        <f t="shared" si="12"/>
        <v/>
      </c>
      <c r="B815" s="51"/>
      <c r="C815" s="75"/>
      <c r="D815" s="51"/>
      <c r="E815" s="27" t="str" cm="1">
        <f t="array" ref="E815">IFERROR(_xlfn.IFS(AND($F$4=45566,D815="徳島"),VLOOKUP(D815,最低賃金!$A$2:$G$49,2,FALSE),OR($F$4&lt;&gt;45566,D815&lt;&gt;"徳島"),VLOOKUP(D815,最低賃金!$A$2:$G$49,4,FALSE)),"")</f>
        <v/>
      </c>
      <c r="F815" s="27" t="str">
        <f>IFERROR(VLOOKUP(D815,最低賃金!$A$3:$G$49,6,FALSE),"")</f>
        <v/>
      </c>
      <c r="G815" s="51"/>
      <c r="H815" s="19"/>
      <c r="I815" s="81"/>
      <c r="J815" s="27" t="str" cm="1">
        <f t="array" ref="J815">IFERROR(_xlfn.IFS(COUNTBLANK(G815:I815)=3,"",H815="","H列に金額を入力してください",G815=3,H815,I815="","I列に労働時間を入力してください",G815=1,ROUND(H815/(I815*24),0),G815=2,ROUND(H815/(I815*24),0)),"")</f>
        <v/>
      </c>
      <c r="K815" s="80" t="str" cm="1">
        <f t="array" ref="K815">IFERROR(_xlfn.IFS(D815="","",J815&lt;E815,"×（法定外・要件外となる従業員です）",J815&lt;=F815,"〇",J815&gt;F815,"ー（要件外となる従業員です）"),"")</f>
        <v/>
      </c>
      <c r="L815" s="25" t="str" cm="1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  <v/>
      </c>
    </row>
    <row r="816" spans="1:12" ht="16.5" customHeight="1" x14ac:dyDescent="0.4">
      <c r="A816" s="52" t="str">
        <f t="shared" si="12"/>
        <v/>
      </c>
      <c r="B816" s="51"/>
      <c r="C816" s="75"/>
      <c r="D816" s="51"/>
      <c r="E816" s="27" t="str" cm="1">
        <f t="array" ref="E816">IFERROR(_xlfn.IFS(AND($F$4=45566,D816="徳島"),VLOOKUP(D816,最低賃金!$A$2:$G$49,2,FALSE),OR($F$4&lt;&gt;45566,D816&lt;&gt;"徳島"),VLOOKUP(D816,最低賃金!$A$2:$G$49,4,FALSE)),"")</f>
        <v/>
      </c>
      <c r="F816" s="27" t="str">
        <f>IFERROR(VLOOKUP(D816,最低賃金!$A$3:$G$49,6,FALSE),"")</f>
        <v/>
      </c>
      <c r="G816" s="51"/>
      <c r="H816" s="19"/>
      <c r="I816" s="81"/>
      <c r="J816" s="27" t="str" cm="1">
        <f t="array" ref="J816">IFERROR(_xlfn.IFS(COUNTBLANK(G816:I816)=3,"",H816="","H列に金額を入力してください",G816=3,H816,I816="","I列に労働時間を入力してください",G816=1,ROUND(H816/(I816*24),0),G816=2,ROUND(H816/(I816*24),0)),"")</f>
        <v/>
      </c>
      <c r="K816" s="80" t="str" cm="1">
        <f t="array" ref="K816">IFERROR(_xlfn.IFS(D816="","",J816&lt;E816,"×（法定外・要件外となる従業員です）",J816&lt;=F816,"〇",J816&gt;F816,"ー（要件外となる従業員です）"),"")</f>
        <v/>
      </c>
      <c r="L816" s="25" t="str" cm="1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  <v/>
      </c>
    </row>
    <row r="817" spans="1:12" ht="16.5" customHeight="1" x14ac:dyDescent="0.4">
      <c r="A817" s="52" t="str">
        <f t="shared" si="12"/>
        <v/>
      </c>
      <c r="B817" s="51"/>
      <c r="C817" s="75"/>
      <c r="D817" s="51"/>
      <c r="E817" s="27" t="str" cm="1">
        <f t="array" ref="E817">IFERROR(_xlfn.IFS(AND($F$4=45566,D817="徳島"),VLOOKUP(D817,最低賃金!$A$2:$G$49,2,FALSE),OR($F$4&lt;&gt;45566,D817&lt;&gt;"徳島"),VLOOKUP(D817,最低賃金!$A$2:$G$49,4,FALSE)),"")</f>
        <v/>
      </c>
      <c r="F817" s="27" t="str">
        <f>IFERROR(VLOOKUP(D817,最低賃金!$A$3:$G$49,6,FALSE),"")</f>
        <v/>
      </c>
      <c r="G817" s="51"/>
      <c r="H817" s="19"/>
      <c r="I817" s="81"/>
      <c r="J817" s="27" t="str" cm="1">
        <f t="array" ref="J817">IFERROR(_xlfn.IFS(COUNTBLANK(G817:I817)=3,"",H817="","H列に金額を入力してください",G817=3,H817,I817="","I列に労働時間を入力してください",G817=1,ROUND(H817/(I817*24),0),G817=2,ROUND(H817/(I817*24),0)),"")</f>
        <v/>
      </c>
      <c r="K817" s="80" t="str" cm="1">
        <f t="array" ref="K817">IFERROR(_xlfn.IFS(D817="","",J817&lt;E817,"×（法定外・要件外となる従業員です）",J817&lt;=F817,"〇",J817&gt;F817,"ー（要件外となる従業員です）"),"")</f>
        <v/>
      </c>
      <c r="L817" s="25" t="str" cm="1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  <v/>
      </c>
    </row>
    <row r="818" spans="1:12" ht="16.5" customHeight="1" x14ac:dyDescent="0.4">
      <c r="A818" s="52" t="str">
        <f t="shared" si="12"/>
        <v/>
      </c>
      <c r="B818" s="51"/>
      <c r="C818" s="75"/>
      <c r="D818" s="51"/>
      <c r="E818" s="27" t="str" cm="1">
        <f t="array" ref="E818">IFERROR(_xlfn.IFS(AND($F$4=45566,D818="徳島"),VLOOKUP(D818,最低賃金!$A$2:$G$49,2,FALSE),OR($F$4&lt;&gt;45566,D818&lt;&gt;"徳島"),VLOOKUP(D818,最低賃金!$A$2:$G$49,4,FALSE)),"")</f>
        <v/>
      </c>
      <c r="F818" s="27" t="str">
        <f>IFERROR(VLOOKUP(D818,最低賃金!$A$3:$G$49,6,FALSE),"")</f>
        <v/>
      </c>
      <c r="G818" s="51"/>
      <c r="H818" s="19"/>
      <c r="I818" s="81"/>
      <c r="J818" s="27" t="str" cm="1">
        <f t="array" ref="J818">IFERROR(_xlfn.IFS(COUNTBLANK(G818:I818)=3,"",H818="","H列に金額を入力してください",G818=3,H818,I818="","I列に労働時間を入力してください",G818=1,ROUND(H818/(I818*24),0),G818=2,ROUND(H818/(I818*24),0)),"")</f>
        <v/>
      </c>
      <c r="K818" s="80" t="str" cm="1">
        <f t="array" ref="K818">IFERROR(_xlfn.IFS(D818="","",J818&lt;E818,"×（法定外・要件外となる従業員です）",J818&lt;=F818,"〇",J818&gt;F818,"ー（要件外となる従業員です）"),"")</f>
        <v/>
      </c>
      <c r="L818" s="25" t="str" cm="1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  <v/>
      </c>
    </row>
    <row r="819" spans="1:12" ht="16.5" customHeight="1" x14ac:dyDescent="0.4">
      <c r="A819" s="52" t="str">
        <f t="shared" si="12"/>
        <v/>
      </c>
      <c r="B819" s="51"/>
      <c r="C819" s="75"/>
      <c r="D819" s="51"/>
      <c r="E819" s="27" t="str" cm="1">
        <f t="array" ref="E819">IFERROR(_xlfn.IFS(AND($F$4=45566,D819="徳島"),VLOOKUP(D819,最低賃金!$A$2:$G$49,2,FALSE),OR($F$4&lt;&gt;45566,D819&lt;&gt;"徳島"),VLOOKUP(D819,最低賃金!$A$2:$G$49,4,FALSE)),"")</f>
        <v/>
      </c>
      <c r="F819" s="27" t="str">
        <f>IFERROR(VLOOKUP(D819,最低賃金!$A$3:$G$49,6,FALSE),"")</f>
        <v/>
      </c>
      <c r="G819" s="51"/>
      <c r="H819" s="19"/>
      <c r="I819" s="81"/>
      <c r="J819" s="27" t="str" cm="1">
        <f t="array" ref="J819">IFERROR(_xlfn.IFS(COUNTBLANK(G819:I819)=3,"",H819="","H列に金額を入力してください",G819=3,H819,I819="","I列に労働時間を入力してください",G819=1,ROUND(H819/(I819*24),0),G819=2,ROUND(H819/(I819*24),0)),"")</f>
        <v/>
      </c>
      <c r="K819" s="80" t="str" cm="1">
        <f t="array" ref="K819">IFERROR(_xlfn.IFS(D819="","",J819&lt;E819,"×（法定外・要件外となる従業員です）",J819&lt;=F819,"〇",J819&gt;F819,"ー（要件外となる従業員です）"),"")</f>
        <v/>
      </c>
      <c r="L819" s="25" t="str" cm="1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  <v/>
      </c>
    </row>
    <row r="820" spans="1:12" ht="16.5" customHeight="1" x14ac:dyDescent="0.4">
      <c r="A820" s="52" t="str">
        <f t="shared" si="12"/>
        <v/>
      </c>
      <c r="B820" s="51"/>
      <c r="C820" s="75"/>
      <c r="D820" s="51"/>
      <c r="E820" s="27" t="str" cm="1">
        <f t="array" ref="E820">IFERROR(_xlfn.IFS(AND($F$4=45566,D820="徳島"),VLOOKUP(D820,最低賃金!$A$2:$G$49,2,FALSE),OR($F$4&lt;&gt;45566,D820&lt;&gt;"徳島"),VLOOKUP(D820,最低賃金!$A$2:$G$49,4,FALSE)),"")</f>
        <v/>
      </c>
      <c r="F820" s="27" t="str">
        <f>IFERROR(VLOOKUP(D820,最低賃金!$A$3:$G$49,6,FALSE),"")</f>
        <v/>
      </c>
      <c r="G820" s="51"/>
      <c r="H820" s="19"/>
      <c r="I820" s="81"/>
      <c r="J820" s="27" t="str" cm="1">
        <f t="array" ref="J820">IFERROR(_xlfn.IFS(COUNTBLANK(G820:I820)=3,"",H820="","H列に金額を入力してください",G820=3,H820,I820="","I列に労働時間を入力してください",G820=1,ROUND(H820/(I820*24),0),G820=2,ROUND(H820/(I820*24),0)),"")</f>
        <v/>
      </c>
      <c r="K820" s="80" t="str" cm="1">
        <f t="array" ref="K820">IFERROR(_xlfn.IFS(D820="","",J820&lt;E820,"×（法定外・要件外となる従業員です）",J820&lt;=F820,"〇",J820&gt;F820,"ー（要件外となる従業員です）"),"")</f>
        <v/>
      </c>
      <c r="L820" s="25" t="str" cm="1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  <v/>
      </c>
    </row>
    <row r="821" spans="1:12" ht="16.5" customHeight="1" x14ac:dyDescent="0.4">
      <c r="A821" s="52" t="str">
        <f t="shared" si="12"/>
        <v/>
      </c>
      <c r="B821" s="51"/>
      <c r="C821" s="75"/>
      <c r="D821" s="51"/>
      <c r="E821" s="27" t="str" cm="1">
        <f t="array" ref="E821">IFERROR(_xlfn.IFS(AND($F$4=45566,D821="徳島"),VLOOKUP(D821,最低賃金!$A$2:$G$49,2,FALSE),OR($F$4&lt;&gt;45566,D821&lt;&gt;"徳島"),VLOOKUP(D821,最低賃金!$A$2:$G$49,4,FALSE)),"")</f>
        <v/>
      </c>
      <c r="F821" s="27" t="str">
        <f>IFERROR(VLOOKUP(D821,最低賃金!$A$3:$G$49,6,FALSE),"")</f>
        <v/>
      </c>
      <c r="G821" s="51"/>
      <c r="H821" s="19"/>
      <c r="I821" s="81"/>
      <c r="J821" s="27" t="str" cm="1">
        <f t="array" ref="J821">IFERROR(_xlfn.IFS(COUNTBLANK(G821:I821)=3,"",H821="","H列に金額を入力してください",G821=3,H821,I821="","I列に労働時間を入力してください",G821=1,ROUND(H821/(I821*24),0),G821=2,ROUND(H821/(I821*24),0)),"")</f>
        <v/>
      </c>
      <c r="K821" s="80" t="str" cm="1">
        <f t="array" ref="K821">IFERROR(_xlfn.IFS(D821="","",J821&lt;E821,"×（法定外・要件外となる従業員です）",J821&lt;=F821,"〇",J821&gt;F821,"ー（要件外となる従業員です）"),"")</f>
        <v/>
      </c>
      <c r="L821" s="25" t="str" cm="1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  <v/>
      </c>
    </row>
    <row r="822" spans="1:12" ht="16.5" customHeight="1" x14ac:dyDescent="0.4">
      <c r="A822" s="52" t="str">
        <f t="shared" si="12"/>
        <v/>
      </c>
      <c r="B822" s="51"/>
      <c r="C822" s="75"/>
      <c r="D822" s="51"/>
      <c r="E822" s="27" t="str" cm="1">
        <f t="array" ref="E822">IFERROR(_xlfn.IFS(AND($F$4=45566,D822="徳島"),VLOOKUP(D822,最低賃金!$A$2:$G$49,2,FALSE),OR($F$4&lt;&gt;45566,D822&lt;&gt;"徳島"),VLOOKUP(D822,最低賃金!$A$2:$G$49,4,FALSE)),"")</f>
        <v/>
      </c>
      <c r="F822" s="27" t="str">
        <f>IFERROR(VLOOKUP(D822,最低賃金!$A$3:$G$49,6,FALSE),"")</f>
        <v/>
      </c>
      <c r="G822" s="51"/>
      <c r="H822" s="19"/>
      <c r="I822" s="81"/>
      <c r="J822" s="27" t="str" cm="1">
        <f t="array" ref="J822">IFERROR(_xlfn.IFS(COUNTBLANK(G822:I822)=3,"",H822="","H列に金額を入力してください",G822=3,H822,I822="","I列に労働時間を入力してください",G822=1,ROUND(H822/(I822*24),0),G822=2,ROUND(H822/(I822*24),0)),"")</f>
        <v/>
      </c>
      <c r="K822" s="80" t="str" cm="1">
        <f t="array" ref="K822">IFERROR(_xlfn.IFS(D822="","",J822&lt;E822,"×（法定外・要件外となる従業員です）",J822&lt;=F822,"〇",J822&gt;F822,"ー（要件外となる従業員です）"),"")</f>
        <v/>
      </c>
      <c r="L822" s="25" t="str" cm="1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  <v/>
      </c>
    </row>
    <row r="823" spans="1:12" ht="16.5" customHeight="1" x14ac:dyDescent="0.4">
      <c r="A823" s="52" t="str">
        <f t="shared" si="12"/>
        <v/>
      </c>
      <c r="B823" s="51"/>
      <c r="C823" s="75"/>
      <c r="D823" s="51"/>
      <c r="E823" s="27" t="str" cm="1">
        <f t="array" ref="E823">IFERROR(_xlfn.IFS(AND($F$4=45566,D823="徳島"),VLOOKUP(D823,最低賃金!$A$2:$G$49,2,FALSE),OR($F$4&lt;&gt;45566,D823&lt;&gt;"徳島"),VLOOKUP(D823,最低賃金!$A$2:$G$49,4,FALSE)),"")</f>
        <v/>
      </c>
      <c r="F823" s="27" t="str">
        <f>IFERROR(VLOOKUP(D823,最低賃金!$A$3:$G$49,6,FALSE),"")</f>
        <v/>
      </c>
      <c r="G823" s="51"/>
      <c r="H823" s="19"/>
      <c r="I823" s="81"/>
      <c r="J823" s="27" t="str" cm="1">
        <f t="array" ref="J823">IFERROR(_xlfn.IFS(COUNTBLANK(G823:I823)=3,"",H823="","H列に金額を入力してください",G823=3,H823,I823="","I列に労働時間を入力してください",G823=1,ROUND(H823/(I823*24),0),G823=2,ROUND(H823/(I823*24),0)),"")</f>
        <v/>
      </c>
      <c r="K823" s="80" t="str" cm="1">
        <f t="array" ref="K823">IFERROR(_xlfn.IFS(D823="","",J823&lt;E823,"×（法定外・要件外となる従業員です）",J823&lt;=F823,"〇",J823&gt;F823,"ー（要件外となる従業員です）"),"")</f>
        <v/>
      </c>
      <c r="L823" s="25" t="str" cm="1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  <v/>
      </c>
    </row>
    <row r="824" spans="1:12" ht="16.5" customHeight="1" x14ac:dyDescent="0.4">
      <c r="A824" s="52" t="str">
        <f t="shared" si="12"/>
        <v/>
      </c>
      <c r="B824" s="51"/>
      <c r="C824" s="75"/>
      <c r="D824" s="51"/>
      <c r="E824" s="27" t="str" cm="1">
        <f t="array" ref="E824">IFERROR(_xlfn.IFS(AND($F$4=45566,D824="徳島"),VLOOKUP(D824,最低賃金!$A$2:$G$49,2,FALSE),OR($F$4&lt;&gt;45566,D824&lt;&gt;"徳島"),VLOOKUP(D824,最低賃金!$A$2:$G$49,4,FALSE)),"")</f>
        <v/>
      </c>
      <c r="F824" s="27" t="str">
        <f>IFERROR(VLOOKUP(D824,最低賃金!$A$3:$G$49,6,FALSE),"")</f>
        <v/>
      </c>
      <c r="G824" s="51"/>
      <c r="H824" s="19"/>
      <c r="I824" s="81"/>
      <c r="J824" s="27" t="str" cm="1">
        <f t="array" ref="J824">IFERROR(_xlfn.IFS(COUNTBLANK(G824:I824)=3,"",H824="","H列に金額を入力してください",G824=3,H824,I824="","I列に労働時間を入力してください",G824=1,ROUND(H824/(I824*24),0),G824=2,ROUND(H824/(I824*24),0)),"")</f>
        <v/>
      </c>
      <c r="K824" s="80" t="str" cm="1">
        <f t="array" ref="K824">IFERROR(_xlfn.IFS(D824="","",J824&lt;E824,"×（法定外・要件外となる従業員です）",J824&lt;=F824,"〇",J824&gt;F824,"ー（要件外となる従業員です）"),"")</f>
        <v/>
      </c>
      <c r="L824" s="25" t="str" cm="1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  <v/>
      </c>
    </row>
    <row r="825" spans="1:12" ht="16.5" customHeight="1" x14ac:dyDescent="0.4">
      <c r="A825" s="52" t="str">
        <f t="shared" si="12"/>
        <v/>
      </c>
      <c r="B825" s="51"/>
      <c r="C825" s="75"/>
      <c r="D825" s="51"/>
      <c r="E825" s="27" t="str" cm="1">
        <f t="array" ref="E825">IFERROR(_xlfn.IFS(AND($F$4=45566,D825="徳島"),VLOOKUP(D825,最低賃金!$A$2:$G$49,2,FALSE),OR($F$4&lt;&gt;45566,D825&lt;&gt;"徳島"),VLOOKUP(D825,最低賃金!$A$2:$G$49,4,FALSE)),"")</f>
        <v/>
      </c>
      <c r="F825" s="27" t="str">
        <f>IFERROR(VLOOKUP(D825,最低賃金!$A$3:$G$49,6,FALSE),"")</f>
        <v/>
      </c>
      <c r="G825" s="51"/>
      <c r="H825" s="19"/>
      <c r="I825" s="81"/>
      <c r="J825" s="27" t="str" cm="1">
        <f t="array" ref="J825">IFERROR(_xlfn.IFS(COUNTBLANK(G825:I825)=3,"",H825="","H列に金額を入力してください",G825=3,H825,I825="","I列に労働時間を入力してください",G825=1,ROUND(H825/(I825*24),0),G825=2,ROUND(H825/(I825*24),0)),"")</f>
        <v/>
      </c>
      <c r="K825" s="80" t="str" cm="1">
        <f t="array" ref="K825">IFERROR(_xlfn.IFS(D825="","",J825&lt;E825,"×（法定外・要件外となる従業員です）",J825&lt;=F825,"〇",J825&gt;F825,"ー（要件外となる従業員です）"),"")</f>
        <v/>
      </c>
      <c r="L825" s="25" t="str" cm="1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  <v/>
      </c>
    </row>
    <row r="826" spans="1:12" ht="16.5" customHeight="1" x14ac:dyDescent="0.4">
      <c r="A826" s="52" t="str">
        <f t="shared" si="12"/>
        <v/>
      </c>
      <c r="B826" s="51"/>
      <c r="C826" s="75"/>
      <c r="D826" s="51"/>
      <c r="E826" s="27" t="str" cm="1">
        <f t="array" ref="E826">IFERROR(_xlfn.IFS(AND($F$4=45566,D826="徳島"),VLOOKUP(D826,最低賃金!$A$2:$G$49,2,FALSE),OR($F$4&lt;&gt;45566,D826&lt;&gt;"徳島"),VLOOKUP(D826,最低賃金!$A$2:$G$49,4,FALSE)),"")</f>
        <v/>
      </c>
      <c r="F826" s="27" t="str">
        <f>IFERROR(VLOOKUP(D826,最低賃金!$A$3:$G$49,6,FALSE),"")</f>
        <v/>
      </c>
      <c r="G826" s="51"/>
      <c r="H826" s="19"/>
      <c r="I826" s="81"/>
      <c r="J826" s="27" t="str" cm="1">
        <f t="array" ref="J826">IFERROR(_xlfn.IFS(COUNTBLANK(G826:I826)=3,"",H826="","H列に金額を入力してください",G826=3,H826,I826="","I列に労働時間を入力してください",G826=1,ROUND(H826/(I826*24),0),G826=2,ROUND(H826/(I826*24),0)),"")</f>
        <v/>
      </c>
      <c r="K826" s="80" t="str" cm="1">
        <f t="array" ref="K826">IFERROR(_xlfn.IFS(D826="","",J826&lt;E826,"×（法定外・要件外となる従業員です）",J826&lt;=F826,"〇",J826&gt;F826,"ー（要件外となる従業員です）"),"")</f>
        <v/>
      </c>
      <c r="L826" s="25" t="str" cm="1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  <v/>
      </c>
    </row>
    <row r="827" spans="1:12" ht="16.5" customHeight="1" x14ac:dyDescent="0.4">
      <c r="A827" s="52" t="str">
        <f t="shared" si="12"/>
        <v/>
      </c>
      <c r="B827" s="51"/>
      <c r="C827" s="75"/>
      <c r="D827" s="51"/>
      <c r="E827" s="27" t="str" cm="1">
        <f t="array" ref="E827">IFERROR(_xlfn.IFS(AND($F$4=45566,D827="徳島"),VLOOKUP(D827,最低賃金!$A$2:$G$49,2,FALSE),OR($F$4&lt;&gt;45566,D827&lt;&gt;"徳島"),VLOOKUP(D827,最低賃金!$A$2:$G$49,4,FALSE)),"")</f>
        <v/>
      </c>
      <c r="F827" s="27" t="str">
        <f>IFERROR(VLOOKUP(D827,最低賃金!$A$3:$G$49,6,FALSE),"")</f>
        <v/>
      </c>
      <c r="G827" s="51"/>
      <c r="H827" s="19"/>
      <c r="I827" s="81"/>
      <c r="J827" s="27" t="str" cm="1">
        <f t="array" ref="J827">IFERROR(_xlfn.IFS(COUNTBLANK(G827:I827)=3,"",H827="","H列に金額を入力してください",G827=3,H827,I827="","I列に労働時間を入力してください",G827=1,ROUND(H827/(I827*24),0),G827=2,ROUND(H827/(I827*24),0)),"")</f>
        <v/>
      </c>
      <c r="K827" s="80" t="str" cm="1">
        <f t="array" ref="K827">IFERROR(_xlfn.IFS(D827="","",J827&lt;E827,"×（法定外・要件外となる従業員です）",J827&lt;=F827,"〇",J827&gt;F827,"ー（要件外となる従業員です）"),"")</f>
        <v/>
      </c>
      <c r="L827" s="25" t="str" cm="1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  <v/>
      </c>
    </row>
    <row r="828" spans="1:12" ht="16.5" customHeight="1" x14ac:dyDescent="0.4">
      <c r="A828" s="52" t="str">
        <f t="shared" si="12"/>
        <v/>
      </c>
      <c r="B828" s="51"/>
      <c r="C828" s="75"/>
      <c r="D828" s="51"/>
      <c r="E828" s="27" t="str" cm="1">
        <f t="array" ref="E828">IFERROR(_xlfn.IFS(AND($F$4=45566,D828="徳島"),VLOOKUP(D828,最低賃金!$A$2:$G$49,2,FALSE),OR($F$4&lt;&gt;45566,D828&lt;&gt;"徳島"),VLOOKUP(D828,最低賃金!$A$2:$G$49,4,FALSE)),"")</f>
        <v/>
      </c>
      <c r="F828" s="27" t="str">
        <f>IFERROR(VLOOKUP(D828,最低賃金!$A$3:$G$49,6,FALSE),"")</f>
        <v/>
      </c>
      <c r="G828" s="51"/>
      <c r="H828" s="19"/>
      <c r="I828" s="81"/>
      <c r="J828" s="27" t="str" cm="1">
        <f t="array" ref="J828">IFERROR(_xlfn.IFS(COUNTBLANK(G828:I828)=3,"",H828="","H列に金額を入力してください",G828=3,H828,I828="","I列に労働時間を入力してください",G828=1,ROUND(H828/(I828*24),0),G828=2,ROUND(H828/(I828*24),0)),"")</f>
        <v/>
      </c>
      <c r="K828" s="80" t="str" cm="1">
        <f t="array" ref="K828">IFERROR(_xlfn.IFS(D828="","",J828&lt;E828,"×（法定外・要件外となる従業員です）",J828&lt;=F828,"〇",J828&gt;F828,"ー（要件外となる従業員です）"),"")</f>
        <v/>
      </c>
      <c r="L828" s="25" t="str" cm="1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  <v/>
      </c>
    </row>
    <row r="829" spans="1:12" ht="16.5" customHeight="1" x14ac:dyDescent="0.4">
      <c r="A829" s="52" t="str">
        <f t="shared" si="12"/>
        <v/>
      </c>
      <c r="B829" s="51"/>
      <c r="C829" s="75"/>
      <c r="D829" s="51"/>
      <c r="E829" s="27" t="str" cm="1">
        <f t="array" ref="E829">IFERROR(_xlfn.IFS(AND($F$4=45566,D829="徳島"),VLOOKUP(D829,最低賃金!$A$2:$G$49,2,FALSE),OR($F$4&lt;&gt;45566,D829&lt;&gt;"徳島"),VLOOKUP(D829,最低賃金!$A$2:$G$49,4,FALSE)),"")</f>
        <v/>
      </c>
      <c r="F829" s="27" t="str">
        <f>IFERROR(VLOOKUP(D829,最低賃金!$A$3:$G$49,6,FALSE),"")</f>
        <v/>
      </c>
      <c r="G829" s="51"/>
      <c r="H829" s="19"/>
      <c r="I829" s="81"/>
      <c r="J829" s="27" t="str" cm="1">
        <f t="array" ref="J829">IFERROR(_xlfn.IFS(COUNTBLANK(G829:I829)=3,"",H829="","H列に金額を入力してください",G829=3,H829,I829="","I列に労働時間を入力してください",G829=1,ROUND(H829/(I829*24),0),G829=2,ROUND(H829/(I829*24),0)),"")</f>
        <v/>
      </c>
      <c r="K829" s="80" t="str" cm="1">
        <f t="array" ref="K829">IFERROR(_xlfn.IFS(D829="","",J829&lt;E829,"×（法定外・要件外となる従業員です）",J829&lt;=F829,"〇",J829&gt;F829,"ー（要件外となる従業員です）"),"")</f>
        <v/>
      </c>
      <c r="L829" s="25" t="str" cm="1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  <v/>
      </c>
    </row>
    <row r="830" spans="1:12" ht="16.5" customHeight="1" x14ac:dyDescent="0.4">
      <c r="A830" s="52" t="str">
        <f t="shared" si="12"/>
        <v/>
      </c>
      <c r="B830" s="51"/>
      <c r="C830" s="75"/>
      <c r="D830" s="51"/>
      <c r="E830" s="27" t="str" cm="1">
        <f t="array" ref="E830">IFERROR(_xlfn.IFS(AND($F$4=45566,D830="徳島"),VLOOKUP(D830,最低賃金!$A$2:$G$49,2,FALSE),OR($F$4&lt;&gt;45566,D830&lt;&gt;"徳島"),VLOOKUP(D830,最低賃金!$A$2:$G$49,4,FALSE)),"")</f>
        <v/>
      </c>
      <c r="F830" s="27" t="str">
        <f>IFERROR(VLOOKUP(D830,最低賃金!$A$3:$G$49,6,FALSE),"")</f>
        <v/>
      </c>
      <c r="G830" s="51"/>
      <c r="H830" s="19"/>
      <c r="I830" s="81"/>
      <c r="J830" s="27" t="str" cm="1">
        <f t="array" ref="J830">IFERROR(_xlfn.IFS(COUNTBLANK(G830:I830)=3,"",H830="","H列に金額を入力してください",G830=3,H830,I830="","I列に労働時間を入力してください",G830=1,ROUND(H830/(I830*24),0),G830=2,ROUND(H830/(I830*24),0)),"")</f>
        <v/>
      </c>
      <c r="K830" s="80" t="str" cm="1">
        <f t="array" ref="K830">IFERROR(_xlfn.IFS(D830="","",J830&lt;E830,"×（法定外・要件外となる従業員です）",J830&lt;=F830,"〇",J830&gt;F830,"ー（要件外となる従業員です）"),"")</f>
        <v/>
      </c>
      <c r="L830" s="25" t="str" cm="1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  <v/>
      </c>
    </row>
    <row r="831" spans="1:12" ht="16.5" customHeight="1" x14ac:dyDescent="0.4">
      <c r="A831" s="52" t="str">
        <f t="shared" si="12"/>
        <v/>
      </c>
      <c r="B831" s="51"/>
      <c r="C831" s="75"/>
      <c r="D831" s="51"/>
      <c r="E831" s="27" t="str" cm="1">
        <f t="array" ref="E831">IFERROR(_xlfn.IFS(AND($F$4=45566,D831="徳島"),VLOOKUP(D831,最低賃金!$A$2:$G$49,2,FALSE),OR($F$4&lt;&gt;45566,D831&lt;&gt;"徳島"),VLOOKUP(D831,最低賃金!$A$2:$G$49,4,FALSE)),"")</f>
        <v/>
      </c>
      <c r="F831" s="27" t="str">
        <f>IFERROR(VLOOKUP(D831,最低賃金!$A$3:$G$49,6,FALSE),"")</f>
        <v/>
      </c>
      <c r="G831" s="51"/>
      <c r="H831" s="19"/>
      <c r="I831" s="81"/>
      <c r="J831" s="27" t="str" cm="1">
        <f t="array" ref="J831">IFERROR(_xlfn.IFS(COUNTBLANK(G831:I831)=3,"",H831="","H列に金額を入力してください",G831=3,H831,I831="","I列に労働時間を入力してください",G831=1,ROUND(H831/(I831*24),0),G831=2,ROUND(H831/(I831*24),0)),"")</f>
        <v/>
      </c>
      <c r="K831" s="80" t="str" cm="1">
        <f t="array" ref="K831">IFERROR(_xlfn.IFS(D831="","",J831&lt;E831,"×（法定外・要件外となる従業員です）",J831&lt;=F831,"〇",J831&gt;F831,"ー（要件外となる従業員です）"),"")</f>
        <v/>
      </c>
      <c r="L831" s="25" t="str" cm="1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  <v/>
      </c>
    </row>
    <row r="832" spans="1:12" ht="16.5" customHeight="1" x14ac:dyDescent="0.4">
      <c r="A832" s="52" t="str">
        <f t="shared" si="12"/>
        <v/>
      </c>
      <c r="B832" s="51"/>
      <c r="C832" s="75"/>
      <c r="D832" s="51"/>
      <c r="E832" s="27" t="str" cm="1">
        <f t="array" ref="E832">IFERROR(_xlfn.IFS(AND($F$4=45566,D832="徳島"),VLOOKUP(D832,最低賃金!$A$2:$G$49,2,FALSE),OR($F$4&lt;&gt;45566,D832&lt;&gt;"徳島"),VLOOKUP(D832,最低賃金!$A$2:$G$49,4,FALSE)),"")</f>
        <v/>
      </c>
      <c r="F832" s="27" t="str">
        <f>IFERROR(VLOOKUP(D832,最低賃金!$A$3:$G$49,6,FALSE),"")</f>
        <v/>
      </c>
      <c r="G832" s="51"/>
      <c r="H832" s="19"/>
      <c r="I832" s="81"/>
      <c r="J832" s="27" t="str" cm="1">
        <f t="array" ref="J832">IFERROR(_xlfn.IFS(COUNTBLANK(G832:I832)=3,"",H832="","H列に金額を入力してください",G832=3,H832,I832="","I列に労働時間を入力してください",G832=1,ROUND(H832/(I832*24),0),G832=2,ROUND(H832/(I832*24),0)),"")</f>
        <v/>
      </c>
      <c r="K832" s="80" t="str" cm="1">
        <f t="array" ref="K832">IFERROR(_xlfn.IFS(D832="","",J832&lt;E832,"×（法定外・要件外となる従業員です）",J832&lt;=F832,"〇",J832&gt;F832,"ー（要件外となる従業員です）"),"")</f>
        <v/>
      </c>
      <c r="L832" s="25" t="str" cm="1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  <v/>
      </c>
    </row>
    <row r="833" spans="1:12" ht="16.5" customHeight="1" x14ac:dyDescent="0.4">
      <c r="A833" s="52" t="str">
        <f t="shared" si="12"/>
        <v/>
      </c>
      <c r="B833" s="51"/>
      <c r="C833" s="75"/>
      <c r="D833" s="51"/>
      <c r="E833" s="27" t="str" cm="1">
        <f t="array" ref="E833">IFERROR(_xlfn.IFS(AND($F$4=45566,D833="徳島"),VLOOKUP(D833,最低賃金!$A$2:$G$49,2,FALSE),OR($F$4&lt;&gt;45566,D833&lt;&gt;"徳島"),VLOOKUP(D833,最低賃金!$A$2:$G$49,4,FALSE)),"")</f>
        <v/>
      </c>
      <c r="F833" s="27" t="str">
        <f>IFERROR(VLOOKUP(D833,最低賃金!$A$3:$G$49,6,FALSE),"")</f>
        <v/>
      </c>
      <c r="G833" s="51"/>
      <c r="H833" s="19"/>
      <c r="I833" s="81"/>
      <c r="J833" s="27" t="str" cm="1">
        <f t="array" ref="J833">IFERROR(_xlfn.IFS(COUNTBLANK(G833:I833)=3,"",H833="","H列に金額を入力してください",G833=3,H833,I833="","I列に労働時間を入力してください",G833=1,ROUND(H833/(I833*24),0),G833=2,ROUND(H833/(I833*24),0)),"")</f>
        <v/>
      </c>
      <c r="K833" s="80" t="str" cm="1">
        <f t="array" ref="K833">IFERROR(_xlfn.IFS(D833="","",J833&lt;E833,"×（法定外・要件外となる従業員です）",J833&lt;=F833,"〇",J833&gt;F833,"ー（要件外となる従業員です）"),"")</f>
        <v/>
      </c>
      <c r="L833" s="25" t="str" cm="1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  <v/>
      </c>
    </row>
    <row r="834" spans="1:12" ht="16.5" customHeight="1" x14ac:dyDescent="0.4">
      <c r="A834" s="52" t="str">
        <f t="shared" si="12"/>
        <v/>
      </c>
      <c r="B834" s="51"/>
      <c r="C834" s="75"/>
      <c r="D834" s="51"/>
      <c r="E834" s="27" t="str" cm="1">
        <f t="array" ref="E834">IFERROR(_xlfn.IFS(AND($F$4=45566,D834="徳島"),VLOOKUP(D834,最低賃金!$A$2:$G$49,2,FALSE),OR($F$4&lt;&gt;45566,D834&lt;&gt;"徳島"),VLOOKUP(D834,最低賃金!$A$2:$G$49,4,FALSE)),"")</f>
        <v/>
      </c>
      <c r="F834" s="27" t="str">
        <f>IFERROR(VLOOKUP(D834,最低賃金!$A$3:$G$49,6,FALSE),"")</f>
        <v/>
      </c>
      <c r="G834" s="51"/>
      <c r="H834" s="19"/>
      <c r="I834" s="81"/>
      <c r="J834" s="27" t="str" cm="1">
        <f t="array" ref="J834">IFERROR(_xlfn.IFS(COUNTBLANK(G834:I834)=3,"",H834="","H列に金額を入力してください",G834=3,H834,I834="","I列に労働時間を入力してください",G834=1,ROUND(H834/(I834*24),0),G834=2,ROUND(H834/(I834*24),0)),"")</f>
        <v/>
      </c>
      <c r="K834" s="80" t="str" cm="1">
        <f t="array" ref="K834">IFERROR(_xlfn.IFS(D834="","",J834&lt;E834,"×（法定外・要件外となる従業員です）",J834&lt;=F834,"〇",J834&gt;F834,"ー（要件外となる従業員です）"),"")</f>
        <v/>
      </c>
      <c r="L834" s="25" t="str" cm="1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  <v/>
      </c>
    </row>
    <row r="835" spans="1:12" ht="16.5" customHeight="1" x14ac:dyDescent="0.4">
      <c r="A835" s="52" t="str">
        <f t="shared" si="12"/>
        <v/>
      </c>
      <c r="B835" s="51"/>
      <c r="C835" s="75"/>
      <c r="D835" s="51"/>
      <c r="E835" s="27" t="str" cm="1">
        <f t="array" ref="E835">IFERROR(_xlfn.IFS(AND($F$4=45566,D835="徳島"),VLOOKUP(D835,最低賃金!$A$2:$G$49,2,FALSE),OR($F$4&lt;&gt;45566,D835&lt;&gt;"徳島"),VLOOKUP(D835,最低賃金!$A$2:$G$49,4,FALSE)),"")</f>
        <v/>
      </c>
      <c r="F835" s="27" t="str">
        <f>IFERROR(VLOOKUP(D835,最低賃金!$A$3:$G$49,6,FALSE),"")</f>
        <v/>
      </c>
      <c r="G835" s="51"/>
      <c r="H835" s="19"/>
      <c r="I835" s="81"/>
      <c r="J835" s="27" t="str" cm="1">
        <f t="array" ref="J835">IFERROR(_xlfn.IFS(COUNTBLANK(G835:I835)=3,"",H835="","H列に金額を入力してください",G835=3,H835,I835="","I列に労働時間を入力してください",G835=1,ROUND(H835/(I835*24),0),G835=2,ROUND(H835/(I835*24),0)),"")</f>
        <v/>
      </c>
      <c r="K835" s="80" t="str" cm="1">
        <f t="array" ref="K835">IFERROR(_xlfn.IFS(D835="","",J835&lt;E835,"×（法定外・要件外となる従業員です）",J835&lt;=F835,"〇",J835&gt;F835,"ー（要件外となる従業員です）"),"")</f>
        <v/>
      </c>
      <c r="L835" s="25" t="str" cm="1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  <v/>
      </c>
    </row>
    <row r="836" spans="1:12" ht="16.5" customHeight="1" x14ac:dyDescent="0.4">
      <c r="A836" s="52" t="str">
        <f t="shared" si="12"/>
        <v/>
      </c>
      <c r="B836" s="51"/>
      <c r="C836" s="75"/>
      <c r="D836" s="51"/>
      <c r="E836" s="27" t="str" cm="1">
        <f t="array" ref="E836">IFERROR(_xlfn.IFS(AND($F$4=45566,D836="徳島"),VLOOKUP(D836,最低賃金!$A$2:$G$49,2,FALSE),OR($F$4&lt;&gt;45566,D836&lt;&gt;"徳島"),VLOOKUP(D836,最低賃金!$A$2:$G$49,4,FALSE)),"")</f>
        <v/>
      </c>
      <c r="F836" s="27" t="str">
        <f>IFERROR(VLOOKUP(D836,最低賃金!$A$3:$G$49,6,FALSE),"")</f>
        <v/>
      </c>
      <c r="G836" s="51"/>
      <c r="H836" s="19"/>
      <c r="I836" s="81"/>
      <c r="J836" s="27" t="str" cm="1">
        <f t="array" ref="J836">IFERROR(_xlfn.IFS(COUNTBLANK(G836:I836)=3,"",H836="","H列に金額を入力してください",G836=3,H836,I836="","I列に労働時間を入力してください",G836=1,ROUND(H836/(I836*24),0),G836=2,ROUND(H836/(I836*24),0)),"")</f>
        <v/>
      </c>
      <c r="K836" s="80" t="str" cm="1">
        <f t="array" ref="K836">IFERROR(_xlfn.IFS(D836="","",J836&lt;E836,"×（法定外・要件外となる従業員です）",J836&lt;=F836,"〇",J836&gt;F836,"ー（要件外となる従業員です）"),"")</f>
        <v/>
      </c>
      <c r="L836" s="25" t="str" cm="1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  <v/>
      </c>
    </row>
    <row r="837" spans="1:12" ht="16.5" customHeight="1" x14ac:dyDescent="0.4">
      <c r="A837" s="52" t="str">
        <f t="shared" si="12"/>
        <v/>
      </c>
      <c r="B837" s="51"/>
      <c r="C837" s="75"/>
      <c r="D837" s="51"/>
      <c r="E837" s="27" t="str" cm="1">
        <f t="array" ref="E837">IFERROR(_xlfn.IFS(AND($F$4=45566,D837="徳島"),VLOOKUP(D837,最低賃金!$A$2:$G$49,2,FALSE),OR($F$4&lt;&gt;45566,D837&lt;&gt;"徳島"),VLOOKUP(D837,最低賃金!$A$2:$G$49,4,FALSE)),"")</f>
        <v/>
      </c>
      <c r="F837" s="27" t="str">
        <f>IFERROR(VLOOKUP(D837,最低賃金!$A$3:$G$49,6,FALSE),"")</f>
        <v/>
      </c>
      <c r="G837" s="51"/>
      <c r="H837" s="19"/>
      <c r="I837" s="81"/>
      <c r="J837" s="27" t="str" cm="1">
        <f t="array" ref="J837">IFERROR(_xlfn.IFS(COUNTBLANK(G837:I837)=3,"",H837="","H列に金額を入力してください",G837=3,H837,I837="","I列に労働時間を入力してください",G837=1,ROUND(H837/(I837*24),0),G837=2,ROUND(H837/(I837*24),0)),"")</f>
        <v/>
      </c>
      <c r="K837" s="80" t="str" cm="1">
        <f t="array" ref="K837">IFERROR(_xlfn.IFS(D837="","",J837&lt;E837,"×（法定外・要件外となる従業員です）",J837&lt;=F837,"〇",J837&gt;F837,"ー（要件外となる従業員です）"),"")</f>
        <v/>
      </c>
      <c r="L837" s="25" t="str" cm="1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  <v/>
      </c>
    </row>
    <row r="838" spans="1:12" ht="16.5" customHeight="1" x14ac:dyDescent="0.4">
      <c r="A838" s="52" t="str">
        <f t="shared" si="12"/>
        <v/>
      </c>
      <c r="B838" s="51"/>
      <c r="C838" s="75"/>
      <c r="D838" s="51"/>
      <c r="E838" s="27" t="str" cm="1">
        <f t="array" ref="E838">IFERROR(_xlfn.IFS(AND($F$4=45566,D838="徳島"),VLOOKUP(D838,最低賃金!$A$2:$G$49,2,FALSE),OR($F$4&lt;&gt;45566,D838&lt;&gt;"徳島"),VLOOKUP(D838,最低賃金!$A$2:$G$49,4,FALSE)),"")</f>
        <v/>
      </c>
      <c r="F838" s="27" t="str">
        <f>IFERROR(VLOOKUP(D838,最低賃金!$A$3:$G$49,6,FALSE),"")</f>
        <v/>
      </c>
      <c r="G838" s="51"/>
      <c r="H838" s="19"/>
      <c r="I838" s="81"/>
      <c r="J838" s="27" t="str" cm="1">
        <f t="array" ref="J838">IFERROR(_xlfn.IFS(COUNTBLANK(G838:I838)=3,"",H838="","H列に金額を入力してください",G838=3,H838,I838="","I列に労働時間を入力してください",G838=1,ROUND(H838/(I838*24),0),G838=2,ROUND(H838/(I838*24),0)),"")</f>
        <v/>
      </c>
      <c r="K838" s="80" t="str" cm="1">
        <f t="array" ref="K838">IFERROR(_xlfn.IFS(D838="","",J838&lt;E838,"×（法定外・要件外となる従業員です）",J838&lt;=F838,"〇",J838&gt;F838,"ー（要件外となる従業員です）"),"")</f>
        <v/>
      </c>
      <c r="L838" s="25" t="str" cm="1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  <v/>
      </c>
    </row>
    <row r="839" spans="1:12" ht="16.5" customHeight="1" x14ac:dyDescent="0.4">
      <c r="A839" s="52" t="str">
        <f t="shared" si="12"/>
        <v/>
      </c>
      <c r="B839" s="51"/>
      <c r="C839" s="75"/>
      <c r="D839" s="51"/>
      <c r="E839" s="27" t="str" cm="1">
        <f t="array" ref="E839">IFERROR(_xlfn.IFS(AND($F$4=45566,D839="徳島"),VLOOKUP(D839,最低賃金!$A$2:$G$49,2,FALSE),OR($F$4&lt;&gt;45566,D839&lt;&gt;"徳島"),VLOOKUP(D839,最低賃金!$A$2:$G$49,4,FALSE)),"")</f>
        <v/>
      </c>
      <c r="F839" s="27" t="str">
        <f>IFERROR(VLOOKUP(D839,最低賃金!$A$3:$G$49,6,FALSE),"")</f>
        <v/>
      </c>
      <c r="G839" s="51"/>
      <c r="H839" s="19"/>
      <c r="I839" s="81"/>
      <c r="J839" s="27" t="str" cm="1">
        <f t="array" ref="J839">IFERROR(_xlfn.IFS(COUNTBLANK(G839:I839)=3,"",H839="","H列に金額を入力してください",G839=3,H839,I839="","I列に労働時間を入力してください",G839=1,ROUND(H839/(I839*24),0),G839=2,ROUND(H839/(I839*24),0)),"")</f>
        <v/>
      </c>
      <c r="K839" s="80" t="str" cm="1">
        <f t="array" ref="K839">IFERROR(_xlfn.IFS(D839="","",J839&lt;E839,"×（法定外・要件外となる従業員です）",J839&lt;=F839,"〇",J839&gt;F839,"ー（要件外となる従業員です）"),"")</f>
        <v/>
      </c>
      <c r="L839" s="25" t="str" cm="1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  <v/>
      </c>
    </row>
    <row r="840" spans="1:12" ht="16.5" customHeight="1" x14ac:dyDescent="0.4">
      <c r="A840" s="52" t="str">
        <f t="shared" si="12"/>
        <v/>
      </c>
      <c r="B840" s="51"/>
      <c r="C840" s="75"/>
      <c r="D840" s="51"/>
      <c r="E840" s="27" t="str" cm="1">
        <f t="array" ref="E840">IFERROR(_xlfn.IFS(AND($F$4=45566,D840="徳島"),VLOOKUP(D840,最低賃金!$A$2:$G$49,2,FALSE),OR($F$4&lt;&gt;45566,D840&lt;&gt;"徳島"),VLOOKUP(D840,最低賃金!$A$2:$G$49,4,FALSE)),"")</f>
        <v/>
      </c>
      <c r="F840" s="27" t="str">
        <f>IFERROR(VLOOKUP(D840,最低賃金!$A$3:$G$49,6,FALSE),"")</f>
        <v/>
      </c>
      <c r="G840" s="51"/>
      <c r="H840" s="19"/>
      <c r="I840" s="81"/>
      <c r="J840" s="27" t="str" cm="1">
        <f t="array" ref="J840">IFERROR(_xlfn.IFS(COUNTBLANK(G840:I840)=3,"",H840="","H列に金額を入力してください",G840=3,H840,I840="","I列に労働時間を入力してください",G840=1,ROUND(H840/(I840*24),0),G840=2,ROUND(H840/(I840*24),0)),"")</f>
        <v/>
      </c>
      <c r="K840" s="80" t="str" cm="1">
        <f t="array" ref="K840">IFERROR(_xlfn.IFS(D840="","",J840&lt;E840,"×（法定外・要件外となる従業員です）",J840&lt;=F840,"〇",J840&gt;F840,"ー（要件外となる従業員です）"),"")</f>
        <v/>
      </c>
      <c r="L840" s="25" t="str" cm="1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  <v/>
      </c>
    </row>
    <row r="841" spans="1:12" ht="16.5" customHeight="1" x14ac:dyDescent="0.4">
      <c r="A841" s="52" t="str">
        <f t="shared" si="12"/>
        <v/>
      </c>
      <c r="B841" s="51"/>
      <c r="C841" s="75"/>
      <c r="D841" s="51"/>
      <c r="E841" s="27" t="str" cm="1">
        <f t="array" ref="E841">IFERROR(_xlfn.IFS(AND($F$4=45566,D841="徳島"),VLOOKUP(D841,最低賃金!$A$2:$G$49,2,FALSE),OR($F$4&lt;&gt;45566,D841&lt;&gt;"徳島"),VLOOKUP(D841,最低賃金!$A$2:$G$49,4,FALSE)),"")</f>
        <v/>
      </c>
      <c r="F841" s="27" t="str">
        <f>IFERROR(VLOOKUP(D841,最低賃金!$A$3:$G$49,6,FALSE),"")</f>
        <v/>
      </c>
      <c r="G841" s="51"/>
      <c r="H841" s="19"/>
      <c r="I841" s="81"/>
      <c r="J841" s="27" t="str" cm="1">
        <f t="array" ref="J841">IFERROR(_xlfn.IFS(COUNTBLANK(G841:I841)=3,"",H841="","H列に金額を入力してください",G841=3,H841,I841="","I列に労働時間を入力してください",G841=1,ROUND(H841/(I841*24),0),G841=2,ROUND(H841/(I841*24),0)),"")</f>
        <v/>
      </c>
      <c r="K841" s="80" t="str" cm="1">
        <f t="array" ref="K841">IFERROR(_xlfn.IFS(D841="","",J841&lt;E841,"×（法定外・要件外となる従業員です）",J841&lt;=F841,"〇",J841&gt;F841,"ー（要件外となる従業員です）"),"")</f>
        <v/>
      </c>
      <c r="L841" s="25" t="str" cm="1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  <v/>
      </c>
    </row>
    <row r="842" spans="1:12" ht="16.5" customHeight="1" x14ac:dyDescent="0.4">
      <c r="A842" s="52" t="str">
        <f t="shared" si="12"/>
        <v/>
      </c>
      <c r="B842" s="51"/>
      <c r="C842" s="75"/>
      <c r="D842" s="51"/>
      <c r="E842" s="27" t="str" cm="1">
        <f t="array" ref="E842">IFERROR(_xlfn.IFS(AND($F$4=45566,D842="徳島"),VLOOKUP(D842,最低賃金!$A$2:$G$49,2,FALSE),OR($F$4&lt;&gt;45566,D842&lt;&gt;"徳島"),VLOOKUP(D842,最低賃金!$A$2:$G$49,4,FALSE)),"")</f>
        <v/>
      </c>
      <c r="F842" s="27" t="str">
        <f>IFERROR(VLOOKUP(D842,最低賃金!$A$3:$G$49,6,FALSE),"")</f>
        <v/>
      </c>
      <c r="G842" s="51"/>
      <c r="H842" s="19"/>
      <c r="I842" s="81"/>
      <c r="J842" s="27" t="str" cm="1">
        <f t="array" ref="J842">IFERROR(_xlfn.IFS(COUNTBLANK(G842:I842)=3,"",H842="","H列に金額を入力してください",G842=3,H842,I842="","I列に労働時間を入力してください",G842=1,ROUND(H842/(I842*24),0),G842=2,ROUND(H842/(I842*24),0)),"")</f>
        <v/>
      </c>
      <c r="K842" s="80" t="str" cm="1">
        <f t="array" ref="K842">IFERROR(_xlfn.IFS(D842="","",J842&lt;E842,"×（法定外・要件外となる従業員です）",J842&lt;=F842,"〇",J842&gt;F842,"ー（要件外となる従業員です）"),"")</f>
        <v/>
      </c>
      <c r="L842" s="25" t="str" cm="1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  <v/>
      </c>
    </row>
    <row r="843" spans="1:12" ht="16.5" customHeight="1" x14ac:dyDescent="0.4">
      <c r="A843" s="52" t="str">
        <f t="shared" si="12"/>
        <v/>
      </c>
      <c r="B843" s="51"/>
      <c r="C843" s="75"/>
      <c r="D843" s="51"/>
      <c r="E843" s="27" t="str" cm="1">
        <f t="array" ref="E843">IFERROR(_xlfn.IFS(AND($F$4=45566,D843="徳島"),VLOOKUP(D843,最低賃金!$A$2:$G$49,2,FALSE),OR($F$4&lt;&gt;45566,D843&lt;&gt;"徳島"),VLOOKUP(D843,最低賃金!$A$2:$G$49,4,FALSE)),"")</f>
        <v/>
      </c>
      <c r="F843" s="27" t="str">
        <f>IFERROR(VLOOKUP(D843,最低賃金!$A$3:$G$49,6,FALSE),"")</f>
        <v/>
      </c>
      <c r="G843" s="51"/>
      <c r="H843" s="19"/>
      <c r="I843" s="81"/>
      <c r="J843" s="27" t="str" cm="1">
        <f t="array" ref="J843">IFERROR(_xlfn.IFS(COUNTBLANK(G843:I843)=3,"",H843="","H列に金額を入力してください",G843=3,H843,I843="","I列に労働時間を入力してください",G843=1,ROUND(H843/(I843*24),0),G843=2,ROUND(H843/(I843*24),0)),"")</f>
        <v/>
      </c>
      <c r="K843" s="80" t="str" cm="1">
        <f t="array" ref="K843">IFERROR(_xlfn.IFS(D843="","",J843&lt;E843,"×（法定外・要件外となる従業員です）",J843&lt;=F843,"〇",J843&gt;F843,"ー（要件外となる従業員です）"),"")</f>
        <v/>
      </c>
      <c r="L843" s="25" t="str" cm="1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  <v/>
      </c>
    </row>
    <row r="844" spans="1:12" ht="16.5" customHeight="1" x14ac:dyDescent="0.4">
      <c r="A844" s="52" t="str">
        <f t="shared" ref="A844:A907" si="13">IF(C844="","",A843+1)</f>
        <v/>
      </c>
      <c r="B844" s="51"/>
      <c r="C844" s="75"/>
      <c r="D844" s="51"/>
      <c r="E844" s="27" t="str" cm="1">
        <f t="array" ref="E844">IFERROR(_xlfn.IFS(AND($F$4=45566,D844="徳島"),VLOOKUP(D844,最低賃金!$A$2:$G$49,2,FALSE),OR($F$4&lt;&gt;45566,D844&lt;&gt;"徳島"),VLOOKUP(D844,最低賃金!$A$2:$G$49,4,FALSE)),"")</f>
        <v/>
      </c>
      <c r="F844" s="27" t="str">
        <f>IFERROR(VLOOKUP(D844,最低賃金!$A$3:$G$49,6,FALSE),"")</f>
        <v/>
      </c>
      <c r="G844" s="51"/>
      <c r="H844" s="19"/>
      <c r="I844" s="81"/>
      <c r="J844" s="27" t="str" cm="1">
        <f t="array" ref="J844">IFERROR(_xlfn.IFS(COUNTBLANK(G844:I844)=3,"",H844="","H列に金額を入力してください",G844=3,H844,I844="","I列に労働時間を入力してください",G844=1,ROUND(H844/(I844*24),0),G844=2,ROUND(H844/(I844*24),0)),"")</f>
        <v/>
      </c>
      <c r="K844" s="80" t="str" cm="1">
        <f t="array" ref="K844">IFERROR(_xlfn.IFS(D844="","",J844&lt;E844,"×（法定外・要件外となる従業員です）",J844&lt;=F844,"〇",J844&gt;F844,"ー（要件外となる従業員です）"),"")</f>
        <v/>
      </c>
      <c r="L844" s="25" t="str" cm="1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  <v/>
      </c>
    </row>
    <row r="845" spans="1:12" ht="16.5" customHeight="1" x14ac:dyDescent="0.4">
      <c r="A845" s="52" t="str">
        <f t="shared" si="13"/>
        <v/>
      </c>
      <c r="B845" s="51"/>
      <c r="C845" s="75"/>
      <c r="D845" s="51"/>
      <c r="E845" s="27" t="str" cm="1">
        <f t="array" ref="E845">IFERROR(_xlfn.IFS(AND($F$4=45566,D845="徳島"),VLOOKUP(D845,最低賃金!$A$2:$G$49,2,FALSE),OR($F$4&lt;&gt;45566,D845&lt;&gt;"徳島"),VLOOKUP(D845,最低賃金!$A$2:$G$49,4,FALSE)),"")</f>
        <v/>
      </c>
      <c r="F845" s="27" t="str">
        <f>IFERROR(VLOOKUP(D845,最低賃金!$A$3:$G$49,6,FALSE),"")</f>
        <v/>
      </c>
      <c r="G845" s="51"/>
      <c r="H845" s="19"/>
      <c r="I845" s="81"/>
      <c r="J845" s="27" t="str" cm="1">
        <f t="array" ref="J845">IFERROR(_xlfn.IFS(COUNTBLANK(G845:I845)=3,"",H845="","H列に金額を入力してください",G845=3,H845,I845="","I列に労働時間を入力してください",G845=1,ROUND(H845/(I845*24),0),G845=2,ROUND(H845/(I845*24),0)),"")</f>
        <v/>
      </c>
      <c r="K845" s="80" t="str" cm="1">
        <f t="array" ref="K845">IFERROR(_xlfn.IFS(D845="","",J845&lt;E845,"×（法定外・要件外となる従業員です）",J845&lt;=F845,"〇",J845&gt;F845,"ー（要件外となる従業員です）"),"")</f>
        <v/>
      </c>
      <c r="L845" s="25" t="str" cm="1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  <v/>
      </c>
    </row>
    <row r="846" spans="1:12" ht="16.5" customHeight="1" x14ac:dyDescent="0.4">
      <c r="A846" s="52" t="str">
        <f t="shared" si="13"/>
        <v/>
      </c>
      <c r="B846" s="51"/>
      <c r="C846" s="75"/>
      <c r="D846" s="51"/>
      <c r="E846" s="27" t="str" cm="1">
        <f t="array" ref="E846">IFERROR(_xlfn.IFS(AND($F$4=45566,D846="徳島"),VLOOKUP(D846,最低賃金!$A$2:$G$49,2,FALSE),OR($F$4&lt;&gt;45566,D846&lt;&gt;"徳島"),VLOOKUP(D846,最低賃金!$A$2:$G$49,4,FALSE)),"")</f>
        <v/>
      </c>
      <c r="F846" s="27" t="str">
        <f>IFERROR(VLOOKUP(D846,最低賃金!$A$3:$G$49,6,FALSE),"")</f>
        <v/>
      </c>
      <c r="G846" s="51"/>
      <c r="H846" s="19"/>
      <c r="I846" s="81"/>
      <c r="J846" s="27" t="str" cm="1">
        <f t="array" ref="J846">IFERROR(_xlfn.IFS(COUNTBLANK(G846:I846)=3,"",H846="","H列に金額を入力してください",G846=3,H846,I846="","I列に労働時間を入力してください",G846=1,ROUND(H846/(I846*24),0),G846=2,ROUND(H846/(I846*24),0)),"")</f>
        <v/>
      </c>
      <c r="K846" s="80" t="str" cm="1">
        <f t="array" ref="K846">IFERROR(_xlfn.IFS(D846="","",J846&lt;E846,"×（法定外・要件外となる従業員です）",J846&lt;=F846,"〇",J846&gt;F846,"ー（要件外となる従業員です）"),"")</f>
        <v/>
      </c>
      <c r="L846" s="25" t="str" cm="1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  <v/>
      </c>
    </row>
    <row r="847" spans="1:12" ht="16.5" customHeight="1" x14ac:dyDescent="0.4">
      <c r="A847" s="52" t="str">
        <f t="shared" si="13"/>
        <v/>
      </c>
      <c r="B847" s="51"/>
      <c r="C847" s="75"/>
      <c r="D847" s="51"/>
      <c r="E847" s="27" t="str" cm="1">
        <f t="array" ref="E847">IFERROR(_xlfn.IFS(AND($F$4=45566,D847="徳島"),VLOOKUP(D847,最低賃金!$A$2:$G$49,2,FALSE),OR($F$4&lt;&gt;45566,D847&lt;&gt;"徳島"),VLOOKUP(D847,最低賃金!$A$2:$G$49,4,FALSE)),"")</f>
        <v/>
      </c>
      <c r="F847" s="27" t="str">
        <f>IFERROR(VLOOKUP(D847,最低賃金!$A$3:$G$49,6,FALSE),"")</f>
        <v/>
      </c>
      <c r="G847" s="51"/>
      <c r="H847" s="19"/>
      <c r="I847" s="81"/>
      <c r="J847" s="27" t="str" cm="1">
        <f t="array" ref="J847">IFERROR(_xlfn.IFS(COUNTBLANK(G847:I847)=3,"",H847="","H列に金額を入力してください",G847=3,H847,I847="","I列に労働時間を入力してください",G847=1,ROUND(H847/(I847*24),0),G847=2,ROUND(H847/(I847*24),0)),"")</f>
        <v/>
      </c>
      <c r="K847" s="80" t="str" cm="1">
        <f t="array" ref="K847">IFERROR(_xlfn.IFS(D847="","",J847&lt;E847,"×（法定外・要件外となる従業員です）",J847&lt;=F847,"〇",J847&gt;F847,"ー（要件外となる従業員です）"),"")</f>
        <v/>
      </c>
      <c r="L847" s="25" t="str" cm="1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  <v/>
      </c>
    </row>
    <row r="848" spans="1:12" ht="16.5" customHeight="1" x14ac:dyDescent="0.4">
      <c r="A848" s="52" t="str">
        <f t="shared" si="13"/>
        <v/>
      </c>
      <c r="B848" s="51"/>
      <c r="C848" s="75"/>
      <c r="D848" s="51"/>
      <c r="E848" s="27" t="str" cm="1">
        <f t="array" ref="E848">IFERROR(_xlfn.IFS(AND($F$4=45566,D848="徳島"),VLOOKUP(D848,最低賃金!$A$2:$G$49,2,FALSE),OR($F$4&lt;&gt;45566,D848&lt;&gt;"徳島"),VLOOKUP(D848,最低賃金!$A$2:$G$49,4,FALSE)),"")</f>
        <v/>
      </c>
      <c r="F848" s="27" t="str">
        <f>IFERROR(VLOOKUP(D848,最低賃金!$A$3:$G$49,6,FALSE),"")</f>
        <v/>
      </c>
      <c r="G848" s="51"/>
      <c r="H848" s="19"/>
      <c r="I848" s="81"/>
      <c r="J848" s="27" t="str" cm="1">
        <f t="array" ref="J848">IFERROR(_xlfn.IFS(COUNTBLANK(G848:I848)=3,"",H848="","H列に金額を入力してください",G848=3,H848,I848="","I列に労働時間を入力してください",G848=1,ROUND(H848/(I848*24),0),G848=2,ROUND(H848/(I848*24),0)),"")</f>
        <v/>
      </c>
      <c r="K848" s="80" t="str" cm="1">
        <f t="array" ref="K848">IFERROR(_xlfn.IFS(D848="","",J848&lt;E848,"×（法定外・要件外となる従業員です）",J848&lt;=F848,"〇",J848&gt;F848,"ー（要件外となる従業員です）"),"")</f>
        <v/>
      </c>
      <c r="L848" s="25" t="str" cm="1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  <v/>
      </c>
    </row>
    <row r="849" spans="1:12" ht="16.5" customHeight="1" x14ac:dyDescent="0.4">
      <c r="A849" s="52" t="str">
        <f t="shared" si="13"/>
        <v/>
      </c>
      <c r="B849" s="51"/>
      <c r="C849" s="75"/>
      <c r="D849" s="51"/>
      <c r="E849" s="27" t="str" cm="1">
        <f t="array" ref="E849">IFERROR(_xlfn.IFS(AND($F$4=45566,D849="徳島"),VLOOKUP(D849,最低賃金!$A$2:$G$49,2,FALSE),OR($F$4&lt;&gt;45566,D849&lt;&gt;"徳島"),VLOOKUP(D849,最低賃金!$A$2:$G$49,4,FALSE)),"")</f>
        <v/>
      </c>
      <c r="F849" s="27" t="str">
        <f>IFERROR(VLOOKUP(D849,最低賃金!$A$3:$G$49,6,FALSE),"")</f>
        <v/>
      </c>
      <c r="G849" s="51"/>
      <c r="H849" s="19"/>
      <c r="I849" s="81"/>
      <c r="J849" s="27" t="str" cm="1">
        <f t="array" ref="J849">IFERROR(_xlfn.IFS(COUNTBLANK(G849:I849)=3,"",H849="","H列に金額を入力してください",G849=3,H849,I849="","I列に労働時間を入力してください",G849=1,ROUND(H849/(I849*24),0),G849=2,ROUND(H849/(I849*24),0)),"")</f>
        <v/>
      </c>
      <c r="K849" s="80" t="str" cm="1">
        <f t="array" ref="K849">IFERROR(_xlfn.IFS(D849="","",J849&lt;E849,"×（法定外・要件外となる従業員です）",J849&lt;=F849,"〇",J849&gt;F849,"ー（要件外となる従業員です）"),"")</f>
        <v/>
      </c>
      <c r="L849" s="25" t="str" cm="1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  <v/>
      </c>
    </row>
    <row r="850" spans="1:12" ht="16.5" customHeight="1" x14ac:dyDescent="0.4">
      <c r="A850" s="52" t="str">
        <f t="shared" si="13"/>
        <v/>
      </c>
      <c r="B850" s="51"/>
      <c r="C850" s="75"/>
      <c r="D850" s="51"/>
      <c r="E850" s="27" t="str" cm="1">
        <f t="array" ref="E850">IFERROR(_xlfn.IFS(AND($F$4=45566,D850="徳島"),VLOOKUP(D850,最低賃金!$A$2:$G$49,2,FALSE),OR($F$4&lt;&gt;45566,D850&lt;&gt;"徳島"),VLOOKUP(D850,最低賃金!$A$2:$G$49,4,FALSE)),"")</f>
        <v/>
      </c>
      <c r="F850" s="27" t="str">
        <f>IFERROR(VLOOKUP(D850,最低賃金!$A$3:$G$49,6,FALSE),"")</f>
        <v/>
      </c>
      <c r="G850" s="51"/>
      <c r="H850" s="19"/>
      <c r="I850" s="81"/>
      <c r="J850" s="27" t="str" cm="1">
        <f t="array" ref="J850">IFERROR(_xlfn.IFS(COUNTBLANK(G850:I850)=3,"",H850="","H列に金額を入力してください",G850=3,H850,I850="","I列に労働時間を入力してください",G850=1,ROUND(H850/(I850*24),0),G850=2,ROUND(H850/(I850*24),0)),"")</f>
        <v/>
      </c>
      <c r="K850" s="80" t="str" cm="1">
        <f t="array" ref="K850">IFERROR(_xlfn.IFS(D850="","",J850&lt;E850,"×（法定外・要件外となる従業員です）",J850&lt;=F850,"〇",J850&gt;F850,"ー（要件外となる従業員です）"),"")</f>
        <v/>
      </c>
      <c r="L850" s="25" t="str" cm="1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  <v/>
      </c>
    </row>
    <row r="851" spans="1:12" ht="16.5" customHeight="1" x14ac:dyDescent="0.4">
      <c r="A851" s="52" t="str">
        <f t="shared" si="13"/>
        <v/>
      </c>
      <c r="B851" s="51"/>
      <c r="C851" s="75"/>
      <c r="D851" s="51"/>
      <c r="E851" s="27" t="str" cm="1">
        <f t="array" ref="E851">IFERROR(_xlfn.IFS(AND($F$4=45566,D851="徳島"),VLOOKUP(D851,最低賃金!$A$2:$G$49,2,FALSE),OR($F$4&lt;&gt;45566,D851&lt;&gt;"徳島"),VLOOKUP(D851,最低賃金!$A$2:$G$49,4,FALSE)),"")</f>
        <v/>
      </c>
      <c r="F851" s="27" t="str">
        <f>IFERROR(VLOOKUP(D851,最低賃金!$A$3:$G$49,6,FALSE),"")</f>
        <v/>
      </c>
      <c r="G851" s="51"/>
      <c r="H851" s="19"/>
      <c r="I851" s="81"/>
      <c r="J851" s="27" t="str" cm="1">
        <f t="array" ref="J851">IFERROR(_xlfn.IFS(COUNTBLANK(G851:I851)=3,"",H851="","H列に金額を入力してください",G851=3,H851,I851="","I列に労働時間を入力してください",G851=1,ROUND(H851/(I851*24),0),G851=2,ROUND(H851/(I851*24),0)),"")</f>
        <v/>
      </c>
      <c r="K851" s="80" t="str" cm="1">
        <f t="array" ref="K851">IFERROR(_xlfn.IFS(D851="","",J851&lt;E851,"×（法定外・要件外となる従業員です）",J851&lt;=F851,"〇",J851&gt;F851,"ー（要件外となる従業員です）"),"")</f>
        <v/>
      </c>
      <c r="L851" s="25" t="str" cm="1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  <v/>
      </c>
    </row>
    <row r="852" spans="1:12" ht="16.5" customHeight="1" x14ac:dyDescent="0.4">
      <c r="A852" s="52" t="str">
        <f t="shared" si="13"/>
        <v/>
      </c>
      <c r="B852" s="51"/>
      <c r="C852" s="75"/>
      <c r="D852" s="51"/>
      <c r="E852" s="27" t="str" cm="1">
        <f t="array" ref="E852">IFERROR(_xlfn.IFS(AND($F$4=45566,D852="徳島"),VLOOKUP(D852,最低賃金!$A$2:$G$49,2,FALSE),OR($F$4&lt;&gt;45566,D852&lt;&gt;"徳島"),VLOOKUP(D852,最低賃金!$A$2:$G$49,4,FALSE)),"")</f>
        <v/>
      </c>
      <c r="F852" s="27" t="str">
        <f>IFERROR(VLOOKUP(D852,最低賃金!$A$3:$G$49,6,FALSE),"")</f>
        <v/>
      </c>
      <c r="G852" s="51"/>
      <c r="H852" s="19"/>
      <c r="I852" s="81"/>
      <c r="J852" s="27" t="str" cm="1">
        <f t="array" ref="J852">IFERROR(_xlfn.IFS(COUNTBLANK(G852:I852)=3,"",H852="","H列に金額を入力してください",G852=3,H852,I852="","I列に労働時間を入力してください",G852=1,ROUND(H852/(I852*24),0),G852=2,ROUND(H852/(I852*24),0)),"")</f>
        <v/>
      </c>
      <c r="K852" s="80" t="str" cm="1">
        <f t="array" ref="K852">IFERROR(_xlfn.IFS(D852="","",J852&lt;E852,"×（法定外・要件外となる従業員です）",J852&lt;=F852,"〇",J852&gt;F852,"ー（要件外となる従業員です）"),"")</f>
        <v/>
      </c>
      <c r="L852" s="25" t="str" cm="1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  <v/>
      </c>
    </row>
    <row r="853" spans="1:12" ht="16.5" customHeight="1" x14ac:dyDescent="0.4">
      <c r="A853" s="52" t="str">
        <f t="shared" si="13"/>
        <v/>
      </c>
      <c r="B853" s="51"/>
      <c r="C853" s="75"/>
      <c r="D853" s="51"/>
      <c r="E853" s="27" t="str" cm="1">
        <f t="array" ref="E853">IFERROR(_xlfn.IFS(AND($F$4=45566,D853="徳島"),VLOOKUP(D853,最低賃金!$A$2:$G$49,2,FALSE),OR($F$4&lt;&gt;45566,D853&lt;&gt;"徳島"),VLOOKUP(D853,最低賃金!$A$2:$G$49,4,FALSE)),"")</f>
        <v/>
      </c>
      <c r="F853" s="27" t="str">
        <f>IFERROR(VLOOKUP(D853,最低賃金!$A$3:$G$49,6,FALSE),"")</f>
        <v/>
      </c>
      <c r="G853" s="51"/>
      <c r="H853" s="19"/>
      <c r="I853" s="81"/>
      <c r="J853" s="27" t="str" cm="1">
        <f t="array" ref="J853">IFERROR(_xlfn.IFS(COUNTBLANK(G853:I853)=3,"",H853="","H列に金額を入力してください",G853=3,H853,I853="","I列に労働時間を入力してください",G853=1,ROUND(H853/(I853*24),0),G853=2,ROUND(H853/(I853*24),0)),"")</f>
        <v/>
      </c>
      <c r="K853" s="80" t="str" cm="1">
        <f t="array" ref="K853">IFERROR(_xlfn.IFS(D853="","",J853&lt;E853,"×（法定外・要件外となる従業員です）",J853&lt;=F853,"〇",J853&gt;F853,"ー（要件外となる従業員です）"),"")</f>
        <v/>
      </c>
      <c r="L853" s="25" t="str" cm="1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  <v/>
      </c>
    </row>
    <row r="854" spans="1:12" ht="16.5" customHeight="1" x14ac:dyDescent="0.4">
      <c r="A854" s="52" t="str">
        <f t="shared" si="13"/>
        <v/>
      </c>
      <c r="B854" s="51"/>
      <c r="C854" s="75"/>
      <c r="D854" s="51"/>
      <c r="E854" s="27" t="str" cm="1">
        <f t="array" ref="E854">IFERROR(_xlfn.IFS(AND($F$4=45566,D854="徳島"),VLOOKUP(D854,最低賃金!$A$2:$G$49,2,FALSE),OR($F$4&lt;&gt;45566,D854&lt;&gt;"徳島"),VLOOKUP(D854,最低賃金!$A$2:$G$49,4,FALSE)),"")</f>
        <v/>
      </c>
      <c r="F854" s="27" t="str">
        <f>IFERROR(VLOOKUP(D854,最低賃金!$A$3:$G$49,6,FALSE),"")</f>
        <v/>
      </c>
      <c r="G854" s="51"/>
      <c r="H854" s="19"/>
      <c r="I854" s="81"/>
      <c r="J854" s="27" t="str" cm="1">
        <f t="array" ref="J854">IFERROR(_xlfn.IFS(COUNTBLANK(G854:I854)=3,"",H854="","H列に金額を入力してください",G854=3,H854,I854="","I列に労働時間を入力してください",G854=1,ROUND(H854/(I854*24),0),G854=2,ROUND(H854/(I854*24),0)),"")</f>
        <v/>
      </c>
      <c r="K854" s="80" t="str" cm="1">
        <f t="array" ref="K854">IFERROR(_xlfn.IFS(D854="","",J854&lt;E854,"×（法定外・要件外となる従業員です）",J854&lt;=F854,"〇",J854&gt;F854,"ー（要件外となる従業員です）"),"")</f>
        <v/>
      </c>
      <c r="L854" s="25" t="str" cm="1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  <v/>
      </c>
    </row>
    <row r="855" spans="1:12" ht="16.5" customHeight="1" x14ac:dyDescent="0.4">
      <c r="A855" s="52" t="str">
        <f t="shared" si="13"/>
        <v/>
      </c>
      <c r="B855" s="51"/>
      <c r="C855" s="75"/>
      <c r="D855" s="51"/>
      <c r="E855" s="27" t="str" cm="1">
        <f t="array" ref="E855">IFERROR(_xlfn.IFS(AND($F$4=45566,D855="徳島"),VLOOKUP(D855,最低賃金!$A$2:$G$49,2,FALSE),OR($F$4&lt;&gt;45566,D855&lt;&gt;"徳島"),VLOOKUP(D855,最低賃金!$A$2:$G$49,4,FALSE)),"")</f>
        <v/>
      </c>
      <c r="F855" s="27" t="str">
        <f>IFERROR(VLOOKUP(D855,最低賃金!$A$3:$G$49,6,FALSE),"")</f>
        <v/>
      </c>
      <c r="G855" s="51"/>
      <c r="H855" s="19"/>
      <c r="I855" s="81"/>
      <c r="J855" s="27" t="str" cm="1">
        <f t="array" ref="J855">IFERROR(_xlfn.IFS(COUNTBLANK(G855:I855)=3,"",H855="","H列に金額を入力してください",G855=3,H855,I855="","I列に労働時間を入力してください",G855=1,ROUND(H855/(I855*24),0),G855=2,ROUND(H855/(I855*24),0)),"")</f>
        <v/>
      </c>
      <c r="K855" s="80" t="str" cm="1">
        <f t="array" ref="K855">IFERROR(_xlfn.IFS(D855="","",J855&lt;E855,"×（法定外・要件外となる従業員です）",J855&lt;=F855,"〇",J855&gt;F855,"ー（要件外となる従業員です）"),"")</f>
        <v/>
      </c>
      <c r="L855" s="25" t="str" cm="1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  <v/>
      </c>
    </row>
    <row r="856" spans="1:12" ht="16.5" customHeight="1" x14ac:dyDescent="0.4">
      <c r="A856" s="52" t="str">
        <f t="shared" si="13"/>
        <v/>
      </c>
      <c r="B856" s="51"/>
      <c r="C856" s="75"/>
      <c r="D856" s="51"/>
      <c r="E856" s="27" t="str" cm="1">
        <f t="array" ref="E856">IFERROR(_xlfn.IFS(AND($F$4=45566,D856="徳島"),VLOOKUP(D856,最低賃金!$A$2:$G$49,2,FALSE),OR($F$4&lt;&gt;45566,D856&lt;&gt;"徳島"),VLOOKUP(D856,最低賃金!$A$2:$G$49,4,FALSE)),"")</f>
        <v/>
      </c>
      <c r="F856" s="27" t="str">
        <f>IFERROR(VLOOKUP(D856,最低賃金!$A$3:$G$49,6,FALSE),"")</f>
        <v/>
      </c>
      <c r="G856" s="51"/>
      <c r="H856" s="19"/>
      <c r="I856" s="81"/>
      <c r="J856" s="27" t="str" cm="1">
        <f t="array" ref="J856">IFERROR(_xlfn.IFS(COUNTBLANK(G856:I856)=3,"",H856="","H列に金額を入力してください",G856=3,H856,I856="","I列に労働時間を入力してください",G856=1,ROUND(H856/(I856*24),0),G856=2,ROUND(H856/(I856*24),0)),"")</f>
        <v/>
      </c>
      <c r="K856" s="80" t="str" cm="1">
        <f t="array" ref="K856">IFERROR(_xlfn.IFS(D856="","",J856&lt;E856,"×（法定外・要件外となる従業員です）",J856&lt;=F856,"〇",J856&gt;F856,"ー（要件外となる従業員です）"),"")</f>
        <v/>
      </c>
      <c r="L856" s="25" t="str" cm="1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  <v/>
      </c>
    </row>
    <row r="857" spans="1:12" ht="16.5" customHeight="1" x14ac:dyDescent="0.4">
      <c r="A857" s="52" t="str">
        <f t="shared" si="13"/>
        <v/>
      </c>
      <c r="B857" s="51"/>
      <c r="C857" s="75"/>
      <c r="D857" s="51"/>
      <c r="E857" s="27" t="str" cm="1">
        <f t="array" ref="E857">IFERROR(_xlfn.IFS(AND($F$4=45566,D857="徳島"),VLOOKUP(D857,最低賃金!$A$2:$G$49,2,FALSE),OR($F$4&lt;&gt;45566,D857&lt;&gt;"徳島"),VLOOKUP(D857,最低賃金!$A$2:$G$49,4,FALSE)),"")</f>
        <v/>
      </c>
      <c r="F857" s="27" t="str">
        <f>IFERROR(VLOOKUP(D857,最低賃金!$A$3:$G$49,6,FALSE),"")</f>
        <v/>
      </c>
      <c r="G857" s="51"/>
      <c r="H857" s="19"/>
      <c r="I857" s="81"/>
      <c r="J857" s="27" t="str" cm="1">
        <f t="array" ref="J857">IFERROR(_xlfn.IFS(COUNTBLANK(G857:I857)=3,"",H857="","H列に金額を入力してください",G857=3,H857,I857="","I列に労働時間を入力してください",G857=1,ROUND(H857/(I857*24),0),G857=2,ROUND(H857/(I857*24),0)),"")</f>
        <v/>
      </c>
      <c r="K857" s="80" t="str" cm="1">
        <f t="array" ref="K857">IFERROR(_xlfn.IFS(D857="","",J857&lt;E857,"×（法定外・要件外となる従業員です）",J857&lt;=F857,"〇",J857&gt;F857,"ー（要件外となる従業員です）"),"")</f>
        <v/>
      </c>
      <c r="L857" s="25" t="str" cm="1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  <v/>
      </c>
    </row>
    <row r="858" spans="1:12" ht="16.5" customHeight="1" x14ac:dyDescent="0.4">
      <c r="A858" s="52" t="str">
        <f t="shared" si="13"/>
        <v/>
      </c>
      <c r="B858" s="51"/>
      <c r="C858" s="75"/>
      <c r="D858" s="51"/>
      <c r="E858" s="27" t="str" cm="1">
        <f t="array" ref="E858">IFERROR(_xlfn.IFS(AND($F$4=45566,D858="徳島"),VLOOKUP(D858,最低賃金!$A$2:$G$49,2,FALSE),OR($F$4&lt;&gt;45566,D858&lt;&gt;"徳島"),VLOOKUP(D858,最低賃金!$A$2:$G$49,4,FALSE)),"")</f>
        <v/>
      </c>
      <c r="F858" s="27" t="str">
        <f>IFERROR(VLOOKUP(D858,最低賃金!$A$3:$G$49,6,FALSE),"")</f>
        <v/>
      </c>
      <c r="G858" s="51"/>
      <c r="H858" s="19"/>
      <c r="I858" s="81"/>
      <c r="J858" s="27" t="str" cm="1">
        <f t="array" ref="J858">IFERROR(_xlfn.IFS(COUNTBLANK(G858:I858)=3,"",H858="","H列に金額を入力してください",G858=3,H858,I858="","I列に労働時間を入力してください",G858=1,ROUND(H858/(I858*24),0),G858=2,ROUND(H858/(I858*24),0)),"")</f>
        <v/>
      </c>
      <c r="K858" s="80" t="str" cm="1">
        <f t="array" ref="K858">IFERROR(_xlfn.IFS(D858="","",J858&lt;E858,"×（法定外・要件外となる従業員です）",J858&lt;=F858,"〇",J858&gt;F858,"ー（要件外となる従業員です）"),"")</f>
        <v/>
      </c>
      <c r="L858" s="25" t="str" cm="1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  <v/>
      </c>
    </row>
    <row r="859" spans="1:12" ht="16.5" customHeight="1" x14ac:dyDescent="0.4">
      <c r="A859" s="52" t="str">
        <f t="shared" si="13"/>
        <v/>
      </c>
      <c r="B859" s="51"/>
      <c r="C859" s="75"/>
      <c r="D859" s="51"/>
      <c r="E859" s="27" t="str" cm="1">
        <f t="array" ref="E859">IFERROR(_xlfn.IFS(AND($F$4=45566,D859="徳島"),VLOOKUP(D859,最低賃金!$A$2:$G$49,2,FALSE),OR($F$4&lt;&gt;45566,D859&lt;&gt;"徳島"),VLOOKUP(D859,最低賃金!$A$2:$G$49,4,FALSE)),"")</f>
        <v/>
      </c>
      <c r="F859" s="27" t="str">
        <f>IFERROR(VLOOKUP(D859,最低賃金!$A$3:$G$49,6,FALSE),"")</f>
        <v/>
      </c>
      <c r="G859" s="51"/>
      <c r="H859" s="19"/>
      <c r="I859" s="81"/>
      <c r="J859" s="27" t="str" cm="1">
        <f t="array" ref="J859">IFERROR(_xlfn.IFS(COUNTBLANK(G859:I859)=3,"",H859="","H列に金額を入力してください",G859=3,H859,I859="","I列に労働時間を入力してください",G859=1,ROUND(H859/(I859*24),0),G859=2,ROUND(H859/(I859*24),0)),"")</f>
        <v/>
      </c>
      <c r="K859" s="80" t="str" cm="1">
        <f t="array" ref="K859">IFERROR(_xlfn.IFS(D859="","",J859&lt;E859,"×（法定外・要件外となる従業員です）",J859&lt;=F859,"〇",J859&gt;F859,"ー（要件外となる従業員です）"),"")</f>
        <v/>
      </c>
      <c r="L859" s="25" t="str" cm="1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  <v/>
      </c>
    </row>
    <row r="860" spans="1:12" ht="16.5" customHeight="1" x14ac:dyDescent="0.4">
      <c r="A860" s="52" t="str">
        <f t="shared" si="13"/>
        <v/>
      </c>
      <c r="B860" s="51"/>
      <c r="C860" s="75"/>
      <c r="D860" s="51"/>
      <c r="E860" s="27" t="str" cm="1">
        <f t="array" ref="E860">IFERROR(_xlfn.IFS(AND($F$4=45566,D860="徳島"),VLOOKUP(D860,最低賃金!$A$2:$G$49,2,FALSE),OR($F$4&lt;&gt;45566,D860&lt;&gt;"徳島"),VLOOKUP(D860,最低賃金!$A$2:$G$49,4,FALSE)),"")</f>
        <v/>
      </c>
      <c r="F860" s="27" t="str">
        <f>IFERROR(VLOOKUP(D860,最低賃金!$A$3:$G$49,6,FALSE),"")</f>
        <v/>
      </c>
      <c r="G860" s="51"/>
      <c r="H860" s="19"/>
      <c r="I860" s="81"/>
      <c r="J860" s="27" t="str" cm="1">
        <f t="array" ref="J860">IFERROR(_xlfn.IFS(COUNTBLANK(G860:I860)=3,"",H860="","H列に金額を入力してください",G860=3,H860,I860="","I列に労働時間を入力してください",G860=1,ROUND(H860/(I860*24),0),G860=2,ROUND(H860/(I860*24),0)),"")</f>
        <v/>
      </c>
      <c r="K860" s="80" t="str" cm="1">
        <f t="array" ref="K860">IFERROR(_xlfn.IFS(D860="","",J860&lt;E860,"×（法定外・要件外となる従業員です）",J860&lt;=F860,"〇",J860&gt;F860,"ー（要件外となる従業員です）"),"")</f>
        <v/>
      </c>
      <c r="L860" s="25" t="str" cm="1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  <v/>
      </c>
    </row>
    <row r="861" spans="1:12" ht="16.5" customHeight="1" x14ac:dyDescent="0.4">
      <c r="A861" s="52" t="str">
        <f t="shared" si="13"/>
        <v/>
      </c>
      <c r="B861" s="51"/>
      <c r="C861" s="75"/>
      <c r="D861" s="51"/>
      <c r="E861" s="27" t="str" cm="1">
        <f t="array" ref="E861">IFERROR(_xlfn.IFS(AND($F$4=45566,D861="徳島"),VLOOKUP(D861,最低賃金!$A$2:$G$49,2,FALSE),OR($F$4&lt;&gt;45566,D861&lt;&gt;"徳島"),VLOOKUP(D861,最低賃金!$A$2:$G$49,4,FALSE)),"")</f>
        <v/>
      </c>
      <c r="F861" s="27" t="str">
        <f>IFERROR(VLOOKUP(D861,最低賃金!$A$3:$G$49,6,FALSE),"")</f>
        <v/>
      </c>
      <c r="G861" s="51"/>
      <c r="H861" s="19"/>
      <c r="I861" s="81"/>
      <c r="J861" s="27" t="str" cm="1">
        <f t="array" ref="J861">IFERROR(_xlfn.IFS(COUNTBLANK(G861:I861)=3,"",H861="","H列に金額を入力してください",G861=3,H861,I861="","I列に労働時間を入力してください",G861=1,ROUND(H861/(I861*24),0),G861=2,ROUND(H861/(I861*24),0)),"")</f>
        <v/>
      </c>
      <c r="K861" s="80" t="str" cm="1">
        <f t="array" ref="K861">IFERROR(_xlfn.IFS(D861="","",J861&lt;E861,"×（法定外・要件外となる従業員です）",J861&lt;=F861,"〇",J861&gt;F861,"ー（要件外となる従業員です）"),"")</f>
        <v/>
      </c>
      <c r="L861" s="25" t="str" cm="1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  <v/>
      </c>
    </row>
    <row r="862" spans="1:12" ht="16.5" customHeight="1" x14ac:dyDescent="0.4">
      <c r="A862" s="52" t="str">
        <f t="shared" si="13"/>
        <v/>
      </c>
      <c r="B862" s="51"/>
      <c r="C862" s="75"/>
      <c r="D862" s="51"/>
      <c r="E862" s="27" t="str" cm="1">
        <f t="array" ref="E862">IFERROR(_xlfn.IFS(AND($F$4=45566,D862="徳島"),VLOOKUP(D862,最低賃金!$A$2:$G$49,2,FALSE),OR($F$4&lt;&gt;45566,D862&lt;&gt;"徳島"),VLOOKUP(D862,最低賃金!$A$2:$G$49,4,FALSE)),"")</f>
        <v/>
      </c>
      <c r="F862" s="27" t="str">
        <f>IFERROR(VLOOKUP(D862,最低賃金!$A$3:$G$49,6,FALSE),"")</f>
        <v/>
      </c>
      <c r="G862" s="51"/>
      <c r="H862" s="19"/>
      <c r="I862" s="81"/>
      <c r="J862" s="27" t="str" cm="1">
        <f t="array" ref="J862">IFERROR(_xlfn.IFS(COUNTBLANK(G862:I862)=3,"",H862="","H列に金額を入力してください",G862=3,H862,I862="","I列に労働時間を入力してください",G862=1,ROUND(H862/(I862*24),0),G862=2,ROUND(H862/(I862*24),0)),"")</f>
        <v/>
      </c>
      <c r="K862" s="80" t="str" cm="1">
        <f t="array" ref="K862">IFERROR(_xlfn.IFS(D862="","",J862&lt;E862,"×（法定外・要件外となる従業員です）",J862&lt;=F862,"〇",J862&gt;F862,"ー（要件外となる従業員です）"),"")</f>
        <v/>
      </c>
      <c r="L862" s="25" t="str" cm="1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  <v/>
      </c>
    </row>
    <row r="863" spans="1:12" ht="16.5" customHeight="1" x14ac:dyDescent="0.4">
      <c r="A863" s="52" t="str">
        <f t="shared" si="13"/>
        <v/>
      </c>
      <c r="B863" s="51"/>
      <c r="C863" s="75"/>
      <c r="D863" s="51"/>
      <c r="E863" s="27" t="str" cm="1">
        <f t="array" ref="E863">IFERROR(_xlfn.IFS(AND($F$4=45566,D863="徳島"),VLOOKUP(D863,最低賃金!$A$2:$G$49,2,FALSE),OR($F$4&lt;&gt;45566,D863&lt;&gt;"徳島"),VLOOKUP(D863,最低賃金!$A$2:$G$49,4,FALSE)),"")</f>
        <v/>
      </c>
      <c r="F863" s="27" t="str">
        <f>IFERROR(VLOOKUP(D863,最低賃金!$A$3:$G$49,6,FALSE),"")</f>
        <v/>
      </c>
      <c r="G863" s="51"/>
      <c r="H863" s="19"/>
      <c r="I863" s="81"/>
      <c r="J863" s="27" t="str" cm="1">
        <f t="array" ref="J863">IFERROR(_xlfn.IFS(COUNTBLANK(G863:I863)=3,"",H863="","H列に金額を入力してください",G863=3,H863,I863="","I列に労働時間を入力してください",G863=1,ROUND(H863/(I863*24),0),G863=2,ROUND(H863/(I863*24),0)),"")</f>
        <v/>
      </c>
      <c r="K863" s="80" t="str" cm="1">
        <f t="array" ref="K863">IFERROR(_xlfn.IFS(D863="","",J863&lt;E863,"×（法定外・要件外となる従業員です）",J863&lt;=F863,"〇",J863&gt;F863,"ー（要件外となる従業員です）"),"")</f>
        <v/>
      </c>
      <c r="L863" s="25" t="str" cm="1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  <v/>
      </c>
    </row>
    <row r="864" spans="1:12" ht="16.5" customHeight="1" x14ac:dyDescent="0.4">
      <c r="A864" s="52" t="str">
        <f t="shared" si="13"/>
        <v/>
      </c>
      <c r="B864" s="51"/>
      <c r="C864" s="75"/>
      <c r="D864" s="51"/>
      <c r="E864" s="27" t="str" cm="1">
        <f t="array" ref="E864">IFERROR(_xlfn.IFS(AND($F$4=45566,D864="徳島"),VLOOKUP(D864,最低賃金!$A$2:$G$49,2,FALSE),OR($F$4&lt;&gt;45566,D864&lt;&gt;"徳島"),VLOOKUP(D864,最低賃金!$A$2:$G$49,4,FALSE)),"")</f>
        <v/>
      </c>
      <c r="F864" s="27" t="str">
        <f>IFERROR(VLOOKUP(D864,最低賃金!$A$3:$G$49,6,FALSE),"")</f>
        <v/>
      </c>
      <c r="G864" s="51"/>
      <c r="H864" s="19"/>
      <c r="I864" s="81"/>
      <c r="J864" s="27" t="str" cm="1">
        <f t="array" ref="J864">IFERROR(_xlfn.IFS(COUNTBLANK(G864:I864)=3,"",H864="","H列に金額を入力してください",G864=3,H864,I864="","I列に労働時間を入力してください",G864=1,ROUND(H864/(I864*24),0),G864=2,ROUND(H864/(I864*24),0)),"")</f>
        <v/>
      </c>
      <c r="K864" s="80" t="str" cm="1">
        <f t="array" ref="K864">IFERROR(_xlfn.IFS(D864="","",J864&lt;E864,"×（法定外・要件外となる従業員です）",J864&lt;=F864,"〇",J864&gt;F864,"ー（要件外となる従業員です）"),"")</f>
        <v/>
      </c>
      <c r="L864" s="25" t="str" cm="1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  <v/>
      </c>
    </row>
    <row r="865" spans="1:12" ht="16.5" customHeight="1" x14ac:dyDescent="0.4">
      <c r="A865" s="52" t="str">
        <f t="shared" si="13"/>
        <v/>
      </c>
      <c r="B865" s="51"/>
      <c r="C865" s="75"/>
      <c r="D865" s="51"/>
      <c r="E865" s="27" t="str" cm="1">
        <f t="array" ref="E865">IFERROR(_xlfn.IFS(AND($F$4=45566,D865="徳島"),VLOOKUP(D865,最低賃金!$A$2:$G$49,2,FALSE),OR($F$4&lt;&gt;45566,D865&lt;&gt;"徳島"),VLOOKUP(D865,最低賃金!$A$2:$G$49,4,FALSE)),"")</f>
        <v/>
      </c>
      <c r="F865" s="27" t="str">
        <f>IFERROR(VLOOKUP(D865,最低賃金!$A$3:$G$49,6,FALSE),"")</f>
        <v/>
      </c>
      <c r="G865" s="51"/>
      <c r="H865" s="19"/>
      <c r="I865" s="81"/>
      <c r="J865" s="27" t="str" cm="1">
        <f t="array" ref="J865">IFERROR(_xlfn.IFS(COUNTBLANK(G865:I865)=3,"",H865="","H列に金額を入力してください",G865=3,H865,I865="","I列に労働時間を入力してください",G865=1,ROUND(H865/(I865*24),0),G865=2,ROUND(H865/(I865*24),0)),"")</f>
        <v/>
      </c>
      <c r="K865" s="80" t="str" cm="1">
        <f t="array" ref="K865">IFERROR(_xlfn.IFS(D865="","",J865&lt;E865,"×（法定外・要件外となる従業員です）",J865&lt;=F865,"〇",J865&gt;F865,"ー（要件外となる従業員です）"),"")</f>
        <v/>
      </c>
      <c r="L865" s="25" t="str" cm="1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  <v/>
      </c>
    </row>
    <row r="866" spans="1:12" ht="16.5" customHeight="1" x14ac:dyDescent="0.4">
      <c r="A866" s="52" t="str">
        <f t="shared" si="13"/>
        <v/>
      </c>
      <c r="B866" s="51"/>
      <c r="C866" s="75"/>
      <c r="D866" s="51"/>
      <c r="E866" s="27" t="str" cm="1">
        <f t="array" ref="E866">IFERROR(_xlfn.IFS(AND($F$4=45566,D866="徳島"),VLOOKUP(D866,最低賃金!$A$2:$G$49,2,FALSE),OR($F$4&lt;&gt;45566,D866&lt;&gt;"徳島"),VLOOKUP(D866,最低賃金!$A$2:$G$49,4,FALSE)),"")</f>
        <v/>
      </c>
      <c r="F866" s="27" t="str">
        <f>IFERROR(VLOOKUP(D866,最低賃金!$A$3:$G$49,6,FALSE),"")</f>
        <v/>
      </c>
      <c r="G866" s="51"/>
      <c r="H866" s="19"/>
      <c r="I866" s="81"/>
      <c r="J866" s="27" t="str" cm="1">
        <f t="array" ref="J866">IFERROR(_xlfn.IFS(COUNTBLANK(G866:I866)=3,"",H866="","H列に金額を入力してください",G866=3,H866,I866="","I列に労働時間を入力してください",G866=1,ROUND(H866/(I866*24),0),G866=2,ROUND(H866/(I866*24),0)),"")</f>
        <v/>
      </c>
      <c r="K866" s="80" t="str" cm="1">
        <f t="array" ref="K866">IFERROR(_xlfn.IFS(D866="","",J866&lt;E866,"×（法定外・要件外となる従業員です）",J866&lt;=F866,"〇",J866&gt;F866,"ー（要件外となる従業員です）"),"")</f>
        <v/>
      </c>
      <c r="L866" s="25" t="str" cm="1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  <v/>
      </c>
    </row>
    <row r="867" spans="1:12" ht="16.5" customHeight="1" x14ac:dyDescent="0.4">
      <c r="A867" s="52" t="str">
        <f t="shared" si="13"/>
        <v/>
      </c>
      <c r="B867" s="51"/>
      <c r="C867" s="75"/>
      <c r="D867" s="51"/>
      <c r="E867" s="27" t="str" cm="1">
        <f t="array" ref="E867">IFERROR(_xlfn.IFS(AND($F$4=45566,D867="徳島"),VLOOKUP(D867,最低賃金!$A$2:$G$49,2,FALSE),OR($F$4&lt;&gt;45566,D867&lt;&gt;"徳島"),VLOOKUP(D867,最低賃金!$A$2:$G$49,4,FALSE)),"")</f>
        <v/>
      </c>
      <c r="F867" s="27" t="str">
        <f>IFERROR(VLOOKUP(D867,最低賃金!$A$3:$G$49,6,FALSE),"")</f>
        <v/>
      </c>
      <c r="G867" s="51"/>
      <c r="H867" s="19"/>
      <c r="I867" s="81"/>
      <c r="J867" s="27" t="str" cm="1">
        <f t="array" ref="J867">IFERROR(_xlfn.IFS(COUNTBLANK(G867:I867)=3,"",H867="","H列に金額を入力してください",G867=3,H867,I867="","I列に労働時間を入力してください",G867=1,ROUND(H867/(I867*24),0),G867=2,ROUND(H867/(I867*24),0)),"")</f>
        <v/>
      </c>
      <c r="K867" s="80" t="str" cm="1">
        <f t="array" ref="K867">IFERROR(_xlfn.IFS(D867="","",J867&lt;E867,"×（法定外・要件外となる従業員です）",J867&lt;=F867,"〇",J867&gt;F867,"ー（要件外となる従業員です）"),"")</f>
        <v/>
      </c>
      <c r="L867" s="25" t="str" cm="1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  <v/>
      </c>
    </row>
    <row r="868" spans="1:12" ht="16.5" customHeight="1" x14ac:dyDescent="0.4">
      <c r="A868" s="52" t="str">
        <f t="shared" si="13"/>
        <v/>
      </c>
      <c r="B868" s="51"/>
      <c r="C868" s="75"/>
      <c r="D868" s="51"/>
      <c r="E868" s="27" t="str" cm="1">
        <f t="array" ref="E868">IFERROR(_xlfn.IFS(AND($F$4=45566,D868="徳島"),VLOOKUP(D868,最低賃金!$A$2:$G$49,2,FALSE),OR($F$4&lt;&gt;45566,D868&lt;&gt;"徳島"),VLOOKUP(D868,最低賃金!$A$2:$G$49,4,FALSE)),"")</f>
        <v/>
      </c>
      <c r="F868" s="27" t="str">
        <f>IFERROR(VLOOKUP(D868,最低賃金!$A$3:$G$49,6,FALSE),"")</f>
        <v/>
      </c>
      <c r="G868" s="51"/>
      <c r="H868" s="19"/>
      <c r="I868" s="81"/>
      <c r="J868" s="27" t="str" cm="1">
        <f t="array" ref="J868">IFERROR(_xlfn.IFS(COUNTBLANK(G868:I868)=3,"",H868="","H列に金額を入力してください",G868=3,H868,I868="","I列に労働時間を入力してください",G868=1,ROUND(H868/(I868*24),0),G868=2,ROUND(H868/(I868*24),0)),"")</f>
        <v/>
      </c>
      <c r="K868" s="80" t="str" cm="1">
        <f t="array" ref="K868">IFERROR(_xlfn.IFS(D868="","",J868&lt;E868,"×（法定外・要件外となる従業員です）",J868&lt;=F868,"〇",J868&gt;F868,"ー（要件外となる従業員です）"),"")</f>
        <v/>
      </c>
      <c r="L868" s="25" t="str" cm="1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  <v/>
      </c>
    </row>
    <row r="869" spans="1:12" ht="16.5" customHeight="1" x14ac:dyDescent="0.4">
      <c r="A869" s="52" t="str">
        <f t="shared" si="13"/>
        <v/>
      </c>
      <c r="B869" s="51"/>
      <c r="C869" s="75"/>
      <c r="D869" s="51"/>
      <c r="E869" s="27" t="str" cm="1">
        <f t="array" ref="E869">IFERROR(_xlfn.IFS(AND($F$4=45566,D869="徳島"),VLOOKUP(D869,最低賃金!$A$2:$G$49,2,FALSE),OR($F$4&lt;&gt;45566,D869&lt;&gt;"徳島"),VLOOKUP(D869,最低賃金!$A$2:$G$49,4,FALSE)),"")</f>
        <v/>
      </c>
      <c r="F869" s="27" t="str">
        <f>IFERROR(VLOOKUP(D869,最低賃金!$A$3:$G$49,6,FALSE),"")</f>
        <v/>
      </c>
      <c r="G869" s="51"/>
      <c r="H869" s="19"/>
      <c r="I869" s="81"/>
      <c r="J869" s="27" t="str" cm="1">
        <f t="array" ref="J869">IFERROR(_xlfn.IFS(COUNTBLANK(G869:I869)=3,"",H869="","H列に金額を入力してください",G869=3,H869,I869="","I列に労働時間を入力してください",G869=1,ROUND(H869/(I869*24),0),G869=2,ROUND(H869/(I869*24),0)),"")</f>
        <v/>
      </c>
      <c r="K869" s="80" t="str" cm="1">
        <f t="array" ref="K869">IFERROR(_xlfn.IFS(D869="","",J869&lt;E869,"×（法定外・要件外となる従業員です）",J869&lt;=F869,"〇",J869&gt;F869,"ー（要件外となる従業員です）"),"")</f>
        <v/>
      </c>
      <c r="L869" s="25" t="str" cm="1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  <v/>
      </c>
    </row>
    <row r="870" spans="1:12" ht="16.5" customHeight="1" x14ac:dyDescent="0.4">
      <c r="A870" s="52" t="str">
        <f t="shared" si="13"/>
        <v/>
      </c>
      <c r="B870" s="51"/>
      <c r="C870" s="75"/>
      <c r="D870" s="51"/>
      <c r="E870" s="27" t="str" cm="1">
        <f t="array" ref="E870">IFERROR(_xlfn.IFS(AND($F$4=45566,D870="徳島"),VLOOKUP(D870,最低賃金!$A$2:$G$49,2,FALSE),OR($F$4&lt;&gt;45566,D870&lt;&gt;"徳島"),VLOOKUP(D870,最低賃金!$A$2:$G$49,4,FALSE)),"")</f>
        <v/>
      </c>
      <c r="F870" s="27" t="str">
        <f>IFERROR(VLOOKUP(D870,最低賃金!$A$3:$G$49,6,FALSE),"")</f>
        <v/>
      </c>
      <c r="G870" s="51"/>
      <c r="H870" s="19"/>
      <c r="I870" s="81"/>
      <c r="J870" s="27" t="str" cm="1">
        <f t="array" ref="J870">IFERROR(_xlfn.IFS(COUNTBLANK(G870:I870)=3,"",H870="","H列に金額を入力してください",G870=3,H870,I870="","I列に労働時間を入力してください",G870=1,ROUND(H870/(I870*24),0),G870=2,ROUND(H870/(I870*24),0)),"")</f>
        <v/>
      </c>
      <c r="K870" s="80" t="str" cm="1">
        <f t="array" ref="K870">IFERROR(_xlfn.IFS(D870="","",J870&lt;E870,"×（法定外・要件外となる従業員です）",J870&lt;=F870,"〇",J870&gt;F870,"ー（要件外となる従業員です）"),"")</f>
        <v/>
      </c>
      <c r="L870" s="25" t="str" cm="1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  <v/>
      </c>
    </row>
    <row r="871" spans="1:12" ht="16.5" customHeight="1" x14ac:dyDescent="0.4">
      <c r="A871" s="52" t="str">
        <f t="shared" si="13"/>
        <v/>
      </c>
      <c r="B871" s="51"/>
      <c r="C871" s="75"/>
      <c r="D871" s="51"/>
      <c r="E871" s="27" t="str" cm="1">
        <f t="array" ref="E871">IFERROR(_xlfn.IFS(AND($F$4=45566,D871="徳島"),VLOOKUP(D871,最低賃金!$A$2:$G$49,2,FALSE),OR($F$4&lt;&gt;45566,D871&lt;&gt;"徳島"),VLOOKUP(D871,最低賃金!$A$2:$G$49,4,FALSE)),"")</f>
        <v/>
      </c>
      <c r="F871" s="27" t="str">
        <f>IFERROR(VLOOKUP(D871,最低賃金!$A$3:$G$49,6,FALSE),"")</f>
        <v/>
      </c>
      <c r="G871" s="51"/>
      <c r="H871" s="19"/>
      <c r="I871" s="81"/>
      <c r="J871" s="27" t="str" cm="1">
        <f t="array" ref="J871">IFERROR(_xlfn.IFS(COUNTBLANK(G871:I871)=3,"",H871="","H列に金額を入力してください",G871=3,H871,I871="","I列に労働時間を入力してください",G871=1,ROUND(H871/(I871*24),0),G871=2,ROUND(H871/(I871*24),0)),"")</f>
        <v/>
      </c>
      <c r="K871" s="80" t="str" cm="1">
        <f t="array" ref="K871">IFERROR(_xlfn.IFS(D871="","",J871&lt;E871,"×（法定外・要件外となる従業員です）",J871&lt;=F871,"〇",J871&gt;F871,"ー（要件外となる従業員です）"),"")</f>
        <v/>
      </c>
      <c r="L871" s="25" t="str" cm="1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  <v/>
      </c>
    </row>
    <row r="872" spans="1:12" ht="16.5" customHeight="1" x14ac:dyDescent="0.4">
      <c r="A872" s="52" t="str">
        <f t="shared" si="13"/>
        <v/>
      </c>
      <c r="B872" s="51"/>
      <c r="C872" s="75"/>
      <c r="D872" s="51"/>
      <c r="E872" s="27" t="str" cm="1">
        <f t="array" ref="E872">IFERROR(_xlfn.IFS(AND($F$4=45566,D872="徳島"),VLOOKUP(D872,最低賃金!$A$2:$G$49,2,FALSE),OR($F$4&lt;&gt;45566,D872&lt;&gt;"徳島"),VLOOKUP(D872,最低賃金!$A$2:$G$49,4,FALSE)),"")</f>
        <v/>
      </c>
      <c r="F872" s="27" t="str">
        <f>IFERROR(VLOOKUP(D872,最低賃金!$A$3:$G$49,6,FALSE),"")</f>
        <v/>
      </c>
      <c r="G872" s="51"/>
      <c r="H872" s="19"/>
      <c r="I872" s="81"/>
      <c r="J872" s="27" t="str" cm="1">
        <f t="array" ref="J872">IFERROR(_xlfn.IFS(COUNTBLANK(G872:I872)=3,"",H872="","H列に金額を入力してください",G872=3,H872,I872="","I列に労働時間を入力してください",G872=1,ROUND(H872/(I872*24),0),G872=2,ROUND(H872/(I872*24),0)),"")</f>
        <v/>
      </c>
      <c r="K872" s="80" t="str" cm="1">
        <f t="array" ref="K872">IFERROR(_xlfn.IFS(D872="","",J872&lt;E872,"×（法定外・要件外となる従業員です）",J872&lt;=F872,"〇",J872&gt;F872,"ー（要件外となる従業員です）"),"")</f>
        <v/>
      </c>
      <c r="L872" s="25" t="str" cm="1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  <v/>
      </c>
    </row>
    <row r="873" spans="1:12" ht="16.5" customHeight="1" x14ac:dyDescent="0.4">
      <c r="A873" s="52" t="str">
        <f t="shared" si="13"/>
        <v/>
      </c>
      <c r="B873" s="51"/>
      <c r="C873" s="75"/>
      <c r="D873" s="51"/>
      <c r="E873" s="27" t="str" cm="1">
        <f t="array" ref="E873">IFERROR(_xlfn.IFS(AND($F$4=45566,D873="徳島"),VLOOKUP(D873,最低賃金!$A$2:$G$49,2,FALSE),OR($F$4&lt;&gt;45566,D873&lt;&gt;"徳島"),VLOOKUP(D873,最低賃金!$A$2:$G$49,4,FALSE)),"")</f>
        <v/>
      </c>
      <c r="F873" s="27" t="str">
        <f>IFERROR(VLOOKUP(D873,最低賃金!$A$3:$G$49,6,FALSE),"")</f>
        <v/>
      </c>
      <c r="G873" s="51"/>
      <c r="H873" s="19"/>
      <c r="I873" s="81"/>
      <c r="J873" s="27" t="str" cm="1">
        <f t="array" ref="J873">IFERROR(_xlfn.IFS(COUNTBLANK(G873:I873)=3,"",H873="","H列に金額を入力してください",G873=3,H873,I873="","I列に労働時間を入力してください",G873=1,ROUND(H873/(I873*24),0),G873=2,ROUND(H873/(I873*24),0)),"")</f>
        <v/>
      </c>
      <c r="K873" s="80" t="str" cm="1">
        <f t="array" ref="K873">IFERROR(_xlfn.IFS(D873="","",J873&lt;E873,"×（法定外・要件外となる従業員です）",J873&lt;=F873,"〇",J873&gt;F873,"ー（要件外となる従業員です）"),"")</f>
        <v/>
      </c>
      <c r="L873" s="25" t="str" cm="1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  <v/>
      </c>
    </row>
    <row r="874" spans="1:12" ht="16.5" customHeight="1" x14ac:dyDescent="0.4">
      <c r="A874" s="52" t="str">
        <f t="shared" si="13"/>
        <v/>
      </c>
      <c r="B874" s="51"/>
      <c r="C874" s="75"/>
      <c r="D874" s="51"/>
      <c r="E874" s="27" t="str" cm="1">
        <f t="array" ref="E874">IFERROR(_xlfn.IFS(AND($F$4=45566,D874="徳島"),VLOOKUP(D874,最低賃金!$A$2:$G$49,2,FALSE),OR($F$4&lt;&gt;45566,D874&lt;&gt;"徳島"),VLOOKUP(D874,最低賃金!$A$2:$G$49,4,FALSE)),"")</f>
        <v/>
      </c>
      <c r="F874" s="27" t="str">
        <f>IFERROR(VLOOKUP(D874,最低賃金!$A$3:$G$49,6,FALSE),"")</f>
        <v/>
      </c>
      <c r="G874" s="51"/>
      <c r="H874" s="19"/>
      <c r="I874" s="81"/>
      <c r="J874" s="27" t="str" cm="1">
        <f t="array" ref="J874">IFERROR(_xlfn.IFS(COUNTBLANK(G874:I874)=3,"",H874="","H列に金額を入力してください",G874=3,H874,I874="","I列に労働時間を入力してください",G874=1,ROUND(H874/(I874*24),0),G874=2,ROUND(H874/(I874*24),0)),"")</f>
        <v/>
      </c>
      <c r="K874" s="80" t="str" cm="1">
        <f t="array" ref="K874">IFERROR(_xlfn.IFS(D874="","",J874&lt;E874,"×（法定外・要件外となる従業員です）",J874&lt;=F874,"〇",J874&gt;F874,"ー（要件外となる従業員です）"),"")</f>
        <v/>
      </c>
      <c r="L874" s="25" t="str" cm="1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  <v/>
      </c>
    </row>
    <row r="875" spans="1:12" ht="16.5" customHeight="1" x14ac:dyDescent="0.4">
      <c r="A875" s="52" t="str">
        <f t="shared" si="13"/>
        <v/>
      </c>
      <c r="B875" s="51"/>
      <c r="C875" s="75"/>
      <c r="D875" s="51"/>
      <c r="E875" s="27" t="str" cm="1">
        <f t="array" ref="E875">IFERROR(_xlfn.IFS(AND($F$4=45566,D875="徳島"),VLOOKUP(D875,最低賃金!$A$2:$G$49,2,FALSE),OR($F$4&lt;&gt;45566,D875&lt;&gt;"徳島"),VLOOKUP(D875,最低賃金!$A$2:$G$49,4,FALSE)),"")</f>
        <v/>
      </c>
      <c r="F875" s="27" t="str">
        <f>IFERROR(VLOOKUP(D875,最低賃金!$A$3:$G$49,6,FALSE),"")</f>
        <v/>
      </c>
      <c r="G875" s="51"/>
      <c r="H875" s="19"/>
      <c r="I875" s="81"/>
      <c r="J875" s="27" t="str" cm="1">
        <f t="array" ref="J875">IFERROR(_xlfn.IFS(COUNTBLANK(G875:I875)=3,"",H875="","H列に金額を入力してください",G875=3,H875,I875="","I列に労働時間を入力してください",G875=1,ROUND(H875/(I875*24),0),G875=2,ROUND(H875/(I875*24),0)),"")</f>
        <v/>
      </c>
      <c r="K875" s="80" t="str" cm="1">
        <f t="array" ref="K875">IFERROR(_xlfn.IFS(D875="","",J875&lt;E875,"×（法定外・要件外となる従業員です）",J875&lt;=F875,"〇",J875&gt;F875,"ー（要件外となる従業員です）"),"")</f>
        <v/>
      </c>
      <c r="L875" s="25" t="str" cm="1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  <v/>
      </c>
    </row>
    <row r="876" spans="1:12" ht="16.5" customHeight="1" x14ac:dyDescent="0.4">
      <c r="A876" s="52" t="str">
        <f t="shared" si="13"/>
        <v/>
      </c>
      <c r="B876" s="51"/>
      <c r="C876" s="75"/>
      <c r="D876" s="51"/>
      <c r="E876" s="27" t="str" cm="1">
        <f t="array" ref="E876">IFERROR(_xlfn.IFS(AND($F$4=45566,D876="徳島"),VLOOKUP(D876,最低賃金!$A$2:$G$49,2,FALSE),OR($F$4&lt;&gt;45566,D876&lt;&gt;"徳島"),VLOOKUP(D876,最低賃金!$A$2:$G$49,4,FALSE)),"")</f>
        <v/>
      </c>
      <c r="F876" s="27" t="str">
        <f>IFERROR(VLOOKUP(D876,最低賃金!$A$3:$G$49,6,FALSE),"")</f>
        <v/>
      </c>
      <c r="G876" s="51"/>
      <c r="H876" s="19"/>
      <c r="I876" s="81"/>
      <c r="J876" s="27" t="str" cm="1">
        <f t="array" ref="J876">IFERROR(_xlfn.IFS(COUNTBLANK(G876:I876)=3,"",H876="","H列に金額を入力してください",G876=3,H876,I876="","I列に労働時間を入力してください",G876=1,ROUND(H876/(I876*24),0),G876=2,ROUND(H876/(I876*24),0)),"")</f>
        <v/>
      </c>
      <c r="K876" s="80" t="str" cm="1">
        <f t="array" ref="K876">IFERROR(_xlfn.IFS(D876="","",J876&lt;E876,"×（法定外・要件外となる従業員です）",J876&lt;=F876,"〇",J876&gt;F876,"ー（要件外となる従業員です）"),"")</f>
        <v/>
      </c>
      <c r="L876" s="25" t="str" cm="1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  <v/>
      </c>
    </row>
    <row r="877" spans="1:12" ht="16.5" customHeight="1" x14ac:dyDescent="0.4">
      <c r="A877" s="52" t="str">
        <f t="shared" si="13"/>
        <v/>
      </c>
      <c r="B877" s="51"/>
      <c r="C877" s="75"/>
      <c r="D877" s="51"/>
      <c r="E877" s="27" t="str" cm="1">
        <f t="array" ref="E877">IFERROR(_xlfn.IFS(AND($F$4=45566,D877="徳島"),VLOOKUP(D877,最低賃金!$A$2:$G$49,2,FALSE),OR($F$4&lt;&gt;45566,D877&lt;&gt;"徳島"),VLOOKUP(D877,最低賃金!$A$2:$G$49,4,FALSE)),"")</f>
        <v/>
      </c>
      <c r="F877" s="27" t="str">
        <f>IFERROR(VLOOKUP(D877,最低賃金!$A$3:$G$49,6,FALSE),"")</f>
        <v/>
      </c>
      <c r="G877" s="51"/>
      <c r="H877" s="19"/>
      <c r="I877" s="81"/>
      <c r="J877" s="27" t="str" cm="1">
        <f t="array" ref="J877">IFERROR(_xlfn.IFS(COUNTBLANK(G877:I877)=3,"",H877="","H列に金額を入力してください",G877=3,H877,I877="","I列に労働時間を入力してください",G877=1,ROUND(H877/(I877*24),0),G877=2,ROUND(H877/(I877*24),0)),"")</f>
        <v/>
      </c>
      <c r="K877" s="80" t="str" cm="1">
        <f t="array" ref="K877">IFERROR(_xlfn.IFS(D877="","",J877&lt;E877,"×（法定外・要件外となる従業員です）",J877&lt;=F877,"〇",J877&gt;F877,"ー（要件外となる従業員です）"),"")</f>
        <v/>
      </c>
      <c r="L877" s="25" t="str" cm="1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  <v/>
      </c>
    </row>
    <row r="878" spans="1:12" ht="16.5" customHeight="1" x14ac:dyDescent="0.4">
      <c r="A878" s="52" t="str">
        <f t="shared" si="13"/>
        <v/>
      </c>
      <c r="B878" s="51"/>
      <c r="C878" s="75"/>
      <c r="D878" s="51"/>
      <c r="E878" s="27" t="str" cm="1">
        <f t="array" ref="E878">IFERROR(_xlfn.IFS(AND($F$4=45566,D878="徳島"),VLOOKUP(D878,最低賃金!$A$2:$G$49,2,FALSE),OR($F$4&lt;&gt;45566,D878&lt;&gt;"徳島"),VLOOKUP(D878,最低賃金!$A$2:$G$49,4,FALSE)),"")</f>
        <v/>
      </c>
      <c r="F878" s="27" t="str">
        <f>IFERROR(VLOOKUP(D878,最低賃金!$A$3:$G$49,6,FALSE),"")</f>
        <v/>
      </c>
      <c r="G878" s="51"/>
      <c r="H878" s="19"/>
      <c r="I878" s="81"/>
      <c r="J878" s="27" t="str" cm="1">
        <f t="array" ref="J878">IFERROR(_xlfn.IFS(COUNTBLANK(G878:I878)=3,"",H878="","H列に金額を入力してください",G878=3,H878,I878="","I列に労働時間を入力してください",G878=1,ROUND(H878/(I878*24),0),G878=2,ROUND(H878/(I878*24),0)),"")</f>
        <v/>
      </c>
      <c r="K878" s="80" t="str" cm="1">
        <f t="array" ref="K878">IFERROR(_xlfn.IFS(D878="","",J878&lt;E878,"×（法定外・要件外となる従業員です）",J878&lt;=F878,"〇",J878&gt;F878,"ー（要件外となる従業員です）"),"")</f>
        <v/>
      </c>
      <c r="L878" s="25" t="str" cm="1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  <v/>
      </c>
    </row>
    <row r="879" spans="1:12" ht="16.5" customHeight="1" x14ac:dyDescent="0.4">
      <c r="A879" s="52" t="str">
        <f t="shared" si="13"/>
        <v/>
      </c>
      <c r="B879" s="51"/>
      <c r="C879" s="75"/>
      <c r="D879" s="51"/>
      <c r="E879" s="27" t="str" cm="1">
        <f t="array" ref="E879">IFERROR(_xlfn.IFS(AND($F$4=45566,D879="徳島"),VLOOKUP(D879,最低賃金!$A$2:$G$49,2,FALSE),OR($F$4&lt;&gt;45566,D879&lt;&gt;"徳島"),VLOOKUP(D879,最低賃金!$A$2:$G$49,4,FALSE)),"")</f>
        <v/>
      </c>
      <c r="F879" s="27" t="str">
        <f>IFERROR(VLOOKUP(D879,最低賃金!$A$3:$G$49,6,FALSE),"")</f>
        <v/>
      </c>
      <c r="G879" s="51"/>
      <c r="H879" s="19"/>
      <c r="I879" s="81"/>
      <c r="J879" s="27" t="str" cm="1">
        <f t="array" ref="J879">IFERROR(_xlfn.IFS(COUNTBLANK(G879:I879)=3,"",H879="","H列に金額を入力してください",G879=3,H879,I879="","I列に労働時間を入力してください",G879=1,ROUND(H879/(I879*24),0),G879=2,ROUND(H879/(I879*24),0)),"")</f>
        <v/>
      </c>
      <c r="K879" s="80" t="str" cm="1">
        <f t="array" ref="K879">IFERROR(_xlfn.IFS(D879="","",J879&lt;E879,"×（法定外・要件外となる従業員です）",J879&lt;=F879,"〇",J879&gt;F879,"ー（要件外となる従業員です）"),"")</f>
        <v/>
      </c>
      <c r="L879" s="25" t="str" cm="1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  <v/>
      </c>
    </row>
    <row r="880" spans="1:12" ht="16.5" customHeight="1" x14ac:dyDescent="0.4">
      <c r="A880" s="52" t="str">
        <f t="shared" si="13"/>
        <v/>
      </c>
      <c r="B880" s="51"/>
      <c r="C880" s="75"/>
      <c r="D880" s="51"/>
      <c r="E880" s="27" t="str" cm="1">
        <f t="array" ref="E880">IFERROR(_xlfn.IFS(AND($F$4=45566,D880="徳島"),VLOOKUP(D880,最低賃金!$A$2:$G$49,2,FALSE),OR($F$4&lt;&gt;45566,D880&lt;&gt;"徳島"),VLOOKUP(D880,最低賃金!$A$2:$G$49,4,FALSE)),"")</f>
        <v/>
      </c>
      <c r="F880" s="27" t="str">
        <f>IFERROR(VLOOKUP(D880,最低賃金!$A$3:$G$49,6,FALSE),"")</f>
        <v/>
      </c>
      <c r="G880" s="51"/>
      <c r="H880" s="19"/>
      <c r="I880" s="81"/>
      <c r="J880" s="27" t="str" cm="1">
        <f t="array" ref="J880">IFERROR(_xlfn.IFS(COUNTBLANK(G880:I880)=3,"",H880="","H列に金額を入力してください",G880=3,H880,I880="","I列に労働時間を入力してください",G880=1,ROUND(H880/(I880*24),0),G880=2,ROUND(H880/(I880*24),0)),"")</f>
        <v/>
      </c>
      <c r="K880" s="80" t="str" cm="1">
        <f t="array" ref="K880">IFERROR(_xlfn.IFS(D880="","",J880&lt;E880,"×（法定外・要件外となる従業員です）",J880&lt;=F880,"〇",J880&gt;F880,"ー（要件外となる従業員です）"),"")</f>
        <v/>
      </c>
      <c r="L880" s="25" t="str" cm="1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  <v/>
      </c>
    </row>
    <row r="881" spans="1:12" ht="16.5" customHeight="1" x14ac:dyDescent="0.4">
      <c r="A881" s="52" t="str">
        <f t="shared" si="13"/>
        <v/>
      </c>
      <c r="B881" s="51"/>
      <c r="C881" s="75"/>
      <c r="D881" s="51"/>
      <c r="E881" s="27" t="str" cm="1">
        <f t="array" ref="E881">IFERROR(_xlfn.IFS(AND($F$4=45566,D881="徳島"),VLOOKUP(D881,最低賃金!$A$2:$G$49,2,FALSE),OR($F$4&lt;&gt;45566,D881&lt;&gt;"徳島"),VLOOKUP(D881,最低賃金!$A$2:$G$49,4,FALSE)),"")</f>
        <v/>
      </c>
      <c r="F881" s="27" t="str">
        <f>IFERROR(VLOOKUP(D881,最低賃金!$A$3:$G$49,6,FALSE),"")</f>
        <v/>
      </c>
      <c r="G881" s="51"/>
      <c r="H881" s="19"/>
      <c r="I881" s="81"/>
      <c r="J881" s="27" t="str" cm="1">
        <f t="array" ref="J881">IFERROR(_xlfn.IFS(COUNTBLANK(G881:I881)=3,"",H881="","H列に金額を入力してください",G881=3,H881,I881="","I列に労働時間を入力してください",G881=1,ROUND(H881/(I881*24),0),G881=2,ROUND(H881/(I881*24),0)),"")</f>
        <v/>
      </c>
      <c r="K881" s="80" t="str" cm="1">
        <f t="array" ref="K881">IFERROR(_xlfn.IFS(D881="","",J881&lt;E881,"×（法定外・要件外となる従業員です）",J881&lt;=F881,"〇",J881&gt;F881,"ー（要件外となる従業員です）"),"")</f>
        <v/>
      </c>
      <c r="L881" s="25" t="str" cm="1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  <v/>
      </c>
    </row>
    <row r="882" spans="1:12" ht="16.5" customHeight="1" x14ac:dyDescent="0.4">
      <c r="A882" s="52" t="str">
        <f t="shared" si="13"/>
        <v/>
      </c>
      <c r="B882" s="51"/>
      <c r="C882" s="75"/>
      <c r="D882" s="51"/>
      <c r="E882" s="27" t="str" cm="1">
        <f t="array" ref="E882">IFERROR(_xlfn.IFS(AND($F$4=45566,D882="徳島"),VLOOKUP(D882,最低賃金!$A$2:$G$49,2,FALSE),OR($F$4&lt;&gt;45566,D882&lt;&gt;"徳島"),VLOOKUP(D882,最低賃金!$A$2:$G$49,4,FALSE)),"")</f>
        <v/>
      </c>
      <c r="F882" s="27" t="str">
        <f>IFERROR(VLOOKUP(D882,最低賃金!$A$3:$G$49,6,FALSE),"")</f>
        <v/>
      </c>
      <c r="G882" s="51"/>
      <c r="H882" s="19"/>
      <c r="I882" s="81"/>
      <c r="J882" s="27" t="str" cm="1">
        <f t="array" ref="J882">IFERROR(_xlfn.IFS(COUNTBLANK(G882:I882)=3,"",H882="","H列に金額を入力してください",G882=3,H882,I882="","I列に労働時間を入力してください",G882=1,ROUND(H882/(I882*24),0),G882=2,ROUND(H882/(I882*24),0)),"")</f>
        <v/>
      </c>
      <c r="K882" s="80" t="str" cm="1">
        <f t="array" ref="K882">IFERROR(_xlfn.IFS(D882="","",J882&lt;E882,"×（法定外・要件外となる従業員です）",J882&lt;=F882,"〇",J882&gt;F882,"ー（要件外となる従業員です）"),"")</f>
        <v/>
      </c>
      <c r="L882" s="25" t="str" cm="1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  <v/>
      </c>
    </row>
    <row r="883" spans="1:12" ht="16.5" customHeight="1" x14ac:dyDescent="0.4">
      <c r="A883" s="52" t="str">
        <f t="shared" si="13"/>
        <v/>
      </c>
      <c r="B883" s="51"/>
      <c r="C883" s="75"/>
      <c r="D883" s="51"/>
      <c r="E883" s="27" t="str" cm="1">
        <f t="array" ref="E883">IFERROR(_xlfn.IFS(AND($F$4=45566,D883="徳島"),VLOOKUP(D883,最低賃金!$A$2:$G$49,2,FALSE),OR($F$4&lt;&gt;45566,D883&lt;&gt;"徳島"),VLOOKUP(D883,最低賃金!$A$2:$G$49,4,FALSE)),"")</f>
        <v/>
      </c>
      <c r="F883" s="27" t="str">
        <f>IFERROR(VLOOKUP(D883,最低賃金!$A$3:$G$49,6,FALSE),"")</f>
        <v/>
      </c>
      <c r="G883" s="51"/>
      <c r="H883" s="19"/>
      <c r="I883" s="81"/>
      <c r="J883" s="27" t="str" cm="1">
        <f t="array" ref="J883">IFERROR(_xlfn.IFS(COUNTBLANK(G883:I883)=3,"",H883="","H列に金額を入力してください",G883=3,H883,I883="","I列に労働時間を入力してください",G883=1,ROUND(H883/(I883*24),0),G883=2,ROUND(H883/(I883*24),0)),"")</f>
        <v/>
      </c>
      <c r="K883" s="80" t="str" cm="1">
        <f t="array" ref="K883">IFERROR(_xlfn.IFS(D883="","",J883&lt;E883,"×（法定外・要件外となる従業員です）",J883&lt;=F883,"〇",J883&gt;F883,"ー（要件外となる従業員です）"),"")</f>
        <v/>
      </c>
      <c r="L883" s="25" t="str" cm="1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  <v/>
      </c>
    </row>
    <row r="884" spans="1:12" ht="16.5" customHeight="1" x14ac:dyDescent="0.4">
      <c r="A884" s="52" t="str">
        <f t="shared" si="13"/>
        <v/>
      </c>
      <c r="B884" s="51"/>
      <c r="C884" s="75"/>
      <c r="D884" s="51"/>
      <c r="E884" s="27" t="str" cm="1">
        <f t="array" ref="E884">IFERROR(_xlfn.IFS(AND($F$4=45566,D884="徳島"),VLOOKUP(D884,最低賃金!$A$2:$G$49,2,FALSE),OR($F$4&lt;&gt;45566,D884&lt;&gt;"徳島"),VLOOKUP(D884,最低賃金!$A$2:$G$49,4,FALSE)),"")</f>
        <v/>
      </c>
      <c r="F884" s="27" t="str">
        <f>IFERROR(VLOOKUP(D884,最低賃金!$A$3:$G$49,6,FALSE),"")</f>
        <v/>
      </c>
      <c r="G884" s="51"/>
      <c r="H884" s="19"/>
      <c r="I884" s="81"/>
      <c r="J884" s="27" t="str" cm="1">
        <f t="array" ref="J884">IFERROR(_xlfn.IFS(COUNTBLANK(G884:I884)=3,"",H884="","H列に金額を入力してください",G884=3,H884,I884="","I列に労働時間を入力してください",G884=1,ROUND(H884/(I884*24),0),G884=2,ROUND(H884/(I884*24),0)),"")</f>
        <v/>
      </c>
      <c r="K884" s="80" t="str" cm="1">
        <f t="array" ref="K884">IFERROR(_xlfn.IFS(D884="","",J884&lt;E884,"×（法定外・要件外となる従業員です）",J884&lt;=F884,"〇",J884&gt;F884,"ー（要件外となる従業員です）"),"")</f>
        <v/>
      </c>
      <c r="L884" s="25" t="str" cm="1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  <v/>
      </c>
    </row>
    <row r="885" spans="1:12" ht="16.5" customHeight="1" x14ac:dyDescent="0.4">
      <c r="A885" s="52" t="str">
        <f t="shared" si="13"/>
        <v/>
      </c>
      <c r="B885" s="51"/>
      <c r="C885" s="75"/>
      <c r="D885" s="51"/>
      <c r="E885" s="27" t="str" cm="1">
        <f t="array" ref="E885">IFERROR(_xlfn.IFS(AND($F$4=45566,D885="徳島"),VLOOKUP(D885,最低賃金!$A$2:$G$49,2,FALSE),OR($F$4&lt;&gt;45566,D885&lt;&gt;"徳島"),VLOOKUP(D885,最低賃金!$A$2:$G$49,4,FALSE)),"")</f>
        <v/>
      </c>
      <c r="F885" s="27" t="str">
        <f>IFERROR(VLOOKUP(D885,最低賃金!$A$3:$G$49,6,FALSE),"")</f>
        <v/>
      </c>
      <c r="G885" s="51"/>
      <c r="H885" s="19"/>
      <c r="I885" s="81"/>
      <c r="J885" s="27" t="str" cm="1">
        <f t="array" ref="J885">IFERROR(_xlfn.IFS(COUNTBLANK(G885:I885)=3,"",H885="","H列に金額を入力してください",G885=3,H885,I885="","I列に労働時間を入力してください",G885=1,ROUND(H885/(I885*24),0),G885=2,ROUND(H885/(I885*24),0)),"")</f>
        <v/>
      </c>
      <c r="K885" s="80" t="str" cm="1">
        <f t="array" ref="K885">IFERROR(_xlfn.IFS(D885="","",J885&lt;E885,"×（法定外・要件外となる従業員です）",J885&lt;=F885,"〇",J885&gt;F885,"ー（要件外となる従業員です）"),"")</f>
        <v/>
      </c>
      <c r="L885" s="25" t="str" cm="1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  <v/>
      </c>
    </row>
    <row r="886" spans="1:12" ht="16.5" customHeight="1" x14ac:dyDescent="0.4">
      <c r="A886" s="52" t="str">
        <f t="shared" si="13"/>
        <v/>
      </c>
      <c r="B886" s="51"/>
      <c r="C886" s="75"/>
      <c r="D886" s="51"/>
      <c r="E886" s="27" t="str" cm="1">
        <f t="array" ref="E886">IFERROR(_xlfn.IFS(AND($F$4=45566,D886="徳島"),VLOOKUP(D886,最低賃金!$A$2:$G$49,2,FALSE),OR($F$4&lt;&gt;45566,D886&lt;&gt;"徳島"),VLOOKUP(D886,最低賃金!$A$2:$G$49,4,FALSE)),"")</f>
        <v/>
      </c>
      <c r="F886" s="27" t="str">
        <f>IFERROR(VLOOKUP(D886,最低賃金!$A$3:$G$49,6,FALSE),"")</f>
        <v/>
      </c>
      <c r="G886" s="51"/>
      <c r="H886" s="19"/>
      <c r="I886" s="81"/>
      <c r="J886" s="27" t="str" cm="1">
        <f t="array" ref="J886">IFERROR(_xlfn.IFS(COUNTBLANK(G886:I886)=3,"",H886="","H列に金額を入力してください",G886=3,H886,I886="","I列に労働時間を入力してください",G886=1,ROUND(H886/(I886*24),0),G886=2,ROUND(H886/(I886*24),0)),"")</f>
        <v/>
      </c>
      <c r="K886" s="80" t="str" cm="1">
        <f t="array" ref="K886">IFERROR(_xlfn.IFS(D886="","",J886&lt;E886,"×（法定外・要件外となる従業員です）",J886&lt;=F886,"〇",J886&gt;F886,"ー（要件外となる従業員です）"),"")</f>
        <v/>
      </c>
      <c r="L886" s="25" t="str" cm="1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  <v/>
      </c>
    </row>
    <row r="887" spans="1:12" ht="16.5" customHeight="1" x14ac:dyDescent="0.4">
      <c r="A887" s="52" t="str">
        <f t="shared" si="13"/>
        <v/>
      </c>
      <c r="B887" s="51"/>
      <c r="C887" s="75"/>
      <c r="D887" s="51"/>
      <c r="E887" s="27" t="str" cm="1">
        <f t="array" ref="E887">IFERROR(_xlfn.IFS(AND($F$4=45566,D887="徳島"),VLOOKUP(D887,最低賃金!$A$2:$G$49,2,FALSE),OR($F$4&lt;&gt;45566,D887&lt;&gt;"徳島"),VLOOKUP(D887,最低賃金!$A$2:$G$49,4,FALSE)),"")</f>
        <v/>
      </c>
      <c r="F887" s="27" t="str">
        <f>IFERROR(VLOOKUP(D887,最低賃金!$A$3:$G$49,6,FALSE),"")</f>
        <v/>
      </c>
      <c r="G887" s="51"/>
      <c r="H887" s="19"/>
      <c r="I887" s="81"/>
      <c r="J887" s="27" t="str" cm="1">
        <f t="array" ref="J887">IFERROR(_xlfn.IFS(COUNTBLANK(G887:I887)=3,"",H887="","H列に金額を入力してください",G887=3,H887,I887="","I列に労働時間を入力してください",G887=1,ROUND(H887/(I887*24),0),G887=2,ROUND(H887/(I887*24),0)),"")</f>
        <v/>
      </c>
      <c r="K887" s="80" t="str" cm="1">
        <f t="array" ref="K887">IFERROR(_xlfn.IFS(D887="","",J887&lt;E887,"×（法定外・要件外となる従業員です）",J887&lt;=F887,"〇",J887&gt;F887,"ー（要件外となる従業員です）"),"")</f>
        <v/>
      </c>
      <c r="L887" s="25" t="str" cm="1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  <v/>
      </c>
    </row>
    <row r="888" spans="1:12" ht="16.5" customHeight="1" x14ac:dyDescent="0.4">
      <c r="A888" s="52" t="str">
        <f t="shared" si="13"/>
        <v/>
      </c>
      <c r="B888" s="51"/>
      <c r="C888" s="75"/>
      <c r="D888" s="51"/>
      <c r="E888" s="27" t="str" cm="1">
        <f t="array" ref="E888">IFERROR(_xlfn.IFS(AND($F$4=45566,D888="徳島"),VLOOKUP(D888,最低賃金!$A$2:$G$49,2,FALSE),OR($F$4&lt;&gt;45566,D888&lt;&gt;"徳島"),VLOOKUP(D888,最低賃金!$A$2:$G$49,4,FALSE)),"")</f>
        <v/>
      </c>
      <c r="F888" s="27" t="str">
        <f>IFERROR(VLOOKUP(D888,最低賃金!$A$3:$G$49,6,FALSE),"")</f>
        <v/>
      </c>
      <c r="G888" s="51"/>
      <c r="H888" s="19"/>
      <c r="I888" s="81"/>
      <c r="J888" s="27" t="str" cm="1">
        <f t="array" ref="J888">IFERROR(_xlfn.IFS(COUNTBLANK(G888:I888)=3,"",H888="","H列に金額を入力してください",G888=3,H888,I888="","I列に労働時間を入力してください",G888=1,ROUND(H888/(I888*24),0),G888=2,ROUND(H888/(I888*24),0)),"")</f>
        <v/>
      </c>
      <c r="K888" s="80" t="str" cm="1">
        <f t="array" ref="K888">IFERROR(_xlfn.IFS(D888="","",J888&lt;E888,"×（法定外・要件外となる従業員です）",J888&lt;=F888,"〇",J888&gt;F888,"ー（要件外となる従業員です）"),"")</f>
        <v/>
      </c>
      <c r="L888" s="25" t="str" cm="1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  <v/>
      </c>
    </row>
    <row r="889" spans="1:12" ht="16.5" customHeight="1" x14ac:dyDescent="0.4">
      <c r="A889" s="52" t="str">
        <f t="shared" si="13"/>
        <v/>
      </c>
      <c r="B889" s="51"/>
      <c r="C889" s="75"/>
      <c r="D889" s="51"/>
      <c r="E889" s="27" t="str" cm="1">
        <f t="array" ref="E889">IFERROR(_xlfn.IFS(AND($F$4=45566,D889="徳島"),VLOOKUP(D889,最低賃金!$A$2:$G$49,2,FALSE),OR($F$4&lt;&gt;45566,D889&lt;&gt;"徳島"),VLOOKUP(D889,最低賃金!$A$2:$G$49,4,FALSE)),"")</f>
        <v/>
      </c>
      <c r="F889" s="27" t="str">
        <f>IFERROR(VLOOKUP(D889,最低賃金!$A$3:$G$49,6,FALSE),"")</f>
        <v/>
      </c>
      <c r="G889" s="51"/>
      <c r="H889" s="19"/>
      <c r="I889" s="81"/>
      <c r="J889" s="27" t="str" cm="1">
        <f t="array" ref="J889">IFERROR(_xlfn.IFS(COUNTBLANK(G889:I889)=3,"",H889="","H列に金額を入力してください",G889=3,H889,I889="","I列に労働時間を入力してください",G889=1,ROUND(H889/(I889*24),0),G889=2,ROUND(H889/(I889*24),0)),"")</f>
        <v/>
      </c>
      <c r="K889" s="80" t="str" cm="1">
        <f t="array" ref="K889">IFERROR(_xlfn.IFS(D889="","",J889&lt;E889,"×（法定外・要件外となる従業員です）",J889&lt;=F889,"〇",J889&gt;F889,"ー（要件外となる従業員です）"),"")</f>
        <v/>
      </c>
      <c r="L889" s="25" t="str" cm="1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  <v/>
      </c>
    </row>
    <row r="890" spans="1:12" ht="16.5" customHeight="1" x14ac:dyDescent="0.4">
      <c r="A890" s="52" t="str">
        <f t="shared" si="13"/>
        <v/>
      </c>
      <c r="B890" s="51"/>
      <c r="C890" s="75"/>
      <c r="D890" s="51"/>
      <c r="E890" s="27" t="str" cm="1">
        <f t="array" ref="E890">IFERROR(_xlfn.IFS(AND($F$4=45566,D890="徳島"),VLOOKUP(D890,最低賃金!$A$2:$G$49,2,FALSE),OR($F$4&lt;&gt;45566,D890&lt;&gt;"徳島"),VLOOKUP(D890,最低賃金!$A$2:$G$49,4,FALSE)),"")</f>
        <v/>
      </c>
      <c r="F890" s="27" t="str">
        <f>IFERROR(VLOOKUP(D890,最低賃金!$A$3:$G$49,6,FALSE),"")</f>
        <v/>
      </c>
      <c r="G890" s="51"/>
      <c r="H890" s="19"/>
      <c r="I890" s="81"/>
      <c r="J890" s="27" t="str" cm="1">
        <f t="array" ref="J890">IFERROR(_xlfn.IFS(COUNTBLANK(G890:I890)=3,"",H890="","H列に金額を入力してください",G890=3,H890,I890="","I列に労働時間を入力してください",G890=1,ROUND(H890/(I890*24),0),G890=2,ROUND(H890/(I890*24),0)),"")</f>
        <v/>
      </c>
      <c r="K890" s="80" t="str" cm="1">
        <f t="array" ref="K890">IFERROR(_xlfn.IFS(D890="","",J890&lt;E890,"×（法定外・要件外となる従業員です）",J890&lt;=F890,"〇",J890&gt;F890,"ー（要件外となる従業員です）"),"")</f>
        <v/>
      </c>
      <c r="L890" s="25" t="str" cm="1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  <v/>
      </c>
    </row>
    <row r="891" spans="1:12" ht="16.5" customHeight="1" x14ac:dyDescent="0.4">
      <c r="A891" s="52" t="str">
        <f t="shared" si="13"/>
        <v/>
      </c>
      <c r="B891" s="51"/>
      <c r="C891" s="75"/>
      <c r="D891" s="51"/>
      <c r="E891" s="27" t="str" cm="1">
        <f t="array" ref="E891">IFERROR(_xlfn.IFS(AND($F$4=45566,D891="徳島"),VLOOKUP(D891,最低賃金!$A$2:$G$49,2,FALSE),OR($F$4&lt;&gt;45566,D891&lt;&gt;"徳島"),VLOOKUP(D891,最低賃金!$A$2:$G$49,4,FALSE)),"")</f>
        <v/>
      </c>
      <c r="F891" s="27" t="str">
        <f>IFERROR(VLOOKUP(D891,最低賃金!$A$3:$G$49,6,FALSE),"")</f>
        <v/>
      </c>
      <c r="G891" s="51"/>
      <c r="H891" s="19"/>
      <c r="I891" s="81"/>
      <c r="J891" s="27" t="str" cm="1">
        <f t="array" ref="J891">IFERROR(_xlfn.IFS(COUNTBLANK(G891:I891)=3,"",H891="","H列に金額を入力してください",G891=3,H891,I891="","I列に労働時間を入力してください",G891=1,ROUND(H891/(I891*24),0),G891=2,ROUND(H891/(I891*24),0)),"")</f>
        <v/>
      </c>
      <c r="K891" s="80" t="str" cm="1">
        <f t="array" ref="K891">IFERROR(_xlfn.IFS(D891="","",J891&lt;E891,"×（法定外・要件外となる従業員です）",J891&lt;=F891,"〇",J891&gt;F891,"ー（要件外となる従業員です）"),"")</f>
        <v/>
      </c>
      <c r="L891" s="25" t="str" cm="1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  <v/>
      </c>
    </row>
    <row r="892" spans="1:12" ht="16.5" customHeight="1" x14ac:dyDescent="0.4">
      <c r="A892" s="52" t="str">
        <f t="shared" si="13"/>
        <v/>
      </c>
      <c r="B892" s="51"/>
      <c r="C892" s="75"/>
      <c r="D892" s="51"/>
      <c r="E892" s="27" t="str" cm="1">
        <f t="array" ref="E892">IFERROR(_xlfn.IFS(AND($F$4=45566,D892="徳島"),VLOOKUP(D892,最低賃金!$A$2:$G$49,2,FALSE),OR($F$4&lt;&gt;45566,D892&lt;&gt;"徳島"),VLOOKUP(D892,最低賃金!$A$2:$G$49,4,FALSE)),"")</f>
        <v/>
      </c>
      <c r="F892" s="27" t="str">
        <f>IFERROR(VLOOKUP(D892,最低賃金!$A$3:$G$49,6,FALSE),"")</f>
        <v/>
      </c>
      <c r="G892" s="51"/>
      <c r="H892" s="19"/>
      <c r="I892" s="81"/>
      <c r="J892" s="27" t="str" cm="1">
        <f t="array" ref="J892">IFERROR(_xlfn.IFS(COUNTBLANK(G892:I892)=3,"",H892="","H列に金額を入力してください",G892=3,H892,I892="","I列に労働時間を入力してください",G892=1,ROUND(H892/(I892*24),0),G892=2,ROUND(H892/(I892*24),0)),"")</f>
        <v/>
      </c>
      <c r="K892" s="80" t="str" cm="1">
        <f t="array" ref="K892">IFERROR(_xlfn.IFS(D892="","",J892&lt;E892,"×（法定外・要件外となる従業員です）",J892&lt;=F892,"〇",J892&gt;F892,"ー（要件外となる従業員です）"),"")</f>
        <v/>
      </c>
      <c r="L892" s="25" t="str" cm="1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  <v/>
      </c>
    </row>
    <row r="893" spans="1:12" ht="16.5" customHeight="1" x14ac:dyDescent="0.4">
      <c r="A893" s="52" t="str">
        <f t="shared" si="13"/>
        <v/>
      </c>
      <c r="B893" s="51"/>
      <c r="C893" s="75"/>
      <c r="D893" s="51"/>
      <c r="E893" s="27" t="str" cm="1">
        <f t="array" ref="E893">IFERROR(_xlfn.IFS(AND($F$4=45566,D893="徳島"),VLOOKUP(D893,最低賃金!$A$2:$G$49,2,FALSE),OR($F$4&lt;&gt;45566,D893&lt;&gt;"徳島"),VLOOKUP(D893,最低賃金!$A$2:$G$49,4,FALSE)),"")</f>
        <v/>
      </c>
      <c r="F893" s="27" t="str">
        <f>IFERROR(VLOOKUP(D893,最低賃金!$A$3:$G$49,6,FALSE),"")</f>
        <v/>
      </c>
      <c r="G893" s="51"/>
      <c r="H893" s="19"/>
      <c r="I893" s="81"/>
      <c r="J893" s="27" t="str" cm="1">
        <f t="array" ref="J893">IFERROR(_xlfn.IFS(COUNTBLANK(G893:I893)=3,"",H893="","H列に金額を入力してください",G893=3,H893,I893="","I列に労働時間を入力してください",G893=1,ROUND(H893/(I893*24),0),G893=2,ROUND(H893/(I893*24),0)),"")</f>
        <v/>
      </c>
      <c r="K893" s="80" t="str" cm="1">
        <f t="array" ref="K893">IFERROR(_xlfn.IFS(D893="","",J893&lt;E893,"×（法定外・要件外となる従業員です）",J893&lt;=F893,"〇",J893&gt;F893,"ー（要件外となる従業員です）"),"")</f>
        <v/>
      </c>
      <c r="L893" s="25" t="str" cm="1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  <v/>
      </c>
    </row>
    <row r="894" spans="1:12" ht="16.5" customHeight="1" x14ac:dyDescent="0.4">
      <c r="A894" s="52" t="str">
        <f t="shared" si="13"/>
        <v/>
      </c>
      <c r="B894" s="51"/>
      <c r="C894" s="75"/>
      <c r="D894" s="51"/>
      <c r="E894" s="27" t="str" cm="1">
        <f t="array" ref="E894">IFERROR(_xlfn.IFS(AND($F$4=45566,D894="徳島"),VLOOKUP(D894,最低賃金!$A$2:$G$49,2,FALSE),OR($F$4&lt;&gt;45566,D894&lt;&gt;"徳島"),VLOOKUP(D894,最低賃金!$A$2:$G$49,4,FALSE)),"")</f>
        <v/>
      </c>
      <c r="F894" s="27" t="str">
        <f>IFERROR(VLOOKUP(D894,最低賃金!$A$3:$G$49,6,FALSE),"")</f>
        <v/>
      </c>
      <c r="G894" s="51"/>
      <c r="H894" s="19"/>
      <c r="I894" s="81"/>
      <c r="J894" s="27" t="str" cm="1">
        <f t="array" ref="J894">IFERROR(_xlfn.IFS(COUNTBLANK(G894:I894)=3,"",H894="","H列に金額を入力してください",G894=3,H894,I894="","I列に労働時間を入力してください",G894=1,ROUND(H894/(I894*24),0),G894=2,ROUND(H894/(I894*24),0)),"")</f>
        <v/>
      </c>
      <c r="K894" s="80" t="str" cm="1">
        <f t="array" ref="K894">IFERROR(_xlfn.IFS(D894="","",J894&lt;E894,"×（法定外・要件外となる従業員です）",J894&lt;=F894,"〇",J894&gt;F894,"ー（要件外となる従業員です）"),"")</f>
        <v/>
      </c>
      <c r="L894" s="25" t="str" cm="1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  <v/>
      </c>
    </row>
    <row r="895" spans="1:12" ht="16.5" customHeight="1" x14ac:dyDescent="0.4">
      <c r="A895" s="52" t="str">
        <f t="shared" si="13"/>
        <v/>
      </c>
      <c r="B895" s="51"/>
      <c r="C895" s="75"/>
      <c r="D895" s="51"/>
      <c r="E895" s="27" t="str" cm="1">
        <f t="array" ref="E895">IFERROR(_xlfn.IFS(AND($F$4=45566,D895="徳島"),VLOOKUP(D895,最低賃金!$A$2:$G$49,2,FALSE),OR($F$4&lt;&gt;45566,D895&lt;&gt;"徳島"),VLOOKUP(D895,最低賃金!$A$2:$G$49,4,FALSE)),"")</f>
        <v/>
      </c>
      <c r="F895" s="27" t="str">
        <f>IFERROR(VLOOKUP(D895,最低賃金!$A$3:$G$49,6,FALSE),"")</f>
        <v/>
      </c>
      <c r="G895" s="51"/>
      <c r="H895" s="19"/>
      <c r="I895" s="81"/>
      <c r="J895" s="27" t="str" cm="1">
        <f t="array" ref="J895">IFERROR(_xlfn.IFS(COUNTBLANK(G895:I895)=3,"",H895="","H列に金額を入力してください",G895=3,H895,I895="","I列に労働時間を入力してください",G895=1,ROUND(H895/(I895*24),0),G895=2,ROUND(H895/(I895*24),0)),"")</f>
        <v/>
      </c>
      <c r="K895" s="80" t="str" cm="1">
        <f t="array" ref="K895">IFERROR(_xlfn.IFS(D895="","",J895&lt;E895,"×（法定外・要件外となる従業員です）",J895&lt;=F895,"〇",J895&gt;F895,"ー（要件外となる従業員です）"),"")</f>
        <v/>
      </c>
      <c r="L895" s="25" t="str" cm="1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  <v/>
      </c>
    </row>
    <row r="896" spans="1:12" ht="16.5" customHeight="1" x14ac:dyDescent="0.4">
      <c r="A896" s="52" t="str">
        <f t="shared" si="13"/>
        <v/>
      </c>
      <c r="B896" s="51"/>
      <c r="C896" s="75"/>
      <c r="D896" s="51"/>
      <c r="E896" s="27" t="str" cm="1">
        <f t="array" ref="E896">IFERROR(_xlfn.IFS(AND($F$4=45566,D896="徳島"),VLOOKUP(D896,最低賃金!$A$2:$G$49,2,FALSE),OR($F$4&lt;&gt;45566,D896&lt;&gt;"徳島"),VLOOKUP(D896,最低賃金!$A$2:$G$49,4,FALSE)),"")</f>
        <v/>
      </c>
      <c r="F896" s="27" t="str">
        <f>IFERROR(VLOOKUP(D896,最低賃金!$A$3:$G$49,6,FALSE),"")</f>
        <v/>
      </c>
      <c r="G896" s="51"/>
      <c r="H896" s="19"/>
      <c r="I896" s="81"/>
      <c r="J896" s="27" t="str" cm="1">
        <f t="array" ref="J896">IFERROR(_xlfn.IFS(COUNTBLANK(G896:I896)=3,"",H896="","H列に金額を入力してください",G896=3,H896,I896="","I列に労働時間を入力してください",G896=1,ROUND(H896/(I896*24),0),G896=2,ROUND(H896/(I896*24),0)),"")</f>
        <v/>
      </c>
      <c r="K896" s="80" t="str" cm="1">
        <f t="array" ref="K896">IFERROR(_xlfn.IFS(D896="","",J896&lt;E896,"×（法定外・要件外となる従業員です）",J896&lt;=F896,"〇",J896&gt;F896,"ー（要件外となる従業員です）"),"")</f>
        <v/>
      </c>
      <c r="L896" s="25" t="str" cm="1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  <v/>
      </c>
    </row>
    <row r="897" spans="1:12" ht="16.5" customHeight="1" x14ac:dyDescent="0.4">
      <c r="A897" s="52" t="str">
        <f t="shared" si="13"/>
        <v/>
      </c>
      <c r="B897" s="51"/>
      <c r="C897" s="75"/>
      <c r="D897" s="51"/>
      <c r="E897" s="27" t="str" cm="1">
        <f t="array" ref="E897">IFERROR(_xlfn.IFS(AND($F$4=45566,D897="徳島"),VLOOKUP(D897,最低賃金!$A$2:$G$49,2,FALSE),OR($F$4&lt;&gt;45566,D897&lt;&gt;"徳島"),VLOOKUP(D897,最低賃金!$A$2:$G$49,4,FALSE)),"")</f>
        <v/>
      </c>
      <c r="F897" s="27" t="str">
        <f>IFERROR(VLOOKUP(D897,最低賃金!$A$3:$G$49,6,FALSE),"")</f>
        <v/>
      </c>
      <c r="G897" s="51"/>
      <c r="H897" s="19"/>
      <c r="I897" s="81"/>
      <c r="J897" s="27" t="str" cm="1">
        <f t="array" ref="J897">IFERROR(_xlfn.IFS(COUNTBLANK(G897:I897)=3,"",H897="","H列に金額を入力してください",G897=3,H897,I897="","I列に労働時間を入力してください",G897=1,ROUND(H897/(I897*24),0),G897=2,ROUND(H897/(I897*24),0)),"")</f>
        <v/>
      </c>
      <c r="K897" s="80" t="str" cm="1">
        <f t="array" ref="K897">IFERROR(_xlfn.IFS(D897="","",J897&lt;E897,"×（法定外・要件外となる従業員です）",J897&lt;=F897,"〇",J897&gt;F897,"ー（要件外となる従業員です）"),"")</f>
        <v/>
      </c>
      <c r="L897" s="25" t="str" cm="1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  <v/>
      </c>
    </row>
    <row r="898" spans="1:12" ht="16.5" customHeight="1" x14ac:dyDescent="0.4">
      <c r="A898" s="52" t="str">
        <f t="shared" si="13"/>
        <v/>
      </c>
      <c r="B898" s="51"/>
      <c r="C898" s="75"/>
      <c r="D898" s="51"/>
      <c r="E898" s="27" t="str" cm="1">
        <f t="array" ref="E898">IFERROR(_xlfn.IFS(AND($F$4=45566,D898="徳島"),VLOOKUP(D898,最低賃金!$A$2:$G$49,2,FALSE),OR($F$4&lt;&gt;45566,D898&lt;&gt;"徳島"),VLOOKUP(D898,最低賃金!$A$2:$G$49,4,FALSE)),"")</f>
        <v/>
      </c>
      <c r="F898" s="27" t="str">
        <f>IFERROR(VLOOKUP(D898,最低賃金!$A$3:$G$49,6,FALSE),"")</f>
        <v/>
      </c>
      <c r="G898" s="51"/>
      <c r="H898" s="19"/>
      <c r="I898" s="81"/>
      <c r="J898" s="27" t="str" cm="1">
        <f t="array" ref="J898">IFERROR(_xlfn.IFS(COUNTBLANK(G898:I898)=3,"",H898="","H列に金額を入力してください",G898=3,H898,I898="","I列に労働時間を入力してください",G898=1,ROUND(H898/(I898*24),0),G898=2,ROUND(H898/(I898*24),0)),"")</f>
        <v/>
      </c>
      <c r="K898" s="80" t="str" cm="1">
        <f t="array" ref="K898">IFERROR(_xlfn.IFS(D898="","",J898&lt;E898,"×（法定外・要件外となる従業員です）",J898&lt;=F898,"〇",J898&gt;F898,"ー（要件外となる従業員です）"),"")</f>
        <v/>
      </c>
      <c r="L898" s="25" t="str" cm="1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  <v/>
      </c>
    </row>
    <row r="899" spans="1:12" ht="16.5" customHeight="1" x14ac:dyDescent="0.4">
      <c r="A899" s="52" t="str">
        <f t="shared" si="13"/>
        <v/>
      </c>
      <c r="B899" s="51"/>
      <c r="C899" s="75"/>
      <c r="D899" s="51"/>
      <c r="E899" s="27" t="str" cm="1">
        <f t="array" ref="E899">IFERROR(_xlfn.IFS(AND($F$4=45566,D899="徳島"),VLOOKUP(D899,最低賃金!$A$2:$G$49,2,FALSE),OR($F$4&lt;&gt;45566,D899&lt;&gt;"徳島"),VLOOKUP(D899,最低賃金!$A$2:$G$49,4,FALSE)),"")</f>
        <v/>
      </c>
      <c r="F899" s="27" t="str">
        <f>IFERROR(VLOOKUP(D899,最低賃金!$A$3:$G$49,6,FALSE),"")</f>
        <v/>
      </c>
      <c r="G899" s="51"/>
      <c r="H899" s="19"/>
      <c r="I899" s="81"/>
      <c r="J899" s="27" t="str" cm="1">
        <f t="array" ref="J899">IFERROR(_xlfn.IFS(COUNTBLANK(G899:I899)=3,"",H899="","H列に金額を入力してください",G899=3,H899,I899="","I列に労働時間を入力してください",G899=1,ROUND(H899/(I899*24),0),G899=2,ROUND(H899/(I899*24),0)),"")</f>
        <v/>
      </c>
      <c r="K899" s="80" t="str" cm="1">
        <f t="array" ref="K899">IFERROR(_xlfn.IFS(D899="","",J899&lt;E899,"×（法定外・要件外となる従業員です）",J899&lt;=F899,"〇",J899&gt;F899,"ー（要件外となる従業員です）"),"")</f>
        <v/>
      </c>
      <c r="L899" s="25" t="str" cm="1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  <v/>
      </c>
    </row>
    <row r="900" spans="1:12" ht="16.5" customHeight="1" x14ac:dyDescent="0.4">
      <c r="A900" s="52" t="str">
        <f t="shared" si="13"/>
        <v/>
      </c>
      <c r="B900" s="51"/>
      <c r="C900" s="75"/>
      <c r="D900" s="51"/>
      <c r="E900" s="27" t="str" cm="1">
        <f t="array" ref="E900">IFERROR(_xlfn.IFS(AND($F$4=45566,D900="徳島"),VLOOKUP(D900,最低賃金!$A$2:$G$49,2,FALSE),OR($F$4&lt;&gt;45566,D900&lt;&gt;"徳島"),VLOOKUP(D900,最低賃金!$A$2:$G$49,4,FALSE)),"")</f>
        <v/>
      </c>
      <c r="F900" s="27" t="str">
        <f>IFERROR(VLOOKUP(D900,最低賃金!$A$3:$G$49,6,FALSE),"")</f>
        <v/>
      </c>
      <c r="G900" s="51"/>
      <c r="H900" s="19"/>
      <c r="I900" s="81"/>
      <c r="J900" s="27" t="str" cm="1">
        <f t="array" ref="J900">IFERROR(_xlfn.IFS(COUNTBLANK(G900:I900)=3,"",H900="","H列に金額を入力してください",G900=3,H900,I900="","I列に労働時間を入力してください",G900=1,ROUND(H900/(I900*24),0),G900=2,ROUND(H900/(I900*24),0)),"")</f>
        <v/>
      </c>
      <c r="K900" s="80" t="str" cm="1">
        <f t="array" ref="K900">IFERROR(_xlfn.IFS(D900="","",J900&lt;E900,"×（法定外・要件外となる従業員です）",J900&lt;=F900,"〇",J900&gt;F900,"ー（要件外となる従業員です）"),"")</f>
        <v/>
      </c>
      <c r="L900" s="25" t="str" cm="1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  <v/>
      </c>
    </row>
    <row r="901" spans="1:12" ht="16.5" customHeight="1" x14ac:dyDescent="0.4">
      <c r="A901" s="52" t="str">
        <f t="shared" si="13"/>
        <v/>
      </c>
      <c r="B901" s="51"/>
      <c r="C901" s="75"/>
      <c r="D901" s="51"/>
      <c r="E901" s="27" t="str" cm="1">
        <f t="array" ref="E901">IFERROR(_xlfn.IFS(AND($F$4=45566,D901="徳島"),VLOOKUP(D901,最低賃金!$A$2:$G$49,2,FALSE),OR($F$4&lt;&gt;45566,D901&lt;&gt;"徳島"),VLOOKUP(D901,最低賃金!$A$2:$G$49,4,FALSE)),"")</f>
        <v/>
      </c>
      <c r="F901" s="27" t="str">
        <f>IFERROR(VLOOKUP(D901,最低賃金!$A$3:$G$49,6,FALSE),"")</f>
        <v/>
      </c>
      <c r="G901" s="51"/>
      <c r="H901" s="19"/>
      <c r="I901" s="81"/>
      <c r="J901" s="27" t="str" cm="1">
        <f t="array" ref="J901">IFERROR(_xlfn.IFS(COUNTBLANK(G901:I901)=3,"",H901="","H列に金額を入力してください",G901=3,H901,I901="","I列に労働時間を入力してください",G901=1,ROUND(H901/(I901*24),0),G901=2,ROUND(H901/(I901*24),0)),"")</f>
        <v/>
      </c>
      <c r="K901" s="80" t="str" cm="1">
        <f t="array" ref="K901">IFERROR(_xlfn.IFS(D901="","",J901&lt;E901,"×（法定外・要件外となる従業員です）",J901&lt;=F901,"〇",J901&gt;F901,"ー（要件外となる従業員です）"),"")</f>
        <v/>
      </c>
      <c r="L901" s="25" t="str" cm="1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  <v/>
      </c>
    </row>
    <row r="902" spans="1:12" ht="16.5" customHeight="1" x14ac:dyDescent="0.4">
      <c r="A902" s="52" t="str">
        <f t="shared" si="13"/>
        <v/>
      </c>
      <c r="B902" s="51"/>
      <c r="C902" s="75"/>
      <c r="D902" s="51"/>
      <c r="E902" s="27" t="str" cm="1">
        <f t="array" ref="E902">IFERROR(_xlfn.IFS(AND($F$4=45566,D902="徳島"),VLOOKUP(D902,最低賃金!$A$2:$G$49,2,FALSE),OR($F$4&lt;&gt;45566,D902&lt;&gt;"徳島"),VLOOKUP(D902,最低賃金!$A$2:$G$49,4,FALSE)),"")</f>
        <v/>
      </c>
      <c r="F902" s="27" t="str">
        <f>IFERROR(VLOOKUP(D902,最低賃金!$A$3:$G$49,6,FALSE),"")</f>
        <v/>
      </c>
      <c r="G902" s="51"/>
      <c r="H902" s="19"/>
      <c r="I902" s="81"/>
      <c r="J902" s="27" t="str" cm="1">
        <f t="array" ref="J902">IFERROR(_xlfn.IFS(COUNTBLANK(G902:I902)=3,"",H902="","H列に金額を入力してください",G902=3,H902,I902="","I列に労働時間を入力してください",G902=1,ROUND(H902/(I902*24),0),G902=2,ROUND(H902/(I902*24),0)),"")</f>
        <v/>
      </c>
      <c r="K902" s="80" t="str" cm="1">
        <f t="array" ref="K902">IFERROR(_xlfn.IFS(D902="","",J902&lt;E902,"×（法定外・要件外となる従業員です）",J902&lt;=F902,"〇",J902&gt;F902,"ー（要件外となる従業員です）"),"")</f>
        <v/>
      </c>
      <c r="L902" s="25" t="str" cm="1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  <v/>
      </c>
    </row>
    <row r="903" spans="1:12" ht="16.5" customHeight="1" x14ac:dyDescent="0.4">
      <c r="A903" s="52" t="str">
        <f t="shared" si="13"/>
        <v/>
      </c>
      <c r="B903" s="51"/>
      <c r="C903" s="75"/>
      <c r="D903" s="51"/>
      <c r="E903" s="27" t="str" cm="1">
        <f t="array" ref="E903">IFERROR(_xlfn.IFS(AND($F$4=45566,D903="徳島"),VLOOKUP(D903,最低賃金!$A$2:$G$49,2,FALSE),OR($F$4&lt;&gt;45566,D903&lt;&gt;"徳島"),VLOOKUP(D903,最低賃金!$A$2:$G$49,4,FALSE)),"")</f>
        <v/>
      </c>
      <c r="F903" s="27" t="str">
        <f>IFERROR(VLOOKUP(D903,最低賃金!$A$3:$G$49,6,FALSE),"")</f>
        <v/>
      </c>
      <c r="G903" s="51"/>
      <c r="H903" s="19"/>
      <c r="I903" s="81"/>
      <c r="J903" s="27" t="str" cm="1">
        <f t="array" ref="J903">IFERROR(_xlfn.IFS(COUNTBLANK(G903:I903)=3,"",H903="","H列に金額を入力してください",G903=3,H903,I903="","I列に労働時間を入力してください",G903=1,ROUND(H903/(I903*24),0),G903=2,ROUND(H903/(I903*24),0)),"")</f>
        <v/>
      </c>
      <c r="K903" s="80" t="str" cm="1">
        <f t="array" ref="K903">IFERROR(_xlfn.IFS(D903="","",J903&lt;E903,"×（法定外・要件外となる従業員です）",J903&lt;=F903,"〇",J903&gt;F903,"ー（要件外となる従業員です）"),"")</f>
        <v/>
      </c>
      <c r="L903" s="25" t="str" cm="1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  <v/>
      </c>
    </row>
    <row r="904" spans="1:12" ht="16.5" customHeight="1" x14ac:dyDescent="0.4">
      <c r="A904" s="52" t="str">
        <f t="shared" si="13"/>
        <v/>
      </c>
      <c r="B904" s="51"/>
      <c r="C904" s="75"/>
      <c r="D904" s="51"/>
      <c r="E904" s="27" t="str" cm="1">
        <f t="array" ref="E904">IFERROR(_xlfn.IFS(AND($F$4=45566,D904="徳島"),VLOOKUP(D904,最低賃金!$A$2:$G$49,2,FALSE),OR($F$4&lt;&gt;45566,D904&lt;&gt;"徳島"),VLOOKUP(D904,最低賃金!$A$2:$G$49,4,FALSE)),"")</f>
        <v/>
      </c>
      <c r="F904" s="27" t="str">
        <f>IFERROR(VLOOKUP(D904,最低賃金!$A$3:$G$49,6,FALSE),"")</f>
        <v/>
      </c>
      <c r="G904" s="51"/>
      <c r="H904" s="19"/>
      <c r="I904" s="81"/>
      <c r="J904" s="27" t="str" cm="1">
        <f t="array" ref="J904">IFERROR(_xlfn.IFS(COUNTBLANK(G904:I904)=3,"",H904="","H列に金額を入力してください",G904=3,H904,I904="","I列に労働時間を入力してください",G904=1,ROUND(H904/(I904*24),0),G904=2,ROUND(H904/(I904*24),0)),"")</f>
        <v/>
      </c>
      <c r="K904" s="80" t="str" cm="1">
        <f t="array" ref="K904">IFERROR(_xlfn.IFS(D904="","",J904&lt;E904,"×（法定外・要件外となる従業員です）",J904&lt;=F904,"〇",J904&gt;F904,"ー（要件外となる従業員です）"),"")</f>
        <v/>
      </c>
      <c r="L904" s="25" t="str" cm="1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  <v/>
      </c>
    </row>
    <row r="905" spans="1:12" ht="16.5" customHeight="1" x14ac:dyDescent="0.4">
      <c r="A905" s="52" t="str">
        <f t="shared" si="13"/>
        <v/>
      </c>
      <c r="B905" s="51"/>
      <c r="C905" s="75"/>
      <c r="D905" s="51"/>
      <c r="E905" s="27" t="str" cm="1">
        <f t="array" ref="E905">IFERROR(_xlfn.IFS(AND($F$4=45566,D905="徳島"),VLOOKUP(D905,最低賃金!$A$2:$G$49,2,FALSE),OR($F$4&lt;&gt;45566,D905&lt;&gt;"徳島"),VLOOKUP(D905,最低賃金!$A$2:$G$49,4,FALSE)),"")</f>
        <v/>
      </c>
      <c r="F905" s="27" t="str">
        <f>IFERROR(VLOOKUP(D905,最低賃金!$A$3:$G$49,6,FALSE),"")</f>
        <v/>
      </c>
      <c r="G905" s="51"/>
      <c r="H905" s="19"/>
      <c r="I905" s="81"/>
      <c r="J905" s="27" t="str" cm="1">
        <f t="array" ref="J905">IFERROR(_xlfn.IFS(COUNTBLANK(G905:I905)=3,"",H905="","H列に金額を入力してください",G905=3,H905,I905="","I列に労働時間を入力してください",G905=1,ROUND(H905/(I905*24),0),G905=2,ROUND(H905/(I905*24),0)),"")</f>
        <v/>
      </c>
      <c r="K905" s="80" t="str" cm="1">
        <f t="array" ref="K905">IFERROR(_xlfn.IFS(D905="","",J905&lt;E905,"×（法定外・要件外となる従業員です）",J905&lt;=F905,"〇",J905&gt;F905,"ー（要件外となる従業員です）"),"")</f>
        <v/>
      </c>
      <c r="L905" s="25" t="str" cm="1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  <v/>
      </c>
    </row>
    <row r="906" spans="1:12" ht="16.5" customHeight="1" x14ac:dyDescent="0.4">
      <c r="A906" s="52" t="str">
        <f t="shared" si="13"/>
        <v/>
      </c>
      <c r="B906" s="51"/>
      <c r="C906" s="75"/>
      <c r="D906" s="51"/>
      <c r="E906" s="27" t="str" cm="1">
        <f t="array" ref="E906">IFERROR(_xlfn.IFS(AND($F$4=45566,D906="徳島"),VLOOKUP(D906,最低賃金!$A$2:$G$49,2,FALSE),OR($F$4&lt;&gt;45566,D906&lt;&gt;"徳島"),VLOOKUP(D906,最低賃金!$A$2:$G$49,4,FALSE)),"")</f>
        <v/>
      </c>
      <c r="F906" s="27" t="str">
        <f>IFERROR(VLOOKUP(D906,最低賃金!$A$3:$G$49,6,FALSE),"")</f>
        <v/>
      </c>
      <c r="G906" s="51"/>
      <c r="H906" s="19"/>
      <c r="I906" s="81"/>
      <c r="J906" s="27" t="str" cm="1">
        <f t="array" ref="J906">IFERROR(_xlfn.IFS(COUNTBLANK(G906:I906)=3,"",H906="","H列に金額を入力してください",G906=3,H906,I906="","I列に労働時間を入力してください",G906=1,ROUND(H906/(I906*24),0),G906=2,ROUND(H906/(I906*24),0)),"")</f>
        <v/>
      </c>
      <c r="K906" s="80" t="str" cm="1">
        <f t="array" ref="K906">IFERROR(_xlfn.IFS(D906="","",J906&lt;E906,"×（法定外・要件外となる従業員です）",J906&lt;=F906,"〇",J906&gt;F906,"ー（要件外となる従業員です）"),"")</f>
        <v/>
      </c>
      <c r="L906" s="25" t="str" cm="1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  <v/>
      </c>
    </row>
    <row r="907" spans="1:12" ht="16.5" customHeight="1" x14ac:dyDescent="0.4">
      <c r="A907" s="52" t="str">
        <f t="shared" si="13"/>
        <v/>
      </c>
      <c r="B907" s="51"/>
      <c r="C907" s="75"/>
      <c r="D907" s="51"/>
      <c r="E907" s="27" t="str" cm="1">
        <f t="array" ref="E907">IFERROR(_xlfn.IFS(AND($F$4=45566,D907="徳島"),VLOOKUP(D907,最低賃金!$A$2:$G$49,2,FALSE),OR($F$4&lt;&gt;45566,D907&lt;&gt;"徳島"),VLOOKUP(D907,最低賃金!$A$2:$G$49,4,FALSE)),"")</f>
        <v/>
      </c>
      <c r="F907" s="27" t="str">
        <f>IFERROR(VLOOKUP(D907,最低賃金!$A$3:$G$49,6,FALSE),"")</f>
        <v/>
      </c>
      <c r="G907" s="51"/>
      <c r="H907" s="19"/>
      <c r="I907" s="81"/>
      <c r="J907" s="27" t="str" cm="1">
        <f t="array" ref="J907">IFERROR(_xlfn.IFS(COUNTBLANK(G907:I907)=3,"",H907="","H列に金額を入力してください",G907=3,H907,I907="","I列に労働時間を入力してください",G907=1,ROUND(H907/(I907*24),0),G907=2,ROUND(H907/(I907*24),0)),"")</f>
        <v/>
      </c>
      <c r="K907" s="80" t="str" cm="1">
        <f t="array" ref="K907">IFERROR(_xlfn.IFS(D907="","",J907&lt;E907,"×（法定外・要件外となる従業員です）",J907&lt;=F907,"〇",J907&gt;F907,"ー（要件外となる従業員です）"),"")</f>
        <v/>
      </c>
      <c r="L907" s="25" t="str" cm="1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  <v/>
      </c>
    </row>
    <row r="908" spans="1:12" ht="16.5" customHeight="1" x14ac:dyDescent="0.4">
      <c r="A908" s="52" t="str">
        <f t="shared" ref="A908:A971" si="14">IF(C908="","",A907+1)</f>
        <v/>
      </c>
      <c r="B908" s="51"/>
      <c r="C908" s="75"/>
      <c r="D908" s="51"/>
      <c r="E908" s="27" t="str" cm="1">
        <f t="array" ref="E908">IFERROR(_xlfn.IFS(AND($F$4=45566,D908="徳島"),VLOOKUP(D908,最低賃金!$A$2:$G$49,2,FALSE),OR($F$4&lt;&gt;45566,D908&lt;&gt;"徳島"),VLOOKUP(D908,最低賃金!$A$2:$G$49,4,FALSE)),"")</f>
        <v/>
      </c>
      <c r="F908" s="27" t="str">
        <f>IFERROR(VLOOKUP(D908,最低賃金!$A$3:$G$49,6,FALSE),"")</f>
        <v/>
      </c>
      <c r="G908" s="51"/>
      <c r="H908" s="19"/>
      <c r="I908" s="81"/>
      <c r="J908" s="27" t="str" cm="1">
        <f t="array" ref="J908">IFERROR(_xlfn.IFS(COUNTBLANK(G908:I908)=3,"",H908="","H列に金額を入力してください",G908=3,H908,I908="","I列に労働時間を入力してください",G908=1,ROUND(H908/(I908*24),0),G908=2,ROUND(H908/(I908*24),0)),"")</f>
        <v/>
      </c>
      <c r="K908" s="80" t="str" cm="1">
        <f t="array" ref="K908">IFERROR(_xlfn.IFS(D908="","",J908&lt;E908,"×（法定外・要件外となる従業員です）",J908&lt;=F908,"〇",J908&gt;F908,"ー（要件外となる従業員です）"),"")</f>
        <v/>
      </c>
      <c r="L908" s="25" t="str" cm="1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  <v/>
      </c>
    </row>
    <row r="909" spans="1:12" ht="16.5" customHeight="1" x14ac:dyDescent="0.4">
      <c r="A909" s="52" t="str">
        <f t="shared" si="14"/>
        <v/>
      </c>
      <c r="B909" s="51"/>
      <c r="C909" s="75"/>
      <c r="D909" s="51"/>
      <c r="E909" s="27" t="str" cm="1">
        <f t="array" ref="E909">IFERROR(_xlfn.IFS(AND($F$4=45566,D909="徳島"),VLOOKUP(D909,最低賃金!$A$2:$G$49,2,FALSE),OR($F$4&lt;&gt;45566,D909&lt;&gt;"徳島"),VLOOKUP(D909,最低賃金!$A$2:$G$49,4,FALSE)),"")</f>
        <v/>
      </c>
      <c r="F909" s="27" t="str">
        <f>IFERROR(VLOOKUP(D909,最低賃金!$A$3:$G$49,6,FALSE),"")</f>
        <v/>
      </c>
      <c r="G909" s="51"/>
      <c r="H909" s="19"/>
      <c r="I909" s="81"/>
      <c r="J909" s="27" t="str" cm="1">
        <f t="array" ref="J909">IFERROR(_xlfn.IFS(COUNTBLANK(G909:I909)=3,"",H909="","H列に金額を入力してください",G909=3,H909,I909="","I列に労働時間を入力してください",G909=1,ROUND(H909/(I909*24),0),G909=2,ROUND(H909/(I909*24),0)),"")</f>
        <v/>
      </c>
      <c r="K909" s="80" t="str" cm="1">
        <f t="array" ref="K909">IFERROR(_xlfn.IFS(D909="","",J909&lt;E909,"×（法定外・要件外となる従業員です）",J909&lt;=F909,"〇",J909&gt;F909,"ー（要件外となる従業員です）"),"")</f>
        <v/>
      </c>
      <c r="L909" s="25" t="str" cm="1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  <v/>
      </c>
    </row>
    <row r="910" spans="1:12" ht="16.5" customHeight="1" x14ac:dyDescent="0.4">
      <c r="A910" s="52" t="str">
        <f t="shared" si="14"/>
        <v/>
      </c>
      <c r="B910" s="51"/>
      <c r="C910" s="75"/>
      <c r="D910" s="51"/>
      <c r="E910" s="27" t="str" cm="1">
        <f t="array" ref="E910">IFERROR(_xlfn.IFS(AND($F$4=45566,D910="徳島"),VLOOKUP(D910,最低賃金!$A$2:$G$49,2,FALSE),OR($F$4&lt;&gt;45566,D910&lt;&gt;"徳島"),VLOOKUP(D910,最低賃金!$A$2:$G$49,4,FALSE)),"")</f>
        <v/>
      </c>
      <c r="F910" s="27" t="str">
        <f>IFERROR(VLOOKUP(D910,最低賃金!$A$3:$G$49,6,FALSE),"")</f>
        <v/>
      </c>
      <c r="G910" s="51"/>
      <c r="H910" s="19"/>
      <c r="I910" s="81"/>
      <c r="J910" s="27" t="str" cm="1">
        <f t="array" ref="J910">IFERROR(_xlfn.IFS(COUNTBLANK(G910:I910)=3,"",H910="","H列に金額を入力してください",G910=3,H910,I910="","I列に労働時間を入力してください",G910=1,ROUND(H910/(I910*24),0),G910=2,ROUND(H910/(I910*24),0)),"")</f>
        <v/>
      </c>
      <c r="K910" s="80" t="str" cm="1">
        <f t="array" ref="K910">IFERROR(_xlfn.IFS(D910="","",J910&lt;E910,"×（法定外・要件外となる従業員です）",J910&lt;=F910,"〇",J910&gt;F910,"ー（要件外となる従業員です）"),"")</f>
        <v/>
      </c>
      <c r="L910" s="25" t="str" cm="1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  <v/>
      </c>
    </row>
    <row r="911" spans="1:12" ht="16.5" customHeight="1" x14ac:dyDescent="0.4">
      <c r="A911" s="52" t="str">
        <f t="shared" si="14"/>
        <v/>
      </c>
      <c r="B911" s="51"/>
      <c r="C911" s="75"/>
      <c r="D911" s="51"/>
      <c r="E911" s="27" t="str" cm="1">
        <f t="array" ref="E911">IFERROR(_xlfn.IFS(AND($F$4=45566,D911="徳島"),VLOOKUP(D911,最低賃金!$A$2:$G$49,2,FALSE),OR($F$4&lt;&gt;45566,D911&lt;&gt;"徳島"),VLOOKUP(D911,最低賃金!$A$2:$G$49,4,FALSE)),"")</f>
        <v/>
      </c>
      <c r="F911" s="27" t="str">
        <f>IFERROR(VLOOKUP(D911,最低賃金!$A$3:$G$49,6,FALSE),"")</f>
        <v/>
      </c>
      <c r="G911" s="51"/>
      <c r="H911" s="19"/>
      <c r="I911" s="81"/>
      <c r="J911" s="27" t="str" cm="1">
        <f t="array" ref="J911">IFERROR(_xlfn.IFS(COUNTBLANK(G911:I911)=3,"",H911="","H列に金額を入力してください",G911=3,H911,I911="","I列に労働時間を入力してください",G911=1,ROUND(H911/(I911*24),0),G911=2,ROUND(H911/(I911*24),0)),"")</f>
        <v/>
      </c>
      <c r="K911" s="80" t="str" cm="1">
        <f t="array" ref="K911">IFERROR(_xlfn.IFS(D911="","",J911&lt;E911,"×（法定外・要件外となる従業員です）",J911&lt;=F911,"〇",J911&gt;F911,"ー（要件外となる従業員です）"),"")</f>
        <v/>
      </c>
      <c r="L911" s="25" t="str" cm="1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  <v/>
      </c>
    </row>
    <row r="912" spans="1:12" ht="16.5" customHeight="1" x14ac:dyDescent="0.4">
      <c r="A912" s="52" t="str">
        <f t="shared" si="14"/>
        <v/>
      </c>
      <c r="B912" s="51"/>
      <c r="C912" s="75"/>
      <c r="D912" s="51"/>
      <c r="E912" s="27" t="str" cm="1">
        <f t="array" ref="E912">IFERROR(_xlfn.IFS(AND($F$4=45566,D912="徳島"),VLOOKUP(D912,最低賃金!$A$2:$G$49,2,FALSE),OR($F$4&lt;&gt;45566,D912&lt;&gt;"徳島"),VLOOKUP(D912,最低賃金!$A$2:$G$49,4,FALSE)),"")</f>
        <v/>
      </c>
      <c r="F912" s="27" t="str">
        <f>IFERROR(VLOOKUP(D912,最低賃金!$A$3:$G$49,6,FALSE),"")</f>
        <v/>
      </c>
      <c r="G912" s="51"/>
      <c r="H912" s="19"/>
      <c r="I912" s="81"/>
      <c r="J912" s="27" t="str" cm="1">
        <f t="array" ref="J912">IFERROR(_xlfn.IFS(COUNTBLANK(G912:I912)=3,"",H912="","H列に金額を入力してください",G912=3,H912,I912="","I列に労働時間を入力してください",G912=1,ROUND(H912/(I912*24),0),G912=2,ROUND(H912/(I912*24),0)),"")</f>
        <v/>
      </c>
      <c r="K912" s="80" t="str" cm="1">
        <f t="array" ref="K912">IFERROR(_xlfn.IFS(D912="","",J912&lt;E912,"×（法定外・要件外となる従業員です）",J912&lt;=F912,"〇",J912&gt;F912,"ー（要件外となる従業員です）"),"")</f>
        <v/>
      </c>
      <c r="L912" s="25" t="str" cm="1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  <v/>
      </c>
    </row>
    <row r="913" spans="1:12" ht="16.5" customHeight="1" x14ac:dyDescent="0.4">
      <c r="A913" s="52" t="str">
        <f t="shared" si="14"/>
        <v/>
      </c>
      <c r="B913" s="51"/>
      <c r="C913" s="75"/>
      <c r="D913" s="51"/>
      <c r="E913" s="27" t="str" cm="1">
        <f t="array" ref="E913">IFERROR(_xlfn.IFS(AND($F$4=45566,D913="徳島"),VLOOKUP(D913,最低賃金!$A$2:$G$49,2,FALSE),OR($F$4&lt;&gt;45566,D913&lt;&gt;"徳島"),VLOOKUP(D913,最低賃金!$A$2:$G$49,4,FALSE)),"")</f>
        <v/>
      </c>
      <c r="F913" s="27" t="str">
        <f>IFERROR(VLOOKUP(D913,最低賃金!$A$3:$G$49,6,FALSE),"")</f>
        <v/>
      </c>
      <c r="G913" s="51"/>
      <c r="H913" s="19"/>
      <c r="I913" s="81"/>
      <c r="J913" s="27" t="str" cm="1">
        <f t="array" ref="J913">IFERROR(_xlfn.IFS(COUNTBLANK(G913:I913)=3,"",H913="","H列に金額を入力してください",G913=3,H913,I913="","I列に労働時間を入力してください",G913=1,ROUND(H913/(I913*24),0),G913=2,ROUND(H913/(I913*24),0)),"")</f>
        <v/>
      </c>
      <c r="K913" s="80" t="str" cm="1">
        <f t="array" ref="K913">IFERROR(_xlfn.IFS(D913="","",J913&lt;E913,"×（法定外・要件外となる従業員です）",J913&lt;=F913,"〇",J913&gt;F913,"ー（要件外となる従業員です）"),"")</f>
        <v/>
      </c>
      <c r="L913" s="25" t="str" cm="1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  <v/>
      </c>
    </row>
    <row r="914" spans="1:12" ht="16.5" customHeight="1" x14ac:dyDescent="0.4">
      <c r="A914" s="52" t="str">
        <f t="shared" si="14"/>
        <v/>
      </c>
      <c r="B914" s="51"/>
      <c r="C914" s="75"/>
      <c r="D914" s="51"/>
      <c r="E914" s="27" t="str" cm="1">
        <f t="array" ref="E914">IFERROR(_xlfn.IFS(AND($F$4=45566,D914="徳島"),VLOOKUP(D914,最低賃金!$A$2:$G$49,2,FALSE),OR($F$4&lt;&gt;45566,D914&lt;&gt;"徳島"),VLOOKUP(D914,最低賃金!$A$2:$G$49,4,FALSE)),"")</f>
        <v/>
      </c>
      <c r="F914" s="27" t="str">
        <f>IFERROR(VLOOKUP(D914,最低賃金!$A$3:$G$49,6,FALSE),"")</f>
        <v/>
      </c>
      <c r="G914" s="51"/>
      <c r="H914" s="19"/>
      <c r="I914" s="81"/>
      <c r="J914" s="27" t="str" cm="1">
        <f t="array" ref="J914">IFERROR(_xlfn.IFS(COUNTBLANK(G914:I914)=3,"",H914="","H列に金額を入力してください",G914=3,H914,I914="","I列に労働時間を入力してください",G914=1,ROUND(H914/(I914*24),0),G914=2,ROUND(H914/(I914*24),0)),"")</f>
        <v/>
      </c>
      <c r="K914" s="80" t="str" cm="1">
        <f t="array" ref="K914">IFERROR(_xlfn.IFS(D914="","",J914&lt;E914,"×（法定外・要件外となる従業員です）",J914&lt;=F914,"〇",J914&gt;F914,"ー（要件外となる従業員です）"),"")</f>
        <v/>
      </c>
      <c r="L914" s="25" t="str" cm="1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  <v/>
      </c>
    </row>
    <row r="915" spans="1:12" ht="16.5" customHeight="1" x14ac:dyDescent="0.4">
      <c r="A915" s="52" t="str">
        <f t="shared" si="14"/>
        <v/>
      </c>
      <c r="B915" s="51"/>
      <c r="C915" s="75"/>
      <c r="D915" s="51"/>
      <c r="E915" s="27" t="str" cm="1">
        <f t="array" ref="E915">IFERROR(_xlfn.IFS(AND($F$4=45566,D915="徳島"),VLOOKUP(D915,最低賃金!$A$2:$G$49,2,FALSE),OR($F$4&lt;&gt;45566,D915&lt;&gt;"徳島"),VLOOKUP(D915,最低賃金!$A$2:$G$49,4,FALSE)),"")</f>
        <v/>
      </c>
      <c r="F915" s="27" t="str">
        <f>IFERROR(VLOOKUP(D915,最低賃金!$A$3:$G$49,6,FALSE),"")</f>
        <v/>
      </c>
      <c r="G915" s="51"/>
      <c r="H915" s="19"/>
      <c r="I915" s="81"/>
      <c r="J915" s="27" t="str" cm="1">
        <f t="array" ref="J915">IFERROR(_xlfn.IFS(COUNTBLANK(G915:I915)=3,"",H915="","H列に金額を入力してください",G915=3,H915,I915="","I列に労働時間を入力してください",G915=1,ROUND(H915/(I915*24),0),G915=2,ROUND(H915/(I915*24),0)),"")</f>
        <v/>
      </c>
      <c r="K915" s="80" t="str" cm="1">
        <f t="array" ref="K915">IFERROR(_xlfn.IFS(D915="","",J915&lt;E915,"×（法定外・要件外となる従業員です）",J915&lt;=F915,"〇",J915&gt;F915,"ー（要件外となる従業員です）"),"")</f>
        <v/>
      </c>
      <c r="L915" s="25" t="str" cm="1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  <v/>
      </c>
    </row>
    <row r="916" spans="1:12" ht="16.5" customHeight="1" x14ac:dyDescent="0.4">
      <c r="A916" s="52" t="str">
        <f t="shared" si="14"/>
        <v/>
      </c>
      <c r="B916" s="51"/>
      <c r="C916" s="75"/>
      <c r="D916" s="51"/>
      <c r="E916" s="27" t="str" cm="1">
        <f t="array" ref="E916">IFERROR(_xlfn.IFS(AND($F$4=45566,D916="徳島"),VLOOKUP(D916,最低賃金!$A$2:$G$49,2,FALSE),OR($F$4&lt;&gt;45566,D916&lt;&gt;"徳島"),VLOOKUP(D916,最低賃金!$A$2:$G$49,4,FALSE)),"")</f>
        <v/>
      </c>
      <c r="F916" s="27" t="str">
        <f>IFERROR(VLOOKUP(D916,最低賃金!$A$3:$G$49,6,FALSE),"")</f>
        <v/>
      </c>
      <c r="G916" s="51"/>
      <c r="H916" s="19"/>
      <c r="I916" s="81"/>
      <c r="J916" s="27" t="str" cm="1">
        <f t="array" ref="J916">IFERROR(_xlfn.IFS(COUNTBLANK(G916:I916)=3,"",H916="","H列に金額を入力してください",G916=3,H916,I916="","I列に労働時間を入力してください",G916=1,ROUND(H916/(I916*24),0),G916=2,ROUND(H916/(I916*24),0)),"")</f>
        <v/>
      </c>
      <c r="K916" s="80" t="str" cm="1">
        <f t="array" ref="K916">IFERROR(_xlfn.IFS(D916="","",J916&lt;E916,"×（法定外・要件外となる従業員です）",J916&lt;=F916,"〇",J916&gt;F916,"ー（要件外となる従業員です）"),"")</f>
        <v/>
      </c>
      <c r="L916" s="25" t="str" cm="1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  <v/>
      </c>
    </row>
    <row r="917" spans="1:12" ht="16.5" customHeight="1" x14ac:dyDescent="0.4">
      <c r="A917" s="52" t="str">
        <f t="shared" si="14"/>
        <v/>
      </c>
      <c r="B917" s="51"/>
      <c r="C917" s="75"/>
      <c r="D917" s="51"/>
      <c r="E917" s="27" t="str" cm="1">
        <f t="array" ref="E917">IFERROR(_xlfn.IFS(AND($F$4=45566,D917="徳島"),VLOOKUP(D917,最低賃金!$A$2:$G$49,2,FALSE),OR($F$4&lt;&gt;45566,D917&lt;&gt;"徳島"),VLOOKUP(D917,最低賃金!$A$2:$G$49,4,FALSE)),"")</f>
        <v/>
      </c>
      <c r="F917" s="27" t="str">
        <f>IFERROR(VLOOKUP(D917,最低賃金!$A$3:$G$49,6,FALSE),"")</f>
        <v/>
      </c>
      <c r="G917" s="51"/>
      <c r="H917" s="19"/>
      <c r="I917" s="81"/>
      <c r="J917" s="27" t="str" cm="1">
        <f t="array" ref="J917">IFERROR(_xlfn.IFS(COUNTBLANK(G917:I917)=3,"",H917="","H列に金額を入力してください",G917=3,H917,I917="","I列に労働時間を入力してください",G917=1,ROUND(H917/(I917*24),0),G917=2,ROUND(H917/(I917*24),0)),"")</f>
        <v/>
      </c>
      <c r="K917" s="80" t="str" cm="1">
        <f t="array" ref="K917">IFERROR(_xlfn.IFS(D917="","",J917&lt;E917,"×（法定外・要件外となる従業員です）",J917&lt;=F917,"〇",J917&gt;F917,"ー（要件外となる従業員です）"),"")</f>
        <v/>
      </c>
      <c r="L917" s="25" t="str" cm="1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  <v/>
      </c>
    </row>
    <row r="918" spans="1:12" ht="16.5" customHeight="1" x14ac:dyDescent="0.4">
      <c r="A918" s="52" t="str">
        <f t="shared" si="14"/>
        <v/>
      </c>
      <c r="B918" s="51"/>
      <c r="C918" s="75"/>
      <c r="D918" s="51"/>
      <c r="E918" s="27" t="str" cm="1">
        <f t="array" ref="E918">IFERROR(_xlfn.IFS(AND($F$4=45566,D918="徳島"),VLOOKUP(D918,最低賃金!$A$2:$G$49,2,FALSE),OR($F$4&lt;&gt;45566,D918&lt;&gt;"徳島"),VLOOKUP(D918,最低賃金!$A$2:$G$49,4,FALSE)),"")</f>
        <v/>
      </c>
      <c r="F918" s="27" t="str">
        <f>IFERROR(VLOOKUP(D918,最低賃金!$A$3:$G$49,6,FALSE),"")</f>
        <v/>
      </c>
      <c r="G918" s="51"/>
      <c r="H918" s="19"/>
      <c r="I918" s="81"/>
      <c r="J918" s="27" t="str" cm="1">
        <f t="array" ref="J918">IFERROR(_xlfn.IFS(COUNTBLANK(G918:I918)=3,"",H918="","H列に金額を入力してください",G918=3,H918,I918="","I列に労働時間を入力してください",G918=1,ROUND(H918/(I918*24),0),G918=2,ROUND(H918/(I918*24),0)),"")</f>
        <v/>
      </c>
      <c r="K918" s="80" t="str" cm="1">
        <f t="array" ref="K918">IFERROR(_xlfn.IFS(D918="","",J918&lt;E918,"×（法定外・要件外となる従業員です）",J918&lt;=F918,"〇",J918&gt;F918,"ー（要件外となる従業員です）"),"")</f>
        <v/>
      </c>
      <c r="L918" s="25" t="str" cm="1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  <v/>
      </c>
    </row>
    <row r="919" spans="1:12" ht="16.5" customHeight="1" x14ac:dyDescent="0.4">
      <c r="A919" s="52" t="str">
        <f t="shared" si="14"/>
        <v/>
      </c>
      <c r="B919" s="51"/>
      <c r="C919" s="75"/>
      <c r="D919" s="51"/>
      <c r="E919" s="27" t="str" cm="1">
        <f t="array" ref="E919">IFERROR(_xlfn.IFS(AND($F$4=45566,D919="徳島"),VLOOKUP(D919,最低賃金!$A$2:$G$49,2,FALSE),OR($F$4&lt;&gt;45566,D919&lt;&gt;"徳島"),VLOOKUP(D919,最低賃金!$A$2:$G$49,4,FALSE)),"")</f>
        <v/>
      </c>
      <c r="F919" s="27" t="str">
        <f>IFERROR(VLOOKUP(D919,最低賃金!$A$3:$G$49,6,FALSE),"")</f>
        <v/>
      </c>
      <c r="G919" s="51"/>
      <c r="H919" s="19"/>
      <c r="I919" s="81"/>
      <c r="J919" s="27" t="str" cm="1">
        <f t="array" ref="J919">IFERROR(_xlfn.IFS(COUNTBLANK(G919:I919)=3,"",H919="","H列に金額を入力してください",G919=3,H919,I919="","I列に労働時間を入力してください",G919=1,ROUND(H919/(I919*24),0),G919=2,ROUND(H919/(I919*24),0)),"")</f>
        <v/>
      </c>
      <c r="K919" s="80" t="str" cm="1">
        <f t="array" ref="K919">IFERROR(_xlfn.IFS(D919="","",J919&lt;E919,"×（法定外・要件外となる従業員です）",J919&lt;=F919,"〇",J919&gt;F919,"ー（要件外となる従業員です）"),"")</f>
        <v/>
      </c>
      <c r="L919" s="25" t="str" cm="1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  <v/>
      </c>
    </row>
    <row r="920" spans="1:12" ht="16.5" customHeight="1" x14ac:dyDescent="0.4">
      <c r="A920" s="52" t="str">
        <f t="shared" si="14"/>
        <v/>
      </c>
      <c r="B920" s="51"/>
      <c r="C920" s="75"/>
      <c r="D920" s="51"/>
      <c r="E920" s="27" t="str" cm="1">
        <f t="array" ref="E920">IFERROR(_xlfn.IFS(AND($F$4=45566,D920="徳島"),VLOOKUP(D920,最低賃金!$A$2:$G$49,2,FALSE),OR($F$4&lt;&gt;45566,D920&lt;&gt;"徳島"),VLOOKUP(D920,最低賃金!$A$2:$G$49,4,FALSE)),"")</f>
        <v/>
      </c>
      <c r="F920" s="27" t="str">
        <f>IFERROR(VLOOKUP(D920,最低賃金!$A$3:$G$49,6,FALSE),"")</f>
        <v/>
      </c>
      <c r="G920" s="51"/>
      <c r="H920" s="19"/>
      <c r="I920" s="81"/>
      <c r="J920" s="27" t="str" cm="1">
        <f t="array" ref="J920">IFERROR(_xlfn.IFS(COUNTBLANK(G920:I920)=3,"",H920="","H列に金額を入力してください",G920=3,H920,I920="","I列に労働時間を入力してください",G920=1,ROUND(H920/(I920*24),0),G920=2,ROUND(H920/(I920*24),0)),"")</f>
        <v/>
      </c>
      <c r="K920" s="80" t="str" cm="1">
        <f t="array" ref="K920">IFERROR(_xlfn.IFS(D920="","",J920&lt;E920,"×（法定外・要件外となる従業員です）",J920&lt;=F920,"〇",J920&gt;F920,"ー（要件外となる従業員です）"),"")</f>
        <v/>
      </c>
      <c r="L920" s="25" t="str" cm="1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  <v/>
      </c>
    </row>
    <row r="921" spans="1:12" ht="16.5" customHeight="1" x14ac:dyDescent="0.4">
      <c r="A921" s="52" t="str">
        <f t="shared" si="14"/>
        <v/>
      </c>
      <c r="B921" s="51"/>
      <c r="C921" s="75"/>
      <c r="D921" s="51"/>
      <c r="E921" s="27" t="str" cm="1">
        <f t="array" ref="E921">IFERROR(_xlfn.IFS(AND($F$4=45566,D921="徳島"),VLOOKUP(D921,最低賃金!$A$2:$G$49,2,FALSE),OR($F$4&lt;&gt;45566,D921&lt;&gt;"徳島"),VLOOKUP(D921,最低賃金!$A$2:$G$49,4,FALSE)),"")</f>
        <v/>
      </c>
      <c r="F921" s="27" t="str">
        <f>IFERROR(VLOOKUP(D921,最低賃金!$A$3:$G$49,6,FALSE),"")</f>
        <v/>
      </c>
      <c r="G921" s="51"/>
      <c r="H921" s="19"/>
      <c r="I921" s="81"/>
      <c r="J921" s="27" t="str" cm="1">
        <f t="array" ref="J921">IFERROR(_xlfn.IFS(COUNTBLANK(G921:I921)=3,"",H921="","H列に金額を入力してください",G921=3,H921,I921="","I列に労働時間を入力してください",G921=1,ROUND(H921/(I921*24),0),G921=2,ROUND(H921/(I921*24),0)),"")</f>
        <v/>
      </c>
      <c r="K921" s="80" t="str" cm="1">
        <f t="array" ref="K921">IFERROR(_xlfn.IFS(D921="","",J921&lt;E921,"×（法定外・要件外となる従業員です）",J921&lt;=F921,"〇",J921&gt;F921,"ー（要件外となる従業員です）"),"")</f>
        <v/>
      </c>
      <c r="L921" s="25" t="str" cm="1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  <v/>
      </c>
    </row>
    <row r="922" spans="1:12" ht="16.5" customHeight="1" x14ac:dyDescent="0.4">
      <c r="A922" s="52" t="str">
        <f t="shared" si="14"/>
        <v/>
      </c>
      <c r="B922" s="51"/>
      <c r="C922" s="75"/>
      <c r="D922" s="51"/>
      <c r="E922" s="27" t="str" cm="1">
        <f t="array" ref="E922">IFERROR(_xlfn.IFS(AND($F$4=45566,D922="徳島"),VLOOKUP(D922,最低賃金!$A$2:$G$49,2,FALSE),OR($F$4&lt;&gt;45566,D922&lt;&gt;"徳島"),VLOOKUP(D922,最低賃金!$A$2:$G$49,4,FALSE)),"")</f>
        <v/>
      </c>
      <c r="F922" s="27" t="str">
        <f>IFERROR(VLOOKUP(D922,最低賃金!$A$3:$G$49,6,FALSE),"")</f>
        <v/>
      </c>
      <c r="G922" s="51"/>
      <c r="H922" s="19"/>
      <c r="I922" s="81"/>
      <c r="J922" s="27" t="str" cm="1">
        <f t="array" ref="J922">IFERROR(_xlfn.IFS(COUNTBLANK(G922:I922)=3,"",H922="","H列に金額を入力してください",G922=3,H922,I922="","I列に労働時間を入力してください",G922=1,ROUND(H922/(I922*24),0),G922=2,ROUND(H922/(I922*24),0)),"")</f>
        <v/>
      </c>
      <c r="K922" s="80" t="str" cm="1">
        <f t="array" ref="K922">IFERROR(_xlfn.IFS(D922="","",J922&lt;E922,"×（法定外・要件外となる従業員です）",J922&lt;=F922,"〇",J922&gt;F922,"ー（要件外となる従業員です）"),"")</f>
        <v/>
      </c>
      <c r="L922" s="25" t="str" cm="1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  <v/>
      </c>
    </row>
    <row r="923" spans="1:12" ht="16.5" customHeight="1" x14ac:dyDescent="0.4">
      <c r="A923" s="52" t="str">
        <f t="shared" si="14"/>
        <v/>
      </c>
      <c r="B923" s="51"/>
      <c r="C923" s="75"/>
      <c r="D923" s="51"/>
      <c r="E923" s="27" t="str" cm="1">
        <f t="array" ref="E923">IFERROR(_xlfn.IFS(AND($F$4=45566,D923="徳島"),VLOOKUP(D923,最低賃金!$A$2:$G$49,2,FALSE),OR($F$4&lt;&gt;45566,D923&lt;&gt;"徳島"),VLOOKUP(D923,最低賃金!$A$2:$G$49,4,FALSE)),"")</f>
        <v/>
      </c>
      <c r="F923" s="27" t="str">
        <f>IFERROR(VLOOKUP(D923,最低賃金!$A$3:$G$49,6,FALSE),"")</f>
        <v/>
      </c>
      <c r="G923" s="51"/>
      <c r="H923" s="19"/>
      <c r="I923" s="81"/>
      <c r="J923" s="27" t="str" cm="1">
        <f t="array" ref="J923">IFERROR(_xlfn.IFS(COUNTBLANK(G923:I923)=3,"",H923="","H列に金額を入力してください",G923=3,H923,I923="","I列に労働時間を入力してください",G923=1,ROUND(H923/(I923*24),0),G923=2,ROUND(H923/(I923*24),0)),"")</f>
        <v/>
      </c>
      <c r="K923" s="80" t="str" cm="1">
        <f t="array" ref="K923">IFERROR(_xlfn.IFS(D923="","",J923&lt;E923,"×（法定外・要件外となる従業員です）",J923&lt;=F923,"〇",J923&gt;F923,"ー（要件外となる従業員です）"),"")</f>
        <v/>
      </c>
      <c r="L923" s="25" t="str" cm="1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  <v/>
      </c>
    </row>
    <row r="924" spans="1:12" ht="16.5" customHeight="1" x14ac:dyDescent="0.4">
      <c r="A924" s="52" t="str">
        <f t="shared" si="14"/>
        <v/>
      </c>
      <c r="B924" s="51"/>
      <c r="C924" s="75"/>
      <c r="D924" s="51"/>
      <c r="E924" s="27" t="str" cm="1">
        <f t="array" ref="E924">IFERROR(_xlfn.IFS(AND($F$4=45566,D924="徳島"),VLOOKUP(D924,最低賃金!$A$2:$G$49,2,FALSE),OR($F$4&lt;&gt;45566,D924&lt;&gt;"徳島"),VLOOKUP(D924,最低賃金!$A$2:$G$49,4,FALSE)),"")</f>
        <v/>
      </c>
      <c r="F924" s="27" t="str">
        <f>IFERROR(VLOOKUP(D924,最低賃金!$A$3:$G$49,6,FALSE),"")</f>
        <v/>
      </c>
      <c r="G924" s="51"/>
      <c r="H924" s="19"/>
      <c r="I924" s="81"/>
      <c r="J924" s="27" t="str" cm="1">
        <f t="array" ref="J924">IFERROR(_xlfn.IFS(COUNTBLANK(G924:I924)=3,"",H924="","H列に金額を入力してください",G924=3,H924,I924="","I列に労働時間を入力してください",G924=1,ROUND(H924/(I924*24),0),G924=2,ROUND(H924/(I924*24),0)),"")</f>
        <v/>
      </c>
      <c r="K924" s="80" t="str" cm="1">
        <f t="array" ref="K924">IFERROR(_xlfn.IFS(D924="","",J924&lt;E924,"×（法定外・要件外となる従業員です）",J924&lt;=F924,"〇",J924&gt;F924,"ー（要件外となる従業員です）"),"")</f>
        <v/>
      </c>
      <c r="L924" s="25" t="str" cm="1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  <v/>
      </c>
    </row>
    <row r="925" spans="1:12" ht="16.5" customHeight="1" x14ac:dyDescent="0.4">
      <c r="A925" s="52" t="str">
        <f t="shared" si="14"/>
        <v/>
      </c>
      <c r="B925" s="51"/>
      <c r="C925" s="75"/>
      <c r="D925" s="51"/>
      <c r="E925" s="27" t="str" cm="1">
        <f t="array" ref="E925">IFERROR(_xlfn.IFS(AND($F$4=45566,D925="徳島"),VLOOKUP(D925,最低賃金!$A$2:$G$49,2,FALSE),OR($F$4&lt;&gt;45566,D925&lt;&gt;"徳島"),VLOOKUP(D925,最低賃金!$A$2:$G$49,4,FALSE)),"")</f>
        <v/>
      </c>
      <c r="F925" s="27" t="str">
        <f>IFERROR(VLOOKUP(D925,最低賃金!$A$3:$G$49,6,FALSE),"")</f>
        <v/>
      </c>
      <c r="G925" s="51"/>
      <c r="H925" s="19"/>
      <c r="I925" s="81"/>
      <c r="J925" s="27" t="str" cm="1">
        <f t="array" ref="J925">IFERROR(_xlfn.IFS(COUNTBLANK(G925:I925)=3,"",H925="","H列に金額を入力してください",G925=3,H925,I925="","I列に労働時間を入力してください",G925=1,ROUND(H925/(I925*24),0),G925=2,ROUND(H925/(I925*24),0)),"")</f>
        <v/>
      </c>
      <c r="K925" s="80" t="str" cm="1">
        <f t="array" ref="K925">IFERROR(_xlfn.IFS(D925="","",J925&lt;E925,"×（法定外・要件外となる従業員です）",J925&lt;=F925,"〇",J925&gt;F925,"ー（要件外となる従業員です）"),"")</f>
        <v/>
      </c>
      <c r="L925" s="25" t="str" cm="1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  <v/>
      </c>
    </row>
    <row r="926" spans="1:12" ht="16.5" customHeight="1" x14ac:dyDescent="0.4">
      <c r="A926" s="52" t="str">
        <f t="shared" si="14"/>
        <v/>
      </c>
      <c r="B926" s="51"/>
      <c r="C926" s="75"/>
      <c r="D926" s="51"/>
      <c r="E926" s="27" t="str" cm="1">
        <f t="array" ref="E926">IFERROR(_xlfn.IFS(AND($F$4=45566,D926="徳島"),VLOOKUP(D926,最低賃金!$A$2:$G$49,2,FALSE),OR($F$4&lt;&gt;45566,D926&lt;&gt;"徳島"),VLOOKUP(D926,最低賃金!$A$2:$G$49,4,FALSE)),"")</f>
        <v/>
      </c>
      <c r="F926" s="27" t="str">
        <f>IFERROR(VLOOKUP(D926,最低賃金!$A$3:$G$49,6,FALSE),"")</f>
        <v/>
      </c>
      <c r="G926" s="51"/>
      <c r="H926" s="19"/>
      <c r="I926" s="81"/>
      <c r="J926" s="27" t="str" cm="1">
        <f t="array" ref="J926">IFERROR(_xlfn.IFS(COUNTBLANK(G926:I926)=3,"",H926="","H列に金額を入力してください",G926=3,H926,I926="","I列に労働時間を入力してください",G926=1,ROUND(H926/(I926*24),0),G926=2,ROUND(H926/(I926*24),0)),"")</f>
        <v/>
      </c>
      <c r="K926" s="80" t="str" cm="1">
        <f t="array" ref="K926">IFERROR(_xlfn.IFS(D926="","",J926&lt;E926,"×（法定外・要件外となる従業員です）",J926&lt;=F926,"〇",J926&gt;F926,"ー（要件外となる従業員です）"),"")</f>
        <v/>
      </c>
      <c r="L926" s="25" t="str" cm="1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  <v/>
      </c>
    </row>
    <row r="927" spans="1:12" ht="16.5" customHeight="1" x14ac:dyDescent="0.4">
      <c r="A927" s="52" t="str">
        <f t="shared" si="14"/>
        <v/>
      </c>
      <c r="B927" s="51"/>
      <c r="C927" s="75"/>
      <c r="D927" s="51"/>
      <c r="E927" s="27" t="str" cm="1">
        <f t="array" ref="E927">IFERROR(_xlfn.IFS(AND($F$4=45566,D927="徳島"),VLOOKUP(D927,最低賃金!$A$2:$G$49,2,FALSE),OR($F$4&lt;&gt;45566,D927&lt;&gt;"徳島"),VLOOKUP(D927,最低賃金!$A$2:$G$49,4,FALSE)),"")</f>
        <v/>
      </c>
      <c r="F927" s="27" t="str">
        <f>IFERROR(VLOOKUP(D927,最低賃金!$A$3:$G$49,6,FALSE),"")</f>
        <v/>
      </c>
      <c r="G927" s="51"/>
      <c r="H927" s="19"/>
      <c r="I927" s="81"/>
      <c r="J927" s="27" t="str" cm="1">
        <f t="array" ref="J927">IFERROR(_xlfn.IFS(COUNTBLANK(G927:I927)=3,"",H927="","H列に金額を入力してください",G927=3,H927,I927="","I列に労働時間を入力してください",G927=1,ROUND(H927/(I927*24),0),G927=2,ROUND(H927/(I927*24),0)),"")</f>
        <v/>
      </c>
      <c r="K927" s="80" t="str" cm="1">
        <f t="array" ref="K927">IFERROR(_xlfn.IFS(D927="","",J927&lt;E927,"×（法定外・要件外となる従業員です）",J927&lt;=F927,"〇",J927&gt;F927,"ー（要件外となる従業員です）"),"")</f>
        <v/>
      </c>
      <c r="L927" s="25" t="str" cm="1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  <v/>
      </c>
    </row>
    <row r="928" spans="1:12" ht="16.5" customHeight="1" x14ac:dyDescent="0.4">
      <c r="A928" s="52" t="str">
        <f t="shared" si="14"/>
        <v/>
      </c>
      <c r="B928" s="51"/>
      <c r="C928" s="75"/>
      <c r="D928" s="51"/>
      <c r="E928" s="27" t="str" cm="1">
        <f t="array" ref="E928">IFERROR(_xlfn.IFS(AND($F$4=45566,D928="徳島"),VLOOKUP(D928,最低賃金!$A$2:$G$49,2,FALSE),OR($F$4&lt;&gt;45566,D928&lt;&gt;"徳島"),VLOOKUP(D928,最低賃金!$A$2:$G$49,4,FALSE)),"")</f>
        <v/>
      </c>
      <c r="F928" s="27" t="str">
        <f>IFERROR(VLOOKUP(D928,最低賃金!$A$3:$G$49,6,FALSE),"")</f>
        <v/>
      </c>
      <c r="G928" s="51"/>
      <c r="H928" s="19"/>
      <c r="I928" s="81"/>
      <c r="J928" s="27" t="str" cm="1">
        <f t="array" ref="J928">IFERROR(_xlfn.IFS(COUNTBLANK(G928:I928)=3,"",H928="","H列に金額を入力してください",G928=3,H928,I928="","I列に労働時間を入力してください",G928=1,ROUND(H928/(I928*24),0),G928=2,ROUND(H928/(I928*24),0)),"")</f>
        <v/>
      </c>
      <c r="K928" s="80" t="str" cm="1">
        <f t="array" ref="K928">IFERROR(_xlfn.IFS(D928="","",J928&lt;E928,"×（法定外・要件外となる従業員です）",J928&lt;=F928,"〇",J928&gt;F928,"ー（要件外となる従業員です）"),"")</f>
        <v/>
      </c>
      <c r="L928" s="25" t="str" cm="1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  <v/>
      </c>
    </row>
    <row r="929" spans="1:12" ht="16.5" customHeight="1" x14ac:dyDescent="0.4">
      <c r="A929" s="52" t="str">
        <f t="shared" si="14"/>
        <v/>
      </c>
      <c r="B929" s="51"/>
      <c r="C929" s="75"/>
      <c r="D929" s="51"/>
      <c r="E929" s="27" t="str" cm="1">
        <f t="array" ref="E929">IFERROR(_xlfn.IFS(AND($F$4=45566,D929="徳島"),VLOOKUP(D929,最低賃金!$A$2:$G$49,2,FALSE),OR($F$4&lt;&gt;45566,D929&lt;&gt;"徳島"),VLOOKUP(D929,最低賃金!$A$2:$G$49,4,FALSE)),"")</f>
        <v/>
      </c>
      <c r="F929" s="27" t="str">
        <f>IFERROR(VLOOKUP(D929,最低賃金!$A$3:$G$49,6,FALSE),"")</f>
        <v/>
      </c>
      <c r="G929" s="51"/>
      <c r="H929" s="19"/>
      <c r="I929" s="81"/>
      <c r="J929" s="27" t="str" cm="1">
        <f t="array" ref="J929">IFERROR(_xlfn.IFS(COUNTBLANK(G929:I929)=3,"",H929="","H列に金額を入力してください",G929=3,H929,I929="","I列に労働時間を入力してください",G929=1,ROUND(H929/(I929*24),0),G929=2,ROUND(H929/(I929*24),0)),"")</f>
        <v/>
      </c>
      <c r="K929" s="80" t="str" cm="1">
        <f t="array" ref="K929">IFERROR(_xlfn.IFS(D929="","",J929&lt;E929,"×（法定外・要件外となる従業員です）",J929&lt;=F929,"〇",J929&gt;F929,"ー（要件外となる従業員です）"),"")</f>
        <v/>
      </c>
      <c r="L929" s="25" t="str" cm="1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  <v/>
      </c>
    </row>
    <row r="930" spans="1:12" ht="16.5" customHeight="1" x14ac:dyDescent="0.4">
      <c r="A930" s="52" t="str">
        <f t="shared" si="14"/>
        <v/>
      </c>
      <c r="B930" s="51"/>
      <c r="C930" s="75"/>
      <c r="D930" s="51"/>
      <c r="E930" s="27" t="str" cm="1">
        <f t="array" ref="E930">IFERROR(_xlfn.IFS(AND($F$4=45566,D930="徳島"),VLOOKUP(D930,最低賃金!$A$2:$G$49,2,FALSE),OR($F$4&lt;&gt;45566,D930&lt;&gt;"徳島"),VLOOKUP(D930,最低賃金!$A$2:$G$49,4,FALSE)),"")</f>
        <v/>
      </c>
      <c r="F930" s="27" t="str">
        <f>IFERROR(VLOOKUP(D930,最低賃金!$A$3:$G$49,6,FALSE),"")</f>
        <v/>
      </c>
      <c r="G930" s="51"/>
      <c r="H930" s="19"/>
      <c r="I930" s="81"/>
      <c r="J930" s="27" t="str" cm="1">
        <f t="array" ref="J930">IFERROR(_xlfn.IFS(COUNTBLANK(G930:I930)=3,"",H930="","H列に金額を入力してください",G930=3,H930,I930="","I列に労働時間を入力してください",G930=1,ROUND(H930/(I930*24),0),G930=2,ROUND(H930/(I930*24),0)),"")</f>
        <v/>
      </c>
      <c r="K930" s="80" t="str" cm="1">
        <f t="array" ref="K930">IFERROR(_xlfn.IFS(D930="","",J930&lt;E930,"×（法定外・要件外となる従業員です）",J930&lt;=F930,"〇",J930&gt;F930,"ー（要件外となる従業員です）"),"")</f>
        <v/>
      </c>
      <c r="L930" s="25" t="str" cm="1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  <v/>
      </c>
    </row>
    <row r="931" spans="1:12" ht="16.5" customHeight="1" x14ac:dyDescent="0.4">
      <c r="A931" s="52" t="str">
        <f t="shared" si="14"/>
        <v/>
      </c>
      <c r="B931" s="51"/>
      <c r="C931" s="75"/>
      <c r="D931" s="51"/>
      <c r="E931" s="27" t="str" cm="1">
        <f t="array" ref="E931">IFERROR(_xlfn.IFS(AND($F$4=45566,D931="徳島"),VLOOKUP(D931,最低賃金!$A$2:$G$49,2,FALSE),OR($F$4&lt;&gt;45566,D931&lt;&gt;"徳島"),VLOOKUP(D931,最低賃金!$A$2:$G$49,4,FALSE)),"")</f>
        <v/>
      </c>
      <c r="F931" s="27" t="str">
        <f>IFERROR(VLOOKUP(D931,最低賃金!$A$3:$G$49,6,FALSE),"")</f>
        <v/>
      </c>
      <c r="G931" s="51"/>
      <c r="H931" s="19"/>
      <c r="I931" s="81"/>
      <c r="J931" s="27" t="str" cm="1">
        <f t="array" ref="J931">IFERROR(_xlfn.IFS(COUNTBLANK(G931:I931)=3,"",H931="","H列に金額を入力してください",G931=3,H931,I931="","I列に労働時間を入力してください",G931=1,ROUND(H931/(I931*24),0),G931=2,ROUND(H931/(I931*24),0)),"")</f>
        <v/>
      </c>
      <c r="K931" s="80" t="str" cm="1">
        <f t="array" ref="K931">IFERROR(_xlfn.IFS(D931="","",J931&lt;E931,"×（法定外・要件外となる従業員です）",J931&lt;=F931,"〇",J931&gt;F931,"ー（要件外となる従業員です）"),"")</f>
        <v/>
      </c>
      <c r="L931" s="25" t="str" cm="1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  <v/>
      </c>
    </row>
    <row r="932" spans="1:12" ht="16.5" customHeight="1" x14ac:dyDescent="0.4">
      <c r="A932" s="52" t="str">
        <f t="shared" si="14"/>
        <v/>
      </c>
      <c r="B932" s="51"/>
      <c r="C932" s="75"/>
      <c r="D932" s="51"/>
      <c r="E932" s="27" t="str" cm="1">
        <f t="array" ref="E932">IFERROR(_xlfn.IFS(AND($F$4=45566,D932="徳島"),VLOOKUP(D932,最低賃金!$A$2:$G$49,2,FALSE),OR($F$4&lt;&gt;45566,D932&lt;&gt;"徳島"),VLOOKUP(D932,最低賃金!$A$2:$G$49,4,FALSE)),"")</f>
        <v/>
      </c>
      <c r="F932" s="27" t="str">
        <f>IFERROR(VLOOKUP(D932,最低賃金!$A$3:$G$49,6,FALSE),"")</f>
        <v/>
      </c>
      <c r="G932" s="51"/>
      <c r="H932" s="19"/>
      <c r="I932" s="81"/>
      <c r="J932" s="27" t="str" cm="1">
        <f t="array" ref="J932">IFERROR(_xlfn.IFS(COUNTBLANK(G932:I932)=3,"",H932="","H列に金額を入力してください",G932=3,H932,I932="","I列に労働時間を入力してください",G932=1,ROUND(H932/(I932*24),0),G932=2,ROUND(H932/(I932*24),0)),"")</f>
        <v/>
      </c>
      <c r="K932" s="80" t="str" cm="1">
        <f t="array" ref="K932">IFERROR(_xlfn.IFS(D932="","",J932&lt;E932,"×（法定外・要件外となる従業員です）",J932&lt;=F932,"〇",J932&gt;F932,"ー（要件外となる従業員です）"),"")</f>
        <v/>
      </c>
      <c r="L932" s="25" t="str" cm="1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  <v/>
      </c>
    </row>
    <row r="933" spans="1:12" ht="16.5" customHeight="1" x14ac:dyDescent="0.4">
      <c r="A933" s="52" t="str">
        <f t="shared" si="14"/>
        <v/>
      </c>
      <c r="B933" s="51"/>
      <c r="C933" s="75"/>
      <c r="D933" s="51"/>
      <c r="E933" s="27" t="str" cm="1">
        <f t="array" ref="E933">IFERROR(_xlfn.IFS(AND($F$4=45566,D933="徳島"),VLOOKUP(D933,最低賃金!$A$2:$G$49,2,FALSE),OR($F$4&lt;&gt;45566,D933&lt;&gt;"徳島"),VLOOKUP(D933,最低賃金!$A$2:$G$49,4,FALSE)),"")</f>
        <v/>
      </c>
      <c r="F933" s="27" t="str">
        <f>IFERROR(VLOOKUP(D933,最低賃金!$A$3:$G$49,6,FALSE),"")</f>
        <v/>
      </c>
      <c r="G933" s="51"/>
      <c r="H933" s="19"/>
      <c r="I933" s="81"/>
      <c r="J933" s="27" t="str" cm="1">
        <f t="array" ref="J933">IFERROR(_xlfn.IFS(COUNTBLANK(G933:I933)=3,"",H933="","H列に金額を入力してください",G933=3,H933,I933="","I列に労働時間を入力してください",G933=1,ROUND(H933/(I933*24),0),G933=2,ROUND(H933/(I933*24),0)),"")</f>
        <v/>
      </c>
      <c r="K933" s="80" t="str" cm="1">
        <f t="array" ref="K933">IFERROR(_xlfn.IFS(D933="","",J933&lt;E933,"×（法定外・要件外となる従業員です）",J933&lt;=F933,"〇",J933&gt;F933,"ー（要件外となる従業員です）"),"")</f>
        <v/>
      </c>
      <c r="L933" s="25" t="str" cm="1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  <v/>
      </c>
    </row>
    <row r="934" spans="1:12" ht="16.5" customHeight="1" x14ac:dyDescent="0.4">
      <c r="A934" s="52" t="str">
        <f t="shared" si="14"/>
        <v/>
      </c>
      <c r="B934" s="51"/>
      <c r="C934" s="75"/>
      <c r="D934" s="51"/>
      <c r="E934" s="27" t="str" cm="1">
        <f t="array" ref="E934">IFERROR(_xlfn.IFS(AND($F$4=45566,D934="徳島"),VLOOKUP(D934,最低賃金!$A$2:$G$49,2,FALSE),OR($F$4&lt;&gt;45566,D934&lt;&gt;"徳島"),VLOOKUP(D934,最低賃金!$A$2:$G$49,4,FALSE)),"")</f>
        <v/>
      </c>
      <c r="F934" s="27" t="str">
        <f>IFERROR(VLOOKUP(D934,最低賃金!$A$3:$G$49,6,FALSE),"")</f>
        <v/>
      </c>
      <c r="G934" s="51"/>
      <c r="H934" s="19"/>
      <c r="I934" s="81"/>
      <c r="J934" s="27" t="str" cm="1">
        <f t="array" ref="J934">IFERROR(_xlfn.IFS(COUNTBLANK(G934:I934)=3,"",H934="","H列に金額を入力してください",G934=3,H934,I934="","I列に労働時間を入力してください",G934=1,ROUND(H934/(I934*24),0),G934=2,ROUND(H934/(I934*24),0)),"")</f>
        <v/>
      </c>
      <c r="K934" s="80" t="str" cm="1">
        <f t="array" ref="K934">IFERROR(_xlfn.IFS(D934="","",J934&lt;E934,"×（法定外・要件外となる従業員です）",J934&lt;=F934,"〇",J934&gt;F934,"ー（要件外となる従業員です）"),"")</f>
        <v/>
      </c>
      <c r="L934" s="25" t="str" cm="1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  <v/>
      </c>
    </row>
    <row r="935" spans="1:12" ht="16.5" customHeight="1" x14ac:dyDescent="0.4">
      <c r="A935" s="52" t="str">
        <f t="shared" si="14"/>
        <v/>
      </c>
      <c r="B935" s="51"/>
      <c r="C935" s="75"/>
      <c r="D935" s="51"/>
      <c r="E935" s="27" t="str" cm="1">
        <f t="array" ref="E935">IFERROR(_xlfn.IFS(AND($F$4=45566,D935="徳島"),VLOOKUP(D935,最低賃金!$A$2:$G$49,2,FALSE),OR($F$4&lt;&gt;45566,D935&lt;&gt;"徳島"),VLOOKUP(D935,最低賃金!$A$2:$G$49,4,FALSE)),"")</f>
        <v/>
      </c>
      <c r="F935" s="27" t="str">
        <f>IFERROR(VLOOKUP(D935,最低賃金!$A$3:$G$49,6,FALSE),"")</f>
        <v/>
      </c>
      <c r="G935" s="51"/>
      <c r="H935" s="19"/>
      <c r="I935" s="81"/>
      <c r="J935" s="27" t="str" cm="1">
        <f t="array" ref="J935">IFERROR(_xlfn.IFS(COUNTBLANK(G935:I935)=3,"",H935="","H列に金額を入力してください",G935=3,H935,I935="","I列に労働時間を入力してください",G935=1,ROUND(H935/(I935*24),0),G935=2,ROUND(H935/(I935*24),0)),"")</f>
        <v/>
      </c>
      <c r="K935" s="80" t="str" cm="1">
        <f t="array" ref="K935">IFERROR(_xlfn.IFS(D935="","",J935&lt;E935,"×（法定外・要件外となる従業員です）",J935&lt;=F935,"〇",J935&gt;F935,"ー（要件外となる従業員です）"),"")</f>
        <v/>
      </c>
      <c r="L935" s="25" t="str" cm="1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  <v/>
      </c>
    </row>
    <row r="936" spans="1:12" ht="16.5" customHeight="1" x14ac:dyDescent="0.4">
      <c r="A936" s="52" t="str">
        <f t="shared" si="14"/>
        <v/>
      </c>
      <c r="B936" s="51"/>
      <c r="C936" s="75"/>
      <c r="D936" s="51"/>
      <c r="E936" s="27" t="str" cm="1">
        <f t="array" ref="E936">IFERROR(_xlfn.IFS(AND($F$4=45566,D936="徳島"),VLOOKUP(D936,最低賃金!$A$2:$G$49,2,FALSE),OR($F$4&lt;&gt;45566,D936&lt;&gt;"徳島"),VLOOKUP(D936,最低賃金!$A$2:$G$49,4,FALSE)),"")</f>
        <v/>
      </c>
      <c r="F936" s="27" t="str">
        <f>IFERROR(VLOOKUP(D936,最低賃金!$A$3:$G$49,6,FALSE),"")</f>
        <v/>
      </c>
      <c r="G936" s="51"/>
      <c r="H936" s="19"/>
      <c r="I936" s="81"/>
      <c r="J936" s="27" t="str" cm="1">
        <f t="array" ref="J936">IFERROR(_xlfn.IFS(COUNTBLANK(G936:I936)=3,"",H936="","H列に金額を入力してください",G936=3,H936,I936="","I列に労働時間を入力してください",G936=1,ROUND(H936/(I936*24),0),G936=2,ROUND(H936/(I936*24),0)),"")</f>
        <v/>
      </c>
      <c r="K936" s="80" t="str" cm="1">
        <f t="array" ref="K936">IFERROR(_xlfn.IFS(D936="","",J936&lt;E936,"×（法定外・要件外となる従業員です）",J936&lt;=F936,"〇",J936&gt;F936,"ー（要件外となる従業員です）"),"")</f>
        <v/>
      </c>
      <c r="L936" s="25" t="str" cm="1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  <v/>
      </c>
    </row>
    <row r="937" spans="1:12" ht="16.5" customHeight="1" x14ac:dyDescent="0.4">
      <c r="A937" s="52" t="str">
        <f t="shared" si="14"/>
        <v/>
      </c>
      <c r="B937" s="51"/>
      <c r="C937" s="75"/>
      <c r="D937" s="51"/>
      <c r="E937" s="27" t="str" cm="1">
        <f t="array" ref="E937">IFERROR(_xlfn.IFS(AND($F$4=45566,D937="徳島"),VLOOKUP(D937,最低賃金!$A$2:$G$49,2,FALSE),OR($F$4&lt;&gt;45566,D937&lt;&gt;"徳島"),VLOOKUP(D937,最低賃金!$A$2:$G$49,4,FALSE)),"")</f>
        <v/>
      </c>
      <c r="F937" s="27" t="str">
        <f>IFERROR(VLOOKUP(D937,最低賃金!$A$3:$G$49,6,FALSE),"")</f>
        <v/>
      </c>
      <c r="G937" s="51"/>
      <c r="H937" s="19"/>
      <c r="I937" s="81"/>
      <c r="J937" s="27" t="str" cm="1">
        <f t="array" ref="J937">IFERROR(_xlfn.IFS(COUNTBLANK(G937:I937)=3,"",H937="","H列に金額を入力してください",G937=3,H937,I937="","I列に労働時間を入力してください",G937=1,ROUND(H937/(I937*24),0),G937=2,ROUND(H937/(I937*24),0)),"")</f>
        <v/>
      </c>
      <c r="K937" s="80" t="str" cm="1">
        <f t="array" ref="K937">IFERROR(_xlfn.IFS(D937="","",J937&lt;E937,"×（法定外・要件外となる従業員です）",J937&lt;=F937,"〇",J937&gt;F937,"ー（要件外となる従業員です）"),"")</f>
        <v/>
      </c>
      <c r="L937" s="25" t="str" cm="1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  <v/>
      </c>
    </row>
    <row r="938" spans="1:12" ht="16.5" customHeight="1" x14ac:dyDescent="0.4">
      <c r="A938" s="52" t="str">
        <f t="shared" si="14"/>
        <v/>
      </c>
      <c r="B938" s="51"/>
      <c r="C938" s="75"/>
      <c r="D938" s="51"/>
      <c r="E938" s="27" t="str" cm="1">
        <f t="array" ref="E938">IFERROR(_xlfn.IFS(AND($F$4=45566,D938="徳島"),VLOOKUP(D938,最低賃金!$A$2:$G$49,2,FALSE),OR($F$4&lt;&gt;45566,D938&lt;&gt;"徳島"),VLOOKUP(D938,最低賃金!$A$2:$G$49,4,FALSE)),"")</f>
        <v/>
      </c>
      <c r="F938" s="27" t="str">
        <f>IFERROR(VLOOKUP(D938,最低賃金!$A$3:$G$49,6,FALSE),"")</f>
        <v/>
      </c>
      <c r="G938" s="51"/>
      <c r="H938" s="19"/>
      <c r="I938" s="81"/>
      <c r="J938" s="27" t="str" cm="1">
        <f t="array" ref="J938">IFERROR(_xlfn.IFS(COUNTBLANK(G938:I938)=3,"",H938="","H列に金額を入力してください",G938=3,H938,I938="","I列に労働時間を入力してください",G938=1,ROUND(H938/(I938*24),0),G938=2,ROUND(H938/(I938*24),0)),"")</f>
        <v/>
      </c>
      <c r="K938" s="80" t="str" cm="1">
        <f t="array" ref="K938">IFERROR(_xlfn.IFS(D938="","",J938&lt;E938,"×（法定外・要件外となる従業員です）",J938&lt;=F938,"〇",J938&gt;F938,"ー（要件外となる従業員です）"),"")</f>
        <v/>
      </c>
      <c r="L938" s="25" t="str" cm="1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  <v/>
      </c>
    </row>
    <row r="939" spans="1:12" ht="16.5" customHeight="1" x14ac:dyDescent="0.4">
      <c r="A939" s="52" t="str">
        <f t="shared" si="14"/>
        <v/>
      </c>
      <c r="B939" s="51"/>
      <c r="C939" s="75"/>
      <c r="D939" s="51"/>
      <c r="E939" s="27" t="str" cm="1">
        <f t="array" ref="E939">IFERROR(_xlfn.IFS(AND($F$4=45566,D939="徳島"),VLOOKUP(D939,最低賃金!$A$2:$G$49,2,FALSE),OR($F$4&lt;&gt;45566,D939&lt;&gt;"徳島"),VLOOKUP(D939,最低賃金!$A$2:$G$49,4,FALSE)),"")</f>
        <v/>
      </c>
      <c r="F939" s="27" t="str">
        <f>IFERROR(VLOOKUP(D939,最低賃金!$A$3:$G$49,6,FALSE),"")</f>
        <v/>
      </c>
      <c r="G939" s="51"/>
      <c r="H939" s="19"/>
      <c r="I939" s="81"/>
      <c r="J939" s="27" t="str" cm="1">
        <f t="array" ref="J939">IFERROR(_xlfn.IFS(COUNTBLANK(G939:I939)=3,"",H939="","H列に金額を入力してください",G939=3,H939,I939="","I列に労働時間を入力してください",G939=1,ROUND(H939/(I939*24),0),G939=2,ROUND(H939/(I939*24),0)),"")</f>
        <v/>
      </c>
      <c r="K939" s="80" t="str" cm="1">
        <f t="array" ref="K939">IFERROR(_xlfn.IFS(D939="","",J939&lt;E939,"×（法定外・要件外となる従業員です）",J939&lt;=F939,"〇",J939&gt;F939,"ー（要件外となる従業員です）"),"")</f>
        <v/>
      </c>
      <c r="L939" s="25" t="str" cm="1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  <v/>
      </c>
    </row>
    <row r="940" spans="1:12" ht="16.5" customHeight="1" x14ac:dyDescent="0.4">
      <c r="A940" s="52" t="str">
        <f t="shared" si="14"/>
        <v/>
      </c>
      <c r="B940" s="51"/>
      <c r="C940" s="75"/>
      <c r="D940" s="51"/>
      <c r="E940" s="27" t="str" cm="1">
        <f t="array" ref="E940">IFERROR(_xlfn.IFS(AND($F$4=45566,D940="徳島"),VLOOKUP(D940,最低賃金!$A$2:$G$49,2,FALSE),OR($F$4&lt;&gt;45566,D940&lt;&gt;"徳島"),VLOOKUP(D940,最低賃金!$A$2:$G$49,4,FALSE)),"")</f>
        <v/>
      </c>
      <c r="F940" s="27" t="str">
        <f>IFERROR(VLOOKUP(D940,最低賃金!$A$3:$G$49,6,FALSE),"")</f>
        <v/>
      </c>
      <c r="G940" s="51"/>
      <c r="H940" s="19"/>
      <c r="I940" s="81"/>
      <c r="J940" s="27" t="str" cm="1">
        <f t="array" ref="J940">IFERROR(_xlfn.IFS(COUNTBLANK(G940:I940)=3,"",H940="","H列に金額を入力してください",G940=3,H940,I940="","I列に労働時間を入力してください",G940=1,ROUND(H940/(I940*24),0),G940=2,ROUND(H940/(I940*24),0)),"")</f>
        <v/>
      </c>
      <c r="K940" s="80" t="str" cm="1">
        <f t="array" ref="K940">IFERROR(_xlfn.IFS(D940="","",J940&lt;E940,"×（法定外・要件外となる従業員です）",J940&lt;=F940,"〇",J940&gt;F940,"ー（要件外となる従業員です）"),"")</f>
        <v/>
      </c>
      <c r="L940" s="25" t="str" cm="1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  <v/>
      </c>
    </row>
    <row r="941" spans="1:12" ht="16.5" customHeight="1" x14ac:dyDescent="0.4">
      <c r="A941" s="52" t="str">
        <f t="shared" si="14"/>
        <v/>
      </c>
      <c r="B941" s="51"/>
      <c r="C941" s="75"/>
      <c r="D941" s="51"/>
      <c r="E941" s="27" t="str" cm="1">
        <f t="array" ref="E941">IFERROR(_xlfn.IFS(AND($F$4=45566,D941="徳島"),VLOOKUP(D941,最低賃金!$A$2:$G$49,2,FALSE),OR($F$4&lt;&gt;45566,D941&lt;&gt;"徳島"),VLOOKUP(D941,最低賃金!$A$2:$G$49,4,FALSE)),"")</f>
        <v/>
      </c>
      <c r="F941" s="27" t="str">
        <f>IFERROR(VLOOKUP(D941,最低賃金!$A$3:$G$49,6,FALSE),"")</f>
        <v/>
      </c>
      <c r="G941" s="51"/>
      <c r="H941" s="19"/>
      <c r="I941" s="81"/>
      <c r="J941" s="27" t="str" cm="1">
        <f t="array" ref="J941">IFERROR(_xlfn.IFS(COUNTBLANK(G941:I941)=3,"",H941="","H列に金額を入力してください",G941=3,H941,I941="","I列に労働時間を入力してください",G941=1,ROUND(H941/(I941*24),0),G941=2,ROUND(H941/(I941*24),0)),"")</f>
        <v/>
      </c>
      <c r="K941" s="80" t="str" cm="1">
        <f t="array" ref="K941">IFERROR(_xlfn.IFS(D941="","",J941&lt;E941,"×（法定外・要件外となる従業員です）",J941&lt;=F941,"〇",J941&gt;F941,"ー（要件外となる従業員です）"),"")</f>
        <v/>
      </c>
      <c r="L941" s="25" t="str" cm="1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  <v/>
      </c>
    </row>
    <row r="942" spans="1:12" ht="16.5" customHeight="1" x14ac:dyDescent="0.4">
      <c r="A942" s="52" t="str">
        <f t="shared" si="14"/>
        <v/>
      </c>
      <c r="B942" s="51"/>
      <c r="C942" s="75"/>
      <c r="D942" s="51"/>
      <c r="E942" s="27" t="str" cm="1">
        <f t="array" ref="E942">IFERROR(_xlfn.IFS(AND($F$4=45566,D942="徳島"),VLOOKUP(D942,最低賃金!$A$2:$G$49,2,FALSE),OR($F$4&lt;&gt;45566,D942&lt;&gt;"徳島"),VLOOKUP(D942,最低賃金!$A$2:$G$49,4,FALSE)),"")</f>
        <v/>
      </c>
      <c r="F942" s="27" t="str">
        <f>IFERROR(VLOOKUP(D942,最低賃金!$A$3:$G$49,6,FALSE),"")</f>
        <v/>
      </c>
      <c r="G942" s="51"/>
      <c r="H942" s="19"/>
      <c r="I942" s="81"/>
      <c r="J942" s="27" t="str" cm="1">
        <f t="array" ref="J942">IFERROR(_xlfn.IFS(COUNTBLANK(G942:I942)=3,"",H942="","H列に金額を入力してください",G942=3,H942,I942="","I列に労働時間を入力してください",G942=1,ROUND(H942/(I942*24),0),G942=2,ROUND(H942/(I942*24),0)),"")</f>
        <v/>
      </c>
      <c r="K942" s="80" t="str" cm="1">
        <f t="array" ref="K942">IFERROR(_xlfn.IFS(D942="","",J942&lt;E942,"×（法定外・要件外となる従業員です）",J942&lt;=F942,"〇",J942&gt;F942,"ー（要件外となる従業員です）"),"")</f>
        <v/>
      </c>
      <c r="L942" s="25" t="str" cm="1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  <v/>
      </c>
    </row>
    <row r="943" spans="1:12" ht="16.5" customHeight="1" x14ac:dyDescent="0.4">
      <c r="A943" s="52" t="str">
        <f t="shared" si="14"/>
        <v/>
      </c>
      <c r="B943" s="51"/>
      <c r="C943" s="75"/>
      <c r="D943" s="51"/>
      <c r="E943" s="27" t="str" cm="1">
        <f t="array" ref="E943">IFERROR(_xlfn.IFS(AND($F$4=45566,D943="徳島"),VLOOKUP(D943,最低賃金!$A$2:$G$49,2,FALSE),OR($F$4&lt;&gt;45566,D943&lt;&gt;"徳島"),VLOOKUP(D943,最低賃金!$A$2:$G$49,4,FALSE)),"")</f>
        <v/>
      </c>
      <c r="F943" s="27" t="str">
        <f>IFERROR(VLOOKUP(D943,最低賃金!$A$3:$G$49,6,FALSE),"")</f>
        <v/>
      </c>
      <c r="G943" s="51"/>
      <c r="H943" s="19"/>
      <c r="I943" s="81"/>
      <c r="J943" s="27" t="str" cm="1">
        <f t="array" ref="J943">IFERROR(_xlfn.IFS(COUNTBLANK(G943:I943)=3,"",H943="","H列に金額を入力してください",G943=3,H943,I943="","I列に労働時間を入力してください",G943=1,ROUND(H943/(I943*24),0),G943=2,ROUND(H943/(I943*24),0)),"")</f>
        <v/>
      </c>
      <c r="K943" s="80" t="str" cm="1">
        <f t="array" ref="K943">IFERROR(_xlfn.IFS(D943="","",J943&lt;E943,"×（法定外・要件外となる従業員です）",J943&lt;=F943,"〇",J943&gt;F943,"ー（要件外となる従業員です）"),"")</f>
        <v/>
      </c>
      <c r="L943" s="25" t="str" cm="1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  <v/>
      </c>
    </row>
    <row r="944" spans="1:12" ht="16.5" customHeight="1" x14ac:dyDescent="0.4">
      <c r="A944" s="52" t="str">
        <f t="shared" si="14"/>
        <v/>
      </c>
      <c r="B944" s="51"/>
      <c r="C944" s="75"/>
      <c r="D944" s="51"/>
      <c r="E944" s="27" t="str" cm="1">
        <f t="array" ref="E944">IFERROR(_xlfn.IFS(AND($F$4=45566,D944="徳島"),VLOOKUP(D944,最低賃金!$A$2:$G$49,2,FALSE),OR($F$4&lt;&gt;45566,D944&lt;&gt;"徳島"),VLOOKUP(D944,最低賃金!$A$2:$G$49,4,FALSE)),"")</f>
        <v/>
      </c>
      <c r="F944" s="27" t="str">
        <f>IFERROR(VLOOKUP(D944,最低賃金!$A$3:$G$49,6,FALSE),"")</f>
        <v/>
      </c>
      <c r="G944" s="51"/>
      <c r="H944" s="19"/>
      <c r="I944" s="81"/>
      <c r="J944" s="27" t="str" cm="1">
        <f t="array" ref="J944">IFERROR(_xlfn.IFS(COUNTBLANK(G944:I944)=3,"",H944="","H列に金額を入力してください",G944=3,H944,I944="","I列に労働時間を入力してください",G944=1,ROUND(H944/(I944*24),0),G944=2,ROUND(H944/(I944*24),0)),"")</f>
        <v/>
      </c>
      <c r="K944" s="80" t="str" cm="1">
        <f t="array" ref="K944">IFERROR(_xlfn.IFS(D944="","",J944&lt;E944,"×（法定外・要件外となる従業員です）",J944&lt;=F944,"〇",J944&gt;F944,"ー（要件外となる従業員です）"),"")</f>
        <v/>
      </c>
      <c r="L944" s="25" t="str" cm="1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  <v/>
      </c>
    </row>
    <row r="945" spans="1:12" ht="16.5" customHeight="1" x14ac:dyDescent="0.4">
      <c r="A945" s="52" t="str">
        <f t="shared" si="14"/>
        <v/>
      </c>
      <c r="B945" s="51"/>
      <c r="C945" s="75"/>
      <c r="D945" s="51"/>
      <c r="E945" s="27" t="str" cm="1">
        <f t="array" ref="E945">IFERROR(_xlfn.IFS(AND($F$4=45566,D945="徳島"),VLOOKUP(D945,最低賃金!$A$2:$G$49,2,FALSE),OR($F$4&lt;&gt;45566,D945&lt;&gt;"徳島"),VLOOKUP(D945,最低賃金!$A$2:$G$49,4,FALSE)),"")</f>
        <v/>
      </c>
      <c r="F945" s="27" t="str">
        <f>IFERROR(VLOOKUP(D945,最低賃金!$A$3:$G$49,6,FALSE),"")</f>
        <v/>
      </c>
      <c r="G945" s="51"/>
      <c r="H945" s="19"/>
      <c r="I945" s="81"/>
      <c r="J945" s="27" t="str" cm="1">
        <f t="array" ref="J945">IFERROR(_xlfn.IFS(COUNTBLANK(G945:I945)=3,"",H945="","H列に金額を入力してください",G945=3,H945,I945="","I列に労働時間を入力してください",G945=1,ROUND(H945/(I945*24),0),G945=2,ROUND(H945/(I945*24),0)),"")</f>
        <v/>
      </c>
      <c r="K945" s="80" t="str" cm="1">
        <f t="array" ref="K945">IFERROR(_xlfn.IFS(D945="","",J945&lt;E945,"×（法定外・要件外となる従業員です）",J945&lt;=F945,"〇",J945&gt;F945,"ー（要件外となる従業員です）"),"")</f>
        <v/>
      </c>
      <c r="L945" s="25" t="str" cm="1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  <v/>
      </c>
    </row>
    <row r="946" spans="1:12" ht="16.5" customHeight="1" x14ac:dyDescent="0.4">
      <c r="A946" s="52" t="str">
        <f t="shared" si="14"/>
        <v/>
      </c>
      <c r="B946" s="51"/>
      <c r="C946" s="75"/>
      <c r="D946" s="51"/>
      <c r="E946" s="27" t="str" cm="1">
        <f t="array" ref="E946">IFERROR(_xlfn.IFS(AND($F$4=45566,D946="徳島"),VLOOKUP(D946,最低賃金!$A$2:$G$49,2,FALSE),OR($F$4&lt;&gt;45566,D946&lt;&gt;"徳島"),VLOOKUP(D946,最低賃金!$A$2:$G$49,4,FALSE)),"")</f>
        <v/>
      </c>
      <c r="F946" s="27" t="str">
        <f>IFERROR(VLOOKUP(D946,最低賃金!$A$3:$G$49,6,FALSE),"")</f>
        <v/>
      </c>
      <c r="G946" s="51"/>
      <c r="H946" s="19"/>
      <c r="I946" s="81"/>
      <c r="J946" s="27" t="str" cm="1">
        <f t="array" ref="J946">IFERROR(_xlfn.IFS(COUNTBLANK(G946:I946)=3,"",H946="","H列に金額を入力してください",G946=3,H946,I946="","I列に労働時間を入力してください",G946=1,ROUND(H946/(I946*24),0),G946=2,ROUND(H946/(I946*24),0)),"")</f>
        <v/>
      </c>
      <c r="K946" s="80" t="str" cm="1">
        <f t="array" ref="K946">IFERROR(_xlfn.IFS(D946="","",J946&lt;E946,"×（法定外・要件外となる従業員です）",J946&lt;=F946,"〇",J946&gt;F946,"ー（要件外となる従業員です）"),"")</f>
        <v/>
      </c>
      <c r="L946" s="25" t="str" cm="1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  <v/>
      </c>
    </row>
    <row r="947" spans="1:12" ht="16.5" customHeight="1" x14ac:dyDescent="0.4">
      <c r="A947" s="52" t="str">
        <f t="shared" si="14"/>
        <v/>
      </c>
      <c r="B947" s="51"/>
      <c r="C947" s="75"/>
      <c r="D947" s="51"/>
      <c r="E947" s="27" t="str" cm="1">
        <f t="array" ref="E947">IFERROR(_xlfn.IFS(AND($F$4=45566,D947="徳島"),VLOOKUP(D947,最低賃金!$A$2:$G$49,2,FALSE),OR($F$4&lt;&gt;45566,D947&lt;&gt;"徳島"),VLOOKUP(D947,最低賃金!$A$2:$G$49,4,FALSE)),"")</f>
        <v/>
      </c>
      <c r="F947" s="27" t="str">
        <f>IFERROR(VLOOKUP(D947,最低賃金!$A$3:$G$49,6,FALSE),"")</f>
        <v/>
      </c>
      <c r="G947" s="51"/>
      <c r="H947" s="19"/>
      <c r="I947" s="81"/>
      <c r="J947" s="27" t="str" cm="1">
        <f t="array" ref="J947">IFERROR(_xlfn.IFS(COUNTBLANK(G947:I947)=3,"",H947="","H列に金額を入力してください",G947=3,H947,I947="","I列に労働時間を入力してください",G947=1,ROUND(H947/(I947*24),0),G947=2,ROUND(H947/(I947*24),0)),"")</f>
        <v/>
      </c>
      <c r="K947" s="80" t="str" cm="1">
        <f t="array" ref="K947">IFERROR(_xlfn.IFS(D947="","",J947&lt;E947,"×（法定外・要件外となる従業員です）",J947&lt;=F947,"〇",J947&gt;F947,"ー（要件外となる従業員です）"),"")</f>
        <v/>
      </c>
      <c r="L947" s="25" t="str" cm="1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  <v/>
      </c>
    </row>
    <row r="948" spans="1:12" ht="16.5" customHeight="1" x14ac:dyDescent="0.4">
      <c r="A948" s="52" t="str">
        <f t="shared" si="14"/>
        <v/>
      </c>
      <c r="B948" s="51"/>
      <c r="C948" s="75"/>
      <c r="D948" s="51"/>
      <c r="E948" s="27" t="str" cm="1">
        <f t="array" ref="E948">IFERROR(_xlfn.IFS(AND($F$4=45566,D948="徳島"),VLOOKUP(D948,最低賃金!$A$2:$G$49,2,FALSE),OR($F$4&lt;&gt;45566,D948&lt;&gt;"徳島"),VLOOKUP(D948,最低賃金!$A$2:$G$49,4,FALSE)),"")</f>
        <v/>
      </c>
      <c r="F948" s="27" t="str">
        <f>IFERROR(VLOOKUP(D948,最低賃金!$A$3:$G$49,6,FALSE),"")</f>
        <v/>
      </c>
      <c r="G948" s="51"/>
      <c r="H948" s="19"/>
      <c r="I948" s="81"/>
      <c r="J948" s="27" t="str" cm="1">
        <f t="array" ref="J948">IFERROR(_xlfn.IFS(COUNTBLANK(G948:I948)=3,"",H948="","H列に金額を入力してください",G948=3,H948,I948="","I列に労働時間を入力してください",G948=1,ROUND(H948/(I948*24),0),G948=2,ROUND(H948/(I948*24),0)),"")</f>
        <v/>
      </c>
      <c r="K948" s="80" t="str" cm="1">
        <f t="array" ref="K948">IFERROR(_xlfn.IFS(D948="","",J948&lt;E948,"×（法定外・要件外となる従業員です）",J948&lt;=F948,"〇",J948&gt;F948,"ー（要件外となる従業員です）"),"")</f>
        <v/>
      </c>
      <c r="L948" s="25" t="str" cm="1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  <v/>
      </c>
    </row>
    <row r="949" spans="1:12" ht="16.5" customHeight="1" x14ac:dyDescent="0.4">
      <c r="A949" s="52" t="str">
        <f t="shared" si="14"/>
        <v/>
      </c>
      <c r="B949" s="51"/>
      <c r="C949" s="75"/>
      <c r="D949" s="51"/>
      <c r="E949" s="27" t="str" cm="1">
        <f t="array" ref="E949">IFERROR(_xlfn.IFS(AND($F$4=45566,D949="徳島"),VLOOKUP(D949,最低賃金!$A$2:$G$49,2,FALSE),OR($F$4&lt;&gt;45566,D949&lt;&gt;"徳島"),VLOOKUP(D949,最低賃金!$A$2:$G$49,4,FALSE)),"")</f>
        <v/>
      </c>
      <c r="F949" s="27" t="str">
        <f>IFERROR(VLOOKUP(D949,最低賃金!$A$3:$G$49,6,FALSE),"")</f>
        <v/>
      </c>
      <c r="G949" s="51"/>
      <c r="H949" s="19"/>
      <c r="I949" s="81"/>
      <c r="J949" s="27" t="str" cm="1">
        <f t="array" ref="J949">IFERROR(_xlfn.IFS(COUNTBLANK(G949:I949)=3,"",H949="","H列に金額を入力してください",G949=3,H949,I949="","I列に労働時間を入力してください",G949=1,ROUND(H949/(I949*24),0),G949=2,ROUND(H949/(I949*24),0)),"")</f>
        <v/>
      </c>
      <c r="K949" s="80" t="str" cm="1">
        <f t="array" ref="K949">IFERROR(_xlfn.IFS(D949="","",J949&lt;E949,"×（法定外・要件外となる従業員です）",J949&lt;=F949,"〇",J949&gt;F949,"ー（要件外となる従業員です）"),"")</f>
        <v/>
      </c>
      <c r="L949" s="25" t="str" cm="1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  <v/>
      </c>
    </row>
    <row r="950" spans="1:12" ht="16.5" customHeight="1" x14ac:dyDescent="0.4">
      <c r="A950" s="52" t="str">
        <f t="shared" si="14"/>
        <v/>
      </c>
      <c r="B950" s="51"/>
      <c r="C950" s="75"/>
      <c r="D950" s="51"/>
      <c r="E950" s="27" t="str" cm="1">
        <f t="array" ref="E950">IFERROR(_xlfn.IFS(AND($F$4=45566,D950="徳島"),VLOOKUP(D950,最低賃金!$A$2:$G$49,2,FALSE),OR($F$4&lt;&gt;45566,D950&lt;&gt;"徳島"),VLOOKUP(D950,最低賃金!$A$2:$G$49,4,FALSE)),"")</f>
        <v/>
      </c>
      <c r="F950" s="27" t="str">
        <f>IFERROR(VLOOKUP(D950,最低賃金!$A$3:$G$49,6,FALSE),"")</f>
        <v/>
      </c>
      <c r="G950" s="51"/>
      <c r="H950" s="19"/>
      <c r="I950" s="81"/>
      <c r="J950" s="27" t="str" cm="1">
        <f t="array" ref="J950">IFERROR(_xlfn.IFS(COUNTBLANK(G950:I950)=3,"",H950="","H列に金額を入力してください",G950=3,H950,I950="","I列に労働時間を入力してください",G950=1,ROUND(H950/(I950*24),0),G950=2,ROUND(H950/(I950*24),0)),"")</f>
        <v/>
      </c>
      <c r="K950" s="80" t="str" cm="1">
        <f t="array" ref="K950">IFERROR(_xlfn.IFS(D950="","",J950&lt;E950,"×（法定外・要件外となる従業員です）",J950&lt;=F950,"〇",J950&gt;F950,"ー（要件外となる従業員です）"),"")</f>
        <v/>
      </c>
      <c r="L950" s="25" t="str" cm="1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  <v/>
      </c>
    </row>
    <row r="951" spans="1:12" ht="16.5" customHeight="1" x14ac:dyDescent="0.4">
      <c r="A951" s="52" t="str">
        <f t="shared" si="14"/>
        <v/>
      </c>
      <c r="B951" s="51"/>
      <c r="C951" s="75"/>
      <c r="D951" s="51"/>
      <c r="E951" s="27" t="str" cm="1">
        <f t="array" ref="E951">IFERROR(_xlfn.IFS(AND($F$4=45566,D951="徳島"),VLOOKUP(D951,最低賃金!$A$2:$G$49,2,FALSE),OR($F$4&lt;&gt;45566,D951&lt;&gt;"徳島"),VLOOKUP(D951,最低賃金!$A$2:$G$49,4,FALSE)),"")</f>
        <v/>
      </c>
      <c r="F951" s="27" t="str">
        <f>IFERROR(VLOOKUP(D951,最低賃金!$A$3:$G$49,6,FALSE),"")</f>
        <v/>
      </c>
      <c r="G951" s="51"/>
      <c r="H951" s="19"/>
      <c r="I951" s="81"/>
      <c r="J951" s="27" t="str" cm="1">
        <f t="array" ref="J951">IFERROR(_xlfn.IFS(COUNTBLANK(G951:I951)=3,"",H951="","H列に金額を入力してください",G951=3,H951,I951="","I列に労働時間を入力してください",G951=1,ROUND(H951/(I951*24),0),G951=2,ROUND(H951/(I951*24),0)),"")</f>
        <v/>
      </c>
      <c r="K951" s="80" t="str" cm="1">
        <f t="array" ref="K951">IFERROR(_xlfn.IFS(D951="","",J951&lt;E951,"×（法定外・要件外となる従業員です）",J951&lt;=F951,"〇",J951&gt;F951,"ー（要件外となる従業員です）"),"")</f>
        <v/>
      </c>
      <c r="L951" s="25" t="str" cm="1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  <v/>
      </c>
    </row>
    <row r="952" spans="1:12" ht="16.5" customHeight="1" x14ac:dyDescent="0.4">
      <c r="A952" s="52" t="str">
        <f t="shared" si="14"/>
        <v/>
      </c>
      <c r="B952" s="51"/>
      <c r="C952" s="75"/>
      <c r="D952" s="51"/>
      <c r="E952" s="27" t="str" cm="1">
        <f t="array" ref="E952">IFERROR(_xlfn.IFS(AND($F$4=45566,D952="徳島"),VLOOKUP(D952,最低賃金!$A$2:$G$49,2,FALSE),OR($F$4&lt;&gt;45566,D952&lt;&gt;"徳島"),VLOOKUP(D952,最低賃金!$A$2:$G$49,4,FALSE)),"")</f>
        <v/>
      </c>
      <c r="F952" s="27" t="str">
        <f>IFERROR(VLOOKUP(D952,最低賃金!$A$3:$G$49,6,FALSE),"")</f>
        <v/>
      </c>
      <c r="G952" s="51"/>
      <c r="H952" s="19"/>
      <c r="I952" s="81"/>
      <c r="J952" s="27" t="str" cm="1">
        <f t="array" ref="J952">IFERROR(_xlfn.IFS(COUNTBLANK(G952:I952)=3,"",H952="","H列に金額を入力してください",G952=3,H952,I952="","I列に労働時間を入力してください",G952=1,ROUND(H952/(I952*24),0),G952=2,ROUND(H952/(I952*24),0)),"")</f>
        <v/>
      </c>
      <c r="K952" s="80" t="str" cm="1">
        <f t="array" ref="K952">IFERROR(_xlfn.IFS(D952="","",J952&lt;E952,"×（法定外・要件外となる従業員です）",J952&lt;=F952,"〇",J952&gt;F952,"ー（要件外となる従業員です）"),"")</f>
        <v/>
      </c>
      <c r="L952" s="25" t="str" cm="1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  <v/>
      </c>
    </row>
    <row r="953" spans="1:12" ht="16.5" customHeight="1" x14ac:dyDescent="0.4">
      <c r="A953" s="52" t="str">
        <f t="shared" si="14"/>
        <v/>
      </c>
      <c r="B953" s="51"/>
      <c r="C953" s="75"/>
      <c r="D953" s="51"/>
      <c r="E953" s="27" t="str" cm="1">
        <f t="array" ref="E953">IFERROR(_xlfn.IFS(AND($F$4=45566,D953="徳島"),VLOOKUP(D953,最低賃金!$A$2:$G$49,2,FALSE),OR($F$4&lt;&gt;45566,D953&lt;&gt;"徳島"),VLOOKUP(D953,最低賃金!$A$2:$G$49,4,FALSE)),"")</f>
        <v/>
      </c>
      <c r="F953" s="27" t="str">
        <f>IFERROR(VLOOKUP(D953,最低賃金!$A$3:$G$49,6,FALSE),"")</f>
        <v/>
      </c>
      <c r="G953" s="51"/>
      <c r="H953" s="19"/>
      <c r="I953" s="81"/>
      <c r="J953" s="27" t="str" cm="1">
        <f t="array" ref="J953">IFERROR(_xlfn.IFS(COUNTBLANK(G953:I953)=3,"",H953="","H列に金額を入力してください",G953=3,H953,I953="","I列に労働時間を入力してください",G953=1,ROUND(H953/(I953*24),0),G953=2,ROUND(H953/(I953*24),0)),"")</f>
        <v/>
      </c>
      <c r="K953" s="80" t="str" cm="1">
        <f t="array" ref="K953">IFERROR(_xlfn.IFS(D953="","",J953&lt;E953,"×（法定外・要件外となる従業員です）",J953&lt;=F953,"〇",J953&gt;F953,"ー（要件外となる従業員です）"),"")</f>
        <v/>
      </c>
      <c r="L953" s="25" t="str" cm="1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  <v/>
      </c>
    </row>
    <row r="954" spans="1:12" ht="16.5" customHeight="1" x14ac:dyDescent="0.4">
      <c r="A954" s="52" t="str">
        <f t="shared" si="14"/>
        <v/>
      </c>
      <c r="B954" s="51"/>
      <c r="C954" s="75"/>
      <c r="D954" s="51"/>
      <c r="E954" s="27" t="str" cm="1">
        <f t="array" ref="E954">IFERROR(_xlfn.IFS(AND($F$4=45566,D954="徳島"),VLOOKUP(D954,最低賃金!$A$2:$G$49,2,FALSE),OR($F$4&lt;&gt;45566,D954&lt;&gt;"徳島"),VLOOKUP(D954,最低賃金!$A$2:$G$49,4,FALSE)),"")</f>
        <v/>
      </c>
      <c r="F954" s="27" t="str">
        <f>IFERROR(VLOOKUP(D954,最低賃金!$A$3:$G$49,6,FALSE),"")</f>
        <v/>
      </c>
      <c r="G954" s="51"/>
      <c r="H954" s="19"/>
      <c r="I954" s="81"/>
      <c r="J954" s="27" t="str" cm="1">
        <f t="array" ref="J954">IFERROR(_xlfn.IFS(COUNTBLANK(G954:I954)=3,"",H954="","H列に金額を入力してください",G954=3,H954,I954="","I列に労働時間を入力してください",G954=1,ROUND(H954/(I954*24),0),G954=2,ROUND(H954/(I954*24),0)),"")</f>
        <v/>
      </c>
      <c r="K954" s="80" t="str" cm="1">
        <f t="array" ref="K954">IFERROR(_xlfn.IFS(D954="","",J954&lt;E954,"×（法定外・要件外となる従業員です）",J954&lt;=F954,"〇",J954&gt;F954,"ー（要件外となる従業員です）"),"")</f>
        <v/>
      </c>
      <c r="L954" s="25" t="str" cm="1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  <v/>
      </c>
    </row>
    <row r="955" spans="1:12" ht="16.5" customHeight="1" x14ac:dyDescent="0.4">
      <c r="A955" s="52" t="str">
        <f t="shared" si="14"/>
        <v/>
      </c>
      <c r="B955" s="51"/>
      <c r="C955" s="75"/>
      <c r="D955" s="51"/>
      <c r="E955" s="27" t="str" cm="1">
        <f t="array" ref="E955">IFERROR(_xlfn.IFS(AND($F$4=45566,D955="徳島"),VLOOKUP(D955,最低賃金!$A$2:$G$49,2,FALSE),OR($F$4&lt;&gt;45566,D955&lt;&gt;"徳島"),VLOOKUP(D955,最低賃金!$A$2:$G$49,4,FALSE)),"")</f>
        <v/>
      </c>
      <c r="F955" s="27" t="str">
        <f>IFERROR(VLOOKUP(D955,最低賃金!$A$3:$G$49,6,FALSE),"")</f>
        <v/>
      </c>
      <c r="G955" s="51"/>
      <c r="H955" s="19"/>
      <c r="I955" s="81"/>
      <c r="J955" s="27" t="str" cm="1">
        <f t="array" ref="J955">IFERROR(_xlfn.IFS(COUNTBLANK(G955:I955)=3,"",H955="","H列に金額を入力してください",G955=3,H955,I955="","I列に労働時間を入力してください",G955=1,ROUND(H955/(I955*24),0),G955=2,ROUND(H955/(I955*24),0)),"")</f>
        <v/>
      </c>
      <c r="K955" s="80" t="str" cm="1">
        <f t="array" ref="K955">IFERROR(_xlfn.IFS(D955="","",J955&lt;E955,"×（法定外・要件外となる従業員です）",J955&lt;=F955,"〇",J955&gt;F955,"ー（要件外となる従業員です）"),"")</f>
        <v/>
      </c>
      <c r="L955" s="25" t="str" cm="1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  <v/>
      </c>
    </row>
    <row r="956" spans="1:12" ht="16.5" customHeight="1" x14ac:dyDescent="0.4">
      <c r="A956" s="52" t="str">
        <f t="shared" si="14"/>
        <v/>
      </c>
      <c r="B956" s="51"/>
      <c r="C956" s="75"/>
      <c r="D956" s="51"/>
      <c r="E956" s="27" t="str" cm="1">
        <f t="array" ref="E956">IFERROR(_xlfn.IFS(AND($F$4=45566,D956="徳島"),VLOOKUP(D956,最低賃金!$A$2:$G$49,2,FALSE),OR($F$4&lt;&gt;45566,D956&lt;&gt;"徳島"),VLOOKUP(D956,最低賃金!$A$2:$G$49,4,FALSE)),"")</f>
        <v/>
      </c>
      <c r="F956" s="27" t="str">
        <f>IFERROR(VLOOKUP(D956,最低賃金!$A$3:$G$49,6,FALSE),"")</f>
        <v/>
      </c>
      <c r="G956" s="51"/>
      <c r="H956" s="19"/>
      <c r="I956" s="81"/>
      <c r="J956" s="27" t="str" cm="1">
        <f t="array" ref="J956">IFERROR(_xlfn.IFS(COUNTBLANK(G956:I956)=3,"",H956="","H列に金額を入力してください",G956=3,H956,I956="","I列に労働時間を入力してください",G956=1,ROUND(H956/(I956*24),0),G956=2,ROUND(H956/(I956*24),0)),"")</f>
        <v/>
      </c>
      <c r="K956" s="80" t="str" cm="1">
        <f t="array" ref="K956">IFERROR(_xlfn.IFS(D956="","",J956&lt;E956,"×（法定外・要件外となる従業員です）",J956&lt;=F956,"〇",J956&gt;F956,"ー（要件外となる従業員です）"),"")</f>
        <v/>
      </c>
      <c r="L956" s="25" t="str" cm="1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  <v/>
      </c>
    </row>
    <row r="957" spans="1:12" ht="16.5" customHeight="1" x14ac:dyDescent="0.4">
      <c r="A957" s="52" t="str">
        <f t="shared" si="14"/>
        <v/>
      </c>
      <c r="B957" s="51"/>
      <c r="C957" s="75"/>
      <c r="D957" s="51"/>
      <c r="E957" s="27" t="str" cm="1">
        <f t="array" ref="E957">IFERROR(_xlfn.IFS(AND($F$4=45566,D957="徳島"),VLOOKUP(D957,最低賃金!$A$2:$G$49,2,FALSE),OR($F$4&lt;&gt;45566,D957&lt;&gt;"徳島"),VLOOKUP(D957,最低賃金!$A$2:$G$49,4,FALSE)),"")</f>
        <v/>
      </c>
      <c r="F957" s="27" t="str">
        <f>IFERROR(VLOOKUP(D957,最低賃金!$A$3:$G$49,6,FALSE),"")</f>
        <v/>
      </c>
      <c r="G957" s="51"/>
      <c r="H957" s="19"/>
      <c r="I957" s="81"/>
      <c r="J957" s="27" t="str" cm="1">
        <f t="array" ref="J957">IFERROR(_xlfn.IFS(COUNTBLANK(G957:I957)=3,"",H957="","H列に金額を入力してください",G957=3,H957,I957="","I列に労働時間を入力してください",G957=1,ROUND(H957/(I957*24),0),G957=2,ROUND(H957/(I957*24),0)),"")</f>
        <v/>
      </c>
      <c r="K957" s="80" t="str" cm="1">
        <f t="array" ref="K957">IFERROR(_xlfn.IFS(D957="","",J957&lt;E957,"×（法定外・要件外となる従業員です）",J957&lt;=F957,"〇",J957&gt;F957,"ー（要件外となる従業員です）"),"")</f>
        <v/>
      </c>
      <c r="L957" s="25" t="str" cm="1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  <v/>
      </c>
    </row>
    <row r="958" spans="1:12" ht="16.5" customHeight="1" x14ac:dyDescent="0.4">
      <c r="A958" s="52" t="str">
        <f t="shared" si="14"/>
        <v/>
      </c>
      <c r="B958" s="51"/>
      <c r="C958" s="75"/>
      <c r="D958" s="51"/>
      <c r="E958" s="27" t="str" cm="1">
        <f t="array" ref="E958">IFERROR(_xlfn.IFS(AND($F$4=45566,D958="徳島"),VLOOKUP(D958,最低賃金!$A$2:$G$49,2,FALSE),OR($F$4&lt;&gt;45566,D958&lt;&gt;"徳島"),VLOOKUP(D958,最低賃金!$A$2:$G$49,4,FALSE)),"")</f>
        <v/>
      </c>
      <c r="F958" s="27" t="str">
        <f>IFERROR(VLOOKUP(D958,最低賃金!$A$3:$G$49,6,FALSE),"")</f>
        <v/>
      </c>
      <c r="G958" s="51"/>
      <c r="H958" s="19"/>
      <c r="I958" s="81"/>
      <c r="J958" s="27" t="str" cm="1">
        <f t="array" ref="J958">IFERROR(_xlfn.IFS(COUNTBLANK(G958:I958)=3,"",H958="","H列に金額を入力してください",G958=3,H958,I958="","I列に労働時間を入力してください",G958=1,ROUND(H958/(I958*24),0),G958=2,ROUND(H958/(I958*24),0)),"")</f>
        <v/>
      </c>
      <c r="K958" s="80" t="str" cm="1">
        <f t="array" ref="K958">IFERROR(_xlfn.IFS(D958="","",J958&lt;E958,"×（法定外・要件外となる従業員です）",J958&lt;=F958,"〇",J958&gt;F958,"ー（要件外となる従業員です）"),"")</f>
        <v/>
      </c>
      <c r="L958" s="25" t="str" cm="1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  <v/>
      </c>
    </row>
    <row r="959" spans="1:12" ht="16.5" customHeight="1" x14ac:dyDescent="0.4">
      <c r="A959" s="52" t="str">
        <f t="shared" si="14"/>
        <v/>
      </c>
      <c r="B959" s="51"/>
      <c r="C959" s="75"/>
      <c r="D959" s="51"/>
      <c r="E959" s="27" t="str" cm="1">
        <f t="array" ref="E959">IFERROR(_xlfn.IFS(AND($F$4=45566,D959="徳島"),VLOOKUP(D959,最低賃金!$A$2:$G$49,2,FALSE),OR($F$4&lt;&gt;45566,D959&lt;&gt;"徳島"),VLOOKUP(D959,最低賃金!$A$2:$G$49,4,FALSE)),"")</f>
        <v/>
      </c>
      <c r="F959" s="27" t="str">
        <f>IFERROR(VLOOKUP(D959,最低賃金!$A$3:$G$49,6,FALSE),"")</f>
        <v/>
      </c>
      <c r="G959" s="51"/>
      <c r="H959" s="19"/>
      <c r="I959" s="81"/>
      <c r="J959" s="27" t="str" cm="1">
        <f t="array" ref="J959">IFERROR(_xlfn.IFS(COUNTBLANK(G959:I959)=3,"",H959="","H列に金額を入力してください",G959=3,H959,I959="","I列に労働時間を入力してください",G959=1,ROUND(H959/(I959*24),0),G959=2,ROUND(H959/(I959*24),0)),"")</f>
        <v/>
      </c>
      <c r="K959" s="80" t="str" cm="1">
        <f t="array" ref="K959">IFERROR(_xlfn.IFS(D959="","",J959&lt;E959,"×（法定外・要件外となる従業員です）",J959&lt;=F959,"〇",J959&gt;F959,"ー（要件外となる従業員です）"),"")</f>
        <v/>
      </c>
      <c r="L959" s="25" t="str" cm="1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  <v/>
      </c>
    </row>
    <row r="960" spans="1:12" ht="16.5" customHeight="1" x14ac:dyDescent="0.4">
      <c r="A960" s="52" t="str">
        <f t="shared" si="14"/>
        <v/>
      </c>
      <c r="B960" s="51"/>
      <c r="C960" s="75"/>
      <c r="D960" s="51"/>
      <c r="E960" s="27" t="str" cm="1">
        <f t="array" ref="E960">IFERROR(_xlfn.IFS(AND($F$4=45566,D960="徳島"),VLOOKUP(D960,最低賃金!$A$2:$G$49,2,FALSE),OR($F$4&lt;&gt;45566,D960&lt;&gt;"徳島"),VLOOKUP(D960,最低賃金!$A$2:$G$49,4,FALSE)),"")</f>
        <v/>
      </c>
      <c r="F960" s="27" t="str">
        <f>IFERROR(VLOOKUP(D960,最低賃金!$A$3:$G$49,6,FALSE),"")</f>
        <v/>
      </c>
      <c r="G960" s="51"/>
      <c r="H960" s="19"/>
      <c r="I960" s="81"/>
      <c r="J960" s="27" t="str" cm="1">
        <f t="array" ref="J960">IFERROR(_xlfn.IFS(COUNTBLANK(G960:I960)=3,"",H960="","H列に金額を入力してください",G960=3,H960,I960="","I列に労働時間を入力してください",G960=1,ROUND(H960/(I960*24),0),G960=2,ROUND(H960/(I960*24),0)),"")</f>
        <v/>
      </c>
      <c r="K960" s="80" t="str" cm="1">
        <f t="array" ref="K960">IFERROR(_xlfn.IFS(D960="","",J960&lt;E960,"×（法定外・要件外となる従業員です）",J960&lt;=F960,"〇",J960&gt;F960,"ー（要件外となる従業員です）"),"")</f>
        <v/>
      </c>
      <c r="L960" s="25" t="str" cm="1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  <v/>
      </c>
    </row>
    <row r="961" spans="1:12" ht="16.5" customHeight="1" x14ac:dyDescent="0.4">
      <c r="A961" s="52" t="str">
        <f t="shared" si="14"/>
        <v/>
      </c>
      <c r="B961" s="51"/>
      <c r="C961" s="75"/>
      <c r="D961" s="51"/>
      <c r="E961" s="27" t="str" cm="1">
        <f t="array" ref="E961">IFERROR(_xlfn.IFS(AND($F$4=45566,D961="徳島"),VLOOKUP(D961,最低賃金!$A$2:$G$49,2,FALSE),OR($F$4&lt;&gt;45566,D961&lt;&gt;"徳島"),VLOOKUP(D961,最低賃金!$A$2:$G$49,4,FALSE)),"")</f>
        <v/>
      </c>
      <c r="F961" s="27" t="str">
        <f>IFERROR(VLOOKUP(D961,最低賃金!$A$3:$G$49,6,FALSE),"")</f>
        <v/>
      </c>
      <c r="G961" s="51"/>
      <c r="H961" s="19"/>
      <c r="I961" s="81"/>
      <c r="J961" s="27" t="str" cm="1">
        <f t="array" ref="J961">IFERROR(_xlfn.IFS(COUNTBLANK(G961:I961)=3,"",H961="","H列に金額を入力してください",G961=3,H961,I961="","I列に労働時間を入力してください",G961=1,ROUND(H961/(I961*24),0),G961=2,ROUND(H961/(I961*24),0)),"")</f>
        <v/>
      </c>
      <c r="K961" s="80" t="str" cm="1">
        <f t="array" ref="K961">IFERROR(_xlfn.IFS(D961="","",J961&lt;E961,"×（法定外・要件外となる従業員です）",J961&lt;=F961,"〇",J961&gt;F961,"ー（要件外となる従業員です）"),"")</f>
        <v/>
      </c>
      <c r="L961" s="25" t="str" cm="1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  <v/>
      </c>
    </row>
    <row r="962" spans="1:12" ht="16.5" customHeight="1" x14ac:dyDescent="0.4">
      <c r="A962" s="52" t="str">
        <f t="shared" si="14"/>
        <v/>
      </c>
      <c r="B962" s="51"/>
      <c r="C962" s="75"/>
      <c r="D962" s="51"/>
      <c r="E962" s="27" t="str" cm="1">
        <f t="array" ref="E962">IFERROR(_xlfn.IFS(AND($F$4=45566,D962="徳島"),VLOOKUP(D962,最低賃金!$A$2:$G$49,2,FALSE),OR($F$4&lt;&gt;45566,D962&lt;&gt;"徳島"),VLOOKUP(D962,最低賃金!$A$2:$G$49,4,FALSE)),"")</f>
        <v/>
      </c>
      <c r="F962" s="27" t="str">
        <f>IFERROR(VLOOKUP(D962,最低賃金!$A$3:$G$49,6,FALSE),"")</f>
        <v/>
      </c>
      <c r="G962" s="51"/>
      <c r="H962" s="19"/>
      <c r="I962" s="81"/>
      <c r="J962" s="27" t="str" cm="1">
        <f t="array" ref="J962">IFERROR(_xlfn.IFS(COUNTBLANK(G962:I962)=3,"",H962="","H列に金額を入力してください",G962=3,H962,I962="","I列に労働時間を入力してください",G962=1,ROUND(H962/(I962*24),0),G962=2,ROUND(H962/(I962*24),0)),"")</f>
        <v/>
      </c>
      <c r="K962" s="80" t="str" cm="1">
        <f t="array" ref="K962">IFERROR(_xlfn.IFS(D962="","",J962&lt;E962,"×（法定外・要件外となる従業員です）",J962&lt;=F962,"〇",J962&gt;F962,"ー（要件外となる従業員です）"),"")</f>
        <v/>
      </c>
      <c r="L962" s="25" t="str" cm="1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  <v/>
      </c>
    </row>
    <row r="963" spans="1:12" ht="16.5" customHeight="1" x14ac:dyDescent="0.4">
      <c r="A963" s="52" t="str">
        <f t="shared" si="14"/>
        <v/>
      </c>
      <c r="B963" s="51"/>
      <c r="C963" s="75"/>
      <c r="D963" s="51"/>
      <c r="E963" s="27" t="str" cm="1">
        <f t="array" ref="E963">IFERROR(_xlfn.IFS(AND($F$4=45566,D963="徳島"),VLOOKUP(D963,最低賃金!$A$2:$G$49,2,FALSE),OR($F$4&lt;&gt;45566,D963&lt;&gt;"徳島"),VLOOKUP(D963,最低賃金!$A$2:$G$49,4,FALSE)),"")</f>
        <v/>
      </c>
      <c r="F963" s="27" t="str">
        <f>IFERROR(VLOOKUP(D963,最低賃金!$A$3:$G$49,6,FALSE),"")</f>
        <v/>
      </c>
      <c r="G963" s="51"/>
      <c r="H963" s="19"/>
      <c r="I963" s="81"/>
      <c r="J963" s="27" t="str" cm="1">
        <f t="array" ref="J963">IFERROR(_xlfn.IFS(COUNTBLANK(G963:I963)=3,"",H963="","H列に金額を入力してください",G963=3,H963,I963="","I列に労働時間を入力してください",G963=1,ROUND(H963/(I963*24),0),G963=2,ROUND(H963/(I963*24),0)),"")</f>
        <v/>
      </c>
      <c r="K963" s="80" t="str" cm="1">
        <f t="array" ref="K963">IFERROR(_xlfn.IFS(D963="","",J963&lt;E963,"×（法定外・要件外となる従業員です）",J963&lt;=F963,"〇",J963&gt;F963,"ー（要件外となる従業員です）"),"")</f>
        <v/>
      </c>
      <c r="L963" s="25" t="str" cm="1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  <v/>
      </c>
    </row>
    <row r="964" spans="1:12" ht="16.5" customHeight="1" x14ac:dyDescent="0.4">
      <c r="A964" s="52" t="str">
        <f t="shared" si="14"/>
        <v/>
      </c>
      <c r="B964" s="51"/>
      <c r="C964" s="75"/>
      <c r="D964" s="51"/>
      <c r="E964" s="27" t="str" cm="1">
        <f t="array" ref="E964">IFERROR(_xlfn.IFS(AND($F$4=45566,D964="徳島"),VLOOKUP(D964,最低賃金!$A$2:$G$49,2,FALSE),OR($F$4&lt;&gt;45566,D964&lt;&gt;"徳島"),VLOOKUP(D964,最低賃金!$A$2:$G$49,4,FALSE)),"")</f>
        <v/>
      </c>
      <c r="F964" s="27" t="str">
        <f>IFERROR(VLOOKUP(D964,最低賃金!$A$3:$G$49,6,FALSE),"")</f>
        <v/>
      </c>
      <c r="G964" s="51"/>
      <c r="H964" s="19"/>
      <c r="I964" s="81"/>
      <c r="J964" s="27" t="str" cm="1">
        <f t="array" ref="J964">IFERROR(_xlfn.IFS(COUNTBLANK(G964:I964)=3,"",H964="","H列に金額を入力してください",G964=3,H964,I964="","I列に労働時間を入力してください",G964=1,ROUND(H964/(I964*24),0),G964=2,ROUND(H964/(I964*24),0)),"")</f>
        <v/>
      </c>
      <c r="K964" s="80" t="str" cm="1">
        <f t="array" ref="K964">IFERROR(_xlfn.IFS(D964="","",J964&lt;E964,"×（法定外・要件外となる従業員です）",J964&lt;=F964,"〇",J964&gt;F964,"ー（要件外となる従業員です）"),"")</f>
        <v/>
      </c>
      <c r="L964" s="25" t="str" cm="1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  <v/>
      </c>
    </row>
    <row r="965" spans="1:12" ht="16.5" customHeight="1" x14ac:dyDescent="0.4">
      <c r="A965" s="52" t="str">
        <f t="shared" si="14"/>
        <v/>
      </c>
      <c r="B965" s="51"/>
      <c r="C965" s="75"/>
      <c r="D965" s="51"/>
      <c r="E965" s="27" t="str" cm="1">
        <f t="array" ref="E965">IFERROR(_xlfn.IFS(AND($F$4=45566,D965="徳島"),VLOOKUP(D965,最低賃金!$A$2:$G$49,2,FALSE),OR($F$4&lt;&gt;45566,D965&lt;&gt;"徳島"),VLOOKUP(D965,最低賃金!$A$2:$G$49,4,FALSE)),"")</f>
        <v/>
      </c>
      <c r="F965" s="27" t="str">
        <f>IFERROR(VLOOKUP(D965,最低賃金!$A$3:$G$49,6,FALSE),"")</f>
        <v/>
      </c>
      <c r="G965" s="51"/>
      <c r="H965" s="19"/>
      <c r="I965" s="81"/>
      <c r="J965" s="27" t="str" cm="1">
        <f t="array" ref="J965">IFERROR(_xlfn.IFS(COUNTBLANK(G965:I965)=3,"",H965="","H列に金額を入力してください",G965=3,H965,I965="","I列に労働時間を入力してください",G965=1,ROUND(H965/(I965*24),0),G965=2,ROUND(H965/(I965*24),0)),"")</f>
        <v/>
      </c>
      <c r="K965" s="80" t="str" cm="1">
        <f t="array" ref="K965">IFERROR(_xlfn.IFS(D965="","",J965&lt;E965,"×（法定外・要件外となる従業員です）",J965&lt;=F965,"〇",J965&gt;F965,"ー（要件外となる従業員です）"),"")</f>
        <v/>
      </c>
      <c r="L965" s="25" t="str" cm="1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  <v/>
      </c>
    </row>
    <row r="966" spans="1:12" ht="16.5" customHeight="1" x14ac:dyDescent="0.4">
      <c r="A966" s="52" t="str">
        <f t="shared" si="14"/>
        <v/>
      </c>
      <c r="B966" s="51"/>
      <c r="C966" s="75"/>
      <c r="D966" s="51"/>
      <c r="E966" s="27" t="str" cm="1">
        <f t="array" ref="E966">IFERROR(_xlfn.IFS(AND($F$4=45566,D966="徳島"),VLOOKUP(D966,最低賃金!$A$2:$G$49,2,FALSE),OR($F$4&lt;&gt;45566,D966&lt;&gt;"徳島"),VLOOKUP(D966,最低賃金!$A$2:$G$49,4,FALSE)),"")</f>
        <v/>
      </c>
      <c r="F966" s="27" t="str">
        <f>IFERROR(VLOOKUP(D966,最低賃金!$A$3:$G$49,6,FALSE),"")</f>
        <v/>
      </c>
      <c r="G966" s="51"/>
      <c r="H966" s="19"/>
      <c r="I966" s="81"/>
      <c r="J966" s="27" t="str" cm="1">
        <f t="array" ref="J966">IFERROR(_xlfn.IFS(COUNTBLANK(G966:I966)=3,"",H966="","H列に金額を入力してください",G966=3,H966,I966="","I列に労働時間を入力してください",G966=1,ROUND(H966/(I966*24),0),G966=2,ROUND(H966/(I966*24),0)),"")</f>
        <v/>
      </c>
      <c r="K966" s="80" t="str" cm="1">
        <f t="array" ref="K966">IFERROR(_xlfn.IFS(D966="","",J966&lt;E966,"×（法定外・要件外となる従業員です）",J966&lt;=F966,"〇",J966&gt;F966,"ー（要件外となる従業員です）"),"")</f>
        <v/>
      </c>
      <c r="L966" s="25" t="str" cm="1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  <v/>
      </c>
    </row>
    <row r="967" spans="1:12" ht="16.5" customHeight="1" x14ac:dyDescent="0.4">
      <c r="A967" s="52" t="str">
        <f t="shared" si="14"/>
        <v/>
      </c>
      <c r="B967" s="51"/>
      <c r="C967" s="75"/>
      <c r="D967" s="51"/>
      <c r="E967" s="27" t="str" cm="1">
        <f t="array" ref="E967">IFERROR(_xlfn.IFS(AND($F$4=45566,D967="徳島"),VLOOKUP(D967,最低賃金!$A$2:$G$49,2,FALSE),OR($F$4&lt;&gt;45566,D967&lt;&gt;"徳島"),VLOOKUP(D967,最低賃金!$A$2:$G$49,4,FALSE)),"")</f>
        <v/>
      </c>
      <c r="F967" s="27" t="str">
        <f>IFERROR(VLOOKUP(D967,最低賃金!$A$3:$G$49,6,FALSE),"")</f>
        <v/>
      </c>
      <c r="G967" s="51"/>
      <c r="H967" s="19"/>
      <c r="I967" s="81"/>
      <c r="J967" s="27" t="str" cm="1">
        <f t="array" ref="J967">IFERROR(_xlfn.IFS(COUNTBLANK(G967:I967)=3,"",H967="","H列に金額を入力してください",G967=3,H967,I967="","I列に労働時間を入力してください",G967=1,ROUND(H967/(I967*24),0),G967=2,ROUND(H967/(I967*24),0)),"")</f>
        <v/>
      </c>
      <c r="K967" s="80" t="str" cm="1">
        <f t="array" ref="K967">IFERROR(_xlfn.IFS(D967="","",J967&lt;E967,"×（法定外・要件外となる従業員です）",J967&lt;=F967,"〇",J967&gt;F967,"ー（要件外となる従業員です）"),"")</f>
        <v/>
      </c>
      <c r="L967" s="25" t="str" cm="1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  <v/>
      </c>
    </row>
    <row r="968" spans="1:12" ht="16.5" customHeight="1" x14ac:dyDescent="0.4">
      <c r="A968" s="52" t="str">
        <f t="shared" si="14"/>
        <v/>
      </c>
      <c r="B968" s="51"/>
      <c r="C968" s="75"/>
      <c r="D968" s="51"/>
      <c r="E968" s="27" t="str" cm="1">
        <f t="array" ref="E968">IFERROR(_xlfn.IFS(AND($F$4=45566,D968="徳島"),VLOOKUP(D968,最低賃金!$A$2:$G$49,2,FALSE),OR($F$4&lt;&gt;45566,D968&lt;&gt;"徳島"),VLOOKUP(D968,最低賃金!$A$2:$G$49,4,FALSE)),"")</f>
        <v/>
      </c>
      <c r="F968" s="27" t="str">
        <f>IFERROR(VLOOKUP(D968,最低賃金!$A$3:$G$49,6,FALSE),"")</f>
        <v/>
      </c>
      <c r="G968" s="51"/>
      <c r="H968" s="19"/>
      <c r="I968" s="81"/>
      <c r="J968" s="27" t="str" cm="1">
        <f t="array" ref="J968">IFERROR(_xlfn.IFS(COUNTBLANK(G968:I968)=3,"",H968="","H列に金額を入力してください",G968=3,H968,I968="","I列に労働時間を入力してください",G968=1,ROUND(H968/(I968*24),0),G968=2,ROUND(H968/(I968*24),0)),"")</f>
        <v/>
      </c>
      <c r="K968" s="80" t="str" cm="1">
        <f t="array" ref="K968">IFERROR(_xlfn.IFS(D968="","",J968&lt;E968,"×（法定外・要件外となる従業員です）",J968&lt;=F968,"〇",J968&gt;F968,"ー（要件外となる従業員です）"),"")</f>
        <v/>
      </c>
      <c r="L968" s="25" t="str" cm="1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  <v/>
      </c>
    </row>
    <row r="969" spans="1:12" ht="16.5" customHeight="1" x14ac:dyDescent="0.4">
      <c r="A969" s="52" t="str">
        <f t="shared" si="14"/>
        <v/>
      </c>
      <c r="B969" s="51"/>
      <c r="C969" s="75"/>
      <c r="D969" s="51"/>
      <c r="E969" s="27" t="str" cm="1">
        <f t="array" ref="E969">IFERROR(_xlfn.IFS(AND($F$4=45566,D969="徳島"),VLOOKUP(D969,最低賃金!$A$2:$G$49,2,FALSE),OR($F$4&lt;&gt;45566,D969&lt;&gt;"徳島"),VLOOKUP(D969,最低賃金!$A$2:$G$49,4,FALSE)),"")</f>
        <v/>
      </c>
      <c r="F969" s="27" t="str">
        <f>IFERROR(VLOOKUP(D969,最低賃金!$A$3:$G$49,6,FALSE),"")</f>
        <v/>
      </c>
      <c r="G969" s="51"/>
      <c r="H969" s="19"/>
      <c r="I969" s="81"/>
      <c r="J969" s="27" t="str" cm="1">
        <f t="array" ref="J969">IFERROR(_xlfn.IFS(COUNTBLANK(G969:I969)=3,"",H969="","H列に金額を入力してください",G969=3,H969,I969="","I列に労働時間を入力してください",G969=1,ROUND(H969/(I969*24),0),G969=2,ROUND(H969/(I969*24),0)),"")</f>
        <v/>
      </c>
      <c r="K969" s="80" t="str" cm="1">
        <f t="array" ref="K969">IFERROR(_xlfn.IFS(D969="","",J969&lt;E969,"×（法定外・要件外となる従業員です）",J969&lt;=F969,"〇",J969&gt;F969,"ー（要件外となる従業員です）"),"")</f>
        <v/>
      </c>
      <c r="L969" s="25" t="str" cm="1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  <v/>
      </c>
    </row>
    <row r="970" spans="1:12" ht="16.5" customHeight="1" x14ac:dyDescent="0.4">
      <c r="A970" s="52" t="str">
        <f t="shared" si="14"/>
        <v/>
      </c>
      <c r="B970" s="51"/>
      <c r="C970" s="75"/>
      <c r="D970" s="51"/>
      <c r="E970" s="27" t="str" cm="1">
        <f t="array" ref="E970">IFERROR(_xlfn.IFS(AND($F$4=45566,D970="徳島"),VLOOKUP(D970,最低賃金!$A$2:$G$49,2,FALSE),OR($F$4&lt;&gt;45566,D970&lt;&gt;"徳島"),VLOOKUP(D970,最低賃金!$A$2:$G$49,4,FALSE)),"")</f>
        <v/>
      </c>
      <c r="F970" s="27" t="str">
        <f>IFERROR(VLOOKUP(D970,最低賃金!$A$3:$G$49,6,FALSE),"")</f>
        <v/>
      </c>
      <c r="G970" s="51"/>
      <c r="H970" s="19"/>
      <c r="I970" s="81"/>
      <c r="J970" s="27" t="str" cm="1">
        <f t="array" ref="J970">IFERROR(_xlfn.IFS(COUNTBLANK(G970:I970)=3,"",H970="","H列に金額を入力してください",G970=3,H970,I970="","I列に労働時間を入力してください",G970=1,ROUND(H970/(I970*24),0),G970=2,ROUND(H970/(I970*24),0)),"")</f>
        <v/>
      </c>
      <c r="K970" s="80" t="str" cm="1">
        <f t="array" ref="K970">IFERROR(_xlfn.IFS(D970="","",J970&lt;E970,"×（法定外・要件外となる従業員です）",J970&lt;=F970,"〇",J970&gt;F970,"ー（要件外となる従業員です）"),"")</f>
        <v/>
      </c>
      <c r="L970" s="25" t="str" cm="1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  <v/>
      </c>
    </row>
    <row r="971" spans="1:12" ht="16.5" customHeight="1" x14ac:dyDescent="0.4">
      <c r="A971" s="52" t="str">
        <f t="shared" si="14"/>
        <v/>
      </c>
      <c r="B971" s="51"/>
      <c r="C971" s="75"/>
      <c r="D971" s="51"/>
      <c r="E971" s="27" t="str" cm="1">
        <f t="array" ref="E971">IFERROR(_xlfn.IFS(AND($F$4=45566,D971="徳島"),VLOOKUP(D971,最低賃金!$A$2:$G$49,2,FALSE),OR($F$4&lt;&gt;45566,D971&lt;&gt;"徳島"),VLOOKUP(D971,最低賃金!$A$2:$G$49,4,FALSE)),"")</f>
        <v/>
      </c>
      <c r="F971" s="27" t="str">
        <f>IFERROR(VLOOKUP(D971,最低賃金!$A$3:$G$49,6,FALSE),"")</f>
        <v/>
      </c>
      <c r="G971" s="51"/>
      <c r="H971" s="19"/>
      <c r="I971" s="81"/>
      <c r="J971" s="27" t="str" cm="1">
        <f t="array" ref="J971">IFERROR(_xlfn.IFS(COUNTBLANK(G971:I971)=3,"",H971="","H列に金額を入力してください",G971=3,H971,I971="","I列に労働時間を入力してください",G971=1,ROUND(H971/(I971*24),0),G971=2,ROUND(H971/(I971*24),0)),"")</f>
        <v/>
      </c>
      <c r="K971" s="80" t="str" cm="1">
        <f t="array" ref="K971">IFERROR(_xlfn.IFS(D971="","",J971&lt;E971,"×（法定外・要件外となる従業員です）",J971&lt;=F971,"〇",J971&gt;F971,"ー（要件外となる従業員です）"),"")</f>
        <v/>
      </c>
      <c r="L971" s="25" t="str" cm="1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  <v/>
      </c>
    </row>
    <row r="972" spans="1:12" ht="16.5" customHeight="1" x14ac:dyDescent="0.4">
      <c r="A972" s="52" t="str">
        <f t="shared" ref="A972:A1035" si="15">IF(C972="","",A971+1)</f>
        <v/>
      </c>
      <c r="B972" s="51"/>
      <c r="C972" s="75"/>
      <c r="D972" s="51"/>
      <c r="E972" s="27" t="str" cm="1">
        <f t="array" ref="E972">IFERROR(_xlfn.IFS(AND($F$4=45566,D972="徳島"),VLOOKUP(D972,最低賃金!$A$2:$G$49,2,FALSE),OR($F$4&lt;&gt;45566,D972&lt;&gt;"徳島"),VLOOKUP(D972,最低賃金!$A$2:$G$49,4,FALSE)),"")</f>
        <v/>
      </c>
      <c r="F972" s="27" t="str">
        <f>IFERROR(VLOOKUP(D972,最低賃金!$A$3:$G$49,6,FALSE),"")</f>
        <v/>
      </c>
      <c r="G972" s="51"/>
      <c r="H972" s="19"/>
      <c r="I972" s="81"/>
      <c r="J972" s="27" t="str" cm="1">
        <f t="array" ref="J972">IFERROR(_xlfn.IFS(COUNTBLANK(G972:I972)=3,"",H972="","H列に金額を入力してください",G972=3,H972,I972="","I列に労働時間を入力してください",G972=1,ROUND(H972/(I972*24),0),G972=2,ROUND(H972/(I972*24),0)),"")</f>
        <v/>
      </c>
      <c r="K972" s="80" t="str" cm="1">
        <f t="array" ref="K972">IFERROR(_xlfn.IFS(D972="","",J972&lt;E972,"×（法定外・要件外となる従業員です）",J972&lt;=F972,"〇",J972&gt;F972,"ー（要件外となる従業員です）"),"")</f>
        <v/>
      </c>
      <c r="L972" s="25" t="str" cm="1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  <v/>
      </c>
    </row>
    <row r="973" spans="1:12" ht="16.5" customHeight="1" x14ac:dyDescent="0.4">
      <c r="A973" s="52" t="str">
        <f t="shared" si="15"/>
        <v/>
      </c>
      <c r="B973" s="51"/>
      <c r="C973" s="75"/>
      <c r="D973" s="51"/>
      <c r="E973" s="27" t="str" cm="1">
        <f t="array" ref="E973">IFERROR(_xlfn.IFS(AND($F$4=45566,D973="徳島"),VLOOKUP(D973,最低賃金!$A$2:$G$49,2,FALSE),OR($F$4&lt;&gt;45566,D973&lt;&gt;"徳島"),VLOOKUP(D973,最低賃金!$A$2:$G$49,4,FALSE)),"")</f>
        <v/>
      </c>
      <c r="F973" s="27" t="str">
        <f>IFERROR(VLOOKUP(D973,最低賃金!$A$3:$G$49,6,FALSE),"")</f>
        <v/>
      </c>
      <c r="G973" s="51"/>
      <c r="H973" s="19"/>
      <c r="I973" s="81"/>
      <c r="J973" s="27" t="str" cm="1">
        <f t="array" ref="J973">IFERROR(_xlfn.IFS(COUNTBLANK(G973:I973)=3,"",H973="","H列に金額を入力してください",G973=3,H973,I973="","I列に労働時間を入力してください",G973=1,ROUND(H973/(I973*24),0),G973=2,ROUND(H973/(I973*24),0)),"")</f>
        <v/>
      </c>
      <c r="K973" s="80" t="str" cm="1">
        <f t="array" ref="K973">IFERROR(_xlfn.IFS(D973="","",J973&lt;E973,"×（法定外・要件外となる従業員です）",J973&lt;=F973,"〇",J973&gt;F973,"ー（要件外となる従業員です）"),"")</f>
        <v/>
      </c>
      <c r="L973" s="25" t="str" cm="1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  <v/>
      </c>
    </row>
    <row r="974" spans="1:12" ht="16.5" customHeight="1" x14ac:dyDescent="0.4">
      <c r="A974" s="52" t="str">
        <f t="shared" si="15"/>
        <v/>
      </c>
      <c r="B974" s="51"/>
      <c r="C974" s="75"/>
      <c r="D974" s="51"/>
      <c r="E974" s="27" t="str" cm="1">
        <f t="array" ref="E974">IFERROR(_xlfn.IFS(AND($F$4=45566,D974="徳島"),VLOOKUP(D974,最低賃金!$A$2:$G$49,2,FALSE),OR($F$4&lt;&gt;45566,D974&lt;&gt;"徳島"),VLOOKUP(D974,最低賃金!$A$2:$G$49,4,FALSE)),"")</f>
        <v/>
      </c>
      <c r="F974" s="27" t="str">
        <f>IFERROR(VLOOKUP(D974,最低賃金!$A$3:$G$49,6,FALSE),"")</f>
        <v/>
      </c>
      <c r="G974" s="51"/>
      <c r="H974" s="19"/>
      <c r="I974" s="81"/>
      <c r="J974" s="27" t="str" cm="1">
        <f t="array" ref="J974">IFERROR(_xlfn.IFS(COUNTBLANK(G974:I974)=3,"",H974="","H列に金額を入力してください",G974=3,H974,I974="","I列に労働時間を入力してください",G974=1,ROUND(H974/(I974*24),0),G974=2,ROUND(H974/(I974*24),0)),"")</f>
        <v/>
      </c>
      <c r="K974" s="80" t="str" cm="1">
        <f t="array" ref="K974">IFERROR(_xlfn.IFS(D974="","",J974&lt;E974,"×（法定外・要件外となる従業員です）",J974&lt;=F974,"〇",J974&gt;F974,"ー（要件外となる従業員です）"),"")</f>
        <v/>
      </c>
      <c r="L974" s="25" t="str" cm="1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  <v/>
      </c>
    </row>
    <row r="975" spans="1:12" ht="16.5" customHeight="1" x14ac:dyDescent="0.4">
      <c r="A975" s="52" t="str">
        <f t="shared" si="15"/>
        <v/>
      </c>
      <c r="B975" s="51"/>
      <c r="C975" s="75"/>
      <c r="D975" s="51"/>
      <c r="E975" s="27" t="str" cm="1">
        <f t="array" ref="E975">IFERROR(_xlfn.IFS(AND($F$4=45566,D975="徳島"),VLOOKUP(D975,最低賃金!$A$2:$G$49,2,FALSE),OR($F$4&lt;&gt;45566,D975&lt;&gt;"徳島"),VLOOKUP(D975,最低賃金!$A$2:$G$49,4,FALSE)),"")</f>
        <v/>
      </c>
      <c r="F975" s="27" t="str">
        <f>IFERROR(VLOOKUP(D975,最低賃金!$A$3:$G$49,6,FALSE),"")</f>
        <v/>
      </c>
      <c r="G975" s="51"/>
      <c r="H975" s="19"/>
      <c r="I975" s="81"/>
      <c r="J975" s="27" t="str" cm="1">
        <f t="array" ref="J975">IFERROR(_xlfn.IFS(COUNTBLANK(G975:I975)=3,"",H975="","H列に金額を入力してください",G975=3,H975,I975="","I列に労働時間を入力してください",G975=1,ROUND(H975/(I975*24),0),G975=2,ROUND(H975/(I975*24),0)),"")</f>
        <v/>
      </c>
      <c r="K975" s="80" t="str" cm="1">
        <f t="array" ref="K975">IFERROR(_xlfn.IFS(D975="","",J975&lt;E975,"×（法定外・要件外となる従業員です）",J975&lt;=F975,"〇",J975&gt;F975,"ー（要件外となる従業員です）"),"")</f>
        <v/>
      </c>
      <c r="L975" s="25" t="str" cm="1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  <v/>
      </c>
    </row>
    <row r="976" spans="1:12" ht="16.5" customHeight="1" x14ac:dyDescent="0.4">
      <c r="A976" s="52" t="str">
        <f t="shared" si="15"/>
        <v/>
      </c>
      <c r="B976" s="51"/>
      <c r="C976" s="75"/>
      <c r="D976" s="51"/>
      <c r="E976" s="27" t="str" cm="1">
        <f t="array" ref="E976">IFERROR(_xlfn.IFS(AND($F$4=45566,D976="徳島"),VLOOKUP(D976,最低賃金!$A$2:$G$49,2,FALSE),OR($F$4&lt;&gt;45566,D976&lt;&gt;"徳島"),VLOOKUP(D976,最低賃金!$A$2:$G$49,4,FALSE)),"")</f>
        <v/>
      </c>
      <c r="F976" s="27" t="str">
        <f>IFERROR(VLOOKUP(D976,最低賃金!$A$3:$G$49,6,FALSE),"")</f>
        <v/>
      </c>
      <c r="G976" s="51"/>
      <c r="H976" s="19"/>
      <c r="I976" s="81"/>
      <c r="J976" s="27" t="str" cm="1">
        <f t="array" ref="J976">IFERROR(_xlfn.IFS(COUNTBLANK(G976:I976)=3,"",H976="","H列に金額を入力してください",G976=3,H976,I976="","I列に労働時間を入力してください",G976=1,ROUND(H976/(I976*24),0),G976=2,ROUND(H976/(I976*24),0)),"")</f>
        <v/>
      </c>
      <c r="K976" s="80" t="str" cm="1">
        <f t="array" ref="K976">IFERROR(_xlfn.IFS(D976="","",J976&lt;E976,"×（法定外・要件外となる従業員です）",J976&lt;=F976,"〇",J976&gt;F976,"ー（要件外となる従業員です）"),"")</f>
        <v/>
      </c>
      <c r="L976" s="25" t="str" cm="1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  <v/>
      </c>
    </row>
    <row r="977" spans="1:12" ht="16.5" customHeight="1" x14ac:dyDescent="0.4">
      <c r="A977" s="52" t="str">
        <f t="shared" si="15"/>
        <v/>
      </c>
      <c r="B977" s="51"/>
      <c r="C977" s="75"/>
      <c r="D977" s="51"/>
      <c r="E977" s="27" t="str" cm="1">
        <f t="array" ref="E977">IFERROR(_xlfn.IFS(AND($F$4=45566,D977="徳島"),VLOOKUP(D977,最低賃金!$A$2:$G$49,2,FALSE),OR($F$4&lt;&gt;45566,D977&lt;&gt;"徳島"),VLOOKUP(D977,最低賃金!$A$2:$G$49,4,FALSE)),"")</f>
        <v/>
      </c>
      <c r="F977" s="27" t="str">
        <f>IFERROR(VLOOKUP(D977,最低賃金!$A$3:$G$49,6,FALSE),"")</f>
        <v/>
      </c>
      <c r="G977" s="51"/>
      <c r="H977" s="19"/>
      <c r="I977" s="81"/>
      <c r="J977" s="27" t="str" cm="1">
        <f t="array" ref="J977">IFERROR(_xlfn.IFS(COUNTBLANK(G977:I977)=3,"",H977="","H列に金額を入力してください",G977=3,H977,I977="","I列に労働時間を入力してください",G977=1,ROUND(H977/(I977*24),0),G977=2,ROUND(H977/(I977*24),0)),"")</f>
        <v/>
      </c>
      <c r="K977" s="80" t="str" cm="1">
        <f t="array" ref="K977">IFERROR(_xlfn.IFS(D977="","",J977&lt;E977,"×（法定外・要件外となる従業員です）",J977&lt;=F977,"〇",J977&gt;F977,"ー（要件外となる従業員です）"),"")</f>
        <v/>
      </c>
      <c r="L977" s="25" t="str" cm="1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  <v/>
      </c>
    </row>
    <row r="978" spans="1:12" ht="16.5" customHeight="1" x14ac:dyDescent="0.4">
      <c r="A978" s="52" t="str">
        <f t="shared" si="15"/>
        <v/>
      </c>
      <c r="B978" s="51"/>
      <c r="C978" s="75"/>
      <c r="D978" s="51"/>
      <c r="E978" s="27" t="str" cm="1">
        <f t="array" ref="E978">IFERROR(_xlfn.IFS(AND($F$4=45566,D978="徳島"),VLOOKUP(D978,最低賃金!$A$2:$G$49,2,FALSE),OR($F$4&lt;&gt;45566,D978&lt;&gt;"徳島"),VLOOKUP(D978,最低賃金!$A$2:$G$49,4,FALSE)),"")</f>
        <v/>
      </c>
      <c r="F978" s="27" t="str">
        <f>IFERROR(VLOOKUP(D978,最低賃金!$A$3:$G$49,6,FALSE),"")</f>
        <v/>
      </c>
      <c r="G978" s="51"/>
      <c r="H978" s="19"/>
      <c r="I978" s="81"/>
      <c r="J978" s="27" t="str" cm="1">
        <f t="array" ref="J978">IFERROR(_xlfn.IFS(COUNTBLANK(G978:I978)=3,"",H978="","H列に金額を入力してください",G978=3,H978,I978="","I列に労働時間を入力してください",G978=1,ROUND(H978/(I978*24),0),G978=2,ROUND(H978/(I978*24),0)),"")</f>
        <v/>
      </c>
      <c r="K978" s="80" t="str" cm="1">
        <f t="array" ref="K978">IFERROR(_xlfn.IFS(D978="","",J978&lt;E978,"×（法定外・要件外となる従業員です）",J978&lt;=F978,"〇",J978&gt;F978,"ー（要件外となる従業員です）"),"")</f>
        <v/>
      </c>
      <c r="L978" s="25" t="str" cm="1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  <v/>
      </c>
    </row>
    <row r="979" spans="1:12" ht="16.5" customHeight="1" x14ac:dyDescent="0.4">
      <c r="A979" s="52" t="str">
        <f t="shared" si="15"/>
        <v/>
      </c>
      <c r="B979" s="51"/>
      <c r="C979" s="75"/>
      <c r="D979" s="51"/>
      <c r="E979" s="27" t="str" cm="1">
        <f t="array" ref="E979">IFERROR(_xlfn.IFS(AND($F$4=45566,D979="徳島"),VLOOKUP(D979,最低賃金!$A$2:$G$49,2,FALSE),OR($F$4&lt;&gt;45566,D979&lt;&gt;"徳島"),VLOOKUP(D979,最低賃金!$A$2:$G$49,4,FALSE)),"")</f>
        <v/>
      </c>
      <c r="F979" s="27" t="str">
        <f>IFERROR(VLOOKUP(D979,最低賃金!$A$3:$G$49,6,FALSE),"")</f>
        <v/>
      </c>
      <c r="G979" s="51"/>
      <c r="H979" s="19"/>
      <c r="I979" s="81"/>
      <c r="J979" s="27" t="str" cm="1">
        <f t="array" ref="J979">IFERROR(_xlfn.IFS(COUNTBLANK(G979:I979)=3,"",H979="","H列に金額を入力してください",G979=3,H979,I979="","I列に労働時間を入力してください",G979=1,ROUND(H979/(I979*24),0),G979=2,ROUND(H979/(I979*24),0)),"")</f>
        <v/>
      </c>
      <c r="K979" s="80" t="str" cm="1">
        <f t="array" ref="K979">IFERROR(_xlfn.IFS(D979="","",J979&lt;E979,"×（法定外・要件外となる従業員です）",J979&lt;=F979,"〇",J979&gt;F979,"ー（要件外となる従業員です）"),"")</f>
        <v/>
      </c>
      <c r="L979" s="25" t="str" cm="1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  <v/>
      </c>
    </row>
    <row r="980" spans="1:12" ht="16.5" customHeight="1" x14ac:dyDescent="0.4">
      <c r="A980" s="52" t="str">
        <f t="shared" si="15"/>
        <v/>
      </c>
      <c r="B980" s="51"/>
      <c r="C980" s="75"/>
      <c r="D980" s="51"/>
      <c r="E980" s="27" t="str" cm="1">
        <f t="array" ref="E980">IFERROR(_xlfn.IFS(AND($F$4=45566,D980="徳島"),VLOOKUP(D980,最低賃金!$A$2:$G$49,2,FALSE),OR($F$4&lt;&gt;45566,D980&lt;&gt;"徳島"),VLOOKUP(D980,最低賃金!$A$2:$G$49,4,FALSE)),"")</f>
        <v/>
      </c>
      <c r="F980" s="27" t="str">
        <f>IFERROR(VLOOKUP(D980,最低賃金!$A$3:$G$49,6,FALSE),"")</f>
        <v/>
      </c>
      <c r="G980" s="51"/>
      <c r="H980" s="19"/>
      <c r="I980" s="81"/>
      <c r="J980" s="27" t="str" cm="1">
        <f t="array" ref="J980">IFERROR(_xlfn.IFS(COUNTBLANK(G980:I980)=3,"",H980="","H列に金額を入力してください",G980=3,H980,I980="","I列に労働時間を入力してください",G980=1,ROUND(H980/(I980*24),0),G980=2,ROUND(H980/(I980*24),0)),"")</f>
        <v/>
      </c>
      <c r="K980" s="80" t="str" cm="1">
        <f t="array" ref="K980">IFERROR(_xlfn.IFS(D980="","",J980&lt;E980,"×（法定外・要件外となる従業員です）",J980&lt;=F980,"〇",J980&gt;F980,"ー（要件外となる従業員です）"),"")</f>
        <v/>
      </c>
      <c r="L980" s="25" t="str" cm="1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  <v/>
      </c>
    </row>
    <row r="981" spans="1:12" ht="16.5" customHeight="1" x14ac:dyDescent="0.4">
      <c r="A981" s="52" t="str">
        <f t="shared" si="15"/>
        <v/>
      </c>
      <c r="B981" s="51"/>
      <c r="C981" s="75"/>
      <c r="D981" s="51"/>
      <c r="E981" s="27" t="str" cm="1">
        <f t="array" ref="E981">IFERROR(_xlfn.IFS(AND($F$4=45566,D981="徳島"),VLOOKUP(D981,最低賃金!$A$2:$G$49,2,FALSE),OR($F$4&lt;&gt;45566,D981&lt;&gt;"徳島"),VLOOKUP(D981,最低賃金!$A$2:$G$49,4,FALSE)),"")</f>
        <v/>
      </c>
      <c r="F981" s="27" t="str">
        <f>IFERROR(VLOOKUP(D981,最低賃金!$A$3:$G$49,6,FALSE),"")</f>
        <v/>
      </c>
      <c r="G981" s="51"/>
      <c r="H981" s="19"/>
      <c r="I981" s="81"/>
      <c r="J981" s="27" t="str" cm="1">
        <f t="array" ref="J981">IFERROR(_xlfn.IFS(COUNTBLANK(G981:I981)=3,"",H981="","H列に金額を入力してください",G981=3,H981,I981="","I列に労働時間を入力してください",G981=1,ROUND(H981/(I981*24),0),G981=2,ROUND(H981/(I981*24),0)),"")</f>
        <v/>
      </c>
      <c r="K981" s="80" t="str" cm="1">
        <f t="array" ref="K981">IFERROR(_xlfn.IFS(D981="","",J981&lt;E981,"×（法定外・要件外となる従業員です）",J981&lt;=F981,"〇",J981&gt;F981,"ー（要件外となる従業員です）"),"")</f>
        <v/>
      </c>
      <c r="L981" s="25" t="str" cm="1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  <v/>
      </c>
    </row>
    <row r="982" spans="1:12" ht="16.5" customHeight="1" x14ac:dyDescent="0.4">
      <c r="A982" s="52" t="str">
        <f t="shared" si="15"/>
        <v/>
      </c>
      <c r="B982" s="51"/>
      <c r="C982" s="75"/>
      <c r="D982" s="51"/>
      <c r="E982" s="27" t="str" cm="1">
        <f t="array" ref="E982">IFERROR(_xlfn.IFS(AND($F$4=45566,D982="徳島"),VLOOKUP(D982,最低賃金!$A$2:$G$49,2,FALSE),OR($F$4&lt;&gt;45566,D982&lt;&gt;"徳島"),VLOOKUP(D982,最低賃金!$A$2:$G$49,4,FALSE)),"")</f>
        <v/>
      </c>
      <c r="F982" s="27" t="str">
        <f>IFERROR(VLOOKUP(D982,最低賃金!$A$3:$G$49,6,FALSE),"")</f>
        <v/>
      </c>
      <c r="G982" s="51"/>
      <c r="H982" s="19"/>
      <c r="I982" s="81"/>
      <c r="J982" s="27" t="str" cm="1">
        <f t="array" ref="J982">IFERROR(_xlfn.IFS(COUNTBLANK(G982:I982)=3,"",H982="","H列に金額を入力してください",G982=3,H982,I982="","I列に労働時間を入力してください",G982=1,ROUND(H982/(I982*24),0),G982=2,ROUND(H982/(I982*24),0)),"")</f>
        <v/>
      </c>
      <c r="K982" s="80" t="str" cm="1">
        <f t="array" ref="K982">IFERROR(_xlfn.IFS(D982="","",J982&lt;E982,"×（法定外・要件外となる従業員です）",J982&lt;=F982,"〇",J982&gt;F982,"ー（要件外となる従業員です）"),"")</f>
        <v/>
      </c>
      <c r="L982" s="25" t="str" cm="1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  <v/>
      </c>
    </row>
    <row r="983" spans="1:12" ht="16.5" customHeight="1" x14ac:dyDescent="0.4">
      <c r="A983" s="52" t="str">
        <f t="shared" si="15"/>
        <v/>
      </c>
      <c r="B983" s="51"/>
      <c r="C983" s="75"/>
      <c r="D983" s="51"/>
      <c r="E983" s="27" t="str" cm="1">
        <f t="array" ref="E983">IFERROR(_xlfn.IFS(AND($F$4=45566,D983="徳島"),VLOOKUP(D983,最低賃金!$A$2:$G$49,2,FALSE),OR($F$4&lt;&gt;45566,D983&lt;&gt;"徳島"),VLOOKUP(D983,最低賃金!$A$2:$G$49,4,FALSE)),"")</f>
        <v/>
      </c>
      <c r="F983" s="27" t="str">
        <f>IFERROR(VLOOKUP(D983,最低賃金!$A$3:$G$49,6,FALSE),"")</f>
        <v/>
      </c>
      <c r="G983" s="51"/>
      <c r="H983" s="19"/>
      <c r="I983" s="81"/>
      <c r="J983" s="27" t="str" cm="1">
        <f t="array" ref="J983">IFERROR(_xlfn.IFS(COUNTBLANK(G983:I983)=3,"",H983="","H列に金額を入力してください",G983=3,H983,I983="","I列に労働時間を入力してください",G983=1,ROUND(H983/(I983*24),0),G983=2,ROUND(H983/(I983*24),0)),"")</f>
        <v/>
      </c>
      <c r="K983" s="80" t="str" cm="1">
        <f t="array" ref="K983">IFERROR(_xlfn.IFS(D983="","",J983&lt;E983,"×（法定外・要件外となる従業員です）",J983&lt;=F983,"〇",J983&gt;F983,"ー（要件外となる従業員です）"),"")</f>
        <v/>
      </c>
      <c r="L983" s="25" t="str" cm="1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  <v/>
      </c>
    </row>
    <row r="984" spans="1:12" ht="16.5" customHeight="1" x14ac:dyDescent="0.4">
      <c r="A984" s="52" t="str">
        <f t="shared" si="15"/>
        <v/>
      </c>
      <c r="B984" s="51"/>
      <c r="C984" s="75"/>
      <c r="D984" s="51"/>
      <c r="E984" s="27" t="str" cm="1">
        <f t="array" ref="E984">IFERROR(_xlfn.IFS(AND($F$4=45566,D984="徳島"),VLOOKUP(D984,最低賃金!$A$2:$G$49,2,FALSE),OR($F$4&lt;&gt;45566,D984&lt;&gt;"徳島"),VLOOKUP(D984,最低賃金!$A$2:$G$49,4,FALSE)),"")</f>
        <v/>
      </c>
      <c r="F984" s="27" t="str">
        <f>IFERROR(VLOOKUP(D984,最低賃金!$A$3:$G$49,6,FALSE),"")</f>
        <v/>
      </c>
      <c r="G984" s="51"/>
      <c r="H984" s="19"/>
      <c r="I984" s="81"/>
      <c r="J984" s="27" t="str" cm="1">
        <f t="array" ref="J984">IFERROR(_xlfn.IFS(COUNTBLANK(G984:I984)=3,"",H984="","H列に金額を入力してください",G984=3,H984,I984="","I列に労働時間を入力してください",G984=1,ROUND(H984/(I984*24),0),G984=2,ROUND(H984/(I984*24),0)),"")</f>
        <v/>
      </c>
      <c r="K984" s="80" t="str" cm="1">
        <f t="array" ref="K984">IFERROR(_xlfn.IFS(D984="","",J984&lt;E984,"×（法定外・要件外となる従業員です）",J984&lt;=F984,"〇",J984&gt;F984,"ー（要件外となる従業員です）"),"")</f>
        <v/>
      </c>
      <c r="L984" s="25" t="str" cm="1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  <v/>
      </c>
    </row>
    <row r="985" spans="1:12" ht="16.5" customHeight="1" x14ac:dyDescent="0.4">
      <c r="A985" s="52" t="str">
        <f t="shared" si="15"/>
        <v/>
      </c>
      <c r="B985" s="51"/>
      <c r="C985" s="75"/>
      <c r="D985" s="51"/>
      <c r="E985" s="27" t="str" cm="1">
        <f t="array" ref="E985">IFERROR(_xlfn.IFS(AND($F$4=45566,D985="徳島"),VLOOKUP(D985,最低賃金!$A$2:$G$49,2,FALSE),OR($F$4&lt;&gt;45566,D985&lt;&gt;"徳島"),VLOOKUP(D985,最低賃金!$A$2:$G$49,4,FALSE)),"")</f>
        <v/>
      </c>
      <c r="F985" s="27" t="str">
        <f>IFERROR(VLOOKUP(D985,最低賃金!$A$3:$G$49,6,FALSE),"")</f>
        <v/>
      </c>
      <c r="G985" s="51"/>
      <c r="H985" s="19"/>
      <c r="I985" s="81"/>
      <c r="J985" s="27" t="str" cm="1">
        <f t="array" ref="J985">IFERROR(_xlfn.IFS(COUNTBLANK(G985:I985)=3,"",H985="","H列に金額を入力してください",G985=3,H985,I985="","I列に労働時間を入力してください",G985=1,ROUND(H985/(I985*24),0),G985=2,ROUND(H985/(I985*24),0)),"")</f>
        <v/>
      </c>
      <c r="K985" s="80" t="str" cm="1">
        <f t="array" ref="K985">IFERROR(_xlfn.IFS(D985="","",J985&lt;E985,"×（法定外・要件外となる従業員です）",J985&lt;=F985,"〇",J985&gt;F985,"ー（要件外となる従業員です）"),"")</f>
        <v/>
      </c>
      <c r="L985" s="25" t="str" cm="1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  <v/>
      </c>
    </row>
    <row r="986" spans="1:12" ht="16.5" customHeight="1" x14ac:dyDescent="0.4">
      <c r="A986" s="52" t="str">
        <f t="shared" si="15"/>
        <v/>
      </c>
      <c r="B986" s="51"/>
      <c r="C986" s="75"/>
      <c r="D986" s="51"/>
      <c r="E986" s="27" t="str" cm="1">
        <f t="array" ref="E986">IFERROR(_xlfn.IFS(AND($F$4=45566,D986="徳島"),VLOOKUP(D986,最低賃金!$A$2:$G$49,2,FALSE),OR($F$4&lt;&gt;45566,D986&lt;&gt;"徳島"),VLOOKUP(D986,最低賃金!$A$2:$G$49,4,FALSE)),"")</f>
        <v/>
      </c>
      <c r="F986" s="27" t="str">
        <f>IFERROR(VLOOKUP(D986,最低賃金!$A$3:$G$49,6,FALSE),"")</f>
        <v/>
      </c>
      <c r="G986" s="51"/>
      <c r="H986" s="19"/>
      <c r="I986" s="81"/>
      <c r="J986" s="27" t="str" cm="1">
        <f t="array" ref="J986">IFERROR(_xlfn.IFS(COUNTBLANK(G986:I986)=3,"",H986="","H列に金額を入力してください",G986=3,H986,I986="","I列に労働時間を入力してください",G986=1,ROUND(H986/(I986*24),0),G986=2,ROUND(H986/(I986*24),0)),"")</f>
        <v/>
      </c>
      <c r="K986" s="80" t="str" cm="1">
        <f t="array" ref="K986">IFERROR(_xlfn.IFS(D986="","",J986&lt;E986,"×（法定外・要件外となる従業員です）",J986&lt;=F986,"〇",J986&gt;F986,"ー（要件外となる従業員です）"),"")</f>
        <v/>
      </c>
      <c r="L986" s="25" t="str" cm="1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  <v/>
      </c>
    </row>
    <row r="987" spans="1:12" ht="16.5" customHeight="1" x14ac:dyDescent="0.4">
      <c r="A987" s="52" t="str">
        <f t="shared" si="15"/>
        <v/>
      </c>
      <c r="B987" s="51"/>
      <c r="C987" s="75"/>
      <c r="D987" s="51"/>
      <c r="E987" s="27" t="str" cm="1">
        <f t="array" ref="E987">IFERROR(_xlfn.IFS(AND($F$4=45566,D987="徳島"),VLOOKUP(D987,最低賃金!$A$2:$G$49,2,FALSE),OR($F$4&lt;&gt;45566,D987&lt;&gt;"徳島"),VLOOKUP(D987,最低賃金!$A$2:$G$49,4,FALSE)),"")</f>
        <v/>
      </c>
      <c r="F987" s="27" t="str">
        <f>IFERROR(VLOOKUP(D987,最低賃金!$A$3:$G$49,6,FALSE),"")</f>
        <v/>
      </c>
      <c r="G987" s="51"/>
      <c r="H987" s="19"/>
      <c r="I987" s="81"/>
      <c r="J987" s="27" t="str" cm="1">
        <f t="array" ref="J987">IFERROR(_xlfn.IFS(COUNTBLANK(G987:I987)=3,"",H987="","H列に金額を入力してください",G987=3,H987,I987="","I列に労働時間を入力してください",G987=1,ROUND(H987/(I987*24),0),G987=2,ROUND(H987/(I987*24),0)),"")</f>
        <v/>
      </c>
      <c r="K987" s="80" t="str" cm="1">
        <f t="array" ref="K987">IFERROR(_xlfn.IFS(D987="","",J987&lt;E987,"×（法定外・要件外となる従業員です）",J987&lt;=F987,"〇",J987&gt;F987,"ー（要件外となる従業員です）"),"")</f>
        <v/>
      </c>
      <c r="L987" s="25" t="str" cm="1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  <v/>
      </c>
    </row>
    <row r="988" spans="1:12" ht="16.5" customHeight="1" x14ac:dyDescent="0.4">
      <c r="A988" s="52" t="str">
        <f t="shared" si="15"/>
        <v/>
      </c>
      <c r="B988" s="51"/>
      <c r="C988" s="75"/>
      <c r="D988" s="51"/>
      <c r="E988" s="27" t="str" cm="1">
        <f t="array" ref="E988">IFERROR(_xlfn.IFS(AND($F$4=45566,D988="徳島"),VLOOKUP(D988,最低賃金!$A$2:$G$49,2,FALSE),OR($F$4&lt;&gt;45566,D988&lt;&gt;"徳島"),VLOOKUP(D988,最低賃金!$A$2:$G$49,4,FALSE)),"")</f>
        <v/>
      </c>
      <c r="F988" s="27" t="str">
        <f>IFERROR(VLOOKUP(D988,最低賃金!$A$3:$G$49,6,FALSE),"")</f>
        <v/>
      </c>
      <c r="G988" s="51"/>
      <c r="H988" s="19"/>
      <c r="I988" s="81"/>
      <c r="J988" s="27" t="str" cm="1">
        <f t="array" ref="J988">IFERROR(_xlfn.IFS(COUNTBLANK(G988:I988)=3,"",H988="","H列に金額を入力してください",G988=3,H988,I988="","I列に労働時間を入力してください",G988=1,ROUND(H988/(I988*24),0),G988=2,ROUND(H988/(I988*24),0)),"")</f>
        <v/>
      </c>
      <c r="K988" s="80" t="str" cm="1">
        <f t="array" ref="K988">IFERROR(_xlfn.IFS(D988="","",J988&lt;E988,"×（法定外・要件外となる従業員です）",J988&lt;=F988,"〇",J988&gt;F988,"ー（要件外となる従業員です）"),"")</f>
        <v/>
      </c>
      <c r="L988" s="25" t="str" cm="1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  <v/>
      </c>
    </row>
    <row r="989" spans="1:12" ht="16.5" customHeight="1" x14ac:dyDescent="0.4">
      <c r="A989" s="52" t="str">
        <f t="shared" si="15"/>
        <v/>
      </c>
      <c r="B989" s="51"/>
      <c r="C989" s="75"/>
      <c r="D989" s="51"/>
      <c r="E989" s="27" t="str" cm="1">
        <f t="array" ref="E989">IFERROR(_xlfn.IFS(AND($F$4=45566,D989="徳島"),VLOOKUP(D989,最低賃金!$A$2:$G$49,2,FALSE),OR($F$4&lt;&gt;45566,D989&lt;&gt;"徳島"),VLOOKUP(D989,最低賃金!$A$2:$G$49,4,FALSE)),"")</f>
        <v/>
      </c>
      <c r="F989" s="27" t="str">
        <f>IFERROR(VLOOKUP(D989,最低賃金!$A$3:$G$49,6,FALSE),"")</f>
        <v/>
      </c>
      <c r="G989" s="51"/>
      <c r="H989" s="19"/>
      <c r="I989" s="81"/>
      <c r="J989" s="27" t="str" cm="1">
        <f t="array" ref="J989">IFERROR(_xlfn.IFS(COUNTBLANK(G989:I989)=3,"",H989="","H列に金額を入力してください",G989=3,H989,I989="","I列に労働時間を入力してください",G989=1,ROUND(H989/(I989*24),0),G989=2,ROUND(H989/(I989*24),0)),"")</f>
        <v/>
      </c>
      <c r="K989" s="80" t="str" cm="1">
        <f t="array" ref="K989">IFERROR(_xlfn.IFS(D989="","",J989&lt;E989,"×（法定外・要件外となる従業員です）",J989&lt;=F989,"〇",J989&gt;F989,"ー（要件外となる従業員です）"),"")</f>
        <v/>
      </c>
      <c r="L989" s="25" t="str" cm="1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  <v/>
      </c>
    </row>
    <row r="990" spans="1:12" ht="16.5" customHeight="1" x14ac:dyDescent="0.4">
      <c r="A990" s="52" t="str">
        <f t="shared" si="15"/>
        <v/>
      </c>
      <c r="B990" s="51"/>
      <c r="C990" s="75"/>
      <c r="D990" s="51"/>
      <c r="E990" s="27" t="str" cm="1">
        <f t="array" ref="E990">IFERROR(_xlfn.IFS(AND($F$4=45566,D990="徳島"),VLOOKUP(D990,最低賃金!$A$2:$G$49,2,FALSE),OR($F$4&lt;&gt;45566,D990&lt;&gt;"徳島"),VLOOKUP(D990,最低賃金!$A$2:$G$49,4,FALSE)),"")</f>
        <v/>
      </c>
      <c r="F990" s="27" t="str">
        <f>IFERROR(VLOOKUP(D990,最低賃金!$A$3:$G$49,6,FALSE),"")</f>
        <v/>
      </c>
      <c r="G990" s="51"/>
      <c r="H990" s="19"/>
      <c r="I990" s="81"/>
      <c r="J990" s="27" t="str" cm="1">
        <f t="array" ref="J990">IFERROR(_xlfn.IFS(COUNTBLANK(G990:I990)=3,"",H990="","H列に金額を入力してください",G990=3,H990,I990="","I列に労働時間を入力してください",G990=1,ROUND(H990/(I990*24),0),G990=2,ROUND(H990/(I990*24),0)),"")</f>
        <v/>
      </c>
      <c r="K990" s="80" t="str" cm="1">
        <f t="array" ref="K990">IFERROR(_xlfn.IFS(D990="","",J990&lt;E990,"×（法定外・要件外となる従業員です）",J990&lt;=F990,"〇",J990&gt;F990,"ー（要件外となる従業員です）"),"")</f>
        <v/>
      </c>
      <c r="L990" s="25" t="str" cm="1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  <v/>
      </c>
    </row>
    <row r="991" spans="1:12" ht="16.5" customHeight="1" x14ac:dyDescent="0.4">
      <c r="A991" s="52" t="str">
        <f t="shared" si="15"/>
        <v/>
      </c>
      <c r="B991" s="51"/>
      <c r="C991" s="75"/>
      <c r="D991" s="51"/>
      <c r="E991" s="27" t="str" cm="1">
        <f t="array" ref="E991">IFERROR(_xlfn.IFS(AND($F$4=45566,D991="徳島"),VLOOKUP(D991,最低賃金!$A$2:$G$49,2,FALSE),OR($F$4&lt;&gt;45566,D991&lt;&gt;"徳島"),VLOOKUP(D991,最低賃金!$A$2:$G$49,4,FALSE)),"")</f>
        <v/>
      </c>
      <c r="F991" s="27" t="str">
        <f>IFERROR(VLOOKUP(D991,最低賃金!$A$3:$G$49,6,FALSE),"")</f>
        <v/>
      </c>
      <c r="G991" s="51"/>
      <c r="H991" s="19"/>
      <c r="I991" s="81"/>
      <c r="J991" s="27" t="str" cm="1">
        <f t="array" ref="J991">IFERROR(_xlfn.IFS(COUNTBLANK(G991:I991)=3,"",H991="","H列に金額を入力してください",G991=3,H991,I991="","I列に労働時間を入力してください",G991=1,ROUND(H991/(I991*24),0),G991=2,ROUND(H991/(I991*24),0)),"")</f>
        <v/>
      </c>
      <c r="K991" s="80" t="str" cm="1">
        <f t="array" ref="K991">IFERROR(_xlfn.IFS(D991="","",J991&lt;E991,"×（法定外・要件外となる従業員です）",J991&lt;=F991,"〇",J991&gt;F991,"ー（要件外となる従業員です）"),"")</f>
        <v/>
      </c>
      <c r="L991" s="25" t="str" cm="1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  <v/>
      </c>
    </row>
    <row r="992" spans="1:12" ht="16.5" customHeight="1" x14ac:dyDescent="0.4">
      <c r="A992" s="52" t="str">
        <f t="shared" si="15"/>
        <v/>
      </c>
      <c r="B992" s="51"/>
      <c r="C992" s="75"/>
      <c r="D992" s="51"/>
      <c r="E992" s="27" t="str" cm="1">
        <f t="array" ref="E992">IFERROR(_xlfn.IFS(AND($F$4=45566,D992="徳島"),VLOOKUP(D992,最低賃金!$A$2:$G$49,2,FALSE),OR($F$4&lt;&gt;45566,D992&lt;&gt;"徳島"),VLOOKUP(D992,最低賃金!$A$2:$G$49,4,FALSE)),"")</f>
        <v/>
      </c>
      <c r="F992" s="27" t="str">
        <f>IFERROR(VLOOKUP(D992,最低賃金!$A$3:$G$49,6,FALSE),"")</f>
        <v/>
      </c>
      <c r="G992" s="51"/>
      <c r="H992" s="19"/>
      <c r="I992" s="81"/>
      <c r="J992" s="27" t="str" cm="1">
        <f t="array" ref="J992">IFERROR(_xlfn.IFS(COUNTBLANK(G992:I992)=3,"",H992="","H列に金額を入力してください",G992=3,H992,I992="","I列に労働時間を入力してください",G992=1,ROUND(H992/(I992*24),0),G992=2,ROUND(H992/(I992*24),0)),"")</f>
        <v/>
      </c>
      <c r="K992" s="80" t="str" cm="1">
        <f t="array" ref="K992">IFERROR(_xlfn.IFS(D992="","",J992&lt;E992,"×（法定外・要件外となる従業員です）",J992&lt;=F992,"〇",J992&gt;F992,"ー（要件外となる従業員です）"),"")</f>
        <v/>
      </c>
      <c r="L992" s="25" t="str" cm="1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  <v/>
      </c>
    </row>
    <row r="993" spans="1:12" ht="16.5" customHeight="1" x14ac:dyDescent="0.4">
      <c r="A993" s="52" t="str">
        <f t="shared" si="15"/>
        <v/>
      </c>
      <c r="B993" s="51"/>
      <c r="C993" s="75"/>
      <c r="D993" s="51"/>
      <c r="E993" s="27" t="str" cm="1">
        <f t="array" ref="E993">IFERROR(_xlfn.IFS(AND($F$4=45566,D993="徳島"),VLOOKUP(D993,最低賃金!$A$2:$G$49,2,FALSE),OR($F$4&lt;&gt;45566,D993&lt;&gt;"徳島"),VLOOKUP(D993,最低賃金!$A$2:$G$49,4,FALSE)),"")</f>
        <v/>
      </c>
      <c r="F993" s="27" t="str">
        <f>IFERROR(VLOOKUP(D993,最低賃金!$A$3:$G$49,6,FALSE),"")</f>
        <v/>
      </c>
      <c r="G993" s="51"/>
      <c r="H993" s="19"/>
      <c r="I993" s="81"/>
      <c r="J993" s="27" t="str" cm="1">
        <f t="array" ref="J993">IFERROR(_xlfn.IFS(COUNTBLANK(G993:I993)=3,"",H993="","H列に金額を入力してください",G993=3,H993,I993="","I列に労働時間を入力してください",G993=1,ROUND(H993/(I993*24),0),G993=2,ROUND(H993/(I993*24),0)),"")</f>
        <v/>
      </c>
      <c r="K993" s="80" t="str" cm="1">
        <f t="array" ref="K993">IFERROR(_xlfn.IFS(D993="","",J993&lt;E993,"×（法定外・要件外となる従業員です）",J993&lt;=F993,"〇",J993&gt;F993,"ー（要件外となる従業員です）"),"")</f>
        <v/>
      </c>
      <c r="L993" s="25" t="str" cm="1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  <v/>
      </c>
    </row>
    <row r="994" spans="1:12" ht="16.5" customHeight="1" x14ac:dyDescent="0.4">
      <c r="A994" s="52" t="str">
        <f t="shared" si="15"/>
        <v/>
      </c>
      <c r="B994" s="51"/>
      <c r="C994" s="75"/>
      <c r="D994" s="51"/>
      <c r="E994" s="27" t="str" cm="1">
        <f t="array" ref="E994">IFERROR(_xlfn.IFS(AND($F$4=45566,D994="徳島"),VLOOKUP(D994,最低賃金!$A$2:$G$49,2,FALSE),OR($F$4&lt;&gt;45566,D994&lt;&gt;"徳島"),VLOOKUP(D994,最低賃金!$A$2:$G$49,4,FALSE)),"")</f>
        <v/>
      </c>
      <c r="F994" s="27" t="str">
        <f>IFERROR(VLOOKUP(D994,最低賃金!$A$3:$G$49,6,FALSE),"")</f>
        <v/>
      </c>
      <c r="G994" s="51"/>
      <c r="H994" s="19"/>
      <c r="I994" s="81"/>
      <c r="J994" s="27" t="str" cm="1">
        <f t="array" ref="J994">IFERROR(_xlfn.IFS(COUNTBLANK(G994:I994)=3,"",H994="","H列に金額を入力してください",G994=3,H994,I994="","I列に労働時間を入力してください",G994=1,ROUND(H994/(I994*24),0),G994=2,ROUND(H994/(I994*24),0)),"")</f>
        <v/>
      </c>
      <c r="K994" s="80" t="str" cm="1">
        <f t="array" ref="K994">IFERROR(_xlfn.IFS(D994="","",J994&lt;E994,"×（法定外・要件外となる従業員です）",J994&lt;=F994,"〇",J994&gt;F994,"ー（要件外となる従業員です）"),"")</f>
        <v/>
      </c>
      <c r="L994" s="25" t="str" cm="1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  <v/>
      </c>
    </row>
    <row r="995" spans="1:12" ht="16.5" customHeight="1" x14ac:dyDescent="0.4">
      <c r="A995" s="52" t="str">
        <f t="shared" si="15"/>
        <v/>
      </c>
      <c r="B995" s="51"/>
      <c r="C995" s="75"/>
      <c r="D995" s="51"/>
      <c r="E995" s="27" t="str" cm="1">
        <f t="array" ref="E995">IFERROR(_xlfn.IFS(AND($F$4=45566,D995="徳島"),VLOOKUP(D995,最低賃金!$A$2:$G$49,2,FALSE),OR($F$4&lt;&gt;45566,D995&lt;&gt;"徳島"),VLOOKUP(D995,最低賃金!$A$2:$G$49,4,FALSE)),"")</f>
        <v/>
      </c>
      <c r="F995" s="27" t="str">
        <f>IFERROR(VLOOKUP(D995,最低賃金!$A$3:$G$49,6,FALSE),"")</f>
        <v/>
      </c>
      <c r="G995" s="51"/>
      <c r="H995" s="19"/>
      <c r="I995" s="81"/>
      <c r="J995" s="27" t="str" cm="1">
        <f t="array" ref="J995">IFERROR(_xlfn.IFS(COUNTBLANK(G995:I995)=3,"",H995="","H列に金額を入力してください",G995=3,H995,I995="","I列に労働時間を入力してください",G995=1,ROUND(H995/(I995*24),0),G995=2,ROUND(H995/(I995*24),0)),"")</f>
        <v/>
      </c>
      <c r="K995" s="80" t="str" cm="1">
        <f t="array" ref="K995">IFERROR(_xlfn.IFS(D995="","",J995&lt;E995,"×（法定外・要件外となる従業員です）",J995&lt;=F995,"〇",J995&gt;F995,"ー（要件外となる従業員です）"),"")</f>
        <v/>
      </c>
      <c r="L995" s="25" t="str" cm="1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  <v/>
      </c>
    </row>
    <row r="996" spans="1:12" ht="16.5" customHeight="1" x14ac:dyDescent="0.4">
      <c r="A996" s="52" t="str">
        <f t="shared" si="15"/>
        <v/>
      </c>
      <c r="B996" s="51"/>
      <c r="C996" s="75"/>
      <c r="D996" s="51"/>
      <c r="E996" s="27" t="str" cm="1">
        <f t="array" ref="E996">IFERROR(_xlfn.IFS(AND($F$4=45566,D996="徳島"),VLOOKUP(D996,最低賃金!$A$2:$G$49,2,FALSE),OR($F$4&lt;&gt;45566,D996&lt;&gt;"徳島"),VLOOKUP(D996,最低賃金!$A$2:$G$49,4,FALSE)),"")</f>
        <v/>
      </c>
      <c r="F996" s="27" t="str">
        <f>IFERROR(VLOOKUP(D996,最低賃金!$A$3:$G$49,6,FALSE),"")</f>
        <v/>
      </c>
      <c r="G996" s="51"/>
      <c r="H996" s="19"/>
      <c r="I996" s="81"/>
      <c r="J996" s="27" t="str" cm="1">
        <f t="array" ref="J996">IFERROR(_xlfn.IFS(COUNTBLANK(G996:I996)=3,"",H996="","H列に金額を入力してください",G996=3,H996,I996="","I列に労働時間を入力してください",G996=1,ROUND(H996/(I996*24),0),G996=2,ROUND(H996/(I996*24),0)),"")</f>
        <v/>
      </c>
      <c r="K996" s="80" t="str" cm="1">
        <f t="array" ref="K996">IFERROR(_xlfn.IFS(D996="","",J996&lt;E996,"×（法定外・要件外となる従業員です）",J996&lt;=F996,"〇",J996&gt;F996,"ー（要件外となる従業員です）"),"")</f>
        <v/>
      </c>
      <c r="L996" s="25" t="str" cm="1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  <v/>
      </c>
    </row>
    <row r="997" spans="1:12" ht="16.5" customHeight="1" x14ac:dyDescent="0.4">
      <c r="A997" s="52" t="str">
        <f t="shared" si="15"/>
        <v/>
      </c>
      <c r="B997" s="51"/>
      <c r="C997" s="75"/>
      <c r="D997" s="51"/>
      <c r="E997" s="27" t="str" cm="1">
        <f t="array" ref="E997">IFERROR(_xlfn.IFS(AND($F$4=45566,D997="徳島"),VLOOKUP(D997,最低賃金!$A$2:$G$49,2,FALSE),OR($F$4&lt;&gt;45566,D997&lt;&gt;"徳島"),VLOOKUP(D997,最低賃金!$A$2:$G$49,4,FALSE)),"")</f>
        <v/>
      </c>
      <c r="F997" s="27" t="str">
        <f>IFERROR(VLOOKUP(D997,最低賃金!$A$3:$G$49,6,FALSE),"")</f>
        <v/>
      </c>
      <c r="G997" s="51"/>
      <c r="H997" s="19"/>
      <c r="I997" s="81"/>
      <c r="J997" s="27" t="str" cm="1">
        <f t="array" ref="J997">IFERROR(_xlfn.IFS(COUNTBLANK(G997:I997)=3,"",H997="","H列に金額を入力してください",G997=3,H997,I997="","I列に労働時間を入力してください",G997=1,ROUND(H997/(I997*24),0),G997=2,ROUND(H997/(I997*24),0)),"")</f>
        <v/>
      </c>
      <c r="K997" s="80" t="str" cm="1">
        <f t="array" ref="K997">IFERROR(_xlfn.IFS(D997="","",J997&lt;E997,"×（法定外・要件外となる従業員です）",J997&lt;=F997,"〇",J997&gt;F997,"ー（要件外となる従業員です）"),"")</f>
        <v/>
      </c>
      <c r="L997" s="25" t="str" cm="1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  <v/>
      </c>
    </row>
    <row r="998" spans="1:12" ht="16.5" customHeight="1" x14ac:dyDescent="0.4">
      <c r="A998" s="52" t="str">
        <f t="shared" si="15"/>
        <v/>
      </c>
      <c r="B998" s="51"/>
      <c r="C998" s="75"/>
      <c r="D998" s="51"/>
      <c r="E998" s="27" t="str" cm="1">
        <f t="array" ref="E998">IFERROR(_xlfn.IFS(AND($F$4=45566,D998="徳島"),VLOOKUP(D998,最低賃金!$A$2:$G$49,2,FALSE),OR($F$4&lt;&gt;45566,D998&lt;&gt;"徳島"),VLOOKUP(D998,最低賃金!$A$2:$G$49,4,FALSE)),"")</f>
        <v/>
      </c>
      <c r="F998" s="27" t="str">
        <f>IFERROR(VLOOKUP(D998,最低賃金!$A$3:$G$49,6,FALSE),"")</f>
        <v/>
      </c>
      <c r="G998" s="51"/>
      <c r="H998" s="19"/>
      <c r="I998" s="81"/>
      <c r="J998" s="27" t="str" cm="1">
        <f t="array" ref="J998">IFERROR(_xlfn.IFS(COUNTBLANK(G998:I998)=3,"",H998="","H列に金額を入力してください",G998=3,H998,I998="","I列に労働時間を入力してください",G998=1,ROUND(H998/(I998*24),0),G998=2,ROUND(H998/(I998*24),0)),"")</f>
        <v/>
      </c>
      <c r="K998" s="80" t="str" cm="1">
        <f t="array" ref="K998">IFERROR(_xlfn.IFS(D998="","",J998&lt;E998,"×（法定外・要件外となる従業員です）",J998&lt;=F998,"〇",J998&gt;F998,"ー（要件外となる従業員です）"),"")</f>
        <v/>
      </c>
      <c r="L998" s="25" t="str" cm="1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  <v/>
      </c>
    </row>
    <row r="999" spans="1:12" ht="16.5" customHeight="1" x14ac:dyDescent="0.4">
      <c r="A999" s="52" t="str">
        <f t="shared" si="15"/>
        <v/>
      </c>
      <c r="B999" s="51"/>
      <c r="C999" s="75"/>
      <c r="D999" s="51"/>
      <c r="E999" s="27" t="str" cm="1">
        <f t="array" ref="E999">IFERROR(_xlfn.IFS(AND($F$4=45566,D999="徳島"),VLOOKUP(D999,最低賃金!$A$2:$G$49,2,FALSE),OR($F$4&lt;&gt;45566,D999&lt;&gt;"徳島"),VLOOKUP(D999,最低賃金!$A$2:$G$49,4,FALSE)),"")</f>
        <v/>
      </c>
      <c r="F999" s="27" t="str">
        <f>IFERROR(VLOOKUP(D999,最低賃金!$A$3:$G$49,6,FALSE),"")</f>
        <v/>
      </c>
      <c r="G999" s="51"/>
      <c r="H999" s="19"/>
      <c r="I999" s="81"/>
      <c r="J999" s="27" t="str" cm="1">
        <f t="array" ref="J999">IFERROR(_xlfn.IFS(COUNTBLANK(G999:I999)=3,"",H999="","H列に金額を入力してください",G999=3,H999,I999="","I列に労働時間を入力してください",G999=1,ROUND(H999/(I999*24),0),G999=2,ROUND(H999/(I999*24),0)),"")</f>
        <v/>
      </c>
      <c r="K999" s="80" t="str" cm="1">
        <f t="array" ref="K999">IFERROR(_xlfn.IFS(D999="","",J999&lt;E999,"×（法定外・要件外となる従業員です）",J999&lt;=F999,"〇",J999&gt;F999,"ー（要件外となる従業員です）"),"")</f>
        <v/>
      </c>
      <c r="L999" s="25" t="str" cm="1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  <v/>
      </c>
    </row>
    <row r="1000" spans="1:12" ht="16.5" customHeight="1" x14ac:dyDescent="0.4">
      <c r="A1000" s="52" t="str">
        <f t="shared" si="15"/>
        <v/>
      </c>
      <c r="B1000" s="51"/>
      <c r="C1000" s="75"/>
      <c r="D1000" s="51"/>
      <c r="E1000" s="27" t="str" cm="1">
        <f t="array" ref="E1000">IFERROR(_xlfn.IFS(AND($F$4=45566,D1000="徳島"),VLOOKUP(D1000,最低賃金!$A$2:$G$49,2,FALSE),OR($F$4&lt;&gt;45566,D1000&lt;&gt;"徳島"),VLOOKUP(D1000,最低賃金!$A$2:$G$49,4,FALSE)),"")</f>
        <v/>
      </c>
      <c r="F1000" s="27" t="str">
        <f>IFERROR(VLOOKUP(D1000,最低賃金!$A$3:$G$49,6,FALSE),"")</f>
        <v/>
      </c>
      <c r="G1000" s="51"/>
      <c r="H1000" s="19"/>
      <c r="I1000" s="81"/>
      <c r="J1000" s="27" t="str" cm="1">
        <f t="array" ref="J1000">IFERROR(_xlfn.IFS(COUNTBLANK(G1000:I1000)=3,"",H1000="","H列に金額を入力してください",G1000=3,H1000,I1000="","I列に労働時間を入力してください",G1000=1,ROUND(H1000/(I1000*24),0),G1000=2,ROUND(H1000/(I1000*24),0)),"")</f>
        <v/>
      </c>
      <c r="K1000" s="80" t="str" cm="1">
        <f t="array" ref="K1000">IFERROR(_xlfn.IFS(D1000="","",J1000&lt;E1000,"×（法定外・要件外となる従業員です）",J1000&lt;=F1000,"〇",J1000&gt;F1000,"ー（要件外となる従業員です）"),"")</f>
        <v/>
      </c>
      <c r="L1000" s="25" t="str" cm="1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  <v/>
      </c>
    </row>
    <row r="1001" spans="1:12" ht="16.5" customHeight="1" x14ac:dyDescent="0.4">
      <c r="A1001" s="52" t="str">
        <f t="shared" si="15"/>
        <v/>
      </c>
      <c r="B1001" s="51"/>
      <c r="C1001" s="75"/>
      <c r="D1001" s="51"/>
      <c r="E1001" s="27" t="str" cm="1">
        <f t="array" ref="E1001">IFERROR(_xlfn.IFS(AND($F$4=45566,D1001="徳島"),VLOOKUP(D1001,最低賃金!$A$2:$G$49,2,FALSE),OR($F$4&lt;&gt;45566,D1001&lt;&gt;"徳島"),VLOOKUP(D1001,最低賃金!$A$2:$G$49,4,FALSE)),"")</f>
        <v/>
      </c>
      <c r="F1001" s="27" t="str">
        <f>IFERROR(VLOOKUP(D1001,最低賃金!$A$3:$G$49,6,FALSE),"")</f>
        <v/>
      </c>
      <c r="G1001" s="51"/>
      <c r="H1001" s="19"/>
      <c r="I1001" s="81"/>
      <c r="J1001" s="27" t="str" cm="1">
        <f t="array" ref="J1001">IFERROR(_xlfn.IFS(COUNTBLANK(G1001:I1001)=3,"",H1001="","H列に金額を入力してください",G1001=3,H1001,I1001="","I列に労働時間を入力してください",G1001=1,ROUND(H1001/(I1001*24),0),G1001=2,ROUND(H1001/(I1001*24),0)),"")</f>
        <v/>
      </c>
      <c r="K1001" s="80" t="str" cm="1">
        <f t="array" ref="K1001">IFERROR(_xlfn.IFS(D1001="","",J1001&lt;E1001,"×（法定外・要件外となる従業員です）",J1001&lt;=F1001,"〇",J1001&gt;F1001,"ー（要件外となる従業員です）"),"")</f>
        <v/>
      </c>
      <c r="L1001" s="25" t="str" cm="1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  <v/>
      </c>
    </row>
    <row r="1002" spans="1:12" ht="16.5" customHeight="1" x14ac:dyDescent="0.4">
      <c r="A1002" s="52" t="str">
        <f t="shared" si="15"/>
        <v/>
      </c>
      <c r="B1002" s="51"/>
      <c r="C1002" s="75"/>
      <c r="D1002" s="51"/>
      <c r="E1002" s="27" t="str" cm="1">
        <f t="array" ref="E1002">IFERROR(_xlfn.IFS(AND($F$4=45566,D1002="徳島"),VLOOKUP(D1002,最低賃金!$A$2:$G$49,2,FALSE),OR($F$4&lt;&gt;45566,D1002&lt;&gt;"徳島"),VLOOKUP(D1002,最低賃金!$A$2:$G$49,4,FALSE)),"")</f>
        <v/>
      </c>
      <c r="F1002" s="27" t="str">
        <f>IFERROR(VLOOKUP(D1002,最低賃金!$A$3:$G$49,6,FALSE),"")</f>
        <v/>
      </c>
      <c r="G1002" s="51"/>
      <c r="H1002" s="19"/>
      <c r="I1002" s="81"/>
      <c r="J1002" s="27" t="str" cm="1">
        <f t="array" ref="J1002">IFERROR(_xlfn.IFS(COUNTBLANK(G1002:I1002)=3,"",H1002="","H列に金額を入力してください",G1002=3,H1002,I1002="","I列に労働時間を入力してください",G1002=1,ROUND(H1002/(I1002*24),0),G1002=2,ROUND(H1002/(I1002*24),0)),"")</f>
        <v/>
      </c>
      <c r="K1002" s="80" t="str" cm="1">
        <f t="array" ref="K1002">IFERROR(_xlfn.IFS(D1002="","",J1002&lt;E1002,"×（法定外・要件外となる従業員です）",J1002&lt;=F1002,"〇",J1002&gt;F1002,"ー（要件外となる従業員です）"),"")</f>
        <v/>
      </c>
      <c r="L1002" s="25" t="str" cm="1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  <v/>
      </c>
    </row>
    <row r="1003" spans="1:12" ht="16.5" customHeight="1" x14ac:dyDescent="0.4">
      <c r="A1003" s="52" t="str">
        <f t="shared" si="15"/>
        <v/>
      </c>
      <c r="B1003" s="51"/>
      <c r="C1003" s="75"/>
      <c r="D1003" s="51"/>
      <c r="E1003" s="27" t="str" cm="1">
        <f t="array" ref="E1003">IFERROR(_xlfn.IFS(AND($F$4=45566,D1003="徳島"),VLOOKUP(D1003,最低賃金!$A$2:$G$49,2,FALSE),OR($F$4&lt;&gt;45566,D1003&lt;&gt;"徳島"),VLOOKUP(D1003,最低賃金!$A$2:$G$49,4,FALSE)),"")</f>
        <v/>
      </c>
      <c r="F1003" s="27" t="str">
        <f>IFERROR(VLOOKUP(D1003,最低賃金!$A$3:$G$49,6,FALSE),"")</f>
        <v/>
      </c>
      <c r="G1003" s="51"/>
      <c r="H1003" s="19"/>
      <c r="I1003" s="81"/>
      <c r="J1003" s="27" t="str" cm="1">
        <f t="array" ref="J1003">IFERROR(_xlfn.IFS(COUNTBLANK(G1003:I1003)=3,"",H1003="","H列に金額を入力してください",G1003=3,H1003,I1003="","I列に労働時間を入力してください",G1003=1,ROUND(H1003/(I1003*24),0),G1003=2,ROUND(H1003/(I1003*24),0)),"")</f>
        <v/>
      </c>
      <c r="K1003" s="80" t="str" cm="1">
        <f t="array" ref="K1003">IFERROR(_xlfn.IFS(D1003="","",J1003&lt;E1003,"×（法定外・要件外となる従業員です）",J1003&lt;=F1003,"〇",J1003&gt;F1003,"ー（要件外となる従業員です）"),"")</f>
        <v/>
      </c>
      <c r="L1003" s="25" t="str" cm="1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  <v/>
      </c>
    </row>
    <row r="1004" spans="1:12" ht="16.5" customHeight="1" x14ac:dyDescent="0.4">
      <c r="A1004" s="52" t="str">
        <f t="shared" si="15"/>
        <v/>
      </c>
      <c r="B1004" s="51"/>
      <c r="C1004" s="75"/>
      <c r="D1004" s="51"/>
      <c r="E1004" s="27" t="str" cm="1">
        <f t="array" ref="E1004">IFERROR(_xlfn.IFS(AND($F$4=45566,D1004="徳島"),VLOOKUP(D1004,最低賃金!$A$2:$G$49,2,FALSE),OR($F$4&lt;&gt;45566,D1004&lt;&gt;"徳島"),VLOOKUP(D1004,最低賃金!$A$2:$G$49,4,FALSE)),"")</f>
        <v/>
      </c>
      <c r="F1004" s="27" t="str">
        <f>IFERROR(VLOOKUP(D1004,最低賃金!$A$3:$G$49,6,FALSE),"")</f>
        <v/>
      </c>
      <c r="G1004" s="51"/>
      <c r="H1004" s="19"/>
      <c r="I1004" s="81"/>
      <c r="J1004" s="27" t="str" cm="1">
        <f t="array" ref="J1004">IFERROR(_xlfn.IFS(COUNTBLANK(G1004:I1004)=3,"",H1004="","H列に金額を入力してください",G1004=3,H1004,I1004="","I列に労働時間を入力してください",G1004=1,ROUND(H1004/(I1004*24),0),G1004=2,ROUND(H1004/(I1004*24),0)),"")</f>
        <v/>
      </c>
      <c r="K1004" s="80" t="str" cm="1">
        <f t="array" ref="K1004">IFERROR(_xlfn.IFS(D1004="","",J1004&lt;E1004,"×（法定外・要件外となる従業員です）",J1004&lt;=F1004,"〇",J1004&gt;F1004,"ー（要件外となる従業員です）"),"")</f>
        <v/>
      </c>
      <c r="L1004" s="25" t="str" cm="1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  <v/>
      </c>
    </row>
    <row r="1005" spans="1:12" ht="16.5" customHeight="1" x14ac:dyDescent="0.4">
      <c r="A1005" s="52" t="str">
        <f t="shared" si="15"/>
        <v/>
      </c>
      <c r="B1005" s="51"/>
      <c r="C1005" s="75"/>
      <c r="D1005" s="51"/>
      <c r="E1005" s="27" t="str" cm="1">
        <f t="array" ref="E1005">IFERROR(_xlfn.IFS(AND($F$4=45566,D1005="徳島"),VLOOKUP(D1005,最低賃金!$A$2:$G$49,2,FALSE),OR($F$4&lt;&gt;45566,D1005&lt;&gt;"徳島"),VLOOKUP(D1005,最低賃金!$A$2:$G$49,4,FALSE)),"")</f>
        <v/>
      </c>
      <c r="F1005" s="27" t="str">
        <f>IFERROR(VLOOKUP(D1005,最低賃金!$A$3:$G$49,6,FALSE),"")</f>
        <v/>
      </c>
      <c r="G1005" s="51"/>
      <c r="H1005" s="19"/>
      <c r="I1005" s="81"/>
      <c r="J1005" s="27" t="str" cm="1">
        <f t="array" ref="J1005">IFERROR(_xlfn.IFS(COUNTBLANK(G1005:I1005)=3,"",H1005="","H列に金額を入力してください",G1005=3,H1005,I1005="","I列に労働時間を入力してください",G1005=1,ROUND(H1005/(I1005*24),0),G1005=2,ROUND(H1005/(I1005*24),0)),"")</f>
        <v/>
      </c>
      <c r="K1005" s="80" t="str" cm="1">
        <f t="array" ref="K1005">IFERROR(_xlfn.IFS(D1005="","",J1005&lt;E1005,"×（法定外・要件外となる従業員です）",J1005&lt;=F1005,"〇",J1005&gt;F1005,"ー（要件外となる従業員です）"),"")</f>
        <v/>
      </c>
      <c r="L1005" s="25" t="str" cm="1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  <v/>
      </c>
    </row>
    <row r="1006" spans="1:12" ht="16.5" customHeight="1" x14ac:dyDescent="0.4">
      <c r="A1006" s="52" t="str">
        <f t="shared" si="15"/>
        <v/>
      </c>
      <c r="B1006" s="51"/>
      <c r="C1006" s="75"/>
      <c r="D1006" s="51"/>
      <c r="E1006" s="27" t="str" cm="1">
        <f t="array" ref="E1006">IFERROR(_xlfn.IFS(AND($F$4=45566,D1006="徳島"),VLOOKUP(D1006,最低賃金!$A$2:$G$49,2,FALSE),OR($F$4&lt;&gt;45566,D1006&lt;&gt;"徳島"),VLOOKUP(D1006,最低賃金!$A$2:$G$49,4,FALSE)),"")</f>
        <v/>
      </c>
      <c r="F1006" s="27" t="str">
        <f>IFERROR(VLOOKUP(D1006,最低賃金!$A$3:$G$49,6,FALSE),"")</f>
        <v/>
      </c>
      <c r="G1006" s="51"/>
      <c r="H1006" s="19"/>
      <c r="I1006" s="81"/>
      <c r="J1006" s="27" t="str" cm="1">
        <f t="array" ref="J1006">IFERROR(_xlfn.IFS(COUNTBLANK(G1006:I1006)=3,"",H1006="","H列に金額を入力してください",G1006=3,H1006,I1006="","I列に労働時間を入力してください",G1006=1,ROUND(H1006/(I1006*24),0),G1006=2,ROUND(H1006/(I1006*24),0)),"")</f>
        <v/>
      </c>
      <c r="K1006" s="80" t="str" cm="1">
        <f t="array" ref="K1006">IFERROR(_xlfn.IFS(D1006="","",J1006&lt;E1006,"×（法定外・要件外となる従業員です）",J1006&lt;=F1006,"〇",J1006&gt;F1006,"ー（要件外となる従業員です）"),"")</f>
        <v/>
      </c>
      <c r="L1006" s="25" t="str" cm="1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  <v/>
      </c>
    </row>
    <row r="1007" spans="1:12" ht="16.5" customHeight="1" x14ac:dyDescent="0.4">
      <c r="A1007" s="52" t="str">
        <f t="shared" si="15"/>
        <v/>
      </c>
      <c r="B1007" s="51"/>
      <c r="C1007" s="75"/>
      <c r="D1007" s="51"/>
      <c r="E1007" s="27" t="str" cm="1">
        <f t="array" ref="E1007">IFERROR(_xlfn.IFS(AND($F$4=45566,D1007="徳島"),VLOOKUP(D1007,最低賃金!$A$2:$G$49,2,FALSE),OR($F$4&lt;&gt;45566,D1007&lt;&gt;"徳島"),VLOOKUP(D1007,最低賃金!$A$2:$G$49,4,FALSE)),"")</f>
        <v/>
      </c>
      <c r="F1007" s="27" t="str">
        <f>IFERROR(VLOOKUP(D1007,最低賃金!$A$3:$G$49,6,FALSE),"")</f>
        <v/>
      </c>
      <c r="G1007" s="51"/>
      <c r="H1007" s="19"/>
      <c r="I1007" s="81"/>
      <c r="J1007" s="27" t="str" cm="1">
        <f t="array" ref="J1007">IFERROR(_xlfn.IFS(COUNTBLANK(G1007:I1007)=3,"",H1007="","H列に金額を入力してください",G1007=3,H1007,I1007="","I列に労働時間を入力してください",G1007=1,ROUND(H1007/(I1007*24),0),G1007=2,ROUND(H1007/(I1007*24),0)),"")</f>
        <v/>
      </c>
      <c r="K1007" s="80" t="str" cm="1">
        <f t="array" ref="K1007">IFERROR(_xlfn.IFS(D1007="","",J1007&lt;E1007,"×（法定外・要件外となる従業員です）",J1007&lt;=F1007,"〇",J1007&gt;F1007,"ー（要件外となる従業員です）"),"")</f>
        <v/>
      </c>
      <c r="L1007" s="25" t="str" cm="1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  <v/>
      </c>
    </row>
    <row r="1008" spans="1:12" ht="16.5" customHeight="1" x14ac:dyDescent="0.4">
      <c r="A1008" s="52" t="str">
        <f t="shared" si="15"/>
        <v/>
      </c>
      <c r="B1008" s="51"/>
      <c r="C1008" s="75"/>
      <c r="D1008" s="51"/>
      <c r="E1008" s="27" t="str" cm="1">
        <f t="array" ref="E1008">IFERROR(_xlfn.IFS(AND($F$4=45566,D1008="徳島"),VLOOKUP(D1008,最低賃金!$A$2:$G$49,2,FALSE),OR($F$4&lt;&gt;45566,D1008&lt;&gt;"徳島"),VLOOKUP(D1008,最低賃金!$A$2:$G$49,4,FALSE)),"")</f>
        <v/>
      </c>
      <c r="F1008" s="27" t="str">
        <f>IFERROR(VLOOKUP(D1008,最低賃金!$A$3:$G$49,6,FALSE),"")</f>
        <v/>
      </c>
      <c r="G1008" s="51"/>
      <c r="H1008" s="19"/>
      <c r="I1008" s="81"/>
      <c r="J1008" s="27" t="str" cm="1">
        <f t="array" ref="J1008">IFERROR(_xlfn.IFS(COUNTBLANK(G1008:I1008)=3,"",H1008="","H列に金額を入力してください",G1008=3,H1008,I1008="","I列に労働時間を入力してください",G1008=1,ROUND(H1008/(I1008*24),0),G1008=2,ROUND(H1008/(I1008*24),0)),"")</f>
        <v/>
      </c>
      <c r="K1008" s="80" t="str" cm="1">
        <f t="array" ref="K1008">IFERROR(_xlfn.IFS(D1008="","",J1008&lt;E1008,"×（法定外・要件外となる従業員です）",J1008&lt;=F1008,"〇",J1008&gt;F1008,"ー（要件外となる従業員です）"),"")</f>
        <v/>
      </c>
      <c r="L1008" s="25" t="str" cm="1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  <v/>
      </c>
    </row>
    <row r="1009" spans="1:12" ht="16.5" customHeight="1" x14ac:dyDescent="0.4">
      <c r="A1009" s="52" t="str">
        <f t="shared" si="15"/>
        <v/>
      </c>
      <c r="B1009" s="51"/>
      <c r="C1009" s="75"/>
      <c r="D1009" s="51"/>
      <c r="E1009" s="27" t="str" cm="1">
        <f t="array" ref="E1009">IFERROR(_xlfn.IFS(AND($F$4=45566,D1009="徳島"),VLOOKUP(D1009,最低賃金!$A$2:$G$49,2,FALSE),OR($F$4&lt;&gt;45566,D1009&lt;&gt;"徳島"),VLOOKUP(D1009,最低賃金!$A$2:$G$49,4,FALSE)),"")</f>
        <v/>
      </c>
      <c r="F1009" s="27" t="str">
        <f>IFERROR(VLOOKUP(D1009,最低賃金!$A$3:$G$49,6,FALSE),"")</f>
        <v/>
      </c>
      <c r="G1009" s="51"/>
      <c r="H1009" s="19"/>
      <c r="I1009" s="81"/>
      <c r="J1009" s="27" t="str" cm="1">
        <f t="array" ref="J1009">IFERROR(_xlfn.IFS(COUNTBLANK(G1009:I1009)=3,"",H1009="","H列に金額を入力してください",G1009=3,H1009,I1009="","I列に労働時間を入力してください",G1009=1,ROUND(H1009/(I1009*24),0),G1009=2,ROUND(H1009/(I1009*24),0)),"")</f>
        <v/>
      </c>
      <c r="K1009" s="80" t="str" cm="1">
        <f t="array" ref="K1009">IFERROR(_xlfn.IFS(D1009="","",J1009&lt;E1009,"×（法定外・要件外となる従業員です）",J1009&lt;=F1009,"〇",J1009&gt;F1009,"ー（要件外となる従業員です）"),"")</f>
        <v/>
      </c>
      <c r="L1009" s="25" t="str" cm="1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  <v/>
      </c>
    </row>
    <row r="1010" spans="1:12" ht="16.5" customHeight="1" x14ac:dyDescent="0.4">
      <c r="A1010" s="52" t="str">
        <f t="shared" si="15"/>
        <v/>
      </c>
      <c r="B1010" s="51"/>
      <c r="C1010" s="75"/>
      <c r="D1010" s="51"/>
      <c r="E1010" s="27" t="str" cm="1">
        <f t="array" ref="E1010">IFERROR(_xlfn.IFS(AND($F$4=45566,D1010="徳島"),VLOOKUP(D1010,最低賃金!$A$2:$G$49,2,FALSE),OR($F$4&lt;&gt;45566,D1010&lt;&gt;"徳島"),VLOOKUP(D1010,最低賃金!$A$2:$G$49,4,FALSE)),"")</f>
        <v/>
      </c>
      <c r="F1010" s="27" t="str">
        <f>IFERROR(VLOOKUP(D1010,最低賃金!$A$3:$G$49,6,FALSE),"")</f>
        <v/>
      </c>
      <c r="G1010" s="51"/>
      <c r="H1010" s="19"/>
      <c r="I1010" s="81"/>
      <c r="J1010" s="27" t="str" cm="1">
        <f t="array" ref="J1010">IFERROR(_xlfn.IFS(COUNTBLANK(G1010:I1010)=3,"",H1010="","H列に金額を入力してください",G1010=3,H1010,I1010="","I列に労働時間を入力してください",G1010=1,ROUND(H1010/(I1010*24),0),G1010=2,ROUND(H1010/(I1010*24),0)),"")</f>
        <v/>
      </c>
      <c r="K1010" s="80" t="str" cm="1">
        <f t="array" ref="K1010">IFERROR(_xlfn.IFS(D1010="","",J1010&lt;E1010,"×（法定外・要件外となる従業員です）",J1010&lt;=F1010,"〇",J1010&gt;F1010,"ー（要件外となる従業員です）"),"")</f>
        <v/>
      </c>
      <c r="L1010" s="25" t="str" cm="1">
        <f t="array" ref="L1010">IFERROR(_xlfn.IFS(COUNTBLANK(C1010:J1010)=8,"",C1010="","←C列に従業員名を姓名（フルネーム）で入力してください。誤変換にお気を付け下さい。",D1010="","←D列に都道府県を入力してください。",G1010="","←G列に1～3の選択肢を入力してください",H1010="","←H列に金額を入力してください",G1010=3,"",I1010="","←I列に所定労働時間を入力してください"),"")</f>
        <v/>
      </c>
    </row>
    <row r="1011" spans="1:12" ht="16.5" customHeight="1" x14ac:dyDescent="0.4">
      <c r="A1011" s="52" t="str">
        <f t="shared" si="15"/>
        <v/>
      </c>
      <c r="B1011" s="51"/>
      <c r="C1011" s="75"/>
      <c r="D1011" s="51"/>
      <c r="E1011" s="27" t="str" cm="1">
        <f t="array" ref="E1011">IFERROR(_xlfn.IFS(AND($F$4=45566,D1011="徳島"),VLOOKUP(D1011,最低賃金!$A$2:$G$49,2,FALSE),OR($F$4&lt;&gt;45566,D1011&lt;&gt;"徳島"),VLOOKUP(D1011,最低賃金!$A$2:$G$49,4,FALSE)),"")</f>
        <v/>
      </c>
      <c r="F1011" s="27" t="str">
        <f>IFERROR(VLOOKUP(D1011,最低賃金!$A$3:$G$49,6,FALSE),"")</f>
        <v/>
      </c>
      <c r="G1011" s="51"/>
      <c r="H1011" s="19"/>
      <c r="I1011" s="81"/>
      <c r="J1011" s="27" t="str" cm="1">
        <f t="array" ref="J1011">IFERROR(_xlfn.IFS(COUNTBLANK(G1011:I1011)=3,"",H1011="","H列に金額を入力してください",G1011=3,H1011,I1011="","I列に労働時間を入力してください",G1011=1,ROUND(H1011/(I1011*24),0),G1011=2,ROUND(H1011/(I1011*24),0)),"")</f>
        <v/>
      </c>
      <c r="K1011" s="80" t="str" cm="1">
        <f t="array" ref="K1011">IFERROR(_xlfn.IFS(D1011="","",J1011&lt;E1011,"×（法定外・要件外となる従業員です）",J1011&lt;=F1011,"〇",J1011&gt;F1011,"ー（要件外となる従業員です）"),"")</f>
        <v/>
      </c>
      <c r="L1011" s="25" t="str" cm="1">
        <f t="array" ref="L1011">IFERROR(_xlfn.IFS(COUNTBLANK(C1011:J1011)=8,"",C1011="","←C列に従業員名を姓名（フルネーム）で入力してください。誤変換にお気を付け下さい。",D1011="","←D列に都道府県を入力してください。",G1011="","←G列に1～3の選択肢を入力してください",H1011="","←H列に金額を入力してください",G1011=3,"",I1011="","←I列に所定労働時間を入力してください"),"")</f>
        <v/>
      </c>
    </row>
    <row r="1012" spans="1:12" ht="16.5" customHeight="1" x14ac:dyDescent="0.4">
      <c r="A1012" s="52" t="str">
        <f t="shared" si="15"/>
        <v/>
      </c>
      <c r="B1012" s="51"/>
      <c r="C1012" s="75"/>
      <c r="D1012" s="51"/>
      <c r="E1012" s="27" t="str" cm="1">
        <f t="array" ref="E1012">IFERROR(_xlfn.IFS(AND($F$4=45566,D1012="徳島"),VLOOKUP(D1012,最低賃金!$A$2:$G$49,2,FALSE),OR($F$4&lt;&gt;45566,D1012&lt;&gt;"徳島"),VLOOKUP(D1012,最低賃金!$A$2:$G$49,4,FALSE)),"")</f>
        <v/>
      </c>
      <c r="F1012" s="27" t="str">
        <f>IFERROR(VLOOKUP(D1012,最低賃金!$A$3:$G$49,6,FALSE),"")</f>
        <v/>
      </c>
      <c r="G1012" s="51"/>
      <c r="H1012" s="19"/>
      <c r="I1012" s="81"/>
      <c r="J1012" s="27" t="str" cm="1">
        <f t="array" ref="J1012">IFERROR(_xlfn.IFS(COUNTBLANK(G1012:I1012)=3,"",H1012="","H列に金額を入力してください",G1012=3,H1012,I1012="","I列に労働時間を入力してください",G1012=1,ROUND(H1012/(I1012*24),0),G1012=2,ROUND(H1012/(I1012*24),0)),"")</f>
        <v/>
      </c>
      <c r="K1012" s="80" t="str" cm="1">
        <f t="array" ref="K1012">IFERROR(_xlfn.IFS(D1012="","",J1012&lt;E1012,"×（法定外・要件外となる従業員です）",J1012&lt;=F1012,"〇",J1012&gt;F1012,"ー（要件外となる従業員です）"),"")</f>
        <v/>
      </c>
      <c r="L1012" s="25" t="str" cm="1">
        <f t="array" ref="L1012">IFERROR(_xlfn.IFS(COUNTBLANK(C1012:J1012)=8,"",C1012="","←C列に従業員名を姓名（フルネーム）で入力してください。誤変換にお気を付け下さい。",D1012="","←D列に都道府県を入力してください。",G1012="","←G列に1～3の選択肢を入力してください",H1012="","←H列に金額を入力してください",G1012=3,"",I1012="","←I列に所定労働時間を入力してください"),"")</f>
        <v/>
      </c>
    </row>
    <row r="1013" spans="1:12" ht="16.5" customHeight="1" x14ac:dyDescent="0.4">
      <c r="A1013" s="52" t="str">
        <f t="shared" si="15"/>
        <v/>
      </c>
      <c r="B1013" s="51"/>
      <c r="C1013" s="75"/>
      <c r="D1013" s="51"/>
      <c r="E1013" s="27" t="str" cm="1">
        <f t="array" ref="E1013">IFERROR(_xlfn.IFS(AND($F$4=45566,D1013="徳島"),VLOOKUP(D1013,最低賃金!$A$2:$G$49,2,FALSE),OR($F$4&lt;&gt;45566,D1013&lt;&gt;"徳島"),VLOOKUP(D1013,最低賃金!$A$2:$G$49,4,FALSE)),"")</f>
        <v/>
      </c>
      <c r="F1013" s="27" t="str">
        <f>IFERROR(VLOOKUP(D1013,最低賃金!$A$3:$G$49,6,FALSE),"")</f>
        <v/>
      </c>
      <c r="G1013" s="51"/>
      <c r="H1013" s="19"/>
      <c r="I1013" s="81"/>
      <c r="J1013" s="27" t="str" cm="1">
        <f t="array" ref="J1013">IFERROR(_xlfn.IFS(COUNTBLANK(G1013:I1013)=3,"",H1013="","H列に金額を入力してください",G1013=3,H1013,I1013="","I列に労働時間を入力してください",G1013=1,ROUND(H1013/(I1013*24),0),G1013=2,ROUND(H1013/(I1013*24),0)),"")</f>
        <v/>
      </c>
      <c r="K1013" s="80" t="str" cm="1">
        <f t="array" ref="K1013">IFERROR(_xlfn.IFS(D1013="","",J1013&lt;E1013,"×（法定外・要件外となる従業員です）",J1013&lt;=F1013,"〇",J1013&gt;F1013,"ー（要件外となる従業員です）"),"")</f>
        <v/>
      </c>
      <c r="L1013" s="25" t="str" cm="1">
        <f t="array" ref="L1013">IFERROR(_xlfn.IFS(COUNTBLANK(C1013:J1013)=8,"",C1013="","←C列に従業員名を姓名（フルネーム）で入力してください。誤変換にお気を付け下さい。",D1013="","←D列に都道府県を入力してください。",G1013="","←G列に1～3の選択肢を入力してください",H1013="","←H列に金額を入力してください",G1013=3,"",I1013="","←I列に所定労働時間を入力してください"),"")</f>
        <v/>
      </c>
    </row>
    <row r="1014" spans="1:12" ht="16.5" customHeight="1" x14ac:dyDescent="0.4">
      <c r="A1014" s="52" t="str">
        <f t="shared" si="15"/>
        <v/>
      </c>
      <c r="B1014" s="51"/>
      <c r="C1014" s="75"/>
      <c r="D1014" s="51"/>
      <c r="E1014" s="27" t="str" cm="1">
        <f t="array" ref="E1014">IFERROR(_xlfn.IFS(AND($F$4=45566,D1014="徳島"),VLOOKUP(D1014,最低賃金!$A$2:$G$49,2,FALSE),OR($F$4&lt;&gt;45566,D1014&lt;&gt;"徳島"),VLOOKUP(D1014,最低賃金!$A$2:$G$49,4,FALSE)),"")</f>
        <v/>
      </c>
      <c r="F1014" s="27" t="str">
        <f>IFERROR(VLOOKUP(D1014,最低賃金!$A$3:$G$49,6,FALSE),"")</f>
        <v/>
      </c>
      <c r="G1014" s="51"/>
      <c r="H1014" s="19"/>
      <c r="I1014" s="81"/>
      <c r="J1014" s="27" t="str" cm="1">
        <f t="array" ref="J1014">IFERROR(_xlfn.IFS(COUNTBLANK(G1014:I1014)=3,"",H1014="","H列に金額を入力してください",G1014=3,H1014,I1014="","I列に労働時間を入力してください",G1014=1,ROUND(H1014/(I1014*24),0),G1014=2,ROUND(H1014/(I1014*24),0)),"")</f>
        <v/>
      </c>
      <c r="K1014" s="80" t="str" cm="1">
        <f t="array" ref="K1014">IFERROR(_xlfn.IFS(D1014="","",J1014&lt;E1014,"×（法定外・要件外となる従業員です）",J1014&lt;=F1014,"〇",J1014&gt;F1014,"ー（要件外となる従業員です）"),"")</f>
        <v/>
      </c>
      <c r="L1014" s="25" t="str" cm="1">
        <f t="array" ref="L1014">IFERROR(_xlfn.IFS(COUNTBLANK(C1014:J1014)=8,"",C1014="","←C列に従業員名を姓名（フルネーム）で入力してください。誤変換にお気を付け下さい。",D1014="","←D列に都道府県を入力してください。",G1014="","←G列に1～3の選択肢を入力してください",H1014="","←H列に金額を入力してください",G1014=3,"",I1014="","←I列に所定労働時間を入力してください"),"")</f>
        <v/>
      </c>
    </row>
    <row r="1015" spans="1:12" ht="16.5" customHeight="1" x14ac:dyDescent="0.4">
      <c r="A1015" s="52" t="str">
        <f t="shared" si="15"/>
        <v/>
      </c>
      <c r="B1015" s="51"/>
      <c r="C1015" s="75"/>
      <c r="D1015" s="51"/>
      <c r="E1015" s="27" t="str" cm="1">
        <f t="array" ref="E1015">IFERROR(_xlfn.IFS(AND($F$4=45566,D1015="徳島"),VLOOKUP(D1015,最低賃金!$A$2:$G$49,2,FALSE),OR($F$4&lt;&gt;45566,D1015&lt;&gt;"徳島"),VLOOKUP(D1015,最低賃金!$A$2:$G$49,4,FALSE)),"")</f>
        <v/>
      </c>
      <c r="F1015" s="27" t="str">
        <f>IFERROR(VLOOKUP(D1015,最低賃金!$A$3:$G$49,6,FALSE),"")</f>
        <v/>
      </c>
      <c r="G1015" s="51"/>
      <c r="H1015" s="19"/>
      <c r="I1015" s="81"/>
      <c r="J1015" s="27" t="str" cm="1">
        <f t="array" ref="J1015">IFERROR(_xlfn.IFS(COUNTBLANK(G1015:I1015)=3,"",H1015="","H列に金額を入力してください",G1015=3,H1015,I1015="","I列に労働時間を入力してください",G1015=1,ROUND(H1015/(I1015*24),0),G1015=2,ROUND(H1015/(I1015*24),0)),"")</f>
        <v/>
      </c>
      <c r="K1015" s="80" t="str" cm="1">
        <f t="array" ref="K1015">IFERROR(_xlfn.IFS(D1015="","",J1015&lt;E1015,"×（法定外・要件外となる従業員です）",J1015&lt;=F1015,"〇",J1015&gt;F1015,"ー（要件外となる従業員です）"),"")</f>
        <v/>
      </c>
      <c r="L1015" s="25" t="str" cm="1">
        <f t="array" ref="L1015">IFERROR(_xlfn.IFS(COUNTBLANK(C1015:J1015)=8,"",C1015="","←C列に従業員名を姓名（フルネーム）で入力してください。誤変換にお気を付け下さい。",D1015="","←D列に都道府県を入力してください。",G1015="","←G列に1～3の選択肢を入力してください",H1015="","←H列に金額を入力してください",G1015=3,"",I1015="","←I列に所定労働時間を入力してください"),"")</f>
        <v/>
      </c>
    </row>
    <row r="1016" spans="1:12" ht="16.5" customHeight="1" x14ac:dyDescent="0.4">
      <c r="A1016" s="52" t="str">
        <f t="shared" si="15"/>
        <v/>
      </c>
      <c r="B1016" s="51"/>
      <c r="C1016" s="75"/>
      <c r="D1016" s="51"/>
      <c r="E1016" s="27" t="str" cm="1">
        <f t="array" ref="E1016">IFERROR(_xlfn.IFS(AND($F$4=45566,D1016="徳島"),VLOOKUP(D1016,最低賃金!$A$2:$G$49,2,FALSE),OR($F$4&lt;&gt;45566,D1016&lt;&gt;"徳島"),VLOOKUP(D1016,最低賃金!$A$2:$G$49,4,FALSE)),"")</f>
        <v/>
      </c>
      <c r="F1016" s="27" t="str">
        <f>IFERROR(VLOOKUP(D1016,最低賃金!$A$3:$G$49,6,FALSE),"")</f>
        <v/>
      </c>
      <c r="G1016" s="51"/>
      <c r="H1016" s="19"/>
      <c r="I1016" s="81"/>
      <c r="J1016" s="27" t="str" cm="1">
        <f t="array" ref="J1016">IFERROR(_xlfn.IFS(COUNTBLANK(G1016:I1016)=3,"",H1016="","H列に金額を入力してください",G1016=3,H1016,I1016="","I列に労働時間を入力してください",G1016=1,ROUND(H1016/(I1016*24),0),G1016=2,ROUND(H1016/(I1016*24),0)),"")</f>
        <v/>
      </c>
      <c r="K1016" s="80" t="str" cm="1">
        <f t="array" ref="K1016">IFERROR(_xlfn.IFS(D1016="","",J1016&lt;E1016,"×（法定外・要件外となる従業員です）",J1016&lt;=F1016,"〇",J1016&gt;F1016,"ー（要件外となる従業員です）"),"")</f>
        <v/>
      </c>
      <c r="L1016" s="25" t="str" cm="1">
        <f t="array" ref="L1016">IFERROR(_xlfn.IFS(COUNTBLANK(C1016:J1016)=8,"",C1016="","←C列に従業員名を姓名（フルネーム）で入力してください。誤変換にお気を付け下さい。",D1016="","←D列に都道府県を入力してください。",G1016="","←G列に1～3の選択肢を入力してください",H1016="","←H列に金額を入力してください",G1016=3,"",I1016="","←I列に所定労働時間を入力してください"),"")</f>
        <v/>
      </c>
    </row>
    <row r="1017" spans="1:12" ht="16.5" customHeight="1" x14ac:dyDescent="0.4">
      <c r="A1017" s="52" t="str">
        <f t="shared" si="15"/>
        <v/>
      </c>
      <c r="B1017" s="51"/>
      <c r="C1017" s="75"/>
      <c r="D1017" s="51"/>
      <c r="E1017" s="27" t="str" cm="1">
        <f t="array" ref="E1017">IFERROR(_xlfn.IFS(AND($F$4=45566,D1017="徳島"),VLOOKUP(D1017,最低賃金!$A$2:$G$49,2,FALSE),OR($F$4&lt;&gt;45566,D1017&lt;&gt;"徳島"),VLOOKUP(D1017,最低賃金!$A$2:$G$49,4,FALSE)),"")</f>
        <v/>
      </c>
      <c r="F1017" s="27" t="str">
        <f>IFERROR(VLOOKUP(D1017,最低賃金!$A$3:$G$49,6,FALSE),"")</f>
        <v/>
      </c>
      <c r="G1017" s="51"/>
      <c r="H1017" s="19"/>
      <c r="I1017" s="81"/>
      <c r="J1017" s="27" t="str" cm="1">
        <f t="array" ref="J1017">IFERROR(_xlfn.IFS(COUNTBLANK(G1017:I1017)=3,"",H1017="","H列に金額を入力してください",G1017=3,H1017,I1017="","I列に労働時間を入力してください",G1017=1,ROUND(H1017/(I1017*24),0),G1017=2,ROUND(H1017/(I1017*24),0)),"")</f>
        <v/>
      </c>
      <c r="K1017" s="80" t="str" cm="1">
        <f t="array" ref="K1017">IFERROR(_xlfn.IFS(D1017="","",J1017&lt;E1017,"×（法定外・要件外となる従業員です）",J1017&lt;=F1017,"〇",J1017&gt;F1017,"ー（要件外となる従業員です）"),"")</f>
        <v/>
      </c>
      <c r="L1017" s="25" t="str" cm="1">
        <f t="array" ref="L1017">IFERROR(_xlfn.IFS(COUNTBLANK(C1017:J1017)=8,"",C1017="","←C列に従業員名を姓名（フルネーム）で入力してください。誤変換にお気を付け下さい。",D1017="","←D列に都道府県を入力してください。",G1017="","←G列に1～3の選択肢を入力してください",H1017="","←H列に金額を入力してください",G1017=3,"",I1017="","←I列に所定労働時間を入力してください"),"")</f>
        <v/>
      </c>
    </row>
    <row r="1018" spans="1:12" ht="16.5" customHeight="1" x14ac:dyDescent="0.4">
      <c r="A1018" s="52" t="str">
        <f t="shared" si="15"/>
        <v/>
      </c>
      <c r="B1018" s="51"/>
      <c r="C1018" s="75"/>
      <c r="D1018" s="51"/>
      <c r="E1018" s="27" t="str" cm="1">
        <f t="array" ref="E1018">IFERROR(_xlfn.IFS(AND($F$4=45566,D1018="徳島"),VLOOKUP(D1018,最低賃金!$A$2:$G$49,2,FALSE),OR($F$4&lt;&gt;45566,D1018&lt;&gt;"徳島"),VLOOKUP(D1018,最低賃金!$A$2:$G$49,4,FALSE)),"")</f>
        <v/>
      </c>
      <c r="F1018" s="27" t="str">
        <f>IFERROR(VLOOKUP(D1018,最低賃金!$A$3:$G$49,6,FALSE),"")</f>
        <v/>
      </c>
      <c r="G1018" s="51"/>
      <c r="H1018" s="19"/>
      <c r="I1018" s="81"/>
      <c r="J1018" s="27" t="str" cm="1">
        <f t="array" ref="J1018">IFERROR(_xlfn.IFS(COUNTBLANK(G1018:I1018)=3,"",H1018="","H列に金額を入力してください",G1018=3,H1018,I1018="","I列に労働時間を入力してください",G1018=1,ROUND(H1018/(I1018*24),0),G1018=2,ROUND(H1018/(I1018*24),0)),"")</f>
        <v/>
      </c>
      <c r="K1018" s="80" t="str" cm="1">
        <f t="array" ref="K1018">IFERROR(_xlfn.IFS(D1018="","",J1018&lt;E1018,"×（法定外・要件外となる従業員です）",J1018&lt;=F1018,"〇",J1018&gt;F1018,"ー（要件外となる従業員です）"),"")</f>
        <v/>
      </c>
      <c r="L1018" s="25" t="str" cm="1">
        <f t="array" ref="L1018">IFERROR(_xlfn.IFS(COUNTBLANK(C1018:J1018)=8,"",C1018="","←C列に従業員名を姓名（フルネーム）で入力してください。誤変換にお気を付け下さい。",D1018="","←D列に都道府県を入力してください。",G1018="","←G列に1～3の選択肢を入力してください",H1018="","←H列に金額を入力してください",G1018=3,"",I1018="","←I列に所定労働時間を入力してください"),"")</f>
        <v/>
      </c>
    </row>
    <row r="1019" spans="1:12" ht="16.5" customHeight="1" x14ac:dyDescent="0.4">
      <c r="A1019" s="52" t="str">
        <f t="shared" si="15"/>
        <v/>
      </c>
      <c r="B1019" s="51"/>
      <c r="C1019" s="75"/>
      <c r="D1019" s="51"/>
      <c r="E1019" s="27" t="str" cm="1">
        <f t="array" ref="E1019">IFERROR(_xlfn.IFS(AND($F$4=45566,D1019="徳島"),VLOOKUP(D1019,最低賃金!$A$2:$G$49,2,FALSE),OR($F$4&lt;&gt;45566,D1019&lt;&gt;"徳島"),VLOOKUP(D1019,最低賃金!$A$2:$G$49,4,FALSE)),"")</f>
        <v/>
      </c>
      <c r="F1019" s="27" t="str">
        <f>IFERROR(VLOOKUP(D1019,最低賃金!$A$3:$G$49,6,FALSE),"")</f>
        <v/>
      </c>
      <c r="G1019" s="51"/>
      <c r="H1019" s="19"/>
      <c r="I1019" s="81"/>
      <c r="J1019" s="27" t="str" cm="1">
        <f t="array" ref="J1019">IFERROR(_xlfn.IFS(COUNTBLANK(G1019:I1019)=3,"",H1019="","H列に金額を入力してください",G1019=3,H1019,I1019="","I列に労働時間を入力してください",G1019=1,ROUND(H1019/(I1019*24),0),G1019=2,ROUND(H1019/(I1019*24),0)),"")</f>
        <v/>
      </c>
      <c r="K1019" s="80" t="str" cm="1">
        <f t="array" ref="K1019">IFERROR(_xlfn.IFS(D1019="","",J1019&lt;E1019,"×（法定外・要件外となる従業員です）",J1019&lt;=F1019,"〇",J1019&gt;F1019,"ー（要件外となる従業員です）"),"")</f>
        <v/>
      </c>
      <c r="L1019" s="25" t="str" cm="1">
        <f t="array" ref="L1019">IFERROR(_xlfn.IFS(COUNTBLANK(C1019:J1019)=8,"",C1019="","←C列に従業員名を姓名（フルネーム）で入力してください。誤変換にお気を付け下さい。",D1019="","←D列に都道府県を入力してください。",G1019="","←G列に1～3の選択肢を入力してください",H1019="","←H列に金額を入力してください",G1019=3,"",I1019="","←I列に所定労働時間を入力してください"),"")</f>
        <v/>
      </c>
    </row>
    <row r="1020" spans="1:12" ht="16.5" customHeight="1" x14ac:dyDescent="0.4">
      <c r="A1020" s="52" t="str">
        <f t="shared" si="15"/>
        <v/>
      </c>
      <c r="B1020" s="51"/>
      <c r="C1020" s="75"/>
      <c r="D1020" s="51"/>
      <c r="E1020" s="27" t="str" cm="1">
        <f t="array" ref="E1020">IFERROR(_xlfn.IFS(AND($F$4=45566,D1020="徳島"),VLOOKUP(D1020,最低賃金!$A$2:$G$49,2,FALSE),OR($F$4&lt;&gt;45566,D1020&lt;&gt;"徳島"),VLOOKUP(D1020,最低賃金!$A$2:$G$49,4,FALSE)),"")</f>
        <v/>
      </c>
      <c r="F1020" s="27" t="str">
        <f>IFERROR(VLOOKUP(D1020,最低賃金!$A$3:$G$49,6,FALSE),"")</f>
        <v/>
      </c>
      <c r="G1020" s="51"/>
      <c r="H1020" s="19"/>
      <c r="I1020" s="81"/>
      <c r="J1020" s="27" t="str" cm="1">
        <f t="array" ref="J1020">IFERROR(_xlfn.IFS(COUNTBLANK(G1020:I1020)=3,"",H1020="","H列に金額を入力してください",G1020=3,H1020,I1020="","I列に労働時間を入力してください",G1020=1,ROUND(H1020/(I1020*24),0),G1020=2,ROUND(H1020/(I1020*24),0)),"")</f>
        <v/>
      </c>
      <c r="K1020" s="80" t="str" cm="1">
        <f t="array" ref="K1020">IFERROR(_xlfn.IFS(D1020="","",J1020&lt;E1020,"×（法定外・要件外となる従業員です）",J1020&lt;=F1020,"〇",J1020&gt;F1020,"ー（要件外となる従業員です）"),"")</f>
        <v/>
      </c>
      <c r="L1020" s="25" t="str" cm="1">
        <f t="array" ref="L1020">IFERROR(_xlfn.IFS(COUNTBLANK(C1020:J1020)=8,"",C1020="","←C列に従業員名を姓名（フルネーム）で入力してください。誤変換にお気を付け下さい。",D1020="","←D列に都道府県を入力してください。",G1020="","←G列に1～3の選択肢を入力してください",H1020="","←H列に金額を入力してください",G1020=3,"",I1020="","←I列に所定労働時間を入力してください"),"")</f>
        <v/>
      </c>
    </row>
    <row r="1021" spans="1:12" ht="16.5" customHeight="1" x14ac:dyDescent="0.4">
      <c r="A1021" s="52" t="str">
        <f t="shared" si="15"/>
        <v/>
      </c>
      <c r="B1021" s="51"/>
      <c r="C1021" s="75"/>
      <c r="D1021" s="51"/>
      <c r="E1021" s="27" t="str" cm="1">
        <f t="array" ref="E1021">IFERROR(_xlfn.IFS(AND($F$4=45566,D1021="徳島"),VLOOKUP(D1021,最低賃金!$A$2:$G$49,2,FALSE),OR($F$4&lt;&gt;45566,D1021&lt;&gt;"徳島"),VLOOKUP(D1021,最低賃金!$A$2:$G$49,4,FALSE)),"")</f>
        <v/>
      </c>
      <c r="F1021" s="27" t="str">
        <f>IFERROR(VLOOKUP(D1021,最低賃金!$A$3:$G$49,6,FALSE),"")</f>
        <v/>
      </c>
      <c r="G1021" s="51"/>
      <c r="H1021" s="19"/>
      <c r="I1021" s="81"/>
      <c r="J1021" s="27" t="str" cm="1">
        <f t="array" ref="J1021">IFERROR(_xlfn.IFS(COUNTBLANK(G1021:I1021)=3,"",H1021="","H列に金額を入力してください",G1021=3,H1021,I1021="","I列に労働時間を入力してください",G1021=1,ROUND(H1021/(I1021*24),0),G1021=2,ROUND(H1021/(I1021*24),0)),"")</f>
        <v/>
      </c>
      <c r="K1021" s="80" t="str" cm="1">
        <f t="array" ref="K1021">IFERROR(_xlfn.IFS(D1021="","",J1021&lt;E1021,"×（法定外・要件外となる従業員です）",J1021&lt;=F1021,"〇",J1021&gt;F1021,"ー（要件外となる従業員です）"),"")</f>
        <v/>
      </c>
      <c r="L1021" s="25" t="str" cm="1">
        <f t="array" ref="L1021">IFERROR(_xlfn.IFS(COUNTBLANK(C1021:J1021)=8,"",C1021="","←C列に従業員名を姓名（フルネーム）で入力してください。誤変換にお気を付け下さい。",D1021="","←D列に都道府県を入力してください。",G1021="","←G列に1～3の選択肢を入力してください",H1021="","←H列に金額を入力してください",G1021=3,"",I1021="","←I列に所定労働時間を入力してください"),"")</f>
        <v/>
      </c>
    </row>
    <row r="1022" spans="1:12" ht="16.5" customHeight="1" x14ac:dyDescent="0.4">
      <c r="A1022" s="52" t="str">
        <f t="shared" si="15"/>
        <v/>
      </c>
      <c r="B1022" s="51"/>
      <c r="C1022" s="75"/>
      <c r="D1022" s="51"/>
      <c r="E1022" s="27" t="str" cm="1">
        <f t="array" ref="E1022">IFERROR(_xlfn.IFS(AND($F$4=45566,D1022="徳島"),VLOOKUP(D1022,最低賃金!$A$2:$G$49,2,FALSE),OR($F$4&lt;&gt;45566,D1022&lt;&gt;"徳島"),VLOOKUP(D1022,最低賃金!$A$2:$G$49,4,FALSE)),"")</f>
        <v/>
      </c>
      <c r="F1022" s="27" t="str">
        <f>IFERROR(VLOOKUP(D1022,最低賃金!$A$3:$G$49,6,FALSE),"")</f>
        <v/>
      </c>
      <c r="G1022" s="51"/>
      <c r="H1022" s="19"/>
      <c r="I1022" s="81"/>
      <c r="J1022" s="27" t="str" cm="1">
        <f t="array" ref="J1022">IFERROR(_xlfn.IFS(COUNTBLANK(G1022:I1022)=3,"",H1022="","H列に金額を入力してください",G1022=3,H1022,I1022="","I列に労働時間を入力してください",G1022=1,ROUND(H1022/(I1022*24),0),G1022=2,ROUND(H1022/(I1022*24),0)),"")</f>
        <v/>
      </c>
      <c r="K1022" s="80" t="str" cm="1">
        <f t="array" ref="K1022">IFERROR(_xlfn.IFS(D1022="","",J1022&lt;E1022,"×（法定外・要件外となる従業員です）",J1022&lt;=F1022,"〇",J1022&gt;F1022,"ー（要件外となる従業員です）"),"")</f>
        <v/>
      </c>
      <c r="L1022" s="25" t="str" cm="1">
        <f t="array" ref="L1022">IFERROR(_xlfn.IFS(COUNTBLANK(C1022:J1022)=8,"",C1022="","←C列に従業員名を姓名（フルネーム）で入力してください。誤変換にお気を付け下さい。",D1022="","←D列に都道府県を入力してください。",G1022="","←G列に1～3の選択肢を入力してください",H1022="","←H列に金額を入力してください",G1022=3,"",I1022="","←I列に所定労働時間を入力してください"),"")</f>
        <v/>
      </c>
    </row>
    <row r="1023" spans="1:12" ht="16.5" customHeight="1" x14ac:dyDescent="0.4">
      <c r="A1023" s="52" t="str">
        <f t="shared" si="15"/>
        <v/>
      </c>
      <c r="B1023" s="51"/>
      <c r="C1023" s="75"/>
      <c r="D1023" s="51"/>
      <c r="E1023" s="27" t="str" cm="1">
        <f t="array" ref="E1023">IFERROR(_xlfn.IFS(AND($F$4=45566,D1023="徳島"),VLOOKUP(D1023,最低賃金!$A$2:$G$49,2,FALSE),OR($F$4&lt;&gt;45566,D1023&lt;&gt;"徳島"),VLOOKUP(D1023,最低賃金!$A$2:$G$49,4,FALSE)),"")</f>
        <v/>
      </c>
      <c r="F1023" s="27" t="str">
        <f>IFERROR(VLOOKUP(D1023,最低賃金!$A$3:$G$49,6,FALSE),"")</f>
        <v/>
      </c>
      <c r="G1023" s="51"/>
      <c r="H1023" s="19"/>
      <c r="I1023" s="81"/>
      <c r="J1023" s="27" t="str" cm="1">
        <f t="array" ref="J1023">IFERROR(_xlfn.IFS(COUNTBLANK(G1023:I1023)=3,"",H1023="","H列に金額を入力してください",G1023=3,H1023,I1023="","I列に労働時間を入力してください",G1023=1,ROUND(H1023/(I1023*24),0),G1023=2,ROUND(H1023/(I1023*24),0)),"")</f>
        <v/>
      </c>
      <c r="K1023" s="80" t="str" cm="1">
        <f t="array" ref="K1023">IFERROR(_xlfn.IFS(D1023="","",J1023&lt;E1023,"×（法定外・要件外となる従業員です）",J1023&lt;=F1023,"〇",J1023&gt;F1023,"ー（要件外となる従業員です）"),"")</f>
        <v/>
      </c>
      <c r="L1023" s="25" t="str" cm="1">
        <f t="array" ref="L1023">IFERROR(_xlfn.IFS(COUNTBLANK(C1023:J1023)=8,"",C1023="","←C列に従業員名を姓名（フルネーム）で入力してください。誤変換にお気を付け下さい。",D1023="","←D列に都道府県を入力してください。",G1023="","←G列に1～3の選択肢を入力してください",H1023="","←H列に金額を入力してください",G1023=3,"",I1023="","←I列に所定労働時間を入力してください"),"")</f>
        <v/>
      </c>
    </row>
    <row r="1024" spans="1:12" ht="16.5" customHeight="1" x14ac:dyDescent="0.4">
      <c r="A1024" s="52" t="str">
        <f t="shared" si="15"/>
        <v/>
      </c>
      <c r="B1024" s="51"/>
      <c r="C1024" s="75"/>
      <c r="D1024" s="51"/>
      <c r="E1024" s="27" t="str" cm="1">
        <f t="array" ref="E1024">IFERROR(_xlfn.IFS(AND($F$4=45566,D1024="徳島"),VLOOKUP(D1024,最低賃金!$A$2:$G$49,2,FALSE),OR($F$4&lt;&gt;45566,D1024&lt;&gt;"徳島"),VLOOKUP(D1024,最低賃金!$A$2:$G$49,4,FALSE)),"")</f>
        <v/>
      </c>
      <c r="F1024" s="27" t="str">
        <f>IFERROR(VLOOKUP(D1024,最低賃金!$A$3:$G$49,6,FALSE),"")</f>
        <v/>
      </c>
      <c r="G1024" s="51"/>
      <c r="H1024" s="19"/>
      <c r="I1024" s="81"/>
      <c r="J1024" s="27" t="str" cm="1">
        <f t="array" ref="J1024">IFERROR(_xlfn.IFS(COUNTBLANK(G1024:I1024)=3,"",H1024="","H列に金額を入力してください",G1024=3,H1024,I1024="","I列に労働時間を入力してください",G1024=1,ROUND(H1024/(I1024*24),0),G1024=2,ROUND(H1024/(I1024*24),0)),"")</f>
        <v/>
      </c>
      <c r="K1024" s="80" t="str" cm="1">
        <f t="array" ref="K1024">IFERROR(_xlfn.IFS(D1024="","",J1024&lt;E1024,"×（法定外・要件外となる従業員です）",J1024&lt;=F1024,"〇",J1024&gt;F1024,"ー（要件外となる従業員です）"),"")</f>
        <v/>
      </c>
      <c r="L1024" s="25" t="str" cm="1">
        <f t="array" ref="L1024">IFERROR(_xlfn.IFS(COUNTBLANK(C1024:J1024)=8,"",C1024="","←C列に従業員名を姓名（フルネーム）で入力してください。誤変換にお気を付け下さい。",D1024="","←D列に都道府県を入力してください。",G1024="","←G列に1～3の選択肢を入力してください",H1024="","←H列に金額を入力してください",G1024=3,"",I1024="","←I列に所定労働時間を入力してください"),"")</f>
        <v/>
      </c>
    </row>
    <row r="1025" spans="1:12" ht="16.5" customHeight="1" x14ac:dyDescent="0.4">
      <c r="A1025" s="52" t="str">
        <f t="shared" si="15"/>
        <v/>
      </c>
      <c r="B1025" s="51"/>
      <c r="C1025" s="75"/>
      <c r="D1025" s="51"/>
      <c r="E1025" s="27" t="str" cm="1">
        <f t="array" ref="E1025">IFERROR(_xlfn.IFS(AND($F$4=45566,D1025="徳島"),VLOOKUP(D1025,最低賃金!$A$2:$G$49,2,FALSE),OR($F$4&lt;&gt;45566,D1025&lt;&gt;"徳島"),VLOOKUP(D1025,最低賃金!$A$2:$G$49,4,FALSE)),"")</f>
        <v/>
      </c>
      <c r="F1025" s="27" t="str">
        <f>IFERROR(VLOOKUP(D1025,最低賃金!$A$3:$G$49,6,FALSE),"")</f>
        <v/>
      </c>
      <c r="G1025" s="51"/>
      <c r="H1025" s="19"/>
      <c r="I1025" s="81"/>
      <c r="J1025" s="27" t="str" cm="1">
        <f t="array" ref="J1025">IFERROR(_xlfn.IFS(COUNTBLANK(G1025:I1025)=3,"",H1025="","H列に金額を入力してください",G1025=3,H1025,I1025="","I列に労働時間を入力してください",G1025=1,ROUND(H1025/(I1025*24),0),G1025=2,ROUND(H1025/(I1025*24),0)),"")</f>
        <v/>
      </c>
      <c r="K1025" s="80" t="str" cm="1">
        <f t="array" ref="K1025">IFERROR(_xlfn.IFS(D1025="","",J1025&lt;E1025,"×（法定外・要件外となる従業員です）",J1025&lt;=F1025,"〇",J1025&gt;F1025,"ー（要件外となる従業員です）"),"")</f>
        <v/>
      </c>
      <c r="L1025" s="25" t="str" cm="1">
        <f t="array" ref="L1025">IFERROR(_xlfn.IFS(COUNTBLANK(C1025:J1025)=8,"",C1025="","←C列に従業員名を姓名（フルネーム）で入力してください。誤変換にお気を付け下さい。",D1025="","←D列に都道府県を入力してください。",G1025="","←G列に1～3の選択肢を入力してください",H1025="","←H列に金額を入力してください",G1025=3,"",I1025="","←I列に所定労働時間を入力してください"),"")</f>
        <v/>
      </c>
    </row>
    <row r="1026" spans="1:12" ht="16.5" customHeight="1" x14ac:dyDescent="0.4">
      <c r="A1026" s="52" t="str">
        <f t="shared" si="15"/>
        <v/>
      </c>
      <c r="B1026" s="51"/>
      <c r="C1026" s="75"/>
      <c r="D1026" s="51"/>
      <c r="E1026" s="27" t="str" cm="1">
        <f t="array" ref="E1026">IFERROR(_xlfn.IFS(AND($F$4=45566,D1026="徳島"),VLOOKUP(D1026,最低賃金!$A$2:$G$49,2,FALSE),OR($F$4&lt;&gt;45566,D1026&lt;&gt;"徳島"),VLOOKUP(D1026,最低賃金!$A$2:$G$49,4,FALSE)),"")</f>
        <v/>
      </c>
      <c r="F1026" s="27" t="str">
        <f>IFERROR(VLOOKUP(D1026,最低賃金!$A$3:$G$49,6,FALSE),"")</f>
        <v/>
      </c>
      <c r="G1026" s="51"/>
      <c r="H1026" s="19"/>
      <c r="I1026" s="81"/>
      <c r="J1026" s="27" t="str" cm="1">
        <f t="array" ref="J1026">IFERROR(_xlfn.IFS(COUNTBLANK(G1026:I1026)=3,"",H1026="","H列に金額を入力してください",G1026=3,H1026,I1026="","I列に労働時間を入力してください",G1026=1,ROUND(H1026/(I1026*24),0),G1026=2,ROUND(H1026/(I1026*24),0)),"")</f>
        <v/>
      </c>
      <c r="K1026" s="80" t="str" cm="1">
        <f t="array" ref="K1026">IFERROR(_xlfn.IFS(D1026="","",J1026&lt;E1026,"×（法定外・要件外となる従業員です）",J1026&lt;=F1026,"〇",J1026&gt;F1026,"ー（要件外となる従業員です）"),"")</f>
        <v/>
      </c>
      <c r="L1026" s="25" t="str" cm="1">
        <f t="array" ref="L1026">IFERROR(_xlfn.IFS(COUNTBLANK(C1026:J1026)=8,"",C1026="","←C列に従業員名を姓名（フルネーム）で入力してください。誤変換にお気を付け下さい。",D1026="","←D列に都道府県を入力してください。",G1026="","←G列に1～3の選択肢を入力してください",H1026="","←H列に金額を入力してください",G1026=3,"",I1026="","←I列に所定労働時間を入力してください"),"")</f>
        <v/>
      </c>
    </row>
    <row r="1027" spans="1:12" ht="16.5" customHeight="1" x14ac:dyDescent="0.4">
      <c r="A1027" s="52" t="str">
        <f t="shared" si="15"/>
        <v/>
      </c>
      <c r="B1027" s="51"/>
      <c r="C1027" s="75"/>
      <c r="D1027" s="51"/>
      <c r="E1027" s="27" t="str" cm="1">
        <f t="array" ref="E1027">IFERROR(_xlfn.IFS(AND($F$4=45566,D1027="徳島"),VLOOKUP(D1027,最低賃金!$A$2:$G$49,2,FALSE),OR($F$4&lt;&gt;45566,D1027&lt;&gt;"徳島"),VLOOKUP(D1027,最低賃金!$A$2:$G$49,4,FALSE)),"")</f>
        <v/>
      </c>
      <c r="F1027" s="27" t="str">
        <f>IFERROR(VLOOKUP(D1027,最低賃金!$A$3:$G$49,6,FALSE),"")</f>
        <v/>
      </c>
      <c r="G1027" s="51"/>
      <c r="H1027" s="19"/>
      <c r="I1027" s="81"/>
      <c r="J1027" s="27" t="str" cm="1">
        <f t="array" ref="J1027">IFERROR(_xlfn.IFS(COUNTBLANK(G1027:I1027)=3,"",H1027="","H列に金額を入力してください",G1027=3,H1027,I1027="","I列に労働時間を入力してください",G1027=1,ROUND(H1027/(I1027*24),0),G1027=2,ROUND(H1027/(I1027*24),0)),"")</f>
        <v/>
      </c>
      <c r="K1027" s="80" t="str" cm="1">
        <f t="array" ref="K1027">IFERROR(_xlfn.IFS(D1027="","",J1027&lt;E1027,"×（法定外・要件外となる従業員です）",J1027&lt;=F1027,"〇",J1027&gt;F1027,"ー（要件外となる従業員です）"),"")</f>
        <v/>
      </c>
      <c r="L1027" s="25" t="str" cm="1">
        <f t="array" ref="L1027">IFERROR(_xlfn.IFS(COUNTBLANK(C1027:J1027)=8,"",C1027="","←C列に従業員名を姓名（フルネーム）で入力してください。誤変換にお気を付け下さい。",D1027="","←D列に都道府県を入力してください。",G1027="","←G列に1～3の選択肢を入力してください",H1027="","←H列に金額を入力してください",G1027=3,"",I1027="","←I列に所定労働時間を入力してください"),"")</f>
        <v/>
      </c>
    </row>
    <row r="1028" spans="1:12" ht="16.5" customHeight="1" x14ac:dyDescent="0.4">
      <c r="A1028" s="52" t="str">
        <f t="shared" si="15"/>
        <v/>
      </c>
      <c r="B1028" s="51"/>
      <c r="C1028" s="75"/>
      <c r="D1028" s="51"/>
      <c r="E1028" s="27" t="str" cm="1">
        <f t="array" ref="E1028">IFERROR(_xlfn.IFS(AND($F$4=45566,D1028="徳島"),VLOOKUP(D1028,最低賃金!$A$2:$G$49,2,FALSE),OR($F$4&lt;&gt;45566,D1028&lt;&gt;"徳島"),VLOOKUP(D1028,最低賃金!$A$2:$G$49,4,FALSE)),"")</f>
        <v/>
      </c>
      <c r="F1028" s="27" t="str">
        <f>IFERROR(VLOOKUP(D1028,最低賃金!$A$3:$G$49,6,FALSE),"")</f>
        <v/>
      </c>
      <c r="G1028" s="51"/>
      <c r="H1028" s="19"/>
      <c r="I1028" s="81"/>
      <c r="J1028" s="27" t="str" cm="1">
        <f t="array" ref="J1028">IFERROR(_xlfn.IFS(COUNTBLANK(G1028:I1028)=3,"",H1028="","H列に金額を入力してください",G1028=3,H1028,I1028="","I列に労働時間を入力してください",G1028=1,ROUND(H1028/(I1028*24),0),G1028=2,ROUND(H1028/(I1028*24),0)),"")</f>
        <v/>
      </c>
      <c r="K1028" s="80" t="str" cm="1">
        <f t="array" ref="K1028">IFERROR(_xlfn.IFS(D1028="","",J1028&lt;E1028,"×（法定外・要件外となる従業員です）",J1028&lt;=F1028,"〇",J1028&gt;F1028,"ー（要件外となる従業員です）"),"")</f>
        <v/>
      </c>
      <c r="L1028" s="25" t="str" cm="1">
        <f t="array" ref="L1028">IFERROR(_xlfn.IFS(COUNTBLANK(C1028:J1028)=8,"",C1028="","←C列に従業員名を姓名（フルネーム）で入力してください。誤変換にお気を付け下さい。",D1028="","←D列に都道府県を入力してください。",G1028="","←G列に1～3の選択肢を入力してください",H1028="","←H列に金額を入力してください",G1028=3,"",I1028="","←I列に所定労働時間を入力してください"),"")</f>
        <v/>
      </c>
    </row>
    <row r="1029" spans="1:12" ht="16.5" customHeight="1" x14ac:dyDescent="0.4">
      <c r="A1029" s="52" t="str">
        <f t="shared" si="15"/>
        <v/>
      </c>
      <c r="B1029" s="51"/>
      <c r="C1029" s="75"/>
      <c r="D1029" s="51"/>
      <c r="E1029" s="27" t="str" cm="1">
        <f t="array" ref="E1029">IFERROR(_xlfn.IFS(AND($F$4=45566,D1029="徳島"),VLOOKUP(D1029,最低賃金!$A$2:$G$49,2,FALSE),OR($F$4&lt;&gt;45566,D1029&lt;&gt;"徳島"),VLOOKUP(D1029,最低賃金!$A$2:$G$49,4,FALSE)),"")</f>
        <v/>
      </c>
      <c r="F1029" s="27" t="str">
        <f>IFERROR(VLOOKUP(D1029,最低賃金!$A$3:$G$49,6,FALSE),"")</f>
        <v/>
      </c>
      <c r="G1029" s="51"/>
      <c r="H1029" s="19"/>
      <c r="I1029" s="81"/>
      <c r="J1029" s="27" t="str" cm="1">
        <f t="array" ref="J1029">IFERROR(_xlfn.IFS(COUNTBLANK(G1029:I1029)=3,"",H1029="","H列に金額を入力してください",G1029=3,H1029,I1029="","I列に労働時間を入力してください",G1029=1,ROUND(H1029/(I1029*24),0),G1029=2,ROUND(H1029/(I1029*24),0)),"")</f>
        <v/>
      </c>
      <c r="K1029" s="80" t="str" cm="1">
        <f t="array" ref="K1029">IFERROR(_xlfn.IFS(D1029="","",J1029&lt;E1029,"×（法定外・要件外となる従業員です）",J1029&lt;=F1029,"〇",J1029&gt;F1029,"ー（要件外となる従業員です）"),"")</f>
        <v/>
      </c>
      <c r="L1029" s="25" t="str" cm="1">
        <f t="array" ref="L1029">IFERROR(_xlfn.IFS(COUNTBLANK(C1029:J1029)=8,"",C1029="","←C列に従業員名を姓名（フルネーム）で入力してください。誤変換にお気を付け下さい。",D1029="","←D列に都道府県を入力してください。",G1029="","←G列に1～3の選択肢を入力してください",H1029="","←H列に金額を入力してください",G1029=3,"",I1029="","←I列に所定労働時間を入力してください"),"")</f>
        <v/>
      </c>
    </row>
    <row r="1030" spans="1:12" ht="16.5" customHeight="1" x14ac:dyDescent="0.4">
      <c r="A1030" s="52" t="str">
        <f t="shared" si="15"/>
        <v/>
      </c>
      <c r="B1030" s="51"/>
      <c r="C1030" s="75"/>
      <c r="D1030" s="51"/>
      <c r="E1030" s="27" t="str" cm="1">
        <f t="array" ref="E1030">IFERROR(_xlfn.IFS(AND($F$4=45566,D1030="徳島"),VLOOKUP(D1030,最低賃金!$A$2:$G$49,2,FALSE),OR($F$4&lt;&gt;45566,D1030&lt;&gt;"徳島"),VLOOKUP(D1030,最低賃金!$A$2:$G$49,4,FALSE)),"")</f>
        <v/>
      </c>
      <c r="F1030" s="27" t="str">
        <f>IFERROR(VLOOKUP(D1030,最低賃金!$A$3:$G$49,6,FALSE),"")</f>
        <v/>
      </c>
      <c r="G1030" s="51"/>
      <c r="H1030" s="19"/>
      <c r="I1030" s="81"/>
      <c r="J1030" s="27" t="str" cm="1">
        <f t="array" ref="J1030">IFERROR(_xlfn.IFS(COUNTBLANK(G1030:I1030)=3,"",H1030="","H列に金額を入力してください",G1030=3,H1030,I1030="","I列に労働時間を入力してください",G1030=1,ROUND(H1030/(I1030*24),0),G1030=2,ROUND(H1030/(I1030*24),0)),"")</f>
        <v/>
      </c>
      <c r="K1030" s="80" t="str" cm="1">
        <f t="array" ref="K1030">IFERROR(_xlfn.IFS(D1030="","",J1030&lt;E1030,"×（法定外・要件外となる従業員です）",J1030&lt;=F1030,"〇",J1030&gt;F1030,"ー（要件外となる従業員です）"),"")</f>
        <v/>
      </c>
      <c r="L1030" s="25" t="str" cm="1">
        <f t="array" ref="L1030">IFERROR(_xlfn.IFS(COUNTBLANK(C1030:J1030)=8,"",C1030="","←C列に従業員名を姓名（フルネーム）で入力してください。誤変換にお気を付け下さい。",D1030="","←D列に都道府県を入力してください。",G1030="","←G列に1～3の選択肢を入力してください",H1030="","←H列に金額を入力してください",G1030=3,"",I1030="","←I列に所定労働時間を入力してください"),"")</f>
        <v/>
      </c>
    </row>
    <row r="1031" spans="1:12" ht="16.5" customHeight="1" x14ac:dyDescent="0.4">
      <c r="A1031" s="52" t="str">
        <f t="shared" si="15"/>
        <v/>
      </c>
      <c r="B1031" s="51"/>
      <c r="C1031" s="75"/>
      <c r="D1031" s="51"/>
      <c r="E1031" s="27" t="str" cm="1">
        <f t="array" ref="E1031">IFERROR(_xlfn.IFS(AND($F$4=45566,D1031="徳島"),VLOOKUP(D1031,最低賃金!$A$2:$G$49,2,FALSE),OR($F$4&lt;&gt;45566,D1031&lt;&gt;"徳島"),VLOOKUP(D1031,最低賃金!$A$2:$G$49,4,FALSE)),"")</f>
        <v/>
      </c>
      <c r="F1031" s="27" t="str">
        <f>IFERROR(VLOOKUP(D1031,最低賃金!$A$3:$G$49,6,FALSE),"")</f>
        <v/>
      </c>
      <c r="G1031" s="51"/>
      <c r="H1031" s="19"/>
      <c r="I1031" s="81"/>
      <c r="J1031" s="27" t="str" cm="1">
        <f t="array" ref="J1031">IFERROR(_xlfn.IFS(COUNTBLANK(G1031:I1031)=3,"",H1031="","H列に金額を入力してください",G1031=3,H1031,I1031="","I列に労働時間を入力してください",G1031=1,ROUND(H1031/(I1031*24),0),G1031=2,ROUND(H1031/(I1031*24),0)),"")</f>
        <v/>
      </c>
      <c r="K1031" s="80" t="str" cm="1">
        <f t="array" ref="K1031">IFERROR(_xlfn.IFS(D1031="","",J1031&lt;E1031,"×（法定外・要件外となる従業員です）",J1031&lt;=F1031,"〇",J1031&gt;F1031,"ー（要件外となる従業員です）"),"")</f>
        <v/>
      </c>
      <c r="L1031" s="25" t="str" cm="1">
        <f t="array" ref="L1031">IFERROR(_xlfn.IFS(COUNTBLANK(C1031:J1031)=8,"",C1031="","←C列に従業員名を姓名（フルネーム）で入力してください。誤変換にお気を付け下さい。",D1031="","←D列に都道府県を入力してください。",G1031="","←G列に1～3の選択肢を入力してください",H1031="","←H列に金額を入力してください",G1031=3,"",I1031="","←I列に所定労働時間を入力してください"),"")</f>
        <v/>
      </c>
    </row>
    <row r="1032" spans="1:12" ht="16.5" customHeight="1" x14ac:dyDescent="0.4">
      <c r="A1032" s="52" t="str">
        <f t="shared" si="15"/>
        <v/>
      </c>
      <c r="B1032" s="51"/>
      <c r="C1032" s="75"/>
      <c r="D1032" s="51"/>
      <c r="E1032" s="27" t="str" cm="1">
        <f t="array" ref="E1032">IFERROR(_xlfn.IFS(AND($F$4=45566,D1032="徳島"),VLOOKUP(D1032,最低賃金!$A$2:$G$49,2,FALSE),OR($F$4&lt;&gt;45566,D1032&lt;&gt;"徳島"),VLOOKUP(D1032,最低賃金!$A$2:$G$49,4,FALSE)),"")</f>
        <v/>
      </c>
      <c r="F1032" s="27" t="str">
        <f>IFERROR(VLOOKUP(D1032,最低賃金!$A$3:$G$49,6,FALSE),"")</f>
        <v/>
      </c>
      <c r="G1032" s="51"/>
      <c r="H1032" s="19"/>
      <c r="I1032" s="81"/>
      <c r="J1032" s="27" t="str" cm="1">
        <f t="array" ref="J1032">IFERROR(_xlfn.IFS(COUNTBLANK(G1032:I1032)=3,"",H1032="","H列に金額を入力してください",G1032=3,H1032,I1032="","I列に労働時間を入力してください",G1032=1,ROUND(H1032/(I1032*24),0),G1032=2,ROUND(H1032/(I1032*24),0)),"")</f>
        <v/>
      </c>
      <c r="K1032" s="80" t="str" cm="1">
        <f t="array" ref="K1032">IFERROR(_xlfn.IFS(D1032="","",J1032&lt;E1032,"×（法定外・要件外となる従業員です）",J1032&lt;=F1032,"〇",J1032&gt;F1032,"ー（要件外となる従業員です）"),"")</f>
        <v/>
      </c>
      <c r="L1032" s="25" t="str" cm="1">
        <f t="array" ref="L1032">IFERROR(_xlfn.IFS(COUNTBLANK(C1032:J1032)=8,"",C1032="","←C列に従業員名を姓名（フルネーム）で入力してください。誤変換にお気を付け下さい。",D1032="","←D列に都道府県を入力してください。",G1032="","←G列に1～3の選択肢を入力してください",H1032="","←H列に金額を入力してください",G1032=3,"",I1032="","←I列に所定労働時間を入力してください"),"")</f>
        <v/>
      </c>
    </row>
    <row r="1033" spans="1:12" ht="16.5" customHeight="1" x14ac:dyDescent="0.4">
      <c r="A1033" s="52" t="str">
        <f t="shared" si="15"/>
        <v/>
      </c>
      <c r="B1033" s="51"/>
      <c r="C1033" s="75"/>
      <c r="D1033" s="51"/>
      <c r="E1033" s="27" t="str" cm="1">
        <f t="array" ref="E1033">IFERROR(_xlfn.IFS(AND($F$4=45566,D1033="徳島"),VLOOKUP(D1033,最低賃金!$A$2:$G$49,2,FALSE),OR($F$4&lt;&gt;45566,D1033&lt;&gt;"徳島"),VLOOKUP(D1033,最低賃金!$A$2:$G$49,4,FALSE)),"")</f>
        <v/>
      </c>
      <c r="F1033" s="27" t="str">
        <f>IFERROR(VLOOKUP(D1033,最低賃金!$A$3:$G$49,6,FALSE),"")</f>
        <v/>
      </c>
      <c r="G1033" s="51"/>
      <c r="H1033" s="19"/>
      <c r="I1033" s="81"/>
      <c r="J1033" s="27" t="str" cm="1">
        <f t="array" ref="J1033">IFERROR(_xlfn.IFS(COUNTBLANK(G1033:I1033)=3,"",H1033="","H列に金額を入力してください",G1033=3,H1033,I1033="","I列に労働時間を入力してください",G1033=1,ROUND(H1033/(I1033*24),0),G1033=2,ROUND(H1033/(I1033*24),0)),"")</f>
        <v/>
      </c>
      <c r="K1033" s="80" t="str" cm="1">
        <f t="array" ref="K1033">IFERROR(_xlfn.IFS(D1033="","",J1033&lt;E1033,"×（法定外・要件外となる従業員です）",J1033&lt;=F1033,"〇",J1033&gt;F1033,"ー（要件外となる従業員です）"),"")</f>
        <v/>
      </c>
      <c r="L1033" s="25" t="str" cm="1">
        <f t="array" ref="L1033">IFERROR(_xlfn.IFS(COUNTBLANK(C1033:J1033)=8,"",C1033="","←C列に従業員名を姓名（フルネーム）で入力してください。誤変換にお気を付け下さい。",D1033="","←D列に都道府県を入力してください。",G1033="","←G列に1～3の選択肢を入力してください",H1033="","←H列に金額を入力してください",G1033=3,"",I1033="","←I列に所定労働時間を入力してください"),"")</f>
        <v/>
      </c>
    </row>
    <row r="1034" spans="1:12" ht="16.5" customHeight="1" x14ac:dyDescent="0.4">
      <c r="A1034" s="52" t="str">
        <f t="shared" si="15"/>
        <v/>
      </c>
      <c r="B1034" s="51"/>
      <c r="C1034" s="75"/>
      <c r="D1034" s="51"/>
      <c r="E1034" s="27" t="str" cm="1">
        <f t="array" ref="E1034">IFERROR(_xlfn.IFS(AND($F$4=45566,D1034="徳島"),VLOOKUP(D1034,最低賃金!$A$2:$G$49,2,FALSE),OR($F$4&lt;&gt;45566,D1034&lt;&gt;"徳島"),VLOOKUP(D1034,最低賃金!$A$2:$G$49,4,FALSE)),"")</f>
        <v/>
      </c>
      <c r="F1034" s="27" t="str">
        <f>IFERROR(VLOOKUP(D1034,最低賃金!$A$3:$G$49,6,FALSE),"")</f>
        <v/>
      </c>
      <c r="G1034" s="51"/>
      <c r="H1034" s="19"/>
      <c r="I1034" s="81"/>
      <c r="J1034" s="27" t="str" cm="1">
        <f t="array" ref="J1034">IFERROR(_xlfn.IFS(COUNTBLANK(G1034:I1034)=3,"",H1034="","H列に金額を入力してください",G1034=3,H1034,I1034="","I列に労働時間を入力してください",G1034=1,ROUND(H1034/(I1034*24),0),G1034=2,ROUND(H1034/(I1034*24),0)),"")</f>
        <v/>
      </c>
      <c r="K1034" s="80" t="str" cm="1">
        <f t="array" ref="K1034">IFERROR(_xlfn.IFS(D1034="","",J1034&lt;E1034,"×（法定外・要件外となる従業員です）",J1034&lt;=F1034,"〇",J1034&gt;F1034,"ー（要件外となる従業員です）"),"")</f>
        <v/>
      </c>
      <c r="L1034" s="25" t="str" cm="1">
        <f t="array" ref="L1034">IFERROR(_xlfn.IFS(COUNTBLANK(C1034:J1034)=8,"",C1034="","←C列に従業員名を姓名（フルネーム）で入力してください。誤変換にお気を付け下さい。",D1034="","←D列に都道府県を入力してください。",G1034="","←G列に1～3の選択肢を入力してください",H1034="","←H列に金額を入力してください",G1034=3,"",I1034="","←I列に所定労働時間を入力してください"),"")</f>
        <v/>
      </c>
    </row>
    <row r="1035" spans="1:12" ht="16.5" customHeight="1" x14ac:dyDescent="0.4">
      <c r="A1035" s="52" t="str">
        <f t="shared" si="15"/>
        <v/>
      </c>
      <c r="B1035" s="51"/>
      <c r="C1035" s="75"/>
      <c r="D1035" s="51"/>
      <c r="E1035" s="27" t="str" cm="1">
        <f t="array" ref="E1035">IFERROR(_xlfn.IFS(AND($F$4=45566,D1035="徳島"),VLOOKUP(D1035,最低賃金!$A$2:$G$49,2,FALSE),OR($F$4&lt;&gt;45566,D1035&lt;&gt;"徳島"),VLOOKUP(D1035,最低賃金!$A$2:$G$49,4,FALSE)),"")</f>
        <v/>
      </c>
      <c r="F1035" s="27" t="str">
        <f>IFERROR(VLOOKUP(D1035,最低賃金!$A$3:$G$49,6,FALSE),"")</f>
        <v/>
      </c>
      <c r="G1035" s="51"/>
      <c r="H1035" s="19"/>
      <c r="I1035" s="81"/>
      <c r="J1035" s="27" t="str" cm="1">
        <f t="array" ref="J1035">IFERROR(_xlfn.IFS(COUNTBLANK(G1035:I1035)=3,"",H1035="","H列に金額を入力してください",G1035=3,H1035,I1035="","I列に労働時間を入力してください",G1035=1,ROUND(H1035/(I1035*24),0),G1035=2,ROUND(H1035/(I1035*24),0)),"")</f>
        <v/>
      </c>
      <c r="K1035" s="80" t="str" cm="1">
        <f t="array" ref="K1035">IFERROR(_xlfn.IFS(D1035="","",J1035&lt;E1035,"×（法定外・要件外となる従業員です）",J1035&lt;=F1035,"〇",J1035&gt;F1035,"ー（要件外となる従業員です）"),"")</f>
        <v/>
      </c>
      <c r="L1035" s="25" t="str" cm="1">
        <f t="array" ref="L1035">IFERROR(_xlfn.IFS(COUNTBLANK(C1035:J1035)=8,"",C1035="","←C列に従業員名を姓名（フルネーム）で入力してください。誤変換にお気を付け下さい。",D1035="","←D列に都道府県を入力してください。",G1035="","←G列に1～3の選択肢を入力してください",H1035="","←H列に金額を入力してください",G1035=3,"",I1035="","←I列に所定労働時間を入力してください"),"")</f>
        <v/>
      </c>
    </row>
    <row r="1036" spans="1:12" ht="16.5" customHeight="1" x14ac:dyDescent="0.4">
      <c r="A1036" s="52" t="str">
        <f t="shared" ref="A1036:A1099" si="16">IF(C1036="","",A1035+1)</f>
        <v/>
      </c>
      <c r="B1036" s="51"/>
      <c r="C1036" s="75"/>
      <c r="D1036" s="51"/>
      <c r="E1036" s="27" t="str" cm="1">
        <f t="array" ref="E1036">IFERROR(_xlfn.IFS(AND($F$4=45566,D1036="徳島"),VLOOKUP(D1036,最低賃金!$A$2:$G$49,2,FALSE),OR($F$4&lt;&gt;45566,D1036&lt;&gt;"徳島"),VLOOKUP(D1036,最低賃金!$A$2:$G$49,4,FALSE)),"")</f>
        <v/>
      </c>
      <c r="F1036" s="27" t="str">
        <f>IFERROR(VLOOKUP(D1036,最低賃金!$A$3:$G$49,6,FALSE),"")</f>
        <v/>
      </c>
      <c r="G1036" s="51"/>
      <c r="H1036" s="19"/>
      <c r="I1036" s="81"/>
      <c r="J1036" s="27" t="str" cm="1">
        <f t="array" ref="J1036">IFERROR(_xlfn.IFS(COUNTBLANK(G1036:I1036)=3,"",H1036="","H列に金額を入力してください",G1036=3,H1036,I1036="","I列に労働時間を入力してください",G1036=1,ROUND(H1036/(I1036*24),0),G1036=2,ROUND(H1036/(I1036*24),0)),"")</f>
        <v/>
      </c>
      <c r="K1036" s="80" t="str" cm="1">
        <f t="array" ref="K1036">IFERROR(_xlfn.IFS(D1036="","",J1036&lt;E1036,"×（法定外・要件外となる従業員です）",J1036&lt;=F1036,"〇",J1036&gt;F1036,"ー（要件外となる従業員です）"),"")</f>
        <v/>
      </c>
      <c r="L1036" s="25" t="str" cm="1">
        <f t="array" ref="L1036">IFERROR(_xlfn.IFS(COUNTBLANK(C1036:J1036)=8,"",C1036="","←C列に従業員名を姓名（フルネーム）で入力してください。誤変換にお気を付け下さい。",D1036="","←D列に都道府県を入力してください。",G1036="","←G列に1～3の選択肢を入力してください",H1036="","←H列に金額を入力してください",G1036=3,"",I1036="","←I列に所定労働時間を入力してください"),"")</f>
        <v/>
      </c>
    </row>
    <row r="1037" spans="1:12" ht="16.5" customHeight="1" x14ac:dyDescent="0.4">
      <c r="A1037" s="52" t="str">
        <f t="shared" si="16"/>
        <v/>
      </c>
      <c r="B1037" s="51"/>
      <c r="C1037" s="75"/>
      <c r="D1037" s="51"/>
      <c r="E1037" s="27" t="str" cm="1">
        <f t="array" ref="E1037">IFERROR(_xlfn.IFS(AND($F$4=45566,D1037="徳島"),VLOOKUP(D1037,最低賃金!$A$2:$G$49,2,FALSE),OR($F$4&lt;&gt;45566,D1037&lt;&gt;"徳島"),VLOOKUP(D1037,最低賃金!$A$2:$G$49,4,FALSE)),"")</f>
        <v/>
      </c>
      <c r="F1037" s="27" t="str">
        <f>IFERROR(VLOOKUP(D1037,最低賃金!$A$3:$G$49,6,FALSE),"")</f>
        <v/>
      </c>
      <c r="G1037" s="51"/>
      <c r="H1037" s="19"/>
      <c r="I1037" s="81"/>
      <c r="J1037" s="27" t="str" cm="1">
        <f t="array" ref="J1037">IFERROR(_xlfn.IFS(COUNTBLANK(G1037:I1037)=3,"",H1037="","H列に金額を入力してください",G1037=3,H1037,I1037="","I列に労働時間を入力してください",G1037=1,ROUND(H1037/(I1037*24),0),G1037=2,ROUND(H1037/(I1037*24),0)),"")</f>
        <v/>
      </c>
      <c r="K1037" s="80" t="str" cm="1">
        <f t="array" ref="K1037">IFERROR(_xlfn.IFS(D1037="","",J1037&lt;E1037,"×（法定外・要件外となる従業員です）",J1037&lt;=F1037,"〇",J1037&gt;F1037,"ー（要件外となる従業員です）"),"")</f>
        <v/>
      </c>
      <c r="L1037" s="25" t="str" cm="1">
        <f t="array" ref="L1037">IFERROR(_xlfn.IFS(COUNTBLANK(C1037:J1037)=8,"",C1037="","←C列に従業員名を姓名（フルネーム）で入力してください。誤変換にお気を付け下さい。",D1037="","←D列に都道府県を入力してください。",G1037="","←G列に1～3の選択肢を入力してください",H1037="","←H列に金額を入力してください",G1037=3,"",I1037="","←I列に所定労働時間を入力してください"),"")</f>
        <v/>
      </c>
    </row>
    <row r="1038" spans="1:12" ht="16.5" customHeight="1" x14ac:dyDescent="0.4">
      <c r="A1038" s="52" t="str">
        <f t="shared" si="16"/>
        <v/>
      </c>
      <c r="B1038" s="51"/>
      <c r="C1038" s="75"/>
      <c r="D1038" s="51"/>
      <c r="E1038" s="27" t="str" cm="1">
        <f t="array" ref="E1038">IFERROR(_xlfn.IFS(AND($F$4=45566,D1038="徳島"),VLOOKUP(D1038,最低賃金!$A$2:$G$49,2,FALSE),OR($F$4&lt;&gt;45566,D1038&lt;&gt;"徳島"),VLOOKUP(D1038,最低賃金!$A$2:$G$49,4,FALSE)),"")</f>
        <v/>
      </c>
      <c r="F1038" s="27" t="str">
        <f>IFERROR(VLOOKUP(D1038,最低賃金!$A$3:$G$49,6,FALSE),"")</f>
        <v/>
      </c>
      <c r="G1038" s="51"/>
      <c r="H1038" s="19"/>
      <c r="I1038" s="81"/>
      <c r="J1038" s="27" t="str" cm="1">
        <f t="array" ref="J1038">IFERROR(_xlfn.IFS(COUNTBLANK(G1038:I1038)=3,"",H1038="","H列に金額を入力してください",G1038=3,H1038,I1038="","I列に労働時間を入力してください",G1038=1,ROUND(H1038/(I1038*24),0),G1038=2,ROUND(H1038/(I1038*24),0)),"")</f>
        <v/>
      </c>
      <c r="K1038" s="80" t="str" cm="1">
        <f t="array" ref="K1038">IFERROR(_xlfn.IFS(D1038="","",J1038&lt;E1038,"×（法定外・要件外となる従業員です）",J1038&lt;=F1038,"〇",J1038&gt;F1038,"ー（要件外となる従業員です）"),"")</f>
        <v/>
      </c>
      <c r="L1038" s="25" t="str" cm="1">
        <f t="array" ref="L1038">IFERROR(_xlfn.IFS(COUNTBLANK(C1038:J1038)=8,"",C1038="","←C列に従業員名を姓名（フルネーム）で入力してください。誤変換にお気を付け下さい。",D1038="","←D列に都道府県を入力してください。",G1038="","←G列に1～3の選択肢を入力してください",H1038="","←H列に金額を入力してください",G1038=3,"",I1038="","←I列に所定労働時間を入力してください"),"")</f>
        <v/>
      </c>
    </row>
    <row r="1039" spans="1:12" ht="16.5" customHeight="1" x14ac:dyDescent="0.4">
      <c r="A1039" s="52" t="str">
        <f t="shared" si="16"/>
        <v/>
      </c>
      <c r="B1039" s="51"/>
      <c r="C1039" s="75"/>
      <c r="D1039" s="51"/>
      <c r="E1039" s="27" t="str" cm="1">
        <f t="array" ref="E1039">IFERROR(_xlfn.IFS(AND($F$4=45566,D1039="徳島"),VLOOKUP(D1039,最低賃金!$A$2:$G$49,2,FALSE),OR($F$4&lt;&gt;45566,D1039&lt;&gt;"徳島"),VLOOKUP(D1039,最低賃金!$A$2:$G$49,4,FALSE)),"")</f>
        <v/>
      </c>
      <c r="F1039" s="27" t="str">
        <f>IFERROR(VLOOKUP(D1039,最低賃金!$A$3:$G$49,6,FALSE),"")</f>
        <v/>
      </c>
      <c r="G1039" s="51"/>
      <c r="H1039" s="19"/>
      <c r="I1039" s="81"/>
      <c r="J1039" s="27" t="str" cm="1">
        <f t="array" ref="J1039">IFERROR(_xlfn.IFS(COUNTBLANK(G1039:I1039)=3,"",H1039="","H列に金額を入力してください",G1039=3,H1039,I1039="","I列に労働時間を入力してください",G1039=1,ROUND(H1039/(I1039*24),0),G1039=2,ROUND(H1039/(I1039*24),0)),"")</f>
        <v/>
      </c>
      <c r="K1039" s="80" t="str" cm="1">
        <f t="array" ref="K1039">IFERROR(_xlfn.IFS(D1039="","",J1039&lt;E1039,"×（法定外・要件外となる従業員です）",J1039&lt;=F1039,"〇",J1039&gt;F1039,"ー（要件外となる従業員です）"),"")</f>
        <v/>
      </c>
      <c r="L1039" s="25" t="str" cm="1">
        <f t="array" ref="L1039">IFERROR(_xlfn.IFS(COUNTBLANK(C1039:J1039)=8,"",C1039="","←C列に従業員名を姓名（フルネーム）で入力してください。誤変換にお気を付け下さい。",D1039="","←D列に都道府県を入力してください。",G1039="","←G列に1～3の選択肢を入力してください",H1039="","←H列に金額を入力してください",G1039=3,"",I1039="","←I列に所定労働時間を入力してください"),"")</f>
        <v/>
      </c>
    </row>
    <row r="1040" spans="1:12" ht="16.5" customHeight="1" x14ac:dyDescent="0.4">
      <c r="A1040" s="52" t="str">
        <f t="shared" si="16"/>
        <v/>
      </c>
      <c r="B1040" s="51"/>
      <c r="C1040" s="75"/>
      <c r="D1040" s="51"/>
      <c r="E1040" s="27" t="str" cm="1">
        <f t="array" ref="E1040">IFERROR(_xlfn.IFS(AND($F$4=45566,D1040="徳島"),VLOOKUP(D1040,最低賃金!$A$2:$G$49,2,FALSE),OR($F$4&lt;&gt;45566,D1040&lt;&gt;"徳島"),VLOOKUP(D1040,最低賃金!$A$2:$G$49,4,FALSE)),"")</f>
        <v/>
      </c>
      <c r="F1040" s="27" t="str">
        <f>IFERROR(VLOOKUP(D1040,最低賃金!$A$3:$G$49,6,FALSE),"")</f>
        <v/>
      </c>
      <c r="G1040" s="51"/>
      <c r="H1040" s="19"/>
      <c r="I1040" s="81"/>
      <c r="J1040" s="27" t="str" cm="1">
        <f t="array" ref="J1040">IFERROR(_xlfn.IFS(COUNTBLANK(G1040:I1040)=3,"",H1040="","H列に金額を入力してください",G1040=3,H1040,I1040="","I列に労働時間を入力してください",G1040=1,ROUND(H1040/(I1040*24),0),G1040=2,ROUND(H1040/(I1040*24),0)),"")</f>
        <v/>
      </c>
      <c r="K1040" s="80" t="str" cm="1">
        <f t="array" ref="K1040">IFERROR(_xlfn.IFS(D1040="","",J1040&lt;E1040,"×（法定外・要件外となる従業員です）",J1040&lt;=F1040,"〇",J1040&gt;F1040,"ー（要件外となる従業員です）"),"")</f>
        <v/>
      </c>
      <c r="L1040" s="25" t="str" cm="1">
        <f t="array" ref="L1040">IFERROR(_xlfn.IFS(COUNTBLANK(C1040:J1040)=8,"",C1040="","←C列に従業員名を姓名（フルネーム）で入力してください。誤変換にお気を付け下さい。",D1040="","←D列に都道府県を入力してください。",G1040="","←G列に1～3の選択肢を入力してください",H1040="","←H列に金額を入力してください",G1040=3,"",I1040="","←I列に所定労働時間を入力してください"),"")</f>
        <v/>
      </c>
    </row>
    <row r="1041" spans="1:12" ht="16.5" customHeight="1" x14ac:dyDescent="0.4">
      <c r="A1041" s="52" t="str">
        <f t="shared" si="16"/>
        <v/>
      </c>
      <c r="B1041" s="51"/>
      <c r="C1041" s="75"/>
      <c r="D1041" s="51"/>
      <c r="E1041" s="27" t="str" cm="1">
        <f t="array" ref="E1041">IFERROR(_xlfn.IFS(AND($F$4=45566,D1041="徳島"),VLOOKUP(D1041,最低賃金!$A$2:$G$49,2,FALSE),OR($F$4&lt;&gt;45566,D1041&lt;&gt;"徳島"),VLOOKUP(D1041,最低賃金!$A$2:$G$49,4,FALSE)),"")</f>
        <v/>
      </c>
      <c r="F1041" s="27" t="str">
        <f>IFERROR(VLOOKUP(D1041,最低賃金!$A$3:$G$49,6,FALSE),"")</f>
        <v/>
      </c>
      <c r="G1041" s="51"/>
      <c r="H1041" s="19"/>
      <c r="I1041" s="81"/>
      <c r="J1041" s="27" t="str" cm="1">
        <f t="array" ref="J1041">IFERROR(_xlfn.IFS(COUNTBLANK(G1041:I1041)=3,"",H1041="","H列に金額を入力してください",G1041=3,H1041,I1041="","I列に労働時間を入力してください",G1041=1,ROUND(H1041/(I1041*24),0),G1041=2,ROUND(H1041/(I1041*24),0)),"")</f>
        <v/>
      </c>
      <c r="K1041" s="80" t="str" cm="1">
        <f t="array" ref="K1041">IFERROR(_xlfn.IFS(D1041="","",J1041&lt;E1041,"×（法定外・要件外となる従業員です）",J1041&lt;=F1041,"〇",J1041&gt;F1041,"ー（要件外となる従業員です）"),"")</f>
        <v/>
      </c>
      <c r="L1041" s="25" t="str" cm="1">
        <f t="array" ref="L1041">IFERROR(_xlfn.IFS(COUNTBLANK(C1041:J1041)=8,"",C1041="","←C列に従業員名を姓名（フルネーム）で入力してください。誤変換にお気を付け下さい。",D1041="","←D列に都道府県を入力してください。",G1041="","←G列に1～3の選択肢を入力してください",H1041="","←H列に金額を入力してください",G1041=3,"",I1041="","←I列に所定労働時間を入力してください"),"")</f>
        <v/>
      </c>
    </row>
    <row r="1042" spans="1:12" ht="16.5" customHeight="1" x14ac:dyDescent="0.4">
      <c r="A1042" s="52" t="str">
        <f t="shared" si="16"/>
        <v/>
      </c>
      <c r="B1042" s="51"/>
      <c r="C1042" s="75"/>
      <c r="D1042" s="51"/>
      <c r="E1042" s="27" t="str" cm="1">
        <f t="array" ref="E1042">IFERROR(_xlfn.IFS(AND($F$4=45566,D1042="徳島"),VLOOKUP(D1042,最低賃金!$A$2:$G$49,2,FALSE),OR($F$4&lt;&gt;45566,D1042&lt;&gt;"徳島"),VLOOKUP(D1042,最低賃金!$A$2:$G$49,4,FALSE)),"")</f>
        <v/>
      </c>
      <c r="F1042" s="27" t="str">
        <f>IFERROR(VLOOKUP(D1042,最低賃金!$A$3:$G$49,6,FALSE),"")</f>
        <v/>
      </c>
      <c r="G1042" s="51"/>
      <c r="H1042" s="19"/>
      <c r="I1042" s="81"/>
      <c r="J1042" s="27" t="str" cm="1">
        <f t="array" ref="J1042">IFERROR(_xlfn.IFS(COUNTBLANK(G1042:I1042)=3,"",H1042="","H列に金額を入力してください",G1042=3,H1042,I1042="","I列に労働時間を入力してください",G1042=1,ROUND(H1042/(I1042*24),0),G1042=2,ROUND(H1042/(I1042*24),0)),"")</f>
        <v/>
      </c>
      <c r="K1042" s="80" t="str" cm="1">
        <f t="array" ref="K1042">IFERROR(_xlfn.IFS(D1042="","",J1042&lt;E1042,"×（法定外・要件外となる従業員です）",J1042&lt;=F1042,"〇",J1042&gt;F1042,"ー（要件外となる従業員です）"),"")</f>
        <v/>
      </c>
      <c r="L1042" s="25" t="str" cm="1">
        <f t="array" ref="L1042">IFERROR(_xlfn.IFS(COUNTBLANK(C1042:J1042)=8,"",C1042="","←C列に従業員名を姓名（フルネーム）で入力してください。誤変換にお気を付け下さい。",D1042="","←D列に都道府県を入力してください。",G1042="","←G列に1～3の選択肢を入力してください",H1042="","←H列に金額を入力してください",G1042=3,"",I1042="","←I列に所定労働時間を入力してください"),"")</f>
        <v/>
      </c>
    </row>
    <row r="1043" spans="1:12" ht="16.5" customHeight="1" x14ac:dyDescent="0.4">
      <c r="A1043" s="52" t="str">
        <f t="shared" si="16"/>
        <v/>
      </c>
      <c r="B1043" s="51"/>
      <c r="C1043" s="75"/>
      <c r="D1043" s="51"/>
      <c r="E1043" s="27" t="str" cm="1">
        <f t="array" ref="E1043">IFERROR(_xlfn.IFS(AND($F$4=45566,D1043="徳島"),VLOOKUP(D1043,最低賃金!$A$2:$G$49,2,FALSE),OR($F$4&lt;&gt;45566,D1043&lt;&gt;"徳島"),VLOOKUP(D1043,最低賃金!$A$2:$G$49,4,FALSE)),"")</f>
        <v/>
      </c>
      <c r="F1043" s="27" t="str">
        <f>IFERROR(VLOOKUP(D1043,最低賃金!$A$3:$G$49,6,FALSE),"")</f>
        <v/>
      </c>
      <c r="G1043" s="51"/>
      <c r="H1043" s="19"/>
      <c r="I1043" s="81"/>
      <c r="J1043" s="27" t="str" cm="1">
        <f t="array" ref="J1043">IFERROR(_xlfn.IFS(COUNTBLANK(G1043:I1043)=3,"",H1043="","H列に金額を入力してください",G1043=3,H1043,I1043="","I列に労働時間を入力してください",G1043=1,ROUND(H1043/(I1043*24),0),G1043=2,ROUND(H1043/(I1043*24),0)),"")</f>
        <v/>
      </c>
      <c r="K1043" s="80" t="str" cm="1">
        <f t="array" ref="K1043">IFERROR(_xlfn.IFS(D1043="","",J1043&lt;E1043,"×（法定外・要件外となる従業員です）",J1043&lt;=F1043,"〇",J1043&gt;F1043,"ー（要件外となる従業員です）"),"")</f>
        <v/>
      </c>
      <c r="L1043" s="25" t="str" cm="1">
        <f t="array" ref="L1043">IFERROR(_xlfn.IFS(COUNTBLANK(C1043:J1043)=8,"",C1043="","←C列に従業員名を姓名（フルネーム）で入力してください。誤変換にお気を付け下さい。",D1043="","←D列に都道府県を入力してください。",G1043="","←G列に1～3の選択肢を入力してください",H1043="","←H列に金額を入力してください",G1043=3,"",I1043="","←I列に所定労働時間を入力してください"),"")</f>
        <v/>
      </c>
    </row>
    <row r="1044" spans="1:12" ht="16.5" customHeight="1" x14ac:dyDescent="0.4">
      <c r="A1044" s="52" t="str">
        <f t="shared" si="16"/>
        <v/>
      </c>
      <c r="B1044" s="51"/>
      <c r="C1044" s="75"/>
      <c r="D1044" s="51"/>
      <c r="E1044" s="27" t="str" cm="1">
        <f t="array" ref="E1044">IFERROR(_xlfn.IFS(AND($F$4=45566,D1044="徳島"),VLOOKUP(D1044,最低賃金!$A$2:$G$49,2,FALSE),OR($F$4&lt;&gt;45566,D1044&lt;&gt;"徳島"),VLOOKUP(D1044,最低賃金!$A$2:$G$49,4,FALSE)),"")</f>
        <v/>
      </c>
      <c r="F1044" s="27" t="str">
        <f>IFERROR(VLOOKUP(D1044,最低賃金!$A$3:$G$49,6,FALSE),"")</f>
        <v/>
      </c>
      <c r="G1044" s="51"/>
      <c r="H1044" s="19"/>
      <c r="I1044" s="81"/>
      <c r="J1044" s="27" t="str" cm="1">
        <f t="array" ref="J1044">IFERROR(_xlfn.IFS(COUNTBLANK(G1044:I1044)=3,"",H1044="","H列に金額を入力してください",G1044=3,H1044,I1044="","I列に労働時間を入力してください",G1044=1,ROUND(H1044/(I1044*24),0),G1044=2,ROUND(H1044/(I1044*24),0)),"")</f>
        <v/>
      </c>
      <c r="K1044" s="80" t="str" cm="1">
        <f t="array" ref="K1044">IFERROR(_xlfn.IFS(D1044="","",J1044&lt;E1044,"×（法定外・要件外となる従業員です）",J1044&lt;=F1044,"〇",J1044&gt;F1044,"ー（要件外となる従業員です）"),"")</f>
        <v/>
      </c>
      <c r="L1044" s="25" t="str" cm="1">
        <f t="array" ref="L1044">IFERROR(_xlfn.IFS(COUNTBLANK(C1044:J1044)=8,"",C1044="","←C列に従業員名を姓名（フルネーム）で入力してください。誤変換にお気を付け下さい。",D1044="","←D列に都道府県を入力してください。",G1044="","←G列に1～3の選択肢を入力してください",H1044="","←H列に金額を入力してください",G1044=3,"",I1044="","←I列に所定労働時間を入力してください"),"")</f>
        <v/>
      </c>
    </row>
    <row r="1045" spans="1:12" ht="16.5" customHeight="1" x14ac:dyDescent="0.4">
      <c r="A1045" s="52" t="str">
        <f t="shared" si="16"/>
        <v/>
      </c>
      <c r="B1045" s="51"/>
      <c r="C1045" s="75"/>
      <c r="D1045" s="51"/>
      <c r="E1045" s="27" t="str" cm="1">
        <f t="array" ref="E1045">IFERROR(_xlfn.IFS(AND($F$4=45566,D1045="徳島"),VLOOKUP(D1045,最低賃金!$A$2:$G$49,2,FALSE),OR($F$4&lt;&gt;45566,D1045&lt;&gt;"徳島"),VLOOKUP(D1045,最低賃金!$A$2:$G$49,4,FALSE)),"")</f>
        <v/>
      </c>
      <c r="F1045" s="27" t="str">
        <f>IFERROR(VLOOKUP(D1045,最低賃金!$A$3:$G$49,6,FALSE),"")</f>
        <v/>
      </c>
      <c r="G1045" s="51"/>
      <c r="H1045" s="19"/>
      <c r="I1045" s="81"/>
      <c r="J1045" s="27" t="str" cm="1">
        <f t="array" ref="J1045">IFERROR(_xlfn.IFS(COUNTBLANK(G1045:I1045)=3,"",H1045="","H列に金額を入力してください",G1045=3,H1045,I1045="","I列に労働時間を入力してください",G1045=1,ROUND(H1045/(I1045*24),0),G1045=2,ROUND(H1045/(I1045*24),0)),"")</f>
        <v/>
      </c>
      <c r="K1045" s="80" t="str" cm="1">
        <f t="array" ref="K1045">IFERROR(_xlfn.IFS(D1045="","",J1045&lt;E1045,"×（法定外・要件外となる従業員です）",J1045&lt;=F1045,"〇",J1045&gt;F1045,"ー（要件外となる従業員です）"),"")</f>
        <v/>
      </c>
      <c r="L1045" s="25" t="str" cm="1">
        <f t="array" ref="L1045">IFERROR(_xlfn.IFS(COUNTBLANK(C1045:J1045)=8,"",C1045="","←C列に従業員名を姓名（フルネーム）で入力してください。誤変換にお気を付け下さい。",D1045="","←D列に都道府県を入力してください。",G1045="","←G列に1～3の選択肢を入力してください",H1045="","←H列に金額を入力してください",G1045=3,"",I1045="","←I列に所定労働時間を入力してください"),"")</f>
        <v/>
      </c>
    </row>
    <row r="1046" spans="1:12" ht="16.5" customHeight="1" x14ac:dyDescent="0.4">
      <c r="A1046" s="52" t="str">
        <f t="shared" si="16"/>
        <v/>
      </c>
      <c r="B1046" s="51"/>
      <c r="C1046" s="75"/>
      <c r="D1046" s="51"/>
      <c r="E1046" s="27" t="str" cm="1">
        <f t="array" ref="E1046">IFERROR(_xlfn.IFS(AND($F$4=45566,D1046="徳島"),VLOOKUP(D1046,最低賃金!$A$2:$G$49,2,FALSE),OR($F$4&lt;&gt;45566,D1046&lt;&gt;"徳島"),VLOOKUP(D1046,最低賃金!$A$2:$G$49,4,FALSE)),"")</f>
        <v/>
      </c>
      <c r="F1046" s="27" t="str">
        <f>IFERROR(VLOOKUP(D1046,最低賃金!$A$3:$G$49,6,FALSE),"")</f>
        <v/>
      </c>
      <c r="G1046" s="51"/>
      <c r="H1046" s="19"/>
      <c r="I1046" s="81"/>
      <c r="J1046" s="27" t="str" cm="1">
        <f t="array" ref="J1046">IFERROR(_xlfn.IFS(COUNTBLANK(G1046:I1046)=3,"",H1046="","H列に金額を入力してください",G1046=3,H1046,I1046="","I列に労働時間を入力してください",G1046=1,ROUND(H1046/(I1046*24),0),G1046=2,ROUND(H1046/(I1046*24),0)),"")</f>
        <v/>
      </c>
      <c r="K1046" s="80" t="str" cm="1">
        <f t="array" ref="K1046">IFERROR(_xlfn.IFS(D1046="","",J1046&lt;E1046,"×（法定外・要件外となる従業員です）",J1046&lt;=F1046,"〇",J1046&gt;F1046,"ー（要件外となる従業員です）"),"")</f>
        <v/>
      </c>
      <c r="L1046" s="25" t="str" cm="1">
        <f t="array" ref="L1046">IFERROR(_xlfn.IFS(COUNTBLANK(C1046:J1046)=8,"",C1046="","←C列に従業員名を姓名（フルネーム）で入力してください。誤変換にお気を付け下さい。",D1046="","←D列に都道府県を入力してください。",G1046="","←G列に1～3の選択肢を入力してください",H1046="","←H列に金額を入力してください",G1046=3,"",I1046="","←I列に所定労働時間を入力してください"),"")</f>
        <v/>
      </c>
    </row>
    <row r="1047" spans="1:12" ht="16.5" customHeight="1" x14ac:dyDescent="0.4">
      <c r="A1047" s="52" t="str">
        <f t="shared" si="16"/>
        <v/>
      </c>
      <c r="B1047" s="51"/>
      <c r="C1047" s="75"/>
      <c r="D1047" s="51"/>
      <c r="E1047" s="27" t="str" cm="1">
        <f t="array" ref="E1047">IFERROR(_xlfn.IFS(AND($F$4=45566,D1047="徳島"),VLOOKUP(D1047,最低賃金!$A$2:$G$49,2,FALSE),OR($F$4&lt;&gt;45566,D1047&lt;&gt;"徳島"),VLOOKUP(D1047,最低賃金!$A$2:$G$49,4,FALSE)),"")</f>
        <v/>
      </c>
      <c r="F1047" s="27" t="str">
        <f>IFERROR(VLOOKUP(D1047,最低賃金!$A$3:$G$49,6,FALSE),"")</f>
        <v/>
      </c>
      <c r="G1047" s="51"/>
      <c r="H1047" s="19"/>
      <c r="I1047" s="81"/>
      <c r="J1047" s="27" t="str" cm="1">
        <f t="array" ref="J1047">IFERROR(_xlfn.IFS(COUNTBLANK(G1047:I1047)=3,"",H1047="","H列に金額を入力してください",G1047=3,H1047,I1047="","I列に労働時間を入力してください",G1047=1,ROUND(H1047/(I1047*24),0),G1047=2,ROUND(H1047/(I1047*24),0)),"")</f>
        <v/>
      </c>
      <c r="K1047" s="80" t="str" cm="1">
        <f t="array" ref="K1047">IFERROR(_xlfn.IFS(D1047="","",J1047&lt;E1047,"×（法定外・要件外となる従業員です）",J1047&lt;=F1047,"〇",J1047&gt;F1047,"ー（要件外となる従業員です）"),"")</f>
        <v/>
      </c>
      <c r="L1047" s="25" t="str" cm="1">
        <f t="array" ref="L1047">IFERROR(_xlfn.IFS(COUNTBLANK(C1047:J1047)=8,"",C1047="","←C列に従業員名を姓名（フルネーム）で入力してください。誤変換にお気を付け下さい。",D1047="","←D列に都道府県を入力してください。",G1047="","←G列に1～3の選択肢を入力してください",H1047="","←H列に金額を入力してください",G1047=3,"",I1047="","←I列に所定労働時間を入力してください"),"")</f>
        <v/>
      </c>
    </row>
    <row r="1048" spans="1:12" ht="16.5" customHeight="1" x14ac:dyDescent="0.4">
      <c r="A1048" s="52" t="str">
        <f t="shared" si="16"/>
        <v/>
      </c>
      <c r="B1048" s="51"/>
      <c r="C1048" s="75"/>
      <c r="D1048" s="51"/>
      <c r="E1048" s="27" t="str" cm="1">
        <f t="array" ref="E1048">IFERROR(_xlfn.IFS(AND($F$4=45566,D1048="徳島"),VLOOKUP(D1048,最低賃金!$A$2:$G$49,2,FALSE),OR($F$4&lt;&gt;45566,D1048&lt;&gt;"徳島"),VLOOKUP(D1048,最低賃金!$A$2:$G$49,4,FALSE)),"")</f>
        <v/>
      </c>
      <c r="F1048" s="27" t="str">
        <f>IFERROR(VLOOKUP(D1048,最低賃金!$A$3:$G$49,6,FALSE),"")</f>
        <v/>
      </c>
      <c r="G1048" s="51"/>
      <c r="H1048" s="19"/>
      <c r="I1048" s="81"/>
      <c r="J1048" s="27" t="str" cm="1">
        <f t="array" ref="J1048">IFERROR(_xlfn.IFS(COUNTBLANK(G1048:I1048)=3,"",H1048="","H列に金額を入力してください",G1048=3,H1048,I1048="","I列に労働時間を入力してください",G1048=1,ROUND(H1048/(I1048*24),0),G1048=2,ROUND(H1048/(I1048*24),0)),"")</f>
        <v/>
      </c>
      <c r="K1048" s="80" t="str" cm="1">
        <f t="array" ref="K1048">IFERROR(_xlfn.IFS(D1048="","",J1048&lt;E1048,"×（法定外・要件外となる従業員です）",J1048&lt;=F1048,"〇",J1048&gt;F1048,"ー（要件外となる従業員です）"),"")</f>
        <v/>
      </c>
      <c r="L1048" s="25" t="str" cm="1">
        <f t="array" ref="L1048">IFERROR(_xlfn.IFS(COUNTBLANK(C1048:J1048)=8,"",C1048="","←C列に従業員名を姓名（フルネーム）で入力してください。誤変換にお気を付け下さい。",D1048="","←D列に都道府県を入力してください。",G1048="","←G列に1～3の選択肢を入力してください",H1048="","←H列に金額を入力してください",G1048=3,"",I1048="","←I列に所定労働時間を入力してください"),"")</f>
        <v/>
      </c>
    </row>
    <row r="1049" spans="1:12" ht="16.5" customHeight="1" x14ac:dyDescent="0.4">
      <c r="A1049" s="52" t="str">
        <f t="shared" si="16"/>
        <v/>
      </c>
      <c r="B1049" s="51"/>
      <c r="C1049" s="75"/>
      <c r="D1049" s="51"/>
      <c r="E1049" s="27" t="str" cm="1">
        <f t="array" ref="E1049">IFERROR(_xlfn.IFS(AND($F$4=45566,D1049="徳島"),VLOOKUP(D1049,最低賃金!$A$2:$G$49,2,FALSE),OR($F$4&lt;&gt;45566,D1049&lt;&gt;"徳島"),VLOOKUP(D1049,最低賃金!$A$2:$G$49,4,FALSE)),"")</f>
        <v/>
      </c>
      <c r="F1049" s="27" t="str">
        <f>IFERROR(VLOOKUP(D1049,最低賃金!$A$3:$G$49,6,FALSE),"")</f>
        <v/>
      </c>
      <c r="G1049" s="51"/>
      <c r="H1049" s="19"/>
      <c r="I1049" s="81"/>
      <c r="J1049" s="27" t="str" cm="1">
        <f t="array" ref="J1049">IFERROR(_xlfn.IFS(COUNTBLANK(G1049:I1049)=3,"",H1049="","H列に金額を入力してください",G1049=3,H1049,I1049="","I列に労働時間を入力してください",G1049=1,ROUND(H1049/(I1049*24),0),G1049=2,ROUND(H1049/(I1049*24),0)),"")</f>
        <v/>
      </c>
      <c r="K1049" s="80" t="str" cm="1">
        <f t="array" ref="K1049">IFERROR(_xlfn.IFS(D1049="","",J1049&lt;E1049,"×（法定外・要件外となる従業員です）",J1049&lt;=F1049,"〇",J1049&gt;F1049,"ー（要件外となる従業員です）"),"")</f>
        <v/>
      </c>
      <c r="L1049" s="25" t="str" cm="1">
        <f t="array" ref="L1049">IFERROR(_xlfn.IFS(COUNTBLANK(C1049:J1049)=8,"",C1049="","←C列に従業員名を姓名（フルネーム）で入力してください。誤変換にお気を付け下さい。",D1049="","←D列に都道府県を入力してください。",G1049="","←G列に1～3の選択肢を入力してください",H1049="","←H列に金額を入力してください",G1049=3,"",I1049="","←I列に所定労働時間を入力してください"),"")</f>
        <v/>
      </c>
    </row>
    <row r="1050" spans="1:12" ht="16.5" customHeight="1" x14ac:dyDescent="0.4">
      <c r="A1050" s="52" t="str">
        <f t="shared" si="16"/>
        <v/>
      </c>
      <c r="B1050" s="51"/>
      <c r="C1050" s="75"/>
      <c r="D1050" s="51"/>
      <c r="E1050" s="27" t="str" cm="1">
        <f t="array" ref="E1050">IFERROR(_xlfn.IFS(AND($F$4=45566,D1050="徳島"),VLOOKUP(D1050,最低賃金!$A$2:$G$49,2,FALSE),OR($F$4&lt;&gt;45566,D1050&lt;&gt;"徳島"),VLOOKUP(D1050,最低賃金!$A$2:$G$49,4,FALSE)),"")</f>
        <v/>
      </c>
      <c r="F1050" s="27" t="str">
        <f>IFERROR(VLOOKUP(D1050,最低賃金!$A$3:$G$49,6,FALSE),"")</f>
        <v/>
      </c>
      <c r="G1050" s="51"/>
      <c r="H1050" s="19"/>
      <c r="I1050" s="81"/>
      <c r="J1050" s="27" t="str" cm="1">
        <f t="array" ref="J1050">IFERROR(_xlfn.IFS(COUNTBLANK(G1050:I1050)=3,"",H1050="","H列に金額を入力してください",G1050=3,H1050,I1050="","I列に労働時間を入力してください",G1050=1,ROUND(H1050/(I1050*24),0),G1050=2,ROUND(H1050/(I1050*24),0)),"")</f>
        <v/>
      </c>
      <c r="K1050" s="80" t="str" cm="1">
        <f t="array" ref="K1050">IFERROR(_xlfn.IFS(D1050="","",J1050&lt;E1050,"×（法定外・要件外となる従業員です）",J1050&lt;=F1050,"〇",J1050&gt;F1050,"ー（要件外となる従業員です）"),"")</f>
        <v/>
      </c>
      <c r="L1050" s="25" t="str" cm="1">
        <f t="array" ref="L1050">IFERROR(_xlfn.IFS(COUNTBLANK(C1050:J1050)=8,"",C1050="","←C列に従業員名を姓名（フルネーム）で入力してください。誤変換にお気を付け下さい。",D1050="","←D列に都道府県を入力してください。",G1050="","←G列に1～3の選択肢を入力してください",H1050="","←H列に金額を入力してください",G1050=3,"",I1050="","←I列に所定労働時間を入力してください"),"")</f>
        <v/>
      </c>
    </row>
    <row r="1051" spans="1:12" ht="16.5" customHeight="1" x14ac:dyDescent="0.4">
      <c r="A1051" s="52" t="str">
        <f t="shared" si="16"/>
        <v/>
      </c>
      <c r="B1051" s="51"/>
      <c r="C1051" s="75"/>
      <c r="D1051" s="51"/>
      <c r="E1051" s="27" t="str" cm="1">
        <f t="array" ref="E1051">IFERROR(_xlfn.IFS(AND($F$4=45566,D1051="徳島"),VLOOKUP(D1051,最低賃金!$A$2:$G$49,2,FALSE),OR($F$4&lt;&gt;45566,D1051&lt;&gt;"徳島"),VLOOKUP(D1051,最低賃金!$A$2:$G$49,4,FALSE)),"")</f>
        <v/>
      </c>
      <c r="F1051" s="27" t="str">
        <f>IFERROR(VLOOKUP(D1051,最低賃金!$A$3:$G$49,6,FALSE),"")</f>
        <v/>
      </c>
      <c r="G1051" s="51"/>
      <c r="H1051" s="19"/>
      <c r="I1051" s="81"/>
      <c r="J1051" s="27" t="str" cm="1">
        <f t="array" ref="J1051">IFERROR(_xlfn.IFS(COUNTBLANK(G1051:I1051)=3,"",H1051="","H列に金額を入力してください",G1051=3,H1051,I1051="","I列に労働時間を入力してください",G1051=1,ROUND(H1051/(I1051*24),0),G1051=2,ROUND(H1051/(I1051*24),0)),"")</f>
        <v/>
      </c>
      <c r="K1051" s="80" t="str" cm="1">
        <f t="array" ref="K1051">IFERROR(_xlfn.IFS(D1051="","",J1051&lt;E1051,"×（法定外・要件外となる従業員です）",J1051&lt;=F1051,"〇",J1051&gt;F1051,"ー（要件外となる従業員です）"),"")</f>
        <v/>
      </c>
      <c r="L1051" s="25" t="str" cm="1">
        <f t="array" ref="L1051">IFERROR(_xlfn.IFS(COUNTBLANK(C1051:J1051)=8,"",C1051="","←C列に従業員名を姓名（フルネーム）で入力してください。誤変換にお気を付け下さい。",D1051="","←D列に都道府県を入力してください。",G1051="","←G列に1～3の選択肢を入力してください",H1051="","←H列に金額を入力してください",G1051=3,"",I1051="","←I列に所定労働時間を入力してください"),"")</f>
        <v/>
      </c>
    </row>
    <row r="1052" spans="1:12" ht="16.5" customHeight="1" x14ac:dyDescent="0.4">
      <c r="A1052" s="52" t="str">
        <f t="shared" si="16"/>
        <v/>
      </c>
      <c r="B1052" s="51"/>
      <c r="C1052" s="75"/>
      <c r="D1052" s="51"/>
      <c r="E1052" s="27" t="str" cm="1">
        <f t="array" ref="E1052">IFERROR(_xlfn.IFS(AND($F$4=45566,D1052="徳島"),VLOOKUP(D1052,最低賃金!$A$2:$G$49,2,FALSE),OR($F$4&lt;&gt;45566,D1052&lt;&gt;"徳島"),VLOOKUP(D1052,最低賃金!$A$2:$G$49,4,FALSE)),"")</f>
        <v/>
      </c>
      <c r="F1052" s="27" t="str">
        <f>IFERROR(VLOOKUP(D1052,最低賃金!$A$3:$G$49,6,FALSE),"")</f>
        <v/>
      </c>
      <c r="G1052" s="51"/>
      <c r="H1052" s="19"/>
      <c r="I1052" s="81"/>
      <c r="J1052" s="27" t="str" cm="1">
        <f t="array" ref="J1052">IFERROR(_xlfn.IFS(COUNTBLANK(G1052:I1052)=3,"",H1052="","H列に金額を入力してください",G1052=3,H1052,I1052="","I列に労働時間を入力してください",G1052=1,ROUND(H1052/(I1052*24),0),G1052=2,ROUND(H1052/(I1052*24),0)),"")</f>
        <v/>
      </c>
      <c r="K1052" s="80" t="str" cm="1">
        <f t="array" ref="K1052">IFERROR(_xlfn.IFS(D1052="","",J1052&lt;E1052,"×（法定外・要件外となる従業員です）",J1052&lt;=F1052,"〇",J1052&gt;F1052,"ー（要件外となる従業員です）"),"")</f>
        <v/>
      </c>
      <c r="L1052" s="25" t="str" cm="1">
        <f t="array" ref="L1052">IFERROR(_xlfn.IFS(COUNTBLANK(C1052:J1052)=8,"",C1052="","←C列に従業員名を姓名（フルネーム）で入力してください。誤変換にお気を付け下さい。",D1052="","←D列に都道府県を入力してください。",G1052="","←G列に1～3の選択肢を入力してください",H1052="","←H列に金額を入力してください",G1052=3,"",I1052="","←I列に所定労働時間を入力してください"),"")</f>
        <v/>
      </c>
    </row>
    <row r="1053" spans="1:12" ht="16.5" customHeight="1" x14ac:dyDescent="0.4">
      <c r="A1053" s="52" t="str">
        <f t="shared" si="16"/>
        <v/>
      </c>
      <c r="B1053" s="51"/>
      <c r="C1053" s="75"/>
      <c r="D1053" s="51"/>
      <c r="E1053" s="27" t="str" cm="1">
        <f t="array" ref="E1053">IFERROR(_xlfn.IFS(AND($F$4=45566,D1053="徳島"),VLOOKUP(D1053,最低賃金!$A$2:$G$49,2,FALSE),OR($F$4&lt;&gt;45566,D1053&lt;&gt;"徳島"),VLOOKUP(D1053,最低賃金!$A$2:$G$49,4,FALSE)),"")</f>
        <v/>
      </c>
      <c r="F1053" s="27" t="str">
        <f>IFERROR(VLOOKUP(D1053,最低賃金!$A$3:$G$49,6,FALSE),"")</f>
        <v/>
      </c>
      <c r="G1053" s="51"/>
      <c r="H1053" s="19"/>
      <c r="I1053" s="81"/>
      <c r="J1053" s="27" t="str" cm="1">
        <f t="array" ref="J1053">IFERROR(_xlfn.IFS(COUNTBLANK(G1053:I1053)=3,"",H1053="","H列に金額を入力してください",G1053=3,H1053,I1053="","I列に労働時間を入力してください",G1053=1,ROUND(H1053/(I1053*24),0),G1053=2,ROUND(H1053/(I1053*24),0)),"")</f>
        <v/>
      </c>
      <c r="K1053" s="80" t="str" cm="1">
        <f t="array" ref="K1053">IFERROR(_xlfn.IFS(D1053="","",J1053&lt;E1053,"×（法定外・要件外となる従業員です）",J1053&lt;=F1053,"〇",J1053&gt;F1053,"ー（要件外となる従業員です）"),"")</f>
        <v/>
      </c>
      <c r="L1053" s="25" t="str" cm="1">
        <f t="array" ref="L1053">IFERROR(_xlfn.IFS(COUNTBLANK(C1053:J1053)=8,"",C1053="","←C列に従業員名を姓名（フルネーム）で入力してください。誤変換にお気を付け下さい。",D1053="","←D列に都道府県を入力してください。",G1053="","←G列に1～3の選択肢を入力してください",H1053="","←H列に金額を入力してください",G1053=3,"",I1053="","←I列に所定労働時間を入力してください"),"")</f>
        <v/>
      </c>
    </row>
    <row r="1054" spans="1:12" ht="16.5" customHeight="1" x14ac:dyDescent="0.4">
      <c r="A1054" s="52" t="str">
        <f t="shared" si="16"/>
        <v/>
      </c>
      <c r="B1054" s="51"/>
      <c r="C1054" s="75"/>
      <c r="D1054" s="51"/>
      <c r="E1054" s="27" t="str" cm="1">
        <f t="array" ref="E1054">IFERROR(_xlfn.IFS(AND($F$4=45566,D1054="徳島"),VLOOKUP(D1054,最低賃金!$A$2:$G$49,2,FALSE),OR($F$4&lt;&gt;45566,D1054&lt;&gt;"徳島"),VLOOKUP(D1054,最低賃金!$A$2:$G$49,4,FALSE)),"")</f>
        <v/>
      </c>
      <c r="F1054" s="27" t="str">
        <f>IFERROR(VLOOKUP(D1054,最低賃金!$A$3:$G$49,6,FALSE),"")</f>
        <v/>
      </c>
      <c r="G1054" s="51"/>
      <c r="H1054" s="19"/>
      <c r="I1054" s="81"/>
      <c r="J1054" s="27" t="str" cm="1">
        <f t="array" ref="J1054">IFERROR(_xlfn.IFS(COUNTBLANK(G1054:I1054)=3,"",H1054="","H列に金額を入力してください",G1054=3,H1054,I1054="","I列に労働時間を入力してください",G1054=1,ROUND(H1054/(I1054*24),0),G1054=2,ROUND(H1054/(I1054*24),0)),"")</f>
        <v/>
      </c>
      <c r="K1054" s="80" t="str" cm="1">
        <f t="array" ref="K1054">IFERROR(_xlfn.IFS(D1054="","",J1054&lt;E1054,"×（法定外・要件外となる従業員です）",J1054&lt;=F1054,"〇",J1054&gt;F1054,"ー（要件外となる従業員です）"),"")</f>
        <v/>
      </c>
      <c r="L1054" s="25" t="str" cm="1">
        <f t="array" ref="L1054">IFERROR(_xlfn.IFS(COUNTBLANK(C1054:J1054)=8,"",C1054="","←C列に従業員名を姓名（フルネーム）で入力してください。誤変換にお気を付け下さい。",D1054="","←D列に都道府県を入力してください。",G1054="","←G列に1～3の選択肢を入力してください",H1054="","←H列に金額を入力してください",G1054=3,"",I1054="","←I列に所定労働時間を入力してください"),"")</f>
        <v/>
      </c>
    </row>
    <row r="1055" spans="1:12" ht="16.5" customHeight="1" x14ac:dyDescent="0.4">
      <c r="A1055" s="52" t="str">
        <f t="shared" si="16"/>
        <v/>
      </c>
      <c r="B1055" s="51"/>
      <c r="C1055" s="75"/>
      <c r="D1055" s="51"/>
      <c r="E1055" s="27" t="str" cm="1">
        <f t="array" ref="E1055">IFERROR(_xlfn.IFS(AND($F$4=45566,D1055="徳島"),VLOOKUP(D1055,最低賃金!$A$2:$G$49,2,FALSE),OR($F$4&lt;&gt;45566,D1055&lt;&gt;"徳島"),VLOOKUP(D1055,最低賃金!$A$2:$G$49,4,FALSE)),"")</f>
        <v/>
      </c>
      <c r="F1055" s="27" t="str">
        <f>IFERROR(VLOOKUP(D1055,最低賃金!$A$3:$G$49,6,FALSE),"")</f>
        <v/>
      </c>
      <c r="G1055" s="51"/>
      <c r="H1055" s="19"/>
      <c r="I1055" s="81"/>
      <c r="J1055" s="27" t="str" cm="1">
        <f t="array" ref="J1055">IFERROR(_xlfn.IFS(COUNTBLANK(G1055:I1055)=3,"",H1055="","H列に金額を入力してください",G1055=3,H1055,I1055="","I列に労働時間を入力してください",G1055=1,ROUND(H1055/(I1055*24),0),G1055=2,ROUND(H1055/(I1055*24),0)),"")</f>
        <v/>
      </c>
      <c r="K1055" s="80" t="str" cm="1">
        <f t="array" ref="K1055">IFERROR(_xlfn.IFS(D1055="","",J1055&lt;E1055,"×（法定外・要件外となる従業員です）",J1055&lt;=F1055,"〇",J1055&gt;F1055,"ー（要件外となる従業員です）"),"")</f>
        <v/>
      </c>
      <c r="L1055" s="25" t="str" cm="1">
        <f t="array" ref="L1055">IFERROR(_xlfn.IFS(COUNTBLANK(C1055:J1055)=8,"",C1055="","←C列に従業員名を姓名（フルネーム）で入力してください。誤変換にお気を付け下さい。",D1055="","←D列に都道府県を入力してください。",G1055="","←G列に1～3の選択肢を入力してください",H1055="","←H列に金額を入力してください",G1055=3,"",I1055="","←I列に所定労働時間を入力してください"),"")</f>
        <v/>
      </c>
    </row>
    <row r="1056" spans="1:12" ht="16.5" customHeight="1" x14ac:dyDescent="0.4">
      <c r="A1056" s="52" t="str">
        <f t="shared" si="16"/>
        <v/>
      </c>
      <c r="B1056" s="51"/>
      <c r="C1056" s="75"/>
      <c r="D1056" s="51"/>
      <c r="E1056" s="27" t="str" cm="1">
        <f t="array" ref="E1056">IFERROR(_xlfn.IFS(AND($F$4=45566,D1056="徳島"),VLOOKUP(D1056,最低賃金!$A$2:$G$49,2,FALSE),OR($F$4&lt;&gt;45566,D1056&lt;&gt;"徳島"),VLOOKUP(D1056,最低賃金!$A$2:$G$49,4,FALSE)),"")</f>
        <v/>
      </c>
      <c r="F1056" s="27" t="str">
        <f>IFERROR(VLOOKUP(D1056,最低賃金!$A$3:$G$49,6,FALSE),"")</f>
        <v/>
      </c>
      <c r="G1056" s="51"/>
      <c r="H1056" s="19"/>
      <c r="I1056" s="81"/>
      <c r="J1056" s="27" t="str" cm="1">
        <f t="array" ref="J1056">IFERROR(_xlfn.IFS(COUNTBLANK(G1056:I1056)=3,"",H1056="","H列に金額を入力してください",G1056=3,H1056,I1056="","I列に労働時間を入力してください",G1056=1,ROUND(H1056/(I1056*24),0),G1056=2,ROUND(H1056/(I1056*24),0)),"")</f>
        <v/>
      </c>
      <c r="K1056" s="80" t="str" cm="1">
        <f t="array" ref="K1056">IFERROR(_xlfn.IFS(D1056="","",J1056&lt;E1056,"×（法定外・要件外となる従業員です）",J1056&lt;=F1056,"〇",J1056&gt;F1056,"ー（要件外となる従業員です）"),"")</f>
        <v/>
      </c>
      <c r="L1056" s="25" t="str" cm="1">
        <f t="array" ref="L1056">IFERROR(_xlfn.IFS(COUNTBLANK(C1056:J1056)=8,"",C1056="","←C列に従業員名を姓名（フルネーム）で入力してください。誤変換にお気を付け下さい。",D1056="","←D列に都道府県を入力してください。",G1056="","←G列に1～3の選択肢を入力してください",H1056="","←H列に金額を入力してください",G1056=3,"",I1056="","←I列に所定労働時間を入力してください"),"")</f>
        <v/>
      </c>
    </row>
    <row r="1057" spans="1:12" ht="16.5" customHeight="1" x14ac:dyDescent="0.4">
      <c r="A1057" s="52" t="str">
        <f t="shared" si="16"/>
        <v/>
      </c>
      <c r="B1057" s="51"/>
      <c r="C1057" s="75"/>
      <c r="D1057" s="51"/>
      <c r="E1057" s="27" t="str" cm="1">
        <f t="array" ref="E1057">IFERROR(_xlfn.IFS(AND($F$4=45566,D1057="徳島"),VLOOKUP(D1057,最低賃金!$A$2:$G$49,2,FALSE),OR($F$4&lt;&gt;45566,D1057&lt;&gt;"徳島"),VLOOKUP(D1057,最低賃金!$A$2:$G$49,4,FALSE)),"")</f>
        <v/>
      </c>
      <c r="F1057" s="27" t="str">
        <f>IFERROR(VLOOKUP(D1057,最低賃金!$A$3:$G$49,6,FALSE),"")</f>
        <v/>
      </c>
      <c r="G1057" s="51"/>
      <c r="H1057" s="19"/>
      <c r="I1057" s="81"/>
      <c r="J1057" s="27" t="str" cm="1">
        <f t="array" ref="J1057">IFERROR(_xlfn.IFS(COUNTBLANK(G1057:I1057)=3,"",H1057="","H列に金額を入力してください",G1057=3,H1057,I1057="","I列に労働時間を入力してください",G1057=1,ROUND(H1057/(I1057*24),0),G1057=2,ROUND(H1057/(I1057*24),0)),"")</f>
        <v/>
      </c>
      <c r="K1057" s="80" t="str" cm="1">
        <f t="array" ref="K1057">IFERROR(_xlfn.IFS(D1057="","",J1057&lt;E1057,"×（法定外・要件外となる従業員です）",J1057&lt;=F1057,"〇",J1057&gt;F1057,"ー（要件外となる従業員です）"),"")</f>
        <v/>
      </c>
      <c r="L1057" s="25" t="str" cm="1">
        <f t="array" ref="L1057">IFERROR(_xlfn.IFS(COUNTBLANK(C1057:J1057)=8,"",C1057="","←C列に従業員名を姓名（フルネーム）で入力してください。誤変換にお気を付け下さい。",D1057="","←D列に都道府県を入力してください。",G1057="","←G列に1～3の選択肢を入力してください",H1057="","←H列に金額を入力してください",G1057=3,"",I1057="","←I列に所定労働時間を入力してください"),"")</f>
        <v/>
      </c>
    </row>
    <row r="1058" spans="1:12" ht="16.5" customHeight="1" x14ac:dyDescent="0.4">
      <c r="A1058" s="52" t="str">
        <f t="shared" si="16"/>
        <v/>
      </c>
      <c r="B1058" s="51"/>
      <c r="C1058" s="75"/>
      <c r="D1058" s="51"/>
      <c r="E1058" s="27" t="str" cm="1">
        <f t="array" ref="E1058">IFERROR(_xlfn.IFS(AND($F$4=45566,D1058="徳島"),VLOOKUP(D1058,最低賃金!$A$2:$G$49,2,FALSE),OR($F$4&lt;&gt;45566,D1058&lt;&gt;"徳島"),VLOOKUP(D1058,最低賃金!$A$2:$G$49,4,FALSE)),"")</f>
        <v/>
      </c>
      <c r="F1058" s="27" t="str">
        <f>IFERROR(VLOOKUP(D1058,最低賃金!$A$3:$G$49,6,FALSE),"")</f>
        <v/>
      </c>
      <c r="G1058" s="51"/>
      <c r="H1058" s="19"/>
      <c r="I1058" s="81"/>
      <c r="J1058" s="27" t="str" cm="1">
        <f t="array" ref="J1058">IFERROR(_xlfn.IFS(COUNTBLANK(G1058:I1058)=3,"",H1058="","H列に金額を入力してください",G1058=3,H1058,I1058="","I列に労働時間を入力してください",G1058=1,ROUND(H1058/(I1058*24),0),G1058=2,ROUND(H1058/(I1058*24),0)),"")</f>
        <v/>
      </c>
      <c r="K1058" s="80" t="str" cm="1">
        <f t="array" ref="K1058">IFERROR(_xlfn.IFS(D1058="","",J1058&lt;E1058,"×（法定外・要件外となる従業員です）",J1058&lt;=F1058,"〇",J1058&gt;F1058,"ー（要件外となる従業員です）"),"")</f>
        <v/>
      </c>
      <c r="L1058" s="25" t="str" cm="1">
        <f t="array" ref="L1058">IFERROR(_xlfn.IFS(COUNTBLANK(C1058:J1058)=8,"",C1058="","←C列に従業員名を姓名（フルネーム）で入力してください。誤変換にお気を付け下さい。",D1058="","←D列に都道府県を入力してください。",G1058="","←G列に1～3の選択肢を入力してください",H1058="","←H列に金額を入力してください",G1058=3,"",I1058="","←I列に所定労働時間を入力してください"),"")</f>
        <v/>
      </c>
    </row>
    <row r="1059" spans="1:12" ht="16.5" customHeight="1" x14ac:dyDescent="0.4">
      <c r="A1059" s="52" t="str">
        <f t="shared" si="16"/>
        <v/>
      </c>
      <c r="B1059" s="51"/>
      <c r="C1059" s="75"/>
      <c r="D1059" s="51"/>
      <c r="E1059" s="27" t="str" cm="1">
        <f t="array" ref="E1059">IFERROR(_xlfn.IFS(AND($F$4=45566,D1059="徳島"),VLOOKUP(D1059,最低賃金!$A$2:$G$49,2,FALSE),OR($F$4&lt;&gt;45566,D1059&lt;&gt;"徳島"),VLOOKUP(D1059,最低賃金!$A$2:$G$49,4,FALSE)),"")</f>
        <v/>
      </c>
      <c r="F1059" s="27" t="str">
        <f>IFERROR(VLOOKUP(D1059,最低賃金!$A$3:$G$49,6,FALSE),"")</f>
        <v/>
      </c>
      <c r="G1059" s="51"/>
      <c r="H1059" s="19"/>
      <c r="I1059" s="81"/>
      <c r="J1059" s="27" t="str" cm="1">
        <f t="array" ref="J1059">IFERROR(_xlfn.IFS(COUNTBLANK(G1059:I1059)=3,"",H1059="","H列に金額を入力してください",G1059=3,H1059,I1059="","I列に労働時間を入力してください",G1059=1,ROUND(H1059/(I1059*24),0),G1059=2,ROUND(H1059/(I1059*24),0)),"")</f>
        <v/>
      </c>
      <c r="K1059" s="80" t="str" cm="1">
        <f t="array" ref="K1059">IFERROR(_xlfn.IFS(D1059="","",J1059&lt;E1059,"×（法定外・要件外となる従業員です）",J1059&lt;=F1059,"〇",J1059&gt;F1059,"ー（要件外となる従業員です）"),"")</f>
        <v/>
      </c>
      <c r="L1059" s="25" t="str" cm="1">
        <f t="array" ref="L1059">IFERROR(_xlfn.IFS(COUNTBLANK(C1059:J1059)=8,"",C1059="","←C列に従業員名を姓名（フルネーム）で入力してください。誤変換にお気を付け下さい。",D1059="","←D列に都道府県を入力してください。",G1059="","←G列に1～3の選択肢を入力してください",H1059="","←H列に金額を入力してください",G1059=3,"",I1059="","←I列に所定労働時間を入力してください"),"")</f>
        <v/>
      </c>
    </row>
    <row r="1060" spans="1:12" ht="16.5" customHeight="1" x14ac:dyDescent="0.4">
      <c r="A1060" s="52" t="str">
        <f t="shared" si="16"/>
        <v/>
      </c>
      <c r="B1060" s="51"/>
      <c r="C1060" s="75"/>
      <c r="D1060" s="51"/>
      <c r="E1060" s="27" t="str" cm="1">
        <f t="array" ref="E1060">IFERROR(_xlfn.IFS(AND($F$4=45566,D1060="徳島"),VLOOKUP(D1060,最低賃金!$A$2:$G$49,2,FALSE),OR($F$4&lt;&gt;45566,D1060&lt;&gt;"徳島"),VLOOKUP(D1060,最低賃金!$A$2:$G$49,4,FALSE)),"")</f>
        <v/>
      </c>
      <c r="F1060" s="27" t="str">
        <f>IFERROR(VLOOKUP(D1060,最低賃金!$A$3:$G$49,6,FALSE),"")</f>
        <v/>
      </c>
      <c r="G1060" s="51"/>
      <c r="H1060" s="19"/>
      <c r="I1060" s="81"/>
      <c r="J1060" s="27" t="str" cm="1">
        <f t="array" ref="J1060">IFERROR(_xlfn.IFS(COUNTBLANK(G1060:I1060)=3,"",H1060="","H列に金額を入力してください",G1060=3,H1060,I1060="","I列に労働時間を入力してください",G1060=1,ROUND(H1060/(I1060*24),0),G1060=2,ROUND(H1060/(I1060*24),0)),"")</f>
        <v/>
      </c>
      <c r="K1060" s="80" t="str" cm="1">
        <f t="array" ref="K1060">IFERROR(_xlfn.IFS(D1060="","",J1060&lt;E1060,"×（法定外・要件外となる従業員です）",J1060&lt;=F1060,"〇",J1060&gt;F1060,"ー（要件外となる従業員です）"),"")</f>
        <v/>
      </c>
      <c r="L1060" s="25" t="str" cm="1">
        <f t="array" ref="L1060">IFERROR(_xlfn.IFS(COUNTBLANK(C1060:J1060)=8,"",C1060="","←C列に従業員名を姓名（フルネーム）で入力してください。誤変換にお気を付け下さい。",D1060="","←D列に都道府県を入力してください。",G1060="","←G列に1～3の選択肢を入力してください",H1060="","←H列に金額を入力してください",G1060=3,"",I1060="","←I列に所定労働時間を入力してください"),"")</f>
        <v/>
      </c>
    </row>
    <row r="1061" spans="1:12" ht="16.5" customHeight="1" x14ac:dyDescent="0.4">
      <c r="A1061" s="52" t="str">
        <f t="shared" si="16"/>
        <v/>
      </c>
      <c r="B1061" s="51"/>
      <c r="C1061" s="75"/>
      <c r="D1061" s="51"/>
      <c r="E1061" s="27" t="str" cm="1">
        <f t="array" ref="E1061">IFERROR(_xlfn.IFS(AND($F$4=45566,D1061="徳島"),VLOOKUP(D1061,最低賃金!$A$2:$G$49,2,FALSE),OR($F$4&lt;&gt;45566,D1061&lt;&gt;"徳島"),VLOOKUP(D1061,最低賃金!$A$2:$G$49,4,FALSE)),"")</f>
        <v/>
      </c>
      <c r="F1061" s="27" t="str">
        <f>IFERROR(VLOOKUP(D1061,最低賃金!$A$3:$G$49,6,FALSE),"")</f>
        <v/>
      </c>
      <c r="G1061" s="51"/>
      <c r="H1061" s="19"/>
      <c r="I1061" s="81"/>
      <c r="J1061" s="27" t="str" cm="1">
        <f t="array" ref="J1061">IFERROR(_xlfn.IFS(COUNTBLANK(G1061:I1061)=3,"",H1061="","H列に金額を入力してください",G1061=3,H1061,I1061="","I列に労働時間を入力してください",G1061=1,ROUND(H1061/(I1061*24),0),G1061=2,ROUND(H1061/(I1061*24),0)),"")</f>
        <v/>
      </c>
      <c r="K1061" s="80" t="str" cm="1">
        <f t="array" ref="K1061">IFERROR(_xlfn.IFS(D1061="","",J1061&lt;E1061,"×（法定外・要件外となる従業員です）",J1061&lt;=F1061,"〇",J1061&gt;F1061,"ー（要件外となる従業員です）"),"")</f>
        <v/>
      </c>
      <c r="L1061" s="25" t="str" cm="1">
        <f t="array" ref="L1061">IFERROR(_xlfn.IFS(COUNTBLANK(C1061:J1061)=8,"",C1061="","←C列に従業員名を姓名（フルネーム）で入力してください。誤変換にお気を付け下さい。",D1061="","←D列に都道府県を入力してください。",G1061="","←G列に1～3の選択肢を入力してください",H1061="","←H列に金額を入力してください",G1061=3,"",I1061="","←I列に所定労働時間を入力してください"),"")</f>
        <v/>
      </c>
    </row>
    <row r="1062" spans="1:12" ht="16.5" customHeight="1" x14ac:dyDescent="0.4">
      <c r="A1062" s="52" t="str">
        <f t="shared" si="16"/>
        <v/>
      </c>
      <c r="B1062" s="51"/>
      <c r="C1062" s="75"/>
      <c r="D1062" s="51"/>
      <c r="E1062" s="27" t="str" cm="1">
        <f t="array" ref="E1062">IFERROR(_xlfn.IFS(AND($F$4=45566,D1062="徳島"),VLOOKUP(D1062,最低賃金!$A$2:$G$49,2,FALSE),OR($F$4&lt;&gt;45566,D1062&lt;&gt;"徳島"),VLOOKUP(D1062,最低賃金!$A$2:$G$49,4,FALSE)),"")</f>
        <v/>
      </c>
      <c r="F1062" s="27" t="str">
        <f>IFERROR(VLOOKUP(D1062,最低賃金!$A$3:$G$49,6,FALSE),"")</f>
        <v/>
      </c>
      <c r="G1062" s="51"/>
      <c r="H1062" s="19"/>
      <c r="I1062" s="81"/>
      <c r="J1062" s="27" t="str" cm="1">
        <f t="array" ref="J1062">IFERROR(_xlfn.IFS(COUNTBLANK(G1062:I1062)=3,"",H1062="","H列に金額を入力してください",G1062=3,H1062,I1062="","I列に労働時間を入力してください",G1062=1,ROUND(H1062/(I1062*24),0),G1062=2,ROUND(H1062/(I1062*24),0)),"")</f>
        <v/>
      </c>
      <c r="K1062" s="80" t="str" cm="1">
        <f t="array" ref="K1062">IFERROR(_xlfn.IFS(D1062="","",J1062&lt;E1062,"×（法定外・要件外となる従業員です）",J1062&lt;=F1062,"〇",J1062&gt;F1062,"ー（要件外となる従業員です）"),"")</f>
        <v/>
      </c>
      <c r="L1062" s="25" t="str" cm="1">
        <f t="array" ref="L1062">IFERROR(_xlfn.IFS(COUNTBLANK(C1062:J1062)=8,"",C1062="","←C列に従業員名を姓名（フルネーム）で入力してください。誤変換にお気を付け下さい。",D1062="","←D列に都道府県を入力してください。",G1062="","←G列に1～3の選択肢を入力してください",H1062="","←H列に金額を入力してください",G1062=3,"",I1062="","←I列に所定労働時間を入力してください"),"")</f>
        <v/>
      </c>
    </row>
    <row r="1063" spans="1:12" ht="16.5" customHeight="1" x14ac:dyDescent="0.4">
      <c r="A1063" s="52" t="str">
        <f t="shared" si="16"/>
        <v/>
      </c>
      <c r="B1063" s="51"/>
      <c r="C1063" s="75"/>
      <c r="D1063" s="51"/>
      <c r="E1063" s="27" t="str" cm="1">
        <f t="array" ref="E1063">IFERROR(_xlfn.IFS(AND($F$4=45566,D1063="徳島"),VLOOKUP(D1063,最低賃金!$A$2:$G$49,2,FALSE),OR($F$4&lt;&gt;45566,D1063&lt;&gt;"徳島"),VLOOKUP(D1063,最低賃金!$A$2:$G$49,4,FALSE)),"")</f>
        <v/>
      </c>
      <c r="F1063" s="27" t="str">
        <f>IFERROR(VLOOKUP(D1063,最低賃金!$A$3:$G$49,6,FALSE),"")</f>
        <v/>
      </c>
      <c r="G1063" s="51"/>
      <c r="H1063" s="19"/>
      <c r="I1063" s="81"/>
      <c r="J1063" s="27" t="str" cm="1">
        <f t="array" ref="J1063">IFERROR(_xlfn.IFS(COUNTBLANK(G1063:I1063)=3,"",H1063="","H列に金額を入力してください",G1063=3,H1063,I1063="","I列に労働時間を入力してください",G1063=1,ROUND(H1063/(I1063*24),0),G1063=2,ROUND(H1063/(I1063*24),0)),"")</f>
        <v/>
      </c>
      <c r="K1063" s="80" t="str" cm="1">
        <f t="array" ref="K1063">IFERROR(_xlfn.IFS(D1063="","",J1063&lt;E1063,"×（法定外・要件外となる従業員です）",J1063&lt;=F1063,"〇",J1063&gt;F1063,"ー（要件外となる従業員です）"),"")</f>
        <v/>
      </c>
      <c r="L1063" s="25" t="str" cm="1">
        <f t="array" ref="L1063">IFERROR(_xlfn.IFS(COUNTBLANK(C1063:J1063)=8,"",C1063="","←C列に従業員名を姓名（フルネーム）で入力してください。誤変換にお気を付け下さい。",D1063="","←D列に都道府県を入力してください。",G1063="","←G列に1～3の選択肢を入力してください",H1063="","←H列に金額を入力してください",G1063=3,"",I1063="","←I列に所定労働時間を入力してください"),"")</f>
        <v/>
      </c>
    </row>
    <row r="1064" spans="1:12" ht="16.5" customHeight="1" x14ac:dyDescent="0.4">
      <c r="A1064" s="52" t="str">
        <f t="shared" si="16"/>
        <v/>
      </c>
      <c r="B1064" s="51"/>
      <c r="C1064" s="75"/>
      <c r="D1064" s="51"/>
      <c r="E1064" s="27" t="str" cm="1">
        <f t="array" ref="E1064">IFERROR(_xlfn.IFS(AND($F$4=45566,D1064="徳島"),VLOOKUP(D1064,最低賃金!$A$2:$G$49,2,FALSE),OR($F$4&lt;&gt;45566,D1064&lt;&gt;"徳島"),VLOOKUP(D1064,最低賃金!$A$2:$G$49,4,FALSE)),"")</f>
        <v/>
      </c>
      <c r="F1064" s="27" t="str">
        <f>IFERROR(VLOOKUP(D1064,最低賃金!$A$3:$G$49,6,FALSE),"")</f>
        <v/>
      </c>
      <c r="G1064" s="51"/>
      <c r="H1064" s="19"/>
      <c r="I1064" s="81"/>
      <c r="J1064" s="27" t="str" cm="1">
        <f t="array" ref="J1064">IFERROR(_xlfn.IFS(COUNTBLANK(G1064:I1064)=3,"",H1064="","H列に金額を入力してください",G1064=3,H1064,I1064="","I列に労働時間を入力してください",G1064=1,ROUND(H1064/(I1064*24),0),G1064=2,ROUND(H1064/(I1064*24),0)),"")</f>
        <v/>
      </c>
      <c r="K1064" s="80" t="str" cm="1">
        <f t="array" ref="K1064">IFERROR(_xlfn.IFS(D1064="","",J1064&lt;E1064,"×（法定外・要件外となる従業員です）",J1064&lt;=F1064,"〇",J1064&gt;F1064,"ー（要件外となる従業員です）"),"")</f>
        <v/>
      </c>
      <c r="L1064" s="25" t="str" cm="1">
        <f t="array" ref="L1064">IFERROR(_xlfn.IFS(COUNTBLANK(C1064:J1064)=8,"",C1064="","←C列に従業員名を姓名（フルネーム）で入力してください。誤変換にお気を付け下さい。",D1064="","←D列に都道府県を入力してください。",G1064="","←G列に1～3の選択肢を入力してください",H1064="","←H列に金額を入力してください",G1064=3,"",I1064="","←I列に所定労働時間を入力してください"),"")</f>
        <v/>
      </c>
    </row>
    <row r="1065" spans="1:12" ht="16.5" customHeight="1" x14ac:dyDescent="0.4">
      <c r="A1065" s="52" t="str">
        <f t="shared" si="16"/>
        <v/>
      </c>
      <c r="B1065" s="51"/>
      <c r="C1065" s="75"/>
      <c r="D1065" s="51"/>
      <c r="E1065" s="27" t="str" cm="1">
        <f t="array" ref="E1065">IFERROR(_xlfn.IFS(AND($F$4=45566,D1065="徳島"),VLOOKUP(D1065,最低賃金!$A$2:$G$49,2,FALSE),OR($F$4&lt;&gt;45566,D1065&lt;&gt;"徳島"),VLOOKUP(D1065,最低賃金!$A$2:$G$49,4,FALSE)),"")</f>
        <v/>
      </c>
      <c r="F1065" s="27" t="str">
        <f>IFERROR(VLOOKUP(D1065,最低賃金!$A$3:$G$49,6,FALSE),"")</f>
        <v/>
      </c>
      <c r="G1065" s="51"/>
      <c r="H1065" s="19"/>
      <c r="I1065" s="81"/>
      <c r="J1065" s="27" t="str" cm="1">
        <f t="array" ref="J1065">IFERROR(_xlfn.IFS(COUNTBLANK(G1065:I1065)=3,"",H1065="","H列に金額を入力してください",G1065=3,H1065,I1065="","I列に労働時間を入力してください",G1065=1,ROUND(H1065/(I1065*24),0),G1065=2,ROUND(H1065/(I1065*24),0)),"")</f>
        <v/>
      </c>
      <c r="K1065" s="80" t="str" cm="1">
        <f t="array" ref="K1065">IFERROR(_xlfn.IFS(D1065="","",J1065&lt;E1065,"×（法定外・要件外となる従業員です）",J1065&lt;=F1065,"〇",J1065&gt;F1065,"ー（要件外となる従業員です）"),"")</f>
        <v/>
      </c>
      <c r="L1065" s="25" t="str" cm="1">
        <f t="array" ref="L1065">IFERROR(_xlfn.IFS(COUNTBLANK(C1065:J1065)=8,"",C1065="","←C列に従業員名を姓名（フルネーム）で入力してください。誤変換にお気を付け下さい。",D1065="","←D列に都道府県を入力してください。",G1065="","←G列に1～3の選択肢を入力してください",H1065="","←H列に金額を入力してください",G1065=3,"",I1065="","←I列に所定労働時間を入力してください"),"")</f>
        <v/>
      </c>
    </row>
    <row r="1066" spans="1:12" ht="16.5" customHeight="1" x14ac:dyDescent="0.4">
      <c r="A1066" s="52" t="str">
        <f t="shared" si="16"/>
        <v/>
      </c>
      <c r="B1066" s="51"/>
      <c r="C1066" s="75"/>
      <c r="D1066" s="51"/>
      <c r="E1066" s="27" t="str" cm="1">
        <f t="array" ref="E1066">IFERROR(_xlfn.IFS(AND($F$4=45566,D1066="徳島"),VLOOKUP(D1066,最低賃金!$A$2:$G$49,2,FALSE),OR($F$4&lt;&gt;45566,D1066&lt;&gt;"徳島"),VLOOKUP(D1066,最低賃金!$A$2:$G$49,4,FALSE)),"")</f>
        <v/>
      </c>
      <c r="F1066" s="27" t="str">
        <f>IFERROR(VLOOKUP(D1066,最低賃金!$A$3:$G$49,6,FALSE),"")</f>
        <v/>
      </c>
      <c r="G1066" s="51"/>
      <c r="H1066" s="19"/>
      <c r="I1066" s="81"/>
      <c r="J1066" s="27" t="str" cm="1">
        <f t="array" ref="J1066">IFERROR(_xlfn.IFS(COUNTBLANK(G1066:I1066)=3,"",H1066="","H列に金額を入力してください",G1066=3,H1066,I1066="","I列に労働時間を入力してください",G1066=1,ROUND(H1066/(I1066*24),0),G1066=2,ROUND(H1066/(I1066*24),0)),"")</f>
        <v/>
      </c>
      <c r="K1066" s="80" t="str" cm="1">
        <f t="array" ref="K1066">IFERROR(_xlfn.IFS(D1066="","",J1066&lt;E1066,"×（法定外・要件外となる従業員です）",J1066&lt;=F1066,"〇",J1066&gt;F1066,"ー（要件外となる従業員です）"),"")</f>
        <v/>
      </c>
      <c r="L1066" s="25" t="str" cm="1">
        <f t="array" ref="L1066">IFERROR(_xlfn.IFS(COUNTBLANK(C1066:J1066)=8,"",C1066="","←C列に従業員名を姓名（フルネーム）で入力してください。誤変換にお気を付け下さい。",D1066="","←D列に都道府県を入力してください。",G1066="","←G列に1～3の選択肢を入力してください",H1066="","←H列に金額を入力してください",G1066=3,"",I1066="","←I列に所定労働時間を入力してください"),"")</f>
        <v/>
      </c>
    </row>
    <row r="1067" spans="1:12" ht="16.5" customHeight="1" x14ac:dyDescent="0.4">
      <c r="A1067" s="52" t="str">
        <f t="shared" si="16"/>
        <v/>
      </c>
      <c r="B1067" s="51"/>
      <c r="C1067" s="75"/>
      <c r="D1067" s="51"/>
      <c r="E1067" s="27" t="str" cm="1">
        <f t="array" ref="E1067">IFERROR(_xlfn.IFS(AND($F$4=45566,D1067="徳島"),VLOOKUP(D1067,最低賃金!$A$2:$G$49,2,FALSE),OR($F$4&lt;&gt;45566,D1067&lt;&gt;"徳島"),VLOOKUP(D1067,最低賃金!$A$2:$G$49,4,FALSE)),"")</f>
        <v/>
      </c>
      <c r="F1067" s="27" t="str">
        <f>IFERROR(VLOOKUP(D1067,最低賃金!$A$3:$G$49,6,FALSE),"")</f>
        <v/>
      </c>
      <c r="G1067" s="51"/>
      <c r="H1067" s="19"/>
      <c r="I1067" s="81"/>
      <c r="J1067" s="27" t="str" cm="1">
        <f t="array" ref="J1067">IFERROR(_xlfn.IFS(COUNTBLANK(G1067:I1067)=3,"",H1067="","H列に金額を入力してください",G1067=3,H1067,I1067="","I列に労働時間を入力してください",G1067=1,ROUND(H1067/(I1067*24),0),G1067=2,ROUND(H1067/(I1067*24),0)),"")</f>
        <v/>
      </c>
      <c r="K1067" s="80" t="str" cm="1">
        <f t="array" ref="K1067">IFERROR(_xlfn.IFS(D1067="","",J1067&lt;E1067,"×（法定外・要件外となる従業員です）",J1067&lt;=F1067,"〇",J1067&gt;F1067,"ー（要件外となる従業員です）"),"")</f>
        <v/>
      </c>
      <c r="L1067" s="25" t="str" cm="1">
        <f t="array" ref="L1067">IFERROR(_xlfn.IFS(COUNTBLANK(C1067:J1067)=8,"",C1067="","←C列に従業員名を姓名（フルネーム）で入力してください。誤変換にお気を付け下さい。",D1067="","←D列に都道府県を入力してください。",G1067="","←G列に1～3の選択肢を入力してください",H1067="","←H列に金額を入力してください",G1067=3,"",I1067="","←I列に所定労働時間を入力してください"),"")</f>
        <v/>
      </c>
    </row>
    <row r="1068" spans="1:12" ht="16.5" customHeight="1" x14ac:dyDescent="0.4">
      <c r="A1068" s="52" t="str">
        <f t="shared" si="16"/>
        <v/>
      </c>
      <c r="B1068" s="51"/>
      <c r="C1068" s="75"/>
      <c r="D1068" s="51"/>
      <c r="E1068" s="27" t="str" cm="1">
        <f t="array" ref="E1068">IFERROR(_xlfn.IFS(AND($F$4=45566,D1068="徳島"),VLOOKUP(D1068,最低賃金!$A$2:$G$49,2,FALSE),OR($F$4&lt;&gt;45566,D1068&lt;&gt;"徳島"),VLOOKUP(D1068,最低賃金!$A$2:$G$49,4,FALSE)),"")</f>
        <v/>
      </c>
      <c r="F1068" s="27" t="str">
        <f>IFERROR(VLOOKUP(D1068,最低賃金!$A$3:$G$49,6,FALSE),"")</f>
        <v/>
      </c>
      <c r="G1068" s="51"/>
      <c r="H1068" s="19"/>
      <c r="I1068" s="81"/>
      <c r="J1068" s="27" t="str" cm="1">
        <f t="array" ref="J1068">IFERROR(_xlfn.IFS(COUNTBLANK(G1068:I1068)=3,"",H1068="","H列に金額を入力してください",G1068=3,H1068,I1068="","I列に労働時間を入力してください",G1068=1,ROUND(H1068/(I1068*24),0),G1068=2,ROUND(H1068/(I1068*24),0)),"")</f>
        <v/>
      </c>
      <c r="K1068" s="80" t="str" cm="1">
        <f t="array" ref="K1068">IFERROR(_xlfn.IFS(D1068="","",J1068&lt;E1068,"×（法定外・要件外となる従業員です）",J1068&lt;=F1068,"〇",J1068&gt;F1068,"ー（要件外となる従業員です）"),"")</f>
        <v/>
      </c>
      <c r="L1068" s="25" t="str" cm="1">
        <f t="array" ref="L1068">IFERROR(_xlfn.IFS(COUNTBLANK(C1068:J1068)=8,"",C1068="","←C列に従業員名を姓名（フルネーム）で入力してください。誤変換にお気を付け下さい。",D1068="","←D列に都道府県を入力してください。",G1068="","←G列に1～3の選択肢を入力してください",H1068="","←H列に金額を入力してください",G1068=3,"",I1068="","←I列に所定労働時間を入力してください"),"")</f>
        <v/>
      </c>
    </row>
    <row r="1069" spans="1:12" ht="16.5" customHeight="1" x14ac:dyDescent="0.4">
      <c r="A1069" s="52" t="str">
        <f t="shared" si="16"/>
        <v/>
      </c>
      <c r="B1069" s="51"/>
      <c r="C1069" s="75"/>
      <c r="D1069" s="51"/>
      <c r="E1069" s="27" t="str" cm="1">
        <f t="array" ref="E1069">IFERROR(_xlfn.IFS(AND($F$4=45566,D1069="徳島"),VLOOKUP(D1069,最低賃金!$A$2:$G$49,2,FALSE),OR($F$4&lt;&gt;45566,D1069&lt;&gt;"徳島"),VLOOKUP(D1069,最低賃金!$A$2:$G$49,4,FALSE)),"")</f>
        <v/>
      </c>
      <c r="F1069" s="27" t="str">
        <f>IFERROR(VLOOKUP(D1069,最低賃金!$A$3:$G$49,6,FALSE),"")</f>
        <v/>
      </c>
      <c r="G1069" s="51"/>
      <c r="H1069" s="19"/>
      <c r="I1069" s="81"/>
      <c r="J1069" s="27" t="str" cm="1">
        <f t="array" ref="J1069">IFERROR(_xlfn.IFS(COUNTBLANK(G1069:I1069)=3,"",H1069="","H列に金額を入力してください",G1069=3,H1069,I1069="","I列に労働時間を入力してください",G1069=1,ROUND(H1069/(I1069*24),0),G1069=2,ROUND(H1069/(I1069*24),0)),"")</f>
        <v/>
      </c>
      <c r="K1069" s="80" t="str" cm="1">
        <f t="array" ref="K1069">IFERROR(_xlfn.IFS(D1069="","",J1069&lt;E1069,"×（法定外・要件外となる従業員です）",J1069&lt;=F1069,"〇",J1069&gt;F1069,"ー（要件外となる従業員です）"),"")</f>
        <v/>
      </c>
      <c r="L1069" s="25" t="str" cm="1">
        <f t="array" ref="L1069">IFERROR(_xlfn.IFS(COUNTBLANK(C1069:J1069)=8,"",C1069="","←C列に従業員名を姓名（フルネーム）で入力してください。誤変換にお気を付け下さい。",D1069="","←D列に都道府県を入力してください。",G1069="","←G列に1～3の選択肢を入力してください",H1069="","←H列に金額を入力してください",G1069=3,"",I1069="","←I列に所定労働時間を入力してください"),"")</f>
        <v/>
      </c>
    </row>
    <row r="1070" spans="1:12" ht="16.5" customHeight="1" x14ac:dyDescent="0.4">
      <c r="A1070" s="52" t="str">
        <f t="shared" si="16"/>
        <v/>
      </c>
      <c r="B1070" s="51"/>
      <c r="C1070" s="75"/>
      <c r="D1070" s="51"/>
      <c r="E1070" s="27" t="str" cm="1">
        <f t="array" ref="E1070">IFERROR(_xlfn.IFS(AND($F$4=45566,D1070="徳島"),VLOOKUP(D1070,最低賃金!$A$2:$G$49,2,FALSE),OR($F$4&lt;&gt;45566,D1070&lt;&gt;"徳島"),VLOOKUP(D1070,最低賃金!$A$2:$G$49,4,FALSE)),"")</f>
        <v/>
      </c>
      <c r="F1070" s="27" t="str">
        <f>IFERROR(VLOOKUP(D1070,最低賃金!$A$3:$G$49,6,FALSE),"")</f>
        <v/>
      </c>
      <c r="G1070" s="51"/>
      <c r="H1070" s="19"/>
      <c r="I1070" s="81"/>
      <c r="J1070" s="27" t="str" cm="1">
        <f t="array" ref="J1070">IFERROR(_xlfn.IFS(COUNTBLANK(G1070:I1070)=3,"",H1070="","H列に金額を入力してください",G1070=3,H1070,I1070="","I列に労働時間を入力してください",G1070=1,ROUND(H1070/(I1070*24),0),G1070=2,ROUND(H1070/(I1070*24),0)),"")</f>
        <v/>
      </c>
      <c r="K1070" s="80" t="str" cm="1">
        <f t="array" ref="K1070">IFERROR(_xlfn.IFS(D1070="","",J1070&lt;E1070,"×（法定外・要件外となる従業員です）",J1070&lt;=F1070,"〇",J1070&gt;F1070,"ー（要件外となる従業員です）"),"")</f>
        <v/>
      </c>
      <c r="L1070" s="25" t="str" cm="1">
        <f t="array" ref="L1070">IFERROR(_xlfn.IFS(COUNTBLANK(C1070:J1070)=8,"",C1070="","←C列に従業員名を姓名（フルネーム）で入力してください。誤変換にお気を付け下さい。",D1070="","←D列に都道府県を入力してください。",G1070="","←G列に1～3の選択肢を入力してください",H1070="","←H列に金額を入力してください",G1070=3,"",I1070="","←I列に所定労働時間を入力してください"),"")</f>
        <v/>
      </c>
    </row>
    <row r="1071" spans="1:12" ht="16.5" customHeight="1" x14ac:dyDescent="0.4">
      <c r="A1071" s="52" t="str">
        <f t="shared" si="16"/>
        <v/>
      </c>
      <c r="B1071" s="51"/>
      <c r="C1071" s="75"/>
      <c r="D1071" s="51"/>
      <c r="E1071" s="27" t="str" cm="1">
        <f t="array" ref="E1071">IFERROR(_xlfn.IFS(AND($F$4=45566,D1071="徳島"),VLOOKUP(D1071,最低賃金!$A$2:$G$49,2,FALSE),OR($F$4&lt;&gt;45566,D1071&lt;&gt;"徳島"),VLOOKUP(D1071,最低賃金!$A$2:$G$49,4,FALSE)),"")</f>
        <v/>
      </c>
      <c r="F1071" s="27" t="str">
        <f>IFERROR(VLOOKUP(D1071,最低賃金!$A$3:$G$49,6,FALSE),"")</f>
        <v/>
      </c>
      <c r="G1071" s="51"/>
      <c r="H1071" s="19"/>
      <c r="I1071" s="81"/>
      <c r="J1071" s="27" t="str" cm="1">
        <f t="array" ref="J1071">IFERROR(_xlfn.IFS(COUNTBLANK(G1071:I1071)=3,"",H1071="","H列に金額を入力してください",G1071=3,H1071,I1071="","I列に労働時間を入力してください",G1071=1,ROUND(H1071/(I1071*24),0),G1071=2,ROUND(H1071/(I1071*24),0)),"")</f>
        <v/>
      </c>
      <c r="K1071" s="80" t="str" cm="1">
        <f t="array" ref="K1071">IFERROR(_xlfn.IFS(D1071="","",J1071&lt;E1071,"×（法定外・要件外となる従業員です）",J1071&lt;=F1071,"〇",J1071&gt;F1071,"ー（要件外となる従業員です）"),"")</f>
        <v/>
      </c>
      <c r="L1071" s="25" t="str" cm="1">
        <f t="array" ref="L1071">IFERROR(_xlfn.IFS(COUNTBLANK(C1071:J1071)=8,"",C1071="","←C列に従業員名を姓名（フルネーム）で入力してください。誤変換にお気を付け下さい。",D1071="","←D列に都道府県を入力してください。",G1071="","←G列に1～3の選択肢を入力してください",H1071="","←H列に金額を入力してください",G1071=3,"",I1071="","←I列に所定労働時間を入力してください"),"")</f>
        <v/>
      </c>
    </row>
    <row r="1072" spans="1:12" ht="16.5" customHeight="1" x14ac:dyDescent="0.4">
      <c r="A1072" s="52" t="str">
        <f t="shared" si="16"/>
        <v/>
      </c>
      <c r="B1072" s="51"/>
      <c r="C1072" s="75"/>
      <c r="D1072" s="51"/>
      <c r="E1072" s="27" t="str" cm="1">
        <f t="array" ref="E1072">IFERROR(_xlfn.IFS(AND($F$4=45566,D1072="徳島"),VLOOKUP(D1072,最低賃金!$A$2:$G$49,2,FALSE),OR($F$4&lt;&gt;45566,D1072&lt;&gt;"徳島"),VLOOKUP(D1072,最低賃金!$A$2:$G$49,4,FALSE)),"")</f>
        <v/>
      </c>
      <c r="F1072" s="27" t="str">
        <f>IFERROR(VLOOKUP(D1072,最低賃金!$A$3:$G$49,6,FALSE),"")</f>
        <v/>
      </c>
      <c r="G1072" s="51"/>
      <c r="H1072" s="19"/>
      <c r="I1072" s="81"/>
      <c r="J1072" s="27" t="str" cm="1">
        <f t="array" ref="J1072">IFERROR(_xlfn.IFS(COUNTBLANK(G1072:I1072)=3,"",H1072="","H列に金額を入力してください",G1072=3,H1072,I1072="","I列に労働時間を入力してください",G1072=1,ROUND(H1072/(I1072*24),0),G1072=2,ROUND(H1072/(I1072*24),0)),"")</f>
        <v/>
      </c>
      <c r="K1072" s="80" t="str" cm="1">
        <f t="array" ref="K1072">IFERROR(_xlfn.IFS(D1072="","",J1072&lt;E1072,"×（法定外・要件外となる従業員です）",J1072&lt;=F1072,"〇",J1072&gt;F1072,"ー（要件外となる従業員です）"),"")</f>
        <v/>
      </c>
      <c r="L1072" s="25" t="str" cm="1">
        <f t="array" ref="L1072">IFERROR(_xlfn.IFS(COUNTBLANK(C1072:J1072)=8,"",C1072="","←C列に従業員名を姓名（フルネーム）で入力してください。誤変換にお気を付け下さい。",D1072="","←D列に都道府県を入力してください。",G1072="","←G列に1～3の選択肢を入力してください",H1072="","←H列に金額を入力してください",G1072=3,"",I1072="","←I列に所定労働時間を入力してください"),"")</f>
        <v/>
      </c>
    </row>
    <row r="1073" spans="1:12" ht="16.5" customHeight="1" x14ac:dyDescent="0.4">
      <c r="A1073" s="52" t="str">
        <f t="shared" si="16"/>
        <v/>
      </c>
      <c r="B1073" s="51"/>
      <c r="C1073" s="75"/>
      <c r="D1073" s="51"/>
      <c r="E1073" s="27" t="str" cm="1">
        <f t="array" ref="E1073">IFERROR(_xlfn.IFS(AND($F$4=45566,D1073="徳島"),VLOOKUP(D1073,最低賃金!$A$2:$G$49,2,FALSE),OR($F$4&lt;&gt;45566,D1073&lt;&gt;"徳島"),VLOOKUP(D1073,最低賃金!$A$2:$G$49,4,FALSE)),"")</f>
        <v/>
      </c>
      <c r="F1073" s="27" t="str">
        <f>IFERROR(VLOOKUP(D1073,最低賃金!$A$3:$G$49,6,FALSE),"")</f>
        <v/>
      </c>
      <c r="G1073" s="51"/>
      <c r="H1073" s="19"/>
      <c r="I1073" s="81"/>
      <c r="J1073" s="27" t="str" cm="1">
        <f t="array" ref="J1073">IFERROR(_xlfn.IFS(COUNTBLANK(G1073:I1073)=3,"",H1073="","H列に金額を入力してください",G1073=3,H1073,I1073="","I列に労働時間を入力してください",G1073=1,ROUND(H1073/(I1073*24),0),G1073=2,ROUND(H1073/(I1073*24),0)),"")</f>
        <v/>
      </c>
      <c r="K1073" s="80" t="str" cm="1">
        <f t="array" ref="K1073">IFERROR(_xlfn.IFS(D1073="","",J1073&lt;E1073,"×（法定外・要件外となる従業員です）",J1073&lt;=F1073,"〇",J1073&gt;F1073,"ー（要件外となる従業員です）"),"")</f>
        <v/>
      </c>
      <c r="L1073" s="25" t="str" cm="1">
        <f t="array" ref="L1073">IFERROR(_xlfn.IFS(COUNTBLANK(C1073:J1073)=8,"",C1073="","←C列に従業員名を姓名（フルネーム）で入力してください。誤変換にお気を付け下さい。",D1073="","←D列に都道府県を入力してください。",G1073="","←G列に1～3の選択肢を入力してください",H1073="","←H列に金額を入力してください",G1073=3,"",I1073="","←I列に所定労働時間を入力してください"),"")</f>
        <v/>
      </c>
    </row>
    <row r="1074" spans="1:12" ht="16.5" customHeight="1" x14ac:dyDescent="0.4">
      <c r="A1074" s="52" t="str">
        <f t="shared" si="16"/>
        <v/>
      </c>
      <c r="B1074" s="51"/>
      <c r="C1074" s="75"/>
      <c r="D1074" s="51"/>
      <c r="E1074" s="27" t="str" cm="1">
        <f t="array" ref="E1074">IFERROR(_xlfn.IFS(AND($F$4=45566,D1074="徳島"),VLOOKUP(D1074,最低賃金!$A$2:$G$49,2,FALSE),OR($F$4&lt;&gt;45566,D1074&lt;&gt;"徳島"),VLOOKUP(D1074,最低賃金!$A$2:$G$49,4,FALSE)),"")</f>
        <v/>
      </c>
      <c r="F1074" s="27" t="str">
        <f>IFERROR(VLOOKUP(D1074,最低賃金!$A$3:$G$49,6,FALSE),"")</f>
        <v/>
      </c>
      <c r="G1074" s="51"/>
      <c r="H1074" s="19"/>
      <c r="I1074" s="81"/>
      <c r="J1074" s="27" t="str" cm="1">
        <f t="array" ref="J1074">IFERROR(_xlfn.IFS(COUNTBLANK(G1074:I1074)=3,"",H1074="","H列に金額を入力してください",G1074=3,H1074,I1074="","I列に労働時間を入力してください",G1074=1,ROUND(H1074/(I1074*24),0),G1074=2,ROUND(H1074/(I1074*24),0)),"")</f>
        <v/>
      </c>
      <c r="K1074" s="80" t="str" cm="1">
        <f t="array" ref="K1074">IFERROR(_xlfn.IFS(D1074="","",J1074&lt;E1074,"×（法定外・要件外となる従業員です）",J1074&lt;=F1074,"〇",J1074&gt;F1074,"ー（要件外となる従業員です）"),"")</f>
        <v/>
      </c>
      <c r="L1074" s="25" t="str" cm="1">
        <f t="array" ref="L1074">IFERROR(_xlfn.IFS(COUNTBLANK(C1074:J1074)=8,"",C1074="","←C列に従業員名を姓名（フルネーム）で入力してください。誤変換にお気を付け下さい。",D1074="","←D列に都道府県を入力してください。",G1074="","←G列に1～3の選択肢を入力してください",H1074="","←H列に金額を入力してください",G1074=3,"",I1074="","←I列に所定労働時間を入力してください"),"")</f>
        <v/>
      </c>
    </row>
    <row r="1075" spans="1:12" ht="16.5" customHeight="1" x14ac:dyDescent="0.4">
      <c r="A1075" s="52" t="str">
        <f t="shared" si="16"/>
        <v/>
      </c>
      <c r="B1075" s="51"/>
      <c r="C1075" s="75"/>
      <c r="D1075" s="51"/>
      <c r="E1075" s="27" t="str" cm="1">
        <f t="array" ref="E1075">IFERROR(_xlfn.IFS(AND($F$4=45566,D1075="徳島"),VLOOKUP(D1075,最低賃金!$A$2:$G$49,2,FALSE),OR($F$4&lt;&gt;45566,D1075&lt;&gt;"徳島"),VLOOKUP(D1075,最低賃金!$A$2:$G$49,4,FALSE)),"")</f>
        <v/>
      </c>
      <c r="F1075" s="27" t="str">
        <f>IFERROR(VLOOKUP(D1075,最低賃金!$A$3:$G$49,6,FALSE),"")</f>
        <v/>
      </c>
      <c r="G1075" s="51"/>
      <c r="H1075" s="19"/>
      <c r="I1075" s="81"/>
      <c r="J1075" s="27" t="str" cm="1">
        <f t="array" ref="J1075">IFERROR(_xlfn.IFS(COUNTBLANK(G1075:I1075)=3,"",H1075="","H列に金額を入力してください",G1075=3,H1075,I1075="","I列に労働時間を入力してください",G1075=1,ROUND(H1075/(I1075*24),0),G1075=2,ROUND(H1075/(I1075*24),0)),"")</f>
        <v/>
      </c>
      <c r="K1075" s="80" t="str" cm="1">
        <f t="array" ref="K1075">IFERROR(_xlfn.IFS(D1075="","",J1075&lt;E1075,"×（法定外・要件外となる従業員です）",J1075&lt;=F1075,"〇",J1075&gt;F1075,"ー（要件外となる従業員です）"),"")</f>
        <v/>
      </c>
      <c r="L1075" s="25" t="str" cm="1">
        <f t="array" ref="L1075">IFERROR(_xlfn.IFS(COUNTBLANK(C1075:J1075)=8,"",C1075="","←C列に従業員名を姓名（フルネーム）で入力してください。誤変換にお気を付け下さい。",D1075="","←D列に都道府県を入力してください。",G1075="","←G列に1～3の選択肢を入力してください",H1075="","←H列に金額を入力してください",G1075=3,"",I1075="","←I列に所定労働時間を入力してください"),"")</f>
        <v/>
      </c>
    </row>
    <row r="1076" spans="1:12" ht="16.5" customHeight="1" x14ac:dyDescent="0.4">
      <c r="A1076" s="52" t="str">
        <f t="shared" si="16"/>
        <v/>
      </c>
      <c r="B1076" s="51"/>
      <c r="C1076" s="75"/>
      <c r="D1076" s="51"/>
      <c r="E1076" s="27" t="str" cm="1">
        <f t="array" ref="E1076">IFERROR(_xlfn.IFS(AND($F$4=45566,D1076="徳島"),VLOOKUP(D1076,最低賃金!$A$2:$G$49,2,FALSE),OR($F$4&lt;&gt;45566,D1076&lt;&gt;"徳島"),VLOOKUP(D1076,最低賃金!$A$2:$G$49,4,FALSE)),"")</f>
        <v/>
      </c>
      <c r="F1076" s="27" t="str">
        <f>IFERROR(VLOOKUP(D1076,最低賃金!$A$3:$G$49,6,FALSE),"")</f>
        <v/>
      </c>
      <c r="G1076" s="51"/>
      <c r="H1076" s="19"/>
      <c r="I1076" s="81"/>
      <c r="J1076" s="27" t="str" cm="1">
        <f t="array" ref="J1076">IFERROR(_xlfn.IFS(COUNTBLANK(G1076:I1076)=3,"",H1076="","H列に金額を入力してください",G1076=3,H1076,I1076="","I列に労働時間を入力してください",G1076=1,ROUND(H1076/(I1076*24),0),G1076=2,ROUND(H1076/(I1076*24),0)),"")</f>
        <v/>
      </c>
      <c r="K1076" s="80" t="str" cm="1">
        <f t="array" ref="K1076">IFERROR(_xlfn.IFS(D1076="","",J1076&lt;E1076,"×（法定外・要件外となる従業員です）",J1076&lt;=F1076,"〇",J1076&gt;F1076,"ー（要件外となる従業員です）"),"")</f>
        <v/>
      </c>
      <c r="L1076" s="25" t="str" cm="1">
        <f t="array" ref="L1076">IFERROR(_xlfn.IFS(COUNTBLANK(C1076:J1076)=8,"",C1076="","←C列に従業員名を姓名（フルネーム）で入力してください。誤変換にお気を付け下さい。",D1076="","←D列に都道府県を入力してください。",G1076="","←G列に1～3の選択肢を入力してください",H1076="","←H列に金額を入力してください",G1076=3,"",I1076="","←I列に所定労働時間を入力してください"),"")</f>
        <v/>
      </c>
    </row>
    <row r="1077" spans="1:12" ht="16.5" customHeight="1" x14ac:dyDescent="0.4">
      <c r="A1077" s="52" t="str">
        <f t="shared" si="16"/>
        <v/>
      </c>
      <c r="B1077" s="51"/>
      <c r="C1077" s="75"/>
      <c r="D1077" s="51"/>
      <c r="E1077" s="27" t="str" cm="1">
        <f t="array" ref="E1077">IFERROR(_xlfn.IFS(AND($F$4=45566,D1077="徳島"),VLOOKUP(D1077,最低賃金!$A$2:$G$49,2,FALSE),OR($F$4&lt;&gt;45566,D1077&lt;&gt;"徳島"),VLOOKUP(D1077,最低賃金!$A$2:$G$49,4,FALSE)),"")</f>
        <v/>
      </c>
      <c r="F1077" s="27" t="str">
        <f>IFERROR(VLOOKUP(D1077,最低賃金!$A$3:$G$49,6,FALSE),"")</f>
        <v/>
      </c>
      <c r="G1077" s="51"/>
      <c r="H1077" s="19"/>
      <c r="I1077" s="81"/>
      <c r="J1077" s="27" t="str" cm="1">
        <f t="array" ref="J1077">IFERROR(_xlfn.IFS(COUNTBLANK(G1077:I1077)=3,"",H1077="","H列に金額を入力してください",G1077=3,H1077,I1077="","I列に労働時間を入力してください",G1077=1,ROUND(H1077/(I1077*24),0),G1077=2,ROUND(H1077/(I1077*24),0)),"")</f>
        <v/>
      </c>
      <c r="K1077" s="80" t="str" cm="1">
        <f t="array" ref="K1077">IFERROR(_xlfn.IFS(D1077="","",J1077&lt;E1077,"×（法定外・要件外となる従業員です）",J1077&lt;=F1077,"〇",J1077&gt;F1077,"ー（要件外となる従業員です）"),"")</f>
        <v/>
      </c>
      <c r="L1077" s="25" t="str" cm="1">
        <f t="array" ref="L1077">IFERROR(_xlfn.IFS(COUNTBLANK(C1077:J1077)=8,"",C1077="","←C列に従業員名を姓名（フルネーム）で入力してください。誤変換にお気を付け下さい。",D1077="","←D列に都道府県を入力してください。",G1077="","←G列に1～3の選択肢を入力してください",H1077="","←H列に金額を入力してください",G1077=3,"",I1077="","←I列に所定労働時間を入力してください"),"")</f>
        <v/>
      </c>
    </row>
    <row r="1078" spans="1:12" ht="16.5" customHeight="1" x14ac:dyDescent="0.4">
      <c r="A1078" s="52" t="str">
        <f t="shared" si="16"/>
        <v/>
      </c>
      <c r="B1078" s="51"/>
      <c r="C1078" s="75"/>
      <c r="D1078" s="51"/>
      <c r="E1078" s="27" t="str" cm="1">
        <f t="array" ref="E1078">IFERROR(_xlfn.IFS(AND($F$4=45566,D1078="徳島"),VLOOKUP(D1078,最低賃金!$A$2:$G$49,2,FALSE),OR($F$4&lt;&gt;45566,D1078&lt;&gt;"徳島"),VLOOKUP(D1078,最低賃金!$A$2:$G$49,4,FALSE)),"")</f>
        <v/>
      </c>
      <c r="F1078" s="27" t="str">
        <f>IFERROR(VLOOKUP(D1078,最低賃金!$A$3:$G$49,6,FALSE),"")</f>
        <v/>
      </c>
      <c r="G1078" s="51"/>
      <c r="H1078" s="19"/>
      <c r="I1078" s="81"/>
      <c r="J1078" s="27" t="str" cm="1">
        <f t="array" ref="J1078">IFERROR(_xlfn.IFS(COUNTBLANK(G1078:I1078)=3,"",H1078="","H列に金額を入力してください",G1078=3,H1078,I1078="","I列に労働時間を入力してください",G1078=1,ROUND(H1078/(I1078*24),0),G1078=2,ROUND(H1078/(I1078*24),0)),"")</f>
        <v/>
      </c>
      <c r="K1078" s="80" t="str" cm="1">
        <f t="array" ref="K1078">IFERROR(_xlfn.IFS(D1078="","",J1078&lt;E1078,"×（法定外・要件外となる従業員です）",J1078&lt;=F1078,"〇",J1078&gt;F1078,"ー（要件外となる従業員です）"),"")</f>
        <v/>
      </c>
      <c r="L1078" s="25" t="str" cm="1">
        <f t="array" ref="L1078">IFERROR(_xlfn.IFS(COUNTBLANK(C1078:J1078)=8,"",C1078="","←C列に従業員名を姓名（フルネーム）で入力してください。誤変換にお気を付け下さい。",D1078="","←D列に都道府県を入力してください。",G1078="","←G列に1～3の選択肢を入力してください",H1078="","←H列に金額を入力してください",G1078=3,"",I1078="","←I列に所定労働時間を入力してください"),"")</f>
        <v/>
      </c>
    </row>
    <row r="1079" spans="1:12" ht="16.5" customHeight="1" x14ac:dyDescent="0.4">
      <c r="A1079" s="52" t="str">
        <f t="shared" si="16"/>
        <v/>
      </c>
      <c r="B1079" s="51"/>
      <c r="C1079" s="75"/>
      <c r="D1079" s="51"/>
      <c r="E1079" s="27" t="str" cm="1">
        <f t="array" ref="E1079">IFERROR(_xlfn.IFS(AND($F$4=45566,D1079="徳島"),VLOOKUP(D1079,最低賃金!$A$2:$G$49,2,FALSE),OR($F$4&lt;&gt;45566,D1079&lt;&gt;"徳島"),VLOOKUP(D1079,最低賃金!$A$2:$G$49,4,FALSE)),"")</f>
        <v/>
      </c>
      <c r="F1079" s="27" t="str">
        <f>IFERROR(VLOOKUP(D1079,最低賃金!$A$3:$G$49,6,FALSE),"")</f>
        <v/>
      </c>
      <c r="G1079" s="51"/>
      <c r="H1079" s="19"/>
      <c r="I1079" s="81"/>
      <c r="J1079" s="27" t="str" cm="1">
        <f t="array" ref="J1079">IFERROR(_xlfn.IFS(COUNTBLANK(G1079:I1079)=3,"",H1079="","H列に金額を入力してください",G1079=3,H1079,I1079="","I列に労働時間を入力してください",G1079=1,ROUND(H1079/(I1079*24),0),G1079=2,ROUND(H1079/(I1079*24),0)),"")</f>
        <v/>
      </c>
      <c r="K1079" s="80" t="str" cm="1">
        <f t="array" ref="K1079">IFERROR(_xlfn.IFS(D1079="","",J1079&lt;E1079,"×（法定外・要件外となる従業員です）",J1079&lt;=F1079,"〇",J1079&gt;F1079,"ー（要件外となる従業員です）"),"")</f>
        <v/>
      </c>
      <c r="L1079" s="25" t="str" cm="1">
        <f t="array" ref="L1079">IFERROR(_xlfn.IFS(COUNTBLANK(C1079:J1079)=8,"",C1079="","←C列に従業員名を姓名（フルネーム）で入力してください。誤変換にお気を付け下さい。",D1079="","←D列に都道府県を入力してください。",G1079="","←G列に1～3の選択肢を入力してください",H1079="","←H列に金額を入力してください",G1079=3,"",I1079="","←I列に所定労働時間を入力してください"),"")</f>
        <v/>
      </c>
    </row>
    <row r="1080" spans="1:12" ht="16.5" customHeight="1" x14ac:dyDescent="0.4">
      <c r="A1080" s="52" t="str">
        <f t="shared" si="16"/>
        <v/>
      </c>
      <c r="B1080" s="51"/>
      <c r="C1080" s="75"/>
      <c r="D1080" s="51"/>
      <c r="E1080" s="27" t="str" cm="1">
        <f t="array" ref="E1080">IFERROR(_xlfn.IFS(AND($F$4=45566,D1080="徳島"),VLOOKUP(D1080,最低賃金!$A$2:$G$49,2,FALSE),OR($F$4&lt;&gt;45566,D1080&lt;&gt;"徳島"),VLOOKUP(D1080,最低賃金!$A$2:$G$49,4,FALSE)),"")</f>
        <v/>
      </c>
      <c r="F1080" s="27" t="str">
        <f>IFERROR(VLOOKUP(D1080,最低賃金!$A$3:$G$49,6,FALSE),"")</f>
        <v/>
      </c>
      <c r="G1080" s="51"/>
      <c r="H1080" s="19"/>
      <c r="I1080" s="81"/>
      <c r="J1080" s="27" t="str" cm="1">
        <f t="array" ref="J1080">IFERROR(_xlfn.IFS(COUNTBLANK(G1080:I1080)=3,"",H1080="","H列に金額を入力してください",G1080=3,H1080,I1080="","I列に労働時間を入力してください",G1080=1,ROUND(H1080/(I1080*24),0),G1080=2,ROUND(H1080/(I1080*24),0)),"")</f>
        <v/>
      </c>
      <c r="K1080" s="80" t="str" cm="1">
        <f t="array" ref="K1080">IFERROR(_xlfn.IFS(D1080="","",J1080&lt;E1080,"×（法定外・要件外となる従業員です）",J1080&lt;=F1080,"〇",J1080&gt;F1080,"ー（要件外となる従業員です）"),"")</f>
        <v/>
      </c>
      <c r="L1080" s="25" t="str" cm="1">
        <f t="array" ref="L1080">IFERROR(_xlfn.IFS(COUNTBLANK(C1080:J1080)=8,"",C1080="","←C列に従業員名を姓名（フルネーム）で入力してください。誤変換にお気を付け下さい。",D1080="","←D列に都道府県を入力してください。",G1080="","←G列に1～3の選択肢を入力してください",H1080="","←H列に金額を入力してください",G1080=3,"",I1080="","←I列に所定労働時間を入力してください"),"")</f>
        <v/>
      </c>
    </row>
    <row r="1081" spans="1:12" ht="16.5" customHeight="1" x14ac:dyDescent="0.4">
      <c r="A1081" s="52" t="str">
        <f t="shared" si="16"/>
        <v/>
      </c>
      <c r="B1081" s="51"/>
      <c r="C1081" s="75"/>
      <c r="D1081" s="51"/>
      <c r="E1081" s="27" t="str" cm="1">
        <f t="array" ref="E1081">IFERROR(_xlfn.IFS(AND($F$4=45566,D1081="徳島"),VLOOKUP(D1081,最低賃金!$A$2:$G$49,2,FALSE),OR($F$4&lt;&gt;45566,D1081&lt;&gt;"徳島"),VLOOKUP(D1081,最低賃金!$A$2:$G$49,4,FALSE)),"")</f>
        <v/>
      </c>
      <c r="F1081" s="27" t="str">
        <f>IFERROR(VLOOKUP(D1081,最低賃金!$A$3:$G$49,6,FALSE),"")</f>
        <v/>
      </c>
      <c r="G1081" s="51"/>
      <c r="H1081" s="19"/>
      <c r="I1081" s="81"/>
      <c r="J1081" s="27" t="str" cm="1">
        <f t="array" ref="J1081">IFERROR(_xlfn.IFS(COUNTBLANK(G1081:I1081)=3,"",H1081="","H列に金額を入力してください",G1081=3,H1081,I1081="","I列に労働時間を入力してください",G1081=1,ROUND(H1081/(I1081*24),0),G1081=2,ROUND(H1081/(I1081*24),0)),"")</f>
        <v/>
      </c>
      <c r="K1081" s="80" t="str" cm="1">
        <f t="array" ref="K1081">IFERROR(_xlfn.IFS(D1081="","",J1081&lt;E1081,"×（法定外・要件外となる従業員です）",J1081&lt;=F1081,"〇",J1081&gt;F1081,"ー（要件外となる従業員です）"),"")</f>
        <v/>
      </c>
      <c r="L1081" s="25" t="str" cm="1">
        <f t="array" ref="L1081">IFERROR(_xlfn.IFS(COUNTBLANK(C1081:J1081)=8,"",C1081="","←C列に従業員名を姓名（フルネーム）で入力してください。誤変換にお気を付け下さい。",D1081="","←D列に都道府県を入力してください。",G1081="","←G列に1～3の選択肢を入力してください",H1081="","←H列に金額を入力してください",G1081=3,"",I1081="","←I列に所定労働時間を入力してください"),"")</f>
        <v/>
      </c>
    </row>
    <row r="1082" spans="1:12" ht="16.5" customHeight="1" x14ac:dyDescent="0.4">
      <c r="A1082" s="52" t="str">
        <f t="shared" si="16"/>
        <v/>
      </c>
      <c r="B1082" s="51"/>
      <c r="C1082" s="75"/>
      <c r="D1082" s="51"/>
      <c r="E1082" s="27" t="str" cm="1">
        <f t="array" ref="E1082">IFERROR(_xlfn.IFS(AND($F$4=45566,D1082="徳島"),VLOOKUP(D1082,最低賃金!$A$2:$G$49,2,FALSE),OR($F$4&lt;&gt;45566,D1082&lt;&gt;"徳島"),VLOOKUP(D1082,最低賃金!$A$2:$G$49,4,FALSE)),"")</f>
        <v/>
      </c>
      <c r="F1082" s="27" t="str">
        <f>IFERROR(VLOOKUP(D1082,最低賃金!$A$3:$G$49,6,FALSE),"")</f>
        <v/>
      </c>
      <c r="G1082" s="51"/>
      <c r="H1082" s="19"/>
      <c r="I1082" s="81"/>
      <c r="J1082" s="27" t="str" cm="1">
        <f t="array" ref="J1082">IFERROR(_xlfn.IFS(COUNTBLANK(G1082:I1082)=3,"",H1082="","H列に金額を入力してください",G1082=3,H1082,I1082="","I列に労働時間を入力してください",G1082=1,ROUND(H1082/(I1082*24),0),G1082=2,ROUND(H1082/(I1082*24),0)),"")</f>
        <v/>
      </c>
      <c r="K1082" s="80" t="str" cm="1">
        <f t="array" ref="K1082">IFERROR(_xlfn.IFS(D1082="","",J1082&lt;E1082,"×（法定外・要件外となる従業員です）",J1082&lt;=F1082,"〇",J1082&gt;F1082,"ー（要件外となる従業員です）"),"")</f>
        <v/>
      </c>
      <c r="L1082" s="25" t="str" cm="1">
        <f t="array" ref="L1082">IFERROR(_xlfn.IFS(COUNTBLANK(C1082:J1082)=8,"",C1082="","←C列に従業員名を姓名（フルネーム）で入力してください。誤変換にお気を付け下さい。",D1082="","←D列に都道府県を入力してください。",G1082="","←G列に1～3の選択肢を入力してください",H1082="","←H列に金額を入力してください",G1082=3,"",I1082="","←I列に所定労働時間を入力してください"),"")</f>
        <v/>
      </c>
    </row>
    <row r="1083" spans="1:12" ht="16.5" customHeight="1" x14ac:dyDescent="0.4">
      <c r="A1083" s="52" t="str">
        <f t="shared" si="16"/>
        <v/>
      </c>
      <c r="B1083" s="51"/>
      <c r="C1083" s="75"/>
      <c r="D1083" s="51"/>
      <c r="E1083" s="27" t="str" cm="1">
        <f t="array" ref="E1083">IFERROR(_xlfn.IFS(AND($F$4=45566,D1083="徳島"),VLOOKUP(D1083,最低賃金!$A$2:$G$49,2,FALSE),OR($F$4&lt;&gt;45566,D1083&lt;&gt;"徳島"),VLOOKUP(D1083,最低賃金!$A$2:$G$49,4,FALSE)),"")</f>
        <v/>
      </c>
      <c r="F1083" s="27" t="str">
        <f>IFERROR(VLOOKUP(D1083,最低賃金!$A$3:$G$49,6,FALSE),"")</f>
        <v/>
      </c>
      <c r="G1083" s="51"/>
      <c r="H1083" s="19"/>
      <c r="I1083" s="81"/>
      <c r="J1083" s="27" t="str" cm="1">
        <f t="array" ref="J1083">IFERROR(_xlfn.IFS(COUNTBLANK(G1083:I1083)=3,"",H1083="","H列に金額を入力してください",G1083=3,H1083,I1083="","I列に労働時間を入力してください",G1083=1,ROUND(H1083/(I1083*24),0),G1083=2,ROUND(H1083/(I1083*24),0)),"")</f>
        <v/>
      </c>
      <c r="K1083" s="80" t="str" cm="1">
        <f t="array" ref="K1083">IFERROR(_xlfn.IFS(D1083="","",J1083&lt;E1083,"×（法定外・要件外となる従業員です）",J1083&lt;=F1083,"〇",J1083&gt;F1083,"ー（要件外となる従業員です）"),"")</f>
        <v/>
      </c>
      <c r="L1083" s="25" t="str" cm="1">
        <f t="array" ref="L1083">IFERROR(_xlfn.IFS(COUNTBLANK(C1083:J1083)=8,"",C1083="","←C列に従業員名を姓名（フルネーム）で入力してください。誤変換にお気を付け下さい。",D1083="","←D列に都道府県を入力してください。",G1083="","←G列に1～3の選択肢を入力してください",H1083="","←H列に金額を入力してください",G1083=3,"",I1083="","←I列に所定労働時間を入力してください"),"")</f>
        <v/>
      </c>
    </row>
    <row r="1084" spans="1:12" ht="16.5" customHeight="1" x14ac:dyDescent="0.4">
      <c r="A1084" s="52" t="str">
        <f t="shared" si="16"/>
        <v/>
      </c>
      <c r="B1084" s="51"/>
      <c r="C1084" s="75"/>
      <c r="D1084" s="51"/>
      <c r="E1084" s="27" t="str" cm="1">
        <f t="array" ref="E1084">IFERROR(_xlfn.IFS(AND($F$4=45566,D1084="徳島"),VLOOKUP(D1084,最低賃金!$A$2:$G$49,2,FALSE),OR($F$4&lt;&gt;45566,D1084&lt;&gt;"徳島"),VLOOKUP(D1084,最低賃金!$A$2:$G$49,4,FALSE)),"")</f>
        <v/>
      </c>
      <c r="F1084" s="27" t="str">
        <f>IFERROR(VLOOKUP(D1084,最低賃金!$A$3:$G$49,6,FALSE),"")</f>
        <v/>
      </c>
      <c r="G1084" s="51"/>
      <c r="H1084" s="19"/>
      <c r="I1084" s="81"/>
      <c r="J1084" s="27" t="str" cm="1">
        <f t="array" ref="J1084">IFERROR(_xlfn.IFS(COUNTBLANK(G1084:I1084)=3,"",H1084="","H列に金額を入力してください",G1084=3,H1084,I1084="","I列に労働時間を入力してください",G1084=1,ROUND(H1084/(I1084*24),0),G1084=2,ROUND(H1084/(I1084*24),0)),"")</f>
        <v/>
      </c>
      <c r="K1084" s="80" t="str" cm="1">
        <f t="array" ref="K1084">IFERROR(_xlfn.IFS(D1084="","",J1084&lt;E1084,"×（法定外・要件外となる従業員です）",J1084&lt;=F1084,"〇",J1084&gt;F1084,"ー（要件外となる従業員です）"),"")</f>
        <v/>
      </c>
      <c r="L1084" s="25" t="str" cm="1">
        <f t="array" ref="L1084">IFERROR(_xlfn.IFS(COUNTBLANK(C1084:J1084)=8,"",C1084="","←C列に従業員名を姓名（フルネーム）で入力してください。誤変換にお気を付け下さい。",D1084="","←D列に都道府県を入力してください。",G1084="","←G列に1～3の選択肢を入力してください",H1084="","←H列に金額を入力してください",G1084=3,"",I1084="","←I列に所定労働時間を入力してください"),"")</f>
        <v/>
      </c>
    </row>
    <row r="1085" spans="1:12" ht="16.5" customHeight="1" x14ac:dyDescent="0.4">
      <c r="A1085" s="52" t="str">
        <f t="shared" si="16"/>
        <v/>
      </c>
      <c r="B1085" s="51"/>
      <c r="C1085" s="75"/>
      <c r="D1085" s="51"/>
      <c r="E1085" s="27" t="str" cm="1">
        <f t="array" ref="E1085">IFERROR(_xlfn.IFS(AND($F$4=45566,D1085="徳島"),VLOOKUP(D1085,最低賃金!$A$2:$G$49,2,FALSE),OR($F$4&lt;&gt;45566,D1085&lt;&gt;"徳島"),VLOOKUP(D1085,最低賃金!$A$2:$G$49,4,FALSE)),"")</f>
        <v/>
      </c>
      <c r="F1085" s="27" t="str">
        <f>IFERROR(VLOOKUP(D1085,最低賃金!$A$3:$G$49,6,FALSE),"")</f>
        <v/>
      </c>
      <c r="G1085" s="51"/>
      <c r="H1085" s="19"/>
      <c r="I1085" s="81"/>
      <c r="J1085" s="27" t="str" cm="1">
        <f t="array" ref="J1085">IFERROR(_xlfn.IFS(COUNTBLANK(G1085:I1085)=3,"",H1085="","H列に金額を入力してください",G1085=3,H1085,I1085="","I列に労働時間を入力してください",G1085=1,ROUND(H1085/(I1085*24),0),G1085=2,ROUND(H1085/(I1085*24),0)),"")</f>
        <v/>
      </c>
      <c r="K1085" s="80" t="str" cm="1">
        <f t="array" ref="K1085">IFERROR(_xlfn.IFS(D1085="","",J1085&lt;E1085,"×（法定外・要件外となる従業員です）",J1085&lt;=F1085,"〇",J1085&gt;F1085,"ー（要件外となる従業員です）"),"")</f>
        <v/>
      </c>
      <c r="L1085" s="25" t="str" cm="1">
        <f t="array" ref="L1085">IFERROR(_xlfn.IFS(COUNTBLANK(C1085:J1085)=8,"",C1085="","←C列に従業員名を姓名（フルネーム）で入力してください。誤変換にお気を付け下さい。",D1085="","←D列に都道府県を入力してください。",G1085="","←G列に1～3の選択肢を入力してください",H1085="","←H列に金額を入力してください",G1085=3,"",I1085="","←I列に所定労働時間を入力してください"),"")</f>
        <v/>
      </c>
    </row>
    <row r="1086" spans="1:12" ht="16.5" customHeight="1" x14ac:dyDescent="0.4">
      <c r="A1086" s="52" t="str">
        <f t="shared" si="16"/>
        <v/>
      </c>
      <c r="B1086" s="51"/>
      <c r="C1086" s="75"/>
      <c r="D1086" s="51"/>
      <c r="E1086" s="27" t="str" cm="1">
        <f t="array" ref="E1086">IFERROR(_xlfn.IFS(AND($F$4=45566,D1086="徳島"),VLOOKUP(D1086,最低賃金!$A$2:$G$49,2,FALSE),OR($F$4&lt;&gt;45566,D1086&lt;&gt;"徳島"),VLOOKUP(D1086,最低賃金!$A$2:$G$49,4,FALSE)),"")</f>
        <v/>
      </c>
      <c r="F1086" s="27" t="str">
        <f>IFERROR(VLOOKUP(D1086,最低賃金!$A$3:$G$49,6,FALSE),"")</f>
        <v/>
      </c>
      <c r="G1086" s="51"/>
      <c r="H1086" s="19"/>
      <c r="I1086" s="81"/>
      <c r="J1086" s="27" t="str" cm="1">
        <f t="array" ref="J1086">IFERROR(_xlfn.IFS(COUNTBLANK(G1086:I1086)=3,"",H1086="","H列に金額を入力してください",G1086=3,H1086,I1086="","I列に労働時間を入力してください",G1086=1,ROUND(H1086/(I1086*24),0),G1086=2,ROUND(H1086/(I1086*24),0)),"")</f>
        <v/>
      </c>
      <c r="K1086" s="80" t="str" cm="1">
        <f t="array" ref="K1086">IFERROR(_xlfn.IFS(D1086="","",J1086&lt;E1086,"×（法定外・要件外となる従業員です）",J1086&lt;=F1086,"〇",J1086&gt;F1086,"ー（要件外となる従業員です）"),"")</f>
        <v/>
      </c>
      <c r="L1086" s="25" t="str" cm="1">
        <f t="array" ref="L1086">IFERROR(_xlfn.IFS(COUNTBLANK(C1086:J1086)=8,"",C1086="","←C列に従業員名を姓名（フルネーム）で入力してください。誤変換にお気を付け下さい。",D1086="","←D列に都道府県を入力してください。",G1086="","←G列に1～3の選択肢を入力してください",H1086="","←H列に金額を入力してください",G1086=3,"",I1086="","←I列に所定労働時間を入力してください"),"")</f>
        <v/>
      </c>
    </row>
    <row r="1087" spans="1:12" ht="16.5" customHeight="1" x14ac:dyDescent="0.4">
      <c r="A1087" s="52" t="str">
        <f t="shared" si="16"/>
        <v/>
      </c>
      <c r="B1087" s="51"/>
      <c r="C1087" s="75"/>
      <c r="D1087" s="51"/>
      <c r="E1087" s="27" t="str" cm="1">
        <f t="array" ref="E1087">IFERROR(_xlfn.IFS(AND($F$4=45566,D1087="徳島"),VLOOKUP(D1087,最低賃金!$A$2:$G$49,2,FALSE),OR($F$4&lt;&gt;45566,D1087&lt;&gt;"徳島"),VLOOKUP(D1087,最低賃金!$A$2:$G$49,4,FALSE)),"")</f>
        <v/>
      </c>
      <c r="F1087" s="27" t="str">
        <f>IFERROR(VLOOKUP(D1087,最低賃金!$A$3:$G$49,6,FALSE),"")</f>
        <v/>
      </c>
      <c r="G1087" s="51"/>
      <c r="H1087" s="19"/>
      <c r="I1087" s="81"/>
      <c r="J1087" s="27" t="str" cm="1">
        <f t="array" ref="J1087">IFERROR(_xlfn.IFS(COUNTBLANK(G1087:I1087)=3,"",H1087="","H列に金額を入力してください",G1087=3,H1087,I1087="","I列に労働時間を入力してください",G1087=1,ROUND(H1087/(I1087*24),0),G1087=2,ROUND(H1087/(I1087*24),0)),"")</f>
        <v/>
      </c>
      <c r="K1087" s="80" t="str" cm="1">
        <f t="array" ref="K1087">IFERROR(_xlfn.IFS(D1087="","",J1087&lt;E1087,"×（法定外・要件外となる従業員です）",J1087&lt;=F1087,"〇",J1087&gt;F1087,"ー（要件外となる従業員です）"),"")</f>
        <v/>
      </c>
      <c r="L1087" s="25" t="str" cm="1">
        <f t="array" ref="L1087">IFERROR(_xlfn.IFS(COUNTBLANK(C1087:J1087)=8,"",C1087="","←C列に従業員名を姓名（フルネーム）で入力してください。誤変換にお気を付け下さい。",D1087="","←D列に都道府県を入力してください。",G1087="","←G列に1～3の選択肢を入力してください",H1087="","←H列に金額を入力してください",G1087=3,"",I1087="","←I列に所定労働時間を入力してください"),"")</f>
        <v/>
      </c>
    </row>
    <row r="1088" spans="1:12" ht="16.5" customHeight="1" x14ac:dyDescent="0.4">
      <c r="A1088" s="52" t="str">
        <f t="shared" si="16"/>
        <v/>
      </c>
      <c r="B1088" s="51"/>
      <c r="C1088" s="75"/>
      <c r="D1088" s="51"/>
      <c r="E1088" s="27" t="str" cm="1">
        <f t="array" ref="E1088">IFERROR(_xlfn.IFS(AND($F$4=45566,D1088="徳島"),VLOOKUP(D1088,最低賃金!$A$2:$G$49,2,FALSE),OR($F$4&lt;&gt;45566,D1088&lt;&gt;"徳島"),VLOOKUP(D1088,最低賃金!$A$2:$G$49,4,FALSE)),"")</f>
        <v/>
      </c>
      <c r="F1088" s="27" t="str">
        <f>IFERROR(VLOOKUP(D1088,最低賃金!$A$3:$G$49,6,FALSE),"")</f>
        <v/>
      </c>
      <c r="G1088" s="51"/>
      <c r="H1088" s="19"/>
      <c r="I1088" s="81"/>
      <c r="J1088" s="27" t="str" cm="1">
        <f t="array" ref="J1088">IFERROR(_xlfn.IFS(COUNTBLANK(G1088:I1088)=3,"",H1088="","H列に金額を入力してください",G1088=3,H1088,I1088="","I列に労働時間を入力してください",G1088=1,ROUND(H1088/(I1088*24),0),G1088=2,ROUND(H1088/(I1088*24),0)),"")</f>
        <v/>
      </c>
      <c r="K1088" s="80" t="str" cm="1">
        <f t="array" ref="K1088">IFERROR(_xlfn.IFS(D1088="","",J1088&lt;E1088,"×（法定外・要件外となる従業員です）",J1088&lt;=F1088,"〇",J1088&gt;F1088,"ー（要件外となる従業員です）"),"")</f>
        <v/>
      </c>
      <c r="L1088" s="25" t="str" cm="1">
        <f t="array" ref="L1088">IFERROR(_xlfn.IFS(COUNTBLANK(C1088:J1088)=8,"",C1088="","←C列に従業員名を姓名（フルネーム）で入力してください。誤変換にお気を付け下さい。",D1088="","←D列に都道府県を入力してください。",G1088="","←G列に1～3の選択肢を入力してください",H1088="","←H列に金額を入力してください",G1088=3,"",I1088="","←I列に所定労働時間を入力してください"),"")</f>
        <v/>
      </c>
    </row>
    <row r="1089" spans="1:12" ht="16.5" customHeight="1" x14ac:dyDescent="0.4">
      <c r="A1089" s="52" t="str">
        <f t="shared" si="16"/>
        <v/>
      </c>
      <c r="B1089" s="51"/>
      <c r="C1089" s="75"/>
      <c r="D1089" s="51"/>
      <c r="E1089" s="27" t="str" cm="1">
        <f t="array" ref="E1089">IFERROR(_xlfn.IFS(AND($F$4=45566,D1089="徳島"),VLOOKUP(D1089,最低賃金!$A$2:$G$49,2,FALSE),OR($F$4&lt;&gt;45566,D1089&lt;&gt;"徳島"),VLOOKUP(D1089,最低賃金!$A$2:$G$49,4,FALSE)),"")</f>
        <v/>
      </c>
      <c r="F1089" s="27" t="str">
        <f>IFERROR(VLOOKUP(D1089,最低賃金!$A$3:$G$49,6,FALSE),"")</f>
        <v/>
      </c>
      <c r="G1089" s="51"/>
      <c r="H1089" s="19"/>
      <c r="I1089" s="81"/>
      <c r="J1089" s="27" t="str" cm="1">
        <f t="array" ref="J1089">IFERROR(_xlfn.IFS(COUNTBLANK(G1089:I1089)=3,"",H1089="","H列に金額を入力してください",G1089=3,H1089,I1089="","I列に労働時間を入力してください",G1089=1,ROUND(H1089/(I1089*24),0),G1089=2,ROUND(H1089/(I1089*24),0)),"")</f>
        <v/>
      </c>
      <c r="K1089" s="80" t="str" cm="1">
        <f t="array" ref="K1089">IFERROR(_xlfn.IFS(D1089="","",J1089&lt;E1089,"×（法定外・要件外となる従業員です）",J1089&lt;=F1089,"〇",J1089&gt;F1089,"ー（要件外となる従業員です）"),"")</f>
        <v/>
      </c>
      <c r="L1089" s="25" t="str" cm="1">
        <f t="array" ref="L1089">IFERROR(_xlfn.IFS(COUNTBLANK(C1089:J1089)=8,"",C1089="","←C列に従業員名を姓名（フルネーム）で入力してください。誤変換にお気を付け下さい。",D1089="","←D列に都道府県を入力してください。",G1089="","←G列に1～3の選択肢を入力してください",H1089="","←H列に金額を入力してください",G1089=3,"",I1089="","←I列に所定労働時間を入力してください"),"")</f>
        <v/>
      </c>
    </row>
    <row r="1090" spans="1:12" ht="16.5" customHeight="1" x14ac:dyDescent="0.4">
      <c r="A1090" s="52" t="str">
        <f t="shared" si="16"/>
        <v/>
      </c>
      <c r="B1090" s="51"/>
      <c r="C1090" s="75"/>
      <c r="D1090" s="51"/>
      <c r="E1090" s="27" t="str" cm="1">
        <f t="array" ref="E1090">IFERROR(_xlfn.IFS(AND($F$4=45566,D1090="徳島"),VLOOKUP(D1090,最低賃金!$A$2:$G$49,2,FALSE),OR($F$4&lt;&gt;45566,D1090&lt;&gt;"徳島"),VLOOKUP(D1090,最低賃金!$A$2:$G$49,4,FALSE)),"")</f>
        <v/>
      </c>
      <c r="F1090" s="27" t="str">
        <f>IFERROR(VLOOKUP(D1090,最低賃金!$A$3:$G$49,6,FALSE),"")</f>
        <v/>
      </c>
      <c r="G1090" s="51"/>
      <c r="H1090" s="19"/>
      <c r="I1090" s="81"/>
      <c r="J1090" s="27" t="str" cm="1">
        <f t="array" ref="J1090">IFERROR(_xlfn.IFS(COUNTBLANK(G1090:I1090)=3,"",H1090="","H列に金額を入力してください",G1090=3,H1090,I1090="","I列に労働時間を入力してください",G1090=1,ROUND(H1090/(I1090*24),0),G1090=2,ROUND(H1090/(I1090*24),0)),"")</f>
        <v/>
      </c>
      <c r="K1090" s="80" t="str" cm="1">
        <f t="array" ref="K1090">IFERROR(_xlfn.IFS(D1090="","",J1090&lt;E1090,"×（法定外・要件外となる従業員です）",J1090&lt;=F1090,"〇",J1090&gt;F1090,"ー（要件外となる従業員です）"),"")</f>
        <v/>
      </c>
      <c r="L1090" s="25" t="str" cm="1">
        <f t="array" ref="L1090">IFERROR(_xlfn.IFS(COUNTBLANK(C1090:J1090)=8,"",C1090="","←C列に従業員名を姓名（フルネーム）で入力してください。誤変換にお気を付け下さい。",D1090="","←D列に都道府県を入力してください。",G1090="","←G列に1～3の選択肢を入力してください",H1090="","←H列に金額を入力してください",G1090=3,"",I1090="","←I列に所定労働時間を入力してください"),"")</f>
        <v/>
      </c>
    </row>
    <row r="1091" spans="1:12" ht="16.5" customHeight="1" x14ac:dyDescent="0.4">
      <c r="A1091" s="52" t="str">
        <f t="shared" si="16"/>
        <v/>
      </c>
      <c r="B1091" s="51"/>
      <c r="C1091" s="75"/>
      <c r="D1091" s="51"/>
      <c r="E1091" s="27" t="str" cm="1">
        <f t="array" ref="E1091">IFERROR(_xlfn.IFS(AND($F$4=45566,D1091="徳島"),VLOOKUP(D1091,最低賃金!$A$2:$G$49,2,FALSE),OR($F$4&lt;&gt;45566,D1091&lt;&gt;"徳島"),VLOOKUP(D1091,最低賃金!$A$2:$G$49,4,FALSE)),"")</f>
        <v/>
      </c>
      <c r="F1091" s="27" t="str">
        <f>IFERROR(VLOOKUP(D1091,最低賃金!$A$3:$G$49,6,FALSE),"")</f>
        <v/>
      </c>
      <c r="G1091" s="51"/>
      <c r="H1091" s="19"/>
      <c r="I1091" s="81"/>
      <c r="J1091" s="27" t="str" cm="1">
        <f t="array" ref="J1091">IFERROR(_xlfn.IFS(COUNTBLANK(G1091:I1091)=3,"",H1091="","H列に金額を入力してください",G1091=3,H1091,I1091="","I列に労働時間を入力してください",G1091=1,ROUND(H1091/(I1091*24),0),G1091=2,ROUND(H1091/(I1091*24),0)),"")</f>
        <v/>
      </c>
      <c r="K1091" s="80" t="str" cm="1">
        <f t="array" ref="K1091">IFERROR(_xlfn.IFS(D1091="","",J1091&lt;E1091,"×（法定外・要件外となる従業員です）",J1091&lt;=F1091,"〇",J1091&gt;F1091,"ー（要件外となる従業員です）"),"")</f>
        <v/>
      </c>
      <c r="L1091" s="25" t="str" cm="1">
        <f t="array" ref="L1091">IFERROR(_xlfn.IFS(COUNTBLANK(C1091:J1091)=8,"",C1091="","←C列に従業員名を姓名（フルネーム）で入力してください。誤変換にお気を付け下さい。",D1091="","←D列に都道府県を入力してください。",G1091="","←G列に1～3の選択肢を入力してください",H1091="","←H列に金額を入力してください",G1091=3,"",I1091="","←I列に所定労働時間を入力してください"),"")</f>
        <v/>
      </c>
    </row>
    <row r="1092" spans="1:12" ht="16.5" customHeight="1" x14ac:dyDescent="0.4">
      <c r="A1092" s="52" t="str">
        <f t="shared" si="16"/>
        <v/>
      </c>
      <c r="B1092" s="51"/>
      <c r="C1092" s="75"/>
      <c r="D1092" s="51"/>
      <c r="E1092" s="27" t="str" cm="1">
        <f t="array" ref="E1092">IFERROR(_xlfn.IFS(AND($F$4=45566,D1092="徳島"),VLOOKUP(D1092,最低賃金!$A$2:$G$49,2,FALSE),OR($F$4&lt;&gt;45566,D1092&lt;&gt;"徳島"),VLOOKUP(D1092,最低賃金!$A$2:$G$49,4,FALSE)),"")</f>
        <v/>
      </c>
      <c r="F1092" s="27" t="str">
        <f>IFERROR(VLOOKUP(D1092,最低賃金!$A$3:$G$49,6,FALSE),"")</f>
        <v/>
      </c>
      <c r="G1092" s="51"/>
      <c r="H1092" s="19"/>
      <c r="I1092" s="81"/>
      <c r="J1092" s="27" t="str" cm="1">
        <f t="array" ref="J1092">IFERROR(_xlfn.IFS(COUNTBLANK(G1092:I1092)=3,"",H1092="","H列に金額を入力してください",G1092=3,H1092,I1092="","I列に労働時間を入力してください",G1092=1,ROUND(H1092/(I1092*24),0),G1092=2,ROUND(H1092/(I1092*24),0)),"")</f>
        <v/>
      </c>
      <c r="K1092" s="80" t="str" cm="1">
        <f t="array" ref="K1092">IFERROR(_xlfn.IFS(D1092="","",J1092&lt;E1092,"×（法定外・要件外となる従業員です）",J1092&lt;=F1092,"〇",J1092&gt;F1092,"ー（要件外となる従業員です）"),"")</f>
        <v/>
      </c>
      <c r="L1092" s="25" t="str" cm="1">
        <f t="array" ref="L1092">IFERROR(_xlfn.IFS(COUNTBLANK(C1092:J1092)=8,"",C1092="","←C列に従業員名を姓名（フルネーム）で入力してください。誤変換にお気を付け下さい。",D1092="","←D列に都道府県を入力してください。",G1092="","←G列に1～3の選択肢を入力してください",H1092="","←H列に金額を入力してください",G1092=3,"",I1092="","←I列に所定労働時間を入力してください"),"")</f>
        <v/>
      </c>
    </row>
    <row r="1093" spans="1:12" ht="16.5" customHeight="1" x14ac:dyDescent="0.4">
      <c r="A1093" s="52" t="str">
        <f t="shared" si="16"/>
        <v/>
      </c>
      <c r="B1093" s="51"/>
      <c r="C1093" s="75"/>
      <c r="D1093" s="51"/>
      <c r="E1093" s="27" t="str" cm="1">
        <f t="array" ref="E1093">IFERROR(_xlfn.IFS(AND($F$4=45566,D1093="徳島"),VLOOKUP(D1093,最低賃金!$A$2:$G$49,2,FALSE),OR($F$4&lt;&gt;45566,D1093&lt;&gt;"徳島"),VLOOKUP(D1093,最低賃金!$A$2:$G$49,4,FALSE)),"")</f>
        <v/>
      </c>
      <c r="F1093" s="27" t="str">
        <f>IFERROR(VLOOKUP(D1093,最低賃金!$A$3:$G$49,6,FALSE),"")</f>
        <v/>
      </c>
      <c r="G1093" s="51"/>
      <c r="H1093" s="19"/>
      <c r="I1093" s="81"/>
      <c r="J1093" s="27" t="str" cm="1">
        <f t="array" ref="J1093">IFERROR(_xlfn.IFS(COUNTBLANK(G1093:I1093)=3,"",H1093="","H列に金額を入力してください",G1093=3,H1093,I1093="","I列に労働時間を入力してください",G1093=1,ROUND(H1093/(I1093*24),0),G1093=2,ROUND(H1093/(I1093*24),0)),"")</f>
        <v/>
      </c>
      <c r="K1093" s="80" t="str" cm="1">
        <f t="array" ref="K1093">IFERROR(_xlfn.IFS(D1093="","",J1093&lt;E1093,"×（法定外・要件外となる従業員です）",J1093&lt;=F1093,"〇",J1093&gt;F1093,"ー（要件外となる従業員です）"),"")</f>
        <v/>
      </c>
      <c r="L1093" s="25" t="str" cm="1">
        <f t="array" ref="L1093">IFERROR(_xlfn.IFS(COUNTBLANK(C1093:J1093)=8,"",C1093="","←C列に従業員名を姓名（フルネーム）で入力してください。誤変換にお気を付け下さい。",D1093="","←D列に都道府県を入力してください。",G1093="","←G列に1～3の選択肢を入力してください",H1093="","←H列に金額を入力してください",G1093=3,"",I1093="","←I列に所定労働時間を入力してください"),"")</f>
        <v/>
      </c>
    </row>
    <row r="1094" spans="1:12" ht="16.5" customHeight="1" x14ac:dyDescent="0.4">
      <c r="A1094" s="52" t="str">
        <f t="shared" si="16"/>
        <v/>
      </c>
      <c r="B1094" s="51"/>
      <c r="C1094" s="75"/>
      <c r="D1094" s="51"/>
      <c r="E1094" s="27" t="str" cm="1">
        <f t="array" ref="E1094">IFERROR(_xlfn.IFS(AND($F$4=45566,D1094="徳島"),VLOOKUP(D1094,最低賃金!$A$2:$G$49,2,FALSE),OR($F$4&lt;&gt;45566,D1094&lt;&gt;"徳島"),VLOOKUP(D1094,最低賃金!$A$2:$G$49,4,FALSE)),"")</f>
        <v/>
      </c>
      <c r="F1094" s="27" t="str">
        <f>IFERROR(VLOOKUP(D1094,最低賃金!$A$3:$G$49,6,FALSE),"")</f>
        <v/>
      </c>
      <c r="G1094" s="51"/>
      <c r="H1094" s="19"/>
      <c r="I1094" s="81"/>
      <c r="J1094" s="27" t="str" cm="1">
        <f t="array" ref="J1094">IFERROR(_xlfn.IFS(COUNTBLANK(G1094:I1094)=3,"",H1094="","H列に金額を入力してください",G1094=3,H1094,I1094="","I列に労働時間を入力してください",G1094=1,ROUND(H1094/(I1094*24),0),G1094=2,ROUND(H1094/(I1094*24),0)),"")</f>
        <v/>
      </c>
      <c r="K1094" s="80" t="str" cm="1">
        <f t="array" ref="K1094">IFERROR(_xlfn.IFS(D1094="","",J1094&lt;E1094,"×（法定外・要件外となる従業員です）",J1094&lt;=F1094,"〇",J1094&gt;F1094,"ー（要件外となる従業員です）"),"")</f>
        <v/>
      </c>
      <c r="L1094" s="25" t="str" cm="1">
        <f t="array" ref="L1094">IFERROR(_xlfn.IFS(COUNTBLANK(C1094:J1094)=8,"",C1094="","←C列に従業員名を姓名（フルネーム）で入力してください。誤変換にお気を付け下さい。",D1094="","←D列に都道府県を入力してください。",G1094="","←G列に1～3の選択肢を入力してください",H1094="","←H列に金額を入力してください",G1094=3,"",I1094="","←I列に所定労働時間を入力してください"),"")</f>
        <v/>
      </c>
    </row>
    <row r="1095" spans="1:12" ht="16.5" customHeight="1" x14ac:dyDescent="0.4">
      <c r="A1095" s="52" t="str">
        <f t="shared" si="16"/>
        <v/>
      </c>
      <c r="B1095" s="51"/>
      <c r="C1095" s="75"/>
      <c r="D1095" s="51"/>
      <c r="E1095" s="27" t="str" cm="1">
        <f t="array" ref="E1095">IFERROR(_xlfn.IFS(AND($F$4=45566,D1095="徳島"),VLOOKUP(D1095,最低賃金!$A$2:$G$49,2,FALSE),OR($F$4&lt;&gt;45566,D1095&lt;&gt;"徳島"),VLOOKUP(D1095,最低賃金!$A$2:$G$49,4,FALSE)),"")</f>
        <v/>
      </c>
      <c r="F1095" s="27" t="str">
        <f>IFERROR(VLOOKUP(D1095,最低賃金!$A$3:$G$49,6,FALSE),"")</f>
        <v/>
      </c>
      <c r="G1095" s="51"/>
      <c r="H1095" s="19"/>
      <c r="I1095" s="81"/>
      <c r="J1095" s="27" t="str" cm="1">
        <f t="array" ref="J1095">IFERROR(_xlfn.IFS(COUNTBLANK(G1095:I1095)=3,"",H1095="","H列に金額を入力してください",G1095=3,H1095,I1095="","I列に労働時間を入力してください",G1095=1,ROUND(H1095/(I1095*24),0),G1095=2,ROUND(H1095/(I1095*24),0)),"")</f>
        <v/>
      </c>
      <c r="K1095" s="80" t="str" cm="1">
        <f t="array" ref="K1095">IFERROR(_xlfn.IFS(D1095="","",J1095&lt;E1095,"×（法定外・要件外となる従業員です）",J1095&lt;=F1095,"〇",J1095&gt;F1095,"ー（要件外となる従業員です）"),"")</f>
        <v/>
      </c>
      <c r="L1095" s="25" t="str" cm="1">
        <f t="array" ref="L1095">IFERROR(_xlfn.IFS(COUNTBLANK(C1095:J1095)=8,"",C1095="","←C列に従業員名を姓名（フルネーム）で入力してください。誤変換にお気を付け下さい。",D1095="","←D列に都道府県を入力してください。",G1095="","←G列に1～3の選択肢を入力してください",H1095="","←H列に金額を入力してください",G1095=3,"",I1095="","←I列に所定労働時間を入力してください"),"")</f>
        <v/>
      </c>
    </row>
    <row r="1096" spans="1:12" ht="16.5" customHeight="1" x14ac:dyDescent="0.4">
      <c r="A1096" s="52" t="str">
        <f t="shared" si="16"/>
        <v/>
      </c>
      <c r="B1096" s="51"/>
      <c r="C1096" s="75"/>
      <c r="D1096" s="51"/>
      <c r="E1096" s="27" t="str" cm="1">
        <f t="array" ref="E1096">IFERROR(_xlfn.IFS(AND($F$4=45566,D1096="徳島"),VLOOKUP(D1096,最低賃金!$A$2:$G$49,2,FALSE),OR($F$4&lt;&gt;45566,D1096&lt;&gt;"徳島"),VLOOKUP(D1096,最低賃金!$A$2:$G$49,4,FALSE)),"")</f>
        <v/>
      </c>
      <c r="F1096" s="27" t="str">
        <f>IFERROR(VLOOKUP(D1096,最低賃金!$A$3:$G$49,6,FALSE),"")</f>
        <v/>
      </c>
      <c r="G1096" s="51"/>
      <c r="H1096" s="19"/>
      <c r="I1096" s="81"/>
      <c r="J1096" s="27" t="str" cm="1">
        <f t="array" ref="J1096">IFERROR(_xlfn.IFS(COUNTBLANK(G1096:I1096)=3,"",H1096="","H列に金額を入力してください",G1096=3,H1096,I1096="","I列に労働時間を入力してください",G1096=1,ROUND(H1096/(I1096*24),0),G1096=2,ROUND(H1096/(I1096*24),0)),"")</f>
        <v/>
      </c>
      <c r="K1096" s="80" t="str" cm="1">
        <f t="array" ref="K1096">IFERROR(_xlfn.IFS(D1096="","",J1096&lt;E1096,"×（法定外・要件外となる従業員です）",J1096&lt;=F1096,"〇",J1096&gt;F1096,"ー（要件外となる従業員です）"),"")</f>
        <v/>
      </c>
      <c r="L1096" s="25" t="str" cm="1">
        <f t="array" ref="L1096">IFERROR(_xlfn.IFS(COUNTBLANK(C1096:J1096)=8,"",C1096="","←C列に従業員名を姓名（フルネーム）で入力してください。誤変換にお気を付け下さい。",D1096="","←D列に都道府県を入力してください。",G1096="","←G列に1～3の選択肢を入力してください",H1096="","←H列に金額を入力してください",G1096=3,"",I1096="","←I列に所定労働時間を入力してください"),"")</f>
        <v/>
      </c>
    </row>
    <row r="1097" spans="1:12" ht="16.5" customHeight="1" x14ac:dyDescent="0.4">
      <c r="A1097" s="52" t="str">
        <f t="shared" si="16"/>
        <v/>
      </c>
      <c r="B1097" s="51"/>
      <c r="C1097" s="75"/>
      <c r="D1097" s="51"/>
      <c r="E1097" s="27" t="str" cm="1">
        <f t="array" ref="E1097">IFERROR(_xlfn.IFS(AND($F$4=45566,D1097="徳島"),VLOOKUP(D1097,最低賃金!$A$2:$G$49,2,FALSE),OR($F$4&lt;&gt;45566,D1097&lt;&gt;"徳島"),VLOOKUP(D1097,最低賃金!$A$2:$G$49,4,FALSE)),"")</f>
        <v/>
      </c>
      <c r="F1097" s="27" t="str">
        <f>IFERROR(VLOOKUP(D1097,最低賃金!$A$3:$G$49,6,FALSE),"")</f>
        <v/>
      </c>
      <c r="G1097" s="51"/>
      <c r="H1097" s="19"/>
      <c r="I1097" s="81"/>
      <c r="J1097" s="27" t="str" cm="1">
        <f t="array" ref="J1097">IFERROR(_xlfn.IFS(COUNTBLANK(G1097:I1097)=3,"",H1097="","H列に金額を入力してください",G1097=3,H1097,I1097="","I列に労働時間を入力してください",G1097=1,ROUND(H1097/(I1097*24),0),G1097=2,ROUND(H1097/(I1097*24),0)),"")</f>
        <v/>
      </c>
      <c r="K1097" s="80" t="str" cm="1">
        <f t="array" ref="K1097">IFERROR(_xlfn.IFS(D1097="","",J1097&lt;E1097,"×（法定外・要件外となる従業員です）",J1097&lt;=F1097,"〇",J1097&gt;F1097,"ー（要件外となる従業員です）"),"")</f>
        <v/>
      </c>
      <c r="L1097" s="25" t="str" cm="1">
        <f t="array" ref="L1097">IFERROR(_xlfn.IFS(COUNTBLANK(C1097:J1097)=8,"",C1097="","←C列に従業員名を姓名（フルネーム）で入力してください。誤変換にお気を付け下さい。",D1097="","←D列に都道府県を入力してください。",G1097="","←G列に1～3の選択肢を入力してください",H1097="","←H列に金額を入力してください",G1097=3,"",I1097="","←I列に所定労働時間を入力してください"),"")</f>
        <v/>
      </c>
    </row>
    <row r="1098" spans="1:12" ht="16.5" customHeight="1" x14ac:dyDescent="0.4">
      <c r="A1098" s="52" t="str">
        <f t="shared" si="16"/>
        <v/>
      </c>
      <c r="B1098" s="51"/>
      <c r="C1098" s="75"/>
      <c r="D1098" s="51"/>
      <c r="E1098" s="27" t="str" cm="1">
        <f t="array" ref="E1098">IFERROR(_xlfn.IFS(AND($F$4=45566,D1098="徳島"),VLOOKUP(D1098,最低賃金!$A$2:$G$49,2,FALSE),OR($F$4&lt;&gt;45566,D1098&lt;&gt;"徳島"),VLOOKUP(D1098,最低賃金!$A$2:$G$49,4,FALSE)),"")</f>
        <v/>
      </c>
      <c r="F1098" s="27" t="str">
        <f>IFERROR(VLOOKUP(D1098,最低賃金!$A$3:$G$49,6,FALSE),"")</f>
        <v/>
      </c>
      <c r="G1098" s="51"/>
      <c r="H1098" s="19"/>
      <c r="I1098" s="81"/>
      <c r="J1098" s="27" t="str" cm="1">
        <f t="array" ref="J1098">IFERROR(_xlfn.IFS(COUNTBLANK(G1098:I1098)=3,"",H1098="","H列に金額を入力してください",G1098=3,H1098,I1098="","I列に労働時間を入力してください",G1098=1,ROUND(H1098/(I1098*24),0),G1098=2,ROUND(H1098/(I1098*24),0)),"")</f>
        <v/>
      </c>
      <c r="K1098" s="80" t="str" cm="1">
        <f t="array" ref="K1098">IFERROR(_xlfn.IFS(D1098="","",J1098&lt;E1098,"×（法定外・要件外となる従業員です）",J1098&lt;=F1098,"〇",J1098&gt;F1098,"ー（要件外となる従業員です）"),"")</f>
        <v/>
      </c>
      <c r="L1098" s="25" t="str" cm="1">
        <f t="array" ref="L1098">IFERROR(_xlfn.IFS(COUNTBLANK(C1098:J1098)=8,"",C1098="","←C列に従業員名を姓名（フルネーム）で入力してください。誤変換にお気を付け下さい。",D1098="","←D列に都道府県を入力してください。",G1098="","←G列に1～3の選択肢を入力してください",H1098="","←H列に金額を入力してください",G1098=3,"",I1098="","←I列に所定労働時間を入力してください"),"")</f>
        <v/>
      </c>
    </row>
    <row r="1099" spans="1:12" ht="16.5" customHeight="1" x14ac:dyDescent="0.4">
      <c r="A1099" s="52" t="str">
        <f t="shared" si="16"/>
        <v/>
      </c>
      <c r="B1099" s="51"/>
      <c r="C1099" s="75"/>
      <c r="D1099" s="51"/>
      <c r="E1099" s="27" t="str" cm="1">
        <f t="array" ref="E1099">IFERROR(_xlfn.IFS(AND($F$4=45566,D1099="徳島"),VLOOKUP(D1099,最低賃金!$A$2:$G$49,2,FALSE),OR($F$4&lt;&gt;45566,D1099&lt;&gt;"徳島"),VLOOKUP(D1099,最低賃金!$A$2:$G$49,4,FALSE)),"")</f>
        <v/>
      </c>
      <c r="F1099" s="27" t="str">
        <f>IFERROR(VLOOKUP(D1099,最低賃金!$A$3:$G$49,6,FALSE),"")</f>
        <v/>
      </c>
      <c r="G1099" s="51"/>
      <c r="H1099" s="19"/>
      <c r="I1099" s="81"/>
      <c r="J1099" s="27" t="str" cm="1">
        <f t="array" ref="J1099">IFERROR(_xlfn.IFS(COUNTBLANK(G1099:I1099)=3,"",H1099="","H列に金額を入力してください",G1099=3,H1099,I1099="","I列に労働時間を入力してください",G1099=1,ROUND(H1099/(I1099*24),0),G1099=2,ROUND(H1099/(I1099*24),0)),"")</f>
        <v/>
      </c>
      <c r="K1099" s="80" t="str" cm="1">
        <f t="array" ref="K1099">IFERROR(_xlfn.IFS(D1099="","",J1099&lt;E1099,"×（法定外・要件外となる従業員です）",J1099&lt;=F1099,"〇",J1099&gt;F1099,"ー（要件外となる従業員です）"),"")</f>
        <v/>
      </c>
      <c r="L1099" s="25" t="str" cm="1">
        <f t="array" ref="L1099">IFERROR(_xlfn.IFS(COUNTBLANK(C1099:J1099)=8,"",C1099="","←C列に従業員名を姓名（フルネーム）で入力してください。誤変換にお気を付け下さい。",D1099="","←D列に都道府県を入力してください。",G1099="","←G列に1～3の選択肢を入力してください",H1099="","←H列に金額を入力してください",G1099=3,"",I1099="","←I列に所定労働時間を入力してください"),"")</f>
        <v/>
      </c>
    </row>
    <row r="1100" spans="1:12" ht="16.5" customHeight="1" x14ac:dyDescent="0.4">
      <c r="A1100" s="52" t="str">
        <f t="shared" ref="A1100:A1163" si="17">IF(C1100="","",A1099+1)</f>
        <v/>
      </c>
      <c r="B1100" s="51"/>
      <c r="C1100" s="75"/>
      <c r="D1100" s="51"/>
      <c r="E1100" s="27" t="str" cm="1">
        <f t="array" ref="E1100">IFERROR(_xlfn.IFS(AND($F$4=45566,D1100="徳島"),VLOOKUP(D1100,最低賃金!$A$2:$G$49,2,FALSE),OR($F$4&lt;&gt;45566,D1100&lt;&gt;"徳島"),VLOOKUP(D1100,最低賃金!$A$2:$G$49,4,FALSE)),"")</f>
        <v/>
      </c>
      <c r="F1100" s="27" t="str">
        <f>IFERROR(VLOOKUP(D1100,最低賃金!$A$3:$G$49,6,FALSE),"")</f>
        <v/>
      </c>
      <c r="G1100" s="51"/>
      <c r="H1100" s="19"/>
      <c r="I1100" s="81"/>
      <c r="J1100" s="27" t="str" cm="1">
        <f t="array" ref="J1100">IFERROR(_xlfn.IFS(COUNTBLANK(G1100:I1100)=3,"",H1100="","H列に金額を入力してください",G1100=3,H1100,I1100="","I列に労働時間を入力してください",G1100=1,ROUND(H1100/(I1100*24),0),G1100=2,ROUND(H1100/(I1100*24),0)),"")</f>
        <v/>
      </c>
      <c r="K1100" s="80" t="str" cm="1">
        <f t="array" ref="K1100">IFERROR(_xlfn.IFS(D1100="","",J1100&lt;E1100,"×（法定外・要件外となる従業員です）",J1100&lt;=F1100,"〇",J1100&gt;F1100,"ー（要件外となる従業員です）"),"")</f>
        <v/>
      </c>
      <c r="L1100" s="25" t="str" cm="1">
        <f t="array" ref="L1100">IFERROR(_xlfn.IFS(COUNTBLANK(C1100:J1100)=8,"",C1100="","←C列に従業員名を姓名（フルネーム）で入力してください。誤変換にお気を付け下さい。",D1100="","←D列に都道府県を入力してください。",G1100="","←G列に1～3の選択肢を入力してください",H1100="","←H列に金額を入力してください",G1100=3,"",I1100="","←I列に所定労働時間を入力してください"),"")</f>
        <v/>
      </c>
    </row>
    <row r="1101" spans="1:12" ht="16.5" customHeight="1" x14ac:dyDescent="0.4">
      <c r="A1101" s="52" t="str">
        <f t="shared" si="17"/>
        <v/>
      </c>
      <c r="B1101" s="51"/>
      <c r="C1101" s="75"/>
      <c r="D1101" s="51"/>
      <c r="E1101" s="27" t="str" cm="1">
        <f t="array" ref="E1101">IFERROR(_xlfn.IFS(AND($F$4=45566,D1101="徳島"),VLOOKUP(D1101,最低賃金!$A$2:$G$49,2,FALSE),OR($F$4&lt;&gt;45566,D1101&lt;&gt;"徳島"),VLOOKUP(D1101,最低賃金!$A$2:$G$49,4,FALSE)),"")</f>
        <v/>
      </c>
      <c r="F1101" s="27" t="str">
        <f>IFERROR(VLOOKUP(D1101,最低賃金!$A$3:$G$49,6,FALSE),"")</f>
        <v/>
      </c>
      <c r="G1101" s="51"/>
      <c r="H1101" s="19"/>
      <c r="I1101" s="81"/>
      <c r="J1101" s="27" t="str" cm="1">
        <f t="array" ref="J1101">IFERROR(_xlfn.IFS(COUNTBLANK(G1101:I1101)=3,"",H1101="","H列に金額を入力してください",G1101=3,H1101,I1101="","I列に労働時間を入力してください",G1101=1,ROUND(H1101/(I1101*24),0),G1101=2,ROUND(H1101/(I1101*24),0)),"")</f>
        <v/>
      </c>
      <c r="K1101" s="80" t="str" cm="1">
        <f t="array" ref="K1101">IFERROR(_xlfn.IFS(D1101="","",J1101&lt;E1101,"×（法定外・要件外となる従業員です）",J1101&lt;=F1101,"〇",J1101&gt;F1101,"ー（要件外となる従業員です）"),"")</f>
        <v/>
      </c>
      <c r="L1101" s="25" t="str" cm="1">
        <f t="array" ref="L1101">IFERROR(_xlfn.IFS(COUNTBLANK(C1101:J1101)=8,"",C1101="","←C列に従業員名を姓名（フルネーム）で入力してください。誤変換にお気を付け下さい。",D1101="","←D列に都道府県を入力してください。",G1101="","←G列に1～3の選択肢を入力してください",H1101="","←H列に金額を入力してください",G1101=3,"",I1101="","←I列に所定労働時間を入力してください"),"")</f>
        <v/>
      </c>
    </row>
    <row r="1102" spans="1:12" ht="16.5" customHeight="1" x14ac:dyDescent="0.4">
      <c r="A1102" s="52" t="str">
        <f t="shared" si="17"/>
        <v/>
      </c>
      <c r="B1102" s="51"/>
      <c r="C1102" s="75"/>
      <c r="D1102" s="51"/>
      <c r="E1102" s="27" t="str" cm="1">
        <f t="array" ref="E1102">IFERROR(_xlfn.IFS(AND($F$4=45566,D1102="徳島"),VLOOKUP(D1102,最低賃金!$A$2:$G$49,2,FALSE),OR($F$4&lt;&gt;45566,D1102&lt;&gt;"徳島"),VLOOKUP(D1102,最低賃金!$A$2:$G$49,4,FALSE)),"")</f>
        <v/>
      </c>
      <c r="F1102" s="27" t="str">
        <f>IFERROR(VLOOKUP(D1102,最低賃金!$A$3:$G$49,6,FALSE),"")</f>
        <v/>
      </c>
      <c r="G1102" s="51"/>
      <c r="H1102" s="19"/>
      <c r="I1102" s="81"/>
      <c r="J1102" s="27" t="str" cm="1">
        <f t="array" ref="J1102">IFERROR(_xlfn.IFS(COUNTBLANK(G1102:I1102)=3,"",H1102="","H列に金額を入力してください",G1102=3,H1102,I1102="","I列に労働時間を入力してください",G1102=1,ROUND(H1102/(I1102*24),0),G1102=2,ROUND(H1102/(I1102*24),0)),"")</f>
        <v/>
      </c>
      <c r="K1102" s="80" t="str" cm="1">
        <f t="array" ref="K1102">IFERROR(_xlfn.IFS(D1102="","",J1102&lt;E1102,"×（法定外・要件外となる従業員です）",J1102&lt;=F1102,"〇",J1102&gt;F1102,"ー（要件外となる従業員です）"),"")</f>
        <v/>
      </c>
      <c r="L1102" s="25" t="str" cm="1">
        <f t="array" ref="L1102">IFERROR(_xlfn.IFS(COUNTBLANK(C1102:J1102)=8,"",C1102="","←C列に従業員名を姓名（フルネーム）で入力してください。誤変換にお気を付け下さい。",D1102="","←D列に都道府県を入力してください。",G1102="","←G列に1～3の選択肢を入力してください",H1102="","←H列に金額を入力してください",G1102=3,"",I1102="","←I列に所定労働時間を入力してください"),"")</f>
        <v/>
      </c>
    </row>
    <row r="1103" spans="1:12" ht="16.5" customHeight="1" x14ac:dyDescent="0.4">
      <c r="A1103" s="52" t="str">
        <f t="shared" si="17"/>
        <v/>
      </c>
      <c r="B1103" s="51"/>
      <c r="C1103" s="75"/>
      <c r="D1103" s="51"/>
      <c r="E1103" s="27" t="str" cm="1">
        <f t="array" ref="E1103">IFERROR(_xlfn.IFS(AND($F$4=45566,D1103="徳島"),VLOOKUP(D1103,最低賃金!$A$2:$G$49,2,FALSE),OR($F$4&lt;&gt;45566,D1103&lt;&gt;"徳島"),VLOOKUP(D1103,最低賃金!$A$2:$G$49,4,FALSE)),"")</f>
        <v/>
      </c>
      <c r="F1103" s="27" t="str">
        <f>IFERROR(VLOOKUP(D1103,最低賃金!$A$3:$G$49,6,FALSE),"")</f>
        <v/>
      </c>
      <c r="G1103" s="51"/>
      <c r="H1103" s="19"/>
      <c r="I1103" s="81"/>
      <c r="J1103" s="27" t="str" cm="1">
        <f t="array" ref="J1103">IFERROR(_xlfn.IFS(COUNTBLANK(G1103:I1103)=3,"",H1103="","H列に金額を入力してください",G1103=3,H1103,I1103="","I列に労働時間を入力してください",G1103=1,ROUND(H1103/(I1103*24),0),G1103=2,ROUND(H1103/(I1103*24),0)),"")</f>
        <v/>
      </c>
      <c r="K1103" s="80" t="str" cm="1">
        <f t="array" ref="K1103">IFERROR(_xlfn.IFS(D1103="","",J1103&lt;E1103,"×（法定外・要件外となる従業員です）",J1103&lt;=F1103,"〇",J1103&gt;F1103,"ー（要件外となる従業員です）"),"")</f>
        <v/>
      </c>
      <c r="L1103" s="25" t="str" cm="1">
        <f t="array" ref="L1103">IFERROR(_xlfn.IFS(COUNTBLANK(C1103:J1103)=8,"",C1103="","←C列に従業員名を姓名（フルネーム）で入力してください。誤変換にお気を付け下さい。",D1103="","←D列に都道府県を入力してください。",G1103="","←G列に1～3の選択肢を入力してください",H1103="","←H列に金額を入力してください",G1103=3,"",I1103="","←I列に所定労働時間を入力してください"),"")</f>
        <v/>
      </c>
    </row>
    <row r="1104" spans="1:12" ht="16.5" customHeight="1" x14ac:dyDescent="0.4">
      <c r="A1104" s="52" t="str">
        <f t="shared" si="17"/>
        <v/>
      </c>
      <c r="B1104" s="51"/>
      <c r="C1104" s="75"/>
      <c r="D1104" s="51"/>
      <c r="E1104" s="27" t="str" cm="1">
        <f t="array" ref="E1104">IFERROR(_xlfn.IFS(AND($F$4=45566,D1104="徳島"),VLOOKUP(D1104,最低賃金!$A$2:$G$49,2,FALSE),OR($F$4&lt;&gt;45566,D1104&lt;&gt;"徳島"),VLOOKUP(D1104,最低賃金!$A$2:$G$49,4,FALSE)),"")</f>
        <v/>
      </c>
      <c r="F1104" s="27" t="str">
        <f>IFERROR(VLOOKUP(D1104,最低賃金!$A$3:$G$49,6,FALSE),"")</f>
        <v/>
      </c>
      <c r="G1104" s="51"/>
      <c r="H1104" s="19"/>
      <c r="I1104" s="81"/>
      <c r="J1104" s="27" t="str" cm="1">
        <f t="array" ref="J1104">IFERROR(_xlfn.IFS(COUNTBLANK(G1104:I1104)=3,"",H1104="","H列に金額を入力してください",G1104=3,H1104,I1104="","I列に労働時間を入力してください",G1104=1,ROUND(H1104/(I1104*24),0),G1104=2,ROUND(H1104/(I1104*24),0)),"")</f>
        <v/>
      </c>
      <c r="K1104" s="80" t="str" cm="1">
        <f t="array" ref="K1104">IFERROR(_xlfn.IFS(D1104="","",J1104&lt;E1104,"×（法定外・要件外となる従業員です）",J1104&lt;=F1104,"〇",J1104&gt;F1104,"ー（要件外となる従業員です）"),"")</f>
        <v/>
      </c>
      <c r="L1104" s="25" t="str" cm="1">
        <f t="array" ref="L1104">IFERROR(_xlfn.IFS(COUNTBLANK(C1104:J1104)=8,"",C1104="","←C列に従業員名を姓名（フルネーム）で入力してください。誤変換にお気を付け下さい。",D1104="","←D列に都道府県を入力してください。",G1104="","←G列に1～3の選択肢を入力してください",H1104="","←H列に金額を入力してください",G1104=3,"",I1104="","←I列に所定労働時間を入力してください"),"")</f>
        <v/>
      </c>
    </row>
    <row r="1105" spans="1:12" ht="16.5" customHeight="1" x14ac:dyDescent="0.4">
      <c r="A1105" s="52" t="str">
        <f t="shared" si="17"/>
        <v/>
      </c>
      <c r="B1105" s="51"/>
      <c r="C1105" s="75"/>
      <c r="D1105" s="51"/>
      <c r="E1105" s="27" t="str" cm="1">
        <f t="array" ref="E1105">IFERROR(_xlfn.IFS(AND($F$4=45566,D1105="徳島"),VLOOKUP(D1105,最低賃金!$A$2:$G$49,2,FALSE),OR($F$4&lt;&gt;45566,D1105&lt;&gt;"徳島"),VLOOKUP(D1105,最低賃金!$A$2:$G$49,4,FALSE)),"")</f>
        <v/>
      </c>
      <c r="F1105" s="27" t="str">
        <f>IFERROR(VLOOKUP(D1105,最低賃金!$A$3:$G$49,6,FALSE),"")</f>
        <v/>
      </c>
      <c r="G1105" s="51"/>
      <c r="H1105" s="19"/>
      <c r="I1105" s="81"/>
      <c r="J1105" s="27" t="str" cm="1">
        <f t="array" ref="J1105">IFERROR(_xlfn.IFS(COUNTBLANK(G1105:I1105)=3,"",H1105="","H列に金額を入力してください",G1105=3,H1105,I1105="","I列に労働時間を入力してください",G1105=1,ROUND(H1105/(I1105*24),0),G1105=2,ROUND(H1105/(I1105*24),0)),"")</f>
        <v/>
      </c>
      <c r="K1105" s="80" t="str" cm="1">
        <f t="array" ref="K1105">IFERROR(_xlfn.IFS(D1105="","",J1105&lt;E1105,"×（法定外・要件外となる従業員です）",J1105&lt;=F1105,"〇",J1105&gt;F1105,"ー（要件外となる従業員です）"),"")</f>
        <v/>
      </c>
      <c r="L1105" s="25" t="str" cm="1">
        <f t="array" ref="L1105">IFERROR(_xlfn.IFS(COUNTBLANK(C1105:J1105)=8,"",C1105="","←C列に従業員名を姓名（フルネーム）で入力してください。誤変換にお気を付け下さい。",D1105="","←D列に都道府県を入力してください。",G1105="","←G列に1～3の選択肢を入力してください",H1105="","←H列に金額を入力してください",G1105=3,"",I1105="","←I列に所定労働時間を入力してください"),"")</f>
        <v/>
      </c>
    </row>
    <row r="1106" spans="1:12" ht="16.5" customHeight="1" x14ac:dyDescent="0.4">
      <c r="A1106" s="52" t="str">
        <f t="shared" si="17"/>
        <v/>
      </c>
      <c r="B1106" s="51"/>
      <c r="C1106" s="75"/>
      <c r="D1106" s="51"/>
      <c r="E1106" s="27" t="str" cm="1">
        <f t="array" ref="E1106">IFERROR(_xlfn.IFS(AND($F$4=45566,D1106="徳島"),VLOOKUP(D1106,最低賃金!$A$2:$G$49,2,FALSE),OR($F$4&lt;&gt;45566,D1106&lt;&gt;"徳島"),VLOOKUP(D1106,最低賃金!$A$2:$G$49,4,FALSE)),"")</f>
        <v/>
      </c>
      <c r="F1106" s="27" t="str">
        <f>IFERROR(VLOOKUP(D1106,最低賃金!$A$3:$G$49,6,FALSE),"")</f>
        <v/>
      </c>
      <c r="G1106" s="51"/>
      <c r="H1106" s="19"/>
      <c r="I1106" s="81"/>
      <c r="J1106" s="27" t="str" cm="1">
        <f t="array" ref="J1106">IFERROR(_xlfn.IFS(COUNTBLANK(G1106:I1106)=3,"",H1106="","H列に金額を入力してください",G1106=3,H1106,I1106="","I列に労働時間を入力してください",G1106=1,ROUND(H1106/(I1106*24),0),G1106=2,ROUND(H1106/(I1106*24),0)),"")</f>
        <v/>
      </c>
      <c r="K1106" s="80" t="str" cm="1">
        <f t="array" ref="K1106">IFERROR(_xlfn.IFS(D1106="","",J1106&lt;E1106,"×（法定外・要件外となる従業員です）",J1106&lt;=F1106,"〇",J1106&gt;F1106,"ー（要件外となる従業員です）"),"")</f>
        <v/>
      </c>
      <c r="L1106" s="25" t="str" cm="1">
        <f t="array" ref="L1106">IFERROR(_xlfn.IFS(COUNTBLANK(C1106:J1106)=8,"",C1106="","←C列に従業員名を姓名（フルネーム）で入力してください。誤変換にお気を付け下さい。",D1106="","←D列に都道府県を入力してください。",G1106="","←G列に1～3の選択肢を入力してください",H1106="","←H列に金額を入力してください",G1106=3,"",I1106="","←I列に所定労働時間を入力してください"),"")</f>
        <v/>
      </c>
    </row>
    <row r="1107" spans="1:12" ht="16.5" customHeight="1" x14ac:dyDescent="0.4">
      <c r="A1107" s="52" t="str">
        <f t="shared" si="17"/>
        <v/>
      </c>
      <c r="B1107" s="51"/>
      <c r="C1107" s="75"/>
      <c r="D1107" s="51"/>
      <c r="E1107" s="27" t="str" cm="1">
        <f t="array" ref="E1107">IFERROR(_xlfn.IFS(AND($F$4=45566,D1107="徳島"),VLOOKUP(D1107,最低賃金!$A$2:$G$49,2,FALSE),OR($F$4&lt;&gt;45566,D1107&lt;&gt;"徳島"),VLOOKUP(D1107,最低賃金!$A$2:$G$49,4,FALSE)),"")</f>
        <v/>
      </c>
      <c r="F1107" s="27" t="str">
        <f>IFERROR(VLOOKUP(D1107,最低賃金!$A$3:$G$49,6,FALSE),"")</f>
        <v/>
      </c>
      <c r="G1107" s="51"/>
      <c r="H1107" s="19"/>
      <c r="I1107" s="81"/>
      <c r="J1107" s="27" t="str" cm="1">
        <f t="array" ref="J1107">IFERROR(_xlfn.IFS(COUNTBLANK(G1107:I1107)=3,"",H1107="","H列に金額を入力してください",G1107=3,H1107,I1107="","I列に労働時間を入力してください",G1107=1,ROUND(H1107/(I1107*24),0),G1107=2,ROUND(H1107/(I1107*24),0)),"")</f>
        <v/>
      </c>
      <c r="K1107" s="80" t="str" cm="1">
        <f t="array" ref="K1107">IFERROR(_xlfn.IFS(D1107="","",J1107&lt;E1107,"×（法定外・要件外となる従業員です）",J1107&lt;=F1107,"〇",J1107&gt;F1107,"ー（要件外となる従業員です）"),"")</f>
        <v/>
      </c>
      <c r="L1107" s="25" t="str" cm="1">
        <f t="array" ref="L1107">IFERROR(_xlfn.IFS(COUNTBLANK(C1107:J1107)=8,"",C1107="","←C列に従業員名を姓名（フルネーム）で入力してください。誤変換にお気を付け下さい。",D1107="","←D列に都道府県を入力してください。",G1107="","←G列に1～3の選択肢を入力してください",H1107="","←H列に金額を入力してください",G1107=3,"",I1107="","←I列に所定労働時間を入力してください"),"")</f>
        <v/>
      </c>
    </row>
    <row r="1108" spans="1:12" ht="16.5" customHeight="1" x14ac:dyDescent="0.4">
      <c r="A1108" s="52" t="str">
        <f t="shared" si="17"/>
        <v/>
      </c>
      <c r="B1108" s="51"/>
      <c r="C1108" s="75"/>
      <c r="D1108" s="51"/>
      <c r="E1108" s="27" t="str" cm="1">
        <f t="array" ref="E1108">IFERROR(_xlfn.IFS(AND($F$4=45566,D1108="徳島"),VLOOKUP(D1108,最低賃金!$A$2:$G$49,2,FALSE),OR($F$4&lt;&gt;45566,D1108&lt;&gt;"徳島"),VLOOKUP(D1108,最低賃金!$A$2:$G$49,4,FALSE)),"")</f>
        <v/>
      </c>
      <c r="F1108" s="27" t="str">
        <f>IFERROR(VLOOKUP(D1108,最低賃金!$A$3:$G$49,6,FALSE),"")</f>
        <v/>
      </c>
      <c r="G1108" s="51"/>
      <c r="H1108" s="19"/>
      <c r="I1108" s="81"/>
      <c r="J1108" s="27" t="str" cm="1">
        <f t="array" ref="J1108">IFERROR(_xlfn.IFS(COUNTBLANK(G1108:I1108)=3,"",H1108="","H列に金額を入力してください",G1108=3,H1108,I1108="","I列に労働時間を入力してください",G1108=1,ROUND(H1108/(I1108*24),0),G1108=2,ROUND(H1108/(I1108*24),0)),"")</f>
        <v/>
      </c>
      <c r="K1108" s="80" t="str" cm="1">
        <f t="array" ref="K1108">IFERROR(_xlfn.IFS(D1108="","",J1108&lt;E1108,"×（法定外・要件外となる従業員です）",J1108&lt;=F1108,"〇",J1108&gt;F1108,"ー（要件外となる従業員です）"),"")</f>
        <v/>
      </c>
      <c r="L1108" s="25" t="str" cm="1">
        <f t="array" ref="L1108">IFERROR(_xlfn.IFS(COUNTBLANK(C1108:J1108)=8,"",C1108="","←C列に従業員名を姓名（フルネーム）で入力してください。誤変換にお気を付け下さい。",D1108="","←D列に都道府県を入力してください。",G1108="","←G列に1～3の選択肢を入力してください",H1108="","←H列に金額を入力してください",G1108=3,"",I1108="","←I列に所定労働時間を入力してください"),"")</f>
        <v/>
      </c>
    </row>
    <row r="1109" spans="1:12" ht="16.5" customHeight="1" x14ac:dyDescent="0.4">
      <c r="A1109" s="52" t="str">
        <f t="shared" si="17"/>
        <v/>
      </c>
      <c r="B1109" s="51"/>
      <c r="C1109" s="75"/>
      <c r="D1109" s="51"/>
      <c r="E1109" s="27" t="str" cm="1">
        <f t="array" ref="E1109">IFERROR(_xlfn.IFS(AND($F$4=45566,D1109="徳島"),VLOOKUP(D1109,最低賃金!$A$2:$G$49,2,FALSE),OR($F$4&lt;&gt;45566,D1109&lt;&gt;"徳島"),VLOOKUP(D1109,最低賃金!$A$2:$G$49,4,FALSE)),"")</f>
        <v/>
      </c>
      <c r="F1109" s="27" t="str">
        <f>IFERROR(VLOOKUP(D1109,最低賃金!$A$3:$G$49,6,FALSE),"")</f>
        <v/>
      </c>
      <c r="G1109" s="51"/>
      <c r="H1109" s="19"/>
      <c r="I1109" s="81"/>
      <c r="J1109" s="27" t="str" cm="1">
        <f t="array" ref="J1109">IFERROR(_xlfn.IFS(COUNTBLANK(G1109:I1109)=3,"",H1109="","H列に金額を入力してください",G1109=3,H1109,I1109="","I列に労働時間を入力してください",G1109=1,ROUND(H1109/(I1109*24),0),G1109=2,ROUND(H1109/(I1109*24),0)),"")</f>
        <v/>
      </c>
      <c r="K1109" s="80" t="str" cm="1">
        <f t="array" ref="K1109">IFERROR(_xlfn.IFS(D1109="","",J1109&lt;E1109,"×（法定外・要件外となる従業員です）",J1109&lt;=F1109,"〇",J1109&gt;F1109,"ー（要件外となる従業員です）"),"")</f>
        <v/>
      </c>
      <c r="L1109" s="25" t="str" cm="1">
        <f t="array" ref="L1109">IFERROR(_xlfn.IFS(COUNTBLANK(C1109:J1109)=8,"",C1109="","←C列に従業員名を姓名（フルネーム）で入力してください。誤変換にお気を付け下さい。",D1109="","←D列に都道府県を入力してください。",G1109="","←G列に1～3の選択肢を入力してください",H1109="","←H列に金額を入力してください",G1109=3,"",I1109="","←I列に所定労働時間を入力してください"),"")</f>
        <v/>
      </c>
    </row>
    <row r="1110" spans="1:12" ht="16.5" customHeight="1" x14ac:dyDescent="0.4">
      <c r="A1110" s="52" t="str">
        <f t="shared" si="17"/>
        <v/>
      </c>
      <c r="B1110" s="51"/>
      <c r="C1110" s="75"/>
      <c r="D1110" s="51"/>
      <c r="E1110" s="27" t="str" cm="1">
        <f t="array" ref="E1110">IFERROR(_xlfn.IFS(AND($F$4=45566,D1110="徳島"),VLOOKUP(D1110,最低賃金!$A$2:$G$49,2,FALSE),OR($F$4&lt;&gt;45566,D1110&lt;&gt;"徳島"),VLOOKUP(D1110,最低賃金!$A$2:$G$49,4,FALSE)),"")</f>
        <v/>
      </c>
      <c r="F1110" s="27" t="str">
        <f>IFERROR(VLOOKUP(D1110,最低賃金!$A$3:$G$49,6,FALSE),"")</f>
        <v/>
      </c>
      <c r="G1110" s="51"/>
      <c r="H1110" s="19"/>
      <c r="I1110" s="81"/>
      <c r="J1110" s="27" t="str" cm="1">
        <f t="array" ref="J1110">IFERROR(_xlfn.IFS(COUNTBLANK(G1110:I1110)=3,"",H1110="","H列に金額を入力してください",G1110=3,H1110,I1110="","I列に労働時間を入力してください",G1110=1,ROUND(H1110/(I1110*24),0),G1110=2,ROUND(H1110/(I1110*24),0)),"")</f>
        <v/>
      </c>
      <c r="K1110" s="80" t="str" cm="1">
        <f t="array" ref="K1110">IFERROR(_xlfn.IFS(D1110="","",J1110&lt;E1110,"×（法定外・要件外となる従業員です）",J1110&lt;=F1110,"〇",J1110&gt;F1110,"ー（要件外となる従業員です）"),"")</f>
        <v/>
      </c>
      <c r="L1110" s="25" t="str" cm="1">
        <f t="array" ref="L1110">IFERROR(_xlfn.IFS(COUNTBLANK(C1110:J1110)=8,"",C1110="","←C列に従業員名を姓名（フルネーム）で入力してください。誤変換にお気を付け下さい。",D1110="","←D列に都道府県を入力してください。",G1110="","←G列に1～3の選択肢を入力してください",H1110="","←H列に金額を入力してください",G1110=3,"",I1110="","←I列に所定労働時間を入力してください"),"")</f>
        <v/>
      </c>
    </row>
    <row r="1111" spans="1:12" ht="16.5" customHeight="1" x14ac:dyDescent="0.4">
      <c r="A1111" s="52" t="str">
        <f t="shared" si="17"/>
        <v/>
      </c>
      <c r="B1111" s="51"/>
      <c r="C1111" s="75"/>
      <c r="D1111" s="51"/>
      <c r="E1111" s="27" t="str" cm="1">
        <f t="array" ref="E1111">IFERROR(_xlfn.IFS(AND($F$4=45566,D1111="徳島"),VLOOKUP(D1111,最低賃金!$A$2:$G$49,2,FALSE),OR($F$4&lt;&gt;45566,D1111&lt;&gt;"徳島"),VLOOKUP(D1111,最低賃金!$A$2:$G$49,4,FALSE)),"")</f>
        <v/>
      </c>
      <c r="F1111" s="27" t="str">
        <f>IFERROR(VLOOKUP(D1111,最低賃金!$A$3:$G$49,6,FALSE),"")</f>
        <v/>
      </c>
      <c r="G1111" s="51"/>
      <c r="H1111" s="19"/>
      <c r="I1111" s="81"/>
      <c r="J1111" s="27" t="str" cm="1">
        <f t="array" ref="J1111">IFERROR(_xlfn.IFS(COUNTBLANK(G1111:I1111)=3,"",H1111="","H列に金額を入力してください",G1111=3,H1111,I1111="","I列に労働時間を入力してください",G1111=1,ROUND(H1111/(I1111*24),0),G1111=2,ROUND(H1111/(I1111*24),0)),"")</f>
        <v/>
      </c>
      <c r="K1111" s="80" t="str" cm="1">
        <f t="array" ref="K1111">IFERROR(_xlfn.IFS(D1111="","",J1111&lt;E1111,"×（法定外・要件外となる従業員です）",J1111&lt;=F1111,"〇",J1111&gt;F1111,"ー（要件外となる従業員です）"),"")</f>
        <v/>
      </c>
      <c r="L1111" s="25" t="str" cm="1">
        <f t="array" ref="L1111">IFERROR(_xlfn.IFS(COUNTBLANK(C1111:J1111)=8,"",C1111="","←C列に従業員名を姓名（フルネーム）で入力してください。誤変換にお気を付け下さい。",D1111="","←D列に都道府県を入力してください。",G1111="","←G列に1～3の選択肢を入力してください",H1111="","←H列に金額を入力してください",G1111=3,"",I1111="","←I列に所定労働時間を入力してください"),"")</f>
        <v/>
      </c>
    </row>
    <row r="1112" spans="1:12" ht="16.5" customHeight="1" x14ac:dyDescent="0.4">
      <c r="A1112" s="52" t="str">
        <f t="shared" si="17"/>
        <v/>
      </c>
      <c r="B1112" s="51"/>
      <c r="C1112" s="75"/>
      <c r="D1112" s="51"/>
      <c r="E1112" s="27" t="str" cm="1">
        <f t="array" ref="E1112">IFERROR(_xlfn.IFS(AND($F$4=45566,D1112="徳島"),VLOOKUP(D1112,最低賃金!$A$2:$G$49,2,FALSE),OR($F$4&lt;&gt;45566,D1112&lt;&gt;"徳島"),VLOOKUP(D1112,最低賃金!$A$2:$G$49,4,FALSE)),"")</f>
        <v/>
      </c>
      <c r="F1112" s="27" t="str">
        <f>IFERROR(VLOOKUP(D1112,最低賃金!$A$3:$G$49,6,FALSE),"")</f>
        <v/>
      </c>
      <c r="G1112" s="51"/>
      <c r="H1112" s="19"/>
      <c r="I1112" s="81"/>
      <c r="J1112" s="27" t="str" cm="1">
        <f t="array" ref="J1112">IFERROR(_xlfn.IFS(COUNTBLANK(G1112:I1112)=3,"",H1112="","H列に金額を入力してください",G1112=3,H1112,I1112="","I列に労働時間を入力してください",G1112=1,ROUND(H1112/(I1112*24),0),G1112=2,ROUND(H1112/(I1112*24),0)),"")</f>
        <v/>
      </c>
      <c r="K1112" s="80" t="str" cm="1">
        <f t="array" ref="K1112">IFERROR(_xlfn.IFS(D1112="","",J1112&lt;E1112,"×（法定外・要件外となる従業員です）",J1112&lt;=F1112,"〇",J1112&gt;F1112,"ー（要件外となる従業員です）"),"")</f>
        <v/>
      </c>
      <c r="L1112" s="25" t="str" cm="1">
        <f t="array" ref="L1112">IFERROR(_xlfn.IFS(COUNTBLANK(C1112:J1112)=8,"",C1112="","←C列に従業員名を姓名（フルネーム）で入力してください。誤変換にお気を付け下さい。",D1112="","←D列に都道府県を入力してください。",G1112="","←G列に1～3の選択肢を入力してください",H1112="","←H列に金額を入力してください",G1112=3,"",I1112="","←I列に所定労働時間を入力してください"),"")</f>
        <v/>
      </c>
    </row>
    <row r="1113" spans="1:12" ht="16.5" customHeight="1" x14ac:dyDescent="0.4">
      <c r="A1113" s="52" t="str">
        <f t="shared" si="17"/>
        <v/>
      </c>
      <c r="B1113" s="51"/>
      <c r="C1113" s="75"/>
      <c r="D1113" s="51"/>
      <c r="E1113" s="27" t="str" cm="1">
        <f t="array" ref="E1113">IFERROR(_xlfn.IFS(AND($F$4=45566,D1113="徳島"),VLOOKUP(D1113,最低賃金!$A$2:$G$49,2,FALSE),OR($F$4&lt;&gt;45566,D1113&lt;&gt;"徳島"),VLOOKUP(D1113,最低賃金!$A$2:$G$49,4,FALSE)),"")</f>
        <v/>
      </c>
      <c r="F1113" s="27" t="str">
        <f>IFERROR(VLOOKUP(D1113,最低賃金!$A$3:$G$49,6,FALSE),"")</f>
        <v/>
      </c>
      <c r="G1113" s="51"/>
      <c r="H1113" s="19"/>
      <c r="I1113" s="81"/>
      <c r="J1113" s="27" t="str" cm="1">
        <f t="array" ref="J1113">IFERROR(_xlfn.IFS(COUNTBLANK(G1113:I1113)=3,"",H1113="","H列に金額を入力してください",G1113=3,H1113,I1113="","I列に労働時間を入力してください",G1113=1,ROUND(H1113/(I1113*24),0),G1113=2,ROUND(H1113/(I1113*24),0)),"")</f>
        <v/>
      </c>
      <c r="K1113" s="80" t="str" cm="1">
        <f t="array" ref="K1113">IFERROR(_xlfn.IFS(D1113="","",J1113&lt;E1113,"×（法定外・要件外となる従業員です）",J1113&lt;=F1113,"〇",J1113&gt;F1113,"ー（要件外となる従業員です）"),"")</f>
        <v/>
      </c>
      <c r="L1113" s="25" t="str" cm="1">
        <f t="array" ref="L1113">IFERROR(_xlfn.IFS(COUNTBLANK(C1113:J1113)=8,"",C1113="","←C列に従業員名を姓名（フルネーム）で入力してください。誤変換にお気を付け下さい。",D1113="","←D列に都道府県を入力してください。",G1113="","←G列に1～3の選択肢を入力してください",H1113="","←H列に金額を入力してください",G1113=3,"",I1113="","←I列に所定労働時間を入力してください"),"")</f>
        <v/>
      </c>
    </row>
    <row r="1114" spans="1:12" ht="16.5" customHeight="1" x14ac:dyDescent="0.4">
      <c r="A1114" s="52" t="str">
        <f t="shared" si="17"/>
        <v/>
      </c>
      <c r="B1114" s="51"/>
      <c r="C1114" s="75"/>
      <c r="D1114" s="51"/>
      <c r="E1114" s="27" t="str" cm="1">
        <f t="array" ref="E1114">IFERROR(_xlfn.IFS(AND($F$4=45566,D1114="徳島"),VLOOKUP(D1114,最低賃金!$A$2:$G$49,2,FALSE),OR($F$4&lt;&gt;45566,D1114&lt;&gt;"徳島"),VLOOKUP(D1114,最低賃金!$A$2:$G$49,4,FALSE)),"")</f>
        <v/>
      </c>
      <c r="F1114" s="27" t="str">
        <f>IFERROR(VLOOKUP(D1114,最低賃金!$A$3:$G$49,6,FALSE),"")</f>
        <v/>
      </c>
      <c r="G1114" s="51"/>
      <c r="H1114" s="19"/>
      <c r="I1114" s="81"/>
      <c r="J1114" s="27" t="str" cm="1">
        <f t="array" ref="J1114">IFERROR(_xlfn.IFS(COUNTBLANK(G1114:I1114)=3,"",H1114="","H列に金額を入力してください",G1114=3,H1114,I1114="","I列に労働時間を入力してください",G1114=1,ROUND(H1114/(I1114*24),0),G1114=2,ROUND(H1114/(I1114*24),0)),"")</f>
        <v/>
      </c>
      <c r="K1114" s="80" t="str" cm="1">
        <f t="array" ref="K1114">IFERROR(_xlfn.IFS(D1114="","",J1114&lt;E1114,"×（法定外・要件外となる従業員です）",J1114&lt;=F1114,"〇",J1114&gt;F1114,"ー（要件外となる従業員です）"),"")</f>
        <v/>
      </c>
      <c r="L1114" s="25" t="str" cm="1">
        <f t="array" ref="L1114">IFERROR(_xlfn.IFS(COUNTBLANK(C1114:J1114)=8,"",C1114="","←C列に従業員名を姓名（フルネーム）で入力してください。誤変換にお気を付け下さい。",D1114="","←D列に都道府県を入力してください。",G1114="","←G列に1～3の選択肢を入力してください",H1114="","←H列に金額を入力してください",G1114=3,"",I1114="","←I列に所定労働時間を入力してください"),"")</f>
        <v/>
      </c>
    </row>
    <row r="1115" spans="1:12" ht="16.5" customHeight="1" x14ac:dyDescent="0.4">
      <c r="A1115" s="52" t="str">
        <f t="shared" si="17"/>
        <v/>
      </c>
      <c r="B1115" s="51"/>
      <c r="C1115" s="75"/>
      <c r="D1115" s="51"/>
      <c r="E1115" s="27" t="str" cm="1">
        <f t="array" ref="E1115">IFERROR(_xlfn.IFS(AND($F$4=45566,D1115="徳島"),VLOOKUP(D1115,最低賃金!$A$2:$G$49,2,FALSE),OR($F$4&lt;&gt;45566,D1115&lt;&gt;"徳島"),VLOOKUP(D1115,最低賃金!$A$2:$G$49,4,FALSE)),"")</f>
        <v/>
      </c>
      <c r="F1115" s="27" t="str">
        <f>IFERROR(VLOOKUP(D1115,最低賃金!$A$3:$G$49,6,FALSE),"")</f>
        <v/>
      </c>
      <c r="G1115" s="51"/>
      <c r="H1115" s="19"/>
      <c r="I1115" s="81"/>
      <c r="J1115" s="27" t="str" cm="1">
        <f t="array" ref="J1115">IFERROR(_xlfn.IFS(COUNTBLANK(G1115:I1115)=3,"",H1115="","H列に金額を入力してください",G1115=3,H1115,I1115="","I列に労働時間を入力してください",G1115=1,ROUND(H1115/(I1115*24),0),G1115=2,ROUND(H1115/(I1115*24),0)),"")</f>
        <v/>
      </c>
      <c r="K1115" s="80" t="str" cm="1">
        <f t="array" ref="K1115">IFERROR(_xlfn.IFS(D1115="","",J1115&lt;E1115,"×（法定外・要件外となる従業員です）",J1115&lt;=F1115,"〇",J1115&gt;F1115,"ー（要件外となる従業員です）"),"")</f>
        <v/>
      </c>
      <c r="L1115" s="25" t="str" cm="1">
        <f t="array" ref="L1115">IFERROR(_xlfn.IFS(COUNTBLANK(C1115:J1115)=8,"",C1115="","←C列に従業員名を姓名（フルネーム）で入力してください。誤変換にお気を付け下さい。",D1115="","←D列に都道府県を入力してください。",G1115="","←G列に1～3の選択肢を入力してください",H1115="","←H列に金額を入力してください",G1115=3,"",I1115="","←I列に所定労働時間を入力してください"),"")</f>
        <v/>
      </c>
    </row>
    <row r="1116" spans="1:12" ht="16.5" customHeight="1" x14ac:dyDescent="0.4">
      <c r="A1116" s="52" t="str">
        <f t="shared" si="17"/>
        <v/>
      </c>
      <c r="B1116" s="51"/>
      <c r="C1116" s="75"/>
      <c r="D1116" s="51"/>
      <c r="E1116" s="27" t="str" cm="1">
        <f t="array" ref="E1116">IFERROR(_xlfn.IFS(AND($F$4=45566,D1116="徳島"),VLOOKUP(D1116,最低賃金!$A$2:$G$49,2,FALSE),OR($F$4&lt;&gt;45566,D1116&lt;&gt;"徳島"),VLOOKUP(D1116,最低賃金!$A$2:$G$49,4,FALSE)),"")</f>
        <v/>
      </c>
      <c r="F1116" s="27" t="str">
        <f>IFERROR(VLOOKUP(D1116,最低賃金!$A$3:$G$49,6,FALSE),"")</f>
        <v/>
      </c>
      <c r="G1116" s="51"/>
      <c r="H1116" s="19"/>
      <c r="I1116" s="81"/>
      <c r="J1116" s="27" t="str" cm="1">
        <f t="array" ref="J1116">IFERROR(_xlfn.IFS(COUNTBLANK(G1116:I1116)=3,"",H1116="","H列に金額を入力してください",G1116=3,H1116,I1116="","I列に労働時間を入力してください",G1116=1,ROUND(H1116/(I1116*24),0),G1116=2,ROUND(H1116/(I1116*24),0)),"")</f>
        <v/>
      </c>
      <c r="K1116" s="80" t="str" cm="1">
        <f t="array" ref="K1116">IFERROR(_xlfn.IFS(D1116="","",J1116&lt;E1116,"×（法定外・要件外となる従業員です）",J1116&lt;=F1116,"〇",J1116&gt;F1116,"ー（要件外となる従業員です）"),"")</f>
        <v/>
      </c>
      <c r="L1116" s="25" t="str" cm="1">
        <f t="array" ref="L1116">IFERROR(_xlfn.IFS(COUNTBLANK(C1116:J1116)=8,"",C1116="","←C列に従業員名を姓名（フルネーム）で入力してください。誤変換にお気を付け下さい。",D1116="","←D列に都道府県を入力してください。",G1116="","←G列に1～3の選択肢を入力してください",H1116="","←H列に金額を入力してください",G1116=3,"",I1116="","←I列に所定労働時間を入力してください"),"")</f>
        <v/>
      </c>
    </row>
    <row r="1117" spans="1:12" ht="16.5" customHeight="1" x14ac:dyDescent="0.4">
      <c r="A1117" s="52" t="str">
        <f t="shared" si="17"/>
        <v/>
      </c>
      <c r="B1117" s="51"/>
      <c r="C1117" s="75"/>
      <c r="D1117" s="51"/>
      <c r="E1117" s="27" t="str" cm="1">
        <f t="array" ref="E1117">IFERROR(_xlfn.IFS(AND($F$4=45566,D1117="徳島"),VLOOKUP(D1117,最低賃金!$A$2:$G$49,2,FALSE),OR($F$4&lt;&gt;45566,D1117&lt;&gt;"徳島"),VLOOKUP(D1117,最低賃金!$A$2:$G$49,4,FALSE)),"")</f>
        <v/>
      </c>
      <c r="F1117" s="27" t="str">
        <f>IFERROR(VLOOKUP(D1117,最低賃金!$A$3:$G$49,6,FALSE),"")</f>
        <v/>
      </c>
      <c r="G1117" s="51"/>
      <c r="H1117" s="19"/>
      <c r="I1117" s="81"/>
      <c r="J1117" s="27" t="str" cm="1">
        <f t="array" ref="J1117">IFERROR(_xlfn.IFS(COUNTBLANK(G1117:I1117)=3,"",H1117="","H列に金額を入力してください",G1117=3,H1117,I1117="","I列に労働時間を入力してください",G1117=1,ROUND(H1117/(I1117*24),0),G1117=2,ROUND(H1117/(I1117*24),0)),"")</f>
        <v/>
      </c>
      <c r="K1117" s="80" t="str" cm="1">
        <f t="array" ref="K1117">IFERROR(_xlfn.IFS(D1117="","",J1117&lt;E1117,"×（法定外・要件外となる従業員です）",J1117&lt;=F1117,"〇",J1117&gt;F1117,"ー（要件外となる従業員です）"),"")</f>
        <v/>
      </c>
      <c r="L1117" s="25" t="str" cm="1">
        <f t="array" ref="L1117">IFERROR(_xlfn.IFS(COUNTBLANK(C1117:J1117)=8,"",C1117="","←C列に従業員名を姓名（フルネーム）で入力してください。誤変換にお気を付け下さい。",D1117="","←D列に都道府県を入力してください。",G1117="","←G列に1～3の選択肢を入力してください",H1117="","←H列に金額を入力してください",G1117=3,"",I1117="","←I列に所定労働時間を入力してください"),"")</f>
        <v/>
      </c>
    </row>
    <row r="1118" spans="1:12" ht="16.5" customHeight="1" x14ac:dyDescent="0.4">
      <c r="A1118" s="52" t="str">
        <f t="shared" si="17"/>
        <v/>
      </c>
      <c r="B1118" s="51"/>
      <c r="C1118" s="75"/>
      <c r="D1118" s="51"/>
      <c r="E1118" s="27" t="str" cm="1">
        <f t="array" ref="E1118">IFERROR(_xlfn.IFS(AND($F$4=45566,D1118="徳島"),VLOOKUP(D1118,最低賃金!$A$2:$G$49,2,FALSE),OR($F$4&lt;&gt;45566,D1118&lt;&gt;"徳島"),VLOOKUP(D1118,最低賃金!$A$2:$G$49,4,FALSE)),"")</f>
        <v/>
      </c>
      <c r="F1118" s="27" t="str">
        <f>IFERROR(VLOOKUP(D1118,最低賃金!$A$3:$G$49,6,FALSE),"")</f>
        <v/>
      </c>
      <c r="G1118" s="51"/>
      <c r="H1118" s="19"/>
      <c r="I1118" s="81"/>
      <c r="J1118" s="27" t="str" cm="1">
        <f t="array" ref="J1118">IFERROR(_xlfn.IFS(COUNTBLANK(G1118:I1118)=3,"",H1118="","H列に金額を入力してください",G1118=3,H1118,I1118="","I列に労働時間を入力してください",G1118=1,ROUND(H1118/(I1118*24),0),G1118=2,ROUND(H1118/(I1118*24),0)),"")</f>
        <v/>
      </c>
      <c r="K1118" s="80" t="str" cm="1">
        <f t="array" ref="K1118">IFERROR(_xlfn.IFS(D1118="","",J1118&lt;E1118,"×（法定外・要件外となる従業員です）",J1118&lt;=F1118,"〇",J1118&gt;F1118,"ー（要件外となる従業員です）"),"")</f>
        <v/>
      </c>
      <c r="L1118" s="25" t="str" cm="1">
        <f t="array" ref="L1118">IFERROR(_xlfn.IFS(COUNTBLANK(C1118:J1118)=8,"",C1118="","←C列に従業員名を姓名（フルネーム）で入力してください。誤変換にお気を付け下さい。",D1118="","←D列に都道府県を入力してください。",G1118="","←G列に1～3の選択肢を入力してください",H1118="","←H列に金額を入力してください",G1118=3,"",I1118="","←I列に所定労働時間を入力してください"),"")</f>
        <v/>
      </c>
    </row>
    <row r="1119" spans="1:12" ht="16.5" customHeight="1" x14ac:dyDescent="0.4">
      <c r="A1119" s="52" t="str">
        <f t="shared" si="17"/>
        <v/>
      </c>
      <c r="B1119" s="51"/>
      <c r="C1119" s="75"/>
      <c r="D1119" s="51"/>
      <c r="E1119" s="27" t="str" cm="1">
        <f t="array" ref="E1119">IFERROR(_xlfn.IFS(AND($F$4=45566,D1119="徳島"),VLOOKUP(D1119,最低賃金!$A$2:$G$49,2,FALSE),OR($F$4&lt;&gt;45566,D1119&lt;&gt;"徳島"),VLOOKUP(D1119,最低賃金!$A$2:$G$49,4,FALSE)),"")</f>
        <v/>
      </c>
      <c r="F1119" s="27" t="str">
        <f>IFERROR(VLOOKUP(D1119,最低賃金!$A$3:$G$49,6,FALSE),"")</f>
        <v/>
      </c>
      <c r="G1119" s="51"/>
      <c r="H1119" s="19"/>
      <c r="I1119" s="81"/>
      <c r="J1119" s="27" t="str" cm="1">
        <f t="array" ref="J1119">IFERROR(_xlfn.IFS(COUNTBLANK(G1119:I1119)=3,"",H1119="","H列に金額を入力してください",G1119=3,H1119,I1119="","I列に労働時間を入力してください",G1119=1,ROUND(H1119/(I1119*24),0),G1119=2,ROUND(H1119/(I1119*24),0)),"")</f>
        <v/>
      </c>
      <c r="K1119" s="80" t="str" cm="1">
        <f t="array" ref="K1119">IFERROR(_xlfn.IFS(D1119="","",J1119&lt;E1119,"×（法定外・要件外となる従業員です）",J1119&lt;=F1119,"〇",J1119&gt;F1119,"ー（要件外となる従業員です）"),"")</f>
        <v/>
      </c>
      <c r="L1119" s="25" t="str" cm="1">
        <f t="array" ref="L1119">IFERROR(_xlfn.IFS(COUNTBLANK(C1119:J1119)=8,"",C1119="","←C列に従業員名を姓名（フルネーム）で入力してください。誤変換にお気を付け下さい。",D1119="","←D列に都道府県を入力してください。",G1119="","←G列に1～3の選択肢を入力してください",H1119="","←H列に金額を入力してください",G1119=3,"",I1119="","←I列に所定労働時間を入力してください"),"")</f>
        <v/>
      </c>
    </row>
    <row r="1120" spans="1:12" ht="16.5" customHeight="1" x14ac:dyDescent="0.4">
      <c r="A1120" s="52" t="str">
        <f t="shared" si="17"/>
        <v/>
      </c>
      <c r="B1120" s="51"/>
      <c r="C1120" s="75"/>
      <c r="D1120" s="51"/>
      <c r="E1120" s="27" t="str" cm="1">
        <f t="array" ref="E1120">IFERROR(_xlfn.IFS(AND($F$4=45566,D1120="徳島"),VLOOKUP(D1120,最低賃金!$A$2:$G$49,2,FALSE),OR($F$4&lt;&gt;45566,D1120&lt;&gt;"徳島"),VLOOKUP(D1120,最低賃金!$A$2:$G$49,4,FALSE)),"")</f>
        <v/>
      </c>
      <c r="F1120" s="27" t="str">
        <f>IFERROR(VLOOKUP(D1120,最低賃金!$A$3:$G$49,6,FALSE),"")</f>
        <v/>
      </c>
      <c r="G1120" s="51"/>
      <c r="H1120" s="19"/>
      <c r="I1120" s="81"/>
      <c r="J1120" s="27" t="str" cm="1">
        <f t="array" ref="J1120">IFERROR(_xlfn.IFS(COUNTBLANK(G1120:I1120)=3,"",H1120="","H列に金額を入力してください",G1120=3,H1120,I1120="","I列に労働時間を入力してください",G1120=1,ROUND(H1120/(I1120*24),0),G1120=2,ROUND(H1120/(I1120*24),0)),"")</f>
        <v/>
      </c>
      <c r="K1120" s="80" t="str" cm="1">
        <f t="array" ref="K1120">IFERROR(_xlfn.IFS(D1120="","",J1120&lt;E1120,"×（法定外・要件外となる従業員です）",J1120&lt;=F1120,"〇",J1120&gt;F1120,"ー（要件外となる従業員です）"),"")</f>
        <v/>
      </c>
      <c r="L1120" s="25" t="str" cm="1">
        <f t="array" ref="L1120">IFERROR(_xlfn.IFS(COUNTBLANK(C1120:J1120)=8,"",C1120="","←C列に従業員名を姓名（フルネーム）で入力してください。誤変換にお気を付け下さい。",D1120="","←D列に都道府県を入力してください。",G1120="","←G列に1～3の選択肢を入力してください",H1120="","←H列に金額を入力してください",G1120=3,"",I1120="","←I列に所定労働時間を入力してください"),"")</f>
        <v/>
      </c>
    </row>
    <row r="1121" spans="1:12" ht="16.5" customHeight="1" x14ac:dyDescent="0.4">
      <c r="A1121" s="52" t="str">
        <f t="shared" si="17"/>
        <v/>
      </c>
      <c r="B1121" s="51"/>
      <c r="C1121" s="75"/>
      <c r="D1121" s="51"/>
      <c r="E1121" s="27" t="str" cm="1">
        <f t="array" ref="E1121">IFERROR(_xlfn.IFS(AND($F$4=45566,D1121="徳島"),VLOOKUP(D1121,最低賃金!$A$2:$G$49,2,FALSE),OR($F$4&lt;&gt;45566,D1121&lt;&gt;"徳島"),VLOOKUP(D1121,最低賃金!$A$2:$G$49,4,FALSE)),"")</f>
        <v/>
      </c>
      <c r="F1121" s="27" t="str">
        <f>IFERROR(VLOOKUP(D1121,最低賃金!$A$3:$G$49,6,FALSE),"")</f>
        <v/>
      </c>
      <c r="G1121" s="51"/>
      <c r="H1121" s="19"/>
      <c r="I1121" s="81"/>
      <c r="J1121" s="27" t="str" cm="1">
        <f t="array" ref="J1121">IFERROR(_xlfn.IFS(COUNTBLANK(G1121:I1121)=3,"",H1121="","H列に金額を入力してください",G1121=3,H1121,I1121="","I列に労働時間を入力してください",G1121=1,ROUND(H1121/(I1121*24),0),G1121=2,ROUND(H1121/(I1121*24),0)),"")</f>
        <v/>
      </c>
      <c r="K1121" s="80" t="str" cm="1">
        <f t="array" ref="K1121">IFERROR(_xlfn.IFS(D1121="","",J1121&lt;E1121,"×（法定外・要件外となる従業員です）",J1121&lt;=F1121,"〇",J1121&gt;F1121,"ー（要件外となる従業員です）"),"")</f>
        <v/>
      </c>
      <c r="L1121" s="25" t="str" cm="1">
        <f t="array" ref="L1121">IFERROR(_xlfn.IFS(COUNTBLANK(C1121:J1121)=8,"",C1121="","←C列に従業員名を姓名（フルネーム）で入力してください。誤変換にお気を付け下さい。",D1121="","←D列に都道府県を入力してください。",G1121="","←G列に1～3の選択肢を入力してください",H1121="","←H列に金額を入力してください",G1121=3,"",I1121="","←I列に所定労働時間を入力してください"),"")</f>
        <v/>
      </c>
    </row>
    <row r="1122" spans="1:12" ht="16.5" customHeight="1" x14ac:dyDescent="0.4">
      <c r="A1122" s="52" t="str">
        <f t="shared" si="17"/>
        <v/>
      </c>
      <c r="B1122" s="51"/>
      <c r="C1122" s="75"/>
      <c r="D1122" s="51"/>
      <c r="E1122" s="27" t="str" cm="1">
        <f t="array" ref="E1122">IFERROR(_xlfn.IFS(AND($F$4=45566,D1122="徳島"),VLOOKUP(D1122,最低賃金!$A$2:$G$49,2,FALSE),OR($F$4&lt;&gt;45566,D1122&lt;&gt;"徳島"),VLOOKUP(D1122,最低賃金!$A$2:$G$49,4,FALSE)),"")</f>
        <v/>
      </c>
      <c r="F1122" s="27" t="str">
        <f>IFERROR(VLOOKUP(D1122,最低賃金!$A$3:$G$49,6,FALSE),"")</f>
        <v/>
      </c>
      <c r="G1122" s="51"/>
      <c r="H1122" s="19"/>
      <c r="I1122" s="81"/>
      <c r="J1122" s="27" t="str" cm="1">
        <f t="array" ref="J1122">IFERROR(_xlfn.IFS(COUNTBLANK(G1122:I1122)=3,"",H1122="","H列に金額を入力してください",G1122=3,H1122,I1122="","I列に労働時間を入力してください",G1122=1,ROUND(H1122/(I1122*24),0),G1122=2,ROUND(H1122/(I1122*24),0)),"")</f>
        <v/>
      </c>
      <c r="K1122" s="80" t="str" cm="1">
        <f t="array" ref="K1122">IFERROR(_xlfn.IFS(D1122="","",J1122&lt;E1122,"×（法定外・要件外となる従業員です）",J1122&lt;=F1122,"〇",J1122&gt;F1122,"ー（要件外となる従業員です）"),"")</f>
        <v/>
      </c>
      <c r="L1122" s="25" t="str" cm="1">
        <f t="array" ref="L1122">IFERROR(_xlfn.IFS(COUNTBLANK(C1122:J1122)=8,"",C1122="","←C列に従業員名を姓名（フルネーム）で入力してください。誤変換にお気を付け下さい。",D1122="","←D列に都道府県を入力してください。",G1122="","←G列に1～3の選択肢を入力してください",H1122="","←H列に金額を入力してください",G1122=3,"",I1122="","←I列に所定労働時間を入力してください"),"")</f>
        <v/>
      </c>
    </row>
    <row r="1123" spans="1:12" ht="16.5" customHeight="1" x14ac:dyDescent="0.4">
      <c r="A1123" s="52" t="str">
        <f t="shared" si="17"/>
        <v/>
      </c>
      <c r="B1123" s="51"/>
      <c r="C1123" s="75"/>
      <c r="D1123" s="51"/>
      <c r="E1123" s="27" t="str" cm="1">
        <f t="array" ref="E1123">IFERROR(_xlfn.IFS(AND($F$4=45566,D1123="徳島"),VLOOKUP(D1123,最低賃金!$A$2:$G$49,2,FALSE),OR($F$4&lt;&gt;45566,D1123&lt;&gt;"徳島"),VLOOKUP(D1123,最低賃金!$A$2:$G$49,4,FALSE)),"")</f>
        <v/>
      </c>
      <c r="F1123" s="27" t="str">
        <f>IFERROR(VLOOKUP(D1123,最低賃金!$A$3:$G$49,6,FALSE),"")</f>
        <v/>
      </c>
      <c r="G1123" s="51"/>
      <c r="H1123" s="19"/>
      <c r="I1123" s="81"/>
      <c r="J1123" s="27" t="str" cm="1">
        <f t="array" ref="J1123">IFERROR(_xlfn.IFS(COUNTBLANK(G1123:I1123)=3,"",H1123="","H列に金額を入力してください",G1123=3,H1123,I1123="","I列に労働時間を入力してください",G1123=1,ROUND(H1123/(I1123*24),0),G1123=2,ROUND(H1123/(I1123*24),0)),"")</f>
        <v/>
      </c>
      <c r="K1123" s="80" t="str" cm="1">
        <f t="array" ref="K1123">IFERROR(_xlfn.IFS(D1123="","",J1123&lt;E1123,"×（法定外・要件外となる従業員です）",J1123&lt;=F1123,"〇",J1123&gt;F1123,"ー（要件外となる従業員です）"),"")</f>
        <v/>
      </c>
      <c r="L1123" s="25" t="str" cm="1">
        <f t="array" ref="L1123">IFERROR(_xlfn.IFS(COUNTBLANK(C1123:J1123)=8,"",C1123="","←C列に従業員名を姓名（フルネーム）で入力してください。誤変換にお気を付け下さい。",D1123="","←D列に都道府県を入力してください。",G1123="","←G列に1～3の選択肢を入力してください",H1123="","←H列に金額を入力してください",G1123=3,"",I1123="","←I列に所定労働時間を入力してください"),"")</f>
        <v/>
      </c>
    </row>
    <row r="1124" spans="1:12" ht="16.5" customHeight="1" x14ac:dyDescent="0.4">
      <c r="A1124" s="52" t="str">
        <f t="shared" si="17"/>
        <v/>
      </c>
      <c r="B1124" s="51"/>
      <c r="C1124" s="75"/>
      <c r="D1124" s="51"/>
      <c r="E1124" s="27" t="str" cm="1">
        <f t="array" ref="E1124">IFERROR(_xlfn.IFS(AND($F$4=45566,D1124="徳島"),VLOOKUP(D1124,最低賃金!$A$2:$G$49,2,FALSE),OR($F$4&lt;&gt;45566,D1124&lt;&gt;"徳島"),VLOOKUP(D1124,最低賃金!$A$2:$G$49,4,FALSE)),"")</f>
        <v/>
      </c>
      <c r="F1124" s="27" t="str">
        <f>IFERROR(VLOOKUP(D1124,最低賃金!$A$3:$G$49,6,FALSE),"")</f>
        <v/>
      </c>
      <c r="G1124" s="51"/>
      <c r="H1124" s="19"/>
      <c r="I1124" s="81"/>
      <c r="J1124" s="27" t="str" cm="1">
        <f t="array" ref="J1124">IFERROR(_xlfn.IFS(COUNTBLANK(G1124:I1124)=3,"",H1124="","H列に金額を入力してください",G1124=3,H1124,I1124="","I列に労働時間を入力してください",G1124=1,ROUND(H1124/(I1124*24),0),G1124=2,ROUND(H1124/(I1124*24),0)),"")</f>
        <v/>
      </c>
      <c r="K1124" s="80" t="str" cm="1">
        <f t="array" ref="K1124">IFERROR(_xlfn.IFS(D1124="","",J1124&lt;E1124,"×（法定外・要件外となる従業員です）",J1124&lt;=F1124,"〇",J1124&gt;F1124,"ー（要件外となる従業員です）"),"")</f>
        <v/>
      </c>
      <c r="L1124" s="25" t="str" cm="1">
        <f t="array" ref="L1124">IFERROR(_xlfn.IFS(COUNTBLANK(C1124:J1124)=8,"",C1124="","←C列に従業員名を姓名（フルネーム）で入力してください。誤変換にお気を付け下さい。",D1124="","←D列に都道府県を入力してください。",G1124="","←G列に1～3の選択肢を入力してください",H1124="","←H列に金額を入力してください",G1124=3,"",I1124="","←I列に所定労働時間を入力してください"),"")</f>
        <v/>
      </c>
    </row>
    <row r="1125" spans="1:12" ht="16.5" customHeight="1" x14ac:dyDescent="0.4">
      <c r="A1125" s="52" t="str">
        <f t="shared" si="17"/>
        <v/>
      </c>
      <c r="B1125" s="51"/>
      <c r="C1125" s="75"/>
      <c r="D1125" s="51"/>
      <c r="E1125" s="27" t="str" cm="1">
        <f t="array" ref="E1125">IFERROR(_xlfn.IFS(AND($F$4=45566,D1125="徳島"),VLOOKUP(D1125,最低賃金!$A$2:$G$49,2,FALSE),OR($F$4&lt;&gt;45566,D1125&lt;&gt;"徳島"),VLOOKUP(D1125,最低賃金!$A$2:$G$49,4,FALSE)),"")</f>
        <v/>
      </c>
      <c r="F1125" s="27" t="str">
        <f>IFERROR(VLOOKUP(D1125,最低賃金!$A$3:$G$49,6,FALSE),"")</f>
        <v/>
      </c>
      <c r="G1125" s="51"/>
      <c r="H1125" s="19"/>
      <c r="I1125" s="81"/>
      <c r="J1125" s="27" t="str" cm="1">
        <f t="array" ref="J1125">IFERROR(_xlfn.IFS(COUNTBLANK(G1125:I1125)=3,"",H1125="","H列に金額を入力してください",G1125=3,H1125,I1125="","I列に労働時間を入力してください",G1125=1,ROUND(H1125/(I1125*24),0),G1125=2,ROUND(H1125/(I1125*24),0)),"")</f>
        <v/>
      </c>
      <c r="K1125" s="80" t="str" cm="1">
        <f t="array" ref="K1125">IFERROR(_xlfn.IFS(D1125="","",J1125&lt;E1125,"×（法定外・要件外となる従業員です）",J1125&lt;=F1125,"〇",J1125&gt;F1125,"ー（要件外となる従業員です）"),"")</f>
        <v/>
      </c>
      <c r="L1125" s="25" t="str" cm="1">
        <f t="array" ref="L1125">IFERROR(_xlfn.IFS(COUNTBLANK(C1125:J1125)=8,"",C1125="","←C列に従業員名を姓名（フルネーム）で入力してください。誤変換にお気を付け下さい。",D1125="","←D列に都道府県を入力してください。",G1125="","←G列に1～3の選択肢を入力してください",H1125="","←H列に金額を入力してください",G1125=3,"",I1125="","←I列に所定労働時間を入力してください"),"")</f>
        <v/>
      </c>
    </row>
    <row r="1126" spans="1:12" ht="16.5" customHeight="1" x14ac:dyDescent="0.4">
      <c r="A1126" s="52" t="str">
        <f t="shared" si="17"/>
        <v/>
      </c>
      <c r="B1126" s="51"/>
      <c r="C1126" s="75"/>
      <c r="D1126" s="51"/>
      <c r="E1126" s="27" t="str" cm="1">
        <f t="array" ref="E1126">IFERROR(_xlfn.IFS(AND($F$4=45566,D1126="徳島"),VLOOKUP(D1126,最低賃金!$A$2:$G$49,2,FALSE),OR($F$4&lt;&gt;45566,D1126&lt;&gt;"徳島"),VLOOKUP(D1126,最低賃金!$A$2:$G$49,4,FALSE)),"")</f>
        <v/>
      </c>
      <c r="F1126" s="27" t="str">
        <f>IFERROR(VLOOKUP(D1126,最低賃金!$A$3:$G$49,6,FALSE),"")</f>
        <v/>
      </c>
      <c r="G1126" s="51"/>
      <c r="H1126" s="19"/>
      <c r="I1126" s="81"/>
      <c r="J1126" s="27" t="str" cm="1">
        <f t="array" ref="J1126">IFERROR(_xlfn.IFS(COUNTBLANK(G1126:I1126)=3,"",H1126="","H列に金額を入力してください",G1126=3,H1126,I1126="","I列に労働時間を入力してください",G1126=1,ROUND(H1126/(I1126*24),0),G1126=2,ROUND(H1126/(I1126*24),0)),"")</f>
        <v/>
      </c>
      <c r="K1126" s="80" t="str" cm="1">
        <f t="array" ref="K1126">IFERROR(_xlfn.IFS(D1126="","",J1126&lt;E1126,"×（法定外・要件外となる従業員です）",J1126&lt;=F1126,"〇",J1126&gt;F1126,"ー（要件外となる従業員です）"),"")</f>
        <v/>
      </c>
      <c r="L1126" s="25" t="str" cm="1">
        <f t="array" ref="L1126">IFERROR(_xlfn.IFS(COUNTBLANK(C1126:J1126)=8,"",C1126="","←C列に従業員名を姓名（フルネーム）で入力してください。誤変換にお気を付け下さい。",D1126="","←D列に都道府県を入力してください。",G1126="","←G列に1～3の選択肢を入力してください",H1126="","←H列に金額を入力してください",G1126=3,"",I1126="","←I列に所定労働時間を入力してください"),"")</f>
        <v/>
      </c>
    </row>
    <row r="1127" spans="1:12" ht="16.5" customHeight="1" x14ac:dyDescent="0.4">
      <c r="A1127" s="52" t="str">
        <f t="shared" si="17"/>
        <v/>
      </c>
      <c r="B1127" s="51"/>
      <c r="C1127" s="75"/>
      <c r="D1127" s="51"/>
      <c r="E1127" s="27" t="str" cm="1">
        <f t="array" ref="E1127">IFERROR(_xlfn.IFS(AND($F$4=45566,D1127="徳島"),VLOOKUP(D1127,最低賃金!$A$2:$G$49,2,FALSE),OR($F$4&lt;&gt;45566,D1127&lt;&gt;"徳島"),VLOOKUP(D1127,最低賃金!$A$2:$G$49,4,FALSE)),"")</f>
        <v/>
      </c>
      <c r="F1127" s="27" t="str">
        <f>IFERROR(VLOOKUP(D1127,最低賃金!$A$3:$G$49,6,FALSE),"")</f>
        <v/>
      </c>
      <c r="G1127" s="51"/>
      <c r="H1127" s="19"/>
      <c r="I1127" s="81"/>
      <c r="J1127" s="27" t="str" cm="1">
        <f t="array" ref="J1127">IFERROR(_xlfn.IFS(COUNTBLANK(G1127:I1127)=3,"",H1127="","H列に金額を入力してください",G1127=3,H1127,I1127="","I列に労働時間を入力してください",G1127=1,ROUND(H1127/(I1127*24),0),G1127=2,ROUND(H1127/(I1127*24),0)),"")</f>
        <v/>
      </c>
      <c r="K1127" s="80" t="str" cm="1">
        <f t="array" ref="K1127">IFERROR(_xlfn.IFS(D1127="","",J1127&lt;E1127,"×（法定外・要件外となる従業員です）",J1127&lt;=F1127,"〇",J1127&gt;F1127,"ー（要件外となる従業員です）"),"")</f>
        <v/>
      </c>
      <c r="L1127" s="25" t="str" cm="1">
        <f t="array" ref="L1127">IFERROR(_xlfn.IFS(COUNTBLANK(C1127:J1127)=8,"",C1127="","←C列に従業員名を姓名（フルネーム）で入力してください。誤変換にお気を付け下さい。",D1127="","←D列に都道府県を入力してください。",G1127="","←G列に1～3の選択肢を入力してください",H1127="","←H列に金額を入力してください",G1127=3,"",I1127="","←I列に所定労働時間を入力してください"),"")</f>
        <v/>
      </c>
    </row>
    <row r="1128" spans="1:12" ht="16.5" customHeight="1" x14ac:dyDescent="0.4">
      <c r="A1128" s="52" t="str">
        <f t="shared" si="17"/>
        <v/>
      </c>
      <c r="B1128" s="51"/>
      <c r="C1128" s="75"/>
      <c r="D1128" s="51"/>
      <c r="E1128" s="27" t="str" cm="1">
        <f t="array" ref="E1128">IFERROR(_xlfn.IFS(AND($F$4=45566,D1128="徳島"),VLOOKUP(D1128,最低賃金!$A$2:$G$49,2,FALSE),OR($F$4&lt;&gt;45566,D1128&lt;&gt;"徳島"),VLOOKUP(D1128,最低賃金!$A$2:$G$49,4,FALSE)),"")</f>
        <v/>
      </c>
      <c r="F1128" s="27" t="str">
        <f>IFERROR(VLOOKUP(D1128,最低賃金!$A$3:$G$49,6,FALSE),"")</f>
        <v/>
      </c>
      <c r="G1128" s="51"/>
      <c r="H1128" s="19"/>
      <c r="I1128" s="81"/>
      <c r="J1128" s="27" t="str" cm="1">
        <f t="array" ref="J1128">IFERROR(_xlfn.IFS(COUNTBLANK(G1128:I1128)=3,"",H1128="","H列に金額を入力してください",G1128=3,H1128,I1128="","I列に労働時間を入力してください",G1128=1,ROUND(H1128/(I1128*24),0),G1128=2,ROUND(H1128/(I1128*24),0)),"")</f>
        <v/>
      </c>
      <c r="K1128" s="80" t="str" cm="1">
        <f t="array" ref="K1128">IFERROR(_xlfn.IFS(D1128="","",J1128&lt;E1128,"×（法定外・要件外となる従業員です）",J1128&lt;=F1128,"〇",J1128&gt;F1128,"ー（要件外となる従業員です）"),"")</f>
        <v/>
      </c>
      <c r="L1128" s="25" t="str" cm="1">
        <f t="array" ref="L1128">IFERROR(_xlfn.IFS(COUNTBLANK(C1128:J1128)=8,"",C1128="","←C列に従業員名を姓名（フルネーム）で入力してください。誤変換にお気を付け下さい。",D1128="","←D列に都道府県を入力してください。",G1128="","←G列に1～3の選択肢を入力してください",H1128="","←H列に金額を入力してください",G1128=3,"",I1128="","←I列に所定労働時間を入力してください"),"")</f>
        <v/>
      </c>
    </row>
    <row r="1129" spans="1:12" ht="16.5" customHeight="1" x14ac:dyDescent="0.4">
      <c r="A1129" s="52" t="str">
        <f t="shared" si="17"/>
        <v/>
      </c>
      <c r="B1129" s="51"/>
      <c r="C1129" s="75"/>
      <c r="D1129" s="51"/>
      <c r="E1129" s="27" t="str" cm="1">
        <f t="array" ref="E1129">IFERROR(_xlfn.IFS(AND($F$4=45566,D1129="徳島"),VLOOKUP(D1129,最低賃金!$A$2:$G$49,2,FALSE),OR($F$4&lt;&gt;45566,D1129&lt;&gt;"徳島"),VLOOKUP(D1129,最低賃金!$A$2:$G$49,4,FALSE)),"")</f>
        <v/>
      </c>
      <c r="F1129" s="27" t="str">
        <f>IFERROR(VLOOKUP(D1129,最低賃金!$A$3:$G$49,6,FALSE),"")</f>
        <v/>
      </c>
      <c r="G1129" s="51"/>
      <c r="H1129" s="19"/>
      <c r="I1129" s="81"/>
      <c r="J1129" s="27" t="str" cm="1">
        <f t="array" ref="J1129">IFERROR(_xlfn.IFS(COUNTBLANK(G1129:I1129)=3,"",H1129="","H列に金額を入力してください",G1129=3,H1129,I1129="","I列に労働時間を入力してください",G1129=1,ROUND(H1129/(I1129*24),0),G1129=2,ROUND(H1129/(I1129*24),0)),"")</f>
        <v/>
      </c>
      <c r="K1129" s="80" t="str" cm="1">
        <f t="array" ref="K1129">IFERROR(_xlfn.IFS(D1129="","",J1129&lt;E1129,"×（法定外・要件外となる従業員です）",J1129&lt;=F1129,"〇",J1129&gt;F1129,"ー（要件外となる従業員です）"),"")</f>
        <v/>
      </c>
      <c r="L1129" s="25" t="str" cm="1">
        <f t="array" ref="L1129">IFERROR(_xlfn.IFS(COUNTBLANK(C1129:J1129)=8,"",C1129="","←C列に従業員名を姓名（フルネーム）で入力してください。誤変換にお気を付け下さい。",D1129="","←D列に都道府県を入力してください。",G1129="","←G列に1～3の選択肢を入力してください",H1129="","←H列に金額を入力してください",G1129=3,"",I1129="","←I列に所定労働時間を入力してください"),"")</f>
        <v/>
      </c>
    </row>
    <row r="1130" spans="1:12" ht="16.5" customHeight="1" x14ac:dyDescent="0.4">
      <c r="A1130" s="52" t="str">
        <f t="shared" si="17"/>
        <v/>
      </c>
      <c r="B1130" s="51"/>
      <c r="C1130" s="75"/>
      <c r="D1130" s="51"/>
      <c r="E1130" s="27" t="str" cm="1">
        <f t="array" ref="E1130">IFERROR(_xlfn.IFS(AND($F$4=45566,D1130="徳島"),VLOOKUP(D1130,最低賃金!$A$2:$G$49,2,FALSE),OR($F$4&lt;&gt;45566,D1130&lt;&gt;"徳島"),VLOOKUP(D1130,最低賃金!$A$2:$G$49,4,FALSE)),"")</f>
        <v/>
      </c>
      <c r="F1130" s="27" t="str">
        <f>IFERROR(VLOOKUP(D1130,最低賃金!$A$3:$G$49,6,FALSE),"")</f>
        <v/>
      </c>
      <c r="G1130" s="51"/>
      <c r="H1130" s="19"/>
      <c r="I1130" s="81"/>
      <c r="J1130" s="27" t="str" cm="1">
        <f t="array" ref="J1130">IFERROR(_xlfn.IFS(COUNTBLANK(G1130:I1130)=3,"",H1130="","H列に金額を入力してください",G1130=3,H1130,I1130="","I列に労働時間を入力してください",G1130=1,ROUND(H1130/(I1130*24),0),G1130=2,ROUND(H1130/(I1130*24),0)),"")</f>
        <v/>
      </c>
      <c r="K1130" s="80" t="str" cm="1">
        <f t="array" ref="K1130">IFERROR(_xlfn.IFS(D1130="","",J1130&lt;E1130,"×（法定外・要件外となる従業員です）",J1130&lt;=F1130,"〇",J1130&gt;F1130,"ー（要件外となる従業員です）"),"")</f>
        <v/>
      </c>
      <c r="L1130" s="25" t="str" cm="1">
        <f t="array" ref="L1130">IFERROR(_xlfn.IFS(COUNTBLANK(C1130:J1130)=8,"",C1130="","←C列に従業員名を姓名（フルネーム）で入力してください。誤変換にお気を付け下さい。",D1130="","←D列に都道府県を入力してください。",G1130="","←G列に1～3の選択肢を入力してください",H1130="","←H列に金額を入力してください",G1130=3,"",I1130="","←I列に所定労働時間を入力してください"),"")</f>
        <v/>
      </c>
    </row>
    <row r="1131" spans="1:12" ht="16.5" customHeight="1" x14ac:dyDescent="0.4">
      <c r="A1131" s="52" t="str">
        <f t="shared" si="17"/>
        <v/>
      </c>
      <c r="B1131" s="51"/>
      <c r="C1131" s="75"/>
      <c r="D1131" s="51"/>
      <c r="E1131" s="27" t="str" cm="1">
        <f t="array" ref="E1131">IFERROR(_xlfn.IFS(AND($F$4=45566,D1131="徳島"),VLOOKUP(D1131,最低賃金!$A$2:$G$49,2,FALSE),OR($F$4&lt;&gt;45566,D1131&lt;&gt;"徳島"),VLOOKUP(D1131,最低賃金!$A$2:$G$49,4,FALSE)),"")</f>
        <v/>
      </c>
      <c r="F1131" s="27" t="str">
        <f>IFERROR(VLOOKUP(D1131,最低賃金!$A$3:$G$49,6,FALSE),"")</f>
        <v/>
      </c>
      <c r="G1131" s="51"/>
      <c r="H1131" s="19"/>
      <c r="I1131" s="81"/>
      <c r="J1131" s="27" t="str" cm="1">
        <f t="array" ref="J1131">IFERROR(_xlfn.IFS(COUNTBLANK(G1131:I1131)=3,"",H1131="","H列に金額を入力してください",G1131=3,H1131,I1131="","I列に労働時間を入力してください",G1131=1,ROUND(H1131/(I1131*24),0),G1131=2,ROUND(H1131/(I1131*24),0)),"")</f>
        <v/>
      </c>
      <c r="K1131" s="80" t="str" cm="1">
        <f t="array" ref="K1131">IFERROR(_xlfn.IFS(D1131="","",J1131&lt;E1131,"×（法定外・要件外となる従業員です）",J1131&lt;=F1131,"〇",J1131&gt;F1131,"ー（要件外となる従業員です）"),"")</f>
        <v/>
      </c>
      <c r="L1131" s="25" t="str" cm="1">
        <f t="array" ref="L1131">IFERROR(_xlfn.IFS(COUNTBLANK(C1131:J1131)=8,"",C1131="","←C列に従業員名を姓名（フルネーム）で入力してください。誤変換にお気を付け下さい。",D1131="","←D列に都道府県を入力してください。",G1131="","←G列に1～3の選択肢を入力してください",H1131="","←H列に金額を入力してください",G1131=3,"",I1131="","←I列に所定労働時間を入力してください"),"")</f>
        <v/>
      </c>
    </row>
    <row r="1132" spans="1:12" ht="16.5" customHeight="1" x14ac:dyDescent="0.4">
      <c r="A1132" s="52" t="str">
        <f t="shared" si="17"/>
        <v/>
      </c>
      <c r="B1132" s="51"/>
      <c r="C1132" s="75"/>
      <c r="D1132" s="51"/>
      <c r="E1132" s="27" t="str" cm="1">
        <f t="array" ref="E1132">IFERROR(_xlfn.IFS(AND($F$4=45566,D1132="徳島"),VLOOKUP(D1132,最低賃金!$A$2:$G$49,2,FALSE),OR($F$4&lt;&gt;45566,D1132&lt;&gt;"徳島"),VLOOKUP(D1132,最低賃金!$A$2:$G$49,4,FALSE)),"")</f>
        <v/>
      </c>
      <c r="F1132" s="27" t="str">
        <f>IFERROR(VLOOKUP(D1132,最低賃金!$A$3:$G$49,6,FALSE),"")</f>
        <v/>
      </c>
      <c r="G1132" s="51"/>
      <c r="H1132" s="19"/>
      <c r="I1132" s="81"/>
      <c r="J1132" s="27" t="str" cm="1">
        <f t="array" ref="J1132">IFERROR(_xlfn.IFS(COUNTBLANK(G1132:I1132)=3,"",H1132="","H列に金額を入力してください",G1132=3,H1132,I1132="","I列に労働時間を入力してください",G1132=1,ROUND(H1132/(I1132*24),0),G1132=2,ROUND(H1132/(I1132*24),0)),"")</f>
        <v/>
      </c>
      <c r="K1132" s="80" t="str" cm="1">
        <f t="array" ref="K1132">IFERROR(_xlfn.IFS(D1132="","",J1132&lt;E1132,"×（法定外・要件外となる従業員です）",J1132&lt;=F1132,"〇",J1132&gt;F1132,"ー（要件外となる従業員です）"),"")</f>
        <v/>
      </c>
      <c r="L1132" s="25" t="str" cm="1">
        <f t="array" ref="L1132">IFERROR(_xlfn.IFS(COUNTBLANK(C1132:J1132)=8,"",C1132="","←C列に従業員名を姓名（フルネーム）で入力してください。誤変換にお気を付け下さい。",D1132="","←D列に都道府県を入力してください。",G1132="","←G列に1～3の選択肢を入力してください",H1132="","←H列に金額を入力してください",G1132=3,"",I1132="","←I列に所定労働時間を入力してください"),"")</f>
        <v/>
      </c>
    </row>
    <row r="1133" spans="1:12" ht="16.5" customHeight="1" x14ac:dyDescent="0.4">
      <c r="A1133" s="52" t="str">
        <f t="shared" si="17"/>
        <v/>
      </c>
      <c r="B1133" s="51"/>
      <c r="C1133" s="75"/>
      <c r="D1133" s="51"/>
      <c r="E1133" s="27" t="str" cm="1">
        <f t="array" ref="E1133">IFERROR(_xlfn.IFS(AND($F$4=45566,D1133="徳島"),VLOOKUP(D1133,最低賃金!$A$2:$G$49,2,FALSE),OR($F$4&lt;&gt;45566,D1133&lt;&gt;"徳島"),VLOOKUP(D1133,最低賃金!$A$2:$G$49,4,FALSE)),"")</f>
        <v/>
      </c>
      <c r="F1133" s="27" t="str">
        <f>IFERROR(VLOOKUP(D1133,最低賃金!$A$3:$G$49,6,FALSE),"")</f>
        <v/>
      </c>
      <c r="G1133" s="51"/>
      <c r="H1133" s="19"/>
      <c r="I1133" s="81"/>
      <c r="J1133" s="27" t="str" cm="1">
        <f t="array" ref="J1133">IFERROR(_xlfn.IFS(COUNTBLANK(G1133:I1133)=3,"",H1133="","H列に金額を入力してください",G1133=3,H1133,I1133="","I列に労働時間を入力してください",G1133=1,ROUND(H1133/(I1133*24),0),G1133=2,ROUND(H1133/(I1133*24),0)),"")</f>
        <v/>
      </c>
      <c r="K1133" s="80" t="str" cm="1">
        <f t="array" ref="K1133">IFERROR(_xlfn.IFS(D1133="","",J1133&lt;E1133,"×（法定外・要件外となる従業員です）",J1133&lt;=F1133,"〇",J1133&gt;F1133,"ー（要件外となる従業員です）"),"")</f>
        <v/>
      </c>
      <c r="L1133" s="25" t="str" cm="1">
        <f t="array" ref="L1133">IFERROR(_xlfn.IFS(COUNTBLANK(C1133:J1133)=8,"",C1133="","←C列に従業員名を姓名（フルネーム）で入力してください。誤変換にお気を付け下さい。",D1133="","←D列に都道府県を入力してください。",G1133="","←G列に1～3の選択肢を入力してください",H1133="","←H列に金額を入力してください",G1133=3,"",I1133="","←I列に所定労働時間を入力してください"),"")</f>
        <v/>
      </c>
    </row>
    <row r="1134" spans="1:12" ht="16.5" customHeight="1" x14ac:dyDescent="0.4">
      <c r="A1134" s="52" t="str">
        <f t="shared" si="17"/>
        <v/>
      </c>
      <c r="B1134" s="51"/>
      <c r="C1134" s="75"/>
      <c r="D1134" s="51"/>
      <c r="E1134" s="27" t="str" cm="1">
        <f t="array" ref="E1134">IFERROR(_xlfn.IFS(AND($F$4=45566,D1134="徳島"),VLOOKUP(D1134,最低賃金!$A$2:$G$49,2,FALSE),OR($F$4&lt;&gt;45566,D1134&lt;&gt;"徳島"),VLOOKUP(D1134,最低賃金!$A$2:$G$49,4,FALSE)),"")</f>
        <v/>
      </c>
      <c r="F1134" s="27" t="str">
        <f>IFERROR(VLOOKUP(D1134,最低賃金!$A$3:$G$49,6,FALSE),"")</f>
        <v/>
      </c>
      <c r="G1134" s="51"/>
      <c r="H1134" s="19"/>
      <c r="I1134" s="81"/>
      <c r="J1134" s="27" t="str" cm="1">
        <f t="array" ref="J1134">IFERROR(_xlfn.IFS(COUNTBLANK(G1134:I1134)=3,"",H1134="","H列に金額を入力してください",G1134=3,H1134,I1134="","I列に労働時間を入力してください",G1134=1,ROUND(H1134/(I1134*24),0),G1134=2,ROUND(H1134/(I1134*24),0)),"")</f>
        <v/>
      </c>
      <c r="K1134" s="80" t="str" cm="1">
        <f t="array" ref="K1134">IFERROR(_xlfn.IFS(D1134="","",J1134&lt;E1134,"×（法定外・要件外となる従業員です）",J1134&lt;=F1134,"〇",J1134&gt;F1134,"ー（要件外となる従業員です）"),"")</f>
        <v/>
      </c>
      <c r="L1134" s="25" t="str" cm="1">
        <f t="array" ref="L1134">IFERROR(_xlfn.IFS(COUNTBLANK(C1134:J1134)=8,"",C1134="","←C列に従業員名を姓名（フルネーム）で入力してください。誤変換にお気を付け下さい。",D1134="","←D列に都道府県を入力してください。",G1134="","←G列に1～3の選択肢を入力してください",H1134="","←H列に金額を入力してください",G1134=3,"",I1134="","←I列に所定労働時間を入力してください"),"")</f>
        <v/>
      </c>
    </row>
    <row r="1135" spans="1:12" ht="16.5" customHeight="1" x14ac:dyDescent="0.4">
      <c r="A1135" s="52" t="str">
        <f t="shared" si="17"/>
        <v/>
      </c>
      <c r="B1135" s="51"/>
      <c r="C1135" s="75"/>
      <c r="D1135" s="51"/>
      <c r="E1135" s="27" t="str" cm="1">
        <f t="array" ref="E1135">IFERROR(_xlfn.IFS(AND($F$4=45566,D1135="徳島"),VLOOKUP(D1135,最低賃金!$A$2:$G$49,2,FALSE),OR($F$4&lt;&gt;45566,D1135&lt;&gt;"徳島"),VLOOKUP(D1135,最低賃金!$A$2:$G$49,4,FALSE)),"")</f>
        <v/>
      </c>
      <c r="F1135" s="27" t="str">
        <f>IFERROR(VLOOKUP(D1135,最低賃金!$A$3:$G$49,6,FALSE),"")</f>
        <v/>
      </c>
      <c r="G1135" s="51"/>
      <c r="H1135" s="19"/>
      <c r="I1135" s="81"/>
      <c r="J1135" s="27" t="str" cm="1">
        <f t="array" ref="J1135">IFERROR(_xlfn.IFS(COUNTBLANK(G1135:I1135)=3,"",H1135="","H列に金額を入力してください",G1135=3,H1135,I1135="","I列に労働時間を入力してください",G1135=1,ROUND(H1135/(I1135*24),0),G1135=2,ROUND(H1135/(I1135*24),0)),"")</f>
        <v/>
      </c>
      <c r="K1135" s="80" t="str" cm="1">
        <f t="array" ref="K1135">IFERROR(_xlfn.IFS(D1135="","",J1135&lt;E1135,"×（法定外・要件外となる従業員です）",J1135&lt;=F1135,"〇",J1135&gt;F1135,"ー（要件外となる従業員です）"),"")</f>
        <v/>
      </c>
      <c r="L1135" s="25" t="str" cm="1">
        <f t="array" ref="L1135">IFERROR(_xlfn.IFS(COUNTBLANK(C1135:J1135)=8,"",C1135="","←C列に従業員名を姓名（フルネーム）で入力してください。誤変換にお気を付け下さい。",D1135="","←D列に都道府県を入力してください。",G1135="","←G列に1～3の選択肢を入力してください",H1135="","←H列に金額を入力してください",G1135=3,"",I1135="","←I列に所定労働時間を入力してください"),"")</f>
        <v/>
      </c>
    </row>
    <row r="1136" spans="1:12" ht="16.5" customHeight="1" x14ac:dyDescent="0.4">
      <c r="A1136" s="52" t="str">
        <f t="shared" si="17"/>
        <v/>
      </c>
      <c r="B1136" s="51"/>
      <c r="C1136" s="75"/>
      <c r="D1136" s="51"/>
      <c r="E1136" s="27" t="str" cm="1">
        <f t="array" ref="E1136">IFERROR(_xlfn.IFS(AND($F$4=45566,D1136="徳島"),VLOOKUP(D1136,最低賃金!$A$2:$G$49,2,FALSE),OR($F$4&lt;&gt;45566,D1136&lt;&gt;"徳島"),VLOOKUP(D1136,最低賃金!$A$2:$G$49,4,FALSE)),"")</f>
        <v/>
      </c>
      <c r="F1136" s="27" t="str">
        <f>IFERROR(VLOOKUP(D1136,最低賃金!$A$3:$G$49,6,FALSE),"")</f>
        <v/>
      </c>
      <c r="G1136" s="51"/>
      <c r="H1136" s="19"/>
      <c r="I1136" s="81"/>
      <c r="J1136" s="27" t="str" cm="1">
        <f t="array" ref="J1136">IFERROR(_xlfn.IFS(COUNTBLANK(G1136:I1136)=3,"",H1136="","H列に金額を入力してください",G1136=3,H1136,I1136="","I列に労働時間を入力してください",G1136=1,ROUND(H1136/(I1136*24),0),G1136=2,ROUND(H1136/(I1136*24),0)),"")</f>
        <v/>
      </c>
      <c r="K1136" s="80" t="str" cm="1">
        <f t="array" ref="K1136">IFERROR(_xlfn.IFS(D1136="","",J1136&lt;E1136,"×（法定外・要件外となる従業員です）",J1136&lt;=F1136,"〇",J1136&gt;F1136,"ー（要件外となる従業員です）"),"")</f>
        <v/>
      </c>
      <c r="L1136" s="25" t="str" cm="1">
        <f t="array" ref="L1136">IFERROR(_xlfn.IFS(COUNTBLANK(C1136:J1136)=8,"",C1136="","←C列に従業員名を姓名（フルネーム）で入力してください。誤変換にお気を付け下さい。",D1136="","←D列に都道府県を入力してください。",G1136="","←G列に1～3の選択肢を入力してください",H1136="","←H列に金額を入力してください",G1136=3,"",I1136="","←I列に所定労働時間を入力してください"),"")</f>
        <v/>
      </c>
    </row>
    <row r="1137" spans="1:12" ht="16.5" customHeight="1" x14ac:dyDescent="0.4">
      <c r="A1137" s="52" t="str">
        <f t="shared" si="17"/>
        <v/>
      </c>
      <c r="B1137" s="51"/>
      <c r="C1137" s="75"/>
      <c r="D1137" s="51"/>
      <c r="E1137" s="27" t="str" cm="1">
        <f t="array" ref="E1137">IFERROR(_xlfn.IFS(AND($F$4=45566,D1137="徳島"),VLOOKUP(D1137,最低賃金!$A$2:$G$49,2,FALSE),OR($F$4&lt;&gt;45566,D1137&lt;&gt;"徳島"),VLOOKUP(D1137,最低賃金!$A$2:$G$49,4,FALSE)),"")</f>
        <v/>
      </c>
      <c r="F1137" s="27" t="str">
        <f>IFERROR(VLOOKUP(D1137,最低賃金!$A$3:$G$49,6,FALSE),"")</f>
        <v/>
      </c>
      <c r="G1137" s="51"/>
      <c r="H1137" s="19"/>
      <c r="I1137" s="81"/>
      <c r="J1137" s="27" t="str" cm="1">
        <f t="array" ref="J1137">IFERROR(_xlfn.IFS(COUNTBLANK(G1137:I1137)=3,"",H1137="","H列に金額を入力してください",G1137=3,H1137,I1137="","I列に労働時間を入力してください",G1137=1,ROUND(H1137/(I1137*24),0),G1137=2,ROUND(H1137/(I1137*24),0)),"")</f>
        <v/>
      </c>
      <c r="K1137" s="80" t="str" cm="1">
        <f t="array" ref="K1137">IFERROR(_xlfn.IFS(D1137="","",J1137&lt;E1137,"×（法定外・要件外となる従業員です）",J1137&lt;=F1137,"〇",J1137&gt;F1137,"ー（要件外となる従業員です）"),"")</f>
        <v/>
      </c>
      <c r="L1137" s="25" t="str" cm="1">
        <f t="array" ref="L1137">IFERROR(_xlfn.IFS(COUNTBLANK(C1137:J1137)=8,"",C1137="","←C列に従業員名を姓名（フルネーム）で入力してください。誤変換にお気を付け下さい。",D1137="","←D列に都道府県を入力してください。",G1137="","←G列に1～3の選択肢を入力してください",H1137="","←H列に金額を入力してください",G1137=3,"",I1137="","←I列に所定労働時間を入力してください"),"")</f>
        <v/>
      </c>
    </row>
    <row r="1138" spans="1:12" ht="16.5" customHeight="1" x14ac:dyDescent="0.4">
      <c r="A1138" s="52" t="str">
        <f t="shared" si="17"/>
        <v/>
      </c>
      <c r="B1138" s="51"/>
      <c r="C1138" s="75"/>
      <c r="D1138" s="51"/>
      <c r="E1138" s="27" t="str" cm="1">
        <f t="array" ref="E1138">IFERROR(_xlfn.IFS(AND($F$4=45566,D1138="徳島"),VLOOKUP(D1138,最低賃金!$A$2:$G$49,2,FALSE),OR($F$4&lt;&gt;45566,D1138&lt;&gt;"徳島"),VLOOKUP(D1138,最低賃金!$A$2:$G$49,4,FALSE)),"")</f>
        <v/>
      </c>
      <c r="F1138" s="27" t="str">
        <f>IFERROR(VLOOKUP(D1138,最低賃金!$A$3:$G$49,6,FALSE),"")</f>
        <v/>
      </c>
      <c r="G1138" s="51"/>
      <c r="H1138" s="19"/>
      <c r="I1138" s="81"/>
      <c r="J1138" s="27" t="str" cm="1">
        <f t="array" ref="J1138">IFERROR(_xlfn.IFS(COUNTBLANK(G1138:I1138)=3,"",H1138="","H列に金額を入力してください",G1138=3,H1138,I1138="","I列に労働時間を入力してください",G1138=1,ROUND(H1138/(I1138*24),0),G1138=2,ROUND(H1138/(I1138*24),0)),"")</f>
        <v/>
      </c>
      <c r="K1138" s="80" t="str" cm="1">
        <f t="array" ref="K1138">IFERROR(_xlfn.IFS(D1138="","",J1138&lt;E1138,"×（法定外・要件外となる従業員です）",J1138&lt;=F1138,"〇",J1138&gt;F1138,"ー（要件外となる従業員です）"),"")</f>
        <v/>
      </c>
      <c r="L1138" s="25" t="str" cm="1">
        <f t="array" ref="L1138">IFERROR(_xlfn.IFS(COUNTBLANK(C1138:J1138)=8,"",C1138="","←C列に従業員名を姓名（フルネーム）で入力してください。誤変換にお気を付け下さい。",D1138="","←D列に都道府県を入力してください。",G1138="","←G列に1～3の選択肢を入力してください",H1138="","←H列に金額を入力してください",G1138=3,"",I1138="","←I列に所定労働時間を入力してください"),"")</f>
        <v/>
      </c>
    </row>
    <row r="1139" spans="1:12" ht="16.5" customHeight="1" x14ac:dyDescent="0.4">
      <c r="A1139" s="52" t="str">
        <f t="shared" si="17"/>
        <v/>
      </c>
      <c r="B1139" s="51"/>
      <c r="C1139" s="75"/>
      <c r="D1139" s="51"/>
      <c r="E1139" s="27" t="str" cm="1">
        <f t="array" ref="E1139">IFERROR(_xlfn.IFS(AND($F$4=45566,D1139="徳島"),VLOOKUP(D1139,最低賃金!$A$2:$G$49,2,FALSE),OR($F$4&lt;&gt;45566,D1139&lt;&gt;"徳島"),VLOOKUP(D1139,最低賃金!$A$2:$G$49,4,FALSE)),"")</f>
        <v/>
      </c>
      <c r="F1139" s="27" t="str">
        <f>IFERROR(VLOOKUP(D1139,最低賃金!$A$3:$G$49,6,FALSE),"")</f>
        <v/>
      </c>
      <c r="G1139" s="51"/>
      <c r="H1139" s="19"/>
      <c r="I1139" s="81"/>
      <c r="J1139" s="27" t="str" cm="1">
        <f t="array" ref="J1139">IFERROR(_xlfn.IFS(COUNTBLANK(G1139:I1139)=3,"",H1139="","H列に金額を入力してください",G1139=3,H1139,I1139="","I列に労働時間を入力してください",G1139=1,ROUND(H1139/(I1139*24),0),G1139=2,ROUND(H1139/(I1139*24),0)),"")</f>
        <v/>
      </c>
      <c r="K1139" s="80" t="str" cm="1">
        <f t="array" ref="K1139">IFERROR(_xlfn.IFS(D1139="","",J1139&lt;E1139,"×（法定外・要件外となる従業員です）",J1139&lt;=F1139,"〇",J1139&gt;F1139,"ー（要件外となる従業員です）"),"")</f>
        <v/>
      </c>
      <c r="L1139" s="25" t="str" cm="1">
        <f t="array" ref="L1139">IFERROR(_xlfn.IFS(COUNTBLANK(C1139:J1139)=8,"",C1139="","←C列に従業員名を姓名（フルネーム）で入力してください。誤変換にお気を付け下さい。",D1139="","←D列に都道府県を入力してください。",G1139="","←G列に1～3の選択肢を入力してください",H1139="","←H列に金額を入力してください",G1139=3,"",I1139="","←I列に所定労働時間を入力してください"),"")</f>
        <v/>
      </c>
    </row>
    <row r="1140" spans="1:12" ht="16.5" customHeight="1" x14ac:dyDescent="0.4">
      <c r="A1140" s="52" t="str">
        <f t="shared" si="17"/>
        <v/>
      </c>
      <c r="B1140" s="51"/>
      <c r="C1140" s="75"/>
      <c r="D1140" s="51"/>
      <c r="E1140" s="27" t="str" cm="1">
        <f t="array" ref="E1140">IFERROR(_xlfn.IFS(AND($F$4=45566,D1140="徳島"),VLOOKUP(D1140,最低賃金!$A$2:$G$49,2,FALSE),OR($F$4&lt;&gt;45566,D1140&lt;&gt;"徳島"),VLOOKUP(D1140,最低賃金!$A$2:$G$49,4,FALSE)),"")</f>
        <v/>
      </c>
      <c r="F1140" s="27" t="str">
        <f>IFERROR(VLOOKUP(D1140,最低賃金!$A$3:$G$49,6,FALSE),"")</f>
        <v/>
      </c>
      <c r="G1140" s="51"/>
      <c r="H1140" s="19"/>
      <c r="I1140" s="81"/>
      <c r="J1140" s="27" t="str" cm="1">
        <f t="array" ref="J1140">IFERROR(_xlfn.IFS(COUNTBLANK(G1140:I1140)=3,"",H1140="","H列に金額を入力してください",G1140=3,H1140,I1140="","I列に労働時間を入力してください",G1140=1,ROUND(H1140/(I1140*24),0),G1140=2,ROUND(H1140/(I1140*24),0)),"")</f>
        <v/>
      </c>
      <c r="K1140" s="80" t="str" cm="1">
        <f t="array" ref="K1140">IFERROR(_xlfn.IFS(D1140="","",J1140&lt;E1140,"×（法定外・要件外となる従業員です）",J1140&lt;=F1140,"〇",J1140&gt;F1140,"ー（要件外となる従業員です）"),"")</f>
        <v/>
      </c>
      <c r="L1140" s="25" t="str" cm="1">
        <f t="array" ref="L1140">IFERROR(_xlfn.IFS(COUNTBLANK(C1140:J1140)=8,"",C1140="","←C列に従業員名を姓名（フルネーム）で入力してください。誤変換にお気を付け下さい。",D1140="","←D列に都道府県を入力してください。",G1140="","←G列に1～3の選択肢を入力してください",H1140="","←H列に金額を入力してください",G1140=3,"",I1140="","←I列に所定労働時間を入力してください"),"")</f>
        <v/>
      </c>
    </row>
    <row r="1141" spans="1:12" ht="16.5" customHeight="1" x14ac:dyDescent="0.4">
      <c r="A1141" s="52" t="str">
        <f t="shared" si="17"/>
        <v/>
      </c>
      <c r="B1141" s="51"/>
      <c r="C1141" s="75"/>
      <c r="D1141" s="51"/>
      <c r="E1141" s="27" t="str" cm="1">
        <f t="array" ref="E1141">IFERROR(_xlfn.IFS(AND($F$4=45566,D1141="徳島"),VLOOKUP(D1141,最低賃金!$A$2:$G$49,2,FALSE),OR($F$4&lt;&gt;45566,D1141&lt;&gt;"徳島"),VLOOKUP(D1141,最低賃金!$A$2:$G$49,4,FALSE)),"")</f>
        <v/>
      </c>
      <c r="F1141" s="27" t="str">
        <f>IFERROR(VLOOKUP(D1141,最低賃金!$A$3:$G$49,6,FALSE),"")</f>
        <v/>
      </c>
      <c r="G1141" s="51"/>
      <c r="H1141" s="19"/>
      <c r="I1141" s="81"/>
      <c r="J1141" s="27" t="str" cm="1">
        <f t="array" ref="J1141">IFERROR(_xlfn.IFS(COUNTBLANK(G1141:I1141)=3,"",H1141="","H列に金額を入力してください",G1141=3,H1141,I1141="","I列に労働時間を入力してください",G1141=1,ROUND(H1141/(I1141*24),0),G1141=2,ROUND(H1141/(I1141*24),0)),"")</f>
        <v/>
      </c>
      <c r="K1141" s="80" t="str" cm="1">
        <f t="array" ref="K1141">IFERROR(_xlfn.IFS(D1141="","",J1141&lt;E1141,"×（法定外・要件外となる従業員です）",J1141&lt;=F1141,"〇",J1141&gt;F1141,"ー（要件外となる従業員です）"),"")</f>
        <v/>
      </c>
      <c r="L1141" s="25" t="str" cm="1">
        <f t="array" ref="L1141">IFERROR(_xlfn.IFS(COUNTBLANK(C1141:J1141)=8,"",C1141="","←C列に従業員名を姓名（フルネーム）で入力してください。誤変換にお気を付け下さい。",D1141="","←D列に都道府県を入力してください。",G1141="","←G列に1～3の選択肢を入力してください",H1141="","←H列に金額を入力してください",G1141=3,"",I1141="","←I列に所定労働時間を入力してください"),"")</f>
        <v/>
      </c>
    </row>
    <row r="1142" spans="1:12" ht="16.5" customHeight="1" x14ac:dyDescent="0.4">
      <c r="A1142" s="52" t="str">
        <f t="shared" si="17"/>
        <v/>
      </c>
      <c r="B1142" s="51"/>
      <c r="C1142" s="75"/>
      <c r="D1142" s="51"/>
      <c r="E1142" s="27" t="str" cm="1">
        <f t="array" ref="E1142">IFERROR(_xlfn.IFS(AND($F$4=45566,D1142="徳島"),VLOOKUP(D1142,最低賃金!$A$2:$G$49,2,FALSE),OR($F$4&lt;&gt;45566,D1142&lt;&gt;"徳島"),VLOOKUP(D1142,最低賃金!$A$2:$G$49,4,FALSE)),"")</f>
        <v/>
      </c>
      <c r="F1142" s="27" t="str">
        <f>IFERROR(VLOOKUP(D1142,最低賃金!$A$3:$G$49,6,FALSE),"")</f>
        <v/>
      </c>
      <c r="G1142" s="51"/>
      <c r="H1142" s="19"/>
      <c r="I1142" s="81"/>
      <c r="J1142" s="27" t="str" cm="1">
        <f t="array" ref="J1142">IFERROR(_xlfn.IFS(COUNTBLANK(G1142:I1142)=3,"",H1142="","H列に金額を入力してください",G1142=3,H1142,I1142="","I列に労働時間を入力してください",G1142=1,ROUND(H1142/(I1142*24),0),G1142=2,ROUND(H1142/(I1142*24),0)),"")</f>
        <v/>
      </c>
      <c r="K1142" s="80" t="str" cm="1">
        <f t="array" ref="K1142">IFERROR(_xlfn.IFS(D1142="","",J1142&lt;E1142,"×（法定外・要件外となる従業員です）",J1142&lt;=F1142,"〇",J1142&gt;F1142,"ー（要件外となる従業員です）"),"")</f>
        <v/>
      </c>
      <c r="L1142" s="25" t="str" cm="1">
        <f t="array" ref="L1142">IFERROR(_xlfn.IFS(COUNTBLANK(C1142:J1142)=8,"",C1142="","←C列に従業員名を姓名（フルネーム）で入力してください。誤変換にお気を付け下さい。",D1142="","←D列に都道府県を入力してください。",G1142="","←G列に1～3の選択肢を入力してください",H1142="","←H列に金額を入力してください",G1142=3,"",I1142="","←I列に所定労働時間を入力してください"),"")</f>
        <v/>
      </c>
    </row>
    <row r="1143" spans="1:12" ht="16.5" customHeight="1" x14ac:dyDescent="0.4">
      <c r="A1143" s="52" t="str">
        <f t="shared" si="17"/>
        <v/>
      </c>
      <c r="B1143" s="51"/>
      <c r="C1143" s="75"/>
      <c r="D1143" s="51"/>
      <c r="E1143" s="27" t="str" cm="1">
        <f t="array" ref="E1143">IFERROR(_xlfn.IFS(AND($F$4=45566,D1143="徳島"),VLOOKUP(D1143,最低賃金!$A$2:$G$49,2,FALSE),OR($F$4&lt;&gt;45566,D1143&lt;&gt;"徳島"),VLOOKUP(D1143,最低賃金!$A$2:$G$49,4,FALSE)),"")</f>
        <v/>
      </c>
      <c r="F1143" s="27" t="str">
        <f>IFERROR(VLOOKUP(D1143,最低賃金!$A$3:$G$49,6,FALSE),"")</f>
        <v/>
      </c>
      <c r="G1143" s="51"/>
      <c r="H1143" s="19"/>
      <c r="I1143" s="81"/>
      <c r="J1143" s="27" t="str" cm="1">
        <f t="array" ref="J1143">IFERROR(_xlfn.IFS(COUNTBLANK(G1143:I1143)=3,"",H1143="","H列に金額を入力してください",G1143=3,H1143,I1143="","I列に労働時間を入力してください",G1143=1,ROUND(H1143/(I1143*24),0),G1143=2,ROUND(H1143/(I1143*24),0)),"")</f>
        <v/>
      </c>
      <c r="K1143" s="80" t="str" cm="1">
        <f t="array" ref="K1143">IFERROR(_xlfn.IFS(D1143="","",J1143&lt;E1143,"×（法定外・要件外となる従業員です）",J1143&lt;=F1143,"〇",J1143&gt;F1143,"ー（要件外となる従業員です）"),"")</f>
        <v/>
      </c>
      <c r="L1143" s="25" t="str" cm="1">
        <f t="array" ref="L1143">IFERROR(_xlfn.IFS(COUNTBLANK(C1143:J1143)=8,"",C1143="","←C列に従業員名を姓名（フルネーム）で入力してください。誤変換にお気を付け下さい。",D1143="","←D列に都道府県を入力してください。",G1143="","←G列に1～3の選択肢を入力してください",H1143="","←H列に金額を入力してください",G1143=3,"",I1143="","←I列に所定労働時間を入力してください"),"")</f>
        <v/>
      </c>
    </row>
    <row r="1144" spans="1:12" ht="16.5" customHeight="1" x14ac:dyDescent="0.4">
      <c r="A1144" s="52" t="str">
        <f t="shared" si="17"/>
        <v/>
      </c>
      <c r="B1144" s="51"/>
      <c r="C1144" s="75"/>
      <c r="D1144" s="51"/>
      <c r="E1144" s="27" t="str" cm="1">
        <f t="array" ref="E1144">IFERROR(_xlfn.IFS(AND($F$4=45566,D1144="徳島"),VLOOKUP(D1144,最低賃金!$A$2:$G$49,2,FALSE),OR($F$4&lt;&gt;45566,D1144&lt;&gt;"徳島"),VLOOKUP(D1144,最低賃金!$A$2:$G$49,4,FALSE)),"")</f>
        <v/>
      </c>
      <c r="F1144" s="27" t="str">
        <f>IFERROR(VLOOKUP(D1144,最低賃金!$A$3:$G$49,6,FALSE),"")</f>
        <v/>
      </c>
      <c r="G1144" s="51"/>
      <c r="H1144" s="19"/>
      <c r="I1144" s="81"/>
      <c r="J1144" s="27" t="str" cm="1">
        <f t="array" ref="J1144">IFERROR(_xlfn.IFS(COUNTBLANK(G1144:I1144)=3,"",H1144="","H列に金額を入力してください",G1144=3,H1144,I1144="","I列に労働時間を入力してください",G1144=1,ROUND(H1144/(I1144*24),0),G1144=2,ROUND(H1144/(I1144*24),0)),"")</f>
        <v/>
      </c>
      <c r="K1144" s="80" t="str" cm="1">
        <f t="array" ref="K1144">IFERROR(_xlfn.IFS(D1144="","",J1144&lt;E1144,"×（法定外・要件外となる従業員です）",J1144&lt;=F1144,"〇",J1144&gt;F1144,"ー（要件外となる従業員です）"),"")</f>
        <v/>
      </c>
      <c r="L1144" s="25" t="str" cm="1">
        <f t="array" ref="L1144">IFERROR(_xlfn.IFS(COUNTBLANK(C1144:J1144)=8,"",C1144="","←C列に従業員名を姓名（フルネーム）で入力してください。誤変換にお気を付け下さい。",D1144="","←D列に都道府県を入力してください。",G1144="","←G列に1～3の選択肢を入力してください",H1144="","←H列に金額を入力してください",G1144=3,"",I1144="","←I列に所定労働時間を入力してください"),"")</f>
        <v/>
      </c>
    </row>
    <row r="1145" spans="1:12" ht="16.5" customHeight="1" x14ac:dyDescent="0.4">
      <c r="A1145" s="52" t="str">
        <f t="shared" si="17"/>
        <v/>
      </c>
      <c r="B1145" s="51"/>
      <c r="C1145" s="75"/>
      <c r="D1145" s="51"/>
      <c r="E1145" s="27" t="str" cm="1">
        <f t="array" ref="E1145">IFERROR(_xlfn.IFS(AND($F$4=45566,D1145="徳島"),VLOOKUP(D1145,最低賃金!$A$2:$G$49,2,FALSE),OR($F$4&lt;&gt;45566,D1145&lt;&gt;"徳島"),VLOOKUP(D1145,最低賃金!$A$2:$G$49,4,FALSE)),"")</f>
        <v/>
      </c>
      <c r="F1145" s="27" t="str">
        <f>IFERROR(VLOOKUP(D1145,最低賃金!$A$3:$G$49,6,FALSE),"")</f>
        <v/>
      </c>
      <c r="G1145" s="51"/>
      <c r="H1145" s="19"/>
      <c r="I1145" s="81"/>
      <c r="J1145" s="27" t="str" cm="1">
        <f t="array" ref="J1145">IFERROR(_xlfn.IFS(COUNTBLANK(G1145:I1145)=3,"",H1145="","H列に金額を入力してください",G1145=3,H1145,I1145="","I列に労働時間を入力してください",G1145=1,ROUND(H1145/(I1145*24),0),G1145=2,ROUND(H1145/(I1145*24),0)),"")</f>
        <v/>
      </c>
      <c r="K1145" s="80" t="str" cm="1">
        <f t="array" ref="K1145">IFERROR(_xlfn.IFS(D1145="","",J1145&lt;E1145,"×（法定外・要件外となる従業員です）",J1145&lt;=F1145,"〇",J1145&gt;F1145,"ー（要件外となる従業員です）"),"")</f>
        <v/>
      </c>
      <c r="L1145" s="25" t="str" cm="1">
        <f t="array" ref="L1145">IFERROR(_xlfn.IFS(COUNTBLANK(C1145:J1145)=8,"",C1145="","←C列に従業員名を姓名（フルネーム）で入力してください。誤変換にお気を付け下さい。",D1145="","←D列に都道府県を入力してください。",G1145="","←G列に1～3の選択肢を入力してください",H1145="","←H列に金額を入力してください",G1145=3,"",I1145="","←I列に所定労働時間を入力してください"),"")</f>
        <v/>
      </c>
    </row>
    <row r="1146" spans="1:12" ht="16.5" customHeight="1" x14ac:dyDescent="0.4">
      <c r="A1146" s="52" t="str">
        <f t="shared" si="17"/>
        <v/>
      </c>
      <c r="B1146" s="51"/>
      <c r="C1146" s="75"/>
      <c r="D1146" s="51"/>
      <c r="E1146" s="27" t="str" cm="1">
        <f t="array" ref="E1146">IFERROR(_xlfn.IFS(AND($F$4=45566,D1146="徳島"),VLOOKUP(D1146,最低賃金!$A$2:$G$49,2,FALSE),OR($F$4&lt;&gt;45566,D1146&lt;&gt;"徳島"),VLOOKUP(D1146,最低賃金!$A$2:$G$49,4,FALSE)),"")</f>
        <v/>
      </c>
      <c r="F1146" s="27" t="str">
        <f>IFERROR(VLOOKUP(D1146,最低賃金!$A$3:$G$49,6,FALSE),"")</f>
        <v/>
      </c>
      <c r="G1146" s="51"/>
      <c r="H1146" s="19"/>
      <c r="I1146" s="81"/>
      <c r="J1146" s="27" t="str" cm="1">
        <f t="array" ref="J1146">IFERROR(_xlfn.IFS(COUNTBLANK(G1146:I1146)=3,"",H1146="","H列に金額を入力してください",G1146=3,H1146,I1146="","I列に労働時間を入力してください",G1146=1,ROUND(H1146/(I1146*24),0),G1146=2,ROUND(H1146/(I1146*24),0)),"")</f>
        <v/>
      </c>
      <c r="K1146" s="80" t="str" cm="1">
        <f t="array" ref="K1146">IFERROR(_xlfn.IFS(D1146="","",J1146&lt;E1146,"×（法定外・要件外となる従業員です）",J1146&lt;=F1146,"〇",J1146&gt;F1146,"ー（要件外となる従業員です）"),"")</f>
        <v/>
      </c>
      <c r="L1146" s="25" t="str" cm="1">
        <f t="array" ref="L1146">IFERROR(_xlfn.IFS(COUNTBLANK(C1146:J1146)=8,"",C1146="","←C列に従業員名を姓名（フルネーム）で入力してください。誤変換にお気を付け下さい。",D1146="","←D列に都道府県を入力してください。",G1146="","←G列に1～3の選択肢を入力してください",H1146="","←H列に金額を入力してください",G1146=3,"",I1146="","←I列に所定労働時間を入力してください"),"")</f>
        <v/>
      </c>
    </row>
    <row r="1147" spans="1:12" ht="16.5" customHeight="1" x14ac:dyDescent="0.4">
      <c r="A1147" s="52" t="str">
        <f t="shared" si="17"/>
        <v/>
      </c>
      <c r="B1147" s="51"/>
      <c r="C1147" s="75"/>
      <c r="D1147" s="51"/>
      <c r="E1147" s="27" t="str" cm="1">
        <f t="array" ref="E1147">IFERROR(_xlfn.IFS(AND($F$4=45566,D1147="徳島"),VLOOKUP(D1147,最低賃金!$A$2:$G$49,2,FALSE),OR($F$4&lt;&gt;45566,D1147&lt;&gt;"徳島"),VLOOKUP(D1147,最低賃金!$A$2:$G$49,4,FALSE)),"")</f>
        <v/>
      </c>
      <c r="F1147" s="27" t="str">
        <f>IFERROR(VLOOKUP(D1147,最低賃金!$A$3:$G$49,6,FALSE),"")</f>
        <v/>
      </c>
      <c r="G1147" s="51"/>
      <c r="H1147" s="19"/>
      <c r="I1147" s="81"/>
      <c r="J1147" s="27" t="str" cm="1">
        <f t="array" ref="J1147">IFERROR(_xlfn.IFS(COUNTBLANK(G1147:I1147)=3,"",H1147="","H列に金額を入力してください",G1147=3,H1147,I1147="","I列に労働時間を入力してください",G1147=1,ROUND(H1147/(I1147*24),0),G1147=2,ROUND(H1147/(I1147*24),0)),"")</f>
        <v/>
      </c>
      <c r="K1147" s="80" t="str" cm="1">
        <f t="array" ref="K1147">IFERROR(_xlfn.IFS(D1147="","",J1147&lt;E1147,"×（法定外・要件外となる従業員です）",J1147&lt;=F1147,"〇",J1147&gt;F1147,"ー（要件外となる従業員です）"),"")</f>
        <v/>
      </c>
      <c r="L1147" s="25" t="str" cm="1">
        <f t="array" ref="L1147">IFERROR(_xlfn.IFS(COUNTBLANK(C1147:J1147)=8,"",C1147="","←C列に従業員名を姓名（フルネーム）で入力してください。誤変換にお気を付け下さい。",D1147="","←D列に都道府県を入力してください。",G1147="","←G列に1～3の選択肢を入力してください",H1147="","←H列に金額を入力してください",G1147=3,"",I1147="","←I列に所定労働時間を入力してください"),"")</f>
        <v/>
      </c>
    </row>
    <row r="1148" spans="1:12" ht="16.5" customHeight="1" x14ac:dyDescent="0.4">
      <c r="A1148" s="52" t="str">
        <f t="shared" si="17"/>
        <v/>
      </c>
      <c r="B1148" s="51"/>
      <c r="C1148" s="75"/>
      <c r="D1148" s="51"/>
      <c r="E1148" s="27" t="str" cm="1">
        <f t="array" ref="E1148">IFERROR(_xlfn.IFS(AND($F$4=45566,D1148="徳島"),VLOOKUP(D1148,最低賃金!$A$2:$G$49,2,FALSE),OR($F$4&lt;&gt;45566,D1148&lt;&gt;"徳島"),VLOOKUP(D1148,最低賃金!$A$2:$G$49,4,FALSE)),"")</f>
        <v/>
      </c>
      <c r="F1148" s="27" t="str">
        <f>IFERROR(VLOOKUP(D1148,最低賃金!$A$3:$G$49,6,FALSE),"")</f>
        <v/>
      </c>
      <c r="G1148" s="51"/>
      <c r="H1148" s="19"/>
      <c r="I1148" s="81"/>
      <c r="J1148" s="27" t="str" cm="1">
        <f t="array" ref="J1148">IFERROR(_xlfn.IFS(COUNTBLANK(G1148:I1148)=3,"",H1148="","H列に金額を入力してください",G1148=3,H1148,I1148="","I列に労働時間を入力してください",G1148=1,ROUND(H1148/(I1148*24),0),G1148=2,ROUND(H1148/(I1148*24),0)),"")</f>
        <v/>
      </c>
      <c r="K1148" s="80" t="str" cm="1">
        <f t="array" ref="K1148">IFERROR(_xlfn.IFS(D1148="","",J1148&lt;E1148,"×（法定外・要件外となる従業員です）",J1148&lt;=F1148,"〇",J1148&gt;F1148,"ー（要件外となる従業員です）"),"")</f>
        <v/>
      </c>
      <c r="L1148" s="25" t="str" cm="1">
        <f t="array" ref="L1148">IFERROR(_xlfn.IFS(COUNTBLANK(C1148:J1148)=8,"",C1148="","←C列に従業員名を姓名（フルネーム）で入力してください。誤変換にお気を付け下さい。",D1148="","←D列に都道府県を入力してください。",G1148="","←G列に1～3の選択肢を入力してください",H1148="","←H列に金額を入力してください",G1148=3,"",I1148="","←I列に所定労働時間を入力してください"),"")</f>
        <v/>
      </c>
    </row>
    <row r="1149" spans="1:12" ht="16.5" customHeight="1" x14ac:dyDescent="0.4">
      <c r="A1149" s="52" t="str">
        <f t="shared" si="17"/>
        <v/>
      </c>
      <c r="B1149" s="51"/>
      <c r="C1149" s="75"/>
      <c r="D1149" s="51"/>
      <c r="E1149" s="27" t="str" cm="1">
        <f t="array" ref="E1149">IFERROR(_xlfn.IFS(AND($F$4=45566,D1149="徳島"),VLOOKUP(D1149,最低賃金!$A$2:$G$49,2,FALSE),OR($F$4&lt;&gt;45566,D1149&lt;&gt;"徳島"),VLOOKUP(D1149,最低賃金!$A$2:$G$49,4,FALSE)),"")</f>
        <v/>
      </c>
      <c r="F1149" s="27" t="str">
        <f>IFERROR(VLOOKUP(D1149,最低賃金!$A$3:$G$49,6,FALSE),"")</f>
        <v/>
      </c>
      <c r="G1149" s="51"/>
      <c r="H1149" s="19"/>
      <c r="I1149" s="81"/>
      <c r="J1149" s="27" t="str" cm="1">
        <f t="array" ref="J1149">IFERROR(_xlfn.IFS(COUNTBLANK(G1149:I1149)=3,"",H1149="","H列に金額を入力してください",G1149=3,H1149,I1149="","I列に労働時間を入力してください",G1149=1,ROUND(H1149/(I1149*24),0),G1149=2,ROUND(H1149/(I1149*24),0)),"")</f>
        <v/>
      </c>
      <c r="K1149" s="80" t="str" cm="1">
        <f t="array" ref="K1149">IFERROR(_xlfn.IFS(D1149="","",J1149&lt;E1149,"×（法定外・要件外となる従業員です）",J1149&lt;=F1149,"〇",J1149&gt;F1149,"ー（要件外となる従業員です）"),"")</f>
        <v/>
      </c>
      <c r="L1149" s="25" t="str" cm="1">
        <f t="array" ref="L1149">IFERROR(_xlfn.IFS(COUNTBLANK(C1149:J1149)=8,"",C1149="","←C列に従業員名を姓名（フルネーム）で入力してください。誤変換にお気を付け下さい。",D1149="","←D列に都道府県を入力してください。",G1149="","←G列に1～3の選択肢を入力してください",H1149="","←H列に金額を入力してください",G1149=3,"",I1149="","←I列に所定労働時間を入力してください"),"")</f>
        <v/>
      </c>
    </row>
    <row r="1150" spans="1:12" ht="16.5" customHeight="1" x14ac:dyDescent="0.4">
      <c r="A1150" s="52" t="str">
        <f t="shared" si="17"/>
        <v/>
      </c>
      <c r="B1150" s="51"/>
      <c r="C1150" s="75"/>
      <c r="D1150" s="51"/>
      <c r="E1150" s="27" t="str" cm="1">
        <f t="array" ref="E1150">IFERROR(_xlfn.IFS(AND($F$4=45566,D1150="徳島"),VLOOKUP(D1150,最低賃金!$A$2:$G$49,2,FALSE),OR($F$4&lt;&gt;45566,D1150&lt;&gt;"徳島"),VLOOKUP(D1150,最低賃金!$A$2:$G$49,4,FALSE)),"")</f>
        <v/>
      </c>
      <c r="F1150" s="27" t="str">
        <f>IFERROR(VLOOKUP(D1150,最低賃金!$A$3:$G$49,6,FALSE),"")</f>
        <v/>
      </c>
      <c r="G1150" s="51"/>
      <c r="H1150" s="19"/>
      <c r="I1150" s="81"/>
      <c r="J1150" s="27" t="str" cm="1">
        <f t="array" ref="J1150">IFERROR(_xlfn.IFS(COUNTBLANK(G1150:I1150)=3,"",H1150="","H列に金額を入力してください",G1150=3,H1150,I1150="","I列に労働時間を入力してください",G1150=1,ROUND(H1150/(I1150*24),0),G1150=2,ROUND(H1150/(I1150*24),0)),"")</f>
        <v/>
      </c>
      <c r="K1150" s="80" t="str" cm="1">
        <f t="array" ref="K1150">IFERROR(_xlfn.IFS(D1150="","",J1150&lt;E1150,"×（法定外・要件外となる従業員です）",J1150&lt;=F1150,"〇",J1150&gt;F1150,"ー（要件外となる従業員です）"),"")</f>
        <v/>
      </c>
      <c r="L1150" s="25" t="str" cm="1">
        <f t="array" ref="L1150">IFERROR(_xlfn.IFS(COUNTBLANK(C1150:J1150)=8,"",C1150="","←C列に従業員名を姓名（フルネーム）で入力してください。誤変換にお気を付け下さい。",D1150="","←D列に都道府県を入力してください。",G1150="","←G列に1～3の選択肢を入力してください",H1150="","←H列に金額を入力してください",G1150=3,"",I1150="","←I列に所定労働時間を入力してください"),"")</f>
        <v/>
      </c>
    </row>
    <row r="1151" spans="1:12" ht="16.5" customHeight="1" x14ac:dyDescent="0.4">
      <c r="A1151" s="52" t="str">
        <f t="shared" si="17"/>
        <v/>
      </c>
      <c r="B1151" s="51"/>
      <c r="C1151" s="75"/>
      <c r="D1151" s="51"/>
      <c r="E1151" s="27" t="str" cm="1">
        <f t="array" ref="E1151">IFERROR(_xlfn.IFS(AND($F$4=45566,D1151="徳島"),VLOOKUP(D1151,最低賃金!$A$2:$G$49,2,FALSE),OR($F$4&lt;&gt;45566,D1151&lt;&gt;"徳島"),VLOOKUP(D1151,最低賃金!$A$2:$G$49,4,FALSE)),"")</f>
        <v/>
      </c>
      <c r="F1151" s="27" t="str">
        <f>IFERROR(VLOOKUP(D1151,最低賃金!$A$3:$G$49,6,FALSE),"")</f>
        <v/>
      </c>
      <c r="G1151" s="51"/>
      <c r="H1151" s="19"/>
      <c r="I1151" s="81"/>
      <c r="J1151" s="27" t="str" cm="1">
        <f t="array" ref="J1151">IFERROR(_xlfn.IFS(COUNTBLANK(G1151:I1151)=3,"",H1151="","H列に金額を入力してください",G1151=3,H1151,I1151="","I列に労働時間を入力してください",G1151=1,ROUND(H1151/(I1151*24),0),G1151=2,ROUND(H1151/(I1151*24),0)),"")</f>
        <v/>
      </c>
      <c r="K1151" s="80" t="str" cm="1">
        <f t="array" ref="K1151">IFERROR(_xlfn.IFS(D1151="","",J1151&lt;E1151,"×（法定外・要件外となる従業員です）",J1151&lt;=F1151,"〇",J1151&gt;F1151,"ー（要件外となる従業員です）"),"")</f>
        <v/>
      </c>
      <c r="L1151" s="25" t="str" cm="1">
        <f t="array" ref="L1151">IFERROR(_xlfn.IFS(COUNTBLANK(C1151:J1151)=8,"",C1151="","←C列に従業員名を姓名（フルネーム）で入力してください。誤変換にお気を付け下さい。",D1151="","←D列に都道府県を入力してください。",G1151="","←G列に1～3の選択肢を入力してください",H1151="","←H列に金額を入力してください",G1151=3,"",I1151="","←I列に所定労働時間を入力してください"),"")</f>
        <v/>
      </c>
    </row>
    <row r="1152" spans="1:12" ht="16.5" customHeight="1" x14ac:dyDescent="0.4">
      <c r="A1152" s="52" t="str">
        <f t="shared" si="17"/>
        <v/>
      </c>
      <c r="B1152" s="51"/>
      <c r="C1152" s="75"/>
      <c r="D1152" s="51"/>
      <c r="E1152" s="27" t="str" cm="1">
        <f t="array" ref="E1152">IFERROR(_xlfn.IFS(AND($F$4=45566,D1152="徳島"),VLOOKUP(D1152,最低賃金!$A$2:$G$49,2,FALSE),OR($F$4&lt;&gt;45566,D1152&lt;&gt;"徳島"),VLOOKUP(D1152,最低賃金!$A$2:$G$49,4,FALSE)),"")</f>
        <v/>
      </c>
      <c r="F1152" s="27" t="str">
        <f>IFERROR(VLOOKUP(D1152,最低賃金!$A$3:$G$49,6,FALSE),"")</f>
        <v/>
      </c>
      <c r="G1152" s="51"/>
      <c r="H1152" s="19"/>
      <c r="I1152" s="81"/>
      <c r="J1152" s="27" t="str" cm="1">
        <f t="array" ref="J1152">IFERROR(_xlfn.IFS(COUNTBLANK(G1152:I1152)=3,"",H1152="","H列に金額を入力してください",G1152=3,H1152,I1152="","I列に労働時間を入力してください",G1152=1,ROUND(H1152/(I1152*24),0),G1152=2,ROUND(H1152/(I1152*24),0)),"")</f>
        <v/>
      </c>
      <c r="K1152" s="80" t="str" cm="1">
        <f t="array" ref="K1152">IFERROR(_xlfn.IFS(D1152="","",J1152&lt;E1152,"×（法定外・要件外となる従業員です）",J1152&lt;=F1152,"〇",J1152&gt;F1152,"ー（要件外となる従業員です）"),"")</f>
        <v/>
      </c>
      <c r="L1152" s="25" t="str" cm="1">
        <f t="array" ref="L1152">IFERROR(_xlfn.IFS(COUNTBLANK(C1152:J1152)=8,"",C1152="","←C列に従業員名を姓名（フルネーム）で入力してください。誤変換にお気を付け下さい。",D1152="","←D列に都道府県を入力してください。",G1152="","←G列に1～3の選択肢を入力してください",H1152="","←H列に金額を入力してください",G1152=3,"",I1152="","←I列に所定労働時間を入力してください"),"")</f>
        <v/>
      </c>
    </row>
    <row r="1153" spans="1:12" ht="16.5" customHeight="1" x14ac:dyDescent="0.4">
      <c r="A1153" s="52" t="str">
        <f t="shared" si="17"/>
        <v/>
      </c>
      <c r="B1153" s="51"/>
      <c r="C1153" s="75"/>
      <c r="D1153" s="51"/>
      <c r="E1153" s="27" t="str" cm="1">
        <f t="array" ref="E1153">IFERROR(_xlfn.IFS(AND($F$4=45566,D1153="徳島"),VLOOKUP(D1153,最低賃金!$A$2:$G$49,2,FALSE),OR($F$4&lt;&gt;45566,D1153&lt;&gt;"徳島"),VLOOKUP(D1153,最低賃金!$A$2:$G$49,4,FALSE)),"")</f>
        <v/>
      </c>
      <c r="F1153" s="27" t="str">
        <f>IFERROR(VLOOKUP(D1153,最低賃金!$A$3:$G$49,6,FALSE),"")</f>
        <v/>
      </c>
      <c r="G1153" s="51"/>
      <c r="H1153" s="19"/>
      <c r="I1153" s="81"/>
      <c r="J1153" s="27" t="str" cm="1">
        <f t="array" ref="J1153">IFERROR(_xlfn.IFS(COUNTBLANK(G1153:I1153)=3,"",H1153="","H列に金額を入力してください",G1153=3,H1153,I1153="","I列に労働時間を入力してください",G1153=1,ROUND(H1153/(I1153*24),0),G1153=2,ROUND(H1153/(I1153*24),0)),"")</f>
        <v/>
      </c>
      <c r="K1153" s="80" t="str" cm="1">
        <f t="array" ref="K1153">IFERROR(_xlfn.IFS(D1153="","",J1153&lt;E1153,"×（法定外・要件外となる従業員です）",J1153&lt;=F1153,"〇",J1153&gt;F1153,"ー（要件外となる従業員です）"),"")</f>
        <v/>
      </c>
      <c r="L1153" s="25" t="str" cm="1">
        <f t="array" ref="L1153">IFERROR(_xlfn.IFS(COUNTBLANK(C1153:J1153)=8,"",C1153="","←C列に従業員名を姓名（フルネーム）で入力してください。誤変換にお気を付け下さい。",D1153="","←D列に都道府県を入力してください。",G1153="","←G列に1～3の選択肢を入力してください",H1153="","←H列に金額を入力してください",G1153=3,"",I1153="","←I列に所定労働時間を入力してください"),"")</f>
        <v/>
      </c>
    </row>
    <row r="1154" spans="1:12" ht="16.5" customHeight="1" x14ac:dyDescent="0.4">
      <c r="A1154" s="52" t="str">
        <f t="shared" si="17"/>
        <v/>
      </c>
      <c r="B1154" s="51"/>
      <c r="C1154" s="75"/>
      <c r="D1154" s="51"/>
      <c r="E1154" s="27" t="str" cm="1">
        <f t="array" ref="E1154">IFERROR(_xlfn.IFS(AND($F$4=45566,D1154="徳島"),VLOOKUP(D1154,最低賃金!$A$2:$G$49,2,FALSE),OR($F$4&lt;&gt;45566,D1154&lt;&gt;"徳島"),VLOOKUP(D1154,最低賃金!$A$2:$G$49,4,FALSE)),"")</f>
        <v/>
      </c>
      <c r="F1154" s="27" t="str">
        <f>IFERROR(VLOOKUP(D1154,最低賃金!$A$3:$G$49,6,FALSE),"")</f>
        <v/>
      </c>
      <c r="G1154" s="51"/>
      <c r="H1154" s="19"/>
      <c r="I1154" s="81"/>
      <c r="J1154" s="27" t="str" cm="1">
        <f t="array" ref="J1154">IFERROR(_xlfn.IFS(COUNTBLANK(G1154:I1154)=3,"",H1154="","H列に金額を入力してください",G1154=3,H1154,I1154="","I列に労働時間を入力してください",G1154=1,ROUND(H1154/(I1154*24),0),G1154=2,ROUND(H1154/(I1154*24),0)),"")</f>
        <v/>
      </c>
      <c r="K1154" s="80" t="str" cm="1">
        <f t="array" ref="K1154">IFERROR(_xlfn.IFS(D1154="","",J1154&lt;E1154,"×（法定外・要件外となる従業員です）",J1154&lt;=F1154,"〇",J1154&gt;F1154,"ー（要件外となる従業員です）"),"")</f>
        <v/>
      </c>
      <c r="L1154" s="25" t="str" cm="1">
        <f t="array" ref="L1154">IFERROR(_xlfn.IFS(COUNTBLANK(C1154:J1154)=8,"",C1154="","←C列に従業員名を姓名（フルネーム）で入力してください。誤変換にお気を付け下さい。",D1154="","←D列に都道府県を入力してください。",G1154="","←G列に1～3の選択肢を入力してください",H1154="","←H列に金額を入力してください",G1154=3,"",I1154="","←I列に所定労働時間を入力してください"),"")</f>
        <v/>
      </c>
    </row>
    <row r="1155" spans="1:12" ht="16.5" customHeight="1" x14ac:dyDescent="0.4">
      <c r="A1155" s="52" t="str">
        <f t="shared" si="17"/>
        <v/>
      </c>
      <c r="B1155" s="51"/>
      <c r="C1155" s="75"/>
      <c r="D1155" s="51"/>
      <c r="E1155" s="27" t="str" cm="1">
        <f t="array" ref="E1155">IFERROR(_xlfn.IFS(AND($F$4=45566,D1155="徳島"),VLOOKUP(D1155,最低賃金!$A$2:$G$49,2,FALSE),OR($F$4&lt;&gt;45566,D1155&lt;&gt;"徳島"),VLOOKUP(D1155,最低賃金!$A$2:$G$49,4,FALSE)),"")</f>
        <v/>
      </c>
      <c r="F1155" s="27" t="str">
        <f>IFERROR(VLOOKUP(D1155,最低賃金!$A$3:$G$49,6,FALSE),"")</f>
        <v/>
      </c>
      <c r="G1155" s="51"/>
      <c r="H1155" s="19"/>
      <c r="I1155" s="81"/>
      <c r="J1155" s="27" t="str" cm="1">
        <f t="array" ref="J1155">IFERROR(_xlfn.IFS(COUNTBLANK(G1155:I1155)=3,"",H1155="","H列に金額を入力してください",G1155=3,H1155,I1155="","I列に労働時間を入力してください",G1155=1,ROUND(H1155/(I1155*24),0),G1155=2,ROUND(H1155/(I1155*24),0)),"")</f>
        <v/>
      </c>
      <c r="K1155" s="80" t="str" cm="1">
        <f t="array" ref="K1155">IFERROR(_xlfn.IFS(D1155="","",J1155&lt;E1155,"×（法定外・要件外となる従業員です）",J1155&lt;=F1155,"〇",J1155&gt;F1155,"ー（要件外となる従業員です）"),"")</f>
        <v/>
      </c>
      <c r="L1155" s="25" t="str" cm="1">
        <f t="array" ref="L1155">IFERROR(_xlfn.IFS(COUNTBLANK(C1155:J1155)=8,"",C1155="","←C列に従業員名を姓名（フルネーム）で入力してください。誤変換にお気を付け下さい。",D1155="","←D列に都道府県を入力してください。",G1155="","←G列に1～3の選択肢を入力してください",H1155="","←H列に金額を入力してください",G1155=3,"",I1155="","←I列に所定労働時間を入力してください"),"")</f>
        <v/>
      </c>
    </row>
    <row r="1156" spans="1:12" ht="16.5" customHeight="1" x14ac:dyDescent="0.4">
      <c r="A1156" s="52" t="str">
        <f t="shared" si="17"/>
        <v/>
      </c>
      <c r="B1156" s="51"/>
      <c r="C1156" s="75"/>
      <c r="D1156" s="51"/>
      <c r="E1156" s="27" t="str" cm="1">
        <f t="array" ref="E1156">IFERROR(_xlfn.IFS(AND($F$4=45566,D1156="徳島"),VLOOKUP(D1156,最低賃金!$A$2:$G$49,2,FALSE),OR($F$4&lt;&gt;45566,D1156&lt;&gt;"徳島"),VLOOKUP(D1156,最低賃金!$A$2:$G$49,4,FALSE)),"")</f>
        <v/>
      </c>
      <c r="F1156" s="27" t="str">
        <f>IFERROR(VLOOKUP(D1156,最低賃金!$A$3:$G$49,6,FALSE),"")</f>
        <v/>
      </c>
      <c r="G1156" s="51"/>
      <c r="H1156" s="19"/>
      <c r="I1156" s="81"/>
      <c r="J1156" s="27" t="str" cm="1">
        <f t="array" ref="J1156">IFERROR(_xlfn.IFS(COUNTBLANK(G1156:I1156)=3,"",H1156="","H列に金額を入力してください",G1156=3,H1156,I1156="","I列に労働時間を入力してください",G1156=1,ROUND(H1156/(I1156*24),0),G1156=2,ROUND(H1156/(I1156*24),0)),"")</f>
        <v/>
      </c>
      <c r="K1156" s="80" t="str" cm="1">
        <f t="array" ref="K1156">IFERROR(_xlfn.IFS(D1156="","",J1156&lt;E1156,"×（法定外・要件外となる従業員です）",J1156&lt;=F1156,"〇",J1156&gt;F1156,"ー（要件外となる従業員です）"),"")</f>
        <v/>
      </c>
      <c r="L1156" s="25" t="str" cm="1">
        <f t="array" ref="L1156">IFERROR(_xlfn.IFS(COUNTBLANK(C1156:J1156)=8,"",C1156="","←C列に従業員名を姓名（フルネーム）で入力してください。誤変換にお気を付け下さい。",D1156="","←D列に都道府県を入力してください。",G1156="","←G列に1～3の選択肢を入力してください",H1156="","←H列に金額を入力してください",G1156=3,"",I1156="","←I列に所定労働時間を入力してください"),"")</f>
        <v/>
      </c>
    </row>
    <row r="1157" spans="1:12" ht="16.5" customHeight="1" x14ac:dyDescent="0.4">
      <c r="A1157" s="52" t="str">
        <f t="shared" si="17"/>
        <v/>
      </c>
      <c r="B1157" s="51"/>
      <c r="C1157" s="75"/>
      <c r="D1157" s="51"/>
      <c r="E1157" s="27" t="str" cm="1">
        <f t="array" ref="E1157">IFERROR(_xlfn.IFS(AND($F$4=45566,D1157="徳島"),VLOOKUP(D1157,最低賃金!$A$2:$G$49,2,FALSE),OR($F$4&lt;&gt;45566,D1157&lt;&gt;"徳島"),VLOOKUP(D1157,最低賃金!$A$2:$G$49,4,FALSE)),"")</f>
        <v/>
      </c>
      <c r="F1157" s="27" t="str">
        <f>IFERROR(VLOOKUP(D1157,最低賃金!$A$3:$G$49,6,FALSE),"")</f>
        <v/>
      </c>
      <c r="G1157" s="51"/>
      <c r="H1157" s="19"/>
      <c r="I1157" s="81"/>
      <c r="J1157" s="27" t="str" cm="1">
        <f t="array" ref="J1157">IFERROR(_xlfn.IFS(COUNTBLANK(G1157:I1157)=3,"",H1157="","H列に金額を入力してください",G1157=3,H1157,I1157="","I列に労働時間を入力してください",G1157=1,ROUND(H1157/(I1157*24),0),G1157=2,ROUND(H1157/(I1157*24),0)),"")</f>
        <v/>
      </c>
      <c r="K1157" s="80" t="str" cm="1">
        <f t="array" ref="K1157">IFERROR(_xlfn.IFS(D1157="","",J1157&lt;E1157,"×（法定外・要件外となる従業員です）",J1157&lt;=F1157,"〇",J1157&gt;F1157,"ー（要件外となる従業員です）"),"")</f>
        <v/>
      </c>
      <c r="L1157" s="25" t="str" cm="1">
        <f t="array" ref="L1157">IFERROR(_xlfn.IFS(COUNTBLANK(C1157:J1157)=8,"",C1157="","←C列に従業員名を姓名（フルネーム）で入力してください。誤変換にお気を付け下さい。",D1157="","←D列に都道府県を入力してください。",G1157="","←G列に1～3の選択肢を入力してください",H1157="","←H列に金額を入力してください",G1157=3,"",I1157="","←I列に所定労働時間を入力してください"),"")</f>
        <v/>
      </c>
    </row>
    <row r="1158" spans="1:12" ht="16.5" customHeight="1" x14ac:dyDescent="0.4">
      <c r="A1158" s="52" t="str">
        <f t="shared" si="17"/>
        <v/>
      </c>
      <c r="B1158" s="51"/>
      <c r="C1158" s="75"/>
      <c r="D1158" s="51"/>
      <c r="E1158" s="27" t="str" cm="1">
        <f t="array" ref="E1158">IFERROR(_xlfn.IFS(AND($F$4=45566,D1158="徳島"),VLOOKUP(D1158,最低賃金!$A$2:$G$49,2,FALSE),OR($F$4&lt;&gt;45566,D1158&lt;&gt;"徳島"),VLOOKUP(D1158,最低賃金!$A$2:$G$49,4,FALSE)),"")</f>
        <v/>
      </c>
      <c r="F1158" s="27" t="str">
        <f>IFERROR(VLOOKUP(D1158,最低賃金!$A$3:$G$49,6,FALSE),"")</f>
        <v/>
      </c>
      <c r="G1158" s="51"/>
      <c r="H1158" s="19"/>
      <c r="I1158" s="81"/>
      <c r="J1158" s="27" t="str" cm="1">
        <f t="array" ref="J1158">IFERROR(_xlfn.IFS(COUNTBLANK(G1158:I1158)=3,"",H1158="","H列に金額を入力してください",G1158=3,H1158,I1158="","I列に労働時間を入力してください",G1158=1,ROUND(H1158/(I1158*24),0),G1158=2,ROUND(H1158/(I1158*24),0)),"")</f>
        <v/>
      </c>
      <c r="K1158" s="80" t="str" cm="1">
        <f t="array" ref="K1158">IFERROR(_xlfn.IFS(D1158="","",J1158&lt;E1158,"×（法定外・要件外となる従業員です）",J1158&lt;=F1158,"〇",J1158&gt;F1158,"ー（要件外となる従業員です）"),"")</f>
        <v/>
      </c>
      <c r="L1158" s="25" t="str" cm="1">
        <f t="array" ref="L1158">IFERROR(_xlfn.IFS(COUNTBLANK(C1158:J1158)=8,"",C1158="","←C列に従業員名を姓名（フルネーム）で入力してください。誤変換にお気を付け下さい。",D1158="","←D列に都道府県を入力してください。",G1158="","←G列に1～3の選択肢を入力してください",H1158="","←H列に金額を入力してください",G1158=3,"",I1158="","←I列に所定労働時間を入力してください"),"")</f>
        <v/>
      </c>
    </row>
    <row r="1159" spans="1:12" ht="16.5" customHeight="1" x14ac:dyDescent="0.4">
      <c r="A1159" s="52" t="str">
        <f t="shared" si="17"/>
        <v/>
      </c>
      <c r="B1159" s="51"/>
      <c r="C1159" s="75"/>
      <c r="D1159" s="51"/>
      <c r="E1159" s="27" t="str" cm="1">
        <f t="array" ref="E1159">IFERROR(_xlfn.IFS(AND($F$4=45566,D1159="徳島"),VLOOKUP(D1159,最低賃金!$A$2:$G$49,2,FALSE),OR($F$4&lt;&gt;45566,D1159&lt;&gt;"徳島"),VLOOKUP(D1159,最低賃金!$A$2:$G$49,4,FALSE)),"")</f>
        <v/>
      </c>
      <c r="F1159" s="27" t="str">
        <f>IFERROR(VLOOKUP(D1159,最低賃金!$A$3:$G$49,6,FALSE),"")</f>
        <v/>
      </c>
      <c r="G1159" s="51"/>
      <c r="H1159" s="19"/>
      <c r="I1159" s="81"/>
      <c r="J1159" s="27" t="str" cm="1">
        <f t="array" ref="J1159">IFERROR(_xlfn.IFS(COUNTBLANK(G1159:I1159)=3,"",H1159="","H列に金額を入力してください",G1159=3,H1159,I1159="","I列に労働時間を入力してください",G1159=1,ROUND(H1159/(I1159*24),0),G1159=2,ROUND(H1159/(I1159*24),0)),"")</f>
        <v/>
      </c>
      <c r="K1159" s="80" t="str" cm="1">
        <f t="array" ref="K1159">IFERROR(_xlfn.IFS(D1159="","",J1159&lt;E1159,"×（法定外・要件外となる従業員です）",J1159&lt;=F1159,"〇",J1159&gt;F1159,"ー（要件外となる従業員です）"),"")</f>
        <v/>
      </c>
      <c r="L1159" s="25" t="str" cm="1">
        <f t="array" ref="L1159">IFERROR(_xlfn.IFS(COUNTBLANK(C1159:J1159)=8,"",C1159="","←C列に従業員名を姓名（フルネーム）で入力してください。誤変換にお気を付け下さい。",D1159="","←D列に都道府県を入力してください。",G1159="","←G列に1～3の選択肢を入力してください",H1159="","←H列に金額を入力してください",G1159=3,"",I1159="","←I列に所定労働時間を入力してください"),"")</f>
        <v/>
      </c>
    </row>
    <row r="1160" spans="1:12" ht="16.5" customHeight="1" x14ac:dyDescent="0.4">
      <c r="A1160" s="52" t="str">
        <f t="shared" si="17"/>
        <v/>
      </c>
      <c r="B1160" s="51"/>
      <c r="C1160" s="75"/>
      <c r="D1160" s="51"/>
      <c r="E1160" s="27" t="str" cm="1">
        <f t="array" ref="E1160">IFERROR(_xlfn.IFS(AND($F$4=45566,D1160="徳島"),VLOOKUP(D1160,最低賃金!$A$2:$G$49,2,FALSE),OR($F$4&lt;&gt;45566,D1160&lt;&gt;"徳島"),VLOOKUP(D1160,最低賃金!$A$2:$G$49,4,FALSE)),"")</f>
        <v/>
      </c>
      <c r="F1160" s="27" t="str">
        <f>IFERROR(VLOOKUP(D1160,最低賃金!$A$3:$G$49,6,FALSE),"")</f>
        <v/>
      </c>
      <c r="G1160" s="51"/>
      <c r="H1160" s="19"/>
      <c r="I1160" s="81"/>
      <c r="J1160" s="27" t="str" cm="1">
        <f t="array" ref="J1160">IFERROR(_xlfn.IFS(COUNTBLANK(G1160:I1160)=3,"",H1160="","H列に金額を入力してください",G1160=3,H1160,I1160="","I列に労働時間を入力してください",G1160=1,ROUND(H1160/(I1160*24),0),G1160=2,ROUND(H1160/(I1160*24),0)),"")</f>
        <v/>
      </c>
      <c r="K1160" s="80" t="str" cm="1">
        <f t="array" ref="K1160">IFERROR(_xlfn.IFS(D1160="","",J1160&lt;E1160,"×（法定外・要件外となる従業員です）",J1160&lt;=F1160,"〇",J1160&gt;F1160,"ー（要件外となる従業員です）"),"")</f>
        <v/>
      </c>
      <c r="L1160" s="25" t="str" cm="1">
        <f t="array" ref="L1160">IFERROR(_xlfn.IFS(COUNTBLANK(C1160:J1160)=8,"",C1160="","←C列に従業員名を姓名（フルネーム）で入力してください。誤変換にお気を付け下さい。",D1160="","←D列に都道府県を入力してください。",G1160="","←G列に1～3の選択肢を入力してください",H1160="","←H列に金額を入力してください",G1160=3,"",I1160="","←I列に所定労働時間を入力してください"),"")</f>
        <v/>
      </c>
    </row>
    <row r="1161" spans="1:12" ht="16.5" customHeight="1" x14ac:dyDescent="0.4">
      <c r="A1161" s="52" t="str">
        <f t="shared" si="17"/>
        <v/>
      </c>
      <c r="B1161" s="51"/>
      <c r="C1161" s="75"/>
      <c r="D1161" s="51"/>
      <c r="E1161" s="27" t="str" cm="1">
        <f t="array" ref="E1161">IFERROR(_xlfn.IFS(AND($F$4=45566,D1161="徳島"),VLOOKUP(D1161,最低賃金!$A$2:$G$49,2,FALSE),OR($F$4&lt;&gt;45566,D1161&lt;&gt;"徳島"),VLOOKUP(D1161,最低賃金!$A$2:$G$49,4,FALSE)),"")</f>
        <v/>
      </c>
      <c r="F1161" s="27" t="str">
        <f>IFERROR(VLOOKUP(D1161,最低賃金!$A$3:$G$49,6,FALSE),"")</f>
        <v/>
      </c>
      <c r="G1161" s="51"/>
      <c r="H1161" s="19"/>
      <c r="I1161" s="81"/>
      <c r="J1161" s="27" t="str" cm="1">
        <f t="array" ref="J1161">IFERROR(_xlfn.IFS(COUNTBLANK(G1161:I1161)=3,"",H1161="","H列に金額を入力してください",G1161=3,H1161,I1161="","I列に労働時間を入力してください",G1161=1,ROUND(H1161/(I1161*24),0),G1161=2,ROUND(H1161/(I1161*24),0)),"")</f>
        <v/>
      </c>
      <c r="K1161" s="80" t="str" cm="1">
        <f t="array" ref="K1161">IFERROR(_xlfn.IFS(D1161="","",J1161&lt;E1161,"×（法定外・要件外となる従業員です）",J1161&lt;=F1161,"〇",J1161&gt;F1161,"ー（要件外となる従業員です）"),"")</f>
        <v/>
      </c>
      <c r="L1161" s="25" t="str" cm="1">
        <f t="array" ref="L1161">IFERROR(_xlfn.IFS(COUNTBLANK(C1161:J1161)=8,"",C1161="","←C列に従業員名を姓名（フルネーム）で入力してください。誤変換にお気を付け下さい。",D1161="","←D列に都道府県を入力してください。",G1161="","←G列に1～3の選択肢を入力してください",H1161="","←H列に金額を入力してください",G1161=3,"",I1161="","←I列に所定労働時間を入力してください"),"")</f>
        <v/>
      </c>
    </row>
    <row r="1162" spans="1:12" ht="16.5" customHeight="1" x14ac:dyDescent="0.4">
      <c r="A1162" s="52" t="str">
        <f t="shared" si="17"/>
        <v/>
      </c>
      <c r="B1162" s="51"/>
      <c r="C1162" s="75"/>
      <c r="D1162" s="51"/>
      <c r="E1162" s="27" t="str" cm="1">
        <f t="array" ref="E1162">IFERROR(_xlfn.IFS(AND($F$4=45566,D1162="徳島"),VLOOKUP(D1162,最低賃金!$A$2:$G$49,2,FALSE),OR($F$4&lt;&gt;45566,D1162&lt;&gt;"徳島"),VLOOKUP(D1162,最低賃金!$A$2:$G$49,4,FALSE)),"")</f>
        <v/>
      </c>
      <c r="F1162" s="27" t="str">
        <f>IFERROR(VLOOKUP(D1162,最低賃金!$A$3:$G$49,6,FALSE),"")</f>
        <v/>
      </c>
      <c r="G1162" s="51"/>
      <c r="H1162" s="19"/>
      <c r="I1162" s="81"/>
      <c r="J1162" s="27" t="str" cm="1">
        <f t="array" ref="J1162">IFERROR(_xlfn.IFS(COUNTBLANK(G1162:I1162)=3,"",H1162="","H列に金額を入力してください",G1162=3,H1162,I1162="","I列に労働時間を入力してください",G1162=1,ROUND(H1162/(I1162*24),0),G1162=2,ROUND(H1162/(I1162*24),0)),"")</f>
        <v/>
      </c>
      <c r="K1162" s="80" t="str" cm="1">
        <f t="array" ref="K1162">IFERROR(_xlfn.IFS(D1162="","",J1162&lt;E1162,"×（法定外・要件外となる従業員です）",J1162&lt;=F1162,"〇",J1162&gt;F1162,"ー（要件外となる従業員です）"),"")</f>
        <v/>
      </c>
      <c r="L1162" s="25" t="str" cm="1">
        <f t="array" ref="L1162">IFERROR(_xlfn.IFS(COUNTBLANK(C1162:J1162)=8,"",C1162="","←C列に従業員名を姓名（フルネーム）で入力してください。誤変換にお気を付け下さい。",D1162="","←D列に都道府県を入力してください。",G1162="","←G列に1～3の選択肢を入力してください",H1162="","←H列に金額を入力してください",G1162=3,"",I1162="","←I列に所定労働時間を入力してください"),"")</f>
        <v/>
      </c>
    </row>
    <row r="1163" spans="1:12" ht="16.5" customHeight="1" x14ac:dyDescent="0.4">
      <c r="A1163" s="52" t="str">
        <f t="shared" si="17"/>
        <v/>
      </c>
      <c r="B1163" s="51"/>
      <c r="C1163" s="75"/>
      <c r="D1163" s="51"/>
      <c r="E1163" s="27" t="str" cm="1">
        <f t="array" ref="E1163">IFERROR(_xlfn.IFS(AND($F$4=45566,D1163="徳島"),VLOOKUP(D1163,最低賃金!$A$2:$G$49,2,FALSE),OR($F$4&lt;&gt;45566,D1163&lt;&gt;"徳島"),VLOOKUP(D1163,最低賃金!$A$2:$G$49,4,FALSE)),"")</f>
        <v/>
      </c>
      <c r="F1163" s="27" t="str">
        <f>IFERROR(VLOOKUP(D1163,最低賃金!$A$3:$G$49,6,FALSE),"")</f>
        <v/>
      </c>
      <c r="G1163" s="51"/>
      <c r="H1163" s="19"/>
      <c r="I1163" s="81"/>
      <c r="J1163" s="27" t="str" cm="1">
        <f t="array" ref="J1163">IFERROR(_xlfn.IFS(COUNTBLANK(G1163:I1163)=3,"",H1163="","H列に金額を入力してください",G1163=3,H1163,I1163="","I列に労働時間を入力してください",G1163=1,ROUND(H1163/(I1163*24),0),G1163=2,ROUND(H1163/(I1163*24),0)),"")</f>
        <v/>
      </c>
      <c r="K1163" s="80" t="str" cm="1">
        <f t="array" ref="K1163">IFERROR(_xlfn.IFS(D1163="","",J1163&lt;E1163,"×（法定外・要件外となる従業員です）",J1163&lt;=F1163,"〇",J1163&gt;F1163,"ー（要件外となる従業員です）"),"")</f>
        <v/>
      </c>
      <c r="L1163" s="25" t="str" cm="1">
        <f t="array" ref="L1163">IFERROR(_xlfn.IFS(COUNTBLANK(C1163:J1163)=8,"",C1163="","←C列に従業員名を姓名（フルネーム）で入力してください。誤変換にお気を付け下さい。",D1163="","←D列に都道府県を入力してください。",G1163="","←G列に1～3の選択肢を入力してください",H1163="","←H列に金額を入力してください",G1163=3,"",I1163="","←I列に所定労働時間を入力してください"),"")</f>
        <v/>
      </c>
    </row>
    <row r="1164" spans="1:12" ht="16.5" customHeight="1" x14ac:dyDescent="0.4">
      <c r="A1164" s="52" t="str">
        <f t="shared" ref="A1164:A1227" si="18">IF(C1164="","",A1163+1)</f>
        <v/>
      </c>
      <c r="B1164" s="51"/>
      <c r="C1164" s="75"/>
      <c r="D1164" s="51"/>
      <c r="E1164" s="27" t="str" cm="1">
        <f t="array" ref="E1164">IFERROR(_xlfn.IFS(AND($F$4=45566,D1164="徳島"),VLOOKUP(D1164,最低賃金!$A$2:$G$49,2,FALSE),OR($F$4&lt;&gt;45566,D1164&lt;&gt;"徳島"),VLOOKUP(D1164,最低賃金!$A$2:$G$49,4,FALSE)),"")</f>
        <v/>
      </c>
      <c r="F1164" s="27" t="str">
        <f>IFERROR(VLOOKUP(D1164,最低賃金!$A$3:$G$49,6,FALSE),"")</f>
        <v/>
      </c>
      <c r="G1164" s="51"/>
      <c r="H1164" s="19"/>
      <c r="I1164" s="81"/>
      <c r="J1164" s="27" t="str" cm="1">
        <f t="array" ref="J1164">IFERROR(_xlfn.IFS(COUNTBLANK(G1164:I1164)=3,"",H1164="","H列に金額を入力してください",G1164=3,H1164,I1164="","I列に労働時間を入力してください",G1164=1,ROUND(H1164/(I1164*24),0),G1164=2,ROUND(H1164/(I1164*24),0)),"")</f>
        <v/>
      </c>
      <c r="K1164" s="80" t="str" cm="1">
        <f t="array" ref="K1164">IFERROR(_xlfn.IFS(D1164="","",J1164&lt;E1164,"×（法定外・要件外となる従業員です）",J1164&lt;=F1164,"〇",J1164&gt;F1164,"ー（要件外となる従業員です）"),"")</f>
        <v/>
      </c>
      <c r="L1164" s="25" t="str" cm="1">
        <f t="array" ref="L1164">IFERROR(_xlfn.IFS(COUNTBLANK(C1164:J1164)=8,"",C1164="","←C列に従業員名を姓名（フルネーム）で入力してください。誤変換にお気を付け下さい。",D1164="","←D列に都道府県を入力してください。",G1164="","←G列に1～3の選択肢を入力してください",H1164="","←H列に金額を入力してください",G1164=3,"",I1164="","←I列に所定労働時間を入力してください"),"")</f>
        <v/>
      </c>
    </row>
    <row r="1165" spans="1:12" ht="16.5" customHeight="1" x14ac:dyDescent="0.4">
      <c r="A1165" s="52" t="str">
        <f t="shared" si="18"/>
        <v/>
      </c>
      <c r="B1165" s="51"/>
      <c r="C1165" s="75"/>
      <c r="D1165" s="51"/>
      <c r="E1165" s="27" t="str" cm="1">
        <f t="array" ref="E1165">IFERROR(_xlfn.IFS(AND($F$4=45566,D1165="徳島"),VLOOKUP(D1165,最低賃金!$A$2:$G$49,2,FALSE),OR($F$4&lt;&gt;45566,D1165&lt;&gt;"徳島"),VLOOKUP(D1165,最低賃金!$A$2:$G$49,4,FALSE)),"")</f>
        <v/>
      </c>
      <c r="F1165" s="27" t="str">
        <f>IFERROR(VLOOKUP(D1165,最低賃金!$A$3:$G$49,6,FALSE),"")</f>
        <v/>
      </c>
      <c r="G1165" s="51"/>
      <c r="H1165" s="19"/>
      <c r="I1165" s="81"/>
      <c r="J1165" s="27" t="str" cm="1">
        <f t="array" ref="J1165">IFERROR(_xlfn.IFS(COUNTBLANK(G1165:I1165)=3,"",H1165="","H列に金額を入力してください",G1165=3,H1165,I1165="","I列に労働時間を入力してください",G1165=1,ROUND(H1165/(I1165*24),0),G1165=2,ROUND(H1165/(I1165*24),0)),"")</f>
        <v/>
      </c>
      <c r="K1165" s="80" t="str" cm="1">
        <f t="array" ref="K1165">IFERROR(_xlfn.IFS(D1165="","",J1165&lt;E1165,"×（法定外・要件外となる従業員です）",J1165&lt;=F1165,"〇",J1165&gt;F1165,"ー（要件外となる従業員です）"),"")</f>
        <v/>
      </c>
      <c r="L1165" s="25" t="str" cm="1">
        <f t="array" ref="L1165">IFERROR(_xlfn.IFS(COUNTBLANK(C1165:J1165)=8,"",C1165="","←C列に従業員名を姓名（フルネーム）で入力してください。誤変換にお気を付け下さい。",D1165="","←D列に都道府県を入力してください。",G1165="","←G列に1～3の選択肢を入力してください",H1165="","←H列に金額を入力してください",G1165=3,"",I1165="","←I列に所定労働時間を入力してください"),"")</f>
        <v/>
      </c>
    </row>
    <row r="1166" spans="1:12" ht="16.5" customHeight="1" x14ac:dyDescent="0.4">
      <c r="A1166" s="52" t="str">
        <f t="shared" si="18"/>
        <v/>
      </c>
      <c r="B1166" s="51"/>
      <c r="C1166" s="75"/>
      <c r="D1166" s="51"/>
      <c r="E1166" s="27" t="str" cm="1">
        <f t="array" ref="E1166">IFERROR(_xlfn.IFS(AND($F$4=45566,D1166="徳島"),VLOOKUP(D1166,最低賃金!$A$2:$G$49,2,FALSE),OR($F$4&lt;&gt;45566,D1166&lt;&gt;"徳島"),VLOOKUP(D1166,最低賃金!$A$2:$G$49,4,FALSE)),"")</f>
        <v/>
      </c>
      <c r="F1166" s="27" t="str">
        <f>IFERROR(VLOOKUP(D1166,最低賃金!$A$3:$G$49,6,FALSE),"")</f>
        <v/>
      </c>
      <c r="G1166" s="51"/>
      <c r="H1166" s="19"/>
      <c r="I1166" s="81"/>
      <c r="J1166" s="27" t="str" cm="1">
        <f t="array" ref="J1166">IFERROR(_xlfn.IFS(COUNTBLANK(G1166:I1166)=3,"",H1166="","H列に金額を入力してください",G1166=3,H1166,I1166="","I列に労働時間を入力してください",G1166=1,ROUND(H1166/(I1166*24),0),G1166=2,ROUND(H1166/(I1166*24),0)),"")</f>
        <v/>
      </c>
      <c r="K1166" s="80" t="str" cm="1">
        <f t="array" ref="K1166">IFERROR(_xlfn.IFS(D1166="","",J1166&lt;E1166,"×（法定外・要件外となる従業員です）",J1166&lt;=F1166,"〇",J1166&gt;F1166,"ー（要件外となる従業員です）"),"")</f>
        <v/>
      </c>
      <c r="L1166" s="25" t="str" cm="1">
        <f t="array" ref="L1166">IFERROR(_xlfn.IFS(COUNTBLANK(C1166:J1166)=8,"",C1166="","←C列に従業員名を姓名（フルネーム）で入力してください。誤変換にお気を付け下さい。",D1166="","←D列に都道府県を入力してください。",G1166="","←G列に1～3の選択肢を入力してください",H1166="","←H列に金額を入力してください",G1166=3,"",I1166="","←I列に所定労働時間を入力してください"),"")</f>
        <v/>
      </c>
    </row>
    <row r="1167" spans="1:12" ht="16.5" customHeight="1" x14ac:dyDescent="0.4">
      <c r="A1167" s="52" t="str">
        <f t="shared" si="18"/>
        <v/>
      </c>
      <c r="B1167" s="51"/>
      <c r="C1167" s="75"/>
      <c r="D1167" s="51"/>
      <c r="E1167" s="27" t="str" cm="1">
        <f t="array" ref="E1167">IFERROR(_xlfn.IFS(AND($F$4=45566,D1167="徳島"),VLOOKUP(D1167,最低賃金!$A$2:$G$49,2,FALSE),OR($F$4&lt;&gt;45566,D1167&lt;&gt;"徳島"),VLOOKUP(D1167,最低賃金!$A$2:$G$49,4,FALSE)),"")</f>
        <v/>
      </c>
      <c r="F1167" s="27" t="str">
        <f>IFERROR(VLOOKUP(D1167,最低賃金!$A$3:$G$49,6,FALSE),"")</f>
        <v/>
      </c>
      <c r="G1167" s="51"/>
      <c r="H1167" s="19"/>
      <c r="I1167" s="81"/>
      <c r="J1167" s="27" t="str" cm="1">
        <f t="array" ref="J1167">IFERROR(_xlfn.IFS(COUNTBLANK(G1167:I1167)=3,"",H1167="","H列に金額を入力してください",G1167=3,H1167,I1167="","I列に労働時間を入力してください",G1167=1,ROUND(H1167/(I1167*24),0),G1167=2,ROUND(H1167/(I1167*24),0)),"")</f>
        <v/>
      </c>
      <c r="K1167" s="80" t="str" cm="1">
        <f t="array" ref="K1167">IFERROR(_xlfn.IFS(D1167="","",J1167&lt;E1167,"×（法定外・要件外となる従業員です）",J1167&lt;=F1167,"〇",J1167&gt;F1167,"ー（要件外となる従業員です）"),"")</f>
        <v/>
      </c>
      <c r="L1167" s="25" t="str" cm="1">
        <f t="array" ref="L1167">IFERROR(_xlfn.IFS(COUNTBLANK(C1167:J1167)=8,"",C1167="","←C列に従業員名を姓名（フルネーム）で入力してください。誤変換にお気を付け下さい。",D1167="","←D列に都道府県を入力してください。",G1167="","←G列に1～3の選択肢を入力してください",H1167="","←H列に金額を入力してください",G1167=3,"",I1167="","←I列に所定労働時間を入力してください"),"")</f>
        <v/>
      </c>
    </row>
    <row r="1168" spans="1:12" ht="16.5" customHeight="1" x14ac:dyDescent="0.4">
      <c r="A1168" s="52" t="str">
        <f t="shared" si="18"/>
        <v/>
      </c>
      <c r="B1168" s="51"/>
      <c r="C1168" s="75"/>
      <c r="D1168" s="51"/>
      <c r="E1168" s="27" t="str" cm="1">
        <f t="array" ref="E1168">IFERROR(_xlfn.IFS(AND($F$4=45566,D1168="徳島"),VLOOKUP(D1168,最低賃金!$A$2:$G$49,2,FALSE),OR($F$4&lt;&gt;45566,D1168&lt;&gt;"徳島"),VLOOKUP(D1168,最低賃金!$A$2:$G$49,4,FALSE)),"")</f>
        <v/>
      </c>
      <c r="F1168" s="27" t="str">
        <f>IFERROR(VLOOKUP(D1168,最低賃金!$A$3:$G$49,6,FALSE),"")</f>
        <v/>
      </c>
      <c r="G1168" s="51"/>
      <c r="H1168" s="19"/>
      <c r="I1168" s="81"/>
      <c r="J1168" s="27" t="str" cm="1">
        <f t="array" ref="J1168">IFERROR(_xlfn.IFS(COUNTBLANK(G1168:I1168)=3,"",H1168="","H列に金額を入力してください",G1168=3,H1168,I1168="","I列に労働時間を入力してください",G1168=1,ROUND(H1168/(I1168*24),0),G1168=2,ROUND(H1168/(I1168*24),0)),"")</f>
        <v/>
      </c>
      <c r="K1168" s="80" t="str" cm="1">
        <f t="array" ref="K1168">IFERROR(_xlfn.IFS(D1168="","",J1168&lt;E1168,"×（法定外・要件外となる従業員です）",J1168&lt;=F1168,"〇",J1168&gt;F1168,"ー（要件外となる従業員です）"),"")</f>
        <v/>
      </c>
      <c r="L1168" s="25" t="str" cm="1">
        <f t="array" ref="L1168">IFERROR(_xlfn.IFS(COUNTBLANK(C1168:J1168)=8,"",C1168="","←C列に従業員名を姓名（フルネーム）で入力してください。誤変換にお気を付け下さい。",D1168="","←D列に都道府県を入力してください。",G1168="","←G列に1～3の選択肢を入力してください",H1168="","←H列に金額を入力してください",G1168=3,"",I1168="","←I列に所定労働時間を入力してください"),"")</f>
        <v/>
      </c>
    </row>
    <row r="1169" spans="1:12" ht="16.5" customHeight="1" x14ac:dyDescent="0.4">
      <c r="A1169" s="52" t="str">
        <f t="shared" si="18"/>
        <v/>
      </c>
      <c r="B1169" s="51"/>
      <c r="C1169" s="75"/>
      <c r="D1169" s="51"/>
      <c r="E1169" s="27" t="str" cm="1">
        <f t="array" ref="E1169">IFERROR(_xlfn.IFS(AND($F$4=45566,D1169="徳島"),VLOOKUP(D1169,最低賃金!$A$2:$G$49,2,FALSE),OR($F$4&lt;&gt;45566,D1169&lt;&gt;"徳島"),VLOOKUP(D1169,最低賃金!$A$2:$G$49,4,FALSE)),"")</f>
        <v/>
      </c>
      <c r="F1169" s="27" t="str">
        <f>IFERROR(VLOOKUP(D1169,最低賃金!$A$3:$G$49,6,FALSE),"")</f>
        <v/>
      </c>
      <c r="G1169" s="51"/>
      <c r="H1169" s="19"/>
      <c r="I1169" s="81"/>
      <c r="J1169" s="27" t="str" cm="1">
        <f t="array" ref="J1169">IFERROR(_xlfn.IFS(COUNTBLANK(G1169:I1169)=3,"",H1169="","H列に金額を入力してください",G1169=3,H1169,I1169="","I列に労働時間を入力してください",G1169=1,ROUND(H1169/(I1169*24),0),G1169=2,ROUND(H1169/(I1169*24),0)),"")</f>
        <v/>
      </c>
      <c r="K1169" s="80" t="str" cm="1">
        <f t="array" ref="K1169">IFERROR(_xlfn.IFS(D1169="","",J1169&lt;E1169,"×（法定外・要件外となる従業員です）",J1169&lt;=F1169,"〇",J1169&gt;F1169,"ー（要件外となる従業員です）"),"")</f>
        <v/>
      </c>
      <c r="L1169" s="25" t="str" cm="1">
        <f t="array" ref="L1169">IFERROR(_xlfn.IFS(COUNTBLANK(C1169:J1169)=8,"",C1169="","←C列に従業員名を姓名（フルネーム）で入力してください。誤変換にお気を付け下さい。",D1169="","←D列に都道府県を入力してください。",G1169="","←G列に1～3の選択肢を入力してください",H1169="","←H列に金額を入力してください",G1169=3,"",I1169="","←I列に所定労働時間を入力してください"),"")</f>
        <v/>
      </c>
    </row>
    <row r="1170" spans="1:12" ht="16.5" customHeight="1" x14ac:dyDescent="0.4">
      <c r="A1170" s="52" t="str">
        <f t="shared" si="18"/>
        <v/>
      </c>
      <c r="B1170" s="51"/>
      <c r="C1170" s="75"/>
      <c r="D1170" s="51"/>
      <c r="E1170" s="27" t="str" cm="1">
        <f t="array" ref="E1170">IFERROR(_xlfn.IFS(AND($F$4=45566,D1170="徳島"),VLOOKUP(D1170,最低賃金!$A$2:$G$49,2,FALSE),OR($F$4&lt;&gt;45566,D1170&lt;&gt;"徳島"),VLOOKUP(D1170,最低賃金!$A$2:$G$49,4,FALSE)),"")</f>
        <v/>
      </c>
      <c r="F1170" s="27" t="str">
        <f>IFERROR(VLOOKUP(D1170,最低賃金!$A$3:$G$49,6,FALSE),"")</f>
        <v/>
      </c>
      <c r="G1170" s="51"/>
      <c r="H1170" s="19"/>
      <c r="I1170" s="81"/>
      <c r="J1170" s="27" t="str" cm="1">
        <f t="array" ref="J1170">IFERROR(_xlfn.IFS(COUNTBLANK(G1170:I1170)=3,"",H1170="","H列に金額を入力してください",G1170=3,H1170,I1170="","I列に労働時間を入力してください",G1170=1,ROUND(H1170/(I1170*24),0),G1170=2,ROUND(H1170/(I1170*24),0)),"")</f>
        <v/>
      </c>
      <c r="K1170" s="80" t="str" cm="1">
        <f t="array" ref="K1170">IFERROR(_xlfn.IFS(D1170="","",J1170&lt;E1170,"×（法定外・要件外となる従業員です）",J1170&lt;=F1170,"〇",J1170&gt;F1170,"ー（要件外となる従業員です）"),"")</f>
        <v/>
      </c>
      <c r="L1170" s="25" t="str" cm="1">
        <f t="array" ref="L1170">IFERROR(_xlfn.IFS(COUNTBLANK(C1170:J1170)=8,"",C1170="","←C列に従業員名を姓名（フルネーム）で入力してください。誤変換にお気を付け下さい。",D1170="","←D列に都道府県を入力してください。",G1170="","←G列に1～3の選択肢を入力してください",H1170="","←H列に金額を入力してください",G1170=3,"",I1170="","←I列に所定労働時間を入力してください"),"")</f>
        <v/>
      </c>
    </row>
    <row r="1171" spans="1:12" ht="16.5" customHeight="1" x14ac:dyDescent="0.4">
      <c r="A1171" s="52" t="str">
        <f t="shared" si="18"/>
        <v/>
      </c>
      <c r="B1171" s="51"/>
      <c r="C1171" s="75"/>
      <c r="D1171" s="51"/>
      <c r="E1171" s="27" t="str" cm="1">
        <f t="array" ref="E1171">IFERROR(_xlfn.IFS(AND($F$4=45566,D1171="徳島"),VLOOKUP(D1171,最低賃金!$A$2:$G$49,2,FALSE),OR($F$4&lt;&gt;45566,D1171&lt;&gt;"徳島"),VLOOKUP(D1171,最低賃金!$A$2:$G$49,4,FALSE)),"")</f>
        <v/>
      </c>
      <c r="F1171" s="27" t="str">
        <f>IFERROR(VLOOKUP(D1171,最低賃金!$A$3:$G$49,6,FALSE),"")</f>
        <v/>
      </c>
      <c r="G1171" s="51"/>
      <c r="H1171" s="19"/>
      <c r="I1171" s="81"/>
      <c r="J1171" s="27" t="str" cm="1">
        <f t="array" ref="J1171">IFERROR(_xlfn.IFS(COUNTBLANK(G1171:I1171)=3,"",H1171="","H列に金額を入力してください",G1171=3,H1171,I1171="","I列に労働時間を入力してください",G1171=1,ROUND(H1171/(I1171*24),0),G1171=2,ROUND(H1171/(I1171*24),0)),"")</f>
        <v/>
      </c>
      <c r="K1171" s="80" t="str" cm="1">
        <f t="array" ref="K1171">IFERROR(_xlfn.IFS(D1171="","",J1171&lt;E1171,"×（法定外・要件外となる従業員です）",J1171&lt;=F1171,"〇",J1171&gt;F1171,"ー（要件外となる従業員です）"),"")</f>
        <v/>
      </c>
      <c r="L1171" s="25" t="str" cm="1">
        <f t="array" ref="L1171">IFERROR(_xlfn.IFS(COUNTBLANK(C1171:J1171)=8,"",C1171="","←C列に従業員名を姓名（フルネーム）で入力してください。誤変換にお気を付け下さい。",D1171="","←D列に都道府県を入力してください。",G1171="","←G列に1～3の選択肢を入力してください",H1171="","←H列に金額を入力してください",G1171=3,"",I1171="","←I列に所定労働時間を入力してください"),"")</f>
        <v/>
      </c>
    </row>
    <row r="1172" spans="1:12" ht="16.5" customHeight="1" x14ac:dyDescent="0.4">
      <c r="A1172" s="52" t="str">
        <f t="shared" si="18"/>
        <v/>
      </c>
      <c r="B1172" s="51"/>
      <c r="C1172" s="75"/>
      <c r="D1172" s="51"/>
      <c r="E1172" s="27" t="str" cm="1">
        <f t="array" ref="E1172">IFERROR(_xlfn.IFS(AND($F$4=45566,D1172="徳島"),VLOOKUP(D1172,最低賃金!$A$2:$G$49,2,FALSE),OR($F$4&lt;&gt;45566,D1172&lt;&gt;"徳島"),VLOOKUP(D1172,最低賃金!$A$2:$G$49,4,FALSE)),"")</f>
        <v/>
      </c>
      <c r="F1172" s="27" t="str">
        <f>IFERROR(VLOOKUP(D1172,最低賃金!$A$3:$G$49,6,FALSE),"")</f>
        <v/>
      </c>
      <c r="G1172" s="51"/>
      <c r="H1172" s="19"/>
      <c r="I1172" s="81"/>
      <c r="J1172" s="27" t="str" cm="1">
        <f t="array" ref="J1172">IFERROR(_xlfn.IFS(COUNTBLANK(G1172:I1172)=3,"",H1172="","H列に金額を入力してください",G1172=3,H1172,I1172="","I列に労働時間を入力してください",G1172=1,ROUND(H1172/(I1172*24),0),G1172=2,ROUND(H1172/(I1172*24),0)),"")</f>
        <v/>
      </c>
      <c r="K1172" s="80" t="str" cm="1">
        <f t="array" ref="K1172">IFERROR(_xlfn.IFS(D1172="","",J1172&lt;E1172,"×（法定外・要件外となる従業員です）",J1172&lt;=F1172,"〇",J1172&gt;F1172,"ー（要件外となる従業員です）"),"")</f>
        <v/>
      </c>
      <c r="L1172" s="25" t="str" cm="1">
        <f t="array" ref="L1172">IFERROR(_xlfn.IFS(COUNTBLANK(C1172:J1172)=8,"",C1172="","←C列に従業員名を姓名（フルネーム）で入力してください。誤変換にお気を付け下さい。",D1172="","←D列に都道府県を入力してください。",G1172="","←G列に1～3の選択肢を入力してください",H1172="","←H列に金額を入力してください",G1172=3,"",I1172="","←I列に所定労働時間を入力してください"),"")</f>
        <v/>
      </c>
    </row>
    <row r="1173" spans="1:12" ht="16.5" customHeight="1" x14ac:dyDescent="0.4">
      <c r="A1173" s="52" t="str">
        <f t="shared" si="18"/>
        <v/>
      </c>
      <c r="B1173" s="51"/>
      <c r="C1173" s="75"/>
      <c r="D1173" s="51"/>
      <c r="E1173" s="27" t="str" cm="1">
        <f t="array" ref="E1173">IFERROR(_xlfn.IFS(AND($F$4=45566,D1173="徳島"),VLOOKUP(D1173,最低賃金!$A$2:$G$49,2,FALSE),OR($F$4&lt;&gt;45566,D1173&lt;&gt;"徳島"),VLOOKUP(D1173,最低賃金!$A$2:$G$49,4,FALSE)),"")</f>
        <v/>
      </c>
      <c r="F1173" s="27" t="str">
        <f>IFERROR(VLOOKUP(D1173,最低賃金!$A$3:$G$49,6,FALSE),"")</f>
        <v/>
      </c>
      <c r="G1173" s="51"/>
      <c r="H1173" s="19"/>
      <c r="I1173" s="81"/>
      <c r="J1173" s="27" t="str" cm="1">
        <f t="array" ref="J1173">IFERROR(_xlfn.IFS(COUNTBLANK(G1173:I1173)=3,"",H1173="","H列に金額を入力してください",G1173=3,H1173,I1173="","I列に労働時間を入力してください",G1173=1,ROUND(H1173/(I1173*24),0),G1173=2,ROUND(H1173/(I1173*24),0)),"")</f>
        <v/>
      </c>
      <c r="K1173" s="80" t="str" cm="1">
        <f t="array" ref="K1173">IFERROR(_xlfn.IFS(D1173="","",J1173&lt;E1173,"×（法定外・要件外となる従業員です）",J1173&lt;=F1173,"〇",J1173&gt;F1173,"ー（要件外となる従業員です）"),"")</f>
        <v/>
      </c>
      <c r="L1173" s="25" t="str" cm="1">
        <f t="array" ref="L1173">IFERROR(_xlfn.IFS(COUNTBLANK(C1173:J1173)=8,"",C1173="","←C列に従業員名を姓名（フルネーム）で入力してください。誤変換にお気を付け下さい。",D1173="","←D列に都道府県を入力してください。",G1173="","←G列に1～3の選択肢を入力してください",H1173="","←H列に金額を入力してください",G1173=3,"",I1173="","←I列に所定労働時間を入力してください"),"")</f>
        <v/>
      </c>
    </row>
    <row r="1174" spans="1:12" ht="16.5" customHeight="1" x14ac:dyDescent="0.4">
      <c r="A1174" s="52" t="str">
        <f t="shared" si="18"/>
        <v/>
      </c>
      <c r="B1174" s="51"/>
      <c r="C1174" s="75"/>
      <c r="D1174" s="51"/>
      <c r="E1174" s="27" t="str" cm="1">
        <f t="array" ref="E1174">IFERROR(_xlfn.IFS(AND($F$4=45566,D1174="徳島"),VLOOKUP(D1174,最低賃金!$A$2:$G$49,2,FALSE),OR($F$4&lt;&gt;45566,D1174&lt;&gt;"徳島"),VLOOKUP(D1174,最低賃金!$A$2:$G$49,4,FALSE)),"")</f>
        <v/>
      </c>
      <c r="F1174" s="27" t="str">
        <f>IFERROR(VLOOKUP(D1174,最低賃金!$A$3:$G$49,6,FALSE),"")</f>
        <v/>
      </c>
      <c r="G1174" s="51"/>
      <c r="H1174" s="19"/>
      <c r="I1174" s="81"/>
      <c r="J1174" s="27" t="str" cm="1">
        <f t="array" ref="J1174">IFERROR(_xlfn.IFS(COUNTBLANK(G1174:I1174)=3,"",H1174="","H列に金額を入力してください",G1174=3,H1174,I1174="","I列に労働時間を入力してください",G1174=1,ROUND(H1174/(I1174*24),0),G1174=2,ROUND(H1174/(I1174*24),0)),"")</f>
        <v/>
      </c>
      <c r="K1174" s="80" t="str" cm="1">
        <f t="array" ref="K1174">IFERROR(_xlfn.IFS(D1174="","",J1174&lt;E1174,"×（法定外・要件外となる従業員です）",J1174&lt;=F1174,"〇",J1174&gt;F1174,"ー（要件外となる従業員です）"),"")</f>
        <v/>
      </c>
      <c r="L1174" s="25" t="str" cm="1">
        <f t="array" ref="L1174">IFERROR(_xlfn.IFS(COUNTBLANK(C1174:J1174)=8,"",C1174="","←C列に従業員名を姓名（フルネーム）で入力してください。誤変換にお気を付け下さい。",D1174="","←D列に都道府県を入力してください。",G1174="","←G列に1～3の選択肢を入力してください",H1174="","←H列に金額を入力してください",G1174=3,"",I1174="","←I列に所定労働時間を入力してください"),"")</f>
        <v/>
      </c>
    </row>
    <row r="1175" spans="1:12" ht="16.5" customHeight="1" x14ac:dyDescent="0.4">
      <c r="A1175" s="52" t="str">
        <f t="shared" si="18"/>
        <v/>
      </c>
      <c r="B1175" s="51"/>
      <c r="C1175" s="75"/>
      <c r="D1175" s="51"/>
      <c r="E1175" s="27" t="str" cm="1">
        <f t="array" ref="E1175">IFERROR(_xlfn.IFS(AND($F$4=45566,D1175="徳島"),VLOOKUP(D1175,最低賃金!$A$2:$G$49,2,FALSE),OR($F$4&lt;&gt;45566,D1175&lt;&gt;"徳島"),VLOOKUP(D1175,最低賃金!$A$2:$G$49,4,FALSE)),"")</f>
        <v/>
      </c>
      <c r="F1175" s="27" t="str">
        <f>IFERROR(VLOOKUP(D1175,最低賃金!$A$3:$G$49,6,FALSE),"")</f>
        <v/>
      </c>
      <c r="G1175" s="51"/>
      <c r="H1175" s="19"/>
      <c r="I1175" s="81"/>
      <c r="J1175" s="27" t="str" cm="1">
        <f t="array" ref="J1175">IFERROR(_xlfn.IFS(COUNTBLANK(G1175:I1175)=3,"",H1175="","H列に金額を入力してください",G1175=3,H1175,I1175="","I列に労働時間を入力してください",G1175=1,ROUND(H1175/(I1175*24),0),G1175=2,ROUND(H1175/(I1175*24),0)),"")</f>
        <v/>
      </c>
      <c r="K1175" s="80" t="str" cm="1">
        <f t="array" ref="K1175">IFERROR(_xlfn.IFS(D1175="","",J1175&lt;E1175,"×（法定外・要件外となる従業員です）",J1175&lt;=F1175,"〇",J1175&gt;F1175,"ー（要件外となる従業員です）"),"")</f>
        <v/>
      </c>
      <c r="L1175" s="25" t="str" cm="1">
        <f t="array" ref="L1175">IFERROR(_xlfn.IFS(COUNTBLANK(C1175:J1175)=8,"",C1175="","←C列に従業員名を姓名（フルネーム）で入力してください。誤変換にお気を付け下さい。",D1175="","←D列に都道府県を入力してください。",G1175="","←G列に1～3の選択肢を入力してください",H1175="","←H列に金額を入力してください",G1175=3,"",I1175="","←I列に所定労働時間を入力してください"),"")</f>
        <v/>
      </c>
    </row>
    <row r="1176" spans="1:12" ht="16.5" customHeight="1" x14ac:dyDescent="0.4">
      <c r="A1176" s="52" t="str">
        <f t="shared" si="18"/>
        <v/>
      </c>
      <c r="B1176" s="51"/>
      <c r="C1176" s="75"/>
      <c r="D1176" s="51"/>
      <c r="E1176" s="27" t="str" cm="1">
        <f t="array" ref="E1176">IFERROR(_xlfn.IFS(AND($F$4=45566,D1176="徳島"),VLOOKUP(D1176,最低賃金!$A$2:$G$49,2,FALSE),OR($F$4&lt;&gt;45566,D1176&lt;&gt;"徳島"),VLOOKUP(D1176,最低賃金!$A$2:$G$49,4,FALSE)),"")</f>
        <v/>
      </c>
      <c r="F1176" s="27" t="str">
        <f>IFERROR(VLOOKUP(D1176,最低賃金!$A$3:$G$49,6,FALSE),"")</f>
        <v/>
      </c>
      <c r="G1176" s="51"/>
      <c r="H1176" s="19"/>
      <c r="I1176" s="81"/>
      <c r="J1176" s="27" t="str" cm="1">
        <f t="array" ref="J1176">IFERROR(_xlfn.IFS(COUNTBLANK(G1176:I1176)=3,"",H1176="","H列に金額を入力してください",G1176=3,H1176,I1176="","I列に労働時間を入力してください",G1176=1,ROUND(H1176/(I1176*24),0),G1176=2,ROUND(H1176/(I1176*24),0)),"")</f>
        <v/>
      </c>
      <c r="K1176" s="80" t="str" cm="1">
        <f t="array" ref="K1176">IFERROR(_xlfn.IFS(D1176="","",J1176&lt;E1176,"×（法定外・要件外となる従業員です）",J1176&lt;=F1176,"〇",J1176&gt;F1176,"ー（要件外となる従業員です）"),"")</f>
        <v/>
      </c>
      <c r="L1176" s="25" t="str" cm="1">
        <f t="array" ref="L1176">IFERROR(_xlfn.IFS(COUNTBLANK(C1176:J1176)=8,"",C1176="","←C列に従業員名を姓名（フルネーム）で入力してください。誤変換にお気を付け下さい。",D1176="","←D列に都道府県を入力してください。",G1176="","←G列に1～3の選択肢を入力してください",H1176="","←H列に金額を入力してください",G1176=3,"",I1176="","←I列に所定労働時間を入力してください"),"")</f>
        <v/>
      </c>
    </row>
    <row r="1177" spans="1:12" ht="16.5" customHeight="1" x14ac:dyDescent="0.4">
      <c r="A1177" s="52" t="str">
        <f t="shared" si="18"/>
        <v/>
      </c>
      <c r="B1177" s="51"/>
      <c r="C1177" s="75"/>
      <c r="D1177" s="51"/>
      <c r="E1177" s="27" t="str" cm="1">
        <f t="array" ref="E1177">IFERROR(_xlfn.IFS(AND($F$4=45566,D1177="徳島"),VLOOKUP(D1177,最低賃金!$A$2:$G$49,2,FALSE),OR($F$4&lt;&gt;45566,D1177&lt;&gt;"徳島"),VLOOKUP(D1177,最低賃金!$A$2:$G$49,4,FALSE)),"")</f>
        <v/>
      </c>
      <c r="F1177" s="27" t="str">
        <f>IFERROR(VLOOKUP(D1177,最低賃金!$A$3:$G$49,6,FALSE),"")</f>
        <v/>
      </c>
      <c r="G1177" s="51"/>
      <c r="H1177" s="19"/>
      <c r="I1177" s="81"/>
      <c r="J1177" s="27" t="str" cm="1">
        <f t="array" ref="J1177">IFERROR(_xlfn.IFS(COUNTBLANK(G1177:I1177)=3,"",H1177="","H列に金額を入力してください",G1177=3,H1177,I1177="","I列に労働時間を入力してください",G1177=1,ROUND(H1177/(I1177*24),0),G1177=2,ROUND(H1177/(I1177*24),0)),"")</f>
        <v/>
      </c>
      <c r="K1177" s="80" t="str" cm="1">
        <f t="array" ref="K1177">IFERROR(_xlfn.IFS(D1177="","",J1177&lt;E1177,"×（法定外・要件外となる従業員です）",J1177&lt;=F1177,"〇",J1177&gt;F1177,"ー（要件外となる従業員です）"),"")</f>
        <v/>
      </c>
      <c r="L1177" s="25" t="str" cm="1">
        <f t="array" ref="L1177">IFERROR(_xlfn.IFS(COUNTBLANK(C1177:J1177)=8,"",C1177="","←C列に従業員名を姓名（フルネーム）で入力してください。誤変換にお気を付け下さい。",D1177="","←D列に都道府県を入力してください。",G1177="","←G列に1～3の選択肢を入力してください",H1177="","←H列に金額を入力してください",G1177=3,"",I1177="","←I列に所定労働時間を入力してください"),"")</f>
        <v/>
      </c>
    </row>
    <row r="1178" spans="1:12" ht="16.5" customHeight="1" x14ac:dyDescent="0.4">
      <c r="A1178" s="52" t="str">
        <f t="shared" si="18"/>
        <v/>
      </c>
      <c r="B1178" s="51"/>
      <c r="C1178" s="75"/>
      <c r="D1178" s="51"/>
      <c r="E1178" s="27" t="str" cm="1">
        <f t="array" ref="E1178">IFERROR(_xlfn.IFS(AND($F$4=45566,D1178="徳島"),VLOOKUP(D1178,最低賃金!$A$2:$G$49,2,FALSE),OR($F$4&lt;&gt;45566,D1178&lt;&gt;"徳島"),VLOOKUP(D1178,最低賃金!$A$2:$G$49,4,FALSE)),"")</f>
        <v/>
      </c>
      <c r="F1178" s="27" t="str">
        <f>IFERROR(VLOOKUP(D1178,最低賃金!$A$3:$G$49,6,FALSE),"")</f>
        <v/>
      </c>
      <c r="G1178" s="51"/>
      <c r="H1178" s="19"/>
      <c r="I1178" s="81"/>
      <c r="J1178" s="27" t="str" cm="1">
        <f t="array" ref="J1178">IFERROR(_xlfn.IFS(COUNTBLANK(G1178:I1178)=3,"",H1178="","H列に金額を入力してください",G1178=3,H1178,I1178="","I列に労働時間を入力してください",G1178=1,ROUND(H1178/(I1178*24),0),G1178=2,ROUND(H1178/(I1178*24),0)),"")</f>
        <v/>
      </c>
      <c r="K1178" s="80" t="str" cm="1">
        <f t="array" ref="K1178">IFERROR(_xlfn.IFS(D1178="","",J1178&lt;E1178,"×（法定外・要件外となる従業員です）",J1178&lt;=F1178,"〇",J1178&gt;F1178,"ー（要件外となる従業員です）"),"")</f>
        <v/>
      </c>
      <c r="L1178" s="25" t="str" cm="1">
        <f t="array" ref="L1178">IFERROR(_xlfn.IFS(COUNTBLANK(C1178:J1178)=8,"",C1178="","←C列に従業員名を姓名（フルネーム）で入力してください。誤変換にお気を付け下さい。",D1178="","←D列に都道府県を入力してください。",G1178="","←G列に1～3の選択肢を入力してください",H1178="","←H列に金額を入力してください",G1178=3,"",I1178="","←I列に所定労働時間を入力してください"),"")</f>
        <v/>
      </c>
    </row>
    <row r="1179" spans="1:12" ht="16.5" customHeight="1" x14ac:dyDescent="0.4">
      <c r="A1179" s="52" t="str">
        <f t="shared" si="18"/>
        <v/>
      </c>
      <c r="B1179" s="51"/>
      <c r="C1179" s="75"/>
      <c r="D1179" s="51"/>
      <c r="E1179" s="27" t="str" cm="1">
        <f t="array" ref="E1179">IFERROR(_xlfn.IFS(AND($F$4=45566,D1179="徳島"),VLOOKUP(D1179,最低賃金!$A$2:$G$49,2,FALSE),OR($F$4&lt;&gt;45566,D1179&lt;&gt;"徳島"),VLOOKUP(D1179,最低賃金!$A$2:$G$49,4,FALSE)),"")</f>
        <v/>
      </c>
      <c r="F1179" s="27" t="str">
        <f>IFERROR(VLOOKUP(D1179,最低賃金!$A$3:$G$49,6,FALSE),"")</f>
        <v/>
      </c>
      <c r="G1179" s="51"/>
      <c r="H1179" s="19"/>
      <c r="I1179" s="81"/>
      <c r="J1179" s="27" t="str" cm="1">
        <f t="array" ref="J1179">IFERROR(_xlfn.IFS(COUNTBLANK(G1179:I1179)=3,"",H1179="","H列に金額を入力してください",G1179=3,H1179,I1179="","I列に労働時間を入力してください",G1179=1,ROUND(H1179/(I1179*24),0),G1179=2,ROUND(H1179/(I1179*24),0)),"")</f>
        <v/>
      </c>
      <c r="K1179" s="80" t="str" cm="1">
        <f t="array" ref="K1179">IFERROR(_xlfn.IFS(D1179="","",J1179&lt;E1179,"×（法定外・要件外となる従業員です）",J1179&lt;=F1179,"〇",J1179&gt;F1179,"ー（要件外となる従業員です）"),"")</f>
        <v/>
      </c>
      <c r="L1179" s="25" t="str" cm="1">
        <f t="array" ref="L1179">IFERROR(_xlfn.IFS(COUNTBLANK(C1179:J1179)=8,"",C1179="","←C列に従業員名を姓名（フルネーム）で入力してください。誤変換にお気を付け下さい。",D1179="","←D列に都道府県を入力してください。",G1179="","←G列に1～3の選択肢を入力してください",H1179="","←H列に金額を入力してください",G1179=3,"",I1179="","←I列に所定労働時間を入力してください"),"")</f>
        <v/>
      </c>
    </row>
    <row r="1180" spans="1:12" ht="16.5" customHeight="1" x14ac:dyDescent="0.4">
      <c r="A1180" s="52" t="str">
        <f t="shared" si="18"/>
        <v/>
      </c>
      <c r="B1180" s="51"/>
      <c r="C1180" s="75"/>
      <c r="D1180" s="51"/>
      <c r="E1180" s="27" t="str" cm="1">
        <f t="array" ref="E1180">IFERROR(_xlfn.IFS(AND($F$4=45566,D1180="徳島"),VLOOKUP(D1180,最低賃金!$A$2:$G$49,2,FALSE),OR($F$4&lt;&gt;45566,D1180&lt;&gt;"徳島"),VLOOKUP(D1180,最低賃金!$A$2:$G$49,4,FALSE)),"")</f>
        <v/>
      </c>
      <c r="F1180" s="27" t="str">
        <f>IFERROR(VLOOKUP(D1180,最低賃金!$A$3:$G$49,6,FALSE),"")</f>
        <v/>
      </c>
      <c r="G1180" s="51"/>
      <c r="H1180" s="19"/>
      <c r="I1180" s="81"/>
      <c r="J1180" s="27" t="str" cm="1">
        <f t="array" ref="J1180">IFERROR(_xlfn.IFS(COUNTBLANK(G1180:I1180)=3,"",H1180="","H列に金額を入力してください",G1180=3,H1180,I1180="","I列に労働時間を入力してください",G1180=1,ROUND(H1180/(I1180*24),0),G1180=2,ROUND(H1180/(I1180*24),0)),"")</f>
        <v/>
      </c>
      <c r="K1180" s="80" t="str" cm="1">
        <f t="array" ref="K1180">IFERROR(_xlfn.IFS(D1180="","",J1180&lt;E1180,"×（法定外・要件外となる従業員です）",J1180&lt;=F1180,"〇",J1180&gt;F1180,"ー（要件外となる従業員です）"),"")</f>
        <v/>
      </c>
      <c r="L1180" s="25" t="str" cm="1">
        <f t="array" ref="L1180">IFERROR(_xlfn.IFS(COUNTBLANK(C1180:J1180)=8,"",C1180="","←C列に従業員名を姓名（フルネーム）で入力してください。誤変換にお気を付け下さい。",D1180="","←D列に都道府県を入力してください。",G1180="","←G列に1～3の選択肢を入力してください",H1180="","←H列に金額を入力してください",G1180=3,"",I1180="","←I列に所定労働時間を入力してください"),"")</f>
        <v/>
      </c>
    </row>
    <row r="1181" spans="1:12" ht="16.5" customHeight="1" x14ac:dyDescent="0.4">
      <c r="A1181" s="52" t="str">
        <f t="shared" si="18"/>
        <v/>
      </c>
      <c r="B1181" s="51"/>
      <c r="C1181" s="75"/>
      <c r="D1181" s="51"/>
      <c r="E1181" s="27" t="str" cm="1">
        <f t="array" ref="E1181">IFERROR(_xlfn.IFS(AND($F$4=45566,D1181="徳島"),VLOOKUP(D1181,最低賃金!$A$2:$G$49,2,FALSE),OR($F$4&lt;&gt;45566,D1181&lt;&gt;"徳島"),VLOOKUP(D1181,最低賃金!$A$2:$G$49,4,FALSE)),"")</f>
        <v/>
      </c>
      <c r="F1181" s="27" t="str">
        <f>IFERROR(VLOOKUP(D1181,最低賃金!$A$3:$G$49,6,FALSE),"")</f>
        <v/>
      </c>
      <c r="G1181" s="51"/>
      <c r="H1181" s="19"/>
      <c r="I1181" s="81"/>
      <c r="J1181" s="27" t="str" cm="1">
        <f t="array" ref="J1181">IFERROR(_xlfn.IFS(COUNTBLANK(G1181:I1181)=3,"",H1181="","H列に金額を入力してください",G1181=3,H1181,I1181="","I列に労働時間を入力してください",G1181=1,ROUND(H1181/(I1181*24),0),G1181=2,ROUND(H1181/(I1181*24),0)),"")</f>
        <v/>
      </c>
      <c r="K1181" s="80" t="str" cm="1">
        <f t="array" ref="K1181">IFERROR(_xlfn.IFS(D1181="","",J1181&lt;E1181,"×（法定外・要件外となる従業員です）",J1181&lt;=F1181,"〇",J1181&gt;F1181,"ー（要件外となる従業員です）"),"")</f>
        <v/>
      </c>
      <c r="L1181" s="25" t="str" cm="1">
        <f t="array" ref="L1181">IFERROR(_xlfn.IFS(COUNTBLANK(C1181:J1181)=8,"",C1181="","←C列に従業員名を姓名（フルネーム）で入力してください。誤変換にお気を付け下さい。",D1181="","←D列に都道府県を入力してください。",G1181="","←G列に1～3の選択肢を入力してください",H1181="","←H列に金額を入力してください",G1181=3,"",I1181="","←I列に所定労働時間を入力してください"),"")</f>
        <v/>
      </c>
    </row>
    <row r="1182" spans="1:12" ht="16.5" customHeight="1" x14ac:dyDescent="0.4">
      <c r="A1182" s="52" t="str">
        <f t="shared" si="18"/>
        <v/>
      </c>
      <c r="B1182" s="51"/>
      <c r="C1182" s="75"/>
      <c r="D1182" s="51"/>
      <c r="E1182" s="27" t="str" cm="1">
        <f t="array" ref="E1182">IFERROR(_xlfn.IFS(AND($F$4=45566,D1182="徳島"),VLOOKUP(D1182,最低賃金!$A$2:$G$49,2,FALSE),OR($F$4&lt;&gt;45566,D1182&lt;&gt;"徳島"),VLOOKUP(D1182,最低賃金!$A$2:$G$49,4,FALSE)),"")</f>
        <v/>
      </c>
      <c r="F1182" s="27" t="str">
        <f>IFERROR(VLOOKUP(D1182,最低賃金!$A$3:$G$49,6,FALSE),"")</f>
        <v/>
      </c>
      <c r="G1182" s="51"/>
      <c r="H1182" s="19"/>
      <c r="I1182" s="81"/>
      <c r="J1182" s="27" t="str" cm="1">
        <f t="array" ref="J1182">IFERROR(_xlfn.IFS(COUNTBLANK(G1182:I1182)=3,"",H1182="","H列に金額を入力してください",G1182=3,H1182,I1182="","I列に労働時間を入力してください",G1182=1,ROUND(H1182/(I1182*24),0),G1182=2,ROUND(H1182/(I1182*24),0)),"")</f>
        <v/>
      </c>
      <c r="K1182" s="80" t="str" cm="1">
        <f t="array" ref="K1182">IFERROR(_xlfn.IFS(D1182="","",J1182&lt;E1182,"×（法定外・要件外となる従業員です）",J1182&lt;=F1182,"〇",J1182&gt;F1182,"ー（要件外となる従業員です）"),"")</f>
        <v/>
      </c>
      <c r="L1182" s="25" t="str" cm="1">
        <f t="array" ref="L1182">IFERROR(_xlfn.IFS(COUNTBLANK(C1182:J1182)=8,"",C1182="","←C列に従業員名を姓名（フルネーム）で入力してください。誤変換にお気を付け下さい。",D1182="","←D列に都道府県を入力してください。",G1182="","←G列に1～3の選択肢を入力してください",H1182="","←H列に金額を入力してください",G1182=3,"",I1182="","←I列に所定労働時間を入力してください"),"")</f>
        <v/>
      </c>
    </row>
    <row r="1183" spans="1:12" ht="16.5" customHeight="1" x14ac:dyDescent="0.4">
      <c r="A1183" s="52" t="str">
        <f t="shared" si="18"/>
        <v/>
      </c>
      <c r="B1183" s="51"/>
      <c r="C1183" s="75"/>
      <c r="D1183" s="51"/>
      <c r="E1183" s="27" t="str" cm="1">
        <f t="array" ref="E1183">IFERROR(_xlfn.IFS(AND($F$4=45566,D1183="徳島"),VLOOKUP(D1183,最低賃金!$A$2:$G$49,2,FALSE),OR($F$4&lt;&gt;45566,D1183&lt;&gt;"徳島"),VLOOKUP(D1183,最低賃金!$A$2:$G$49,4,FALSE)),"")</f>
        <v/>
      </c>
      <c r="F1183" s="27" t="str">
        <f>IFERROR(VLOOKUP(D1183,最低賃金!$A$3:$G$49,6,FALSE),"")</f>
        <v/>
      </c>
      <c r="G1183" s="51"/>
      <c r="H1183" s="19"/>
      <c r="I1183" s="81"/>
      <c r="J1183" s="27" t="str" cm="1">
        <f t="array" ref="J1183">IFERROR(_xlfn.IFS(COUNTBLANK(G1183:I1183)=3,"",H1183="","H列に金額を入力してください",G1183=3,H1183,I1183="","I列に労働時間を入力してください",G1183=1,ROUND(H1183/(I1183*24),0),G1183=2,ROUND(H1183/(I1183*24),0)),"")</f>
        <v/>
      </c>
      <c r="K1183" s="80" t="str" cm="1">
        <f t="array" ref="K1183">IFERROR(_xlfn.IFS(D1183="","",J1183&lt;E1183,"×（法定外・要件外となる従業員です）",J1183&lt;=F1183,"〇",J1183&gt;F1183,"ー（要件外となる従業員です）"),"")</f>
        <v/>
      </c>
      <c r="L1183" s="25" t="str" cm="1">
        <f t="array" ref="L1183">IFERROR(_xlfn.IFS(COUNTBLANK(C1183:J1183)=8,"",C1183="","←C列に従業員名を姓名（フルネーム）で入力してください。誤変換にお気を付け下さい。",D1183="","←D列に都道府県を入力してください。",G1183="","←G列に1～3の選択肢を入力してください",H1183="","←H列に金額を入力してください",G1183=3,"",I1183="","←I列に所定労働時間を入力してください"),"")</f>
        <v/>
      </c>
    </row>
    <row r="1184" spans="1:12" ht="16.5" customHeight="1" x14ac:dyDescent="0.4">
      <c r="A1184" s="52" t="str">
        <f t="shared" si="18"/>
        <v/>
      </c>
      <c r="B1184" s="51"/>
      <c r="C1184" s="75"/>
      <c r="D1184" s="51"/>
      <c r="E1184" s="27" t="str" cm="1">
        <f t="array" ref="E1184">IFERROR(_xlfn.IFS(AND($F$4=45566,D1184="徳島"),VLOOKUP(D1184,最低賃金!$A$2:$G$49,2,FALSE),OR($F$4&lt;&gt;45566,D1184&lt;&gt;"徳島"),VLOOKUP(D1184,最低賃金!$A$2:$G$49,4,FALSE)),"")</f>
        <v/>
      </c>
      <c r="F1184" s="27" t="str">
        <f>IFERROR(VLOOKUP(D1184,最低賃金!$A$3:$G$49,6,FALSE),"")</f>
        <v/>
      </c>
      <c r="G1184" s="51"/>
      <c r="H1184" s="19"/>
      <c r="I1184" s="81"/>
      <c r="J1184" s="27" t="str" cm="1">
        <f t="array" ref="J1184">IFERROR(_xlfn.IFS(COUNTBLANK(G1184:I1184)=3,"",H1184="","H列に金額を入力してください",G1184=3,H1184,I1184="","I列に労働時間を入力してください",G1184=1,ROUND(H1184/(I1184*24),0),G1184=2,ROUND(H1184/(I1184*24),0)),"")</f>
        <v/>
      </c>
      <c r="K1184" s="80" t="str" cm="1">
        <f t="array" ref="K1184">IFERROR(_xlfn.IFS(D1184="","",J1184&lt;E1184,"×（法定外・要件外となる従業員です）",J1184&lt;=F1184,"〇",J1184&gt;F1184,"ー（要件外となる従業員です）"),"")</f>
        <v/>
      </c>
      <c r="L1184" s="25" t="str" cm="1">
        <f t="array" ref="L1184">IFERROR(_xlfn.IFS(COUNTBLANK(C1184:J1184)=8,"",C1184="","←C列に従業員名を姓名（フルネーム）で入力してください。誤変換にお気を付け下さい。",D1184="","←D列に都道府県を入力してください。",G1184="","←G列に1～3の選択肢を入力してください",H1184="","←H列に金額を入力してください",G1184=3,"",I1184="","←I列に所定労働時間を入力してください"),"")</f>
        <v/>
      </c>
    </row>
    <row r="1185" spans="1:12" ht="16.5" customHeight="1" x14ac:dyDescent="0.4">
      <c r="A1185" s="52" t="str">
        <f t="shared" si="18"/>
        <v/>
      </c>
      <c r="B1185" s="51"/>
      <c r="C1185" s="75"/>
      <c r="D1185" s="51"/>
      <c r="E1185" s="27" t="str" cm="1">
        <f t="array" ref="E1185">IFERROR(_xlfn.IFS(AND($F$4=45566,D1185="徳島"),VLOOKUP(D1185,最低賃金!$A$2:$G$49,2,FALSE),OR($F$4&lt;&gt;45566,D1185&lt;&gt;"徳島"),VLOOKUP(D1185,最低賃金!$A$2:$G$49,4,FALSE)),"")</f>
        <v/>
      </c>
      <c r="F1185" s="27" t="str">
        <f>IFERROR(VLOOKUP(D1185,最低賃金!$A$3:$G$49,6,FALSE),"")</f>
        <v/>
      </c>
      <c r="G1185" s="51"/>
      <c r="H1185" s="19"/>
      <c r="I1185" s="81"/>
      <c r="J1185" s="27" t="str" cm="1">
        <f t="array" ref="J1185">IFERROR(_xlfn.IFS(COUNTBLANK(G1185:I1185)=3,"",H1185="","H列に金額を入力してください",G1185=3,H1185,I1185="","I列に労働時間を入力してください",G1185=1,ROUND(H1185/(I1185*24),0),G1185=2,ROUND(H1185/(I1185*24),0)),"")</f>
        <v/>
      </c>
      <c r="K1185" s="80" t="str" cm="1">
        <f t="array" ref="K1185">IFERROR(_xlfn.IFS(D1185="","",J1185&lt;E1185,"×（法定外・要件外となる従業員です）",J1185&lt;=F1185,"〇",J1185&gt;F1185,"ー（要件外となる従業員です）"),"")</f>
        <v/>
      </c>
      <c r="L1185" s="25" t="str" cm="1">
        <f t="array" ref="L1185">IFERROR(_xlfn.IFS(COUNTBLANK(C1185:J1185)=8,"",C1185="","←C列に従業員名を姓名（フルネーム）で入力してください。誤変換にお気を付け下さい。",D1185="","←D列に都道府県を入力してください。",G1185="","←G列に1～3の選択肢を入力してください",H1185="","←H列に金額を入力してください",G1185=3,"",I1185="","←I列に所定労働時間を入力してください"),"")</f>
        <v/>
      </c>
    </row>
    <row r="1186" spans="1:12" ht="16.5" customHeight="1" x14ac:dyDescent="0.4">
      <c r="A1186" s="52" t="str">
        <f t="shared" si="18"/>
        <v/>
      </c>
      <c r="B1186" s="51"/>
      <c r="C1186" s="75"/>
      <c r="D1186" s="51"/>
      <c r="E1186" s="27" t="str" cm="1">
        <f t="array" ref="E1186">IFERROR(_xlfn.IFS(AND($F$4=45566,D1186="徳島"),VLOOKUP(D1186,最低賃金!$A$2:$G$49,2,FALSE),OR($F$4&lt;&gt;45566,D1186&lt;&gt;"徳島"),VLOOKUP(D1186,最低賃金!$A$2:$G$49,4,FALSE)),"")</f>
        <v/>
      </c>
      <c r="F1186" s="27" t="str">
        <f>IFERROR(VLOOKUP(D1186,最低賃金!$A$3:$G$49,6,FALSE),"")</f>
        <v/>
      </c>
      <c r="G1186" s="51"/>
      <c r="H1186" s="19"/>
      <c r="I1186" s="81"/>
      <c r="J1186" s="27" t="str" cm="1">
        <f t="array" ref="J1186">IFERROR(_xlfn.IFS(COUNTBLANK(G1186:I1186)=3,"",H1186="","H列に金額を入力してください",G1186=3,H1186,I1186="","I列に労働時間を入力してください",G1186=1,ROUND(H1186/(I1186*24),0),G1186=2,ROUND(H1186/(I1186*24),0)),"")</f>
        <v/>
      </c>
      <c r="K1186" s="80" t="str" cm="1">
        <f t="array" ref="K1186">IFERROR(_xlfn.IFS(D1186="","",J1186&lt;E1186,"×（法定外・要件外となる従業員です）",J1186&lt;=F1186,"〇",J1186&gt;F1186,"ー（要件外となる従業員です）"),"")</f>
        <v/>
      </c>
      <c r="L1186" s="25" t="str" cm="1">
        <f t="array" ref="L1186">IFERROR(_xlfn.IFS(COUNTBLANK(C1186:J1186)=8,"",C1186="","←C列に従業員名を姓名（フルネーム）で入力してください。誤変換にお気を付け下さい。",D1186="","←D列に都道府県を入力してください。",G1186="","←G列に1～3の選択肢を入力してください",H1186="","←H列に金額を入力してください",G1186=3,"",I1186="","←I列に所定労働時間を入力してください"),"")</f>
        <v/>
      </c>
    </row>
    <row r="1187" spans="1:12" ht="16.5" customHeight="1" x14ac:dyDescent="0.4">
      <c r="A1187" s="52" t="str">
        <f t="shared" si="18"/>
        <v/>
      </c>
      <c r="B1187" s="51"/>
      <c r="C1187" s="75"/>
      <c r="D1187" s="51"/>
      <c r="E1187" s="27" t="str" cm="1">
        <f t="array" ref="E1187">IFERROR(_xlfn.IFS(AND($F$4=45566,D1187="徳島"),VLOOKUP(D1187,最低賃金!$A$2:$G$49,2,FALSE),OR($F$4&lt;&gt;45566,D1187&lt;&gt;"徳島"),VLOOKUP(D1187,最低賃金!$A$2:$G$49,4,FALSE)),"")</f>
        <v/>
      </c>
      <c r="F1187" s="27" t="str">
        <f>IFERROR(VLOOKUP(D1187,最低賃金!$A$3:$G$49,6,FALSE),"")</f>
        <v/>
      </c>
      <c r="G1187" s="51"/>
      <c r="H1187" s="19"/>
      <c r="I1187" s="81"/>
      <c r="J1187" s="27" t="str" cm="1">
        <f t="array" ref="J1187">IFERROR(_xlfn.IFS(COUNTBLANK(G1187:I1187)=3,"",H1187="","H列に金額を入力してください",G1187=3,H1187,I1187="","I列に労働時間を入力してください",G1187=1,ROUND(H1187/(I1187*24),0),G1187=2,ROUND(H1187/(I1187*24),0)),"")</f>
        <v/>
      </c>
      <c r="K1187" s="80" t="str" cm="1">
        <f t="array" ref="K1187">IFERROR(_xlfn.IFS(D1187="","",J1187&lt;E1187,"×（法定外・要件外となる従業員です）",J1187&lt;=F1187,"〇",J1187&gt;F1187,"ー（要件外となる従業員です）"),"")</f>
        <v/>
      </c>
      <c r="L1187" s="25" t="str" cm="1">
        <f t="array" ref="L1187">IFERROR(_xlfn.IFS(COUNTBLANK(C1187:J1187)=8,"",C1187="","←C列に従業員名を姓名（フルネーム）で入力してください。誤変換にお気を付け下さい。",D1187="","←D列に都道府県を入力してください。",G1187="","←G列に1～3の選択肢を入力してください",H1187="","←H列に金額を入力してください",G1187=3,"",I1187="","←I列に所定労働時間を入力してください"),"")</f>
        <v/>
      </c>
    </row>
    <row r="1188" spans="1:12" ht="16.5" customHeight="1" x14ac:dyDescent="0.4">
      <c r="A1188" s="52" t="str">
        <f t="shared" si="18"/>
        <v/>
      </c>
      <c r="B1188" s="51"/>
      <c r="C1188" s="75"/>
      <c r="D1188" s="51"/>
      <c r="E1188" s="27" t="str" cm="1">
        <f t="array" ref="E1188">IFERROR(_xlfn.IFS(AND($F$4=45566,D1188="徳島"),VLOOKUP(D1188,最低賃金!$A$2:$G$49,2,FALSE),OR($F$4&lt;&gt;45566,D1188&lt;&gt;"徳島"),VLOOKUP(D1188,最低賃金!$A$2:$G$49,4,FALSE)),"")</f>
        <v/>
      </c>
      <c r="F1188" s="27" t="str">
        <f>IFERROR(VLOOKUP(D1188,最低賃金!$A$3:$G$49,6,FALSE),"")</f>
        <v/>
      </c>
      <c r="G1188" s="51"/>
      <c r="H1188" s="19"/>
      <c r="I1188" s="81"/>
      <c r="J1188" s="27" t="str" cm="1">
        <f t="array" ref="J1188">IFERROR(_xlfn.IFS(COUNTBLANK(G1188:I1188)=3,"",H1188="","H列に金額を入力してください",G1188=3,H1188,I1188="","I列に労働時間を入力してください",G1188=1,ROUND(H1188/(I1188*24),0),G1188=2,ROUND(H1188/(I1188*24),0)),"")</f>
        <v/>
      </c>
      <c r="K1188" s="80" t="str" cm="1">
        <f t="array" ref="K1188">IFERROR(_xlfn.IFS(D1188="","",J1188&lt;E1188,"×（法定外・要件外となる従業員です）",J1188&lt;=F1188,"〇",J1188&gt;F1188,"ー（要件外となる従業員です）"),"")</f>
        <v/>
      </c>
      <c r="L1188" s="25" t="str" cm="1">
        <f t="array" ref="L1188">IFERROR(_xlfn.IFS(COUNTBLANK(C1188:J1188)=8,"",C1188="","←C列に従業員名を姓名（フルネーム）で入力してください。誤変換にお気を付け下さい。",D1188="","←D列に都道府県を入力してください。",G1188="","←G列に1～3の選択肢を入力してください",H1188="","←H列に金額を入力してください",G1188=3,"",I1188="","←I列に所定労働時間を入力してください"),"")</f>
        <v/>
      </c>
    </row>
    <row r="1189" spans="1:12" ht="16.5" customHeight="1" x14ac:dyDescent="0.4">
      <c r="A1189" s="52" t="str">
        <f t="shared" si="18"/>
        <v/>
      </c>
      <c r="B1189" s="51"/>
      <c r="C1189" s="75"/>
      <c r="D1189" s="51"/>
      <c r="E1189" s="27" t="str" cm="1">
        <f t="array" ref="E1189">IFERROR(_xlfn.IFS(AND($F$4=45566,D1189="徳島"),VLOOKUP(D1189,最低賃金!$A$2:$G$49,2,FALSE),OR($F$4&lt;&gt;45566,D1189&lt;&gt;"徳島"),VLOOKUP(D1189,最低賃金!$A$2:$G$49,4,FALSE)),"")</f>
        <v/>
      </c>
      <c r="F1189" s="27" t="str">
        <f>IFERROR(VLOOKUP(D1189,最低賃金!$A$3:$G$49,6,FALSE),"")</f>
        <v/>
      </c>
      <c r="G1189" s="51"/>
      <c r="H1189" s="19"/>
      <c r="I1189" s="81"/>
      <c r="J1189" s="27" t="str" cm="1">
        <f t="array" ref="J1189">IFERROR(_xlfn.IFS(COUNTBLANK(G1189:I1189)=3,"",H1189="","H列に金額を入力してください",G1189=3,H1189,I1189="","I列に労働時間を入力してください",G1189=1,ROUND(H1189/(I1189*24),0),G1189=2,ROUND(H1189/(I1189*24),0)),"")</f>
        <v/>
      </c>
      <c r="K1189" s="80" t="str" cm="1">
        <f t="array" ref="K1189">IFERROR(_xlfn.IFS(D1189="","",J1189&lt;E1189,"×（法定外・要件外となる従業員です）",J1189&lt;=F1189,"〇",J1189&gt;F1189,"ー（要件外となる従業員です）"),"")</f>
        <v/>
      </c>
      <c r="L1189" s="25" t="str" cm="1">
        <f t="array" ref="L1189">IFERROR(_xlfn.IFS(COUNTBLANK(C1189:J1189)=8,"",C1189="","←C列に従業員名を姓名（フルネーム）で入力してください。誤変換にお気を付け下さい。",D1189="","←D列に都道府県を入力してください。",G1189="","←G列に1～3の選択肢を入力してください",H1189="","←H列に金額を入力してください",G1189=3,"",I1189="","←I列に所定労働時間を入力してください"),"")</f>
        <v/>
      </c>
    </row>
    <row r="1190" spans="1:12" ht="16.5" customHeight="1" x14ac:dyDescent="0.4">
      <c r="A1190" s="52" t="str">
        <f t="shared" si="18"/>
        <v/>
      </c>
      <c r="B1190" s="51"/>
      <c r="C1190" s="75"/>
      <c r="D1190" s="51"/>
      <c r="E1190" s="27" t="str" cm="1">
        <f t="array" ref="E1190">IFERROR(_xlfn.IFS(AND($F$4=45566,D1190="徳島"),VLOOKUP(D1190,最低賃金!$A$2:$G$49,2,FALSE),OR($F$4&lt;&gt;45566,D1190&lt;&gt;"徳島"),VLOOKUP(D1190,最低賃金!$A$2:$G$49,4,FALSE)),"")</f>
        <v/>
      </c>
      <c r="F1190" s="27" t="str">
        <f>IFERROR(VLOOKUP(D1190,最低賃金!$A$3:$G$49,6,FALSE),"")</f>
        <v/>
      </c>
      <c r="G1190" s="51"/>
      <c r="H1190" s="19"/>
      <c r="I1190" s="81"/>
      <c r="J1190" s="27" t="str" cm="1">
        <f t="array" ref="J1190">IFERROR(_xlfn.IFS(COUNTBLANK(G1190:I1190)=3,"",H1190="","H列に金額を入力してください",G1190=3,H1190,I1190="","I列に労働時間を入力してください",G1190=1,ROUND(H1190/(I1190*24),0),G1190=2,ROUND(H1190/(I1190*24),0)),"")</f>
        <v/>
      </c>
      <c r="K1190" s="80" t="str" cm="1">
        <f t="array" ref="K1190">IFERROR(_xlfn.IFS(D1190="","",J1190&lt;E1190,"×（法定外・要件外となる従業員です）",J1190&lt;=F1190,"〇",J1190&gt;F1190,"ー（要件外となる従業員です）"),"")</f>
        <v/>
      </c>
      <c r="L1190" s="25" t="str" cm="1">
        <f t="array" ref="L1190">IFERROR(_xlfn.IFS(COUNTBLANK(C1190:J1190)=8,"",C1190="","←C列に従業員名を姓名（フルネーム）で入力してください。誤変換にお気を付け下さい。",D1190="","←D列に都道府県を入力してください。",G1190="","←G列に1～3の選択肢を入力してください",H1190="","←H列に金額を入力してください",G1190=3,"",I1190="","←I列に所定労働時間を入力してください"),"")</f>
        <v/>
      </c>
    </row>
    <row r="1191" spans="1:12" ht="16.5" customHeight="1" x14ac:dyDescent="0.4">
      <c r="A1191" s="52" t="str">
        <f t="shared" si="18"/>
        <v/>
      </c>
      <c r="B1191" s="51"/>
      <c r="C1191" s="75"/>
      <c r="D1191" s="51"/>
      <c r="E1191" s="27" t="str" cm="1">
        <f t="array" ref="E1191">IFERROR(_xlfn.IFS(AND($F$4=45566,D1191="徳島"),VLOOKUP(D1191,最低賃金!$A$2:$G$49,2,FALSE),OR($F$4&lt;&gt;45566,D1191&lt;&gt;"徳島"),VLOOKUP(D1191,最低賃金!$A$2:$G$49,4,FALSE)),"")</f>
        <v/>
      </c>
      <c r="F1191" s="27" t="str">
        <f>IFERROR(VLOOKUP(D1191,最低賃金!$A$3:$G$49,6,FALSE),"")</f>
        <v/>
      </c>
      <c r="G1191" s="51"/>
      <c r="H1191" s="19"/>
      <c r="I1191" s="81"/>
      <c r="J1191" s="27" t="str" cm="1">
        <f t="array" ref="J1191">IFERROR(_xlfn.IFS(COUNTBLANK(G1191:I1191)=3,"",H1191="","H列に金額を入力してください",G1191=3,H1191,I1191="","I列に労働時間を入力してください",G1191=1,ROUND(H1191/(I1191*24),0),G1191=2,ROUND(H1191/(I1191*24),0)),"")</f>
        <v/>
      </c>
      <c r="K1191" s="80" t="str" cm="1">
        <f t="array" ref="K1191">IFERROR(_xlfn.IFS(D1191="","",J1191&lt;E1191,"×（法定外・要件外となる従業員です）",J1191&lt;=F1191,"〇",J1191&gt;F1191,"ー（要件外となる従業員です）"),"")</f>
        <v/>
      </c>
      <c r="L1191" s="25" t="str" cm="1">
        <f t="array" ref="L1191">IFERROR(_xlfn.IFS(COUNTBLANK(C1191:J1191)=8,"",C1191="","←C列に従業員名を姓名（フルネーム）で入力してください。誤変換にお気を付け下さい。",D1191="","←D列に都道府県を入力してください。",G1191="","←G列に1～3の選択肢を入力してください",H1191="","←H列に金額を入力してください",G1191=3,"",I1191="","←I列に所定労働時間を入力してください"),"")</f>
        <v/>
      </c>
    </row>
    <row r="1192" spans="1:12" ht="16.5" customHeight="1" x14ac:dyDescent="0.4">
      <c r="A1192" s="52" t="str">
        <f t="shared" si="18"/>
        <v/>
      </c>
      <c r="B1192" s="51"/>
      <c r="C1192" s="75"/>
      <c r="D1192" s="51"/>
      <c r="E1192" s="27" t="str" cm="1">
        <f t="array" ref="E1192">IFERROR(_xlfn.IFS(AND($F$4=45566,D1192="徳島"),VLOOKUP(D1192,最低賃金!$A$2:$G$49,2,FALSE),OR($F$4&lt;&gt;45566,D1192&lt;&gt;"徳島"),VLOOKUP(D1192,最低賃金!$A$2:$G$49,4,FALSE)),"")</f>
        <v/>
      </c>
      <c r="F1192" s="27" t="str">
        <f>IFERROR(VLOOKUP(D1192,最低賃金!$A$3:$G$49,6,FALSE),"")</f>
        <v/>
      </c>
      <c r="G1192" s="51"/>
      <c r="H1192" s="19"/>
      <c r="I1192" s="81"/>
      <c r="J1192" s="27" t="str" cm="1">
        <f t="array" ref="J1192">IFERROR(_xlfn.IFS(COUNTBLANK(G1192:I1192)=3,"",H1192="","H列に金額を入力してください",G1192=3,H1192,I1192="","I列に労働時間を入力してください",G1192=1,ROUND(H1192/(I1192*24),0),G1192=2,ROUND(H1192/(I1192*24),0)),"")</f>
        <v/>
      </c>
      <c r="K1192" s="80" t="str" cm="1">
        <f t="array" ref="K1192">IFERROR(_xlfn.IFS(D1192="","",J1192&lt;E1192,"×（法定外・要件外となる従業員です）",J1192&lt;=F1192,"〇",J1192&gt;F1192,"ー（要件外となる従業員です）"),"")</f>
        <v/>
      </c>
      <c r="L1192" s="25" t="str" cm="1">
        <f t="array" ref="L1192">IFERROR(_xlfn.IFS(COUNTBLANK(C1192:J1192)=8,"",C1192="","←C列に従業員名を姓名（フルネーム）で入力してください。誤変換にお気を付け下さい。",D1192="","←D列に都道府県を入力してください。",G1192="","←G列に1～3の選択肢を入力してください",H1192="","←H列に金額を入力してください",G1192=3,"",I1192="","←I列に所定労働時間を入力してください"),"")</f>
        <v/>
      </c>
    </row>
    <row r="1193" spans="1:12" ht="16.5" customHeight="1" x14ac:dyDescent="0.4">
      <c r="A1193" s="52" t="str">
        <f t="shared" si="18"/>
        <v/>
      </c>
      <c r="B1193" s="51"/>
      <c r="C1193" s="75"/>
      <c r="D1193" s="51"/>
      <c r="E1193" s="27" t="str" cm="1">
        <f t="array" ref="E1193">IFERROR(_xlfn.IFS(AND($F$4=45566,D1193="徳島"),VLOOKUP(D1193,最低賃金!$A$2:$G$49,2,FALSE),OR($F$4&lt;&gt;45566,D1193&lt;&gt;"徳島"),VLOOKUP(D1193,最低賃金!$A$2:$G$49,4,FALSE)),"")</f>
        <v/>
      </c>
      <c r="F1193" s="27" t="str">
        <f>IFERROR(VLOOKUP(D1193,最低賃金!$A$3:$G$49,6,FALSE),"")</f>
        <v/>
      </c>
      <c r="G1193" s="51"/>
      <c r="H1193" s="19"/>
      <c r="I1193" s="81"/>
      <c r="J1193" s="27" t="str" cm="1">
        <f t="array" ref="J1193">IFERROR(_xlfn.IFS(COUNTBLANK(G1193:I1193)=3,"",H1193="","H列に金額を入力してください",G1193=3,H1193,I1193="","I列に労働時間を入力してください",G1193=1,ROUND(H1193/(I1193*24),0),G1193=2,ROUND(H1193/(I1193*24),0)),"")</f>
        <v/>
      </c>
      <c r="K1193" s="80" t="str" cm="1">
        <f t="array" ref="K1193">IFERROR(_xlfn.IFS(D1193="","",J1193&lt;E1193,"×（法定外・要件外となる従業員です）",J1193&lt;=F1193,"〇",J1193&gt;F1193,"ー（要件外となる従業員です）"),"")</f>
        <v/>
      </c>
      <c r="L1193" s="25" t="str" cm="1">
        <f t="array" ref="L1193">IFERROR(_xlfn.IFS(COUNTBLANK(C1193:J1193)=8,"",C1193="","←C列に従業員名を姓名（フルネーム）で入力してください。誤変換にお気を付け下さい。",D1193="","←D列に都道府県を入力してください。",G1193="","←G列に1～3の選択肢を入力してください",H1193="","←H列に金額を入力してください",G1193=3,"",I1193="","←I列に所定労働時間を入力してください"),"")</f>
        <v/>
      </c>
    </row>
    <row r="1194" spans="1:12" ht="16.5" customHeight="1" x14ac:dyDescent="0.4">
      <c r="A1194" s="52" t="str">
        <f t="shared" si="18"/>
        <v/>
      </c>
      <c r="B1194" s="51"/>
      <c r="C1194" s="75"/>
      <c r="D1194" s="51"/>
      <c r="E1194" s="27" t="str" cm="1">
        <f t="array" ref="E1194">IFERROR(_xlfn.IFS(AND($F$4=45566,D1194="徳島"),VLOOKUP(D1194,最低賃金!$A$2:$G$49,2,FALSE),OR($F$4&lt;&gt;45566,D1194&lt;&gt;"徳島"),VLOOKUP(D1194,最低賃金!$A$2:$G$49,4,FALSE)),"")</f>
        <v/>
      </c>
      <c r="F1194" s="27" t="str">
        <f>IFERROR(VLOOKUP(D1194,最低賃金!$A$3:$G$49,6,FALSE),"")</f>
        <v/>
      </c>
      <c r="G1194" s="51"/>
      <c r="H1194" s="19"/>
      <c r="I1194" s="81"/>
      <c r="J1194" s="27" t="str" cm="1">
        <f t="array" ref="J1194">IFERROR(_xlfn.IFS(COUNTBLANK(G1194:I1194)=3,"",H1194="","H列に金額を入力してください",G1194=3,H1194,I1194="","I列に労働時間を入力してください",G1194=1,ROUND(H1194/(I1194*24),0),G1194=2,ROUND(H1194/(I1194*24),0)),"")</f>
        <v/>
      </c>
      <c r="K1194" s="80" t="str" cm="1">
        <f t="array" ref="K1194">IFERROR(_xlfn.IFS(D1194="","",J1194&lt;E1194,"×（法定外・要件外となる従業員です）",J1194&lt;=F1194,"〇",J1194&gt;F1194,"ー（要件外となる従業員です）"),"")</f>
        <v/>
      </c>
      <c r="L1194" s="25" t="str" cm="1">
        <f t="array" ref="L1194">IFERROR(_xlfn.IFS(COUNTBLANK(C1194:J1194)=8,"",C1194="","←C列に従業員名を姓名（フルネーム）で入力してください。誤変換にお気を付け下さい。",D1194="","←D列に都道府県を入力してください。",G1194="","←G列に1～3の選択肢を入力してください",H1194="","←H列に金額を入力してください",G1194=3,"",I1194="","←I列に所定労働時間を入力してください"),"")</f>
        <v/>
      </c>
    </row>
    <row r="1195" spans="1:12" ht="16.5" customHeight="1" x14ac:dyDescent="0.4">
      <c r="A1195" s="52" t="str">
        <f t="shared" si="18"/>
        <v/>
      </c>
      <c r="B1195" s="51"/>
      <c r="C1195" s="75"/>
      <c r="D1195" s="51"/>
      <c r="E1195" s="27" t="str" cm="1">
        <f t="array" ref="E1195">IFERROR(_xlfn.IFS(AND($F$4=45566,D1195="徳島"),VLOOKUP(D1195,最低賃金!$A$2:$G$49,2,FALSE),OR($F$4&lt;&gt;45566,D1195&lt;&gt;"徳島"),VLOOKUP(D1195,最低賃金!$A$2:$G$49,4,FALSE)),"")</f>
        <v/>
      </c>
      <c r="F1195" s="27" t="str">
        <f>IFERROR(VLOOKUP(D1195,最低賃金!$A$3:$G$49,6,FALSE),"")</f>
        <v/>
      </c>
      <c r="G1195" s="51"/>
      <c r="H1195" s="19"/>
      <c r="I1195" s="81"/>
      <c r="J1195" s="27" t="str" cm="1">
        <f t="array" ref="J1195">IFERROR(_xlfn.IFS(COUNTBLANK(G1195:I1195)=3,"",H1195="","H列に金額を入力してください",G1195=3,H1195,I1195="","I列に労働時間を入力してください",G1195=1,ROUND(H1195/(I1195*24),0),G1195=2,ROUND(H1195/(I1195*24),0)),"")</f>
        <v/>
      </c>
      <c r="K1195" s="80" t="str" cm="1">
        <f t="array" ref="K1195">IFERROR(_xlfn.IFS(D1195="","",J1195&lt;E1195,"×（法定外・要件外となる従業員です）",J1195&lt;=F1195,"〇",J1195&gt;F1195,"ー（要件外となる従業員です）"),"")</f>
        <v/>
      </c>
      <c r="L1195" s="25" t="str" cm="1">
        <f t="array" ref="L1195">IFERROR(_xlfn.IFS(COUNTBLANK(C1195:J1195)=8,"",C1195="","←C列に従業員名を姓名（フルネーム）で入力してください。誤変換にお気を付け下さい。",D1195="","←D列に都道府県を入力してください。",G1195="","←G列に1～3の選択肢を入力してください",H1195="","←H列に金額を入力してください",G1195=3,"",I1195="","←I列に所定労働時間を入力してください"),"")</f>
        <v/>
      </c>
    </row>
    <row r="1196" spans="1:12" ht="16.5" customHeight="1" x14ac:dyDescent="0.4">
      <c r="A1196" s="52" t="str">
        <f t="shared" si="18"/>
        <v/>
      </c>
      <c r="B1196" s="51"/>
      <c r="C1196" s="75"/>
      <c r="D1196" s="51"/>
      <c r="E1196" s="27" t="str" cm="1">
        <f t="array" ref="E1196">IFERROR(_xlfn.IFS(AND($F$4=45566,D1196="徳島"),VLOOKUP(D1196,最低賃金!$A$2:$G$49,2,FALSE),OR($F$4&lt;&gt;45566,D1196&lt;&gt;"徳島"),VLOOKUP(D1196,最低賃金!$A$2:$G$49,4,FALSE)),"")</f>
        <v/>
      </c>
      <c r="F1196" s="27" t="str">
        <f>IFERROR(VLOOKUP(D1196,最低賃金!$A$3:$G$49,6,FALSE),"")</f>
        <v/>
      </c>
      <c r="G1196" s="51"/>
      <c r="H1196" s="19"/>
      <c r="I1196" s="81"/>
      <c r="J1196" s="27" t="str" cm="1">
        <f t="array" ref="J1196">IFERROR(_xlfn.IFS(COUNTBLANK(G1196:I1196)=3,"",H1196="","H列に金額を入力してください",G1196=3,H1196,I1196="","I列に労働時間を入力してください",G1196=1,ROUND(H1196/(I1196*24),0),G1196=2,ROUND(H1196/(I1196*24),0)),"")</f>
        <v/>
      </c>
      <c r="K1196" s="80" t="str" cm="1">
        <f t="array" ref="K1196">IFERROR(_xlfn.IFS(D1196="","",J1196&lt;E1196,"×（法定外・要件外となる従業員です）",J1196&lt;=F1196,"〇",J1196&gt;F1196,"ー（要件外となる従業員です）"),"")</f>
        <v/>
      </c>
      <c r="L1196" s="25" t="str" cm="1">
        <f t="array" ref="L1196">IFERROR(_xlfn.IFS(COUNTBLANK(C1196:J1196)=8,"",C1196="","←C列に従業員名を姓名（フルネーム）で入力してください。誤変換にお気を付け下さい。",D1196="","←D列に都道府県を入力してください。",G1196="","←G列に1～3の選択肢を入力してください",H1196="","←H列に金額を入力してください",G1196=3,"",I1196="","←I列に所定労働時間を入力してください"),"")</f>
        <v/>
      </c>
    </row>
    <row r="1197" spans="1:12" ht="16.5" customHeight="1" x14ac:dyDescent="0.4">
      <c r="A1197" s="52" t="str">
        <f t="shared" si="18"/>
        <v/>
      </c>
      <c r="B1197" s="51"/>
      <c r="C1197" s="75"/>
      <c r="D1197" s="51"/>
      <c r="E1197" s="27" t="str" cm="1">
        <f t="array" ref="E1197">IFERROR(_xlfn.IFS(AND($F$4=45566,D1197="徳島"),VLOOKUP(D1197,最低賃金!$A$2:$G$49,2,FALSE),OR($F$4&lt;&gt;45566,D1197&lt;&gt;"徳島"),VLOOKUP(D1197,最低賃金!$A$2:$G$49,4,FALSE)),"")</f>
        <v/>
      </c>
      <c r="F1197" s="27" t="str">
        <f>IFERROR(VLOOKUP(D1197,最低賃金!$A$3:$G$49,6,FALSE),"")</f>
        <v/>
      </c>
      <c r="G1197" s="51"/>
      <c r="H1197" s="19"/>
      <c r="I1197" s="81"/>
      <c r="J1197" s="27" t="str" cm="1">
        <f t="array" ref="J1197">IFERROR(_xlfn.IFS(COUNTBLANK(G1197:I1197)=3,"",H1197="","H列に金額を入力してください",G1197=3,H1197,I1197="","I列に労働時間を入力してください",G1197=1,ROUND(H1197/(I1197*24),0),G1197=2,ROUND(H1197/(I1197*24),0)),"")</f>
        <v/>
      </c>
      <c r="K1197" s="80" t="str" cm="1">
        <f t="array" ref="K1197">IFERROR(_xlfn.IFS(D1197="","",J1197&lt;E1197,"×（法定外・要件外となる従業員です）",J1197&lt;=F1197,"〇",J1197&gt;F1197,"ー（要件外となる従業員です）"),"")</f>
        <v/>
      </c>
      <c r="L1197" s="25" t="str" cm="1">
        <f t="array" ref="L1197">IFERROR(_xlfn.IFS(COUNTBLANK(C1197:J1197)=8,"",C1197="","←C列に従業員名を姓名（フルネーム）で入力してください。誤変換にお気を付け下さい。",D1197="","←D列に都道府県を入力してください。",G1197="","←G列に1～3の選択肢を入力してください",H1197="","←H列に金額を入力してください",G1197=3,"",I1197="","←I列に所定労働時間を入力してください"),"")</f>
        <v/>
      </c>
    </row>
    <row r="1198" spans="1:12" ht="16.5" customHeight="1" x14ac:dyDescent="0.4">
      <c r="A1198" s="52" t="str">
        <f t="shared" si="18"/>
        <v/>
      </c>
      <c r="B1198" s="51"/>
      <c r="C1198" s="75"/>
      <c r="D1198" s="51"/>
      <c r="E1198" s="27" t="str" cm="1">
        <f t="array" ref="E1198">IFERROR(_xlfn.IFS(AND($F$4=45566,D1198="徳島"),VLOOKUP(D1198,最低賃金!$A$2:$G$49,2,FALSE),OR($F$4&lt;&gt;45566,D1198&lt;&gt;"徳島"),VLOOKUP(D1198,最低賃金!$A$2:$G$49,4,FALSE)),"")</f>
        <v/>
      </c>
      <c r="F1198" s="27" t="str">
        <f>IFERROR(VLOOKUP(D1198,最低賃金!$A$3:$G$49,6,FALSE),"")</f>
        <v/>
      </c>
      <c r="G1198" s="51"/>
      <c r="H1198" s="19"/>
      <c r="I1198" s="81"/>
      <c r="J1198" s="27" t="str" cm="1">
        <f t="array" ref="J1198">IFERROR(_xlfn.IFS(COUNTBLANK(G1198:I1198)=3,"",H1198="","H列に金額を入力してください",G1198=3,H1198,I1198="","I列に労働時間を入力してください",G1198=1,ROUND(H1198/(I1198*24),0),G1198=2,ROUND(H1198/(I1198*24),0)),"")</f>
        <v/>
      </c>
      <c r="K1198" s="80" t="str" cm="1">
        <f t="array" ref="K1198">IFERROR(_xlfn.IFS(D1198="","",J1198&lt;E1198,"×（法定外・要件外となる従業員です）",J1198&lt;=F1198,"〇",J1198&gt;F1198,"ー（要件外となる従業員です）"),"")</f>
        <v/>
      </c>
      <c r="L1198" s="25" t="str" cm="1">
        <f t="array" ref="L1198">IFERROR(_xlfn.IFS(COUNTBLANK(C1198:J1198)=8,"",C1198="","←C列に従業員名を姓名（フルネーム）で入力してください。誤変換にお気を付け下さい。",D1198="","←D列に都道府県を入力してください。",G1198="","←G列に1～3の選択肢を入力してください",H1198="","←H列に金額を入力してください",G1198=3,"",I1198="","←I列に所定労働時間を入力してください"),"")</f>
        <v/>
      </c>
    </row>
    <row r="1199" spans="1:12" ht="16.5" customHeight="1" x14ac:dyDescent="0.4">
      <c r="A1199" s="52" t="str">
        <f t="shared" si="18"/>
        <v/>
      </c>
      <c r="B1199" s="51"/>
      <c r="C1199" s="75"/>
      <c r="D1199" s="51"/>
      <c r="E1199" s="27" t="str" cm="1">
        <f t="array" ref="E1199">IFERROR(_xlfn.IFS(AND($F$4=45566,D1199="徳島"),VLOOKUP(D1199,最低賃金!$A$2:$G$49,2,FALSE),OR($F$4&lt;&gt;45566,D1199&lt;&gt;"徳島"),VLOOKUP(D1199,最低賃金!$A$2:$G$49,4,FALSE)),"")</f>
        <v/>
      </c>
      <c r="F1199" s="27" t="str">
        <f>IFERROR(VLOOKUP(D1199,最低賃金!$A$3:$G$49,6,FALSE),"")</f>
        <v/>
      </c>
      <c r="G1199" s="51"/>
      <c r="H1199" s="19"/>
      <c r="I1199" s="81"/>
      <c r="J1199" s="27" t="str" cm="1">
        <f t="array" ref="J1199">IFERROR(_xlfn.IFS(COUNTBLANK(G1199:I1199)=3,"",H1199="","H列に金額を入力してください",G1199=3,H1199,I1199="","I列に労働時間を入力してください",G1199=1,ROUND(H1199/(I1199*24),0),G1199=2,ROUND(H1199/(I1199*24),0)),"")</f>
        <v/>
      </c>
      <c r="K1199" s="80" t="str" cm="1">
        <f t="array" ref="K1199">IFERROR(_xlfn.IFS(D1199="","",J1199&lt;E1199,"×（法定外・要件外となる従業員です）",J1199&lt;=F1199,"〇",J1199&gt;F1199,"ー（要件外となる従業員です）"),"")</f>
        <v/>
      </c>
      <c r="L1199" s="25" t="str" cm="1">
        <f t="array" ref="L1199">IFERROR(_xlfn.IFS(COUNTBLANK(C1199:J1199)=8,"",C1199="","←C列に従業員名を姓名（フルネーム）で入力してください。誤変換にお気を付け下さい。",D1199="","←D列に都道府県を入力してください。",G1199="","←G列に1～3の選択肢を入力してください",H1199="","←H列に金額を入力してください",G1199=3,"",I1199="","←I列に所定労働時間を入力してください"),"")</f>
        <v/>
      </c>
    </row>
    <row r="1200" spans="1:12" ht="16.5" customHeight="1" x14ac:dyDescent="0.4">
      <c r="A1200" s="52" t="str">
        <f t="shared" si="18"/>
        <v/>
      </c>
      <c r="B1200" s="51"/>
      <c r="C1200" s="75"/>
      <c r="D1200" s="51"/>
      <c r="E1200" s="27" t="str" cm="1">
        <f t="array" ref="E1200">IFERROR(_xlfn.IFS(AND($F$4=45566,D1200="徳島"),VLOOKUP(D1200,最低賃金!$A$2:$G$49,2,FALSE),OR($F$4&lt;&gt;45566,D1200&lt;&gt;"徳島"),VLOOKUP(D1200,最低賃金!$A$2:$G$49,4,FALSE)),"")</f>
        <v/>
      </c>
      <c r="F1200" s="27" t="str">
        <f>IFERROR(VLOOKUP(D1200,最低賃金!$A$3:$G$49,6,FALSE),"")</f>
        <v/>
      </c>
      <c r="G1200" s="51"/>
      <c r="H1200" s="19"/>
      <c r="I1200" s="81"/>
      <c r="J1200" s="27" t="str" cm="1">
        <f t="array" ref="J1200">IFERROR(_xlfn.IFS(COUNTBLANK(G1200:I1200)=3,"",H1200="","H列に金額を入力してください",G1200=3,H1200,I1200="","I列に労働時間を入力してください",G1200=1,ROUND(H1200/(I1200*24),0),G1200=2,ROUND(H1200/(I1200*24),0)),"")</f>
        <v/>
      </c>
      <c r="K1200" s="80" t="str" cm="1">
        <f t="array" ref="K1200">IFERROR(_xlfn.IFS(D1200="","",J1200&lt;E1200,"×（法定外・要件外となる従業員です）",J1200&lt;=F1200,"〇",J1200&gt;F1200,"ー（要件外となる従業員です）"),"")</f>
        <v/>
      </c>
      <c r="L1200" s="25" t="str" cm="1">
        <f t="array" ref="L1200">IFERROR(_xlfn.IFS(COUNTBLANK(C1200:J1200)=8,"",C1200="","←C列に従業員名を姓名（フルネーム）で入力してください。誤変換にお気を付け下さい。",D1200="","←D列に都道府県を入力してください。",G1200="","←G列に1～3の選択肢を入力してください",H1200="","←H列に金額を入力してください",G1200=3,"",I1200="","←I列に所定労働時間を入力してください"),"")</f>
        <v/>
      </c>
    </row>
    <row r="1201" spans="1:12" ht="16.5" customHeight="1" x14ac:dyDescent="0.4">
      <c r="A1201" s="52" t="str">
        <f t="shared" si="18"/>
        <v/>
      </c>
      <c r="B1201" s="51"/>
      <c r="C1201" s="75"/>
      <c r="D1201" s="51"/>
      <c r="E1201" s="27" t="str" cm="1">
        <f t="array" ref="E1201">IFERROR(_xlfn.IFS(AND($F$4=45566,D1201="徳島"),VLOOKUP(D1201,最低賃金!$A$2:$G$49,2,FALSE),OR($F$4&lt;&gt;45566,D1201&lt;&gt;"徳島"),VLOOKUP(D1201,最低賃金!$A$2:$G$49,4,FALSE)),"")</f>
        <v/>
      </c>
      <c r="F1201" s="27" t="str">
        <f>IFERROR(VLOOKUP(D1201,最低賃金!$A$3:$G$49,6,FALSE),"")</f>
        <v/>
      </c>
      <c r="G1201" s="51"/>
      <c r="H1201" s="19"/>
      <c r="I1201" s="81"/>
      <c r="J1201" s="27" t="str" cm="1">
        <f t="array" ref="J1201">IFERROR(_xlfn.IFS(COUNTBLANK(G1201:I1201)=3,"",H1201="","H列に金額を入力してください",G1201=3,H1201,I1201="","I列に労働時間を入力してください",G1201=1,ROUND(H1201/(I1201*24),0),G1201=2,ROUND(H1201/(I1201*24),0)),"")</f>
        <v/>
      </c>
      <c r="K1201" s="80" t="str" cm="1">
        <f t="array" ref="K1201">IFERROR(_xlfn.IFS(D1201="","",J1201&lt;E1201,"×（法定外・要件外となる従業員です）",J1201&lt;=F1201,"〇",J1201&gt;F1201,"ー（要件外となる従業員です）"),"")</f>
        <v/>
      </c>
      <c r="L1201" s="25" t="str" cm="1">
        <f t="array" ref="L1201">IFERROR(_xlfn.IFS(COUNTBLANK(C1201:J1201)=8,"",C1201="","←C列に従業員名を姓名（フルネーム）で入力してください。誤変換にお気を付け下さい。",D1201="","←D列に都道府県を入力してください。",G1201="","←G列に1～3の選択肢を入力してください",H1201="","←H列に金額を入力してください",G1201=3,"",I1201="","←I列に所定労働時間を入力してください"),"")</f>
        <v/>
      </c>
    </row>
    <row r="1202" spans="1:12" ht="16.5" customHeight="1" x14ac:dyDescent="0.4">
      <c r="A1202" s="52" t="str">
        <f t="shared" si="18"/>
        <v/>
      </c>
      <c r="B1202" s="51"/>
      <c r="C1202" s="75"/>
      <c r="D1202" s="51"/>
      <c r="E1202" s="27" t="str" cm="1">
        <f t="array" ref="E1202">IFERROR(_xlfn.IFS(AND($F$4=45566,D1202="徳島"),VLOOKUP(D1202,最低賃金!$A$2:$G$49,2,FALSE),OR($F$4&lt;&gt;45566,D1202&lt;&gt;"徳島"),VLOOKUP(D1202,最低賃金!$A$2:$G$49,4,FALSE)),"")</f>
        <v/>
      </c>
      <c r="F1202" s="27" t="str">
        <f>IFERROR(VLOOKUP(D1202,最低賃金!$A$3:$G$49,6,FALSE),"")</f>
        <v/>
      </c>
      <c r="G1202" s="51"/>
      <c r="H1202" s="19"/>
      <c r="I1202" s="81"/>
      <c r="J1202" s="27" t="str" cm="1">
        <f t="array" ref="J1202">IFERROR(_xlfn.IFS(COUNTBLANK(G1202:I1202)=3,"",H1202="","H列に金額を入力してください",G1202=3,H1202,I1202="","I列に労働時間を入力してください",G1202=1,ROUND(H1202/(I1202*24),0),G1202=2,ROUND(H1202/(I1202*24),0)),"")</f>
        <v/>
      </c>
      <c r="K1202" s="80" t="str" cm="1">
        <f t="array" ref="K1202">IFERROR(_xlfn.IFS(D1202="","",J1202&lt;E1202,"×（法定外・要件外となる従業員です）",J1202&lt;=F1202,"〇",J1202&gt;F1202,"ー（要件外となる従業員です）"),"")</f>
        <v/>
      </c>
      <c r="L1202" s="25" t="str" cm="1">
        <f t="array" ref="L1202">IFERROR(_xlfn.IFS(COUNTBLANK(C1202:J1202)=8,"",C1202="","←C列に従業員名を姓名（フルネーム）で入力してください。誤変換にお気を付け下さい。",D1202="","←D列に都道府県を入力してください。",G1202="","←G列に1～3の選択肢を入力してください",H1202="","←H列に金額を入力してください",G1202=3,"",I1202="","←I列に所定労働時間を入力してください"),"")</f>
        <v/>
      </c>
    </row>
    <row r="1203" spans="1:12" ht="16.5" customHeight="1" x14ac:dyDescent="0.4">
      <c r="A1203" s="52" t="str">
        <f t="shared" si="18"/>
        <v/>
      </c>
      <c r="B1203" s="51"/>
      <c r="C1203" s="75"/>
      <c r="D1203" s="51"/>
      <c r="E1203" s="27" t="str" cm="1">
        <f t="array" ref="E1203">IFERROR(_xlfn.IFS(AND($F$4=45566,D1203="徳島"),VLOOKUP(D1203,最低賃金!$A$2:$G$49,2,FALSE),OR($F$4&lt;&gt;45566,D1203&lt;&gt;"徳島"),VLOOKUP(D1203,最低賃金!$A$2:$G$49,4,FALSE)),"")</f>
        <v/>
      </c>
      <c r="F1203" s="27" t="str">
        <f>IFERROR(VLOOKUP(D1203,最低賃金!$A$3:$G$49,6,FALSE),"")</f>
        <v/>
      </c>
      <c r="G1203" s="51"/>
      <c r="H1203" s="19"/>
      <c r="I1203" s="81"/>
      <c r="J1203" s="27" t="str" cm="1">
        <f t="array" ref="J1203">IFERROR(_xlfn.IFS(COUNTBLANK(G1203:I1203)=3,"",H1203="","H列に金額を入力してください",G1203=3,H1203,I1203="","I列に労働時間を入力してください",G1203=1,ROUND(H1203/(I1203*24),0),G1203=2,ROUND(H1203/(I1203*24),0)),"")</f>
        <v/>
      </c>
      <c r="K1203" s="80" t="str" cm="1">
        <f t="array" ref="K1203">IFERROR(_xlfn.IFS(D1203="","",J1203&lt;E1203,"×（法定外・要件外となる従業員です）",J1203&lt;=F1203,"〇",J1203&gt;F1203,"ー（要件外となる従業員です）"),"")</f>
        <v/>
      </c>
      <c r="L1203" s="25" t="str" cm="1">
        <f t="array" ref="L1203">IFERROR(_xlfn.IFS(COUNTBLANK(C1203:J1203)=8,"",C1203="","←C列に従業員名を姓名（フルネーム）で入力してください。誤変換にお気を付け下さい。",D1203="","←D列に都道府県を入力してください。",G1203="","←G列に1～3の選択肢を入力してください",H1203="","←H列に金額を入力してください",G1203=3,"",I1203="","←I列に所定労働時間を入力してください"),"")</f>
        <v/>
      </c>
    </row>
    <row r="1204" spans="1:12" ht="16.5" customHeight="1" x14ac:dyDescent="0.4">
      <c r="A1204" s="52" t="str">
        <f t="shared" si="18"/>
        <v/>
      </c>
      <c r="B1204" s="51"/>
      <c r="C1204" s="75"/>
      <c r="D1204" s="51"/>
      <c r="E1204" s="27" t="str" cm="1">
        <f t="array" ref="E1204">IFERROR(_xlfn.IFS(AND($F$4=45566,D1204="徳島"),VLOOKUP(D1204,最低賃金!$A$2:$G$49,2,FALSE),OR($F$4&lt;&gt;45566,D1204&lt;&gt;"徳島"),VLOOKUP(D1204,最低賃金!$A$2:$G$49,4,FALSE)),"")</f>
        <v/>
      </c>
      <c r="F1204" s="27" t="str">
        <f>IFERROR(VLOOKUP(D1204,最低賃金!$A$3:$G$49,6,FALSE),"")</f>
        <v/>
      </c>
      <c r="G1204" s="51"/>
      <c r="H1204" s="19"/>
      <c r="I1204" s="81"/>
      <c r="J1204" s="27" t="str" cm="1">
        <f t="array" ref="J1204">IFERROR(_xlfn.IFS(COUNTBLANK(G1204:I1204)=3,"",H1204="","H列に金額を入力してください",G1204=3,H1204,I1204="","I列に労働時間を入力してください",G1204=1,ROUND(H1204/(I1204*24),0),G1204=2,ROUND(H1204/(I1204*24),0)),"")</f>
        <v/>
      </c>
      <c r="K1204" s="80" t="str" cm="1">
        <f t="array" ref="K1204">IFERROR(_xlfn.IFS(D1204="","",J1204&lt;E1204,"×（法定外・要件外となる従業員です）",J1204&lt;=F1204,"〇",J1204&gt;F1204,"ー（要件外となる従業員です）"),"")</f>
        <v/>
      </c>
      <c r="L1204" s="25" t="str" cm="1">
        <f t="array" ref="L1204">IFERROR(_xlfn.IFS(COUNTBLANK(C1204:J1204)=8,"",C1204="","←C列に従業員名を姓名（フルネーム）で入力してください。誤変換にお気を付け下さい。",D1204="","←D列に都道府県を入力してください。",G1204="","←G列に1～3の選択肢を入力してください",H1204="","←H列に金額を入力してください",G1204=3,"",I1204="","←I列に所定労働時間を入力してください"),"")</f>
        <v/>
      </c>
    </row>
    <row r="1205" spans="1:12" ht="16.5" customHeight="1" x14ac:dyDescent="0.4">
      <c r="A1205" s="52" t="str">
        <f t="shared" si="18"/>
        <v/>
      </c>
      <c r="B1205" s="51"/>
      <c r="C1205" s="75"/>
      <c r="D1205" s="51"/>
      <c r="E1205" s="27" t="str" cm="1">
        <f t="array" ref="E1205">IFERROR(_xlfn.IFS(AND($F$4=45566,D1205="徳島"),VLOOKUP(D1205,最低賃金!$A$2:$G$49,2,FALSE),OR($F$4&lt;&gt;45566,D1205&lt;&gt;"徳島"),VLOOKUP(D1205,最低賃金!$A$2:$G$49,4,FALSE)),"")</f>
        <v/>
      </c>
      <c r="F1205" s="27" t="str">
        <f>IFERROR(VLOOKUP(D1205,最低賃金!$A$3:$G$49,6,FALSE),"")</f>
        <v/>
      </c>
      <c r="G1205" s="51"/>
      <c r="H1205" s="19"/>
      <c r="I1205" s="81"/>
      <c r="J1205" s="27" t="str" cm="1">
        <f t="array" ref="J1205">IFERROR(_xlfn.IFS(COUNTBLANK(G1205:I1205)=3,"",H1205="","H列に金額を入力してください",G1205=3,H1205,I1205="","I列に労働時間を入力してください",G1205=1,ROUND(H1205/(I1205*24),0),G1205=2,ROUND(H1205/(I1205*24),0)),"")</f>
        <v/>
      </c>
      <c r="K1205" s="80" t="str" cm="1">
        <f t="array" ref="K1205">IFERROR(_xlfn.IFS(D1205="","",J1205&lt;E1205,"×（法定外・要件外となる従業員です）",J1205&lt;=F1205,"〇",J1205&gt;F1205,"ー（要件外となる従業員です）"),"")</f>
        <v/>
      </c>
      <c r="L1205" s="25" t="str" cm="1">
        <f t="array" ref="L1205">IFERROR(_xlfn.IFS(COUNTBLANK(C1205:J1205)=8,"",C1205="","←C列に従業員名を姓名（フルネーム）で入力してください。誤変換にお気を付け下さい。",D1205="","←D列に都道府県を入力してください。",G1205="","←G列に1～3の選択肢を入力してください",H1205="","←H列に金額を入力してください",G1205=3,"",I1205="","←I列に所定労働時間を入力してください"),"")</f>
        <v/>
      </c>
    </row>
    <row r="1206" spans="1:12" ht="16.5" customHeight="1" x14ac:dyDescent="0.4">
      <c r="A1206" s="52" t="str">
        <f t="shared" si="18"/>
        <v/>
      </c>
      <c r="B1206" s="51"/>
      <c r="C1206" s="75"/>
      <c r="D1206" s="51"/>
      <c r="E1206" s="27" t="str" cm="1">
        <f t="array" ref="E1206">IFERROR(_xlfn.IFS(AND($F$4=45566,D1206="徳島"),VLOOKUP(D1206,最低賃金!$A$2:$G$49,2,FALSE),OR($F$4&lt;&gt;45566,D1206&lt;&gt;"徳島"),VLOOKUP(D1206,最低賃金!$A$2:$G$49,4,FALSE)),"")</f>
        <v/>
      </c>
      <c r="F1206" s="27" t="str">
        <f>IFERROR(VLOOKUP(D1206,最低賃金!$A$3:$G$49,6,FALSE),"")</f>
        <v/>
      </c>
      <c r="G1206" s="51"/>
      <c r="H1206" s="19"/>
      <c r="I1206" s="81"/>
      <c r="J1206" s="27" t="str" cm="1">
        <f t="array" ref="J1206">IFERROR(_xlfn.IFS(COUNTBLANK(G1206:I1206)=3,"",H1206="","H列に金額を入力してください",G1206=3,H1206,I1206="","I列に労働時間を入力してください",G1206=1,ROUND(H1206/(I1206*24),0),G1206=2,ROUND(H1206/(I1206*24),0)),"")</f>
        <v/>
      </c>
      <c r="K1206" s="80" t="str" cm="1">
        <f t="array" ref="K1206">IFERROR(_xlfn.IFS(D1206="","",J1206&lt;E1206,"×（法定外・要件外となる従業員です）",J1206&lt;=F1206,"〇",J1206&gt;F1206,"ー（要件外となる従業員です）"),"")</f>
        <v/>
      </c>
      <c r="L1206" s="25" t="str" cm="1">
        <f t="array" ref="L1206">IFERROR(_xlfn.IFS(COUNTBLANK(C1206:J1206)=8,"",C1206="","←C列に従業員名を姓名（フルネーム）で入力してください。誤変換にお気を付け下さい。",D1206="","←D列に都道府県を入力してください。",G1206="","←G列に1～3の選択肢を入力してください",H1206="","←H列に金額を入力してください",G1206=3,"",I1206="","←I列に所定労働時間を入力してください"),"")</f>
        <v/>
      </c>
    </row>
    <row r="1207" spans="1:12" ht="16.5" customHeight="1" x14ac:dyDescent="0.4">
      <c r="A1207" s="52" t="str">
        <f t="shared" si="18"/>
        <v/>
      </c>
      <c r="B1207" s="51"/>
      <c r="C1207" s="75"/>
      <c r="D1207" s="51"/>
      <c r="E1207" s="27" t="str" cm="1">
        <f t="array" ref="E1207">IFERROR(_xlfn.IFS(AND($F$4=45566,D1207="徳島"),VLOOKUP(D1207,最低賃金!$A$2:$G$49,2,FALSE),OR($F$4&lt;&gt;45566,D1207&lt;&gt;"徳島"),VLOOKUP(D1207,最低賃金!$A$2:$G$49,4,FALSE)),"")</f>
        <v/>
      </c>
      <c r="F1207" s="27" t="str">
        <f>IFERROR(VLOOKUP(D1207,最低賃金!$A$3:$G$49,6,FALSE),"")</f>
        <v/>
      </c>
      <c r="G1207" s="51"/>
      <c r="H1207" s="19"/>
      <c r="I1207" s="81"/>
      <c r="J1207" s="27" t="str" cm="1">
        <f t="array" ref="J1207">IFERROR(_xlfn.IFS(COUNTBLANK(G1207:I1207)=3,"",H1207="","H列に金額を入力してください",G1207=3,H1207,I1207="","I列に労働時間を入力してください",G1207=1,ROUND(H1207/(I1207*24),0),G1207=2,ROUND(H1207/(I1207*24),0)),"")</f>
        <v/>
      </c>
      <c r="K1207" s="80" t="str" cm="1">
        <f t="array" ref="K1207">IFERROR(_xlfn.IFS(D1207="","",J1207&lt;E1207,"×（法定外・要件外となる従業員です）",J1207&lt;=F1207,"〇",J1207&gt;F1207,"ー（要件外となる従業員です）"),"")</f>
        <v/>
      </c>
      <c r="L1207" s="25" t="str" cm="1">
        <f t="array" ref="L1207">IFERROR(_xlfn.IFS(COUNTBLANK(C1207:J1207)=8,"",C1207="","←C列に従業員名を姓名（フルネーム）で入力してください。誤変換にお気を付け下さい。",D1207="","←D列に都道府県を入力してください。",G1207="","←G列に1～3の選択肢を入力してください",H1207="","←H列に金額を入力してください",G1207=3,"",I1207="","←I列に所定労働時間を入力してください"),"")</f>
        <v/>
      </c>
    </row>
    <row r="1208" spans="1:12" ht="16.5" customHeight="1" x14ac:dyDescent="0.4">
      <c r="A1208" s="52" t="str">
        <f t="shared" si="18"/>
        <v/>
      </c>
      <c r="B1208" s="51"/>
      <c r="C1208" s="75"/>
      <c r="D1208" s="51"/>
      <c r="E1208" s="27" t="str" cm="1">
        <f t="array" ref="E1208">IFERROR(_xlfn.IFS(AND($F$4=45566,D1208="徳島"),VLOOKUP(D1208,最低賃金!$A$2:$G$49,2,FALSE),OR($F$4&lt;&gt;45566,D1208&lt;&gt;"徳島"),VLOOKUP(D1208,最低賃金!$A$2:$G$49,4,FALSE)),"")</f>
        <v/>
      </c>
      <c r="F1208" s="27" t="str">
        <f>IFERROR(VLOOKUP(D1208,最低賃金!$A$3:$G$49,6,FALSE),"")</f>
        <v/>
      </c>
      <c r="G1208" s="51"/>
      <c r="H1208" s="19"/>
      <c r="I1208" s="81"/>
      <c r="J1208" s="27" t="str" cm="1">
        <f t="array" ref="J1208">IFERROR(_xlfn.IFS(COUNTBLANK(G1208:I1208)=3,"",H1208="","H列に金額を入力してください",G1208=3,H1208,I1208="","I列に労働時間を入力してください",G1208=1,ROUND(H1208/(I1208*24),0),G1208=2,ROUND(H1208/(I1208*24),0)),"")</f>
        <v/>
      </c>
      <c r="K1208" s="80" t="str" cm="1">
        <f t="array" ref="K1208">IFERROR(_xlfn.IFS(D1208="","",J1208&lt;E1208,"×（法定外・要件外となる従業員です）",J1208&lt;=F1208,"〇",J1208&gt;F1208,"ー（要件外となる従業員です）"),"")</f>
        <v/>
      </c>
      <c r="L1208" s="25" t="str" cm="1">
        <f t="array" ref="L1208">IFERROR(_xlfn.IFS(COUNTBLANK(C1208:J1208)=8,"",C1208="","←C列に従業員名を姓名（フルネーム）で入力してください。誤変換にお気を付け下さい。",D1208="","←D列に都道府県を入力してください。",G1208="","←G列に1～3の選択肢を入力してください",H1208="","←H列に金額を入力してください",G1208=3,"",I1208="","←I列に所定労働時間を入力してください"),"")</f>
        <v/>
      </c>
    </row>
    <row r="1209" spans="1:12" ht="16.5" customHeight="1" x14ac:dyDescent="0.4">
      <c r="A1209" s="52" t="str">
        <f t="shared" si="18"/>
        <v/>
      </c>
      <c r="B1209" s="51"/>
      <c r="C1209" s="75"/>
      <c r="D1209" s="51"/>
      <c r="E1209" s="27" t="str" cm="1">
        <f t="array" ref="E1209">IFERROR(_xlfn.IFS(AND($F$4=45566,D1209="徳島"),VLOOKUP(D1209,最低賃金!$A$2:$G$49,2,FALSE),OR($F$4&lt;&gt;45566,D1209&lt;&gt;"徳島"),VLOOKUP(D1209,最低賃金!$A$2:$G$49,4,FALSE)),"")</f>
        <v/>
      </c>
      <c r="F1209" s="27" t="str">
        <f>IFERROR(VLOOKUP(D1209,最低賃金!$A$3:$G$49,6,FALSE),"")</f>
        <v/>
      </c>
      <c r="G1209" s="51"/>
      <c r="H1209" s="19"/>
      <c r="I1209" s="81"/>
      <c r="J1209" s="27" t="str" cm="1">
        <f t="array" ref="J1209">IFERROR(_xlfn.IFS(COUNTBLANK(G1209:I1209)=3,"",H1209="","H列に金額を入力してください",G1209=3,H1209,I1209="","I列に労働時間を入力してください",G1209=1,ROUND(H1209/(I1209*24),0),G1209=2,ROUND(H1209/(I1209*24),0)),"")</f>
        <v/>
      </c>
      <c r="K1209" s="80" t="str" cm="1">
        <f t="array" ref="K1209">IFERROR(_xlfn.IFS(D1209="","",J1209&lt;E1209,"×（法定外・要件外となる従業員です）",J1209&lt;=F1209,"〇",J1209&gt;F1209,"ー（要件外となる従業員です）"),"")</f>
        <v/>
      </c>
      <c r="L1209" s="25" t="str" cm="1">
        <f t="array" ref="L1209">IFERROR(_xlfn.IFS(COUNTBLANK(C1209:J1209)=8,"",C1209="","←C列に従業員名を姓名（フルネーム）で入力してください。誤変換にお気を付け下さい。",D1209="","←D列に都道府県を入力してください。",G1209="","←G列に1～3の選択肢を入力してください",H1209="","←H列に金額を入力してください",G1209=3,"",I1209="","←I列に所定労働時間を入力してください"),"")</f>
        <v/>
      </c>
    </row>
    <row r="1210" spans="1:12" ht="16.5" customHeight="1" x14ac:dyDescent="0.4">
      <c r="A1210" s="52" t="str">
        <f t="shared" si="18"/>
        <v/>
      </c>
      <c r="B1210" s="51"/>
      <c r="C1210" s="75"/>
      <c r="D1210" s="51"/>
      <c r="E1210" s="27" t="str" cm="1">
        <f t="array" ref="E1210">IFERROR(_xlfn.IFS(AND($F$4=45566,D1210="徳島"),VLOOKUP(D1210,最低賃金!$A$2:$G$49,2,FALSE),OR($F$4&lt;&gt;45566,D1210&lt;&gt;"徳島"),VLOOKUP(D1210,最低賃金!$A$2:$G$49,4,FALSE)),"")</f>
        <v/>
      </c>
      <c r="F1210" s="27" t="str">
        <f>IFERROR(VLOOKUP(D1210,最低賃金!$A$3:$G$49,6,FALSE),"")</f>
        <v/>
      </c>
      <c r="G1210" s="51"/>
      <c r="H1210" s="19"/>
      <c r="I1210" s="81"/>
      <c r="J1210" s="27" t="str" cm="1">
        <f t="array" ref="J1210">IFERROR(_xlfn.IFS(COUNTBLANK(G1210:I1210)=3,"",H1210="","H列に金額を入力してください",G1210=3,H1210,I1210="","I列に労働時間を入力してください",G1210=1,ROUND(H1210/(I1210*24),0),G1210=2,ROUND(H1210/(I1210*24),0)),"")</f>
        <v/>
      </c>
      <c r="K1210" s="80" t="str" cm="1">
        <f t="array" ref="K1210">IFERROR(_xlfn.IFS(D1210="","",J1210&lt;E1210,"×（法定外・要件外となる従業員です）",J1210&lt;=F1210,"〇",J1210&gt;F1210,"ー（要件外となる従業員です）"),"")</f>
        <v/>
      </c>
      <c r="L1210" s="25" t="str" cm="1">
        <f t="array" ref="L1210">IFERROR(_xlfn.IFS(COUNTBLANK(C1210:J1210)=8,"",C1210="","←C列に従業員名を姓名（フルネーム）で入力してください。誤変換にお気を付け下さい。",D1210="","←D列に都道府県を入力してください。",G1210="","←G列に1～3の選択肢を入力してください",H1210="","←H列に金額を入力してください",G1210=3,"",I1210="","←I列に所定労働時間を入力してください"),"")</f>
        <v/>
      </c>
    </row>
    <row r="1211" spans="1:12" ht="16.5" customHeight="1" x14ac:dyDescent="0.4">
      <c r="A1211" s="52" t="str">
        <f t="shared" si="18"/>
        <v/>
      </c>
      <c r="B1211" s="51"/>
      <c r="C1211" s="75"/>
      <c r="D1211" s="51"/>
      <c r="E1211" s="27" t="str" cm="1">
        <f t="array" ref="E1211">IFERROR(_xlfn.IFS(AND($F$4=45566,D1211="徳島"),VLOOKUP(D1211,最低賃金!$A$2:$G$49,2,FALSE),OR($F$4&lt;&gt;45566,D1211&lt;&gt;"徳島"),VLOOKUP(D1211,最低賃金!$A$2:$G$49,4,FALSE)),"")</f>
        <v/>
      </c>
      <c r="F1211" s="27" t="str">
        <f>IFERROR(VLOOKUP(D1211,最低賃金!$A$3:$G$49,6,FALSE),"")</f>
        <v/>
      </c>
      <c r="G1211" s="51"/>
      <c r="H1211" s="19"/>
      <c r="I1211" s="81"/>
      <c r="J1211" s="27" t="str" cm="1">
        <f t="array" ref="J1211">IFERROR(_xlfn.IFS(COUNTBLANK(G1211:I1211)=3,"",H1211="","H列に金額を入力してください",G1211=3,H1211,I1211="","I列に労働時間を入力してください",G1211=1,ROUND(H1211/(I1211*24),0),G1211=2,ROUND(H1211/(I1211*24),0)),"")</f>
        <v/>
      </c>
      <c r="K1211" s="80" t="str" cm="1">
        <f t="array" ref="K1211">IFERROR(_xlfn.IFS(D1211="","",J1211&lt;E1211,"×（法定外・要件外となる従業員です）",J1211&lt;=F1211,"〇",J1211&gt;F1211,"ー（要件外となる従業員です）"),"")</f>
        <v/>
      </c>
      <c r="L1211" s="25" t="str" cm="1">
        <f t="array" ref="L1211">IFERROR(_xlfn.IFS(COUNTBLANK(C1211:J1211)=8,"",C1211="","←C列に従業員名を姓名（フルネーム）で入力してください。誤変換にお気を付け下さい。",D1211="","←D列に都道府県を入力してください。",G1211="","←G列に1～3の選択肢を入力してください",H1211="","←H列に金額を入力してください",G1211=3,"",I1211="","←I列に所定労働時間を入力してください"),"")</f>
        <v/>
      </c>
    </row>
    <row r="1212" spans="1:12" ht="16.5" customHeight="1" x14ac:dyDescent="0.4">
      <c r="A1212" s="52" t="str">
        <f t="shared" si="18"/>
        <v/>
      </c>
      <c r="B1212" s="51"/>
      <c r="C1212" s="75"/>
      <c r="D1212" s="51"/>
      <c r="E1212" s="27" t="str" cm="1">
        <f t="array" ref="E1212">IFERROR(_xlfn.IFS(AND($F$4=45566,D1212="徳島"),VLOOKUP(D1212,最低賃金!$A$2:$G$49,2,FALSE),OR($F$4&lt;&gt;45566,D1212&lt;&gt;"徳島"),VLOOKUP(D1212,最低賃金!$A$2:$G$49,4,FALSE)),"")</f>
        <v/>
      </c>
      <c r="F1212" s="27" t="str">
        <f>IFERROR(VLOOKUP(D1212,最低賃金!$A$3:$G$49,6,FALSE),"")</f>
        <v/>
      </c>
      <c r="G1212" s="51"/>
      <c r="H1212" s="19"/>
      <c r="I1212" s="81"/>
      <c r="J1212" s="27" t="str" cm="1">
        <f t="array" ref="J1212">IFERROR(_xlfn.IFS(COUNTBLANK(G1212:I1212)=3,"",H1212="","H列に金額を入力してください",G1212=3,H1212,I1212="","I列に労働時間を入力してください",G1212=1,ROUND(H1212/(I1212*24),0),G1212=2,ROUND(H1212/(I1212*24),0)),"")</f>
        <v/>
      </c>
      <c r="K1212" s="80" t="str" cm="1">
        <f t="array" ref="K1212">IFERROR(_xlfn.IFS(D1212="","",J1212&lt;E1212,"×（法定外・要件外となる従業員です）",J1212&lt;=F1212,"〇",J1212&gt;F1212,"ー（要件外となる従業員です）"),"")</f>
        <v/>
      </c>
      <c r="L1212" s="25" t="str" cm="1">
        <f t="array" ref="L1212">IFERROR(_xlfn.IFS(COUNTBLANK(C1212:J1212)=8,"",C1212="","←C列に従業員名を姓名（フルネーム）で入力してください。誤変換にお気を付け下さい。",D1212="","←D列に都道府県を入力してください。",G1212="","←G列に1～3の選択肢を入力してください",H1212="","←H列に金額を入力してください",G1212=3,"",I1212="","←I列に所定労働時間を入力してください"),"")</f>
        <v/>
      </c>
    </row>
    <row r="1213" spans="1:12" ht="16.5" customHeight="1" x14ac:dyDescent="0.4">
      <c r="A1213" s="52" t="str">
        <f t="shared" si="18"/>
        <v/>
      </c>
      <c r="B1213" s="51"/>
      <c r="C1213" s="75"/>
      <c r="D1213" s="51"/>
      <c r="E1213" s="27" t="str" cm="1">
        <f t="array" ref="E1213">IFERROR(_xlfn.IFS(AND($F$4=45566,D1213="徳島"),VLOOKUP(D1213,最低賃金!$A$2:$G$49,2,FALSE),OR($F$4&lt;&gt;45566,D1213&lt;&gt;"徳島"),VLOOKUP(D1213,最低賃金!$A$2:$G$49,4,FALSE)),"")</f>
        <v/>
      </c>
      <c r="F1213" s="27" t="str">
        <f>IFERROR(VLOOKUP(D1213,最低賃金!$A$3:$G$49,6,FALSE),"")</f>
        <v/>
      </c>
      <c r="G1213" s="51"/>
      <c r="H1213" s="19"/>
      <c r="I1213" s="81"/>
      <c r="J1213" s="27" t="str" cm="1">
        <f t="array" ref="J1213">IFERROR(_xlfn.IFS(COUNTBLANK(G1213:I1213)=3,"",H1213="","H列に金額を入力してください",G1213=3,H1213,I1213="","I列に労働時間を入力してください",G1213=1,ROUND(H1213/(I1213*24),0),G1213=2,ROUND(H1213/(I1213*24),0)),"")</f>
        <v/>
      </c>
      <c r="K1213" s="80" t="str" cm="1">
        <f t="array" ref="K1213">IFERROR(_xlfn.IFS(D1213="","",J1213&lt;E1213,"×（法定外・要件外となる従業員です）",J1213&lt;=F1213,"〇",J1213&gt;F1213,"ー（要件外となる従業員です）"),"")</f>
        <v/>
      </c>
      <c r="L1213" s="25" t="str" cm="1">
        <f t="array" ref="L1213">IFERROR(_xlfn.IFS(COUNTBLANK(C1213:J1213)=8,"",C1213="","←C列に従業員名を姓名（フルネーム）で入力してください。誤変換にお気を付け下さい。",D1213="","←D列に都道府県を入力してください。",G1213="","←G列に1～3の選択肢を入力してください",H1213="","←H列に金額を入力してください",G1213=3,"",I1213="","←I列に所定労働時間を入力してください"),"")</f>
        <v/>
      </c>
    </row>
    <row r="1214" spans="1:12" ht="16.5" customHeight="1" x14ac:dyDescent="0.4">
      <c r="A1214" s="52" t="str">
        <f t="shared" si="18"/>
        <v/>
      </c>
      <c r="B1214" s="51"/>
      <c r="C1214" s="75"/>
      <c r="D1214" s="51"/>
      <c r="E1214" s="27" t="str" cm="1">
        <f t="array" ref="E1214">IFERROR(_xlfn.IFS(AND($F$4=45566,D1214="徳島"),VLOOKUP(D1214,最低賃金!$A$2:$G$49,2,FALSE),OR($F$4&lt;&gt;45566,D1214&lt;&gt;"徳島"),VLOOKUP(D1214,最低賃金!$A$2:$G$49,4,FALSE)),"")</f>
        <v/>
      </c>
      <c r="F1214" s="27" t="str">
        <f>IFERROR(VLOOKUP(D1214,最低賃金!$A$3:$G$49,6,FALSE),"")</f>
        <v/>
      </c>
      <c r="G1214" s="51"/>
      <c r="H1214" s="19"/>
      <c r="I1214" s="81"/>
      <c r="J1214" s="27" t="str" cm="1">
        <f t="array" ref="J1214">IFERROR(_xlfn.IFS(COUNTBLANK(G1214:I1214)=3,"",H1214="","H列に金額を入力してください",G1214=3,H1214,I1214="","I列に労働時間を入力してください",G1214=1,ROUND(H1214/(I1214*24),0),G1214=2,ROUND(H1214/(I1214*24),0)),"")</f>
        <v/>
      </c>
      <c r="K1214" s="80" t="str" cm="1">
        <f t="array" ref="K1214">IFERROR(_xlfn.IFS(D1214="","",J1214&lt;E1214,"×（法定外・要件外となる従業員です）",J1214&lt;=F1214,"〇",J1214&gt;F1214,"ー（要件外となる従業員です）"),"")</f>
        <v/>
      </c>
      <c r="L1214" s="25" t="str" cm="1">
        <f t="array" ref="L1214">IFERROR(_xlfn.IFS(COUNTBLANK(C1214:J1214)=8,"",C1214="","←C列に従業員名を姓名（フルネーム）で入力してください。誤変換にお気を付け下さい。",D1214="","←D列に都道府県を入力してください。",G1214="","←G列に1～3の選択肢を入力してください",H1214="","←H列に金額を入力してください",G1214=3,"",I1214="","←I列に所定労働時間を入力してください"),"")</f>
        <v/>
      </c>
    </row>
    <row r="1215" spans="1:12" ht="16.5" customHeight="1" x14ac:dyDescent="0.4">
      <c r="A1215" s="52" t="str">
        <f t="shared" si="18"/>
        <v/>
      </c>
      <c r="B1215" s="51"/>
      <c r="C1215" s="75"/>
      <c r="D1215" s="51"/>
      <c r="E1215" s="27" t="str" cm="1">
        <f t="array" ref="E1215">IFERROR(_xlfn.IFS(AND($F$4=45566,D1215="徳島"),VLOOKUP(D1215,最低賃金!$A$2:$G$49,2,FALSE),OR($F$4&lt;&gt;45566,D1215&lt;&gt;"徳島"),VLOOKUP(D1215,最低賃金!$A$2:$G$49,4,FALSE)),"")</f>
        <v/>
      </c>
      <c r="F1215" s="27" t="str">
        <f>IFERROR(VLOOKUP(D1215,最低賃金!$A$3:$G$49,6,FALSE),"")</f>
        <v/>
      </c>
      <c r="G1215" s="51"/>
      <c r="H1215" s="19"/>
      <c r="I1215" s="81"/>
      <c r="J1215" s="27" t="str" cm="1">
        <f t="array" ref="J1215">IFERROR(_xlfn.IFS(COUNTBLANK(G1215:I1215)=3,"",H1215="","H列に金額を入力してください",G1215=3,H1215,I1215="","I列に労働時間を入力してください",G1215=1,ROUND(H1215/(I1215*24),0),G1215=2,ROUND(H1215/(I1215*24),0)),"")</f>
        <v/>
      </c>
      <c r="K1215" s="80" t="str" cm="1">
        <f t="array" ref="K1215">IFERROR(_xlfn.IFS(D1215="","",J1215&lt;E1215,"×（法定外・要件外となる従業員です）",J1215&lt;=F1215,"〇",J1215&gt;F1215,"ー（要件外となる従業員です）"),"")</f>
        <v/>
      </c>
      <c r="L1215" s="25" t="str" cm="1">
        <f t="array" ref="L1215">IFERROR(_xlfn.IFS(COUNTBLANK(C1215:J1215)=8,"",C1215="","←C列に従業員名を姓名（フルネーム）で入力してください。誤変換にお気を付け下さい。",D1215="","←D列に都道府県を入力してください。",G1215="","←G列に1～3の選択肢を入力してください",H1215="","←H列に金額を入力してください",G1215=3,"",I1215="","←I列に所定労働時間を入力してください"),"")</f>
        <v/>
      </c>
    </row>
    <row r="1216" spans="1:12" ht="16.5" customHeight="1" x14ac:dyDescent="0.4">
      <c r="A1216" s="52" t="str">
        <f t="shared" si="18"/>
        <v/>
      </c>
      <c r="B1216" s="51"/>
      <c r="C1216" s="75"/>
      <c r="D1216" s="51"/>
      <c r="E1216" s="27" t="str" cm="1">
        <f t="array" ref="E1216">IFERROR(_xlfn.IFS(AND($F$4=45566,D1216="徳島"),VLOOKUP(D1216,最低賃金!$A$2:$G$49,2,FALSE),OR($F$4&lt;&gt;45566,D1216&lt;&gt;"徳島"),VLOOKUP(D1216,最低賃金!$A$2:$G$49,4,FALSE)),"")</f>
        <v/>
      </c>
      <c r="F1216" s="27" t="str">
        <f>IFERROR(VLOOKUP(D1216,最低賃金!$A$3:$G$49,6,FALSE),"")</f>
        <v/>
      </c>
      <c r="G1216" s="51"/>
      <c r="H1216" s="19"/>
      <c r="I1216" s="81"/>
      <c r="J1216" s="27" t="str" cm="1">
        <f t="array" ref="J1216">IFERROR(_xlfn.IFS(COUNTBLANK(G1216:I1216)=3,"",H1216="","H列に金額を入力してください",G1216=3,H1216,I1216="","I列に労働時間を入力してください",G1216=1,ROUND(H1216/(I1216*24),0),G1216=2,ROUND(H1216/(I1216*24),0)),"")</f>
        <v/>
      </c>
      <c r="K1216" s="80" t="str" cm="1">
        <f t="array" ref="K1216">IFERROR(_xlfn.IFS(D1216="","",J1216&lt;E1216,"×（法定外・要件外となる従業員です）",J1216&lt;=F1216,"〇",J1216&gt;F1216,"ー（要件外となる従業員です）"),"")</f>
        <v/>
      </c>
      <c r="L1216" s="25" t="str" cm="1">
        <f t="array" ref="L1216">IFERROR(_xlfn.IFS(COUNTBLANK(C1216:J1216)=8,"",C1216="","←C列に従業員名を姓名（フルネーム）で入力してください。誤変換にお気を付け下さい。",D1216="","←D列に都道府県を入力してください。",G1216="","←G列に1～3の選択肢を入力してください",H1216="","←H列に金額を入力してください",G1216=3,"",I1216="","←I列に所定労働時間を入力してください"),"")</f>
        <v/>
      </c>
    </row>
    <row r="1217" spans="1:12" ht="16.5" customHeight="1" x14ac:dyDescent="0.4">
      <c r="A1217" s="52" t="str">
        <f t="shared" si="18"/>
        <v/>
      </c>
      <c r="B1217" s="51"/>
      <c r="C1217" s="75"/>
      <c r="D1217" s="51"/>
      <c r="E1217" s="27" t="str" cm="1">
        <f t="array" ref="E1217">IFERROR(_xlfn.IFS(AND($F$4=45566,D1217="徳島"),VLOOKUP(D1217,最低賃金!$A$2:$G$49,2,FALSE),OR($F$4&lt;&gt;45566,D1217&lt;&gt;"徳島"),VLOOKUP(D1217,最低賃金!$A$2:$G$49,4,FALSE)),"")</f>
        <v/>
      </c>
      <c r="F1217" s="27" t="str">
        <f>IFERROR(VLOOKUP(D1217,最低賃金!$A$3:$G$49,6,FALSE),"")</f>
        <v/>
      </c>
      <c r="G1217" s="51"/>
      <c r="H1217" s="19"/>
      <c r="I1217" s="81"/>
      <c r="J1217" s="27" t="str" cm="1">
        <f t="array" ref="J1217">IFERROR(_xlfn.IFS(COUNTBLANK(G1217:I1217)=3,"",H1217="","H列に金額を入力してください",G1217=3,H1217,I1217="","I列に労働時間を入力してください",G1217=1,ROUND(H1217/(I1217*24),0),G1217=2,ROUND(H1217/(I1217*24),0)),"")</f>
        <v/>
      </c>
      <c r="K1217" s="80" t="str" cm="1">
        <f t="array" ref="K1217">IFERROR(_xlfn.IFS(D1217="","",J1217&lt;E1217,"×（法定外・要件外となる従業員です）",J1217&lt;=F1217,"〇",J1217&gt;F1217,"ー（要件外となる従業員です）"),"")</f>
        <v/>
      </c>
      <c r="L1217" s="25" t="str" cm="1">
        <f t="array" ref="L1217">IFERROR(_xlfn.IFS(COUNTBLANK(C1217:J1217)=8,"",C1217="","←C列に従業員名を姓名（フルネーム）で入力してください。誤変換にお気を付け下さい。",D1217="","←D列に都道府県を入力してください。",G1217="","←G列に1～3の選択肢を入力してください",H1217="","←H列に金額を入力してください",G1217=3,"",I1217="","←I列に所定労働時間を入力してください"),"")</f>
        <v/>
      </c>
    </row>
    <row r="1218" spans="1:12" ht="16.5" customHeight="1" x14ac:dyDescent="0.4">
      <c r="A1218" s="52" t="str">
        <f t="shared" si="18"/>
        <v/>
      </c>
      <c r="B1218" s="51"/>
      <c r="C1218" s="75"/>
      <c r="D1218" s="51"/>
      <c r="E1218" s="27" t="str" cm="1">
        <f t="array" ref="E1218">IFERROR(_xlfn.IFS(AND($F$4=45566,D1218="徳島"),VLOOKUP(D1218,最低賃金!$A$2:$G$49,2,FALSE),OR($F$4&lt;&gt;45566,D1218&lt;&gt;"徳島"),VLOOKUP(D1218,最低賃金!$A$2:$G$49,4,FALSE)),"")</f>
        <v/>
      </c>
      <c r="F1218" s="27" t="str">
        <f>IFERROR(VLOOKUP(D1218,最低賃金!$A$3:$G$49,6,FALSE),"")</f>
        <v/>
      </c>
      <c r="G1218" s="51"/>
      <c r="H1218" s="19"/>
      <c r="I1218" s="81"/>
      <c r="J1218" s="27" t="str" cm="1">
        <f t="array" ref="J1218">IFERROR(_xlfn.IFS(COUNTBLANK(G1218:I1218)=3,"",H1218="","H列に金額を入力してください",G1218=3,H1218,I1218="","I列に労働時間を入力してください",G1218=1,ROUND(H1218/(I1218*24),0),G1218=2,ROUND(H1218/(I1218*24),0)),"")</f>
        <v/>
      </c>
      <c r="K1218" s="80" t="str" cm="1">
        <f t="array" ref="K1218">IFERROR(_xlfn.IFS(D1218="","",J1218&lt;E1218,"×（法定外・要件外となる従業員です）",J1218&lt;=F1218,"〇",J1218&gt;F1218,"ー（要件外となる従業員です）"),"")</f>
        <v/>
      </c>
      <c r="L1218" s="25" t="str" cm="1">
        <f t="array" ref="L1218">IFERROR(_xlfn.IFS(COUNTBLANK(C1218:J1218)=8,"",C1218="","←C列に従業員名を姓名（フルネーム）で入力してください。誤変換にお気を付け下さい。",D1218="","←D列に都道府県を入力してください。",G1218="","←G列に1～3の選択肢を入力してください",H1218="","←H列に金額を入力してください",G1218=3,"",I1218="","←I列に所定労働時間を入力してください"),"")</f>
        <v/>
      </c>
    </row>
    <row r="1219" spans="1:12" ht="16.5" customHeight="1" x14ac:dyDescent="0.4">
      <c r="A1219" s="52" t="str">
        <f t="shared" si="18"/>
        <v/>
      </c>
      <c r="B1219" s="51"/>
      <c r="C1219" s="75"/>
      <c r="D1219" s="51"/>
      <c r="E1219" s="27" t="str" cm="1">
        <f t="array" ref="E1219">IFERROR(_xlfn.IFS(AND($F$4=45566,D1219="徳島"),VLOOKUP(D1219,最低賃金!$A$2:$G$49,2,FALSE),OR($F$4&lt;&gt;45566,D1219&lt;&gt;"徳島"),VLOOKUP(D1219,最低賃金!$A$2:$G$49,4,FALSE)),"")</f>
        <v/>
      </c>
      <c r="F1219" s="27" t="str">
        <f>IFERROR(VLOOKUP(D1219,最低賃金!$A$3:$G$49,6,FALSE),"")</f>
        <v/>
      </c>
      <c r="G1219" s="51"/>
      <c r="H1219" s="19"/>
      <c r="I1219" s="81"/>
      <c r="J1219" s="27" t="str" cm="1">
        <f t="array" ref="J1219">IFERROR(_xlfn.IFS(COUNTBLANK(G1219:I1219)=3,"",H1219="","H列に金額を入力してください",G1219=3,H1219,I1219="","I列に労働時間を入力してください",G1219=1,ROUND(H1219/(I1219*24),0),G1219=2,ROUND(H1219/(I1219*24),0)),"")</f>
        <v/>
      </c>
      <c r="K1219" s="80" t="str" cm="1">
        <f t="array" ref="K1219">IFERROR(_xlfn.IFS(D1219="","",J1219&lt;E1219,"×（法定外・要件外となる従業員です）",J1219&lt;=F1219,"〇",J1219&gt;F1219,"ー（要件外となる従業員です）"),"")</f>
        <v/>
      </c>
      <c r="L1219" s="25" t="str" cm="1">
        <f t="array" ref="L1219">IFERROR(_xlfn.IFS(COUNTBLANK(C1219:J1219)=8,"",C1219="","←C列に従業員名を姓名（フルネーム）で入力してください。誤変換にお気を付け下さい。",D1219="","←D列に都道府県を入力してください。",G1219="","←G列に1～3の選択肢を入力してください",H1219="","←H列に金額を入力してください",G1219=3,"",I1219="","←I列に所定労働時間を入力してください"),"")</f>
        <v/>
      </c>
    </row>
    <row r="1220" spans="1:12" ht="16.5" customHeight="1" x14ac:dyDescent="0.4">
      <c r="A1220" s="52" t="str">
        <f t="shared" si="18"/>
        <v/>
      </c>
      <c r="B1220" s="51"/>
      <c r="C1220" s="75"/>
      <c r="D1220" s="51"/>
      <c r="E1220" s="27" t="str" cm="1">
        <f t="array" ref="E1220">IFERROR(_xlfn.IFS(AND($F$4=45566,D1220="徳島"),VLOOKUP(D1220,最低賃金!$A$2:$G$49,2,FALSE),OR($F$4&lt;&gt;45566,D1220&lt;&gt;"徳島"),VLOOKUP(D1220,最低賃金!$A$2:$G$49,4,FALSE)),"")</f>
        <v/>
      </c>
      <c r="F1220" s="27" t="str">
        <f>IFERROR(VLOOKUP(D1220,最低賃金!$A$3:$G$49,6,FALSE),"")</f>
        <v/>
      </c>
      <c r="G1220" s="51"/>
      <c r="H1220" s="19"/>
      <c r="I1220" s="81"/>
      <c r="J1220" s="27" t="str" cm="1">
        <f t="array" ref="J1220">IFERROR(_xlfn.IFS(COUNTBLANK(G1220:I1220)=3,"",H1220="","H列に金額を入力してください",G1220=3,H1220,I1220="","I列に労働時間を入力してください",G1220=1,ROUND(H1220/(I1220*24),0),G1220=2,ROUND(H1220/(I1220*24),0)),"")</f>
        <v/>
      </c>
      <c r="K1220" s="80" t="str" cm="1">
        <f t="array" ref="K1220">IFERROR(_xlfn.IFS(D1220="","",J1220&lt;E1220,"×（法定外・要件外となる従業員です）",J1220&lt;=F1220,"〇",J1220&gt;F1220,"ー（要件外となる従業員です）"),"")</f>
        <v/>
      </c>
      <c r="L1220" s="25" t="str" cm="1">
        <f t="array" ref="L1220">IFERROR(_xlfn.IFS(COUNTBLANK(C1220:J1220)=8,"",C1220="","←C列に従業員名を姓名（フルネーム）で入力してください。誤変換にお気を付け下さい。",D1220="","←D列に都道府県を入力してください。",G1220="","←G列に1～3の選択肢を入力してください",H1220="","←H列に金額を入力してください",G1220=3,"",I1220="","←I列に所定労働時間を入力してください"),"")</f>
        <v/>
      </c>
    </row>
    <row r="1221" spans="1:12" ht="16.5" customHeight="1" x14ac:dyDescent="0.4">
      <c r="A1221" s="52" t="str">
        <f t="shared" si="18"/>
        <v/>
      </c>
      <c r="B1221" s="51"/>
      <c r="C1221" s="75"/>
      <c r="D1221" s="51"/>
      <c r="E1221" s="27" t="str" cm="1">
        <f t="array" ref="E1221">IFERROR(_xlfn.IFS(AND($F$4=45566,D1221="徳島"),VLOOKUP(D1221,最低賃金!$A$2:$G$49,2,FALSE),OR($F$4&lt;&gt;45566,D1221&lt;&gt;"徳島"),VLOOKUP(D1221,最低賃金!$A$2:$G$49,4,FALSE)),"")</f>
        <v/>
      </c>
      <c r="F1221" s="27" t="str">
        <f>IFERROR(VLOOKUP(D1221,最低賃金!$A$3:$G$49,6,FALSE),"")</f>
        <v/>
      </c>
      <c r="G1221" s="51"/>
      <c r="H1221" s="19"/>
      <c r="I1221" s="81"/>
      <c r="J1221" s="27" t="str" cm="1">
        <f t="array" ref="J1221">IFERROR(_xlfn.IFS(COUNTBLANK(G1221:I1221)=3,"",H1221="","H列に金額を入力してください",G1221=3,H1221,I1221="","I列に労働時間を入力してください",G1221=1,ROUND(H1221/(I1221*24),0),G1221=2,ROUND(H1221/(I1221*24),0)),"")</f>
        <v/>
      </c>
      <c r="K1221" s="80" t="str" cm="1">
        <f t="array" ref="K1221">IFERROR(_xlfn.IFS(D1221="","",J1221&lt;E1221,"×（法定外・要件外となる従業員です）",J1221&lt;=F1221,"〇",J1221&gt;F1221,"ー（要件外となる従業員です）"),"")</f>
        <v/>
      </c>
      <c r="L1221" s="25" t="str" cm="1">
        <f t="array" ref="L1221">IFERROR(_xlfn.IFS(COUNTBLANK(C1221:J1221)=8,"",C1221="","←C列に従業員名を姓名（フルネーム）で入力してください。誤変換にお気を付け下さい。",D1221="","←D列に都道府県を入力してください。",G1221="","←G列に1～3の選択肢を入力してください",H1221="","←H列に金額を入力してください",G1221=3,"",I1221="","←I列に所定労働時間を入力してください"),"")</f>
        <v/>
      </c>
    </row>
    <row r="1222" spans="1:12" ht="16.5" customHeight="1" x14ac:dyDescent="0.4">
      <c r="A1222" s="52" t="str">
        <f t="shared" si="18"/>
        <v/>
      </c>
      <c r="B1222" s="51"/>
      <c r="C1222" s="75"/>
      <c r="D1222" s="51"/>
      <c r="E1222" s="27" t="str" cm="1">
        <f t="array" ref="E1222">IFERROR(_xlfn.IFS(AND($F$4=45566,D1222="徳島"),VLOOKUP(D1222,最低賃金!$A$2:$G$49,2,FALSE),OR($F$4&lt;&gt;45566,D1222&lt;&gt;"徳島"),VLOOKUP(D1222,最低賃金!$A$2:$G$49,4,FALSE)),"")</f>
        <v/>
      </c>
      <c r="F1222" s="27" t="str">
        <f>IFERROR(VLOOKUP(D1222,最低賃金!$A$3:$G$49,6,FALSE),"")</f>
        <v/>
      </c>
      <c r="G1222" s="51"/>
      <c r="H1222" s="19"/>
      <c r="I1222" s="81"/>
      <c r="J1222" s="27" t="str" cm="1">
        <f t="array" ref="J1222">IFERROR(_xlfn.IFS(COUNTBLANK(G1222:I1222)=3,"",H1222="","H列に金額を入力してください",G1222=3,H1222,I1222="","I列に労働時間を入力してください",G1222=1,ROUND(H1222/(I1222*24),0),G1222=2,ROUND(H1222/(I1222*24),0)),"")</f>
        <v/>
      </c>
      <c r="K1222" s="80" t="str" cm="1">
        <f t="array" ref="K1222">IFERROR(_xlfn.IFS(D1222="","",J1222&lt;E1222,"×（法定外・要件外となる従業員です）",J1222&lt;=F1222,"〇",J1222&gt;F1222,"ー（要件外となる従業員です）"),"")</f>
        <v/>
      </c>
      <c r="L1222" s="25" t="str" cm="1">
        <f t="array" ref="L1222">IFERROR(_xlfn.IFS(COUNTBLANK(C1222:J1222)=8,"",C1222="","←C列に従業員名を姓名（フルネーム）で入力してください。誤変換にお気を付け下さい。",D1222="","←D列に都道府県を入力してください。",G1222="","←G列に1～3の選択肢を入力してください",H1222="","←H列に金額を入力してください",G1222=3,"",I1222="","←I列に所定労働時間を入力してください"),"")</f>
        <v/>
      </c>
    </row>
    <row r="1223" spans="1:12" ht="16.5" customHeight="1" x14ac:dyDescent="0.4">
      <c r="A1223" s="52" t="str">
        <f t="shared" si="18"/>
        <v/>
      </c>
      <c r="B1223" s="51"/>
      <c r="C1223" s="75"/>
      <c r="D1223" s="51"/>
      <c r="E1223" s="27" t="str" cm="1">
        <f t="array" ref="E1223">IFERROR(_xlfn.IFS(AND($F$4=45566,D1223="徳島"),VLOOKUP(D1223,最低賃金!$A$2:$G$49,2,FALSE),OR($F$4&lt;&gt;45566,D1223&lt;&gt;"徳島"),VLOOKUP(D1223,最低賃金!$A$2:$G$49,4,FALSE)),"")</f>
        <v/>
      </c>
      <c r="F1223" s="27" t="str">
        <f>IFERROR(VLOOKUP(D1223,最低賃金!$A$3:$G$49,6,FALSE),"")</f>
        <v/>
      </c>
      <c r="G1223" s="51"/>
      <c r="H1223" s="19"/>
      <c r="I1223" s="81"/>
      <c r="J1223" s="27" t="str" cm="1">
        <f t="array" ref="J1223">IFERROR(_xlfn.IFS(COUNTBLANK(G1223:I1223)=3,"",H1223="","H列に金額を入力してください",G1223=3,H1223,I1223="","I列に労働時間を入力してください",G1223=1,ROUND(H1223/(I1223*24),0),G1223=2,ROUND(H1223/(I1223*24),0)),"")</f>
        <v/>
      </c>
      <c r="K1223" s="80" t="str" cm="1">
        <f t="array" ref="K1223">IFERROR(_xlfn.IFS(D1223="","",J1223&lt;E1223,"×（法定外・要件外となる従業員です）",J1223&lt;=F1223,"〇",J1223&gt;F1223,"ー（要件外となる従業員です）"),"")</f>
        <v/>
      </c>
      <c r="L1223" s="25" t="str" cm="1">
        <f t="array" ref="L1223">IFERROR(_xlfn.IFS(COUNTBLANK(C1223:J1223)=8,"",C1223="","←C列に従業員名を姓名（フルネーム）で入力してください。誤変換にお気を付け下さい。",D1223="","←D列に都道府県を入力してください。",G1223="","←G列に1～3の選択肢を入力してください",H1223="","←H列に金額を入力してください",G1223=3,"",I1223="","←I列に所定労働時間を入力してください"),"")</f>
        <v/>
      </c>
    </row>
    <row r="1224" spans="1:12" ht="16.5" customHeight="1" x14ac:dyDescent="0.4">
      <c r="A1224" s="52" t="str">
        <f t="shared" si="18"/>
        <v/>
      </c>
      <c r="B1224" s="51"/>
      <c r="C1224" s="75"/>
      <c r="D1224" s="51"/>
      <c r="E1224" s="27" t="str" cm="1">
        <f t="array" ref="E1224">IFERROR(_xlfn.IFS(AND($F$4=45566,D1224="徳島"),VLOOKUP(D1224,最低賃金!$A$2:$G$49,2,FALSE),OR($F$4&lt;&gt;45566,D1224&lt;&gt;"徳島"),VLOOKUP(D1224,最低賃金!$A$2:$G$49,4,FALSE)),"")</f>
        <v/>
      </c>
      <c r="F1224" s="27" t="str">
        <f>IFERROR(VLOOKUP(D1224,最低賃金!$A$3:$G$49,6,FALSE),"")</f>
        <v/>
      </c>
      <c r="G1224" s="51"/>
      <c r="H1224" s="19"/>
      <c r="I1224" s="81"/>
      <c r="J1224" s="27" t="str" cm="1">
        <f t="array" ref="J1224">IFERROR(_xlfn.IFS(COUNTBLANK(G1224:I1224)=3,"",H1224="","H列に金額を入力してください",G1224=3,H1224,I1224="","I列に労働時間を入力してください",G1224=1,ROUND(H1224/(I1224*24),0),G1224=2,ROUND(H1224/(I1224*24),0)),"")</f>
        <v/>
      </c>
      <c r="K1224" s="80" t="str" cm="1">
        <f t="array" ref="K1224">IFERROR(_xlfn.IFS(D1224="","",J1224&lt;E1224,"×（法定外・要件外となる従業員です）",J1224&lt;=F1224,"〇",J1224&gt;F1224,"ー（要件外となる従業員です）"),"")</f>
        <v/>
      </c>
      <c r="L1224" s="25" t="str" cm="1">
        <f t="array" ref="L1224">IFERROR(_xlfn.IFS(COUNTBLANK(C1224:J1224)=8,"",C1224="","←C列に従業員名を姓名（フルネーム）で入力してください。誤変換にお気を付け下さい。",D1224="","←D列に都道府県を入力してください。",G1224="","←G列に1～3の選択肢を入力してください",H1224="","←H列に金額を入力してください",G1224=3,"",I1224="","←I列に所定労働時間を入力してください"),"")</f>
        <v/>
      </c>
    </row>
    <row r="1225" spans="1:12" ht="16.5" customHeight="1" x14ac:dyDescent="0.4">
      <c r="A1225" s="52" t="str">
        <f t="shared" si="18"/>
        <v/>
      </c>
      <c r="B1225" s="51"/>
      <c r="C1225" s="75"/>
      <c r="D1225" s="51"/>
      <c r="E1225" s="27" t="str" cm="1">
        <f t="array" ref="E1225">IFERROR(_xlfn.IFS(AND($F$4=45566,D1225="徳島"),VLOOKUP(D1225,最低賃金!$A$2:$G$49,2,FALSE),OR($F$4&lt;&gt;45566,D1225&lt;&gt;"徳島"),VLOOKUP(D1225,最低賃金!$A$2:$G$49,4,FALSE)),"")</f>
        <v/>
      </c>
      <c r="F1225" s="27" t="str">
        <f>IFERROR(VLOOKUP(D1225,最低賃金!$A$3:$G$49,6,FALSE),"")</f>
        <v/>
      </c>
      <c r="G1225" s="51"/>
      <c r="H1225" s="19"/>
      <c r="I1225" s="81"/>
      <c r="J1225" s="27" t="str" cm="1">
        <f t="array" ref="J1225">IFERROR(_xlfn.IFS(COUNTBLANK(G1225:I1225)=3,"",H1225="","H列に金額を入力してください",G1225=3,H1225,I1225="","I列に労働時間を入力してください",G1225=1,ROUND(H1225/(I1225*24),0),G1225=2,ROUND(H1225/(I1225*24),0)),"")</f>
        <v/>
      </c>
      <c r="K1225" s="80" t="str" cm="1">
        <f t="array" ref="K1225">IFERROR(_xlfn.IFS(D1225="","",J1225&lt;E1225,"×（法定外・要件外となる従業員です）",J1225&lt;=F1225,"〇",J1225&gt;F1225,"ー（要件外となる従業員です）"),"")</f>
        <v/>
      </c>
      <c r="L1225" s="25" t="str" cm="1">
        <f t="array" ref="L1225">IFERROR(_xlfn.IFS(COUNTBLANK(C1225:J1225)=8,"",C1225="","←C列に従業員名を姓名（フルネーム）で入力してください。誤変換にお気を付け下さい。",D1225="","←D列に都道府県を入力してください。",G1225="","←G列に1～3の選択肢を入力してください",H1225="","←H列に金額を入力してください",G1225=3,"",I1225="","←I列に所定労働時間を入力してください"),"")</f>
        <v/>
      </c>
    </row>
    <row r="1226" spans="1:12" ht="16.5" customHeight="1" x14ac:dyDescent="0.4">
      <c r="A1226" s="52" t="str">
        <f t="shared" si="18"/>
        <v/>
      </c>
      <c r="B1226" s="51"/>
      <c r="C1226" s="75"/>
      <c r="D1226" s="51"/>
      <c r="E1226" s="27" t="str" cm="1">
        <f t="array" ref="E1226">IFERROR(_xlfn.IFS(AND($F$4=45566,D1226="徳島"),VLOOKUP(D1226,最低賃金!$A$2:$G$49,2,FALSE),OR($F$4&lt;&gt;45566,D1226&lt;&gt;"徳島"),VLOOKUP(D1226,最低賃金!$A$2:$G$49,4,FALSE)),"")</f>
        <v/>
      </c>
      <c r="F1226" s="27" t="str">
        <f>IFERROR(VLOOKUP(D1226,最低賃金!$A$3:$G$49,6,FALSE),"")</f>
        <v/>
      </c>
      <c r="G1226" s="51"/>
      <c r="H1226" s="19"/>
      <c r="I1226" s="81"/>
      <c r="J1226" s="27" t="str" cm="1">
        <f t="array" ref="J1226">IFERROR(_xlfn.IFS(COUNTBLANK(G1226:I1226)=3,"",H1226="","H列に金額を入力してください",G1226=3,H1226,I1226="","I列に労働時間を入力してください",G1226=1,ROUND(H1226/(I1226*24),0),G1226=2,ROUND(H1226/(I1226*24),0)),"")</f>
        <v/>
      </c>
      <c r="K1226" s="80" t="str" cm="1">
        <f t="array" ref="K1226">IFERROR(_xlfn.IFS(D1226="","",J1226&lt;E1226,"×（法定外・要件外となる従業員です）",J1226&lt;=F1226,"〇",J1226&gt;F1226,"ー（要件外となる従業員です）"),"")</f>
        <v/>
      </c>
      <c r="L1226" s="25" t="str" cm="1">
        <f t="array" ref="L1226">IFERROR(_xlfn.IFS(COUNTBLANK(C1226:J1226)=8,"",C1226="","←C列に従業員名を姓名（フルネーム）で入力してください。誤変換にお気を付け下さい。",D1226="","←D列に都道府県を入力してください。",G1226="","←G列に1～3の選択肢を入力してください",H1226="","←H列に金額を入力してください",G1226=3,"",I1226="","←I列に所定労働時間を入力してください"),"")</f>
        <v/>
      </c>
    </row>
    <row r="1227" spans="1:12" ht="16.5" customHeight="1" x14ac:dyDescent="0.4">
      <c r="A1227" s="52" t="str">
        <f t="shared" si="18"/>
        <v/>
      </c>
      <c r="B1227" s="51"/>
      <c r="C1227" s="75"/>
      <c r="D1227" s="51"/>
      <c r="E1227" s="27" t="str" cm="1">
        <f t="array" ref="E1227">IFERROR(_xlfn.IFS(AND($F$4=45566,D1227="徳島"),VLOOKUP(D1227,最低賃金!$A$2:$G$49,2,FALSE),OR($F$4&lt;&gt;45566,D1227&lt;&gt;"徳島"),VLOOKUP(D1227,最低賃金!$A$2:$G$49,4,FALSE)),"")</f>
        <v/>
      </c>
      <c r="F1227" s="27" t="str">
        <f>IFERROR(VLOOKUP(D1227,最低賃金!$A$3:$G$49,6,FALSE),"")</f>
        <v/>
      </c>
      <c r="G1227" s="51"/>
      <c r="H1227" s="19"/>
      <c r="I1227" s="81"/>
      <c r="J1227" s="27" t="str" cm="1">
        <f t="array" ref="J1227">IFERROR(_xlfn.IFS(COUNTBLANK(G1227:I1227)=3,"",H1227="","H列に金額を入力してください",G1227=3,H1227,I1227="","I列に労働時間を入力してください",G1227=1,ROUND(H1227/(I1227*24),0),G1227=2,ROUND(H1227/(I1227*24),0)),"")</f>
        <v/>
      </c>
      <c r="K1227" s="80" t="str" cm="1">
        <f t="array" ref="K1227">IFERROR(_xlfn.IFS(D1227="","",J1227&lt;E1227,"×（法定外・要件外となる従業員です）",J1227&lt;=F1227,"〇",J1227&gt;F1227,"ー（要件外となる従業員です）"),"")</f>
        <v/>
      </c>
      <c r="L1227" s="25" t="str" cm="1">
        <f t="array" ref="L1227">IFERROR(_xlfn.IFS(COUNTBLANK(C1227:J1227)=8,"",C1227="","←C列に従業員名を姓名（フルネーム）で入力してください。誤変換にお気を付け下さい。",D1227="","←D列に都道府県を入力してください。",G1227="","←G列に1～3の選択肢を入力してください",H1227="","←H列に金額を入力してください",G1227=3,"",I1227="","←I列に所定労働時間を入力してください"),"")</f>
        <v/>
      </c>
    </row>
    <row r="1228" spans="1:12" ht="16.5" customHeight="1" x14ac:dyDescent="0.4">
      <c r="A1228" s="52" t="str">
        <f t="shared" ref="A1228:A1291" si="19">IF(C1228="","",A1227+1)</f>
        <v/>
      </c>
      <c r="B1228" s="51"/>
      <c r="C1228" s="75"/>
      <c r="D1228" s="51"/>
      <c r="E1228" s="27" t="str" cm="1">
        <f t="array" ref="E1228">IFERROR(_xlfn.IFS(AND($F$4=45566,D1228="徳島"),VLOOKUP(D1228,最低賃金!$A$2:$G$49,2,FALSE),OR($F$4&lt;&gt;45566,D1228&lt;&gt;"徳島"),VLOOKUP(D1228,最低賃金!$A$2:$G$49,4,FALSE)),"")</f>
        <v/>
      </c>
      <c r="F1228" s="27" t="str">
        <f>IFERROR(VLOOKUP(D1228,最低賃金!$A$3:$G$49,6,FALSE),"")</f>
        <v/>
      </c>
      <c r="G1228" s="51"/>
      <c r="H1228" s="19"/>
      <c r="I1228" s="81"/>
      <c r="J1228" s="27" t="str" cm="1">
        <f t="array" ref="J1228">IFERROR(_xlfn.IFS(COUNTBLANK(G1228:I1228)=3,"",H1228="","H列に金額を入力してください",G1228=3,H1228,I1228="","I列に労働時間を入力してください",G1228=1,ROUND(H1228/(I1228*24),0),G1228=2,ROUND(H1228/(I1228*24),0)),"")</f>
        <v/>
      </c>
      <c r="K1228" s="80" t="str" cm="1">
        <f t="array" ref="K1228">IFERROR(_xlfn.IFS(D1228="","",J1228&lt;E1228,"×（法定外・要件外となる従業員です）",J1228&lt;=F1228,"〇",J1228&gt;F1228,"ー（要件外となる従業員です）"),"")</f>
        <v/>
      </c>
      <c r="L1228" s="25" t="str" cm="1">
        <f t="array" ref="L1228">IFERROR(_xlfn.IFS(COUNTBLANK(C1228:J1228)=8,"",C1228="","←C列に従業員名を姓名（フルネーム）で入力してください。誤変換にお気を付け下さい。",D1228="","←D列に都道府県を入力してください。",G1228="","←G列に1～3の選択肢を入力してください",H1228="","←H列に金額を入力してください",G1228=3,"",I1228="","←I列に所定労働時間を入力してください"),"")</f>
        <v/>
      </c>
    </row>
    <row r="1229" spans="1:12" ht="16.5" customHeight="1" x14ac:dyDescent="0.4">
      <c r="A1229" s="52" t="str">
        <f t="shared" si="19"/>
        <v/>
      </c>
      <c r="B1229" s="51"/>
      <c r="C1229" s="75"/>
      <c r="D1229" s="51"/>
      <c r="E1229" s="27" t="str" cm="1">
        <f t="array" ref="E1229">IFERROR(_xlfn.IFS(AND($F$4=45566,D1229="徳島"),VLOOKUP(D1229,最低賃金!$A$2:$G$49,2,FALSE),OR($F$4&lt;&gt;45566,D1229&lt;&gt;"徳島"),VLOOKUP(D1229,最低賃金!$A$2:$G$49,4,FALSE)),"")</f>
        <v/>
      </c>
      <c r="F1229" s="27" t="str">
        <f>IFERROR(VLOOKUP(D1229,最低賃金!$A$3:$G$49,6,FALSE),"")</f>
        <v/>
      </c>
      <c r="G1229" s="51"/>
      <c r="H1229" s="19"/>
      <c r="I1229" s="81"/>
      <c r="J1229" s="27" t="str" cm="1">
        <f t="array" ref="J1229">IFERROR(_xlfn.IFS(COUNTBLANK(G1229:I1229)=3,"",H1229="","H列に金額を入力してください",G1229=3,H1229,I1229="","I列に労働時間を入力してください",G1229=1,ROUND(H1229/(I1229*24),0),G1229=2,ROUND(H1229/(I1229*24),0)),"")</f>
        <v/>
      </c>
      <c r="K1229" s="80" t="str" cm="1">
        <f t="array" ref="K1229">IFERROR(_xlfn.IFS(D1229="","",J1229&lt;E1229,"×（法定外・要件外となる従業員です）",J1229&lt;=F1229,"〇",J1229&gt;F1229,"ー（要件外となる従業員です）"),"")</f>
        <v/>
      </c>
      <c r="L1229" s="25" t="str" cm="1">
        <f t="array" ref="L1229">IFERROR(_xlfn.IFS(COUNTBLANK(C1229:J1229)=8,"",C1229="","←C列に従業員名を姓名（フルネーム）で入力してください。誤変換にお気を付け下さい。",D1229="","←D列に都道府県を入力してください。",G1229="","←G列に1～3の選択肢を入力してください",H1229="","←H列に金額を入力してください",G1229=3,"",I1229="","←I列に所定労働時間を入力してください"),"")</f>
        <v/>
      </c>
    </row>
    <row r="1230" spans="1:12" ht="16.5" customHeight="1" x14ac:dyDescent="0.4">
      <c r="A1230" s="52" t="str">
        <f t="shared" si="19"/>
        <v/>
      </c>
      <c r="B1230" s="51"/>
      <c r="C1230" s="75"/>
      <c r="D1230" s="51"/>
      <c r="E1230" s="27" t="str" cm="1">
        <f t="array" ref="E1230">IFERROR(_xlfn.IFS(AND($F$4=45566,D1230="徳島"),VLOOKUP(D1230,最低賃金!$A$2:$G$49,2,FALSE),OR($F$4&lt;&gt;45566,D1230&lt;&gt;"徳島"),VLOOKUP(D1230,最低賃金!$A$2:$G$49,4,FALSE)),"")</f>
        <v/>
      </c>
      <c r="F1230" s="27" t="str">
        <f>IFERROR(VLOOKUP(D1230,最低賃金!$A$3:$G$49,6,FALSE),"")</f>
        <v/>
      </c>
      <c r="G1230" s="51"/>
      <c r="H1230" s="19"/>
      <c r="I1230" s="81"/>
      <c r="J1230" s="27" t="str" cm="1">
        <f t="array" ref="J1230">IFERROR(_xlfn.IFS(COUNTBLANK(G1230:I1230)=3,"",H1230="","H列に金額を入力してください",G1230=3,H1230,I1230="","I列に労働時間を入力してください",G1230=1,ROUND(H1230/(I1230*24),0),G1230=2,ROUND(H1230/(I1230*24),0)),"")</f>
        <v/>
      </c>
      <c r="K1230" s="80" t="str" cm="1">
        <f t="array" ref="K1230">IFERROR(_xlfn.IFS(D1230="","",J1230&lt;E1230,"×（法定外・要件外となる従業員です）",J1230&lt;=F1230,"〇",J1230&gt;F1230,"ー（要件外となる従業員です）"),"")</f>
        <v/>
      </c>
      <c r="L1230" s="25" t="str" cm="1">
        <f t="array" ref="L1230">IFERROR(_xlfn.IFS(COUNTBLANK(C1230:J1230)=8,"",C1230="","←C列に従業員名を姓名（フルネーム）で入力してください。誤変換にお気を付け下さい。",D1230="","←D列に都道府県を入力してください。",G1230="","←G列に1～3の選択肢を入力してください",H1230="","←H列に金額を入力してください",G1230=3,"",I1230="","←I列に所定労働時間を入力してください"),"")</f>
        <v/>
      </c>
    </row>
    <row r="1231" spans="1:12" ht="16.5" customHeight="1" x14ac:dyDescent="0.4">
      <c r="A1231" s="52" t="str">
        <f t="shared" si="19"/>
        <v/>
      </c>
      <c r="B1231" s="51"/>
      <c r="C1231" s="75"/>
      <c r="D1231" s="51"/>
      <c r="E1231" s="27" t="str" cm="1">
        <f t="array" ref="E1231">IFERROR(_xlfn.IFS(AND($F$4=45566,D1231="徳島"),VLOOKUP(D1231,最低賃金!$A$2:$G$49,2,FALSE),OR($F$4&lt;&gt;45566,D1231&lt;&gt;"徳島"),VLOOKUP(D1231,最低賃金!$A$2:$G$49,4,FALSE)),"")</f>
        <v/>
      </c>
      <c r="F1231" s="27" t="str">
        <f>IFERROR(VLOOKUP(D1231,最低賃金!$A$3:$G$49,6,FALSE),"")</f>
        <v/>
      </c>
      <c r="G1231" s="51"/>
      <c r="H1231" s="19"/>
      <c r="I1231" s="81"/>
      <c r="J1231" s="27" t="str" cm="1">
        <f t="array" ref="J1231">IFERROR(_xlfn.IFS(COUNTBLANK(G1231:I1231)=3,"",H1231="","H列に金額を入力してください",G1231=3,H1231,I1231="","I列に労働時間を入力してください",G1231=1,ROUND(H1231/(I1231*24),0),G1231=2,ROUND(H1231/(I1231*24),0)),"")</f>
        <v/>
      </c>
      <c r="K1231" s="80" t="str" cm="1">
        <f t="array" ref="K1231">IFERROR(_xlfn.IFS(D1231="","",J1231&lt;E1231,"×（法定外・要件外となる従業員です）",J1231&lt;=F1231,"〇",J1231&gt;F1231,"ー（要件外となる従業員です）"),"")</f>
        <v/>
      </c>
      <c r="L1231" s="25" t="str" cm="1">
        <f t="array" ref="L1231">IFERROR(_xlfn.IFS(COUNTBLANK(C1231:J1231)=8,"",C1231="","←C列に従業員名を姓名（フルネーム）で入力してください。誤変換にお気を付け下さい。",D1231="","←D列に都道府県を入力してください。",G1231="","←G列に1～3の選択肢を入力してください",H1231="","←H列に金額を入力してください",G1231=3,"",I1231="","←I列に所定労働時間を入力してください"),"")</f>
        <v/>
      </c>
    </row>
    <row r="1232" spans="1:12" ht="16.5" customHeight="1" x14ac:dyDescent="0.4">
      <c r="A1232" s="52" t="str">
        <f t="shared" si="19"/>
        <v/>
      </c>
      <c r="B1232" s="51"/>
      <c r="C1232" s="75"/>
      <c r="D1232" s="51"/>
      <c r="E1232" s="27" t="str" cm="1">
        <f t="array" ref="E1232">IFERROR(_xlfn.IFS(AND($F$4=45566,D1232="徳島"),VLOOKUP(D1232,最低賃金!$A$2:$G$49,2,FALSE),OR($F$4&lt;&gt;45566,D1232&lt;&gt;"徳島"),VLOOKUP(D1232,最低賃金!$A$2:$G$49,4,FALSE)),"")</f>
        <v/>
      </c>
      <c r="F1232" s="27" t="str">
        <f>IFERROR(VLOOKUP(D1232,最低賃金!$A$3:$G$49,6,FALSE),"")</f>
        <v/>
      </c>
      <c r="G1232" s="51"/>
      <c r="H1232" s="19"/>
      <c r="I1232" s="81"/>
      <c r="J1232" s="27" t="str" cm="1">
        <f t="array" ref="J1232">IFERROR(_xlfn.IFS(COUNTBLANK(G1232:I1232)=3,"",H1232="","H列に金額を入力してください",G1232=3,H1232,I1232="","I列に労働時間を入力してください",G1232=1,ROUND(H1232/(I1232*24),0),G1232=2,ROUND(H1232/(I1232*24),0)),"")</f>
        <v/>
      </c>
      <c r="K1232" s="80" t="str" cm="1">
        <f t="array" ref="K1232">IFERROR(_xlfn.IFS(D1232="","",J1232&lt;E1232,"×（法定外・要件外となる従業員です）",J1232&lt;=F1232,"〇",J1232&gt;F1232,"ー（要件外となる従業員です）"),"")</f>
        <v/>
      </c>
      <c r="L1232" s="25" t="str" cm="1">
        <f t="array" ref="L1232">IFERROR(_xlfn.IFS(COUNTBLANK(C1232:J1232)=8,"",C1232="","←C列に従業員名を姓名（フルネーム）で入力してください。誤変換にお気を付け下さい。",D1232="","←D列に都道府県を入力してください。",G1232="","←G列に1～3の選択肢を入力してください",H1232="","←H列に金額を入力してください",G1232=3,"",I1232="","←I列に所定労働時間を入力してください"),"")</f>
        <v/>
      </c>
    </row>
    <row r="1233" spans="1:12" ht="16.5" customHeight="1" x14ac:dyDescent="0.4">
      <c r="A1233" s="52" t="str">
        <f t="shared" si="19"/>
        <v/>
      </c>
      <c r="B1233" s="51"/>
      <c r="C1233" s="75"/>
      <c r="D1233" s="51"/>
      <c r="E1233" s="27" t="str" cm="1">
        <f t="array" ref="E1233">IFERROR(_xlfn.IFS(AND($F$4=45566,D1233="徳島"),VLOOKUP(D1233,最低賃金!$A$2:$G$49,2,FALSE),OR($F$4&lt;&gt;45566,D1233&lt;&gt;"徳島"),VLOOKUP(D1233,最低賃金!$A$2:$G$49,4,FALSE)),"")</f>
        <v/>
      </c>
      <c r="F1233" s="27" t="str">
        <f>IFERROR(VLOOKUP(D1233,最低賃金!$A$3:$G$49,6,FALSE),"")</f>
        <v/>
      </c>
      <c r="G1233" s="51"/>
      <c r="H1233" s="19"/>
      <c r="I1233" s="81"/>
      <c r="J1233" s="27" t="str" cm="1">
        <f t="array" ref="J1233">IFERROR(_xlfn.IFS(COUNTBLANK(G1233:I1233)=3,"",H1233="","H列に金額を入力してください",G1233=3,H1233,I1233="","I列に労働時間を入力してください",G1233=1,ROUND(H1233/(I1233*24),0),G1233=2,ROUND(H1233/(I1233*24),0)),"")</f>
        <v/>
      </c>
      <c r="K1233" s="80" t="str" cm="1">
        <f t="array" ref="K1233">IFERROR(_xlfn.IFS(D1233="","",J1233&lt;E1233,"×（法定外・要件外となる従業員です）",J1233&lt;=F1233,"〇",J1233&gt;F1233,"ー（要件外となる従業員です）"),"")</f>
        <v/>
      </c>
      <c r="L1233" s="25" t="str" cm="1">
        <f t="array" ref="L1233">IFERROR(_xlfn.IFS(COUNTBLANK(C1233:J1233)=8,"",C1233="","←C列に従業員名を姓名（フルネーム）で入力してください。誤変換にお気を付け下さい。",D1233="","←D列に都道府県を入力してください。",G1233="","←G列に1～3の選択肢を入力してください",H1233="","←H列に金額を入力してください",G1233=3,"",I1233="","←I列に所定労働時間を入力してください"),"")</f>
        <v/>
      </c>
    </row>
    <row r="1234" spans="1:12" ht="16.5" customHeight="1" x14ac:dyDescent="0.4">
      <c r="A1234" s="52" t="str">
        <f t="shared" si="19"/>
        <v/>
      </c>
      <c r="B1234" s="51"/>
      <c r="C1234" s="75"/>
      <c r="D1234" s="51"/>
      <c r="E1234" s="27" t="str" cm="1">
        <f t="array" ref="E1234">IFERROR(_xlfn.IFS(AND($F$4=45566,D1234="徳島"),VLOOKUP(D1234,最低賃金!$A$2:$G$49,2,FALSE),OR($F$4&lt;&gt;45566,D1234&lt;&gt;"徳島"),VLOOKUP(D1234,最低賃金!$A$2:$G$49,4,FALSE)),"")</f>
        <v/>
      </c>
      <c r="F1234" s="27" t="str">
        <f>IFERROR(VLOOKUP(D1234,最低賃金!$A$3:$G$49,6,FALSE),"")</f>
        <v/>
      </c>
      <c r="G1234" s="51"/>
      <c r="H1234" s="19"/>
      <c r="I1234" s="81"/>
      <c r="J1234" s="27" t="str" cm="1">
        <f t="array" ref="J1234">IFERROR(_xlfn.IFS(COUNTBLANK(G1234:I1234)=3,"",H1234="","H列に金額を入力してください",G1234=3,H1234,I1234="","I列に労働時間を入力してください",G1234=1,ROUND(H1234/(I1234*24),0),G1234=2,ROUND(H1234/(I1234*24),0)),"")</f>
        <v/>
      </c>
      <c r="K1234" s="80" t="str" cm="1">
        <f t="array" ref="K1234">IFERROR(_xlfn.IFS(D1234="","",J1234&lt;E1234,"×（法定外・要件外となる従業員です）",J1234&lt;=F1234,"〇",J1234&gt;F1234,"ー（要件外となる従業員です）"),"")</f>
        <v/>
      </c>
      <c r="L1234" s="25" t="str" cm="1">
        <f t="array" ref="L1234">IFERROR(_xlfn.IFS(COUNTBLANK(C1234:J1234)=8,"",C1234="","←C列に従業員名を姓名（フルネーム）で入力してください。誤変換にお気を付け下さい。",D1234="","←D列に都道府県を入力してください。",G1234="","←G列に1～3の選択肢を入力してください",H1234="","←H列に金額を入力してください",G1234=3,"",I1234="","←I列に所定労働時間を入力してください"),"")</f>
        <v/>
      </c>
    </row>
    <row r="1235" spans="1:12" ht="16.5" customHeight="1" x14ac:dyDescent="0.4">
      <c r="A1235" s="52" t="str">
        <f t="shared" si="19"/>
        <v/>
      </c>
      <c r="B1235" s="51"/>
      <c r="C1235" s="75"/>
      <c r="D1235" s="51"/>
      <c r="E1235" s="27" t="str" cm="1">
        <f t="array" ref="E1235">IFERROR(_xlfn.IFS(AND($F$4=45566,D1235="徳島"),VLOOKUP(D1235,最低賃金!$A$2:$G$49,2,FALSE),OR($F$4&lt;&gt;45566,D1235&lt;&gt;"徳島"),VLOOKUP(D1235,最低賃金!$A$2:$G$49,4,FALSE)),"")</f>
        <v/>
      </c>
      <c r="F1235" s="27" t="str">
        <f>IFERROR(VLOOKUP(D1235,最低賃金!$A$3:$G$49,6,FALSE),"")</f>
        <v/>
      </c>
      <c r="G1235" s="51"/>
      <c r="H1235" s="19"/>
      <c r="I1235" s="81"/>
      <c r="J1235" s="27" t="str" cm="1">
        <f t="array" ref="J1235">IFERROR(_xlfn.IFS(COUNTBLANK(G1235:I1235)=3,"",H1235="","H列に金額を入力してください",G1235=3,H1235,I1235="","I列に労働時間を入力してください",G1235=1,ROUND(H1235/(I1235*24),0),G1235=2,ROUND(H1235/(I1235*24),0)),"")</f>
        <v/>
      </c>
      <c r="K1235" s="80" t="str" cm="1">
        <f t="array" ref="K1235">IFERROR(_xlfn.IFS(D1235="","",J1235&lt;E1235,"×（法定外・要件外となる従業員です）",J1235&lt;=F1235,"〇",J1235&gt;F1235,"ー（要件外となる従業員です）"),"")</f>
        <v/>
      </c>
      <c r="L1235" s="25" t="str" cm="1">
        <f t="array" ref="L1235">IFERROR(_xlfn.IFS(COUNTBLANK(C1235:J1235)=8,"",C1235="","←C列に従業員名を姓名（フルネーム）で入力してください。誤変換にお気を付け下さい。",D1235="","←D列に都道府県を入力してください。",G1235="","←G列に1～3の選択肢を入力してください",H1235="","←H列に金額を入力してください",G1235=3,"",I1235="","←I列に所定労働時間を入力してください"),"")</f>
        <v/>
      </c>
    </row>
    <row r="1236" spans="1:12" ht="16.5" customHeight="1" x14ac:dyDescent="0.4">
      <c r="A1236" s="52" t="str">
        <f t="shared" si="19"/>
        <v/>
      </c>
      <c r="B1236" s="51"/>
      <c r="C1236" s="75"/>
      <c r="D1236" s="51"/>
      <c r="E1236" s="27" t="str" cm="1">
        <f t="array" ref="E1236">IFERROR(_xlfn.IFS(AND($F$4=45566,D1236="徳島"),VLOOKUP(D1236,最低賃金!$A$2:$G$49,2,FALSE),OR($F$4&lt;&gt;45566,D1236&lt;&gt;"徳島"),VLOOKUP(D1236,最低賃金!$A$2:$G$49,4,FALSE)),"")</f>
        <v/>
      </c>
      <c r="F1236" s="27" t="str">
        <f>IFERROR(VLOOKUP(D1236,最低賃金!$A$3:$G$49,6,FALSE),"")</f>
        <v/>
      </c>
      <c r="G1236" s="51"/>
      <c r="H1236" s="19"/>
      <c r="I1236" s="81"/>
      <c r="J1236" s="27" t="str" cm="1">
        <f t="array" ref="J1236">IFERROR(_xlfn.IFS(COUNTBLANK(G1236:I1236)=3,"",H1236="","H列に金額を入力してください",G1236=3,H1236,I1236="","I列に労働時間を入力してください",G1236=1,ROUND(H1236/(I1236*24),0),G1236=2,ROUND(H1236/(I1236*24),0)),"")</f>
        <v/>
      </c>
      <c r="K1236" s="80" t="str" cm="1">
        <f t="array" ref="K1236">IFERROR(_xlfn.IFS(D1236="","",J1236&lt;E1236,"×（法定外・要件外となる従業員です）",J1236&lt;=F1236,"〇",J1236&gt;F1236,"ー（要件外となる従業員です）"),"")</f>
        <v/>
      </c>
      <c r="L1236" s="25" t="str" cm="1">
        <f t="array" ref="L1236">IFERROR(_xlfn.IFS(COUNTBLANK(C1236:J1236)=8,"",C1236="","←C列に従業員名を姓名（フルネーム）で入力してください。誤変換にお気を付け下さい。",D1236="","←D列に都道府県を入力してください。",G1236="","←G列に1～3の選択肢を入力してください",H1236="","←H列に金額を入力してください",G1236=3,"",I1236="","←I列に所定労働時間を入力してください"),"")</f>
        <v/>
      </c>
    </row>
    <row r="1237" spans="1:12" ht="16.5" customHeight="1" x14ac:dyDescent="0.4">
      <c r="A1237" s="52" t="str">
        <f t="shared" si="19"/>
        <v/>
      </c>
      <c r="B1237" s="51"/>
      <c r="C1237" s="75"/>
      <c r="D1237" s="51"/>
      <c r="E1237" s="27" t="str" cm="1">
        <f t="array" ref="E1237">IFERROR(_xlfn.IFS(AND($F$4=45566,D1237="徳島"),VLOOKUP(D1237,最低賃金!$A$2:$G$49,2,FALSE),OR($F$4&lt;&gt;45566,D1237&lt;&gt;"徳島"),VLOOKUP(D1237,最低賃金!$A$2:$G$49,4,FALSE)),"")</f>
        <v/>
      </c>
      <c r="F1237" s="27" t="str">
        <f>IFERROR(VLOOKUP(D1237,最低賃金!$A$3:$G$49,6,FALSE),"")</f>
        <v/>
      </c>
      <c r="G1237" s="51"/>
      <c r="H1237" s="19"/>
      <c r="I1237" s="81"/>
      <c r="J1237" s="27" t="str" cm="1">
        <f t="array" ref="J1237">IFERROR(_xlfn.IFS(COUNTBLANK(G1237:I1237)=3,"",H1237="","H列に金額を入力してください",G1237=3,H1237,I1237="","I列に労働時間を入力してください",G1237=1,ROUND(H1237/(I1237*24),0),G1237=2,ROUND(H1237/(I1237*24),0)),"")</f>
        <v/>
      </c>
      <c r="K1237" s="80" t="str" cm="1">
        <f t="array" ref="K1237">IFERROR(_xlfn.IFS(D1237="","",J1237&lt;E1237,"×（法定外・要件外となる従業員です）",J1237&lt;=F1237,"〇",J1237&gt;F1237,"ー（要件外となる従業員です）"),"")</f>
        <v/>
      </c>
      <c r="L1237" s="25" t="str" cm="1">
        <f t="array" ref="L1237">IFERROR(_xlfn.IFS(COUNTBLANK(C1237:J1237)=8,"",C1237="","←C列に従業員名を姓名（フルネーム）で入力してください。誤変換にお気を付け下さい。",D1237="","←D列に都道府県を入力してください。",G1237="","←G列に1～3の選択肢を入力してください",H1237="","←H列に金額を入力してください",G1237=3,"",I1237="","←I列に所定労働時間を入力してください"),"")</f>
        <v/>
      </c>
    </row>
    <row r="1238" spans="1:12" ht="16.5" customHeight="1" x14ac:dyDescent="0.4">
      <c r="A1238" s="52" t="str">
        <f t="shared" si="19"/>
        <v/>
      </c>
      <c r="B1238" s="51"/>
      <c r="C1238" s="75"/>
      <c r="D1238" s="51"/>
      <c r="E1238" s="27" t="str" cm="1">
        <f t="array" ref="E1238">IFERROR(_xlfn.IFS(AND($F$4=45566,D1238="徳島"),VLOOKUP(D1238,最低賃金!$A$2:$G$49,2,FALSE),OR($F$4&lt;&gt;45566,D1238&lt;&gt;"徳島"),VLOOKUP(D1238,最低賃金!$A$2:$G$49,4,FALSE)),"")</f>
        <v/>
      </c>
      <c r="F1238" s="27" t="str">
        <f>IFERROR(VLOOKUP(D1238,最低賃金!$A$3:$G$49,6,FALSE),"")</f>
        <v/>
      </c>
      <c r="G1238" s="51"/>
      <c r="H1238" s="19"/>
      <c r="I1238" s="81"/>
      <c r="J1238" s="27" t="str" cm="1">
        <f t="array" ref="J1238">IFERROR(_xlfn.IFS(COUNTBLANK(G1238:I1238)=3,"",H1238="","H列に金額を入力してください",G1238=3,H1238,I1238="","I列に労働時間を入力してください",G1238=1,ROUND(H1238/(I1238*24),0),G1238=2,ROUND(H1238/(I1238*24),0)),"")</f>
        <v/>
      </c>
      <c r="K1238" s="80" t="str" cm="1">
        <f t="array" ref="K1238">IFERROR(_xlfn.IFS(D1238="","",J1238&lt;E1238,"×（法定外・要件外となる従業員です）",J1238&lt;=F1238,"〇",J1238&gt;F1238,"ー（要件外となる従業員です）"),"")</f>
        <v/>
      </c>
      <c r="L1238" s="25" t="str" cm="1">
        <f t="array" ref="L1238">IFERROR(_xlfn.IFS(COUNTBLANK(C1238:J1238)=8,"",C1238="","←C列に従業員名を姓名（フルネーム）で入力してください。誤変換にお気を付け下さい。",D1238="","←D列に都道府県を入力してください。",G1238="","←G列に1～3の選択肢を入力してください",H1238="","←H列に金額を入力してください",G1238=3,"",I1238="","←I列に所定労働時間を入力してください"),"")</f>
        <v/>
      </c>
    </row>
    <row r="1239" spans="1:12" ht="16.5" customHeight="1" x14ac:dyDescent="0.4">
      <c r="A1239" s="52" t="str">
        <f t="shared" si="19"/>
        <v/>
      </c>
      <c r="B1239" s="51"/>
      <c r="C1239" s="75"/>
      <c r="D1239" s="51"/>
      <c r="E1239" s="27" t="str" cm="1">
        <f t="array" ref="E1239">IFERROR(_xlfn.IFS(AND($F$4=45566,D1239="徳島"),VLOOKUP(D1239,最低賃金!$A$2:$G$49,2,FALSE),OR($F$4&lt;&gt;45566,D1239&lt;&gt;"徳島"),VLOOKUP(D1239,最低賃金!$A$2:$G$49,4,FALSE)),"")</f>
        <v/>
      </c>
      <c r="F1239" s="27" t="str">
        <f>IFERROR(VLOOKUP(D1239,最低賃金!$A$3:$G$49,6,FALSE),"")</f>
        <v/>
      </c>
      <c r="G1239" s="51"/>
      <c r="H1239" s="19"/>
      <c r="I1239" s="81"/>
      <c r="J1239" s="27" t="str" cm="1">
        <f t="array" ref="J1239">IFERROR(_xlfn.IFS(COUNTBLANK(G1239:I1239)=3,"",H1239="","H列に金額を入力してください",G1239=3,H1239,I1239="","I列に労働時間を入力してください",G1239=1,ROUND(H1239/(I1239*24),0),G1239=2,ROUND(H1239/(I1239*24),0)),"")</f>
        <v/>
      </c>
      <c r="K1239" s="80" t="str" cm="1">
        <f t="array" ref="K1239">IFERROR(_xlfn.IFS(D1239="","",J1239&lt;E1239,"×（法定外・要件外となる従業員です）",J1239&lt;=F1239,"〇",J1239&gt;F1239,"ー（要件外となる従業員です）"),"")</f>
        <v/>
      </c>
      <c r="L1239" s="25" t="str" cm="1">
        <f t="array" ref="L1239">IFERROR(_xlfn.IFS(COUNTBLANK(C1239:J1239)=8,"",C1239="","←C列に従業員名を姓名（フルネーム）で入力してください。誤変換にお気を付け下さい。",D1239="","←D列に都道府県を入力してください。",G1239="","←G列に1～3の選択肢を入力してください",H1239="","←H列に金額を入力してください",G1239=3,"",I1239="","←I列に所定労働時間を入力してください"),"")</f>
        <v/>
      </c>
    </row>
    <row r="1240" spans="1:12" ht="16.5" customHeight="1" x14ac:dyDescent="0.4">
      <c r="A1240" s="52" t="str">
        <f t="shared" si="19"/>
        <v/>
      </c>
      <c r="B1240" s="51"/>
      <c r="C1240" s="75"/>
      <c r="D1240" s="51"/>
      <c r="E1240" s="27" t="str" cm="1">
        <f t="array" ref="E1240">IFERROR(_xlfn.IFS(AND($F$4=45566,D1240="徳島"),VLOOKUP(D1240,最低賃金!$A$2:$G$49,2,FALSE),OR($F$4&lt;&gt;45566,D1240&lt;&gt;"徳島"),VLOOKUP(D1240,最低賃金!$A$2:$G$49,4,FALSE)),"")</f>
        <v/>
      </c>
      <c r="F1240" s="27" t="str">
        <f>IFERROR(VLOOKUP(D1240,最低賃金!$A$3:$G$49,6,FALSE),"")</f>
        <v/>
      </c>
      <c r="G1240" s="51"/>
      <c r="H1240" s="19"/>
      <c r="I1240" s="81"/>
      <c r="J1240" s="27" t="str" cm="1">
        <f t="array" ref="J1240">IFERROR(_xlfn.IFS(COUNTBLANK(G1240:I1240)=3,"",H1240="","H列に金額を入力してください",G1240=3,H1240,I1240="","I列に労働時間を入力してください",G1240=1,ROUND(H1240/(I1240*24),0),G1240=2,ROUND(H1240/(I1240*24),0)),"")</f>
        <v/>
      </c>
      <c r="K1240" s="80" t="str" cm="1">
        <f t="array" ref="K1240">IFERROR(_xlfn.IFS(D1240="","",J1240&lt;E1240,"×（法定外・要件外となる従業員です）",J1240&lt;=F1240,"〇",J1240&gt;F1240,"ー（要件外となる従業員です）"),"")</f>
        <v/>
      </c>
      <c r="L1240" s="25" t="str" cm="1">
        <f t="array" ref="L1240">IFERROR(_xlfn.IFS(COUNTBLANK(C1240:J1240)=8,"",C1240="","←C列に従業員名を姓名（フルネーム）で入力してください。誤変換にお気を付け下さい。",D1240="","←D列に都道府県を入力してください。",G1240="","←G列に1～3の選択肢を入力してください",H1240="","←H列に金額を入力してください",G1240=3,"",I1240="","←I列に所定労働時間を入力してください"),"")</f>
        <v/>
      </c>
    </row>
    <row r="1241" spans="1:12" ht="16.5" customHeight="1" x14ac:dyDescent="0.4">
      <c r="A1241" s="52" t="str">
        <f t="shared" si="19"/>
        <v/>
      </c>
      <c r="B1241" s="51"/>
      <c r="C1241" s="75"/>
      <c r="D1241" s="51"/>
      <c r="E1241" s="27" t="str" cm="1">
        <f t="array" ref="E1241">IFERROR(_xlfn.IFS(AND($F$4=45566,D1241="徳島"),VLOOKUP(D1241,最低賃金!$A$2:$G$49,2,FALSE),OR($F$4&lt;&gt;45566,D1241&lt;&gt;"徳島"),VLOOKUP(D1241,最低賃金!$A$2:$G$49,4,FALSE)),"")</f>
        <v/>
      </c>
      <c r="F1241" s="27" t="str">
        <f>IFERROR(VLOOKUP(D1241,最低賃金!$A$3:$G$49,6,FALSE),"")</f>
        <v/>
      </c>
      <c r="G1241" s="51"/>
      <c r="H1241" s="19"/>
      <c r="I1241" s="81"/>
      <c r="J1241" s="27" t="str" cm="1">
        <f t="array" ref="J1241">IFERROR(_xlfn.IFS(COUNTBLANK(G1241:I1241)=3,"",H1241="","H列に金額を入力してください",G1241=3,H1241,I1241="","I列に労働時間を入力してください",G1241=1,ROUND(H1241/(I1241*24),0),G1241=2,ROUND(H1241/(I1241*24),0)),"")</f>
        <v/>
      </c>
      <c r="K1241" s="80" t="str" cm="1">
        <f t="array" ref="K1241">IFERROR(_xlfn.IFS(D1241="","",J1241&lt;E1241,"×（法定外・要件外となる従業員です）",J1241&lt;=F1241,"〇",J1241&gt;F1241,"ー（要件外となる従業員です）"),"")</f>
        <v/>
      </c>
      <c r="L1241" s="25" t="str" cm="1">
        <f t="array" ref="L1241">IFERROR(_xlfn.IFS(COUNTBLANK(C1241:J1241)=8,"",C1241="","←C列に従業員名を姓名（フルネーム）で入力してください。誤変換にお気を付け下さい。",D1241="","←D列に都道府県を入力してください。",G1241="","←G列に1～3の選択肢を入力してください",H1241="","←H列に金額を入力してください",G1241=3,"",I1241="","←I列に所定労働時間を入力してください"),"")</f>
        <v/>
      </c>
    </row>
    <row r="1242" spans="1:12" ht="16.5" customHeight="1" x14ac:dyDescent="0.4">
      <c r="A1242" s="52" t="str">
        <f t="shared" si="19"/>
        <v/>
      </c>
      <c r="B1242" s="51"/>
      <c r="C1242" s="75"/>
      <c r="D1242" s="51"/>
      <c r="E1242" s="27" t="str" cm="1">
        <f t="array" ref="E1242">IFERROR(_xlfn.IFS(AND($F$4=45566,D1242="徳島"),VLOOKUP(D1242,最低賃金!$A$2:$G$49,2,FALSE),OR($F$4&lt;&gt;45566,D1242&lt;&gt;"徳島"),VLOOKUP(D1242,最低賃金!$A$2:$G$49,4,FALSE)),"")</f>
        <v/>
      </c>
      <c r="F1242" s="27" t="str">
        <f>IFERROR(VLOOKUP(D1242,最低賃金!$A$3:$G$49,6,FALSE),"")</f>
        <v/>
      </c>
      <c r="G1242" s="51"/>
      <c r="H1242" s="19"/>
      <c r="I1242" s="81"/>
      <c r="J1242" s="27" t="str" cm="1">
        <f t="array" ref="J1242">IFERROR(_xlfn.IFS(COUNTBLANK(G1242:I1242)=3,"",H1242="","H列に金額を入力してください",G1242=3,H1242,I1242="","I列に労働時間を入力してください",G1242=1,ROUND(H1242/(I1242*24),0),G1242=2,ROUND(H1242/(I1242*24),0)),"")</f>
        <v/>
      </c>
      <c r="K1242" s="80" t="str" cm="1">
        <f t="array" ref="K1242">IFERROR(_xlfn.IFS(D1242="","",J1242&lt;E1242,"×（法定外・要件外となる従業員です）",J1242&lt;=F1242,"〇",J1242&gt;F1242,"ー（要件外となる従業員です）"),"")</f>
        <v/>
      </c>
      <c r="L1242" s="25" t="str" cm="1">
        <f t="array" ref="L1242">IFERROR(_xlfn.IFS(COUNTBLANK(C1242:J1242)=8,"",C1242="","←C列に従業員名を姓名（フルネーム）で入力してください。誤変換にお気を付け下さい。",D1242="","←D列に都道府県を入力してください。",G1242="","←G列に1～3の選択肢を入力してください",H1242="","←H列に金額を入力してください",G1242=3,"",I1242="","←I列に所定労働時間を入力してください"),"")</f>
        <v/>
      </c>
    </row>
    <row r="1243" spans="1:12" ht="16.5" customHeight="1" x14ac:dyDescent="0.4">
      <c r="A1243" s="52" t="str">
        <f t="shared" si="19"/>
        <v/>
      </c>
      <c r="B1243" s="51"/>
      <c r="C1243" s="75"/>
      <c r="D1243" s="51"/>
      <c r="E1243" s="27" t="str" cm="1">
        <f t="array" ref="E1243">IFERROR(_xlfn.IFS(AND($F$4=45566,D1243="徳島"),VLOOKUP(D1243,最低賃金!$A$2:$G$49,2,FALSE),OR($F$4&lt;&gt;45566,D1243&lt;&gt;"徳島"),VLOOKUP(D1243,最低賃金!$A$2:$G$49,4,FALSE)),"")</f>
        <v/>
      </c>
      <c r="F1243" s="27" t="str">
        <f>IFERROR(VLOOKUP(D1243,最低賃金!$A$3:$G$49,6,FALSE),"")</f>
        <v/>
      </c>
      <c r="G1243" s="51"/>
      <c r="H1243" s="19"/>
      <c r="I1243" s="81"/>
      <c r="J1243" s="27" t="str" cm="1">
        <f t="array" ref="J1243">IFERROR(_xlfn.IFS(COUNTBLANK(G1243:I1243)=3,"",H1243="","H列に金額を入力してください",G1243=3,H1243,I1243="","I列に労働時間を入力してください",G1243=1,ROUND(H1243/(I1243*24),0),G1243=2,ROUND(H1243/(I1243*24),0)),"")</f>
        <v/>
      </c>
      <c r="K1243" s="80" t="str" cm="1">
        <f t="array" ref="K1243">IFERROR(_xlfn.IFS(D1243="","",J1243&lt;E1243,"×（法定外・要件外となる従業員です）",J1243&lt;=F1243,"〇",J1243&gt;F1243,"ー（要件外となる従業員です）"),"")</f>
        <v/>
      </c>
      <c r="L1243" s="25" t="str" cm="1">
        <f t="array" ref="L1243">IFERROR(_xlfn.IFS(COUNTBLANK(C1243:J1243)=8,"",C1243="","←C列に従業員名を姓名（フルネーム）で入力してください。誤変換にお気を付け下さい。",D1243="","←D列に都道府県を入力してください。",G1243="","←G列に1～3の選択肢を入力してください",H1243="","←H列に金額を入力してください",G1243=3,"",I1243="","←I列に所定労働時間を入力してください"),"")</f>
        <v/>
      </c>
    </row>
    <row r="1244" spans="1:12" ht="16.5" customHeight="1" x14ac:dyDescent="0.4">
      <c r="A1244" s="52" t="str">
        <f t="shared" si="19"/>
        <v/>
      </c>
      <c r="B1244" s="51"/>
      <c r="C1244" s="75"/>
      <c r="D1244" s="51"/>
      <c r="E1244" s="27" t="str" cm="1">
        <f t="array" ref="E1244">IFERROR(_xlfn.IFS(AND($F$4=45566,D1244="徳島"),VLOOKUP(D1244,最低賃金!$A$2:$G$49,2,FALSE),OR($F$4&lt;&gt;45566,D1244&lt;&gt;"徳島"),VLOOKUP(D1244,最低賃金!$A$2:$G$49,4,FALSE)),"")</f>
        <v/>
      </c>
      <c r="F1244" s="27" t="str">
        <f>IFERROR(VLOOKUP(D1244,最低賃金!$A$3:$G$49,6,FALSE),"")</f>
        <v/>
      </c>
      <c r="G1244" s="51"/>
      <c r="H1244" s="19"/>
      <c r="I1244" s="81"/>
      <c r="J1244" s="27" t="str" cm="1">
        <f t="array" ref="J1244">IFERROR(_xlfn.IFS(COUNTBLANK(G1244:I1244)=3,"",H1244="","H列に金額を入力してください",G1244=3,H1244,I1244="","I列に労働時間を入力してください",G1244=1,ROUND(H1244/(I1244*24),0),G1244=2,ROUND(H1244/(I1244*24),0)),"")</f>
        <v/>
      </c>
      <c r="K1244" s="80" t="str" cm="1">
        <f t="array" ref="K1244">IFERROR(_xlfn.IFS(D1244="","",J1244&lt;E1244,"×（法定外・要件外となる従業員です）",J1244&lt;=F1244,"〇",J1244&gt;F1244,"ー（要件外となる従業員です）"),"")</f>
        <v/>
      </c>
      <c r="L1244" s="25" t="str" cm="1">
        <f t="array" ref="L1244">IFERROR(_xlfn.IFS(COUNTBLANK(C1244:J1244)=8,"",C1244="","←C列に従業員名を姓名（フルネーム）で入力してください。誤変換にお気を付け下さい。",D1244="","←D列に都道府県を入力してください。",G1244="","←G列に1～3の選択肢を入力してください",H1244="","←H列に金額を入力してください",G1244=3,"",I1244="","←I列に所定労働時間を入力してください"),"")</f>
        <v/>
      </c>
    </row>
    <row r="1245" spans="1:12" ht="16.5" customHeight="1" x14ac:dyDescent="0.4">
      <c r="A1245" s="52" t="str">
        <f t="shared" si="19"/>
        <v/>
      </c>
      <c r="B1245" s="51"/>
      <c r="C1245" s="75"/>
      <c r="D1245" s="51"/>
      <c r="E1245" s="27" t="str" cm="1">
        <f t="array" ref="E1245">IFERROR(_xlfn.IFS(AND($F$4=45566,D1245="徳島"),VLOOKUP(D1245,最低賃金!$A$2:$G$49,2,FALSE),OR($F$4&lt;&gt;45566,D1245&lt;&gt;"徳島"),VLOOKUP(D1245,最低賃金!$A$2:$G$49,4,FALSE)),"")</f>
        <v/>
      </c>
      <c r="F1245" s="27" t="str">
        <f>IFERROR(VLOOKUP(D1245,最低賃金!$A$3:$G$49,6,FALSE),"")</f>
        <v/>
      </c>
      <c r="G1245" s="51"/>
      <c r="H1245" s="19"/>
      <c r="I1245" s="81"/>
      <c r="J1245" s="27" t="str" cm="1">
        <f t="array" ref="J1245">IFERROR(_xlfn.IFS(COUNTBLANK(G1245:I1245)=3,"",H1245="","H列に金額を入力してください",G1245=3,H1245,I1245="","I列に労働時間を入力してください",G1245=1,ROUND(H1245/(I1245*24),0),G1245=2,ROUND(H1245/(I1245*24),0)),"")</f>
        <v/>
      </c>
      <c r="K1245" s="80" t="str" cm="1">
        <f t="array" ref="K1245">IFERROR(_xlfn.IFS(D1245="","",J1245&lt;E1245,"×（法定外・要件外となる従業員です）",J1245&lt;=F1245,"〇",J1245&gt;F1245,"ー（要件外となる従業員です）"),"")</f>
        <v/>
      </c>
      <c r="L1245" s="25" t="str" cm="1">
        <f t="array" ref="L1245">IFERROR(_xlfn.IFS(COUNTBLANK(C1245:J1245)=8,"",C1245="","←C列に従業員名を姓名（フルネーム）で入力してください。誤変換にお気を付け下さい。",D1245="","←D列に都道府県を入力してください。",G1245="","←G列に1～3の選択肢を入力してください",H1245="","←H列に金額を入力してください",G1245=3,"",I1245="","←I列に所定労働時間を入力してください"),"")</f>
        <v/>
      </c>
    </row>
    <row r="1246" spans="1:12" ht="16.5" customHeight="1" x14ac:dyDescent="0.4">
      <c r="A1246" s="52" t="str">
        <f t="shared" si="19"/>
        <v/>
      </c>
      <c r="B1246" s="51"/>
      <c r="C1246" s="75"/>
      <c r="D1246" s="51"/>
      <c r="E1246" s="27" t="str" cm="1">
        <f t="array" ref="E1246">IFERROR(_xlfn.IFS(AND($F$4=45566,D1246="徳島"),VLOOKUP(D1246,最低賃金!$A$2:$G$49,2,FALSE),OR($F$4&lt;&gt;45566,D1246&lt;&gt;"徳島"),VLOOKUP(D1246,最低賃金!$A$2:$G$49,4,FALSE)),"")</f>
        <v/>
      </c>
      <c r="F1246" s="27" t="str">
        <f>IFERROR(VLOOKUP(D1246,最低賃金!$A$3:$G$49,6,FALSE),"")</f>
        <v/>
      </c>
      <c r="G1246" s="51"/>
      <c r="H1246" s="19"/>
      <c r="I1246" s="81"/>
      <c r="J1246" s="27" t="str" cm="1">
        <f t="array" ref="J1246">IFERROR(_xlfn.IFS(COUNTBLANK(G1246:I1246)=3,"",H1246="","H列に金額を入力してください",G1246=3,H1246,I1246="","I列に労働時間を入力してください",G1246=1,ROUND(H1246/(I1246*24),0),G1246=2,ROUND(H1246/(I1246*24),0)),"")</f>
        <v/>
      </c>
      <c r="K1246" s="80" t="str" cm="1">
        <f t="array" ref="K1246">IFERROR(_xlfn.IFS(D1246="","",J1246&lt;E1246,"×（法定外・要件外となる従業員です）",J1246&lt;=F1246,"〇",J1246&gt;F1246,"ー（要件外となる従業員です）"),"")</f>
        <v/>
      </c>
      <c r="L1246" s="25" t="str" cm="1">
        <f t="array" ref="L1246">IFERROR(_xlfn.IFS(COUNTBLANK(C1246:J1246)=8,"",C1246="","←C列に従業員名を姓名（フルネーム）で入力してください。誤変換にお気を付け下さい。",D1246="","←D列に都道府県を入力してください。",G1246="","←G列に1～3の選択肢を入力してください",H1246="","←H列に金額を入力してください",G1246=3,"",I1246="","←I列に所定労働時間を入力してください"),"")</f>
        <v/>
      </c>
    </row>
    <row r="1247" spans="1:12" ht="16.5" customHeight="1" x14ac:dyDescent="0.4">
      <c r="A1247" s="52" t="str">
        <f t="shared" si="19"/>
        <v/>
      </c>
      <c r="B1247" s="51"/>
      <c r="C1247" s="75"/>
      <c r="D1247" s="51"/>
      <c r="E1247" s="27" t="str" cm="1">
        <f t="array" ref="E1247">IFERROR(_xlfn.IFS(AND($F$4=45566,D1247="徳島"),VLOOKUP(D1247,最低賃金!$A$2:$G$49,2,FALSE),OR($F$4&lt;&gt;45566,D1247&lt;&gt;"徳島"),VLOOKUP(D1247,最低賃金!$A$2:$G$49,4,FALSE)),"")</f>
        <v/>
      </c>
      <c r="F1247" s="27" t="str">
        <f>IFERROR(VLOOKUP(D1247,最低賃金!$A$3:$G$49,6,FALSE),"")</f>
        <v/>
      </c>
      <c r="G1247" s="51"/>
      <c r="H1247" s="19"/>
      <c r="I1247" s="81"/>
      <c r="J1247" s="27" t="str" cm="1">
        <f t="array" ref="J1247">IFERROR(_xlfn.IFS(COUNTBLANK(G1247:I1247)=3,"",H1247="","H列に金額を入力してください",G1247=3,H1247,I1247="","I列に労働時間を入力してください",G1247=1,ROUND(H1247/(I1247*24),0),G1247=2,ROUND(H1247/(I1247*24),0)),"")</f>
        <v/>
      </c>
      <c r="K1247" s="80" t="str" cm="1">
        <f t="array" ref="K1247">IFERROR(_xlfn.IFS(D1247="","",J1247&lt;E1247,"×（法定外・要件外となる従業員です）",J1247&lt;=F1247,"〇",J1247&gt;F1247,"ー（要件外となる従業員です）"),"")</f>
        <v/>
      </c>
      <c r="L1247" s="25" t="str" cm="1">
        <f t="array" ref="L1247">IFERROR(_xlfn.IFS(COUNTBLANK(C1247:J1247)=8,"",C1247="","←C列に従業員名を姓名（フルネーム）で入力してください。誤変換にお気を付け下さい。",D1247="","←D列に都道府県を入力してください。",G1247="","←G列に1～3の選択肢を入力してください",H1247="","←H列に金額を入力してください",G1247=3,"",I1247="","←I列に所定労働時間を入力してください"),"")</f>
        <v/>
      </c>
    </row>
    <row r="1248" spans="1:12" ht="16.5" customHeight="1" x14ac:dyDescent="0.4">
      <c r="A1248" s="52" t="str">
        <f t="shared" si="19"/>
        <v/>
      </c>
      <c r="B1248" s="51"/>
      <c r="C1248" s="75"/>
      <c r="D1248" s="51"/>
      <c r="E1248" s="27" t="str" cm="1">
        <f t="array" ref="E1248">IFERROR(_xlfn.IFS(AND($F$4=45566,D1248="徳島"),VLOOKUP(D1248,最低賃金!$A$2:$G$49,2,FALSE),OR($F$4&lt;&gt;45566,D1248&lt;&gt;"徳島"),VLOOKUP(D1248,最低賃金!$A$2:$G$49,4,FALSE)),"")</f>
        <v/>
      </c>
      <c r="F1248" s="27" t="str">
        <f>IFERROR(VLOOKUP(D1248,最低賃金!$A$3:$G$49,6,FALSE),"")</f>
        <v/>
      </c>
      <c r="G1248" s="51"/>
      <c r="H1248" s="19"/>
      <c r="I1248" s="81"/>
      <c r="J1248" s="27" t="str" cm="1">
        <f t="array" ref="J1248">IFERROR(_xlfn.IFS(COUNTBLANK(G1248:I1248)=3,"",H1248="","H列に金額を入力してください",G1248=3,H1248,I1248="","I列に労働時間を入力してください",G1248=1,ROUND(H1248/(I1248*24),0),G1248=2,ROUND(H1248/(I1248*24),0)),"")</f>
        <v/>
      </c>
      <c r="K1248" s="80" t="str" cm="1">
        <f t="array" ref="K1248">IFERROR(_xlfn.IFS(D1248="","",J1248&lt;E1248,"×（法定外・要件外となる従業員です）",J1248&lt;=F1248,"〇",J1248&gt;F1248,"ー（要件外となる従業員です）"),"")</f>
        <v/>
      </c>
      <c r="L1248" s="25" t="str" cm="1">
        <f t="array" ref="L1248">IFERROR(_xlfn.IFS(COUNTBLANK(C1248:J1248)=8,"",C1248="","←C列に従業員名を姓名（フルネーム）で入力してください。誤変換にお気を付け下さい。",D1248="","←D列に都道府県を入力してください。",G1248="","←G列に1～3の選択肢を入力してください",H1248="","←H列に金額を入力してください",G1248=3,"",I1248="","←I列に所定労働時間を入力してください"),"")</f>
        <v/>
      </c>
    </row>
    <row r="1249" spans="1:12" ht="16.5" customHeight="1" x14ac:dyDescent="0.4">
      <c r="A1249" s="52" t="str">
        <f t="shared" si="19"/>
        <v/>
      </c>
      <c r="B1249" s="51"/>
      <c r="C1249" s="75"/>
      <c r="D1249" s="51"/>
      <c r="E1249" s="27" t="str" cm="1">
        <f t="array" ref="E1249">IFERROR(_xlfn.IFS(AND($F$4=45566,D1249="徳島"),VLOOKUP(D1249,最低賃金!$A$2:$G$49,2,FALSE),OR($F$4&lt;&gt;45566,D1249&lt;&gt;"徳島"),VLOOKUP(D1249,最低賃金!$A$2:$G$49,4,FALSE)),"")</f>
        <v/>
      </c>
      <c r="F1249" s="27" t="str">
        <f>IFERROR(VLOOKUP(D1249,最低賃金!$A$3:$G$49,6,FALSE),"")</f>
        <v/>
      </c>
      <c r="G1249" s="51"/>
      <c r="H1249" s="19"/>
      <c r="I1249" s="81"/>
      <c r="J1249" s="27" t="str" cm="1">
        <f t="array" ref="J1249">IFERROR(_xlfn.IFS(COUNTBLANK(G1249:I1249)=3,"",H1249="","H列に金額を入力してください",G1249=3,H1249,I1249="","I列に労働時間を入力してください",G1249=1,ROUND(H1249/(I1249*24),0),G1249=2,ROUND(H1249/(I1249*24),0)),"")</f>
        <v/>
      </c>
      <c r="K1249" s="80" t="str" cm="1">
        <f t="array" ref="K1249">IFERROR(_xlfn.IFS(D1249="","",J1249&lt;E1249,"×（法定外・要件外となる従業員です）",J1249&lt;=F1249,"〇",J1249&gt;F1249,"ー（要件外となる従業員です）"),"")</f>
        <v/>
      </c>
      <c r="L1249" s="25" t="str" cm="1">
        <f t="array" ref="L1249">IFERROR(_xlfn.IFS(COUNTBLANK(C1249:J1249)=8,"",C1249="","←C列に従業員名を姓名（フルネーム）で入力してください。誤変換にお気を付け下さい。",D1249="","←D列に都道府県を入力してください。",G1249="","←G列に1～3の選択肢を入力してください",H1249="","←H列に金額を入力してください",G1249=3,"",I1249="","←I列に所定労働時間を入力してください"),"")</f>
        <v/>
      </c>
    </row>
    <row r="1250" spans="1:12" ht="16.5" customHeight="1" x14ac:dyDescent="0.4">
      <c r="A1250" s="52" t="str">
        <f t="shared" si="19"/>
        <v/>
      </c>
      <c r="B1250" s="51"/>
      <c r="C1250" s="75"/>
      <c r="D1250" s="51"/>
      <c r="E1250" s="27" t="str" cm="1">
        <f t="array" ref="E1250">IFERROR(_xlfn.IFS(AND($F$4=45566,D1250="徳島"),VLOOKUP(D1250,最低賃金!$A$2:$G$49,2,FALSE),OR($F$4&lt;&gt;45566,D1250&lt;&gt;"徳島"),VLOOKUP(D1250,最低賃金!$A$2:$G$49,4,FALSE)),"")</f>
        <v/>
      </c>
      <c r="F1250" s="27" t="str">
        <f>IFERROR(VLOOKUP(D1250,最低賃金!$A$3:$G$49,6,FALSE),"")</f>
        <v/>
      </c>
      <c r="G1250" s="51"/>
      <c r="H1250" s="19"/>
      <c r="I1250" s="81"/>
      <c r="J1250" s="27" t="str" cm="1">
        <f t="array" ref="J1250">IFERROR(_xlfn.IFS(COUNTBLANK(G1250:I1250)=3,"",H1250="","H列に金額を入力してください",G1250=3,H1250,I1250="","I列に労働時間を入力してください",G1250=1,ROUND(H1250/(I1250*24),0),G1250=2,ROUND(H1250/(I1250*24),0)),"")</f>
        <v/>
      </c>
      <c r="K1250" s="80" t="str" cm="1">
        <f t="array" ref="K1250">IFERROR(_xlfn.IFS(D1250="","",J1250&lt;E1250,"×（法定外・要件外となる従業員です）",J1250&lt;=F1250,"〇",J1250&gt;F1250,"ー（要件外となる従業員です）"),"")</f>
        <v/>
      </c>
      <c r="L1250" s="25" t="str" cm="1">
        <f t="array" ref="L1250">IFERROR(_xlfn.IFS(COUNTBLANK(C1250:J1250)=8,"",C1250="","←C列に従業員名を姓名（フルネーム）で入力してください。誤変換にお気を付け下さい。",D1250="","←D列に都道府県を入力してください。",G1250="","←G列に1～3の選択肢を入力してください",H1250="","←H列に金額を入力してください",G1250=3,"",I1250="","←I列に所定労働時間を入力してください"),"")</f>
        <v/>
      </c>
    </row>
    <row r="1251" spans="1:12" ht="16.5" customHeight="1" x14ac:dyDescent="0.4">
      <c r="A1251" s="52" t="str">
        <f t="shared" si="19"/>
        <v/>
      </c>
      <c r="B1251" s="51"/>
      <c r="C1251" s="75"/>
      <c r="D1251" s="51"/>
      <c r="E1251" s="27" t="str" cm="1">
        <f t="array" ref="E1251">IFERROR(_xlfn.IFS(AND($F$4=45566,D1251="徳島"),VLOOKUP(D1251,最低賃金!$A$2:$G$49,2,FALSE),OR($F$4&lt;&gt;45566,D1251&lt;&gt;"徳島"),VLOOKUP(D1251,最低賃金!$A$2:$G$49,4,FALSE)),"")</f>
        <v/>
      </c>
      <c r="F1251" s="27" t="str">
        <f>IFERROR(VLOOKUP(D1251,最低賃金!$A$3:$G$49,6,FALSE),"")</f>
        <v/>
      </c>
      <c r="G1251" s="51"/>
      <c r="H1251" s="19"/>
      <c r="I1251" s="81"/>
      <c r="J1251" s="27" t="str" cm="1">
        <f t="array" ref="J1251">IFERROR(_xlfn.IFS(COUNTBLANK(G1251:I1251)=3,"",H1251="","H列に金額を入力してください",G1251=3,H1251,I1251="","I列に労働時間を入力してください",G1251=1,ROUND(H1251/(I1251*24),0),G1251=2,ROUND(H1251/(I1251*24),0)),"")</f>
        <v/>
      </c>
      <c r="K1251" s="80" t="str" cm="1">
        <f t="array" ref="K1251">IFERROR(_xlfn.IFS(D1251="","",J1251&lt;E1251,"×（法定外・要件外となる従業員です）",J1251&lt;=F1251,"〇",J1251&gt;F1251,"ー（要件外となる従業員です）"),"")</f>
        <v/>
      </c>
      <c r="L1251" s="25" t="str" cm="1">
        <f t="array" ref="L1251">IFERROR(_xlfn.IFS(COUNTBLANK(C1251:J1251)=8,"",C1251="","←C列に従業員名を姓名（フルネーム）で入力してください。誤変換にお気を付け下さい。",D1251="","←D列に都道府県を入力してください。",G1251="","←G列に1～3の選択肢を入力してください",H1251="","←H列に金額を入力してください",G1251=3,"",I1251="","←I列に所定労働時間を入力してください"),"")</f>
        <v/>
      </c>
    </row>
    <row r="1252" spans="1:12" ht="16.5" customHeight="1" x14ac:dyDescent="0.4">
      <c r="A1252" s="52" t="str">
        <f t="shared" si="19"/>
        <v/>
      </c>
      <c r="B1252" s="51"/>
      <c r="C1252" s="75"/>
      <c r="D1252" s="51"/>
      <c r="E1252" s="27" t="str" cm="1">
        <f t="array" ref="E1252">IFERROR(_xlfn.IFS(AND($F$4=45566,D1252="徳島"),VLOOKUP(D1252,最低賃金!$A$2:$G$49,2,FALSE),OR($F$4&lt;&gt;45566,D1252&lt;&gt;"徳島"),VLOOKUP(D1252,最低賃金!$A$2:$G$49,4,FALSE)),"")</f>
        <v/>
      </c>
      <c r="F1252" s="27" t="str">
        <f>IFERROR(VLOOKUP(D1252,最低賃金!$A$3:$G$49,6,FALSE),"")</f>
        <v/>
      </c>
      <c r="G1252" s="51"/>
      <c r="H1252" s="19"/>
      <c r="I1252" s="81"/>
      <c r="J1252" s="27" t="str" cm="1">
        <f t="array" ref="J1252">IFERROR(_xlfn.IFS(COUNTBLANK(G1252:I1252)=3,"",H1252="","H列に金額を入力してください",G1252=3,H1252,I1252="","I列に労働時間を入力してください",G1252=1,ROUND(H1252/(I1252*24),0),G1252=2,ROUND(H1252/(I1252*24),0)),"")</f>
        <v/>
      </c>
      <c r="K1252" s="80" t="str" cm="1">
        <f t="array" ref="K1252">IFERROR(_xlfn.IFS(D1252="","",J1252&lt;E1252,"×（法定外・要件外となる従業員です）",J1252&lt;=F1252,"〇",J1252&gt;F1252,"ー（要件外となる従業員です）"),"")</f>
        <v/>
      </c>
      <c r="L1252" s="25" t="str" cm="1">
        <f t="array" ref="L1252">IFERROR(_xlfn.IFS(COUNTBLANK(C1252:J1252)=8,"",C1252="","←C列に従業員名を姓名（フルネーム）で入力してください。誤変換にお気を付け下さい。",D1252="","←D列に都道府県を入力してください。",G1252="","←G列に1～3の選択肢を入力してください",H1252="","←H列に金額を入力してください",G1252=3,"",I1252="","←I列に所定労働時間を入力してください"),"")</f>
        <v/>
      </c>
    </row>
    <row r="1253" spans="1:12" ht="16.5" customHeight="1" x14ac:dyDescent="0.4">
      <c r="A1253" s="52" t="str">
        <f t="shared" si="19"/>
        <v/>
      </c>
      <c r="B1253" s="51"/>
      <c r="C1253" s="75"/>
      <c r="D1253" s="51"/>
      <c r="E1253" s="27" t="str" cm="1">
        <f t="array" ref="E1253">IFERROR(_xlfn.IFS(AND($F$4=45566,D1253="徳島"),VLOOKUP(D1253,最低賃金!$A$2:$G$49,2,FALSE),OR($F$4&lt;&gt;45566,D1253&lt;&gt;"徳島"),VLOOKUP(D1253,最低賃金!$A$2:$G$49,4,FALSE)),"")</f>
        <v/>
      </c>
      <c r="F1253" s="27" t="str">
        <f>IFERROR(VLOOKUP(D1253,最低賃金!$A$3:$G$49,6,FALSE),"")</f>
        <v/>
      </c>
      <c r="G1253" s="51"/>
      <c r="H1253" s="19"/>
      <c r="I1253" s="81"/>
      <c r="J1253" s="27" t="str" cm="1">
        <f t="array" ref="J1253">IFERROR(_xlfn.IFS(COUNTBLANK(G1253:I1253)=3,"",H1253="","H列に金額を入力してください",G1253=3,H1253,I1253="","I列に労働時間を入力してください",G1253=1,ROUND(H1253/(I1253*24),0),G1253=2,ROUND(H1253/(I1253*24),0)),"")</f>
        <v/>
      </c>
      <c r="K1253" s="80" t="str" cm="1">
        <f t="array" ref="K1253">IFERROR(_xlfn.IFS(D1253="","",J1253&lt;E1253,"×（法定外・要件外となる従業員です）",J1253&lt;=F1253,"〇",J1253&gt;F1253,"ー（要件外となる従業員です）"),"")</f>
        <v/>
      </c>
      <c r="L1253" s="25" t="str" cm="1">
        <f t="array" ref="L1253">IFERROR(_xlfn.IFS(COUNTBLANK(C1253:J1253)=8,"",C1253="","←C列に従業員名を姓名（フルネーム）で入力してください。誤変換にお気を付け下さい。",D1253="","←D列に都道府県を入力してください。",G1253="","←G列に1～3の選択肢を入力してください",H1253="","←H列に金額を入力してください",G1253=3,"",I1253="","←I列に所定労働時間を入力してください"),"")</f>
        <v/>
      </c>
    </row>
    <row r="1254" spans="1:12" ht="16.5" customHeight="1" x14ac:dyDescent="0.4">
      <c r="A1254" s="52" t="str">
        <f t="shared" si="19"/>
        <v/>
      </c>
      <c r="B1254" s="51"/>
      <c r="C1254" s="75"/>
      <c r="D1254" s="51"/>
      <c r="E1254" s="27" t="str" cm="1">
        <f t="array" ref="E1254">IFERROR(_xlfn.IFS(AND($F$4=45566,D1254="徳島"),VLOOKUP(D1254,最低賃金!$A$2:$G$49,2,FALSE),OR($F$4&lt;&gt;45566,D1254&lt;&gt;"徳島"),VLOOKUP(D1254,最低賃金!$A$2:$G$49,4,FALSE)),"")</f>
        <v/>
      </c>
      <c r="F1254" s="27" t="str">
        <f>IFERROR(VLOOKUP(D1254,最低賃金!$A$3:$G$49,6,FALSE),"")</f>
        <v/>
      </c>
      <c r="G1254" s="51"/>
      <c r="H1254" s="19"/>
      <c r="I1254" s="81"/>
      <c r="J1254" s="27" t="str" cm="1">
        <f t="array" ref="J1254">IFERROR(_xlfn.IFS(COUNTBLANK(G1254:I1254)=3,"",H1254="","H列に金額を入力してください",G1254=3,H1254,I1254="","I列に労働時間を入力してください",G1254=1,ROUND(H1254/(I1254*24),0),G1254=2,ROUND(H1254/(I1254*24),0)),"")</f>
        <v/>
      </c>
      <c r="K1254" s="80" t="str" cm="1">
        <f t="array" ref="K1254">IFERROR(_xlfn.IFS(D1254="","",J1254&lt;E1254,"×（法定外・要件外となる従業員です）",J1254&lt;=F1254,"〇",J1254&gt;F1254,"ー（要件外となる従業員です）"),"")</f>
        <v/>
      </c>
      <c r="L1254" s="25" t="str" cm="1">
        <f t="array" ref="L1254">IFERROR(_xlfn.IFS(COUNTBLANK(C1254:J1254)=8,"",C1254="","←C列に従業員名を姓名（フルネーム）で入力してください。誤変換にお気を付け下さい。",D1254="","←D列に都道府県を入力してください。",G1254="","←G列に1～3の選択肢を入力してください",H1254="","←H列に金額を入力してください",G1254=3,"",I1254="","←I列に所定労働時間を入力してください"),"")</f>
        <v/>
      </c>
    </row>
    <row r="1255" spans="1:12" ht="16.5" customHeight="1" x14ac:dyDescent="0.4">
      <c r="A1255" s="52" t="str">
        <f t="shared" si="19"/>
        <v/>
      </c>
      <c r="B1255" s="51"/>
      <c r="C1255" s="75"/>
      <c r="D1255" s="51"/>
      <c r="E1255" s="27" t="str" cm="1">
        <f t="array" ref="E1255">IFERROR(_xlfn.IFS(AND($F$4=45566,D1255="徳島"),VLOOKUP(D1255,最低賃金!$A$2:$G$49,2,FALSE),OR($F$4&lt;&gt;45566,D1255&lt;&gt;"徳島"),VLOOKUP(D1255,最低賃金!$A$2:$G$49,4,FALSE)),"")</f>
        <v/>
      </c>
      <c r="F1255" s="27" t="str">
        <f>IFERROR(VLOOKUP(D1255,最低賃金!$A$3:$G$49,6,FALSE),"")</f>
        <v/>
      </c>
      <c r="G1255" s="51"/>
      <c r="H1255" s="19"/>
      <c r="I1255" s="81"/>
      <c r="J1255" s="27" t="str" cm="1">
        <f t="array" ref="J1255">IFERROR(_xlfn.IFS(COUNTBLANK(G1255:I1255)=3,"",H1255="","H列に金額を入力してください",G1255=3,H1255,I1255="","I列に労働時間を入力してください",G1255=1,ROUND(H1255/(I1255*24),0),G1255=2,ROUND(H1255/(I1255*24),0)),"")</f>
        <v/>
      </c>
      <c r="K1255" s="80" t="str" cm="1">
        <f t="array" ref="K1255">IFERROR(_xlfn.IFS(D1255="","",J1255&lt;E1255,"×（法定外・要件外となる従業員です）",J1255&lt;=F1255,"〇",J1255&gt;F1255,"ー（要件外となる従業員です）"),"")</f>
        <v/>
      </c>
      <c r="L1255" s="25" t="str" cm="1">
        <f t="array" ref="L1255">IFERROR(_xlfn.IFS(COUNTBLANK(C1255:J1255)=8,"",C1255="","←C列に従業員名を姓名（フルネーム）で入力してください。誤変換にお気を付け下さい。",D1255="","←D列に都道府県を入力してください。",G1255="","←G列に1～3の選択肢を入力してください",H1255="","←H列に金額を入力してください",G1255=3,"",I1255="","←I列に所定労働時間を入力してください"),"")</f>
        <v/>
      </c>
    </row>
    <row r="1256" spans="1:12" ht="16.5" customHeight="1" x14ac:dyDescent="0.4">
      <c r="A1256" s="52" t="str">
        <f t="shared" si="19"/>
        <v/>
      </c>
      <c r="B1256" s="51"/>
      <c r="C1256" s="75"/>
      <c r="D1256" s="51"/>
      <c r="E1256" s="27" t="str" cm="1">
        <f t="array" ref="E1256">IFERROR(_xlfn.IFS(AND($F$4=45566,D1256="徳島"),VLOOKUP(D1256,最低賃金!$A$2:$G$49,2,FALSE),OR($F$4&lt;&gt;45566,D1256&lt;&gt;"徳島"),VLOOKUP(D1256,最低賃金!$A$2:$G$49,4,FALSE)),"")</f>
        <v/>
      </c>
      <c r="F1256" s="27" t="str">
        <f>IFERROR(VLOOKUP(D1256,最低賃金!$A$3:$G$49,6,FALSE),"")</f>
        <v/>
      </c>
      <c r="G1256" s="51"/>
      <c r="H1256" s="19"/>
      <c r="I1256" s="81"/>
      <c r="J1256" s="27" t="str" cm="1">
        <f t="array" ref="J1256">IFERROR(_xlfn.IFS(COUNTBLANK(G1256:I1256)=3,"",H1256="","H列に金額を入力してください",G1256=3,H1256,I1256="","I列に労働時間を入力してください",G1256=1,ROUND(H1256/(I1256*24),0),G1256=2,ROUND(H1256/(I1256*24),0)),"")</f>
        <v/>
      </c>
      <c r="K1256" s="80" t="str" cm="1">
        <f t="array" ref="K1256">IFERROR(_xlfn.IFS(D1256="","",J1256&lt;E1256,"×（法定外・要件外となる従業員です）",J1256&lt;=F1256,"〇",J1256&gt;F1256,"ー（要件外となる従業員です）"),"")</f>
        <v/>
      </c>
      <c r="L1256" s="25" t="str" cm="1">
        <f t="array" ref="L1256">IFERROR(_xlfn.IFS(COUNTBLANK(C1256:J1256)=8,"",C1256="","←C列に従業員名を姓名（フルネーム）で入力してください。誤変換にお気を付け下さい。",D1256="","←D列に都道府県を入力してください。",G1256="","←G列に1～3の選択肢を入力してください",H1256="","←H列に金額を入力してください",G1256=3,"",I1256="","←I列に所定労働時間を入力してください"),"")</f>
        <v/>
      </c>
    </row>
    <row r="1257" spans="1:12" ht="16.5" customHeight="1" x14ac:dyDescent="0.4">
      <c r="A1257" s="52" t="str">
        <f t="shared" si="19"/>
        <v/>
      </c>
      <c r="B1257" s="51"/>
      <c r="C1257" s="75"/>
      <c r="D1257" s="51"/>
      <c r="E1257" s="27" t="str" cm="1">
        <f t="array" ref="E1257">IFERROR(_xlfn.IFS(AND($F$4=45566,D1257="徳島"),VLOOKUP(D1257,最低賃金!$A$2:$G$49,2,FALSE),OR($F$4&lt;&gt;45566,D1257&lt;&gt;"徳島"),VLOOKUP(D1257,最低賃金!$A$2:$G$49,4,FALSE)),"")</f>
        <v/>
      </c>
      <c r="F1257" s="27" t="str">
        <f>IFERROR(VLOOKUP(D1257,最低賃金!$A$3:$G$49,6,FALSE),"")</f>
        <v/>
      </c>
      <c r="G1257" s="51"/>
      <c r="H1257" s="19"/>
      <c r="I1257" s="81"/>
      <c r="J1257" s="27" t="str" cm="1">
        <f t="array" ref="J1257">IFERROR(_xlfn.IFS(COUNTBLANK(G1257:I1257)=3,"",H1257="","H列に金額を入力してください",G1257=3,H1257,I1257="","I列に労働時間を入力してください",G1257=1,ROUND(H1257/(I1257*24),0),G1257=2,ROUND(H1257/(I1257*24),0)),"")</f>
        <v/>
      </c>
      <c r="K1257" s="80" t="str" cm="1">
        <f t="array" ref="K1257">IFERROR(_xlfn.IFS(D1257="","",J1257&lt;E1257,"×（法定外・要件外となる従業員です）",J1257&lt;=F1257,"〇",J1257&gt;F1257,"ー（要件外となる従業員です）"),"")</f>
        <v/>
      </c>
      <c r="L1257" s="25" t="str" cm="1">
        <f t="array" ref="L1257">IFERROR(_xlfn.IFS(COUNTBLANK(C1257:J1257)=8,"",C1257="","←C列に従業員名を姓名（フルネーム）で入力してください。誤変換にお気を付け下さい。",D1257="","←D列に都道府県を入力してください。",G1257="","←G列に1～3の選択肢を入力してください",H1257="","←H列に金額を入力してください",G1257=3,"",I1257="","←I列に所定労働時間を入力してください"),"")</f>
        <v/>
      </c>
    </row>
    <row r="1258" spans="1:12" ht="16.5" customHeight="1" x14ac:dyDescent="0.4">
      <c r="A1258" s="52" t="str">
        <f t="shared" si="19"/>
        <v/>
      </c>
      <c r="B1258" s="51"/>
      <c r="C1258" s="75"/>
      <c r="D1258" s="51"/>
      <c r="E1258" s="27" t="str" cm="1">
        <f t="array" ref="E1258">IFERROR(_xlfn.IFS(AND($F$4=45566,D1258="徳島"),VLOOKUP(D1258,最低賃金!$A$2:$G$49,2,FALSE),OR($F$4&lt;&gt;45566,D1258&lt;&gt;"徳島"),VLOOKUP(D1258,最低賃金!$A$2:$G$49,4,FALSE)),"")</f>
        <v/>
      </c>
      <c r="F1258" s="27" t="str">
        <f>IFERROR(VLOOKUP(D1258,最低賃金!$A$3:$G$49,6,FALSE),"")</f>
        <v/>
      </c>
      <c r="G1258" s="51"/>
      <c r="H1258" s="19"/>
      <c r="I1258" s="81"/>
      <c r="J1258" s="27" t="str" cm="1">
        <f t="array" ref="J1258">IFERROR(_xlfn.IFS(COUNTBLANK(G1258:I1258)=3,"",H1258="","H列に金額を入力してください",G1258=3,H1258,I1258="","I列に労働時間を入力してください",G1258=1,ROUND(H1258/(I1258*24),0),G1258=2,ROUND(H1258/(I1258*24),0)),"")</f>
        <v/>
      </c>
      <c r="K1258" s="80" t="str" cm="1">
        <f t="array" ref="K1258">IFERROR(_xlfn.IFS(D1258="","",J1258&lt;E1258,"×（法定外・要件外となる従業員です）",J1258&lt;=F1258,"〇",J1258&gt;F1258,"ー（要件外となる従業員です）"),"")</f>
        <v/>
      </c>
      <c r="L1258" s="25" t="str" cm="1">
        <f t="array" ref="L1258">IFERROR(_xlfn.IFS(COUNTBLANK(C1258:J1258)=8,"",C1258="","←C列に従業員名を姓名（フルネーム）で入力してください。誤変換にお気を付け下さい。",D1258="","←D列に都道府県を入力してください。",G1258="","←G列に1～3の選択肢を入力してください",H1258="","←H列に金額を入力してください",G1258=3,"",I1258="","←I列に所定労働時間を入力してください"),"")</f>
        <v/>
      </c>
    </row>
    <row r="1259" spans="1:12" ht="16.5" customHeight="1" x14ac:dyDescent="0.4">
      <c r="A1259" s="52" t="str">
        <f t="shared" si="19"/>
        <v/>
      </c>
      <c r="B1259" s="51"/>
      <c r="C1259" s="75"/>
      <c r="D1259" s="51"/>
      <c r="E1259" s="27" t="str" cm="1">
        <f t="array" ref="E1259">IFERROR(_xlfn.IFS(AND($F$4=45566,D1259="徳島"),VLOOKUP(D1259,最低賃金!$A$2:$G$49,2,FALSE),OR($F$4&lt;&gt;45566,D1259&lt;&gt;"徳島"),VLOOKUP(D1259,最低賃金!$A$2:$G$49,4,FALSE)),"")</f>
        <v/>
      </c>
      <c r="F1259" s="27" t="str">
        <f>IFERROR(VLOOKUP(D1259,最低賃金!$A$3:$G$49,6,FALSE),"")</f>
        <v/>
      </c>
      <c r="G1259" s="51"/>
      <c r="H1259" s="19"/>
      <c r="I1259" s="81"/>
      <c r="J1259" s="27" t="str" cm="1">
        <f t="array" ref="J1259">IFERROR(_xlfn.IFS(COUNTBLANK(G1259:I1259)=3,"",H1259="","H列に金額を入力してください",G1259=3,H1259,I1259="","I列に労働時間を入力してください",G1259=1,ROUND(H1259/(I1259*24),0),G1259=2,ROUND(H1259/(I1259*24),0)),"")</f>
        <v/>
      </c>
      <c r="K1259" s="80" t="str" cm="1">
        <f t="array" ref="K1259">IFERROR(_xlfn.IFS(D1259="","",J1259&lt;E1259,"×（法定外・要件外となる従業員です）",J1259&lt;=F1259,"〇",J1259&gt;F1259,"ー（要件外となる従業員です）"),"")</f>
        <v/>
      </c>
      <c r="L1259" s="25" t="str" cm="1">
        <f t="array" ref="L1259">IFERROR(_xlfn.IFS(COUNTBLANK(C1259:J1259)=8,"",C1259="","←C列に従業員名を姓名（フルネーム）で入力してください。誤変換にお気を付け下さい。",D1259="","←D列に都道府県を入力してください。",G1259="","←G列に1～3の選択肢を入力してください",H1259="","←H列に金額を入力してください",G1259=3,"",I1259="","←I列に所定労働時間を入力してください"),"")</f>
        <v/>
      </c>
    </row>
    <row r="1260" spans="1:12" ht="16.5" customHeight="1" x14ac:dyDescent="0.4">
      <c r="A1260" s="52" t="str">
        <f t="shared" si="19"/>
        <v/>
      </c>
      <c r="B1260" s="51"/>
      <c r="C1260" s="75"/>
      <c r="D1260" s="51"/>
      <c r="E1260" s="27" t="str" cm="1">
        <f t="array" ref="E1260">IFERROR(_xlfn.IFS(AND($F$4=45566,D1260="徳島"),VLOOKUP(D1260,最低賃金!$A$2:$G$49,2,FALSE),OR($F$4&lt;&gt;45566,D1260&lt;&gt;"徳島"),VLOOKUP(D1260,最低賃金!$A$2:$G$49,4,FALSE)),"")</f>
        <v/>
      </c>
      <c r="F1260" s="27" t="str">
        <f>IFERROR(VLOOKUP(D1260,最低賃金!$A$3:$G$49,6,FALSE),"")</f>
        <v/>
      </c>
      <c r="G1260" s="51"/>
      <c r="H1260" s="19"/>
      <c r="I1260" s="81"/>
      <c r="J1260" s="27" t="str" cm="1">
        <f t="array" ref="J1260">IFERROR(_xlfn.IFS(COUNTBLANK(G1260:I1260)=3,"",H1260="","H列に金額を入力してください",G1260=3,H1260,I1260="","I列に労働時間を入力してください",G1260=1,ROUND(H1260/(I1260*24),0),G1260=2,ROUND(H1260/(I1260*24),0)),"")</f>
        <v/>
      </c>
      <c r="K1260" s="80" t="str" cm="1">
        <f t="array" ref="K1260">IFERROR(_xlfn.IFS(D1260="","",J1260&lt;E1260,"×（法定外・要件外となる従業員です）",J1260&lt;=F1260,"〇",J1260&gt;F1260,"ー（要件外となる従業員です）"),"")</f>
        <v/>
      </c>
      <c r="L1260" s="25" t="str" cm="1">
        <f t="array" ref="L1260">IFERROR(_xlfn.IFS(COUNTBLANK(C1260:J1260)=8,"",C1260="","←C列に従業員名を姓名（フルネーム）で入力してください。誤変換にお気を付け下さい。",D1260="","←D列に都道府県を入力してください。",G1260="","←G列に1～3の選択肢を入力してください",H1260="","←H列に金額を入力してください",G1260=3,"",I1260="","←I列に所定労働時間を入力してください"),"")</f>
        <v/>
      </c>
    </row>
    <row r="1261" spans="1:12" ht="16.5" customHeight="1" x14ac:dyDescent="0.4">
      <c r="A1261" s="52" t="str">
        <f t="shared" si="19"/>
        <v/>
      </c>
      <c r="B1261" s="51"/>
      <c r="C1261" s="75"/>
      <c r="D1261" s="51"/>
      <c r="E1261" s="27" t="str" cm="1">
        <f t="array" ref="E1261">IFERROR(_xlfn.IFS(AND($F$4=45566,D1261="徳島"),VLOOKUP(D1261,最低賃金!$A$2:$G$49,2,FALSE),OR($F$4&lt;&gt;45566,D1261&lt;&gt;"徳島"),VLOOKUP(D1261,最低賃金!$A$2:$G$49,4,FALSE)),"")</f>
        <v/>
      </c>
      <c r="F1261" s="27" t="str">
        <f>IFERROR(VLOOKUP(D1261,最低賃金!$A$3:$G$49,6,FALSE),"")</f>
        <v/>
      </c>
      <c r="G1261" s="51"/>
      <c r="H1261" s="19"/>
      <c r="I1261" s="81"/>
      <c r="J1261" s="27" t="str" cm="1">
        <f t="array" ref="J1261">IFERROR(_xlfn.IFS(COUNTBLANK(G1261:I1261)=3,"",H1261="","H列に金額を入力してください",G1261=3,H1261,I1261="","I列に労働時間を入力してください",G1261=1,ROUND(H1261/(I1261*24),0),G1261=2,ROUND(H1261/(I1261*24),0)),"")</f>
        <v/>
      </c>
      <c r="K1261" s="80" t="str" cm="1">
        <f t="array" ref="K1261">IFERROR(_xlfn.IFS(D1261="","",J1261&lt;E1261,"×（法定外・要件外となる従業員です）",J1261&lt;=F1261,"〇",J1261&gt;F1261,"ー（要件外となる従業員です）"),"")</f>
        <v/>
      </c>
      <c r="L1261" s="25" t="str" cm="1">
        <f t="array" ref="L1261">IFERROR(_xlfn.IFS(COUNTBLANK(C1261:J1261)=8,"",C1261="","←C列に従業員名を姓名（フルネーム）で入力してください。誤変換にお気を付け下さい。",D1261="","←D列に都道府県を入力してください。",G1261="","←G列に1～3の選択肢を入力してください",H1261="","←H列に金額を入力してください",G1261=3,"",I1261="","←I列に所定労働時間を入力してください"),"")</f>
        <v/>
      </c>
    </row>
    <row r="1262" spans="1:12" ht="16.5" customHeight="1" x14ac:dyDescent="0.4">
      <c r="A1262" s="52" t="str">
        <f t="shared" si="19"/>
        <v/>
      </c>
      <c r="B1262" s="51"/>
      <c r="C1262" s="75"/>
      <c r="D1262" s="51"/>
      <c r="E1262" s="27" t="str" cm="1">
        <f t="array" ref="E1262">IFERROR(_xlfn.IFS(AND($F$4=45566,D1262="徳島"),VLOOKUP(D1262,最低賃金!$A$2:$G$49,2,FALSE),OR($F$4&lt;&gt;45566,D1262&lt;&gt;"徳島"),VLOOKUP(D1262,最低賃金!$A$2:$G$49,4,FALSE)),"")</f>
        <v/>
      </c>
      <c r="F1262" s="27" t="str">
        <f>IFERROR(VLOOKUP(D1262,最低賃金!$A$3:$G$49,6,FALSE),"")</f>
        <v/>
      </c>
      <c r="G1262" s="51"/>
      <c r="H1262" s="19"/>
      <c r="I1262" s="81"/>
      <c r="J1262" s="27" t="str" cm="1">
        <f t="array" ref="J1262">IFERROR(_xlfn.IFS(COUNTBLANK(G1262:I1262)=3,"",H1262="","H列に金額を入力してください",G1262=3,H1262,I1262="","I列に労働時間を入力してください",G1262=1,ROUND(H1262/(I1262*24),0),G1262=2,ROUND(H1262/(I1262*24),0)),"")</f>
        <v/>
      </c>
      <c r="K1262" s="80" t="str" cm="1">
        <f t="array" ref="K1262">IFERROR(_xlfn.IFS(D1262="","",J1262&lt;E1262,"×（法定外・要件外となる従業員です）",J1262&lt;=F1262,"〇",J1262&gt;F1262,"ー（要件外となる従業員です）"),"")</f>
        <v/>
      </c>
      <c r="L1262" s="25" t="str" cm="1">
        <f t="array" ref="L1262">IFERROR(_xlfn.IFS(COUNTBLANK(C1262:J1262)=8,"",C1262="","←C列に従業員名を姓名（フルネーム）で入力してください。誤変換にお気を付け下さい。",D1262="","←D列に都道府県を入力してください。",G1262="","←G列に1～3の選択肢を入力してください",H1262="","←H列に金額を入力してください",G1262=3,"",I1262="","←I列に所定労働時間を入力してください"),"")</f>
        <v/>
      </c>
    </row>
    <row r="1263" spans="1:12" ht="16.5" customHeight="1" x14ac:dyDescent="0.4">
      <c r="A1263" s="52" t="str">
        <f t="shared" si="19"/>
        <v/>
      </c>
      <c r="B1263" s="51"/>
      <c r="C1263" s="75"/>
      <c r="D1263" s="51"/>
      <c r="E1263" s="27" t="str" cm="1">
        <f t="array" ref="E1263">IFERROR(_xlfn.IFS(AND($F$4=45566,D1263="徳島"),VLOOKUP(D1263,最低賃金!$A$2:$G$49,2,FALSE),OR($F$4&lt;&gt;45566,D1263&lt;&gt;"徳島"),VLOOKUP(D1263,最低賃金!$A$2:$G$49,4,FALSE)),"")</f>
        <v/>
      </c>
      <c r="F1263" s="27" t="str">
        <f>IFERROR(VLOOKUP(D1263,最低賃金!$A$3:$G$49,6,FALSE),"")</f>
        <v/>
      </c>
      <c r="G1263" s="51"/>
      <c r="H1263" s="19"/>
      <c r="I1263" s="81"/>
      <c r="J1263" s="27" t="str" cm="1">
        <f t="array" ref="J1263">IFERROR(_xlfn.IFS(COUNTBLANK(G1263:I1263)=3,"",H1263="","H列に金額を入力してください",G1263=3,H1263,I1263="","I列に労働時間を入力してください",G1263=1,ROUND(H1263/(I1263*24),0),G1263=2,ROUND(H1263/(I1263*24),0)),"")</f>
        <v/>
      </c>
      <c r="K1263" s="80" t="str" cm="1">
        <f t="array" ref="K1263">IFERROR(_xlfn.IFS(D1263="","",J1263&lt;E1263,"×（法定外・要件外となる従業員です）",J1263&lt;=F1263,"〇",J1263&gt;F1263,"ー（要件外となる従業員です）"),"")</f>
        <v/>
      </c>
      <c r="L1263" s="25" t="str" cm="1">
        <f t="array" ref="L1263">IFERROR(_xlfn.IFS(COUNTBLANK(C1263:J1263)=8,"",C1263="","←C列に従業員名を姓名（フルネーム）で入力してください。誤変換にお気を付け下さい。",D1263="","←D列に都道府県を入力してください。",G1263="","←G列に1～3の選択肢を入力してください",H1263="","←H列に金額を入力してください",G1263=3,"",I1263="","←I列に所定労働時間を入力してください"),"")</f>
        <v/>
      </c>
    </row>
    <row r="1264" spans="1:12" ht="16.5" customHeight="1" x14ac:dyDescent="0.4">
      <c r="A1264" s="52" t="str">
        <f t="shared" si="19"/>
        <v/>
      </c>
      <c r="B1264" s="51"/>
      <c r="C1264" s="75"/>
      <c r="D1264" s="51"/>
      <c r="E1264" s="27" t="str" cm="1">
        <f t="array" ref="E1264">IFERROR(_xlfn.IFS(AND($F$4=45566,D1264="徳島"),VLOOKUP(D1264,最低賃金!$A$2:$G$49,2,FALSE),OR($F$4&lt;&gt;45566,D1264&lt;&gt;"徳島"),VLOOKUP(D1264,最低賃金!$A$2:$G$49,4,FALSE)),"")</f>
        <v/>
      </c>
      <c r="F1264" s="27" t="str">
        <f>IFERROR(VLOOKUP(D1264,最低賃金!$A$3:$G$49,6,FALSE),"")</f>
        <v/>
      </c>
      <c r="G1264" s="51"/>
      <c r="H1264" s="19"/>
      <c r="I1264" s="81"/>
      <c r="J1264" s="27" t="str" cm="1">
        <f t="array" ref="J1264">IFERROR(_xlfn.IFS(COUNTBLANK(G1264:I1264)=3,"",H1264="","H列に金額を入力してください",G1264=3,H1264,I1264="","I列に労働時間を入力してください",G1264=1,ROUND(H1264/(I1264*24),0),G1264=2,ROUND(H1264/(I1264*24),0)),"")</f>
        <v/>
      </c>
      <c r="K1264" s="80" t="str" cm="1">
        <f t="array" ref="K1264">IFERROR(_xlfn.IFS(D1264="","",J1264&lt;E1264,"×（法定外・要件外となる従業員です）",J1264&lt;=F1264,"〇",J1264&gt;F1264,"ー（要件外となる従業員です）"),"")</f>
        <v/>
      </c>
      <c r="L1264" s="25" t="str" cm="1">
        <f t="array" ref="L1264">IFERROR(_xlfn.IFS(COUNTBLANK(C1264:J1264)=8,"",C1264="","←C列に従業員名を姓名（フルネーム）で入力してください。誤変換にお気を付け下さい。",D1264="","←D列に都道府県を入力してください。",G1264="","←G列に1～3の選択肢を入力してください",H1264="","←H列に金額を入力してください",G1264=3,"",I1264="","←I列に所定労働時間を入力してください"),"")</f>
        <v/>
      </c>
    </row>
    <row r="1265" spans="1:12" ht="16.5" customHeight="1" x14ac:dyDescent="0.4">
      <c r="A1265" s="52" t="str">
        <f t="shared" si="19"/>
        <v/>
      </c>
      <c r="B1265" s="51"/>
      <c r="C1265" s="75"/>
      <c r="D1265" s="51"/>
      <c r="E1265" s="27" t="str" cm="1">
        <f t="array" ref="E1265">IFERROR(_xlfn.IFS(AND($F$4=45566,D1265="徳島"),VLOOKUP(D1265,最低賃金!$A$2:$G$49,2,FALSE),OR($F$4&lt;&gt;45566,D1265&lt;&gt;"徳島"),VLOOKUP(D1265,最低賃金!$A$2:$G$49,4,FALSE)),"")</f>
        <v/>
      </c>
      <c r="F1265" s="27" t="str">
        <f>IFERROR(VLOOKUP(D1265,最低賃金!$A$3:$G$49,6,FALSE),"")</f>
        <v/>
      </c>
      <c r="G1265" s="51"/>
      <c r="H1265" s="19"/>
      <c r="I1265" s="81"/>
      <c r="J1265" s="27" t="str" cm="1">
        <f t="array" ref="J1265">IFERROR(_xlfn.IFS(COUNTBLANK(G1265:I1265)=3,"",H1265="","H列に金額を入力してください",G1265=3,H1265,I1265="","I列に労働時間を入力してください",G1265=1,ROUND(H1265/(I1265*24),0),G1265=2,ROUND(H1265/(I1265*24),0)),"")</f>
        <v/>
      </c>
      <c r="K1265" s="80" t="str" cm="1">
        <f t="array" ref="K1265">IFERROR(_xlfn.IFS(D1265="","",J1265&lt;E1265,"×（法定外・要件外となる従業員です）",J1265&lt;=F1265,"〇",J1265&gt;F1265,"ー（要件外となる従業員です）"),"")</f>
        <v/>
      </c>
      <c r="L1265" s="25" t="str" cm="1">
        <f t="array" ref="L1265">IFERROR(_xlfn.IFS(COUNTBLANK(C1265:J1265)=8,"",C1265="","←C列に従業員名を姓名（フルネーム）で入力してください。誤変換にお気を付け下さい。",D1265="","←D列に都道府県を入力してください。",G1265="","←G列に1～3の選択肢を入力してください",H1265="","←H列に金額を入力してください",G1265=3,"",I1265="","←I列に所定労働時間を入力してください"),"")</f>
        <v/>
      </c>
    </row>
    <row r="1266" spans="1:12" ht="16.5" customHeight="1" x14ac:dyDescent="0.4">
      <c r="A1266" s="52" t="str">
        <f t="shared" si="19"/>
        <v/>
      </c>
      <c r="B1266" s="51"/>
      <c r="C1266" s="75"/>
      <c r="D1266" s="51"/>
      <c r="E1266" s="27" t="str" cm="1">
        <f t="array" ref="E1266">IFERROR(_xlfn.IFS(AND($F$4=45566,D1266="徳島"),VLOOKUP(D1266,最低賃金!$A$2:$G$49,2,FALSE),OR($F$4&lt;&gt;45566,D1266&lt;&gt;"徳島"),VLOOKUP(D1266,最低賃金!$A$2:$G$49,4,FALSE)),"")</f>
        <v/>
      </c>
      <c r="F1266" s="27" t="str">
        <f>IFERROR(VLOOKUP(D1266,最低賃金!$A$3:$G$49,6,FALSE),"")</f>
        <v/>
      </c>
      <c r="G1266" s="51"/>
      <c r="H1266" s="19"/>
      <c r="I1266" s="81"/>
      <c r="J1266" s="27" t="str" cm="1">
        <f t="array" ref="J1266">IFERROR(_xlfn.IFS(COUNTBLANK(G1266:I1266)=3,"",H1266="","H列に金額を入力してください",G1266=3,H1266,I1266="","I列に労働時間を入力してください",G1266=1,ROUND(H1266/(I1266*24),0),G1266=2,ROUND(H1266/(I1266*24),0)),"")</f>
        <v/>
      </c>
      <c r="K1266" s="80" t="str" cm="1">
        <f t="array" ref="K1266">IFERROR(_xlfn.IFS(D1266="","",J1266&lt;E1266,"×（法定外・要件外となる従業員です）",J1266&lt;=F1266,"〇",J1266&gt;F1266,"ー（要件外となる従業員です）"),"")</f>
        <v/>
      </c>
      <c r="L1266" s="25" t="str" cm="1">
        <f t="array" ref="L1266">IFERROR(_xlfn.IFS(COUNTBLANK(C1266:J1266)=8,"",C1266="","←C列に従業員名を姓名（フルネーム）で入力してください。誤変換にお気を付け下さい。",D1266="","←D列に都道府県を入力してください。",G1266="","←G列に1～3の選択肢を入力してください",H1266="","←H列に金額を入力してください",G1266=3,"",I1266="","←I列に所定労働時間を入力してください"),"")</f>
        <v/>
      </c>
    </row>
    <row r="1267" spans="1:12" ht="16.5" customHeight="1" x14ac:dyDescent="0.4">
      <c r="A1267" s="52" t="str">
        <f t="shared" si="19"/>
        <v/>
      </c>
      <c r="B1267" s="51"/>
      <c r="C1267" s="75"/>
      <c r="D1267" s="51"/>
      <c r="E1267" s="27" t="str" cm="1">
        <f t="array" ref="E1267">IFERROR(_xlfn.IFS(AND($F$4=45566,D1267="徳島"),VLOOKUP(D1267,最低賃金!$A$2:$G$49,2,FALSE),OR($F$4&lt;&gt;45566,D1267&lt;&gt;"徳島"),VLOOKUP(D1267,最低賃金!$A$2:$G$49,4,FALSE)),"")</f>
        <v/>
      </c>
      <c r="F1267" s="27" t="str">
        <f>IFERROR(VLOOKUP(D1267,最低賃金!$A$3:$G$49,6,FALSE),"")</f>
        <v/>
      </c>
      <c r="G1267" s="51"/>
      <c r="H1267" s="19"/>
      <c r="I1267" s="81"/>
      <c r="J1267" s="27" t="str" cm="1">
        <f t="array" ref="J1267">IFERROR(_xlfn.IFS(COUNTBLANK(G1267:I1267)=3,"",H1267="","H列に金額を入力してください",G1267=3,H1267,I1267="","I列に労働時間を入力してください",G1267=1,ROUND(H1267/(I1267*24),0),G1267=2,ROUND(H1267/(I1267*24),0)),"")</f>
        <v/>
      </c>
      <c r="K1267" s="80" t="str" cm="1">
        <f t="array" ref="K1267">IFERROR(_xlfn.IFS(D1267="","",J1267&lt;E1267,"×（法定外・要件外となる従業員です）",J1267&lt;=F1267,"〇",J1267&gt;F1267,"ー（要件外となる従業員です）"),"")</f>
        <v/>
      </c>
      <c r="L1267" s="25" t="str" cm="1">
        <f t="array" ref="L1267">IFERROR(_xlfn.IFS(COUNTBLANK(C1267:J1267)=8,"",C1267="","←C列に従業員名を姓名（フルネーム）で入力してください。誤変換にお気を付け下さい。",D1267="","←D列に都道府県を入力してください。",G1267="","←G列に1～3の選択肢を入力してください",H1267="","←H列に金額を入力してください",G1267=3,"",I1267="","←I列に所定労働時間を入力してください"),"")</f>
        <v/>
      </c>
    </row>
    <row r="1268" spans="1:12" ht="16.5" customHeight="1" x14ac:dyDescent="0.4">
      <c r="A1268" s="52" t="str">
        <f t="shared" si="19"/>
        <v/>
      </c>
      <c r="B1268" s="51"/>
      <c r="C1268" s="75"/>
      <c r="D1268" s="51"/>
      <c r="E1268" s="27" t="str" cm="1">
        <f t="array" ref="E1268">IFERROR(_xlfn.IFS(AND($F$4=45566,D1268="徳島"),VLOOKUP(D1268,最低賃金!$A$2:$G$49,2,FALSE),OR($F$4&lt;&gt;45566,D1268&lt;&gt;"徳島"),VLOOKUP(D1268,最低賃金!$A$2:$G$49,4,FALSE)),"")</f>
        <v/>
      </c>
      <c r="F1268" s="27" t="str">
        <f>IFERROR(VLOOKUP(D1268,最低賃金!$A$3:$G$49,6,FALSE),"")</f>
        <v/>
      </c>
      <c r="G1268" s="51"/>
      <c r="H1268" s="19"/>
      <c r="I1268" s="81"/>
      <c r="J1268" s="27" t="str" cm="1">
        <f t="array" ref="J1268">IFERROR(_xlfn.IFS(COUNTBLANK(G1268:I1268)=3,"",H1268="","H列に金額を入力してください",G1268=3,H1268,I1268="","I列に労働時間を入力してください",G1268=1,ROUND(H1268/(I1268*24),0),G1268=2,ROUND(H1268/(I1268*24),0)),"")</f>
        <v/>
      </c>
      <c r="K1268" s="80" t="str" cm="1">
        <f t="array" ref="K1268">IFERROR(_xlfn.IFS(D1268="","",J1268&lt;E1268,"×（法定外・要件外となる従業員です）",J1268&lt;=F1268,"〇",J1268&gt;F1268,"ー（要件外となる従業員です）"),"")</f>
        <v/>
      </c>
      <c r="L1268" s="25" t="str" cm="1">
        <f t="array" ref="L1268">IFERROR(_xlfn.IFS(COUNTBLANK(C1268:J1268)=8,"",C1268="","←C列に従業員名を姓名（フルネーム）で入力してください。誤変換にお気を付け下さい。",D1268="","←D列に都道府県を入力してください。",G1268="","←G列に1～3の選択肢を入力してください",H1268="","←H列に金額を入力してください",G1268=3,"",I1268="","←I列に所定労働時間を入力してください"),"")</f>
        <v/>
      </c>
    </row>
    <row r="1269" spans="1:12" ht="16.5" customHeight="1" x14ac:dyDescent="0.4">
      <c r="A1269" s="52" t="str">
        <f t="shared" si="19"/>
        <v/>
      </c>
      <c r="B1269" s="51"/>
      <c r="C1269" s="75"/>
      <c r="D1269" s="51"/>
      <c r="E1269" s="27" t="str" cm="1">
        <f t="array" ref="E1269">IFERROR(_xlfn.IFS(AND($F$4=45566,D1269="徳島"),VLOOKUP(D1269,最低賃金!$A$2:$G$49,2,FALSE),OR($F$4&lt;&gt;45566,D1269&lt;&gt;"徳島"),VLOOKUP(D1269,最低賃金!$A$2:$G$49,4,FALSE)),"")</f>
        <v/>
      </c>
      <c r="F1269" s="27" t="str">
        <f>IFERROR(VLOOKUP(D1269,最低賃金!$A$3:$G$49,6,FALSE),"")</f>
        <v/>
      </c>
      <c r="G1269" s="51"/>
      <c r="H1269" s="19"/>
      <c r="I1269" s="81"/>
      <c r="J1269" s="27" t="str" cm="1">
        <f t="array" ref="J1269">IFERROR(_xlfn.IFS(COUNTBLANK(G1269:I1269)=3,"",H1269="","H列に金額を入力してください",G1269=3,H1269,I1269="","I列に労働時間を入力してください",G1269=1,ROUND(H1269/(I1269*24),0),G1269=2,ROUND(H1269/(I1269*24),0)),"")</f>
        <v/>
      </c>
      <c r="K1269" s="80" t="str" cm="1">
        <f t="array" ref="K1269">IFERROR(_xlfn.IFS(D1269="","",J1269&lt;E1269,"×（法定外・要件外となる従業員です）",J1269&lt;=F1269,"〇",J1269&gt;F1269,"ー（要件外となる従業員です）"),"")</f>
        <v/>
      </c>
      <c r="L1269" s="25" t="str" cm="1">
        <f t="array" ref="L1269">IFERROR(_xlfn.IFS(COUNTBLANK(C1269:J1269)=8,"",C1269="","←C列に従業員名を姓名（フルネーム）で入力してください。誤変換にお気を付け下さい。",D1269="","←D列に都道府県を入力してください。",G1269="","←G列に1～3の選択肢を入力してください",H1269="","←H列に金額を入力してください",G1269=3,"",I1269="","←I列に所定労働時間を入力してください"),"")</f>
        <v/>
      </c>
    </row>
    <row r="1270" spans="1:12" ht="16.5" customHeight="1" x14ac:dyDescent="0.4">
      <c r="A1270" s="52" t="str">
        <f t="shared" si="19"/>
        <v/>
      </c>
      <c r="B1270" s="51"/>
      <c r="C1270" s="75"/>
      <c r="D1270" s="51"/>
      <c r="E1270" s="27" t="str" cm="1">
        <f t="array" ref="E1270">IFERROR(_xlfn.IFS(AND($F$4=45566,D1270="徳島"),VLOOKUP(D1270,最低賃金!$A$2:$G$49,2,FALSE),OR($F$4&lt;&gt;45566,D1270&lt;&gt;"徳島"),VLOOKUP(D1270,最低賃金!$A$2:$G$49,4,FALSE)),"")</f>
        <v/>
      </c>
      <c r="F1270" s="27" t="str">
        <f>IFERROR(VLOOKUP(D1270,最低賃金!$A$3:$G$49,6,FALSE),"")</f>
        <v/>
      </c>
      <c r="G1270" s="51"/>
      <c r="H1270" s="19"/>
      <c r="I1270" s="81"/>
      <c r="J1270" s="27" t="str" cm="1">
        <f t="array" ref="J1270">IFERROR(_xlfn.IFS(COUNTBLANK(G1270:I1270)=3,"",H1270="","H列に金額を入力してください",G1270=3,H1270,I1270="","I列に労働時間を入力してください",G1270=1,ROUND(H1270/(I1270*24),0),G1270=2,ROUND(H1270/(I1270*24),0)),"")</f>
        <v/>
      </c>
      <c r="K1270" s="80" t="str" cm="1">
        <f t="array" ref="K1270">IFERROR(_xlfn.IFS(D1270="","",J1270&lt;E1270,"×（法定外・要件外となる従業員です）",J1270&lt;=F1270,"〇",J1270&gt;F1270,"ー（要件外となる従業員です）"),"")</f>
        <v/>
      </c>
      <c r="L1270" s="25" t="str" cm="1">
        <f t="array" ref="L1270">IFERROR(_xlfn.IFS(COUNTBLANK(C1270:J1270)=8,"",C1270="","←C列に従業員名を姓名（フルネーム）で入力してください。誤変換にお気を付け下さい。",D1270="","←D列に都道府県を入力してください。",G1270="","←G列に1～3の選択肢を入力してください",H1270="","←H列に金額を入力してください",G1270=3,"",I1270="","←I列に所定労働時間を入力してください"),"")</f>
        <v/>
      </c>
    </row>
    <row r="1271" spans="1:12" ht="16.5" customHeight="1" x14ac:dyDescent="0.4">
      <c r="A1271" s="52" t="str">
        <f t="shared" si="19"/>
        <v/>
      </c>
      <c r="B1271" s="51"/>
      <c r="C1271" s="75"/>
      <c r="D1271" s="51"/>
      <c r="E1271" s="27" t="str" cm="1">
        <f t="array" ref="E1271">IFERROR(_xlfn.IFS(AND($F$4=45566,D1271="徳島"),VLOOKUP(D1271,最低賃金!$A$2:$G$49,2,FALSE),OR($F$4&lt;&gt;45566,D1271&lt;&gt;"徳島"),VLOOKUP(D1271,最低賃金!$A$2:$G$49,4,FALSE)),"")</f>
        <v/>
      </c>
      <c r="F1271" s="27" t="str">
        <f>IFERROR(VLOOKUP(D1271,最低賃金!$A$3:$G$49,6,FALSE),"")</f>
        <v/>
      </c>
      <c r="G1271" s="51"/>
      <c r="H1271" s="19"/>
      <c r="I1271" s="81"/>
      <c r="J1271" s="27" t="str" cm="1">
        <f t="array" ref="J1271">IFERROR(_xlfn.IFS(COUNTBLANK(G1271:I1271)=3,"",H1271="","H列に金額を入力してください",G1271=3,H1271,I1271="","I列に労働時間を入力してください",G1271=1,ROUND(H1271/(I1271*24),0),G1271=2,ROUND(H1271/(I1271*24),0)),"")</f>
        <v/>
      </c>
      <c r="K1271" s="80" t="str" cm="1">
        <f t="array" ref="K1271">IFERROR(_xlfn.IFS(D1271="","",J1271&lt;E1271,"×（法定外・要件外となる従業員です）",J1271&lt;=F1271,"〇",J1271&gt;F1271,"ー（要件外となる従業員です）"),"")</f>
        <v/>
      </c>
      <c r="L1271" s="25" t="str" cm="1">
        <f t="array" ref="L1271">IFERROR(_xlfn.IFS(COUNTBLANK(C1271:J1271)=8,"",C1271="","←C列に従業員名を姓名（フルネーム）で入力してください。誤変換にお気を付け下さい。",D1271="","←D列に都道府県を入力してください。",G1271="","←G列に1～3の選択肢を入力してください",H1271="","←H列に金額を入力してください",G1271=3,"",I1271="","←I列に所定労働時間を入力してください"),"")</f>
        <v/>
      </c>
    </row>
    <row r="1272" spans="1:12" ht="16.5" customHeight="1" x14ac:dyDescent="0.4">
      <c r="A1272" s="52" t="str">
        <f t="shared" si="19"/>
        <v/>
      </c>
      <c r="B1272" s="51"/>
      <c r="C1272" s="75"/>
      <c r="D1272" s="51"/>
      <c r="E1272" s="27" t="str" cm="1">
        <f t="array" ref="E1272">IFERROR(_xlfn.IFS(AND($F$4=45566,D1272="徳島"),VLOOKUP(D1272,最低賃金!$A$2:$G$49,2,FALSE),OR($F$4&lt;&gt;45566,D1272&lt;&gt;"徳島"),VLOOKUP(D1272,最低賃金!$A$2:$G$49,4,FALSE)),"")</f>
        <v/>
      </c>
      <c r="F1272" s="27" t="str">
        <f>IFERROR(VLOOKUP(D1272,最低賃金!$A$3:$G$49,6,FALSE),"")</f>
        <v/>
      </c>
      <c r="G1272" s="51"/>
      <c r="H1272" s="19"/>
      <c r="I1272" s="81"/>
      <c r="J1272" s="27" t="str" cm="1">
        <f t="array" ref="J1272">IFERROR(_xlfn.IFS(COUNTBLANK(G1272:I1272)=3,"",H1272="","H列に金額を入力してください",G1272=3,H1272,I1272="","I列に労働時間を入力してください",G1272=1,ROUND(H1272/(I1272*24),0),G1272=2,ROUND(H1272/(I1272*24),0)),"")</f>
        <v/>
      </c>
      <c r="K1272" s="80" t="str" cm="1">
        <f t="array" ref="K1272">IFERROR(_xlfn.IFS(D1272="","",J1272&lt;E1272,"×（法定外・要件外となる従業員です）",J1272&lt;=F1272,"〇",J1272&gt;F1272,"ー（要件外となる従業員です）"),"")</f>
        <v/>
      </c>
      <c r="L1272" s="25" t="str" cm="1">
        <f t="array" ref="L1272">IFERROR(_xlfn.IFS(COUNTBLANK(C1272:J1272)=8,"",C1272="","←C列に従業員名を姓名（フルネーム）で入力してください。誤変換にお気を付け下さい。",D1272="","←D列に都道府県を入力してください。",G1272="","←G列に1～3の選択肢を入力してください",H1272="","←H列に金額を入力してください",G1272=3,"",I1272="","←I列に所定労働時間を入力してください"),"")</f>
        <v/>
      </c>
    </row>
    <row r="1273" spans="1:12" ht="16.5" customHeight="1" x14ac:dyDescent="0.4">
      <c r="A1273" s="52" t="str">
        <f t="shared" si="19"/>
        <v/>
      </c>
      <c r="B1273" s="51"/>
      <c r="C1273" s="75"/>
      <c r="D1273" s="51"/>
      <c r="E1273" s="27" t="str" cm="1">
        <f t="array" ref="E1273">IFERROR(_xlfn.IFS(AND($F$4=45566,D1273="徳島"),VLOOKUP(D1273,最低賃金!$A$2:$G$49,2,FALSE),OR($F$4&lt;&gt;45566,D1273&lt;&gt;"徳島"),VLOOKUP(D1273,最低賃金!$A$2:$G$49,4,FALSE)),"")</f>
        <v/>
      </c>
      <c r="F1273" s="27" t="str">
        <f>IFERROR(VLOOKUP(D1273,最低賃金!$A$3:$G$49,6,FALSE),"")</f>
        <v/>
      </c>
      <c r="G1273" s="51"/>
      <c r="H1273" s="19"/>
      <c r="I1273" s="81"/>
      <c r="J1273" s="27" t="str" cm="1">
        <f t="array" ref="J1273">IFERROR(_xlfn.IFS(COUNTBLANK(G1273:I1273)=3,"",H1273="","H列に金額を入力してください",G1273=3,H1273,I1273="","I列に労働時間を入力してください",G1273=1,ROUND(H1273/(I1273*24),0),G1273=2,ROUND(H1273/(I1273*24),0)),"")</f>
        <v/>
      </c>
      <c r="K1273" s="80" t="str" cm="1">
        <f t="array" ref="K1273">IFERROR(_xlfn.IFS(D1273="","",J1273&lt;E1273,"×（法定外・要件外となる従業員です）",J1273&lt;=F1273,"〇",J1273&gt;F1273,"ー（要件外となる従業員です）"),"")</f>
        <v/>
      </c>
      <c r="L1273" s="25" t="str" cm="1">
        <f t="array" ref="L1273">IFERROR(_xlfn.IFS(COUNTBLANK(C1273:J1273)=8,"",C1273="","←C列に従業員名を姓名（フルネーム）で入力してください。誤変換にお気を付け下さい。",D1273="","←D列に都道府県を入力してください。",G1273="","←G列に1～3の選択肢を入力してください",H1273="","←H列に金額を入力してください",G1273=3,"",I1273="","←I列に所定労働時間を入力してください"),"")</f>
        <v/>
      </c>
    </row>
    <row r="1274" spans="1:12" ht="16.5" customHeight="1" x14ac:dyDescent="0.4">
      <c r="A1274" s="52" t="str">
        <f t="shared" si="19"/>
        <v/>
      </c>
      <c r="B1274" s="51"/>
      <c r="C1274" s="75"/>
      <c r="D1274" s="51"/>
      <c r="E1274" s="27" t="str" cm="1">
        <f t="array" ref="E1274">IFERROR(_xlfn.IFS(AND($F$4=45566,D1274="徳島"),VLOOKUP(D1274,最低賃金!$A$2:$G$49,2,FALSE),OR($F$4&lt;&gt;45566,D1274&lt;&gt;"徳島"),VLOOKUP(D1274,最低賃金!$A$2:$G$49,4,FALSE)),"")</f>
        <v/>
      </c>
      <c r="F1274" s="27" t="str">
        <f>IFERROR(VLOOKUP(D1274,最低賃金!$A$3:$G$49,6,FALSE),"")</f>
        <v/>
      </c>
      <c r="G1274" s="51"/>
      <c r="H1274" s="19"/>
      <c r="I1274" s="81"/>
      <c r="J1274" s="27" t="str" cm="1">
        <f t="array" ref="J1274">IFERROR(_xlfn.IFS(COUNTBLANK(G1274:I1274)=3,"",H1274="","H列に金額を入力してください",G1274=3,H1274,I1274="","I列に労働時間を入力してください",G1274=1,ROUND(H1274/(I1274*24),0),G1274=2,ROUND(H1274/(I1274*24),0)),"")</f>
        <v/>
      </c>
      <c r="K1274" s="80" t="str" cm="1">
        <f t="array" ref="K1274">IFERROR(_xlfn.IFS(D1274="","",J1274&lt;E1274,"×（法定外・要件外となる従業員です）",J1274&lt;=F1274,"〇",J1274&gt;F1274,"ー（要件外となる従業員です）"),"")</f>
        <v/>
      </c>
      <c r="L1274" s="25" t="str" cm="1">
        <f t="array" ref="L1274">IFERROR(_xlfn.IFS(COUNTBLANK(C1274:J1274)=8,"",C1274="","←C列に従業員名を姓名（フルネーム）で入力してください。誤変換にお気を付け下さい。",D1274="","←D列に都道府県を入力してください。",G1274="","←G列に1～3の選択肢を入力してください",H1274="","←H列に金額を入力してください",G1274=3,"",I1274="","←I列に所定労働時間を入力してください"),"")</f>
        <v/>
      </c>
    </row>
    <row r="1275" spans="1:12" ht="16.5" customHeight="1" x14ac:dyDescent="0.4">
      <c r="A1275" s="52" t="str">
        <f t="shared" si="19"/>
        <v/>
      </c>
      <c r="B1275" s="51"/>
      <c r="C1275" s="75"/>
      <c r="D1275" s="51"/>
      <c r="E1275" s="27" t="str" cm="1">
        <f t="array" ref="E1275">IFERROR(_xlfn.IFS(AND($F$4=45566,D1275="徳島"),VLOOKUP(D1275,最低賃金!$A$2:$G$49,2,FALSE),OR($F$4&lt;&gt;45566,D1275&lt;&gt;"徳島"),VLOOKUP(D1275,最低賃金!$A$2:$G$49,4,FALSE)),"")</f>
        <v/>
      </c>
      <c r="F1275" s="27" t="str">
        <f>IFERROR(VLOOKUP(D1275,最低賃金!$A$3:$G$49,6,FALSE),"")</f>
        <v/>
      </c>
      <c r="G1275" s="51"/>
      <c r="H1275" s="19"/>
      <c r="I1275" s="81"/>
      <c r="J1275" s="27" t="str" cm="1">
        <f t="array" ref="J1275">IFERROR(_xlfn.IFS(COUNTBLANK(G1275:I1275)=3,"",H1275="","H列に金額を入力してください",G1275=3,H1275,I1275="","I列に労働時間を入力してください",G1275=1,ROUND(H1275/(I1275*24),0),G1275=2,ROUND(H1275/(I1275*24),0)),"")</f>
        <v/>
      </c>
      <c r="K1275" s="80" t="str" cm="1">
        <f t="array" ref="K1275">IFERROR(_xlfn.IFS(D1275="","",J1275&lt;E1275,"×（法定外・要件外となる従業員です）",J1275&lt;=F1275,"〇",J1275&gt;F1275,"ー（要件外となる従業員です）"),"")</f>
        <v/>
      </c>
      <c r="L1275" s="25" t="str" cm="1">
        <f t="array" ref="L1275">IFERROR(_xlfn.IFS(COUNTBLANK(C1275:J1275)=8,"",C1275="","←C列に従業員名を姓名（フルネーム）で入力してください。誤変換にお気を付け下さい。",D1275="","←D列に都道府県を入力してください。",G1275="","←G列に1～3の選択肢を入力してください",H1275="","←H列に金額を入力してください",G1275=3,"",I1275="","←I列に所定労働時間を入力してください"),"")</f>
        <v/>
      </c>
    </row>
    <row r="1276" spans="1:12" ht="16.5" customHeight="1" x14ac:dyDescent="0.4">
      <c r="A1276" s="52" t="str">
        <f t="shared" si="19"/>
        <v/>
      </c>
      <c r="B1276" s="51"/>
      <c r="C1276" s="75"/>
      <c r="D1276" s="51"/>
      <c r="E1276" s="27" t="str" cm="1">
        <f t="array" ref="E1276">IFERROR(_xlfn.IFS(AND($F$4=45566,D1276="徳島"),VLOOKUP(D1276,最低賃金!$A$2:$G$49,2,FALSE),OR($F$4&lt;&gt;45566,D1276&lt;&gt;"徳島"),VLOOKUP(D1276,最低賃金!$A$2:$G$49,4,FALSE)),"")</f>
        <v/>
      </c>
      <c r="F1276" s="27" t="str">
        <f>IFERROR(VLOOKUP(D1276,最低賃金!$A$3:$G$49,6,FALSE),"")</f>
        <v/>
      </c>
      <c r="G1276" s="51"/>
      <c r="H1276" s="19"/>
      <c r="I1276" s="81"/>
      <c r="J1276" s="27" t="str" cm="1">
        <f t="array" ref="J1276">IFERROR(_xlfn.IFS(COUNTBLANK(G1276:I1276)=3,"",H1276="","H列に金額を入力してください",G1276=3,H1276,I1276="","I列に労働時間を入力してください",G1276=1,ROUND(H1276/(I1276*24),0),G1276=2,ROUND(H1276/(I1276*24),0)),"")</f>
        <v/>
      </c>
      <c r="K1276" s="80" t="str" cm="1">
        <f t="array" ref="K1276">IFERROR(_xlfn.IFS(D1276="","",J1276&lt;E1276,"×（法定外・要件外となる従業員です）",J1276&lt;=F1276,"〇",J1276&gt;F1276,"ー（要件外となる従業員です）"),"")</f>
        <v/>
      </c>
      <c r="L1276" s="25" t="str" cm="1">
        <f t="array" ref="L1276">IFERROR(_xlfn.IFS(COUNTBLANK(C1276:J1276)=8,"",C1276="","←C列に従業員名を姓名（フルネーム）で入力してください。誤変換にお気を付け下さい。",D1276="","←D列に都道府県を入力してください。",G1276="","←G列に1～3の選択肢を入力してください",H1276="","←H列に金額を入力してください",G1276=3,"",I1276="","←I列に所定労働時間を入力してください"),"")</f>
        <v/>
      </c>
    </row>
    <row r="1277" spans="1:12" ht="16.5" customHeight="1" x14ac:dyDescent="0.4">
      <c r="A1277" s="52" t="str">
        <f t="shared" si="19"/>
        <v/>
      </c>
      <c r="B1277" s="51"/>
      <c r="C1277" s="75"/>
      <c r="D1277" s="51"/>
      <c r="E1277" s="27" t="str" cm="1">
        <f t="array" ref="E1277">IFERROR(_xlfn.IFS(AND($F$4=45566,D1277="徳島"),VLOOKUP(D1277,最低賃金!$A$2:$G$49,2,FALSE),OR($F$4&lt;&gt;45566,D1277&lt;&gt;"徳島"),VLOOKUP(D1277,最低賃金!$A$2:$G$49,4,FALSE)),"")</f>
        <v/>
      </c>
      <c r="F1277" s="27" t="str">
        <f>IFERROR(VLOOKUP(D1277,最低賃金!$A$3:$G$49,6,FALSE),"")</f>
        <v/>
      </c>
      <c r="G1277" s="51"/>
      <c r="H1277" s="19"/>
      <c r="I1277" s="81"/>
      <c r="J1277" s="27" t="str" cm="1">
        <f t="array" ref="J1277">IFERROR(_xlfn.IFS(COUNTBLANK(G1277:I1277)=3,"",H1277="","H列に金額を入力してください",G1277=3,H1277,I1277="","I列に労働時間を入力してください",G1277=1,ROUND(H1277/(I1277*24),0),G1277=2,ROUND(H1277/(I1277*24),0)),"")</f>
        <v/>
      </c>
      <c r="K1277" s="80" t="str" cm="1">
        <f t="array" ref="K1277">IFERROR(_xlfn.IFS(D1277="","",J1277&lt;E1277,"×（法定外・要件外となる従業員です）",J1277&lt;=F1277,"〇",J1277&gt;F1277,"ー（要件外となる従業員です）"),"")</f>
        <v/>
      </c>
      <c r="L1277" s="25" t="str" cm="1">
        <f t="array" ref="L1277">IFERROR(_xlfn.IFS(COUNTBLANK(C1277:J1277)=8,"",C1277="","←C列に従業員名を姓名（フルネーム）で入力してください。誤変換にお気を付け下さい。",D1277="","←D列に都道府県を入力してください。",G1277="","←G列に1～3の選択肢を入力してください",H1277="","←H列に金額を入力してください",G1277=3,"",I1277="","←I列に所定労働時間を入力してください"),"")</f>
        <v/>
      </c>
    </row>
    <row r="1278" spans="1:12" ht="16.5" customHeight="1" x14ac:dyDescent="0.4">
      <c r="A1278" s="52" t="str">
        <f t="shared" si="19"/>
        <v/>
      </c>
      <c r="B1278" s="51"/>
      <c r="C1278" s="75"/>
      <c r="D1278" s="51"/>
      <c r="E1278" s="27" t="str" cm="1">
        <f t="array" ref="E1278">IFERROR(_xlfn.IFS(AND($F$4=45566,D1278="徳島"),VLOOKUP(D1278,最低賃金!$A$2:$G$49,2,FALSE),OR($F$4&lt;&gt;45566,D1278&lt;&gt;"徳島"),VLOOKUP(D1278,最低賃金!$A$2:$G$49,4,FALSE)),"")</f>
        <v/>
      </c>
      <c r="F1278" s="27" t="str">
        <f>IFERROR(VLOOKUP(D1278,最低賃金!$A$3:$G$49,6,FALSE),"")</f>
        <v/>
      </c>
      <c r="G1278" s="51"/>
      <c r="H1278" s="19"/>
      <c r="I1278" s="81"/>
      <c r="J1278" s="27" t="str" cm="1">
        <f t="array" ref="J1278">IFERROR(_xlfn.IFS(COUNTBLANK(G1278:I1278)=3,"",H1278="","H列に金額を入力してください",G1278=3,H1278,I1278="","I列に労働時間を入力してください",G1278=1,ROUND(H1278/(I1278*24),0),G1278=2,ROUND(H1278/(I1278*24),0)),"")</f>
        <v/>
      </c>
      <c r="K1278" s="80" t="str" cm="1">
        <f t="array" ref="K1278">IFERROR(_xlfn.IFS(D1278="","",J1278&lt;E1278,"×（法定外・要件外となる従業員です）",J1278&lt;=F1278,"〇",J1278&gt;F1278,"ー（要件外となる従業員です）"),"")</f>
        <v/>
      </c>
      <c r="L1278" s="25" t="str" cm="1">
        <f t="array" ref="L1278">IFERROR(_xlfn.IFS(COUNTBLANK(C1278:J1278)=8,"",C1278="","←C列に従業員名を姓名（フルネーム）で入力してください。誤変換にお気を付け下さい。",D1278="","←D列に都道府県を入力してください。",G1278="","←G列に1～3の選択肢を入力してください",H1278="","←H列に金額を入力してください",G1278=3,"",I1278="","←I列に所定労働時間を入力してください"),"")</f>
        <v/>
      </c>
    </row>
    <row r="1279" spans="1:12" ht="16.5" customHeight="1" x14ac:dyDescent="0.4">
      <c r="A1279" s="52" t="str">
        <f t="shared" si="19"/>
        <v/>
      </c>
      <c r="B1279" s="51"/>
      <c r="C1279" s="75"/>
      <c r="D1279" s="51"/>
      <c r="E1279" s="27" t="str" cm="1">
        <f t="array" ref="E1279">IFERROR(_xlfn.IFS(AND($F$4=45566,D1279="徳島"),VLOOKUP(D1279,最低賃金!$A$2:$G$49,2,FALSE),OR($F$4&lt;&gt;45566,D1279&lt;&gt;"徳島"),VLOOKUP(D1279,最低賃金!$A$2:$G$49,4,FALSE)),"")</f>
        <v/>
      </c>
      <c r="F1279" s="27" t="str">
        <f>IFERROR(VLOOKUP(D1279,最低賃金!$A$3:$G$49,6,FALSE),"")</f>
        <v/>
      </c>
      <c r="G1279" s="51"/>
      <c r="H1279" s="19"/>
      <c r="I1279" s="81"/>
      <c r="J1279" s="27" t="str" cm="1">
        <f t="array" ref="J1279">IFERROR(_xlfn.IFS(COUNTBLANK(G1279:I1279)=3,"",H1279="","H列に金額を入力してください",G1279=3,H1279,I1279="","I列に労働時間を入力してください",G1279=1,ROUND(H1279/(I1279*24),0),G1279=2,ROUND(H1279/(I1279*24),0)),"")</f>
        <v/>
      </c>
      <c r="K1279" s="80" t="str" cm="1">
        <f t="array" ref="K1279">IFERROR(_xlfn.IFS(D1279="","",J1279&lt;E1279,"×（法定外・要件外となる従業員です）",J1279&lt;=F1279,"〇",J1279&gt;F1279,"ー（要件外となる従業員です）"),"")</f>
        <v/>
      </c>
      <c r="L1279" s="25" t="str" cm="1">
        <f t="array" ref="L1279">IFERROR(_xlfn.IFS(COUNTBLANK(C1279:J1279)=8,"",C1279="","←C列に従業員名を姓名（フルネーム）で入力してください。誤変換にお気を付け下さい。",D1279="","←D列に都道府県を入力してください。",G1279="","←G列に1～3の選択肢を入力してください",H1279="","←H列に金額を入力してください",G1279=3,"",I1279="","←I列に所定労働時間を入力してください"),"")</f>
        <v/>
      </c>
    </row>
    <row r="1280" spans="1:12" ht="16.5" customHeight="1" x14ac:dyDescent="0.4">
      <c r="A1280" s="52" t="str">
        <f t="shared" si="19"/>
        <v/>
      </c>
      <c r="B1280" s="51"/>
      <c r="C1280" s="75"/>
      <c r="D1280" s="51"/>
      <c r="E1280" s="27" t="str" cm="1">
        <f t="array" ref="E1280">IFERROR(_xlfn.IFS(AND($F$4=45566,D1280="徳島"),VLOOKUP(D1280,最低賃金!$A$2:$G$49,2,FALSE),OR($F$4&lt;&gt;45566,D1280&lt;&gt;"徳島"),VLOOKUP(D1280,最低賃金!$A$2:$G$49,4,FALSE)),"")</f>
        <v/>
      </c>
      <c r="F1280" s="27" t="str">
        <f>IFERROR(VLOOKUP(D1280,最低賃金!$A$3:$G$49,6,FALSE),"")</f>
        <v/>
      </c>
      <c r="G1280" s="51"/>
      <c r="H1280" s="19"/>
      <c r="I1280" s="81"/>
      <c r="J1280" s="27" t="str" cm="1">
        <f t="array" ref="J1280">IFERROR(_xlfn.IFS(COUNTBLANK(G1280:I1280)=3,"",H1280="","H列に金額を入力してください",G1280=3,H1280,I1280="","I列に労働時間を入力してください",G1280=1,ROUND(H1280/(I1280*24),0),G1280=2,ROUND(H1280/(I1280*24),0)),"")</f>
        <v/>
      </c>
      <c r="K1280" s="80" t="str" cm="1">
        <f t="array" ref="K1280">IFERROR(_xlfn.IFS(D1280="","",J1280&lt;E1280,"×（法定外・要件外となる従業員です）",J1280&lt;=F1280,"〇",J1280&gt;F1280,"ー（要件外となる従業員です）"),"")</f>
        <v/>
      </c>
      <c r="L1280" s="25" t="str" cm="1">
        <f t="array" ref="L1280">IFERROR(_xlfn.IFS(COUNTBLANK(C1280:J1280)=8,"",C1280="","←C列に従業員名を姓名（フルネーム）で入力してください。誤変換にお気を付け下さい。",D1280="","←D列に都道府県を入力してください。",G1280="","←G列に1～3の選択肢を入力してください",H1280="","←H列に金額を入力してください",G1280=3,"",I1280="","←I列に所定労働時間を入力してください"),"")</f>
        <v/>
      </c>
    </row>
    <row r="1281" spans="1:12" ht="16.5" customHeight="1" x14ac:dyDescent="0.4">
      <c r="A1281" s="52" t="str">
        <f t="shared" si="19"/>
        <v/>
      </c>
      <c r="B1281" s="51"/>
      <c r="C1281" s="75"/>
      <c r="D1281" s="51"/>
      <c r="E1281" s="27" t="str" cm="1">
        <f t="array" ref="E1281">IFERROR(_xlfn.IFS(AND($F$4=45566,D1281="徳島"),VLOOKUP(D1281,最低賃金!$A$2:$G$49,2,FALSE),OR($F$4&lt;&gt;45566,D1281&lt;&gt;"徳島"),VLOOKUP(D1281,最低賃金!$A$2:$G$49,4,FALSE)),"")</f>
        <v/>
      </c>
      <c r="F1281" s="27" t="str">
        <f>IFERROR(VLOOKUP(D1281,最低賃金!$A$3:$G$49,6,FALSE),"")</f>
        <v/>
      </c>
      <c r="G1281" s="51"/>
      <c r="H1281" s="19"/>
      <c r="I1281" s="81"/>
      <c r="J1281" s="27" t="str" cm="1">
        <f t="array" ref="J1281">IFERROR(_xlfn.IFS(COUNTBLANK(G1281:I1281)=3,"",H1281="","H列に金額を入力してください",G1281=3,H1281,I1281="","I列に労働時間を入力してください",G1281=1,ROUND(H1281/(I1281*24),0),G1281=2,ROUND(H1281/(I1281*24),0)),"")</f>
        <v/>
      </c>
      <c r="K1281" s="80" t="str" cm="1">
        <f t="array" ref="K1281">IFERROR(_xlfn.IFS(D1281="","",J1281&lt;E1281,"×（法定外・要件外となる従業員です）",J1281&lt;=F1281,"〇",J1281&gt;F1281,"ー（要件外となる従業員です）"),"")</f>
        <v/>
      </c>
      <c r="L1281" s="25" t="str" cm="1">
        <f t="array" ref="L1281">IFERROR(_xlfn.IFS(COUNTBLANK(C1281:J1281)=8,"",C1281="","←C列に従業員名を姓名（フルネーム）で入力してください。誤変換にお気を付け下さい。",D1281="","←D列に都道府県を入力してください。",G1281="","←G列に1～3の選択肢を入力してください",H1281="","←H列に金額を入力してください",G1281=3,"",I1281="","←I列に所定労働時間を入力してください"),"")</f>
        <v/>
      </c>
    </row>
    <row r="1282" spans="1:12" ht="16.5" customHeight="1" x14ac:dyDescent="0.4">
      <c r="A1282" s="52" t="str">
        <f t="shared" si="19"/>
        <v/>
      </c>
      <c r="B1282" s="51"/>
      <c r="C1282" s="75"/>
      <c r="D1282" s="51"/>
      <c r="E1282" s="27" t="str" cm="1">
        <f t="array" ref="E1282">IFERROR(_xlfn.IFS(AND($F$4=45566,D1282="徳島"),VLOOKUP(D1282,最低賃金!$A$2:$G$49,2,FALSE),OR($F$4&lt;&gt;45566,D1282&lt;&gt;"徳島"),VLOOKUP(D1282,最低賃金!$A$2:$G$49,4,FALSE)),"")</f>
        <v/>
      </c>
      <c r="F1282" s="27" t="str">
        <f>IFERROR(VLOOKUP(D1282,最低賃金!$A$3:$G$49,6,FALSE),"")</f>
        <v/>
      </c>
      <c r="G1282" s="51"/>
      <c r="H1282" s="19"/>
      <c r="I1282" s="81"/>
      <c r="J1282" s="27" t="str" cm="1">
        <f t="array" ref="J1282">IFERROR(_xlfn.IFS(COUNTBLANK(G1282:I1282)=3,"",H1282="","H列に金額を入力してください",G1282=3,H1282,I1282="","I列に労働時間を入力してください",G1282=1,ROUND(H1282/(I1282*24),0),G1282=2,ROUND(H1282/(I1282*24),0)),"")</f>
        <v/>
      </c>
      <c r="K1282" s="80" t="str" cm="1">
        <f t="array" ref="K1282">IFERROR(_xlfn.IFS(D1282="","",J1282&lt;E1282,"×（法定外・要件外となる従業員です）",J1282&lt;=F1282,"〇",J1282&gt;F1282,"ー（要件外となる従業員です）"),"")</f>
        <v/>
      </c>
      <c r="L1282" s="25" t="str" cm="1">
        <f t="array" ref="L1282">IFERROR(_xlfn.IFS(COUNTBLANK(C1282:J1282)=8,"",C1282="","←C列に従業員名を姓名（フルネーム）で入力してください。誤変換にお気を付け下さい。",D1282="","←D列に都道府県を入力してください。",G1282="","←G列に1～3の選択肢を入力してください",H1282="","←H列に金額を入力してください",G1282=3,"",I1282="","←I列に所定労働時間を入力してください"),"")</f>
        <v/>
      </c>
    </row>
    <row r="1283" spans="1:12" ht="16.5" customHeight="1" x14ac:dyDescent="0.4">
      <c r="A1283" s="52" t="str">
        <f t="shared" si="19"/>
        <v/>
      </c>
      <c r="B1283" s="51"/>
      <c r="C1283" s="75"/>
      <c r="D1283" s="51"/>
      <c r="E1283" s="27" t="str" cm="1">
        <f t="array" ref="E1283">IFERROR(_xlfn.IFS(AND($F$4=45566,D1283="徳島"),VLOOKUP(D1283,最低賃金!$A$2:$G$49,2,FALSE),OR($F$4&lt;&gt;45566,D1283&lt;&gt;"徳島"),VLOOKUP(D1283,最低賃金!$A$2:$G$49,4,FALSE)),"")</f>
        <v/>
      </c>
      <c r="F1283" s="27" t="str">
        <f>IFERROR(VLOOKUP(D1283,最低賃金!$A$3:$G$49,6,FALSE),"")</f>
        <v/>
      </c>
      <c r="G1283" s="51"/>
      <c r="H1283" s="19"/>
      <c r="I1283" s="81"/>
      <c r="J1283" s="27" t="str" cm="1">
        <f t="array" ref="J1283">IFERROR(_xlfn.IFS(COUNTBLANK(G1283:I1283)=3,"",H1283="","H列に金額を入力してください",G1283=3,H1283,I1283="","I列に労働時間を入力してください",G1283=1,ROUND(H1283/(I1283*24),0),G1283=2,ROUND(H1283/(I1283*24),0)),"")</f>
        <v/>
      </c>
      <c r="K1283" s="80" t="str" cm="1">
        <f t="array" ref="K1283">IFERROR(_xlfn.IFS(D1283="","",J1283&lt;E1283,"×（法定外・要件外となる従業員です）",J1283&lt;=F1283,"〇",J1283&gt;F1283,"ー（要件外となる従業員です）"),"")</f>
        <v/>
      </c>
      <c r="L1283" s="25" t="str" cm="1">
        <f t="array" ref="L1283">IFERROR(_xlfn.IFS(COUNTBLANK(C1283:J1283)=8,"",C1283="","←C列に従業員名を姓名（フルネーム）で入力してください。誤変換にお気を付け下さい。",D1283="","←D列に都道府県を入力してください。",G1283="","←G列に1～3の選択肢を入力してください",H1283="","←H列に金額を入力してください",G1283=3,"",I1283="","←I列に所定労働時間を入力してください"),"")</f>
        <v/>
      </c>
    </row>
    <row r="1284" spans="1:12" ht="16.5" customHeight="1" x14ac:dyDescent="0.4">
      <c r="A1284" s="52" t="str">
        <f t="shared" si="19"/>
        <v/>
      </c>
      <c r="B1284" s="51"/>
      <c r="C1284" s="75"/>
      <c r="D1284" s="51"/>
      <c r="E1284" s="27" t="str" cm="1">
        <f t="array" ref="E1284">IFERROR(_xlfn.IFS(AND($F$4=45566,D1284="徳島"),VLOOKUP(D1284,最低賃金!$A$2:$G$49,2,FALSE),OR($F$4&lt;&gt;45566,D1284&lt;&gt;"徳島"),VLOOKUP(D1284,最低賃金!$A$2:$G$49,4,FALSE)),"")</f>
        <v/>
      </c>
      <c r="F1284" s="27" t="str">
        <f>IFERROR(VLOOKUP(D1284,最低賃金!$A$3:$G$49,6,FALSE),"")</f>
        <v/>
      </c>
      <c r="G1284" s="51"/>
      <c r="H1284" s="19"/>
      <c r="I1284" s="81"/>
      <c r="J1284" s="27" t="str" cm="1">
        <f t="array" ref="J1284">IFERROR(_xlfn.IFS(COUNTBLANK(G1284:I1284)=3,"",H1284="","H列に金額を入力してください",G1284=3,H1284,I1284="","I列に労働時間を入力してください",G1284=1,ROUND(H1284/(I1284*24),0),G1284=2,ROUND(H1284/(I1284*24),0)),"")</f>
        <v/>
      </c>
      <c r="K1284" s="80" t="str" cm="1">
        <f t="array" ref="K1284">IFERROR(_xlfn.IFS(D1284="","",J1284&lt;E1284,"×（法定外・要件外となる従業員です）",J1284&lt;=F1284,"〇",J1284&gt;F1284,"ー（要件外となる従業員です）"),"")</f>
        <v/>
      </c>
      <c r="L1284" s="25" t="str" cm="1">
        <f t="array" ref="L1284">IFERROR(_xlfn.IFS(COUNTBLANK(C1284:J1284)=8,"",C1284="","←C列に従業員名を姓名（フルネーム）で入力してください。誤変換にお気を付け下さい。",D1284="","←D列に都道府県を入力してください。",G1284="","←G列に1～3の選択肢を入力してください",H1284="","←H列に金額を入力してください",G1284=3,"",I1284="","←I列に所定労働時間を入力してください"),"")</f>
        <v/>
      </c>
    </row>
    <row r="1285" spans="1:12" ht="16.5" customHeight="1" x14ac:dyDescent="0.4">
      <c r="A1285" s="52" t="str">
        <f t="shared" si="19"/>
        <v/>
      </c>
      <c r="B1285" s="51"/>
      <c r="C1285" s="75"/>
      <c r="D1285" s="51"/>
      <c r="E1285" s="27" t="str" cm="1">
        <f t="array" ref="E1285">IFERROR(_xlfn.IFS(AND($F$4=45566,D1285="徳島"),VLOOKUP(D1285,最低賃金!$A$2:$G$49,2,FALSE),OR($F$4&lt;&gt;45566,D1285&lt;&gt;"徳島"),VLOOKUP(D1285,最低賃金!$A$2:$G$49,4,FALSE)),"")</f>
        <v/>
      </c>
      <c r="F1285" s="27" t="str">
        <f>IFERROR(VLOOKUP(D1285,最低賃金!$A$3:$G$49,6,FALSE),"")</f>
        <v/>
      </c>
      <c r="G1285" s="51"/>
      <c r="H1285" s="19"/>
      <c r="I1285" s="81"/>
      <c r="J1285" s="27" t="str" cm="1">
        <f t="array" ref="J1285">IFERROR(_xlfn.IFS(COUNTBLANK(G1285:I1285)=3,"",H1285="","H列に金額を入力してください",G1285=3,H1285,I1285="","I列に労働時間を入力してください",G1285=1,ROUND(H1285/(I1285*24),0),G1285=2,ROUND(H1285/(I1285*24),0)),"")</f>
        <v/>
      </c>
      <c r="K1285" s="80" t="str" cm="1">
        <f t="array" ref="K1285">IFERROR(_xlfn.IFS(D1285="","",J1285&lt;E1285,"×（法定外・要件外となる従業員です）",J1285&lt;=F1285,"〇",J1285&gt;F1285,"ー（要件外となる従業員です）"),"")</f>
        <v/>
      </c>
      <c r="L1285" s="25" t="str" cm="1">
        <f t="array" ref="L1285">IFERROR(_xlfn.IFS(COUNTBLANK(C1285:J1285)=8,"",C1285="","←C列に従業員名を姓名（フルネーム）で入力してください。誤変換にお気を付け下さい。",D1285="","←D列に都道府県を入力してください。",G1285="","←G列に1～3の選択肢を入力してください",H1285="","←H列に金額を入力してください",G1285=3,"",I1285="","←I列に所定労働時間を入力してください"),"")</f>
        <v/>
      </c>
    </row>
    <row r="1286" spans="1:12" ht="16.5" customHeight="1" x14ac:dyDescent="0.4">
      <c r="A1286" s="52" t="str">
        <f t="shared" si="19"/>
        <v/>
      </c>
      <c r="B1286" s="51"/>
      <c r="C1286" s="75"/>
      <c r="D1286" s="51"/>
      <c r="E1286" s="27" t="str" cm="1">
        <f t="array" ref="E1286">IFERROR(_xlfn.IFS(AND($F$4=45566,D1286="徳島"),VLOOKUP(D1286,最低賃金!$A$2:$G$49,2,FALSE),OR($F$4&lt;&gt;45566,D1286&lt;&gt;"徳島"),VLOOKUP(D1286,最低賃金!$A$2:$G$49,4,FALSE)),"")</f>
        <v/>
      </c>
      <c r="F1286" s="27" t="str">
        <f>IFERROR(VLOOKUP(D1286,最低賃金!$A$3:$G$49,6,FALSE),"")</f>
        <v/>
      </c>
      <c r="G1286" s="51"/>
      <c r="H1286" s="19"/>
      <c r="I1286" s="81"/>
      <c r="J1286" s="27" t="str" cm="1">
        <f t="array" ref="J1286">IFERROR(_xlfn.IFS(COUNTBLANK(G1286:I1286)=3,"",H1286="","H列に金額を入力してください",G1286=3,H1286,I1286="","I列に労働時間を入力してください",G1286=1,ROUND(H1286/(I1286*24),0),G1286=2,ROUND(H1286/(I1286*24),0)),"")</f>
        <v/>
      </c>
      <c r="K1286" s="80" t="str" cm="1">
        <f t="array" ref="K1286">IFERROR(_xlfn.IFS(D1286="","",J1286&lt;E1286,"×（法定外・要件外となる従業員です）",J1286&lt;=F1286,"〇",J1286&gt;F1286,"ー（要件外となる従業員です）"),"")</f>
        <v/>
      </c>
      <c r="L1286" s="25" t="str" cm="1">
        <f t="array" ref="L1286">IFERROR(_xlfn.IFS(COUNTBLANK(C1286:J1286)=8,"",C1286="","←C列に従業員名を姓名（フルネーム）で入力してください。誤変換にお気を付け下さい。",D1286="","←D列に都道府県を入力してください。",G1286="","←G列に1～3の選択肢を入力してください",H1286="","←H列に金額を入力してください",G1286=3,"",I1286="","←I列に所定労働時間を入力してください"),"")</f>
        <v/>
      </c>
    </row>
    <row r="1287" spans="1:12" ht="16.5" customHeight="1" x14ac:dyDescent="0.4">
      <c r="A1287" s="52" t="str">
        <f t="shared" si="19"/>
        <v/>
      </c>
      <c r="B1287" s="51"/>
      <c r="C1287" s="75"/>
      <c r="D1287" s="51"/>
      <c r="E1287" s="27" t="str" cm="1">
        <f t="array" ref="E1287">IFERROR(_xlfn.IFS(AND($F$4=45566,D1287="徳島"),VLOOKUP(D1287,最低賃金!$A$2:$G$49,2,FALSE),OR($F$4&lt;&gt;45566,D1287&lt;&gt;"徳島"),VLOOKUP(D1287,最低賃金!$A$2:$G$49,4,FALSE)),"")</f>
        <v/>
      </c>
      <c r="F1287" s="27" t="str">
        <f>IFERROR(VLOOKUP(D1287,最低賃金!$A$3:$G$49,6,FALSE),"")</f>
        <v/>
      </c>
      <c r="G1287" s="51"/>
      <c r="H1287" s="19"/>
      <c r="I1287" s="81"/>
      <c r="J1287" s="27" t="str" cm="1">
        <f t="array" ref="J1287">IFERROR(_xlfn.IFS(COUNTBLANK(G1287:I1287)=3,"",H1287="","H列に金額を入力してください",G1287=3,H1287,I1287="","I列に労働時間を入力してください",G1287=1,ROUND(H1287/(I1287*24),0),G1287=2,ROUND(H1287/(I1287*24),0)),"")</f>
        <v/>
      </c>
      <c r="K1287" s="80" t="str" cm="1">
        <f t="array" ref="K1287">IFERROR(_xlfn.IFS(D1287="","",J1287&lt;E1287,"×（法定外・要件外となる従業員です）",J1287&lt;=F1287,"〇",J1287&gt;F1287,"ー（要件外となる従業員です）"),"")</f>
        <v/>
      </c>
      <c r="L1287" s="25" t="str" cm="1">
        <f t="array" ref="L1287">IFERROR(_xlfn.IFS(COUNTBLANK(C1287:J1287)=8,"",C1287="","←C列に従業員名を姓名（フルネーム）で入力してください。誤変換にお気を付け下さい。",D1287="","←D列に都道府県を入力してください。",G1287="","←G列に1～3の選択肢を入力してください",H1287="","←H列に金額を入力してください",G1287=3,"",I1287="","←I列に所定労働時間を入力してください"),"")</f>
        <v/>
      </c>
    </row>
    <row r="1288" spans="1:12" ht="16.5" customHeight="1" x14ac:dyDescent="0.4">
      <c r="A1288" s="52" t="str">
        <f t="shared" si="19"/>
        <v/>
      </c>
      <c r="B1288" s="51"/>
      <c r="C1288" s="75"/>
      <c r="D1288" s="51"/>
      <c r="E1288" s="27" t="str" cm="1">
        <f t="array" ref="E1288">IFERROR(_xlfn.IFS(AND($F$4=45566,D1288="徳島"),VLOOKUP(D1288,最低賃金!$A$2:$G$49,2,FALSE),OR($F$4&lt;&gt;45566,D1288&lt;&gt;"徳島"),VLOOKUP(D1288,最低賃金!$A$2:$G$49,4,FALSE)),"")</f>
        <v/>
      </c>
      <c r="F1288" s="27" t="str">
        <f>IFERROR(VLOOKUP(D1288,最低賃金!$A$3:$G$49,6,FALSE),"")</f>
        <v/>
      </c>
      <c r="G1288" s="51"/>
      <c r="H1288" s="19"/>
      <c r="I1288" s="81"/>
      <c r="J1288" s="27" t="str" cm="1">
        <f t="array" ref="J1288">IFERROR(_xlfn.IFS(COUNTBLANK(G1288:I1288)=3,"",H1288="","H列に金額を入力してください",G1288=3,H1288,I1288="","I列に労働時間を入力してください",G1288=1,ROUND(H1288/(I1288*24),0),G1288=2,ROUND(H1288/(I1288*24),0)),"")</f>
        <v/>
      </c>
      <c r="K1288" s="80" t="str" cm="1">
        <f t="array" ref="K1288">IFERROR(_xlfn.IFS(D1288="","",J1288&lt;E1288,"×（法定外・要件外となる従業員です）",J1288&lt;=F1288,"〇",J1288&gt;F1288,"ー（要件外となる従業員です）"),"")</f>
        <v/>
      </c>
      <c r="L1288" s="25" t="str" cm="1">
        <f t="array" ref="L1288">IFERROR(_xlfn.IFS(COUNTBLANK(C1288:J1288)=8,"",C1288="","←C列に従業員名を姓名（フルネーム）で入力してください。誤変換にお気を付け下さい。",D1288="","←D列に都道府県を入力してください。",G1288="","←G列に1～3の選択肢を入力してください",H1288="","←H列に金額を入力してください",G1288=3,"",I1288="","←I列に所定労働時間を入力してください"),"")</f>
        <v/>
      </c>
    </row>
    <row r="1289" spans="1:12" ht="16.5" customHeight="1" x14ac:dyDescent="0.4">
      <c r="A1289" s="52" t="str">
        <f t="shared" si="19"/>
        <v/>
      </c>
      <c r="B1289" s="51"/>
      <c r="C1289" s="75"/>
      <c r="D1289" s="51"/>
      <c r="E1289" s="27" t="str" cm="1">
        <f t="array" ref="E1289">IFERROR(_xlfn.IFS(AND($F$4=45566,D1289="徳島"),VLOOKUP(D1289,最低賃金!$A$2:$G$49,2,FALSE),OR($F$4&lt;&gt;45566,D1289&lt;&gt;"徳島"),VLOOKUP(D1289,最低賃金!$A$2:$G$49,4,FALSE)),"")</f>
        <v/>
      </c>
      <c r="F1289" s="27" t="str">
        <f>IFERROR(VLOOKUP(D1289,最低賃金!$A$3:$G$49,6,FALSE),"")</f>
        <v/>
      </c>
      <c r="G1289" s="51"/>
      <c r="H1289" s="19"/>
      <c r="I1289" s="81"/>
      <c r="J1289" s="27" t="str" cm="1">
        <f t="array" ref="J1289">IFERROR(_xlfn.IFS(COUNTBLANK(G1289:I1289)=3,"",H1289="","H列に金額を入力してください",G1289=3,H1289,I1289="","I列に労働時間を入力してください",G1289=1,ROUND(H1289/(I1289*24),0),G1289=2,ROUND(H1289/(I1289*24),0)),"")</f>
        <v/>
      </c>
      <c r="K1289" s="80" t="str" cm="1">
        <f t="array" ref="K1289">IFERROR(_xlfn.IFS(D1289="","",J1289&lt;E1289,"×（法定外・要件外となる従業員です）",J1289&lt;=F1289,"〇",J1289&gt;F1289,"ー（要件外となる従業員です）"),"")</f>
        <v/>
      </c>
      <c r="L1289" s="25" t="str" cm="1">
        <f t="array" ref="L1289">IFERROR(_xlfn.IFS(COUNTBLANK(C1289:J1289)=8,"",C1289="","←C列に従業員名を姓名（フルネーム）で入力してください。誤変換にお気を付け下さい。",D1289="","←D列に都道府県を入力してください。",G1289="","←G列に1～3の選択肢を入力してください",H1289="","←H列に金額を入力してください",G1289=3,"",I1289="","←I列に所定労働時間を入力してください"),"")</f>
        <v/>
      </c>
    </row>
    <row r="1290" spans="1:12" ht="16.5" customHeight="1" x14ac:dyDescent="0.4">
      <c r="A1290" s="52" t="str">
        <f t="shared" si="19"/>
        <v/>
      </c>
      <c r="B1290" s="51"/>
      <c r="C1290" s="75"/>
      <c r="D1290" s="51"/>
      <c r="E1290" s="27" t="str" cm="1">
        <f t="array" ref="E1290">IFERROR(_xlfn.IFS(AND($F$4=45566,D1290="徳島"),VLOOKUP(D1290,最低賃金!$A$2:$G$49,2,FALSE),OR($F$4&lt;&gt;45566,D1290&lt;&gt;"徳島"),VLOOKUP(D1290,最低賃金!$A$2:$G$49,4,FALSE)),"")</f>
        <v/>
      </c>
      <c r="F1290" s="27" t="str">
        <f>IFERROR(VLOOKUP(D1290,最低賃金!$A$3:$G$49,6,FALSE),"")</f>
        <v/>
      </c>
      <c r="G1290" s="51"/>
      <c r="H1290" s="19"/>
      <c r="I1290" s="81"/>
      <c r="J1290" s="27" t="str" cm="1">
        <f t="array" ref="J1290">IFERROR(_xlfn.IFS(COUNTBLANK(G1290:I1290)=3,"",H1290="","H列に金額を入力してください",G1290=3,H1290,I1290="","I列に労働時間を入力してください",G1290=1,ROUND(H1290/(I1290*24),0),G1290=2,ROUND(H1290/(I1290*24),0)),"")</f>
        <v/>
      </c>
      <c r="K1290" s="80" t="str" cm="1">
        <f t="array" ref="K1290">IFERROR(_xlfn.IFS(D1290="","",J1290&lt;E1290,"×（法定外・要件外となる従業員です）",J1290&lt;=F1290,"〇",J1290&gt;F1290,"ー（要件外となる従業員です）"),"")</f>
        <v/>
      </c>
      <c r="L1290" s="25" t="str" cm="1">
        <f t="array" ref="L1290">IFERROR(_xlfn.IFS(COUNTBLANK(C1290:J1290)=8,"",C1290="","←C列に従業員名を姓名（フルネーム）で入力してください。誤変換にお気を付け下さい。",D1290="","←D列に都道府県を入力してください。",G1290="","←G列に1～3の選択肢を入力してください",H1290="","←H列に金額を入力してください",G1290=3,"",I1290="","←I列に所定労働時間を入力してください"),"")</f>
        <v/>
      </c>
    </row>
    <row r="1291" spans="1:12" ht="16.5" customHeight="1" x14ac:dyDescent="0.4">
      <c r="A1291" s="52" t="str">
        <f t="shared" si="19"/>
        <v/>
      </c>
      <c r="B1291" s="51"/>
      <c r="C1291" s="75"/>
      <c r="D1291" s="51"/>
      <c r="E1291" s="27" t="str" cm="1">
        <f t="array" ref="E1291">IFERROR(_xlfn.IFS(AND($F$4=45566,D1291="徳島"),VLOOKUP(D1291,最低賃金!$A$2:$G$49,2,FALSE),OR($F$4&lt;&gt;45566,D1291&lt;&gt;"徳島"),VLOOKUP(D1291,最低賃金!$A$2:$G$49,4,FALSE)),"")</f>
        <v/>
      </c>
      <c r="F1291" s="27" t="str">
        <f>IFERROR(VLOOKUP(D1291,最低賃金!$A$3:$G$49,6,FALSE),"")</f>
        <v/>
      </c>
      <c r="G1291" s="51"/>
      <c r="H1291" s="19"/>
      <c r="I1291" s="81"/>
      <c r="J1291" s="27" t="str" cm="1">
        <f t="array" ref="J1291">IFERROR(_xlfn.IFS(COUNTBLANK(G1291:I1291)=3,"",H1291="","H列に金額を入力してください",G1291=3,H1291,I1291="","I列に労働時間を入力してください",G1291=1,ROUND(H1291/(I1291*24),0),G1291=2,ROUND(H1291/(I1291*24),0)),"")</f>
        <v/>
      </c>
      <c r="K1291" s="80" t="str" cm="1">
        <f t="array" ref="K1291">IFERROR(_xlfn.IFS(D1291="","",J1291&lt;E1291,"×（法定外・要件外となる従業員です）",J1291&lt;=F1291,"〇",J1291&gt;F1291,"ー（要件外となる従業員です）"),"")</f>
        <v/>
      </c>
      <c r="L1291" s="25" t="str" cm="1">
        <f t="array" ref="L1291">IFERROR(_xlfn.IFS(COUNTBLANK(C1291:J1291)=8,"",C1291="","←C列に従業員名を姓名（フルネーム）で入力してください。誤変換にお気を付け下さい。",D1291="","←D列に都道府県を入力してください。",G1291="","←G列に1～3の選択肢を入力してください",H1291="","←H列に金額を入力してください",G1291=3,"",I1291="","←I列に所定労働時間を入力してください"),"")</f>
        <v/>
      </c>
    </row>
    <row r="1292" spans="1:12" ht="16.5" customHeight="1" x14ac:dyDescent="0.4">
      <c r="A1292" s="52" t="str">
        <f t="shared" ref="A1292:A1355" si="20">IF(C1292="","",A1291+1)</f>
        <v/>
      </c>
      <c r="B1292" s="51"/>
      <c r="C1292" s="75"/>
      <c r="D1292" s="51"/>
      <c r="E1292" s="27" t="str" cm="1">
        <f t="array" ref="E1292">IFERROR(_xlfn.IFS(AND($F$4=45566,D1292="徳島"),VLOOKUP(D1292,最低賃金!$A$2:$G$49,2,FALSE),OR($F$4&lt;&gt;45566,D1292&lt;&gt;"徳島"),VLOOKUP(D1292,最低賃金!$A$2:$G$49,4,FALSE)),"")</f>
        <v/>
      </c>
      <c r="F1292" s="27" t="str">
        <f>IFERROR(VLOOKUP(D1292,最低賃金!$A$3:$G$49,6,FALSE),"")</f>
        <v/>
      </c>
      <c r="G1292" s="51"/>
      <c r="H1292" s="19"/>
      <c r="I1292" s="81"/>
      <c r="J1292" s="27" t="str" cm="1">
        <f t="array" ref="J1292">IFERROR(_xlfn.IFS(COUNTBLANK(G1292:I1292)=3,"",H1292="","H列に金額を入力してください",G1292=3,H1292,I1292="","I列に労働時間を入力してください",G1292=1,ROUND(H1292/(I1292*24),0),G1292=2,ROUND(H1292/(I1292*24),0)),"")</f>
        <v/>
      </c>
      <c r="K1292" s="80" t="str" cm="1">
        <f t="array" ref="K1292">IFERROR(_xlfn.IFS(D1292="","",J1292&lt;E1292,"×（法定外・要件外となる従業員です）",J1292&lt;=F1292,"〇",J1292&gt;F1292,"ー（要件外となる従業員です）"),"")</f>
        <v/>
      </c>
      <c r="L1292" s="25" t="str" cm="1">
        <f t="array" ref="L1292">IFERROR(_xlfn.IFS(COUNTBLANK(C1292:J1292)=8,"",C1292="","←C列に従業員名を姓名（フルネーム）で入力してください。誤変換にお気を付け下さい。",D1292="","←D列に都道府県を入力してください。",G1292="","←G列に1～3の選択肢を入力してください",H1292="","←H列に金額を入力してください",G1292=3,"",I1292="","←I列に所定労働時間を入力してください"),"")</f>
        <v/>
      </c>
    </row>
    <row r="1293" spans="1:12" ht="16.5" customHeight="1" x14ac:dyDescent="0.4">
      <c r="A1293" s="52" t="str">
        <f t="shared" si="20"/>
        <v/>
      </c>
      <c r="B1293" s="51"/>
      <c r="C1293" s="75"/>
      <c r="D1293" s="51"/>
      <c r="E1293" s="27" t="str" cm="1">
        <f t="array" ref="E1293">IFERROR(_xlfn.IFS(AND($F$4=45566,D1293="徳島"),VLOOKUP(D1293,最低賃金!$A$2:$G$49,2,FALSE),OR($F$4&lt;&gt;45566,D1293&lt;&gt;"徳島"),VLOOKUP(D1293,最低賃金!$A$2:$G$49,4,FALSE)),"")</f>
        <v/>
      </c>
      <c r="F1293" s="27" t="str">
        <f>IFERROR(VLOOKUP(D1293,最低賃金!$A$3:$G$49,6,FALSE),"")</f>
        <v/>
      </c>
      <c r="G1293" s="51"/>
      <c r="H1293" s="19"/>
      <c r="I1293" s="81"/>
      <c r="J1293" s="27" t="str" cm="1">
        <f t="array" ref="J1293">IFERROR(_xlfn.IFS(COUNTBLANK(G1293:I1293)=3,"",H1293="","H列に金額を入力してください",G1293=3,H1293,I1293="","I列に労働時間を入力してください",G1293=1,ROUND(H1293/(I1293*24),0),G1293=2,ROUND(H1293/(I1293*24),0)),"")</f>
        <v/>
      </c>
      <c r="K1293" s="80" t="str" cm="1">
        <f t="array" ref="K1293">IFERROR(_xlfn.IFS(D1293="","",J1293&lt;E1293,"×（法定外・要件外となる従業員です）",J1293&lt;=F1293,"〇",J1293&gt;F1293,"ー（要件外となる従業員です）"),"")</f>
        <v/>
      </c>
      <c r="L1293" s="25" t="str" cm="1">
        <f t="array" ref="L1293">IFERROR(_xlfn.IFS(COUNTBLANK(C1293:J1293)=8,"",C1293="","←C列に従業員名を姓名（フルネーム）で入力してください。誤変換にお気を付け下さい。",D1293="","←D列に都道府県を入力してください。",G1293="","←G列に1～3の選択肢を入力してください",H1293="","←H列に金額を入力してください",G1293=3,"",I1293="","←I列に所定労働時間を入力してください"),"")</f>
        <v/>
      </c>
    </row>
    <row r="1294" spans="1:12" ht="16.5" customHeight="1" x14ac:dyDescent="0.4">
      <c r="A1294" s="52" t="str">
        <f t="shared" si="20"/>
        <v/>
      </c>
      <c r="B1294" s="51"/>
      <c r="C1294" s="75"/>
      <c r="D1294" s="51"/>
      <c r="E1294" s="27" t="str" cm="1">
        <f t="array" ref="E1294">IFERROR(_xlfn.IFS(AND($F$4=45566,D1294="徳島"),VLOOKUP(D1294,最低賃金!$A$2:$G$49,2,FALSE),OR($F$4&lt;&gt;45566,D1294&lt;&gt;"徳島"),VLOOKUP(D1294,最低賃金!$A$2:$G$49,4,FALSE)),"")</f>
        <v/>
      </c>
      <c r="F1294" s="27" t="str">
        <f>IFERROR(VLOOKUP(D1294,最低賃金!$A$3:$G$49,6,FALSE),"")</f>
        <v/>
      </c>
      <c r="G1294" s="51"/>
      <c r="H1294" s="19"/>
      <c r="I1294" s="81"/>
      <c r="J1294" s="27" t="str" cm="1">
        <f t="array" ref="J1294">IFERROR(_xlfn.IFS(COUNTBLANK(G1294:I1294)=3,"",H1294="","H列に金額を入力してください",G1294=3,H1294,I1294="","I列に労働時間を入力してください",G1294=1,ROUND(H1294/(I1294*24),0),G1294=2,ROUND(H1294/(I1294*24),0)),"")</f>
        <v/>
      </c>
      <c r="K1294" s="80" t="str" cm="1">
        <f t="array" ref="K1294">IFERROR(_xlfn.IFS(D1294="","",J1294&lt;E1294,"×（法定外・要件外となる従業員です）",J1294&lt;=F1294,"〇",J1294&gt;F1294,"ー（要件外となる従業員です）"),"")</f>
        <v/>
      </c>
      <c r="L1294" s="25" t="str" cm="1">
        <f t="array" ref="L1294">IFERROR(_xlfn.IFS(COUNTBLANK(C1294:J1294)=8,"",C1294="","←C列に従業員名を姓名（フルネーム）で入力してください。誤変換にお気を付け下さい。",D1294="","←D列に都道府県を入力してください。",G1294="","←G列に1～3の選択肢を入力してください",H1294="","←H列に金額を入力してください",G1294=3,"",I1294="","←I列に所定労働時間を入力してください"),"")</f>
        <v/>
      </c>
    </row>
    <row r="1295" spans="1:12" ht="16.5" customHeight="1" x14ac:dyDescent="0.4">
      <c r="A1295" s="52" t="str">
        <f t="shared" si="20"/>
        <v/>
      </c>
      <c r="B1295" s="51"/>
      <c r="C1295" s="75"/>
      <c r="D1295" s="51"/>
      <c r="E1295" s="27" t="str" cm="1">
        <f t="array" ref="E1295">IFERROR(_xlfn.IFS(AND($F$4=45566,D1295="徳島"),VLOOKUP(D1295,最低賃金!$A$2:$G$49,2,FALSE),OR($F$4&lt;&gt;45566,D1295&lt;&gt;"徳島"),VLOOKUP(D1295,最低賃金!$A$2:$G$49,4,FALSE)),"")</f>
        <v/>
      </c>
      <c r="F1295" s="27" t="str">
        <f>IFERROR(VLOOKUP(D1295,最低賃金!$A$3:$G$49,6,FALSE),"")</f>
        <v/>
      </c>
      <c r="G1295" s="51"/>
      <c r="H1295" s="19"/>
      <c r="I1295" s="81"/>
      <c r="J1295" s="27" t="str" cm="1">
        <f t="array" ref="J1295">IFERROR(_xlfn.IFS(COUNTBLANK(G1295:I1295)=3,"",H1295="","H列に金額を入力してください",G1295=3,H1295,I1295="","I列に労働時間を入力してください",G1295=1,ROUND(H1295/(I1295*24),0),G1295=2,ROUND(H1295/(I1295*24),0)),"")</f>
        <v/>
      </c>
      <c r="K1295" s="80" t="str" cm="1">
        <f t="array" ref="K1295">IFERROR(_xlfn.IFS(D1295="","",J1295&lt;E1295,"×（法定外・要件外となる従業員です）",J1295&lt;=F1295,"〇",J1295&gt;F1295,"ー（要件外となる従業員です）"),"")</f>
        <v/>
      </c>
      <c r="L1295" s="25" t="str" cm="1">
        <f t="array" ref="L1295">IFERROR(_xlfn.IFS(COUNTBLANK(C1295:J1295)=8,"",C1295="","←C列に従業員名を姓名（フルネーム）で入力してください。誤変換にお気を付け下さい。",D1295="","←D列に都道府県を入力してください。",G1295="","←G列に1～3の選択肢を入力してください",H1295="","←H列に金額を入力してください",G1295=3,"",I1295="","←I列に所定労働時間を入力してください"),"")</f>
        <v/>
      </c>
    </row>
    <row r="1296" spans="1:12" ht="16.5" customHeight="1" x14ac:dyDescent="0.4">
      <c r="A1296" s="52" t="str">
        <f t="shared" si="20"/>
        <v/>
      </c>
      <c r="B1296" s="51"/>
      <c r="C1296" s="75"/>
      <c r="D1296" s="51"/>
      <c r="E1296" s="27" t="str" cm="1">
        <f t="array" ref="E1296">IFERROR(_xlfn.IFS(AND($F$4=45566,D1296="徳島"),VLOOKUP(D1296,最低賃金!$A$2:$G$49,2,FALSE),OR($F$4&lt;&gt;45566,D1296&lt;&gt;"徳島"),VLOOKUP(D1296,最低賃金!$A$2:$G$49,4,FALSE)),"")</f>
        <v/>
      </c>
      <c r="F1296" s="27" t="str">
        <f>IFERROR(VLOOKUP(D1296,最低賃金!$A$3:$G$49,6,FALSE),"")</f>
        <v/>
      </c>
      <c r="G1296" s="51"/>
      <c r="H1296" s="19"/>
      <c r="I1296" s="81"/>
      <c r="J1296" s="27" t="str" cm="1">
        <f t="array" ref="J1296">IFERROR(_xlfn.IFS(COUNTBLANK(G1296:I1296)=3,"",H1296="","H列に金額を入力してください",G1296=3,H1296,I1296="","I列に労働時間を入力してください",G1296=1,ROUND(H1296/(I1296*24),0),G1296=2,ROUND(H1296/(I1296*24),0)),"")</f>
        <v/>
      </c>
      <c r="K1296" s="80" t="str" cm="1">
        <f t="array" ref="K1296">IFERROR(_xlfn.IFS(D1296="","",J1296&lt;E1296,"×（法定外・要件外となる従業員です）",J1296&lt;=F1296,"〇",J1296&gt;F1296,"ー（要件外となる従業員です）"),"")</f>
        <v/>
      </c>
      <c r="L1296" s="25" t="str" cm="1">
        <f t="array" ref="L1296">IFERROR(_xlfn.IFS(COUNTBLANK(C1296:J1296)=8,"",C1296="","←C列に従業員名を姓名（フルネーム）で入力してください。誤変換にお気を付け下さい。",D1296="","←D列に都道府県を入力してください。",G1296="","←G列に1～3の選択肢を入力してください",H1296="","←H列に金額を入力してください",G1296=3,"",I1296="","←I列に所定労働時間を入力してください"),"")</f>
        <v/>
      </c>
    </row>
    <row r="1297" spans="1:12" ht="16.5" customHeight="1" x14ac:dyDescent="0.4">
      <c r="A1297" s="52" t="str">
        <f t="shared" si="20"/>
        <v/>
      </c>
      <c r="B1297" s="51"/>
      <c r="C1297" s="75"/>
      <c r="D1297" s="51"/>
      <c r="E1297" s="27" t="str" cm="1">
        <f t="array" ref="E1297">IFERROR(_xlfn.IFS(AND($F$4=45566,D1297="徳島"),VLOOKUP(D1297,最低賃金!$A$2:$G$49,2,FALSE),OR($F$4&lt;&gt;45566,D1297&lt;&gt;"徳島"),VLOOKUP(D1297,最低賃金!$A$2:$G$49,4,FALSE)),"")</f>
        <v/>
      </c>
      <c r="F1297" s="27" t="str">
        <f>IFERROR(VLOOKUP(D1297,最低賃金!$A$3:$G$49,6,FALSE),"")</f>
        <v/>
      </c>
      <c r="G1297" s="51"/>
      <c r="H1297" s="19"/>
      <c r="I1297" s="81"/>
      <c r="J1297" s="27" t="str" cm="1">
        <f t="array" ref="J1297">IFERROR(_xlfn.IFS(COUNTBLANK(G1297:I1297)=3,"",H1297="","H列に金額を入力してください",G1297=3,H1297,I1297="","I列に労働時間を入力してください",G1297=1,ROUND(H1297/(I1297*24),0),G1297=2,ROUND(H1297/(I1297*24),0)),"")</f>
        <v/>
      </c>
      <c r="K1297" s="80" t="str" cm="1">
        <f t="array" ref="K1297">IFERROR(_xlfn.IFS(D1297="","",J1297&lt;E1297,"×（法定外・要件外となる従業員です）",J1297&lt;=F1297,"〇",J1297&gt;F1297,"ー（要件外となる従業員です）"),"")</f>
        <v/>
      </c>
      <c r="L1297" s="25" t="str" cm="1">
        <f t="array" ref="L1297">IFERROR(_xlfn.IFS(COUNTBLANK(C1297:J1297)=8,"",C1297="","←C列に従業員名を姓名（フルネーム）で入力してください。誤変換にお気を付け下さい。",D1297="","←D列に都道府県を入力してください。",G1297="","←G列に1～3の選択肢を入力してください",H1297="","←H列に金額を入力してください",G1297=3,"",I1297="","←I列に所定労働時間を入力してください"),"")</f>
        <v/>
      </c>
    </row>
    <row r="1298" spans="1:12" ht="16.5" customHeight="1" x14ac:dyDescent="0.4">
      <c r="A1298" s="52" t="str">
        <f t="shared" si="20"/>
        <v/>
      </c>
      <c r="B1298" s="51"/>
      <c r="C1298" s="75"/>
      <c r="D1298" s="51"/>
      <c r="E1298" s="27" t="str" cm="1">
        <f t="array" ref="E1298">IFERROR(_xlfn.IFS(AND($F$4=45566,D1298="徳島"),VLOOKUP(D1298,最低賃金!$A$2:$G$49,2,FALSE),OR($F$4&lt;&gt;45566,D1298&lt;&gt;"徳島"),VLOOKUP(D1298,最低賃金!$A$2:$G$49,4,FALSE)),"")</f>
        <v/>
      </c>
      <c r="F1298" s="27" t="str">
        <f>IFERROR(VLOOKUP(D1298,最低賃金!$A$3:$G$49,6,FALSE),"")</f>
        <v/>
      </c>
      <c r="G1298" s="51"/>
      <c r="H1298" s="19"/>
      <c r="I1298" s="81"/>
      <c r="J1298" s="27" t="str" cm="1">
        <f t="array" ref="J1298">IFERROR(_xlfn.IFS(COUNTBLANK(G1298:I1298)=3,"",H1298="","H列に金額を入力してください",G1298=3,H1298,I1298="","I列に労働時間を入力してください",G1298=1,ROUND(H1298/(I1298*24),0),G1298=2,ROUND(H1298/(I1298*24),0)),"")</f>
        <v/>
      </c>
      <c r="K1298" s="80" t="str" cm="1">
        <f t="array" ref="K1298">IFERROR(_xlfn.IFS(D1298="","",J1298&lt;E1298,"×（法定外・要件外となる従業員です）",J1298&lt;=F1298,"〇",J1298&gt;F1298,"ー（要件外となる従業員です）"),"")</f>
        <v/>
      </c>
      <c r="L1298" s="25" t="str" cm="1">
        <f t="array" ref="L1298">IFERROR(_xlfn.IFS(COUNTBLANK(C1298:J1298)=8,"",C1298="","←C列に従業員名を姓名（フルネーム）で入力してください。誤変換にお気を付け下さい。",D1298="","←D列に都道府県を入力してください。",G1298="","←G列に1～3の選択肢を入力してください",H1298="","←H列に金額を入力してください",G1298=3,"",I1298="","←I列に所定労働時間を入力してください"),"")</f>
        <v/>
      </c>
    </row>
    <row r="1299" spans="1:12" ht="16.5" customHeight="1" x14ac:dyDescent="0.4">
      <c r="A1299" s="52" t="str">
        <f t="shared" si="20"/>
        <v/>
      </c>
      <c r="B1299" s="51"/>
      <c r="C1299" s="75"/>
      <c r="D1299" s="51"/>
      <c r="E1299" s="27" t="str" cm="1">
        <f t="array" ref="E1299">IFERROR(_xlfn.IFS(AND($F$4=45566,D1299="徳島"),VLOOKUP(D1299,最低賃金!$A$2:$G$49,2,FALSE),OR($F$4&lt;&gt;45566,D1299&lt;&gt;"徳島"),VLOOKUP(D1299,最低賃金!$A$2:$G$49,4,FALSE)),"")</f>
        <v/>
      </c>
      <c r="F1299" s="27" t="str">
        <f>IFERROR(VLOOKUP(D1299,最低賃金!$A$3:$G$49,6,FALSE),"")</f>
        <v/>
      </c>
      <c r="G1299" s="51"/>
      <c r="H1299" s="19"/>
      <c r="I1299" s="81"/>
      <c r="J1299" s="27" t="str" cm="1">
        <f t="array" ref="J1299">IFERROR(_xlfn.IFS(COUNTBLANK(G1299:I1299)=3,"",H1299="","H列に金額を入力してください",G1299=3,H1299,I1299="","I列に労働時間を入力してください",G1299=1,ROUND(H1299/(I1299*24),0),G1299=2,ROUND(H1299/(I1299*24),0)),"")</f>
        <v/>
      </c>
      <c r="K1299" s="80" t="str" cm="1">
        <f t="array" ref="K1299">IFERROR(_xlfn.IFS(D1299="","",J1299&lt;E1299,"×（法定外・要件外となる従業員です）",J1299&lt;=F1299,"〇",J1299&gt;F1299,"ー（要件外となる従業員です）"),"")</f>
        <v/>
      </c>
      <c r="L1299" s="25" t="str" cm="1">
        <f t="array" ref="L1299">IFERROR(_xlfn.IFS(COUNTBLANK(C1299:J1299)=8,"",C1299="","←C列に従業員名を姓名（フルネーム）で入力してください。誤変換にお気を付け下さい。",D1299="","←D列に都道府県を入力してください。",G1299="","←G列に1～3の選択肢を入力してください",H1299="","←H列に金額を入力してください",G1299=3,"",I1299="","←I列に所定労働時間を入力してください"),"")</f>
        <v/>
      </c>
    </row>
    <row r="1300" spans="1:12" ht="16.5" customHeight="1" x14ac:dyDescent="0.4">
      <c r="A1300" s="52" t="str">
        <f t="shared" si="20"/>
        <v/>
      </c>
      <c r="B1300" s="51"/>
      <c r="C1300" s="75"/>
      <c r="D1300" s="51"/>
      <c r="E1300" s="27" t="str" cm="1">
        <f t="array" ref="E1300">IFERROR(_xlfn.IFS(AND($F$4=45566,D1300="徳島"),VLOOKUP(D1300,最低賃金!$A$2:$G$49,2,FALSE),OR($F$4&lt;&gt;45566,D1300&lt;&gt;"徳島"),VLOOKUP(D1300,最低賃金!$A$2:$G$49,4,FALSE)),"")</f>
        <v/>
      </c>
      <c r="F1300" s="27" t="str">
        <f>IFERROR(VLOOKUP(D1300,最低賃金!$A$3:$G$49,6,FALSE),"")</f>
        <v/>
      </c>
      <c r="G1300" s="51"/>
      <c r="H1300" s="19"/>
      <c r="I1300" s="81"/>
      <c r="J1300" s="27" t="str" cm="1">
        <f t="array" ref="J1300">IFERROR(_xlfn.IFS(COUNTBLANK(G1300:I1300)=3,"",H1300="","H列に金額を入力してください",G1300=3,H1300,I1300="","I列に労働時間を入力してください",G1300=1,ROUND(H1300/(I1300*24),0),G1300=2,ROUND(H1300/(I1300*24),0)),"")</f>
        <v/>
      </c>
      <c r="K1300" s="80" t="str" cm="1">
        <f t="array" ref="K1300">IFERROR(_xlfn.IFS(D1300="","",J1300&lt;E1300,"×（法定外・要件外となる従業員です）",J1300&lt;=F1300,"〇",J1300&gt;F1300,"ー（要件外となる従業員です）"),"")</f>
        <v/>
      </c>
      <c r="L1300" s="25" t="str" cm="1">
        <f t="array" ref="L1300">IFERROR(_xlfn.IFS(COUNTBLANK(C1300:J1300)=8,"",C1300="","←C列に従業員名を姓名（フルネーム）で入力してください。誤変換にお気を付け下さい。",D1300="","←D列に都道府県を入力してください。",G1300="","←G列に1～3の選択肢を入力してください",H1300="","←H列に金額を入力してください",G1300=3,"",I1300="","←I列に所定労働時間を入力してください"),"")</f>
        <v/>
      </c>
    </row>
    <row r="1301" spans="1:12" ht="16.5" customHeight="1" x14ac:dyDescent="0.4">
      <c r="A1301" s="52" t="str">
        <f t="shared" si="20"/>
        <v/>
      </c>
      <c r="B1301" s="51"/>
      <c r="C1301" s="75"/>
      <c r="D1301" s="51"/>
      <c r="E1301" s="27" t="str" cm="1">
        <f t="array" ref="E1301">IFERROR(_xlfn.IFS(AND($F$4=45566,D1301="徳島"),VLOOKUP(D1301,最低賃金!$A$2:$G$49,2,FALSE),OR($F$4&lt;&gt;45566,D1301&lt;&gt;"徳島"),VLOOKUP(D1301,最低賃金!$A$2:$G$49,4,FALSE)),"")</f>
        <v/>
      </c>
      <c r="F1301" s="27" t="str">
        <f>IFERROR(VLOOKUP(D1301,最低賃金!$A$3:$G$49,6,FALSE),"")</f>
        <v/>
      </c>
      <c r="G1301" s="51"/>
      <c r="H1301" s="19"/>
      <c r="I1301" s="81"/>
      <c r="J1301" s="27" t="str" cm="1">
        <f t="array" ref="J1301">IFERROR(_xlfn.IFS(COUNTBLANK(G1301:I1301)=3,"",H1301="","H列に金額を入力してください",G1301=3,H1301,I1301="","I列に労働時間を入力してください",G1301=1,ROUND(H1301/(I1301*24),0),G1301=2,ROUND(H1301/(I1301*24),0)),"")</f>
        <v/>
      </c>
      <c r="K1301" s="80" t="str" cm="1">
        <f t="array" ref="K1301">IFERROR(_xlfn.IFS(D1301="","",J1301&lt;E1301,"×（法定外・要件外となる従業員です）",J1301&lt;=F1301,"〇",J1301&gt;F1301,"ー（要件外となる従業員です）"),"")</f>
        <v/>
      </c>
      <c r="L1301" s="25" t="str" cm="1">
        <f t="array" ref="L1301">IFERROR(_xlfn.IFS(COUNTBLANK(C1301:J1301)=8,"",C1301="","←C列に従業員名を姓名（フルネーム）で入力してください。誤変換にお気を付け下さい。",D1301="","←D列に都道府県を入力してください。",G1301="","←G列に1～3の選択肢を入力してください",H1301="","←H列に金額を入力してください",G1301=3,"",I1301="","←I列に所定労働時間を入力してください"),"")</f>
        <v/>
      </c>
    </row>
    <row r="1302" spans="1:12" ht="16.5" customHeight="1" x14ac:dyDescent="0.4">
      <c r="A1302" s="52" t="str">
        <f t="shared" si="20"/>
        <v/>
      </c>
      <c r="B1302" s="51"/>
      <c r="C1302" s="75"/>
      <c r="D1302" s="51"/>
      <c r="E1302" s="27" t="str" cm="1">
        <f t="array" ref="E1302">IFERROR(_xlfn.IFS(AND($F$4=45566,D1302="徳島"),VLOOKUP(D1302,最低賃金!$A$2:$G$49,2,FALSE),OR($F$4&lt;&gt;45566,D1302&lt;&gt;"徳島"),VLOOKUP(D1302,最低賃金!$A$2:$G$49,4,FALSE)),"")</f>
        <v/>
      </c>
      <c r="F1302" s="27" t="str">
        <f>IFERROR(VLOOKUP(D1302,最低賃金!$A$3:$G$49,6,FALSE),"")</f>
        <v/>
      </c>
      <c r="G1302" s="51"/>
      <c r="H1302" s="19"/>
      <c r="I1302" s="81"/>
      <c r="J1302" s="27" t="str" cm="1">
        <f t="array" ref="J1302">IFERROR(_xlfn.IFS(COUNTBLANK(G1302:I1302)=3,"",H1302="","H列に金額を入力してください",G1302=3,H1302,I1302="","I列に労働時間を入力してください",G1302=1,ROUND(H1302/(I1302*24),0),G1302=2,ROUND(H1302/(I1302*24),0)),"")</f>
        <v/>
      </c>
      <c r="K1302" s="80" t="str" cm="1">
        <f t="array" ref="K1302">IFERROR(_xlfn.IFS(D1302="","",J1302&lt;E1302,"×（法定外・要件外となる従業員です）",J1302&lt;=F1302,"〇",J1302&gt;F1302,"ー（要件外となる従業員です）"),"")</f>
        <v/>
      </c>
      <c r="L1302" s="25" t="str" cm="1">
        <f t="array" ref="L1302">IFERROR(_xlfn.IFS(COUNTBLANK(C1302:J1302)=8,"",C1302="","←C列に従業員名を姓名（フルネーム）で入力してください。誤変換にお気を付け下さい。",D1302="","←D列に都道府県を入力してください。",G1302="","←G列に1～3の選択肢を入力してください",H1302="","←H列に金額を入力してください",G1302=3,"",I1302="","←I列に所定労働時間を入力してください"),"")</f>
        <v/>
      </c>
    </row>
    <row r="1303" spans="1:12" ht="16.5" customHeight="1" x14ac:dyDescent="0.4">
      <c r="A1303" s="52" t="str">
        <f t="shared" si="20"/>
        <v/>
      </c>
      <c r="B1303" s="51"/>
      <c r="C1303" s="75"/>
      <c r="D1303" s="51"/>
      <c r="E1303" s="27" t="str" cm="1">
        <f t="array" ref="E1303">IFERROR(_xlfn.IFS(AND($F$4=45566,D1303="徳島"),VLOOKUP(D1303,最低賃金!$A$2:$G$49,2,FALSE),OR($F$4&lt;&gt;45566,D1303&lt;&gt;"徳島"),VLOOKUP(D1303,最低賃金!$A$2:$G$49,4,FALSE)),"")</f>
        <v/>
      </c>
      <c r="F1303" s="27" t="str">
        <f>IFERROR(VLOOKUP(D1303,最低賃金!$A$3:$G$49,6,FALSE),"")</f>
        <v/>
      </c>
      <c r="G1303" s="51"/>
      <c r="H1303" s="19"/>
      <c r="I1303" s="81"/>
      <c r="J1303" s="27" t="str" cm="1">
        <f t="array" ref="J1303">IFERROR(_xlfn.IFS(COUNTBLANK(G1303:I1303)=3,"",H1303="","H列に金額を入力してください",G1303=3,H1303,I1303="","I列に労働時間を入力してください",G1303=1,ROUND(H1303/(I1303*24),0),G1303=2,ROUND(H1303/(I1303*24),0)),"")</f>
        <v/>
      </c>
      <c r="K1303" s="80" t="str" cm="1">
        <f t="array" ref="K1303">IFERROR(_xlfn.IFS(D1303="","",J1303&lt;E1303,"×（法定外・要件外となる従業員です）",J1303&lt;=F1303,"〇",J1303&gt;F1303,"ー（要件外となる従業員です）"),"")</f>
        <v/>
      </c>
      <c r="L1303" s="25" t="str" cm="1">
        <f t="array" ref="L1303">IFERROR(_xlfn.IFS(COUNTBLANK(C1303:J1303)=8,"",C1303="","←C列に従業員名を姓名（フルネーム）で入力してください。誤変換にお気を付け下さい。",D1303="","←D列に都道府県を入力してください。",G1303="","←G列に1～3の選択肢を入力してください",H1303="","←H列に金額を入力してください",G1303=3,"",I1303="","←I列に所定労働時間を入力してください"),"")</f>
        <v/>
      </c>
    </row>
    <row r="1304" spans="1:12" ht="16.5" customHeight="1" x14ac:dyDescent="0.4">
      <c r="A1304" s="52" t="str">
        <f t="shared" si="20"/>
        <v/>
      </c>
      <c r="B1304" s="51"/>
      <c r="C1304" s="75"/>
      <c r="D1304" s="51"/>
      <c r="E1304" s="27" t="str" cm="1">
        <f t="array" ref="E1304">IFERROR(_xlfn.IFS(AND($F$4=45566,D1304="徳島"),VLOOKUP(D1304,最低賃金!$A$2:$G$49,2,FALSE),OR($F$4&lt;&gt;45566,D1304&lt;&gt;"徳島"),VLOOKUP(D1304,最低賃金!$A$2:$G$49,4,FALSE)),"")</f>
        <v/>
      </c>
      <c r="F1304" s="27" t="str">
        <f>IFERROR(VLOOKUP(D1304,最低賃金!$A$3:$G$49,6,FALSE),"")</f>
        <v/>
      </c>
      <c r="G1304" s="51"/>
      <c r="H1304" s="19"/>
      <c r="I1304" s="81"/>
      <c r="J1304" s="27" t="str" cm="1">
        <f t="array" ref="J1304">IFERROR(_xlfn.IFS(COUNTBLANK(G1304:I1304)=3,"",H1304="","H列に金額を入力してください",G1304=3,H1304,I1304="","I列に労働時間を入力してください",G1304=1,ROUND(H1304/(I1304*24),0),G1304=2,ROUND(H1304/(I1304*24),0)),"")</f>
        <v/>
      </c>
      <c r="K1304" s="80" t="str" cm="1">
        <f t="array" ref="K1304">IFERROR(_xlfn.IFS(D1304="","",J1304&lt;E1304,"×（法定外・要件外となる従業員です）",J1304&lt;=F1304,"〇",J1304&gt;F1304,"ー（要件外となる従業員です）"),"")</f>
        <v/>
      </c>
      <c r="L1304" s="25" t="str" cm="1">
        <f t="array" ref="L1304">IFERROR(_xlfn.IFS(COUNTBLANK(C1304:J1304)=8,"",C1304="","←C列に従業員名を姓名（フルネーム）で入力してください。誤変換にお気を付け下さい。",D1304="","←D列に都道府県を入力してください。",G1304="","←G列に1～3の選択肢を入力してください",H1304="","←H列に金額を入力してください",G1304=3,"",I1304="","←I列に所定労働時間を入力してください"),"")</f>
        <v/>
      </c>
    </row>
    <row r="1305" spans="1:12" ht="16.5" customHeight="1" x14ac:dyDescent="0.4">
      <c r="A1305" s="52" t="str">
        <f t="shared" si="20"/>
        <v/>
      </c>
      <c r="B1305" s="51"/>
      <c r="C1305" s="75"/>
      <c r="D1305" s="51"/>
      <c r="E1305" s="27" t="str" cm="1">
        <f t="array" ref="E1305">IFERROR(_xlfn.IFS(AND($F$4=45566,D1305="徳島"),VLOOKUP(D1305,最低賃金!$A$2:$G$49,2,FALSE),OR($F$4&lt;&gt;45566,D1305&lt;&gt;"徳島"),VLOOKUP(D1305,最低賃金!$A$2:$G$49,4,FALSE)),"")</f>
        <v/>
      </c>
      <c r="F1305" s="27" t="str">
        <f>IFERROR(VLOOKUP(D1305,最低賃金!$A$3:$G$49,6,FALSE),"")</f>
        <v/>
      </c>
      <c r="G1305" s="51"/>
      <c r="H1305" s="19"/>
      <c r="I1305" s="81"/>
      <c r="J1305" s="27" t="str" cm="1">
        <f t="array" ref="J1305">IFERROR(_xlfn.IFS(COUNTBLANK(G1305:I1305)=3,"",H1305="","H列に金額を入力してください",G1305=3,H1305,I1305="","I列に労働時間を入力してください",G1305=1,ROUND(H1305/(I1305*24),0),G1305=2,ROUND(H1305/(I1305*24),0)),"")</f>
        <v/>
      </c>
      <c r="K1305" s="80" t="str" cm="1">
        <f t="array" ref="K1305">IFERROR(_xlfn.IFS(D1305="","",J1305&lt;E1305,"×（法定外・要件外となる従業員です）",J1305&lt;=F1305,"〇",J1305&gt;F1305,"ー（要件外となる従業員です）"),"")</f>
        <v/>
      </c>
      <c r="L1305" s="25" t="str" cm="1">
        <f t="array" ref="L1305">IFERROR(_xlfn.IFS(COUNTBLANK(C1305:J1305)=8,"",C1305="","←C列に従業員名を姓名（フルネーム）で入力してください。誤変換にお気を付け下さい。",D1305="","←D列に都道府県を入力してください。",G1305="","←G列に1～3の選択肢を入力してください",H1305="","←H列に金額を入力してください",G1305=3,"",I1305="","←I列に所定労働時間を入力してください"),"")</f>
        <v/>
      </c>
    </row>
    <row r="1306" spans="1:12" ht="16.5" customHeight="1" x14ac:dyDescent="0.4">
      <c r="A1306" s="52" t="str">
        <f t="shared" si="20"/>
        <v/>
      </c>
      <c r="B1306" s="51"/>
      <c r="C1306" s="75"/>
      <c r="D1306" s="51"/>
      <c r="E1306" s="27" t="str" cm="1">
        <f t="array" ref="E1306">IFERROR(_xlfn.IFS(AND($F$4=45566,D1306="徳島"),VLOOKUP(D1306,最低賃金!$A$2:$G$49,2,FALSE),OR($F$4&lt;&gt;45566,D1306&lt;&gt;"徳島"),VLOOKUP(D1306,最低賃金!$A$2:$G$49,4,FALSE)),"")</f>
        <v/>
      </c>
      <c r="F1306" s="27" t="str">
        <f>IFERROR(VLOOKUP(D1306,最低賃金!$A$3:$G$49,6,FALSE),"")</f>
        <v/>
      </c>
      <c r="G1306" s="51"/>
      <c r="H1306" s="19"/>
      <c r="I1306" s="81"/>
      <c r="J1306" s="27" t="str" cm="1">
        <f t="array" ref="J1306">IFERROR(_xlfn.IFS(COUNTBLANK(G1306:I1306)=3,"",H1306="","H列に金額を入力してください",G1306=3,H1306,I1306="","I列に労働時間を入力してください",G1306=1,ROUND(H1306/(I1306*24),0),G1306=2,ROUND(H1306/(I1306*24),0)),"")</f>
        <v/>
      </c>
      <c r="K1306" s="80" t="str" cm="1">
        <f t="array" ref="K1306">IFERROR(_xlfn.IFS(D1306="","",J1306&lt;E1306,"×（法定外・要件外となる従業員です）",J1306&lt;=F1306,"〇",J1306&gt;F1306,"ー（要件外となる従業員です）"),"")</f>
        <v/>
      </c>
      <c r="L1306" s="25" t="str" cm="1">
        <f t="array" ref="L1306">IFERROR(_xlfn.IFS(COUNTBLANK(C1306:J1306)=8,"",C1306="","←C列に従業員名を姓名（フルネーム）で入力してください。誤変換にお気を付け下さい。",D1306="","←D列に都道府県を入力してください。",G1306="","←G列に1～3の選択肢を入力してください",H1306="","←H列に金額を入力してください",G1306=3,"",I1306="","←I列に所定労働時間を入力してください"),"")</f>
        <v/>
      </c>
    </row>
    <row r="1307" spans="1:12" ht="16.5" customHeight="1" x14ac:dyDescent="0.4">
      <c r="A1307" s="52" t="str">
        <f t="shared" si="20"/>
        <v/>
      </c>
      <c r="B1307" s="51"/>
      <c r="C1307" s="75"/>
      <c r="D1307" s="51"/>
      <c r="E1307" s="27" t="str" cm="1">
        <f t="array" ref="E1307">IFERROR(_xlfn.IFS(AND($F$4=45566,D1307="徳島"),VLOOKUP(D1307,最低賃金!$A$2:$G$49,2,FALSE),OR($F$4&lt;&gt;45566,D1307&lt;&gt;"徳島"),VLOOKUP(D1307,最低賃金!$A$2:$G$49,4,FALSE)),"")</f>
        <v/>
      </c>
      <c r="F1307" s="27" t="str">
        <f>IFERROR(VLOOKUP(D1307,最低賃金!$A$3:$G$49,6,FALSE),"")</f>
        <v/>
      </c>
      <c r="G1307" s="51"/>
      <c r="H1307" s="19"/>
      <c r="I1307" s="81"/>
      <c r="J1307" s="27" t="str" cm="1">
        <f t="array" ref="J1307">IFERROR(_xlfn.IFS(COUNTBLANK(G1307:I1307)=3,"",H1307="","H列に金額を入力してください",G1307=3,H1307,I1307="","I列に労働時間を入力してください",G1307=1,ROUND(H1307/(I1307*24),0),G1307=2,ROUND(H1307/(I1307*24),0)),"")</f>
        <v/>
      </c>
      <c r="K1307" s="80" t="str" cm="1">
        <f t="array" ref="K1307">IFERROR(_xlfn.IFS(D1307="","",J1307&lt;E1307,"×（法定外・要件外となる従業員です）",J1307&lt;=F1307,"〇",J1307&gt;F1307,"ー（要件外となる従業員です）"),"")</f>
        <v/>
      </c>
      <c r="L1307" s="25" t="str" cm="1">
        <f t="array" ref="L1307">IFERROR(_xlfn.IFS(COUNTBLANK(C1307:J1307)=8,"",C1307="","←C列に従業員名を姓名（フルネーム）で入力してください。誤変換にお気を付け下さい。",D1307="","←D列に都道府県を入力してください。",G1307="","←G列に1～3の選択肢を入力してください",H1307="","←H列に金額を入力してください",G1307=3,"",I1307="","←I列に所定労働時間を入力してください"),"")</f>
        <v/>
      </c>
    </row>
    <row r="1308" spans="1:12" ht="16.5" customHeight="1" x14ac:dyDescent="0.4">
      <c r="A1308" s="52" t="str">
        <f t="shared" si="20"/>
        <v/>
      </c>
      <c r="B1308" s="51"/>
      <c r="C1308" s="75"/>
      <c r="D1308" s="51"/>
      <c r="E1308" s="27" t="str" cm="1">
        <f t="array" ref="E1308">IFERROR(_xlfn.IFS(AND($F$4=45566,D1308="徳島"),VLOOKUP(D1308,最低賃金!$A$2:$G$49,2,FALSE),OR($F$4&lt;&gt;45566,D1308&lt;&gt;"徳島"),VLOOKUP(D1308,最低賃金!$A$2:$G$49,4,FALSE)),"")</f>
        <v/>
      </c>
      <c r="F1308" s="27" t="str">
        <f>IFERROR(VLOOKUP(D1308,最低賃金!$A$3:$G$49,6,FALSE),"")</f>
        <v/>
      </c>
      <c r="G1308" s="51"/>
      <c r="H1308" s="19"/>
      <c r="I1308" s="81"/>
      <c r="J1308" s="27" t="str" cm="1">
        <f t="array" ref="J1308">IFERROR(_xlfn.IFS(COUNTBLANK(G1308:I1308)=3,"",H1308="","H列に金額を入力してください",G1308=3,H1308,I1308="","I列に労働時間を入力してください",G1308=1,ROUND(H1308/(I1308*24),0),G1308=2,ROUND(H1308/(I1308*24),0)),"")</f>
        <v/>
      </c>
      <c r="K1308" s="80" t="str" cm="1">
        <f t="array" ref="K1308">IFERROR(_xlfn.IFS(D1308="","",J1308&lt;E1308,"×（法定外・要件外となる従業員です）",J1308&lt;=F1308,"〇",J1308&gt;F1308,"ー（要件外となる従業員です）"),"")</f>
        <v/>
      </c>
      <c r="L1308" s="25" t="str" cm="1">
        <f t="array" ref="L1308">IFERROR(_xlfn.IFS(COUNTBLANK(C1308:J1308)=8,"",C1308="","←C列に従業員名を姓名（フルネーム）で入力してください。誤変換にお気を付け下さい。",D1308="","←D列に都道府県を入力してください。",G1308="","←G列に1～3の選択肢を入力してください",H1308="","←H列に金額を入力してください",G1308=3,"",I1308="","←I列に所定労働時間を入力してください"),"")</f>
        <v/>
      </c>
    </row>
    <row r="1309" spans="1:12" ht="16.5" customHeight="1" x14ac:dyDescent="0.4">
      <c r="A1309" s="52" t="str">
        <f t="shared" si="20"/>
        <v/>
      </c>
      <c r="B1309" s="51"/>
      <c r="C1309" s="75"/>
      <c r="D1309" s="51"/>
      <c r="E1309" s="27" t="str" cm="1">
        <f t="array" ref="E1309">IFERROR(_xlfn.IFS(AND($F$4=45566,D1309="徳島"),VLOOKUP(D1309,最低賃金!$A$2:$G$49,2,FALSE),OR($F$4&lt;&gt;45566,D1309&lt;&gt;"徳島"),VLOOKUP(D1309,最低賃金!$A$2:$G$49,4,FALSE)),"")</f>
        <v/>
      </c>
      <c r="F1309" s="27" t="str">
        <f>IFERROR(VLOOKUP(D1309,最低賃金!$A$3:$G$49,6,FALSE),"")</f>
        <v/>
      </c>
      <c r="G1309" s="51"/>
      <c r="H1309" s="19"/>
      <c r="I1309" s="81"/>
      <c r="J1309" s="27" t="str" cm="1">
        <f t="array" ref="J1309">IFERROR(_xlfn.IFS(COUNTBLANK(G1309:I1309)=3,"",H1309="","H列に金額を入力してください",G1309=3,H1309,I1309="","I列に労働時間を入力してください",G1309=1,ROUND(H1309/(I1309*24),0),G1309=2,ROUND(H1309/(I1309*24),0)),"")</f>
        <v/>
      </c>
      <c r="K1309" s="80" t="str" cm="1">
        <f t="array" ref="K1309">IFERROR(_xlfn.IFS(D1309="","",J1309&lt;E1309,"×（法定外・要件外となる従業員です）",J1309&lt;=F1309,"〇",J1309&gt;F1309,"ー（要件外となる従業員です）"),"")</f>
        <v/>
      </c>
      <c r="L1309" s="25" t="str" cm="1">
        <f t="array" ref="L1309">IFERROR(_xlfn.IFS(COUNTBLANK(C1309:J1309)=8,"",C1309="","←C列に従業員名を姓名（フルネーム）で入力してください。誤変換にお気を付け下さい。",D1309="","←D列に都道府県を入力してください。",G1309="","←G列に1～3の選択肢を入力してください",H1309="","←H列に金額を入力してください",G1309=3,"",I1309="","←I列に所定労働時間を入力してください"),"")</f>
        <v/>
      </c>
    </row>
    <row r="1310" spans="1:12" ht="16.5" customHeight="1" x14ac:dyDescent="0.4">
      <c r="A1310" s="52" t="str">
        <f t="shared" si="20"/>
        <v/>
      </c>
      <c r="B1310" s="51"/>
      <c r="C1310" s="75"/>
      <c r="D1310" s="51"/>
      <c r="E1310" s="27" t="str" cm="1">
        <f t="array" ref="E1310">IFERROR(_xlfn.IFS(AND($F$4=45566,D1310="徳島"),VLOOKUP(D1310,最低賃金!$A$2:$G$49,2,FALSE),OR($F$4&lt;&gt;45566,D1310&lt;&gt;"徳島"),VLOOKUP(D1310,最低賃金!$A$2:$G$49,4,FALSE)),"")</f>
        <v/>
      </c>
      <c r="F1310" s="27" t="str">
        <f>IFERROR(VLOOKUP(D1310,最低賃金!$A$3:$G$49,6,FALSE),"")</f>
        <v/>
      </c>
      <c r="G1310" s="51"/>
      <c r="H1310" s="19"/>
      <c r="I1310" s="81"/>
      <c r="J1310" s="27" t="str" cm="1">
        <f t="array" ref="J1310">IFERROR(_xlfn.IFS(COUNTBLANK(G1310:I1310)=3,"",H1310="","H列に金額を入力してください",G1310=3,H1310,I1310="","I列に労働時間を入力してください",G1310=1,ROUND(H1310/(I1310*24),0),G1310=2,ROUND(H1310/(I1310*24),0)),"")</f>
        <v/>
      </c>
      <c r="K1310" s="80" t="str" cm="1">
        <f t="array" ref="K1310">IFERROR(_xlfn.IFS(D1310="","",J1310&lt;E1310,"×（法定外・要件外となる従業員です）",J1310&lt;=F1310,"〇",J1310&gt;F1310,"ー（要件外となる従業員です）"),"")</f>
        <v/>
      </c>
      <c r="L1310" s="25" t="str" cm="1">
        <f t="array" ref="L1310">IFERROR(_xlfn.IFS(COUNTBLANK(C1310:J1310)=8,"",C1310="","←C列に従業員名を姓名（フルネーム）で入力してください。誤変換にお気を付け下さい。",D1310="","←D列に都道府県を入力してください。",G1310="","←G列に1～3の選択肢を入力してください",H1310="","←H列に金額を入力してください",G1310=3,"",I1310="","←I列に所定労働時間を入力してください"),"")</f>
        <v/>
      </c>
    </row>
    <row r="1311" spans="1:12" ht="16.5" customHeight="1" x14ac:dyDescent="0.4">
      <c r="A1311" s="52" t="str">
        <f t="shared" si="20"/>
        <v/>
      </c>
      <c r="B1311" s="51"/>
      <c r="C1311" s="75"/>
      <c r="D1311" s="51"/>
      <c r="E1311" s="27" t="str" cm="1">
        <f t="array" ref="E1311">IFERROR(_xlfn.IFS(AND($F$4=45566,D1311="徳島"),VLOOKUP(D1311,最低賃金!$A$2:$G$49,2,FALSE),OR($F$4&lt;&gt;45566,D1311&lt;&gt;"徳島"),VLOOKUP(D1311,最低賃金!$A$2:$G$49,4,FALSE)),"")</f>
        <v/>
      </c>
      <c r="F1311" s="27" t="str">
        <f>IFERROR(VLOOKUP(D1311,最低賃金!$A$3:$G$49,6,FALSE),"")</f>
        <v/>
      </c>
      <c r="G1311" s="51"/>
      <c r="H1311" s="19"/>
      <c r="I1311" s="81"/>
      <c r="J1311" s="27" t="str" cm="1">
        <f t="array" ref="J1311">IFERROR(_xlfn.IFS(COUNTBLANK(G1311:I1311)=3,"",H1311="","H列に金額を入力してください",G1311=3,H1311,I1311="","I列に労働時間を入力してください",G1311=1,ROUND(H1311/(I1311*24),0),G1311=2,ROUND(H1311/(I1311*24),0)),"")</f>
        <v/>
      </c>
      <c r="K1311" s="80" t="str" cm="1">
        <f t="array" ref="K1311">IFERROR(_xlfn.IFS(D1311="","",J1311&lt;E1311,"×（法定外・要件外となる従業員です）",J1311&lt;=F1311,"〇",J1311&gt;F1311,"ー（要件外となる従業員です）"),"")</f>
        <v/>
      </c>
      <c r="L1311" s="25" t="str" cm="1">
        <f t="array" ref="L1311">IFERROR(_xlfn.IFS(COUNTBLANK(C1311:J1311)=8,"",C1311="","←C列に従業員名を姓名（フルネーム）で入力してください。誤変換にお気を付け下さい。",D1311="","←D列に都道府県を入力してください。",G1311="","←G列に1～3の選択肢を入力してください",H1311="","←H列に金額を入力してください",G1311=3,"",I1311="","←I列に所定労働時間を入力してください"),"")</f>
        <v/>
      </c>
    </row>
    <row r="1312" spans="1:12" ht="16.5" customHeight="1" x14ac:dyDescent="0.4">
      <c r="A1312" s="52" t="str">
        <f t="shared" si="20"/>
        <v/>
      </c>
      <c r="B1312" s="51"/>
      <c r="C1312" s="75"/>
      <c r="D1312" s="51"/>
      <c r="E1312" s="27" t="str" cm="1">
        <f t="array" ref="E1312">IFERROR(_xlfn.IFS(AND($F$4=45566,D1312="徳島"),VLOOKUP(D1312,最低賃金!$A$2:$G$49,2,FALSE),OR($F$4&lt;&gt;45566,D1312&lt;&gt;"徳島"),VLOOKUP(D1312,最低賃金!$A$2:$G$49,4,FALSE)),"")</f>
        <v/>
      </c>
      <c r="F1312" s="27" t="str">
        <f>IFERROR(VLOOKUP(D1312,最低賃金!$A$3:$G$49,6,FALSE),"")</f>
        <v/>
      </c>
      <c r="G1312" s="51"/>
      <c r="H1312" s="19"/>
      <c r="I1312" s="81"/>
      <c r="J1312" s="27" t="str" cm="1">
        <f t="array" ref="J1312">IFERROR(_xlfn.IFS(COUNTBLANK(G1312:I1312)=3,"",H1312="","H列に金額を入力してください",G1312=3,H1312,I1312="","I列に労働時間を入力してください",G1312=1,ROUND(H1312/(I1312*24),0),G1312=2,ROUND(H1312/(I1312*24),0)),"")</f>
        <v/>
      </c>
      <c r="K1312" s="80" t="str" cm="1">
        <f t="array" ref="K1312">IFERROR(_xlfn.IFS(D1312="","",J1312&lt;E1312,"×（法定外・要件外となる従業員です）",J1312&lt;=F1312,"〇",J1312&gt;F1312,"ー（要件外となる従業員です）"),"")</f>
        <v/>
      </c>
      <c r="L1312" s="25" t="str" cm="1">
        <f t="array" ref="L1312">IFERROR(_xlfn.IFS(COUNTBLANK(C1312:J1312)=8,"",C1312="","←C列に従業員名を姓名（フルネーム）で入力してください。誤変換にお気を付け下さい。",D1312="","←D列に都道府県を入力してください。",G1312="","←G列に1～3の選択肢を入力してください",H1312="","←H列に金額を入力してください",G1312=3,"",I1312="","←I列に所定労働時間を入力してください"),"")</f>
        <v/>
      </c>
    </row>
    <row r="1313" spans="1:12" ht="16.5" customHeight="1" x14ac:dyDescent="0.4">
      <c r="A1313" s="52" t="str">
        <f t="shared" si="20"/>
        <v/>
      </c>
      <c r="B1313" s="51"/>
      <c r="C1313" s="75"/>
      <c r="D1313" s="51"/>
      <c r="E1313" s="27" t="str" cm="1">
        <f t="array" ref="E1313">IFERROR(_xlfn.IFS(AND($F$4=45566,D1313="徳島"),VLOOKUP(D1313,最低賃金!$A$2:$G$49,2,FALSE),OR($F$4&lt;&gt;45566,D1313&lt;&gt;"徳島"),VLOOKUP(D1313,最低賃金!$A$2:$G$49,4,FALSE)),"")</f>
        <v/>
      </c>
      <c r="F1313" s="27" t="str">
        <f>IFERROR(VLOOKUP(D1313,最低賃金!$A$3:$G$49,6,FALSE),"")</f>
        <v/>
      </c>
      <c r="G1313" s="51"/>
      <c r="H1313" s="19"/>
      <c r="I1313" s="81"/>
      <c r="J1313" s="27" t="str" cm="1">
        <f t="array" ref="J1313">IFERROR(_xlfn.IFS(COUNTBLANK(G1313:I1313)=3,"",H1313="","H列に金額を入力してください",G1313=3,H1313,I1313="","I列に労働時間を入力してください",G1313=1,ROUND(H1313/(I1313*24),0),G1313=2,ROUND(H1313/(I1313*24),0)),"")</f>
        <v/>
      </c>
      <c r="K1313" s="80" t="str" cm="1">
        <f t="array" ref="K1313">IFERROR(_xlfn.IFS(D1313="","",J1313&lt;E1313,"×（法定外・要件外となる従業員です）",J1313&lt;=F1313,"〇",J1313&gt;F1313,"ー（要件外となる従業員です）"),"")</f>
        <v/>
      </c>
      <c r="L1313" s="25" t="str" cm="1">
        <f t="array" ref="L1313">IFERROR(_xlfn.IFS(COUNTBLANK(C1313:J1313)=8,"",C1313="","←C列に従業員名を姓名（フルネーム）で入力してください。誤変換にお気を付け下さい。",D1313="","←D列に都道府県を入力してください。",G1313="","←G列に1～3の選択肢を入力してください",H1313="","←H列に金額を入力してください",G1313=3,"",I1313="","←I列に所定労働時間を入力してください"),"")</f>
        <v/>
      </c>
    </row>
    <row r="1314" spans="1:12" ht="16.5" customHeight="1" x14ac:dyDescent="0.4">
      <c r="A1314" s="52" t="str">
        <f t="shared" si="20"/>
        <v/>
      </c>
      <c r="B1314" s="51"/>
      <c r="C1314" s="75"/>
      <c r="D1314" s="51"/>
      <c r="E1314" s="27" t="str" cm="1">
        <f t="array" ref="E1314">IFERROR(_xlfn.IFS(AND($F$4=45566,D1314="徳島"),VLOOKUP(D1314,最低賃金!$A$2:$G$49,2,FALSE),OR($F$4&lt;&gt;45566,D1314&lt;&gt;"徳島"),VLOOKUP(D1314,最低賃金!$A$2:$G$49,4,FALSE)),"")</f>
        <v/>
      </c>
      <c r="F1314" s="27" t="str">
        <f>IFERROR(VLOOKUP(D1314,最低賃金!$A$3:$G$49,6,FALSE),"")</f>
        <v/>
      </c>
      <c r="G1314" s="51"/>
      <c r="H1314" s="19"/>
      <c r="I1314" s="81"/>
      <c r="J1314" s="27" t="str" cm="1">
        <f t="array" ref="J1314">IFERROR(_xlfn.IFS(COUNTBLANK(G1314:I1314)=3,"",H1314="","H列に金額を入力してください",G1314=3,H1314,I1314="","I列に労働時間を入力してください",G1314=1,ROUND(H1314/(I1314*24),0),G1314=2,ROUND(H1314/(I1314*24),0)),"")</f>
        <v/>
      </c>
      <c r="K1314" s="80" t="str" cm="1">
        <f t="array" ref="K1314">IFERROR(_xlfn.IFS(D1314="","",J1314&lt;E1314,"×（法定外・要件外となる従業員です）",J1314&lt;=F1314,"〇",J1314&gt;F1314,"ー（要件外となる従業員です）"),"")</f>
        <v/>
      </c>
      <c r="L1314" s="25" t="str" cm="1">
        <f t="array" ref="L1314">IFERROR(_xlfn.IFS(COUNTBLANK(C1314:J1314)=8,"",C1314="","←C列に従業員名を姓名（フルネーム）で入力してください。誤変換にお気を付け下さい。",D1314="","←D列に都道府県を入力してください。",G1314="","←G列に1～3の選択肢を入力してください",H1314="","←H列に金額を入力してください",G1314=3,"",I1314="","←I列に所定労働時間を入力してください"),"")</f>
        <v/>
      </c>
    </row>
    <row r="1315" spans="1:12" ht="16.5" customHeight="1" x14ac:dyDescent="0.4">
      <c r="A1315" s="52" t="str">
        <f t="shared" si="20"/>
        <v/>
      </c>
      <c r="B1315" s="51"/>
      <c r="C1315" s="75"/>
      <c r="D1315" s="51"/>
      <c r="E1315" s="27" t="str" cm="1">
        <f t="array" ref="E1315">IFERROR(_xlfn.IFS(AND($F$4=45566,D1315="徳島"),VLOOKUP(D1315,最低賃金!$A$2:$G$49,2,FALSE),OR($F$4&lt;&gt;45566,D1315&lt;&gt;"徳島"),VLOOKUP(D1315,最低賃金!$A$2:$G$49,4,FALSE)),"")</f>
        <v/>
      </c>
      <c r="F1315" s="27" t="str">
        <f>IFERROR(VLOOKUP(D1315,最低賃金!$A$3:$G$49,6,FALSE),"")</f>
        <v/>
      </c>
      <c r="G1315" s="51"/>
      <c r="H1315" s="19"/>
      <c r="I1315" s="81"/>
      <c r="J1315" s="27" t="str" cm="1">
        <f t="array" ref="J1315">IFERROR(_xlfn.IFS(COUNTBLANK(G1315:I1315)=3,"",H1315="","H列に金額を入力してください",G1315=3,H1315,I1315="","I列に労働時間を入力してください",G1315=1,ROUND(H1315/(I1315*24),0),G1315=2,ROUND(H1315/(I1315*24),0)),"")</f>
        <v/>
      </c>
      <c r="K1315" s="80" t="str" cm="1">
        <f t="array" ref="K1315">IFERROR(_xlfn.IFS(D1315="","",J1315&lt;E1315,"×（法定外・要件外となる従業員です）",J1315&lt;=F1315,"〇",J1315&gt;F1315,"ー（要件外となる従業員です）"),"")</f>
        <v/>
      </c>
      <c r="L1315" s="25" t="str" cm="1">
        <f t="array" ref="L1315">IFERROR(_xlfn.IFS(COUNTBLANK(C1315:J1315)=8,"",C1315="","←C列に従業員名を姓名（フルネーム）で入力してください。誤変換にお気を付け下さい。",D1315="","←D列に都道府県を入力してください。",G1315="","←G列に1～3の選択肢を入力してください",H1315="","←H列に金額を入力してください",G1315=3,"",I1315="","←I列に所定労働時間を入力してください"),"")</f>
        <v/>
      </c>
    </row>
    <row r="1316" spans="1:12" ht="16.5" customHeight="1" x14ac:dyDescent="0.4">
      <c r="A1316" s="52" t="str">
        <f t="shared" si="20"/>
        <v/>
      </c>
      <c r="B1316" s="51"/>
      <c r="C1316" s="75"/>
      <c r="D1316" s="51"/>
      <c r="E1316" s="27" t="str" cm="1">
        <f t="array" ref="E1316">IFERROR(_xlfn.IFS(AND($F$4=45566,D1316="徳島"),VLOOKUP(D1316,最低賃金!$A$2:$G$49,2,FALSE),OR($F$4&lt;&gt;45566,D1316&lt;&gt;"徳島"),VLOOKUP(D1316,最低賃金!$A$2:$G$49,4,FALSE)),"")</f>
        <v/>
      </c>
      <c r="F1316" s="27" t="str">
        <f>IFERROR(VLOOKUP(D1316,最低賃金!$A$3:$G$49,6,FALSE),"")</f>
        <v/>
      </c>
      <c r="G1316" s="51"/>
      <c r="H1316" s="19"/>
      <c r="I1316" s="81"/>
      <c r="J1316" s="27" t="str" cm="1">
        <f t="array" ref="J1316">IFERROR(_xlfn.IFS(COUNTBLANK(G1316:I1316)=3,"",H1316="","H列に金額を入力してください",G1316=3,H1316,I1316="","I列に労働時間を入力してください",G1316=1,ROUND(H1316/(I1316*24),0),G1316=2,ROUND(H1316/(I1316*24),0)),"")</f>
        <v/>
      </c>
      <c r="K1316" s="80" t="str" cm="1">
        <f t="array" ref="K1316">IFERROR(_xlfn.IFS(D1316="","",J1316&lt;E1316,"×（法定外・要件外となる従業員です）",J1316&lt;=F1316,"〇",J1316&gt;F1316,"ー（要件外となる従業員です）"),"")</f>
        <v/>
      </c>
      <c r="L1316" s="25" t="str" cm="1">
        <f t="array" ref="L1316">IFERROR(_xlfn.IFS(COUNTBLANK(C1316:J1316)=8,"",C1316="","←C列に従業員名を姓名（フルネーム）で入力してください。誤変換にお気を付け下さい。",D1316="","←D列に都道府県を入力してください。",G1316="","←G列に1～3の選択肢を入力してください",H1316="","←H列に金額を入力してください",G1316=3,"",I1316="","←I列に所定労働時間を入力してください"),"")</f>
        <v/>
      </c>
    </row>
    <row r="1317" spans="1:12" ht="16.5" customHeight="1" x14ac:dyDescent="0.4">
      <c r="A1317" s="52" t="str">
        <f t="shared" si="20"/>
        <v/>
      </c>
      <c r="B1317" s="51"/>
      <c r="C1317" s="75"/>
      <c r="D1317" s="51"/>
      <c r="E1317" s="27" t="str" cm="1">
        <f t="array" ref="E1317">IFERROR(_xlfn.IFS(AND($F$4=45566,D1317="徳島"),VLOOKUP(D1317,最低賃金!$A$2:$G$49,2,FALSE),OR($F$4&lt;&gt;45566,D1317&lt;&gt;"徳島"),VLOOKUP(D1317,最低賃金!$A$2:$G$49,4,FALSE)),"")</f>
        <v/>
      </c>
      <c r="F1317" s="27" t="str">
        <f>IFERROR(VLOOKUP(D1317,最低賃金!$A$3:$G$49,6,FALSE),"")</f>
        <v/>
      </c>
      <c r="G1317" s="51"/>
      <c r="H1317" s="19"/>
      <c r="I1317" s="81"/>
      <c r="J1317" s="27" t="str" cm="1">
        <f t="array" ref="J1317">IFERROR(_xlfn.IFS(COUNTBLANK(G1317:I1317)=3,"",H1317="","H列に金額を入力してください",G1317=3,H1317,I1317="","I列に労働時間を入力してください",G1317=1,ROUND(H1317/(I1317*24),0),G1317=2,ROUND(H1317/(I1317*24),0)),"")</f>
        <v/>
      </c>
      <c r="K1317" s="80" t="str" cm="1">
        <f t="array" ref="K1317">IFERROR(_xlfn.IFS(D1317="","",J1317&lt;E1317,"×（法定外・要件外となる従業員です）",J1317&lt;=F1317,"〇",J1317&gt;F1317,"ー（要件外となる従業員です）"),"")</f>
        <v/>
      </c>
      <c r="L1317" s="25" t="str" cm="1">
        <f t="array" ref="L1317">IFERROR(_xlfn.IFS(COUNTBLANK(C1317:J1317)=8,"",C1317="","←C列に従業員名を姓名（フルネーム）で入力してください。誤変換にお気を付け下さい。",D1317="","←D列に都道府県を入力してください。",G1317="","←G列に1～3の選択肢を入力してください",H1317="","←H列に金額を入力してください",G1317=3,"",I1317="","←I列に所定労働時間を入力してください"),"")</f>
        <v/>
      </c>
    </row>
    <row r="1318" spans="1:12" ht="16.5" customHeight="1" x14ac:dyDescent="0.4">
      <c r="A1318" s="52" t="str">
        <f t="shared" si="20"/>
        <v/>
      </c>
      <c r="B1318" s="51"/>
      <c r="C1318" s="75"/>
      <c r="D1318" s="51"/>
      <c r="E1318" s="27" t="str" cm="1">
        <f t="array" ref="E1318">IFERROR(_xlfn.IFS(AND($F$4=45566,D1318="徳島"),VLOOKUP(D1318,最低賃金!$A$2:$G$49,2,FALSE),OR($F$4&lt;&gt;45566,D1318&lt;&gt;"徳島"),VLOOKUP(D1318,最低賃金!$A$2:$G$49,4,FALSE)),"")</f>
        <v/>
      </c>
      <c r="F1318" s="27" t="str">
        <f>IFERROR(VLOOKUP(D1318,最低賃金!$A$3:$G$49,6,FALSE),"")</f>
        <v/>
      </c>
      <c r="G1318" s="51"/>
      <c r="H1318" s="19"/>
      <c r="I1318" s="81"/>
      <c r="J1318" s="27" t="str" cm="1">
        <f t="array" ref="J1318">IFERROR(_xlfn.IFS(COUNTBLANK(G1318:I1318)=3,"",H1318="","H列に金額を入力してください",G1318=3,H1318,I1318="","I列に労働時間を入力してください",G1318=1,ROUND(H1318/(I1318*24),0),G1318=2,ROUND(H1318/(I1318*24),0)),"")</f>
        <v/>
      </c>
      <c r="K1318" s="80" t="str" cm="1">
        <f t="array" ref="K1318">IFERROR(_xlfn.IFS(D1318="","",J1318&lt;E1318,"×（法定外・要件外となる従業員です）",J1318&lt;=F1318,"〇",J1318&gt;F1318,"ー（要件外となる従業員です）"),"")</f>
        <v/>
      </c>
      <c r="L1318" s="25" t="str" cm="1">
        <f t="array" ref="L1318">IFERROR(_xlfn.IFS(COUNTBLANK(C1318:J1318)=8,"",C1318="","←C列に従業員名を姓名（フルネーム）で入力してください。誤変換にお気を付け下さい。",D1318="","←D列に都道府県を入力してください。",G1318="","←G列に1～3の選択肢を入力してください",H1318="","←H列に金額を入力してください",G1318=3,"",I1318="","←I列に所定労働時間を入力してください"),"")</f>
        <v/>
      </c>
    </row>
    <row r="1319" spans="1:12" ht="16.5" customHeight="1" x14ac:dyDescent="0.4">
      <c r="A1319" s="52" t="str">
        <f t="shared" si="20"/>
        <v/>
      </c>
      <c r="B1319" s="51"/>
      <c r="C1319" s="75"/>
      <c r="D1319" s="51"/>
      <c r="E1319" s="27" t="str" cm="1">
        <f t="array" ref="E1319">IFERROR(_xlfn.IFS(AND($F$4=45566,D1319="徳島"),VLOOKUP(D1319,最低賃金!$A$2:$G$49,2,FALSE),OR($F$4&lt;&gt;45566,D1319&lt;&gt;"徳島"),VLOOKUP(D1319,最低賃金!$A$2:$G$49,4,FALSE)),"")</f>
        <v/>
      </c>
      <c r="F1319" s="27" t="str">
        <f>IFERROR(VLOOKUP(D1319,最低賃金!$A$3:$G$49,6,FALSE),"")</f>
        <v/>
      </c>
      <c r="G1319" s="51"/>
      <c r="H1319" s="19"/>
      <c r="I1319" s="81"/>
      <c r="J1319" s="27" t="str" cm="1">
        <f t="array" ref="J1319">IFERROR(_xlfn.IFS(COUNTBLANK(G1319:I1319)=3,"",H1319="","H列に金額を入力してください",G1319=3,H1319,I1319="","I列に労働時間を入力してください",G1319=1,ROUND(H1319/(I1319*24),0),G1319=2,ROUND(H1319/(I1319*24),0)),"")</f>
        <v/>
      </c>
      <c r="K1319" s="80" t="str" cm="1">
        <f t="array" ref="K1319">IFERROR(_xlfn.IFS(D1319="","",J1319&lt;E1319,"×（法定外・要件外となる従業員です）",J1319&lt;=F1319,"〇",J1319&gt;F1319,"ー（要件外となる従業員です）"),"")</f>
        <v/>
      </c>
      <c r="L1319" s="25" t="str" cm="1">
        <f t="array" ref="L1319">IFERROR(_xlfn.IFS(COUNTBLANK(C1319:J1319)=8,"",C1319="","←C列に従業員名を姓名（フルネーム）で入力してください。誤変換にお気を付け下さい。",D1319="","←D列に都道府県を入力してください。",G1319="","←G列に1～3の選択肢を入力してください",H1319="","←H列に金額を入力してください",G1319=3,"",I1319="","←I列に所定労働時間を入力してください"),"")</f>
        <v/>
      </c>
    </row>
    <row r="1320" spans="1:12" ht="16.5" customHeight="1" x14ac:dyDescent="0.4">
      <c r="A1320" s="52" t="str">
        <f t="shared" si="20"/>
        <v/>
      </c>
      <c r="B1320" s="51"/>
      <c r="C1320" s="75"/>
      <c r="D1320" s="51"/>
      <c r="E1320" s="27" t="str" cm="1">
        <f t="array" ref="E1320">IFERROR(_xlfn.IFS(AND($F$4=45566,D1320="徳島"),VLOOKUP(D1320,最低賃金!$A$2:$G$49,2,FALSE),OR($F$4&lt;&gt;45566,D1320&lt;&gt;"徳島"),VLOOKUP(D1320,最低賃金!$A$2:$G$49,4,FALSE)),"")</f>
        <v/>
      </c>
      <c r="F1320" s="27" t="str">
        <f>IFERROR(VLOOKUP(D1320,最低賃金!$A$3:$G$49,6,FALSE),"")</f>
        <v/>
      </c>
      <c r="G1320" s="51"/>
      <c r="H1320" s="19"/>
      <c r="I1320" s="81"/>
      <c r="J1320" s="27" t="str" cm="1">
        <f t="array" ref="J1320">IFERROR(_xlfn.IFS(COUNTBLANK(G1320:I1320)=3,"",H1320="","H列に金額を入力してください",G1320=3,H1320,I1320="","I列に労働時間を入力してください",G1320=1,ROUND(H1320/(I1320*24),0),G1320=2,ROUND(H1320/(I1320*24),0)),"")</f>
        <v/>
      </c>
      <c r="K1320" s="80" t="str" cm="1">
        <f t="array" ref="K1320">IFERROR(_xlfn.IFS(D1320="","",J1320&lt;E1320,"×（法定外・要件外となる従業員です）",J1320&lt;=F1320,"〇",J1320&gt;F1320,"ー（要件外となる従業員です）"),"")</f>
        <v/>
      </c>
      <c r="L1320" s="25" t="str" cm="1">
        <f t="array" ref="L1320">IFERROR(_xlfn.IFS(COUNTBLANK(C1320:J1320)=8,"",C1320="","←C列に従業員名を姓名（フルネーム）で入力してください。誤変換にお気を付け下さい。",D1320="","←D列に都道府県を入力してください。",G1320="","←G列に1～3の選択肢を入力してください",H1320="","←H列に金額を入力してください",G1320=3,"",I1320="","←I列に所定労働時間を入力してください"),"")</f>
        <v/>
      </c>
    </row>
    <row r="1321" spans="1:12" ht="16.5" customHeight="1" x14ac:dyDescent="0.4">
      <c r="A1321" s="52" t="str">
        <f t="shared" si="20"/>
        <v/>
      </c>
      <c r="B1321" s="51"/>
      <c r="C1321" s="75"/>
      <c r="D1321" s="51"/>
      <c r="E1321" s="27" t="str" cm="1">
        <f t="array" ref="E1321">IFERROR(_xlfn.IFS(AND($F$4=45566,D1321="徳島"),VLOOKUP(D1321,最低賃金!$A$2:$G$49,2,FALSE),OR($F$4&lt;&gt;45566,D1321&lt;&gt;"徳島"),VLOOKUP(D1321,最低賃金!$A$2:$G$49,4,FALSE)),"")</f>
        <v/>
      </c>
      <c r="F1321" s="27" t="str">
        <f>IFERROR(VLOOKUP(D1321,最低賃金!$A$3:$G$49,6,FALSE),"")</f>
        <v/>
      </c>
      <c r="G1321" s="51"/>
      <c r="H1321" s="19"/>
      <c r="I1321" s="81"/>
      <c r="J1321" s="27" t="str" cm="1">
        <f t="array" ref="J1321">IFERROR(_xlfn.IFS(COUNTBLANK(G1321:I1321)=3,"",H1321="","H列に金額を入力してください",G1321=3,H1321,I1321="","I列に労働時間を入力してください",G1321=1,ROUND(H1321/(I1321*24),0),G1321=2,ROUND(H1321/(I1321*24),0)),"")</f>
        <v/>
      </c>
      <c r="K1321" s="80" t="str" cm="1">
        <f t="array" ref="K1321">IFERROR(_xlfn.IFS(D1321="","",J1321&lt;E1321,"×（法定外・要件外となる従業員です）",J1321&lt;=F1321,"〇",J1321&gt;F1321,"ー（要件外となる従業員です）"),"")</f>
        <v/>
      </c>
      <c r="L1321" s="25" t="str" cm="1">
        <f t="array" ref="L1321">IFERROR(_xlfn.IFS(COUNTBLANK(C1321:J1321)=8,"",C1321="","←C列に従業員名を姓名（フルネーム）で入力してください。誤変換にお気を付け下さい。",D1321="","←D列に都道府県を入力してください。",G1321="","←G列に1～3の選択肢を入力してください",H1321="","←H列に金額を入力してください",G1321=3,"",I1321="","←I列に所定労働時間を入力してください"),"")</f>
        <v/>
      </c>
    </row>
    <row r="1322" spans="1:12" ht="16.5" customHeight="1" x14ac:dyDescent="0.4">
      <c r="A1322" s="52" t="str">
        <f t="shared" si="20"/>
        <v/>
      </c>
      <c r="B1322" s="51"/>
      <c r="C1322" s="75"/>
      <c r="D1322" s="51"/>
      <c r="E1322" s="27" t="str" cm="1">
        <f t="array" ref="E1322">IFERROR(_xlfn.IFS(AND($F$4=45566,D1322="徳島"),VLOOKUP(D1322,最低賃金!$A$2:$G$49,2,FALSE),OR($F$4&lt;&gt;45566,D1322&lt;&gt;"徳島"),VLOOKUP(D1322,最低賃金!$A$2:$G$49,4,FALSE)),"")</f>
        <v/>
      </c>
      <c r="F1322" s="27" t="str">
        <f>IFERROR(VLOOKUP(D1322,最低賃金!$A$3:$G$49,6,FALSE),"")</f>
        <v/>
      </c>
      <c r="G1322" s="51"/>
      <c r="H1322" s="19"/>
      <c r="I1322" s="81"/>
      <c r="J1322" s="27" t="str" cm="1">
        <f t="array" ref="J1322">IFERROR(_xlfn.IFS(COUNTBLANK(G1322:I1322)=3,"",H1322="","H列に金額を入力してください",G1322=3,H1322,I1322="","I列に労働時間を入力してください",G1322=1,ROUND(H1322/(I1322*24),0),G1322=2,ROUND(H1322/(I1322*24),0)),"")</f>
        <v/>
      </c>
      <c r="K1322" s="80" t="str" cm="1">
        <f t="array" ref="K1322">IFERROR(_xlfn.IFS(D1322="","",J1322&lt;E1322,"×（法定外・要件外となる従業員です）",J1322&lt;=F1322,"〇",J1322&gt;F1322,"ー（要件外となる従業員です）"),"")</f>
        <v/>
      </c>
      <c r="L1322" s="25" t="str" cm="1">
        <f t="array" ref="L1322">IFERROR(_xlfn.IFS(COUNTBLANK(C1322:J1322)=8,"",C1322="","←C列に従業員名を姓名（フルネーム）で入力してください。誤変換にお気を付け下さい。",D1322="","←D列に都道府県を入力してください。",G1322="","←G列に1～3の選択肢を入力してください",H1322="","←H列に金額を入力してください",G1322=3,"",I1322="","←I列に所定労働時間を入力してください"),"")</f>
        <v/>
      </c>
    </row>
    <row r="1323" spans="1:12" ht="16.5" customHeight="1" x14ac:dyDescent="0.4">
      <c r="A1323" s="52" t="str">
        <f t="shared" si="20"/>
        <v/>
      </c>
      <c r="B1323" s="51"/>
      <c r="C1323" s="75"/>
      <c r="D1323" s="51"/>
      <c r="E1323" s="27" t="str" cm="1">
        <f t="array" ref="E1323">IFERROR(_xlfn.IFS(AND($F$4=45566,D1323="徳島"),VLOOKUP(D1323,最低賃金!$A$2:$G$49,2,FALSE),OR($F$4&lt;&gt;45566,D1323&lt;&gt;"徳島"),VLOOKUP(D1323,最低賃金!$A$2:$G$49,4,FALSE)),"")</f>
        <v/>
      </c>
      <c r="F1323" s="27" t="str">
        <f>IFERROR(VLOOKUP(D1323,最低賃金!$A$3:$G$49,6,FALSE),"")</f>
        <v/>
      </c>
      <c r="G1323" s="51"/>
      <c r="H1323" s="19"/>
      <c r="I1323" s="81"/>
      <c r="J1323" s="27" t="str" cm="1">
        <f t="array" ref="J1323">IFERROR(_xlfn.IFS(COUNTBLANK(G1323:I1323)=3,"",H1323="","H列に金額を入力してください",G1323=3,H1323,I1323="","I列に労働時間を入力してください",G1323=1,ROUND(H1323/(I1323*24),0),G1323=2,ROUND(H1323/(I1323*24),0)),"")</f>
        <v/>
      </c>
      <c r="K1323" s="80" t="str" cm="1">
        <f t="array" ref="K1323">IFERROR(_xlfn.IFS(D1323="","",J1323&lt;E1323,"×（法定外・要件外となる従業員です）",J1323&lt;=F1323,"〇",J1323&gt;F1323,"ー（要件外となる従業員です）"),"")</f>
        <v/>
      </c>
      <c r="L1323" s="25" t="str" cm="1">
        <f t="array" ref="L1323">IFERROR(_xlfn.IFS(COUNTBLANK(C1323:J1323)=8,"",C1323="","←C列に従業員名を姓名（フルネーム）で入力してください。誤変換にお気を付け下さい。",D1323="","←D列に都道府県を入力してください。",G1323="","←G列に1～3の選択肢を入力してください",H1323="","←H列に金額を入力してください",G1323=3,"",I1323="","←I列に所定労働時間を入力してください"),"")</f>
        <v/>
      </c>
    </row>
    <row r="1324" spans="1:12" ht="16.5" customHeight="1" x14ac:dyDescent="0.4">
      <c r="A1324" s="52" t="str">
        <f t="shared" si="20"/>
        <v/>
      </c>
      <c r="B1324" s="51"/>
      <c r="C1324" s="75"/>
      <c r="D1324" s="51"/>
      <c r="E1324" s="27" t="str" cm="1">
        <f t="array" ref="E1324">IFERROR(_xlfn.IFS(AND($F$4=45566,D1324="徳島"),VLOOKUP(D1324,最低賃金!$A$2:$G$49,2,FALSE),OR($F$4&lt;&gt;45566,D1324&lt;&gt;"徳島"),VLOOKUP(D1324,最低賃金!$A$2:$G$49,4,FALSE)),"")</f>
        <v/>
      </c>
      <c r="F1324" s="27" t="str">
        <f>IFERROR(VLOOKUP(D1324,最低賃金!$A$3:$G$49,6,FALSE),"")</f>
        <v/>
      </c>
      <c r="G1324" s="51"/>
      <c r="H1324" s="19"/>
      <c r="I1324" s="81"/>
      <c r="J1324" s="27" t="str" cm="1">
        <f t="array" ref="J1324">IFERROR(_xlfn.IFS(COUNTBLANK(G1324:I1324)=3,"",H1324="","H列に金額を入力してください",G1324=3,H1324,I1324="","I列に労働時間を入力してください",G1324=1,ROUND(H1324/(I1324*24),0),G1324=2,ROUND(H1324/(I1324*24),0)),"")</f>
        <v/>
      </c>
      <c r="K1324" s="80" t="str" cm="1">
        <f t="array" ref="K1324">IFERROR(_xlfn.IFS(D1324="","",J1324&lt;E1324,"×（法定外・要件外となる従業員です）",J1324&lt;=F1324,"〇",J1324&gt;F1324,"ー（要件外となる従業員です）"),"")</f>
        <v/>
      </c>
      <c r="L1324" s="25" t="str" cm="1">
        <f t="array" ref="L1324">IFERROR(_xlfn.IFS(COUNTBLANK(C1324:J1324)=8,"",C1324="","←C列に従業員名を姓名（フルネーム）で入力してください。誤変換にお気を付け下さい。",D1324="","←D列に都道府県を入力してください。",G1324="","←G列に1～3の選択肢を入力してください",H1324="","←H列に金額を入力してください",G1324=3,"",I1324="","←I列に所定労働時間を入力してください"),"")</f>
        <v/>
      </c>
    </row>
    <row r="1325" spans="1:12" ht="16.5" customHeight="1" x14ac:dyDescent="0.4">
      <c r="A1325" s="52" t="str">
        <f t="shared" si="20"/>
        <v/>
      </c>
      <c r="B1325" s="51"/>
      <c r="C1325" s="75"/>
      <c r="D1325" s="51"/>
      <c r="E1325" s="27" t="str" cm="1">
        <f t="array" ref="E1325">IFERROR(_xlfn.IFS(AND($F$4=45566,D1325="徳島"),VLOOKUP(D1325,最低賃金!$A$2:$G$49,2,FALSE),OR($F$4&lt;&gt;45566,D1325&lt;&gt;"徳島"),VLOOKUP(D1325,最低賃金!$A$2:$G$49,4,FALSE)),"")</f>
        <v/>
      </c>
      <c r="F1325" s="27" t="str">
        <f>IFERROR(VLOOKUP(D1325,最低賃金!$A$3:$G$49,6,FALSE),"")</f>
        <v/>
      </c>
      <c r="G1325" s="51"/>
      <c r="H1325" s="19"/>
      <c r="I1325" s="81"/>
      <c r="J1325" s="27" t="str" cm="1">
        <f t="array" ref="J1325">IFERROR(_xlfn.IFS(COUNTBLANK(G1325:I1325)=3,"",H1325="","H列に金額を入力してください",G1325=3,H1325,I1325="","I列に労働時間を入力してください",G1325=1,ROUND(H1325/(I1325*24),0),G1325=2,ROUND(H1325/(I1325*24),0)),"")</f>
        <v/>
      </c>
      <c r="K1325" s="80" t="str" cm="1">
        <f t="array" ref="K1325">IFERROR(_xlfn.IFS(D1325="","",J1325&lt;E1325,"×（法定外・要件外となる従業員です）",J1325&lt;=F1325,"〇",J1325&gt;F1325,"ー（要件外となる従業員です）"),"")</f>
        <v/>
      </c>
      <c r="L1325" s="25" t="str" cm="1">
        <f t="array" ref="L1325">IFERROR(_xlfn.IFS(COUNTBLANK(C1325:J1325)=8,"",C1325="","←C列に従業員名を姓名（フルネーム）で入力してください。誤変換にお気を付け下さい。",D1325="","←D列に都道府県を入力してください。",G1325="","←G列に1～3の選択肢を入力してください",H1325="","←H列に金額を入力してください",G1325=3,"",I1325="","←I列に所定労働時間を入力してください"),"")</f>
        <v/>
      </c>
    </row>
    <row r="1326" spans="1:12" ht="16.5" customHeight="1" x14ac:dyDescent="0.4">
      <c r="A1326" s="52" t="str">
        <f t="shared" si="20"/>
        <v/>
      </c>
      <c r="B1326" s="51"/>
      <c r="C1326" s="75"/>
      <c r="D1326" s="51"/>
      <c r="E1326" s="27" t="str" cm="1">
        <f t="array" ref="E1326">IFERROR(_xlfn.IFS(AND($F$4=45566,D1326="徳島"),VLOOKUP(D1326,最低賃金!$A$2:$G$49,2,FALSE),OR($F$4&lt;&gt;45566,D1326&lt;&gt;"徳島"),VLOOKUP(D1326,最低賃金!$A$2:$G$49,4,FALSE)),"")</f>
        <v/>
      </c>
      <c r="F1326" s="27" t="str">
        <f>IFERROR(VLOOKUP(D1326,最低賃金!$A$3:$G$49,6,FALSE),"")</f>
        <v/>
      </c>
      <c r="G1326" s="51"/>
      <c r="H1326" s="19"/>
      <c r="I1326" s="81"/>
      <c r="J1326" s="27" t="str" cm="1">
        <f t="array" ref="J1326">IFERROR(_xlfn.IFS(COUNTBLANK(G1326:I1326)=3,"",H1326="","H列に金額を入力してください",G1326=3,H1326,I1326="","I列に労働時間を入力してください",G1326=1,ROUND(H1326/(I1326*24),0),G1326=2,ROUND(H1326/(I1326*24),0)),"")</f>
        <v/>
      </c>
      <c r="K1326" s="80" t="str" cm="1">
        <f t="array" ref="K1326">IFERROR(_xlfn.IFS(D1326="","",J1326&lt;E1326,"×（法定外・要件外となる従業員です）",J1326&lt;=F1326,"〇",J1326&gt;F1326,"ー（要件外となる従業員です）"),"")</f>
        <v/>
      </c>
      <c r="L1326" s="25" t="str" cm="1">
        <f t="array" ref="L1326">IFERROR(_xlfn.IFS(COUNTBLANK(C1326:J1326)=8,"",C1326="","←C列に従業員名を姓名（フルネーム）で入力してください。誤変換にお気を付け下さい。",D1326="","←D列に都道府県を入力してください。",G1326="","←G列に1～3の選択肢を入力してください",H1326="","←H列に金額を入力してください",G1326=3,"",I1326="","←I列に所定労働時間を入力してください"),"")</f>
        <v/>
      </c>
    </row>
    <row r="1327" spans="1:12" ht="16.5" customHeight="1" x14ac:dyDescent="0.4">
      <c r="A1327" s="52" t="str">
        <f t="shared" si="20"/>
        <v/>
      </c>
      <c r="B1327" s="51"/>
      <c r="C1327" s="75"/>
      <c r="D1327" s="51"/>
      <c r="E1327" s="27" t="str" cm="1">
        <f t="array" ref="E1327">IFERROR(_xlfn.IFS(AND($F$4=45566,D1327="徳島"),VLOOKUP(D1327,最低賃金!$A$2:$G$49,2,FALSE),OR($F$4&lt;&gt;45566,D1327&lt;&gt;"徳島"),VLOOKUP(D1327,最低賃金!$A$2:$G$49,4,FALSE)),"")</f>
        <v/>
      </c>
      <c r="F1327" s="27" t="str">
        <f>IFERROR(VLOOKUP(D1327,最低賃金!$A$3:$G$49,6,FALSE),"")</f>
        <v/>
      </c>
      <c r="G1327" s="51"/>
      <c r="H1327" s="19"/>
      <c r="I1327" s="81"/>
      <c r="J1327" s="27" t="str" cm="1">
        <f t="array" ref="J1327">IFERROR(_xlfn.IFS(COUNTBLANK(G1327:I1327)=3,"",H1327="","H列に金額を入力してください",G1327=3,H1327,I1327="","I列に労働時間を入力してください",G1327=1,ROUND(H1327/(I1327*24),0),G1327=2,ROUND(H1327/(I1327*24),0)),"")</f>
        <v/>
      </c>
      <c r="K1327" s="80" t="str" cm="1">
        <f t="array" ref="K1327">IFERROR(_xlfn.IFS(D1327="","",J1327&lt;E1327,"×（法定外・要件外となる従業員です）",J1327&lt;=F1327,"〇",J1327&gt;F1327,"ー（要件外となる従業員です）"),"")</f>
        <v/>
      </c>
      <c r="L1327" s="25" t="str" cm="1">
        <f t="array" ref="L1327">IFERROR(_xlfn.IFS(COUNTBLANK(C1327:J1327)=8,"",C1327="","←C列に従業員名を姓名（フルネーム）で入力してください。誤変換にお気を付け下さい。",D1327="","←D列に都道府県を入力してください。",G1327="","←G列に1～3の選択肢を入力してください",H1327="","←H列に金額を入力してください",G1327=3,"",I1327="","←I列に所定労働時間を入力してください"),"")</f>
        <v/>
      </c>
    </row>
    <row r="1328" spans="1:12" ht="16.5" customHeight="1" x14ac:dyDescent="0.4">
      <c r="A1328" s="52" t="str">
        <f t="shared" si="20"/>
        <v/>
      </c>
      <c r="B1328" s="51"/>
      <c r="C1328" s="75"/>
      <c r="D1328" s="51"/>
      <c r="E1328" s="27" t="str" cm="1">
        <f t="array" ref="E1328">IFERROR(_xlfn.IFS(AND($F$4=45566,D1328="徳島"),VLOOKUP(D1328,最低賃金!$A$2:$G$49,2,FALSE),OR($F$4&lt;&gt;45566,D1328&lt;&gt;"徳島"),VLOOKUP(D1328,最低賃金!$A$2:$G$49,4,FALSE)),"")</f>
        <v/>
      </c>
      <c r="F1328" s="27" t="str">
        <f>IFERROR(VLOOKUP(D1328,最低賃金!$A$3:$G$49,6,FALSE),"")</f>
        <v/>
      </c>
      <c r="G1328" s="51"/>
      <c r="H1328" s="19"/>
      <c r="I1328" s="81"/>
      <c r="J1328" s="27" t="str" cm="1">
        <f t="array" ref="J1328">IFERROR(_xlfn.IFS(COUNTBLANK(G1328:I1328)=3,"",H1328="","H列に金額を入力してください",G1328=3,H1328,I1328="","I列に労働時間を入力してください",G1328=1,ROUND(H1328/(I1328*24),0),G1328=2,ROUND(H1328/(I1328*24),0)),"")</f>
        <v/>
      </c>
      <c r="K1328" s="80" t="str" cm="1">
        <f t="array" ref="K1328">IFERROR(_xlfn.IFS(D1328="","",J1328&lt;E1328,"×（法定外・要件外となる従業員です）",J1328&lt;=F1328,"〇",J1328&gt;F1328,"ー（要件外となる従業員です）"),"")</f>
        <v/>
      </c>
      <c r="L1328" s="25" t="str" cm="1">
        <f t="array" ref="L1328">IFERROR(_xlfn.IFS(COUNTBLANK(C1328:J1328)=8,"",C1328="","←C列に従業員名を姓名（フルネーム）で入力してください。誤変換にお気を付け下さい。",D1328="","←D列に都道府県を入力してください。",G1328="","←G列に1～3の選択肢を入力してください",H1328="","←H列に金額を入力してください",G1328=3,"",I1328="","←I列に所定労働時間を入力してください"),"")</f>
        <v/>
      </c>
    </row>
    <row r="1329" spans="1:12" ht="16.5" customHeight="1" x14ac:dyDescent="0.4">
      <c r="A1329" s="52" t="str">
        <f t="shared" si="20"/>
        <v/>
      </c>
      <c r="B1329" s="51"/>
      <c r="C1329" s="75"/>
      <c r="D1329" s="51"/>
      <c r="E1329" s="27" t="str" cm="1">
        <f t="array" ref="E1329">IFERROR(_xlfn.IFS(AND($F$4=45566,D1329="徳島"),VLOOKUP(D1329,最低賃金!$A$2:$G$49,2,FALSE),OR($F$4&lt;&gt;45566,D1329&lt;&gt;"徳島"),VLOOKUP(D1329,最低賃金!$A$2:$G$49,4,FALSE)),"")</f>
        <v/>
      </c>
      <c r="F1329" s="27" t="str">
        <f>IFERROR(VLOOKUP(D1329,最低賃金!$A$3:$G$49,6,FALSE),"")</f>
        <v/>
      </c>
      <c r="G1329" s="51"/>
      <c r="H1329" s="19"/>
      <c r="I1329" s="81"/>
      <c r="J1329" s="27" t="str" cm="1">
        <f t="array" ref="J1329">IFERROR(_xlfn.IFS(COUNTBLANK(G1329:I1329)=3,"",H1329="","H列に金額を入力してください",G1329=3,H1329,I1329="","I列に労働時間を入力してください",G1329=1,ROUND(H1329/(I1329*24),0),G1329=2,ROUND(H1329/(I1329*24),0)),"")</f>
        <v/>
      </c>
      <c r="K1329" s="80" t="str" cm="1">
        <f t="array" ref="K1329">IFERROR(_xlfn.IFS(D1329="","",J1329&lt;E1329,"×（法定外・要件外となる従業員です）",J1329&lt;=F1329,"〇",J1329&gt;F1329,"ー（要件外となる従業員です）"),"")</f>
        <v/>
      </c>
      <c r="L1329" s="25" t="str" cm="1">
        <f t="array" ref="L1329">IFERROR(_xlfn.IFS(COUNTBLANK(C1329:J1329)=8,"",C1329="","←C列に従業員名を姓名（フルネーム）で入力してください。誤変換にお気を付け下さい。",D1329="","←D列に都道府県を入力してください。",G1329="","←G列に1～3の選択肢を入力してください",H1329="","←H列に金額を入力してください",G1329=3,"",I1329="","←I列に所定労働時間を入力してください"),"")</f>
        <v/>
      </c>
    </row>
    <row r="1330" spans="1:12" ht="16.5" customHeight="1" x14ac:dyDescent="0.4">
      <c r="A1330" s="52" t="str">
        <f t="shared" si="20"/>
        <v/>
      </c>
      <c r="B1330" s="51"/>
      <c r="C1330" s="75"/>
      <c r="D1330" s="51"/>
      <c r="E1330" s="27" t="str" cm="1">
        <f t="array" ref="E1330">IFERROR(_xlfn.IFS(AND($F$4=45566,D1330="徳島"),VLOOKUP(D1330,最低賃金!$A$2:$G$49,2,FALSE),OR($F$4&lt;&gt;45566,D1330&lt;&gt;"徳島"),VLOOKUP(D1330,最低賃金!$A$2:$G$49,4,FALSE)),"")</f>
        <v/>
      </c>
      <c r="F1330" s="27" t="str">
        <f>IFERROR(VLOOKUP(D1330,最低賃金!$A$3:$G$49,6,FALSE),"")</f>
        <v/>
      </c>
      <c r="G1330" s="51"/>
      <c r="H1330" s="19"/>
      <c r="I1330" s="81"/>
      <c r="J1330" s="27" t="str" cm="1">
        <f t="array" ref="J1330">IFERROR(_xlfn.IFS(COUNTBLANK(G1330:I1330)=3,"",H1330="","H列に金額を入力してください",G1330=3,H1330,I1330="","I列に労働時間を入力してください",G1330=1,ROUND(H1330/(I1330*24),0),G1330=2,ROUND(H1330/(I1330*24),0)),"")</f>
        <v/>
      </c>
      <c r="K1330" s="80" t="str" cm="1">
        <f t="array" ref="K1330">IFERROR(_xlfn.IFS(D1330="","",J1330&lt;E1330,"×（法定外・要件外となる従業員です）",J1330&lt;=F1330,"〇",J1330&gt;F1330,"ー（要件外となる従業員です）"),"")</f>
        <v/>
      </c>
      <c r="L1330" s="25" t="str" cm="1">
        <f t="array" ref="L1330">IFERROR(_xlfn.IFS(COUNTBLANK(C1330:J1330)=8,"",C1330="","←C列に従業員名を姓名（フルネーム）で入力してください。誤変換にお気を付け下さい。",D1330="","←D列に都道府県を入力してください。",G1330="","←G列に1～3の選択肢を入力してください",H1330="","←H列に金額を入力してください",G1330=3,"",I1330="","←I列に所定労働時間を入力してください"),"")</f>
        <v/>
      </c>
    </row>
    <row r="1331" spans="1:12" ht="16.5" customHeight="1" x14ac:dyDescent="0.4">
      <c r="A1331" s="52" t="str">
        <f t="shared" si="20"/>
        <v/>
      </c>
      <c r="B1331" s="51"/>
      <c r="C1331" s="75"/>
      <c r="D1331" s="51"/>
      <c r="E1331" s="27" t="str" cm="1">
        <f t="array" ref="E1331">IFERROR(_xlfn.IFS(AND($F$4=45566,D1331="徳島"),VLOOKUP(D1331,最低賃金!$A$2:$G$49,2,FALSE),OR($F$4&lt;&gt;45566,D1331&lt;&gt;"徳島"),VLOOKUP(D1331,最低賃金!$A$2:$G$49,4,FALSE)),"")</f>
        <v/>
      </c>
      <c r="F1331" s="27" t="str">
        <f>IFERROR(VLOOKUP(D1331,最低賃金!$A$3:$G$49,6,FALSE),"")</f>
        <v/>
      </c>
      <c r="G1331" s="51"/>
      <c r="H1331" s="19"/>
      <c r="I1331" s="81"/>
      <c r="J1331" s="27" t="str" cm="1">
        <f t="array" ref="J1331">IFERROR(_xlfn.IFS(COUNTBLANK(G1331:I1331)=3,"",H1331="","H列に金額を入力してください",G1331=3,H1331,I1331="","I列に労働時間を入力してください",G1331=1,ROUND(H1331/(I1331*24),0),G1331=2,ROUND(H1331/(I1331*24),0)),"")</f>
        <v/>
      </c>
      <c r="K1331" s="80" t="str" cm="1">
        <f t="array" ref="K1331">IFERROR(_xlfn.IFS(D1331="","",J1331&lt;E1331,"×（法定外・要件外となる従業員です）",J1331&lt;=F1331,"〇",J1331&gt;F1331,"ー（要件外となる従業員です）"),"")</f>
        <v/>
      </c>
      <c r="L1331" s="25" t="str" cm="1">
        <f t="array" ref="L1331">IFERROR(_xlfn.IFS(COUNTBLANK(C1331:J1331)=8,"",C1331="","←C列に従業員名を姓名（フルネーム）で入力してください。誤変換にお気を付け下さい。",D1331="","←D列に都道府県を入力してください。",G1331="","←G列に1～3の選択肢を入力してください",H1331="","←H列に金額を入力してください",G1331=3,"",I1331="","←I列に所定労働時間を入力してください"),"")</f>
        <v/>
      </c>
    </row>
    <row r="1332" spans="1:12" ht="16.5" customHeight="1" x14ac:dyDescent="0.4">
      <c r="A1332" s="52" t="str">
        <f t="shared" si="20"/>
        <v/>
      </c>
      <c r="B1332" s="51"/>
      <c r="C1332" s="75"/>
      <c r="D1332" s="51"/>
      <c r="E1332" s="27" t="str" cm="1">
        <f t="array" ref="E1332">IFERROR(_xlfn.IFS(AND($F$4=45566,D1332="徳島"),VLOOKUP(D1332,最低賃金!$A$2:$G$49,2,FALSE),OR($F$4&lt;&gt;45566,D1332&lt;&gt;"徳島"),VLOOKUP(D1332,最低賃金!$A$2:$G$49,4,FALSE)),"")</f>
        <v/>
      </c>
      <c r="F1332" s="27" t="str">
        <f>IFERROR(VLOOKUP(D1332,最低賃金!$A$3:$G$49,6,FALSE),"")</f>
        <v/>
      </c>
      <c r="G1332" s="51"/>
      <c r="H1332" s="19"/>
      <c r="I1332" s="81"/>
      <c r="J1332" s="27" t="str" cm="1">
        <f t="array" ref="J1332">IFERROR(_xlfn.IFS(COUNTBLANK(G1332:I1332)=3,"",H1332="","H列に金額を入力してください",G1332=3,H1332,I1332="","I列に労働時間を入力してください",G1332=1,ROUND(H1332/(I1332*24),0),G1332=2,ROUND(H1332/(I1332*24),0)),"")</f>
        <v/>
      </c>
      <c r="K1332" s="80" t="str" cm="1">
        <f t="array" ref="K1332">IFERROR(_xlfn.IFS(D1332="","",J1332&lt;E1332,"×（法定外・要件外となる従業員です）",J1332&lt;=F1332,"〇",J1332&gt;F1332,"ー（要件外となる従業員です）"),"")</f>
        <v/>
      </c>
      <c r="L1332" s="25" t="str" cm="1">
        <f t="array" ref="L1332">IFERROR(_xlfn.IFS(COUNTBLANK(C1332:J1332)=8,"",C1332="","←C列に従業員名を姓名（フルネーム）で入力してください。誤変換にお気を付け下さい。",D1332="","←D列に都道府県を入力してください。",G1332="","←G列に1～3の選択肢を入力してください",H1332="","←H列に金額を入力してください",G1332=3,"",I1332="","←I列に所定労働時間を入力してください"),"")</f>
        <v/>
      </c>
    </row>
    <row r="1333" spans="1:12" ht="16.5" customHeight="1" x14ac:dyDescent="0.4">
      <c r="A1333" s="52" t="str">
        <f t="shared" si="20"/>
        <v/>
      </c>
      <c r="B1333" s="51"/>
      <c r="C1333" s="75"/>
      <c r="D1333" s="51"/>
      <c r="E1333" s="27" t="str" cm="1">
        <f t="array" ref="E1333">IFERROR(_xlfn.IFS(AND($F$4=45566,D1333="徳島"),VLOOKUP(D1333,最低賃金!$A$2:$G$49,2,FALSE),OR($F$4&lt;&gt;45566,D1333&lt;&gt;"徳島"),VLOOKUP(D1333,最低賃金!$A$2:$G$49,4,FALSE)),"")</f>
        <v/>
      </c>
      <c r="F1333" s="27" t="str">
        <f>IFERROR(VLOOKUP(D1333,最低賃金!$A$3:$G$49,6,FALSE),"")</f>
        <v/>
      </c>
      <c r="G1333" s="51"/>
      <c r="H1333" s="19"/>
      <c r="I1333" s="81"/>
      <c r="J1333" s="27" t="str" cm="1">
        <f t="array" ref="J1333">IFERROR(_xlfn.IFS(COUNTBLANK(G1333:I1333)=3,"",H1333="","H列に金額を入力してください",G1333=3,H1333,I1333="","I列に労働時間を入力してください",G1333=1,ROUND(H1333/(I1333*24),0),G1333=2,ROUND(H1333/(I1333*24),0)),"")</f>
        <v/>
      </c>
      <c r="K1333" s="80" t="str" cm="1">
        <f t="array" ref="K1333">IFERROR(_xlfn.IFS(D1333="","",J1333&lt;E1333,"×（法定外・要件外となる従業員です）",J1333&lt;=F1333,"〇",J1333&gt;F1333,"ー（要件外となる従業員です）"),"")</f>
        <v/>
      </c>
      <c r="L1333" s="25" t="str" cm="1">
        <f t="array" ref="L1333">IFERROR(_xlfn.IFS(COUNTBLANK(C1333:J1333)=8,"",C1333="","←C列に従業員名を姓名（フルネーム）で入力してください。誤変換にお気を付け下さい。",D1333="","←D列に都道府県を入力してください。",G1333="","←G列に1～3の選択肢を入力してください",H1333="","←H列に金額を入力してください",G1333=3,"",I1333="","←I列に所定労働時間を入力してください"),"")</f>
        <v/>
      </c>
    </row>
    <row r="1334" spans="1:12" ht="16.5" customHeight="1" x14ac:dyDescent="0.4">
      <c r="A1334" s="52" t="str">
        <f t="shared" si="20"/>
        <v/>
      </c>
      <c r="B1334" s="51"/>
      <c r="C1334" s="75"/>
      <c r="D1334" s="51"/>
      <c r="E1334" s="27" t="str" cm="1">
        <f t="array" ref="E1334">IFERROR(_xlfn.IFS(AND($F$4=45566,D1334="徳島"),VLOOKUP(D1334,最低賃金!$A$2:$G$49,2,FALSE),OR($F$4&lt;&gt;45566,D1334&lt;&gt;"徳島"),VLOOKUP(D1334,最低賃金!$A$2:$G$49,4,FALSE)),"")</f>
        <v/>
      </c>
      <c r="F1334" s="27" t="str">
        <f>IFERROR(VLOOKUP(D1334,最低賃金!$A$3:$G$49,6,FALSE),"")</f>
        <v/>
      </c>
      <c r="G1334" s="51"/>
      <c r="H1334" s="19"/>
      <c r="I1334" s="81"/>
      <c r="J1334" s="27" t="str" cm="1">
        <f t="array" ref="J1334">IFERROR(_xlfn.IFS(COUNTBLANK(G1334:I1334)=3,"",H1334="","H列に金額を入力してください",G1334=3,H1334,I1334="","I列に労働時間を入力してください",G1334=1,ROUND(H1334/(I1334*24),0),G1334=2,ROUND(H1334/(I1334*24),0)),"")</f>
        <v/>
      </c>
      <c r="K1334" s="80" t="str" cm="1">
        <f t="array" ref="K1334">IFERROR(_xlfn.IFS(D1334="","",J1334&lt;E1334,"×（法定外・要件外となる従業員です）",J1334&lt;=F1334,"〇",J1334&gt;F1334,"ー（要件外となる従業員です）"),"")</f>
        <v/>
      </c>
      <c r="L1334" s="25" t="str" cm="1">
        <f t="array" ref="L1334">IFERROR(_xlfn.IFS(COUNTBLANK(C1334:J1334)=8,"",C1334="","←C列に従業員名を姓名（フルネーム）で入力してください。誤変換にお気を付け下さい。",D1334="","←D列に都道府県を入力してください。",G1334="","←G列に1～3の選択肢を入力してください",H1334="","←H列に金額を入力してください",G1334=3,"",I1334="","←I列に所定労働時間を入力してください"),"")</f>
        <v/>
      </c>
    </row>
    <row r="1335" spans="1:12" ht="16.5" customHeight="1" x14ac:dyDescent="0.4">
      <c r="A1335" s="52" t="str">
        <f t="shared" si="20"/>
        <v/>
      </c>
      <c r="B1335" s="51"/>
      <c r="C1335" s="75"/>
      <c r="D1335" s="51"/>
      <c r="E1335" s="27" t="str" cm="1">
        <f t="array" ref="E1335">IFERROR(_xlfn.IFS(AND($F$4=45566,D1335="徳島"),VLOOKUP(D1335,最低賃金!$A$2:$G$49,2,FALSE),OR($F$4&lt;&gt;45566,D1335&lt;&gt;"徳島"),VLOOKUP(D1335,最低賃金!$A$2:$G$49,4,FALSE)),"")</f>
        <v/>
      </c>
      <c r="F1335" s="27" t="str">
        <f>IFERROR(VLOOKUP(D1335,最低賃金!$A$3:$G$49,6,FALSE),"")</f>
        <v/>
      </c>
      <c r="G1335" s="51"/>
      <c r="H1335" s="19"/>
      <c r="I1335" s="81"/>
      <c r="J1335" s="27" t="str" cm="1">
        <f t="array" ref="J1335">IFERROR(_xlfn.IFS(COUNTBLANK(G1335:I1335)=3,"",H1335="","H列に金額を入力してください",G1335=3,H1335,I1335="","I列に労働時間を入力してください",G1335=1,ROUND(H1335/(I1335*24),0),G1335=2,ROUND(H1335/(I1335*24),0)),"")</f>
        <v/>
      </c>
      <c r="K1335" s="80" t="str" cm="1">
        <f t="array" ref="K1335">IFERROR(_xlfn.IFS(D1335="","",J1335&lt;E1335,"×（法定外・要件外となる従業員です）",J1335&lt;=F1335,"〇",J1335&gt;F1335,"ー（要件外となる従業員です）"),"")</f>
        <v/>
      </c>
      <c r="L1335" s="25" t="str" cm="1">
        <f t="array" ref="L1335">IFERROR(_xlfn.IFS(COUNTBLANK(C1335:J1335)=8,"",C1335="","←C列に従業員名を姓名（フルネーム）で入力してください。誤変換にお気を付け下さい。",D1335="","←D列に都道府県を入力してください。",G1335="","←G列に1～3の選択肢を入力してください",H1335="","←H列に金額を入力してください",G1335=3,"",I1335="","←I列に所定労働時間を入力してください"),"")</f>
        <v/>
      </c>
    </row>
    <row r="1336" spans="1:12" ht="16.5" customHeight="1" x14ac:dyDescent="0.4">
      <c r="A1336" s="52" t="str">
        <f t="shared" si="20"/>
        <v/>
      </c>
      <c r="B1336" s="51"/>
      <c r="C1336" s="75"/>
      <c r="D1336" s="51"/>
      <c r="E1336" s="27" t="str" cm="1">
        <f t="array" ref="E1336">IFERROR(_xlfn.IFS(AND($F$4=45566,D1336="徳島"),VLOOKUP(D1336,最低賃金!$A$2:$G$49,2,FALSE),OR($F$4&lt;&gt;45566,D1336&lt;&gt;"徳島"),VLOOKUP(D1336,最低賃金!$A$2:$G$49,4,FALSE)),"")</f>
        <v/>
      </c>
      <c r="F1336" s="27" t="str">
        <f>IFERROR(VLOOKUP(D1336,最低賃金!$A$3:$G$49,6,FALSE),"")</f>
        <v/>
      </c>
      <c r="G1336" s="51"/>
      <c r="H1336" s="19"/>
      <c r="I1336" s="81"/>
      <c r="J1336" s="27" t="str" cm="1">
        <f t="array" ref="J1336">IFERROR(_xlfn.IFS(COUNTBLANK(G1336:I1336)=3,"",H1336="","H列に金額を入力してください",G1336=3,H1336,I1336="","I列に労働時間を入力してください",G1336=1,ROUND(H1336/(I1336*24),0),G1336=2,ROUND(H1336/(I1336*24),0)),"")</f>
        <v/>
      </c>
      <c r="K1336" s="80" t="str" cm="1">
        <f t="array" ref="K1336">IFERROR(_xlfn.IFS(D1336="","",J1336&lt;E1336,"×（法定外・要件外となる従業員です）",J1336&lt;=F1336,"〇",J1336&gt;F1336,"ー（要件外となる従業員です）"),"")</f>
        <v/>
      </c>
      <c r="L1336" s="25" t="str" cm="1">
        <f t="array" ref="L1336">IFERROR(_xlfn.IFS(COUNTBLANK(C1336:J1336)=8,"",C1336="","←C列に従業員名を姓名（フルネーム）で入力してください。誤変換にお気を付け下さい。",D1336="","←D列に都道府県を入力してください。",G1336="","←G列に1～3の選択肢を入力してください",H1336="","←H列に金額を入力してください",G1336=3,"",I1336="","←I列に所定労働時間を入力してください"),"")</f>
        <v/>
      </c>
    </row>
    <row r="1337" spans="1:12" ht="16.5" customHeight="1" x14ac:dyDescent="0.4">
      <c r="A1337" s="52" t="str">
        <f t="shared" si="20"/>
        <v/>
      </c>
      <c r="B1337" s="51"/>
      <c r="C1337" s="75"/>
      <c r="D1337" s="51"/>
      <c r="E1337" s="27" t="str" cm="1">
        <f t="array" ref="E1337">IFERROR(_xlfn.IFS(AND($F$4=45566,D1337="徳島"),VLOOKUP(D1337,最低賃金!$A$2:$G$49,2,FALSE),OR($F$4&lt;&gt;45566,D1337&lt;&gt;"徳島"),VLOOKUP(D1337,最低賃金!$A$2:$G$49,4,FALSE)),"")</f>
        <v/>
      </c>
      <c r="F1337" s="27" t="str">
        <f>IFERROR(VLOOKUP(D1337,最低賃金!$A$3:$G$49,6,FALSE),"")</f>
        <v/>
      </c>
      <c r="G1337" s="51"/>
      <c r="H1337" s="19"/>
      <c r="I1337" s="81"/>
      <c r="J1337" s="27" t="str" cm="1">
        <f t="array" ref="J1337">IFERROR(_xlfn.IFS(COUNTBLANK(G1337:I1337)=3,"",H1337="","H列に金額を入力してください",G1337=3,H1337,I1337="","I列に労働時間を入力してください",G1337=1,ROUND(H1337/(I1337*24),0),G1337=2,ROUND(H1337/(I1337*24),0)),"")</f>
        <v/>
      </c>
      <c r="K1337" s="80" t="str" cm="1">
        <f t="array" ref="K1337">IFERROR(_xlfn.IFS(D1337="","",J1337&lt;E1337,"×（法定外・要件外となる従業員です）",J1337&lt;=F1337,"〇",J1337&gt;F1337,"ー（要件外となる従業員です）"),"")</f>
        <v/>
      </c>
      <c r="L1337" s="25" t="str" cm="1">
        <f t="array" ref="L1337">IFERROR(_xlfn.IFS(COUNTBLANK(C1337:J1337)=8,"",C1337="","←C列に従業員名を姓名（フルネーム）で入力してください。誤変換にお気を付け下さい。",D1337="","←D列に都道府県を入力してください。",G1337="","←G列に1～3の選択肢を入力してください",H1337="","←H列に金額を入力してください",G1337=3,"",I1337="","←I列に所定労働時間を入力してください"),"")</f>
        <v/>
      </c>
    </row>
    <row r="1338" spans="1:12" ht="16.5" customHeight="1" x14ac:dyDescent="0.4">
      <c r="A1338" s="52" t="str">
        <f t="shared" si="20"/>
        <v/>
      </c>
      <c r="B1338" s="51"/>
      <c r="C1338" s="75"/>
      <c r="D1338" s="51"/>
      <c r="E1338" s="27" t="str" cm="1">
        <f t="array" ref="E1338">IFERROR(_xlfn.IFS(AND($F$4=45566,D1338="徳島"),VLOOKUP(D1338,最低賃金!$A$2:$G$49,2,FALSE),OR($F$4&lt;&gt;45566,D1338&lt;&gt;"徳島"),VLOOKUP(D1338,最低賃金!$A$2:$G$49,4,FALSE)),"")</f>
        <v/>
      </c>
      <c r="F1338" s="27" t="str">
        <f>IFERROR(VLOOKUP(D1338,最低賃金!$A$3:$G$49,6,FALSE),"")</f>
        <v/>
      </c>
      <c r="G1338" s="51"/>
      <c r="H1338" s="19"/>
      <c r="I1338" s="81"/>
      <c r="J1338" s="27" t="str" cm="1">
        <f t="array" ref="J1338">IFERROR(_xlfn.IFS(COUNTBLANK(G1338:I1338)=3,"",H1338="","H列に金額を入力してください",G1338=3,H1338,I1338="","I列に労働時間を入力してください",G1338=1,ROUND(H1338/(I1338*24),0),G1338=2,ROUND(H1338/(I1338*24),0)),"")</f>
        <v/>
      </c>
      <c r="K1338" s="80" t="str" cm="1">
        <f t="array" ref="K1338">IFERROR(_xlfn.IFS(D1338="","",J1338&lt;E1338,"×（法定外・要件外となる従業員です）",J1338&lt;=F1338,"〇",J1338&gt;F1338,"ー（要件外となる従業員です）"),"")</f>
        <v/>
      </c>
      <c r="L1338" s="25" t="str" cm="1">
        <f t="array" ref="L1338">IFERROR(_xlfn.IFS(COUNTBLANK(C1338:J1338)=8,"",C1338="","←C列に従業員名を姓名（フルネーム）で入力してください。誤変換にお気を付け下さい。",D1338="","←D列に都道府県を入力してください。",G1338="","←G列に1～3の選択肢を入力してください",H1338="","←H列に金額を入力してください",G1338=3,"",I1338="","←I列に所定労働時間を入力してください"),"")</f>
        <v/>
      </c>
    </row>
    <row r="1339" spans="1:12" ht="16.5" customHeight="1" x14ac:dyDescent="0.4">
      <c r="A1339" s="52" t="str">
        <f t="shared" si="20"/>
        <v/>
      </c>
      <c r="B1339" s="51"/>
      <c r="C1339" s="75"/>
      <c r="D1339" s="51"/>
      <c r="E1339" s="27" t="str" cm="1">
        <f t="array" ref="E1339">IFERROR(_xlfn.IFS(AND($F$4=45566,D1339="徳島"),VLOOKUP(D1339,最低賃金!$A$2:$G$49,2,FALSE),OR($F$4&lt;&gt;45566,D1339&lt;&gt;"徳島"),VLOOKUP(D1339,最低賃金!$A$2:$G$49,4,FALSE)),"")</f>
        <v/>
      </c>
      <c r="F1339" s="27" t="str">
        <f>IFERROR(VLOOKUP(D1339,最低賃金!$A$3:$G$49,6,FALSE),"")</f>
        <v/>
      </c>
      <c r="G1339" s="51"/>
      <c r="H1339" s="19"/>
      <c r="I1339" s="81"/>
      <c r="J1339" s="27" t="str" cm="1">
        <f t="array" ref="J1339">IFERROR(_xlfn.IFS(COUNTBLANK(G1339:I1339)=3,"",H1339="","H列に金額を入力してください",G1339=3,H1339,I1339="","I列に労働時間を入力してください",G1339=1,ROUND(H1339/(I1339*24),0),G1339=2,ROUND(H1339/(I1339*24),0)),"")</f>
        <v/>
      </c>
      <c r="K1339" s="80" t="str" cm="1">
        <f t="array" ref="K1339">IFERROR(_xlfn.IFS(D1339="","",J1339&lt;E1339,"×（法定外・要件外となる従業員です）",J1339&lt;=F1339,"〇",J1339&gt;F1339,"ー（要件外となる従業員です）"),"")</f>
        <v/>
      </c>
      <c r="L1339" s="25" t="str" cm="1">
        <f t="array" ref="L1339">IFERROR(_xlfn.IFS(COUNTBLANK(C1339:J1339)=8,"",C1339="","←C列に従業員名を姓名（フルネーム）で入力してください。誤変換にお気を付け下さい。",D1339="","←D列に都道府県を入力してください。",G1339="","←G列に1～3の選択肢を入力してください",H1339="","←H列に金額を入力してください",G1339=3,"",I1339="","←I列に所定労働時間を入力してください"),"")</f>
        <v/>
      </c>
    </row>
    <row r="1340" spans="1:12" ht="16.5" customHeight="1" x14ac:dyDescent="0.4">
      <c r="A1340" s="52" t="str">
        <f t="shared" si="20"/>
        <v/>
      </c>
      <c r="B1340" s="51"/>
      <c r="C1340" s="75"/>
      <c r="D1340" s="51"/>
      <c r="E1340" s="27" t="str" cm="1">
        <f t="array" ref="E1340">IFERROR(_xlfn.IFS(AND($F$4=45566,D1340="徳島"),VLOOKUP(D1340,最低賃金!$A$2:$G$49,2,FALSE),OR($F$4&lt;&gt;45566,D1340&lt;&gt;"徳島"),VLOOKUP(D1340,最低賃金!$A$2:$G$49,4,FALSE)),"")</f>
        <v/>
      </c>
      <c r="F1340" s="27" t="str">
        <f>IFERROR(VLOOKUP(D1340,最低賃金!$A$3:$G$49,6,FALSE),"")</f>
        <v/>
      </c>
      <c r="G1340" s="51"/>
      <c r="H1340" s="19"/>
      <c r="I1340" s="81"/>
      <c r="J1340" s="27" t="str" cm="1">
        <f t="array" ref="J1340">IFERROR(_xlfn.IFS(COUNTBLANK(G1340:I1340)=3,"",H1340="","H列に金額を入力してください",G1340=3,H1340,I1340="","I列に労働時間を入力してください",G1340=1,ROUND(H1340/(I1340*24),0),G1340=2,ROUND(H1340/(I1340*24),0)),"")</f>
        <v/>
      </c>
      <c r="K1340" s="80" t="str" cm="1">
        <f t="array" ref="K1340">IFERROR(_xlfn.IFS(D1340="","",J1340&lt;E1340,"×（法定外・要件外となる従業員です）",J1340&lt;=F1340,"〇",J1340&gt;F1340,"ー（要件外となる従業員です）"),"")</f>
        <v/>
      </c>
      <c r="L1340" s="25" t="str" cm="1">
        <f t="array" ref="L1340">IFERROR(_xlfn.IFS(COUNTBLANK(C1340:J1340)=8,"",C1340="","←C列に従業員名を姓名（フルネーム）で入力してください。誤変換にお気を付け下さい。",D1340="","←D列に都道府県を入力してください。",G1340="","←G列に1～3の選択肢を入力してください",H1340="","←H列に金額を入力してください",G1340=3,"",I1340="","←I列に所定労働時間を入力してください"),"")</f>
        <v/>
      </c>
    </row>
    <row r="1341" spans="1:12" ht="16.5" customHeight="1" x14ac:dyDescent="0.4">
      <c r="A1341" s="52" t="str">
        <f t="shared" si="20"/>
        <v/>
      </c>
      <c r="B1341" s="51"/>
      <c r="C1341" s="75"/>
      <c r="D1341" s="51"/>
      <c r="E1341" s="27" t="str" cm="1">
        <f t="array" ref="E1341">IFERROR(_xlfn.IFS(AND($F$4=45566,D1341="徳島"),VLOOKUP(D1341,最低賃金!$A$2:$G$49,2,FALSE),OR($F$4&lt;&gt;45566,D1341&lt;&gt;"徳島"),VLOOKUP(D1341,最低賃金!$A$2:$G$49,4,FALSE)),"")</f>
        <v/>
      </c>
      <c r="F1341" s="27" t="str">
        <f>IFERROR(VLOOKUP(D1341,最低賃金!$A$3:$G$49,6,FALSE),"")</f>
        <v/>
      </c>
      <c r="G1341" s="51"/>
      <c r="H1341" s="19"/>
      <c r="I1341" s="81"/>
      <c r="J1341" s="27" t="str" cm="1">
        <f t="array" ref="J1341">IFERROR(_xlfn.IFS(COUNTBLANK(G1341:I1341)=3,"",H1341="","H列に金額を入力してください",G1341=3,H1341,I1341="","I列に労働時間を入力してください",G1341=1,ROUND(H1341/(I1341*24),0),G1341=2,ROUND(H1341/(I1341*24),0)),"")</f>
        <v/>
      </c>
      <c r="K1341" s="80" t="str" cm="1">
        <f t="array" ref="K1341">IFERROR(_xlfn.IFS(D1341="","",J1341&lt;E1341,"×（法定外・要件外となる従業員です）",J1341&lt;=F1341,"〇",J1341&gt;F1341,"ー（要件外となる従業員です）"),"")</f>
        <v/>
      </c>
      <c r="L1341" s="25" t="str" cm="1">
        <f t="array" ref="L1341">IFERROR(_xlfn.IFS(COUNTBLANK(C1341:J1341)=8,"",C1341="","←C列に従業員名を姓名（フルネーム）で入力してください。誤変換にお気を付け下さい。",D1341="","←D列に都道府県を入力してください。",G1341="","←G列に1～3の選択肢を入力してください",H1341="","←H列に金額を入力してください",G1341=3,"",I1341="","←I列に所定労働時間を入力してください"),"")</f>
        <v/>
      </c>
    </row>
    <row r="1342" spans="1:12" ht="16.5" customHeight="1" x14ac:dyDescent="0.4">
      <c r="A1342" s="52" t="str">
        <f t="shared" si="20"/>
        <v/>
      </c>
      <c r="B1342" s="51"/>
      <c r="C1342" s="75"/>
      <c r="D1342" s="51"/>
      <c r="E1342" s="27" t="str" cm="1">
        <f t="array" ref="E1342">IFERROR(_xlfn.IFS(AND($F$4=45566,D1342="徳島"),VLOOKUP(D1342,最低賃金!$A$2:$G$49,2,FALSE),OR($F$4&lt;&gt;45566,D1342&lt;&gt;"徳島"),VLOOKUP(D1342,最低賃金!$A$2:$G$49,4,FALSE)),"")</f>
        <v/>
      </c>
      <c r="F1342" s="27" t="str">
        <f>IFERROR(VLOOKUP(D1342,最低賃金!$A$3:$G$49,6,FALSE),"")</f>
        <v/>
      </c>
      <c r="G1342" s="51"/>
      <c r="H1342" s="19"/>
      <c r="I1342" s="81"/>
      <c r="J1342" s="27" t="str" cm="1">
        <f t="array" ref="J1342">IFERROR(_xlfn.IFS(COUNTBLANK(G1342:I1342)=3,"",H1342="","H列に金額を入力してください",G1342=3,H1342,I1342="","I列に労働時間を入力してください",G1342=1,ROUND(H1342/(I1342*24),0),G1342=2,ROUND(H1342/(I1342*24),0)),"")</f>
        <v/>
      </c>
      <c r="K1342" s="80" t="str" cm="1">
        <f t="array" ref="K1342">IFERROR(_xlfn.IFS(D1342="","",J1342&lt;E1342,"×（法定外・要件外となる従業員です）",J1342&lt;=F1342,"〇",J1342&gt;F1342,"ー（要件外となる従業員です）"),"")</f>
        <v/>
      </c>
      <c r="L1342" s="25" t="str" cm="1">
        <f t="array" ref="L1342">IFERROR(_xlfn.IFS(COUNTBLANK(C1342:J1342)=8,"",C1342="","←C列に従業員名を姓名（フルネーム）で入力してください。誤変換にお気を付け下さい。",D1342="","←D列に都道府県を入力してください。",G1342="","←G列に1～3の選択肢を入力してください",H1342="","←H列に金額を入力してください",G1342=3,"",I1342="","←I列に所定労働時間を入力してください"),"")</f>
        <v/>
      </c>
    </row>
    <row r="1343" spans="1:12" ht="16.5" customHeight="1" x14ac:dyDescent="0.4">
      <c r="A1343" s="52" t="str">
        <f t="shared" si="20"/>
        <v/>
      </c>
      <c r="B1343" s="51"/>
      <c r="C1343" s="75"/>
      <c r="D1343" s="51"/>
      <c r="E1343" s="27" t="str" cm="1">
        <f t="array" ref="E1343">IFERROR(_xlfn.IFS(AND($F$4=45566,D1343="徳島"),VLOOKUP(D1343,最低賃金!$A$2:$G$49,2,FALSE),OR($F$4&lt;&gt;45566,D1343&lt;&gt;"徳島"),VLOOKUP(D1343,最低賃金!$A$2:$G$49,4,FALSE)),"")</f>
        <v/>
      </c>
      <c r="F1343" s="27" t="str">
        <f>IFERROR(VLOOKUP(D1343,最低賃金!$A$3:$G$49,6,FALSE),"")</f>
        <v/>
      </c>
      <c r="G1343" s="51"/>
      <c r="H1343" s="19"/>
      <c r="I1343" s="81"/>
      <c r="J1343" s="27" t="str" cm="1">
        <f t="array" ref="J1343">IFERROR(_xlfn.IFS(COUNTBLANK(G1343:I1343)=3,"",H1343="","H列に金額を入力してください",G1343=3,H1343,I1343="","I列に労働時間を入力してください",G1343=1,ROUND(H1343/(I1343*24),0),G1343=2,ROUND(H1343/(I1343*24),0)),"")</f>
        <v/>
      </c>
      <c r="K1343" s="80" t="str" cm="1">
        <f t="array" ref="K1343">IFERROR(_xlfn.IFS(D1343="","",J1343&lt;E1343,"×（法定外・要件外となる従業員です）",J1343&lt;=F1343,"〇",J1343&gt;F1343,"ー（要件外となる従業員です）"),"")</f>
        <v/>
      </c>
      <c r="L1343" s="25" t="str" cm="1">
        <f t="array" ref="L1343">IFERROR(_xlfn.IFS(COUNTBLANK(C1343:J1343)=8,"",C1343="","←C列に従業員名を姓名（フルネーム）で入力してください。誤変換にお気を付け下さい。",D1343="","←D列に都道府県を入力してください。",G1343="","←G列に1～3の選択肢を入力してください",H1343="","←H列に金額を入力してください",G1343=3,"",I1343="","←I列に所定労働時間を入力してください"),"")</f>
        <v/>
      </c>
    </row>
    <row r="1344" spans="1:12" ht="16.5" customHeight="1" x14ac:dyDescent="0.4">
      <c r="A1344" s="52" t="str">
        <f t="shared" si="20"/>
        <v/>
      </c>
      <c r="B1344" s="51"/>
      <c r="C1344" s="75"/>
      <c r="D1344" s="51"/>
      <c r="E1344" s="27" t="str" cm="1">
        <f t="array" ref="E1344">IFERROR(_xlfn.IFS(AND($F$4=45566,D1344="徳島"),VLOOKUP(D1344,最低賃金!$A$2:$G$49,2,FALSE),OR($F$4&lt;&gt;45566,D1344&lt;&gt;"徳島"),VLOOKUP(D1344,最低賃金!$A$2:$G$49,4,FALSE)),"")</f>
        <v/>
      </c>
      <c r="F1344" s="27" t="str">
        <f>IFERROR(VLOOKUP(D1344,最低賃金!$A$3:$G$49,6,FALSE),"")</f>
        <v/>
      </c>
      <c r="G1344" s="51"/>
      <c r="H1344" s="19"/>
      <c r="I1344" s="81"/>
      <c r="J1344" s="27" t="str" cm="1">
        <f t="array" ref="J1344">IFERROR(_xlfn.IFS(COUNTBLANK(G1344:I1344)=3,"",H1344="","H列に金額を入力してください",G1344=3,H1344,I1344="","I列に労働時間を入力してください",G1344=1,ROUND(H1344/(I1344*24),0),G1344=2,ROUND(H1344/(I1344*24),0)),"")</f>
        <v/>
      </c>
      <c r="K1344" s="80" t="str" cm="1">
        <f t="array" ref="K1344">IFERROR(_xlfn.IFS(D1344="","",J1344&lt;E1344,"×（法定外・要件外となる従業員です）",J1344&lt;=F1344,"〇",J1344&gt;F1344,"ー（要件外となる従業員です）"),"")</f>
        <v/>
      </c>
      <c r="L1344" s="25" t="str" cm="1">
        <f t="array" ref="L1344">IFERROR(_xlfn.IFS(COUNTBLANK(C1344:J1344)=8,"",C1344="","←C列に従業員名を姓名（フルネーム）で入力してください。誤変換にお気を付け下さい。",D1344="","←D列に都道府県を入力してください。",G1344="","←G列に1～3の選択肢を入力してください",H1344="","←H列に金額を入力してください",G1344=3,"",I1344="","←I列に所定労働時間を入力してください"),"")</f>
        <v/>
      </c>
    </row>
    <row r="1345" spans="1:12" ht="16.5" customHeight="1" x14ac:dyDescent="0.4">
      <c r="A1345" s="52" t="str">
        <f t="shared" si="20"/>
        <v/>
      </c>
      <c r="B1345" s="51"/>
      <c r="C1345" s="75"/>
      <c r="D1345" s="51"/>
      <c r="E1345" s="27" t="str" cm="1">
        <f t="array" ref="E1345">IFERROR(_xlfn.IFS(AND($F$4=45566,D1345="徳島"),VLOOKUP(D1345,最低賃金!$A$2:$G$49,2,FALSE),OR($F$4&lt;&gt;45566,D1345&lt;&gt;"徳島"),VLOOKUP(D1345,最低賃金!$A$2:$G$49,4,FALSE)),"")</f>
        <v/>
      </c>
      <c r="F1345" s="27" t="str">
        <f>IFERROR(VLOOKUP(D1345,最低賃金!$A$3:$G$49,6,FALSE),"")</f>
        <v/>
      </c>
      <c r="G1345" s="51"/>
      <c r="H1345" s="19"/>
      <c r="I1345" s="81"/>
      <c r="J1345" s="27" t="str" cm="1">
        <f t="array" ref="J1345">IFERROR(_xlfn.IFS(COUNTBLANK(G1345:I1345)=3,"",H1345="","H列に金額を入力してください",G1345=3,H1345,I1345="","I列に労働時間を入力してください",G1345=1,ROUND(H1345/(I1345*24),0),G1345=2,ROUND(H1345/(I1345*24),0)),"")</f>
        <v/>
      </c>
      <c r="K1345" s="80" t="str" cm="1">
        <f t="array" ref="K1345">IFERROR(_xlfn.IFS(D1345="","",J1345&lt;E1345,"×（法定外・要件外となる従業員です）",J1345&lt;=F1345,"〇",J1345&gt;F1345,"ー（要件外となる従業員です）"),"")</f>
        <v/>
      </c>
      <c r="L1345" s="25" t="str" cm="1">
        <f t="array" ref="L1345">IFERROR(_xlfn.IFS(COUNTBLANK(C1345:J1345)=8,"",C1345="","←C列に従業員名を姓名（フルネーム）で入力してください。誤変換にお気を付け下さい。",D1345="","←D列に都道府県を入力してください。",G1345="","←G列に1～3の選択肢を入力してください",H1345="","←H列に金額を入力してください",G1345=3,"",I1345="","←I列に所定労働時間を入力してください"),"")</f>
        <v/>
      </c>
    </row>
    <row r="1346" spans="1:12" ht="16.5" customHeight="1" x14ac:dyDescent="0.4">
      <c r="A1346" s="52" t="str">
        <f t="shared" si="20"/>
        <v/>
      </c>
      <c r="B1346" s="51"/>
      <c r="C1346" s="75"/>
      <c r="D1346" s="51"/>
      <c r="E1346" s="27" t="str" cm="1">
        <f t="array" ref="E1346">IFERROR(_xlfn.IFS(AND($F$4=45566,D1346="徳島"),VLOOKUP(D1346,最低賃金!$A$2:$G$49,2,FALSE),OR($F$4&lt;&gt;45566,D1346&lt;&gt;"徳島"),VLOOKUP(D1346,最低賃金!$A$2:$G$49,4,FALSE)),"")</f>
        <v/>
      </c>
      <c r="F1346" s="27" t="str">
        <f>IFERROR(VLOOKUP(D1346,最低賃金!$A$3:$G$49,6,FALSE),"")</f>
        <v/>
      </c>
      <c r="G1346" s="51"/>
      <c r="H1346" s="19"/>
      <c r="I1346" s="81"/>
      <c r="J1346" s="27" t="str" cm="1">
        <f t="array" ref="J1346">IFERROR(_xlfn.IFS(COUNTBLANK(G1346:I1346)=3,"",H1346="","H列に金額を入力してください",G1346=3,H1346,I1346="","I列に労働時間を入力してください",G1346=1,ROUND(H1346/(I1346*24),0),G1346=2,ROUND(H1346/(I1346*24),0)),"")</f>
        <v/>
      </c>
      <c r="K1346" s="80" t="str" cm="1">
        <f t="array" ref="K1346">IFERROR(_xlfn.IFS(D1346="","",J1346&lt;E1346,"×（法定外・要件外となる従業員です）",J1346&lt;=F1346,"〇",J1346&gt;F1346,"ー（要件外となる従業員です）"),"")</f>
        <v/>
      </c>
      <c r="L1346" s="25" t="str" cm="1">
        <f t="array" ref="L1346">IFERROR(_xlfn.IFS(COUNTBLANK(C1346:J1346)=8,"",C1346="","←C列に従業員名を姓名（フルネーム）で入力してください。誤変換にお気を付け下さい。",D1346="","←D列に都道府県を入力してください。",G1346="","←G列に1～3の選択肢を入力してください",H1346="","←H列に金額を入力してください",G1346=3,"",I1346="","←I列に所定労働時間を入力してください"),"")</f>
        <v/>
      </c>
    </row>
    <row r="1347" spans="1:12" ht="16.5" customHeight="1" x14ac:dyDescent="0.4">
      <c r="A1347" s="52" t="str">
        <f t="shared" si="20"/>
        <v/>
      </c>
      <c r="B1347" s="51"/>
      <c r="C1347" s="75"/>
      <c r="D1347" s="51"/>
      <c r="E1347" s="27" t="str" cm="1">
        <f t="array" ref="E1347">IFERROR(_xlfn.IFS(AND($F$4=45566,D1347="徳島"),VLOOKUP(D1347,最低賃金!$A$2:$G$49,2,FALSE),OR($F$4&lt;&gt;45566,D1347&lt;&gt;"徳島"),VLOOKUP(D1347,最低賃金!$A$2:$G$49,4,FALSE)),"")</f>
        <v/>
      </c>
      <c r="F1347" s="27" t="str">
        <f>IFERROR(VLOOKUP(D1347,最低賃金!$A$3:$G$49,6,FALSE),"")</f>
        <v/>
      </c>
      <c r="G1347" s="51"/>
      <c r="H1347" s="19"/>
      <c r="I1347" s="81"/>
      <c r="J1347" s="27" t="str" cm="1">
        <f t="array" ref="J1347">IFERROR(_xlfn.IFS(COUNTBLANK(G1347:I1347)=3,"",H1347="","H列に金額を入力してください",G1347=3,H1347,I1347="","I列に労働時間を入力してください",G1347=1,ROUND(H1347/(I1347*24),0),G1347=2,ROUND(H1347/(I1347*24),0)),"")</f>
        <v/>
      </c>
      <c r="K1347" s="80" t="str" cm="1">
        <f t="array" ref="K1347">IFERROR(_xlfn.IFS(D1347="","",J1347&lt;E1347,"×（法定外・要件外となる従業員です）",J1347&lt;=F1347,"〇",J1347&gt;F1347,"ー（要件外となる従業員です）"),"")</f>
        <v/>
      </c>
      <c r="L1347" s="25" t="str" cm="1">
        <f t="array" ref="L1347">IFERROR(_xlfn.IFS(COUNTBLANK(C1347:J1347)=8,"",C1347="","←C列に従業員名を姓名（フルネーム）で入力してください。誤変換にお気を付け下さい。",D1347="","←D列に都道府県を入力してください。",G1347="","←G列に1～3の選択肢を入力してください",H1347="","←H列に金額を入力してください",G1347=3,"",I1347="","←I列に所定労働時間を入力してください"),"")</f>
        <v/>
      </c>
    </row>
    <row r="1348" spans="1:12" ht="16.5" customHeight="1" x14ac:dyDescent="0.4">
      <c r="A1348" s="52" t="str">
        <f t="shared" si="20"/>
        <v/>
      </c>
      <c r="B1348" s="51"/>
      <c r="C1348" s="75"/>
      <c r="D1348" s="51"/>
      <c r="E1348" s="27" t="str" cm="1">
        <f t="array" ref="E1348">IFERROR(_xlfn.IFS(AND($F$4=45566,D1348="徳島"),VLOOKUP(D1348,最低賃金!$A$2:$G$49,2,FALSE),OR($F$4&lt;&gt;45566,D1348&lt;&gt;"徳島"),VLOOKUP(D1348,最低賃金!$A$2:$G$49,4,FALSE)),"")</f>
        <v/>
      </c>
      <c r="F1348" s="27" t="str">
        <f>IFERROR(VLOOKUP(D1348,最低賃金!$A$3:$G$49,6,FALSE),"")</f>
        <v/>
      </c>
      <c r="G1348" s="51"/>
      <c r="H1348" s="19"/>
      <c r="I1348" s="81"/>
      <c r="J1348" s="27" t="str" cm="1">
        <f t="array" ref="J1348">IFERROR(_xlfn.IFS(COUNTBLANK(G1348:I1348)=3,"",H1348="","H列に金額を入力してください",G1348=3,H1348,I1348="","I列に労働時間を入力してください",G1348=1,ROUND(H1348/(I1348*24),0),G1348=2,ROUND(H1348/(I1348*24),0)),"")</f>
        <v/>
      </c>
      <c r="K1348" s="80" t="str" cm="1">
        <f t="array" ref="K1348">IFERROR(_xlfn.IFS(D1348="","",J1348&lt;E1348,"×（法定外・要件外となる従業員です）",J1348&lt;=F1348,"〇",J1348&gt;F1348,"ー（要件外となる従業員です）"),"")</f>
        <v/>
      </c>
      <c r="L1348" s="25" t="str" cm="1">
        <f t="array" ref="L1348">IFERROR(_xlfn.IFS(COUNTBLANK(C1348:J1348)=8,"",C1348="","←C列に従業員名を姓名（フルネーム）で入力してください。誤変換にお気を付け下さい。",D1348="","←D列に都道府県を入力してください。",G1348="","←G列に1～3の選択肢を入力してください",H1348="","←H列に金額を入力してください",G1348=3,"",I1348="","←I列に所定労働時間を入力してください"),"")</f>
        <v/>
      </c>
    </row>
    <row r="1349" spans="1:12" ht="16.5" customHeight="1" x14ac:dyDescent="0.4">
      <c r="A1349" s="52" t="str">
        <f t="shared" si="20"/>
        <v/>
      </c>
      <c r="B1349" s="51"/>
      <c r="C1349" s="75"/>
      <c r="D1349" s="51"/>
      <c r="E1349" s="27" t="str" cm="1">
        <f t="array" ref="E1349">IFERROR(_xlfn.IFS(AND($F$4=45566,D1349="徳島"),VLOOKUP(D1349,最低賃金!$A$2:$G$49,2,FALSE),OR($F$4&lt;&gt;45566,D1349&lt;&gt;"徳島"),VLOOKUP(D1349,最低賃金!$A$2:$G$49,4,FALSE)),"")</f>
        <v/>
      </c>
      <c r="F1349" s="27" t="str">
        <f>IFERROR(VLOOKUP(D1349,最低賃金!$A$3:$G$49,6,FALSE),"")</f>
        <v/>
      </c>
      <c r="G1349" s="51"/>
      <c r="H1349" s="19"/>
      <c r="I1349" s="81"/>
      <c r="J1349" s="27" t="str" cm="1">
        <f t="array" ref="J1349">IFERROR(_xlfn.IFS(COUNTBLANK(G1349:I1349)=3,"",H1349="","H列に金額を入力してください",G1349=3,H1349,I1349="","I列に労働時間を入力してください",G1349=1,ROUND(H1349/(I1349*24),0),G1349=2,ROUND(H1349/(I1349*24),0)),"")</f>
        <v/>
      </c>
      <c r="K1349" s="80" t="str" cm="1">
        <f t="array" ref="K1349">IFERROR(_xlfn.IFS(D1349="","",J1349&lt;E1349,"×（法定外・要件外となる従業員です）",J1349&lt;=F1349,"〇",J1349&gt;F1349,"ー（要件外となる従業員です）"),"")</f>
        <v/>
      </c>
      <c r="L1349" s="25" t="str" cm="1">
        <f t="array" ref="L1349">IFERROR(_xlfn.IFS(COUNTBLANK(C1349:J1349)=8,"",C1349="","←C列に従業員名を姓名（フルネーム）で入力してください。誤変換にお気を付け下さい。",D1349="","←D列に都道府県を入力してください。",G1349="","←G列に1～3の選択肢を入力してください",H1349="","←H列に金額を入力してください",G1349=3,"",I1349="","←I列に所定労働時間を入力してください"),"")</f>
        <v/>
      </c>
    </row>
    <row r="1350" spans="1:12" ht="16.5" customHeight="1" x14ac:dyDescent="0.4">
      <c r="A1350" s="52" t="str">
        <f t="shared" si="20"/>
        <v/>
      </c>
      <c r="B1350" s="51"/>
      <c r="C1350" s="75"/>
      <c r="D1350" s="51"/>
      <c r="E1350" s="27" t="str" cm="1">
        <f t="array" ref="E1350">IFERROR(_xlfn.IFS(AND($F$4=45566,D1350="徳島"),VLOOKUP(D1350,最低賃金!$A$2:$G$49,2,FALSE),OR($F$4&lt;&gt;45566,D1350&lt;&gt;"徳島"),VLOOKUP(D1350,最低賃金!$A$2:$G$49,4,FALSE)),"")</f>
        <v/>
      </c>
      <c r="F1350" s="27" t="str">
        <f>IFERROR(VLOOKUP(D1350,最低賃金!$A$3:$G$49,6,FALSE),"")</f>
        <v/>
      </c>
      <c r="G1350" s="51"/>
      <c r="H1350" s="19"/>
      <c r="I1350" s="81"/>
      <c r="J1350" s="27" t="str" cm="1">
        <f t="array" ref="J1350">IFERROR(_xlfn.IFS(COUNTBLANK(G1350:I1350)=3,"",H1350="","H列に金額を入力してください",G1350=3,H1350,I1350="","I列に労働時間を入力してください",G1350=1,ROUND(H1350/(I1350*24),0),G1350=2,ROUND(H1350/(I1350*24),0)),"")</f>
        <v/>
      </c>
      <c r="K1350" s="80" t="str" cm="1">
        <f t="array" ref="K1350">IFERROR(_xlfn.IFS(D1350="","",J1350&lt;E1350,"×（法定外・要件外となる従業員です）",J1350&lt;=F1350,"〇",J1350&gt;F1350,"ー（要件外となる従業員です）"),"")</f>
        <v/>
      </c>
      <c r="L1350" s="25" t="str" cm="1">
        <f t="array" ref="L1350">IFERROR(_xlfn.IFS(COUNTBLANK(C1350:J1350)=8,"",C1350="","←C列に従業員名を姓名（フルネーム）で入力してください。誤変換にお気を付け下さい。",D1350="","←D列に都道府県を入力してください。",G1350="","←G列に1～3の選択肢を入力してください",H1350="","←H列に金額を入力してください",G1350=3,"",I1350="","←I列に所定労働時間を入力してください"),"")</f>
        <v/>
      </c>
    </row>
    <row r="1351" spans="1:12" ht="16.5" customHeight="1" x14ac:dyDescent="0.4">
      <c r="A1351" s="52" t="str">
        <f t="shared" si="20"/>
        <v/>
      </c>
      <c r="B1351" s="51"/>
      <c r="C1351" s="75"/>
      <c r="D1351" s="51"/>
      <c r="E1351" s="27" t="str" cm="1">
        <f t="array" ref="E1351">IFERROR(_xlfn.IFS(AND($F$4=45566,D1351="徳島"),VLOOKUP(D1351,最低賃金!$A$2:$G$49,2,FALSE),OR($F$4&lt;&gt;45566,D1351&lt;&gt;"徳島"),VLOOKUP(D1351,最低賃金!$A$2:$G$49,4,FALSE)),"")</f>
        <v/>
      </c>
      <c r="F1351" s="27" t="str">
        <f>IFERROR(VLOOKUP(D1351,最低賃金!$A$3:$G$49,6,FALSE),"")</f>
        <v/>
      </c>
      <c r="G1351" s="51"/>
      <c r="H1351" s="19"/>
      <c r="I1351" s="81"/>
      <c r="J1351" s="27" t="str" cm="1">
        <f t="array" ref="J1351">IFERROR(_xlfn.IFS(COUNTBLANK(G1351:I1351)=3,"",H1351="","H列に金額を入力してください",G1351=3,H1351,I1351="","I列に労働時間を入力してください",G1351=1,ROUND(H1351/(I1351*24),0),G1351=2,ROUND(H1351/(I1351*24),0)),"")</f>
        <v/>
      </c>
      <c r="K1351" s="80" t="str" cm="1">
        <f t="array" ref="K1351">IFERROR(_xlfn.IFS(D1351="","",J1351&lt;E1351,"×（法定外・要件外となる従業員です）",J1351&lt;=F1351,"〇",J1351&gt;F1351,"ー（要件外となる従業員です）"),"")</f>
        <v/>
      </c>
      <c r="L1351" s="25" t="str" cm="1">
        <f t="array" ref="L1351">IFERROR(_xlfn.IFS(COUNTBLANK(C1351:J1351)=8,"",C1351="","←C列に従業員名を姓名（フルネーム）で入力してください。誤変換にお気を付け下さい。",D1351="","←D列に都道府県を入力してください。",G1351="","←G列に1～3の選択肢を入力してください",H1351="","←H列に金額を入力してください",G1351=3,"",I1351="","←I列に所定労働時間を入力してください"),"")</f>
        <v/>
      </c>
    </row>
    <row r="1352" spans="1:12" ht="16.5" customHeight="1" x14ac:dyDescent="0.4">
      <c r="A1352" s="52" t="str">
        <f t="shared" si="20"/>
        <v/>
      </c>
      <c r="B1352" s="51"/>
      <c r="C1352" s="75"/>
      <c r="D1352" s="51"/>
      <c r="E1352" s="27" t="str" cm="1">
        <f t="array" ref="E1352">IFERROR(_xlfn.IFS(AND($F$4=45566,D1352="徳島"),VLOOKUP(D1352,最低賃金!$A$2:$G$49,2,FALSE),OR($F$4&lt;&gt;45566,D1352&lt;&gt;"徳島"),VLOOKUP(D1352,最低賃金!$A$2:$G$49,4,FALSE)),"")</f>
        <v/>
      </c>
      <c r="F1352" s="27" t="str">
        <f>IFERROR(VLOOKUP(D1352,最低賃金!$A$3:$G$49,6,FALSE),"")</f>
        <v/>
      </c>
      <c r="G1352" s="51"/>
      <c r="H1352" s="19"/>
      <c r="I1352" s="81"/>
      <c r="J1352" s="27" t="str" cm="1">
        <f t="array" ref="J1352">IFERROR(_xlfn.IFS(COUNTBLANK(G1352:I1352)=3,"",H1352="","H列に金額を入力してください",G1352=3,H1352,I1352="","I列に労働時間を入力してください",G1352=1,ROUND(H1352/(I1352*24),0),G1352=2,ROUND(H1352/(I1352*24),0)),"")</f>
        <v/>
      </c>
      <c r="K1352" s="80" t="str" cm="1">
        <f t="array" ref="K1352">IFERROR(_xlfn.IFS(D1352="","",J1352&lt;E1352,"×（法定外・要件外となる従業員です）",J1352&lt;=F1352,"〇",J1352&gt;F1352,"ー（要件外となる従業員です）"),"")</f>
        <v/>
      </c>
      <c r="L1352" s="25" t="str" cm="1">
        <f t="array" ref="L1352">IFERROR(_xlfn.IFS(COUNTBLANK(C1352:J1352)=8,"",C1352="","←C列に従業員名を姓名（フルネーム）で入力してください。誤変換にお気を付け下さい。",D1352="","←D列に都道府県を入力してください。",G1352="","←G列に1～3の選択肢を入力してください",H1352="","←H列に金額を入力してください",G1352=3,"",I1352="","←I列に所定労働時間を入力してください"),"")</f>
        <v/>
      </c>
    </row>
    <row r="1353" spans="1:12" ht="16.5" customHeight="1" x14ac:dyDescent="0.4">
      <c r="A1353" s="52" t="str">
        <f t="shared" si="20"/>
        <v/>
      </c>
      <c r="B1353" s="51"/>
      <c r="C1353" s="75"/>
      <c r="D1353" s="51"/>
      <c r="E1353" s="27" t="str" cm="1">
        <f t="array" ref="E1353">IFERROR(_xlfn.IFS(AND($F$4=45566,D1353="徳島"),VLOOKUP(D1353,最低賃金!$A$2:$G$49,2,FALSE),OR($F$4&lt;&gt;45566,D1353&lt;&gt;"徳島"),VLOOKUP(D1353,最低賃金!$A$2:$G$49,4,FALSE)),"")</f>
        <v/>
      </c>
      <c r="F1353" s="27" t="str">
        <f>IFERROR(VLOOKUP(D1353,最低賃金!$A$3:$G$49,6,FALSE),"")</f>
        <v/>
      </c>
      <c r="G1353" s="51"/>
      <c r="H1353" s="19"/>
      <c r="I1353" s="81"/>
      <c r="J1353" s="27" t="str" cm="1">
        <f t="array" ref="J1353">IFERROR(_xlfn.IFS(COUNTBLANK(G1353:I1353)=3,"",H1353="","H列に金額を入力してください",G1353=3,H1353,I1353="","I列に労働時間を入力してください",G1353=1,ROUND(H1353/(I1353*24),0),G1353=2,ROUND(H1353/(I1353*24),0)),"")</f>
        <v/>
      </c>
      <c r="K1353" s="80" t="str" cm="1">
        <f t="array" ref="K1353">IFERROR(_xlfn.IFS(D1353="","",J1353&lt;E1353,"×（法定外・要件外となる従業員です）",J1353&lt;=F1353,"〇",J1353&gt;F1353,"ー（要件外となる従業員です）"),"")</f>
        <v/>
      </c>
      <c r="L1353" s="25" t="str" cm="1">
        <f t="array" ref="L1353">IFERROR(_xlfn.IFS(COUNTBLANK(C1353:J1353)=8,"",C1353="","←C列に従業員名を姓名（フルネーム）で入力してください。誤変換にお気を付け下さい。",D1353="","←D列に都道府県を入力してください。",G1353="","←G列に1～3の選択肢を入力してください",H1353="","←H列に金額を入力してください",G1353=3,"",I1353="","←I列に所定労働時間を入力してください"),"")</f>
        <v/>
      </c>
    </row>
    <row r="1354" spans="1:12" ht="16.5" customHeight="1" x14ac:dyDescent="0.4">
      <c r="A1354" s="52" t="str">
        <f t="shared" si="20"/>
        <v/>
      </c>
      <c r="B1354" s="51"/>
      <c r="C1354" s="75"/>
      <c r="D1354" s="51"/>
      <c r="E1354" s="27" t="str" cm="1">
        <f t="array" ref="E1354">IFERROR(_xlfn.IFS(AND($F$4=45566,D1354="徳島"),VLOOKUP(D1354,最低賃金!$A$2:$G$49,2,FALSE),OR($F$4&lt;&gt;45566,D1354&lt;&gt;"徳島"),VLOOKUP(D1354,最低賃金!$A$2:$G$49,4,FALSE)),"")</f>
        <v/>
      </c>
      <c r="F1354" s="27" t="str">
        <f>IFERROR(VLOOKUP(D1354,最低賃金!$A$3:$G$49,6,FALSE),"")</f>
        <v/>
      </c>
      <c r="G1354" s="51"/>
      <c r="H1354" s="19"/>
      <c r="I1354" s="81"/>
      <c r="J1354" s="27" t="str" cm="1">
        <f t="array" ref="J1354">IFERROR(_xlfn.IFS(COUNTBLANK(G1354:I1354)=3,"",H1354="","H列に金額を入力してください",G1354=3,H1354,I1354="","I列に労働時間を入力してください",G1354=1,ROUND(H1354/(I1354*24),0),G1354=2,ROUND(H1354/(I1354*24),0)),"")</f>
        <v/>
      </c>
      <c r="K1354" s="80" t="str" cm="1">
        <f t="array" ref="K1354">IFERROR(_xlfn.IFS(D1354="","",J1354&lt;E1354,"×（法定外・要件外となる従業員です）",J1354&lt;=F1354,"〇",J1354&gt;F1354,"ー（要件外となる従業員です）"),"")</f>
        <v/>
      </c>
      <c r="L1354" s="25" t="str" cm="1">
        <f t="array" ref="L1354">IFERROR(_xlfn.IFS(COUNTBLANK(C1354:J1354)=8,"",C1354="","←C列に従業員名を姓名（フルネーム）で入力してください。誤変換にお気を付け下さい。",D1354="","←D列に都道府県を入力してください。",G1354="","←G列に1～3の選択肢を入力してください",H1354="","←H列に金額を入力してください",G1354=3,"",I1354="","←I列に所定労働時間を入力してください"),"")</f>
        <v/>
      </c>
    </row>
    <row r="1355" spans="1:12" ht="16.5" customHeight="1" x14ac:dyDescent="0.4">
      <c r="A1355" s="52" t="str">
        <f t="shared" si="20"/>
        <v/>
      </c>
      <c r="B1355" s="51"/>
      <c r="C1355" s="75"/>
      <c r="D1355" s="51"/>
      <c r="E1355" s="27" t="str" cm="1">
        <f t="array" ref="E1355">IFERROR(_xlfn.IFS(AND($F$4=45566,D1355="徳島"),VLOOKUP(D1355,最低賃金!$A$2:$G$49,2,FALSE),OR($F$4&lt;&gt;45566,D1355&lt;&gt;"徳島"),VLOOKUP(D1355,最低賃金!$A$2:$G$49,4,FALSE)),"")</f>
        <v/>
      </c>
      <c r="F1355" s="27" t="str">
        <f>IFERROR(VLOOKUP(D1355,最低賃金!$A$3:$G$49,6,FALSE),"")</f>
        <v/>
      </c>
      <c r="G1355" s="51"/>
      <c r="H1355" s="19"/>
      <c r="I1355" s="81"/>
      <c r="J1355" s="27" t="str" cm="1">
        <f t="array" ref="J1355">IFERROR(_xlfn.IFS(COUNTBLANK(G1355:I1355)=3,"",H1355="","H列に金額を入力してください",G1355=3,H1355,I1355="","I列に労働時間を入力してください",G1355=1,ROUND(H1355/(I1355*24),0),G1355=2,ROUND(H1355/(I1355*24),0)),"")</f>
        <v/>
      </c>
      <c r="K1355" s="80" t="str" cm="1">
        <f t="array" ref="K1355">IFERROR(_xlfn.IFS(D1355="","",J1355&lt;E1355,"×（法定外・要件外となる従業員です）",J1355&lt;=F1355,"〇",J1355&gt;F1355,"ー（要件外となる従業員です）"),"")</f>
        <v/>
      </c>
      <c r="L1355" s="25" t="str" cm="1">
        <f t="array" ref="L1355">IFERROR(_xlfn.IFS(COUNTBLANK(C1355:J1355)=8,"",C1355="","←C列に従業員名を姓名（フルネーム）で入力してください。誤変換にお気を付け下さい。",D1355="","←D列に都道府県を入力してください。",G1355="","←G列に1～3の選択肢を入力してください",H1355="","←H列に金額を入力してください",G1355=3,"",I1355="","←I列に所定労働時間を入力してください"),"")</f>
        <v/>
      </c>
    </row>
    <row r="1356" spans="1:12" ht="16.5" customHeight="1" x14ac:dyDescent="0.4">
      <c r="A1356" s="52" t="str">
        <f t="shared" ref="A1356:A1419" si="21">IF(C1356="","",A1355+1)</f>
        <v/>
      </c>
      <c r="B1356" s="51"/>
      <c r="C1356" s="75"/>
      <c r="D1356" s="51"/>
      <c r="E1356" s="27" t="str" cm="1">
        <f t="array" ref="E1356">IFERROR(_xlfn.IFS(AND($F$4=45566,D1356="徳島"),VLOOKUP(D1356,最低賃金!$A$2:$G$49,2,FALSE),OR($F$4&lt;&gt;45566,D1356&lt;&gt;"徳島"),VLOOKUP(D1356,最低賃金!$A$2:$G$49,4,FALSE)),"")</f>
        <v/>
      </c>
      <c r="F1356" s="27" t="str">
        <f>IFERROR(VLOOKUP(D1356,最低賃金!$A$3:$G$49,6,FALSE),"")</f>
        <v/>
      </c>
      <c r="G1356" s="51"/>
      <c r="H1356" s="19"/>
      <c r="I1356" s="81"/>
      <c r="J1356" s="27" t="str" cm="1">
        <f t="array" ref="J1356">IFERROR(_xlfn.IFS(COUNTBLANK(G1356:I1356)=3,"",H1356="","H列に金額を入力してください",G1356=3,H1356,I1356="","I列に労働時間を入力してください",G1356=1,ROUND(H1356/(I1356*24),0),G1356=2,ROUND(H1356/(I1356*24),0)),"")</f>
        <v/>
      </c>
      <c r="K1356" s="80" t="str" cm="1">
        <f t="array" ref="K1356">IFERROR(_xlfn.IFS(D1356="","",J1356&lt;E1356,"×（法定外・要件外となる従業員です）",J1356&lt;=F1356,"〇",J1356&gt;F1356,"ー（要件外となる従業員です）"),"")</f>
        <v/>
      </c>
      <c r="L1356" s="25" t="str" cm="1">
        <f t="array" ref="L1356">IFERROR(_xlfn.IFS(COUNTBLANK(C1356:J1356)=8,"",C1356="","←C列に従業員名を姓名（フルネーム）で入力してください。誤変換にお気を付け下さい。",D1356="","←D列に都道府県を入力してください。",G1356="","←G列に1～3の選択肢を入力してください",H1356="","←H列に金額を入力してください",G1356=3,"",I1356="","←I列に所定労働時間を入力してください"),"")</f>
        <v/>
      </c>
    </row>
    <row r="1357" spans="1:12" ht="16.5" customHeight="1" x14ac:dyDescent="0.4">
      <c r="A1357" s="52" t="str">
        <f t="shared" si="21"/>
        <v/>
      </c>
      <c r="B1357" s="51"/>
      <c r="C1357" s="75"/>
      <c r="D1357" s="51"/>
      <c r="E1357" s="27" t="str" cm="1">
        <f t="array" ref="E1357">IFERROR(_xlfn.IFS(AND($F$4=45566,D1357="徳島"),VLOOKUP(D1357,最低賃金!$A$2:$G$49,2,FALSE),OR($F$4&lt;&gt;45566,D1357&lt;&gt;"徳島"),VLOOKUP(D1357,最低賃金!$A$2:$G$49,4,FALSE)),"")</f>
        <v/>
      </c>
      <c r="F1357" s="27" t="str">
        <f>IFERROR(VLOOKUP(D1357,最低賃金!$A$3:$G$49,6,FALSE),"")</f>
        <v/>
      </c>
      <c r="G1357" s="51"/>
      <c r="H1357" s="19"/>
      <c r="I1357" s="81"/>
      <c r="J1357" s="27" t="str" cm="1">
        <f t="array" ref="J1357">IFERROR(_xlfn.IFS(COUNTBLANK(G1357:I1357)=3,"",H1357="","H列に金額を入力してください",G1357=3,H1357,I1357="","I列に労働時間を入力してください",G1357=1,ROUND(H1357/(I1357*24),0),G1357=2,ROUND(H1357/(I1357*24),0)),"")</f>
        <v/>
      </c>
      <c r="K1357" s="80" t="str" cm="1">
        <f t="array" ref="K1357">IFERROR(_xlfn.IFS(D1357="","",J1357&lt;E1357,"×（法定外・要件外となる従業員です）",J1357&lt;=F1357,"〇",J1357&gt;F1357,"ー（要件外となる従業員です）"),"")</f>
        <v/>
      </c>
      <c r="L1357" s="25" t="str" cm="1">
        <f t="array" ref="L1357">IFERROR(_xlfn.IFS(COUNTBLANK(C1357:J1357)=8,"",C1357="","←C列に従業員名を姓名（フルネーム）で入力してください。誤変換にお気を付け下さい。",D1357="","←D列に都道府県を入力してください。",G1357="","←G列に1～3の選択肢を入力してください",H1357="","←H列に金額を入力してください",G1357=3,"",I1357="","←I列に所定労働時間を入力してください"),"")</f>
        <v/>
      </c>
    </row>
    <row r="1358" spans="1:12" ht="16.5" customHeight="1" x14ac:dyDescent="0.4">
      <c r="A1358" s="52" t="str">
        <f t="shared" si="21"/>
        <v/>
      </c>
      <c r="B1358" s="51"/>
      <c r="C1358" s="75"/>
      <c r="D1358" s="51"/>
      <c r="E1358" s="27" t="str" cm="1">
        <f t="array" ref="E1358">IFERROR(_xlfn.IFS(AND($F$4=45566,D1358="徳島"),VLOOKUP(D1358,最低賃金!$A$2:$G$49,2,FALSE),OR($F$4&lt;&gt;45566,D1358&lt;&gt;"徳島"),VLOOKUP(D1358,最低賃金!$A$2:$G$49,4,FALSE)),"")</f>
        <v/>
      </c>
      <c r="F1358" s="27" t="str">
        <f>IFERROR(VLOOKUP(D1358,最低賃金!$A$3:$G$49,6,FALSE),"")</f>
        <v/>
      </c>
      <c r="G1358" s="51"/>
      <c r="H1358" s="19"/>
      <c r="I1358" s="81"/>
      <c r="J1358" s="27" t="str" cm="1">
        <f t="array" ref="J1358">IFERROR(_xlfn.IFS(COUNTBLANK(G1358:I1358)=3,"",H1358="","H列に金額を入力してください",G1358=3,H1358,I1358="","I列に労働時間を入力してください",G1358=1,ROUND(H1358/(I1358*24),0),G1358=2,ROUND(H1358/(I1358*24),0)),"")</f>
        <v/>
      </c>
      <c r="K1358" s="80" t="str" cm="1">
        <f t="array" ref="K1358">IFERROR(_xlfn.IFS(D1358="","",J1358&lt;E1358,"×（法定外・要件外となる従業員です）",J1358&lt;=F1358,"〇",J1358&gt;F1358,"ー（要件外となる従業員です）"),"")</f>
        <v/>
      </c>
      <c r="L1358" s="25" t="str" cm="1">
        <f t="array" ref="L1358">IFERROR(_xlfn.IFS(COUNTBLANK(C1358:J1358)=8,"",C1358="","←C列に従業員名を姓名（フルネーム）で入力してください。誤変換にお気を付け下さい。",D1358="","←D列に都道府県を入力してください。",G1358="","←G列に1～3の選択肢を入力してください",H1358="","←H列に金額を入力してください",G1358=3,"",I1358="","←I列に所定労働時間を入力してください"),"")</f>
        <v/>
      </c>
    </row>
    <row r="1359" spans="1:12" ht="16.5" customHeight="1" x14ac:dyDescent="0.4">
      <c r="A1359" s="52" t="str">
        <f t="shared" si="21"/>
        <v/>
      </c>
      <c r="B1359" s="51"/>
      <c r="C1359" s="75"/>
      <c r="D1359" s="51"/>
      <c r="E1359" s="27" t="str" cm="1">
        <f t="array" ref="E1359">IFERROR(_xlfn.IFS(AND($F$4=45566,D1359="徳島"),VLOOKUP(D1359,最低賃金!$A$2:$G$49,2,FALSE),OR($F$4&lt;&gt;45566,D1359&lt;&gt;"徳島"),VLOOKUP(D1359,最低賃金!$A$2:$G$49,4,FALSE)),"")</f>
        <v/>
      </c>
      <c r="F1359" s="27" t="str">
        <f>IFERROR(VLOOKUP(D1359,最低賃金!$A$3:$G$49,6,FALSE),"")</f>
        <v/>
      </c>
      <c r="G1359" s="51"/>
      <c r="H1359" s="19"/>
      <c r="I1359" s="81"/>
      <c r="J1359" s="27" t="str" cm="1">
        <f t="array" ref="J1359">IFERROR(_xlfn.IFS(COUNTBLANK(G1359:I1359)=3,"",H1359="","H列に金額を入力してください",G1359=3,H1359,I1359="","I列に労働時間を入力してください",G1359=1,ROUND(H1359/(I1359*24),0),G1359=2,ROUND(H1359/(I1359*24),0)),"")</f>
        <v/>
      </c>
      <c r="K1359" s="80" t="str" cm="1">
        <f t="array" ref="K1359">IFERROR(_xlfn.IFS(D1359="","",J1359&lt;E1359,"×（法定外・要件外となる従業員です）",J1359&lt;=F1359,"〇",J1359&gt;F1359,"ー（要件外となる従業員です）"),"")</f>
        <v/>
      </c>
      <c r="L1359" s="25" t="str" cm="1">
        <f t="array" ref="L1359">IFERROR(_xlfn.IFS(COUNTBLANK(C1359:J1359)=8,"",C1359="","←C列に従業員名を姓名（フルネーム）で入力してください。誤変換にお気を付け下さい。",D1359="","←D列に都道府県を入力してください。",G1359="","←G列に1～3の選択肢を入力してください",H1359="","←H列に金額を入力してください",G1359=3,"",I1359="","←I列に所定労働時間を入力してください"),"")</f>
        <v/>
      </c>
    </row>
    <row r="1360" spans="1:12" ht="16.5" customHeight="1" x14ac:dyDescent="0.4">
      <c r="A1360" s="52" t="str">
        <f t="shared" si="21"/>
        <v/>
      </c>
      <c r="B1360" s="51"/>
      <c r="C1360" s="75"/>
      <c r="D1360" s="51"/>
      <c r="E1360" s="27" t="str" cm="1">
        <f t="array" ref="E1360">IFERROR(_xlfn.IFS(AND($F$4=45566,D1360="徳島"),VLOOKUP(D1360,最低賃金!$A$2:$G$49,2,FALSE),OR($F$4&lt;&gt;45566,D1360&lt;&gt;"徳島"),VLOOKUP(D1360,最低賃金!$A$2:$G$49,4,FALSE)),"")</f>
        <v/>
      </c>
      <c r="F1360" s="27" t="str">
        <f>IFERROR(VLOOKUP(D1360,最低賃金!$A$3:$G$49,6,FALSE),"")</f>
        <v/>
      </c>
      <c r="G1360" s="51"/>
      <c r="H1360" s="19"/>
      <c r="I1360" s="81"/>
      <c r="J1360" s="27" t="str" cm="1">
        <f t="array" ref="J1360">IFERROR(_xlfn.IFS(COUNTBLANK(G1360:I1360)=3,"",H1360="","H列に金額を入力してください",G1360=3,H1360,I1360="","I列に労働時間を入力してください",G1360=1,ROUND(H1360/(I1360*24),0),G1360=2,ROUND(H1360/(I1360*24),0)),"")</f>
        <v/>
      </c>
      <c r="K1360" s="80" t="str" cm="1">
        <f t="array" ref="K1360">IFERROR(_xlfn.IFS(D1360="","",J1360&lt;E1360,"×（法定外・要件外となる従業員です）",J1360&lt;=F1360,"〇",J1360&gt;F1360,"ー（要件外となる従業員です）"),"")</f>
        <v/>
      </c>
      <c r="L1360" s="25" t="str" cm="1">
        <f t="array" ref="L1360">IFERROR(_xlfn.IFS(COUNTBLANK(C1360:J1360)=8,"",C1360="","←C列に従業員名を姓名（フルネーム）で入力してください。誤変換にお気を付け下さい。",D1360="","←D列に都道府県を入力してください。",G1360="","←G列に1～3の選択肢を入力してください",H1360="","←H列に金額を入力してください",G1360=3,"",I1360="","←I列に所定労働時間を入力してください"),"")</f>
        <v/>
      </c>
    </row>
    <row r="1361" spans="1:12" ht="16.5" customHeight="1" x14ac:dyDescent="0.4">
      <c r="A1361" s="52" t="str">
        <f t="shared" si="21"/>
        <v/>
      </c>
      <c r="B1361" s="51"/>
      <c r="C1361" s="75"/>
      <c r="D1361" s="51"/>
      <c r="E1361" s="27" t="str" cm="1">
        <f t="array" ref="E1361">IFERROR(_xlfn.IFS(AND($F$4=45566,D1361="徳島"),VLOOKUP(D1361,最低賃金!$A$2:$G$49,2,FALSE),OR($F$4&lt;&gt;45566,D1361&lt;&gt;"徳島"),VLOOKUP(D1361,最低賃金!$A$2:$G$49,4,FALSE)),"")</f>
        <v/>
      </c>
      <c r="F1361" s="27" t="str">
        <f>IFERROR(VLOOKUP(D1361,最低賃金!$A$3:$G$49,6,FALSE),"")</f>
        <v/>
      </c>
      <c r="G1361" s="51"/>
      <c r="H1361" s="19"/>
      <c r="I1361" s="81"/>
      <c r="J1361" s="27" t="str" cm="1">
        <f t="array" ref="J1361">IFERROR(_xlfn.IFS(COUNTBLANK(G1361:I1361)=3,"",H1361="","H列に金額を入力してください",G1361=3,H1361,I1361="","I列に労働時間を入力してください",G1361=1,ROUND(H1361/(I1361*24),0),G1361=2,ROUND(H1361/(I1361*24),0)),"")</f>
        <v/>
      </c>
      <c r="K1361" s="80" t="str" cm="1">
        <f t="array" ref="K1361">IFERROR(_xlfn.IFS(D1361="","",J1361&lt;E1361,"×（法定外・要件外となる従業員です）",J1361&lt;=F1361,"〇",J1361&gt;F1361,"ー（要件外となる従業員です）"),"")</f>
        <v/>
      </c>
      <c r="L1361" s="25" t="str" cm="1">
        <f t="array" ref="L1361">IFERROR(_xlfn.IFS(COUNTBLANK(C1361:J1361)=8,"",C1361="","←C列に従業員名を姓名（フルネーム）で入力してください。誤変換にお気を付け下さい。",D1361="","←D列に都道府県を入力してください。",G1361="","←G列に1～3の選択肢を入力してください",H1361="","←H列に金額を入力してください",G1361=3,"",I1361="","←I列に所定労働時間を入力してください"),"")</f>
        <v/>
      </c>
    </row>
    <row r="1362" spans="1:12" ht="16.5" customHeight="1" x14ac:dyDescent="0.4">
      <c r="A1362" s="52" t="str">
        <f t="shared" si="21"/>
        <v/>
      </c>
      <c r="B1362" s="51"/>
      <c r="C1362" s="75"/>
      <c r="D1362" s="51"/>
      <c r="E1362" s="27" t="str" cm="1">
        <f t="array" ref="E1362">IFERROR(_xlfn.IFS(AND($F$4=45566,D1362="徳島"),VLOOKUP(D1362,最低賃金!$A$2:$G$49,2,FALSE),OR($F$4&lt;&gt;45566,D1362&lt;&gt;"徳島"),VLOOKUP(D1362,最低賃金!$A$2:$G$49,4,FALSE)),"")</f>
        <v/>
      </c>
      <c r="F1362" s="27" t="str">
        <f>IFERROR(VLOOKUP(D1362,最低賃金!$A$3:$G$49,6,FALSE),"")</f>
        <v/>
      </c>
      <c r="G1362" s="51"/>
      <c r="H1362" s="19"/>
      <c r="I1362" s="81"/>
      <c r="J1362" s="27" t="str" cm="1">
        <f t="array" ref="J1362">IFERROR(_xlfn.IFS(COUNTBLANK(G1362:I1362)=3,"",H1362="","H列に金額を入力してください",G1362=3,H1362,I1362="","I列に労働時間を入力してください",G1362=1,ROUND(H1362/(I1362*24),0),G1362=2,ROUND(H1362/(I1362*24),0)),"")</f>
        <v/>
      </c>
      <c r="K1362" s="80" t="str" cm="1">
        <f t="array" ref="K1362">IFERROR(_xlfn.IFS(D1362="","",J1362&lt;E1362,"×（法定外・要件外となる従業員です）",J1362&lt;=F1362,"〇",J1362&gt;F1362,"ー（要件外となる従業員です）"),"")</f>
        <v/>
      </c>
      <c r="L1362" s="25" t="str" cm="1">
        <f t="array" ref="L1362">IFERROR(_xlfn.IFS(COUNTBLANK(C1362:J1362)=8,"",C1362="","←C列に従業員名を姓名（フルネーム）で入力してください。誤変換にお気を付け下さい。",D1362="","←D列に都道府県を入力してください。",G1362="","←G列に1～3の選択肢を入力してください",H1362="","←H列に金額を入力してください",G1362=3,"",I1362="","←I列に所定労働時間を入力してください"),"")</f>
        <v/>
      </c>
    </row>
    <row r="1363" spans="1:12" ht="16.5" customHeight="1" x14ac:dyDescent="0.4">
      <c r="A1363" s="52" t="str">
        <f t="shared" si="21"/>
        <v/>
      </c>
      <c r="B1363" s="51"/>
      <c r="C1363" s="75"/>
      <c r="D1363" s="51"/>
      <c r="E1363" s="27" t="str" cm="1">
        <f t="array" ref="E1363">IFERROR(_xlfn.IFS(AND($F$4=45566,D1363="徳島"),VLOOKUP(D1363,最低賃金!$A$2:$G$49,2,FALSE),OR($F$4&lt;&gt;45566,D1363&lt;&gt;"徳島"),VLOOKUP(D1363,最低賃金!$A$2:$G$49,4,FALSE)),"")</f>
        <v/>
      </c>
      <c r="F1363" s="27" t="str">
        <f>IFERROR(VLOOKUP(D1363,最低賃金!$A$3:$G$49,6,FALSE),"")</f>
        <v/>
      </c>
      <c r="G1363" s="51"/>
      <c r="H1363" s="19"/>
      <c r="I1363" s="81"/>
      <c r="J1363" s="27" t="str" cm="1">
        <f t="array" ref="J1363">IFERROR(_xlfn.IFS(COUNTBLANK(G1363:I1363)=3,"",H1363="","H列に金額を入力してください",G1363=3,H1363,I1363="","I列に労働時間を入力してください",G1363=1,ROUND(H1363/(I1363*24),0),G1363=2,ROUND(H1363/(I1363*24),0)),"")</f>
        <v/>
      </c>
      <c r="K1363" s="80" t="str" cm="1">
        <f t="array" ref="K1363">IFERROR(_xlfn.IFS(D1363="","",J1363&lt;E1363,"×（法定外・要件外となる従業員です）",J1363&lt;=F1363,"〇",J1363&gt;F1363,"ー（要件外となる従業員です）"),"")</f>
        <v/>
      </c>
      <c r="L1363" s="25" t="str" cm="1">
        <f t="array" ref="L1363">IFERROR(_xlfn.IFS(COUNTBLANK(C1363:J1363)=8,"",C1363="","←C列に従業員名を姓名（フルネーム）で入力してください。誤変換にお気を付け下さい。",D1363="","←D列に都道府県を入力してください。",G1363="","←G列に1～3の選択肢を入力してください",H1363="","←H列に金額を入力してください",G1363=3,"",I1363="","←I列に所定労働時間を入力してください"),"")</f>
        <v/>
      </c>
    </row>
    <row r="1364" spans="1:12" ht="16.5" customHeight="1" x14ac:dyDescent="0.4">
      <c r="A1364" s="52" t="str">
        <f t="shared" si="21"/>
        <v/>
      </c>
      <c r="B1364" s="51"/>
      <c r="C1364" s="75"/>
      <c r="D1364" s="51"/>
      <c r="E1364" s="27" t="str" cm="1">
        <f t="array" ref="E1364">IFERROR(_xlfn.IFS(AND($F$4=45566,D1364="徳島"),VLOOKUP(D1364,最低賃金!$A$2:$G$49,2,FALSE),OR($F$4&lt;&gt;45566,D1364&lt;&gt;"徳島"),VLOOKUP(D1364,最低賃金!$A$2:$G$49,4,FALSE)),"")</f>
        <v/>
      </c>
      <c r="F1364" s="27" t="str">
        <f>IFERROR(VLOOKUP(D1364,最低賃金!$A$3:$G$49,6,FALSE),"")</f>
        <v/>
      </c>
      <c r="G1364" s="51"/>
      <c r="H1364" s="19"/>
      <c r="I1364" s="81"/>
      <c r="J1364" s="27" t="str" cm="1">
        <f t="array" ref="J1364">IFERROR(_xlfn.IFS(COUNTBLANK(G1364:I1364)=3,"",H1364="","H列に金額を入力してください",G1364=3,H1364,I1364="","I列に労働時間を入力してください",G1364=1,ROUND(H1364/(I1364*24),0),G1364=2,ROUND(H1364/(I1364*24),0)),"")</f>
        <v/>
      </c>
      <c r="K1364" s="80" t="str" cm="1">
        <f t="array" ref="K1364">IFERROR(_xlfn.IFS(D1364="","",J1364&lt;E1364,"×（法定外・要件外となる従業員です）",J1364&lt;=F1364,"〇",J1364&gt;F1364,"ー（要件外となる従業員です）"),"")</f>
        <v/>
      </c>
      <c r="L1364" s="25" t="str" cm="1">
        <f t="array" ref="L1364">IFERROR(_xlfn.IFS(COUNTBLANK(C1364:J1364)=8,"",C1364="","←C列に従業員名を姓名（フルネーム）で入力してください。誤変換にお気を付け下さい。",D1364="","←D列に都道府県を入力してください。",G1364="","←G列に1～3の選択肢を入力してください",H1364="","←H列に金額を入力してください",G1364=3,"",I1364="","←I列に所定労働時間を入力してください"),"")</f>
        <v/>
      </c>
    </row>
    <row r="1365" spans="1:12" ht="16.5" customHeight="1" x14ac:dyDescent="0.4">
      <c r="A1365" s="52" t="str">
        <f t="shared" si="21"/>
        <v/>
      </c>
      <c r="B1365" s="51"/>
      <c r="C1365" s="75"/>
      <c r="D1365" s="51"/>
      <c r="E1365" s="27" t="str" cm="1">
        <f t="array" ref="E1365">IFERROR(_xlfn.IFS(AND($F$4=45566,D1365="徳島"),VLOOKUP(D1365,最低賃金!$A$2:$G$49,2,FALSE),OR($F$4&lt;&gt;45566,D1365&lt;&gt;"徳島"),VLOOKUP(D1365,最低賃金!$A$2:$G$49,4,FALSE)),"")</f>
        <v/>
      </c>
      <c r="F1365" s="27" t="str">
        <f>IFERROR(VLOOKUP(D1365,最低賃金!$A$3:$G$49,6,FALSE),"")</f>
        <v/>
      </c>
      <c r="G1365" s="51"/>
      <c r="H1365" s="19"/>
      <c r="I1365" s="81"/>
      <c r="J1365" s="27" t="str" cm="1">
        <f t="array" ref="J1365">IFERROR(_xlfn.IFS(COUNTBLANK(G1365:I1365)=3,"",H1365="","H列に金額を入力してください",G1365=3,H1365,I1365="","I列に労働時間を入力してください",G1365=1,ROUND(H1365/(I1365*24),0),G1365=2,ROUND(H1365/(I1365*24),0)),"")</f>
        <v/>
      </c>
      <c r="K1365" s="80" t="str" cm="1">
        <f t="array" ref="K1365">IFERROR(_xlfn.IFS(D1365="","",J1365&lt;E1365,"×（法定外・要件外となる従業員です）",J1365&lt;=F1365,"〇",J1365&gt;F1365,"ー（要件外となる従業員です）"),"")</f>
        <v/>
      </c>
      <c r="L1365" s="25" t="str" cm="1">
        <f t="array" ref="L1365">IFERROR(_xlfn.IFS(COUNTBLANK(C1365:J1365)=8,"",C1365="","←C列に従業員名を姓名（フルネーム）で入力してください。誤変換にお気を付け下さい。",D1365="","←D列に都道府県を入力してください。",G1365="","←G列に1～3の選択肢を入力してください",H1365="","←H列に金額を入力してください",G1365=3,"",I1365="","←I列に所定労働時間を入力してください"),"")</f>
        <v/>
      </c>
    </row>
    <row r="1366" spans="1:12" ht="16.5" customHeight="1" x14ac:dyDescent="0.4">
      <c r="A1366" s="52" t="str">
        <f t="shared" si="21"/>
        <v/>
      </c>
      <c r="B1366" s="51"/>
      <c r="C1366" s="75"/>
      <c r="D1366" s="51"/>
      <c r="E1366" s="27" t="str" cm="1">
        <f t="array" ref="E1366">IFERROR(_xlfn.IFS(AND($F$4=45566,D1366="徳島"),VLOOKUP(D1366,最低賃金!$A$2:$G$49,2,FALSE),OR($F$4&lt;&gt;45566,D1366&lt;&gt;"徳島"),VLOOKUP(D1366,最低賃金!$A$2:$G$49,4,FALSE)),"")</f>
        <v/>
      </c>
      <c r="F1366" s="27" t="str">
        <f>IFERROR(VLOOKUP(D1366,最低賃金!$A$3:$G$49,6,FALSE),"")</f>
        <v/>
      </c>
      <c r="G1366" s="51"/>
      <c r="H1366" s="19"/>
      <c r="I1366" s="81"/>
      <c r="J1366" s="27" t="str" cm="1">
        <f t="array" ref="J1366">IFERROR(_xlfn.IFS(COUNTBLANK(G1366:I1366)=3,"",H1366="","H列に金額を入力してください",G1366=3,H1366,I1366="","I列に労働時間を入力してください",G1366=1,ROUND(H1366/(I1366*24),0),G1366=2,ROUND(H1366/(I1366*24),0)),"")</f>
        <v/>
      </c>
      <c r="K1366" s="80" t="str" cm="1">
        <f t="array" ref="K1366">IFERROR(_xlfn.IFS(D1366="","",J1366&lt;E1366,"×（法定外・要件外となる従業員です）",J1366&lt;=F1366,"〇",J1366&gt;F1366,"ー（要件外となる従業員です）"),"")</f>
        <v/>
      </c>
      <c r="L1366" s="25" t="str" cm="1">
        <f t="array" ref="L1366">IFERROR(_xlfn.IFS(COUNTBLANK(C1366:J1366)=8,"",C1366="","←C列に従業員名を姓名（フルネーム）で入力してください。誤変換にお気を付け下さい。",D1366="","←D列に都道府県を入力してください。",G1366="","←G列に1～3の選択肢を入力してください",H1366="","←H列に金額を入力してください",G1366=3,"",I1366="","←I列に所定労働時間を入力してください"),"")</f>
        <v/>
      </c>
    </row>
    <row r="1367" spans="1:12" ht="16.5" customHeight="1" x14ac:dyDescent="0.4">
      <c r="A1367" s="52" t="str">
        <f t="shared" si="21"/>
        <v/>
      </c>
      <c r="B1367" s="51"/>
      <c r="C1367" s="75"/>
      <c r="D1367" s="51"/>
      <c r="E1367" s="27" t="str" cm="1">
        <f t="array" ref="E1367">IFERROR(_xlfn.IFS(AND($F$4=45566,D1367="徳島"),VLOOKUP(D1367,最低賃金!$A$2:$G$49,2,FALSE),OR($F$4&lt;&gt;45566,D1367&lt;&gt;"徳島"),VLOOKUP(D1367,最低賃金!$A$2:$G$49,4,FALSE)),"")</f>
        <v/>
      </c>
      <c r="F1367" s="27" t="str">
        <f>IFERROR(VLOOKUP(D1367,最低賃金!$A$3:$G$49,6,FALSE),"")</f>
        <v/>
      </c>
      <c r="G1367" s="51"/>
      <c r="H1367" s="19"/>
      <c r="I1367" s="81"/>
      <c r="J1367" s="27" t="str" cm="1">
        <f t="array" ref="J1367">IFERROR(_xlfn.IFS(COUNTBLANK(G1367:I1367)=3,"",H1367="","H列に金額を入力してください",G1367=3,H1367,I1367="","I列に労働時間を入力してください",G1367=1,ROUND(H1367/(I1367*24),0),G1367=2,ROUND(H1367/(I1367*24),0)),"")</f>
        <v/>
      </c>
      <c r="K1367" s="80" t="str" cm="1">
        <f t="array" ref="K1367">IFERROR(_xlfn.IFS(D1367="","",J1367&lt;E1367,"×（法定外・要件外となる従業員です）",J1367&lt;=F1367,"〇",J1367&gt;F1367,"ー（要件外となる従業員です）"),"")</f>
        <v/>
      </c>
      <c r="L1367" s="25" t="str" cm="1">
        <f t="array" ref="L1367">IFERROR(_xlfn.IFS(COUNTBLANK(C1367:J1367)=8,"",C1367="","←C列に従業員名を姓名（フルネーム）で入力してください。誤変換にお気を付け下さい。",D1367="","←D列に都道府県を入力してください。",G1367="","←G列に1～3の選択肢を入力してください",H1367="","←H列に金額を入力してください",G1367=3,"",I1367="","←I列に所定労働時間を入力してください"),"")</f>
        <v/>
      </c>
    </row>
    <row r="1368" spans="1:12" ht="16.5" customHeight="1" x14ac:dyDescent="0.4">
      <c r="A1368" s="52" t="str">
        <f t="shared" si="21"/>
        <v/>
      </c>
      <c r="B1368" s="51"/>
      <c r="C1368" s="75"/>
      <c r="D1368" s="51"/>
      <c r="E1368" s="27" t="str" cm="1">
        <f t="array" ref="E1368">IFERROR(_xlfn.IFS(AND($F$4=45566,D1368="徳島"),VLOOKUP(D1368,最低賃金!$A$2:$G$49,2,FALSE),OR($F$4&lt;&gt;45566,D1368&lt;&gt;"徳島"),VLOOKUP(D1368,最低賃金!$A$2:$G$49,4,FALSE)),"")</f>
        <v/>
      </c>
      <c r="F1368" s="27" t="str">
        <f>IFERROR(VLOOKUP(D1368,最低賃金!$A$3:$G$49,6,FALSE),"")</f>
        <v/>
      </c>
      <c r="G1368" s="51"/>
      <c r="H1368" s="19"/>
      <c r="I1368" s="81"/>
      <c r="J1368" s="27" t="str" cm="1">
        <f t="array" ref="J1368">IFERROR(_xlfn.IFS(COUNTBLANK(G1368:I1368)=3,"",H1368="","H列に金額を入力してください",G1368=3,H1368,I1368="","I列に労働時間を入力してください",G1368=1,ROUND(H1368/(I1368*24),0),G1368=2,ROUND(H1368/(I1368*24),0)),"")</f>
        <v/>
      </c>
      <c r="K1368" s="80" t="str" cm="1">
        <f t="array" ref="K1368">IFERROR(_xlfn.IFS(D1368="","",J1368&lt;E1368,"×（法定外・要件外となる従業員です）",J1368&lt;=F1368,"〇",J1368&gt;F1368,"ー（要件外となる従業員です）"),"")</f>
        <v/>
      </c>
      <c r="L1368" s="25" t="str" cm="1">
        <f t="array" ref="L1368">IFERROR(_xlfn.IFS(COUNTBLANK(C1368:J1368)=8,"",C1368="","←C列に従業員名を姓名（フルネーム）で入力してください。誤変換にお気を付け下さい。",D1368="","←D列に都道府県を入力してください。",G1368="","←G列に1～3の選択肢を入力してください",H1368="","←H列に金額を入力してください",G1368=3,"",I1368="","←I列に所定労働時間を入力してください"),"")</f>
        <v/>
      </c>
    </row>
    <row r="1369" spans="1:12" ht="16.5" customHeight="1" x14ac:dyDescent="0.4">
      <c r="A1369" s="52" t="str">
        <f t="shared" si="21"/>
        <v/>
      </c>
      <c r="B1369" s="51"/>
      <c r="C1369" s="75"/>
      <c r="D1369" s="51"/>
      <c r="E1369" s="27" t="str" cm="1">
        <f t="array" ref="E1369">IFERROR(_xlfn.IFS(AND($F$4=45566,D1369="徳島"),VLOOKUP(D1369,最低賃金!$A$2:$G$49,2,FALSE),OR($F$4&lt;&gt;45566,D1369&lt;&gt;"徳島"),VLOOKUP(D1369,最低賃金!$A$2:$G$49,4,FALSE)),"")</f>
        <v/>
      </c>
      <c r="F1369" s="27" t="str">
        <f>IFERROR(VLOOKUP(D1369,最低賃金!$A$3:$G$49,6,FALSE),"")</f>
        <v/>
      </c>
      <c r="G1369" s="51"/>
      <c r="H1369" s="19"/>
      <c r="I1369" s="81"/>
      <c r="J1369" s="27" t="str" cm="1">
        <f t="array" ref="J1369">IFERROR(_xlfn.IFS(COUNTBLANK(G1369:I1369)=3,"",H1369="","H列に金額を入力してください",G1369=3,H1369,I1369="","I列に労働時間を入力してください",G1369=1,ROUND(H1369/(I1369*24),0),G1369=2,ROUND(H1369/(I1369*24),0)),"")</f>
        <v/>
      </c>
      <c r="K1369" s="80" t="str" cm="1">
        <f t="array" ref="K1369">IFERROR(_xlfn.IFS(D1369="","",J1369&lt;E1369,"×（法定外・要件外となる従業員です）",J1369&lt;=F1369,"〇",J1369&gt;F1369,"ー（要件外となる従業員です）"),"")</f>
        <v/>
      </c>
      <c r="L1369" s="25" t="str" cm="1">
        <f t="array" ref="L1369">IFERROR(_xlfn.IFS(COUNTBLANK(C1369:J1369)=8,"",C1369="","←C列に従業員名を姓名（フルネーム）で入力してください。誤変換にお気を付け下さい。",D1369="","←D列に都道府県を入力してください。",G1369="","←G列に1～3の選択肢を入力してください",H1369="","←H列に金額を入力してください",G1369=3,"",I1369="","←I列に所定労働時間を入力してください"),"")</f>
        <v/>
      </c>
    </row>
    <row r="1370" spans="1:12" ht="16.5" customHeight="1" x14ac:dyDescent="0.4">
      <c r="A1370" s="52" t="str">
        <f t="shared" si="21"/>
        <v/>
      </c>
      <c r="B1370" s="51"/>
      <c r="C1370" s="75"/>
      <c r="D1370" s="51"/>
      <c r="E1370" s="27" t="str" cm="1">
        <f t="array" ref="E1370">IFERROR(_xlfn.IFS(AND($F$4=45566,D1370="徳島"),VLOOKUP(D1370,最低賃金!$A$2:$G$49,2,FALSE),OR($F$4&lt;&gt;45566,D1370&lt;&gt;"徳島"),VLOOKUP(D1370,最低賃金!$A$2:$G$49,4,FALSE)),"")</f>
        <v/>
      </c>
      <c r="F1370" s="27" t="str">
        <f>IFERROR(VLOOKUP(D1370,最低賃金!$A$3:$G$49,6,FALSE),"")</f>
        <v/>
      </c>
      <c r="G1370" s="51"/>
      <c r="H1370" s="19"/>
      <c r="I1370" s="81"/>
      <c r="J1370" s="27" t="str" cm="1">
        <f t="array" ref="J1370">IFERROR(_xlfn.IFS(COUNTBLANK(G1370:I1370)=3,"",H1370="","H列に金額を入力してください",G1370=3,H1370,I1370="","I列に労働時間を入力してください",G1370=1,ROUND(H1370/(I1370*24),0),G1370=2,ROUND(H1370/(I1370*24),0)),"")</f>
        <v/>
      </c>
      <c r="K1370" s="80" t="str" cm="1">
        <f t="array" ref="K1370">IFERROR(_xlfn.IFS(D1370="","",J1370&lt;E1370,"×（法定外・要件外となる従業員です）",J1370&lt;=F1370,"〇",J1370&gt;F1370,"ー（要件外となる従業員です）"),"")</f>
        <v/>
      </c>
      <c r="L1370" s="25" t="str" cm="1">
        <f t="array" ref="L1370">IFERROR(_xlfn.IFS(COUNTBLANK(C1370:J1370)=8,"",C1370="","←C列に従業員名を姓名（フルネーム）で入力してください。誤変換にお気を付け下さい。",D1370="","←D列に都道府県を入力してください。",G1370="","←G列に1～3の選択肢を入力してください",H1370="","←H列に金額を入力してください",G1370=3,"",I1370="","←I列に所定労働時間を入力してください"),"")</f>
        <v/>
      </c>
    </row>
    <row r="1371" spans="1:12" ht="16.5" customHeight="1" x14ac:dyDescent="0.4">
      <c r="A1371" s="52" t="str">
        <f t="shared" si="21"/>
        <v/>
      </c>
      <c r="B1371" s="51"/>
      <c r="C1371" s="75"/>
      <c r="D1371" s="51"/>
      <c r="E1371" s="27" t="str" cm="1">
        <f t="array" ref="E1371">IFERROR(_xlfn.IFS(AND($F$4=45566,D1371="徳島"),VLOOKUP(D1371,最低賃金!$A$2:$G$49,2,FALSE),OR($F$4&lt;&gt;45566,D1371&lt;&gt;"徳島"),VLOOKUP(D1371,最低賃金!$A$2:$G$49,4,FALSE)),"")</f>
        <v/>
      </c>
      <c r="F1371" s="27" t="str">
        <f>IFERROR(VLOOKUP(D1371,最低賃金!$A$3:$G$49,6,FALSE),"")</f>
        <v/>
      </c>
      <c r="G1371" s="51"/>
      <c r="H1371" s="19"/>
      <c r="I1371" s="81"/>
      <c r="J1371" s="27" t="str" cm="1">
        <f t="array" ref="J1371">IFERROR(_xlfn.IFS(COUNTBLANK(G1371:I1371)=3,"",H1371="","H列に金額を入力してください",G1371=3,H1371,I1371="","I列に労働時間を入力してください",G1371=1,ROUND(H1371/(I1371*24),0),G1371=2,ROUND(H1371/(I1371*24),0)),"")</f>
        <v/>
      </c>
      <c r="K1371" s="80" t="str" cm="1">
        <f t="array" ref="K1371">IFERROR(_xlfn.IFS(D1371="","",J1371&lt;E1371,"×（法定外・要件外となる従業員です）",J1371&lt;=F1371,"〇",J1371&gt;F1371,"ー（要件外となる従業員です）"),"")</f>
        <v/>
      </c>
      <c r="L1371" s="25" t="str" cm="1">
        <f t="array" ref="L1371">IFERROR(_xlfn.IFS(COUNTBLANK(C1371:J1371)=8,"",C1371="","←C列に従業員名を姓名（フルネーム）で入力してください。誤変換にお気を付け下さい。",D1371="","←D列に都道府県を入力してください。",G1371="","←G列に1～3の選択肢を入力してください",H1371="","←H列に金額を入力してください",G1371=3,"",I1371="","←I列に所定労働時間を入力してください"),"")</f>
        <v/>
      </c>
    </row>
    <row r="1372" spans="1:12" ht="16.5" customHeight="1" x14ac:dyDescent="0.4">
      <c r="A1372" s="52" t="str">
        <f t="shared" si="21"/>
        <v/>
      </c>
      <c r="B1372" s="51"/>
      <c r="C1372" s="75"/>
      <c r="D1372" s="51"/>
      <c r="E1372" s="27" t="str" cm="1">
        <f t="array" ref="E1372">IFERROR(_xlfn.IFS(AND($F$4=45566,D1372="徳島"),VLOOKUP(D1372,最低賃金!$A$2:$G$49,2,FALSE),OR($F$4&lt;&gt;45566,D1372&lt;&gt;"徳島"),VLOOKUP(D1372,最低賃金!$A$2:$G$49,4,FALSE)),"")</f>
        <v/>
      </c>
      <c r="F1372" s="27" t="str">
        <f>IFERROR(VLOOKUP(D1372,最低賃金!$A$3:$G$49,6,FALSE),"")</f>
        <v/>
      </c>
      <c r="G1372" s="51"/>
      <c r="H1372" s="19"/>
      <c r="I1372" s="81"/>
      <c r="J1372" s="27" t="str" cm="1">
        <f t="array" ref="J1372">IFERROR(_xlfn.IFS(COUNTBLANK(G1372:I1372)=3,"",H1372="","H列に金額を入力してください",G1372=3,H1372,I1372="","I列に労働時間を入力してください",G1372=1,ROUND(H1372/(I1372*24),0),G1372=2,ROUND(H1372/(I1372*24),0)),"")</f>
        <v/>
      </c>
      <c r="K1372" s="80" t="str" cm="1">
        <f t="array" ref="K1372">IFERROR(_xlfn.IFS(D1372="","",J1372&lt;E1372,"×（法定外・要件外となる従業員です）",J1372&lt;=F1372,"〇",J1372&gt;F1372,"ー（要件外となる従業員です）"),"")</f>
        <v/>
      </c>
      <c r="L1372" s="25" t="str" cm="1">
        <f t="array" ref="L1372">IFERROR(_xlfn.IFS(COUNTBLANK(C1372:J1372)=8,"",C1372="","←C列に従業員名を姓名（フルネーム）で入力してください。誤変換にお気を付け下さい。",D1372="","←D列に都道府県を入力してください。",G1372="","←G列に1～3の選択肢を入力してください",H1372="","←H列に金額を入力してください",G1372=3,"",I1372="","←I列に所定労働時間を入力してください"),"")</f>
        <v/>
      </c>
    </row>
    <row r="1373" spans="1:12" ht="16.5" customHeight="1" x14ac:dyDescent="0.4">
      <c r="A1373" s="52" t="str">
        <f t="shared" si="21"/>
        <v/>
      </c>
      <c r="B1373" s="51"/>
      <c r="C1373" s="75"/>
      <c r="D1373" s="51"/>
      <c r="E1373" s="27" t="str" cm="1">
        <f t="array" ref="E1373">IFERROR(_xlfn.IFS(AND($F$4=45566,D1373="徳島"),VLOOKUP(D1373,最低賃金!$A$2:$G$49,2,FALSE),OR($F$4&lt;&gt;45566,D1373&lt;&gt;"徳島"),VLOOKUP(D1373,最低賃金!$A$2:$G$49,4,FALSE)),"")</f>
        <v/>
      </c>
      <c r="F1373" s="27" t="str">
        <f>IFERROR(VLOOKUP(D1373,最低賃金!$A$3:$G$49,6,FALSE),"")</f>
        <v/>
      </c>
      <c r="G1373" s="51"/>
      <c r="H1373" s="19"/>
      <c r="I1373" s="81"/>
      <c r="J1373" s="27" t="str" cm="1">
        <f t="array" ref="J1373">IFERROR(_xlfn.IFS(COUNTBLANK(G1373:I1373)=3,"",H1373="","H列に金額を入力してください",G1373=3,H1373,I1373="","I列に労働時間を入力してください",G1373=1,ROUND(H1373/(I1373*24),0),G1373=2,ROUND(H1373/(I1373*24),0)),"")</f>
        <v/>
      </c>
      <c r="K1373" s="80" t="str" cm="1">
        <f t="array" ref="K1373">IFERROR(_xlfn.IFS(D1373="","",J1373&lt;E1373,"×（法定外・要件外となる従業員です）",J1373&lt;=F1373,"〇",J1373&gt;F1373,"ー（要件外となる従業員です）"),"")</f>
        <v/>
      </c>
      <c r="L1373" s="25" t="str" cm="1">
        <f t="array" ref="L1373">IFERROR(_xlfn.IFS(COUNTBLANK(C1373:J1373)=8,"",C1373="","←C列に従業員名を姓名（フルネーム）で入力してください。誤変換にお気を付け下さい。",D1373="","←D列に都道府県を入力してください。",G1373="","←G列に1～3の選択肢を入力してください",H1373="","←H列に金額を入力してください",G1373=3,"",I1373="","←I列に所定労働時間を入力してください"),"")</f>
        <v/>
      </c>
    </row>
    <row r="1374" spans="1:12" ht="16.5" customHeight="1" x14ac:dyDescent="0.4">
      <c r="A1374" s="52" t="str">
        <f t="shared" si="21"/>
        <v/>
      </c>
      <c r="B1374" s="51"/>
      <c r="C1374" s="75"/>
      <c r="D1374" s="51"/>
      <c r="E1374" s="27" t="str" cm="1">
        <f t="array" ref="E1374">IFERROR(_xlfn.IFS(AND($F$4=45566,D1374="徳島"),VLOOKUP(D1374,最低賃金!$A$2:$G$49,2,FALSE),OR($F$4&lt;&gt;45566,D1374&lt;&gt;"徳島"),VLOOKUP(D1374,最低賃金!$A$2:$G$49,4,FALSE)),"")</f>
        <v/>
      </c>
      <c r="F1374" s="27" t="str">
        <f>IFERROR(VLOOKUP(D1374,最低賃金!$A$3:$G$49,6,FALSE),"")</f>
        <v/>
      </c>
      <c r="G1374" s="51"/>
      <c r="H1374" s="19"/>
      <c r="I1374" s="81"/>
      <c r="J1374" s="27" t="str" cm="1">
        <f t="array" ref="J1374">IFERROR(_xlfn.IFS(COUNTBLANK(G1374:I1374)=3,"",H1374="","H列に金額を入力してください",G1374=3,H1374,I1374="","I列に労働時間を入力してください",G1374=1,ROUND(H1374/(I1374*24),0),G1374=2,ROUND(H1374/(I1374*24),0)),"")</f>
        <v/>
      </c>
      <c r="K1374" s="80" t="str" cm="1">
        <f t="array" ref="K1374">IFERROR(_xlfn.IFS(D1374="","",J1374&lt;E1374,"×（法定外・要件外となる従業員です）",J1374&lt;=F1374,"〇",J1374&gt;F1374,"ー（要件外となる従業員です）"),"")</f>
        <v/>
      </c>
      <c r="L1374" s="25" t="str" cm="1">
        <f t="array" ref="L1374">IFERROR(_xlfn.IFS(COUNTBLANK(C1374:J1374)=8,"",C1374="","←C列に従業員名を姓名（フルネーム）で入力してください。誤変換にお気を付け下さい。",D1374="","←D列に都道府県を入力してください。",G1374="","←G列に1～3の選択肢を入力してください",H1374="","←H列に金額を入力してください",G1374=3,"",I1374="","←I列に所定労働時間を入力してください"),"")</f>
        <v/>
      </c>
    </row>
    <row r="1375" spans="1:12" ht="16.5" customHeight="1" x14ac:dyDescent="0.4">
      <c r="A1375" s="52" t="str">
        <f t="shared" si="21"/>
        <v/>
      </c>
      <c r="B1375" s="51"/>
      <c r="C1375" s="75"/>
      <c r="D1375" s="51"/>
      <c r="E1375" s="27" t="str" cm="1">
        <f t="array" ref="E1375">IFERROR(_xlfn.IFS(AND($F$4=45566,D1375="徳島"),VLOOKUP(D1375,最低賃金!$A$2:$G$49,2,FALSE),OR($F$4&lt;&gt;45566,D1375&lt;&gt;"徳島"),VLOOKUP(D1375,最低賃金!$A$2:$G$49,4,FALSE)),"")</f>
        <v/>
      </c>
      <c r="F1375" s="27" t="str">
        <f>IFERROR(VLOOKUP(D1375,最低賃金!$A$3:$G$49,6,FALSE),"")</f>
        <v/>
      </c>
      <c r="G1375" s="51"/>
      <c r="H1375" s="19"/>
      <c r="I1375" s="81"/>
      <c r="J1375" s="27" t="str" cm="1">
        <f t="array" ref="J1375">IFERROR(_xlfn.IFS(COUNTBLANK(G1375:I1375)=3,"",H1375="","H列に金額を入力してください",G1375=3,H1375,I1375="","I列に労働時間を入力してください",G1375=1,ROUND(H1375/(I1375*24),0),G1375=2,ROUND(H1375/(I1375*24),0)),"")</f>
        <v/>
      </c>
      <c r="K1375" s="80" t="str" cm="1">
        <f t="array" ref="K1375">IFERROR(_xlfn.IFS(D1375="","",J1375&lt;E1375,"×（法定外・要件外となる従業員です）",J1375&lt;=F1375,"〇",J1375&gt;F1375,"ー（要件外となる従業員です）"),"")</f>
        <v/>
      </c>
      <c r="L1375" s="25" t="str" cm="1">
        <f t="array" ref="L1375">IFERROR(_xlfn.IFS(COUNTBLANK(C1375:J1375)=8,"",C1375="","←C列に従業員名を姓名（フルネーム）で入力してください。誤変換にお気を付け下さい。",D1375="","←D列に都道府県を入力してください。",G1375="","←G列に1～3の選択肢を入力してください",H1375="","←H列に金額を入力してください",G1375=3,"",I1375="","←I列に所定労働時間を入力してください"),"")</f>
        <v/>
      </c>
    </row>
    <row r="1376" spans="1:12" ht="16.5" customHeight="1" x14ac:dyDescent="0.4">
      <c r="A1376" s="52" t="str">
        <f t="shared" si="21"/>
        <v/>
      </c>
      <c r="B1376" s="51"/>
      <c r="C1376" s="75"/>
      <c r="D1376" s="51"/>
      <c r="E1376" s="27" t="str" cm="1">
        <f t="array" ref="E1376">IFERROR(_xlfn.IFS(AND($F$4=45566,D1376="徳島"),VLOOKUP(D1376,最低賃金!$A$2:$G$49,2,FALSE),OR($F$4&lt;&gt;45566,D1376&lt;&gt;"徳島"),VLOOKUP(D1376,最低賃金!$A$2:$G$49,4,FALSE)),"")</f>
        <v/>
      </c>
      <c r="F1376" s="27" t="str">
        <f>IFERROR(VLOOKUP(D1376,最低賃金!$A$3:$G$49,6,FALSE),"")</f>
        <v/>
      </c>
      <c r="G1376" s="51"/>
      <c r="H1376" s="19"/>
      <c r="I1376" s="81"/>
      <c r="J1376" s="27" t="str" cm="1">
        <f t="array" ref="J1376">IFERROR(_xlfn.IFS(COUNTBLANK(G1376:I1376)=3,"",H1376="","H列に金額を入力してください",G1376=3,H1376,I1376="","I列に労働時間を入力してください",G1376=1,ROUND(H1376/(I1376*24),0),G1376=2,ROUND(H1376/(I1376*24),0)),"")</f>
        <v/>
      </c>
      <c r="K1376" s="80" t="str" cm="1">
        <f t="array" ref="K1376">IFERROR(_xlfn.IFS(D1376="","",J1376&lt;E1376,"×（法定外・要件外となる従業員です）",J1376&lt;=F1376,"〇",J1376&gt;F1376,"ー（要件外となる従業員です）"),"")</f>
        <v/>
      </c>
      <c r="L1376" s="25" t="str" cm="1">
        <f t="array" ref="L1376">IFERROR(_xlfn.IFS(COUNTBLANK(C1376:J1376)=8,"",C1376="","←C列に従業員名を姓名（フルネーム）で入力してください。誤変換にお気を付け下さい。",D1376="","←D列に都道府県を入力してください。",G1376="","←G列に1～3の選択肢を入力してください",H1376="","←H列に金額を入力してください",G1376=3,"",I1376="","←I列に所定労働時間を入力してください"),"")</f>
        <v/>
      </c>
    </row>
    <row r="1377" spans="1:12" ht="16.5" customHeight="1" x14ac:dyDescent="0.4">
      <c r="A1377" s="52" t="str">
        <f t="shared" si="21"/>
        <v/>
      </c>
      <c r="B1377" s="51"/>
      <c r="C1377" s="75"/>
      <c r="D1377" s="51"/>
      <c r="E1377" s="27" t="str" cm="1">
        <f t="array" ref="E1377">IFERROR(_xlfn.IFS(AND($F$4=45566,D1377="徳島"),VLOOKUP(D1377,最低賃金!$A$2:$G$49,2,FALSE),OR($F$4&lt;&gt;45566,D1377&lt;&gt;"徳島"),VLOOKUP(D1377,最低賃金!$A$2:$G$49,4,FALSE)),"")</f>
        <v/>
      </c>
      <c r="F1377" s="27" t="str">
        <f>IFERROR(VLOOKUP(D1377,最低賃金!$A$3:$G$49,6,FALSE),"")</f>
        <v/>
      </c>
      <c r="G1377" s="51"/>
      <c r="H1377" s="19"/>
      <c r="I1377" s="81"/>
      <c r="J1377" s="27" t="str" cm="1">
        <f t="array" ref="J1377">IFERROR(_xlfn.IFS(COUNTBLANK(G1377:I1377)=3,"",H1377="","H列に金額を入力してください",G1377=3,H1377,I1377="","I列に労働時間を入力してください",G1377=1,ROUND(H1377/(I1377*24),0),G1377=2,ROUND(H1377/(I1377*24),0)),"")</f>
        <v/>
      </c>
      <c r="K1377" s="80" t="str" cm="1">
        <f t="array" ref="K1377">IFERROR(_xlfn.IFS(D1377="","",J1377&lt;E1377,"×（法定外・要件外となる従業員です）",J1377&lt;=F1377,"〇",J1377&gt;F1377,"ー（要件外となる従業員です）"),"")</f>
        <v/>
      </c>
      <c r="L1377" s="25" t="str" cm="1">
        <f t="array" ref="L1377">IFERROR(_xlfn.IFS(COUNTBLANK(C1377:J1377)=8,"",C1377="","←C列に従業員名を姓名（フルネーム）で入力してください。誤変換にお気を付け下さい。",D1377="","←D列に都道府県を入力してください。",G1377="","←G列に1～3の選択肢を入力してください",H1377="","←H列に金額を入力してください",G1377=3,"",I1377="","←I列に所定労働時間を入力してください"),"")</f>
        <v/>
      </c>
    </row>
    <row r="1378" spans="1:12" ht="16.5" customHeight="1" x14ac:dyDescent="0.4">
      <c r="A1378" s="52" t="str">
        <f t="shared" si="21"/>
        <v/>
      </c>
      <c r="B1378" s="51"/>
      <c r="C1378" s="75"/>
      <c r="D1378" s="51"/>
      <c r="E1378" s="27" t="str" cm="1">
        <f t="array" ref="E1378">IFERROR(_xlfn.IFS(AND($F$4=45566,D1378="徳島"),VLOOKUP(D1378,最低賃金!$A$2:$G$49,2,FALSE),OR($F$4&lt;&gt;45566,D1378&lt;&gt;"徳島"),VLOOKUP(D1378,最低賃金!$A$2:$G$49,4,FALSE)),"")</f>
        <v/>
      </c>
      <c r="F1378" s="27" t="str">
        <f>IFERROR(VLOOKUP(D1378,最低賃金!$A$3:$G$49,6,FALSE),"")</f>
        <v/>
      </c>
      <c r="G1378" s="51"/>
      <c r="H1378" s="19"/>
      <c r="I1378" s="81"/>
      <c r="J1378" s="27" t="str" cm="1">
        <f t="array" ref="J1378">IFERROR(_xlfn.IFS(COUNTBLANK(G1378:I1378)=3,"",H1378="","H列に金額を入力してください",G1378=3,H1378,I1378="","I列に労働時間を入力してください",G1378=1,ROUND(H1378/(I1378*24),0),G1378=2,ROUND(H1378/(I1378*24),0)),"")</f>
        <v/>
      </c>
      <c r="K1378" s="80" t="str" cm="1">
        <f t="array" ref="K1378">IFERROR(_xlfn.IFS(D1378="","",J1378&lt;E1378,"×（法定外・要件外となる従業員です）",J1378&lt;=F1378,"〇",J1378&gt;F1378,"ー（要件外となる従業員です）"),"")</f>
        <v/>
      </c>
      <c r="L1378" s="25" t="str" cm="1">
        <f t="array" ref="L1378">IFERROR(_xlfn.IFS(COUNTBLANK(C1378:J1378)=8,"",C1378="","←C列に従業員名を姓名（フルネーム）で入力してください。誤変換にお気を付け下さい。",D1378="","←D列に都道府県を入力してください。",G1378="","←G列に1～3の選択肢を入力してください",H1378="","←H列に金額を入力してください",G1378=3,"",I1378="","←I列に所定労働時間を入力してください"),"")</f>
        <v/>
      </c>
    </row>
    <row r="1379" spans="1:12" ht="16.5" customHeight="1" x14ac:dyDescent="0.4">
      <c r="A1379" s="52" t="str">
        <f t="shared" si="21"/>
        <v/>
      </c>
      <c r="B1379" s="51"/>
      <c r="C1379" s="75"/>
      <c r="D1379" s="51"/>
      <c r="E1379" s="27" t="str" cm="1">
        <f t="array" ref="E1379">IFERROR(_xlfn.IFS(AND($F$4=45566,D1379="徳島"),VLOOKUP(D1379,最低賃金!$A$2:$G$49,2,FALSE),OR($F$4&lt;&gt;45566,D1379&lt;&gt;"徳島"),VLOOKUP(D1379,最低賃金!$A$2:$G$49,4,FALSE)),"")</f>
        <v/>
      </c>
      <c r="F1379" s="27" t="str">
        <f>IFERROR(VLOOKUP(D1379,最低賃金!$A$3:$G$49,6,FALSE),"")</f>
        <v/>
      </c>
      <c r="G1379" s="51"/>
      <c r="H1379" s="19"/>
      <c r="I1379" s="81"/>
      <c r="J1379" s="27" t="str" cm="1">
        <f t="array" ref="J1379">IFERROR(_xlfn.IFS(COUNTBLANK(G1379:I1379)=3,"",H1379="","H列に金額を入力してください",G1379=3,H1379,I1379="","I列に労働時間を入力してください",G1379=1,ROUND(H1379/(I1379*24),0),G1379=2,ROUND(H1379/(I1379*24),0)),"")</f>
        <v/>
      </c>
      <c r="K1379" s="80" t="str" cm="1">
        <f t="array" ref="K1379">IFERROR(_xlfn.IFS(D1379="","",J1379&lt;E1379,"×（法定外・要件外となる従業員です）",J1379&lt;=F1379,"〇",J1379&gt;F1379,"ー（要件外となる従業員です）"),"")</f>
        <v/>
      </c>
      <c r="L1379" s="25" t="str" cm="1">
        <f t="array" ref="L1379">IFERROR(_xlfn.IFS(COUNTBLANK(C1379:J1379)=8,"",C1379="","←C列に従業員名を姓名（フルネーム）で入力してください。誤変換にお気を付け下さい。",D1379="","←D列に都道府県を入力してください。",G1379="","←G列に1～3の選択肢を入力してください",H1379="","←H列に金額を入力してください",G1379=3,"",I1379="","←I列に所定労働時間を入力してください"),"")</f>
        <v/>
      </c>
    </row>
    <row r="1380" spans="1:12" ht="16.5" customHeight="1" x14ac:dyDescent="0.4">
      <c r="A1380" s="52" t="str">
        <f t="shared" si="21"/>
        <v/>
      </c>
      <c r="B1380" s="51"/>
      <c r="C1380" s="75"/>
      <c r="D1380" s="51"/>
      <c r="E1380" s="27" t="str" cm="1">
        <f t="array" ref="E1380">IFERROR(_xlfn.IFS(AND($F$4=45566,D1380="徳島"),VLOOKUP(D1380,最低賃金!$A$2:$G$49,2,FALSE),OR($F$4&lt;&gt;45566,D1380&lt;&gt;"徳島"),VLOOKUP(D1380,最低賃金!$A$2:$G$49,4,FALSE)),"")</f>
        <v/>
      </c>
      <c r="F1380" s="27" t="str">
        <f>IFERROR(VLOOKUP(D1380,最低賃金!$A$3:$G$49,6,FALSE),"")</f>
        <v/>
      </c>
      <c r="G1380" s="51"/>
      <c r="H1380" s="19"/>
      <c r="I1380" s="81"/>
      <c r="J1380" s="27" t="str" cm="1">
        <f t="array" ref="J1380">IFERROR(_xlfn.IFS(COUNTBLANK(G1380:I1380)=3,"",H1380="","H列に金額を入力してください",G1380=3,H1380,I1380="","I列に労働時間を入力してください",G1380=1,ROUND(H1380/(I1380*24),0),G1380=2,ROUND(H1380/(I1380*24),0)),"")</f>
        <v/>
      </c>
      <c r="K1380" s="80" t="str" cm="1">
        <f t="array" ref="K1380">IFERROR(_xlfn.IFS(D1380="","",J1380&lt;E1380,"×（法定外・要件外となる従業員です）",J1380&lt;=F1380,"〇",J1380&gt;F1380,"ー（要件外となる従業員です）"),"")</f>
        <v/>
      </c>
      <c r="L1380" s="25" t="str" cm="1">
        <f t="array" ref="L1380">IFERROR(_xlfn.IFS(COUNTBLANK(C1380:J1380)=8,"",C1380="","←C列に従業員名を姓名（フルネーム）で入力してください。誤変換にお気を付け下さい。",D1380="","←D列に都道府県を入力してください。",G1380="","←G列に1～3の選択肢を入力してください",H1380="","←H列に金額を入力してください",G1380=3,"",I1380="","←I列に所定労働時間を入力してください"),"")</f>
        <v/>
      </c>
    </row>
    <row r="1381" spans="1:12" ht="16.5" customHeight="1" x14ac:dyDescent="0.4">
      <c r="A1381" s="52" t="str">
        <f t="shared" si="21"/>
        <v/>
      </c>
      <c r="B1381" s="51"/>
      <c r="C1381" s="75"/>
      <c r="D1381" s="51"/>
      <c r="E1381" s="27" t="str" cm="1">
        <f t="array" ref="E1381">IFERROR(_xlfn.IFS(AND($F$4=45566,D1381="徳島"),VLOOKUP(D1381,最低賃金!$A$2:$G$49,2,FALSE),OR($F$4&lt;&gt;45566,D1381&lt;&gt;"徳島"),VLOOKUP(D1381,最低賃金!$A$2:$G$49,4,FALSE)),"")</f>
        <v/>
      </c>
      <c r="F1381" s="27" t="str">
        <f>IFERROR(VLOOKUP(D1381,最低賃金!$A$3:$G$49,6,FALSE),"")</f>
        <v/>
      </c>
      <c r="G1381" s="51"/>
      <c r="H1381" s="19"/>
      <c r="I1381" s="81"/>
      <c r="J1381" s="27" t="str" cm="1">
        <f t="array" ref="J1381">IFERROR(_xlfn.IFS(COUNTBLANK(G1381:I1381)=3,"",H1381="","H列に金額を入力してください",G1381=3,H1381,I1381="","I列に労働時間を入力してください",G1381=1,ROUND(H1381/(I1381*24),0),G1381=2,ROUND(H1381/(I1381*24),0)),"")</f>
        <v/>
      </c>
      <c r="K1381" s="80" t="str" cm="1">
        <f t="array" ref="K1381">IFERROR(_xlfn.IFS(D1381="","",J1381&lt;E1381,"×（法定外・要件外となる従業員です）",J1381&lt;=F1381,"〇",J1381&gt;F1381,"ー（要件外となる従業員です）"),"")</f>
        <v/>
      </c>
      <c r="L1381" s="25" t="str" cm="1">
        <f t="array" ref="L1381">IFERROR(_xlfn.IFS(COUNTBLANK(C1381:J1381)=8,"",C1381="","←C列に従業員名を姓名（フルネーム）で入力してください。誤変換にお気を付け下さい。",D1381="","←D列に都道府県を入力してください。",G1381="","←G列に1～3の選択肢を入力してください",H1381="","←H列に金額を入力してください",G1381=3,"",I1381="","←I列に所定労働時間を入力してください"),"")</f>
        <v/>
      </c>
    </row>
    <row r="1382" spans="1:12" ht="16.5" customHeight="1" x14ac:dyDescent="0.4">
      <c r="A1382" s="52" t="str">
        <f t="shared" si="21"/>
        <v/>
      </c>
      <c r="B1382" s="51"/>
      <c r="C1382" s="75"/>
      <c r="D1382" s="51"/>
      <c r="E1382" s="27" t="str" cm="1">
        <f t="array" ref="E1382">IFERROR(_xlfn.IFS(AND($F$4=45566,D1382="徳島"),VLOOKUP(D1382,最低賃金!$A$2:$G$49,2,FALSE),OR($F$4&lt;&gt;45566,D1382&lt;&gt;"徳島"),VLOOKUP(D1382,最低賃金!$A$2:$G$49,4,FALSE)),"")</f>
        <v/>
      </c>
      <c r="F1382" s="27" t="str">
        <f>IFERROR(VLOOKUP(D1382,最低賃金!$A$3:$G$49,6,FALSE),"")</f>
        <v/>
      </c>
      <c r="G1382" s="51"/>
      <c r="H1382" s="19"/>
      <c r="I1382" s="81"/>
      <c r="J1382" s="27" t="str" cm="1">
        <f t="array" ref="J1382">IFERROR(_xlfn.IFS(COUNTBLANK(G1382:I1382)=3,"",H1382="","H列に金額を入力してください",G1382=3,H1382,I1382="","I列に労働時間を入力してください",G1382=1,ROUND(H1382/(I1382*24),0),G1382=2,ROUND(H1382/(I1382*24),0)),"")</f>
        <v/>
      </c>
      <c r="K1382" s="80" t="str" cm="1">
        <f t="array" ref="K1382">IFERROR(_xlfn.IFS(D1382="","",J1382&lt;E1382,"×（法定外・要件外となる従業員です）",J1382&lt;=F1382,"〇",J1382&gt;F1382,"ー（要件外となる従業員です）"),"")</f>
        <v/>
      </c>
      <c r="L1382" s="25" t="str" cm="1">
        <f t="array" ref="L1382">IFERROR(_xlfn.IFS(COUNTBLANK(C1382:J1382)=8,"",C1382="","←C列に従業員名を姓名（フルネーム）で入力してください。誤変換にお気を付け下さい。",D1382="","←D列に都道府県を入力してください。",G1382="","←G列に1～3の選択肢を入力してください",H1382="","←H列に金額を入力してください",G1382=3,"",I1382="","←I列に所定労働時間を入力してください"),"")</f>
        <v/>
      </c>
    </row>
    <row r="1383" spans="1:12" ht="16.5" customHeight="1" x14ac:dyDescent="0.4">
      <c r="A1383" s="52" t="str">
        <f t="shared" si="21"/>
        <v/>
      </c>
      <c r="B1383" s="51"/>
      <c r="C1383" s="75"/>
      <c r="D1383" s="51"/>
      <c r="E1383" s="27" t="str" cm="1">
        <f t="array" ref="E1383">IFERROR(_xlfn.IFS(AND($F$4=45566,D1383="徳島"),VLOOKUP(D1383,最低賃金!$A$2:$G$49,2,FALSE),OR($F$4&lt;&gt;45566,D1383&lt;&gt;"徳島"),VLOOKUP(D1383,最低賃金!$A$2:$G$49,4,FALSE)),"")</f>
        <v/>
      </c>
      <c r="F1383" s="27" t="str">
        <f>IFERROR(VLOOKUP(D1383,最低賃金!$A$3:$G$49,6,FALSE),"")</f>
        <v/>
      </c>
      <c r="G1383" s="51"/>
      <c r="H1383" s="19"/>
      <c r="I1383" s="81"/>
      <c r="J1383" s="27" t="str" cm="1">
        <f t="array" ref="J1383">IFERROR(_xlfn.IFS(COUNTBLANK(G1383:I1383)=3,"",H1383="","H列に金額を入力してください",G1383=3,H1383,I1383="","I列に労働時間を入力してください",G1383=1,ROUND(H1383/(I1383*24),0),G1383=2,ROUND(H1383/(I1383*24),0)),"")</f>
        <v/>
      </c>
      <c r="K1383" s="80" t="str" cm="1">
        <f t="array" ref="K1383">IFERROR(_xlfn.IFS(D1383="","",J1383&lt;E1383,"×（法定外・要件外となる従業員です）",J1383&lt;=F1383,"〇",J1383&gt;F1383,"ー（要件外となる従業員です）"),"")</f>
        <v/>
      </c>
      <c r="L1383" s="25" t="str" cm="1">
        <f t="array" ref="L1383">IFERROR(_xlfn.IFS(COUNTBLANK(C1383:J1383)=8,"",C1383="","←C列に従業員名を姓名（フルネーム）で入力してください。誤変換にお気を付け下さい。",D1383="","←D列に都道府県を入力してください。",G1383="","←G列に1～3の選択肢を入力してください",H1383="","←H列に金額を入力してください",G1383=3,"",I1383="","←I列に所定労働時間を入力してください"),"")</f>
        <v/>
      </c>
    </row>
    <row r="1384" spans="1:12" ht="16.5" customHeight="1" x14ac:dyDescent="0.4">
      <c r="A1384" s="52" t="str">
        <f t="shared" si="21"/>
        <v/>
      </c>
      <c r="B1384" s="51"/>
      <c r="C1384" s="75"/>
      <c r="D1384" s="51"/>
      <c r="E1384" s="27" t="str" cm="1">
        <f t="array" ref="E1384">IFERROR(_xlfn.IFS(AND($F$4=45566,D1384="徳島"),VLOOKUP(D1384,最低賃金!$A$2:$G$49,2,FALSE),OR($F$4&lt;&gt;45566,D1384&lt;&gt;"徳島"),VLOOKUP(D1384,最低賃金!$A$2:$G$49,4,FALSE)),"")</f>
        <v/>
      </c>
      <c r="F1384" s="27" t="str">
        <f>IFERROR(VLOOKUP(D1384,最低賃金!$A$3:$G$49,6,FALSE),"")</f>
        <v/>
      </c>
      <c r="G1384" s="51"/>
      <c r="H1384" s="19"/>
      <c r="I1384" s="81"/>
      <c r="J1384" s="27" t="str" cm="1">
        <f t="array" ref="J1384">IFERROR(_xlfn.IFS(COUNTBLANK(G1384:I1384)=3,"",H1384="","H列に金額を入力してください",G1384=3,H1384,I1384="","I列に労働時間を入力してください",G1384=1,ROUND(H1384/(I1384*24),0),G1384=2,ROUND(H1384/(I1384*24),0)),"")</f>
        <v/>
      </c>
      <c r="K1384" s="80" t="str" cm="1">
        <f t="array" ref="K1384">IFERROR(_xlfn.IFS(D1384="","",J1384&lt;E1384,"×（法定外・要件外となる従業員です）",J1384&lt;=F1384,"〇",J1384&gt;F1384,"ー（要件外となる従業員です）"),"")</f>
        <v/>
      </c>
      <c r="L1384" s="25" t="str" cm="1">
        <f t="array" ref="L1384">IFERROR(_xlfn.IFS(COUNTBLANK(C1384:J1384)=8,"",C1384="","←C列に従業員名を姓名（フルネーム）で入力してください。誤変換にお気を付け下さい。",D1384="","←D列に都道府県を入力してください。",G1384="","←G列に1～3の選択肢を入力してください",H1384="","←H列に金額を入力してください",G1384=3,"",I1384="","←I列に所定労働時間を入力してください"),"")</f>
        <v/>
      </c>
    </row>
    <row r="1385" spans="1:12" ht="16.5" customHeight="1" x14ac:dyDescent="0.4">
      <c r="A1385" s="52" t="str">
        <f t="shared" si="21"/>
        <v/>
      </c>
      <c r="B1385" s="51"/>
      <c r="C1385" s="75"/>
      <c r="D1385" s="51"/>
      <c r="E1385" s="27" t="str" cm="1">
        <f t="array" ref="E1385">IFERROR(_xlfn.IFS(AND($F$4=45566,D1385="徳島"),VLOOKUP(D1385,最低賃金!$A$2:$G$49,2,FALSE),OR($F$4&lt;&gt;45566,D1385&lt;&gt;"徳島"),VLOOKUP(D1385,最低賃金!$A$2:$G$49,4,FALSE)),"")</f>
        <v/>
      </c>
      <c r="F1385" s="27" t="str">
        <f>IFERROR(VLOOKUP(D1385,最低賃金!$A$3:$G$49,6,FALSE),"")</f>
        <v/>
      </c>
      <c r="G1385" s="51"/>
      <c r="H1385" s="19"/>
      <c r="I1385" s="81"/>
      <c r="J1385" s="27" t="str" cm="1">
        <f t="array" ref="J1385">IFERROR(_xlfn.IFS(COUNTBLANK(G1385:I1385)=3,"",H1385="","H列に金額を入力してください",G1385=3,H1385,I1385="","I列に労働時間を入力してください",G1385=1,ROUND(H1385/(I1385*24),0),G1385=2,ROUND(H1385/(I1385*24),0)),"")</f>
        <v/>
      </c>
      <c r="K1385" s="80" t="str" cm="1">
        <f t="array" ref="K1385">IFERROR(_xlfn.IFS(D1385="","",J1385&lt;E1385,"×（法定外・要件外となる従業員です）",J1385&lt;=F1385,"〇",J1385&gt;F1385,"ー（要件外となる従業員です）"),"")</f>
        <v/>
      </c>
      <c r="L1385" s="25" t="str" cm="1">
        <f t="array" ref="L1385">IFERROR(_xlfn.IFS(COUNTBLANK(C1385:J1385)=8,"",C1385="","←C列に従業員名を姓名（フルネーム）で入力してください。誤変換にお気を付け下さい。",D1385="","←D列に都道府県を入力してください。",G1385="","←G列に1～3の選択肢を入力してください",H1385="","←H列に金額を入力してください",G1385=3,"",I1385="","←I列に所定労働時間を入力してください"),"")</f>
        <v/>
      </c>
    </row>
    <row r="1386" spans="1:12" ht="16.5" customHeight="1" x14ac:dyDescent="0.4">
      <c r="A1386" s="52" t="str">
        <f t="shared" si="21"/>
        <v/>
      </c>
      <c r="B1386" s="51"/>
      <c r="C1386" s="75"/>
      <c r="D1386" s="51"/>
      <c r="E1386" s="27" t="str" cm="1">
        <f t="array" ref="E1386">IFERROR(_xlfn.IFS(AND($F$4=45566,D1386="徳島"),VLOOKUP(D1386,最低賃金!$A$2:$G$49,2,FALSE),OR($F$4&lt;&gt;45566,D1386&lt;&gt;"徳島"),VLOOKUP(D1386,最低賃金!$A$2:$G$49,4,FALSE)),"")</f>
        <v/>
      </c>
      <c r="F1386" s="27" t="str">
        <f>IFERROR(VLOOKUP(D1386,最低賃金!$A$3:$G$49,6,FALSE),"")</f>
        <v/>
      </c>
      <c r="G1386" s="51"/>
      <c r="H1386" s="19"/>
      <c r="I1386" s="81"/>
      <c r="J1386" s="27" t="str" cm="1">
        <f t="array" ref="J1386">IFERROR(_xlfn.IFS(COUNTBLANK(G1386:I1386)=3,"",H1386="","H列に金額を入力してください",G1386=3,H1386,I1386="","I列に労働時間を入力してください",G1386=1,ROUND(H1386/(I1386*24),0),G1386=2,ROUND(H1386/(I1386*24),0)),"")</f>
        <v/>
      </c>
      <c r="K1386" s="80" t="str" cm="1">
        <f t="array" ref="K1386">IFERROR(_xlfn.IFS(D1386="","",J1386&lt;E1386,"×（法定外・要件外となる従業員です）",J1386&lt;=F1386,"〇",J1386&gt;F1386,"ー（要件外となる従業員です）"),"")</f>
        <v/>
      </c>
      <c r="L1386" s="25" t="str" cm="1">
        <f t="array" ref="L1386">IFERROR(_xlfn.IFS(COUNTBLANK(C1386:J1386)=8,"",C1386="","←C列に従業員名を姓名（フルネーム）で入力してください。誤変換にお気を付け下さい。",D1386="","←D列に都道府県を入力してください。",G1386="","←G列に1～3の選択肢を入力してください",H1386="","←H列に金額を入力してください",G1386=3,"",I1386="","←I列に所定労働時間を入力してください"),"")</f>
        <v/>
      </c>
    </row>
    <row r="1387" spans="1:12" ht="16.5" customHeight="1" x14ac:dyDescent="0.4">
      <c r="A1387" s="52" t="str">
        <f t="shared" si="21"/>
        <v/>
      </c>
      <c r="B1387" s="51"/>
      <c r="C1387" s="75"/>
      <c r="D1387" s="51"/>
      <c r="E1387" s="27" t="str" cm="1">
        <f t="array" ref="E1387">IFERROR(_xlfn.IFS(AND($F$4=45566,D1387="徳島"),VLOOKUP(D1387,最低賃金!$A$2:$G$49,2,FALSE),OR($F$4&lt;&gt;45566,D1387&lt;&gt;"徳島"),VLOOKUP(D1387,最低賃金!$A$2:$G$49,4,FALSE)),"")</f>
        <v/>
      </c>
      <c r="F1387" s="27" t="str">
        <f>IFERROR(VLOOKUP(D1387,最低賃金!$A$3:$G$49,6,FALSE),"")</f>
        <v/>
      </c>
      <c r="G1387" s="51"/>
      <c r="H1387" s="19"/>
      <c r="I1387" s="81"/>
      <c r="J1387" s="27" t="str" cm="1">
        <f t="array" ref="J1387">IFERROR(_xlfn.IFS(COUNTBLANK(G1387:I1387)=3,"",H1387="","H列に金額を入力してください",G1387=3,H1387,I1387="","I列に労働時間を入力してください",G1387=1,ROUND(H1387/(I1387*24),0),G1387=2,ROUND(H1387/(I1387*24),0)),"")</f>
        <v/>
      </c>
      <c r="K1387" s="80" t="str" cm="1">
        <f t="array" ref="K1387">IFERROR(_xlfn.IFS(D1387="","",J1387&lt;E1387,"×（法定外・要件外となる従業員です）",J1387&lt;=F1387,"〇",J1387&gt;F1387,"ー（要件外となる従業員です）"),"")</f>
        <v/>
      </c>
      <c r="L1387" s="25" t="str" cm="1">
        <f t="array" ref="L1387">IFERROR(_xlfn.IFS(COUNTBLANK(C1387:J1387)=8,"",C1387="","←C列に従業員名を姓名（フルネーム）で入力してください。誤変換にお気を付け下さい。",D1387="","←D列に都道府県を入力してください。",G1387="","←G列に1～3の選択肢を入力してください",H1387="","←H列に金額を入力してください",G1387=3,"",I1387="","←I列に所定労働時間を入力してください"),"")</f>
        <v/>
      </c>
    </row>
    <row r="1388" spans="1:12" ht="16.5" customHeight="1" x14ac:dyDescent="0.4">
      <c r="A1388" s="52" t="str">
        <f t="shared" si="21"/>
        <v/>
      </c>
      <c r="B1388" s="51"/>
      <c r="C1388" s="75"/>
      <c r="D1388" s="51"/>
      <c r="E1388" s="27" t="str" cm="1">
        <f t="array" ref="E1388">IFERROR(_xlfn.IFS(AND($F$4=45566,D1388="徳島"),VLOOKUP(D1388,最低賃金!$A$2:$G$49,2,FALSE),OR($F$4&lt;&gt;45566,D1388&lt;&gt;"徳島"),VLOOKUP(D1388,最低賃金!$A$2:$G$49,4,FALSE)),"")</f>
        <v/>
      </c>
      <c r="F1388" s="27" t="str">
        <f>IFERROR(VLOOKUP(D1388,最低賃金!$A$3:$G$49,6,FALSE),"")</f>
        <v/>
      </c>
      <c r="G1388" s="51"/>
      <c r="H1388" s="19"/>
      <c r="I1388" s="81"/>
      <c r="J1388" s="27" t="str" cm="1">
        <f t="array" ref="J1388">IFERROR(_xlfn.IFS(COUNTBLANK(G1388:I1388)=3,"",H1388="","H列に金額を入力してください",G1388=3,H1388,I1388="","I列に労働時間を入力してください",G1388=1,ROUND(H1388/(I1388*24),0),G1388=2,ROUND(H1388/(I1388*24),0)),"")</f>
        <v/>
      </c>
      <c r="K1388" s="80" t="str" cm="1">
        <f t="array" ref="K1388">IFERROR(_xlfn.IFS(D1388="","",J1388&lt;E1388,"×（法定外・要件外となる従業員です）",J1388&lt;=F1388,"〇",J1388&gt;F1388,"ー（要件外となる従業員です）"),"")</f>
        <v/>
      </c>
      <c r="L1388" s="25" t="str" cm="1">
        <f t="array" ref="L1388">IFERROR(_xlfn.IFS(COUNTBLANK(C1388:J1388)=8,"",C1388="","←C列に従業員名を姓名（フルネーム）で入力してください。誤変換にお気を付け下さい。",D1388="","←D列に都道府県を入力してください。",G1388="","←G列に1～3の選択肢を入力してください",H1388="","←H列に金額を入力してください",G1388=3,"",I1388="","←I列に所定労働時間を入力してください"),"")</f>
        <v/>
      </c>
    </row>
    <row r="1389" spans="1:12" ht="16.5" customHeight="1" x14ac:dyDescent="0.4">
      <c r="A1389" s="52" t="str">
        <f t="shared" si="21"/>
        <v/>
      </c>
      <c r="B1389" s="51"/>
      <c r="C1389" s="75"/>
      <c r="D1389" s="51"/>
      <c r="E1389" s="27" t="str" cm="1">
        <f t="array" ref="E1389">IFERROR(_xlfn.IFS(AND($F$4=45566,D1389="徳島"),VLOOKUP(D1389,最低賃金!$A$2:$G$49,2,FALSE),OR($F$4&lt;&gt;45566,D1389&lt;&gt;"徳島"),VLOOKUP(D1389,最低賃金!$A$2:$G$49,4,FALSE)),"")</f>
        <v/>
      </c>
      <c r="F1389" s="27" t="str">
        <f>IFERROR(VLOOKUP(D1389,最低賃金!$A$3:$G$49,6,FALSE),"")</f>
        <v/>
      </c>
      <c r="G1389" s="51"/>
      <c r="H1389" s="19"/>
      <c r="I1389" s="81"/>
      <c r="J1389" s="27" t="str" cm="1">
        <f t="array" ref="J1389">IFERROR(_xlfn.IFS(COUNTBLANK(G1389:I1389)=3,"",H1389="","H列に金額を入力してください",G1389=3,H1389,I1389="","I列に労働時間を入力してください",G1389=1,ROUND(H1389/(I1389*24),0),G1389=2,ROUND(H1389/(I1389*24),0)),"")</f>
        <v/>
      </c>
      <c r="K1389" s="80" t="str" cm="1">
        <f t="array" ref="K1389">IFERROR(_xlfn.IFS(D1389="","",J1389&lt;E1389,"×（法定外・要件外となる従業員です）",J1389&lt;=F1389,"〇",J1389&gt;F1389,"ー（要件外となる従業員です）"),"")</f>
        <v/>
      </c>
      <c r="L1389" s="25" t="str" cm="1">
        <f t="array" ref="L1389">IFERROR(_xlfn.IFS(COUNTBLANK(C1389:J1389)=8,"",C1389="","←C列に従業員名を姓名（フルネーム）で入力してください。誤変換にお気を付け下さい。",D1389="","←D列に都道府県を入力してください。",G1389="","←G列に1～3の選択肢を入力してください",H1389="","←H列に金額を入力してください",G1389=3,"",I1389="","←I列に所定労働時間を入力してください"),"")</f>
        <v/>
      </c>
    </row>
    <row r="1390" spans="1:12" ht="16.5" customHeight="1" x14ac:dyDescent="0.4">
      <c r="A1390" s="52" t="str">
        <f t="shared" si="21"/>
        <v/>
      </c>
      <c r="B1390" s="51"/>
      <c r="C1390" s="75"/>
      <c r="D1390" s="51"/>
      <c r="E1390" s="27" t="str" cm="1">
        <f t="array" ref="E1390">IFERROR(_xlfn.IFS(AND($F$4=45566,D1390="徳島"),VLOOKUP(D1390,最低賃金!$A$2:$G$49,2,FALSE),OR($F$4&lt;&gt;45566,D1390&lt;&gt;"徳島"),VLOOKUP(D1390,最低賃金!$A$2:$G$49,4,FALSE)),"")</f>
        <v/>
      </c>
      <c r="F1390" s="27" t="str">
        <f>IFERROR(VLOOKUP(D1390,最低賃金!$A$3:$G$49,6,FALSE),"")</f>
        <v/>
      </c>
      <c r="G1390" s="51"/>
      <c r="H1390" s="19"/>
      <c r="I1390" s="81"/>
      <c r="J1390" s="27" t="str" cm="1">
        <f t="array" ref="J1390">IFERROR(_xlfn.IFS(COUNTBLANK(G1390:I1390)=3,"",H1390="","H列に金額を入力してください",G1390=3,H1390,I1390="","I列に労働時間を入力してください",G1390=1,ROUND(H1390/(I1390*24),0),G1390=2,ROUND(H1390/(I1390*24),0)),"")</f>
        <v/>
      </c>
      <c r="K1390" s="80" t="str" cm="1">
        <f t="array" ref="K1390">IFERROR(_xlfn.IFS(D1390="","",J1390&lt;E1390,"×（法定外・要件外となる従業員です）",J1390&lt;=F1390,"〇",J1390&gt;F1390,"ー（要件外となる従業員です）"),"")</f>
        <v/>
      </c>
      <c r="L1390" s="25" t="str" cm="1">
        <f t="array" ref="L1390">IFERROR(_xlfn.IFS(COUNTBLANK(C1390:J1390)=8,"",C1390="","←C列に従業員名を姓名（フルネーム）で入力してください。誤変換にお気を付け下さい。",D1390="","←D列に都道府県を入力してください。",G1390="","←G列に1～3の選択肢を入力してください",H1390="","←H列に金額を入力してください",G1390=3,"",I1390="","←I列に所定労働時間を入力してください"),"")</f>
        <v/>
      </c>
    </row>
    <row r="1391" spans="1:12" ht="16.5" customHeight="1" x14ac:dyDescent="0.4">
      <c r="A1391" s="52" t="str">
        <f t="shared" si="21"/>
        <v/>
      </c>
      <c r="B1391" s="51"/>
      <c r="C1391" s="75"/>
      <c r="D1391" s="51"/>
      <c r="E1391" s="27" t="str" cm="1">
        <f t="array" ref="E1391">IFERROR(_xlfn.IFS(AND($F$4=45566,D1391="徳島"),VLOOKUP(D1391,最低賃金!$A$2:$G$49,2,FALSE),OR($F$4&lt;&gt;45566,D1391&lt;&gt;"徳島"),VLOOKUP(D1391,最低賃金!$A$2:$G$49,4,FALSE)),"")</f>
        <v/>
      </c>
      <c r="F1391" s="27" t="str">
        <f>IFERROR(VLOOKUP(D1391,最低賃金!$A$3:$G$49,6,FALSE),"")</f>
        <v/>
      </c>
      <c r="G1391" s="51"/>
      <c r="H1391" s="19"/>
      <c r="I1391" s="81"/>
      <c r="J1391" s="27" t="str" cm="1">
        <f t="array" ref="J1391">IFERROR(_xlfn.IFS(COUNTBLANK(G1391:I1391)=3,"",H1391="","H列に金額を入力してください",G1391=3,H1391,I1391="","I列に労働時間を入力してください",G1391=1,ROUND(H1391/(I1391*24),0),G1391=2,ROUND(H1391/(I1391*24),0)),"")</f>
        <v/>
      </c>
      <c r="K1391" s="80" t="str" cm="1">
        <f t="array" ref="K1391">IFERROR(_xlfn.IFS(D1391="","",J1391&lt;E1391,"×（法定外・要件外となる従業員です）",J1391&lt;=F1391,"〇",J1391&gt;F1391,"ー（要件外となる従業員です）"),"")</f>
        <v/>
      </c>
      <c r="L1391" s="25" t="str" cm="1">
        <f t="array" ref="L1391">IFERROR(_xlfn.IFS(COUNTBLANK(C1391:J1391)=8,"",C1391="","←C列に従業員名を姓名（フルネーム）で入力してください。誤変換にお気を付け下さい。",D1391="","←D列に都道府県を入力してください。",G1391="","←G列に1～3の選択肢を入力してください",H1391="","←H列に金額を入力してください",G1391=3,"",I1391="","←I列に所定労働時間を入力してください"),"")</f>
        <v/>
      </c>
    </row>
    <row r="1392" spans="1:12" ht="16.5" customHeight="1" x14ac:dyDescent="0.4">
      <c r="A1392" s="52" t="str">
        <f t="shared" si="21"/>
        <v/>
      </c>
      <c r="B1392" s="51"/>
      <c r="C1392" s="75"/>
      <c r="D1392" s="51"/>
      <c r="E1392" s="27" t="str" cm="1">
        <f t="array" ref="E1392">IFERROR(_xlfn.IFS(AND($F$4=45566,D1392="徳島"),VLOOKUP(D1392,最低賃金!$A$2:$G$49,2,FALSE),OR($F$4&lt;&gt;45566,D1392&lt;&gt;"徳島"),VLOOKUP(D1392,最低賃金!$A$2:$G$49,4,FALSE)),"")</f>
        <v/>
      </c>
      <c r="F1392" s="27" t="str">
        <f>IFERROR(VLOOKUP(D1392,最低賃金!$A$3:$G$49,6,FALSE),"")</f>
        <v/>
      </c>
      <c r="G1392" s="51"/>
      <c r="H1392" s="19"/>
      <c r="I1392" s="81"/>
      <c r="J1392" s="27" t="str" cm="1">
        <f t="array" ref="J1392">IFERROR(_xlfn.IFS(COUNTBLANK(G1392:I1392)=3,"",H1392="","H列に金額を入力してください",G1392=3,H1392,I1392="","I列に労働時間を入力してください",G1392=1,ROUND(H1392/(I1392*24),0),G1392=2,ROUND(H1392/(I1392*24),0)),"")</f>
        <v/>
      </c>
      <c r="K1392" s="80" t="str" cm="1">
        <f t="array" ref="K1392">IFERROR(_xlfn.IFS(D1392="","",J1392&lt;E1392,"×（法定外・要件外となる従業員です）",J1392&lt;=F1392,"〇",J1392&gt;F1392,"ー（要件外となる従業員です）"),"")</f>
        <v/>
      </c>
      <c r="L1392" s="25" t="str" cm="1">
        <f t="array" ref="L1392">IFERROR(_xlfn.IFS(COUNTBLANK(C1392:J1392)=8,"",C1392="","←C列に従業員名を姓名（フルネーム）で入力してください。誤変換にお気を付け下さい。",D1392="","←D列に都道府県を入力してください。",G1392="","←G列に1～3の選択肢を入力してください",H1392="","←H列に金額を入力してください",G1392=3,"",I1392="","←I列に所定労働時間を入力してください"),"")</f>
        <v/>
      </c>
    </row>
    <row r="1393" spans="1:12" ht="16.5" customHeight="1" x14ac:dyDescent="0.4">
      <c r="A1393" s="52" t="str">
        <f t="shared" si="21"/>
        <v/>
      </c>
      <c r="B1393" s="51"/>
      <c r="C1393" s="75"/>
      <c r="D1393" s="51"/>
      <c r="E1393" s="27" t="str" cm="1">
        <f t="array" ref="E1393">IFERROR(_xlfn.IFS(AND($F$4=45566,D1393="徳島"),VLOOKUP(D1393,最低賃金!$A$2:$G$49,2,FALSE),OR($F$4&lt;&gt;45566,D1393&lt;&gt;"徳島"),VLOOKUP(D1393,最低賃金!$A$2:$G$49,4,FALSE)),"")</f>
        <v/>
      </c>
      <c r="F1393" s="27" t="str">
        <f>IFERROR(VLOOKUP(D1393,最低賃金!$A$3:$G$49,6,FALSE),"")</f>
        <v/>
      </c>
      <c r="G1393" s="51"/>
      <c r="H1393" s="19"/>
      <c r="I1393" s="81"/>
      <c r="J1393" s="27" t="str" cm="1">
        <f t="array" ref="J1393">IFERROR(_xlfn.IFS(COUNTBLANK(G1393:I1393)=3,"",H1393="","H列に金額を入力してください",G1393=3,H1393,I1393="","I列に労働時間を入力してください",G1393=1,ROUND(H1393/(I1393*24),0),G1393=2,ROUND(H1393/(I1393*24),0)),"")</f>
        <v/>
      </c>
      <c r="K1393" s="80" t="str" cm="1">
        <f t="array" ref="K1393">IFERROR(_xlfn.IFS(D1393="","",J1393&lt;E1393,"×（法定外・要件外となる従業員です）",J1393&lt;=F1393,"〇",J1393&gt;F1393,"ー（要件外となる従業員です）"),"")</f>
        <v/>
      </c>
      <c r="L1393" s="25" t="str" cm="1">
        <f t="array" ref="L1393">IFERROR(_xlfn.IFS(COUNTBLANK(C1393:J1393)=8,"",C1393="","←C列に従業員名を姓名（フルネーム）で入力してください。誤変換にお気を付け下さい。",D1393="","←D列に都道府県を入力してください。",G1393="","←G列に1～3の選択肢を入力してください",H1393="","←H列に金額を入力してください",G1393=3,"",I1393="","←I列に所定労働時間を入力してください"),"")</f>
        <v/>
      </c>
    </row>
    <row r="1394" spans="1:12" ht="16.5" customHeight="1" x14ac:dyDescent="0.4">
      <c r="A1394" s="52" t="str">
        <f t="shared" si="21"/>
        <v/>
      </c>
      <c r="B1394" s="51"/>
      <c r="C1394" s="75"/>
      <c r="D1394" s="51"/>
      <c r="E1394" s="27" t="str" cm="1">
        <f t="array" ref="E1394">IFERROR(_xlfn.IFS(AND($F$4=45566,D1394="徳島"),VLOOKUP(D1394,最低賃金!$A$2:$G$49,2,FALSE),OR($F$4&lt;&gt;45566,D1394&lt;&gt;"徳島"),VLOOKUP(D1394,最低賃金!$A$2:$G$49,4,FALSE)),"")</f>
        <v/>
      </c>
      <c r="F1394" s="27" t="str">
        <f>IFERROR(VLOOKUP(D1394,最低賃金!$A$3:$G$49,6,FALSE),"")</f>
        <v/>
      </c>
      <c r="G1394" s="51"/>
      <c r="H1394" s="19"/>
      <c r="I1394" s="81"/>
      <c r="J1394" s="27" t="str" cm="1">
        <f t="array" ref="J1394">IFERROR(_xlfn.IFS(COUNTBLANK(G1394:I1394)=3,"",H1394="","H列に金額を入力してください",G1394=3,H1394,I1394="","I列に労働時間を入力してください",G1394=1,ROUND(H1394/(I1394*24),0),G1394=2,ROUND(H1394/(I1394*24),0)),"")</f>
        <v/>
      </c>
      <c r="K1394" s="80" t="str" cm="1">
        <f t="array" ref="K1394">IFERROR(_xlfn.IFS(D1394="","",J1394&lt;E1394,"×（法定外・要件外となる従業員です）",J1394&lt;=F1394,"〇",J1394&gt;F1394,"ー（要件外となる従業員です）"),"")</f>
        <v/>
      </c>
      <c r="L1394" s="25" t="str" cm="1">
        <f t="array" ref="L1394">IFERROR(_xlfn.IFS(COUNTBLANK(C1394:J1394)=8,"",C1394="","←C列に従業員名を姓名（フルネーム）で入力してください。誤変換にお気を付け下さい。",D1394="","←D列に都道府県を入力してください。",G1394="","←G列に1～3の選択肢を入力してください",H1394="","←H列に金額を入力してください",G1394=3,"",I1394="","←I列に所定労働時間を入力してください"),"")</f>
        <v/>
      </c>
    </row>
    <row r="1395" spans="1:12" ht="16.5" customHeight="1" x14ac:dyDescent="0.4">
      <c r="A1395" s="52" t="str">
        <f t="shared" si="21"/>
        <v/>
      </c>
      <c r="B1395" s="51"/>
      <c r="C1395" s="75"/>
      <c r="D1395" s="51"/>
      <c r="E1395" s="27" t="str" cm="1">
        <f t="array" ref="E1395">IFERROR(_xlfn.IFS(AND($F$4=45566,D1395="徳島"),VLOOKUP(D1395,最低賃金!$A$2:$G$49,2,FALSE),OR($F$4&lt;&gt;45566,D1395&lt;&gt;"徳島"),VLOOKUP(D1395,最低賃金!$A$2:$G$49,4,FALSE)),"")</f>
        <v/>
      </c>
      <c r="F1395" s="27" t="str">
        <f>IFERROR(VLOOKUP(D1395,最低賃金!$A$3:$G$49,6,FALSE),"")</f>
        <v/>
      </c>
      <c r="G1395" s="51"/>
      <c r="H1395" s="19"/>
      <c r="I1395" s="81"/>
      <c r="J1395" s="27" t="str" cm="1">
        <f t="array" ref="J1395">IFERROR(_xlfn.IFS(COUNTBLANK(G1395:I1395)=3,"",H1395="","H列に金額を入力してください",G1395=3,H1395,I1395="","I列に労働時間を入力してください",G1395=1,ROUND(H1395/(I1395*24),0),G1395=2,ROUND(H1395/(I1395*24),0)),"")</f>
        <v/>
      </c>
      <c r="K1395" s="80" t="str" cm="1">
        <f t="array" ref="K1395">IFERROR(_xlfn.IFS(D1395="","",J1395&lt;E1395,"×（法定外・要件外となる従業員です）",J1395&lt;=F1395,"〇",J1395&gt;F1395,"ー（要件外となる従業員です）"),"")</f>
        <v/>
      </c>
      <c r="L1395" s="25" t="str" cm="1">
        <f t="array" ref="L1395">IFERROR(_xlfn.IFS(COUNTBLANK(C1395:J1395)=8,"",C1395="","←C列に従業員名を姓名（フルネーム）で入力してください。誤変換にお気を付け下さい。",D1395="","←D列に都道府県を入力してください。",G1395="","←G列に1～3の選択肢を入力してください",H1395="","←H列に金額を入力してください",G1395=3,"",I1395="","←I列に所定労働時間を入力してください"),"")</f>
        <v/>
      </c>
    </row>
    <row r="1396" spans="1:12" ht="16.5" customHeight="1" x14ac:dyDescent="0.4">
      <c r="A1396" s="52" t="str">
        <f t="shared" si="21"/>
        <v/>
      </c>
      <c r="B1396" s="51"/>
      <c r="C1396" s="75"/>
      <c r="D1396" s="51"/>
      <c r="E1396" s="27" t="str" cm="1">
        <f t="array" ref="E1396">IFERROR(_xlfn.IFS(AND($F$4=45566,D1396="徳島"),VLOOKUP(D1396,最低賃金!$A$2:$G$49,2,FALSE),OR($F$4&lt;&gt;45566,D1396&lt;&gt;"徳島"),VLOOKUP(D1396,最低賃金!$A$2:$G$49,4,FALSE)),"")</f>
        <v/>
      </c>
      <c r="F1396" s="27" t="str">
        <f>IFERROR(VLOOKUP(D1396,最低賃金!$A$3:$G$49,6,FALSE),"")</f>
        <v/>
      </c>
      <c r="G1396" s="51"/>
      <c r="H1396" s="19"/>
      <c r="I1396" s="81"/>
      <c r="J1396" s="27" t="str" cm="1">
        <f t="array" ref="J1396">IFERROR(_xlfn.IFS(COUNTBLANK(G1396:I1396)=3,"",H1396="","H列に金額を入力してください",G1396=3,H1396,I1396="","I列に労働時間を入力してください",G1396=1,ROUND(H1396/(I1396*24),0),G1396=2,ROUND(H1396/(I1396*24),0)),"")</f>
        <v/>
      </c>
      <c r="K1396" s="80" t="str" cm="1">
        <f t="array" ref="K1396">IFERROR(_xlfn.IFS(D1396="","",J1396&lt;E1396,"×（法定外・要件外となる従業員です）",J1396&lt;=F1396,"〇",J1396&gt;F1396,"ー（要件外となる従業員です）"),"")</f>
        <v/>
      </c>
      <c r="L1396" s="25" t="str" cm="1">
        <f t="array" ref="L1396">IFERROR(_xlfn.IFS(COUNTBLANK(C1396:J1396)=8,"",C1396="","←C列に従業員名を姓名（フルネーム）で入力してください。誤変換にお気を付け下さい。",D1396="","←D列に都道府県を入力してください。",G1396="","←G列に1～3の選択肢を入力してください",H1396="","←H列に金額を入力してください",G1396=3,"",I1396="","←I列に所定労働時間を入力してください"),"")</f>
        <v/>
      </c>
    </row>
    <row r="1397" spans="1:12" ht="16.5" customHeight="1" x14ac:dyDescent="0.4">
      <c r="A1397" s="52" t="str">
        <f t="shared" si="21"/>
        <v/>
      </c>
      <c r="B1397" s="51"/>
      <c r="C1397" s="75"/>
      <c r="D1397" s="51"/>
      <c r="E1397" s="27" t="str" cm="1">
        <f t="array" ref="E1397">IFERROR(_xlfn.IFS(AND($F$4=45566,D1397="徳島"),VLOOKUP(D1397,最低賃金!$A$2:$G$49,2,FALSE),OR($F$4&lt;&gt;45566,D1397&lt;&gt;"徳島"),VLOOKUP(D1397,最低賃金!$A$2:$G$49,4,FALSE)),"")</f>
        <v/>
      </c>
      <c r="F1397" s="27" t="str">
        <f>IFERROR(VLOOKUP(D1397,最低賃金!$A$3:$G$49,6,FALSE),"")</f>
        <v/>
      </c>
      <c r="G1397" s="51"/>
      <c r="H1397" s="19"/>
      <c r="I1397" s="81"/>
      <c r="J1397" s="27" t="str" cm="1">
        <f t="array" ref="J1397">IFERROR(_xlfn.IFS(COUNTBLANK(G1397:I1397)=3,"",H1397="","H列に金額を入力してください",G1397=3,H1397,I1397="","I列に労働時間を入力してください",G1397=1,ROUND(H1397/(I1397*24),0),G1397=2,ROUND(H1397/(I1397*24),0)),"")</f>
        <v/>
      </c>
      <c r="K1397" s="80" t="str" cm="1">
        <f t="array" ref="K1397">IFERROR(_xlfn.IFS(D1397="","",J1397&lt;E1397,"×（法定外・要件外となる従業員です）",J1397&lt;=F1397,"〇",J1397&gt;F1397,"ー（要件外となる従業員です）"),"")</f>
        <v/>
      </c>
      <c r="L1397" s="25" t="str" cm="1">
        <f t="array" ref="L1397">IFERROR(_xlfn.IFS(COUNTBLANK(C1397:J1397)=8,"",C1397="","←C列に従業員名を姓名（フルネーム）で入力してください。誤変換にお気を付け下さい。",D1397="","←D列に都道府県を入力してください。",G1397="","←G列に1～3の選択肢を入力してください",H1397="","←H列に金額を入力してください",G1397=3,"",I1397="","←I列に所定労働時間を入力してください"),"")</f>
        <v/>
      </c>
    </row>
    <row r="1398" spans="1:12" ht="16.5" customHeight="1" x14ac:dyDescent="0.4">
      <c r="A1398" s="52" t="str">
        <f t="shared" si="21"/>
        <v/>
      </c>
      <c r="B1398" s="51"/>
      <c r="C1398" s="75"/>
      <c r="D1398" s="51"/>
      <c r="E1398" s="27" t="str" cm="1">
        <f t="array" ref="E1398">IFERROR(_xlfn.IFS(AND($F$4=45566,D1398="徳島"),VLOOKUP(D1398,最低賃金!$A$2:$G$49,2,FALSE),OR($F$4&lt;&gt;45566,D1398&lt;&gt;"徳島"),VLOOKUP(D1398,最低賃金!$A$2:$G$49,4,FALSE)),"")</f>
        <v/>
      </c>
      <c r="F1398" s="27" t="str">
        <f>IFERROR(VLOOKUP(D1398,最低賃金!$A$3:$G$49,6,FALSE),"")</f>
        <v/>
      </c>
      <c r="G1398" s="51"/>
      <c r="H1398" s="19"/>
      <c r="I1398" s="81"/>
      <c r="J1398" s="27" t="str" cm="1">
        <f t="array" ref="J1398">IFERROR(_xlfn.IFS(COUNTBLANK(G1398:I1398)=3,"",H1398="","H列に金額を入力してください",G1398=3,H1398,I1398="","I列に労働時間を入力してください",G1398=1,ROUND(H1398/(I1398*24),0),G1398=2,ROUND(H1398/(I1398*24),0)),"")</f>
        <v/>
      </c>
      <c r="K1398" s="80" t="str" cm="1">
        <f t="array" ref="K1398">IFERROR(_xlfn.IFS(D1398="","",J1398&lt;E1398,"×（法定外・要件外となる従業員です）",J1398&lt;=F1398,"〇",J1398&gt;F1398,"ー（要件外となる従業員です）"),"")</f>
        <v/>
      </c>
      <c r="L1398" s="25" t="str" cm="1">
        <f t="array" ref="L1398">IFERROR(_xlfn.IFS(COUNTBLANK(C1398:J1398)=8,"",C1398="","←C列に従業員名を姓名（フルネーム）で入力してください。誤変換にお気を付け下さい。",D1398="","←D列に都道府県を入力してください。",G1398="","←G列に1～3の選択肢を入力してください",H1398="","←H列に金額を入力してください",G1398=3,"",I1398="","←I列に所定労働時間を入力してください"),"")</f>
        <v/>
      </c>
    </row>
    <row r="1399" spans="1:12" ht="16.5" customHeight="1" x14ac:dyDescent="0.4">
      <c r="A1399" s="52" t="str">
        <f t="shared" si="21"/>
        <v/>
      </c>
      <c r="B1399" s="51"/>
      <c r="C1399" s="75"/>
      <c r="D1399" s="51"/>
      <c r="E1399" s="27" t="str" cm="1">
        <f t="array" ref="E1399">IFERROR(_xlfn.IFS(AND($F$4=45566,D1399="徳島"),VLOOKUP(D1399,最低賃金!$A$2:$G$49,2,FALSE),OR($F$4&lt;&gt;45566,D1399&lt;&gt;"徳島"),VLOOKUP(D1399,最低賃金!$A$2:$G$49,4,FALSE)),"")</f>
        <v/>
      </c>
      <c r="F1399" s="27" t="str">
        <f>IFERROR(VLOOKUP(D1399,最低賃金!$A$3:$G$49,6,FALSE),"")</f>
        <v/>
      </c>
      <c r="G1399" s="51"/>
      <c r="H1399" s="19"/>
      <c r="I1399" s="81"/>
      <c r="J1399" s="27" t="str" cm="1">
        <f t="array" ref="J1399">IFERROR(_xlfn.IFS(COUNTBLANK(G1399:I1399)=3,"",H1399="","H列に金額を入力してください",G1399=3,H1399,I1399="","I列に労働時間を入力してください",G1399=1,ROUND(H1399/(I1399*24),0),G1399=2,ROUND(H1399/(I1399*24),0)),"")</f>
        <v/>
      </c>
      <c r="K1399" s="80" t="str" cm="1">
        <f t="array" ref="K1399">IFERROR(_xlfn.IFS(D1399="","",J1399&lt;E1399,"×（法定外・要件外となる従業員です）",J1399&lt;=F1399,"〇",J1399&gt;F1399,"ー（要件外となる従業員です）"),"")</f>
        <v/>
      </c>
      <c r="L1399" s="25" t="str" cm="1">
        <f t="array" ref="L1399">IFERROR(_xlfn.IFS(COUNTBLANK(C1399:J1399)=8,"",C1399="","←C列に従業員名を姓名（フルネーム）で入力してください。誤変換にお気を付け下さい。",D1399="","←D列に都道府県を入力してください。",G1399="","←G列に1～3の選択肢を入力してください",H1399="","←H列に金額を入力してください",G1399=3,"",I1399="","←I列に所定労働時間を入力してください"),"")</f>
        <v/>
      </c>
    </row>
    <row r="1400" spans="1:12" ht="16.5" customHeight="1" x14ac:dyDescent="0.4">
      <c r="A1400" s="52" t="str">
        <f t="shared" si="21"/>
        <v/>
      </c>
      <c r="B1400" s="51"/>
      <c r="C1400" s="75"/>
      <c r="D1400" s="51"/>
      <c r="E1400" s="27" t="str" cm="1">
        <f t="array" ref="E1400">IFERROR(_xlfn.IFS(AND($F$4=45566,D1400="徳島"),VLOOKUP(D1400,最低賃金!$A$2:$G$49,2,FALSE),OR($F$4&lt;&gt;45566,D1400&lt;&gt;"徳島"),VLOOKUP(D1400,最低賃金!$A$2:$G$49,4,FALSE)),"")</f>
        <v/>
      </c>
      <c r="F1400" s="27" t="str">
        <f>IFERROR(VLOOKUP(D1400,最低賃金!$A$3:$G$49,6,FALSE),"")</f>
        <v/>
      </c>
      <c r="G1400" s="51"/>
      <c r="H1400" s="19"/>
      <c r="I1400" s="81"/>
      <c r="J1400" s="27" t="str" cm="1">
        <f t="array" ref="J1400">IFERROR(_xlfn.IFS(COUNTBLANK(G1400:I1400)=3,"",H1400="","H列に金額を入力してください",G1400=3,H1400,I1400="","I列に労働時間を入力してください",G1400=1,ROUND(H1400/(I1400*24),0),G1400=2,ROUND(H1400/(I1400*24),0)),"")</f>
        <v/>
      </c>
      <c r="K1400" s="80" t="str" cm="1">
        <f t="array" ref="K1400">IFERROR(_xlfn.IFS(D1400="","",J1400&lt;E1400,"×（法定外・要件外となる従業員です）",J1400&lt;=F1400,"〇",J1400&gt;F1400,"ー（要件外となる従業員です）"),"")</f>
        <v/>
      </c>
      <c r="L1400" s="25" t="str" cm="1">
        <f t="array" ref="L1400">IFERROR(_xlfn.IFS(COUNTBLANK(C1400:J1400)=8,"",C1400="","←C列に従業員名を姓名（フルネーム）で入力してください。誤変換にお気を付け下さい。",D1400="","←D列に都道府県を入力してください。",G1400="","←G列に1～3の選択肢を入力してください",H1400="","←H列に金額を入力してください",G1400=3,"",I1400="","←I列に所定労働時間を入力してください"),"")</f>
        <v/>
      </c>
    </row>
    <row r="1401" spans="1:12" ht="16.5" customHeight="1" x14ac:dyDescent="0.4">
      <c r="A1401" s="52" t="str">
        <f t="shared" si="21"/>
        <v/>
      </c>
      <c r="B1401" s="51"/>
      <c r="C1401" s="75"/>
      <c r="D1401" s="51"/>
      <c r="E1401" s="27" t="str" cm="1">
        <f t="array" ref="E1401">IFERROR(_xlfn.IFS(AND($F$4=45566,D1401="徳島"),VLOOKUP(D1401,最低賃金!$A$2:$G$49,2,FALSE),OR($F$4&lt;&gt;45566,D1401&lt;&gt;"徳島"),VLOOKUP(D1401,最低賃金!$A$2:$G$49,4,FALSE)),"")</f>
        <v/>
      </c>
      <c r="F1401" s="27" t="str">
        <f>IFERROR(VLOOKUP(D1401,最低賃金!$A$3:$G$49,6,FALSE),"")</f>
        <v/>
      </c>
      <c r="G1401" s="51"/>
      <c r="H1401" s="19"/>
      <c r="I1401" s="81"/>
      <c r="J1401" s="27" t="str" cm="1">
        <f t="array" ref="J1401">IFERROR(_xlfn.IFS(COUNTBLANK(G1401:I1401)=3,"",H1401="","H列に金額を入力してください",G1401=3,H1401,I1401="","I列に労働時間を入力してください",G1401=1,ROUND(H1401/(I1401*24),0),G1401=2,ROUND(H1401/(I1401*24),0)),"")</f>
        <v/>
      </c>
      <c r="K1401" s="80" t="str" cm="1">
        <f t="array" ref="K1401">IFERROR(_xlfn.IFS(D1401="","",J1401&lt;E1401,"×（法定外・要件外となる従業員です）",J1401&lt;=F1401,"〇",J1401&gt;F1401,"ー（要件外となる従業員です）"),"")</f>
        <v/>
      </c>
      <c r="L1401" s="25" t="str" cm="1">
        <f t="array" ref="L1401">IFERROR(_xlfn.IFS(COUNTBLANK(C1401:J1401)=8,"",C1401="","←C列に従業員名を姓名（フルネーム）で入力してください。誤変換にお気を付け下さい。",D1401="","←D列に都道府県を入力してください。",G1401="","←G列に1～3の選択肢を入力してください",H1401="","←H列に金額を入力してください",G1401=3,"",I1401="","←I列に所定労働時間を入力してください"),"")</f>
        <v/>
      </c>
    </row>
    <row r="1402" spans="1:12" ht="16.5" customHeight="1" x14ac:dyDescent="0.4">
      <c r="A1402" s="52" t="str">
        <f t="shared" si="21"/>
        <v/>
      </c>
      <c r="B1402" s="51"/>
      <c r="C1402" s="75"/>
      <c r="D1402" s="51"/>
      <c r="E1402" s="27" t="str" cm="1">
        <f t="array" ref="E1402">IFERROR(_xlfn.IFS(AND($F$4=45566,D1402="徳島"),VLOOKUP(D1402,最低賃金!$A$2:$G$49,2,FALSE),OR($F$4&lt;&gt;45566,D1402&lt;&gt;"徳島"),VLOOKUP(D1402,最低賃金!$A$2:$G$49,4,FALSE)),"")</f>
        <v/>
      </c>
      <c r="F1402" s="27" t="str">
        <f>IFERROR(VLOOKUP(D1402,最低賃金!$A$3:$G$49,6,FALSE),"")</f>
        <v/>
      </c>
      <c r="G1402" s="51"/>
      <c r="H1402" s="19"/>
      <c r="I1402" s="81"/>
      <c r="J1402" s="27" t="str" cm="1">
        <f t="array" ref="J1402">IFERROR(_xlfn.IFS(COUNTBLANK(G1402:I1402)=3,"",H1402="","H列に金額を入力してください",G1402=3,H1402,I1402="","I列に労働時間を入力してください",G1402=1,ROUND(H1402/(I1402*24),0),G1402=2,ROUND(H1402/(I1402*24),0)),"")</f>
        <v/>
      </c>
      <c r="K1402" s="80" t="str" cm="1">
        <f t="array" ref="K1402">IFERROR(_xlfn.IFS(D1402="","",J1402&lt;E1402,"×（法定外・要件外となる従業員です）",J1402&lt;=F1402,"〇",J1402&gt;F1402,"ー（要件外となる従業員です）"),"")</f>
        <v/>
      </c>
      <c r="L1402" s="25" t="str" cm="1">
        <f t="array" ref="L1402">IFERROR(_xlfn.IFS(COUNTBLANK(C1402:J1402)=8,"",C1402="","←C列に従業員名を姓名（フルネーム）で入力してください。誤変換にお気を付け下さい。",D1402="","←D列に都道府県を入力してください。",G1402="","←G列に1～3の選択肢を入力してください",H1402="","←H列に金額を入力してください",G1402=3,"",I1402="","←I列に所定労働時間を入力してください"),"")</f>
        <v/>
      </c>
    </row>
    <row r="1403" spans="1:12" ht="16.5" customHeight="1" x14ac:dyDescent="0.4">
      <c r="A1403" s="52" t="str">
        <f t="shared" si="21"/>
        <v/>
      </c>
      <c r="B1403" s="51"/>
      <c r="C1403" s="75"/>
      <c r="D1403" s="51"/>
      <c r="E1403" s="27" t="str" cm="1">
        <f t="array" ref="E1403">IFERROR(_xlfn.IFS(AND($F$4=45566,D1403="徳島"),VLOOKUP(D1403,最低賃金!$A$2:$G$49,2,FALSE),OR($F$4&lt;&gt;45566,D1403&lt;&gt;"徳島"),VLOOKUP(D1403,最低賃金!$A$2:$G$49,4,FALSE)),"")</f>
        <v/>
      </c>
      <c r="F1403" s="27" t="str">
        <f>IFERROR(VLOOKUP(D1403,最低賃金!$A$3:$G$49,6,FALSE),"")</f>
        <v/>
      </c>
      <c r="G1403" s="51"/>
      <c r="H1403" s="19"/>
      <c r="I1403" s="81"/>
      <c r="J1403" s="27" t="str" cm="1">
        <f t="array" ref="J1403">IFERROR(_xlfn.IFS(COUNTBLANK(G1403:I1403)=3,"",H1403="","H列に金額を入力してください",G1403=3,H1403,I1403="","I列に労働時間を入力してください",G1403=1,ROUND(H1403/(I1403*24),0),G1403=2,ROUND(H1403/(I1403*24),0)),"")</f>
        <v/>
      </c>
      <c r="K1403" s="80" t="str" cm="1">
        <f t="array" ref="K1403">IFERROR(_xlfn.IFS(D1403="","",J1403&lt;E1403,"×（法定外・要件外となる従業員です）",J1403&lt;=F1403,"〇",J1403&gt;F1403,"ー（要件外となる従業員です）"),"")</f>
        <v/>
      </c>
      <c r="L1403" s="25" t="str" cm="1">
        <f t="array" ref="L1403">IFERROR(_xlfn.IFS(COUNTBLANK(C1403:J1403)=8,"",C1403="","←C列に従業員名を姓名（フルネーム）で入力してください。誤変換にお気を付け下さい。",D1403="","←D列に都道府県を入力してください。",G1403="","←G列に1～3の選択肢を入力してください",H1403="","←H列に金額を入力してください",G1403=3,"",I1403="","←I列に所定労働時間を入力してください"),"")</f>
        <v/>
      </c>
    </row>
    <row r="1404" spans="1:12" ht="16.5" customHeight="1" x14ac:dyDescent="0.4">
      <c r="A1404" s="52" t="str">
        <f t="shared" si="21"/>
        <v/>
      </c>
      <c r="B1404" s="51"/>
      <c r="C1404" s="75"/>
      <c r="D1404" s="51"/>
      <c r="E1404" s="27" t="str" cm="1">
        <f t="array" ref="E1404">IFERROR(_xlfn.IFS(AND($F$4=45566,D1404="徳島"),VLOOKUP(D1404,最低賃金!$A$2:$G$49,2,FALSE),OR($F$4&lt;&gt;45566,D1404&lt;&gt;"徳島"),VLOOKUP(D1404,最低賃金!$A$2:$G$49,4,FALSE)),"")</f>
        <v/>
      </c>
      <c r="F1404" s="27" t="str">
        <f>IFERROR(VLOOKUP(D1404,最低賃金!$A$3:$G$49,6,FALSE),"")</f>
        <v/>
      </c>
      <c r="G1404" s="51"/>
      <c r="H1404" s="19"/>
      <c r="I1404" s="81"/>
      <c r="J1404" s="27" t="str" cm="1">
        <f t="array" ref="J1404">IFERROR(_xlfn.IFS(COUNTBLANK(G1404:I1404)=3,"",H1404="","H列に金額を入力してください",G1404=3,H1404,I1404="","I列に労働時間を入力してください",G1404=1,ROUND(H1404/(I1404*24),0),G1404=2,ROUND(H1404/(I1404*24),0)),"")</f>
        <v/>
      </c>
      <c r="K1404" s="80" t="str" cm="1">
        <f t="array" ref="K1404">IFERROR(_xlfn.IFS(D1404="","",J1404&lt;E1404,"×（法定外・要件外となる従業員です）",J1404&lt;=F1404,"〇",J1404&gt;F1404,"ー（要件外となる従業員です）"),"")</f>
        <v/>
      </c>
      <c r="L1404" s="25" t="str" cm="1">
        <f t="array" ref="L1404">IFERROR(_xlfn.IFS(COUNTBLANK(C1404:J1404)=8,"",C1404="","←C列に従業員名を姓名（フルネーム）で入力してください。誤変換にお気を付け下さい。",D1404="","←D列に都道府県を入力してください。",G1404="","←G列に1～3の選択肢を入力してください",H1404="","←H列に金額を入力してください",G1404=3,"",I1404="","←I列に所定労働時間を入力してください"),"")</f>
        <v/>
      </c>
    </row>
    <row r="1405" spans="1:12" ht="16.5" customHeight="1" x14ac:dyDescent="0.4">
      <c r="A1405" s="52" t="str">
        <f t="shared" si="21"/>
        <v/>
      </c>
      <c r="B1405" s="51"/>
      <c r="C1405" s="75"/>
      <c r="D1405" s="51"/>
      <c r="E1405" s="27" t="str" cm="1">
        <f t="array" ref="E1405">IFERROR(_xlfn.IFS(AND($F$4=45566,D1405="徳島"),VLOOKUP(D1405,最低賃金!$A$2:$G$49,2,FALSE),OR($F$4&lt;&gt;45566,D1405&lt;&gt;"徳島"),VLOOKUP(D1405,最低賃金!$A$2:$G$49,4,FALSE)),"")</f>
        <v/>
      </c>
      <c r="F1405" s="27" t="str">
        <f>IFERROR(VLOOKUP(D1405,最低賃金!$A$3:$G$49,6,FALSE),"")</f>
        <v/>
      </c>
      <c r="G1405" s="51"/>
      <c r="H1405" s="19"/>
      <c r="I1405" s="81"/>
      <c r="J1405" s="27" t="str" cm="1">
        <f t="array" ref="J1405">IFERROR(_xlfn.IFS(COUNTBLANK(G1405:I1405)=3,"",H1405="","H列に金額を入力してください",G1405=3,H1405,I1405="","I列に労働時間を入力してください",G1405=1,ROUND(H1405/(I1405*24),0),G1405=2,ROUND(H1405/(I1405*24),0)),"")</f>
        <v/>
      </c>
      <c r="K1405" s="80" t="str" cm="1">
        <f t="array" ref="K1405">IFERROR(_xlfn.IFS(D1405="","",J1405&lt;E1405,"×（法定外・要件外となる従業員です）",J1405&lt;=F1405,"〇",J1405&gt;F1405,"ー（要件外となる従業員です）"),"")</f>
        <v/>
      </c>
      <c r="L1405" s="25" t="str" cm="1">
        <f t="array" ref="L1405">IFERROR(_xlfn.IFS(COUNTBLANK(C1405:J1405)=8,"",C1405="","←C列に従業員名を姓名（フルネーム）で入力してください。誤変換にお気を付け下さい。",D1405="","←D列に都道府県を入力してください。",G1405="","←G列に1～3の選択肢を入力してください",H1405="","←H列に金額を入力してください",G1405=3,"",I1405="","←I列に所定労働時間を入力してください"),"")</f>
        <v/>
      </c>
    </row>
    <row r="1406" spans="1:12" ht="16.5" customHeight="1" x14ac:dyDescent="0.4">
      <c r="A1406" s="52" t="str">
        <f t="shared" si="21"/>
        <v/>
      </c>
      <c r="B1406" s="51"/>
      <c r="C1406" s="75"/>
      <c r="D1406" s="51"/>
      <c r="E1406" s="27" t="str" cm="1">
        <f t="array" ref="E1406">IFERROR(_xlfn.IFS(AND($F$4=45566,D1406="徳島"),VLOOKUP(D1406,最低賃金!$A$2:$G$49,2,FALSE),OR($F$4&lt;&gt;45566,D1406&lt;&gt;"徳島"),VLOOKUP(D1406,最低賃金!$A$2:$G$49,4,FALSE)),"")</f>
        <v/>
      </c>
      <c r="F1406" s="27" t="str">
        <f>IFERROR(VLOOKUP(D1406,最低賃金!$A$3:$G$49,6,FALSE),"")</f>
        <v/>
      </c>
      <c r="G1406" s="51"/>
      <c r="H1406" s="19"/>
      <c r="I1406" s="81"/>
      <c r="J1406" s="27" t="str" cm="1">
        <f t="array" ref="J1406">IFERROR(_xlfn.IFS(COUNTBLANK(G1406:I1406)=3,"",H1406="","H列に金額を入力してください",G1406=3,H1406,I1406="","I列に労働時間を入力してください",G1406=1,ROUND(H1406/(I1406*24),0),G1406=2,ROUND(H1406/(I1406*24),0)),"")</f>
        <v/>
      </c>
      <c r="K1406" s="80" t="str" cm="1">
        <f t="array" ref="K1406">IFERROR(_xlfn.IFS(D1406="","",J1406&lt;E1406,"×（法定外・要件外となる従業員です）",J1406&lt;=F1406,"〇",J1406&gt;F1406,"ー（要件外となる従業員です）"),"")</f>
        <v/>
      </c>
      <c r="L1406" s="25" t="str" cm="1">
        <f t="array" ref="L1406">IFERROR(_xlfn.IFS(COUNTBLANK(C1406:J1406)=8,"",C1406="","←C列に従業員名を姓名（フルネーム）で入力してください。誤変換にお気を付け下さい。",D1406="","←D列に都道府県を入力してください。",G1406="","←G列に1～3の選択肢を入力してください",H1406="","←H列に金額を入力してください",G1406=3,"",I1406="","←I列に所定労働時間を入力してください"),"")</f>
        <v/>
      </c>
    </row>
    <row r="1407" spans="1:12" ht="16.5" customHeight="1" x14ac:dyDescent="0.4">
      <c r="A1407" s="52" t="str">
        <f t="shared" si="21"/>
        <v/>
      </c>
      <c r="B1407" s="51"/>
      <c r="C1407" s="75"/>
      <c r="D1407" s="51"/>
      <c r="E1407" s="27" t="str" cm="1">
        <f t="array" ref="E1407">IFERROR(_xlfn.IFS(AND($F$4=45566,D1407="徳島"),VLOOKUP(D1407,最低賃金!$A$2:$G$49,2,FALSE),OR($F$4&lt;&gt;45566,D1407&lt;&gt;"徳島"),VLOOKUP(D1407,最低賃金!$A$2:$G$49,4,FALSE)),"")</f>
        <v/>
      </c>
      <c r="F1407" s="27" t="str">
        <f>IFERROR(VLOOKUP(D1407,最低賃金!$A$3:$G$49,6,FALSE),"")</f>
        <v/>
      </c>
      <c r="G1407" s="51"/>
      <c r="H1407" s="19"/>
      <c r="I1407" s="81"/>
      <c r="J1407" s="27" t="str" cm="1">
        <f t="array" ref="J1407">IFERROR(_xlfn.IFS(COUNTBLANK(G1407:I1407)=3,"",H1407="","H列に金額を入力してください",G1407=3,H1407,I1407="","I列に労働時間を入力してください",G1407=1,ROUND(H1407/(I1407*24),0),G1407=2,ROUND(H1407/(I1407*24),0)),"")</f>
        <v/>
      </c>
      <c r="K1407" s="80" t="str" cm="1">
        <f t="array" ref="K1407">IFERROR(_xlfn.IFS(D1407="","",J1407&lt;E1407,"×（法定外・要件外となる従業員です）",J1407&lt;=F1407,"〇",J1407&gt;F1407,"ー（要件外となる従業員です）"),"")</f>
        <v/>
      </c>
      <c r="L1407" s="25" t="str" cm="1">
        <f t="array" ref="L1407">IFERROR(_xlfn.IFS(COUNTBLANK(C1407:J1407)=8,"",C1407="","←C列に従業員名を姓名（フルネーム）で入力してください。誤変換にお気を付け下さい。",D1407="","←D列に都道府県を入力してください。",G1407="","←G列に1～3の選択肢を入力してください",H1407="","←H列に金額を入力してください",G1407=3,"",I1407="","←I列に所定労働時間を入力してください"),"")</f>
        <v/>
      </c>
    </row>
    <row r="1408" spans="1:12" ht="16.5" customHeight="1" x14ac:dyDescent="0.4">
      <c r="A1408" s="52" t="str">
        <f t="shared" si="21"/>
        <v/>
      </c>
      <c r="B1408" s="51"/>
      <c r="C1408" s="75"/>
      <c r="D1408" s="51"/>
      <c r="E1408" s="27" t="str" cm="1">
        <f t="array" ref="E1408">IFERROR(_xlfn.IFS(AND($F$4=45566,D1408="徳島"),VLOOKUP(D1408,最低賃金!$A$2:$G$49,2,FALSE),OR($F$4&lt;&gt;45566,D1408&lt;&gt;"徳島"),VLOOKUP(D1408,最低賃金!$A$2:$G$49,4,FALSE)),"")</f>
        <v/>
      </c>
      <c r="F1408" s="27" t="str">
        <f>IFERROR(VLOOKUP(D1408,最低賃金!$A$3:$G$49,6,FALSE),"")</f>
        <v/>
      </c>
      <c r="G1408" s="51"/>
      <c r="H1408" s="19"/>
      <c r="I1408" s="81"/>
      <c r="J1408" s="27" t="str" cm="1">
        <f t="array" ref="J1408">IFERROR(_xlfn.IFS(COUNTBLANK(G1408:I1408)=3,"",H1408="","H列に金額を入力してください",G1408=3,H1408,I1408="","I列に労働時間を入力してください",G1408=1,ROUND(H1408/(I1408*24),0),G1408=2,ROUND(H1408/(I1408*24),0)),"")</f>
        <v/>
      </c>
      <c r="K1408" s="80" t="str" cm="1">
        <f t="array" ref="K1408">IFERROR(_xlfn.IFS(D1408="","",J1408&lt;E1408,"×（法定外・要件外となる従業員です）",J1408&lt;=F1408,"〇",J1408&gt;F1408,"ー（要件外となる従業員です）"),"")</f>
        <v/>
      </c>
      <c r="L1408" s="25" t="str" cm="1">
        <f t="array" ref="L1408">IFERROR(_xlfn.IFS(COUNTBLANK(C1408:J1408)=8,"",C1408="","←C列に従業員名を姓名（フルネーム）で入力してください。誤変換にお気を付け下さい。",D1408="","←D列に都道府県を入力してください。",G1408="","←G列に1～3の選択肢を入力してください",H1408="","←H列に金額を入力してください",G1408=3,"",I1408="","←I列に所定労働時間を入力してください"),"")</f>
        <v/>
      </c>
    </row>
    <row r="1409" spans="1:12" ht="16.5" customHeight="1" x14ac:dyDescent="0.4">
      <c r="A1409" s="52" t="str">
        <f t="shared" si="21"/>
        <v/>
      </c>
      <c r="B1409" s="51"/>
      <c r="C1409" s="75"/>
      <c r="D1409" s="51"/>
      <c r="E1409" s="27" t="str" cm="1">
        <f t="array" ref="E1409">IFERROR(_xlfn.IFS(AND($F$4=45566,D1409="徳島"),VLOOKUP(D1409,最低賃金!$A$2:$G$49,2,FALSE),OR($F$4&lt;&gt;45566,D1409&lt;&gt;"徳島"),VLOOKUP(D1409,最低賃金!$A$2:$G$49,4,FALSE)),"")</f>
        <v/>
      </c>
      <c r="F1409" s="27" t="str">
        <f>IFERROR(VLOOKUP(D1409,最低賃金!$A$3:$G$49,6,FALSE),"")</f>
        <v/>
      </c>
      <c r="G1409" s="51"/>
      <c r="H1409" s="19"/>
      <c r="I1409" s="81"/>
      <c r="J1409" s="27" t="str" cm="1">
        <f t="array" ref="J1409">IFERROR(_xlfn.IFS(COUNTBLANK(G1409:I1409)=3,"",H1409="","H列に金額を入力してください",G1409=3,H1409,I1409="","I列に労働時間を入力してください",G1409=1,ROUND(H1409/(I1409*24),0),G1409=2,ROUND(H1409/(I1409*24),0)),"")</f>
        <v/>
      </c>
      <c r="K1409" s="80" t="str" cm="1">
        <f t="array" ref="K1409">IFERROR(_xlfn.IFS(D1409="","",J1409&lt;E1409,"×（法定外・要件外となる従業員です）",J1409&lt;=F1409,"〇",J1409&gt;F1409,"ー（要件外となる従業員です）"),"")</f>
        <v/>
      </c>
      <c r="L1409" s="25" t="str" cm="1">
        <f t="array" ref="L1409">IFERROR(_xlfn.IFS(COUNTBLANK(C1409:J1409)=8,"",C1409="","←C列に従業員名を姓名（フルネーム）で入力してください。誤変換にお気を付け下さい。",D1409="","←D列に都道府県を入力してください。",G1409="","←G列に1～3の選択肢を入力してください",H1409="","←H列に金額を入力してください",G1409=3,"",I1409="","←I列に所定労働時間を入力してください"),"")</f>
        <v/>
      </c>
    </row>
    <row r="1410" spans="1:12" ht="16.5" customHeight="1" x14ac:dyDescent="0.4">
      <c r="A1410" s="52" t="str">
        <f t="shared" si="21"/>
        <v/>
      </c>
      <c r="B1410" s="51"/>
      <c r="C1410" s="75"/>
      <c r="D1410" s="51"/>
      <c r="E1410" s="27" t="str" cm="1">
        <f t="array" ref="E1410">IFERROR(_xlfn.IFS(AND($F$4=45566,D1410="徳島"),VLOOKUP(D1410,最低賃金!$A$2:$G$49,2,FALSE),OR($F$4&lt;&gt;45566,D1410&lt;&gt;"徳島"),VLOOKUP(D1410,最低賃金!$A$2:$G$49,4,FALSE)),"")</f>
        <v/>
      </c>
      <c r="F1410" s="27" t="str">
        <f>IFERROR(VLOOKUP(D1410,最低賃金!$A$3:$G$49,6,FALSE),"")</f>
        <v/>
      </c>
      <c r="G1410" s="51"/>
      <c r="H1410" s="19"/>
      <c r="I1410" s="81"/>
      <c r="J1410" s="27" t="str" cm="1">
        <f t="array" ref="J1410">IFERROR(_xlfn.IFS(COUNTBLANK(G1410:I1410)=3,"",H1410="","H列に金額を入力してください",G1410=3,H1410,I1410="","I列に労働時間を入力してください",G1410=1,ROUND(H1410/(I1410*24),0),G1410=2,ROUND(H1410/(I1410*24),0)),"")</f>
        <v/>
      </c>
      <c r="K1410" s="80" t="str" cm="1">
        <f t="array" ref="K1410">IFERROR(_xlfn.IFS(D1410="","",J1410&lt;E1410,"×（法定外・要件外となる従業員です）",J1410&lt;=F1410,"〇",J1410&gt;F1410,"ー（要件外となる従業員です）"),"")</f>
        <v/>
      </c>
      <c r="L1410" s="25" t="str" cm="1">
        <f t="array" ref="L1410">IFERROR(_xlfn.IFS(COUNTBLANK(C1410:J1410)=8,"",C1410="","←C列に従業員名を姓名（フルネーム）で入力してください。誤変換にお気を付け下さい。",D1410="","←D列に都道府県を入力してください。",G1410="","←G列に1～3の選択肢を入力してください",H1410="","←H列に金額を入力してください",G1410=3,"",I1410="","←I列に所定労働時間を入力してください"),"")</f>
        <v/>
      </c>
    </row>
    <row r="1411" spans="1:12" ht="16.5" customHeight="1" x14ac:dyDescent="0.4">
      <c r="A1411" s="52" t="str">
        <f t="shared" si="21"/>
        <v/>
      </c>
      <c r="B1411" s="51"/>
      <c r="C1411" s="75"/>
      <c r="D1411" s="51"/>
      <c r="E1411" s="27" t="str" cm="1">
        <f t="array" ref="E1411">IFERROR(_xlfn.IFS(AND($F$4=45566,D1411="徳島"),VLOOKUP(D1411,最低賃金!$A$2:$G$49,2,FALSE),OR($F$4&lt;&gt;45566,D1411&lt;&gt;"徳島"),VLOOKUP(D1411,最低賃金!$A$2:$G$49,4,FALSE)),"")</f>
        <v/>
      </c>
      <c r="F1411" s="27" t="str">
        <f>IFERROR(VLOOKUP(D1411,最低賃金!$A$3:$G$49,6,FALSE),"")</f>
        <v/>
      </c>
      <c r="G1411" s="51"/>
      <c r="H1411" s="19"/>
      <c r="I1411" s="81"/>
      <c r="J1411" s="27" t="str" cm="1">
        <f t="array" ref="J1411">IFERROR(_xlfn.IFS(COUNTBLANK(G1411:I1411)=3,"",H1411="","H列に金額を入力してください",G1411=3,H1411,I1411="","I列に労働時間を入力してください",G1411=1,ROUND(H1411/(I1411*24),0),G1411=2,ROUND(H1411/(I1411*24),0)),"")</f>
        <v/>
      </c>
      <c r="K1411" s="80" t="str" cm="1">
        <f t="array" ref="K1411">IFERROR(_xlfn.IFS(D1411="","",J1411&lt;E1411,"×（法定外・要件外となる従業員です）",J1411&lt;=F1411,"〇",J1411&gt;F1411,"ー（要件外となる従業員です）"),"")</f>
        <v/>
      </c>
      <c r="L1411" s="25" t="str" cm="1">
        <f t="array" ref="L1411">IFERROR(_xlfn.IFS(COUNTBLANK(C1411:J1411)=8,"",C1411="","←C列に従業員名を姓名（フルネーム）で入力してください。誤変換にお気を付け下さい。",D1411="","←D列に都道府県を入力してください。",G1411="","←G列に1～3の選択肢を入力してください",H1411="","←H列に金額を入力してください",G1411=3,"",I1411="","←I列に所定労働時間を入力してください"),"")</f>
        <v/>
      </c>
    </row>
    <row r="1412" spans="1:12" ht="16.5" customHeight="1" x14ac:dyDescent="0.4">
      <c r="A1412" s="52" t="str">
        <f t="shared" si="21"/>
        <v/>
      </c>
      <c r="B1412" s="51"/>
      <c r="C1412" s="75"/>
      <c r="D1412" s="51"/>
      <c r="E1412" s="27" t="str" cm="1">
        <f t="array" ref="E1412">IFERROR(_xlfn.IFS(AND($F$4=45566,D1412="徳島"),VLOOKUP(D1412,最低賃金!$A$2:$G$49,2,FALSE),OR($F$4&lt;&gt;45566,D1412&lt;&gt;"徳島"),VLOOKUP(D1412,最低賃金!$A$2:$G$49,4,FALSE)),"")</f>
        <v/>
      </c>
      <c r="F1412" s="27" t="str">
        <f>IFERROR(VLOOKUP(D1412,最低賃金!$A$3:$G$49,6,FALSE),"")</f>
        <v/>
      </c>
      <c r="G1412" s="51"/>
      <c r="H1412" s="19"/>
      <c r="I1412" s="81"/>
      <c r="J1412" s="27" t="str" cm="1">
        <f t="array" ref="J1412">IFERROR(_xlfn.IFS(COUNTBLANK(G1412:I1412)=3,"",H1412="","H列に金額を入力してください",G1412=3,H1412,I1412="","I列に労働時間を入力してください",G1412=1,ROUND(H1412/(I1412*24),0),G1412=2,ROUND(H1412/(I1412*24),0)),"")</f>
        <v/>
      </c>
      <c r="K1412" s="80" t="str" cm="1">
        <f t="array" ref="K1412">IFERROR(_xlfn.IFS(D1412="","",J1412&lt;E1412,"×（法定外・要件外となる従業員です）",J1412&lt;=F1412,"〇",J1412&gt;F1412,"ー（要件外となる従業員です）"),"")</f>
        <v/>
      </c>
      <c r="L1412" s="25" t="str" cm="1">
        <f t="array" ref="L1412">IFERROR(_xlfn.IFS(COUNTBLANK(C1412:J1412)=8,"",C1412="","←C列に従業員名を姓名（フルネーム）で入力してください。誤変換にお気を付け下さい。",D1412="","←D列に都道府県を入力してください。",G1412="","←G列に1～3の選択肢を入力してください",H1412="","←H列に金額を入力してください",G1412=3,"",I1412="","←I列に所定労働時間を入力してください"),"")</f>
        <v/>
      </c>
    </row>
    <row r="1413" spans="1:12" ht="16.5" customHeight="1" x14ac:dyDescent="0.4">
      <c r="A1413" s="52" t="str">
        <f t="shared" si="21"/>
        <v/>
      </c>
      <c r="B1413" s="51"/>
      <c r="C1413" s="75"/>
      <c r="D1413" s="51"/>
      <c r="E1413" s="27" t="str" cm="1">
        <f t="array" ref="E1413">IFERROR(_xlfn.IFS(AND($F$4=45566,D1413="徳島"),VLOOKUP(D1413,最低賃金!$A$2:$G$49,2,FALSE),OR($F$4&lt;&gt;45566,D1413&lt;&gt;"徳島"),VLOOKUP(D1413,最低賃金!$A$2:$G$49,4,FALSE)),"")</f>
        <v/>
      </c>
      <c r="F1413" s="27" t="str">
        <f>IFERROR(VLOOKUP(D1413,最低賃金!$A$3:$G$49,6,FALSE),"")</f>
        <v/>
      </c>
      <c r="G1413" s="51"/>
      <c r="H1413" s="19"/>
      <c r="I1413" s="81"/>
      <c r="J1413" s="27" t="str" cm="1">
        <f t="array" ref="J1413">IFERROR(_xlfn.IFS(COUNTBLANK(G1413:I1413)=3,"",H1413="","H列に金額を入力してください",G1413=3,H1413,I1413="","I列に労働時間を入力してください",G1413=1,ROUND(H1413/(I1413*24),0),G1413=2,ROUND(H1413/(I1413*24),0)),"")</f>
        <v/>
      </c>
      <c r="K1413" s="80" t="str" cm="1">
        <f t="array" ref="K1413">IFERROR(_xlfn.IFS(D1413="","",J1413&lt;E1413,"×（法定外・要件外となる従業員です）",J1413&lt;=F1413,"〇",J1413&gt;F1413,"ー（要件外となる従業員です）"),"")</f>
        <v/>
      </c>
      <c r="L1413" s="25" t="str" cm="1">
        <f t="array" ref="L1413">IFERROR(_xlfn.IFS(COUNTBLANK(C1413:J1413)=8,"",C1413="","←C列に従業員名を姓名（フルネーム）で入力してください。誤変換にお気を付け下さい。",D1413="","←D列に都道府県を入力してください。",G1413="","←G列に1～3の選択肢を入力してください",H1413="","←H列に金額を入力してください",G1413=3,"",I1413="","←I列に所定労働時間を入力してください"),"")</f>
        <v/>
      </c>
    </row>
    <row r="1414" spans="1:12" ht="16.5" customHeight="1" x14ac:dyDescent="0.4">
      <c r="A1414" s="52" t="str">
        <f t="shared" si="21"/>
        <v/>
      </c>
      <c r="B1414" s="51"/>
      <c r="C1414" s="75"/>
      <c r="D1414" s="51"/>
      <c r="E1414" s="27" t="str" cm="1">
        <f t="array" ref="E1414">IFERROR(_xlfn.IFS(AND($F$4=45566,D1414="徳島"),VLOOKUP(D1414,最低賃金!$A$2:$G$49,2,FALSE),OR($F$4&lt;&gt;45566,D1414&lt;&gt;"徳島"),VLOOKUP(D1414,最低賃金!$A$2:$G$49,4,FALSE)),"")</f>
        <v/>
      </c>
      <c r="F1414" s="27" t="str">
        <f>IFERROR(VLOOKUP(D1414,最低賃金!$A$3:$G$49,6,FALSE),"")</f>
        <v/>
      </c>
      <c r="G1414" s="51"/>
      <c r="H1414" s="19"/>
      <c r="I1414" s="81"/>
      <c r="J1414" s="27" t="str" cm="1">
        <f t="array" ref="J1414">IFERROR(_xlfn.IFS(COUNTBLANK(G1414:I1414)=3,"",H1414="","H列に金額を入力してください",G1414=3,H1414,I1414="","I列に労働時間を入力してください",G1414=1,ROUND(H1414/(I1414*24),0),G1414=2,ROUND(H1414/(I1414*24),0)),"")</f>
        <v/>
      </c>
      <c r="K1414" s="80" t="str" cm="1">
        <f t="array" ref="K1414">IFERROR(_xlfn.IFS(D1414="","",J1414&lt;E1414,"×（法定外・要件外となる従業員です）",J1414&lt;=F1414,"〇",J1414&gt;F1414,"ー（要件外となる従業員です）"),"")</f>
        <v/>
      </c>
      <c r="L1414" s="25" t="str" cm="1">
        <f t="array" ref="L1414">IFERROR(_xlfn.IFS(COUNTBLANK(C1414:J1414)=8,"",C1414="","←C列に従業員名を姓名（フルネーム）で入力してください。誤変換にお気を付け下さい。",D1414="","←D列に都道府県を入力してください。",G1414="","←G列に1～3の選択肢を入力してください",H1414="","←H列に金額を入力してください",G1414=3,"",I1414="","←I列に所定労働時間を入力してください"),"")</f>
        <v/>
      </c>
    </row>
    <row r="1415" spans="1:12" ht="16.5" customHeight="1" x14ac:dyDescent="0.4">
      <c r="A1415" s="52" t="str">
        <f t="shared" si="21"/>
        <v/>
      </c>
      <c r="B1415" s="51"/>
      <c r="C1415" s="75"/>
      <c r="D1415" s="51"/>
      <c r="E1415" s="27" t="str" cm="1">
        <f t="array" ref="E1415">IFERROR(_xlfn.IFS(AND($F$4=45566,D1415="徳島"),VLOOKUP(D1415,最低賃金!$A$2:$G$49,2,FALSE),OR($F$4&lt;&gt;45566,D1415&lt;&gt;"徳島"),VLOOKUP(D1415,最低賃金!$A$2:$G$49,4,FALSE)),"")</f>
        <v/>
      </c>
      <c r="F1415" s="27" t="str">
        <f>IFERROR(VLOOKUP(D1415,最低賃金!$A$3:$G$49,6,FALSE),"")</f>
        <v/>
      </c>
      <c r="G1415" s="51"/>
      <c r="H1415" s="19"/>
      <c r="I1415" s="81"/>
      <c r="J1415" s="27" t="str" cm="1">
        <f t="array" ref="J1415">IFERROR(_xlfn.IFS(COUNTBLANK(G1415:I1415)=3,"",H1415="","H列に金額を入力してください",G1415=3,H1415,I1415="","I列に労働時間を入力してください",G1415=1,ROUND(H1415/(I1415*24),0),G1415=2,ROUND(H1415/(I1415*24),0)),"")</f>
        <v/>
      </c>
      <c r="K1415" s="80" t="str" cm="1">
        <f t="array" ref="K1415">IFERROR(_xlfn.IFS(D1415="","",J1415&lt;E1415,"×（法定外・要件外となる従業員です）",J1415&lt;=F1415,"〇",J1415&gt;F1415,"ー（要件外となる従業員です）"),"")</f>
        <v/>
      </c>
      <c r="L1415" s="25" t="str" cm="1">
        <f t="array" ref="L1415">IFERROR(_xlfn.IFS(COUNTBLANK(C1415:J1415)=8,"",C1415="","←C列に従業員名を姓名（フルネーム）で入力してください。誤変換にお気を付け下さい。",D1415="","←D列に都道府県を入力してください。",G1415="","←G列に1～3の選択肢を入力してください",H1415="","←H列に金額を入力してください",G1415=3,"",I1415="","←I列に所定労働時間を入力してください"),"")</f>
        <v/>
      </c>
    </row>
    <row r="1416" spans="1:12" ht="16.5" customHeight="1" x14ac:dyDescent="0.4">
      <c r="A1416" s="52" t="str">
        <f t="shared" si="21"/>
        <v/>
      </c>
      <c r="B1416" s="51"/>
      <c r="C1416" s="75"/>
      <c r="D1416" s="51"/>
      <c r="E1416" s="27" t="str" cm="1">
        <f t="array" ref="E1416">IFERROR(_xlfn.IFS(AND($F$4=45566,D1416="徳島"),VLOOKUP(D1416,最低賃金!$A$2:$G$49,2,FALSE),OR($F$4&lt;&gt;45566,D1416&lt;&gt;"徳島"),VLOOKUP(D1416,最低賃金!$A$2:$G$49,4,FALSE)),"")</f>
        <v/>
      </c>
      <c r="F1416" s="27" t="str">
        <f>IFERROR(VLOOKUP(D1416,最低賃金!$A$3:$G$49,6,FALSE),"")</f>
        <v/>
      </c>
      <c r="G1416" s="51"/>
      <c r="H1416" s="19"/>
      <c r="I1416" s="81"/>
      <c r="J1416" s="27" t="str" cm="1">
        <f t="array" ref="J1416">IFERROR(_xlfn.IFS(COUNTBLANK(G1416:I1416)=3,"",H1416="","H列に金額を入力してください",G1416=3,H1416,I1416="","I列に労働時間を入力してください",G1416=1,ROUND(H1416/(I1416*24),0),G1416=2,ROUND(H1416/(I1416*24),0)),"")</f>
        <v/>
      </c>
      <c r="K1416" s="80" t="str" cm="1">
        <f t="array" ref="K1416">IFERROR(_xlfn.IFS(D1416="","",J1416&lt;E1416,"×（法定外・要件外となる従業員です）",J1416&lt;=F1416,"〇",J1416&gt;F1416,"ー（要件外となる従業員です）"),"")</f>
        <v/>
      </c>
      <c r="L1416" s="25" t="str" cm="1">
        <f t="array" ref="L1416">IFERROR(_xlfn.IFS(COUNTBLANK(C1416:J1416)=8,"",C1416="","←C列に従業員名を姓名（フルネーム）で入力してください。誤変換にお気を付け下さい。",D1416="","←D列に都道府県を入力してください。",G1416="","←G列に1～3の選択肢を入力してください",H1416="","←H列に金額を入力してください",G1416=3,"",I1416="","←I列に所定労働時間を入力してください"),"")</f>
        <v/>
      </c>
    </row>
    <row r="1417" spans="1:12" ht="16.5" customHeight="1" x14ac:dyDescent="0.4">
      <c r="A1417" s="52" t="str">
        <f t="shared" si="21"/>
        <v/>
      </c>
      <c r="B1417" s="51"/>
      <c r="C1417" s="75"/>
      <c r="D1417" s="51"/>
      <c r="E1417" s="27" t="str" cm="1">
        <f t="array" ref="E1417">IFERROR(_xlfn.IFS(AND($F$4=45566,D1417="徳島"),VLOOKUP(D1417,最低賃金!$A$2:$G$49,2,FALSE),OR($F$4&lt;&gt;45566,D1417&lt;&gt;"徳島"),VLOOKUP(D1417,最低賃金!$A$2:$G$49,4,FALSE)),"")</f>
        <v/>
      </c>
      <c r="F1417" s="27" t="str">
        <f>IFERROR(VLOOKUP(D1417,最低賃金!$A$3:$G$49,6,FALSE),"")</f>
        <v/>
      </c>
      <c r="G1417" s="51"/>
      <c r="H1417" s="19"/>
      <c r="I1417" s="81"/>
      <c r="J1417" s="27" t="str" cm="1">
        <f t="array" ref="J1417">IFERROR(_xlfn.IFS(COUNTBLANK(G1417:I1417)=3,"",H1417="","H列に金額を入力してください",G1417=3,H1417,I1417="","I列に労働時間を入力してください",G1417=1,ROUND(H1417/(I1417*24),0),G1417=2,ROUND(H1417/(I1417*24),0)),"")</f>
        <v/>
      </c>
      <c r="K1417" s="80" t="str" cm="1">
        <f t="array" ref="K1417">IFERROR(_xlfn.IFS(D1417="","",J1417&lt;E1417,"×（法定外・要件外となる従業員です）",J1417&lt;=F1417,"〇",J1417&gt;F1417,"ー（要件外となる従業員です）"),"")</f>
        <v/>
      </c>
      <c r="L1417" s="25" t="str" cm="1">
        <f t="array" ref="L1417">IFERROR(_xlfn.IFS(COUNTBLANK(C1417:J1417)=8,"",C1417="","←C列に従業員名を姓名（フルネーム）で入力してください。誤変換にお気を付け下さい。",D1417="","←D列に都道府県を入力してください。",G1417="","←G列に1～3の選択肢を入力してください",H1417="","←H列に金額を入力してください",G1417=3,"",I1417="","←I列に所定労働時間を入力してください"),"")</f>
        <v/>
      </c>
    </row>
    <row r="1418" spans="1:12" ht="16.5" customHeight="1" x14ac:dyDescent="0.4">
      <c r="A1418" s="52" t="str">
        <f t="shared" si="21"/>
        <v/>
      </c>
      <c r="B1418" s="51"/>
      <c r="C1418" s="75"/>
      <c r="D1418" s="51"/>
      <c r="E1418" s="27" t="str" cm="1">
        <f t="array" ref="E1418">IFERROR(_xlfn.IFS(AND($F$4=45566,D1418="徳島"),VLOOKUP(D1418,最低賃金!$A$2:$G$49,2,FALSE),OR($F$4&lt;&gt;45566,D1418&lt;&gt;"徳島"),VLOOKUP(D1418,最低賃金!$A$2:$G$49,4,FALSE)),"")</f>
        <v/>
      </c>
      <c r="F1418" s="27" t="str">
        <f>IFERROR(VLOOKUP(D1418,最低賃金!$A$3:$G$49,6,FALSE),"")</f>
        <v/>
      </c>
      <c r="G1418" s="51"/>
      <c r="H1418" s="19"/>
      <c r="I1418" s="81"/>
      <c r="J1418" s="27" t="str" cm="1">
        <f t="array" ref="J1418">IFERROR(_xlfn.IFS(COUNTBLANK(G1418:I1418)=3,"",H1418="","H列に金額を入力してください",G1418=3,H1418,I1418="","I列に労働時間を入力してください",G1418=1,ROUND(H1418/(I1418*24),0),G1418=2,ROUND(H1418/(I1418*24),0)),"")</f>
        <v/>
      </c>
      <c r="K1418" s="80" t="str" cm="1">
        <f t="array" ref="K1418">IFERROR(_xlfn.IFS(D1418="","",J1418&lt;E1418,"×（法定外・要件外となる従業員です）",J1418&lt;=F1418,"〇",J1418&gt;F1418,"ー（要件外となる従業員です）"),"")</f>
        <v/>
      </c>
      <c r="L1418" s="25" t="str" cm="1">
        <f t="array" ref="L1418">IFERROR(_xlfn.IFS(COUNTBLANK(C1418:J1418)=8,"",C1418="","←C列に従業員名を姓名（フルネーム）で入力してください。誤変換にお気を付け下さい。",D1418="","←D列に都道府県を入力してください。",G1418="","←G列に1～3の選択肢を入力してください",H1418="","←H列に金額を入力してください",G1418=3,"",I1418="","←I列に所定労働時間を入力してください"),"")</f>
        <v/>
      </c>
    </row>
    <row r="1419" spans="1:12" ht="16.5" customHeight="1" x14ac:dyDescent="0.4">
      <c r="A1419" s="52" t="str">
        <f t="shared" si="21"/>
        <v/>
      </c>
      <c r="B1419" s="51"/>
      <c r="C1419" s="75"/>
      <c r="D1419" s="51"/>
      <c r="E1419" s="27" t="str" cm="1">
        <f t="array" ref="E1419">IFERROR(_xlfn.IFS(AND($F$4=45566,D1419="徳島"),VLOOKUP(D1419,最低賃金!$A$2:$G$49,2,FALSE),OR($F$4&lt;&gt;45566,D1419&lt;&gt;"徳島"),VLOOKUP(D1419,最低賃金!$A$2:$G$49,4,FALSE)),"")</f>
        <v/>
      </c>
      <c r="F1419" s="27" t="str">
        <f>IFERROR(VLOOKUP(D1419,最低賃金!$A$3:$G$49,6,FALSE),"")</f>
        <v/>
      </c>
      <c r="G1419" s="51"/>
      <c r="H1419" s="19"/>
      <c r="I1419" s="81"/>
      <c r="J1419" s="27" t="str" cm="1">
        <f t="array" ref="J1419">IFERROR(_xlfn.IFS(COUNTBLANK(G1419:I1419)=3,"",H1419="","H列に金額を入力してください",G1419=3,H1419,I1419="","I列に労働時間を入力してください",G1419=1,ROUND(H1419/(I1419*24),0),G1419=2,ROUND(H1419/(I1419*24),0)),"")</f>
        <v/>
      </c>
      <c r="K1419" s="80" t="str" cm="1">
        <f t="array" ref="K1419">IFERROR(_xlfn.IFS(D1419="","",J1419&lt;E1419,"×（法定外・要件外となる従業員です）",J1419&lt;=F1419,"〇",J1419&gt;F1419,"ー（要件外となる従業員です）"),"")</f>
        <v/>
      </c>
      <c r="L1419" s="25" t="str" cm="1">
        <f t="array" ref="L1419">IFERROR(_xlfn.IFS(COUNTBLANK(C1419:J1419)=8,"",C1419="","←C列に従業員名を姓名（フルネーム）で入力してください。誤変換にお気を付け下さい。",D1419="","←D列に都道府県を入力してください。",G1419="","←G列に1～3の選択肢を入力してください",H1419="","←H列に金額を入力してください",G1419=3,"",I1419="","←I列に所定労働時間を入力してください"),"")</f>
        <v/>
      </c>
    </row>
    <row r="1420" spans="1:12" ht="16.5" customHeight="1" x14ac:dyDescent="0.4">
      <c r="A1420" s="52" t="str">
        <f t="shared" ref="A1420:A1483" si="22">IF(C1420="","",A1419+1)</f>
        <v/>
      </c>
      <c r="B1420" s="51"/>
      <c r="C1420" s="75"/>
      <c r="D1420" s="51"/>
      <c r="E1420" s="27" t="str" cm="1">
        <f t="array" ref="E1420">IFERROR(_xlfn.IFS(AND($F$4=45566,D1420="徳島"),VLOOKUP(D1420,最低賃金!$A$2:$G$49,2,FALSE),OR($F$4&lt;&gt;45566,D1420&lt;&gt;"徳島"),VLOOKUP(D1420,最低賃金!$A$2:$G$49,4,FALSE)),"")</f>
        <v/>
      </c>
      <c r="F1420" s="27" t="str">
        <f>IFERROR(VLOOKUP(D1420,最低賃金!$A$3:$G$49,6,FALSE),"")</f>
        <v/>
      </c>
      <c r="G1420" s="51"/>
      <c r="H1420" s="19"/>
      <c r="I1420" s="81"/>
      <c r="J1420" s="27" t="str" cm="1">
        <f t="array" ref="J1420">IFERROR(_xlfn.IFS(COUNTBLANK(G1420:I1420)=3,"",H1420="","H列に金額を入力してください",G1420=3,H1420,I1420="","I列に労働時間を入力してください",G1420=1,ROUND(H1420/(I1420*24),0),G1420=2,ROUND(H1420/(I1420*24),0)),"")</f>
        <v/>
      </c>
      <c r="K1420" s="80" t="str" cm="1">
        <f t="array" ref="K1420">IFERROR(_xlfn.IFS(D1420="","",J1420&lt;E1420,"×（法定外・要件外となる従業員です）",J1420&lt;=F1420,"〇",J1420&gt;F1420,"ー（要件外となる従業員です）"),"")</f>
        <v/>
      </c>
      <c r="L1420" s="25" t="str" cm="1">
        <f t="array" ref="L1420">IFERROR(_xlfn.IFS(COUNTBLANK(C1420:J1420)=8,"",C1420="","←C列に従業員名を姓名（フルネーム）で入力してください。誤変換にお気を付け下さい。",D1420="","←D列に都道府県を入力してください。",G1420="","←G列に1～3の選択肢を入力してください",H1420="","←H列に金額を入力してください",G1420=3,"",I1420="","←I列に所定労働時間を入力してください"),"")</f>
        <v/>
      </c>
    </row>
    <row r="1421" spans="1:12" ht="16.5" customHeight="1" x14ac:dyDescent="0.4">
      <c r="A1421" s="52" t="str">
        <f t="shared" si="22"/>
        <v/>
      </c>
      <c r="B1421" s="51"/>
      <c r="C1421" s="75"/>
      <c r="D1421" s="51"/>
      <c r="E1421" s="27" t="str" cm="1">
        <f t="array" ref="E1421">IFERROR(_xlfn.IFS(AND($F$4=45566,D1421="徳島"),VLOOKUP(D1421,最低賃金!$A$2:$G$49,2,FALSE),OR($F$4&lt;&gt;45566,D1421&lt;&gt;"徳島"),VLOOKUP(D1421,最低賃金!$A$2:$G$49,4,FALSE)),"")</f>
        <v/>
      </c>
      <c r="F1421" s="27" t="str">
        <f>IFERROR(VLOOKUP(D1421,最低賃金!$A$3:$G$49,6,FALSE),"")</f>
        <v/>
      </c>
      <c r="G1421" s="51"/>
      <c r="H1421" s="19"/>
      <c r="I1421" s="81"/>
      <c r="J1421" s="27" t="str" cm="1">
        <f t="array" ref="J1421">IFERROR(_xlfn.IFS(COUNTBLANK(G1421:I1421)=3,"",H1421="","H列に金額を入力してください",G1421=3,H1421,I1421="","I列に労働時間を入力してください",G1421=1,ROUND(H1421/(I1421*24),0),G1421=2,ROUND(H1421/(I1421*24),0)),"")</f>
        <v/>
      </c>
      <c r="K1421" s="80" t="str" cm="1">
        <f t="array" ref="K1421">IFERROR(_xlfn.IFS(D1421="","",J1421&lt;E1421,"×（法定外・要件外となる従業員です）",J1421&lt;=F1421,"〇",J1421&gt;F1421,"ー（要件外となる従業員です）"),"")</f>
        <v/>
      </c>
      <c r="L1421" s="25" t="str" cm="1">
        <f t="array" ref="L1421">IFERROR(_xlfn.IFS(COUNTBLANK(C1421:J1421)=8,"",C1421="","←C列に従業員名を姓名（フルネーム）で入力してください。誤変換にお気を付け下さい。",D1421="","←D列に都道府県を入力してください。",G1421="","←G列に1～3の選択肢を入力してください",H1421="","←H列に金額を入力してください",G1421=3,"",I1421="","←I列に所定労働時間を入力してください"),"")</f>
        <v/>
      </c>
    </row>
    <row r="1422" spans="1:12" ht="16.5" customHeight="1" x14ac:dyDescent="0.4">
      <c r="A1422" s="52" t="str">
        <f t="shared" si="22"/>
        <v/>
      </c>
      <c r="B1422" s="51"/>
      <c r="C1422" s="75"/>
      <c r="D1422" s="51"/>
      <c r="E1422" s="27" t="str" cm="1">
        <f t="array" ref="E1422">IFERROR(_xlfn.IFS(AND($F$4=45566,D1422="徳島"),VLOOKUP(D1422,最低賃金!$A$2:$G$49,2,FALSE),OR($F$4&lt;&gt;45566,D1422&lt;&gt;"徳島"),VLOOKUP(D1422,最低賃金!$A$2:$G$49,4,FALSE)),"")</f>
        <v/>
      </c>
      <c r="F1422" s="27" t="str">
        <f>IFERROR(VLOOKUP(D1422,最低賃金!$A$3:$G$49,6,FALSE),"")</f>
        <v/>
      </c>
      <c r="G1422" s="51"/>
      <c r="H1422" s="19"/>
      <c r="I1422" s="81"/>
      <c r="J1422" s="27" t="str" cm="1">
        <f t="array" ref="J1422">IFERROR(_xlfn.IFS(COUNTBLANK(G1422:I1422)=3,"",H1422="","H列に金額を入力してください",G1422=3,H1422,I1422="","I列に労働時間を入力してください",G1422=1,ROUND(H1422/(I1422*24),0),G1422=2,ROUND(H1422/(I1422*24),0)),"")</f>
        <v/>
      </c>
      <c r="K1422" s="80" t="str" cm="1">
        <f t="array" ref="K1422">IFERROR(_xlfn.IFS(D1422="","",J1422&lt;E1422,"×（法定外・要件外となる従業員です）",J1422&lt;=F1422,"〇",J1422&gt;F1422,"ー（要件外となる従業員です）"),"")</f>
        <v/>
      </c>
      <c r="L1422" s="25" t="str" cm="1">
        <f t="array" ref="L1422">IFERROR(_xlfn.IFS(COUNTBLANK(C1422:J1422)=8,"",C1422="","←C列に従業員名を姓名（フルネーム）で入力してください。誤変換にお気を付け下さい。",D1422="","←D列に都道府県を入力してください。",G1422="","←G列に1～3の選択肢を入力してください",H1422="","←H列に金額を入力してください",G1422=3,"",I1422="","←I列に所定労働時間を入力してください"),"")</f>
        <v/>
      </c>
    </row>
    <row r="1423" spans="1:12" ht="16.5" customHeight="1" x14ac:dyDescent="0.4">
      <c r="A1423" s="52" t="str">
        <f t="shared" si="22"/>
        <v/>
      </c>
      <c r="B1423" s="51"/>
      <c r="C1423" s="75"/>
      <c r="D1423" s="51"/>
      <c r="E1423" s="27" t="str" cm="1">
        <f t="array" ref="E1423">IFERROR(_xlfn.IFS(AND($F$4=45566,D1423="徳島"),VLOOKUP(D1423,最低賃金!$A$2:$G$49,2,FALSE),OR($F$4&lt;&gt;45566,D1423&lt;&gt;"徳島"),VLOOKUP(D1423,最低賃金!$A$2:$G$49,4,FALSE)),"")</f>
        <v/>
      </c>
      <c r="F1423" s="27" t="str">
        <f>IFERROR(VLOOKUP(D1423,最低賃金!$A$3:$G$49,6,FALSE),"")</f>
        <v/>
      </c>
      <c r="G1423" s="51"/>
      <c r="H1423" s="19"/>
      <c r="I1423" s="81"/>
      <c r="J1423" s="27" t="str" cm="1">
        <f t="array" ref="J1423">IFERROR(_xlfn.IFS(COUNTBLANK(G1423:I1423)=3,"",H1423="","H列に金額を入力してください",G1423=3,H1423,I1423="","I列に労働時間を入力してください",G1423=1,ROUND(H1423/(I1423*24),0),G1423=2,ROUND(H1423/(I1423*24),0)),"")</f>
        <v/>
      </c>
      <c r="K1423" s="80" t="str" cm="1">
        <f t="array" ref="K1423">IFERROR(_xlfn.IFS(D1423="","",J1423&lt;E1423,"×（法定外・要件外となる従業員です）",J1423&lt;=F1423,"〇",J1423&gt;F1423,"ー（要件外となる従業員です）"),"")</f>
        <v/>
      </c>
      <c r="L1423" s="25" t="str" cm="1">
        <f t="array" ref="L1423">IFERROR(_xlfn.IFS(COUNTBLANK(C1423:J1423)=8,"",C1423="","←C列に従業員名を姓名（フルネーム）で入力してください。誤変換にお気を付け下さい。",D1423="","←D列に都道府県を入力してください。",G1423="","←G列に1～3の選択肢を入力してください",H1423="","←H列に金額を入力してください",G1423=3,"",I1423="","←I列に所定労働時間を入力してください"),"")</f>
        <v/>
      </c>
    </row>
    <row r="1424" spans="1:12" ht="16.5" customHeight="1" x14ac:dyDescent="0.4">
      <c r="A1424" s="52" t="str">
        <f t="shared" si="22"/>
        <v/>
      </c>
      <c r="B1424" s="51"/>
      <c r="C1424" s="75"/>
      <c r="D1424" s="51"/>
      <c r="E1424" s="27" t="str" cm="1">
        <f t="array" ref="E1424">IFERROR(_xlfn.IFS(AND($F$4=45566,D1424="徳島"),VLOOKUP(D1424,最低賃金!$A$2:$G$49,2,FALSE),OR($F$4&lt;&gt;45566,D1424&lt;&gt;"徳島"),VLOOKUP(D1424,最低賃金!$A$2:$G$49,4,FALSE)),"")</f>
        <v/>
      </c>
      <c r="F1424" s="27" t="str">
        <f>IFERROR(VLOOKUP(D1424,最低賃金!$A$3:$G$49,6,FALSE),"")</f>
        <v/>
      </c>
      <c r="G1424" s="51"/>
      <c r="H1424" s="19"/>
      <c r="I1424" s="81"/>
      <c r="J1424" s="27" t="str" cm="1">
        <f t="array" ref="J1424">IFERROR(_xlfn.IFS(COUNTBLANK(G1424:I1424)=3,"",H1424="","H列に金額を入力してください",G1424=3,H1424,I1424="","I列に労働時間を入力してください",G1424=1,ROUND(H1424/(I1424*24),0),G1424=2,ROUND(H1424/(I1424*24),0)),"")</f>
        <v/>
      </c>
      <c r="K1424" s="80" t="str" cm="1">
        <f t="array" ref="K1424">IFERROR(_xlfn.IFS(D1424="","",J1424&lt;E1424,"×（法定外・要件外となる従業員です）",J1424&lt;=F1424,"〇",J1424&gt;F1424,"ー（要件外となる従業員です）"),"")</f>
        <v/>
      </c>
      <c r="L1424" s="25" t="str" cm="1">
        <f t="array" ref="L1424">IFERROR(_xlfn.IFS(COUNTBLANK(C1424:J1424)=8,"",C1424="","←C列に従業員名を姓名（フルネーム）で入力してください。誤変換にお気を付け下さい。",D1424="","←D列に都道府県を入力してください。",G1424="","←G列に1～3の選択肢を入力してください",H1424="","←H列に金額を入力してください",G1424=3,"",I1424="","←I列に所定労働時間を入力してください"),"")</f>
        <v/>
      </c>
    </row>
    <row r="1425" spans="1:12" ht="16.5" customHeight="1" x14ac:dyDescent="0.4">
      <c r="A1425" s="52" t="str">
        <f t="shared" si="22"/>
        <v/>
      </c>
      <c r="B1425" s="51"/>
      <c r="C1425" s="75"/>
      <c r="D1425" s="51"/>
      <c r="E1425" s="27" t="str" cm="1">
        <f t="array" ref="E1425">IFERROR(_xlfn.IFS(AND($F$4=45566,D1425="徳島"),VLOOKUP(D1425,最低賃金!$A$2:$G$49,2,FALSE),OR($F$4&lt;&gt;45566,D1425&lt;&gt;"徳島"),VLOOKUP(D1425,最低賃金!$A$2:$G$49,4,FALSE)),"")</f>
        <v/>
      </c>
      <c r="F1425" s="27" t="str">
        <f>IFERROR(VLOOKUP(D1425,最低賃金!$A$3:$G$49,6,FALSE),"")</f>
        <v/>
      </c>
      <c r="G1425" s="51"/>
      <c r="H1425" s="19"/>
      <c r="I1425" s="81"/>
      <c r="J1425" s="27" t="str" cm="1">
        <f t="array" ref="J1425">IFERROR(_xlfn.IFS(COUNTBLANK(G1425:I1425)=3,"",H1425="","H列に金額を入力してください",G1425=3,H1425,I1425="","I列に労働時間を入力してください",G1425=1,ROUND(H1425/(I1425*24),0),G1425=2,ROUND(H1425/(I1425*24),0)),"")</f>
        <v/>
      </c>
      <c r="K1425" s="80" t="str" cm="1">
        <f t="array" ref="K1425">IFERROR(_xlfn.IFS(D1425="","",J1425&lt;E1425,"×（法定外・要件外となる従業員です）",J1425&lt;=F1425,"〇",J1425&gt;F1425,"ー（要件外となる従業員です）"),"")</f>
        <v/>
      </c>
      <c r="L1425" s="25" t="str" cm="1">
        <f t="array" ref="L1425">IFERROR(_xlfn.IFS(COUNTBLANK(C1425:J1425)=8,"",C1425="","←C列に従業員名を姓名（フルネーム）で入力してください。誤変換にお気を付け下さい。",D1425="","←D列に都道府県を入力してください。",G1425="","←G列に1～3の選択肢を入力してください",H1425="","←H列に金額を入力してください",G1425=3,"",I1425="","←I列に所定労働時間を入力してください"),"")</f>
        <v/>
      </c>
    </row>
    <row r="1426" spans="1:12" ht="16.5" customHeight="1" x14ac:dyDescent="0.4">
      <c r="A1426" s="52" t="str">
        <f t="shared" si="22"/>
        <v/>
      </c>
      <c r="B1426" s="51"/>
      <c r="C1426" s="75"/>
      <c r="D1426" s="51"/>
      <c r="E1426" s="27" t="str" cm="1">
        <f t="array" ref="E1426">IFERROR(_xlfn.IFS(AND($F$4=45566,D1426="徳島"),VLOOKUP(D1426,最低賃金!$A$2:$G$49,2,FALSE),OR($F$4&lt;&gt;45566,D1426&lt;&gt;"徳島"),VLOOKUP(D1426,最低賃金!$A$2:$G$49,4,FALSE)),"")</f>
        <v/>
      </c>
      <c r="F1426" s="27" t="str">
        <f>IFERROR(VLOOKUP(D1426,最低賃金!$A$3:$G$49,6,FALSE),"")</f>
        <v/>
      </c>
      <c r="G1426" s="51"/>
      <c r="H1426" s="19"/>
      <c r="I1426" s="81"/>
      <c r="J1426" s="27" t="str" cm="1">
        <f t="array" ref="J1426">IFERROR(_xlfn.IFS(COUNTBLANK(G1426:I1426)=3,"",H1426="","H列に金額を入力してください",G1426=3,H1426,I1426="","I列に労働時間を入力してください",G1426=1,ROUND(H1426/(I1426*24),0),G1426=2,ROUND(H1426/(I1426*24),0)),"")</f>
        <v/>
      </c>
      <c r="K1426" s="80" t="str" cm="1">
        <f t="array" ref="K1426">IFERROR(_xlfn.IFS(D1426="","",J1426&lt;E1426,"×（法定外・要件外となる従業員です）",J1426&lt;=F1426,"〇",J1426&gt;F1426,"ー（要件外となる従業員です）"),"")</f>
        <v/>
      </c>
      <c r="L1426" s="25" t="str" cm="1">
        <f t="array" ref="L1426">IFERROR(_xlfn.IFS(COUNTBLANK(C1426:J1426)=8,"",C1426="","←C列に従業員名を姓名（フルネーム）で入力してください。誤変換にお気を付け下さい。",D1426="","←D列に都道府県を入力してください。",G1426="","←G列に1～3の選択肢を入力してください",H1426="","←H列に金額を入力してください",G1426=3,"",I1426="","←I列に所定労働時間を入力してください"),"")</f>
        <v/>
      </c>
    </row>
    <row r="1427" spans="1:12" ht="16.5" customHeight="1" x14ac:dyDescent="0.4">
      <c r="A1427" s="52" t="str">
        <f t="shared" si="22"/>
        <v/>
      </c>
      <c r="B1427" s="51"/>
      <c r="C1427" s="75"/>
      <c r="D1427" s="51"/>
      <c r="E1427" s="27" t="str" cm="1">
        <f t="array" ref="E1427">IFERROR(_xlfn.IFS(AND($F$4=45566,D1427="徳島"),VLOOKUP(D1427,最低賃金!$A$2:$G$49,2,FALSE),OR($F$4&lt;&gt;45566,D1427&lt;&gt;"徳島"),VLOOKUP(D1427,最低賃金!$A$2:$G$49,4,FALSE)),"")</f>
        <v/>
      </c>
      <c r="F1427" s="27" t="str">
        <f>IFERROR(VLOOKUP(D1427,最低賃金!$A$3:$G$49,6,FALSE),"")</f>
        <v/>
      </c>
      <c r="G1427" s="51"/>
      <c r="H1427" s="19"/>
      <c r="I1427" s="81"/>
      <c r="J1427" s="27" t="str" cm="1">
        <f t="array" ref="J1427">IFERROR(_xlfn.IFS(COUNTBLANK(G1427:I1427)=3,"",H1427="","H列に金額を入力してください",G1427=3,H1427,I1427="","I列に労働時間を入力してください",G1427=1,ROUND(H1427/(I1427*24),0),G1427=2,ROUND(H1427/(I1427*24),0)),"")</f>
        <v/>
      </c>
      <c r="K1427" s="80" t="str" cm="1">
        <f t="array" ref="K1427">IFERROR(_xlfn.IFS(D1427="","",J1427&lt;E1427,"×（法定外・要件外となる従業員です）",J1427&lt;=F1427,"〇",J1427&gt;F1427,"ー（要件外となる従業員です）"),"")</f>
        <v/>
      </c>
      <c r="L1427" s="25" t="str" cm="1">
        <f t="array" ref="L1427">IFERROR(_xlfn.IFS(COUNTBLANK(C1427:J1427)=8,"",C1427="","←C列に従業員名を姓名（フルネーム）で入力してください。誤変換にお気を付け下さい。",D1427="","←D列に都道府県を入力してください。",G1427="","←G列に1～3の選択肢を入力してください",H1427="","←H列に金額を入力してください",G1427=3,"",I1427="","←I列に所定労働時間を入力してください"),"")</f>
        <v/>
      </c>
    </row>
    <row r="1428" spans="1:12" ht="16.5" customHeight="1" x14ac:dyDescent="0.4">
      <c r="A1428" s="52" t="str">
        <f t="shared" si="22"/>
        <v/>
      </c>
      <c r="B1428" s="51"/>
      <c r="C1428" s="75"/>
      <c r="D1428" s="51"/>
      <c r="E1428" s="27" t="str" cm="1">
        <f t="array" ref="E1428">IFERROR(_xlfn.IFS(AND($F$4=45566,D1428="徳島"),VLOOKUP(D1428,最低賃金!$A$2:$G$49,2,FALSE),OR($F$4&lt;&gt;45566,D1428&lt;&gt;"徳島"),VLOOKUP(D1428,最低賃金!$A$2:$G$49,4,FALSE)),"")</f>
        <v/>
      </c>
      <c r="F1428" s="27" t="str">
        <f>IFERROR(VLOOKUP(D1428,最低賃金!$A$3:$G$49,6,FALSE),"")</f>
        <v/>
      </c>
      <c r="G1428" s="51"/>
      <c r="H1428" s="19"/>
      <c r="I1428" s="81"/>
      <c r="J1428" s="27" t="str" cm="1">
        <f t="array" ref="J1428">IFERROR(_xlfn.IFS(COUNTBLANK(G1428:I1428)=3,"",H1428="","H列に金額を入力してください",G1428=3,H1428,I1428="","I列に労働時間を入力してください",G1428=1,ROUND(H1428/(I1428*24),0),G1428=2,ROUND(H1428/(I1428*24),0)),"")</f>
        <v/>
      </c>
      <c r="K1428" s="80" t="str" cm="1">
        <f t="array" ref="K1428">IFERROR(_xlfn.IFS(D1428="","",J1428&lt;E1428,"×（法定外・要件外となる従業員です）",J1428&lt;=F1428,"〇",J1428&gt;F1428,"ー（要件外となる従業員です）"),"")</f>
        <v/>
      </c>
      <c r="L1428" s="25" t="str" cm="1">
        <f t="array" ref="L1428">IFERROR(_xlfn.IFS(COUNTBLANK(C1428:J1428)=8,"",C1428="","←C列に従業員名を姓名（フルネーム）で入力してください。誤変換にお気を付け下さい。",D1428="","←D列に都道府県を入力してください。",G1428="","←G列に1～3の選択肢を入力してください",H1428="","←H列に金額を入力してください",G1428=3,"",I1428="","←I列に所定労働時間を入力してください"),"")</f>
        <v/>
      </c>
    </row>
    <row r="1429" spans="1:12" ht="16.5" customHeight="1" x14ac:dyDescent="0.4">
      <c r="A1429" s="52" t="str">
        <f t="shared" si="22"/>
        <v/>
      </c>
      <c r="B1429" s="51"/>
      <c r="C1429" s="75"/>
      <c r="D1429" s="51"/>
      <c r="E1429" s="27" t="str" cm="1">
        <f t="array" ref="E1429">IFERROR(_xlfn.IFS(AND($F$4=45566,D1429="徳島"),VLOOKUP(D1429,最低賃金!$A$2:$G$49,2,FALSE),OR($F$4&lt;&gt;45566,D1429&lt;&gt;"徳島"),VLOOKUP(D1429,最低賃金!$A$2:$G$49,4,FALSE)),"")</f>
        <v/>
      </c>
      <c r="F1429" s="27" t="str">
        <f>IFERROR(VLOOKUP(D1429,最低賃金!$A$3:$G$49,6,FALSE),"")</f>
        <v/>
      </c>
      <c r="G1429" s="51"/>
      <c r="H1429" s="19"/>
      <c r="I1429" s="81"/>
      <c r="J1429" s="27" t="str" cm="1">
        <f t="array" ref="J1429">IFERROR(_xlfn.IFS(COUNTBLANK(G1429:I1429)=3,"",H1429="","H列に金額を入力してください",G1429=3,H1429,I1429="","I列に労働時間を入力してください",G1429=1,ROUND(H1429/(I1429*24),0),G1429=2,ROUND(H1429/(I1429*24),0)),"")</f>
        <v/>
      </c>
      <c r="K1429" s="80" t="str" cm="1">
        <f t="array" ref="K1429">IFERROR(_xlfn.IFS(D1429="","",J1429&lt;E1429,"×（法定外・要件外となる従業員です）",J1429&lt;=F1429,"〇",J1429&gt;F1429,"ー（要件外となる従業員です）"),"")</f>
        <v/>
      </c>
      <c r="L1429" s="25" t="str" cm="1">
        <f t="array" ref="L1429">IFERROR(_xlfn.IFS(COUNTBLANK(C1429:J1429)=8,"",C1429="","←C列に従業員名を姓名（フルネーム）で入力してください。誤変換にお気を付け下さい。",D1429="","←D列に都道府県を入力してください。",G1429="","←G列に1～3の選択肢を入力してください",H1429="","←H列に金額を入力してください",G1429=3,"",I1429="","←I列に所定労働時間を入力してください"),"")</f>
        <v/>
      </c>
    </row>
    <row r="1430" spans="1:12" ht="16.5" customHeight="1" x14ac:dyDescent="0.4">
      <c r="A1430" s="52" t="str">
        <f t="shared" si="22"/>
        <v/>
      </c>
      <c r="B1430" s="51"/>
      <c r="C1430" s="75"/>
      <c r="D1430" s="51"/>
      <c r="E1430" s="27" t="str" cm="1">
        <f t="array" ref="E1430">IFERROR(_xlfn.IFS(AND($F$4=45566,D1430="徳島"),VLOOKUP(D1430,最低賃金!$A$2:$G$49,2,FALSE),OR($F$4&lt;&gt;45566,D1430&lt;&gt;"徳島"),VLOOKUP(D1430,最低賃金!$A$2:$G$49,4,FALSE)),"")</f>
        <v/>
      </c>
      <c r="F1430" s="27" t="str">
        <f>IFERROR(VLOOKUP(D1430,最低賃金!$A$3:$G$49,6,FALSE),"")</f>
        <v/>
      </c>
      <c r="G1430" s="51"/>
      <c r="H1430" s="19"/>
      <c r="I1430" s="81"/>
      <c r="J1430" s="27" t="str" cm="1">
        <f t="array" ref="J1430">IFERROR(_xlfn.IFS(COUNTBLANK(G1430:I1430)=3,"",H1430="","H列に金額を入力してください",G1430=3,H1430,I1430="","I列に労働時間を入力してください",G1430=1,ROUND(H1430/(I1430*24),0),G1430=2,ROUND(H1430/(I1430*24),0)),"")</f>
        <v/>
      </c>
      <c r="K1430" s="80" t="str" cm="1">
        <f t="array" ref="K1430">IFERROR(_xlfn.IFS(D1430="","",J1430&lt;E1430,"×（法定外・要件外となる従業員です）",J1430&lt;=F1430,"〇",J1430&gt;F1430,"ー（要件外となる従業員です）"),"")</f>
        <v/>
      </c>
      <c r="L1430" s="25" t="str" cm="1">
        <f t="array" ref="L1430">IFERROR(_xlfn.IFS(COUNTBLANK(C1430:J1430)=8,"",C1430="","←C列に従業員名を姓名（フルネーム）で入力してください。誤変換にお気を付け下さい。",D1430="","←D列に都道府県を入力してください。",G1430="","←G列に1～3の選択肢を入力してください",H1430="","←H列に金額を入力してください",G1430=3,"",I1430="","←I列に所定労働時間を入力してください"),"")</f>
        <v/>
      </c>
    </row>
    <row r="1431" spans="1:12" ht="16.5" customHeight="1" x14ac:dyDescent="0.4">
      <c r="A1431" s="52" t="str">
        <f t="shared" si="22"/>
        <v/>
      </c>
      <c r="B1431" s="51"/>
      <c r="C1431" s="75"/>
      <c r="D1431" s="51"/>
      <c r="E1431" s="27" t="str" cm="1">
        <f t="array" ref="E1431">IFERROR(_xlfn.IFS(AND($F$4=45566,D1431="徳島"),VLOOKUP(D1431,最低賃金!$A$2:$G$49,2,FALSE),OR($F$4&lt;&gt;45566,D1431&lt;&gt;"徳島"),VLOOKUP(D1431,最低賃金!$A$2:$G$49,4,FALSE)),"")</f>
        <v/>
      </c>
      <c r="F1431" s="27" t="str">
        <f>IFERROR(VLOOKUP(D1431,最低賃金!$A$3:$G$49,6,FALSE),"")</f>
        <v/>
      </c>
      <c r="G1431" s="51"/>
      <c r="H1431" s="19"/>
      <c r="I1431" s="81"/>
      <c r="J1431" s="27" t="str" cm="1">
        <f t="array" ref="J1431">IFERROR(_xlfn.IFS(COUNTBLANK(G1431:I1431)=3,"",H1431="","H列に金額を入力してください",G1431=3,H1431,I1431="","I列に労働時間を入力してください",G1431=1,ROUND(H1431/(I1431*24),0),G1431=2,ROUND(H1431/(I1431*24),0)),"")</f>
        <v/>
      </c>
      <c r="K1431" s="80" t="str" cm="1">
        <f t="array" ref="K1431">IFERROR(_xlfn.IFS(D1431="","",J1431&lt;E1431,"×（法定外・要件外となる従業員です）",J1431&lt;=F1431,"〇",J1431&gt;F1431,"ー（要件外となる従業員です）"),"")</f>
        <v/>
      </c>
      <c r="L1431" s="25" t="str" cm="1">
        <f t="array" ref="L1431">IFERROR(_xlfn.IFS(COUNTBLANK(C1431:J1431)=8,"",C1431="","←C列に従業員名を姓名（フルネーム）で入力してください。誤変換にお気を付け下さい。",D1431="","←D列に都道府県を入力してください。",G1431="","←G列に1～3の選択肢を入力してください",H1431="","←H列に金額を入力してください",G1431=3,"",I1431="","←I列に所定労働時間を入力してください"),"")</f>
        <v/>
      </c>
    </row>
    <row r="1432" spans="1:12" ht="16.5" customHeight="1" x14ac:dyDescent="0.4">
      <c r="A1432" s="52" t="str">
        <f t="shared" si="22"/>
        <v/>
      </c>
      <c r="B1432" s="51"/>
      <c r="C1432" s="75"/>
      <c r="D1432" s="51"/>
      <c r="E1432" s="27" t="str" cm="1">
        <f t="array" ref="E1432">IFERROR(_xlfn.IFS(AND($F$4=45566,D1432="徳島"),VLOOKUP(D1432,最低賃金!$A$2:$G$49,2,FALSE),OR($F$4&lt;&gt;45566,D1432&lt;&gt;"徳島"),VLOOKUP(D1432,最低賃金!$A$2:$G$49,4,FALSE)),"")</f>
        <v/>
      </c>
      <c r="F1432" s="27" t="str">
        <f>IFERROR(VLOOKUP(D1432,最低賃金!$A$3:$G$49,6,FALSE),"")</f>
        <v/>
      </c>
      <c r="G1432" s="51"/>
      <c r="H1432" s="19"/>
      <c r="I1432" s="81"/>
      <c r="J1432" s="27" t="str" cm="1">
        <f t="array" ref="J1432">IFERROR(_xlfn.IFS(COUNTBLANK(G1432:I1432)=3,"",H1432="","H列に金額を入力してください",G1432=3,H1432,I1432="","I列に労働時間を入力してください",G1432=1,ROUND(H1432/(I1432*24),0),G1432=2,ROUND(H1432/(I1432*24),0)),"")</f>
        <v/>
      </c>
      <c r="K1432" s="80" t="str" cm="1">
        <f t="array" ref="K1432">IFERROR(_xlfn.IFS(D1432="","",J1432&lt;E1432,"×（法定外・要件外となる従業員です）",J1432&lt;=F1432,"〇",J1432&gt;F1432,"ー（要件外となる従業員です）"),"")</f>
        <v/>
      </c>
      <c r="L1432" s="25" t="str" cm="1">
        <f t="array" ref="L1432">IFERROR(_xlfn.IFS(COUNTBLANK(C1432:J1432)=8,"",C1432="","←C列に従業員名を姓名（フルネーム）で入力してください。誤変換にお気を付け下さい。",D1432="","←D列に都道府県を入力してください。",G1432="","←G列に1～3の選択肢を入力してください",H1432="","←H列に金額を入力してください",G1432=3,"",I1432="","←I列に所定労働時間を入力してください"),"")</f>
        <v/>
      </c>
    </row>
    <row r="1433" spans="1:12" ht="16.5" customHeight="1" x14ac:dyDescent="0.4">
      <c r="A1433" s="52" t="str">
        <f t="shared" si="22"/>
        <v/>
      </c>
      <c r="B1433" s="51"/>
      <c r="C1433" s="75"/>
      <c r="D1433" s="51"/>
      <c r="E1433" s="27" t="str" cm="1">
        <f t="array" ref="E1433">IFERROR(_xlfn.IFS(AND($F$4=45566,D1433="徳島"),VLOOKUP(D1433,最低賃金!$A$2:$G$49,2,FALSE),OR($F$4&lt;&gt;45566,D1433&lt;&gt;"徳島"),VLOOKUP(D1433,最低賃金!$A$2:$G$49,4,FALSE)),"")</f>
        <v/>
      </c>
      <c r="F1433" s="27" t="str">
        <f>IFERROR(VLOOKUP(D1433,最低賃金!$A$3:$G$49,6,FALSE),"")</f>
        <v/>
      </c>
      <c r="G1433" s="51"/>
      <c r="H1433" s="19"/>
      <c r="I1433" s="81"/>
      <c r="J1433" s="27" t="str" cm="1">
        <f t="array" ref="J1433">IFERROR(_xlfn.IFS(COUNTBLANK(G1433:I1433)=3,"",H1433="","H列に金額を入力してください",G1433=3,H1433,I1433="","I列に労働時間を入力してください",G1433=1,ROUND(H1433/(I1433*24),0),G1433=2,ROUND(H1433/(I1433*24),0)),"")</f>
        <v/>
      </c>
      <c r="K1433" s="80" t="str" cm="1">
        <f t="array" ref="K1433">IFERROR(_xlfn.IFS(D1433="","",J1433&lt;E1433,"×（法定外・要件外となる従業員です）",J1433&lt;=F1433,"〇",J1433&gt;F1433,"ー（要件外となる従業員です）"),"")</f>
        <v/>
      </c>
      <c r="L1433" s="25" t="str" cm="1">
        <f t="array" ref="L1433">IFERROR(_xlfn.IFS(COUNTBLANK(C1433:J1433)=8,"",C1433="","←C列に従業員名を姓名（フルネーム）で入力してください。誤変換にお気を付け下さい。",D1433="","←D列に都道府県を入力してください。",G1433="","←G列に1～3の選択肢を入力してください",H1433="","←H列に金額を入力してください",G1433=3,"",I1433="","←I列に所定労働時間を入力してください"),"")</f>
        <v/>
      </c>
    </row>
    <row r="1434" spans="1:12" ht="16.5" customHeight="1" x14ac:dyDescent="0.4">
      <c r="A1434" s="52" t="str">
        <f t="shared" si="22"/>
        <v/>
      </c>
      <c r="B1434" s="51"/>
      <c r="C1434" s="75"/>
      <c r="D1434" s="51"/>
      <c r="E1434" s="27" t="str" cm="1">
        <f t="array" ref="E1434">IFERROR(_xlfn.IFS(AND($F$4=45566,D1434="徳島"),VLOOKUP(D1434,最低賃金!$A$2:$G$49,2,FALSE),OR($F$4&lt;&gt;45566,D1434&lt;&gt;"徳島"),VLOOKUP(D1434,最低賃金!$A$2:$G$49,4,FALSE)),"")</f>
        <v/>
      </c>
      <c r="F1434" s="27" t="str">
        <f>IFERROR(VLOOKUP(D1434,最低賃金!$A$3:$G$49,6,FALSE),"")</f>
        <v/>
      </c>
      <c r="G1434" s="51"/>
      <c r="H1434" s="19"/>
      <c r="I1434" s="81"/>
      <c r="J1434" s="27" t="str" cm="1">
        <f t="array" ref="J1434">IFERROR(_xlfn.IFS(COUNTBLANK(G1434:I1434)=3,"",H1434="","H列に金額を入力してください",G1434=3,H1434,I1434="","I列に労働時間を入力してください",G1434=1,ROUND(H1434/(I1434*24),0),G1434=2,ROUND(H1434/(I1434*24),0)),"")</f>
        <v/>
      </c>
      <c r="K1434" s="80" t="str" cm="1">
        <f t="array" ref="K1434">IFERROR(_xlfn.IFS(D1434="","",J1434&lt;E1434,"×（法定外・要件外となる従業員です）",J1434&lt;=F1434,"〇",J1434&gt;F1434,"ー（要件外となる従業員です）"),"")</f>
        <v/>
      </c>
      <c r="L1434" s="25" t="str" cm="1">
        <f t="array" ref="L1434">IFERROR(_xlfn.IFS(COUNTBLANK(C1434:J1434)=8,"",C1434="","←C列に従業員名を姓名（フルネーム）で入力してください。誤変換にお気を付け下さい。",D1434="","←D列に都道府県を入力してください。",G1434="","←G列に1～3の選択肢を入力してください",H1434="","←H列に金額を入力してください",G1434=3,"",I1434="","←I列に所定労働時間を入力してください"),"")</f>
        <v/>
      </c>
    </row>
    <row r="1435" spans="1:12" ht="16.5" customHeight="1" x14ac:dyDescent="0.4">
      <c r="A1435" s="52" t="str">
        <f t="shared" si="22"/>
        <v/>
      </c>
      <c r="B1435" s="51"/>
      <c r="C1435" s="75"/>
      <c r="D1435" s="51"/>
      <c r="E1435" s="27" t="str" cm="1">
        <f t="array" ref="E1435">IFERROR(_xlfn.IFS(AND($F$4=45566,D1435="徳島"),VLOOKUP(D1435,最低賃金!$A$2:$G$49,2,FALSE),OR($F$4&lt;&gt;45566,D1435&lt;&gt;"徳島"),VLOOKUP(D1435,最低賃金!$A$2:$G$49,4,FALSE)),"")</f>
        <v/>
      </c>
      <c r="F1435" s="27" t="str">
        <f>IFERROR(VLOOKUP(D1435,最低賃金!$A$3:$G$49,6,FALSE),"")</f>
        <v/>
      </c>
      <c r="G1435" s="51"/>
      <c r="H1435" s="19"/>
      <c r="I1435" s="81"/>
      <c r="J1435" s="27" t="str" cm="1">
        <f t="array" ref="J1435">IFERROR(_xlfn.IFS(COUNTBLANK(G1435:I1435)=3,"",H1435="","H列に金額を入力してください",G1435=3,H1435,I1435="","I列に労働時間を入力してください",G1435=1,ROUND(H1435/(I1435*24),0),G1435=2,ROUND(H1435/(I1435*24),0)),"")</f>
        <v/>
      </c>
      <c r="K1435" s="80" t="str" cm="1">
        <f t="array" ref="K1435">IFERROR(_xlfn.IFS(D1435="","",J1435&lt;E1435,"×（法定外・要件外となる従業員です）",J1435&lt;=F1435,"〇",J1435&gt;F1435,"ー（要件外となる従業員です）"),"")</f>
        <v/>
      </c>
      <c r="L1435" s="25" t="str" cm="1">
        <f t="array" ref="L1435">IFERROR(_xlfn.IFS(COUNTBLANK(C1435:J1435)=8,"",C1435="","←C列に従業員名を姓名（フルネーム）で入力してください。誤変換にお気を付け下さい。",D1435="","←D列に都道府県を入力してください。",G1435="","←G列に1～3の選択肢を入力してください",H1435="","←H列に金額を入力してください",G1435=3,"",I1435="","←I列に所定労働時間を入力してください"),"")</f>
        <v/>
      </c>
    </row>
    <row r="1436" spans="1:12" ht="16.5" customHeight="1" x14ac:dyDescent="0.4">
      <c r="A1436" s="52" t="str">
        <f t="shared" si="22"/>
        <v/>
      </c>
      <c r="B1436" s="51"/>
      <c r="C1436" s="75"/>
      <c r="D1436" s="51"/>
      <c r="E1436" s="27" t="str" cm="1">
        <f t="array" ref="E1436">IFERROR(_xlfn.IFS(AND($F$4=45566,D1436="徳島"),VLOOKUP(D1436,最低賃金!$A$2:$G$49,2,FALSE),OR($F$4&lt;&gt;45566,D1436&lt;&gt;"徳島"),VLOOKUP(D1436,最低賃金!$A$2:$G$49,4,FALSE)),"")</f>
        <v/>
      </c>
      <c r="F1436" s="27" t="str">
        <f>IFERROR(VLOOKUP(D1436,最低賃金!$A$3:$G$49,6,FALSE),"")</f>
        <v/>
      </c>
      <c r="G1436" s="51"/>
      <c r="H1436" s="19"/>
      <c r="I1436" s="81"/>
      <c r="J1436" s="27" t="str" cm="1">
        <f t="array" ref="J1436">IFERROR(_xlfn.IFS(COUNTBLANK(G1436:I1436)=3,"",H1436="","H列に金額を入力してください",G1436=3,H1436,I1436="","I列に労働時間を入力してください",G1436=1,ROUND(H1436/(I1436*24),0),G1436=2,ROUND(H1436/(I1436*24),0)),"")</f>
        <v/>
      </c>
      <c r="K1436" s="80" t="str" cm="1">
        <f t="array" ref="K1436">IFERROR(_xlfn.IFS(D1436="","",J1436&lt;E1436,"×（法定外・要件外となる従業員です）",J1436&lt;=F1436,"〇",J1436&gt;F1436,"ー（要件外となる従業員です）"),"")</f>
        <v/>
      </c>
      <c r="L1436" s="25" t="str" cm="1">
        <f t="array" ref="L1436">IFERROR(_xlfn.IFS(COUNTBLANK(C1436:J1436)=8,"",C1436="","←C列に従業員名を姓名（フルネーム）で入力してください。誤変換にお気を付け下さい。",D1436="","←D列に都道府県を入力してください。",G1436="","←G列に1～3の選択肢を入力してください",H1436="","←H列に金額を入力してください",G1436=3,"",I1436="","←I列に所定労働時間を入力してください"),"")</f>
        <v/>
      </c>
    </row>
    <row r="1437" spans="1:12" ht="16.5" customHeight="1" x14ac:dyDescent="0.4">
      <c r="A1437" s="52" t="str">
        <f t="shared" si="22"/>
        <v/>
      </c>
      <c r="B1437" s="51"/>
      <c r="C1437" s="75"/>
      <c r="D1437" s="51"/>
      <c r="E1437" s="27" t="str" cm="1">
        <f t="array" ref="E1437">IFERROR(_xlfn.IFS(AND($F$4=45566,D1437="徳島"),VLOOKUP(D1437,最低賃金!$A$2:$G$49,2,FALSE),OR($F$4&lt;&gt;45566,D1437&lt;&gt;"徳島"),VLOOKUP(D1437,最低賃金!$A$2:$G$49,4,FALSE)),"")</f>
        <v/>
      </c>
      <c r="F1437" s="27" t="str">
        <f>IFERROR(VLOOKUP(D1437,最低賃金!$A$3:$G$49,6,FALSE),"")</f>
        <v/>
      </c>
      <c r="G1437" s="51"/>
      <c r="H1437" s="19"/>
      <c r="I1437" s="81"/>
      <c r="J1437" s="27" t="str" cm="1">
        <f t="array" ref="J1437">IFERROR(_xlfn.IFS(COUNTBLANK(G1437:I1437)=3,"",H1437="","H列に金額を入力してください",G1437=3,H1437,I1437="","I列に労働時間を入力してください",G1437=1,ROUND(H1437/(I1437*24),0),G1437=2,ROUND(H1437/(I1437*24),0)),"")</f>
        <v/>
      </c>
      <c r="K1437" s="80" t="str" cm="1">
        <f t="array" ref="K1437">IFERROR(_xlfn.IFS(D1437="","",J1437&lt;E1437,"×（法定外・要件外となる従業員です）",J1437&lt;=F1437,"〇",J1437&gt;F1437,"ー（要件外となる従業員です）"),"")</f>
        <v/>
      </c>
      <c r="L1437" s="25" t="str" cm="1">
        <f t="array" ref="L1437">IFERROR(_xlfn.IFS(COUNTBLANK(C1437:J1437)=8,"",C1437="","←C列に従業員名を姓名（フルネーム）で入力してください。誤変換にお気を付け下さい。",D1437="","←D列に都道府県を入力してください。",G1437="","←G列に1～3の選択肢を入力してください",H1437="","←H列に金額を入力してください",G1437=3,"",I1437="","←I列に所定労働時間を入力してください"),"")</f>
        <v/>
      </c>
    </row>
    <row r="1438" spans="1:12" ht="16.5" customHeight="1" x14ac:dyDescent="0.4">
      <c r="A1438" s="52" t="str">
        <f t="shared" si="22"/>
        <v/>
      </c>
      <c r="B1438" s="51"/>
      <c r="C1438" s="75"/>
      <c r="D1438" s="51"/>
      <c r="E1438" s="27" t="str" cm="1">
        <f t="array" ref="E1438">IFERROR(_xlfn.IFS(AND($F$4=45566,D1438="徳島"),VLOOKUP(D1438,最低賃金!$A$2:$G$49,2,FALSE),OR($F$4&lt;&gt;45566,D1438&lt;&gt;"徳島"),VLOOKUP(D1438,最低賃金!$A$2:$G$49,4,FALSE)),"")</f>
        <v/>
      </c>
      <c r="F1438" s="27" t="str">
        <f>IFERROR(VLOOKUP(D1438,最低賃金!$A$3:$G$49,6,FALSE),"")</f>
        <v/>
      </c>
      <c r="G1438" s="51"/>
      <c r="H1438" s="19"/>
      <c r="I1438" s="81"/>
      <c r="J1438" s="27" t="str" cm="1">
        <f t="array" ref="J1438">IFERROR(_xlfn.IFS(COUNTBLANK(G1438:I1438)=3,"",H1438="","H列に金額を入力してください",G1438=3,H1438,I1438="","I列に労働時間を入力してください",G1438=1,ROUND(H1438/(I1438*24),0),G1438=2,ROUND(H1438/(I1438*24),0)),"")</f>
        <v/>
      </c>
      <c r="K1438" s="80" t="str" cm="1">
        <f t="array" ref="K1438">IFERROR(_xlfn.IFS(D1438="","",J1438&lt;E1438,"×（法定外・要件外となる従業員です）",J1438&lt;=F1438,"〇",J1438&gt;F1438,"ー（要件外となる従業員です）"),"")</f>
        <v/>
      </c>
      <c r="L1438" s="25" t="str" cm="1">
        <f t="array" ref="L1438">IFERROR(_xlfn.IFS(COUNTBLANK(C1438:J1438)=8,"",C1438="","←C列に従業員名を姓名（フルネーム）で入力してください。誤変換にお気を付け下さい。",D1438="","←D列に都道府県を入力してください。",G1438="","←G列に1～3の選択肢を入力してください",H1438="","←H列に金額を入力してください",G1438=3,"",I1438="","←I列に所定労働時間を入力してください"),"")</f>
        <v/>
      </c>
    </row>
    <row r="1439" spans="1:12" ht="16.5" customHeight="1" x14ac:dyDescent="0.4">
      <c r="A1439" s="52" t="str">
        <f t="shared" si="22"/>
        <v/>
      </c>
      <c r="B1439" s="51"/>
      <c r="C1439" s="75"/>
      <c r="D1439" s="51"/>
      <c r="E1439" s="27" t="str" cm="1">
        <f t="array" ref="E1439">IFERROR(_xlfn.IFS(AND($F$4=45566,D1439="徳島"),VLOOKUP(D1439,最低賃金!$A$2:$G$49,2,FALSE),OR($F$4&lt;&gt;45566,D1439&lt;&gt;"徳島"),VLOOKUP(D1439,最低賃金!$A$2:$G$49,4,FALSE)),"")</f>
        <v/>
      </c>
      <c r="F1439" s="27" t="str">
        <f>IFERROR(VLOOKUP(D1439,最低賃金!$A$3:$G$49,6,FALSE),"")</f>
        <v/>
      </c>
      <c r="G1439" s="51"/>
      <c r="H1439" s="19"/>
      <c r="I1439" s="81"/>
      <c r="J1439" s="27" t="str" cm="1">
        <f t="array" ref="J1439">IFERROR(_xlfn.IFS(COUNTBLANK(G1439:I1439)=3,"",H1439="","H列に金額を入力してください",G1439=3,H1439,I1439="","I列に労働時間を入力してください",G1439=1,ROUND(H1439/(I1439*24),0),G1439=2,ROUND(H1439/(I1439*24),0)),"")</f>
        <v/>
      </c>
      <c r="K1439" s="80" t="str" cm="1">
        <f t="array" ref="K1439">IFERROR(_xlfn.IFS(D1439="","",J1439&lt;E1439,"×（法定外・要件外となる従業員です）",J1439&lt;=F1439,"〇",J1439&gt;F1439,"ー（要件外となる従業員です）"),"")</f>
        <v/>
      </c>
      <c r="L1439" s="25" t="str" cm="1">
        <f t="array" ref="L1439">IFERROR(_xlfn.IFS(COUNTBLANK(C1439:J1439)=8,"",C1439="","←C列に従業員名を姓名（フルネーム）で入力してください。誤変換にお気を付け下さい。",D1439="","←D列に都道府県を入力してください。",G1439="","←G列に1～3の選択肢を入力してください",H1439="","←H列に金額を入力してください",G1439=3,"",I1439="","←I列に所定労働時間を入力してください"),"")</f>
        <v/>
      </c>
    </row>
    <row r="1440" spans="1:12" ht="16.5" customHeight="1" x14ac:dyDescent="0.4">
      <c r="A1440" s="52" t="str">
        <f t="shared" si="22"/>
        <v/>
      </c>
      <c r="B1440" s="51"/>
      <c r="C1440" s="75"/>
      <c r="D1440" s="51"/>
      <c r="E1440" s="27" t="str" cm="1">
        <f t="array" ref="E1440">IFERROR(_xlfn.IFS(AND($F$4=45566,D1440="徳島"),VLOOKUP(D1440,最低賃金!$A$2:$G$49,2,FALSE),OR($F$4&lt;&gt;45566,D1440&lt;&gt;"徳島"),VLOOKUP(D1440,最低賃金!$A$2:$G$49,4,FALSE)),"")</f>
        <v/>
      </c>
      <c r="F1440" s="27" t="str">
        <f>IFERROR(VLOOKUP(D1440,最低賃金!$A$3:$G$49,6,FALSE),"")</f>
        <v/>
      </c>
      <c r="G1440" s="51"/>
      <c r="H1440" s="19"/>
      <c r="I1440" s="81"/>
      <c r="J1440" s="27" t="str" cm="1">
        <f t="array" ref="J1440">IFERROR(_xlfn.IFS(COUNTBLANK(G1440:I1440)=3,"",H1440="","H列に金額を入力してください",G1440=3,H1440,I1440="","I列に労働時間を入力してください",G1440=1,ROUND(H1440/(I1440*24),0),G1440=2,ROUND(H1440/(I1440*24),0)),"")</f>
        <v/>
      </c>
      <c r="K1440" s="80" t="str" cm="1">
        <f t="array" ref="K1440">IFERROR(_xlfn.IFS(D1440="","",J1440&lt;E1440,"×（法定外・要件外となる従業員です）",J1440&lt;=F1440,"〇",J1440&gt;F1440,"ー（要件外となる従業員です）"),"")</f>
        <v/>
      </c>
      <c r="L1440" s="25" t="str" cm="1">
        <f t="array" ref="L1440">IFERROR(_xlfn.IFS(COUNTBLANK(C1440:J1440)=8,"",C1440="","←C列に従業員名を姓名（フルネーム）で入力してください。誤変換にお気を付け下さい。",D1440="","←D列に都道府県を入力してください。",G1440="","←G列に1～3の選択肢を入力してください",H1440="","←H列に金額を入力してください",G1440=3,"",I1440="","←I列に所定労働時間を入力してください"),"")</f>
        <v/>
      </c>
    </row>
    <row r="1441" spans="1:12" ht="16.5" customHeight="1" x14ac:dyDescent="0.4">
      <c r="A1441" s="52" t="str">
        <f t="shared" si="22"/>
        <v/>
      </c>
      <c r="B1441" s="51"/>
      <c r="C1441" s="75"/>
      <c r="D1441" s="51"/>
      <c r="E1441" s="27" t="str" cm="1">
        <f t="array" ref="E1441">IFERROR(_xlfn.IFS(AND($F$4=45566,D1441="徳島"),VLOOKUP(D1441,最低賃金!$A$2:$G$49,2,FALSE),OR($F$4&lt;&gt;45566,D1441&lt;&gt;"徳島"),VLOOKUP(D1441,最低賃金!$A$2:$G$49,4,FALSE)),"")</f>
        <v/>
      </c>
      <c r="F1441" s="27" t="str">
        <f>IFERROR(VLOOKUP(D1441,最低賃金!$A$3:$G$49,6,FALSE),"")</f>
        <v/>
      </c>
      <c r="G1441" s="51"/>
      <c r="H1441" s="19"/>
      <c r="I1441" s="81"/>
      <c r="J1441" s="27" t="str" cm="1">
        <f t="array" ref="J1441">IFERROR(_xlfn.IFS(COUNTBLANK(G1441:I1441)=3,"",H1441="","H列に金額を入力してください",G1441=3,H1441,I1441="","I列に労働時間を入力してください",G1441=1,ROUND(H1441/(I1441*24),0),G1441=2,ROUND(H1441/(I1441*24),0)),"")</f>
        <v/>
      </c>
      <c r="K1441" s="80" t="str" cm="1">
        <f t="array" ref="K1441">IFERROR(_xlfn.IFS(D1441="","",J1441&lt;E1441,"×（法定外・要件外となる従業員です）",J1441&lt;=F1441,"〇",J1441&gt;F1441,"ー（要件外となる従業員です）"),"")</f>
        <v/>
      </c>
      <c r="L1441" s="25" t="str" cm="1">
        <f t="array" ref="L1441">IFERROR(_xlfn.IFS(COUNTBLANK(C1441:J1441)=8,"",C1441="","←C列に従業員名を姓名（フルネーム）で入力してください。誤変換にお気を付け下さい。",D1441="","←D列に都道府県を入力してください。",G1441="","←G列に1～3の選択肢を入力してください",H1441="","←H列に金額を入力してください",G1441=3,"",I1441="","←I列に所定労働時間を入力してください"),"")</f>
        <v/>
      </c>
    </row>
    <row r="1442" spans="1:12" ht="16.5" customHeight="1" x14ac:dyDescent="0.4">
      <c r="A1442" s="52" t="str">
        <f t="shared" si="22"/>
        <v/>
      </c>
      <c r="B1442" s="51"/>
      <c r="C1442" s="75"/>
      <c r="D1442" s="51"/>
      <c r="E1442" s="27" t="str" cm="1">
        <f t="array" ref="E1442">IFERROR(_xlfn.IFS(AND($F$4=45566,D1442="徳島"),VLOOKUP(D1442,最低賃金!$A$2:$G$49,2,FALSE),OR($F$4&lt;&gt;45566,D1442&lt;&gt;"徳島"),VLOOKUP(D1442,最低賃金!$A$2:$G$49,4,FALSE)),"")</f>
        <v/>
      </c>
      <c r="F1442" s="27" t="str">
        <f>IFERROR(VLOOKUP(D1442,最低賃金!$A$3:$G$49,6,FALSE),"")</f>
        <v/>
      </c>
      <c r="G1442" s="51"/>
      <c r="H1442" s="19"/>
      <c r="I1442" s="81"/>
      <c r="J1442" s="27" t="str" cm="1">
        <f t="array" ref="J1442">IFERROR(_xlfn.IFS(COUNTBLANK(G1442:I1442)=3,"",H1442="","H列に金額を入力してください",G1442=3,H1442,I1442="","I列に労働時間を入力してください",G1442=1,ROUND(H1442/(I1442*24),0),G1442=2,ROUND(H1442/(I1442*24),0)),"")</f>
        <v/>
      </c>
      <c r="K1442" s="80" t="str" cm="1">
        <f t="array" ref="K1442">IFERROR(_xlfn.IFS(D1442="","",J1442&lt;E1442,"×（法定外・要件外となる従業員です）",J1442&lt;=F1442,"〇",J1442&gt;F1442,"ー（要件外となる従業員です）"),"")</f>
        <v/>
      </c>
      <c r="L1442" s="25" t="str" cm="1">
        <f t="array" ref="L1442">IFERROR(_xlfn.IFS(COUNTBLANK(C1442:J1442)=8,"",C1442="","←C列に従業員名を姓名（フルネーム）で入力してください。誤変換にお気を付け下さい。",D1442="","←D列に都道府県を入力してください。",G1442="","←G列に1～3の選択肢を入力してください",H1442="","←H列に金額を入力してください",G1442=3,"",I1442="","←I列に所定労働時間を入力してください"),"")</f>
        <v/>
      </c>
    </row>
    <row r="1443" spans="1:12" ht="16.5" customHeight="1" x14ac:dyDescent="0.4">
      <c r="A1443" s="52" t="str">
        <f t="shared" si="22"/>
        <v/>
      </c>
      <c r="B1443" s="51"/>
      <c r="C1443" s="75"/>
      <c r="D1443" s="51"/>
      <c r="E1443" s="27" t="str" cm="1">
        <f t="array" ref="E1443">IFERROR(_xlfn.IFS(AND($F$4=45566,D1443="徳島"),VLOOKUP(D1443,最低賃金!$A$2:$G$49,2,FALSE),OR($F$4&lt;&gt;45566,D1443&lt;&gt;"徳島"),VLOOKUP(D1443,最低賃金!$A$2:$G$49,4,FALSE)),"")</f>
        <v/>
      </c>
      <c r="F1443" s="27" t="str">
        <f>IFERROR(VLOOKUP(D1443,最低賃金!$A$3:$G$49,6,FALSE),"")</f>
        <v/>
      </c>
      <c r="G1443" s="51"/>
      <c r="H1443" s="19"/>
      <c r="I1443" s="81"/>
      <c r="J1443" s="27" t="str" cm="1">
        <f t="array" ref="J1443">IFERROR(_xlfn.IFS(COUNTBLANK(G1443:I1443)=3,"",H1443="","H列に金額を入力してください",G1443=3,H1443,I1443="","I列に労働時間を入力してください",G1443=1,ROUND(H1443/(I1443*24),0),G1443=2,ROUND(H1443/(I1443*24),0)),"")</f>
        <v/>
      </c>
      <c r="K1443" s="80" t="str" cm="1">
        <f t="array" ref="K1443">IFERROR(_xlfn.IFS(D1443="","",J1443&lt;E1443,"×（法定外・要件外となる従業員です）",J1443&lt;=F1443,"〇",J1443&gt;F1443,"ー（要件外となる従業員です）"),"")</f>
        <v/>
      </c>
      <c r="L1443" s="25" t="str" cm="1">
        <f t="array" ref="L1443">IFERROR(_xlfn.IFS(COUNTBLANK(C1443:J1443)=8,"",C1443="","←C列に従業員名を姓名（フルネーム）で入力してください。誤変換にお気を付け下さい。",D1443="","←D列に都道府県を入力してください。",G1443="","←G列に1～3の選択肢を入力してください",H1443="","←H列に金額を入力してください",G1443=3,"",I1443="","←I列に所定労働時間を入力してください"),"")</f>
        <v/>
      </c>
    </row>
    <row r="1444" spans="1:12" ht="16.5" customHeight="1" x14ac:dyDescent="0.4">
      <c r="A1444" s="52" t="str">
        <f t="shared" si="22"/>
        <v/>
      </c>
      <c r="B1444" s="51"/>
      <c r="C1444" s="75"/>
      <c r="D1444" s="51"/>
      <c r="E1444" s="27" t="str" cm="1">
        <f t="array" ref="E1444">IFERROR(_xlfn.IFS(AND($F$4=45566,D1444="徳島"),VLOOKUP(D1444,最低賃金!$A$2:$G$49,2,FALSE),OR($F$4&lt;&gt;45566,D1444&lt;&gt;"徳島"),VLOOKUP(D1444,最低賃金!$A$2:$G$49,4,FALSE)),"")</f>
        <v/>
      </c>
      <c r="F1444" s="27" t="str">
        <f>IFERROR(VLOOKUP(D1444,最低賃金!$A$3:$G$49,6,FALSE),"")</f>
        <v/>
      </c>
      <c r="G1444" s="51"/>
      <c r="H1444" s="19"/>
      <c r="I1444" s="81"/>
      <c r="J1444" s="27" t="str" cm="1">
        <f t="array" ref="J1444">IFERROR(_xlfn.IFS(COUNTBLANK(G1444:I1444)=3,"",H1444="","H列に金額を入力してください",G1444=3,H1444,I1444="","I列に労働時間を入力してください",G1444=1,ROUND(H1444/(I1444*24),0),G1444=2,ROUND(H1444/(I1444*24),0)),"")</f>
        <v/>
      </c>
      <c r="K1444" s="80" t="str" cm="1">
        <f t="array" ref="K1444">IFERROR(_xlfn.IFS(D1444="","",J1444&lt;E1444,"×（法定外・要件外となる従業員です）",J1444&lt;=F1444,"〇",J1444&gt;F1444,"ー（要件外となる従業員です）"),"")</f>
        <v/>
      </c>
      <c r="L1444" s="25" t="str" cm="1">
        <f t="array" ref="L1444">IFERROR(_xlfn.IFS(COUNTBLANK(C1444:J1444)=8,"",C1444="","←C列に従業員名を姓名（フルネーム）で入力してください。誤変換にお気を付け下さい。",D1444="","←D列に都道府県を入力してください。",G1444="","←G列に1～3の選択肢を入力してください",H1444="","←H列に金額を入力してください",G1444=3,"",I1444="","←I列に所定労働時間を入力してください"),"")</f>
        <v/>
      </c>
    </row>
    <row r="1445" spans="1:12" ht="16.5" customHeight="1" x14ac:dyDescent="0.4">
      <c r="A1445" s="52" t="str">
        <f t="shared" si="22"/>
        <v/>
      </c>
      <c r="B1445" s="51"/>
      <c r="C1445" s="75"/>
      <c r="D1445" s="51"/>
      <c r="E1445" s="27" t="str" cm="1">
        <f t="array" ref="E1445">IFERROR(_xlfn.IFS(AND($F$4=45566,D1445="徳島"),VLOOKUP(D1445,最低賃金!$A$2:$G$49,2,FALSE),OR($F$4&lt;&gt;45566,D1445&lt;&gt;"徳島"),VLOOKUP(D1445,最低賃金!$A$2:$G$49,4,FALSE)),"")</f>
        <v/>
      </c>
      <c r="F1445" s="27" t="str">
        <f>IFERROR(VLOOKUP(D1445,最低賃金!$A$3:$G$49,6,FALSE),"")</f>
        <v/>
      </c>
      <c r="G1445" s="51"/>
      <c r="H1445" s="19"/>
      <c r="I1445" s="81"/>
      <c r="J1445" s="27" t="str" cm="1">
        <f t="array" ref="J1445">IFERROR(_xlfn.IFS(COUNTBLANK(G1445:I1445)=3,"",H1445="","H列に金額を入力してください",G1445=3,H1445,I1445="","I列に労働時間を入力してください",G1445=1,ROUND(H1445/(I1445*24),0),G1445=2,ROUND(H1445/(I1445*24),0)),"")</f>
        <v/>
      </c>
      <c r="K1445" s="80" t="str" cm="1">
        <f t="array" ref="K1445">IFERROR(_xlfn.IFS(D1445="","",J1445&lt;E1445,"×（法定外・要件外となる従業員です）",J1445&lt;=F1445,"〇",J1445&gt;F1445,"ー（要件外となる従業員です）"),"")</f>
        <v/>
      </c>
      <c r="L1445" s="25" t="str" cm="1">
        <f t="array" ref="L1445">IFERROR(_xlfn.IFS(COUNTBLANK(C1445:J1445)=8,"",C1445="","←C列に従業員名を姓名（フルネーム）で入力してください。誤変換にお気を付け下さい。",D1445="","←D列に都道府県を入力してください。",G1445="","←G列に1～3の選択肢を入力してください",H1445="","←H列に金額を入力してください",G1445=3,"",I1445="","←I列に所定労働時間を入力してください"),"")</f>
        <v/>
      </c>
    </row>
    <row r="1446" spans="1:12" ht="16.5" customHeight="1" x14ac:dyDescent="0.4">
      <c r="A1446" s="52" t="str">
        <f t="shared" si="22"/>
        <v/>
      </c>
      <c r="B1446" s="51"/>
      <c r="C1446" s="75"/>
      <c r="D1446" s="51"/>
      <c r="E1446" s="27" t="str" cm="1">
        <f t="array" ref="E1446">IFERROR(_xlfn.IFS(AND($F$4=45566,D1446="徳島"),VLOOKUP(D1446,最低賃金!$A$2:$G$49,2,FALSE),OR($F$4&lt;&gt;45566,D1446&lt;&gt;"徳島"),VLOOKUP(D1446,最低賃金!$A$2:$G$49,4,FALSE)),"")</f>
        <v/>
      </c>
      <c r="F1446" s="27" t="str">
        <f>IFERROR(VLOOKUP(D1446,最低賃金!$A$3:$G$49,6,FALSE),"")</f>
        <v/>
      </c>
      <c r="G1446" s="51"/>
      <c r="H1446" s="19"/>
      <c r="I1446" s="81"/>
      <c r="J1446" s="27" t="str" cm="1">
        <f t="array" ref="J1446">IFERROR(_xlfn.IFS(COUNTBLANK(G1446:I1446)=3,"",H1446="","H列に金額を入力してください",G1446=3,H1446,I1446="","I列に労働時間を入力してください",G1446=1,ROUND(H1446/(I1446*24),0),G1446=2,ROUND(H1446/(I1446*24),0)),"")</f>
        <v/>
      </c>
      <c r="K1446" s="80" t="str" cm="1">
        <f t="array" ref="K1446">IFERROR(_xlfn.IFS(D1446="","",J1446&lt;E1446,"×（法定外・要件外となる従業員です）",J1446&lt;=F1446,"〇",J1446&gt;F1446,"ー（要件外となる従業員です）"),"")</f>
        <v/>
      </c>
      <c r="L1446" s="25" t="str" cm="1">
        <f t="array" ref="L1446">IFERROR(_xlfn.IFS(COUNTBLANK(C1446:J1446)=8,"",C1446="","←C列に従業員名を姓名（フルネーム）で入力してください。誤変換にお気を付け下さい。",D1446="","←D列に都道府県を入力してください。",G1446="","←G列に1～3の選択肢を入力してください",H1446="","←H列に金額を入力してください",G1446=3,"",I1446="","←I列に所定労働時間を入力してください"),"")</f>
        <v/>
      </c>
    </row>
    <row r="1447" spans="1:12" ht="16.5" customHeight="1" x14ac:dyDescent="0.4">
      <c r="A1447" s="52" t="str">
        <f t="shared" si="22"/>
        <v/>
      </c>
      <c r="B1447" s="51"/>
      <c r="C1447" s="75"/>
      <c r="D1447" s="51"/>
      <c r="E1447" s="27" t="str" cm="1">
        <f t="array" ref="E1447">IFERROR(_xlfn.IFS(AND($F$4=45566,D1447="徳島"),VLOOKUP(D1447,最低賃金!$A$2:$G$49,2,FALSE),OR($F$4&lt;&gt;45566,D1447&lt;&gt;"徳島"),VLOOKUP(D1447,最低賃金!$A$2:$G$49,4,FALSE)),"")</f>
        <v/>
      </c>
      <c r="F1447" s="27" t="str">
        <f>IFERROR(VLOOKUP(D1447,最低賃金!$A$3:$G$49,6,FALSE),"")</f>
        <v/>
      </c>
      <c r="G1447" s="51"/>
      <c r="H1447" s="19"/>
      <c r="I1447" s="81"/>
      <c r="J1447" s="27" t="str" cm="1">
        <f t="array" ref="J1447">IFERROR(_xlfn.IFS(COUNTBLANK(G1447:I1447)=3,"",H1447="","H列に金額を入力してください",G1447=3,H1447,I1447="","I列に労働時間を入力してください",G1447=1,ROUND(H1447/(I1447*24),0),G1447=2,ROUND(H1447/(I1447*24),0)),"")</f>
        <v/>
      </c>
      <c r="K1447" s="80" t="str" cm="1">
        <f t="array" ref="K1447">IFERROR(_xlfn.IFS(D1447="","",J1447&lt;E1447,"×（法定外・要件外となる従業員です）",J1447&lt;=F1447,"〇",J1447&gt;F1447,"ー（要件外となる従業員です）"),"")</f>
        <v/>
      </c>
      <c r="L1447" s="25" t="str" cm="1">
        <f t="array" ref="L1447">IFERROR(_xlfn.IFS(COUNTBLANK(C1447:J1447)=8,"",C1447="","←C列に従業員名を姓名（フルネーム）で入力してください。誤変換にお気を付け下さい。",D1447="","←D列に都道府県を入力してください。",G1447="","←G列に1～3の選択肢を入力してください",H1447="","←H列に金額を入力してください",G1447=3,"",I1447="","←I列に所定労働時間を入力してください"),"")</f>
        <v/>
      </c>
    </row>
    <row r="1448" spans="1:12" ht="16.5" customHeight="1" x14ac:dyDescent="0.4">
      <c r="A1448" s="52" t="str">
        <f t="shared" si="22"/>
        <v/>
      </c>
      <c r="B1448" s="51"/>
      <c r="C1448" s="75"/>
      <c r="D1448" s="51"/>
      <c r="E1448" s="27" t="str" cm="1">
        <f t="array" ref="E1448">IFERROR(_xlfn.IFS(AND($F$4=45566,D1448="徳島"),VLOOKUP(D1448,最低賃金!$A$2:$G$49,2,FALSE),OR($F$4&lt;&gt;45566,D1448&lt;&gt;"徳島"),VLOOKUP(D1448,最低賃金!$A$2:$G$49,4,FALSE)),"")</f>
        <v/>
      </c>
      <c r="F1448" s="27" t="str">
        <f>IFERROR(VLOOKUP(D1448,最低賃金!$A$3:$G$49,6,FALSE),"")</f>
        <v/>
      </c>
      <c r="G1448" s="51"/>
      <c r="H1448" s="19"/>
      <c r="I1448" s="81"/>
      <c r="J1448" s="27" t="str" cm="1">
        <f t="array" ref="J1448">IFERROR(_xlfn.IFS(COUNTBLANK(G1448:I1448)=3,"",H1448="","H列に金額を入力してください",G1448=3,H1448,I1448="","I列に労働時間を入力してください",G1448=1,ROUND(H1448/(I1448*24),0),G1448=2,ROUND(H1448/(I1448*24),0)),"")</f>
        <v/>
      </c>
      <c r="K1448" s="80" t="str" cm="1">
        <f t="array" ref="K1448">IFERROR(_xlfn.IFS(D1448="","",J1448&lt;E1448,"×（法定外・要件外となる従業員です）",J1448&lt;=F1448,"〇",J1448&gt;F1448,"ー（要件外となる従業員です）"),"")</f>
        <v/>
      </c>
      <c r="L1448" s="25" t="str" cm="1">
        <f t="array" ref="L1448">IFERROR(_xlfn.IFS(COUNTBLANK(C1448:J1448)=8,"",C1448="","←C列に従業員名を姓名（フルネーム）で入力してください。誤変換にお気を付け下さい。",D1448="","←D列に都道府県を入力してください。",G1448="","←G列に1～3の選択肢を入力してください",H1448="","←H列に金額を入力してください",G1448=3,"",I1448="","←I列に所定労働時間を入力してください"),"")</f>
        <v/>
      </c>
    </row>
    <row r="1449" spans="1:12" ht="16.5" customHeight="1" x14ac:dyDescent="0.4">
      <c r="A1449" s="52" t="str">
        <f t="shared" si="22"/>
        <v/>
      </c>
      <c r="B1449" s="51"/>
      <c r="C1449" s="75"/>
      <c r="D1449" s="51"/>
      <c r="E1449" s="27" t="str" cm="1">
        <f t="array" ref="E1449">IFERROR(_xlfn.IFS(AND($F$4=45566,D1449="徳島"),VLOOKUP(D1449,最低賃金!$A$2:$G$49,2,FALSE),OR($F$4&lt;&gt;45566,D1449&lt;&gt;"徳島"),VLOOKUP(D1449,最低賃金!$A$2:$G$49,4,FALSE)),"")</f>
        <v/>
      </c>
      <c r="F1449" s="27" t="str">
        <f>IFERROR(VLOOKUP(D1449,最低賃金!$A$3:$G$49,6,FALSE),"")</f>
        <v/>
      </c>
      <c r="G1449" s="51"/>
      <c r="H1449" s="19"/>
      <c r="I1449" s="81"/>
      <c r="J1449" s="27" t="str" cm="1">
        <f t="array" ref="J1449">IFERROR(_xlfn.IFS(COUNTBLANK(G1449:I1449)=3,"",H1449="","H列に金額を入力してください",G1449=3,H1449,I1449="","I列に労働時間を入力してください",G1449=1,ROUND(H1449/(I1449*24),0),G1449=2,ROUND(H1449/(I1449*24),0)),"")</f>
        <v/>
      </c>
      <c r="K1449" s="80" t="str" cm="1">
        <f t="array" ref="K1449">IFERROR(_xlfn.IFS(D1449="","",J1449&lt;E1449,"×（法定外・要件外となる従業員です）",J1449&lt;=F1449,"〇",J1449&gt;F1449,"ー（要件外となる従業員です）"),"")</f>
        <v/>
      </c>
      <c r="L1449" s="25" t="str" cm="1">
        <f t="array" ref="L1449">IFERROR(_xlfn.IFS(COUNTBLANK(C1449:J1449)=8,"",C1449="","←C列に従業員名を姓名（フルネーム）で入力してください。誤変換にお気を付け下さい。",D1449="","←D列に都道府県を入力してください。",G1449="","←G列に1～3の選択肢を入力してください",H1449="","←H列に金額を入力してください",G1449=3,"",I1449="","←I列に所定労働時間を入力してください"),"")</f>
        <v/>
      </c>
    </row>
    <row r="1450" spans="1:12" ht="16.5" customHeight="1" x14ac:dyDescent="0.4">
      <c r="A1450" s="52" t="str">
        <f t="shared" si="22"/>
        <v/>
      </c>
      <c r="B1450" s="51"/>
      <c r="C1450" s="75"/>
      <c r="D1450" s="51"/>
      <c r="E1450" s="27" t="str" cm="1">
        <f t="array" ref="E1450">IFERROR(_xlfn.IFS(AND($F$4=45566,D1450="徳島"),VLOOKUP(D1450,最低賃金!$A$2:$G$49,2,FALSE),OR($F$4&lt;&gt;45566,D1450&lt;&gt;"徳島"),VLOOKUP(D1450,最低賃金!$A$2:$G$49,4,FALSE)),"")</f>
        <v/>
      </c>
      <c r="F1450" s="27" t="str">
        <f>IFERROR(VLOOKUP(D1450,最低賃金!$A$3:$G$49,6,FALSE),"")</f>
        <v/>
      </c>
      <c r="G1450" s="51"/>
      <c r="H1450" s="19"/>
      <c r="I1450" s="81"/>
      <c r="J1450" s="27" t="str" cm="1">
        <f t="array" ref="J1450">IFERROR(_xlfn.IFS(COUNTBLANK(G1450:I1450)=3,"",H1450="","H列に金額を入力してください",G1450=3,H1450,I1450="","I列に労働時間を入力してください",G1450=1,ROUND(H1450/(I1450*24),0),G1450=2,ROUND(H1450/(I1450*24),0)),"")</f>
        <v/>
      </c>
      <c r="K1450" s="80" t="str" cm="1">
        <f t="array" ref="K1450">IFERROR(_xlfn.IFS(D1450="","",J1450&lt;E1450,"×（法定外・要件外となる従業員です）",J1450&lt;=F1450,"〇",J1450&gt;F1450,"ー（要件外となる従業員です）"),"")</f>
        <v/>
      </c>
      <c r="L1450" s="25" t="str" cm="1">
        <f t="array" ref="L1450">IFERROR(_xlfn.IFS(COUNTBLANK(C1450:J1450)=8,"",C1450="","←C列に従業員名を姓名（フルネーム）で入力してください。誤変換にお気を付け下さい。",D1450="","←D列に都道府県を入力してください。",G1450="","←G列に1～3の選択肢を入力してください",H1450="","←H列に金額を入力してください",G1450=3,"",I1450="","←I列に所定労働時間を入力してください"),"")</f>
        <v/>
      </c>
    </row>
    <row r="1451" spans="1:12" ht="16.5" customHeight="1" x14ac:dyDescent="0.4">
      <c r="A1451" s="52" t="str">
        <f t="shared" si="22"/>
        <v/>
      </c>
      <c r="B1451" s="51"/>
      <c r="C1451" s="75"/>
      <c r="D1451" s="51"/>
      <c r="E1451" s="27" t="str" cm="1">
        <f t="array" ref="E1451">IFERROR(_xlfn.IFS(AND($F$4=45566,D1451="徳島"),VLOOKUP(D1451,最低賃金!$A$2:$G$49,2,FALSE),OR($F$4&lt;&gt;45566,D1451&lt;&gt;"徳島"),VLOOKUP(D1451,最低賃金!$A$2:$G$49,4,FALSE)),"")</f>
        <v/>
      </c>
      <c r="F1451" s="27" t="str">
        <f>IFERROR(VLOOKUP(D1451,最低賃金!$A$3:$G$49,6,FALSE),"")</f>
        <v/>
      </c>
      <c r="G1451" s="51"/>
      <c r="H1451" s="19"/>
      <c r="I1451" s="81"/>
      <c r="J1451" s="27" t="str" cm="1">
        <f t="array" ref="J1451">IFERROR(_xlfn.IFS(COUNTBLANK(G1451:I1451)=3,"",H1451="","H列に金額を入力してください",G1451=3,H1451,I1451="","I列に労働時間を入力してください",G1451=1,ROUND(H1451/(I1451*24),0),G1451=2,ROUND(H1451/(I1451*24),0)),"")</f>
        <v/>
      </c>
      <c r="K1451" s="80" t="str" cm="1">
        <f t="array" ref="K1451">IFERROR(_xlfn.IFS(D1451="","",J1451&lt;E1451,"×（法定外・要件外となる従業員です）",J1451&lt;=F1451,"〇",J1451&gt;F1451,"ー（要件外となる従業員です）"),"")</f>
        <v/>
      </c>
      <c r="L1451" s="25" t="str" cm="1">
        <f t="array" ref="L1451">IFERROR(_xlfn.IFS(COUNTBLANK(C1451:J1451)=8,"",C1451="","←C列に従業員名を姓名（フルネーム）で入力してください。誤変換にお気を付け下さい。",D1451="","←D列に都道府県を入力してください。",G1451="","←G列に1～3の選択肢を入力してください",H1451="","←H列に金額を入力してください",G1451=3,"",I1451="","←I列に所定労働時間を入力してください"),"")</f>
        <v/>
      </c>
    </row>
    <row r="1452" spans="1:12" ht="16.5" customHeight="1" x14ac:dyDescent="0.4">
      <c r="A1452" s="52" t="str">
        <f t="shared" si="22"/>
        <v/>
      </c>
      <c r="B1452" s="51"/>
      <c r="C1452" s="75"/>
      <c r="D1452" s="51"/>
      <c r="E1452" s="27" t="str" cm="1">
        <f t="array" ref="E1452">IFERROR(_xlfn.IFS(AND($F$4=45566,D1452="徳島"),VLOOKUP(D1452,最低賃金!$A$2:$G$49,2,FALSE),OR($F$4&lt;&gt;45566,D1452&lt;&gt;"徳島"),VLOOKUP(D1452,最低賃金!$A$2:$G$49,4,FALSE)),"")</f>
        <v/>
      </c>
      <c r="F1452" s="27" t="str">
        <f>IFERROR(VLOOKUP(D1452,最低賃金!$A$3:$G$49,6,FALSE),"")</f>
        <v/>
      </c>
      <c r="G1452" s="51"/>
      <c r="H1452" s="19"/>
      <c r="I1452" s="81"/>
      <c r="J1452" s="27" t="str" cm="1">
        <f t="array" ref="J1452">IFERROR(_xlfn.IFS(COUNTBLANK(G1452:I1452)=3,"",H1452="","H列に金額を入力してください",G1452=3,H1452,I1452="","I列に労働時間を入力してください",G1452=1,ROUND(H1452/(I1452*24),0),G1452=2,ROUND(H1452/(I1452*24),0)),"")</f>
        <v/>
      </c>
      <c r="K1452" s="80" t="str" cm="1">
        <f t="array" ref="K1452">IFERROR(_xlfn.IFS(D1452="","",J1452&lt;E1452,"×（法定外・要件外となる従業員です）",J1452&lt;=F1452,"〇",J1452&gt;F1452,"ー（要件外となる従業員です）"),"")</f>
        <v/>
      </c>
      <c r="L1452" s="25" t="str" cm="1">
        <f t="array" ref="L1452">IFERROR(_xlfn.IFS(COUNTBLANK(C1452:J1452)=8,"",C1452="","←C列に従業員名を姓名（フルネーム）で入力してください。誤変換にお気を付け下さい。",D1452="","←D列に都道府県を入力してください。",G1452="","←G列に1～3の選択肢を入力してください",H1452="","←H列に金額を入力してください",G1452=3,"",I1452="","←I列に所定労働時間を入力してください"),"")</f>
        <v/>
      </c>
    </row>
    <row r="1453" spans="1:12" ht="16.5" customHeight="1" x14ac:dyDescent="0.4">
      <c r="A1453" s="52" t="str">
        <f t="shared" si="22"/>
        <v/>
      </c>
      <c r="B1453" s="51"/>
      <c r="C1453" s="75"/>
      <c r="D1453" s="51"/>
      <c r="E1453" s="27" t="str" cm="1">
        <f t="array" ref="E1453">IFERROR(_xlfn.IFS(AND($F$4=45566,D1453="徳島"),VLOOKUP(D1453,最低賃金!$A$2:$G$49,2,FALSE),OR($F$4&lt;&gt;45566,D1453&lt;&gt;"徳島"),VLOOKUP(D1453,最低賃金!$A$2:$G$49,4,FALSE)),"")</f>
        <v/>
      </c>
      <c r="F1453" s="27" t="str">
        <f>IFERROR(VLOOKUP(D1453,最低賃金!$A$3:$G$49,6,FALSE),"")</f>
        <v/>
      </c>
      <c r="G1453" s="51"/>
      <c r="H1453" s="19"/>
      <c r="I1453" s="81"/>
      <c r="J1453" s="27" t="str" cm="1">
        <f t="array" ref="J1453">IFERROR(_xlfn.IFS(COUNTBLANK(G1453:I1453)=3,"",H1453="","H列に金額を入力してください",G1453=3,H1453,I1453="","I列に労働時間を入力してください",G1453=1,ROUND(H1453/(I1453*24),0),G1453=2,ROUND(H1453/(I1453*24),0)),"")</f>
        <v/>
      </c>
      <c r="K1453" s="80" t="str" cm="1">
        <f t="array" ref="K1453">IFERROR(_xlfn.IFS(D1453="","",J1453&lt;E1453,"×（法定外・要件外となる従業員です）",J1453&lt;=F1453,"〇",J1453&gt;F1453,"ー（要件外となる従業員です）"),"")</f>
        <v/>
      </c>
      <c r="L1453" s="25" t="str" cm="1">
        <f t="array" ref="L1453">IFERROR(_xlfn.IFS(COUNTBLANK(C1453:J1453)=8,"",C1453="","←C列に従業員名を姓名（フルネーム）で入力してください。誤変換にお気を付け下さい。",D1453="","←D列に都道府県を入力してください。",G1453="","←G列に1～3の選択肢を入力してください",H1453="","←H列に金額を入力してください",G1453=3,"",I1453="","←I列に所定労働時間を入力してください"),"")</f>
        <v/>
      </c>
    </row>
    <row r="1454" spans="1:12" ht="16.5" customHeight="1" x14ac:dyDescent="0.4">
      <c r="A1454" s="52" t="str">
        <f t="shared" si="22"/>
        <v/>
      </c>
      <c r="B1454" s="51"/>
      <c r="C1454" s="75"/>
      <c r="D1454" s="51"/>
      <c r="E1454" s="27" t="str" cm="1">
        <f t="array" ref="E1454">IFERROR(_xlfn.IFS(AND($F$4=45566,D1454="徳島"),VLOOKUP(D1454,最低賃金!$A$2:$G$49,2,FALSE),OR($F$4&lt;&gt;45566,D1454&lt;&gt;"徳島"),VLOOKUP(D1454,最低賃金!$A$2:$G$49,4,FALSE)),"")</f>
        <v/>
      </c>
      <c r="F1454" s="27" t="str">
        <f>IFERROR(VLOOKUP(D1454,最低賃金!$A$3:$G$49,6,FALSE),"")</f>
        <v/>
      </c>
      <c r="G1454" s="51"/>
      <c r="H1454" s="19"/>
      <c r="I1454" s="81"/>
      <c r="J1454" s="27" t="str" cm="1">
        <f t="array" ref="J1454">IFERROR(_xlfn.IFS(COUNTBLANK(G1454:I1454)=3,"",H1454="","H列に金額を入力してください",G1454=3,H1454,I1454="","I列に労働時間を入力してください",G1454=1,ROUND(H1454/(I1454*24),0),G1454=2,ROUND(H1454/(I1454*24),0)),"")</f>
        <v/>
      </c>
      <c r="K1454" s="80" t="str" cm="1">
        <f t="array" ref="K1454">IFERROR(_xlfn.IFS(D1454="","",J1454&lt;E1454,"×（法定外・要件外となる従業員です）",J1454&lt;=F1454,"〇",J1454&gt;F1454,"ー（要件外となる従業員です）"),"")</f>
        <v/>
      </c>
      <c r="L1454" s="25" t="str" cm="1">
        <f t="array" ref="L1454">IFERROR(_xlfn.IFS(COUNTBLANK(C1454:J1454)=8,"",C1454="","←C列に従業員名を姓名（フルネーム）で入力してください。誤変換にお気を付け下さい。",D1454="","←D列に都道府県を入力してください。",G1454="","←G列に1～3の選択肢を入力してください",H1454="","←H列に金額を入力してください",G1454=3,"",I1454="","←I列に所定労働時間を入力してください"),"")</f>
        <v/>
      </c>
    </row>
    <row r="1455" spans="1:12" ht="16.5" customHeight="1" x14ac:dyDescent="0.4">
      <c r="A1455" s="52" t="str">
        <f t="shared" si="22"/>
        <v/>
      </c>
      <c r="B1455" s="51"/>
      <c r="C1455" s="75"/>
      <c r="D1455" s="51"/>
      <c r="E1455" s="27" t="str" cm="1">
        <f t="array" ref="E1455">IFERROR(_xlfn.IFS(AND($F$4=45566,D1455="徳島"),VLOOKUP(D1455,最低賃金!$A$2:$G$49,2,FALSE),OR($F$4&lt;&gt;45566,D1455&lt;&gt;"徳島"),VLOOKUP(D1455,最低賃金!$A$2:$G$49,4,FALSE)),"")</f>
        <v/>
      </c>
      <c r="F1455" s="27" t="str">
        <f>IFERROR(VLOOKUP(D1455,最低賃金!$A$3:$G$49,6,FALSE),"")</f>
        <v/>
      </c>
      <c r="G1455" s="51"/>
      <c r="H1455" s="19"/>
      <c r="I1455" s="81"/>
      <c r="J1455" s="27" t="str" cm="1">
        <f t="array" ref="J1455">IFERROR(_xlfn.IFS(COUNTBLANK(G1455:I1455)=3,"",H1455="","H列に金額を入力してください",G1455=3,H1455,I1455="","I列に労働時間を入力してください",G1455=1,ROUND(H1455/(I1455*24),0),G1455=2,ROUND(H1455/(I1455*24),0)),"")</f>
        <v/>
      </c>
      <c r="K1455" s="80" t="str" cm="1">
        <f t="array" ref="K1455">IFERROR(_xlfn.IFS(D1455="","",J1455&lt;E1455,"×（法定外・要件外となる従業員です）",J1455&lt;=F1455,"〇",J1455&gt;F1455,"ー（要件外となる従業員です）"),"")</f>
        <v/>
      </c>
      <c r="L1455" s="25" t="str" cm="1">
        <f t="array" ref="L1455">IFERROR(_xlfn.IFS(COUNTBLANK(C1455:J1455)=8,"",C1455="","←C列に従業員名を姓名（フルネーム）で入力してください。誤変換にお気を付け下さい。",D1455="","←D列に都道府県を入力してください。",G1455="","←G列に1～3の選択肢を入力してください",H1455="","←H列に金額を入力してください",G1455=3,"",I1455="","←I列に所定労働時間を入力してください"),"")</f>
        <v/>
      </c>
    </row>
    <row r="1456" spans="1:12" ht="16.5" customHeight="1" x14ac:dyDescent="0.4">
      <c r="A1456" s="52" t="str">
        <f t="shared" si="22"/>
        <v/>
      </c>
      <c r="B1456" s="51"/>
      <c r="C1456" s="75"/>
      <c r="D1456" s="51"/>
      <c r="E1456" s="27" t="str" cm="1">
        <f t="array" ref="E1456">IFERROR(_xlfn.IFS(AND($F$4=45566,D1456="徳島"),VLOOKUP(D1456,最低賃金!$A$2:$G$49,2,FALSE),OR($F$4&lt;&gt;45566,D1456&lt;&gt;"徳島"),VLOOKUP(D1456,最低賃金!$A$2:$G$49,4,FALSE)),"")</f>
        <v/>
      </c>
      <c r="F1456" s="27" t="str">
        <f>IFERROR(VLOOKUP(D1456,最低賃金!$A$3:$G$49,6,FALSE),"")</f>
        <v/>
      </c>
      <c r="G1456" s="51"/>
      <c r="H1456" s="19"/>
      <c r="I1456" s="81"/>
      <c r="J1456" s="27" t="str" cm="1">
        <f t="array" ref="J1456">IFERROR(_xlfn.IFS(COUNTBLANK(G1456:I1456)=3,"",H1456="","H列に金額を入力してください",G1456=3,H1456,I1456="","I列に労働時間を入力してください",G1456=1,ROUND(H1456/(I1456*24),0),G1456=2,ROUND(H1456/(I1456*24),0)),"")</f>
        <v/>
      </c>
      <c r="K1456" s="80" t="str" cm="1">
        <f t="array" ref="K1456">IFERROR(_xlfn.IFS(D1456="","",J1456&lt;E1456,"×（法定外・要件外となる従業員です）",J1456&lt;=F1456,"〇",J1456&gt;F1456,"ー（要件外となる従業員です）"),"")</f>
        <v/>
      </c>
      <c r="L1456" s="25" t="str" cm="1">
        <f t="array" ref="L1456">IFERROR(_xlfn.IFS(COUNTBLANK(C1456:J1456)=8,"",C1456="","←C列に従業員名を姓名（フルネーム）で入力してください。誤変換にお気を付け下さい。",D1456="","←D列に都道府県を入力してください。",G1456="","←G列に1～3の選択肢を入力してください",H1456="","←H列に金額を入力してください",G1456=3,"",I1456="","←I列に所定労働時間を入力してください"),"")</f>
        <v/>
      </c>
    </row>
    <row r="1457" spans="1:12" ht="16.5" customHeight="1" x14ac:dyDescent="0.4">
      <c r="A1457" s="52" t="str">
        <f t="shared" si="22"/>
        <v/>
      </c>
      <c r="B1457" s="51"/>
      <c r="C1457" s="75"/>
      <c r="D1457" s="51"/>
      <c r="E1457" s="27" t="str" cm="1">
        <f t="array" ref="E1457">IFERROR(_xlfn.IFS(AND($F$4=45566,D1457="徳島"),VLOOKUP(D1457,最低賃金!$A$2:$G$49,2,FALSE),OR($F$4&lt;&gt;45566,D1457&lt;&gt;"徳島"),VLOOKUP(D1457,最低賃金!$A$2:$G$49,4,FALSE)),"")</f>
        <v/>
      </c>
      <c r="F1457" s="27" t="str">
        <f>IFERROR(VLOOKUP(D1457,最低賃金!$A$3:$G$49,6,FALSE),"")</f>
        <v/>
      </c>
      <c r="G1457" s="51"/>
      <c r="H1457" s="19"/>
      <c r="I1457" s="81"/>
      <c r="J1457" s="27" t="str" cm="1">
        <f t="array" ref="J1457">IFERROR(_xlfn.IFS(COUNTBLANK(G1457:I1457)=3,"",H1457="","H列に金額を入力してください",G1457=3,H1457,I1457="","I列に労働時間を入力してください",G1457=1,ROUND(H1457/(I1457*24),0),G1457=2,ROUND(H1457/(I1457*24),0)),"")</f>
        <v/>
      </c>
      <c r="K1457" s="80" t="str" cm="1">
        <f t="array" ref="K1457">IFERROR(_xlfn.IFS(D1457="","",J1457&lt;E1457,"×（法定外・要件外となる従業員です）",J1457&lt;=F1457,"〇",J1457&gt;F1457,"ー（要件外となる従業員です）"),"")</f>
        <v/>
      </c>
      <c r="L1457" s="25" t="str" cm="1">
        <f t="array" ref="L1457">IFERROR(_xlfn.IFS(COUNTBLANK(C1457:J1457)=8,"",C1457="","←C列に従業員名を姓名（フルネーム）で入力してください。誤変換にお気を付け下さい。",D1457="","←D列に都道府県を入力してください。",G1457="","←G列に1～3の選択肢を入力してください",H1457="","←H列に金額を入力してください",G1457=3,"",I1457="","←I列に所定労働時間を入力してください"),"")</f>
        <v/>
      </c>
    </row>
    <row r="1458" spans="1:12" ht="16.5" customHeight="1" x14ac:dyDescent="0.4">
      <c r="A1458" s="52" t="str">
        <f t="shared" si="22"/>
        <v/>
      </c>
      <c r="B1458" s="51"/>
      <c r="C1458" s="75"/>
      <c r="D1458" s="51"/>
      <c r="E1458" s="27" t="str" cm="1">
        <f t="array" ref="E1458">IFERROR(_xlfn.IFS(AND($F$4=45566,D1458="徳島"),VLOOKUP(D1458,最低賃金!$A$2:$G$49,2,FALSE),OR($F$4&lt;&gt;45566,D1458&lt;&gt;"徳島"),VLOOKUP(D1458,最低賃金!$A$2:$G$49,4,FALSE)),"")</f>
        <v/>
      </c>
      <c r="F1458" s="27" t="str">
        <f>IFERROR(VLOOKUP(D1458,最低賃金!$A$3:$G$49,6,FALSE),"")</f>
        <v/>
      </c>
      <c r="G1458" s="51"/>
      <c r="H1458" s="19"/>
      <c r="I1458" s="81"/>
      <c r="J1458" s="27" t="str" cm="1">
        <f t="array" ref="J1458">IFERROR(_xlfn.IFS(COUNTBLANK(G1458:I1458)=3,"",H1458="","H列に金額を入力してください",G1458=3,H1458,I1458="","I列に労働時間を入力してください",G1458=1,ROUND(H1458/(I1458*24),0),G1458=2,ROUND(H1458/(I1458*24),0)),"")</f>
        <v/>
      </c>
      <c r="K1458" s="80" t="str" cm="1">
        <f t="array" ref="K1458">IFERROR(_xlfn.IFS(D1458="","",J1458&lt;E1458,"×（法定外・要件外となる従業員です）",J1458&lt;=F1458,"〇",J1458&gt;F1458,"ー（要件外となる従業員です）"),"")</f>
        <v/>
      </c>
      <c r="L1458" s="25" t="str" cm="1">
        <f t="array" ref="L1458">IFERROR(_xlfn.IFS(COUNTBLANK(C1458:J1458)=8,"",C1458="","←C列に従業員名を姓名（フルネーム）で入力してください。誤変換にお気を付け下さい。",D1458="","←D列に都道府県を入力してください。",G1458="","←G列に1～3の選択肢を入力してください",H1458="","←H列に金額を入力してください",G1458=3,"",I1458="","←I列に所定労働時間を入力してください"),"")</f>
        <v/>
      </c>
    </row>
    <row r="1459" spans="1:12" ht="16.5" customHeight="1" x14ac:dyDescent="0.4">
      <c r="A1459" s="52" t="str">
        <f t="shared" si="22"/>
        <v/>
      </c>
      <c r="B1459" s="51"/>
      <c r="C1459" s="75"/>
      <c r="D1459" s="51"/>
      <c r="E1459" s="27" t="str" cm="1">
        <f t="array" ref="E1459">IFERROR(_xlfn.IFS(AND($F$4=45566,D1459="徳島"),VLOOKUP(D1459,最低賃金!$A$2:$G$49,2,FALSE),OR($F$4&lt;&gt;45566,D1459&lt;&gt;"徳島"),VLOOKUP(D1459,最低賃金!$A$2:$G$49,4,FALSE)),"")</f>
        <v/>
      </c>
      <c r="F1459" s="27" t="str">
        <f>IFERROR(VLOOKUP(D1459,最低賃金!$A$3:$G$49,6,FALSE),"")</f>
        <v/>
      </c>
      <c r="G1459" s="51"/>
      <c r="H1459" s="19"/>
      <c r="I1459" s="81"/>
      <c r="J1459" s="27" t="str" cm="1">
        <f t="array" ref="J1459">IFERROR(_xlfn.IFS(COUNTBLANK(G1459:I1459)=3,"",H1459="","H列に金額を入力してください",G1459=3,H1459,I1459="","I列に労働時間を入力してください",G1459=1,ROUND(H1459/(I1459*24),0),G1459=2,ROUND(H1459/(I1459*24),0)),"")</f>
        <v/>
      </c>
      <c r="K1459" s="80" t="str" cm="1">
        <f t="array" ref="K1459">IFERROR(_xlfn.IFS(D1459="","",J1459&lt;E1459,"×（法定外・要件外となる従業員です）",J1459&lt;=F1459,"〇",J1459&gt;F1459,"ー（要件外となる従業員です）"),"")</f>
        <v/>
      </c>
      <c r="L1459" s="25" t="str" cm="1">
        <f t="array" ref="L1459">IFERROR(_xlfn.IFS(COUNTBLANK(C1459:J1459)=8,"",C1459="","←C列に従業員名を姓名（フルネーム）で入力してください。誤変換にお気を付け下さい。",D1459="","←D列に都道府県を入力してください。",G1459="","←G列に1～3の選択肢を入力してください",H1459="","←H列に金額を入力してください",G1459=3,"",I1459="","←I列に所定労働時間を入力してください"),"")</f>
        <v/>
      </c>
    </row>
    <row r="1460" spans="1:12" ht="16.5" customHeight="1" x14ac:dyDescent="0.4">
      <c r="A1460" s="52" t="str">
        <f t="shared" si="22"/>
        <v/>
      </c>
      <c r="B1460" s="51"/>
      <c r="C1460" s="75"/>
      <c r="D1460" s="51"/>
      <c r="E1460" s="27" t="str" cm="1">
        <f t="array" ref="E1460">IFERROR(_xlfn.IFS(AND($F$4=45566,D1460="徳島"),VLOOKUP(D1460,最低賃金!$A$2:$G$49,2,FALSE),OR($F$4&lt;&gt;45566,D1460&lt;&gt;"徳島"),VLOOKUP(D1460,最低賃金!$A$2:$G$49,4,FALSE)),"")</f>
        <v/>
      </c>
      <c r="F1460" s="27" t="str">
        <f>IFERROR(VLOOKUP(D1460,最低賃金!$A$3:$G$49,6,FALSE),"")</f>
        <v/>
      </c>
      <c r="G1460" s="51"/>
      <c r="H1460" s="19"/>
      <c r="I1460" s="81"/>
      <c r="J1460" s="27" t="str" cm="1">
        <f t="array" ref="J1460">IFERROR(_xlfn.IFS(COUNTBLANK(G1460:I1460)=3,"",H1460="","H列に金額を入力してください",G1460=3,H1460,I1460="","I列に労働時間を入力してください",G1460=1,ROUND(H1460/(I1460*24),0),G1460=2,ROUND(H1460/(I1460*24),0)),"")</f>
        <v/>
      </c>
      <c r="K1460" s="80" t="str" cm="1">
        <f t="array" ref="K1460">IFERROR(_xlfn.IFS(D1460="","",J1460&lt;E1460,"×（法定外・要件外となる従業員です）",J1460&lt;=F1460,"〇",J1460&gt;F1460,"ー（要件外となる従業員です）"),"")</f>
        <v/>
      </c>
      <c r="L1460" s="25" t="str" cm="1">
        <f t="array" ref="L1460">IFERROR(_xlfn.IFS(COUNTBLANK(C1460:J1460)=8,"",C1460="","←C列に従業員名を姓名（フルネーム）で入力してください。誤変換にお気を付け下さい。",D1460="","←D列に都道府県を入力してください。",G1460="","←G列に1～3の選択肢を入力してください",H1460="","←H列に金額を入力してください",G1460=3,"",I1460="","←I列に所定労働時間を入力してください"),"")</f>
        <v/>
      </c>
    </row>
    <row r="1461" spans="1:12" ht="16.5" customHeight="1" x14ac:dyDescent="0.4">
      <c r="A1461" s="52" t="str">
        <f t="shared" si="22"/>
        <v/>
      </c>
      <c r="B1461" s="51"/>
      <c r="C1461" s="75"/>
      <c r="D1461" s="51"/>
      <c r="E1461" s="27" t="str" cm="1">
        <f t="array" ref="E1461">IFERROR(_xlfn.IFS(AND($F$4=45566,D1461="徳島"),VLOOKUP(D1461,最低賃金!$A$2:$G$49,2,FALSE),OR($F$4&lt;&gt;45566,D1461&lt;&gt;"徳島"),VLOOKUP(D1461,最低賃金!$A$2:$G$49,4,FALSE)),"")</f>
        <v/>
      </c>
      <c r="F1461" s="27" t="str">
        <f>IFERROR(VLOOKUP(D1461,最低賃金!$A$3:$G$49,6,FALSE),"")</f>
        <v/>
      </c>
      <c r="G1461" s="51"/>
      <c r="H1461" s="19"/>
      <c r="I1461" s="81"/>
      <c r="J1461" s="27" t="str" cm="1">
        <f t="array" ref="J1461">IFERROR(_xlfn.IFS(COUNTBLANK(G1461:I1461)=3,"",H1461="","H列に金額を入力してください",G1461=3,H1461,I1461="","I列に労働時間を入力してください",G1461=1,ROUND(H1461/(I1461*24),0),G1461=2,ROUND(H1461/(I1461*24),0)),"")</f>
        <v/>
      </c>
      <c r="K1461" s="80" t="str" cm="1">
        <f t="array" ref="K1461">IFERROR(_xlfn.IFS(D1461="","",J1461&lt;E1461,"×（法定外・要件外となる従業員です）",J1461&lt;=F1461,"〇",J1461&gt;F1461,"ー（要件外となる従業員です）"),"")</f>
        <v/>
      </c>
      <c r="L1461" s="25" t="str" cm="1">
        <f t="array" ref="L1461">IFERROR(_xlfn.IFS(COUNTBLANK(C1461:J1461)=8,"",C1461="","←C列に従業員名を姓名（フルネーム）で入力してください。誤変換にお気を付け下さい。",D1461="","←D列に都道府県を入力してください。",G1461="","←G列に1～3の選択肢を入力してください",H1461="","←H列に金額を入力してください",G1461=3,"",I1461="","←I列に所定労働時間を入力してください"),"")</f>
        <v/>
      </c>
    </row>
    <row r="1462" spans="1:12" ht="16.5" customHeight="1" x14ac:dyDescent="0.4">
      <c r="A1462" s="52" t="str">
        <f t="shared" si="22"/>
        <v/>
      </c>
      <c r="B1462" s="51"/>
      <c r="C1462" s="75"/>
      <c r="D1462" s="51"/>
      <c r="E1462" s="27" t="str" cm="1">
        <f t="array" ref="E1462">IFERROR(_xlfn.IFS(AND($F$4=45566,D1462="徳島"),VLOOKUP(D1462,最低賃金!$A$2:$G$49,2,FALSE),OR($F$4&lt;&gt;45566,D1462&lt;&gt;"徳島"),VLOOKUP(D1462,最低賃金!$A$2:$G$49,4,FALSE)),"")</f>
        <v/>
      </c>
      <c r="F1462" s="27" t="str">
        <f>IFERROR(VLOOKUP(D1462,最低賃金!$A$3:$G$49,6,FALSE),"")</f>
        <v/>
      </c>
      <c r="G1462" s="51"/>
      <c r="H1462" s="19"/>
      <c r="I1462" s="81"/>
      <c r="J1462" s="27" t="str" cm="1">
        <f t="array" ref="J1462">IFERROR(_xlfn.IFS(COUNTBLANK(G1462:I1462)=3,"",H1462="","H列に金額を入力してください",G1462=3,H1462,I1462="","I列に労働時間を入力してください",G1462=1,ROUND(H1462/(I1462*24),0),G1462=2,ROUND(H1462/(I1462*24),0)),"")</f>
        <v/>
      </c>
      <c r="K1462" s="80" t="str" cm="1">
        <f t="array" ref="K1462">IFERROR(_xlfn.IFS(D1462="","",J1462&lt;E1462,"×（法定外・要件外となる従業員です）",J1462&lt;=F1462,"〇",J1462&gt;F1462,"ー（要件外となる従業員です）"),"")</f>
        <v/>
      </c>
      <c r="L1462" s="25" t="str" cm="1">
        <f t="array" ref="L1462">IFERROR(_xlfn.IFS(COUNTBLANK(C1462:J1462)=8,"",C1462="","←C列に従業員名を姓名（フルネーム）で入力してください。誤変換にお気を付け下さい。",D1462="","←D列に都道府県を入力してください。",G1462="","←G列に1～3の選択肢を入力してください",H1462="","←H列に金額を入力してください",G1462=3,"",I1462="","←I列に所定労働時間を入力してください"),"")</f>
        <v/>
      </c>
    </row>
    <row r="1463" spans="1:12" ht="16.5" customHeight="1" x14ac:dyDescent="0.4">
      <c r="A1463" s="52" t="str">
        <f t="shared" si="22"/>
        <v/>
      </c>
      <c r="B1463" s="51"/>
      <c r="C1463" s="75"/>
      <c r="D1463" s="51"/>
      <c r="E1463" s="27" t="str" cm="1">
        <f t="array" ref="E1463">IFERROR(_xlfn.IFS(AND($F$4=45566,D1463="徳島"),VLOOKUP(D1463,最低賃金!$A$2:$G$49,2,FALSE),OR($F$4&lt;&gt;45566,D1463&lt;&gt;"徳島"),VLOOKUP(D1463,最低賃金!$A$2:$G$49,4,FALSE)),"")</f>
        <v/>
      </c>
      <c r="F1463" s="27" t="str">
        <f>IFERROR(VLOOKUP(D1463,最低賃金!$A$3:$G$49,6,FALSE),"")</f>
        <v/>
      </c>
      <c r="G1463" s="51"/>
      <c r="H1463" s="19"/>
      <c r="I1463" s="81"/>
      <c r="J1463" s="27" t="str" cm="1">
        <f t="array" ref="J1463">IFERROR(_xlfn.IFS(COUNTBLANK(G1463:I1463)=3,"",H1463="","H列に金額を入力してください",G1463=3,H1463,I1463="","I列に労働時間を入力してください",G1463=1,ROUND(H1463/(I1463*24),0),G1463=2,ROUND(H1463/(I1463*24),0)),"")</f>
        <v/>
      </c>
      <c r="K1463" s="80" t="str" cm="1">
        <f t="array" ref="K1463">IFERROR(_xlfn.IFS(D1463="","",J1463&lt;E1463,"×（法定外・要件外となる従業員です）",J1463&lt;=F1463,"〇",J1463&gt;F1463,"ー（要件外となる従業員です）"),"")</f>
        <v/>
      </c>
      <c r="L1463" s="25" t="str" cm="1">
        <f t="array" ref="L1463">IFERROR(_xlfn.IFS(COUNTBLANK(C1463:J1463)=8,"",C1463="","←C列に従業員名を姓名（フルネーム）で入力してください。誤変換にお気を付け下さい。",D1463="","←D列に都道府県を入力してください。",G1463="","←G列に1～3の選択肢を入力してください",H1463="","←H列に金額を入力してください",G1463=3,"",I1463="","←I列に所定労働時間を入力してください"),"")</f>
        <v/>
      </c>
    </row>
    <row r="1464" spans="1:12" ht="16.5" customHeight="1" x14ac:dyDescent="0.4">
      <c r="A1464" s="52" t="str">
        <f t="shared" si="22"/>
        <v/>
      </c>
      <c r="B1464" s="51"/>
      <c r="C1464" s="75"/>
      <c r="D1464" s="51"/>
      <c r="E1464" s="27" t="str" cm="1">
        <f t="array" ref="E1464">IFERROR(_xlfn.IFS(AND($F$4=45566,D1464="徳島"),VLOOKUP(D1464,最低賃金!$A$2:$G$49,2,FALSE),OR($F$4&lt;&gt;45566,D1464&lt;&gt;"徳島"),VLOOKUP(D1464,最低賃金!$A$2:$G$49,4,FALSE)),"")</f>
        <v/>
      </c>
      <c r="F1464" s="27" t="str">
        <f>IFERROR(VLOOKUP(D1464,最低賃金!$A$3:$G$49,6,FALSE),"")</f>
        <v/>
      </c>
      <c r="G1464" s="51"/>
      <c r="H1464" s="19"/>
      <c r="I1464" s="81"/>
      <c r="J1464" s="27" t="str" cm="1">
        <f t="array" ref="J1464">IFERROR(_xlfn.IFS(COUNTBLANK(G1464:I1464)=3,"",H1464="","H列に金額を入力してください",G1464=3,H1464,I1464="","I列に労働時間を入力してください",G1464=1,ROUND(H1464/(I1464*24),0),G1464=2,ROUND(H1464/(I1464*24),0)),"")</f>
        <v/>
      </c>
      <c r="K1464" s="80" t="str" cm="1">
        <f t="array" ref="K1464">IFERROR(_xlfn.IFS(D1464="","",J1464&lt;E1464,"×（法定外・要件外となる従業員です）",J1464&lt;=F1464,"〇",J1464&gt;F1464,"ー（要件外となる従業員です）"),"")</f>
        <v/>
      </c>
      <c r="L1464" s="25" t="str" cm="1">
        <f t="array" ref="L1464">IFERROR(_xlfn.IFS(COUNTBLANK(C1464:J1464)=8,"",C1464="","←C列に従業員名を姓名（フルネーム）で入力してください。誤変換にお気を付け下さい。",D1464="","←D列に都道府県を入力してください。",G1464="","←G列に1～3の選択肢を入力してください",H1464="","←H列に金額を入力してください",G1464=3,"",I1464="","←I列に所定労働時間を入力してください"),"")</f>
        <v/>
      </c>
    </row>
    <row r="1465" spans="1:12" ht="16.5" customHeight="1" x14ac:dyDescent="0.4">
      <c r="A1465" s="52" t="str">
        <f t="shared" si="22"/>
        <v/>
      </c>
      <c r="B1465" s="51"/>
      <c r="C1465" s="75"/>
      <c r="D1465" s="51"/>
      <c r="E1465" s="27" t="str" cm="1">
        <f t="array" ref="E1465">IFERROR(_xlfn.IFS(AND($F$4=45566,D1465="徳島"),VLOOKUP(D1465,最低賃金!$A$2:$G$49,2,FALSE),OR($F$4&lt;&gt;45566,D1465&lt;&gt;"徳島"),VLOOKUP(D1465,最低賃金!$A$2:$G$49,4,FALSE)),"")</f>
        <v/>
      </c>
      <c r="F1465" s="27" t="str">
        <f>IFERROR(VLOOKUP(D1465,最低賃金!$A$3:$G$49,6,FALSE),"")</f>
        <v/>
      </c>
      <c r="G1465" s="51"/>
      <c r="H1465" s="19"/>
      <c r="I1465" s="81"/>
      <c r="J1465" s="27" t="str" cm="1">
        <f t="array" ref="J1465">IFERROR(_xlfn.IFS(COUNTBLANK(G1465:I1465)=3,"",H1465="","H列に金額を入力してください",G1465=3,H1465,I1465="","I列に労働時間を入力してください",G1465=1,ROUND(H1465/(I1465*24),0),G1465=2,ROUND(H1465/(I1465*24),0)),"")</f>
        <v/>
      </c>
      <c r="K1465" s="80" t="str" cm="1">
        <f t="array" ref="K1465">IFERROR(_xlfn.IFS(D1465="","",J1465&lt;E1465,"×（法定外・要件外となる従業員です）",J1465&lt;=F1465,"〇",J1465&gt;F1465,"ー（要件外となる従業員です）"),"")</f>
        <v/>
      </c>
      <c r="L1465" s="25" t="str" cm="1">
        <f t="array" ref="L1465">IFERROR(_xlfn.IFS(COUNTBLANK(C1465:J1465)=8,"",C1465="","←C列に従業員名を姓名（フルネーム）で入力してください。誤変換にお気を付け下さい。",D1465="","←D列に都道府県を入力してください。",G1465="","←G列に1～3の選択肢を入力してください",H1465="","←H列に金額を入力してください",G1465=3,"",I1465="","←I列に所定労働時間を入力してください"),"")</f>
        <v/>
      </c>
    </row>
    <row r="1466" spans="1:12" ht="16.5" customHeight="1" x14ac:dyDescent="0.4">
      <c r="A1466" s="52" t="str">
        <f t="shared" si="22"/>
        <v/>
      </c>
      <c r="B1466" s="51"/>
      <c r="C1466" s="75"/>
      <c r="D1466" s="51"/>
      <c r="E1466" s="27" t="str" cm="1">
        <f t="array" ref="E1466">IFERROR(_xlfn.IFS(AND($F$4=45566,D1466="徳島"),VLOOKUP(D1466,最低賃金!$A$2:$G$49,2,FALSE),OR($F$4&lt;&gt;45566,D1466&lt;&gt;"徳島"),VLOOKUP(D1466,最低賃金!$A$2:$G$49,4,FALSE)),"")</f>
        <v/>
      </c>
      <c r="F1466" s="27" t="str">
        <f>IFERROR(VLOOKUP(D1466,最低賃金!$A$3:$G$49,6,FALSE),"")</f>
        <v/>
      </c>
      <c r="G1466" s="51"/>
      <c r="H1466" s="19"/>
      <c r="I1466" s="81"/>
      <c r="J1466" s="27" t="str" cm="1">
        <f t="array" ref="J1466">IFERROR(_xlfn.IFS(COUNTBLANK(G1466:I1466)=3,"",H1466="","H列に金額を入力してください",G1466=3,H1466,I1466="","I列に労働時間を入力してください",G1466=1,ROUND(H1466/(I1466*24),0),G1466=2,ROUND(H1466/(I1466*24),0)),"")</f>
        <v/>
      </c>
      <c r="K1466" s="80" t="str" cm="1">
        <f t="array" ref="K1466">IFERROR(_xlfn.IFS(D1466="","",J1466&lt;E1466,"×（法定外・要件外となる従業員です）",J1466&lt;=F1466,"〇",J1466&gt;F1466,"ー（要件外となる従業員です）"),"")</f>
        <v/>
      </c>
      <c r="L1466" s="25" t="str" cm="1">
        <f t="array" ref="L1466">IFERROR(_xlfn.IFS(COUNTBLANK(C1466:J1466)=8,"",C1466="","←C列に従業員名を姓名（フルネーム）で入力してください。誤変換にお気を付け下さい。",D1466="","←D列に都道府県を入力してください。",G1466="","←G列に1～3の選択肢を入力してください",H1466="","←H列に金額を入力してください",G1466=3,"",I1466="","←I列に所定労働時間を入力してください"),"")</f>
        <v/>
      </c>
    </row>
    <row r="1467" spans="1:12" ht="16.5" customHeight="1" x14ac:dyDescent="0.4">
      <c r="A1467" s="52" t="str">
        <f t="shared" si="22"/>
        <v/>
      </c>
      <c r="B1467" s="51"/>
      <c r="C1467" s="75"/>
      <c r="D1467" s="51"/>
      <c r="E1467" s="27" t="str" cm="1">
        <f t="array" ref="E1467">IFERROR(_xlfn.IFS(AND($F$4=45566,D1467="徳島"),VLOOKUP(D1467,最低賃金!$A$2:$G$49,2,FALSE),OR($F$4&lt;&gt;45566,D1467&lt;&gt;"徳島"),VLOOKUP(D1467,最低賃金!$A$2:$G$49,4,FALSE)),"")</f>
        <v/>
      </c>
      <c r="F1467" s="27" t="str">
        <f>IFERROR(VLOOKUP(D1467,最低賃金!$A$3:$G$49,6,FALSE),"")</f>
        <v/>
      </c>
      <c r="G1467" s="51"/>
      <c r="H1467" s="19"/>
      <c r="I1467" s="81"/>
      <c r="J1467" s="27" t="str" cm="1">
        <f t="array" ref="J1467">IFERROR(_xlfn.IFS(COUNTBLANK(G1467:I1467)=3,"",H1467="","H列に金額を入力してください",G1467=3,H1467,I1467="","I列に労働時間を入力してください",G1467=1,ROUND(H1467/(I1467*24),0),G1467=2,ROUND(H1467/(I1467*24),0)),"")</f>
        <v/>
      </c>
      <c r="K1467" s="80" t="str" cm="1">
        <f t="array" ref="K1467">IFERROR(_xlfn.IFS(D1467="","",J1467&lt;E1467,"×（法定外・要件外となる従業員です）",J1467&lt;=F1467,"〇",J1467&gt;F1467,"ー（要件外となる従業員です）"),"")</f>
        <v/>
      </c>
      <c r="L1467" s="25" t="str" cm="1">
        <f t="array" ref="L1467">IFERROR(_xlfn.IFS(COUNTBLANK(C1467:J1467)=8,"",C1467="","←C列に従業員名を姓名（フルネーム）で入力してください。誤変換にお気を付け下さい。",D1467="","←D列に都道府県を入力してください。",G1467="","←G列に1～3の選択肢を入力してください",H1467="","←H列に金額を入力してください",G1467=3,"",I1467="","←I列に所定労働時間を入力してください"),"")</f>
        <v/>
      </c>
    </row>
    <row r="1468" spans="1:12" ht="16.5" customHeight="1" x14ac:dyDescent="0.4">
      <c r="A1468" s="52" t="str">
        <f t="shared" si="22"/>
        <v/>
      </c>
      <c r="B1468" s="51"/>
      <c r="C1468" s="75"/>
      <c r="D1468" s="51"/>
      <c r="E1468" s="27" t="str" cm="1">
        <f t="array" ref="E1468">IFERROR(_xlfn.IFS(AND($F$4=45566,D1468="徳島"),VLOOKUP(D1468,最低賃金!$A$2:$G$49,2,FALSE),OR($F$4&lt;&gt;45566,D1468&lt;&gt;"徳島"),VLOOKUP(D1468,最低賃金!$A$2:$G$49,4,FALSE)),"")</f>
        <v/>
      </c>
      <c r="F1468" s="27" t="str">
        <f>IFERROR(VLOOKUP(D1468,最低賃金!$A$3:$G$49,6,FALSE),"")</f>
        <v/>
      </c>
      <c r="G1468" s="51"/>
      <c r="H1468" s="19"/>
      <c r="I1468" s="81"/>
      <c r="J1468" s="27" t="str" cm="1">
        <f t="array" ref="J1468">IFERROR(_xlfn.IFS(COUNTBLANK(G1468:I1468)=3,"",H1468="","H列に金額を入力してください",G1468=3,H1468,I1468="","I列に労働時間を入力してください",G1468=1,ROUND(H1468/(I1468*24),0),G1468=2,ROUND(H1468/(I1468*24),0)),"")</f>
        <v/>
      </c>
      <c r="K1468" s="80" t="str" cm="1">
        <f t="array" ref="K1468">IFERROR(_xlfn.IFS(D1468="","",J1468&lt;E1468,"×（法定外・要件外となる従業員です）",J1468&lt;=F1468,"〇",J1468&gt;F1468,"ー（要件外となる従業員です）"),"")</f>
        <v/>
      </c>
      <c r="L1468" s="25" t="str" cm="1">
        <f t="array" ref="L1468">IFERROR(_xlfn.IFS(COUNTBLANK(C1468:J1468)=8,"",C1468="","←C列に従業員名を姓名（フルネーム）で入力してください。誤変換にお気を付け下さい。",D1468="","←D列に都道府県を入力してください。",G1468="","←G列に1～3の選択肢を入力してください",H1468="","←H列に金額を入力してください",G1468=3,"",I1468="","←I列に所定労働時間を入力してください"),"")</f>
        <v/>
      </c>
    </row>
    <row r="1469" spans="1:12" ht="16.5" customHeight="1" x14ac:dyDescent="0.4">
      <c r="A1469" s="52" t="str">
        <f t="shared" si="22"/>
        <v/>
      </c>
      <c r="B1469" s="51"/>
      <c r="C1469" s="75"/>
      <c r="D1469" s="51"/>
      <c r="E1469" s="27" t="str" cm="1">
        <f t="array" ref="E1469">IFERROR(_xlfn.IFS(AND($F$4=45566,D1469="徳島"),VLOOKUP(D1469,最低賃金!$A$2:$G$49,2,FALSE),OR($F$4&lt;&gt;45566,D1469&lt;&gt;"徳島"),VLOOKUP(D1469,最低賃金!$A$2:$G$49,4,FALSE)),"")</f>
        <v/>
      </c>
      <c r="F1469" s="27" t="str">
        <f>IFERROR(VLOOKUP(D1469,最低賃金!$A$3:$G$49,6,FALSE),"")</f>
        <v/>
      </c>
      <c r="G1469" s="51"/>
      <c r="H1469" s="19"/>
      <c r="I1469" s="81"/>
      <c r="J1469" s="27" t="str" cm="1">
        <f t="array" ref="J1469">IFERROR(_xlfn.IFS(COUNTBLANK(G1469:I1469)=3,"",H1469="","H列に金額を入力してください",G1469=3,H1469,I1469="","I列に労働時間を入力してください",G1469=1,ROUND(H1469/(I1469*24),0),G1469=2,ROUND(H1469/(I1469*24),0)),"")</f>
        <v/>
      </c>
      <c r="K1469" s="80" t="str" cm="1">
        <f t="array" ref="K1469">IFERROR(_xlfn.IFS(D1469="","",J1469&lt;E1469,"×（法定外・要件外となる従業員です）",J1469&lt;=F1469,"〇",J1469&gt;F1469,"ー（要件外となる従業員です）"),"")</f>
        <v/>
      </c>
      <c r="L1469" s="25" t="str" cm="1">
        <f t="array" ref="L1469">IFERROR(_xlfn.IFS(COUNTBLANK(C1469:J1469)=8,"",C1469="","←C列に従業員名を姓名（フルネーム）で入力してください。誤変換にお気を付け下さい。",D1469="","←D列に都道府県を入力してください。",G1469="","←G列に1～3の選択肢を入力してください",H1469="","←H列に金額を入力してください",G1469=3,"",I1469="","←I列に所定労働時間を入力してください"),"")</f>
        <v/>
      </c>
    </row>
    <row r="1470" spans="1:12" ht="16.5" customHeight="1" x14ac:dyDescent="0.4">
      <c r="A1470" s="52" t="str">
        <f t="shared" si="22"/>
        <v/>
      </c>
      <c r="B1470" s="51"/>
      <c r="C1470" s="75"/>
      <c r="D1470" s="51"/>
      <c r="E1470" s="27" t="str" cm="1">
        <f t="array" ref="E1470">IFERROR(_xlfn.IFS(AND($F$4=45566,D1470="徳島"),VLOOKUP(D1470,最低賃金!$A$2:$G$49,2,FALSE),OR($F$4&lt;&gt;45566,D1470&lt;&gt;"徳島"),VLOOKUP(D1470,最低賃金!$A$2:$G$49,4,FALSE)),"")</f>
        <v/>
      </c>
      <c r="F1470" s="27" t="str">
        <f>IFERROR(VLOOKUP(D1470,最低賃金!$A$3:$G$49,6,FALSE),"")</f>
        <v/>
      </c>
      <c r="G1470" s="51"/>
      <c r="H1470" s="19"/>
      <c r="I1470" s="81"/>
      <c r="J1470" s="27" t="str" cm="1">
        <f t="array" ref="J1470">IFERROR(_xlfn.IFS(COUNTBLANK(G1470:I1470)=3,"",H1470="","H列に金額を入力してください",G1470=3,H1470,I1470="","I列に労働時間を入力してください",G1470=1,ROUND(H1470/(I1470*24),0),G1470=2,ROUND(H1470/(I1470*24),0)),"")</f>
        <v/>
      </c>
      <c r="K1470" s="80" t="str" cm="1">
        <f t="array" ref="K1470">IFERROR(_xlfn.IFS(D1470="","",J1470&lt;E1470,"×（法定外・要件外となる従業員です）",J1470&lt;=F1470,"〇",J1470&gt;F1470,"ー（要件外となる従業員です）"),"")</f>
        <v/>
      </c>
      <c r="L1470" s="25" t="str" cm="1">
        <f t="array" ref="L1470">IFERROR(_xlfn.IFS(COUNTBLANK(C1470:J1470)=8,"",C1470="","←C列に従業員名を姓名（フルネーム）で入力してください。誤変換にお気を付け下さい。",D1470="","←D列に都道府県を入力してください。",G1470="","←G列に1～3の選択肢を入力してください",H1470="","←H列に金額を入力してください",G1470=3,"",I1470="","←I列に所定労働時間を入力してください"),"")</f>
        <v/>
      </c>
    </row>
    <row r="1471" spans="1:12" ht="16.5" customHeight="1" x14ac:dyDescent="0.4">
      <c r="A1471" s="52" t="str">
        <f t="shared" si="22"/>
        <v/>
      </c>
      <c r="B1471" s="51"/>
      <c r="C1471" s="75"/>
      <c r="D1471" s="51"/>
      <c r="E1471" s="27" t="str" cm="1">
        <f t="array" ref="E1471">IFERROR(_xlfn.IFS(AND($F$4=45566,D1471="徳島"),VLOOKUP(D1471,最低賃金!$A$2:$G$49,2,FALSE),OR($F$4&lt;&gt;45566,D1471&lt;&gt;"徳島"),VLOOKUP(D1471,最低賃金!$A$2:$G$49,4,FALSE)),"")</f>
        <v/>
      </c>
      <c r="F1471" s="27" t="str">
        <f>IFERROR(VLOOKUP(D1471,最低賃金!$A$3:$G$49,6,FALSE),"")</f>
        <v/>
      </c>
      <c r="G1471" s="51"/>
      <c r="H1471" s="19"/>
      <c r="I1471" s="81"/>
      <c r="J1471" s="27" t="str" cm="1">
        <f t="array" ref="J1471">IFERROR(_xlfn.IFS(COUNTBLANK(G1471:I1471)=3,"",H1471="","H列に金額を入力してください",G1471=3,H1471,I1471="","I列に労働時間を入力してください",G1471=1,ROUND(H1471/(I1471*24),0),G1471=2,ROUND(H1471/(I1471*24),0)),"")</f>
        <v/>
      </c>
      <c r="K1471" s="80" t="str" cm="1">
        <f t="array" ref="K1471">IFERROR(_xlfn.IFS(D1471="","",J1471&lt;E1471,"×（法定外・要件外となる従業員です）",J1471&lt;=F1471,"〇",J1471&gt;F1471,"ー（要件外となる従業員です）"),"")</f>
        <v/>
      </c>
      <c r="L1471" s="25" t="str" cm="1">
        <f t="array" ref="L1471">IFERROR(_xlfn.IFS(COUNTBLANK(C1471:J1471)=8,"",C1471="","←C列に従業員名を姓名（フルネーム）で入力してください。誤変換にお気を付け下さい。",D1471="","←D列に都道府県を入力してください。",G1471="","←G列に1～3の選択肢を入力してください",H1471="","←H列に金額を入力してください",G1471=3,"",I1471="","←I列に所定労働時間を入力してください"),"")</f>
        <v/>
      </c>
    </row>
    <row r="1472" spans="1:12" ht="16.5" customHeight="1" x14ac:dyDescent="0.4">
      <c r="A1472" s="52" t="str">
        <f t="shared" si="22"/>
        <v/>
      </c>
      <c r="B1472" s="51"/>
      <c r="C1472" s="75"/>
      <c r="D1472" s="51"/>
      <c r="E1472" s="27" t="str" cm="1">
        <f t="array" ref="E1472">IFERROR(_xlfn.IFS(AND($F$4=45566,D1472="徳島"),VLOOKUP(D1472,最低賃金!$A$2:$G$49,2,FALSE),OR($F$4&lt;&gt;45566,D1472&lt;&gt;"徳島"),VLOOKUP(D1472,最低賃金!$A$2:$G$49,4,FALSE)),"")</f>
        <v/>
      </c>
      <c r="F1472" s="27" t="str">
        <f>IFERROR(VLOOKUP(D1472,最低賃金!$A$3:$G$49,6,FALSE),"")</f>
        <v/>
      </c>
      <c r="G1472" s="51"/>
      <c r="H1472" s="19"/>
      <c r="I1472" s="81"/>
      <c r="J1472" s="27" t="str" cm="1">
        <f t="array" ref="J1472">IFERROR(_xlfn.IFS(COUNTBLANK(G1472:I1472)=3,"",H1472="","H列に金額を入力してください",G1472=3,H1472,I1472="","I列に労働時間を入力してください",G1472=1,ROUND(H1472/(I1472*24),0),G1472=2,ROUND(H1472/(I1472*24),0)),"")</f>
        <v/>
      </c>
      <c r="K1472" s="80" t="str" cm="1">
        <f t="array" ref="K1472">IFERROR(_xlfn.IFS(D1472="","",J1472&lt;E1472,"×（法定外・要件外となる従業員です）",J1472&lt;=F1472,"〇",J1472&gt;F1472,"ー（要件外となる従業員です）"),"")</f>
        <v/>
      </c>
      <c r="L1472" s="25" t="str" cm="1">
        <f t="array" ref="L1472">IFERROR(_xlfn.IFS(COUNTBLANK(C1472:J1472)=8,"",C1472="","←C列に従業員名を姓名（フルネーム）で入力してください。誤変換にお気を付け下さい。",D1472="","←D列に都道府県を入力してください。",G1472="","←G列に1～3の選択肢を入力してください",H1472="","←H列に金額を入力してください",G1472=3,"",I1472="","←I列に所定労働時間を入力してください"),"")</f>
        <v/>
      </c>
    </row>
    <row r="1473" spans="1:12" ht="16.5" customHeight="1" x14ac:dyDescent="0.4">
      <c r="A1473" s="52" t="str">
        <f t="shared" si="22"/>
        <v/>
      </c>
      <c r="B1473" s="51"/>
      <c r="C1473" s="75"/>
      <c r="D1473" s="51"/>
      <c r="E1473" s="27" t="str" cm="1">
        <f t="array" ref="E1473">IFERROR(_xlfn.IFS(AND($F$4=45566,D1473="徳島"),VLOOKUP(D1473,最低賃金!$A$2:$G$49,2,FALSE),OR($F$4&lt;&gt;45566,D1473&lt;&gt;"徳島"),VLOOKUP(D1473,最低賃金!$A$2:$G$49,4,FALSE)),"")</f>
        <v/>
      </c>
      <c r="F1473" s="27" t="str">
        <f>IFERROR(VLOOKUP(D1473,最低賃金!$A$3:$G$49,6,FALSE),"")</f>
        <v/>
      </c>
      <c r="G1473" s="51"/>
      <c r="H1473" s="19"/>
      <c r="I1473" s="81"/>
      <c r="J1473" s="27" t="str" cm="1">
        <f t="array" ref="J1473">IFERROR(_xlfn.IFS(COUNTBLANK(G1473:I1473)=3,"",H1473="","H列に金額を入力してください",G1473=3,H1473,I1473="","I列に労働時間を入力してください",G1473=1,ROUND(H1473/(I1473*24),0),G1473=2,ROUND(H1473/(I1473*24),0)),"")</f>
        <v/>
      </c>
      <c r="K1473" s="80" t="str" cm="1">
        <f t="array" ref="K1473">IFERROR(_xlfn.IFS(D1473="","",J1473&lt;E1473,"×（法定外・要件外となる従業員です）",J1473&lt;=F1473,"〇",J1473&gt;F1473,"ー（要件外となる従業員です）"),"")</f>
        <v/>
      </c>
      <c r="L1473" s="25" t="str" cm="1">
        <f t="array" ref="L1473">IFERROR(_xlfn.IFS(COUNTBLANK(C1473:J1473)=8,"",C1473="","←C列に従業員名を姓名（フルネーム）で入力してください。誤変換にお気を付け下さい。",D1473="","←D列に都道府県を入力してください。",G1473="","←G列に1～3の選択肢を入力してください",H1473="","←H列に金額を入力してください",G1473=3,"",I1473="","←I列に所定労働時間を入力してください"),"")</f>
        <v/>
      </c>
    </row>
    <row r="1474" spans="1:12" ht="16.5" customHeight="1" x14ac:dyDescent="0.4">
      <c r="A1474" s="52" t="str">
        <f t="shared" si="22"/>
        <v/>
      </c>
      <c r="B1474" s="51"/>
      <c r="C1474" s="75"/>
      <c r="D1474" s="51"/>
      <c r="E1474" s="27" t="str" cm="1">
        <f t="array" ref="E1474">IFERROR(_xlfn.IFS(AND($F$4=45566,D1474="徳島"),VLOOKUP(D1474,最低賃金!$A$2:$G$49,2,FALSE),OR($F$4&lt;&gt;45566,D1474&lt;&gt;"徳島"),VLOOKUP(D1474,最低賃金!$A$2:$G$49,4,FALSE)),"")</f>
        <v/>
      </c>
      <c r="F1474" s="27" t="str">
        <f>IFERROR(VLOOKUP(D1474,最低賃金!$A$3:$G$49,6,FALSE),"")</f>
        <v/>
      </c>
      <c r="G1474" s="51"/>
      <c r="H1474" s="19"/>
      <c r="I1474" s="81"/>
      <c r="J1474" s="27" t="str" cm="1">
        <f t="array" ref="J1474">IFERROR(_xlfn.IFS(COUNTBLANK(G1474:I1474)=3,"",H1474="","H列に金額を入力してください",G1474=3,H1474,I1474="","I列に労働時間を入力してください",G1474=1,ROUND(H1474/(I1474*24),0),G1474=2,ROUND(H1474/(I1474*24),0)),"")</f>
        <v/>
      </c>
      <c r="K1474" s="80" t="str" cm="1">
        <f t="array" ref="K1474">IFERROR(_xlfn.IFS(D1474="","",J1474&lt;E1474,"×（法定外・要件外となる従業員です）",J1474&lt;=F1474,"〇",J1474&gt;F1474,"ー（要件外となる従業員です）"),"")</f>
        <v/>
      </c>
      <c r="L1474" s="25" t="str" cm="1">
        <f t="array" ref="L1474">IFERROR(_xlfn.IFS(COUNTBLANK(C1474:J1474)=8,"",C1474="","←C列に従業員名を姓名（フルネーム）で入力してください。誤変換にお気を付け下さい。",D1474="","←D列に都道府県を入力してください。",G1474="","←G列に1～3の選択肢を入力してください",H1474="","←H列に金額を入力してください",G1474=3,"",I1474="","←I列に所定労働時間を入力してください"),"")</f>
        <v/>
      </c>
    </row>
    <row r="1475" spans="1:12" ht="16.5" customHeight="1" x14ac:dyDescent="0.4">
      <c r="A1475" s="52" t="str">
        <f t="shared" si="22"/>
        <v/>
      </c>
      <c r="B1475" s="51"/>
      <c r="C1475" s="75"/>
      <c r="D1475" s="51"/>
      <c r="E1475" s="27" t="str" cm="1">
        <f t="array" ref="E1475">IFERROR(_xlfn.IFS(AND($F$4=45566,D1475="徳島"),VLOOKUP(D1475,最低賃金!$A$2:$G$49,2,FALSE),OR($F$4&lt;&gt;45566,D1475&lt;&gt;"徳島"),VLOOKUP(D1475,最低賃金!$A$2:$G$49,4,FALSE)),"")</f>
        <v/>
      </c>
      <c r="F1475" s="27" t="str">
        <f>IFERROR(VLOOKUP(D1475,最低賃金!$A$3:$G$49,6,FALSE),"")</f>
        <v/>
      </c>
      <c r="G1475" s="51"/>
      <c r="H1475" s="19"/>
      <c r="I1475" s="81"/>
      <c r="J1475" s="27" t="str" cm="1">
        <f t="array" ref="J1475">IFERROR(_xlfn.IFS(COUNTBLANK(G1475:I1475)=3,"",H1475="","H列に金額を入力してください",G1475=3,H1475,I1475="","I列に労働時間を入力してください",G1475=1,ROUND(H1475/(I1475*24),0),G1475=2,ROUND(H1475/(I1475*24),0)),"")</f>
        <v/>
      </c>
      <c r="K1475" s="80" t="str" cm="1">
        <f t="array" ref="K1475">IFERROR(_xlfn.IFS(D1475="","",J1475&lt;E1475,"×（法定外・要件外となる従業員です）",J1475&lt;=F1475,"〇",J1475&gt;F1475,"ー（要件外となる従業員です）"),"")</f>
        <v/>
      </c>
      <c r="L1475" s="25" t="str" cm="1">
        <f t="array" ref="L1475">IFERROR(_xlfn.IFS(COUNTBLANK(C1475:J1475)=8,"",C1475="","←C列に従業員名を姓名（フルネーム）で入力してください。誤変換にお気を付け下さい。",D1475="","←D列に都道府県を入力してください。",G1475="","←G列に1～3の選択肢を入力してください",H1475="","←H列に金額を入力してください",G1475=3,"",I1475="","←I列に所定労働時間を入力してください"),"")</f>
        <v/>
      </c>
    </row>
    <row r="1476" spans="1:12" ht="16.5" customHeight="1" x14ac:dyDescent="0.4">
      <c r="A1476" s="52" t="str">
        <f t="shared" si="22"/>
        <v/>
      </c>
      <c r="B1476" s="51"/>
      <c r="C1476" s="75"/>
      <c r="D1476" s="51"/>
      <c r="E1476" s="27" t="str" cm="1">
        <f t="array" ref="E1476">IFERROR(_xlfn.IFS(AND($F$4=45566,D1476="徳島"),VLOOKUP(D1476,最低賃金!$A$2:$G$49,2,FALSE),OR($F$4&lt;&gt;45566,D1476&lt;&gt;"徳島"),VLOOKUP(D1476,最低賃金!$A$2:$G$49,4,FALSE)),"")</f>
        <v/>
      </c>
      <c r="F1476" s="27" t="str">
        <f>IFERROR(VLOOKUP(D1476,最低賃金!$A$3:$G$49,6,FALSE),"")</f>
        <v/>
      </c>
      <c r="G1476" s="51"/>
      <c r="H1476" s="19"/>
      <c r="I1476" s="81"/>
      <c r="J1476" s="27" t="str" cm="1">
        <f t="array" ref="J1476">IFERROR(_xlfn.IFS(COUNTBLANK(G1476:I1476)=3,"",H1476="","H列に金額を入力してください",G1476=3,H1476,I1476="","I列に労働時間を入力してください",G1476=1,ROUND(H1476/(I1476*24),0),G1476=2,ROUND(H1476/(I1476*24),0)),"")</f>
        <v/>
      </c>
      <c r="K1476" s="80" t="str" cm="1">
        <f t="array" ref="K1476">IFERROR(_xlfn.IFS(D1476="","",J1476&lt;E1476,"×（法定外・要件外となる従業員です）",J1476&lt;=F1476,"〇",J1476&gt;F1476,"ー（要件外となる従業員です）"),"")</f>
        <v/>
      </c>
      <c r="L1476" s="25" t="str" cm="1">
        <f t="array" ref="L1476">IFERROR(_xlfn.IFS(COUNTBLANK(C1476:J1476)=8,"",C1476="","←C列に従業員名を姓名（フルネーム）で入力してください。誤変換にお気を付け下さい。",D1476="","←D列に都道府県を入力してください。",G1476="","←G列に1～3の選択肢を入力してください",H1476="","←H列に金額を入力してください",G1476=3,"",I1476="","←I列に所定労働時間を入力してください"),"")</f>
        <v/>
      </c>
    </row>
    <row r="1477" spans="1:12" ht="16.5" customHeight="1" x14ac:dyDescent="0.4">
      <c r="A1477" s="52" t="str">
        <f t="shared" si="22"/>
        <v/>
      </c>
      <c r="B1477" s="51"/>
      <c r="C1477" s="75"/>
      <c r="D1477" s="51"/>
      <c r="E1477" s="27" t="str" cm="1">
        <f t="array" ref="E1477">IFERROR(_xlfn.IFS(AND($F$4=45566,D1477="徳島"),VLOOKUP(D1477,最低賃金!$A$2:$G$49,2,FALSE),OR($F$4&lt;&gt;45566,D1477&lt;&gt;"徳島"),VLOOKUP(D1477,最低賃金!$A$2:$G$49,4,FALSE)),"")</f>
        <v/>
      </c>
      <c r="F1477" s="27" t="str">
        <f>IFERROR(VLOOKUP(D1477,最低賃金!$A$3:$G$49,6,FALSE),"")</f>
        <v/>
      </c>
      <c r="G1477" s="51"/>
      <c r="H1477" s="19"/>
      <c r="I1477" s="81"/>
      <c r="J1477" s="27" t="str" cm="1">
        <f t="array" ref="J1477">IFERROR(_xlfn.IFS(COUNTBLANK(G1477:I1477)=3,"",H1477="","H列に金額を入力してください",G1477=3,H1477,I1477="","I列に労働時間を入力してください",G1477=1,ROUND(H1477/(I1477*24),0),G1477=2,ROUND(H1477/(I1477*24),0)),"")</f>
        <v/>
      </c>
      <c r="K1477" s="80" t="str" cm="1">
        <f t="array" ref="K1477">IFERROR(_xlfn.IFS(D1477="","",J1477&lt;E1477,"×（法定外・要件外となる従業員です）",J1477&lt;=F1477,"〇",J1477&gt;F1477,"ー（要件外となる従業員です）"),"")</f>
        <v/>
      </c>
      <c r="L1477" s="25" t="str" cm="1">
        <f t="array" ref="L1477">IFERROR(_xlfn.IFS(COUNTBLANK(C1477:J1477)=8,"",C1477="","←C列に従業員名を姓名（フルネーム）で入力してください。誤変換にお気を付け下さい。",D1477="","←D列に都道府県を入力してください。",G1477="","←G列に1～3の選択肢を入力してください",H1477="","←H列に金額を入力してください",G1477=3,"",I1477="","←I列に所定労働時間を入力してください"),"")</f>
        <v/>
      </c>
    </row>
    <row r="1478" spans="1:12" ht="16.5" customHeight="1" x14ac:dyDescent="0.4">
      <c r="A1478" s="52" t="str">
        <f t="shared" si="22"/>
        <v/>
      </c>
      <c r="B1478" s="51"/>
      <c r="C1478" s="75"/>
      <c r="D1478" s="51"/>
      <c r="E1478" s="27" t="str" cm="1">
        <f t="array" ref="E1478">IFERROR(_xlfn.IFS(AND($F$4=45566,D1478="徳島"),VLOOKUP(D1478,最低賃金!$A$2:$G$49,2,FALSE),OR($F$4&lt;&gt;45566,D1478&lt;&gt;"徳島"),VLOOKUP(D1478,最低賃金!$A$2:$G$49,4,FALSE)),"")</f>
        <v/>
      </c>
      <c r="F1478" s="27" t="str">
        <f>IFERROR(VLOOKUP(D1478,最低賃金!$A$3:$G$49,6,FALSE),"")</f>
        <v/>
      </c>
      <c r="G1478" s="51"/>
      <c r="H1478" s="19"/>
      <c r="I1478" s="81"/>
      <c r="J1478" s="27" t="str" cm="1">
        <f t="array" ref="J1478">IFERROR(_xlfn.IFS(COUNTBLANK(G1478:I1478)=3,"",H1478="","H列に金額を入力してください",G1478=3,H1478,I1478="","I列に労働時間を入力してください",G1478=1,ROUND(H1478/(I1478*24),0),G1478=2,ROUND(H1478/(I1478*24),0)),"")</f>
        <v/>
      </c>
      <c r="K1478" s="80" t="str" cm="1">
        <f t="array" ref="K1478">IFERROR(_xlfn.IFS(D1478="","",J1478&lt;E1478,"×（法定外・要件外となる従業員です）",J1478&lt;=F1478,"〇",J1478&gt;F1478,"ー（要件外となる従業員です）"),"")</f>
        <v/>
      </c>
      <c r="L1478" s="25" t="str" cm="1">
        <f t="array" ref="L1478">IFERROR(_xlfn.IFS(COUNTBLANK(C1478:J1478)=8,"",C1478="","←C列に従業員名を姓名（フルネーム）で入力してください。誤変換にお気を付け下さい。",D1478="","←D列に都道府県を入力してください。",G1478="","←G列に1～3の選択肢を入力してください",H1478="","←H列に金額を入力してください",G1478=3,"",I1478="","←I列に所定労働時間を入力してください"),"")</f>
        <v/>
      </c>
    </row>
    <row r="1479" spans="1:12" ht="16.5" customHeight="1" x14ac:dyDescent="0.4">
      <c r="A1479" s="52" t="str">
        <f t="shared" si="22"/>
        <v/>
      </c>
      <c r="B1479" s="51"/>
      <c r="C1479" s="75"/>
      <c r="D1479" s="51"/>
      <c r="E1479" s="27" t="str" cm="1">
        <f t="array" ref="E1479">IFERROR(_xlfn.IFS(AND($F$4=45566,D1479="徳島"),VLOOKUP(D1479,最低賃金!$A$2:$G$49,2,FALSE),OR($F$4&lt;&gt;45566,D1479&lt;&gt;"徳島"),VLOOKUP(D1479,最低賃金!$A$2:$G$49,4,FALSE)),"")</f>
        <v/>
      </c>
      <c r="F1479" s="27" t="str">
        <f>IFERROR(VLOOKUP(D1479,最低賃金!$A$3:$G$49,6,FALSE),"")</f>
        <v/>
      </c>
      <c r="G1479" s="51"/>
      <c r="H1479" s="19"/>
      <c r="I1479" s="81"/>
      <c r="J1479" s="27" t="str" cm="1">
        <f t="array" ref="J1479">IFERROR(_xlfn.IFS(COUNTBLANK(G1479:I1479)=3,"",H1479="","H列に金額を入力してください",G1479=3,H1479,I1479="","I列に労働時間を入力してください",G1479=1,ROUND(H1479/(I1479*24),0),G1479=2,ROUND(H1479/(I1479*24),0)),"")</f>
        <v/>
      </c>
      <c r="K1479" s="80" t="str" cm="1">
        <f t="array" ref="K1479">IFERROR(_xlfn.IFS(D1479="","",J1479&lt;E1479,"×（法定外・要件外となる従業員です）",J1479&lt;=F1479,"〇",J1479&gt;F1479,"ー（要件外となる従業員です）"),"")</f>
        <v/>
      </c>
      <c r="L1479" s="25" t="str" cm="1">
        <f t="array" ref="L1479">IFERROR(_xlfn.IFS(COUNTBLANK(C1479:J1479)=8,"",C1479="","←C列に従業員名を姓名（フルネーム）で入力してください。誤変換にお気を付け下さい。",D1479="","←D列に都道府県を入力してください。",G1479="","←G列に1～3の選択肢を入力してください",H1479="","←H列に金額を入力してください",G1479=3,"",I1479="","←I列に所定労働時間を入力してください"),"")</f>
        <v/>
      </c>
    </row>
    <row r="1480" spans="1:12" ht="16.5" customHeight="1" x14ac:dyDescent="0.4">
      <c r="A1480" s="52" t="str">
        <f t="shared" si="22"/>
        <v/>
      </c>
      <c r="B1480" s="51"/>
      <c r="C1480" s="75"/>
      <c r="D1480" s="51"/>
      <c r="E1480" s="27" t="str" cm="1">
        <f t="array" ref="E1480">IFERROR(_xlfn.IFS(AND($F$4=45566,D1480="徳島"),VLOOKUP(D1480,最低賃金!$A$2:$G$49,2,FALSE),OR($F$4&lt;&gt;45566,D1480&lt;&gt;"徳島"),VLOOKUP(D1480,最低賃金!$A$2:$G$49,4,FALSE)),"")</f>
        <v/>
      </c>
      <c r="F1480" s="27" t="str">
        <f>IFERROR(VLOOKUP(D1480,最低賃金!$A$3:$G$49,6,FALSE),"")</f>
        <v/>
      </c>
      <c r="G1480" s="51"/>
      <c r="H1480" s="19"/>
      <c r="I1480" s="81"/>
      <c r="J1480" s="27" t="str" cm="1">
        <f t="array" ref="J1480">IFERROR(_xlfn.IFS(COUNTBLANK(G1480:I1480)=3,"",H1480="","H列に金額を入力してください",G1480=3,H1480,I1480="","I列に労働時間を入力してください",G1480=1,ROUND(H1480/(I1480*24),0),G1480=2,ROUND(H1480/(I1480*24),0)),"")</f>
        <v/>
      </c>
      <c r="K1480" s="80" t="str" cm="1">
        <f t="array" ref="K1480">IFERROR(_xlfn.IFS(D1480="","",J1480&lt;E1480,"×（法定外・要件外となる従業員です）",J1480&lt;=F1480,"〇",J1480&gt;F1480,"ー（要件外となる従業員です）"),"")</f>
        <v/>
      </c>
      <c r="L1480" s="25" t="str" cm="1">
        <f t="array" ref="L1480">IFERROR(_xlfn.IFS(COUNTBLANK(C1480:J1480)=8,"",C1480="","←C列に従業員名を姓名（フルネーム）で入力してください。誤変換にお気を付け下さい。",D1480="","←D列に都道府県を入力してください。",G1480="","←G列に1～3の選択肢を入力してください",H1480="","←H列に金額を入力してください",G1480=3,"",I1480="","←I列に所定労働時間を入力してください"),"")</f>
        <v/>
      </c>
    </row>
    <row r="1481" spans="1:12" ht="16.5" customHeight="1" x14ac:dyDescent="0.4">
      <c r="A1481" s="52" t="str">
        <f t="shared" si="22"/>
        <v/>
      </c>
      <c r="B1481" s="51"/>
      <c r="C1481" s="75"/>
      <c r="D1481" s="51"/>
      <c r="E1481" s="27" t="str" cm="1">
        <f t="array" ref="E1481">IFERROR(_xlfn.IFS(AND($F$4=45566,D1481="徳島"),VLOOKUP(D1481,最低賃金!$A$2:$G$49,2,FALSE),OR($F$4&lt;&gt;45566,D1481&lt;&gt;"徳島"),VLOOKUP(D1481,最低賃金!$A$2:$G$49,4,FALSE)),"")</f>
        <v/>
      </c>
      <c r="F1481" s="27" t="str">
        <f>IFERROR(VLOOKUP(D1481,最低賃金!$A$3:$G$49,6,FALSE),"")</f>
        <v/>
      </c>
      <c r="G1481" s="51"/>
      <c r="H1481" s="19"/>
      <c r="I1481" s="81"/>
      <c r="J1481" s="27" t="str" cm="1">
        <f t="array" ref="J1481">IFERROR(_xlfn.IFS(COUNTBLANK(G1481:I1481)=3,"",H1481="","H列に金額を入力してください",G1481=3,H1481,I1481="","I列に労働時間を入力してください",G1481=1,ROUND(H1481/(I1481*24),0),G1481=2,ROUND(H1481/(I1481*24),0)),"")</f>
        <v/>
      </c>
      <c r="K1481" s="80" t="str" cm="1">
        <f t="array" ref="K1481">IFERROR(_xlfn.IFS(D1481="","",J1481&lt;E1481,"×（法定外・要件外となる従業員です）",J1481&lt;=F1481,"〇",J1481&gt;F1481,"ー（要件外となる従業員です）"),"")</f>
        <v/>
      </c>
      <c r="L1481" s="25" t="str" cm="1">
        <f t="array" ref="L1481">IFERROR(_xlfn.IFS(COUNTBLANK(C1481:J1481)=8,"",C1481="","←C列に従業員名を姓名（フルネーム）で入力してください。誤変換にお気を付け下さい。",D1481="","←D列に都道府県を入力してください。",G1481="","←G列に1～3の選択肢を入力してください",H1481="","←H列に金額を入力してください",G1481=3,"",I1481="","←I列に所定労働時間を入力してください"),"")</f>
        <v/>
      </c>
    </row>
    <row r="1482" spans="1:12" ht="16.5" customHeight="1" x14ac:dyDescent="0.4">
      <c r="A1482" s="52" t="str">
        <f t="shared" si="22"/>
        <v/>
      </c>
      <c r="B1482" s="51"/>
      <c r="C1482" s="75"/>
      <c r="D1482" s="51"/>
      <c r="E1482" s="27" t="str" cm="1">
        <f t="array" ref="E1482">IFERROR(_xlfn.IFS(AND($F$4=45566,D1482="徳島"),VLOOKUP(D1482,最低賃金!$A$2:$G$49,2,FALSE),OR($F$4&lt;&gt;45566,D1482&lt;&gt;"徳島"),VLOOKUP(D1482,最低賃金!$A$2:$G$49,4,FALSE)),"")</f>
        <v/>
      </c>
      <c r="F1482" s="27" t="str">
        <f>IFERROR(VLOOKUP(D1482,最低賃金!$A$3:$G$49,6,FALSE),"")</f>
        <v/>
      </c>
      <c r="G1482" s="51"/>
      <c r="H1482" s="19"/>
      <c r="I1482" s="81"/>
      <c r="J1482" s="27" t="str" cm="1">
        <f t="array" ref="J1482">IFERROR(_xlfn.IFS(COUNTBLANK(G1482:I1482)=3,"",H1482="","H列に金額を入力してください",G1482=3,H1482,I1482="","I列に労働時間を入力してください",G1482=1,ROUND(H1482/(I1482*24),0),G1482=2,ROUND(H1482/(I1482*24),0)),"")</f>
        <v/>
      </c>
      <c r="K1482" s="80" t="str" cm="1">
        <f t="array" ref="K1482">IFERROR(_xlfn.IFS(D1482="","",J1482&lt;E1482,"×（法定外・要件外となる従業員です）",J1482&lt;=F1482,"〇",J1482&gt;F1482,"ー（要件外となる従業員です）"),"")</f>
        <v/>
      </c>
      <c r="L1482" s="25" t="str" cm="1">
        <f t="array" ref="L1482">IFERROR(_xlfn.IFS(COUNTBLANK(C1482:J1482)=8,"",C1482="","←C列に従業員名を姓名（フルネーム）で入力してください。誤変換にお気を付け下さい。",D1482="","←D列に都道府県を入力してください。",G1482="","←G列に1～3の選択肢を入力してください",H1482="","←H列に金額を入力してください",G1482=3,"",I1482="","←I列に所定労働時間を入力してください"),"")</f>
        <v/>
      </c>
    </row>
    <row r="1483" spans="1:12" ht="16.5" customHeight="1" x14ac:dyDescent="0.4">
      <c r="A1483" s="52" t="str">
        <f t="shared" si="22"/>
        <v/>
      </c>
      <c r="B1483" s="51"/>
      <c r="C1483" s="75"/>
      <c r="D1483" s="51"/>
      <c r="E1483" s="27" t="str" cm="1">
        <f t="array" ref="E1483">IFERROR(_xlfn.IFS(AND($F$4=45566,D1483="徳島"),VLOOKUP(D1483,最低賃金!$A$2:$G$49,2,FALSE),OR($F$4&lt;&gt;45566,D1483&lt;&gt;"徳島"),VLOOKUP(D1483,最低賃金!$A$2:$G$49,4,FALSE)),"")</f>
        <v/>
      </c>
      <c r="F1483" s="27" t="str">
        <f>IFERROR(VLOOKUP(D1483,最低賃金!$A$3:$G$49,6,FALSE),"")</f>
        <v/>
      </c>
      <c r="G1483" s="51"/>
      <c r="H1483" s="19"/>
      <c r="I1483" s="81"/>
      <c r="J1483" s="27" t="str" cm="1">
        <f t="array" ref="J1483">IFERROR(_xlfn.IFS(COUNTBLANK(G1483:I1483)=3,"",H1483="","H列に金額を入力してください",G1483=3,H1483,I1483="","I列に労働時間を入力してください",G1483=1,ROUND(H1483/(I1483*24),0),G1483=2,ROUND(H1483/(I1483*24),0)),"")</f>
        <v/>
      </c>
      <c r="K1483" s="80" t="str" cm="1">
        <f t="array" ref="K1483">IFERROR(_xlfn.IFS(D1483="","",J1483&lt;E1483,"×（法定外・要件外となる従業員です）",J1483&lt;=F1483,"〇",J1483&gt;F1483,"ー（要件外となる従業員です）"),"")</f>
        <v/>
      </c>
      <c r="L1483" s="25" t="str" cm="1">
        <f t="array" ref="L1483">IFERROR(_xlfn.IFS(COUNTBLANK(C1483:J1483)=8,"",C1483="","←C列に従業員名を姓名（フルネーム）で入力してください。誤変換にお気を付け下さい。",D1483="","←D列に都道府県を入力してください。",G1483="","←G列に1～3の選択肢を入力してください",H1483="","←H列に金額を入力してください",G1483=3,"",I1483="","←I列に所定労働時間を入力してください"),"")</f>
        <v/>
      </c>
    </row>
    <row r="1484" spans="1:12" ht="16.5" customHeight="1" x14ac:dyDescent="0.4">
      <c r="A1484" s="52" t="str">
        <f t="shared" ref="A1484:A1547" si="23">IF(C1484="","",A1483+1)</f>
        <v/>
      </c>
      <c r="B1484" s="51"/>
      <c r="C1484" s="75"/>
      <c r="D1484" s="51"/>
      <c r="E1484" s="27" t="str" cm="1">
        <f t="array" ref="E1484">IFERROR(_xlfn.IFS(AND($F$4=45566,D1484="徳島"),VLOOKUP(D1484,最低賃金!$A$2:$G$49,2,FALSE),OR($F$4&lt;&gt;45566,D1484&lt;&gt;"徳島"),VLOOKUP(D1484,最低賃金!$A$2:$G$49,4,FALSE)),"")</f>
        <v/>
      </c>
      <c r="F1484" s="27" t="str">
        <f>IFERROR(VLOOKUP(D1484,最低賃金!$A$3:$G$49,6,FALSE),"")</f>
        <v/>
      </c>
      <c r="G1484" s="51"/>
      <c r="H1484" s="19"/>
      <c r="I1484" s="81"/>
      <c r="J1484" s="27" t="str" cm="1">
        <f t="array" ref="J1484">IFERROR(_xlfn.IFS(COUNTBLANK(G1484:I1484)=3,"",H1484="","H列に金額を入力してください",G1484=3,H1484,I1484="","I列に労働時間を入力してください",G1484=1,ROUND(H1484/(I1484*24),0),G1484=2,ROUND(H1484/(I1484*24),0)),"")</f>
        <v/>
      </c>
      <c r="K1484" s="80" t="str" cm="1">
        <f t="array" ref="K1484">IFERROR(_xlfn.IFS(D1484="","",J1484&lt;E1484,"×（法定外・要件外となる従業員です）",J1484&lt;=F1484,"〇",J1484&gt;F1484,"ー（要件外となる従業員です）"),"")</f>
        <v/>
      </c>
      <c r="L1484" s="25" t="str" cm="1">
        <f t="array" ref="L1484">IFERROR(_xlfn.IFS(COUNTBLANK(C1484:J1484)=8,"",C1484="","←C列に従業員名を姓名（フルネーム）で入力してください。誤変換にお気を付け下さい。",D1484="","←D列に都道府県を入力してください。",G1484="","←G列に1～3の選択肢を入力してください",H1484="","←H列に金額を入力してください",G1484=3,"",I1484="","←I列に所定労働時間を入力してください"),"")</f>
        <v/>
      </c>
    </row>
    <row r="1485" spans="1:12" ht="16.5" customHeight="1" x14ac:dyDescent="0.4">
      <c r="A1485" s="52" t="str">
        <f t="shared" si="23"/>
        <v/>
      </c>
      <c r="B1485" s="51"/>
      <c r="C1485" s="75"/>
      <c r="D1485" s="51"/>
      <c r="E1485" s="27" t="str" cm="1">
        <f t="array" ref="E1485">IFERROR(_xlfn.IFS(AND($F$4=45566,D1485="徳島"),VLOOKUP(D1485,最低賃金!$A$2:$G$49,2,FALSE),OR($F$4&lt;&gt;45566,D1485&lt;&gt;"徳島"),VLOOKUP(D1485,最低賃金!$A$2:$G$49,4,FALSE)),"")</f>
        <v/>
      </c>
      <c r="F1485" s="27" t="str">
        <f>IFERROR(VLOOKUP(D1485,最低賃金!$A$3:$G$49,6,FALSE),"")</f>
        <v/>
      </c>
      <c r="G1485" s="51"/>
      <c r="H1485" s="19"/>
      <c r="I1485" s="81"/>
      <c r="J1485" s="27" t="str" cm="1">
        <f t="array" ref="J1485">IFERROR(_xlfn.IFS(COUNTBLANK(G1485:I1485)=3,"",H1485="","H列に金額を入力してください",G1485=3,H1485,I1485="","I列に労働時間を入力してください",G1485=1,ROUND(H1485/(I1485*24),0),G1485=2,ROUND(H1485/(I1485*24),0)),"")</f>
        <v/>
      </c>
      <c r="K1485" s="80" t="str" cm="1">
        <f t="array" ref="K1485">IFERROR(_xlfn.IFS(D1485="","",J1485&lt;E1485,"×（法定外・要件外となる従業員です）",J1485&lt;=F1485,"〇",J1485&gt;F1485,"ー（要件外となる従業員です）"),"")</f>
        <v/>
      </c>
      <c r="L1485" s="25" t="str" cm="1">
        <f t="array" ref="L1485">IFERROR(_xlfn.IFS(COUNTBLANK(C1485:J1485)=8,"",C1485="","←C列に従業員名を姓名（フルネーム）で入力してください。誤変換にお気を付け下さい。",D1485="","←D列に都道府県を入力してください。",G1485="","←G列に1～3の選択肢を入力してください",H1485="","←H列に金額を入力してください",G1485=3,"",I1485="","←I列に所定労働時間を入力してください"),"")</f>
        <v/>
      </c>
    </row>
    <row r="1486" spans="1:12" ht="16.5" customHeight="1" x14ac:dyDescent="0.4">
      <c r="A1486" s="52" t="str">
        <f t="shared" si="23"/>
        <v/>
      </c>
      <c r="B1486" s="51"/>
      <c r="C1486" s="75"/>
      <c r="D1486" s="51"/>
      <c r="E1486" s="27" t="str" cm="1">
        <f t="array" ref="E1486">IFERROR(_xlfn.IFS(AND($F$4=45566,D1486="徳島"),VLOOKUP(D1486,最低賃金!$A$2:$G$49,2,FALSE),OR($F$4&lt;&gt;45566,D1486&lt;&gt;"徳島"),VLOOKUP(D1486,最低賃金!$A$2:$G$49,4,FALSE)),"")</f>
        <v/>
      </c>
      <c r="F1486" s="27" t="str">
        <f>IFERROR(VLOOKUP(D1486,最低賃金!$A$3:$G$49,6,FALSE),"")</f>
        <v/>
      </c>
      <c r="G1486" s="51"/>
      <c r="H1486" s="19"/>
      <c r="I1486" s="81"/>
      <c r="J1486" s="27" t="str" cm="1">
        <f t="array" ref="J1486">IFERROR(_xlfn.IFS(COUNTBLANK(G1486:I1486)=3,"",H1486="","H列に金額を入力してください",G1486=3,H1486,I1486="","I列に労働時間を入力してください",G1486=1,ROUND(H1486/(I1486*24),0),G1486=2,ROUND(H1486/(I1486*24),0)),"")</f>
        <v/>
      </c>
      <c r="K1486" s="80" t="str" cm="1">
        <f t="array" ref="K1486">IFERROR(_xlfn.IFS(D1486="","",J1486&lt;E1486,"×（法定外・要件外となる従業員です）",J1486&lt;=F1486,"〇",J1486&gt;F1486,"ー（要件外となる従業員です）"),"")</f>
        <v/>
      </c>
      <c r="L1486" s="25" t="str" cm="1">
        <f t="array" ref="L1486">IFERROR(_xlfn.IFS(COUNTBLANK(C1486:J1486)=8,"",C1486="","←C列に従業員名を姓名（フルネーム）で入力してください。誤変換にお気を付け下さい。",D1486="","←D列に都道府県を入力してください。",G1486="","←G列に1～3の選択肢を入力してください",H1486="","←H列に金額を入力してください",G1486=3,"",I1486="","←I列に所定労働時間を入力してください"),"")</f>
        <v/>
      </c>
    </row>
    <row r="1487" spans="1:12" ht="16.5" customHeight="1" x14ac:dyDescent="0.4">
      <c r="A1487" s="52" t="str">
        <f t="shared" si="23"/>
        <v/>
      </c>
      <c r="B1487" s="51"/>
      <c r="C1487" s="75"/>
      <c r="D1487" s="51"/>
      <c r="E1487" s="27" t="str" cm="1">
        <f t="array" ref="E1487">IFERROR(_xlfn.IFS(AND($F$4=45566,D1487="徳島"),VLOOKUP(D1487,最低賃金!$A$2:$G$49,2,FALSE),OR($F$4&lt;&gt;45566,D1487&lt;&gt;"徳島"),VLOOKUP(D1487,最低賃金!$A$2:$G$49,4,FALSE)),"")</f>
        <v/>
      </c>
      <c r="F1487" s="27" t="str">
        <f>IFERROR(VLOOKUP(D1487,最低賃金!$A$3:$G$49,6,FALSE),"")</f>
        <v/>
      </c>
      <c r="G1487" s="51"/>
      <c r="H1487" s="19"/>
      <c r="I1487" s="81"/>
      <c r="J1487" s="27" t="str" cm="1">
        <f t="array" ref="J1487">IFERROR(_xlfn.IFS(COUNTBLANK(G1487:I1487)=3,"",H1487="","H列に金額を入力してください",G1487=3,H1487,I1487="","I列に労働時間を入力してください",G1487=1,ROUND(H1487/(I1487*24),0),G1487=2,ROUND(H1487/(I1487*24),0)),"")</f>
        <v/>
      </c>
      <c r="K1487" s="80" t="str" cm="1">
        <f t="array" ref="K1487">IFERROR(_xlfn.IFS(D1487="","",J1487&lt;E1487,"×（法定外・要件外となる従業員です）",J1487&lt;=F1487,"〇",J1487&gt;F1487,"ー（要件外となる従業員です）"),"")</f>
        <v/>
      </c>
      <c r="L1487" s="25" t="str" cm="1">
        <f t="array" ref="L1487">IFERROR(_xlfn.IFS(COUNTBLANK(C1487:J1487)=8,"",C1487="","←C列に従業員名を姓名（フルネーム）で入力してください。誤変換にお気を付け下さい。",D1487="","←D列に都道府県を入力してください。",G1487="","←G列に1～3の選択肢を入力してください",H1487="","←H列に金額を入力してください",G1487=3,"",I1487="","←I列に所定労働時間を入力してください"),"")</f>
        <v/>
      </c>
    </row>
    <row r="1488" spans="1:12" ht="16.5" customHeight="1" x14ac:dyDescent="0.4">
      <c r="A1488" s="52" t="str">
        <f t="shared" si="23"/>
        <v/>
      </c>
      <c r="B1488" s="51"/>
      <c r="C1488" s="75"/>
      <c r="D1488" s="51"/>
      <c r="E1488" s="27" t="str" cm="1">
        <f t="array" ref="E1488">IFERROR(_xlfn.IFS(AND($F$4=45566,D1488="徳島"),VLOOKUP(D1488,最低賃金!$A$2:$G$49,2,FALSE),OR($F$4&lt;&gt;45566,D1488&lt;&gt;"徳島"),VLOOKUP(D1488,最低賃金!$A$2:$G$49,4,FALSE)),"")</f>
        <v/>
      </c>
      <c r="F1488" s="27" t="str">
        <f>IFERROR(VLOOKUP(D1488,最低賃金!$A$3:$G$49,6,FALSE),"")</f>
        <v/>
      </c>
      <c r="G1488" s="51"/>
      <c r="H1488" s="19"/>
      <c r="I1488" s="81"/>
      <c r="J1488" s="27" t="str" cm="1">
        <f t="array" ref="J1488">IFERROR(_xlfn.IFS(COUNTBLANK(G1488:I1488)=3,"",H1488="","H列に金額を入力してください",G1488=3,H1488,I1488="","I列に労働時間を入力してください",G1488=1,ROUND(H1488/(I1488*24),0),G1488=2,ROUND(H1488/(I1488*24),0)),"")</f>
        <v/>
      </c>
      <c r="K1488" s="80" t="str" cm="1">
        <f t="array" ref="K1488">IFERROR(_xlfn.IFS(D1488="","",J1488&lt;E1488,"×（法定外・要件外となる従業員です）",J1488&lt;=F1488,"〇",J1488&gt;F1488,"ー（要件外となる従業員です）"),"")</f>
        <v/>
      </c>
      <c r="L1488" s="25" t="str" cm="1">
        <f t="array" ref="L1488">IFERROR(_xlfn.IFS(COUNTBLANK(C1488:J1488)=8,"",C1488="","←C列に従業員名を姓名（フルネーム）で入力してください。誤変換にお気を付け下さい。",D1488="","←D列に都道府県を入力してください。",G1488="","←G列に1～3の選択肢を入力してください",H1488="","←H列に金額を入力してください",G1488=3,"",I1488="","←I列に所定労働時間を入力してください"),"")</f>
        <v/>
      </c>
    </row>
    <row r="1489" spans="1:12" ht="16.5" customHeight="1" x14ac:dyDescent="0.4">
      <c r="A1489" s="52" t="str">
        <f t="shared" si="23"/>
        <v/>
      </c>
      <c r="B1489" s="51"/>
      <c r="C1489" s="75"/>
      <c r="D1489" s="51"/>
      <c r="E1489" s="27" t="str" cm="1">
        <f t="array" ref="E1489">IFERROR(_xlfn.IFS(AND($F$4=45566,D1489="徳島"),VLOOKUP(D1489,最低賃金!$A$2:$G$49,2,FALSE),OR($F$4&lt;&gt;45566,D1489&lt;&gt;"徳島"),VLOOKUP(D1489,最低賃金!$A$2:$G$49,4,FALSE)),"")</f>
        <v/>
      </c>
      <c r="F1489" s="27" t="str">
        <f>IFERROR(VLOOKUP(D1489,最低賃金!$A$3:$G$49,6,FALSE),"")</f>
        <v/>
      </c>
      <c r="G1489" s="51"/>
      <c r="H1489" s="19"/>
      <c r="I1489" s="81"/>
      <c r="J1489" s="27" t="str" cm="1">
        <f t="array" ref="J1489">IFERROR(_xlfn.IFS(COUNTBLANK(G1489:I1489)=3,"",H1489="","H列に金額を入力してください",G1489=3,H1489,I1489="","I列に労働時間を入力してください",G1489=1,ROUND(H1489/(I1489*24),0),G1489=2,ROUND(H1489/(I1489*24),0)),"")</f>
        <v/>
      </c>
      <c r="K1489" s="80" t="str" cm="1">
        <f t="array" ref="K1489">IFERROR(_xlfn.IFS(D1489="","",J1489&lt;E1489,"×（法定外・要件外となる従業員です）",J1489&lt;=F1489,"〇",J1489&gt;F1489,"ー（要件外となる従業員です）"),"")</f>
        <v/>
      </c>
      <c r="L1489" s="25" t="str" cm="1">
        <f t="array" ref="L1489">IFERROR(_xlfn.IFS(COUNTBLANK(C1489:J1489)=8,"",C1489="","←C列に従業員名を姓名（フルネーム）で入力してください。誤変換にお気を付け下さい。",D1489="","←D列に都道府県を入力してください。",G1489="","←G列に1～3の選択肢を入力してください",H1489="","←H列に金額を入力してください",G1489=3,"",I1489="","←I列に所定労働時間を入力してください"),"")</f>
        <v/>
      </c>
    </row>
    <row r="1490" spans="1:12" ht="16.5" customHeight="1" x14ac:dyDescent="0.4">
      <c r="A1490" s="52" t="str">
        <f t="shared" si="23"/>
        <v/>
      </c>
      <c r="B1490" s="51"/>
      <c r="C1490" s="75"/>
      <c r="D1490" s="51"/>
      <c r="E1490" s="27" t="str" cm="1">
        <f t="array" ref="E1490">IFERROR(_xlfn.IFS(AND($F$4=45566,D1490="徳島"),VLOOKUP(D1490,最低賃金!$A$2:$G$49,2,FALSE),OR($F$4&lt;&gt;45566,D1490&lt;&gt;"徳島"),VLOOKUP(D1490,最低賃金!$A$2:$G$49,4,FALSE)),"")</f>
        <v/>
      </c>
      <c r="F1490" s="27" t="str">
        <f>IFERROR(VLOOKUP(D1490,最低賃金!$A$3:$G$49,6,FALSE),"")</f>
        <v/>
      </c>
      <c r="G1490" s="51"/>
      <c r="H1490" s="19"/>
      <c r="I1490" s="81"/>
      <c r="J1490" s="27" t="str" cm="1">
        <f t="array" ref="J1490">IFERROR(_xlfn.IFS(COUNTBLANK(G1490:I1490)=3,"",H1490="","H列に金額を入力してください",G1490=3,H1490,I1490="","I列に労働時間を入力してください",G1490=1,ROUND(H1490/(I1490*24),0),G1490=2,ROUND(H1490/(I1490*24),0)),"")</f>
        <v/>
      </c>
      <c r="K1490" s="80" t="str" cm="1">
        <f t="array" ref="K1490">IFERROR(_xlfn.IFS(D1490="","",J1490&lt;E1490,"×（法定外・要件外となる従業員です）",J1490&lt;=F1490,"〇",J1490&gt;F1490,"ー（要件外となる従業員です）"),"")</f>
        <v/>
      </c>
      <c r="L1490" s="25" t="str" cm="1">
        <f t="array" ref="L1490">IFERROR(_xlfn.IFS(COUNTBLANK(C1490:J1490)=8,"",C1490="","←C列に従業員名を姓名（フルネーム）で入力してください。誤変換にお気を付け下さい。",D1490="","←D列に都道府県を入力してください。",G1490="","←G列に1～3の選択肢を入力してください",H1490="","←H列に金額を入力してください",G1490=3,"",I1490="","←I列に所定労働時間を入力してください"),"")</f>
        <v/>
      </c>
    </row>
    <row r="1491" spans="1:12" ht="16.5" customHeight="1" x14ac:dyDescent="0.4">
      <c r="A1491" s="52" t="str">
        <f t="shared" si="23"/>
        <v/>
      </c>
      <c r="B1491" s="51"/>
      <c r="C1491" s="75"/>
      <c r="D1491" s="51"/>
      <c r="E1491" s="27" t="str" cm="1">
        <f t="array" ref="E1491">IFERROR(_xlfn.IFS(AND($F$4=45566,D1491="徳島"),VLOOKUP(D1491,最低賃金!$A$2:$G$49,2,FALSE),OR($F$4&lt;&gt;45566,D1491&lt;&gt;"徳島"),VLOOKUP(D1491,最低賃金!$A$2:$G$49,4,FALSE)),"")</f>
        <v/>
      </c>
      <c r="F1491" s="27" t="str">
        <f>IFERROR(VLOOKUP(D1491,最低賃金!$A$3:$G$49,6,FALSE),"")</f>
        <v/>
      </c>
      <c r="G1491" s="51"/>
      <c r="H1491" s="19"/>
      <c r="I1491" s="81"/>
      <c r="J1491" s="27" t="str" cm="1">
        <f t="array" ref="J1491">IFERROR(_xlfn.IFS(COUNTBLANK(G1491:I1491)=3,"",H1491="","H列に金額を入力してください",G1491=3,H1491,I1491="","I列に労働時間を入力してください",G1491=1,ROUND(H1491/(I1491*24),0),G1491=2,ROUND(H1491/(I1491*24),0)),"")</f>
        <v/>
      </c>
      <c r="K1491" s="80" t="str" cm="1">
        <f t="array" ref="K1491">IFERROR(_xlfn.IFS(D1491="","",J1491&lt;E1491,"×（法定外・要件外となる従業員です）",J1491&lt;=F1491,"〇",J1491&gt;F1491,"ー（要件外となる従業員です）"),"")</f>
        <v/>
      </c>
      <c r="L1491" s="25" t="str" cm="1">
        <f t="array" ref="L1491">IFERROR(_xlfn.IFS(COUNTBLANK(C1491:J1491)=8,"",C1491="","←C列に従業員名を姓名（フルネーム）で入力してください。誤変換にお気を付け下さい。",D1491="","←D列に都道府県を入力してください。",G1491="","←G列に1～3の選択肢を入力してください",H1491="","←H列に金額を入力してください",G1491=3,"",I1491="","←I列に所定労働時間を入力してください"),"")</f>
        <v/>
      </c>
    </row>
    <row r="1492" spans="1:12" ht="16.5" customHeight="1" x14ac:dyDescent="0.4">
      <c r="A1492" s="52" t="str">
        <f t="shared" si="23"/>
        <v/>
      </c>
      <c r="B1492" s="51"/>
      <c r="C1492" s="75"/>
      <c r="D1492" s="51"/>
      <c r="E1492" s="27" t="str" cm="1">
        <f t="array" ref="E1492">IFERROR(_xlfn.IFS(AND($F$4=45566,D1492="徳島"),VLOOKUP(D1492,最低賃金!$A$2:$G$49,2,FALSE),OR($F$4&lt;&gt;45566,D1492&lt;&gt;"徳島"),VLOOKUP(D1492,最低賃金!$A$2:$G$49,4,FALSE)),"")</f>
        <v/>
      </c>
      <c r="F1492" s="27" t="str">
        <f>IFERROR(VLOOKUP(D1492,最低賃金!$A$3:$G$49,6,FALSE),"")</f>
        <v/>
      </c>
      <c r="G1492" s="51"/>
      <c r="H1492" s="19"/>
      <c r="I1492" s="81"/>
      <c r="J1492" s="27" t="str" cm="1">
        <f t="array" ref="J1492">IFERROR(_xlfn.IFS(COUNTBLANK(G1492:I1492)=3,"",H1492="","H列に金額を入力してください",G1492=3,H1492,I1492="","I列に労働時間を入力してください",G1492=1,ROUND(H1492/(I1492*24),0),G1492=2,ROUND(H1492/(I1492*24),0)),"")</f>
        <v/>
      </c>
      <c r="K1492" s="80" t="str" cm="1">
        <f t="array" ref="K1492">IFERROR(_xlfn.IFS(D1492="","",J1492&lt;E1492,"×（法定外・要件外となる従業員です）",J1492&lt;=F1492,"〇",J1492&gt;F1492,"ー（要件外となる従業員です）"),"")</f>
        <v/>
      </c>
      <c r="L1492" s="25" t="str" cm="1">
        <f t="array" ref="L1492">IFERROR(_xlfn.IFS(COUNTBLANK(C1492:J1492)=8,"",C1492="","←C列に従業員名を姓名（フルネーム）で入力してください。誤変換にお気を付け下さい。",D1492="","←D列に都道府県を入力してください。",G1492="","←G列に1～3の選択肢を入力してください",H1492="","←H列に金額を入力してください",G1492=3,"",I1492="","←I列に所定労働時間を入力してください"),"")</f>
        <v/>
      </c>
    </row>
    <row r="1493" spans="1:12" ht="16.5" customHeight="1" x14ac:dyDescent="0.4">
      <c r="A1493" s="52" t="str">
        <f t="shared" si="23"/>
        <v/>
      </c>
      <c r="B1493" s="51"/>
      <c r="C1493" s="75"/>
      <c r="D1493" s="51"/>
      <c r="E1493" s="27" t="str" cm="1">
        <f t="array" ref="E1493">IFERROR(_xlfn.IFS(AND($F$4=45566,D1493="徳島"),VLOOKUP(D1493,最低賃金!$A$2:$G$49,2,FALSE),OR($F$4&lt;&gt;45566,D1493&lt;&gt;"徳島"),VLOOKUP(D1493,最低賃金!$A$2:$G$49,4,FALSE)),"")</f>
        <v/>
      </c>
      <c r="F1493" s="27" t="str">
        <f>IFERROR(VLOOKUP(D1493,最低賃金!$A$3:$G$49,6,FALSE),"")</f>
        <v/>
      </c>
      <c r="G1493" s="51"/>
      <c r="H1493" s="19"/>
      <c r="I1493" s="81"/>
      <c r="J1493" s="27" t="str" cm="1">
        <f t="array" ref="J1493">IFERROR(_xlfn.IFS(COUNTBLANK(G1493:I1493)=3,"",H1493="","H列に金額を入力してください",G1493=3,H1493,I1493="","I列に労働時間を入力してください",G1493=1,ROUND(H1493/(I1493*24),0),G1493=2,ROUND(H1493/(I1493*24),0)),"")</f>
        <v/>
      </c>
      <c r="K1493" s="80" t="str" cm="1">
        <f t="array" ref="K1493">IFERROR(_xlfn.IFS(D1493="","",J1493&lt;E1493,"×（法定外・要件外となる従業員です）",J1493&lt;=F1493,"〇",J1493&gt;F1493,"ー（要件外となる従業員です）"),"")</f>
        <v/>
      </c>
      <c r="L1493" s="25" t="str" cm="1">
        <f t="array" ref="L1493">IFERROR(_xlfn.IFS(COUNTBLANK(C1493:J1493)=8,"",C1493="","←C列に従業員名を姓名（フルネーム）で入力してください。誤変換にお気を付け下さい。",D1493="","←D列に都道府県を入力してください。",G1493="","←G列に1～3の選択肢を入力してください",H1493="","←H列に金額を入力してください",G1493=3,"",I1493="","←I列に所定労働時間を入力してください"),"")</f>
        <v/>
      </c>
    </row>
    <row r="1494" spans="1:12" ht="16.5" customHeight="1" x14ac:dyDescent="0.4">
      <c r="A1494" s="52" t="str">
        <f t="shared" si="23"/>
        <v/>
      </c>
      <c r="B1494" s="51"/>
      <c r="C1494" s="75"/>
      <c r="D1494" s="51"/>
      <c r="E1494" s="27" t="str" cm="1">
        <f t="array" ref="E1494">IFERROR(_xlfn.IFS(AND($F$4=45566,D1494="徳島"),VLOOKUP(D1494,最低賃金!$A$2:$G$49,2,FALSE),OR($F$4&lt;&gt;45566,D1494&lt;&gt;"徳島"),VLOOKUP(D1494,最低賃金!$A$2:$G$49,4,FALSE)),"")</f>
        <v/>
      </c>
      <c r="F1494" s="27" t="str">
        <f>IFERROR(VLOOKUP(D1494,最低賃金!$A$3:$G$49,6,FALSE),"")</f>
        <v/>
      </c>
      <c r="G1494" s="51"/>
      <c r="H1494" s="19"/>
      <c r="I1494" s="81"/>
      <c r="J1494" s="27" t="str" cm="1">
        <f t="array" ref="J1494">IFERROR(_xlfn.IFS(COUNTBLANK(G1494:I1494)=3,"",H1494="","H列に金額を入力してください",G1494=3,H1494,I1494="","I列に労働時間を入力してください",G1494=1,ROUND(H1494/(I1494*24),0),G1494=2,ROUND(H1494/(I1494*24),0)),"")</f>
        <v/>
      </c>
      <c r="K1494" s="80" t="str" cm="1">
        <f t="array" ref="K1494">IFERROR(_xlfn.IFS(D1494="","",J1494&lt;E1494,"×（法定外・要件外となる従業員です）",J1494&lt;=F1494,"〇",J1494&gt;F1494,"ー（要件外となる従業員です）"),"")</f>
        <v/>
      </c>
      <c r="L1494" s="25" t="str" cm="1">
        <f t="array" ref="L1494">IFERROR(_xlfn.IFS(COUNTBLANK(C1494:J1494)=8,"",C1494="","←C列に従業員名を姓名（フルネーム）で入力してください。誤変換にお気を付け下さい。",D1494="","←D列に都道府県を入力してください。",G1494="","←G列に1～3の選択肢を入力してください",H1494="","←H列に金額を入力してください",G1494=3,"",I1494="","←I列に所定労働時間を入力してください"),"")</f>
        <v/>
      </c>
    </row>
    <row r="1495" spans="1:12" ht="16.5" customHeight="1" x14ac:dyDescent="0.4">
      <c r="A1495" s="52" t="str">
        <f t="shared" si="23"/>
        <v/>
      </c>
      <c r="B1495" s="51"/>
      <c r="C1495" s="75"/>
      <c r="D1495" s="51"/>
      <c r="E1495" s="27" t="str" cm="1">
        <f t="array" ref="E1495">IFERROR(_xlfn.IFS(AND($F$4=45566,D1495="徳島"),VLOOKUP(D1495,最低賃金!$A$2:$G$49,2,FALSE),OR($F$4&lt;&gt;45566,D1495&lt;&gt;"徳島"),VLOOKUP(D1495,最低賃金!$A$2:$G$49,4,FALSE)),"")</f>
        <v/>
      </c>
      <c r="F1495" s="27" t="str">
        <f>IFERROR(VLOOKUP(D1495,最低賃金!$A$3:$G$49,6,FALSE),"")</f>
        <v/>
      </c>
      <c r="G1495" s="51"/>
      <c r="H1495" s="19"/>
      <c r="I1495" s="81"/>
      <c r="J1495" s="27" t="str" cm="1">
        <f t="array" ref="J1495">IFERROR(_xlfn.IFS(COUNTBLANK(G1495:I1495)=3,"",H1495="","H列に金額を入力してください",G1495=3,H1495,I1495="","I列に労働時間を入力してください",G1495=1,ROUND(H1495/(I1495*24),0),G1495=2,ROUND(H1495/(I1495*24),0)),"")</f>
        <v/>
      </c>
      <c r="K1495" s="80" t="str" cm="1">
        <f t="array" ref="K1495">IFERROR(_xlfn.IFS(D1495="","",J1495&lt;E1495,"×（法定外・要件外となる従業員です）",J1495&lt;=F1495,"〇",J1495&gt;F1495,"ー（要件外となる従業員です）"),"")</f>
        <v/>
      </c>
      <c r="L1495" s="25" t="str" cm="1">
        <f t="array" ref="L1495">IFERROR(_xlfn.IFS(COUNTBLANK(C1495:J1495)=8,"",C1495="","←C列に従業員名を姓名（フルネーム）で入力してください。誤変換にお気を付け下さい。",D1495="","←D列に都道府県を入力してください。",G1495="","←G列に1～3の選択肢を入力してください",H1495="","←H列に金額を入力してください",G1495=3,"",I1495="","←I列に所定労働時間を入力してください"),"")</f>
        <v/>
      </c>
    </row>
    <row r="1496" spans="1:12" ht="16.5" customHeight="1" x14ac:dyDescent="0.4">
      <c r="A1496" s="52" t="str">
        <f t="shared" si="23"/>
        <v/>
      </c>
      <c r="B1496" s="51"/>
      <c r="C1496" s="75"/>
      <c r="D1496" s="51"/>
      <c r="E1496" s="27" t="str" cm="1">
        <f t="array" ref="E1496">IFERROR(_xlfn.IFS(AND($F$4=45566,D1496="徳島"),VLOOKUP(D1496,最低賃金!$A$2:$G$49,2,FALSE),OR($F$4&lt;&gt;45566,D1496&lt;&gt;"徳島"),VLOOKUP(D1496,最低賃金!$A$2:$G$49,4,FALSE)),"")</f>
        <v/>
      </c>
      <c r="F1496" s="27" t="str">
        <f>IFERROR(VLOOKUP(D1496,最低賃金!$A$3:$G$49,6,FALSE),"")</f>
        <v/>
      </c>
      <c r="G1496" s="51"/>
      <c r="H1496" s="19"/>
      <c r="I1496" s="81"/>
      <c r="J1496" s="27" t="str" cm="1">
        <f t="array" ref="J1496">IFERROR(_xlfn.IFS(COUNTBLANK(G1496:I1496)=3,"",H1496="","H列に金額を入力してください",G1496=3,H1496,I1496="","I列に労働時間を入力してください",G1496=1,ROUND(H1496/(I1496*24),0),G1496=2,ROUND(H1496/(I1496*24),0)),"")</f>
        <v/>
      </c>
      <c r="K1496" s="80" t="str" cm="1">
        <f t="array" ref="K1496">IFERROR(_xlfn.IFS(D1496="","",J1496&lt;E1496,"×（法定外・要件外となる従業員です）",J1496&lt;=F1496,"〇",J1496&gt;F1496,"ー（要件外となる従業員です）"),"")</f>
        <v/>
      </c>
      <c r="L1496" s="25" t="str" cm="1">
        <f t="array" ref="L1496">IFERROR(_xlfn.IFS(COUNTBLANK(C1496:J1496)=8,"",C1496="","←C列に従業員名を姓名（フルネーム）で入力してください。誤変換にお気を付け下さい。",D1496="","←D列に都道府県を入力してください。",G1496="","←G列に1～3の選択肢を入力してください",H1496="","←H列に金額を入力してください",G1496=3,"",I1496="","←I列に所定労働時間を入力してください"),"")</f>
        <v/>
      </c>
    </row>
    <row r="1497" spans="1:12" ht="16.5" customHeight="1" x14ac:dyDescent="0.4">
      <c r="A1497" s="52" t="str">
        <f t="shared" si="23"/>
        <v/>
      </c>
      <c r="B1497" s="51"/>
      <c r="C1497" s="75"/>
      <c r="D1497" s="51"/>
      <c r="E1497" s="27" t="str" cm="1">
        <f t="array" ref="E1497">IFERROR(_xlfn.IFS(AND($F$4=45566,D1497="徳島"),VLOOKUP(D1497,最低賃金!$A$2:$G$49,2,FALSE),OR($F$4&lt;&gt;45566,D1497&lt;&gt;"徳島"),VLOOKUP(D1497,最低賃金!$A$2:$G$49,4,FALSE)),"")</f>
        <v/>
      </c>
      <c r="F1497" s="27" t="str">
        <f>IFERROR(VLOOKUP(D1497,最低賃金!$A$3:$G$49,6,FALSE),"")</f>
        <v/>
      </c>
      <c r="G1497" s="51"/>
      <c r="H1497" s="19"/>
      <c r="I1497" s="81"/>
      <c r="J1497" s="27" t="str" cm="1">
        <f t="array" ref="J1497">IFERROR(_xlfn.IFS(COUNTBLANK(G1497:I1497)=3,"",H1497="","H列に金額を入力してください",G1497=3,H1497,I1497="","I列に労働時間を入力してください",G1497=1,ROUND(H1497/(I1497*24),0),G1497=2,ROUND(H1497/(I1497*24),0)),"")</f>
        <v/>
      </c>
      <c r="K1497" s="80" t="str" cm="1">
        <f t="array" ref="K1497">IFERROR(_xlfn.IFS(D1497="","",J1497&lt;E1497,"×（法定外・要件外となる従業員です）",J1497&lt;=F1497,"〇",J1497&gt;F1497,"ー（要件外となる従業員です）"),"")</f>
        <v/>
      </c>
      <c r="L1497" s="25" t="str" cm="1">
        <f t="array" ref="L1497">IFERROR(_xlfn.IFS(COUNTBLANK(C1497:J1497)=8,"",C1497="","←C列に従業員名を姓名（フルネーム）で入力してください。誤変換にお気を付け下さい。",D1497="","←D列に都道府県を入力してください。",G1497="","←G列に1～3の選択肢を入力してください",H1497="","←H列に金額を入力してください",G1497=3,"",I1497="","←I列に所定労働時間を入力してください"),"")</f>
        <v/>
      </c>
    </row>
    <row r="1498" spans="1:12" ht="16.5" customHeight="1" x14ac:dyDescent="0.4">
      <c r="A1498" s="52" t="str">
        <f t="shared" si="23"/>
        <v/>
      </c>
      <c r="B1498" s="51"/>
      <c r="C1498" s="75"/>
      <c r="D1498" s="51"/>
      <c r="E1498" s="27" t="str" cm="1">
        <f t="array" ref="E1498">IFERROR(_xlfn.IFS(AND($F$4=45566,D1498="徳島"),VLOOKUP(D1498,最低賃金!$A$2:$G$49,2,FALSE),OR($F$4&lt;&gt;45566,D1498&lt;&gt;"徳島"),VLOOKUP(D1498,最低賃金!$A$2:$G$49,4,FALSE)),"")</f>
        <v/>
      </c>
      <c r="F1498" s="27" t="str">
        <f>IFERROR(VLOOKUP(D1498,最低賃金!$A$3:$G$49,6,FALSE),"")</f>
        <v/>
      </c>
      <c r="G1498" s="51"/>
      <c r="H1498" s="19"/>
      <c r="I1498" s="81"/>
      <c r="J1498" s="27" t="str" cm="1">
        <f t="array" ref="J1498">IFERROR(_xlfn.IFS(COUNTBLANK(G1498:I1498)=3,"",H1498="","H列に金額を入力してください",G1498=3,H1498,I1498="","I列に労働時間を入力してください",G1498=1,ROUND(H1498/(I1498*24),0),G1498=2,ROUND(H1498/(I1498*24),0)),"")</f>
        <v/>
      </c>
      <c r="K1498" s="80" t="str" cm="1">
        <f t="array" ref="K1498">IFERROR(_xlfn.IFS(D1498="","",J1498&lt;E1498,"×（法定外・要件外となる従業員です）",J1498&lt;=F1498,"〇",J1498&gt;F1498,"ー（要件外となる従業員です）"),"")</f>
        <v/>
      </c>
      <c r="L1498" s="25" t="str" cm="1">
        <f t="array" ref="L1498">IFERROR(_xlfn.IFS(COUNTBLANK(C1498:J1498)=8,"",C1498="","←C列に従業員名を姓名（フルネーム）で入力してください。誤変換にお気を付け下さい。",D1498="","←D列に都道府県を入力してください。",G1498="","←G列に1～3の選択肢を入力してください",H1498="","←H列に金額を入力してください",G1498=3,"",I1498="","←I列に所定労働時間を入力してください"),"")</f>
        <v/>
      </c>
    </row>
    <row r="1499" spans="1:12" ht="16.5" customHeight="1" x14ac:dyDescent="0.4">
      <c r="A1499" s="52" t="str">
        <f t="shared" si="23"/>
        <v/>
      </c>
      <c r="B1499" s="51"/>
      <c r="C1499" s="75"/>
      <c r="D1499" s="51"/>
      <c r="E1499" s="27" t="str" cm="1">
        <f t="array" ref="E1499">IFERROR(_xlfn.IFS(AND($F$4=45566,D1499="徳島"),VLOOKUP(D1499,最低賃金!$A$2:$G$49,2,FALSE),OR($F$4&lt;&gt;45566,D1499&lt;&gt;"徳島"),VLOOKUP(D1499,最低賃金!$A$2:$G$49,4,FALSE)),"")</f>
        <v/>
      </c>
      <c r="F1499" s="27" t="str">
        <f>IFERROR(VLOOKUP(D1499,最低賃金!$A$3:$G$49,6,FALSE),"")</f>
        <v/>
      </c>
      <c r="G1499" s="51"/>
      <c r="H1499" s="19"/>
      <c r="I1499" s="81"/>
      <c r="J1499" s="27" t="str" cm="1">
        <f t="array" ref="J1499">IFERROR(_xlfn.IFS(COUNTBLANK(G1499:I1499)=3,"",H1499="","H列に金額を入力してください",G1499=3,H1499,I1499="","I列に労働時間を入力してください",G1499=1,ROUND(H1499/(I1499*24),0),G1499=2,ROUND(H1499/(I1499*24),0)),"")</f>
        <v/>
      </c>
      <c r="K1499" s="80" t="str" cm="1">
        <f t="array" ref="K1499">IFERROR(_xlfn.IFS(D1499="","",J1499&lt;E1499,"×（法定外・要件外となる従業員です）",J1499&lt;=F1499,"〇",J1499&gt;F1499,"ー（要件外となる従業員です）"),"")</f>
        <v/>
      </c>
      <c r="L1499" s="25" t="str" cm="1">
        <f t="array" ref="L1499">IFERROR(_xlfn.IFS(COUNTBLANK(C1499:J1499)=8,"",C1499="","←C列に従業員名を姓名（フルネーム）で入力してください。誤変換にお気を付け下さい。",D1499="","←D列に都道府県を入力してください。",G1499="","←G列に1～3の選択肢を入力してください",H1499="","←H列に金額を入力してください",G1499=3,"",I1499="","←I列に所定労働時間を入力してください"),"")</f>
        <v/>
      </c>
    </row>
    <row r="1500" spans="1:12" ht="16.5" customHeight="1" x14ac:dyDescent="0.4">
      <c r="A1500" s="52" t="str">
        <f t="shared" si="23"/>
        <v/>
      </c>
      <c r="B1500" s="51"/>
      <c r="C1500" s="75"/>
      <c r="D1500" s="51"/>
      <c r="E1500" s="27" t="str" cm="1">
        <f t="array" ref="E1500">IFERROR(_xlfn.IFS(AND($F$4=45566,D1500="徳島"),VLOOKUP(D1500,最低賃金!$A$2:$G$49,2,FALSE),OR($F$4&lt;&gt;45566,D1500&lt;&gt;"徳島"),VLOOKUP(D1500,最低賃金!$A$2:$G$49,4,FALSE)),"")</f>
        <v/>
      </c>
      <c r="F1500" s="27" t="str">
        <f>IFERROR(VLOOKUP(D1500,最低賃金!$A$3:$G$49,6,FALSE),"")</f>
        <v/>
      </c>
      <c r="G1500" s="51"/>
      <c r="H1500" s="19"/>
      <c r="I1500" s="81"/>
      <c r="J1500" s="27" t="str" cm="1">
        <f t="array" ref="J1500">IFERROR(_xlfn.IFS(COUNTBLANK(G1500:I1500)=3,"",H1500="","H列に金額を入力してください",G1500=3,H1500,I1500="","I列に労働時間を入力してください",G1500=1,ROUND(H1500/(I1500*24),0),G1500=2,ROUND(H1500/(I1500*24),0)),"")</f>
        <v/>
      </c>
      <c r="K1500" s="80" t="str" cm="1">
        <f t="array" ref="K1500">IFERROR(_xlfn.IFS(D1500="","",J1500&lt;E1500,"×（法定外・要件外となる従業員です）",J1500&lt;=F1500,"〇",J1500&gt;F1500,"ー（要件外となる従業員です）"),"")</f>
        <v/>
      </c>
      <c r="L1500" s="25" t="str" cm="1">
        <f t="array" ref="L1500">IFERROR(_xlfn.IFS(COUNTBLANK(C1500:J1500)=8,"",C1500="","←C列に従業員名を姓名（フルネーム）で入力してください。誤変換にお気を付け下さい。",D1500="","←D列に都道府県を入力してください。",G1500="","←G列に1～3の選択肢を入力してください",H1500="","←H列に金額を入力してください",G1500=3,"",I1500="","←I列に所定労働時間を入力してください"),"")</f>
        <v/>
      </c>
    </row>
    <row r="1501" spans="1:12" ht="16.5" customHeight="1" x14ac:dyDescent="0.4">
      <c r="A1501" s="52" t="str">
        <f t="shared" si="23"/>
        <v/>
      </c>
      <c r="B1501" s="51"/>
      <c r="C1501" s="75"/>
      <c r="D1501" s="51"/>
      <c r="E1501" s="27" t="str" cm="1">
        <f t="array" ref="E1501">IFERROR(_xlfn.IFS(AND($F$4=45566,D1501="徳島"),VLOOKUP(D1501,最低賃金!$A$2:$G$49,2,FALSE),OR($F$4&lt;&gt;45566,D1501&lt;&gt;"徳島"),VLOOKUP(D1501,最低賃金!$A$2:$G$49,4,FALSE)),"")</f>
        <v/>
      </c>
      <c r="F1501" s="27" t="str">
        <f>IFERROR(VLOOKUP(D1501,最低賃金!$A$3:$G$49,6,FALSE),"")</f>
        <v/>
      </c>
      <c r="G1501" s="51"/>
      <c r="H1501" s="19"/>
      <c r="I1501" s="81"/>
      <c r="J1501" s="27" t="str" cm="1">
        <f t="array" ref="J1501">IFERROR(_xlfn.IFS(COUNTBLANK(G1501:I1501)=3,"",H1501="","H列に金額を入力してください",G1501=3,H1501,I1501="","I列に労働時間を入力してください",G1501=1,ROUND(H1501/(I1501*24),0),G1501=2,ROUND(H1501/(I1501*24),0)),"")</f>
        <v/>
      </c>
      <c r="K1501" s="80" t="str" cm="1">
        <f t="array" ref="K1501">IFERROR(_xlfn.IFS(D1501="","",J1501&lt;E1501,"×（法定外・要件外となる従業員です）",J1501&lt;=F1501,"〇",J1501&gt;F1501,"ー（要件外となる従業員です）"),"")</f>
        <v/>
      </c>
      <c r="L1501" s="25" t="str" cm="1">
        <f t="array" ref="L1501">IFERROR(_xlfn.IFS(COUNTBLANK(C1501:J1501)=8,"",C1501="","←C列に従業員名を姓名（フルネーム）で入力してください。誤変換にお気を付け下さい。",D1501="","←D列に都道府県を入力してください。",G1501="","←G列に1～3の選択肢を入力してください",H1501="","←H列に金額を入力してください",G1501=3,"",I1501="","←I列に所定労働時間を入力してください"),"")</f>
        <v/>
      </c>
    </row>
    <row r="1502" spans="1:12" ht="16.5" customHeight="1" x14ac:dyDescent="0.4">
      <c r="A1502" s="52" t="str">
        <f t="shared" si="23"/>
        <v/>
      </c>
      <c r="B1502" s="51"/>
      <c r="C1502" s="75"/>
      <c r="D1502" s="51"/>
      <c r="E1502" s="27" t="str" cm="1">
        <f t="array" ref="E1502">IFERROR(_xlfn.IFS(AND($F$4=45566,D1502="徳島"),VLOOKUP(D1502,最低賃金!$A$2:$G$49,2,FALSE),OR($F$4&lt;&gt;45566,D1502&lt;&gt;"徳島"),VLOOKUP(D1502,最低賃金!$A$2:$G$49,4,FALSE)),"")</f>
        <v/>
      </c>
      <c r="F1502" s="27" t="str">
        <f>IFERROR(VLOOKUP(D1502,最低賃金!$A$3:$G$49,6,FALSE),"")</f>
        <v/>
      </c>
      <c r="G1502" s="51"/>
      <c r="H1502" s="19"/>
      <c r="I1502" s="81"/>
      <c r="J1502" s="27" t="str" cm="1">
        <f t="array" ref="J1502">IFERROR(_xlfn.IFS(COUNTBLANK(G1502:I1502)=3,"",H1502="","H列に金額を入力してください",G1502=3,H1502,I1502="","I列に労働時間を入力してください",G1502=1,ROUND(H1502/(I1502*24),0),G1502=2,ROUND(H1502/(I1502*24),0)),"")</f>
        <v/>
      </c>
      <c r="K1502" s="80" t="str" cm="1">
        <f t="array" ref="K1502">IFERROR(_xlfn.IFS(D1502="","",J1502&lt;E1502,"×（法定外・要件外となる従業員です）",J1502&lt;=F1502,"〇",J1502&gt;F1502,"ー（要件外となる従業員です）"),"")</f>
        <v/>
      </c>
      <c r="L1502" s="25" t="str" cm="1">
        <f t="array" ref="L1502">IFERROR(_xlfn.IFS(COUNTBLANK(C1502:J1502)=8,"",C1502="","←C列に従業員名を姓名（フルネーム）で入力してください。誤変換にお気を付け下さい。",D1502="","←D列に都道府県を入力してください。",G1502="","←G列に1～3の選択肢を入力してください",H1502="","←H列に金額を入力してください",G1502=3,"",I1502="","←I列に所定労働時間を入力してください"),"")</f>
        <v/>
      </c>
    </row>
    <row r="1503" spans="1:12" ht="16.5" customHeight="1" x14ac:dyDescent="0.4">
      <c r="A1503" s="52" t="str">
        <f t="shared" si="23"/>
        <v/>
      </c>
      <c r="B1503" s="51"/>
      <c r="C1503" s="75"/>
      <c r="D1503" s="51"/>
      <c r="E1503" s="27" t="str" cm="1">
        <f t="array" ref="E1503">IFERROR(_xlfn.IFS(AND($F$4=45566,D1503="徳島"),VLOOKUP(D1503,最低賃金!$A$2:$G$49,2,FALSE),OR($F$4&lt;&gt;45566,D1503&lt;&gt;"徳島"),VLOOKUP(D1503,最低賃金!$A$2:$G$49,4,FALSE)),"")</f>
        <v/>
      </c>
      <c r="F1503" s="27" t="str">
        <f>IFERROR(VLOOKUP(D1503,最低賃金!$A$3:$G$49,6,FALSE),"")</f>
        <v/>
      </c>
      <c r="G1503" s="51"/>
      <c r="H1503" s="19"/>
      <c r="I1503" s="81"/>
      <c r="J1503" s="27" t="str" cm="1">
        <f t="array" ref="J1503">IFERROR(_xlfn.IFS(COUNTBLANK(G1503:I1503)=3,"",H1503="","H列に金額を入力してください",G1503=3,H1503,I1503="","I列に労働時間を入力してください",G1503=1,ROUND(H1503/(I1503*24),0),G1503=2,ROUND(H1503/(I1503*24),0)),"")</f>
        <v/>
      </c>
      <c r="K1503" s="80" t="str" cm="1">
        <f t="array" ref="K1503">IFERROR(_xlfn.IFS(D1503="","",J1503&lt;E1503,"×（法定外・要件外となる従業員です）",J1503&lt;=F1503,"〇",J1503&gt;F1503,"ー（要件外となる従業員です）"),"")</f>
        <v/>
      </c>
      <c r="L1503" s="25" t="str" cm="1">
        <f t="array" ref="L1503">IFERROR(_xlfn.IFS(COUNTBLANK(C1503:J1503)=8,"",C1503="","←C列に従業員名を姓名（フルネーム）で入力してください。誤変換にお気を付け下さい。",D1503="","←D列に都道府県を入力してください。",G1503="","←G列に1～3の選択肢を入力してください",H1503="","←H列に金額を入力してください",G1503=3,"",I1503="","←I列に所定労働時間を入力してください"),"")</f>
        <v/>
      </c>
    </row>
    <row r="1504" spans="1:12" ht="16.5" customHeight="1" x14ac:dyDescent="0.4">
      <c r="A1504" s="52" t="str">
        <f t="shared" si="23"/>
        <v/>
      </c>
      <c r="B1504" s="51"/>
      <c r="C1504" s="75"/>
      <c r="D1504" s="51"/>
      <c r="E1504" s="27" t="str" cm="1">
        <f t="array" ref="E1504">IFERROR(_xlfn.IFS(AND($F$4=45566,D1504="徳島"),VLOOKUP(D1504,最低賃金!$A$2:$G$49,2,FALSE),OR($F$4&lt;&gt;45566,D1504&lt;&gt;"徳島"),VLOOKUP(D1504,最低賃金!$A$2:$G$49,4,FALSE)),"")</f>
        <v/>
      </c>
      <c r="F1504" s="27" t="str">
        <f>IFERROR(VLOOKUP(D1504,最低賃金!$A$3:$G$49,6,FALSE),"")</f>
        <v/>
      </c>
      <c r="G1504" s="51"/>
      <c r="H1504" s="19"/>
      <c r="I1504" s="81"/>
      <c r="J1504" s="27" t="str" cm="1">
        <f t="array" ref="J1504">IFERROR(_xlfn.IFS(COUNTBLANK(G1504:I1504)=3,"",H1504="","H列に金額を入力してください",G1504=3,H1504,I1504="","I列に労働時間を入力してください",G1504=1,ROUND(H1504/(I1504*24),0),G1504=2,ROUND(H1504/(I1504*24),0)),"")</f>
        <v/>
      </c>
      <c r="K1504" s="80" t="str" cm="1">
        <f t="array" ref="K1504">IFERROR(_xlfn.IFS(D1504="","",J1504&lt;E1504,"×（法定外・要件外となる従業員です）",J1504&lt;=F1504,"〇",J1504&gt;F1504,"ー（要件外となる従業員です）"),"")</f>
        <v/>
      </c>
      <c r="L1504" s="25" t="str" cm="1">
        <f t="array" ref="L1504">IFERROR(_xlfn.IFS(COUNTBLANK(C1504:J1504)=8,"",C1504="","←C列に従業員名を姓名（フルネーム）で入力してください。誤変換にお気を付け下さい。",D1504="","←D列に都道府県を入力してください。",G1504="","←G列に1～3の選択肢を入力してください",H1504="","←H列に金額を入力してください",G1504=3,"",I1504="","←I列に所定労働時間を入力してください"),"")</f>
        <v/>
      </c>
    </row>
    <row r="1505" spans="1:12" ht="16.5" customHeight="1" x14ac:dyDescent="0.4">
      <c r="A1505" s="52" t="str">
        <f t="shared" si="23"/>
        <v/>
      </c>
      <c r="B1505" s="51"/>
      <c r="C1505" s="75"/>
      <c r="D1505" s="51"/>
      <c r="E1505" s="27" t="str" cm="1">
        <f t="array" ref="E1505">IFERROR(_xlfn.IFS(AND($F$4=45566,D1505="徳島"),VLOOKUP(D1505,最低賃金!$A$2:$G$49,2,FALSE),OR($F$4&lt;&gt;45566,D1505&lt;&gt;"徳島"),VLOOKUP(D1505,最低賃金!$A$2:$G$49,4,FALSE)),"")</f>
        <v/>
      </c>
      <c r="F1505" s="27" t="str">
        <f>IFERROR(VLOOKUP(D1505,最低賃金!$A$3:$G$49,6,FALSE),"")</f>
        <v/>
      </c>
      <c r="G1505" s="51"/>
      <c r="H1505" s="19"/>
      <c r="I1505" s="81"/>
      <c r="J1505" s="27" t="str" cm="1">
        <f t="array" ref="J1505">IFERROR(_xlfn.IFS(COUNTBLANK(G1505:I1505)=3,"",H1505="","H列に金額を入力してください",G1505=3,H1505,I1505="","I列に労働時間を入力してください",G1505=1,ROUND(H1505/(I1505*24),0),G1505=2,ROUND(H1505/(I1505*24),0)),"")</f>
        <v/>
      </c>
      <c r="K1505" s="80" t="str" cm="1">
        <f t="array" ref="K1505">IFERROR(_xlfn.IFS(D1505="","",J1505&lt;E1505,"×（法定外・要件外となる従業員です）",J1505&lt;=F1505,"〇",J1505&gt;F1505,"ー（要件外となる従業員です）"),"")</f>
        <v/>
      </c>
      <c r="L1505" s="25" t="str" cm="1">
        <f t="array" ref="L1505">IFERROR(_xlfn.IFS(COUNTBLANK(C1505:J1505)=8,"",C1505="","←C列に従業員名を姓名（フルネーム）で入力してください。誤変換にお気を付け下さい。",D1505="","←D列に都道府県を入力してください。",G1505="","←G列に1～3の選択肢を入力してください",H1505="","←H列に金額を入力してください",G1505=3,"",I1505="","←I列に所定労働時間を入力してください"),"")</f>
        <v/>
      </c>
    </row>
    <row r="1506" spans="1:12" ht="16.5" customHeight="1" x14ac:dyDescent="0.4">
      <c r="A1506" s="52" t="str">
        <f t="shared" si="23"/>
        <v/>
      </c>
      <c r="B1506" s="51"/>
      <c r="C1506" s="75"/>
      <c r="D1506" s="51"/>
      <c r="E1506" s="27" t="str" cm="1">
        <f t="array" ref="E1506">IFERROR(_xlfn.IFS(AND($F$4=45566,D1506="徳島"),VLOOKUP(D1506,最低賃金!$A$2:$G$49,2,FALSE),OR($F$4&lt;&gt;45566,D1506&lt;&gt;"徳島"),VLOOKUP(D1506,最低賃金!$A$2:$G$49,4,FALSE)),"")</f>
        <v/>
      </c>
      <c r="F1506" s="27" t="str">
        <f>IFERROR(VLOOKUP(D1506,最低賃金!$A$3:$G$49,6,FALSE),"")</f>
        <v/>
      </c>
      <c r="G1506" s="51"/>
      <c r="H1506" s="19"/>
      <c r="I1506" s="81"/>
      <c r="J1506" s="27" t="str" cm="1">
        <f t="array" ref="J1506">IFERROR(_xlfn.IFS(COUNTBLANK(G1506:I1506)=3,"",H1506="","H列に金額を入力してください",G1506=3,H1506,I1506="","I列に労働時間を入力してください",G1506=1,ROUND(H1506/(I1506*24),0),G1506=2,ROUND(H1506/(I1506*24),0)),"")</f>
        <v/>
      </c>
      <c r="K1506" s="80" t="str" cm="1">
        <f t="array" ref="K1506">IFERROR(_xlfn.IFS(D1506="","",J1506&lt;E1506,"×（法定外・要件外となる従業員です）",J1506&lt;=F1506,"〇",J1506&gt;F1506,"ー（要件外となる従業員です）"),"")</f>
        <v/>
      </c>
      <c r="L1506" s="25" t="str" cm="1">
        <f t="array" ref="L1506">IFERROR(_xlfn.IFS(COUNTBLANK(C1506:J1506)=8,"",C1506="","←C列に従業員名を姓名（フルネーム）で入力してください。誤変換にお気を付け下さい。",D1506="","←D列に都道府県を入力してください。",G1506="","←G列に1～3の選択肢を入力してください",H1506="","←H列に金額を入力してください",G1506=3,"",I1506="","←I列に所定労働時間を入力してください"),"")</f>
        <v/>
      </c>
    </row>
    <row r="1507" spans="1:12" ht="16.5" customHeight="1" x14ac:dyDescent="0.4">
      <c r="A1507" s="52" t="str">
        <f t="shared" si="23"/>
        <v/>
      </c>
      <c r="B1507" s="51"/>
      <c r="C1507" s="75"/>
      <c r="D1507" s="51"/>
      <c r="E1507" s="27" t="str" cm="1">
        <f t="array" ref="E1507">IFERROR(_xlfn.IFS(AND($F$4=45566,D1507="徳島"),VLOOKUP(D1507,最低賃金!$A$2:$G$49,2,FALSE),OR($F$4&lt;&gt;45566,D1507&lt;&gt;"徳島"),VLOOKUP(D1507,最低賃金!$A$2:$G$49,4,FALSE)),"")</f>
        <v/>
      </c>
      <c r="F1507" s="27" t="str">
        <f>IFERROR(VLOOKUP(D1507,最低賃金!$A$3:$G$49,6,FALSE),"")</f>
        <v/>
      </c>
      <c r="G1507" s="51"/>
      <c r="H1507" s="19"/>
      <c r="I1507" s="81"/>
      <c r="J1507" s="27" t="str" cm="1">
        <f t="array" ref="J1507">IFERROR(_xlfn.IFS(COUNTBLANK(G1507:I1507)=3,"",H1507="","H列に金額を入力してください",G1507=3,H1507,I1507="","I列に労働時間を入力してください",G1507=1,ROUND(H1507/(I1507*24),0),G1507=2,ROUND(H1507/(I1507*24),0)),"")</f>
        <v/>
      </c>
      <c r="K1507" s="80" t="str" cm="1">
        <f t="array" ref="K1507">IFERROR(_xlfn.IFS(D1507="","",J1507&lt;E1507,"×（法定外・要件外となる従業員です）",J1507&lt;=F1507,"〇",J1507&gt;F1507,"ー（要件外となる従業員です）"),"")</f>
        <v/>
      </c>
      <c r="L1507" s="25" t="str" cm="1">
        <f t="array" ref="L1507">IFERROR(_xlfn.IFS(COUNTBLANK(C1507:J1507)=8,"",C1507="","←C列に従業員名を姓名（フルネーム）で入力してください。誤変換にお気を付け下さい。",D1507="","←D列に都道府県を入力してください。",G1507="","←G列に1～3の選択肢を入力してください",H1507="","←H列に金額を入力してください",G1507=3,"",I1507="","←I列に所定労働時間を入力してください"),"")</f>
        <v/>
      </c>
    </row>
    <row r="1508" spans="1:12" ht="16.5" customHeight="1" x14ac:dyDescent="0.4">
      <c r="A1508" s="52" t="str">
        <f t="shared" si="23"/>
        <v/>
      </c>
      <c r="B1508" s="51"/>
      <c r="C1508" s="75"/>
      <c r="D1508" s="51"/>
      <c r="E1508" s="27" t="str" cm="1">
        <f t="array" ref="E1508">IFERROR(_xlfn.IFS(AND($F$4=45566,D1508="徳島"),VLOOKUP(D1508,最低賃金!$A$2:$G$49,2,FALSE),OR($F$4&lt;&gt;45566,D1508&lt;&gt;"徳島"),VLOOKUP(D1508,最低賃金!$A$2:$G$49,4,FALSE)),"")</f>
        <v/>
      </c>
      <c r="F1508" s="27" t="str">
        <f>IFERROR(VLOOKUP(D1508,最低賃金!$A$3:$G$49,6,FALSE),"")</f>
        <v/>
      </c>
      <c r="G1508" s="51"/>
      <c r="H1508" s="19"/>
      <c r="I1508" s="81"/>
      <c r="J1508" s="27" t="str" cm="1">
        <f t="array" ref="J1508">IFERROR(_xlfn.IFS(COUNTBLANK(G1508:I1508)=3,"",H1508="","H列に金額を入力してください",G1508=3,H1508,I1508="","I列に労働時間を入力してください",G1508=1,ROUND(H1508/(I1508*24),0),G1508=2,ROUND(H1508/(I1508*24),0)),"")</f>
        <v/>
      </c>
      <c r="K1508" s="80" t="str" cm="1">
        <f t="array" ref="K1508">IFERROR(_xlfn.IFS(D1508="","",J1508&lt;E1508,"×（法定外・要件外となる従業員です）",J1508&lt;=F1508,"〇",J1508&gt;F1508,"ー（要件外となる従業員です）"),"")</f>
        <v/>
      </c>
      <c r="L1508" s="25" t="str" cm="1">
        <f t="array" ref="L1508">IFERROR(_xlfn.IFS(COUNTBLANK(C1508:J1508)=8,"",C1508="","←C列に従業員名を姓名（フルネーム）で入力してください。誤変換にお気を付け下さい。",D1508="","←D列に都道府県を入力してください。",G1508="","←G列に1～3の選択肢を入力してください",H1508="","←H列に金額を入力してください",G1508=3,"",I1508="","←I列に所定労働時間を入力してください"),"")</f>
        <v/>
      </c>
    </row>
    <row r="1509" spans="1:12" ht="16.5" customHeight="1" x14ac:dyDescent="0.4">
      <c r="A1509" s="52" t="str">
        <f t="shared" si="23"/>
        <v/>
      </c>
      <c r="B1509" s="51"/>
      <c r="C1509" s="75"/>
      <c r="D1509" s="51"/>
      <c r="E1509" s="27" t="str" cm="1">
        <f t="array" ref="E1509">IFERROR(_xlfn.IFS(AND($F$4=45566,D1509="徳島"),VLOOKUP(D1509,最低賃金!$A$2:$G$49,2,FALSE),OR($F$4&lt;&gt;45566,D1509&lt;&gt;"徳島"),VLOOKUP(D1509,最低賃金!$A$2:$G$49,4,FALSE)),"")</f>
        <v/>
      </c>
      <c r="F1509" s="27" t="str">
        <f>IFERROR(VLOOKUP(D1509,最低賃金!$A$3:$G$49,6,FALSE),"")</f>
        <v/>
      </c>
      <c r="G1509" s="51"/>
      <c r="H1509" s="19"/>
      <c r="I1509" s="81"/>
      <c r="J1509" s="27" t="str" cm="1">
        <f t="array" ref="J1509">IFERROR(_xlfn.IFS(COUNTBLANK(G1509:I1509)=3,"",H1509="","H列に金額を入力してください",G1509=3,H1509,I1509="","I列に労働時間を入力してください",G1509=1,ROUND(H1509/(I1509*24),0),G1509=2,ROUND(H1509/(I1509*24),0)),"")</f>
        <v/>
      </c>
      <c r="K1509" s="80" t="str" cm="1">
        <f t="array" ref="K1509">IFERROR(_xlfn.IFS(D1509="","",J1509&lt;E1509,"×（法定外・要件外となる従業員です）",J1509&lt;=F1509,"〇",J1509&gt;F1509,"ー（要件外となる従業員です）"),"")</f>
        <v/>
      </c>
      <c r="L1509" s="25" t="str" cm="1">
        <f t="array" ref="L1509">IFERROR(_xlfn.IFS(COUNTBLANK(C1509:J1509)=8,"",C1509="","←C列に従業員名を姓名（フルネーム）で入力してください。誤変換にお気を付け下さい。",D1509="","←D列に都道府県を入力してください。",G1509="","←G列に1～3の選択肢を入力してください",H1509="","←H列に金額を入力してください",G1509=3,"",I1509="","←I列に所定労働時間を入力してください"),"")</f>
        <v/>
      </c>
    </row>
    <row r="1510" spans="1:12" ht="16.5" customHeight="1" x14ac:dyDescent="0.4">
      <c r="A1510" s="52" t="str">
        <f t="shared" si="23"/>
        <v/>
      </c>
      <c r="B1510" s="51"/>
      <c r="C1510" s="75"/>
      <c r="D1510" s="51"/>
      <c r="E1510" s="27" t="str" cm="1">
        <f t="array" ref="E1510">IFERROR(_xlfn.IFS(AND($F$4=45566,D1510="徳島"),VLOOKUP(D1510,最低賃金!$A$2:$G$49,2,FALSE),OR($F$4&lt;&gt;45566,D1510&lt;&gt;"徳島"),VLOOKUP(D1510,最低賃金!$A$2:$G$49,4,FALSE)),"")</f>
        <v/>
      </c>
      <c r="F1510" s="27" t="str">
        <f>IFERROR(VLOOKUP(D1510,最低賃金!$A$3:$G$49,6,FALSE),"")</f>
        <v/>
      </c>
      <c r="G1510" s="51"/>
      <c r="H1510" s="19"/>
      <c r="I1510" s="81"/>
      <c r="J1510" s="27" t="str" cm="1">
        <f t="array" ref="J1510">IFERROR(_xlfn.IFS(COUNTBLANK(G1510:I1510)=3,"",H1510="","H列に金額を入力してください",G1510=3,H1510,I1510="","I列に労働時間を入力してください",G1510=1,ROUND(H1510/(I1510*24),0),G1510=2,ROUND(H1510/(I1510*24),0)),"")</f>
        <v/>
      </c>
      <c r="K1510" s="80" t="str" cm="1">
        <f t="array" ref="K1510">IFERROR(_xlfn.IFS(D1510="","",J1510&lt;E1510,"×（法定外・要件外となる従業員です）",J1510&lt;=F1510,"〇",J1510&gt;F1510,"ー（要件外となる従業員です）"),"")</f>
        <v/>
      </c>
      <c r="L1510" s="25" t="str" cm="1">
        <f t="array" ref="L1510">IFERROR(_xlfn.IFS(COUNTBLANK(C1510:J1510)=8,"",C1510="","←C列に従業員名を姓名（フルネーム）で入力してください。誤変換にお気を付け下さい。",D1510="","←D列に都道府県を入力してください。",G1510="","←G列に1～3の選択肢を入力してください",H1510="","←H列に金額を入力してください",G1510=3,"",I1510="","←I列に所定労働時間を入力してください"),"")</f>
        <v/>
      </c>
    </row>
    <row r="1511" spans="1:12" ht="16.5" customHeight="1" x14ac:dyDescent="0.4">
      <c r="A1511" s="52" t="str">
        <f t="shared" si="23"/>
        <v/>
      </c>
      <c r="B1511" s="51"/>
      <c r="C1511" s="75"/>
      <c r="D1511" s="51"/>
      <c r="E1511" s="27" t="str" cm="1">
        <f t="array" ref="E1511">IFERROR(_xlfn.IFS(AND($F$4=45566,D1511="徳島"),VLOOKUP(D1511,最低賃金!$A$2:$G$49,2,FALSE),OR($F$4&lt;&gt;45566,D1511&lt;&gt;"徳島"),VLOOKUP(D1511,最低賃金!$A$2:$G$49,4,FALSE)),"")</f>
        <v/>
      </c>
      <c r="F1511" s="27" t="str">
        <f>IFERROR(VLOOKUP(D1511,最低賃金!$A$3:$G$49,6,FALSE),"")</f>
        <v/>
      </c>
      <c r="G1511" s="51"/>
      <c r="H1511" s="19"/>
      <c r="I1511" s="81"/>
      <c r="J1511" s="27" t="str" cm="1">
        <f t="array" ref="J1511">IFERROR(_xlfn.IFS(COUNTBLANK(G1511:I1511)=3,"",H1511="","H列に金額を入力してください",G1511=3,H1511,I1511="","I列に労働時間を入力してください",G1511=1,ROUND(H1511/(I1511*24),0),G1511=2,ROUND(H1511/(I1511*24),0)),"")</f>
        <v/>
      </c>
      <c r="K1511" s="80" t="str" cm="1">
        <f t="array" ref="K1511">IFERROR(_xlfn.IFS(D1511="","",J1511&lt;E1511,"×（法定外・要件外となる従業員です）",J1511&lt;=F1511,"〇",J1511&gt;F1511,"ー（要件外となる従業員です）"),"")</f>
        <v/>
      </c>
      <c r="L1511" s="25" t="str" cm="1">
        <f t="array" ref="L1511">IFERROR(_xlfn.IFS(COUNTBLANK(C1511:J1511)=8,"",C1511="","←C列に従業員名を姓名（フルネーム）で入力してください。誤変換にお気を付け下さい。",D1511="","←D列に都道府県を入力してください。",G1511="","←G列に1～3の選択肢を入力してください",H1511="","←H列に金額を入力してください",G1511=3,"",I1511="","←I列に所定労働時間を入力してください"),"")</f>
        <v/>
      </c>
    </row>
    <row r="1512" spans="1:12" ht="16.5" customHeight="1" x14ac:dyDescent="0.4">
      <c r="A1512" s="52" t="str">
        <f t="shared" si="23"/>
        <v/>
      </c>
      <c r="B1512" s="51"/>
      <c r="C1512" s="75"/>
      <c r="D1512" s="51"/>
      <c r="E1512" s="27" t="str" cm="1">
        <f t="array" ref="E1512">IFERROR(_xlfn.IFS(AND($F$4=45566,D1512="徳島"),VLOOKUP(D1512,最低賃金!$A$2:$G$49,2,FALSE),OR($F$4&lt;&gt;45566,D1512&lt;&gt;"徳島"),VLOOKUP(D1512,最低賃金!$A$2:$G$49,4,FALSE)),"")</f>
        <v/>
      </c>
      <c r="F1512" s="27" t="str">
        <f>IFERROR(VLOOKUP(D1512,最低賃金!$A$3:$G$49,6,FALSE),"")</f>
        <v/>
      </c>
      <c r="G1512" s="51"/>
      <c r="H1512" s="19"/>
      <c r="I1512" s="81"/>
      <c r="J1512" s="27" t="str" cm="1">
        <f t="array" ref="J1512">IFERROR(_xlfn.IFS(COUNTBLANK(G1512:I1512)=3,"",H1512="","H列に金額を入力してください",G1512=3,H1512,I1512="","I列に労働時間を入力してください",G1512=1,ROUND(H1512/(I1512*24),0),G1512=2,ROUND(H1512/(I1512*24),0)),"")</f>
        <v/>
      </c>
      <c r="K1512" s="80" t="str" cm="1">
        <f t="array" ref="K1512">IFERROR(_xlfn.IFS(D1512="","",J1512&lt;E1512,"×（法定外・要件外となる従業員です）",J1512&lt;=F1512,"〇",J1512&gt;F1512,"ー（要件外となる従業員です）"),"")</f>
        <v/>
      </c>
      <c r="L1512" s="25" t="str" cm="1">
        <f t="array" ref="L1512">IFERROR(_xlfn.IFS(COUNTBLANK(C1512:J1512)=8,"",C1512="","←C列に従業員名を姓名（フルネーム）で入力してください。誤変換にお気を付け下さい。",D1512="","←D列に都道府県を入力してください。",G1512="","←G列に1～3の選択肢を入力してください",H1512="","←H列に金額を入力してください",G1512=3,"",I1512="","←I列に所定労働時間を入力してください"),"")</f>
        <v/>
      </c>
    </row>
    <row r="1513" spans="1:12" ht="16.5" customHeight="1" x14ac:dyDescent="0.4">
      <c r="A1513" s="52" t="str">
        <f t="shared" si="23"/>
        <v/>
      </c>
      <c r="B1513" s="51"/>
      <c r="C1513" s="75"/>
      <c r="D1513" s="51"/>
      <c r="E1513" s="27" t="str" cm="1">
        <f t="array" ref="E1513">IFERROR(_xlfn.IFS(AND($F$4=45566,D1513="徳島"),VLOOKUP(D1513,最低賃金!$A$2:$G$49,2,FALSE),OR($F$4&lt;&gt;45566,D1513&lt;&gt;"徳島"),VLOOKUP(D1513,最低賃金!$A$2:$G$49,4,FALSE)),"")</f>
        <v/>
      </c>
      <c r="F1513" s="27" t="str">
        <f>IFERROR(VLOOKUP(D1513,最低賃金!$A$3:$G$49,6,FALSE),"")</f>
        <v/>
      </c>
      <c r="G1513" s="51"/>
      <c r="H1513" s="19"/>
      <c r="I1513" s="81"/>
      <c r="J1513" s="27" t="str" cm="1">
        <f t="array" ref="J1513">IFERROR(_xlfn.IFS(COUNTBLANK(G1513:I1513)=3,"",H1513="","H列に金額を入力してください",G1513=3,H1513,I1513="","I列に労働時間を入力してください",G1513=1,ROUND(H1513/(I1513*24),0),G1513=2,ROUND(H1513/(I1513*24),0)),"")</f>
        <v/>
      </c>
      <c r="K1513" s="80" t="str" cm="1">
        <f t="array" ref="K1513">IFERROR(_xlfn.IFS(D1513="","",J1513&lt;E1513,"×（法定外・要件外となる従業員です）",J1513&lt;=F1513,"〇",J1513&gt;F1513,"ー（要件外となる従業員です）"),"")</f>
        <v/>
      </c>
      <c r="L1513" s="25" t="str" cm="1">
        <f t="array" ref="L1513">IFERROR(_xlfn.IFS(COUNTBLANK(C1513:J1513)=8,"",C1513="","←C列に従業員名を姓名（フルネーム）で入力してください。誤変換にお気を付け下さい。",D1513="","←D列に都道府県を入力してください。",G1513="","←G列に1～3の選択肢を入力してください",H1513="","←H列に金額を入力してください",G1513=3,"",I1513="","←I列に所定労働時間を入力してください"),"")</f>
        <v/>
      </c>
    </row>
    <row r="1514" spans="1:12" ht="16.5" customHeight="1" x14ac:dyDescent="0.4">
      <c r="A1514" s="52" t="str">
        <f t="shared" si="23"/>
        <v/>
      </c>
      <c r="B1514" s="51"/>
      <c r="C1514" s="75"/>
      <c r="D1514" s="51"/>
      <c r="E1514" s="27" t="str" cm="1">
        <f t="array" ref="E1514">IFERROR(_xlfn.IFS(AND($F$4=45566,D1514="徳島"),VLOOKUP(D1514,最低賃金!$A$2:$G$49,2,FALSE),OR($F$4&lt;&gt;45566,D1514&lt;&gt;"徳島"),VLOOKUP(D1514,最低賃金!$A$2:$G$49,4,FALSE)),"")</f>
        <v/>
      </c>
      <c r="F1514" s="27" t="str">
        <f>IFERROR(VLOOKUP(D1514,最低賃金!$A$3:$G$49,6,FALSE),"")</f>
        <v/>
      </c>
      <c r="G1514" s="51"/>
      <c r="H1514" s="19"/>
      <c r="I1514" s="81"/>
      <c r="J1514" s="27" t="str" cm="1">
        <f t="array" ref="J1514">IFERROR(_xlfn.IFS(COUNTBLANK(G1514:I1514)=3,"",H1514="","H列に金額を入力してください",G1514=3,H1514,I1514="","I列に労働時間を入力してください",G1514=1,ROUND(H1514/(I1514*24),0),G1514=2,ROUND(H1514/(I1514*24),0)),"")</f>
        <v/>
      </c>
      <c r="K1514" s="80" t="str" cm="1">
        <f t="array" ref="K1514">IFERROR(_xlfn.IFS(D1514="","",J1514&lt;E1514,"×（法定外・要件外となる従業員です）",J1514&lt;=F1514,"〇",J1514&gt;F1514,"ー（要件外となる従業員です）"),"")</f>
        <v/>
      </c>
      <c r="L1514" s="25" t="str" cm="1">
        <f t="array" ref="L1514">IFERROR(_xlfn.IFS(COUNTBLANK(C1514:J1514)=8,"",C1514="","←C列に従業員名を姓名（フルネーム）で入力してください。誤変換にお気を付け下さい。",D1514="","←D列に都道府県を入力してください。",G1514="","←G列に1～3の選択肢を入力してください",H1514="","←H列に金額を入力してください",G1514=3,"",I1514="","←I列に所定労働時間を入力してください"),"")</f>
        <v/>
      </c>
    </row>
    <row r="1515" spans="1:12" ht="16.5" customHeight="1" x14ac:dyDescent="0.4">
      <c r="A1515" s="52" t="str">
        <f t="shared" si="23"/>
        <v/>
      </c>
      <c r="B1515" s="51"/>
      <c r="C1515" s="75"/>
      <c r="D1515" s="51"/>
      <c r="E1515" s="27" t="str" cm="1">
        <f t="array" ref="E1515">IFERROR(_xlfn.IFS(AND($F$4=45566,D1515="徳島"),VLOOKUP(D1515,最低賃金!$A$2:$G$49,2,FALSE),OR($F$4&lt;&gt;45566,D1515&lt;&gt;"徳島"),VLOOKUP(D1515,最低賃金!$A$2:$G$49,4,FALSE)),"")</f>
        <v/>
      </c>
      <c r="F1515" s="27" t="str">
        <f>IFERROR(VLOOKUP(D1515,最低賃金!$A$3:$G$49,6,FALSE),"")</f>
        <v/>
      </c>
      <c r="G1515" s="51"/>
      <c r="H1515" s="19"/>
      <c r="I1515" s="81"/>
      <c r="J1515" s="27" t="str" cm="1">
        <f t="array" ref="J1515">IFERROR(_xlfn.IFS(COUNTBLANK(G1515:I1515)=3,"",H1515="","H列に金額を入力してください",G1515=3,H1515,I1515="","I列に労働時間を入力してください",G1515=1,ROUND(H1515/(I1515*24),0),G1515=2,ROUND(H1515/(I1515*24),0)),"")</f>
        <v/>
      </c>
      <c r="K1515" s="80" t="str" cm="1">
        <f t="array" ref="K1515">IFERROR(_xlfn.IFS(D1515="","",J1515&lt;E1515,"×（法定外・要件外となる従業員です）",J1515&lt;=F1515,"〇",J1515&gt;F1515,"ー（要件外となる従業員です）"),"")</f>
        <v/>
      </c>
      <c r="L1515" s="25" t="str" cm="1">
        <f t="array" ref="L1515">IFERROR(_xlfn.IFS(COUNTBLANK(C1515:J1515)=8,"",C1515="","←C列に従業員名を姓名（フルネーム）で入力してください。誤変換にお気を付け下さい。",D1515="","←D列に都道府県を入力してください。",G1515="","←G列に1～3の選択肢を入力してください",H1515="","←H列に金額を入力してください",G1515=3,"",I1515="","←I列に所定労働時間を入力してください"),"")</f>
        <v/>
      </c>
    </row>
    <row r="1516" spans="1:12" ht="16.5" customHeight="1" x14ac:dyDescent="0.4">
      <c r="A1516" s="52" t="str">
        <f t="shared" si="23"/>
        <v/>
      </c>
      <c r="B1516" s="51"/>
      <c r="C1516" s="75"/>
      <c r="D1516" s="51"/>
      <c r="E1516" s="27" t="str" cm="1">
        <f t="array" ref="E1516">IFERROR(_xlfn.IFS(AND($F$4=45566,D1516="徳島"),VLOOKUP(D1516,最低賃金!$A$2:$G$49,2,FALSE),OR($F$4&lt;&gt;45566,D1516&lt;&gt;"徳島"),VLOOKUP(D1516,最低賃金!$A$2:$G$49,4,FALSE)),"")</f>
        <v/>
      </c>
      <c r="F1516" s="27" t="str">
        <f>IFERROR(VLOOKUP(D1516,最低賃金!$A$3:$G$49,6,FALSE),"")</f>
        <v/>
      </c>
      <c r="G1516" s="51"/>
      <c r="H1516" s="19"/>
      <c r="I1516" s="81"/>
      <c r="J1516" s="27" t="str" cm="1">
        <f t="array" ref="J1516">IFERROR(_xlfn.IFS(COUNTBLANK(G1516:I1516)=3,"",H1516="","H列に金額を入力してください",G1516=3,H1516,I1516="","I列に労働時間を入力してください",G1516=1,ROUND(H1516/(I1516*24),0),G1516=2,ROUND(H1516/(I1516*24),0)),"")</f>
        <v/>
      </c>
      <c r="K1516" s="80" t="str" cm="1">
        <f t="array" ref="K1516">IFERROR(_xlfn.IFS(D1516="","",J1516&lt;E1516,"×（法定外・要件外となる従業員です）",J1516&lt;=F1516,"〇",J1516&gt;F1516,"ー（要件外となる従業員です）"),"")</f>
        <v/>
      </c>
      <c r="L1516" s="25" t="str" cm="1">
        <f t="array" ref="L1516">IFERROR(_xlfn.IFS(COUNTBLANK(C1516:J1516)=8,"",C1516="","←C列に従業員名を姓名（フルネーム）で入力してください。誤変換にお気を付け下さい。",D1516="","←D列に都道府県を入力してください。",G1516="","←G列に1～3の選択肢を入力してください",H1516="","←H列に金額を入力してください",G1516=3,"",I1516="","←I列に所定労働時間を入力してください"),"")</f>
        <v/>
      </c>
    </row>
    <row r="1517" spans="1:12" ht="16.5" customHeight="1" x14ac:dyDescent="0.4">
      <c r="A1517" s="52" t="str">
        <f t="shared" si="23"/>
        <v/>
      </c>
      <c r="B1517" s="51"/>
      <c r="C1517" s="75"/>
      <c r="D1517" s="51"/>
      <c r="E1517" s="27" t="str" cm="1">
        <f t="array" ref="E1517">IFERROR(_xlfn.IFS(AND($F$4=45566,D1517="徳島"),VLOOKUP(D1517,最低賃金!$A$2:$G$49,2,FALSE),OR($F$4&lt;&gt;45566,D1517&lt;&gt;"徳島"),VLOOKUP(D1517,最低賃金!$A$2:$G$49,4,FALSE)),"")</f>
        <v/>
      </c>
      <c r="F1517" s="27" t="str">
        <f>IFERROR(VLOOKUP(D1517,最低賃金!$A$3:$G$49,6,FALSE),"")</f>
        <v/>
      </c>
      <c r="G1517" s="51"/>
      <c r="H1517" s="19"/>
      <c r="I1517" s="81"/>
      <c r="J1517" s="27" t="str" cm="1">
        <f t="array" ref="J1517">IFERROR(_xlfn.IFS(COUNTBLANK(G1517:I1517)=3,"",H1517="","H列に金額を入力してください",G1517=3,H1517,I1517="","I列に労働時間を入力してください",G1517=1,ROUND(H1517/(I1517*24),0),G1517=2,ROUND(H1517/(I1517*24),0)),"")</f>
        <v/>
      </c>
      <c r="K1517" s="80" t="str" cm="1">
        <f t="array" ref="K1517">IFERROR(_xlfn.IFS(D1517="","",J1517&lt;E1517,"×（法定外・要件外となる従業員です）",J1517&lt;=F1517,"〇",J1517&gt;F1517,"ー（要件外となる従業員です）"),"")</f>
        <v/>
      </c>
      <c r="L1517" s="25" t="str" cm="1">
        <f t="array" ref="L1517">IFERROR(_xlfn.IFS(COUNTBLANK(C1517:J1517)=8,"",C1517="","←C列に従業員名を姓名（フルネーム）で入力してください。誤変換にお気を付け下さい。",D1517="","←D列に都道府県を入力してください。",G1517="","←G列に1～3の選択肢を入力してください",H1517="","←H列に金額を入力してください",G1517=3,"",I1517="","←I列に所定労働時間を入力してください"),"")</f>
        <v/>
      </c>
    </row>
    <row r="1518" spans="1:12" ht="16.5" customHeight="1" x14ac:dyDescent="0.4">
      <c r="A1518" s="52" t="str">
        <f t="shared" si="23"/>
        <v/>
      </c>
      <c r="B1518" s="51"/>
      <c r="C1518" s="75"/>
      <c r="D1518" s="51"/>
      <c r="E1518" s="27" t="str" cm="1">
        <f t="array" ref="E1518">IFERROR(_xlfn.IFS(AND($F$4=45566,D1518="徳島"),VLOOKUP(D1518,最低賃金!$A$2:$G$49,2,FALSE),OR($F$4&lt;&gt;45566,D1518&lt;&gt;"徳島"),VLOOKUP(D1518,最低賃金!$A$2:$G$49,4,FALSE)),"")</f>
        <v/>
      </c>
      <c r="F1518" s="27" t="str">
        <f>IFERROR(VLOOKUP(D1518,最低賃金!$A$3:$G$49,6,FALSE),"")</f>
        <v/>
      </c>
      <c r="G1518" s="51"/>
      <c r="H1518" s="19"/>
      <c r="I1518" s="81"/>
      <c r="J1518" s="27" t="str" cm="1">
        <f t="array" ref="J1518">IFERROR(_xlfn.IFS(COUNTBLANK(G1518:I1518)=3,"",H1518="","H列に金額を入力してください",G1518=3,H1518,I1518="","I列に労働時間を入力してください",G1518=1,ROUND(H1518/(I1518*24),0),G1518=2,ROUND(H1518/(I1518*24),0)),"")</f>
        <v/>
      </c>
      <c r="K1518" s="80" t="str" cm="1">
        <f t="array" ref="K1518">IFERROR(_xlfn.IFS(D1518="","",J1518&lt;E1518,"×（法定外・要件外となる従業員です）",J1518&lt;=F1518,"〇",J1518&gt;F1518,"ー（要件外となる従業員です）"),"")</f>
        <v/>
      </c>
      <c r="L1518" s="25" t="str" cm="1">
        <f t="array" ref="L1518">IFERROR(_xlfn.IFS(COUNTBLANK(C1518:J1518)=8,"",C1518="","←C列に従業員名を姓名（フルネーム）で入力してください。誤変換にお気を付け下さい。",D1518="","←D列に都道府県を入力してください。",G1518="","←G列に1～3の選択肢を入力してください",H1518="","←H列に金額を入力してください",G1518=3,"",I1518="","←I列に所定労働時間を入力してください"),"")</f>
        <v/>
      </c>
    </row>
    <row r="1519" spans="1:12" ht="16.5" customHeight="1" x14ac:dyDescent="0.4">
      <c r="A1519" s="52" t="str">
        <f t="shared" si="23"/>
        <v/>
      </c>
      <c r="B1519" s="51"/>
      <c r="C1519" s="75"/>
      <c r="D1519" s="51"/>
      <c r="E1519" s="27" t="str" cm="1">
        <f t="array" ref="E1519">IFERROR(_xlfn.IFS(AND($F$4=45566,D1519="徳島"),VLOOKUP(D1519,最低賃金!$A$2:$G$49,2,FALSE),OR($F$4&lt;&gt;45566,D1519&lt;&gt;"徳島"),VLOOKUP(D1519,最低賃金!$A$2:$G$49,4,FALSE)),"")</f>
        <v/>
      </c>
      <c r="F1519" s="27" t="str">
        <f>IFERROR(VLOOKUP(D1519,最低賃金!$A$3:$G$49,6,FALSE),"")</f>
        <v/>
      </c>
      <c r="G1519" s="51"/>
      <c r="H1519" s="19"/>
      <c r="I1519" s="81"/>
      <c r="J1519" s="27" t="str" cm="1">
        <f t="array" ref="J1519">IFERROR(_xlfn.IFS(COUNTBLANK(G1519:I1519)=3,"",H1519="","H列に金額を入力してください",G1519=3,H1519,I1519="","I列に労働時間を入力してください",G1519=1,ROUND(H1519/(I1519*24),0),G1519=2,ROUND(H1519/(I1519*24),0)),"")</f>
        <v/>
      </c>
      <c r="K1519" s="80" t="str" cm="1">
        <f t="array" ref="K1519">IFERROR(_xlfn.IFS(D1519="","",J1519&lt;E1519,"×（法定外・要件外となる従業員です）",J1519&lt;=F1519,"〇",J1519&gt;F1519,"ー（要件外となる従業員です）"),"")</f>
        <v/>
      </c>
      <c r="L1519" s="25" t="str" cm="1">
        <f t="array" ref="L1519">IFERROR(_xlfn.IFS(COUNTBLANK(C1519:J1519)=8,"",C1519="","←C列に従業員名を姓名（フルネーム）で入力してください。誤変換にお気を付け下さい。",D1519="","←D列に都道府県を入力してください。",G1519="","←G列に1～3の選択肢を入力してください",H1519="","←H列に金額を入力してください",G1519=3,"",I1519="","←I列に所定労働時間を入力してください"),"")</f>
        <v/>
      </c>
    </row>
    <row r="1520" spans="1:12" ht="16.5" customHeight="1" x14ac:dyDescent="0.4">
      <c r="A1520" s="52" t="str">
        <f t="shared" si="23"/>
        <v/>
      </c>
      <c r="B1520" s="51"/>
      <c r="C1520" s="75"/>
      <c r="D1520" s="51"/>
      <c r="E1520" s="27" t="str" cm="1">
        <f t="array" ref="E1520">IFERROR(_xlfn.IFS(AND($F$4=45566,D1520="徳島"),VLOOKUP(D1520,最低賃金!$A$2:$G$49,2,FALSE),OR($F$4&lt;&gt;45566,D1520&lt;&gt;"徳島"),VLOOKUP(D1520,最低賃金!$A$2:$G$49,4,FALSE)),"")</f>
        <v/>
      </c>
      <c r="F1520" s="27" t="str">
        <f>IFERROR(VLOOKUP(D1520,最低賃金!$A$3:$G$49,6,FALSE),"")</f>
        <v/>
      </c>
      <c r="G1520" s="51"/>
      <c r="H1520" s="19"/>
      <c r="I1520" s="81"/>
      <c r="J1520" s="27" t="str" cm="1">
        <f t="array" ref="J1520">IFERROR(_xlfn.IFS(COUNTBLANK(G1520:I1520)=3,"",H1520="","H列に金額を入力してください",G1520=3,H1520,I1520="","I列に労働時間を入力してください",G1520=1,ROUND(H1520/(I1520*24),0),G1520=2,ROUND(H1520/(I1520*24),0)),"")</f>
        <v/>
      </c>
      <c r="K1520" s="80" t="str" cm="1">
        <f t="array" ref="K1520">IFERROR(_xlfn.IFS(D1520="","",J1520&lt;E1520,"×（法定外・要件外となる従業員です）",J1520&lt;=F1520,"〇",J1520&gt;F1520,"ー（要件外となる従業員です）"),"")</f>
        <v/>
      </c>
      <c r="L1520" s="25" t="str" cm="1">
        <f t="array" ref="L1520">IFERROR(_xlfn.IFS(COUNTBLANK(C1520:J1520)=8,"",C1520="","←C列に従業員名を姓名（フルネーム）で入力してください。誤変換にお気を付け下さい。",D1520="","←D列に都道府県を入力してください。",G1520="","←G列に1～3の選択肢を入力してください",H1520="","←H列に金額を入力してください",G1520=3,"",I1520="","←I列に所定労働時間を入力してください"),"")</f>
        <v/>
      </c>
    </row>
    <row r="1521" spans="1:12" ht="16.5" customHeight="1" x14ac:dyDescent="0.4">
      <c r="A1521" s="52" t="str">
        <f t="shared" si="23"/>
        <v/>
      </c>
      <c r="B1521" s="51"/>
      <c r="C1521" s="75"/>
      <c r="D1521" s="51"/>
      <c r="E1521" s="27" t="str" cm="1">
        <f t="array" ref="E1521">IFERROR(_xlfn.IFS(AND($F$4=45566,D1521="徳島"),VLOOKUP(D1521,最低賃金!$A$2:$G$49,2,FALSE),OR($F$4&lt;&gt;45566,D1521&lt;&gt;"徳島"),VLOOKUP(D1521,最低賃金!$A$2:$G$49,4,FALSE)),"")</f>
        <v/>
      </c>
      <c r="F1521" s="27" t="str">
        <f>IFERROR(VLOOKUP(D1521,最低賃金!$A$3:$G$49,6,FALSE),"")</f>
        <v/>
      </c>
      <c r="G1521" s="51"/>
      <c r="H1521" s="19"/>
      <c r="I1521" s="81"/>
      <c r="J1521" s="27" t="str" cm="1">
        <f t="array" ref="J1521">IFERROR(_xlfn.IFS(COUNTBLANK(G1521:I1521)=3,"",H1521="","H列に金額を入力してください",G1521=3,H1521,I1521="","I列に労働時間を入力してください",G1521=1,ROUND(H1521/(I1521*24),0),G1521=2,ROUND(H1521/(I1521*24),0)),"")</f>
        <v/>
      </c>
      <c r="K1521" s="80" t="str" cm="1">
        <f t="array" ref="K1521">IFERROR(_xlfn.IFS(D1521="","",J1521&lt;E1521,"×（法定外・要件外となる従業員です）",J1521&lt;=F1521,"〇",J1521&gt;F1521,"ー（要件外となる従業員です）"),"")</f>
        <v/>
      </c>
      <c r="L1521" s="25" t="str" cm="1">
        <f t="array" ref="L1521">IFERROR(_xlfn.IFS(COUNTBLANK(C1521:J1521)=8,"",C1521="","←C列に従業員名を姓名（フルネーム）で入力してください。誤変換にお気を付け下さい。",D1521="","←D列に都道府県を入力してください。",G1521="","←G列に1～3の選択肢を入力してください",H1521="","←H列に金額を入力してください",G1521=3,"",I1521="","←I列に所定労働時間を入力してください"),"")</f>
        <v/>
      </c>
    </row>
    <row r="1522" spans="1:12" ht="16.5" customHeight="1" x14ac:dyDescent="0.4">
      <c r="A1522" s="52" t="str">
        <f t="shared" si="23"/>
        <v/>
      </c>
      <c r="B1522" s="51"/>
      <c r="C1522" s="75"/>
      <c r="D1522" s="51"/>
      <c r="E1522" s="27" t="str" cm="1">
        <f t="array" ref="E1522">IFERROR(_xlfn.IFS(AND($F$4=45566,D1522="徳島"),VLOOKUP(D1522,最低賃金!$A$2:$G$49,2,FALSE),OR($F$4&lt;&gt;45566,D1522&lt;&gt;"徳島"),VLOOKUP(D1522,最低賃金!$A$2:$G$49,4,FALSE)),"")</f>
        <v/>
      </c>
      <c r="F1522" s="27" t="str">
        <f>IFERROR(VLOOKUP(D1522,最低賃金!$A$3:$G$49,6,FALSE),"")</f>
        <v/>
      </c>
      <c r="G1522" s="51"/>
      <c r="H1522" s="19"/>
      <c r="I1522" s="81"/>
      <c r="J1522" s="27" t="str" cm="1">
        <f t="array" ref="J1522">IFERROR(_xlfn.IFS(COUNTBLANK(G1522:I1522)=3,"",H1522="","H列に金額を入力してください",G1522=3,H1522,I1522="","I列に労働時間を入力してください",G1522=1,ROUND(H1522/(I1522*24),0),G1522=2,ROUND(H1522/(I1522*24),0)),"")</f>
        <v/>
      </c>
      <c r="K1522" s="80" t="str" cm="1">
        <f t="array" ref="K1522">IFERROR(_xlfn.IFS(D1522="","",J1522&lt;E1522,"×（法定外・要件外となる従業員です）",J1522&lt;=F1522,"〇",J1522&gt;F1522,"ー（要件外となる従業員です）"),"")</f>
        <v/>
      </c>
      <c r="L1522" s="25" t="str" cm="1">
        <f t="array" ref="L1522">IFERROR(_xlfn.IFS(COUNTBLANK(C1522:J1522)=8,"",C1522="","←C列に従業員名を姓名（フルネーム）で入力してください。誤変換にお気を付け下さい。",D1522="","←D列に都道府県を入力してください。",G1522="","←G列に1～3の選択肢を入力してください",H1522="","←H列に金額を入力してください",G1522=3,"",I1522="","←I列に所定労働時間を入力してください"),"")</f>
        <v/>
      </c>
    </row>
    <row r="1523" spans="1:12" ht="16.5" customHeight="1" x14ac:dyDescent="0.4">
      <c r="A1523" s="52" t="str">
        <f t="shared" si="23"/>
        <v/>
      </c>
      <c r="B1523" s="51"/>
      <c r="C1523" s="75"/>
      <c r="D1523" s="51"/>
      <c r="E1523" s="27" t="str" cm="1">
        <f t="array" ref="E1523">IFERROR(_xlfn.IFS(AND($F$4=45566,D1523="徳島"),VLOOKUP(D1523,最低賃金!$A$2:$G$49,2,FALSE),OR($F$4&lt;&gt;45566,D1523&lt;&gt;"徳島"),VLOOKUP(D1523,最低賃金!$A$2:$G$49,4,FALSE)),"")</f>
        <v/>
      </c>
      <c r="F1523" s="27" t="str">
        <f>IFERROR(VLOOKUP(D1523,最低賃金!$A$3:$G$49,6,FALSE),"")</f>
        <v/>
      </c>
      <c r="G1523" s="51"/>
      <c r="H1523" s="19"/>
      <c r="I1523" s="81"/>
      <c r="J1523" s="27" t="str" cm="1">
        <f t="array" ref="J1523">IFERROR(_xlfn.IFS(COUNTBLANK(G1523:I1523)=3,"",H1523="","H列に金額を入力してください",G1523=3,H1523,I1523="","I列に労働時間を入力してください",G1523=1,ROUND(H1523/(I1523*24),0),G1523=2,ROUND(H1523/(I1523*24),0)),"")</f>
        <v/>
      </c>
      <c r="K1523" s="80" t="str" cm="1">
        <f t="array" ref="K1523">IFERROR(_xlfn.IFS(D1523="","",J1523&lt;E1523,"×（法定外・要件外となる従業員です）",J1523&lt;=F1523,"〇",J1523&gt;F1523,"ー（要件外となる従業員です）"),"")</f>
        <v/>
      </c>
      <c r="L1523" s="25" t="str" cm="1">
        <f t="array" ref="L1523">IFERROR(_xlfn.IFS(COUNTBLANK(C1523:J1523)=8,"",C1523="","←C列に従業員名を姓名（フルネーム）で入力してください。誤変換にお気を付け下さい。",D1523="","←D列に都道府県を入力してください。",G1523="","←G列に1～3の選択肢を入力してください",H1523="","←H列に金額を入力してください",G1523=3,"",I1523="","←I列に所定労働時間を入力してください"),"")</f>
        <v/>
      </c>
    </row>
    <row r="1524" spans="1:12" ht="16.5" customHeight="1" x14ac:dyDescent="0.4">
      <c r="A1524" s="52" t="str">
        <f t="shared" si="23"/>
        <v/>
      </c>
      <c r="B1524" s="51"/>
      <c r="C1524" s="75"/>
      <c r="D1524" s="51"/>
      <c r="E1524" s="27" t="str" cm="1">
        <f t="array" ref="E1524">IFERROR(_xlfn.IFS(AND($F$4=45566,D1524="徳島"),VLOOKUP(D1524,最低賃金!$A$2:$G$49,2,FALSE),OR($F$4&lt;&gt;45566,D1524&lt;&gt;"徳島"),VLOOKUP(D1524,最低賃金!$A$2:$G$49,4,FALSE)),"")</f>
        <v/>
      </c>
      <c r="F1524" s="27" t="str">
        <f>IFERROR(VLOOKUP(D1524,最低賃金!$A$3:$G$49,6,FALSE),"")</f>
        <v/>
      </c>
      <c r="G1524" s="51"/>
      <c r="H1524" s="19"/>
      <c r="I1524" s="81"/>
      <c r="J1524" s="27" t="str" cm="1">
        <f t="array" ref="J1524">IFERROR(_xlfn.IFS(COUNTBLANK(G1524:I1524)=3,"",H1524="","H列に金額を入力してください",G1524=3,H1524,I1524="","I列に労働時間を入力してください",G1524=1,ROUND(H1524/(I1524*24),0),G1524=2,ROUND(H1524/(I1524*24),0)),"")</f>
        <v/>
      </c>
      <c r="K1524" s="80" t="str" cm="1">
        <f t="array" ref="K1524">IFERROR(_xlfn.IFS(D1524="","",J1524&lt;E1524,"×（法定外・要件外となる従業員です）",J1524&lt;=F1524,"〇",J1524&gt;F1524,"ー（要件外となる従業員です）"),"")</f>
        <v/>
      </c>
      <c r="L1524" s="25" t="str" cm="1">
        <f t="array" ref="L1524">IFERROR(_xlfn.IFS(COUNTBLANK(C1524:J1524)=8,"",C1524="","←C列に従業員名を姓名（フルネーム）で入力してください。誤変換にお気を付け下さい。",D1524="","←D列に都道府県を入力してください。",G1524="","←G列に1～3の選択肢を入力してください",H1524="","←H列に金額を入力してください",G1524=3,"",I1524="","←I列に所定労働時間を入力してください"),"")</f>
        <v/>
      </c>
    </row>
    <row r="1525" spans="1:12" ht="16.5" customHeight="1" x14ac:dyDescent="0.4">
      <c r="A1525" s="52" t="str">
        <f t="shared" si="23"/>
        <v/>
      </c>
      <c r="B1525" s="51"/>
      <c r="C1525" s="75"/>
      <c r="D1525" s="51"/>
      <c r="E1525" s="27" t="str" cm="1">
        <f t="array" ref="E1525">IFERROR(_xlfn.IFS(AND($F$4=45566,D1525="徳島"),VLOOKUP(D1525,最低賃金!$A$2:$G$49,2,FALSE),OR($F$4&lt;&gt;45566,D1525&lt;&gt;"徳島"),VLOOKUP(D1525,最低賃金!$A$2:$G$49,4,FALSE)),"")</f>
        <v/>
      </c>
      <c r="F1525" s="27" t="str">
        <f>IFERROR(VLOOKUP(D1525,最低賃金!$A$3:$G$49,6,FALSE),"")</f>
        <v/>
      </c>
      <c r="G1525" s="51"/>
      <c r="H1525" s="19"/>
      <c r="I1525" s="81"/>
      <c r="J1525" s="27" t="str" cm="1">
        <f t="array" ref="J1525">IFERROR(_xlfn.IFS(COUNTBLANK(G1525:I1525)=3,"",H1525="","H列に金額を入力してください",G1525=3,H1525,I1525="","I列に労働時間を入力してください",G1525=1,ROUND(H1525/(I1525*24),0),G1525=2,ROUND(H1525/(I1525*24),0)),"")</f>
        <v/>
      </c>
      <c r="K1525" s="80" t="str" cm="1">
        <f t="array" ref="K1525">IFERROR(_xlfn.IFS(D1525="","",J1525&lt;E1525,"×（法定外・要件外となる従業員です）",J1525&lt;=F1525,"〇",J1525&gt;F1525,"ー（要件外となる従業員です）"),"")</f>
        <v/>
      </c>
      <c r="L1525" s="25" t="str" cm="1">
        <f t="array" ref="L1525">IFERROR(_xlfn.IFS(COUNTBLANK(C1525:J1525)=8,"",C1525="","←C列に従業員名を姓名（フルネーム）で入力してください。誤変換にお気を付け下さい。",D1525="","←D列に都道府県を入力してください。",G1525="","←G列に1～3の選択肢を入力してください",H1525="","←H列に金額を入力してください",G1525=3,"",I1525="","←I列に所定労働時間を入力してください"),"")</f>
        <v/>
      </c>
    </row>
    <row r="1526" spans="1:12" ht="16.5" customHeight="1" x14ac:dyDescent="0.4">
      <c r="A1526" s="52" t="str">
        <f t="shared" si="23"/>
        <v/>
      </c>
      <c r="B1526" s="51"/>
      <c r="C1526" s="75"/>
      <c r="D1526" s="51"/>
      <c r="E1526" s="27" t="str" cm="1">
        <f t="array" ref="E1526">IFERROR(_xlfn.IFS(AND($F$4=45566,D1526="徳島"),VLOOKUP(D1526,最低賃金!$A$2:$G$49,2,FALSE),OR($F$4&lt;&gt;45566,D1526&lt;&gt;"徳島"),VLOOKUP(D1526,最低賃金!$A$2:$G$49,4,FALSE)),"")</f>
        <v/>
      </c>
      <c r="F1526" s="27" t="str">
        <f>IFERROR(VLOOKUP(D1526,最低賃金!$A$3:$G$49,6,FALSE),"")</f>
        <v/>
      </c>
      <c r="G1526" s="51"/>
      <c r="H1526" s="19"/>
      <c r="I1526" s="81"/>
      <c r="J1526" s="27" t="str" cm="1">
        <f t="array" ref="J1526">IFERROR(_xlfn.IFS(COUNTBLANK(G1526:I1526)=3,"",H1526="","H列に金額を入力してください",G1526=3,H1526,I1526="","I列に労働時間を入力してください",G1526=1,ROUND(H1526/(I1526*24),0),G1526=2,ROUND(H1526/(I1526*24),0)),"")</f>
        <v/>
      </c>
      <c r="K1526" s="80" t="str" cm="1">
        <f t="array" ref="K1526">IFERROR(_xlfn.IFS(D1526="","",J1526&lt;E1526,"×（法定外・要件外となる従業員です）",J1526&lt;=F1526,"〇",J1526&gt;F1526,"ー（要件外となる従業員です）"),"")</f>
        <v/>
      </c>
      <c r="L1526" s="25" t="str" cm="1">
        <f t="array" ref="L1526">IFERROR(_xlfn.IFS(COUNTBLANK(C1526:J1526)=8,"",C1526="","←C列に従業員名を姓名（フルネーム）で入力してください。誤変換にお気を付け下さい。",D1526="","←D列に都道府県を入力してください。",G1526="","←G列に1～3の選択肢を入力してください",H1526="","←H列に金額を入力してください",G1526=3,"",I1526="","←I列に所定労働時間を入力してください"),"")</f>
        <v/>
      </c>
    </row>
    <row r="1527" spans="1:12" ht="16.5" customHeight="1" x14ac:dyDescent="0.4">
      <c r="A1527" s="52" t="str">
        <f t="shared" si="23"/>
        <v/>
      </c>
      <c r="B1527" s="51"/>
      <c r="C1527" s="75"/>
      <c r="D1527" s="51"/>
      <c r="E1527" s="27" t="str" cm="1">
        <f t="array" ref="E1527">IFERROR(_xlfn.IFS(AND($F$4=45566,D1527="徳島"),VLOOKUP(D1527,最低賃金!$A$2:$G$49,2,FALSE),OR($F$4&lt;&gt;45566,D1527&lt;&gt;"徳島"),VLOOKUP(D1527,最低賃金!$A$2:$G$49,4,FALSE)),"")</f>
        <v/>
      </c>
      <c r="F1527" s="27" t="str">
        <f>IFERROR(VLOOKUP(D1527,最低賃金!$A$3:$G$49,6,FALSE),"")</f>
        <v/>
      </c>
      <c r="G1527" s="51"/>
      <c r="H1527" s="19"/>
      <c r="I1527" s="81"/>
      <c r="J1527" s="27" t="str" cm="1">
        <f t="array" ref="J1527">IFERROR(_xlfn.IFS(COUNTBLANK(G1527:I1527)=3,"",H1527="","H列に金額を入力してください",G1527=3,H1527,I1527="","I列に労働時間を入力してください",G1527=1,ROUND(H1527/(I1527*24),0),G1527=2,ROUND(H1527/(I1527*24),0)),"")</f>
        <v/>
      </c>
      <c r="K1527" s="80" t="str" cm="1">
        <f t="array" ref="K1527">IFERROR(_xlfn.IFS(D1527="","",J1527&lt;E1527,"×（法定外・要件外となる従業員です）",J1527&lt;=F1527,"〇",J1527&gt;F1527,"ー（要件外となる従業員です）"),"")</f>
        <v/>
      </c>
      <c r="L1527" s="25" t="str" cm="1">
        <f t="array" ref="L1527">IFERROR(_xlfn.IFS(COUNTBLANK(C1527:J1527)=8,"",C1527="","←C列に従業員名を姓名（フルネーム）で入力してください。誤変換にお気を付け下さい。",D1527="","←D列に都道府県を入力してください。",G1527="","←G列に1～3の選択肢を入力してください",H1527="","←H列に金額を入力してください",G1527=3,"",I1527="","←I列に所定労働時間を入力してください"),"")</f>
        <v/>
      </c>
    </row>
    <row r="1528" spans="1:12" ht="16.5" customHeight="1" x14ac:dyDescent="0.4">
      <c r="A1528" s="52" t="str">
        <f t="shared" si="23"/>
        <v/>
      </c>
      <c r="B1528" s="51"/>
      <c r="C1528" s="75"/>
      <c r="D1528" s="51"/>
      <c r="E1528" s="27" t="str" cm="1">
        <f t="array" ref="E1528">IFERROR(_xlfn.IFS(AND($F$4=45566,D1528="徳島"),VLOOKUP(D1528,最低賃金!$A$2:$G$49,2,FALSE),OR($F$4&lt;&gt;45566,D1528&lt;&gt;"徳島"),VLOOKUP(D1528,最低賃金!$A$2:$G$49,4,FALSE)),"")</f>
        <v/>
      </c>
      <c r="F1528" s="27" t="str">
        <f>IFERROR(VLOOKUP(D1528,最低賃金!$A$3:$G$49,6,FALSE),"")</f>
        <v/>
      </c>
      <c r="G1528" s="51"/>
      <c r="H1528" s="19"/>
      <c r="I1528" s="81"/>
      <c r="J1528" s="27" t="str" cm="1">
        <f t="array" ref="J1528">IFERROR(_xlfn.IFS(COUNTBLANK(G1528:I1528)=3,"",H1528="","H列に金額を入力してください",G1528=3,H1528,I1528="","I列に労働時間を入力してください",G1528=1,ROUND(H1528/(I1528*24),0),G1528=2,ROUND(H1528/(I1528*24),0)),"")</f>
        <v/>
      </c>
      <c r="K1528" s="80" t="str" cm="1">
        <f t="array" ref="K1528">IFERROR(_xlfn.IFS(D1528="","",J1528&lt;E1528,"×（法定外・要件外となる従業員です）",J1528&lt;=F1528,"〇",J1528&gt;F1528,"ー（要件外となる従業員です）"),"")</f>
        <v/>
      </c>
      <c r="L1528" s="25" t="str" cm="1">
        <f t="array" ref="L1528">IFERROR(_xlfn.IFS(COUNTBLANK(C1528:J1528)=8,"",C1528="","←C列に従業員名を姓名（フルネーム）で入力してください。誤変換にお気を付け下さい。",D1528="","←D列に都道府県を入力してください。",G1528="","←G列に1～3の選択肢を入力してください",H1528="","←H列に金額を入力してください",G1528=3,"",I1528="","←I列に所定労働時間を入力してください"),"")</f>
        <v/>
      </c>
    </row>
    <row r="1529" spans="1:12" ht="16.5" customHeight="1" x14ac:dyDescent="0.4">
      <c r="A1529" s="52" t="str">
        <f t="shared" si="23"/>
        <v/>
      </c>
      <c r="B1529" s="51"/>
      <c r="C1529" s="75"/>
      <c r="D1529" s="51"/>
      <c r="E1529" s="27" t="str" cm="1">
        <f t="array" ref="E1529">IFERROR(_xlfn.IFS(AND($F$4=45566,D1529="徳島"),VLOOKUP(D1529,最低賃金!$A$2:$G$49,2,FALSE),OR($F$4&lt;&gt;45566,D1529&lt;&gt;"徳島"),VLOOKUP(D1529,最低賃金!$A$2:$G$49,4,FALSE)),"")</f>
        <v/>
      </c>
      <c r="F1529" s="27" t="str">
        <f>IFERROR(VLOOKUP(D1529,最低賃金!$A$3:$G$49,6,FALSE),"")</f>
        <v/>
      </c>
      <c r="G1529" s="51"/>
      <c r="H1529" s="19"/>
      <c r="I1529" s="81"/>
      <c r="J1529" s="27" t="str" cm="1">
        <f t="array" ref="J1529">IFERROR(_xlfn.IFS(COUNTBLANK(G1529:I1529)=3,"",H1529="","H列に金額を入力してください",G1529=3,H1529,I1529="","I列に労働時間を入力してください",G1529=1,ROUND(H1529/(I1529*24),0),G1529=2,ROUND(H1529/(I1529*24),0)),"")</f>
        <v/>
      </c>
      <c r="K1529" s="80" t="str" cm="1">
        <f t="array" ref="K1529">IFERROR(_xlfn.IFS(D1529="","",J1529&lt;E1529,"×（法定外・要件外となる従業員です）",J1529&lt;=F1529,"〇",J1529&gt;F1529,"ー（要件外となる従業員です）"),"")</f>
        <v/>
      </c>
      <c r="L1529" s="25" t="str" cm="1">
        <f t="array" ref="L1529">IFERROR(_xlfn.IFS(COUNTBLANK(C1529:J1529)=8,"",C1529="","←C列に従業員名を姓名（フルネーム）で入力してください。誤変換にお気を付け下さい。",D1529="","←D列に都道府県を入力してください。",G1529="","←G列に1～3の選択肢を入力してください",H1529="","←H列に金額を入力してください",G1529=3,"",I1529="","←I列に所定労働時間を入力してください"),"")</f>
        <v/>
      </c>
    </row>
    <row r="1530" spans="1:12" ht="16.5" customHeight="1" x14ac:dyDescent="0.4">
      <c r="A1530" s="52" t="str">
        <f t="shared" si="23"/>
        <v/>
      </c>
      <c r="B1530" s="51"/>
      <c r="C1530" s="75"/>
      <c r="D1530" s="51"/>
      <c r="E1530" s="27" t="str" cm="1">
        <f t="array" ref="E1530">IFERROR(_xlfn.IFS(AND($F$4=45566,D1530="徳島"),VLOOKUP(D1530,最低賃金!$A$2:$G$49,2,FALSE),OR($F$4&lt;&gt;45566,D1530&lt;&gt;"徳島"),VLOOKUP(D1530,最低賃金!$A$2:$G$49,4,FALSE)),"")</f>
        <v/>
      </c>
      <c r="F1530" s="27" t="str">
        <f>IFERROR(VLOOKUP(D1530,最低賃金!$A$3:$G$49,6,FALSE),"")</f>
        <v/>
      </c>
      <c r="G1530" s="51"/>
      <c r="H1530" s="19"/>
      <c r="I1530" s="81"/>
      <c r="J1530" s="27" t="str" cm="1">
        <f t="array" ref="J1530">IFERROR(_xlfn.IFS(COUNTBLANK(G1530:I1530)=3,"",H1530="","H列に金額を入力してください",G1530=3,H1530,I1530="","I列に労働時間を入力してください",G1530=1,ROUND(H1530/(I1530*24),0),G1530=2,ROUND(H1530/(I1530*24),0)),"")</f>
        <v/>
      </c>
      <c r="K1530" s="80" t="str" cm="1">
        <f t="array" ref="K1530">IFERROR(_xlfn.IFS(D1530="","",J1530&lt;E1530,"×（法定外・要件外となる従業員です）",J1530&lt;=F1530,"〇",J1530&gt;F1530,"ー（要件外となる従業員です）"),"")</f>
        <v/>
      </c>
      <c r="L1530" s="25" t="str" cm="1">
        <f t="array" ref="L1530">IFERROR(_xlfn.IFS(COUNTBLANK(C1530:J1530)=8,"",C1530="","←C列に従業員名を姓名（フルネーム）で入力してください。誤変換にお気を付け下さい。",D1530="","←D列に都道府県を入力してください。",G1530="","←G列に1～3の選択肢を入力してください",H1530="","←H列に金額を入力してください",G1530=3,"",I1530="","←I列に所定労働時間を入力してください"),"")</f>
        <v/>
      </c>
    </row>
    <row r="1531" spans="1:12" ht="16.5" customHeight="1" x14ac:dyDescent="0.4">
      <c r="A1531" s="52" t="str">
        <f t="shared" si="23"/>
        <v/>
      </c>
      <c r="B1531" s="51"/>
      <c r="C1531" s="75"/>
      <c r="D1531" s="51"/>
      <c r="E1531" s="27" t="str" cm="1">
        <f t="array" ref="E1531">IFERROR(_xlfn.IFS(AND($F$4=45566,D1531="徳島"),VLOOKUP(D1531,最低賃金!$A$2:$G$49,2,FALSE),OR($F$4&lt;&gt;45566,D1531&lt;&gt;"徳島"),VLOOKUP(D1531,最低賃金!$A$2:$G$49,4,FALSE)),"")</f>
        <v/>
      </c>
      <c r="F1531" s="27" t="str">
        <f>IFERROR(VLOOKUP(D1531,最低賃金!$A$3:$G$49,6,FALSE),"")</f>
        <v/>
      </c>
      <c r="G1531" s="51"/>
      <c r="H1531" s="19"/>
      <c r="I1531" s="81"/>
      <c r="J1531" s="27" t="str" cm="1">
        <f t="array" ref="J1531">IFERROR(_xlfn.IFS(COUNTBLANK(G1531:I1531)=3,"",H1531="","H列に金額を入力してください",G1531=3,H1531,I1531="","I列に労働時間を入力してください",G1531=1,ROUND(H1531/(I1531*24),0),G1531=2,ROUND(H1531/(I1531*24),0)),"")</f>
        <v/>
      </c>
      <c r="K1531" s="80" t="str" cm="1">
        <f t="array" ref="K1531">IFERROR(_xlfn.IFS(D1531="","",J1531&lt;E1531,"×（法定外・要件外となる従業員です）",J1531&lt;=F1531,"〇",J1531&gt;F1531,"ー（要件外となる従業員です）"),"")</f>
        <v/>
      </c>
      <c r="L1531" s="25" t="str" cm="1">
        <f t="array" ref="L1531">IFERROR(_xlfn.IFS(COUNTBLANK(C1531:J1531)=8,"",C1531="","←C列に従業員名を姓名（フルネーム）で入力してください。誤変換にお気を付け下さい。",D1531="","←D列に都道府県を入力してください。",G1531="","←G列に1～3の選択肢を入力してください",H1531="","←H列に金額を入力してください",G1531=3,"",I1531="","←I列に所定労働時間を入力してください"),"")</f>
        <v/>
      </c>
    </row>
    <row r="1532" spans="1:12" ht="16.5" customHeight="1" x14ac:dyDescent="0.4">
      <c r="A1532" s="52" t="str">
        <f t="shared" si="23"/>
        <v/>
      </c>
      <c r="B1532" s="51"/>
      <c r="C1532" s="75"/>
      <c r="D1532" s="51"/>
      <c r="E1532" s="27" t="str" cm="1">
        <f t="array" ref="E1532">IFERROR(_xlfn.IFS(AND($F$4=45566,D1532="徳島"),VLOOKUP(D1532,最低賃金!$A$2:$G$49,2,FALSE),OR($F$4&lt;&gt;45566,D1532&lt;&gt;"徳島"),VLOOKUP(D1532,最低賃金!$A$2:$G$49,4,FALSE)),"")</f>
        <v/>
      </c>
      <c r="F1532" s="27" t="str">
        <f>IFERROR(VLOOKUP(D1532,最低賃金!$A$3:$G$49,6,FALSE),"")</f>
        <v/>
      </c>
      <c r="G1532" s="51"/>
      <c r="H1532" s="19"/>
      <c r="I1532" s="81"/>
      <c r="J1532" s="27" t="str" cm="1">
        <f t="array" ref="J1532">IFERROR(_xlfn.IFS(COUNTBLANK(G1532:I1532)=3,"",H1532="","H列に金額を入力してください",G1532=3,H1532,I1532="","I列に労働時間を入力してください",G1532=1,ROUND(H1532/(I1532*24),0),G1532=2,ROUND(H1532/(I1532*24),0)),"")</f>
        <v/>
      </c>
      <c r="K1532" s="80" t="str" cm="1">
        <f t="array" ref="K1532">IFERROR(_xlfn.IFS(D1532="","",J1532&lt;E1532,"×（法定外・要件外となる従業員です）",J1532&lt;=F1532,"〇",J1532&gt;F1532,"ー（要件外となる従業員です）"),"")</f>
        <v/>
      </c>
      <c r="L1532" s="25" t="str" cm="1">
        <f t="array" ref="L1532">IFERROR(_xlfn.IFS(COUNTBLANK(C1532:J1532)=8,"",C1532="","←C列に従業員名を姓名（フルネーム）で入力してください。誤変換にお気を付け下さい。",D1532="","←D列に都道府県を入力してください。",G1532="","←G列に1～3の選択肢を入力してください",H1532="","←H列に金額を入力してください",G1532=3,"",I1532="","←I列に所定労働時間を入力してください"),"")</f>
        <v/>
      </c>
    </row>
    <row r="1533" spans="1:12" ht="16.5" customHeight="1" x14ac:dyDescent="0.4">
      <c r="A1533" s="52" t="str">
        <f t="shared" si="23"/>
        <v/>
      </c>
      <c r="B1533" s="51"/>
      <c r="C1533" s="75"/>
      <c r="D1533" s="51"/>
      <c r="E1533" s="27" t="str" cm="1">
        <f t="array" ref="E1533">IFERROR(_xlfn.IFS(AND($F$4=45566,D1533="徳島"),VLOOKUP(D1533,最低賃金!$A$2:$G$49,2,FALSE),OR($F$4&lt;&gt;45566,D1533&lt;&gt;"徳島"),VLOOKUP(D1533,最低賃金!$A$2:$G$49,4,FALSE)),"")</f>
        <v/>
      </c>
      <c r="F1533" s="27" t="str">
        <f>IFERROR(VLOOKUP(D1533,最低賃金!$A$3:$G$49,6,FALSE),"")</f>
        <v/>
      </c>
      <c r="G1533" s="51"/>
      <c r="H1533" s="19"/>
      <c r="I1533" s="81"/>
      <c r="J1533" s="27" t="str" cm="1">
        <f t="array" ref="J1533">IFERROR(_xlfn.IFS(COUNTBLANK(G1533:I1533)=3,"",H1533="","H列に金額を入力してください",G1533=3,H1533,I1533="","I列に労働時間を入力してください",G1533=1,ROUND(H1533/(I1533*24),0),G1533=2,ROUND(H1533/(I1533*24),0)),"")</f>
        <v/>
      </c>
      <c r="K1533" s="80" t="str" cm="1">
        <f t="array" ref="K1533">IFERROR(_xlfn.IFS(D1533="","",J1533&lt;E1533,"×（法定外・要件外となる従業員です）",J1533&lt;=F1533,"〇",J1533&gt;F1533,"ー（要件外となる従業員です）"),"")</f>
        <v/>
      </c>
      <c r="L1533" s="25" t="str" cm="1">
        <f t="array" ref="L1533">IFERROR(_xlfn.IFS(COUNTBLANK(C1533:J1533)=8,"",C1533="","←C列に従業員名を姓名（フルネーム）で入力してください。誤変換にお気を付け下さい。",D1533="","←D列に都道府県を入力してください。",G1533="","←G列に1～3の選択肢を入力してください",H1533="","←H列に金額を入力してください",G1533=3,"",I1533="","←I列に所定労働時間を入力してください"),"")</f>
        <v/>
      </c>
    </row>
    <row r="1534" spans="1:12" ht="16.5" customHeight="1" x14ac:dyDescent="0.4">
      <c r="A1534" s="52" t="str">
        <f t="shared" si="23"/>
        <v/>
      </c>
      <c r="B1534" s="51"/>
      <c r="C1534" s="75"/>
      <c r="D1534" s="51"/>
      <c r="E1534" s="27" t="str" cm="1">
        <f t="array" ref="E1534">IFERROR(_xlfn.IFS(AND($F$4=45566,D1534="徳島"),VLOOKUP(D1534,最低賃金!$A$2:$G$49,2,FALSE),OR($F$4&lt;&gt;45566,D1534&lt;&gt;"徳島"),VLOOKUP(D1534,最低賃金!$A$2:$G$49,4,FALSE)),"")</f>
        <v/>
      </c>
      <c r="F1534" s="27" t="str">
        <f>IFERROR(VLOOKUP(D1534,最低賃金!$A$3:$G$49,6,FALSE),"")</f>
        <v/>
      </c>
      <c r="G1534" s="51"/>
      <c r="H1534" s="19"/>
      <c r="I1534" s="81"/>
      <c r="J1534" s="27" t="str" cm="1">
        <f t="array" ref="J1534">IFERROR(_xlfn.IFS(COUNTBLANK(G1534:I1534)=3,"",H1534="","H列に金額を入力してください",G1534=3,H1534,I1534="","I列に労働時間を入力してください",G1534=1,ROUND(H1534/(I1534*24),0),G1534=2,ROUND(H1534/(I1534*24),0)),"")</f>
        <v/>
      </c>
      <c r="K1534" s="80" t="str" cm="1">
        <f t="array" ref="K1534">IFERROR(_xlfn.IFS(D1534="","",J1534&lt;E1534,"×（法定外・要件外となる従業員です）",J1534&lt;=F1534,"〇",J1534&gt;F1534,"ー（要件外となる従業員です）"),"")</f>
        <v/>
      </c>
      <c r="L1534" s="25" t="str" cm="1">
        <f t="array" ref="L1534">IFERROR(_xlfn.IFS(COUNTBLANK(C1534:J1534)=8,"",C1534="","←C列に従業員名を姓名（フルネーム）で入力してください。誤変換にお気を付け下さい。",D1534="","←D列に都道府県を入力してください。",G1534="","←G列に1～3の選択肢を入力してください",H1534="","←H列に金額を入力してください",G1534=3,"",I1534="","←I列に所定労働時間を入力してください"),"")</f>
        <v/>
      </c>
    </row>
    <row r="1535" spans="1:12" ht="16.5" customHeight="1" x14ac:dyDescent="0.4">
      <c r="A1535" s="52" t="str">
        <f t="shared" si="23"/>
        <v/>
      </c>
      <c r="B1535" s="51"/>
      <c r="C1535" s="75"/>
      <c r="D1535" s="51"/>
      <c r="E1535" s="27" t="str" cm="1">
        <f t="array" ref="E1535">IFERROR(_xlfn.IFS(AND($F$4=45566,D1535="徳島"),VLOOKUP(D1535,最低賃金!$A$2:$G$49,2,FALSE),OR($F$4&lt;&gt;45566,D1535&lt;&gt;"徳島"),VLOOKUP(D1535,最低賃金!$A$2:$G$49,4,FALSE)),"")</f>
        <v/>
      </c>
      <c r="F1535" s="27" t="str">
        <f>IFERROR(VLOOKUP(D1535,最低賃金!$A$3:$G$49,6,FALSE),"")</f>
        <v/>
      </c>
      <c r="G1535" s="51"/>
      <c r="H1535" s="19"/>
      <c r="I1535" s="81"/>
      <c r="J1535" s="27" t="str" cm="1">
        <f t="array" ref="J1535">IFERROR(_xlfn.IFS(COUNTBLANK(G1535:I1535)=3,"",H1535="","H列に金額を入力してください",G1535=3,H1535,I1535="","I列に労働時間を入力してください",G1535=1,ROUND(H1535/(I1535*24),0),G1535=2,ROUND(H1535/(I1535*24),0)),"")</f>
        <v/>
      </c>
      <c r="K1535" s="80" t="str" cm="1">
        <f t="array" ref="K1535">IFERROR(_xlfn.IFS(D1535="","",J1535&lt;E1535,"×（法定外・要件外となる従業員です）",J1535&lt;=F1535,"〇",J1535&gt;F1535,"ー（要件外となる従業員です）"),"")</f>
        <v/>
      </c>
      <c r="L1535" s="25" t="str" cm="1">
        <f t="array" ref="L1535">IFERROR(_xlfn.IFS(COUNTBLANK(C1535:J1535)=8,"",C1535="","←C列に従業員名を姓名（フルネーム）で入力してください。誤変換にお気を付け下さい。",D1535="","←D列に都道府県を入力してください。",G1535="","←G列に1～3の選択肢を入力してください",H1535="","←H列に金額を入力してください",G1535=3,"",I1535="","←I列に所定労働時間を入力してください"),"")</f>
        <v/>
      </c>
    </row>
    <row r="1536" spans="1:12" ht="16.5" customHeight="1" x14ac:dyDescent="0.4">
      <c r="A1536" s="52" t="str">
        <f t="shared" si="23"/>
        <v/>
      </c>
      <c r="B1536" s="51"/>
      <c r="C1536" s="75"/>
      <c r="D1536" s="51"/>
      <c r="E1536" s="27" t="str" cm="1">
        <f t="array" ref="E1536">IFERROR(_xlfn.IFS(AND($F$4=45566,D1536="徳島"),VLOOKUP(D1536,最低賃金!$A$2:$G$49,2,FALSE),OR($F$4&lt;&gt;45566,D1536&lt;&gt;"徳島"),VLOOKUP(D1536,最低賃金!$A$2:$G$49,4,FALSE)),"")</f>
        <v/>
      </c>
      <c r="F1536" s="27" t="str">
        <f>IFERROR(VLOOKUP(D1536,最低賃金!$A$3:$G$49,6,FALSE),"")</f>
        <v/>
      </c>
      <c r="G1536" s="51"/>
      <c r="H1536" s="19"/>
      <c r="I1536" s="81"/>
      <c r="J1536" s="27" t="str" cm="1">
        <f t="array" ref="J1536">IFERROR(_xlfn.IFS(COUNTBLANK(G1536:I1536)=3,"",H1536="","H列に金額を入力してください",G1536=3,H1536,I1536="","I列に労働時間を入力してください",G1536=1,ROUND(H1536/(I1536*24),0),G1536=2,ROUND(H1536/(I1536*24),0)),"")</f>
        <v/>
      </c>
      <c r="K1536" s="80" t="str" cm="1">
        <f t="array" ref="K1536">IFERROR(_xlfn.IFS(D1536="","",J1536&lt;E1536,"×（法定外・要件外となる従業員です）",J1536&lt;=F1536,"〇",J1536&gt;F1536,"ー（要件外となる従業員です）"),"")</f>
        <v/>
      </c>
      <c r="L1536" s="25" t="str" cm="1">
        <f t="array" ref="L1536">IFERROR(_xlfn.IFS(COUNTBLANK(C1536:J1536)=8,"",C1536="","←C列に従業員名を姓名（フルネーム）で入力してください。誤変換にお気を付け下さい。",D1536="","←D列に都道府県を入力してください。",G1536="","←G列に1～3の選択肢を入力してください",H1536="","←H列に金額を入力してください",G1536=3,"",I1536="","←I列に所定労働時間を入力してください"),"")</f>
        <v/>
      </c>
    </row>
    <row r="1537" spans="1:12" ht="16.5" customHeight="1" x14ac:dyDescent="0.4">
      <c r="A1537" s="52" t="str">
        <f t="shared" si="23"/>
        <v/>
      </c>
      <c r="B1537" s="51"/>
      <c r="C1537" s="75"/>
      <c r="D1537" s="51"/>
      <c r="E1537" s="27" t="str" cm="1">
        <f t="array" ref="E1537">IFERROR(_xlfn.IFS(AND($F$4=45566,D1537="徳島"),VLOOKUP(D1537,最低賃金!$A$2:$G$49,2,FALSE),OR($F$4&lt;&gt;45566,D1537&lt;&gt;"徳島"),VLOOKUP(D1537,最低賃金!$A$2:$G$49,4,FALSE)),"")</f>
        <v/>
      </c>
      <c r="F1537" s="27" t="str">
        <f>IFERROR(VLOOKUP(D1537,最低賃金!$A$3:$G$49,6,FALSE),"")</f>
        <v/>
      </c>
      <c r="G1537" s="51"/>
      <c r="H1537" s="19"/>
      <c r="I1537" s="81"/>
      <c r="J1537" s="27" t="str" cm="1">
        <f t="array" ref="J1537">IFERROR(_xlfn.IFS(COUNTBLANK(G1537:I1537)=3,"",H1537="","H列に金額を入力してください",G1537=3,H1537,I1537="","I列に労働時間を入力してください",G1537=1,ROUND(H1537/(I1537*24),0),G1537=2,ROUND(H1537/(I1537*24),0)),"")</f>
        <v/>
      </c>
      <c r="K1537" s="80" t="str" cm="1">
        <f t="array" ref="K1537">IFERROR(_xlfn.IFS(D1537="","",J1537&lt;E1537,"×（法定外・要件外となる従業員です）",J1537&lt;=F1537,"〇",J1537&gt;F1537,"ー（要件外となる従業員です）"),"")</f>
        <v/>
      </c>
      <c r="L1537" s="25" t="str" cm="1">
        <f t="array" ref="L1537">IFERROR(_xlfn.IFS(COUNTBLANK(C1537:J1537)=8,"",C1537="","←C列に従業員名を姓名（フルネーム）で入力してください。誤変換にお気を付け下さい。",D1537="","←D列に都道府県を入力してください。",G1537="","←G列に1～3の選択肢を入力してください",H1537="","←H列に金額を入力してください",G1537=3,"",I1537="","←I列に所定労働時間を入力してください"),"")</f>
        <v/>
      </c>
    </row>
    <row r="1538" spans="1:12" ht="16.5" customHeight="1" x14ac:dyDescent="0.4">
      <c r="A1538" s="52" t="str">
        <f t="shared" si="23"/>
        <v/>
      </c>
      <c r="B1538" s="51"/>
      <c r="C1538" s="75"/>
      <c r="D1538" s="51"/>
      <c r="E1538" s="27" t="str" cm="1">
        <f t="array" ref="E1538">IFERROR(_xlfn.IFS(AND($F$4=45566,D1538="徳島"),VLOOKUP(D1538,最低賃金!$A$2:$G$49,2,FALSE),OR($F$4&lt;&gt;45566,D1538&lt;&gt;"徳島"),VLOOKUP(D1538,最低賃金!$A$2:$G$49,4,FALSE)),"")</f>
        <v/>
      </c>
      <c r="F1538" s="27" t="str">
        <f>IFERROR(VLOOKUP(D1538,最低賃金!$A$3:$G$49,6,FALSE),"")</f>
        <v/>
      </c>
      <c r="G1538" s="51"/>
      <c r="H1538" s="19"/>
      <c r="I1538" s="81"/>
      <c r="J1538" s="27" t="str" cm="1">
        <f t="array" ref="J1538">IFERROR(_xlfn.IFS(COUNTBLANK(G1538:I1538)=3,"",H1538="","H列に金額を入力してください",G1538=3,H1538,I1538="","I列に労働時間を入力してください",G1538=1,ROUND(H1538/(I1538*24),0),G1538=2,ROUND(H1538/(I1538*24),0)),"")</f>
        <v/>
      </c>
      <c r="K1538" s="80" t="str" cm="1">
        <f t="array" ref="K1538">IFERROR(_xlfn.IFS(D1538="","",J1538&lt;E1538,"×（法定外・要件外となる従業員です）",J1538&lt;=F1538,"〇",J1538&gt;F1538,"ー（要件外となる従業員です）"),"")</f>
        <v/>
      </c>
      <c r="L1538" s="25" t="str" cm="1">
        <f t="array" ref="L1538">IFERROR(_xlfn.IFS(COUNTBLANK(C1538:J1538)=8,"",C1538="","←C列に従業員名を姓名（フルネーム）で入力してください。誤変換にお気を付け下さい。",D1538="","←D列に都道府県を入力してください。",G1538="","←G列に1～3の選択肢を入力してください",H1538="","←H列に金額を入力してください",G1538=3,"",I1538="","←I列に所定労働時間を入力してください"),"")</f>
        <v/>
      </c>
    </row>
    <row r="1539" spans="1:12" ht="16.5" customHeight="1" x14ac:dyDescent="0.4">
      <c r="A1539" s="52" t="str">
        <f t="shared" si="23"/>
        <v/>
      </c>
      <c r="B1539" s="51"/>
      <c r="C1539" s="75"/>
      <c r="D1539" s="51"/>
      <c r="E1539" s="27" t="str" cm="1">
        <f t="array" ref="E1539">IFERROR(_xlfn.IFS(AND($F$4=45566,D1539="徳島"),VLOOKUP(D1539,最低賃金!$A$2:$G$49,2,FALSE),OR($F$4&lt;&gt;45566,D1539&lt;&gt;"徳島"),VLOOKUP(D1539,最低賃金!$A$2:$G$49,4,FALSE)),"")</f>
        <v/>
      </c>
      <c r="F1539" s="27" t="str">
        <f>IFERROR(VLOOKUP(D1539,最低賃金!$A$3:$G$49,6,FALSE),"")</f>
        <v/>
      </c>
      <c r="G1539" s="51"/>
      <c r="H1539" s="19"/>
      <c r="I1539" s="81"/>
      <c r="J1539" s="27" t="str" cm="1">
        <f t="array" ref="J1539">IFERROR(_xlfn.IFS(COUNTBLANK(G1539:I1539)=3,"",H1539="","H列に金額を入力してください",G1539=3,H1539,I1539="","I列に労働時間を入力してください",G1539=1,ROUND(H1539/(I1539*24),0),G1539=2,ROUND(H1539/(I1539*24),0)),"")</f>
        <v/>
      </c>
      <c r="K1539" s="80" t="str" cm="1">
        <f t="array" ref="K1539">IFERROR(_xlfn.IFS(D1539="","",J1539&lt;E1539,"×（法定外・要件外となる従業員です）",J1539&lt;=F1539,"〇",J1539&gt;F1539,"ー（要件外となる従業員です）"),"")</f>
        <v/>
      </c>
      <c r="L1539" s="25" t="str" cm="1">
        <f t="array" ref="L1539">IFERROR(_xlfn.IFS(COUNTBLANK(C1539:J1539)=8,"",C1539="","←C列に従業員名を姓名（フルネーム）で入力してください。誤変換にお気を付け下さい。",D1539="","←D列に都道府県を入力してください。",G1539="","←G列に1～3の選択肢を入力してください",H1539="","←H列に金額を入力してください",G1539=3,"",I1539="","←I列に所定労働時間を入力してください"),"")</f>
        <v/>
      </c>
    </row>
    <row r="1540" spans="1:12" ht="16.5" customHeight="1" x14ac:dyDescent="0.4">
      <c r="A1540" s="52" t="str">
        <f t="shared" si="23"/>
        <v/>
      </c>
      <c r="B1540" s="51"/>
      <c r="C1540" s="75"/>
      <c r="D1540" s="51"/>
      <c r="E1540" s="27" t="str" cm="1">
        <f t="array" ref="E1540">IFERROR(_xlfn.IFS(AND($F$4=45566,D1540="徳島"),VLOOKUP(D1540,最低賃金!$A$2:$G$49,2,FALSE),OR($F$4&lt;&gt;45566,D1540&lt;&gt;"徳島"),VLOOKUP(D1540,最低賃金!$A$2:$G$49,4,FALSE)),"")</f>
        <v/>
      </c>
      <c r="F1540" s="27" t="str">
        <f>IFERROR(VLOOKUP(D1540,最低賃金!$A$3:$G$49,6,FALSE),"")</f>
        <v/>
      </c>
      <c r="G1540" s="51"/>
      <c r="H1540" s="19"/>
      <c r="I1540" s="81"/>
      <c r="J1540" s="27" t="str" cm="1">
        <f t="array" ref="J1540">IFERROR(_xlfn.IFS(COUNTBLANK(G1540:I1540)=3,"",H1540="","H列に金額を入力してください",G1540=3,H1540,I1540="","I列に労働時間を入力してください",G1540=1,ROUND(H1540/(I1540*24),0),G1540=2,ROUND(H1540/(I1540*24),0)),"")</f>
        <v/>
      </c>
      <c r="K1540" s="80" t="str" cm="1">
        <f t="array" ref="K1540">IFERROR(_xlfn.IFS(D1540="","",J1540&lt;E1540,"×（法定外・要件外となる従業員です）",J1540&lt;=F1540,"〇",J1540&gt;F1540,"ー（要件外となる従業員です）"),"")</f>
        <v/>
      </c>
      <c r="L1540" s="25" t="str" cm="1">
        <f t="array" ref="L1540">IFERROR(_xlfn.IFS(COUNTBLANK(C1540:J1540)=8,"",C1540="","←C列に従業員名を姓名（フルネーム）で入力してください。誤変換にお気を付け下さい。",D1540="","←D列に都道府県を入力してください。",G1540="","←G列に1～3の選択肢を入力してください",H1540="","←H列に金額を入力してください",G1540=3,"",I1540="","←I列に所定労働時間を入力してください"),"")</f>
        <v/>
      </c>
    </row>
    <row r="1541" spans="1:12" ht="16.5" customHeight="1" x14ac:dyDescent="0.4">
      <c r="A1541" s="52" t="str">
        <f t="shared" si="23"/>
        <v/>
      </c>
      <c r="B1541" s="51"/>
      <c r="C1541" s="75"/>
      <c r="D1541" s="51"/>
      <c r="E1541" s="27" t="str" cm="1">
        <f t="array" ref="E1541">IFERROR(_xlfn.IFS(AND($F$4=45566,D1541="徳島"),VLOOKUP(D1541,最低賃金!$A$2:$G$49,2,FALSE),OR($F$4&lt;&gt;45566,D1541&lt;&gt;"徳島"),VLOOKUP(D1541,最低賃金!$A$2:$G$49,4,FALSE)),"")</f>
        <v/>
      </c>
      <c r="F1541" s="27" t="str">
        <f>IFERROR(VLOOKUP(D1541,最低賃金!$A$3:$G$49,6,FALSE),"")</f>
        <v/>
      </c>
      <c r="G1541" s="51"/>
      <c r="H1541" s="19"/>
      <c r="I1541" s="81"/>
      <c r="J1541" s="27" t="str" cm="1">
        <f t="array" ref="J1541">IFERROR(_xlfn.IFS(COUNTBLANK(G1541:I1541)=3,"",H1541="","H列に金額を入力してください",G1541=3,H1541,I1541="","I列に労働時間を入力してください",G1541=1,ROUND(H1541/(I1541*24),0),G1541=2,ROUND(H1541/(I1541*24),0)),"")</f>
        <v/>
      </c>
      <c r="K1541" s="80" t="str" cm="1">
        <f t="array" ref="K1541">IFERROR(_xlfn.IFS(D1541="","",J1541&lt;E1541,"×（法定外・要件外となる従業員です）",J1541&lt;=F1541,"〇",J1541&gt;F1541,"ー（要件外となる従業員です）"),"")</f>
        <v/>
      </c>
      <c r="L1541" s="25" t="str" cm="1">
        <f t="array" ref="L1541">IFERROR(_xlfn.IFS(COUNTBLANK(C1541:J1541)=8,"",C1541="","←C列に従業員名を姓名（フルネーム）で入力してください。誤変換にお気を付け下さい。",D1541="","←D列に都道府県を入力してください。",G1541="","←G列に1～3の選択肢を入力してください",H1541="","←H列に金額を入力してください",G1541=3,"",I1541="","←I列に所定労働時間を入力してください"),"")</f>
        <v/>
      </c>
    </row>
    <row r="1542" spans="1:12" ht="16.5" customHeight="1" x14ac:dyDescent="0.4">
      <c r="A1542" s="52" t="str">
        <f t="shared" si="23"/>
        <v/>
      </c>
      <c r="B1542" s="51"/>
      <c r="C1542" s="75"/>
      <c r="D1542" s="51"/>
      <c r="E1542" s="27" t="str" cm="1">
        <f t="array" ref="E1542">IFERROR(_xlfn.IFS(AND($F$4=45566,D1542="徳島"),VLOOKUP(D1542,最低賃金!$A$2:$G$49,2,FALSE),OR($F$4&lt;&gt;45566,D1542&lt;&gt;"徳島"),VLOOKUP(D1542,最低賃金!$A$2:$G$49,4,FALSE)),"")</f>
        <v/>
      </c>
      <c r="F1542" s="27" t="str">
        <f>IFERROR(VLOOKUP(D1542,最低賃金!$A$3:$G$49,6,FALSE),"")</f>
        <v/>
      </c>
      <c r="G1542" s="51"/>
      <c r="H1542" s="19"/>
      <c r="I1542" s="81"/>
      <c r="J1542" s="27" t="str" cm="1">
        <f t="array" ref="J1542">IFERROR(_xlfn.IFS(COUNTBLANK(G1542:I1542)=3,"",H1542="","H列に金額を入力してください",G1542=3,H1542,I1542="","I列に労働時間を入力してください",G1542=1,ROUND(H1542/(I1542*24),0),G1542=2,ROUND(H1542/(I1542*24),0)),"")</f>
        <v/>
      </c>
      <c r="K1542" s="80" t="str" cm="1">
        <f t="array" ref="K1542">IFERROR(_xlfn.IFS(D1542="","",J1542&lt;E1542,"×（法定外・要件外となる従業員です）",J1542&lt;=F1542,"〇",J1542&gt;F1542,"ー（要件外となる従業員です）"),"")</f>
        <v/>
      </c>
      <c r="L1542" s="25" t="str" cm="1">
        <f t="array" ref="L1542">IFERROR(_xlfn.IFS(COUNTBLANK(C1542:J1542)=8,"",C1542="","←C列に従業員名を姓名（フルネーム）で入力してください。誤変換にお気を付け下さい。",D1542="","←D列に都道府県を入力してください。",G1542="","←G列に1～3の選択肢を入力してください",H1542="","←H列に金額を入力してください",G1542=3,"",I1542="","←I列に所定労働時間を入力してください"),"")</f>
        <v/>
      </c>
    </row>
    <row r="1543" spans="1:12" ht="16.5" customHeight="1" x14ac:dyDescent="0.4">
      <c r="A1543" s="52" t="str">
        <f t="shared" si="23"/>
        <v/>
      </c>
      <c r="B1543" s="51"/>
      <c r="C1543" s="75"/>
      <c r="D1543" s="51"/>
      <c r="E1543" s="27" t="str" cm="1">
        <f t="array" ref="E1543">IFERROR(_xlfn.IFS(AND($F$4=45566,D1543="徳島"),VLOOKUP(D1543,最低賃金!$A$2:$G$49,2,FALSE),OR($F$4&lt;&gt;45566,D1543&lt;&gt;"徳島"),VLOOKUP(D1543,最低賃金!$A$2:$G$49,4,FALSE)),"")</f>
        <v/>
      </c>
      <c r="F1543" s="27" t="str">
        <f>IFERROR(VLOOKUP(D1543,最低賃金!$A$3:$G$49,6,FALSE),"")</f>
        <v/>
      </c>
      <c r="G1543" s="51"/>
      <c r="H1543" s="19"/>
      <c r="I1543" s="81"/>
      <c r="J1543" s="27" t="str" cm="1">
        <f t="array" ref="J1543">IFERROR(_xlfn.IFS(COUNTBLANK(G1543:I1543)=3,"",H1543="","H列に金額を入力してください",G1543=3,H1543,I1543="","I列に労働時間を入力してください",G1543=1,ROUND(H1543/(I1543*24),0),G1543=2,ROUND(H1543/(I1543*24),0)),"")</f>
        <v/>
      </c>
      <c r="K1543" s="80" t="str" cm="1">
        <f t="array" ref="K1543">IFERROR(_xlfn.IFS(D1543="","",J1543&lt;E1543,"×（法定外・要件外となる従業員です）",J1543&lt;=F1543,"〇",J1543&gt;F1543,"ー（要件外となる従業員です）"),"")</f>
        <v/>
      </c>
      <c r="L1543" s="25" t="str" cm="1">
        <f t="array" ref="L1543">IFERROR(_xlfn.IFS(COUNTBLANK(C1543:J1543)=8,"",C1543="","←C列に従業員名を姓名（フルネーム）で入力してください。誤変換にお気を付け下さい。",D1543="","←D列に都道府県を入力してください。",G1543="","←G列に1～3の選択肢を入力してください",H1543="","←H列に金額を入力してください",G1543=3,"",I1543="","←I列に所定労働時間を入力してください"),"")</f>
        <v/>
      </c>
    </row>
    <row r="1544" spans="1:12" ht="16.5" customHeight="1" x14ac:dyDescent="0.4">
      <c r="A1544" s="52" t="str">
        <f t="shared" si="23"/>
        <v/>
      </c>
      <c r="B1544" s="51"/>
      <c r="C1544" s="75"/>
      <c r="D1544" s="51"/>
      <c r="E1544" s="27" t="str" cm="1">
        <f t="array" ref="E1544">IFERROR(_xlfn.IFS(AND($F$4=45566,D1544="徳島"),VLOOKUP(D1544,最低賃金!$A$2:$G$49,2,FALSE),OR($F$4&lt;&gt;45566,D1544&lt;&gt;"徳島"),VLOOKUP(D1544,最低賃金!$A$2:$G$49,4,FALSE)),"")</f>
        <v/>
      </c>
      <c r="F1544" s="27" t="str">
        <f>IFERROR(VLOOKUP(D1544,最低賃金!$A$3:$G$49,6,FALSE),"")</f>
        <v/>
      </c>
      <c r="G1544" s="51"/>
      <c r="H1544" s="19"/>
      <c r="I1544" s="81"/>
      <c r="J1544" s="27" t="str" cm="1">
        <f t="array" ref="J1544">IFERROR(_xlfn.IFS(COUNTBLANK(G1544:I1544)=3,"",H1544="","H列に金額を入力してください",G1544=3,H1544,I1544="","I列に労働時間を入力してください",G1544=1,ROUND(H1544/(I1544*24),0),G1544=2,ROUND(H1544/(I1544*24),0)),"")</f>
        <v/>
      </c>
      <c r="K1544" s="80" t="str" cm="1">
        <f t="array" ref="K1544">IFERROR(_xlfn.IFS(D1544="","",J1544&lt;E1544,"×（法定外・要件外となる従業員です）",J1544&lt;=F1544,"〇",J1544&gt;F1544,"ー（要件外となる従業員です）"),"")</f>
        <v/>
      </c>
      <c r="L1544" s="25" t="str" cm="1">
        <f t="array" ref="L1544">IFERROR(_xlfn.IFS(COUNTBLANK(C1544:J1544)=8,"",C1544="","←C列に従業員名を姓名（フルネーム）で入力してください。誤変換にお気を付け下さい。",D1544="","←D列に都道府県を入力してください。",G1544="","←G列に1～3の選択肢を入力してください",H1544="","←H列に金額を入力してください",G1544=3,"",I1544="","←I列に所定労働時間を入力してください"),"")</f>
        <v/>
      </c>
    </row>
    <row r="1545" spans="1:12" ht="16.5" customHeight="1" x14ac:dyDescent="0.4">
      <c r="A1545" s="52" t="str">
        <f t="shared" si="23"/>
        <v/>
      </c>
      <c r="B1545" s="51"/>
      <c r="C1545" s="75"/>
      <c r="D1545" s="51"/>
      <c r="E1545" s="27" t="str" cm="1">
        <f t="array" ref="E1545">IFERROR(_xlfn.IFS(AND($F$4=45566,D1545="徳島"),VLOOKUP(D1545,最低賃金!$A$2:$G$49,2,FALSE),OR($F$4&lt;&gt;45566,D1545&lt;&gt;"徳島"),VLOOKUP(D1545,最低賃金!$A$2:$G$49,4,FALSE)),"")</f>
        <v/>
      </c>
      <c r="F1545" s="27" t="str">
        <f>IFERROR(VLOOKUP(D1545,最低賃金!$A$3:$G$49,6,FALSE),"")</f>
        <v/>
      </c>
      <c r="G1545" s="51"/>
      <c r="H1545" s="19"/>
      <c r="I1545" s="81"/>
      <c r="J1545" s="27" t="str" cm="1">
        <f t="array" ref="J1545">IFERROR(_xlfn.IFS(COUNTBLANK(G1545:I1545)=3,"",H1545="","H列に金額を入力してください",G1545=3,H1545,I1545="","I列に労働時間を入力してください",G1545=1,ROUND(H1545/(I1545*24),0),G1545=2,ROUND(H1545/(I1545*24),0)),"")</f>
        <v/>
      </c>
      <c r="K1545" s="80" t="str" cm="1">
        <f t="array" ref="K1545">IFERROR(_xlfn.IFS(D1545="","",J1545&lt;E1545,"×（法定外・要件外となる従業員です）",J1545&lt;=F1545,"〇",J1545&gt;F1545,"ー（要件外となる従業員です）"),"")</f>
        <v/>
      </c>
      <c r="L1545" s="25" t="str" cm="1">
        <f t="array" ref="L1545">IFERROR(_xlfn.IFS(COUNTBLANK(C1545:J1545)=8,"",C1545="","←C列に従業員名を姓名（フルネーム）で入力してください。誤変換にお気を付け下さい。",D1545="","←D列に都道府県を入力してください。",G1545="","←G列に1～3の選択肢を入力してください",H1545="","←H列に金額を入力してください",G1545=3,"",I1545="","←I列に所定労働時間を入力してください"),"")</f>
        <v/>
      </c>
    </row>
    <row r="1546" spans="1:12" ht="16.5" customHeight="1" x14ac:dyDescent="0.4">
      <c r="A1546" s="52" t="str">
        <f t="shared" si="23"/>
        <v/>
      </c>
      <c r="B1546" s="51"/>
      <c r="C1546" s="75"/>
      <c r="D1546" s="51"/>
      <c r="E1546" s="27" t="str" cm="1">
        <f t="array" ref="E1546">IFERROR(_xlfn.IFS(AND($F$4=45566,D1546="徳島"),VLOOKUP(D1546,最低賃金!$A$2:$G$49,2,FALSE),OR($F$4&lt;&gt;45566,D1546&lt;&gt;"徳島"),VLOOKUP(D1546,最低賃金!$A$2:$G$49,4,FALSE)),"")</f>
        <v/>
      </c>
      <c r="F1546" s="27" t="str">
        <f>IFERROR(VLOOKUP(D1546,最低賃金!$A$3:$G$49,6,FALSE),"")</f>
        <v/>
      </c>
      <c r="G1546" s="51"/>
      <c r="H1546" s="19"/>
      <c r="I1546" s="81"/>
      <c r="J1546" s="27" t="str" cm="1">
        <f t="array" ref="J1546">IFERROR(_xlfn.IFS(COUNTBLANK(G1546:I1546)=3,"",H1546="","H列に金額を入力してください",G1546=3,H1546,I1546="","I列に労働時間を入力してください",G1546=1,ROUND(H1546/(I1546*24),0),G1546=2,ROUND(H1546/(I1546*24),0)),"")</f>
        <v/>
      </c>
      <c r="K1546" s="80" t="str" cm="1">
        <f t="array" ref="K1546">IFERROR(_xlfn.IFS(D1546="","",J1546&lt;E1546,"×（法定外・要件外となる従業員です）",J1546&lt;=F1546,"〇",J1546&gt;F1546,"ー（要件外となる従業員です）"),"")</f>
        <v/>
      </c>
      <c r="L1546" s="25" t="str" cm="1">
        <f t="array" ref="L1546">IFERROR(_xlfn.IFS(COUNTBLANK(C1546:J1546)=8,"",C1546="","←C列に従業員名を姓名（フルネーム）で入力してください。誤変換にお気を付け下さい。",D1546="","←D列に都道府県を入力してください。",G1546="","←G列に1～3の選択肢を入力してください",H1546="","←H列に金額を入力してください",G1546=3,"",I1546="","←I列に所定労働時間を入力してください"),"")</f>
        <v/>
      </c>
    </row>
    <row r="1547" spans="1:12" ht="16.5" customHeight="1" x14ac:dyDescent="0.4">
      <c r="A1547" s="52" t="str">
        <f t="shared" si="23"/>
        <v/>
      </c>
      <c r="B1547" s="51"/>
      <c r="C1547" s="75"/>
      <c r="D1547" s="51"/>
      <c r="E1547" s="27" t="str" cm="1">
        <f t="array" ref="E1547">IFERROR(_xlfn.IFS(AND($F$4=45566,D1547="徳島"),VLOOKUP(D1547,最低賃金!$A$2:$G$49,2,FALSE),OR($F$4&lt;&gt;45566,D1547&lt;&gt;"徳島"),VLOOKUP(D1547,最低賃金!$A$2:$G$49,4,FALSE)),"")</f>
        <v/>
      </c>
      <c r="F1547" s="27" t="str">
        <f>IFERROR(VLOOKUP(D1547,最低賃金!$A$3:$G$49,6,FALSE),"")</f>
        <v/>
      </c>
      <c r="G1547" s="51"/>
      <c r="H1547" s="19"/>
      <c r="I1547" s="81"/>
      <c r="J1547" s="27" t="str" cm="1">
        <f t="array" ref="J1547">IFERROR(_xlfn.IFS(COUNTBLANK(G1547:I1547)=3,"",H1547="","H列に金額を入力してください",G1547=3,H1547,I1547="","I列に労働時間を入力してください",G1547=1,ROUND(H1547/(I1547*24),0),G1547=2,ROUND(H1547/(I1547*24),0)),"")</f>
        <v/>
      </c>
      <c r="K1547" s="80" t="str" cm="1">
        <f t="array" ref="K1547">IFERROR(_xlfn.IFS(D1547="","",J1547&lt;E1547,"×（法定外・要件外となる従業員です）",J1547&lt;=F1547,"〇",J1547&gt;F1547,"ー（要件外となる従業員です）"),"")</f>
        <v/>
      </c>
      <c r="L1547" s="25" t="str" cm="1">
        <f t="array" ref="L1547">IFERROR(_xlfn.IFS(COUNTBLANK(C1547:J1547)=8,"",C1547="","←C列に従業員名を姓名（フルネーム）で入力してください。誤変換にお気を付け下さい。",D1547="","←D列に都道府県を入力してください。",G1547="","←G列に1～3の選択肢を入力してください",H1547="","←H列に金額を入力してください",G1547=3,"",I1547="","←I列に所定労働時間を入力してください"),"")</f>
        <v/>
      </c>
    </row>
    <row r="1548" spans="1:12" ht="16.5" customHeight="1" x14ac:dyDescent="0.4">
      <c r="A1548" s="52" t="str">
        <f t="shared" ref="A1548:A1611" si="24">IF(C1548="","",A1547+1)</f>
        <v/>
      </c>
      <c r="B1548" s="51"/>
      <c r="C1548" s="75"/>
      <c r="D1548" s="51"/>
      <c r="E1548" s="27" t="str" cm="1">
        <f t="array" ref="E1548">IFERROR(_xlfn.IFS(AND($F$4=45566,D1548="徳島"),VLOOKUP(D1548,最低賃金!$A$2:$G$49,2,FALSE),OR($F$4&lt;&gt;45566,D1548&lt;&gt;"徳島"),VLOOKUP(D1548,最低賃金!$A$2:$G$49,4,FALSE)),"")</f>
        <v/>
      </c>
      <c r="F1548" s="27" t="str">
        <f>IFERROR(VLOOKUP(D1548,最低賃金!$A$3:$G$49,6,FALSE),"")</f>
        <v/>
      </c>
      <c r="G1548" s="51"/>
      <c r="H1548" s="19"/>
      <c r="I1548" s="81"/>
      <c r="J1548" s="27" t="str" cm="1">
        <f t="array" ref="J1548">IFERROR(_xlfn.IFS(COUNTBLANK(G1548:I1548)=3,"",H1548="","H列に金額を入力してください",G1548=3,H1548,I1548="","I列に労働時間を入力してください",G1548=1,ROUND(H1548/(I1548*24),0),G1548=2,ROUND(H1548/(I1548*24),0)),"")</f>
        <v/>
      </c>
      <c r="K1548" s="80" t="str" cm="1">
        <f t="array" ref="K1548">IFERROR(_xlfn.IFS(D1548="","",J1548&lt;E1548,"×（法定外・要件外となる従業員です）",J1548&lt;=F1548,"〇",J1548&gt;F1548,"ー（要件外となる従業員です）"),"")</f>
        <v/>
      </c>
      <c r="L1548" s="25" t="str" cm="1">
        <f t="array" ref="L1548">IFERROR(_xlfn.IFS(COUNTBLANK(C1548:J1548)=8,"",C1548="","←C列に従業員名を姓名（フルネーム）で入力してください。誤変換にお気を付け下さい。",D1548="","←D列に都道府県を入力してください。",G1548="","←G列に1～3の選択肢を入力してください",H1548="","←H列に金額を入力してください",G1548=3,"",I1548="","←I列に所定労働時間を入力してください"),"")</f>
        <v/>
      </c>
    </row>
    <row r="1549" spans="1:12" ht="16.5" customHeight="1" x14ac:dyDescent="0.4">
      <c r="A1549" s="52" t="str">
        <f t="shared" si="24"/>
        <v/>
      </c>
      <c r="B1549" s="51"/>
      <c r="C1549" s="75"/>
      <c r="D1549" s="51"/>
      <c r="E1549" s="27" t="str" cm="1">
        <f t="array" ref="E1549">IFERROR(_xlfn.IFS(AND($F$4=45566,D1549="徳島"),VLOOKUP(D1549,最低賃金!$A$2:$G$49,2,FALSE),OR($F$4&lt;&gt;45566,D1549&lt;&gt;"徳島"),VLOOKUP(D1549,最低賃金!$A$2:$G$49,4,FALSE)),"")</f>
        <v/>
      </c>
      <c r="F1549" s="27" t="str">
        <f>IFERROR(VLOOKUP(D1549,最低賃金!$A$3:$G$49,6,FALSE),"")</f>
        <v/>
      </c>
      <c r="G1549" s="51"/>
      <c r="H1549" s="19"/>
      <c r="I1549" s="81"/>
      <c r="J1549" s="27" t="str" cm="1">
        <f t="array" ref="J1549">IFERROR(_xlfn.IFS(COUNTBLANK(G1549:I1549)=3,"",H1549="","H列に金額を入力してください",G1549=3,H1549,I1549="","I列に労働時間を入力してください",G1549=1,ROUND(H1549/(I1549*24),0),G1549=2,ROUND(H1549/(I1549*24),0)),"")</f>
        <v/>
      </c>
      <c r="K1549" s="80" t="str" cm="1">
        <f t="array" ref="K1549">IFERROR(_xlfn.IFS(D1549="","",J1549&lt;E1549,"×（法定外・要件外となる従業員です）",J1549&lt;=F1549,"〇",J1549&gt;F1549,"ー（要件外となる従業員です）"),"")</f>
        <v/>
      </c>
      <c r="L1549" s="25" t="str" cm="1">
        <f t="array" ref="L1549">IFERROR(_xlfn.IFS(COUNTBLANK(C1549:J1549)=8,"",C1549="","←C列に従業員名を姓名（フルネーム）で入力してください。誤変換にお気を付け下さい。",D1549="","←D列に都道府県を入力してください。",G1549="","←G列に1～3の選択肢を入力してください",H1549="","←H列に金額を入力してください",G1549=3,"",I1549="","←I列に所定労働時間を入力してください"),"")</f>
        <v/>
      </c>
    </row>
    <row r="1550" spans="1:12" ht="16.5" customHeight="1" x14ac:dyDescent="0.4">
      <c r="A1550" s="52" t="str">
        <f t="shared" si="24"/>
        <v/>
      </c>
      <c r="B1550" s="51"/>
      <c r="C1550" s="75"/>
      <c r="D1550" s="51"/>
      <c r="E1550" s="27" t="str" cm="1">
        <f t="array" ref="E1550">IFERROR(_xlfn.IFS(AND($F$4=45566,D1550="徳島"),VLOOKUP(D1550,最低賃金!$A$2:$G$49,2,FALSE),OR($F$4&lt;&gt;45566,D1550&lt;&gt;"徳島"),VLOOKUP(D1550,最低賃金!$A$2:$G$49,4,FALSE)),"")</f>
        <v/>
      </c>
      <c r="F1550" s="27" t="str">
        <f>IFERROR(VLOOKUP(D1550,最低賃金!$A$3:$G$49,6,FALSE),"")</f>
        <v/>
      </c>
      <c r="G1550" s="51"/>
      <c r="H1550" s="19"/>
      <c r="I1550" s="81"/>
      <c r="J1550" s="27" t="str" cm="1">
        <f t="array" ref="J1550">IFERROR(_xlfn.IFS(COUNTBLANK(G1550:I1550)=3,"",H1550="","H列に金額を入力してください",G1550=3,H1550,I1550="","I列に労働時間を入力してください",G1550=1,ROUND(H1550/(I1550*24),0),G1550=2,ROUND(H1550/(I1550*24),0)),"")</f>
        <v/>
      </c>
      <c r="K1550" s="80" t="str" cm="1">
        <f t="array" ref="K1550">IFERROR(_xlfn.IFS(D1550="","",J1550&lt;E1550,"×（法定外・要件外となる従業員です）",J1550&lt;=F1550,"〇",J1550&gt;F1550,"ー（要件外となる従業員です）"),"")</f>
        <v/>
      </c>
      <c r="L1550" s="25" t="str" cm="1">
        <f t="array" ref="L1550">IFERROR(_xlfn.IFS(COUNTBLANK(C1550:J1550)=8,"",C1550="","←C列に従業員名を姓名（フルネーム）で入力してください。誤変換にお気を付け下さい。",D1550="","←D列に都道府県を入力してください。",G1550="","←G列に1～3の選択肢を入力してください",H1550="","←H列に金額を入力してください",G1550=3,"",I1550="","←I列に所定労働時間を入力してください"),"")</f>
        <v/>
      </c>
    </row>
    <row r="1551" spans="1:12" ht="16.5" customHeight="1" x14ac:dyDescent="0.4">
      <c r="A1551" s="52" t="str">
        <f t="shared" si="24"/>
        <v/>
      </c>
      <c r="B1551" s="51"/>
      <c r="C1551" s="75"/>
      <c r="D1551" s="51"/>
      <c r="E1551" s="27" t="str" cm="1">
        <f t="array" ref="E1551">IFERROR(_xlfn.IFS(AND($F$4=45566,D1551="徳島"),VLOOKUP(D1551,最低賃金!$A$2:$G$49,2,FALSE),OR($F$4&lt;&gt;45566,D1551&lt;&gt;"徳島"),VLOOKUP(D1551,最低賃金!$A$2:$G$49,4,FALSE)),"")</f>
        <v/>
      </c>
      <c r="F1551" s="27" t="str">
        <f>IFERROR(VLOOKUP(D1551,最低賃金!$A$3:$G$49,6,FALSE),"")</f>
        <v/>
      </c>
      <c r="G1551" s="51"/>
      <c r="H1551" s="19"/>
      <c r="I1551" s="81"/>
      <c r="J1551" s="27" t="str" cm="1">
        <f t="array" ref="J1551">IFERROR(_xlfn.IFS(COUNTBLANK(G1551:I1551)=3,"",H1551="","H列に金額を入力してください",G1551=3,H1551,I1551="","I列に労働時間を入力してください",G1551=1,ROUND(H1551/(I1551*24),0),G1551=2,ROUND(H1551/(I1551*24),0)),"")</f>
        <v/>
      </c>
      <c r="K1551" s="80" t="str" cm="1">
        <f t="array" ref="K1551">IFERROR(_xlfn.IFS(D1551="","",J1551&lt;E1551,"×（法定外・要件外となる従業員です）",J1551&lt;=F1551,"〇",J1551&gt;F1551,"ー（要件外となる従業員です）"),"")</f>
        <v/>
      </c>
      <c r="L1551" s="25" t="str" cm="1">
        <f t="array" ref="L1551">IFERROR(_xlfn.IFS(COUNTBLANK(C1551:J1551)=8,"",C1551="","←C列に従業員名を姓名（フルネーム）で入力してください。誤変換にお気を付け下さい。",D1551="","←D列に都道府県を入力してください。",G1551="","←G列に1～3の選択肢を入力してください",H1551="","←H列に金額を入力してください",G1551=3,"",I1551="","←I列に所定労働時間を入力してください"),"")</f>
        <v/>
      </c>
    </row>
    <row r="1552" spans="1:12" ht="16.5" customHeight="1" x14ac:dyDescent="0.4">
      <c r="A1552" s="52" t="str">
        <f t="shared" si="24"/>
        <v/>
      </c>
      <c r="B1552" s="51"/>
      <c r="C1552" s="75"/>
      <c r="D1552" s="51"/>
      <c r="E1552" s="27" t="str" cm="1">
        <f t="array" ref="E1552">IFERROR(_xlfn.IFS(AND($F$4=45566,D1552="徳島"),VLOOKUP(D1552,最低賃金!$A$2:$G$49,2,FALSE),OR($F$4&lt;&gt;45566,D1552&lt;&gt;"徳島"),VLOOKUP(D1552,最低賃金!$A$2:$G$49,4,FALSE)),"")</f>
        <v/>
      </c>
      <c r="F1552" s="27" t="str">
        <f>IFERROR(VLOOKUP(D1552,最低賃金!$A$3:$G$49,6,FALSE),"")</f>
        <v/>
      </c>
      <c r="G1552" s="51"/>
      <c r="H1552" s="19"/>
      <c r="I1552" s="81"/>
      <c r="J1552" s="27" t="str" cm="1">
        <f t="array" ref="J1552">IFERROR(_xlfn.IFS(COUNTBLANK(G1552:I1552)=3,"",H1552="","H列に金額を入力してください",G1552=3,H1552,I1552="","I列に労働時間を入力してください",G1552=1,ROUND(H1552/(I1552*24),0),G1552=2,ROUND(H1552/(I1552*24),0)),"")</f>
        <v/>
      </c>
      <c r="K1552" s="80" t="str" cm="1">
        <f t="array" ref="K1552">IFERROR(_xlfn.IFS(D1552="","",J1552&lt;E1552,"×（法定外・要件外となる従業員です）",J1552&lt;=F1552,"〇",J1552&gt;F1552,"ー（要件外となる従業員です）"),"")</f>
        <v/>
      </c>
      <c r="L1552" s="25" t="str" cm="1">
        <f t="array" ref="L1552">IFERROR(_xlfn.IFS(COUNTBLANK(C1552:J1552)=8,"",C1552="","←C列に従業員名を姓名（フルネーム）で入力してください。誤変換にお気を付け下さい。",D1552="","←D列に都道府県を入力してください。",G1552="","←G列に1～3の選択肢を入力してください",H1552="","←H列に金額を入力してください",G1552=3,"",I1552="","←I列に所定労働時間を入力してください"),"")</f>
        <v/>
      </c>
    </row>
    <row r="1553" spans="1:12" ht="16.5" customHeight="1" x14ac:dyDescent="0.4">
      <c r="A1553" s="52" t="str">
        <f t="shared" si="24"/>
        <v/>
      </c>
      <c r="B1553" s="51"/>
      <c r="C1553" s="75"/>
      <c r="D1553" s="51"/>
      <c r="E1553" s="27" t="str" cm="1">
        <f t="array" ref="E1553">IFERROR(_xlfn.IFS(AND($F$4=45566,D1553="徳島"),VLOOKUP(D1553,最低賃金!$A$2:$G$49,2,FALSE),OR($F$4&lt;&gt;45566,D1553&lt;&gt;"徳島"),VLOOKUP(D1553,最低賃金!$A$2:$G$49,4,FALSE)),"")</f>
        <v/>
      </c>
      <c r="F1553" s="27" t="str">
        <f>IFERROR(VLOOKUP(D1553,最低賃金!$A$3:$G$49,6,FALSE),"")</f>
        <v/>
      </c>
      <c r="G1553" s="51"/>
      <c r="H1553" s="19"/>
      <c r="I1553" s="81"/>
      <c r="J1553" s="27" t="str" cm="1">
        <f t="array" ref="J1553">IFERROR(_xlfn.IFS(COUNTBLANK(G1553:I1553)=3,"",H1553="","H列に金額を入力してください",G1553=3,H1553,I1553="","I列に労働時間を入力してください",G1553=1,ROUND(H1553/(I1553*24),0),G1553=2,ROUND(H1553/(I1553*24),0)),"")</f>
        <v/>
      </c>
      <c r="K1553" s="80" t="str" cm="1">
        <f t="array" ref="K1553">IFERROR(_xlfn.IFS(D1553="","",J1553&lt;E1553,"×（法定外・要件外となる従業員です）",J1553&lt;=F1553,"〇",J1553&gt;F1553,"ー（要件外となる従業員です）"),"")</f>
        <v/>
      </c>
      <c r="L1553" s="25" t="str" cm="1">
        <f t="array" ref="L1553">IFERROR(_xlfn.IFS(COUNTBLANK(C1553:J1553)=8,"",C1553="","←C列に従業員名を姓名（フルネーム）で入力してください。誤変換にお気を付け下さい。",D1553="","←D列に都道府県を入力してください。",G1553="","←G列に1～3の選択肢を入力してください",H1553="","←H列に金額を入力してください",G1553=3,"",I1553="","←I列に所定労働時間を入力してください"),"")</f>
        <v/>
      </c>
    </row>
    <row r="1554" spans="1:12" ht="16.5" customHeight="1" x14ac:dyDescent="0.4">
      <c r="A1554" s="52" t="str">
        <f t="shared" si="24"/>
        <v/>
      </c>
      <c r="B1554" s="51"/>
      <c r="C1554" s="75"/>
      <c r="D1554" s="51"/>
      <c r="E1554" s="27" t="str" cm="1">
        <f t="array" ref="E1554">IFERROR(_xlfn.IFS(AND($F$4=45566,D1554="徳島"),VLOOKUP(D1554,最低賃金!$A$2:$G$49,2,FALSE),OR($F$4&lt;&gt;45566,D1554&lt;&gt;"徳島"),VLOOKUP(D1554,最低賃金!$A$2:$G$49,4,FALSE)),"")</f>
        <v/>
      </c>
      <c r="F1554" s="27" t="str">
        <f>IFERROR(VLOOKUP(D1554,最低賃金!$A$3:$G$49,6,FALSE),"")</f>
        <v/>
      </c>
      <c r="G1554" s="51"/>
      <c r="H1554" s="19"/>
      <c r="I1554" s="81"/>
      <c r="J1554" s="27" t="str" cm="1">
        <f t="array" ref="J1554">IFERROR(_xlfn.IFS(COUNTBLANK(G1554:I1554)=3,"",H1554="","H列に金額を入力してください",G1554=3,H1554,I1554="","I列に労働時間を入力してください",G1554=1,ROUND(H1554/(I1554*24),0),G1554=2,ROUND(H1554/(I1554*24),0)),"")</f>
        <v/>
      </c>
      <c r="K1554" s="80" t="str" cm="1">
        <f t="array" ref="K1554">IFERROR(_xlfn.IFS(D1554="","",J1554&lt;E1554,"×（法定外・要件外となる従業員です）",J1554&lt;=F1554,"〇",J1554&gt;F1554,"ー（要件外となる従業員です）"),"")</f>
        <v/>
      </c>
      <c r="L1554" s="25" t="str" cm="1">
        <f t="array" ref="L1554">IFERROR(_xlfn.IFS(COUNTBLANK(C1554:J1554)=8,"",C1554="","←C列に従業員名を姓名（フルネーム）で入力してください。誤変換にお気を付け下さい。",D1554="","←D列に都道府県を入力してください。",G1554="","←G列に1～3の選択肢を入力してください",H1554="","←H列に金額を入力してください",G1554=3,"",I1554="","←I列に所定労働時間を入力してください"),"")</f>
        <v/>
      </c>
    </row>
    <row r="1555" spans="1:12" ht="16.5" customHeight="1" x14ac:dyDescent="0.4">
      <c r="A1555" s="52" t="str">
        <f t="shared" si="24"/>
        <v/>
      </c>
      <c r="B1555" s="51"/>
      <c r="C1555" s="75"/>
      <c r="D1555" s="51"/>
      <c r="E1555" s="27" t="str" cm="1">
        <f t="array" ref="E1555">IFERROR(_xlfn.IFS(AND($F$4=45566,D1555="徳島"),VLOOKUP(D1555,最低賃金!$A$2:$G$49,2,FALSE),OR($F$4&lt;&gt;45566,D1555&lt;&gt;"徳島"),VLOOKUP(D1555,最低賃金!$A$2:$G$49,4,FALSE)),"")</f>
        <v/>
      </c>
      <c r="F1555" s="27" t="str">
        <f>IFERROR(VLOOKUP(D1555,最低賃金!$A$3:$G$49,6,FALSE),"")</f>
        <v/>
      </c>
      <c r="G1555" s="51"/>
      <c r="H1555" s="19"/>
      <c r="I1555" s="81"/>
      <c r="J1555" s="27" t="str" cm="1">
        <f t="array" ref="J1555">IFERROR(_xlfn.IFS(COUNTBLANK(G1555:I1555)=3,"",H1555="","H列に金額を入力してください",G1555=3,H1555,I1555="","I列に労働時間を入力してください",G1555=1,ROUND(H1555/(I1555*24),0),G1555=2,ROUND(H1555/(I1555*24),0)),"")</f>
        <v/>
      </c>
      <c r="K1555" s="80" t="str" cm="1">
        <f t="array" ref="K1555">IFERROR(_xlfn.IFS(D1555="","",J1555&lt;E1555,"×（法定外・要件外となる従業員です）",J1555&lt;=F1555,"〇",J1555&gt;F1555,"ー（要件外となる従業員です）"),"")</f>
        <v/>
      </c>
      <c r="L1555" s="25" t="str" cm="1">
        <f t="array" ref="L1555">IFERROR(_xlfn.IFS(COUNTBLANK(C1555:J1555)=8,"",C1555="","←C列に従業員名を姓名（フルネーム）で入力してください。誤変換にお気を付け下さい。",D1555="","←D列に都道府県を入力してください。",G1555="","←G列に1～3の選択肢を入力してください",H1555="","←H列に金額を入力してください",G1555=3,"",I1555="","←I列に所定労働時間を入力してください"),"")</f>
        <v/>
      </c>
    </row>
    <row r="1556" spans="1:12" ht="16.5" customHeight="1" x14ac:dyDescent="0.4">
      <c r="A1556" s="52" t="str">
        <f t="shared" si="24"/>
        <v/>
      </c>
      <c r="B1556" s="51"/>
      <c r="C1556" s="75"/>
      <c r="D1556" s="51"/>
      <c r="E1556" s="27" t="str" cm="1">
        <f t="array" ref="E1556">IFERROR(_xlfn.IFS(AND($F$4=45566,D1556="徳島"),VLOOKUP(D1556,最低賃金!$A$2:$G$49,2,FALSE),OR($F$4&lt;&gt;45566,D1556&lt;&gt;"徳島"),VLOOKUP(D1556,最低賃金!$A$2:$G$49,4,FALSE)),"")</f>
        <v/>
      </c>
      <c r="F1556" s="27" t="str">
        <f>IFERROR(VLOOKUP(D1556,最低賃金!$A$3:$G$49,6,FALSE),"")</f>
        <v/>
      </c>
      <c r="G1556" s="51"/>
      <c r="H1556" s="19"/>
      <c r="I1556" s="81"/>
      <c r="J1556" s="27" t="str" cm="1">
        <f t="array" ref="J1556">IFERROR(_xlfn.IFS(COUNTBLANK(G1556:I1556)=3,"",H1556="","H列に金額を入力してください",G1556=3,H1556,I1556="","I列に労働時間を入力してください",G1556=1,ROUND(H1556/(I1556*24),0),G1556=2,ROUND(H1556/(I1556*24),0)),"")</f>
        <v/>
      </c>
      <c r="K1556" s="80" t="str" cm="1">
        <f t="array" ref="K1556">IFERROR(_xlfn.IFS(D1556="","",J1556&lt;E1556,"×（法定外・要件外となる従業員です）",J1556&lt;=F1556,"〇",J1556&gt;F1556,"ー（要件外となる従業員です）"),"")</f>
        <v/>
      </c>
      <c r="L1556" s="25" t="str" cm="1">
        <f t="array" ref="L1556">IFERROR(_xlfn.IFS(COUNTBLANK(C1556:J1556)=8,"",C1556="","←C列に従業員名を姓名（フルネーム）で入力してください。誤変換にお気を付け下さい。",D1556="","←D列に都道府県を入力してください。",G1556="","←G列に1～3の選択肢を入力してください",H1556="","←H列に金額を入力してください",G1556=3,"",I1556="","←I列に所定労働時間を入力してください"),"")</f>
        <v/>
      </c>
    </row>
    <row r="1557" spans="1:12" ht="16.5" customHeight="1" x14ac:dyDescent="0.4">
      <c r="A1557" s="52" t="str">
        <f t="shared" si="24"/>
        <v/>
      </c>
      <c r="B1557" s="51"/>
      <c r="C1557" s="75"/>
      <c r="D1557" s="51"/>
      <c r="E1557" s="27" t="str" cm="1">
        <f t="array" ref="E1557">IFERROR(_xlfn.IFS(AND($F$4=45566,D1557="徳島"),VLOOKUP(D1557,最低賃金!$A$2:$G$49,2,FALSE),OR($F$4&lt;&gt;45566,D1557&lt;&gt;"徳島"),VLOOKUP(D1557,最低賃金!$A$2:$G$49,4,FALSE)),"")</f>
        <v/>
      </c>
      <c r="F1557" s="27" t="str">
        <f>IFERROR(VLOOKUP(D1557,最低賃金!$A$3:$G$49,6,FALSE),"")</f>
        <v/>
      </c>
      <c r="G1557" s="51"/>
      <c r="H1557" s="19"/>
      <c r="I1557" s="81"/>
      <c r="J1557" s="27" t="str" cm="1">
        <f t="array" ref="J1557">IFERROR(_xlfn.IFS(COUNTBLANK(G1557:I1557)=3,"",H1557="","H列に金額を入力してください",G1557=3,H1557,I1557="","I列に労働時間を入力してください",G1557=1,ROUND(H1557/(I1557*24),0),G1557=2,ROUND(H1557/(I1557*24),0)),"")</f>
        <v/>
      </c>
      <c r="K1557" s="80" t="str" cm="1">
        <f t="array" ref="K1557">IFERROR(_xlfn.IFS(D1557="","",J1557&lt;E1557,"×（法定外・要件外となる従業員です）",J1557&lt;=F1557,"〇",J1557&gt;F1557,"ー（要件外となる従業員です）"),"")</f>
        <v/>
      </c>
      <c r="L1557" s="25" t="str" cm="1">
        <f t="array" ref="L1557">IFERROR(_xlfn.IFS(COUNTBLANK(C1557:J1557)=8,"",C1557="","←C列に従業員名を姓名（フルネーム）で入力してください。誤変換にお気を付け下さい。",D1557="","←D列に都道府県を入力してください。",G1557="","←G列に1～3の選択肢を入力してください",H1557="","←H列に金額を入力してください",G1557=3,"",I1557="","←I列に所定労働時間を入力してください"),"")</f>
        <v/>
      </c>
    </row>
    <row r="1558" spans="1:12" ht="16.5" customHeight="1" x14ac:dyDescent="0.4">
      <c r="A1558" s="52" t="str">
        <f t="shared" si="24"/>
        <v/>
      </c>
      <c r="B1558" s="51"/>
      <c r="C1558" s="75"/>
      <c r="D1558" s="51"/>
      <c r="E1558" s="27" t="str" cm="1">
        <f t="array" ref="E1558">IFERROR(_xlfn.IFS(AND($F$4=45566,D1558="徳島"),VLOOKUP(D1558,最低賃金!$A$2:$G$49,2,FALSE),OR($F$4&lt;&gt;45566,D1558&lt;&gt;"徳島"),VLOOKUP(D1558,最低賃金!$A$2:$G$49,4,FALSE)),"")</f>
        <v/>
      </c>
      <c r="F1558" s="27" t="str">
        <f>IFERROR(VLOOKUP(D1558,最低賃金!$A$3:$G$49,6,FALSE),"")</f>
        <v/>
      </c>
      <c r="G1558" s="51"/>
      <c r="H1558" s="19"/>
      <c r="I1558" s="81"/>
      <c r="J1558" s="27" t="str" cm="1">
        <f t="array" ref="J1558">IFERROR(_xlfn.IFS(COUNTBLANK(G1558:I1558)=3,"",H1558="","H列に金額を入力してください",G1558=3,H1558,I1558="","I列に労働時間を入力してください",G1558=1,ROUND(H1558/(I1558*24),0),G1558=2,ROUND(H1558/(I1558*24),0)),"")</f>
        <v/>
      </c>
      <c r="K1558" s="80" t="str" cm="1">
        <f t="array" ref="K1558">IFERROR(_xlfn.IFS(D1558="","",J1558&lt;E1558,"×（法定外・要件外となる従業員です）",J1558&lt;=F1558,"〇",J1558&gt;F1558,"ー（要件外となる従業員です）"),"")</f>
        <v/>
      </c>
      <c r="L1558" s="25" t="str" cm="1">
        <f t="array" ref="L1558">IFERROR(_xlfn.IFS(COUNTBLANK(C1558:J1558)=8,"",C1558="","←C列に従業員名を姓名（フルネーム）で入力してください。誤変換にお気を付け下さい。",D1558="","←D列に都道府県を入力してください。",G1558="","←G列に1～3の選択肢を入力してください",H1558="","←H列に金額を入力してください",G1558=3,"",I1558="","←I列に所定労働時間を入力してください"),"")</f>
        <v/>
      </c>
    </row>
    <row r="1559" spans="1:12" ht="16.5" customHeight="1" x14ac:dyDescent="0.4">
      <c r="A1559" s="52" t="str">
        <f t="shared" si="24"/>
        <v/>
      </c>
      <c r="B1559" s="51"/>
      <c r="C1559" s="75"/>
      <c r="D1559" s="51"/>
      <c r="E1559" s="27" t="str" cm="1">
        <f t="array" ref="E1559">IFERROR(_xlfn.IFS(AND($F$4=45566,D1559="徳島"),VLOOKUP(D1559,最低賃金!$A$2:$G$49,2,FALSE),OR($F$4&lt;&gt;45566,D1559&lt;&gt;"徳島"),VLOOKUP(D1559,最低賃金!$A$2:$G$49,4,FALSE)),"")</f>
        <v/>
      </c>
      <c r="F1559" s="27" t="str">
        <f>IFERROR(VLOOKUP(D1559,最低賃金!$A$3:$G$49,6,FALSE),"")</f>
        <v/>
      </c>
      <c r="G1559" s="51"/>
      <c r="H1559" s="19"/>
      <c r="I1559" s="81"/>
      <c r="J1559" s="27" t="str" cm="1">
        <f t="array" ref="J1559">IFERROR(_xlfn.IFS(COUNTBLANK(G1559:I1559)=3,"",H1559="","H列に金額を入力してください",G1559=3,H1559,I1559="","I列に労働時間を入力してください",G1559=1,ROUND(H1559/(I1559*24),0),G1559=2,ROUND(H1559/(I1559*24),0)),"")</f>
        <v/>
      </c>
      <c r="K1559" s="80" t="str" cm="1">
        <f t="array" ref="K1559">IFERROR(_xlfn.IFS(D1559="","",J1559&lt;E1559,"×（法定外・要件外となる従業員です）",J1559&lt;=F1559,"〇",J1559&gt;F1559,"ー（要件外となる従業員です）"),"")</f>
        <v/>
      </c>
      <c r="L1559" s="25" t="str" cm="1">
        <f t="array" ref="L1559">IFERROR(_xlfn.IFS(COUNTBLANK(C1559:J1559)=8,"",C1559="","←C列に従業員名を姓名（フルネーム）で入力してください。誤変換にお気を付け下さい。",D1559="","←D列に都道府県を入力してください。",G1559="","←G列に1～3の選択肢を入力してください",H1559="","←H列に金額を入力してください",G1559=3,"",I1559="","←I列に所定労働時間を入力してください"),"")</f>
        <v/>
      </c>
    </row>
    <row r="1560" spans="1:12" ht="16.5" customHeight="1" x14ac:dyDescent="0.4">
      <c r="A1560" s="52" t="str">
        <f t="shared" si="24"/>
        <v/>
      </c>
      <c r="B1560" s="51"/>
      <c r="C1560" s="75"/>
      <c r="D1560" s="51"/>
      <c r="E1560" s="27" t="str" cm="1">
        <f t="array" ref="E1560">IFERROR(_xlfn.IFS(AND($F$4=45566,D1560="徳島"),VLOOKUP(D1560,最低賃金!$A$2:$G$49,2,FALSE),OR($F$4&lt;&gt;45566,D1560&lt;&gt;"徳島"),VLOOKUP(D1560,最低賃金!$A$2:$G$49,4,FALSE)),"")</f>
        <v/>
      </c>
      <c r="F1560" s="27" t="str">
        <f>IFERROR(VLOOKUP(D1560,最低賃金!$A$3:$G$49,6,FALSE),"")</f>
        <v/>
      </c>
      <c r="G1560" s="51"/>
      <c r="H1560" s="19"/>
      <c r="I1560" s="81"/>
      <c r="J1560" s="27" t="str" cm="1">
        <f t="array" ref="J1560">IFERROR(_xlfn.IFS(COUNTBLANK(G1560:I1560)=3,"",H1560="","H列に金額を入力してください",G1560=3,H1560,I1560="","I列に労働時間を入力してください",G1560=1,ROUND(H1560/(I1560*24),0),G1560=2,ROUND(H1560/(I1560*24),0)),"")</f>
        <v/>
      </c>
      <c r="K1560" s="80" t="str" cm="1">
        <f t="array" ref="K1560">IFERROR(_xlfn.IFS(D1560="","",J1560&lt;E1560,"×（法定外・要件外となる従業員です）",J1560&lt;=F1560,"〇",J1560&gt;F1560,"ー（要件外となる従業員です）"),"")</f>
        <v/>
      </c>
      <c r="L1560" s="25" t="str" cm="1">
        <f t="array" ref="L1560">IFERROR(_xlfn.IFS(COUNTBLANK(C1560:J1560)=8,"",C1560="","←C列に従業員名を姓名（フルネーム）で入力してください。誤変換にお気を付け下さい。",D1560="","←D列に都道府県を入力してください。",G1560="","←G列に1～3の選択肢を入力してください",H1560="","←H列に金額を入力してください",G1560=3,"",I1560="","←I列に所定労働時間を入力してください"),"")</f>
        <v/>
      </c>
    </row>
    <row r="1561" spans="1:12" ht="16.5" customHeight="1" x14ac:dyDescent="0.4">
      <c r="A1561" s="52" t="str">
        <f t="shared" si="24"/>
        <v/>
      </c>
      <c r="B1561" s="51"/>
      <c r="C1561" s="75"/>
      <c r="D1561" s="51"/>
      <c r="E1561" s="27" t="str" cm="1">
        <f t="array" ref="E1561">IFERROR(_xlfn.IFS(AND($F$4=45566,D1561="徳島"),VLOOKUP(D1561,最低賃金!$A$2:$G$49,2,FALSE),OR($F$4&lt;&gt;45566,D1561&lt;&gt;"徳島"),VLOOKUP(D1561,最低賃金!$A$2:$G$49,4,FALSE)),"")</f>
        <v/>
      </c>
      <c r="F1561" s="27" t="str">
        <f>IFERROR(VLOOKUP(D1561,最低賃金!$A$3:$G$49,6,FALSE),"")</f>
        <v/>
      </c>
      <c r="G1561" s="51"/>
      <c r="H1561" s="19"/>
      <c r="I1561" s="81"/>
      <c r="J1561" s="27" t="str" cm="1">
        <f t="array" ref="J1561">IFERROR(_xlfn.IFS(COUNTBLANK(G1561:I1561)=3,"",H1561="","H列に金額を入力してください",G1561=3,H1561,I1561="","I列に労働時間を入力してください",G1561=1,ROUND(H1561/(I1561*24),0),G1561=2,ROUND(H1561/(I1561*24),0)),"")</f>
        <v/>
      </c>
      <c r="K1561" s="80" t="str" cm="1">
        <f t="array" ref="K1561">IFERROR(_xlfn.IFS(D1561="","",J1561&lt;E1561,"×（法定外・要件外となる従業員です）",J1561&lt;=F1561,"〇",J1561&gt;F1561,"ー（要件外となる従業員です）"),"")</f>
        <v/>
      </c>
      <c r="L1561" s="25" t="str" cm="1">
        <f t="array" ref="L1561">IFERROR(_xlfn.IFS(COUNTBLANK(C1561:J1561)=8,"",C1561="","←C列に従業員名を姓名（フルネーム）で入力してください。誤変換にお気を付け下さい。",D1561="","←D列に都道府県を入力してください。",G1561="","←G列に1～3の選択肢を入力してください",H1561="","←H列に金額を入力してください",G1561=3,"",I1561="","←I列に所定労働時間を入力してください"),"")</f>
        <v/>
      </c>
    </row>
    <row r="1562" spans="1:12" ht="16.5" customHeight="1" x14ac:dyDescent="0.4">
      <c r="A1562" s="52" t="str">
        <f t="shared" si="24"/>
        <v/>
      </c>
      <c r="B1562" s="51"/>
      <c r="C1562" s="75"/>
      <c r="D1562" s="51"/>
      <c r="E1562" s="27" t="str" cm="1">
        <f t="array" ref="E1562">IFERROR(_xlfn.IFS(AND($F$4=45566,D1562="徳島"),VLOOKUP(D1562,最低賃金!$A$2:$G$49,2,FALSE),OR($F$4&lt;&gt;45566,D1562&lt;&gt;"徳島"),VLOOKUP(D1562,最低賃金!$A$2:$G$49,4,FALSE)),"")</f>
        <v/>
      </c>
      <c r="F1562" s="27" t="str">
        <f>IFERROR(VLOOKUP(D1562,最低賃金!$A$3:$G$49,6,FALSE),"")</f>
        <v/>
      </c>
      <c r="G1562" s="51"/>
      <c r="H1562" s="19"/>
      <c r="I1562" s="81"/>
      <c r="J1562" s="27" t="str" cm="1">
        <f t="array" ref="J1562">IFERROR(_xlfn.IFS(COUNTBLANK(G1562:I1562)=3,"",H1562="","H列に金額を入力してください",G1562=3,H1562,I1562="","I列に労働時間を入力してください",G1562=1,ROUND(H1562/(I1562*24),0),G1562=2,ROUND(H1562/(I1562*24),0)),"")</f>
        <v/>
      </c>
      <c r="K1562" s="80" t="str" cm="1">
        <f t="array" ref="K1562">IFERROR(_xlfn.IFS(D1562="","",J1562&lt;E1562,"×（法定外・要件外となる従業員です）",J1562&lt;=F1562,"〇",J1562&gt;F1562,"ー（要件外となる従業員です）"),"")</f>
        <v/>
      </c>
      <c r="L1562" s="25" t="str" cm="1">
        <f t="array" ref="L1562">IFERROR(_xlfn.IFS(COUNTBLANK(C1562:J1562)=8,"",C1562="","←C列に従業員名を姓名（フルネーム）で入力してください。誤変換にお気を付け下さい。",D1562="","←D列に都道府県を入力してください。",G1562="","←G列に1～3の選択肢を入力してください",H1562="","←H列に金額を入力してください",G1562=3,"",I1562="","←I列に所定労働時間を入力してください"),"")</f>
        <v/>
      </c>
    </row>
    <row r="1563" spans="1:12" ht="16.5" customHeight="1" x14ac:dyDescent="0.4">
      <c r="A1563" s="52" t="str">
        <f t="shared" si="24"/>
        <v/>
      </c>
      <c r="B1563" s="51"/>
      <c r="C1563" s="75"/>
      <c r="D1563" s="51"/>
      <c r="E1563" s="27" t="str" cm="1">
        <f t="array" ref="E1563">IFERROR(_xlfn.IFS(AND($F$4=45566,D1563="徳島"),VLOOKUP(D1563,最低賃金!$A$2:$G$49,2,FALSE),OR($F$4&lt;&gt;45566,D1563&lt;&gt;"徳島"),VLOOKUP(D1563,最低賃金!$A$2:$G$49,4,FALSE)),"")</f>
        <v/>
      </c>
      <c r="F1563" s="27" t="str">
        <f>IFERROR(VLOOKUP(D1563,最低賃金!$A$3:$G$49,6,FALSE),"")</f>
        <v/>
      </c>
      <c r="G1563" s="51"/>
      <c r="H1563" s="19"/>
      <c r="I1563" s="81"/>
      <c r="J1563" s="27" t="str" cm="1">
        <f t="array" ref="J1563">IFERROR(_xlfn.IFS(COUNTBLANK(G1563:I1563)=3,"",H1563="","H列に金額を入力してください",G1563=3,H1563,I1563="","I列に労働時間を入力してください",G1563=1,ROUND(H1563/(I1563*24),0),G1563=2,ROUND(H1563/(I1563*24),0)),"")</f>
        <v/>
      </c>
      <c r="K1563" s="80" t="str" cm="1">
        <f t="array" ref="K1563">IFERROR(_xlfn.IFS(D1563="","",J1563&lt;E1563,"×（法定外・要件外となる従業員です）",J1563&lt;=F1563,"〇",J1563&gt;F1563,"ー（要件外となる従業員です）"),"")</f>
        <v/>
      </c>
      <c r="L1563" s="25" t="str" cm="1">
        <f t="array" ref="L1563">IFERROR(_xlfn.IFS(COUNTBLANK(C1563:J1563)=8,"",C1563="","←C列に従業員名を姓名（フルネーム）で入力してください。誤変換にお気を付け下さい。",D1563="","←D列に都道府県を入力してください。",G1563="","←G列に1～3の選択肢を入力してください",H1563="","←H列に金額を入力してください",G1563=3,"",I1563="","←I列に所定労働時間を入力してください"),"")</f>
        <v/>
      </c>
    </row>
    <row r="1564" spans="1:12" ht="16.5" customHeight="1" x14ac:dyDescent="0.4">
      <c r="A1564" s="52" t="str">
        <f t="shared" si="24"/>
        <v/>
      </c>
      <c r="B1564" s="51"/>
      <c r="C1564" s="75"/>
      <c r="D1564" s="51"/>
      <c r="E1564" s="27" t="str" cm="1">
        <f t="array" ref="E1564">IFERROR(_xlfn.IFS(AND($F$4=45566,D1564="徳島"),VLOOKUP(D1564,最低賃金!$A$2:$G$49,2,FALSE),OR($F$4&lt;&gt;45566,D1564&lt;&gt;"徳島"),VLOOKUP(D1564,最低賃金!$A$2:$G$49,4,FALSE)),"")</f>
        <v/>
      </c>
      <c r="F1564" s="27" t="str">
        <f>IFERROR(VLOOKUP(D1564,最低賃金!$A$3:$G$49,6,FALSE),"")</f>
        <v/>
      </c>
      <c r="G1564" s="51"/>
      <c r="H1564" s="19"/>
      <c r="I1564" s="81"/>
      <c r="J1564" s="27" t="str" cm="1">
        <f t="array" ref="J1564">IFERROR(_xlfn.IFS(COUNTBLANK(G1564:I1564)=3,"",H1564="","H列に金額を入力してください",G1564=3,H1564,I1564="","I列に労働時間を入力してください",G1564=1,ROUND(H1564/(I1564*24),0),G1564=2,ROUND(H1564/(I1564*24),0)),"")</f>
        <v/>
      </c>
      <c r="K1564" s="80" t="str" cm="1">
        <f t="array" ref="K1564">IFERROR(_xlfn.IFS(D1564="","",J1564&lt;E1564,"×（法定外・要件外となる従業員です）",J1564&lt;=F1564,"〇",J1564&gt;F1564,"ー（要件外となる従業員です）"),"")</f>
        <v/>
      </c>
      <c r="L1564" s="25" t="str" cm="1">
        <f t="array" ref="L1564">IFERROR(_xlfn.IFS(COUNTBLANK(C1564:J1564)=8,"",C1564="","←C列に従業員名を姓名（フルネーム）で入力してください。誤変換にお気を付け下さい。",D1564="","←D列に都道府県を入力してください。",G1564="","←G列に1～3の選択肢を入力してください",H1564="","←H列に金額を入力してください",G1564=3,"",I1564="","←I列に所定労働時間を入力してください"),"")</f>
        <v/>
      </c>
    </row>
    <row r="1565" spans="1:12" ht="16.5" customHeight="1" x14ac:dyDescent="0.4">
      <c r="A1565" s="52" t="str">
        <f t="shared" si="24"/>
        <v/>
      </c>
      <c r="B1565" s="51"/>
      <c r="C1565" s="75"/>
      <c r="D1565" s="51"/>
      <c r="E1565" s="27" t="str" cm="1">
        <f t="array" ref="E1565">IFERROR(_xlfn.IFS(AND($F$4=45566,D1565="徳島"),VLOOKUP(D1565,最低賃金!$A$2:$G$49,2,FALSE),OR($F$4&lt;&gt;45566,D1565&lt;&gt;"徳島"),VLOOKUP(D1565,最低賃金!$A$2:$G$49,4,FALSE)),"")</f>
        <v/>
      </c>
      <c r="F1565" s="27" t="str">
        <f>IFERROR(VLOOKUP(D1565,最低賃金!$A$3:$G$49,6,FALSE),"")</f>
        <v/>
      </c>
      <c r="G1565" s="51"/>
      <c r="H1565" s="19"/>
      <c r="I1565" s="81"/>
      <c r="J1565" s="27" t="str" cm="1">
        <f t="array" ref="J1565">IFERROR(_xlfn.IFS(COUNTBLANK(G1565:I1565)=3,"",H1565="","H列に金額を入力してください",G1565=3,H1565,I1565="","I列に労働時間を入力してください",G1565=1,ROUND(H1565/(I1565*24),0),G1565=2,ROUND(H1565/(I1565*24),0)),"")</f>
        <v/>
      </c>
      <c r="K1565" s="80" t="str" cm="1">
        <f t="array" ref="K1565">IFERROR(_xlfn.IFS(D1565="","",J1565&lt;E1565,"×（法定外・要件外となる従業員です）",J1565&lt;=F1565,"〇",J1565&gt;F1565,"ー（要件外となる従業員です）"),"")</f>
        <v/>
      </c>
      <c r="L1565" s="25" t="str" cm="1">
        <f t="array" ref="L1565">IFERROR(_xlfn.IFS(COUNTBLANK(C1565:J1565)=8,"",C1565="","←C列に従業員名を姓名（フルネーム）で入力してください。誤変換にお気を付け下さい。",D1565="","←D列に都道府県を入力してください。",G1565="","←G列に1～3の選択肢を入力してください",H1565="","←H列に金額を入力してください",G1565=3,"",I1565="","←I列に所定労働時間を入力してください"),"")</f>
        <v/>
      </c>
    </row>
    <row r="1566" spans="1:12" ht="16.5" customHeight="1" x14ac:dyDescent="0.4">
      <c r="A1566" s="52" t="str">
        <f t="shared" si="24"/>
        <v/>
      </c>
      <c r="B1566" s="51"/>
      <c r="C1566" s="75"/>
      <c r="D1566" s="51"/>
      <c r="E1566" s="27" t="str" cm="1">
        <f t="array" ref="E1566">IFERROR(_xlfn.IFS(AND($F$4=45566,D1566="徳島"),VLOOKUP(D1566,最低賃金!$A$2:$G$49,2,FALSE),OR($F$4&lt;&gt;45566,D1566&lt;&gt;"徳島"),VLOOKUP(D1566,最低賃金!$A$2:$G$49,4,FALSE)),"")</f>
        <v/>
      </c>
      <c r="F1566" s="27" t="str">
        <f>IFERROR(VLOOKUP(D1566,最低賃金!$A$3:$G$49,6,FALSE),"")</f>
        <v/>
      </c>
      <c r="G1566" s="51"/>
      <c r="H1566" s="19"/>
      <c r="I1566" s="81"/>
      <c r="J1566" s="27" t="str" cm="1">
        <f t="array" ref="J1566">IFERROR(_xlfn.IFS(COUNTBLANK(G1566:I1566)=3,"",H1566="","H列に金額を入力してください",G1566=3,H1566,I1566="","I列に労働時間を入力してください",G1566=1,ROUND(H1566/(I1566*24),0),G1566=2,ROUND(H1566/(I1566*24),0)),"")</f>
        <v/>
      </c>
      <c r="K1566" s="80" t="str" cm="1">
        <f t="array" ref="K1566">IFERROR(_xlfn.IFS(D1566="","",J1566&lt;E1566,"×（法定外・要件外となる従業員です）",J1566&lt;=F1566,"〇",J1566&gt;F1566,"ー（要件外となる従業員です）"),"")</f>
        <v/>
      </c>
      <c r="L1566" s="25" t="str" cm="1">
        <f t="array" ref="L1566">IFERROR(_xlfn.IFS(COUNTBLANK(C1566:J1566)=8,"",C1566="","←C列に従業員名を姓名（フルネーム）で入力してください。誤変換にお気を付け下さい。",D1566="","←D列に都道府県を入力してください。",G1566="","←G列に1～3の選択肢を入力してください",H1566="","←H列に金額を入力してください",G1566=3,"",I1566="","←I列に所定労働時間を入力してください"),"")</f>
        <v/>
      </c>
    </row>
    <row r="1567" spans="1:12" ht="16.5" customHeight="1" x14ac:dyDescent="0.4">
      <c r="A1567" s="52" t="str">
        <f t="shared" si="24"/>
        <v/>
      </c>
      <c r="B1567" s="51"/>
      <c r="C1567" s="75"/>
      <c r="D1567" s="51"/>
      <c r="E1567" s="27" t="str" cm="1">
        <f t="array" ref="E1567">IFERROR(_xlfn.IFS(AND($F$4=45566,D1567="徳島"),VLOOKUP(D1567,最低賃金!$A$2:$G$49,2,FALSE),OR($F$4&lt;&gt;45566,D1567&lt;&gt;"徳島"),VLOOKUP(D1567,最低賃金!$A$2:$G$49,4,FALSE)),"")</f>
        <v/>
      </c>
      <c r="F1567" s="27" t="str">
        <f>IFERROR(VLOOKUP(D1567,最低賃金!$A$3:$G$49,6,FALSE),"")</f>
        <v/>
      </c>
      <c r="G1567" s="51"/>
      <c r="H1567" s="19"/>
      <c r="I1567" s="81"/>
      <c r="J1567" s="27" t="str" cm="1">
        <f t="array" ref="J1567">IFERROR(_xlfn.IFS(COUNTBLANK(G1567:I1567)=3,"",H1567="","H列に金額を入力してください",G1567=3,H1567,I1567="","I列に労働時間を入力してください",G1567=1,ROUND(H1567/(I1567*24),0),G1567=2,ROUND(H1567/(I1567*24),0)),"")</f>
        <v/>
      </c>
      <c r="K1567" s="80" t="str" cm="1">
        <f t="array" ref="K1567">IFERROR(_xlfn.IFS(D1567="","",J1567&lt;E1567,"×（法定外・要件外となる従業員です）",J1567&lt;=F1567,"〇",J1567&gt;F1567,"ー（要件外となる従業員です）"),"")</f>
        <v/>
      </c>
      <c r="L1567" s="25" t="str" cm="1">
        <f t="array" ref="L1567">IFERROR(_xlfn.IFS(COUNTBLANK(C1567:J1567)=8,"",C1567="","←C列に従業員名を姓名（フルネーム）で入力してください。誤変換にお気を付け下さい。",D1567="","←D列に都道府県を入力してください。",G1567="","←G列に1～3の選択肢を入力してください",H1567="","←H列に金額を入力してください",G1567=3,"",I1567="","←I列に所定労働時間を入力してください"),"")</f>
        <v/>
      </c>
    </row>
    <row r="1568" spans="1:12" ht="16.5" customHeight="1" x14ac:dyDescent="0.4">
      <c r="A1568" s="52" t="str">
        <f t="shared" si="24"/>
        <v/>
      </c>
      <c r="B1568" s="51"/>
      <c r="C1568" s="75"/>
      <c r="D1568" s="51"/>
      <c r="E1568" s="27" t="str" cm="1">
        <f t="array" ref="E1568">IFERROR(_xlfn.IFS(AND($F$4=45566,D1568="徳島"),VLOOKUP(D1568,最低賃金!$A$2:$G$49,2,FALSE),OR($F$4&lt;&gt;45566,D1568&lt;&gt;"徳島"),VLOOKUP(D1568,最低賃金!$A$2:$G$49,4,FALSE)),"")</f>
        <v/>
      </c>
      <c r="F1568" s="27" t="str">
        <f>IFERROR(VLOOKUP(D1568,最低賃金!$A$3:$G$49,6,FALSE),"")</f>
        <v/>
      </c>
      <c r="G1568" s="51"/>
      <c r="H1568" s="19"/>
      <c r="I1568" s="81"/>
      <c r="J1568" s="27" t="str" cm="1">
        <f t="array" ref="J1568">IFERROR(_xlfn.IFS(COUNTBLANK(G1568:I1568)=3,"",H1568="","H列に金額を入力してください",G1568=3,H1568,I1568="","I列に労働時間を入力してください",G1568=1,ROUND(H1568/(I1568*24),0),G1568=2,ROUND(H1568/(I1568*24),0)),"")</f>
        <v/>
      </c>
      <c r="K1568" s="80" t="str" cm="1">
        <f t="array" ref="K1568">IFERROR(_xlfn.IFS(D1568="","",J1568&lt;E1568,"×（法定外・要件外となる従業員です）",J1568&lt;=F1568,"〇",J1568&gt;F1568,"ー（要件外となる従業員です）"),"")</f>
        <v/>
      </c>
      <c r="L1568" s="25" t="str" cm="1">
        <f t="array" ref="L1568">IFERROR(_xlfn.IFS(COUNTBLANK(C1568:J1568)=8,"",C1568="","←C列に従業員名を姓名（フルネーム）で入力してください。誤変換にお気を付け下さい。",D1568="","←D列に都道府県を入力してください。",G1568="","←G列に1～3の選択肢を入力してください",H1568="","←H列に金額を入力してください",G1568=3,"",I1568="","←I列に所定労働時間を入力してください"),"")</f>
        <v/>
      </c>
    </row>
    <row r="1569" spans="1:12" ht="16.5" customHeight="1" x14ac:dyDescent="0.4">
      <c r="A1569" s="52" t="str">
        <f t="shared" si="24"/>
        <v/>
      </c>
      <c r="B1569" s="51"/>
      <c r="C1569" s="75"/>
      <c r="D1569" s="51"/>
      <c r="E1569" s="27" t="str" cm="1">
        <f t="array" ref="E1569">IFERROR(_xlfn.IFS(AND($F$4=45566,D1569="徳島"),VLOOKUP(D1569,最低賃金!$A$2:$G$49,2,FALSE),OR($F$4&lt;&gt;45566,D1569&lt;&gt;"徳島"),VLOOKUP(D1569,最低賃金!$A$2:$G$49,4,FALSE)),"")</f>
        <v/>
      </c>
      <c r="F1569" s="27" t="str">
        <f>IFERROR(VLOOKUP(D1569,最低賃金!$A$3:$G$49,6,FALSE),"")</f>
        <v/>
      </c>
      <c r="G1569" s="51"/>
      <c r="H1569" s="19"/>
      <c r="I1569" s="81"/>
      <c r="J1569" s="27" t="str" cm="1">
        <f t="array" ref="J1569">IFERROR(_xlfn.IFS(COUNTBLANK(G1569:I1569)=3,"",H1569="","H列に金額を入力してください",G1569=3,H1569,I1569="","I列に労働時間を入力してください",G1569=1,ROUND(H1569/(I1569*24),0),G1569=2,ROUND(H1569/(I1569*24),0)),"")</f>
        <v/>
      </c>
      <c r="K1569" s="80" t="str" cm="1">
        <f t="array" ref="K1569">IFERROR(_xlfn.IFS(D1569="","",J1569&lt;E1569,"×（法定外・要件外となる従業員です）",J1569&lt;=F1569,"〇",J1569&gt;F1569,"ー（要件外となる従業員です）"),"")</f>
        <v/>
      </c>
      <c r="L1569" s="25" t="str" cm="1">
        <f t="array" ref="L1569">IFERROR(_xlfn.IFS(COUNTBLANK(C1569:J1569)=8,"",C1569="","←C列に従業員名を姓名（フルネーム）で入力してください。誤変換にお気を付け下さい。",D1569="","←D列に都道府県を入力してください。",G1569="","←G列に1～3の選択肢を入力してください",H1569="","←H列に金額を入力してください",G1569=3,"",I1569="","←I列に所定労働時間を入力してください"),"")</f>
        <v/>
      </c>
    </row>
    <row r="1570" spans="1:12" ht="16.5" customHeight="1" x14ac:dyDescent="0.4">
      <c r="A1570" s="52" t="str">
        <f t="shared" si="24"/>
        <v/>
      </c>
      <c r="B1570" s="51"/>
      <c r="C1570" s="75"/>
      <c r="D1570" s="51"/>
      <c r="E1570" s="27" t="str" cm="1">
        <f t="array" ref="E1570">IFERROR(_xlfn.IFS(AND($F$4=45566,D1570="徳島"),VLOOKUP(D1570,最低賃金!$A$2:$G$49,2,FALSE),OR($F$4&lt;&gt;45566,D1570&lt;&gt;"徳島"),VLOOKUP(D1570,最低賃金!$A$2:$G$49,4,FALSE)),"")</f>
        <v/>
      </c>
      <c r="F1570" s="27" t="str">
        <f>IFERROR(VLOOKUP(D1570,最低賃金!$A$3:$G$49,6,FALSE),"")</f>
        <v/>
      </c>
      <c r="G1570" s="51"/>
      <c r="H1570" s="19"/>
      <c r="I1570" s="81"/>
      <c r="J1570" s="27" t="str" cm="1">
        <f t="array" ref="J1570">IFERROR(_xlfn.IFS(COUNTBLANK(G1570:I1570)=3,"",H1570="","H列に金額を入力してください",G1570=3,H1570,I1570="","I列に労働時間を入力してください",G1570=1,ROUND(H1570/(I1570*24),0),G1570=2,ROUND(H1570/(I1570*24),0)),"")</f>
        <v/>
      </c>
      <c r="K1570" s="80" t="str" cm="1">
        <f t="array" ref="K1570">IFERROR(_xlfn.IFS(D1570="","",J1570&lt;E1570,"×（法定外・要件外となる従業員です）",J1570&lt;=F1570,"〇",J1570&gt;F1570,"ー（要件外となる従業員です）"),"")</f>
        <v/>
      </c>
      <c r="L1570" s="25" t="str" cm="1">
        <f t="array" ref="L1570">IFERROR(_xlfn.IFS(COUNTBLANK(C1570:J1570)=8,"",C1570="","←C列に従業員名を姓名（フルネーム）で入力してください。誤変換にお気を付け下さい。",D1570="","←D列に都道府県を入力してください。",G1570="","←G列に1～3の選択肢を入力してください",H1570="","←H列に金額を入力してください",G1570=3,"",I1570="","←I列に所定労働時間を入力してください"),"")</f>
        <v/>
      </c>
    </row>
    <row r="1571" spans="1:12" ht="16.5" customHeight="1" x14ac:dyDescent="0.4">
      <c r="A1571" s="52" t="str">
        <f t="shared" si="24"/>
        <v/>
      </c>
      <c r="B1571" s="51"/>
      <c r="C1571" s="75"/>
      <c r="D1571" s="51"/>
      <c r="E1571" s="27" t="str" cm="1">
        <f t="array" ref="E1571">IFERROR(_xlfn.IFS(AND($F$4=45566,D1571="徳島"),VLOOKUP(D1571,最低賃金!$A$2:$G$49,2,FALSE),OR($F$4&lt;&gt;45566,D1571&lt;&gt;"徳島"),VLOOKUP(D1571,最低賃金!$A$2:$G$49,4,FALSE)),"")</f>
        <v/>
      </c>
      <c r="F1571" s="27" t="str">
        <f>IFERROR(VLOOKUP(D1571,最低賃金!$A$3:$G$49,6,FALSE),"")</f>
        <v/>
      </c>
      <c r="G1571" s="51"/>
      <c r="H1571" s="19"/>
      <c r="I1571" s="81"/>
      <c r="J1571" s="27" t="str" cm="1">
        <f t="array" ref="J1571">IFERROR(_xlfn.IFS(COUNTBLANK(G1571:I1571)=3,"",H1571="","H列に金額を入力してください",G1571=3,H1571,I1571="","I列に労働時間を入力してください",G1571=1,ROUND(H1571/(I1571*24),0),G1571=2,ROUND(H1571/(I1571*24),0)),"")</f>
        <v/>
      </c>
      <c r="K1571" s="80" t="str" cm="1">
        <f t="array" ref="K1571">IFERROR(_xlfn.IFS(D1571="","",J1571&lt;E1571,"×（法定外・要件外となる従業員です）",J1571&lt;=F1571,"〇",J1571&gt;F1571,"ー（要件外となる従業員です）"),"")</f>
        <v/>
      </c>
      <c r="L1571" s="25" t="str" cm="1">
        <f t="array" ref="L1571">IFERROR(_xlfn.IFS(COUNTBLANK(C1571:J1571)=8,"",C1571="","←C列に従業員名を姓名（フルネーム）で入力してください。誤変換にお気を付け下さい。",D1571="","←D列に都道府県を入力してください。",G1571="","←G列に1～3の選択肢を入力してください",H1571="","←H列に金額を入力してください",G1571=3,"",I1571="","←I列に所定労働時間を入力してください"),"")</f>
        <v/>
      </c>
    </row>
    <row r="1572" spans="1:12" ht="16.5" customHeight="1" x14ac:dyDescent="0.4">
      <c r="A1572" s="52" t="str">
        <f t="shared" si="24"/>
        <v/>
      </c>
      <c r="B1572" s="51"/>
      <c r="C1572" s="75"/>
      <c r="D1572" s="51"/>
      <c r="E1572" s="27" t="str" cm="1">
        <f t="array" ref="E1572">IFERROR(_xlfn.IFS(AND($F$4=45566,D1572="徳島"),VLOOKUP(D1572,最低賃金!$A$2:$G$49,2,FALSE),OR($F$4&lt;&gt;45566,D1572&lt;&gt;"徳島"),VLOOKUP(D1572,最低賃金!$A$2:$G$49,4,FALSE)),"")</f>
        <v/>
      </c>
      <c r="F1572" s="27" t="str">
        <f>IFERROR(VLOOKUP(D1572,最低賃金!$A$3:$G$49,6,FALSE),"")</f>
        <v/>
      </c>
      <c r="G1572" s="51"/>
      <c r="H1572" s="19"/>
      <c r="I1572" s="81"/>
      <c r="J1572" s="27" t="str" cm="1">
        <f t="array" ref="J1572">IFERROR(_xlfn.IFS(COUNTBLANK(G1572:I1572)=3,"",H1572="","H列に金額を入力してください",G1572=3,H1572,I1572="","I列に労働時間を入力してください",G1572=1,ROUND(H1572/(I1572*24),0),G1572=2,ROUND(H1572/(I1572*24),0)),"")</f>
        <v/>
      </c>
      <c r="K1572" s="80" t="str" cm="1">
        <f t="array" ref="K1572">IFERROR(_xlfn.IFS(D1572="","",J1572&lt;E1572,"×（法定外・要件外となる従業員です）",J1572&lt;=F1572,"〇",J1572&gt;F1572,"ー（要件外となる従業員です）"),"")</f>
        <v/>
      </c>
      <c r="L1572" s="25" t="str" cm="1">
        <f t="array" ref="L1572">IFERROR(_xlfn.IFS(COUNTBLANK(C1572:J1572)=8,"",C1572="","←C列に従業員名を姓名（フルネーム）で入力してください。誤変換にお気を付け下さい。",D1572="","←D列に都道府県を入力してください。",G1572="","←G列に1～3の選択肢を入力してください",H1572="","←H列に金額を入力してください",G1572=3,"",I1572="","←I列に所定労働時間を入力してください"),"")</f>
        <v/>
      </c>
    </row>
    <row r="1573" spans="1:12" ht="16.5" customHeight="1" x14ac:dyDescent="0.4">
      <c r="A1573" s="52" t="str">
        <f t="shared" si="24"/>
        <v/>
      </c>
      <c r="B1573" s="51"/>
      <c r="C1573" s="75"/>
      <c r="D1573" s="51"/>
      <c r="E1573" s="27" t="str" cm="1">
        <f t="array" ref="E1573">IFERROR(_xlfn.IFS(AND($F$4=45566,D1573="徳島"),VLOOKUP(D1573,最低賃金!$A$2:$G$49,2,FALSE),OR($F$4&lt;&gt;45566,D1573&lt;&gt;"徳島"),VLOOKUP(D1573,最低賃金!$A$2:$G$49,4,FALSE)),"")</f>
        <v/>
      </c>
      <c r="F1573" s="27" t="str">
        <f>IFERROR(VLOOKUP(D1573,最低賃金!$A$3:$G$49,6,FALSE),"")</f>
        <v/>
      </c>
      <c r="G1573" s="51"/>
      <c r="H1573" s="19"/>
      <c r="I1573" s="81"/>
      <c r="J1573" s="27" t="str" cm="1">
        <f t="array" ref="J1573">IFERROR(_xlfn.IFS(COUNTBLANK(G1573:I1573)=3,"",H1573="","H列に金額を入力してください",G1573=3,H1573,I1573="","I列に労働時間を入力してください",G1573=1,ROUND(H1573/(I1573*24),0),G1573=2,ROUND(H1573/(I1573*24),0)),"")</f>
        <v/>
      </c>
      <c r="K1573" s="80" t="str" cm="1">
        <f t="array" ref="K1573">IFERROR(_xlfn.IFS(D1573="","",J1573&lt;E1573,"×（法定外・要件外となる従業員です）",J1573&lt;=F1573,"〇",J1573&gt;F1573,"ー（要件外となる従業員です）"),"")</f>
        <v/>
      </c>
      <c r="L1573" s="25" t="str" cm="1">
        <f t="array" ref="L1573">IFERROR(_xlfn.IFS(COUNTBLANK(C1573:J1573)=8,"",C1573="","←C列に従業員名を姓名（フルネーム）で入力してください。誤変換にお気を付け下さい。",D1573="","←D列に都道府県を入力してください。",G1573="","←G列に1～3の選択肢を入力してください",H1573="","←H列に金額を入力してください",G1573=3,"",I1573="","←I列に所定労働時間を入力してください"),"")</f>
        <v/>
      </c>
    </row>
    <row r="1574" spans="1:12" ht="16.5" customHeight="1" x14ac:dyDescent="0.4">
      <c r="A1574" s="52" t="str">
        <f t="shared" si="24"/>
        <v/>
      </c>
      <c r="B1574" s="51"/>
      <c r="C1574" s="75"/>
      <c r="D1574" s="51"/>
      <c r="E1574" s="27" t="str" cm="1">
        <f t="array" ref="E1574">IFERROR(_xlfn.IFS(AND($F$4=45566,D1574="徳島"),VLOOKUP(D1574,最低賃金!$A$2:$G$49,2,FALSE),OR($F$4&lt;&gt;45566,D1574&lt;&gt;"徳島"),VLOOKUP(D1574,最低賃金!$A$2:$G$49,4,FALSE)),"")</f>
        <v/>
      </c>
      <c r="F1574" s="27" t="str">
        <f>IFERROR(VLOOKUP(D1574,最低賃金!$A$3:$G$49,6,FALSE),"")</f>
        <v/>
      </c>
      <c r="G1574" s="51"/>
      <c r="H1574" s="19"/>
      <c r="I1574" s="81"/>
      <c r="J1574" s="27" t="str" cm="1">
        <f t="array" ref="J1574">IFERROR(_xlfn.IFS(COUNTBLANK(G1574:I1574)=3,"",H1574="","H列に金額を入力してください",G1574=3,H1574,I1574="","I列に労働時間を入力してください",G1574=1,ROUND(H1574/(I1574*24),0),G1574=2,ROUND(H1574/(I1574*24),0)),"")</f>
        <v/>
      </c>
      <c r="K1574" s="80" t="str" cm="1">
        <f t="array" ref="K1574">IFERROR(_xlfn.IFS(D1574="","",J1574&lt;E1574,"×（法定外・要件外となる従業員です）",J1574&lt;=F1574,"〇",J1574&gt;F1574,"ー（要件外となる従業員です）"),"")</f>
        <v/>
      </c>
      <c r="L1574" s="25" t="str" cm="1">
        <f t="array" ref="L1574">IFERROR(_xlfn.IFS(COUNTBLANK(C1574:J1574)=8,"",C1574="","←C列に従業員名を姓名（フルネーム）で入力してください。誤変換にお気を付け下さい。",D1574="","←D列に都道府県を入力してください。",G1574="","←G列に1～3の選択肢を入力してください",H1574="","←H列に金額を入力してください",G1574=3,"",I1574="","←I列に所定労働時間を入力してください"),"")</f>
        <v/>
      </c>
    </row>
    <row r="1575" spans="1:12" ht="16.5" customHeight="1" x14ac:dyDescent="0.4">
      <c r="A1575" s="52" t="str">
        <f t="shared" si="24"/>
        <v/>
      </c>
      <c r="B1575" s="51"/>
      <c r="C1575" s="75"/>
      <c r="D1575" s="51"/>
      <c r="E1575" s="27" t="str" cm="1">
        <f t="array" ref="E1575">IFERROR(_xlfn.IFS(AND($F$4=45566,D1575="徳島"),VLOOKUP(D1575,最低賃金!$A$2:$G$49,2,FALSE),OR($F$4&lt;&gt;45566,D1575&lt;&gt;"徳島"),VLOOKUP(D1575,最低賃金!$A$2:$G$49,4,FALSE)),"")</f>
        <v/>
      </c>
      <c r="F1575" s="27" t="str">
        <f>IFERROR(VLOOKUP(D1575,最低賃金!$A$3:$G$49,6,FALSE),"")</f>
        <v/>
      </c>
      <c r="G1575" s="51"/>
      <c r="H1575" s="19"/>
      <c r="I1575" s="81"/>
      <c r="J1575" s="27" t="str" cm="1">
        <f t="array" ref="J1575">IFERROR(_xlfn.IFS(COUNTBLANK(G1575:I1575)=3,"",H1575="","H列に金額を入力してください",G1575=3,H1575,I1575="","I列に労働時間を入力してください",G1575=1,ROUND(H1575/(I1575*24),0),G1575=2,ROUND(H1575/(I1575*24),0)),"")</f>
        <v/>
      </c>
      <c r="K1575" s="80" t="str" cm="1">
        <f t="array" ref="K1575">IFERROR(_xlfn.IFS(D1575="","",J1575&lt;E1575,"×（法定外・要件外となる従業員です）",J1575&lt;=F1575,"〇",J1575&gt;F1575,"ー（要件外となる従業員です）"),"")</f>
        <v/>
      </c>
      <c r="L1575" s="25" t="str" cm="1">
        <f t="array" ref="L1575">IFERROR(_xlfn.IFS(COUNTBLANK(C1575:J1575)=8,"",C1575="","←C列に従業員名を姓名（フルネーム）で入力してください。誤変換にお気を付け下さい。",D1575="","←D列に都道府県を入力してください。",G1575="","←G列に1～3の選択肢を入力してください",H1575="","←H列に金額を入力してください",G1575=3,"",I1575="","←I列に所定労働時間を入力してください"),"")</f>
        <v/>
      </c>
    </row>
    <row r="1576" spans="1:12" ht="16.5" customHeight="1" x14ac:dyDescent="0.4">
      <c r="A1576" s="52" t="str">
        <f t="shared" si="24"/>
        <v/>
      </c>
      <c r="B1576" s="51"/>
      <c r="C1576" s="75"/>
      <c r="D1576" s="51"/>
      <c r="E1576" s="27" t="str" cm="1">
        <f t="array" ref="E1576">IFERROR(_xlfn.IFS(AND($F$4=45566,D1576="徳島"),VLOOKUP(D1576,最低賃金!$A$2:$G$49,2,FALSE),OR($F$4&lt;&gt;45566,D1576&lt;&gt;"徳島"),VLOOKUP(D1576,最低賃金!$A$2:$G$49,4,FALSE)),"")</f>
        <v/>
      </c>
      <c r="F1576" s="27" t="str">
        <f>IFERROR(VLOOKUP(D1576,最低賃金!$A$3:$G$49,6,FALSE),"")</f>
        <v/>
      </c>
      <c r="G1576" s="51"/>
      <c r="H1576" s="19"/>
      <c r="I1576" s="81"/>
      <c r="J1576" s="27" t="str" cm="1">
        <f t="array" ref="J1576">IFERROR(_xlfn.IFS(COUNTBLANK(G1576:I1576)=3,"",H1576="","H列に金額を入力してください",G1576=3,H1576,I1576="","I列に労働時間を入力してください",G1576=1,ROUND(H1576/(I1576*24),0),G1576=2,ROUND(H1576/(I1576*24),0)),"")</f>
        <v/>
      </c>
      <c r="K1576" s="80" t="str" cm="1">
        <f t="array" ref="K1576">IFERROR(_xlfn.IFS(D1576="","",J1576&lt;E1576,"×（法定外・要件外となる従業員です）",J1576&lt;=F1576,"〇",J1576&gt;F1576,"ー（要件外となる従業員です）"),"")</f>
        <v/>
      </c>
      <c r="L1576" s="25" t="str" cm="1">
        <f t="array" ref="L1576">IFERROR(_xlfn.IFS(COUNTBLANK(C1576:J1576)=8,"",C1576="","←C列に従業員名を姓名（フルネーム）で入力してください。誤変換にお気を付け下さい。",D1576="","←D列に都道府県を入力してください。",G1576="","←G列に1～3の選択肢を入力してください",H1576="","←H列に金額を入力してください",G1576=3,"",I1576="","←I列に所定労働時間を入力してください"),"")</f>
        <v/>
      </c>
    </row>
    <row r="1577" spans="1:12" ht="16.5" customHeight="1" x14ac:dyDescent="0.4">
      <c r="A1577" s="52" t="str">
        <f t="shared" si="24"/>
        <v/>
      </c>
      <c r="B1577" s="51"/>
      <c r="C1577" s="75"/>
      <c r="D1577" s="51"/>
      <c r="E1577" s="27" t="str" cm="1">
        <f t="array" ref="E1577">IFERROR(_xlfn.IFS(AND($F$4=45566,D1577="徳島"),VLOOKUP(D1577,最低賃金!$A$2:$G$49,2,FALSE),OR($F$4&lt;&gt;45566,D1577&lt;&gt;"徳島"),VLOOKUP(D1577,最低賃金!$A$2:$G$49,4,FALSE)),"")</f>
        <v/>
      </c>
      <c r="F1577" s="27" t="str">
        <f>IFERROR(VLOOKUP(D1577,最低賃金!$A$3:$G$49,6,FALSE),"")</f>
        <v/>
      </c>
      <c r="G1577" s="51"/>
      <c r="H1577" s="19"/>
      <c r="I1577" s="81"/>
      <c r="J1577" s="27" t="str" cm="1">
        <f t="array" ref="J1577">IFERROR(_xlfn.IFS(COUNTBLANK(G1577:I1577)=3,"",H1577="","H列に金額を入力してください",G1577=3,H1577,I1577="","I列に労働時間を入力してください",G1577=1,ROUND(H1577/(I1577*24),0),G1577=2,ROUND(H1577/(I1577*24),0)),"")</f>
        <v/>
      </c>
      <c r="K1577" s="80" t="str" cm="1">
        <f t="array" ref="K1577">IFERROR(_xlfn.IFS(D1577="","",J1577&lt;E1577,"×（法定外・要件外となる従業員です）",J1577&lt;=F1577,"〇",J1577&gt;F1577,"ー（要件外となる従業員です）"),"")</f>
        <v/>
      </c>
      <c r="L1577" s="25" t="str" cm="1">
        <f t="array" ref="L1577">IFERROR(_xlfn.IFS(COUNTBLANK(C1577:J1577)=8,"",C1577="","←C列に従業員名を姓名（フルネーム）で入力してください。誤変換にお気を付け下さい。",D1577="","←D列に都道府県を入力してください。",G1577="","←G列に1～3の選択肢を入力してください",H1577="","←H列に金額を入力してください",G1577=3,"",I1577="","←I列に所定労働時間を入力してください"),"")</f>
        <v/>
      </c>
    </row>
    <row r="1578" spans="1:12" ht="16.5" customHeight="1" x14ac:dyDescent="0.4">
      <c r="A1578" s="52" t="str">
        <f t="shared" si="24"/>
        <v/>
      </c>
      <c r="B1578" s="51"/>
      <c r="C1578" s="75"/>
      <c r="D1578" s="51"/>
      <c r="E1578" s="27" t="str" cm="1">
        <f t="array" ref="E1578">IFERROR(_xlfn.IFS(AND($F$4=45566,D1578="徳島"),VLOOKUP(D1578,最低賃金!$A$2:$G$49,2,FALSE),OR($F$4&lt;&gt;45566,D1578&lt;&gt;"徳島"),VLOOKUP(D1578,最低賃金!$A$2:$G$49,4,FALSE)),"")</f>
        <v/>
      </c>
      <c r="F1578" s="27" t="str">
        <f>IFERROR(VLOOKUP(D1578,最低賃金!$A$3:$G$49,6,FALSE),"")</f>
        <v/>
      </c>
      <c r="G1578" s="51"/>
      <c r="H1578" s="19"/>
      <c r="I1578" s="81"/>
      <c r="J1578" s="27" t="str" cm="1">
        <f t="array" ref="J1578">IFERROR(_xlfn.IFS(COUNTBLANK(G1578:I1578)=3,"",H1578="","H列に金額を入力してください",G1578=3,H1578,I1578="","I列に労働時間を入力してください",G1578=1,ROUND(H1578/(I1578*24),0),G1578=2,ROUND(H1578/(I1578*24),0)),"")</f>
        <v/>
      </c>
      <c r="K1578" s="80" t="str" cm="1">
        <f t="array" ref="K1578">IFERROR(_xlfn.IFS(D1578="","",J1578&lt;E1578,"×（法定外・要件外となる従業員です）",J1578&lt;=F1578,"〇",J1578&gt;F1578,"ー（要件外となる従業員です）"),"")</f>
        <v/>
      </c>
      <c r="L1578" s="25" t="str" cm="1">
        <f t="array" ref="L1578">IFERROR(_xlfn.IFS(COUNTBLANK(C1578:J1578)=8,"",C1578="","←C列に従業員名を姓名（フルネーム）で入力してください。誤変換にお気を付け下さい。",D1578="","←D列に都道府県を入力してください。",G1578="","←G列に1～3の選択肢を入力してください",H1578="","←H列に金額を入力してください",G1578=3,"",I1578="","←I列に所定労働時間を入力してください"),"")</f>
        <v/>
      </c>
    </row>
    <row r="1579" spans="1:12" ht="16.5" customHeight="1" x14ac:dyDescent="0.4">
      <c r="A1579" s="52" t="str">
        <f t="shared" si="24"/>
        <v/>
      </c>
      <c r="B1579" s="51"/>
      <c r="C1579" s="75"/>
      <c r="D1579" s="51"/>
      <c r="E1579" s="27" t="str" cm="1">
        <f t="array" ref="E1579">IFERROR(_xlfn.IFS(AND($F$4=45566,D1579="徳島"),VLOOKUP(D1579,最低賃金!$A$2:$G$49,2,FALSE),OR($F$4&lt;&gt;45566,D1579&lt;&gt;"徳島"),VLOOKUP(D1579,最低賃金!$A$2:$G$49,4,FALSE)),"")</f>
        <v/>
      </c>
      <c r="F1579" s="27" t="str">
        <f>IFERROR(VLOOKUP(D1579,最低賃金!$A$3:$G$49,6,FALSE),"")</f>
        <v/>
      </c>
      <c r="G1579" s="51"/>
      <c r="H1579" s="19"/>
      <c r="I1579" s="81"/>
      <c r="J1579" s="27" t="str" cm="1">
        <f t="array" ref="J1579">IFERROR(_xlfn.IFS(COUNTBLANK(G1579:I1579)=3,"",H1579="","H列に金額を入力してください",G1579=3,H1579,I1579="","I列に労働時間を入力してください",G1579=1,ROUND(H1579/(I1579*24),0),G1579=2,ROUND(H1579/(I1579*24),0)),"")</f>
        <v/>
      </c>
      <c r="K1579" s="80" t="str" cm="1">
        <f t="array" ref="K1579">IFERROR(_xlfn.IFS(D1579="","",J1579&lt;E1579,"×（法定外・要件外となる従業員です）",J1579&lt;=F1579,"〇",J1579&gt;F1579,"ー（要件外となる従業員です）"),"")</f>
        <v/>
      </c>
      <c r="L1579" s="25" t="str" cm="1">
        <f t="array" ref="L1579">IFERROR(_xlfn.IFS(COUNTBLANK(C1579:J1579)=8,"",C1579="","←C列に従業員名を姓名（フルネーム）で入力してください。誤変換にお気を付け下さい。",D1579="","←D列に都道府県を入力してください。",G1579="","←G列に1～3の選択肢を入力してください",H1579="","←H列に金額を入力してください",G1579=3,"",I1579="","←I列に所定労働時間を入力してください"),"")</f>
        <v/>
      </c>
    </row>
    <row r="1580" spans="1:12" ht="16.5" customHeight="1" x14ac:dyDescent="0.4">
      <c r="A1580" s="52" t="str">
        <f t="shared" si="24"/>
        <v/>
      </c>
      <c r="B1580" s="51"/>
      <c r="C1580" s="75"/>
      <c r="D1580" s="51"/>
      <c r="E1580" s="27" t="str" cm="1">
        <f t="array" ref="E1580">IFERROR(_xlfn.IFS(AND($F$4=45566,D1580="徳島"),VLOOKUP(D1580,最低賃金!$A$2:$G$49,2,FALSE),OR($F$4&lt;&gt;45566,D1580&lt;&gt;"徳島"),VLOOKUP(D1580,最低賃金!$A$2:$G$49,4,FALSE)),"")</f>
        <v/>
      </c>
      <c r="F1580" s="27" t="str">
        <f>IFERROR(VLOOKUP(D1580,最低賃金!$A$3:$G$49,6,FALSE),"")</f>
        <v/>
      </c>
      <c r="G1580" s="51"/>
      <c r="H1580" s="19"/>
      <c r="I1580" s="81"/>
      <c r="J1580" s="27" t="str" cm="1">
        <f t="array" ref="J1580">IFERROR(_xlfn.IFS(COUNTBLANK(G1580:I1580)=3,"",H1580="","H列に金額を入力してください",G1580=3,H1580,I1580="","I列に労働時間を入力してください",G1580=1,ROUND(H1580/(I1580*24),0),G1580=2,ROUND(H1580/(I1580*24),0)),"")</f>
        <v/>
      </c>
      <c r="K1580" s="80" t="str" cm="1">
        <f t="array" ref="K1580">IFERROR(_xlfn.IFS(D1580="","",J1580&lt;E1580,"×（法定外・要件外となる従業員です）",J1580&lt;=F1580,"〇",J1580&gt;F1580,"ー（要件外となる従業員です）"),"")</f>
        <v/>
      </c>
      <c r="L1580" s="25" t="str" cm="1">
        <f t="array" ref="L1580">IFERROR(_xlfn.IFS(COUNTBLANK(C1580:J1580)=8,"",C1580="","←C列に従業員名を姓名（フルネーム）で入力してください。誤変換にお気を付け下さい。",D1580="","←D列に都道府県を入力してください。",G1580="","←G列に1～3の選択肢を入力してください",H1580="","←H列に金額を入力してください",G1580=3,"",I1580="","←I列に所定労働時間を入力してください"),"")</f>
        <v/>
      </c>
    </row>
    <row r="1581" spans="1:12" ht="16.5" customHeight="1" x14ac:dyDescent="0.4">
      <c r="A1581" s="52" t="str">
        <f t="shared" si="24"/>
        <v/>
      </c>
      <c r="B1581" s="51"/>
      <c r="C1581" s="75"/>
      <c r="D1581" s="51"/>
      <c r="E1581" s="27" t="str" cm="1">
        <f t="array" ref="E1581">IFERROR(_xlfn.IFS(AND($F$4=45566,D1581="徳島"),VLOOKUP(D1581,最低賃金!$A$2:$G$49,2,FALSE),OR($F$4&lt;&gt;45566,D1581&lt;&gt;"徳島"),VLOOKUP(D1581,最低賃金!$A$2:$G$49,4,FALSE)),"")</f>
        <v/>
      </c>
      <c r="F1581" s="27" t="str">
        <f>IFERROR(VLOOKUP(D1581,最低賃金!$A$3:$G$49,6,FALSE),"")</f>
        <v/>
      </c>
      <c r="G1581" s="51"/>
      <c r="H1581" s="19"/>
      <c r="I1581" s="81"/>
      <c r="J1581" s="27" t="str" cm="1">
        <f t="array" ref="J1581">IFERROR(_xlfn.IFS(COUNTBLANK(G1581:I1581)=3,"",H1581="","H列に金額を入力してください",G1581=3,H1581,I1581="","I列に労働時間を入力してください",G1581=1,ROUND(H1581/(I1581*24),0),G1581=2,ROUND(H1581/(I1581*24),0)),"")</f>
        <v/>
      </c>
      <c r="K1581" s="80" t="str" cm="1">
        <f t="array" ref="K1581">IFERROR(_xlfn.IFS(D1581="","",J1581&lt;E1581,"×（法定外・要件外となる従業員です）",J1581&lt;=F1581,"〇",J1581&gt;F1581,"ー（要件外となる従業員です）"),"")</f>
        <v/>
      </c>
      <c r="L1581" s="25" t="str" cm="1">
        <f t="array" ref="L1581">IFERROR(_xlfn.IFS(COUNTBLANK(C1581:J1581)=8,"",C1581="","←C列に従業員名を姓名（フルネーム）で入力してください。誤変換にお気を付け下さい。",D1581="","←D列に都道府県を入力してください。",G1581="","←G列に1～3の選択肢を入力してください",H1581="","←H列に金額を入力してください",G1581=3,"",I1581="","←I列に所定労働時間を入力してください"),"")</f>
        <v/>
      </c>
    </row>
    <row r="1582" spans="1:12" ht="16.5" customHeight="1" x14ac:dyDescent="0.4">
      <c r="A1582" s="52" t="str">
        <f t="shared" si="24"/>
        <v/>
      </c>
      <c r="B1582" s="51"/>
      <c r="C1582" s="75"/>
      <c r="D1582" s="51"/>
      <c r="E1582" s="27" t="str" cm="1">
        <f t="array" ref="E1582">IFERROR(_xlfn.IFS(AND($F$4=45566,D1582="徳島"),VLOOKUP(D1582,最低賃金!$A$2:$G$49,2,FALSE),OR($F$4&lt;&gt;45566,D1582&lt;&gt;"徳島"),VLOOKUP(D1582,最低賃金!$A$2:$G$49,4,FALSE)),"")</f>
        <v/>
      </c>
      <c r="F1582" s="27" t="str">
        <f>IFERROR(VLOOKUP(D1582,最低賃金!$A$3:$G$49,6,FALSE),"")</f>
        <v/>
      </c>
      <c r="G1582" s="51"/>
      <c r="H1582" s="19"/>
      <c r="I1582" s="81"/>
      <c r="J1582" s="27" t="str" cm="1">
        <f t="array" ref="J1582">IFERROR(_xlfn.IFS(COUNTBLANK(G1582:I1582)=3,"",H1582="","H列に金額を入力してください",G1582=3,H1582,I1582="","I列に労働時間を入力してください",G1582=1,ROUND(H1582/(I1582*24),0),G1582=2,ROUND(H1582/(I1582*24),0)),"")</f>
        <v/>
      </c>
      <c r="K1582" s="80" t="str" cm="1">
        <f t="array" ref="K1582">IFERROR(_xlfn.IFS(D1582="","",J1582&lt;E1582,"×（法定外・要件外となる従業員です）",J1582&lt;=F1582,"〇",J1582&gt;F1582,"ー（要件外となる従業員です）"),"")</f>
        <v/>
      </c>
      <c r="L1582" s="25" t="str" cm="1">
        <f t="array" ref="L1582">IFERROR(_xlfn.IFS(COUNTBLANK(C1582:J1582)=8,"",C1582="","←C列に従業員名を姓名（フルネーム）で入力してください。誤変換にお気を付け下さい。",D1582="","←D列に都道府県を入力してください。",G1582="","←G列に1～3の選択肢を入力してください",H1582="","←H列に金額を入力してください",G1582=3,"",I1582="","←I列に所定労働時間を入力してください"),"")</f>
        <v/>
      </c>
    </row>
    <row r="1583" spans="1:12" ht="16.5" customHeight="1" x14ac:dyDescent="0.4">
      <c r="A1583" s="52" t="str">
        <f t="shared" si="24"/>
        <v/>
      </c>
      <c r="B1583" s="51"/>
      <c r="C1583" s="75"/>
      <c r="D1583" s="51"/>
      <c r="E1583" s="27" t="str" cm="1">
        <f t="array" ref="E1583">IFERROR(_xlfn.IFS(AND($F$4=45566,D1583="徳島"),VLOOKUP(D1583,最低賃金!$A$2:$G$49,2,FALSE),OR($F$4&lt;&gt;45566,D1583&lt;&gt;"徳島"),VLOOKUP(D1583,最低賃金!$A$2:$G$49,4,FALSE)),"")</f>
        <v/>
      </c>
      <c r="F1583" s="27" t="str">
        <f>IFERROR(VLOOKUP(D1583,最低賃金!$A$3:$G$49,6,FALSE),"")</f>
        <v/>
      </c>
      <c r="G1583" s="51"/>
      <c r="H1583" s="19"/>
      <c r="I1583" s="81"/>
      <c r="J1583" s="27" t="str" cm="1">
        <f t="array" ref="J1583">IFERROR(_xlfn.IFS(COUNTBLANK(G1583:I1583)=3,"",H1583="","H列に金額を入力してください",G1583=3,H1583,I1583="","I列に労働時間を入力してください",G1583=1,ROUND(H1583/(I1583*24),0),G1583=2,ROUND(H1583/(I1583*24),0)),"")</f>
        <v/>
      </c>
      <c r="K1583" s="80" t="str" cm="1">
        <f t="array" ref="K1583">IFERROR(_xlfn.IFS(D1583="","",J1583&lt;E1583,"×（法定外・要件外となる従業員です）",J1583&lt;=F1583,"〇",J1583&gt;F1583,"ー（要件外となる従業員です）"),"")</f>
        <v/>
      </c>
      <c r="L1583" s="25" t="str" cm="1">
        <f t="array" ref="L1583">IFERROR(_xlfn.IFS(COUNTBLANK(C1583:J1583)=8,"",C1583="","←C列に従業員名を姓名（フルネーム）で入力してください。誤変換にお気を付け下さい。",D1583="","←D列に都道府県を入力してください。",G1583="","←G列に1～3の選択肢を入力してください",H1583="","←H列に金額を入力してください",G1583=3,"",I1583="","←I列に所定労働時間を入力してください"),"")</f>
        <v/>
      </c>
    </row>
    <row r="1584" spans="1:12" ht="16.5" customHeight="1" x14ac:dyDescent="0.4">
      <c r="A1584" s="52" t="str">
        <f t="shared" si="24"/>
        <v/>
      </c>
      <c r="B1584" s="51"/>
      <c r="C1584" s="75"/>
      <c r="D1584" s="51"/>
      <c r="E1584" s="27" t="str" cm="1">
        <f t="array" ref="E1584">IFERROR(_xlfn.IFS(AND($F$4=45566,D1584="徳島"),VLOOKUP(D1584,最低賃金!$A$2:$G$49,2,FALSE),OR($F$4&lt;&gt;45566,D1584&lt;&gt;"徳島"),VLOOKUP(D1584,最低賃金!$A$2:$G$49,4,FALSE)),"")</f>
        <v/>
      </c>
      <c r="F1584" s="27" t="str">
        <f>IFERROR(VLOOKUP(D1584,最低賃金!$A$3:$G$49,6,FALSE),"")</f>
        <v/>
      </c>
      <c r="G1584" s="51"/>
      <c r="H1584" s="19"/>
      <c r="I1584" s="81"/>
      <c r="J1584" s="27" t="str" cm="1">
        <f t="array" ref="J1584">IFERROR(_xlfn.IFS(COUNTBLANK(G1584:I1584)=3,"",H1584="","H列に金額を入力してください",G1584=3,H1584,I1584="","I列に労働時間を入力してください",G1584=1,ROUND(H1584/(I1584*24),0),G1584=2,ROUND(H1584/(I1584*24),0)),"")</f>
        <v/>
      </c>
      <c r="K1584" s="80" t="str" cm="1">
        <f t="array" ref="K1584">IFERROR(_xlfn.IFS(D1584="","",J1584&lt;E1584,"×（法定外・要件外となる従業員です）",J1584&lt;=F1584,"〇",J1584&gt;F1584,"ー（要件外となる従業員です）"),"")</f>
        <v/>
      </c>
      <c r="L1584" s="25" t="str" cm="1">
        <f t="array" ref="L1584">IFERROR(_xlfn.IFS(COUNTBLANK(C1584:J1584)=8,"",C1584="","←C列に従業員名を姓名（フルネーム）で入力してください。誤変換にお気を付け下さい。",D1584="","←D列に都道府県を入力してください。",G1584="","←G列に1～3の選択肢を入力してください",H1584="","←H列に金額を入力してください",G1584=3,"",I1584="","←I列に所定労働時間を入力してください"),"")</f>
        <v/>
      </c>
    </row>
    <row r="1585" spans="1:12" ht="16.5" customHeight="1" x14ac:dyDescent="0.4">
      <c r="A1585" s="52" t="str">
        <f t="shared" si="24"/>
        <v/>
      </c>
      <c r="B1585" s="51"/>
      <c r="C1585" s="75"/>
      <c r="D1585" s="51"/>
      <c r="E1585" s="27" t="str" cm="1">
        <f t="array" ref="E1585">IFERROR(_xlfn.IFS(AND($F$4=45566,D1585="徳島"),VLOOKUP(D1585,最低賃金!$A$2:$G$49,2,FALSE),OR($F$4&lt;&gt;45566,D1585&lt;&gt;"徳島"),VLOOKUP(D1585,最低賃金!$A$2:$G$49,4,FALSE)),"")</f>
        <v/>
      </c>
      <c r="F1585" s="27" t="str">
        <f>IFERROR(VLOOKUP(D1585,最低賃金!$A$3:$G$49,6,FALSE),"")</f>
        <v/>
      </c>
      <c r="G1585" s="51"/>
      <c r="H1585" s="19"/>
      <c r="I1585" s="81"/>
      <c r="J1585" s="27" t="str" cm="1">
        <f t="array" ref="J1585">IFERROR(_xlfn.IFS(COUNTBLANK(G1585:I1585)=3,"",H1585="","H列に金額を入力してください",G1585=3,H1585,I1585="","I列に労働時間を入力してください",G1585=1,ROUND(H1585/(I1585*24),0),G1585=2,ROUND(H1585/(I1585*24),0)),"")</f>
        <v/>
      </c>
      <c r="K1585" s="80" t="str" cm="1">
        <f t="array" ref="K1585">IFERROR(_xlfn.IFS(D1585="","",J1585&lt;E1585,"×（法定外・要件外となる従業員です）",J1585&lt;=F1585,"〇",J1585&gt;F1585,"ー（要件外となる従業員です）"),"")</f>
        <v/>
      </c>
      <c r="L1585" s="25" t="str" cm="1">
        <f t="array" ref="L1585">IFERROR(_xlfn.IFS(COUNTBLANK(C1585:J1585)=8,"",C1585="","←C列に従業員名を姓名（フルネーム）で入力してください。誤変換にお気を付け下さい。",D1585="","←D列に都道府県を入力してください。",G1585="","←G列に1～3の選択肢を入力してください",H1585="","←H列に金額を入力してください",G1585=3,"",I1585="","←I列に所定労働時間を入力してください"),"")</f>
        <v/>
      </c>
    </row>
    <row r="1586" spans="1:12" ht="16.5" customHeight="1" x14ac:dyDescent="0.4">
      <c r="A1586" s="52" t="str">
        <f t="shared" si="24"/>
        <v/>
      </c>
      <c r="B1586" s="51"/>
      <c r="C1586" s="75"/>
      <c r="D1586" s="51"/>
      <c r="E1586" s="27" t="str" cm="1">
        <f t="array" ref="E1586">IFERROR(_xlfn.IFS(AND($F$4=45566,D1586="徳島"),VLOOKUP(D1586,最低賃金!$A$2:$G$49,2,FALSE),OR($F$4&lt;&gt;45566,D1586&lt;&gt;"徳島"),VLOOKUP(D1586,最低賃金!$A$2:$G$49,4,FALSE)),"")</f>
        <v/>
      </c>
      <c r="F1586" s="27" t="str">
        <f>IFERROR(VLOOKUP(D1586,最低賃金!$A$3:$G$49,6,FALSE),"")</f>
        <v/>
      </c>
      <c r="G1586" s="51"/>
      <c r="H1586" s="19"/>
      <c r="I1586" s="81"/>
      <c r="J1586" s="27" t="str" cm="1">
        <f t="array" ref="J1586">IFERROR(_xlfn.IFS(COUNTBLANK(G1586:I1586)=3,"",H1586="","H列に金額を入力してください",G1586=3,H1586,I1586="","I列に労働時間を入力してください",G1586=1,ROUND(H1586/(I1586*24),0),G1586=2,ROUND(H1586/(I1586*24),0)),"")</f>
        <v/>
      </c>
      <c r="K1586" s="80" t="str" cm="1">
        <f t="array" ref="K1586">IFERROR(_xlfn.IFS(D1586="","",J1586&lt;E1586,"×（法定外・要件外となる従業員です）",J1586&lt;=F1586,"〇",J1586&gt;F1586,"ー（要件外となる従業員です）"),"")</f>
        <v/>
      </c>
      <c r="L1586" s="25" t="str" cm="1">
        <f t="array" ref="L1586">IFERROR(_xlfn.IFS(COUNTBLANK(C1586:J1586)=8,"",C1586="","←C列に従業員名を姓名（フルネーム）で入力してください。誤変換にお気を付け下さい。",D1586="","←D列に都道府県を入力してください。",G1586="","←G列に1～3の選択肢を入力してください",H1586="","←H列に金額を入力してください",G1586=3,"",I1586="","←I列に所定労働時間を入力してください"),"")</f>
        <v/>
      </c>
    </row>
    <row r="1587" spans="1:12" ht="16.5" customHeight="1" x14ac:dyDescent="0.4">
      <c r="A1587" s="52" t="str">
        <f t="shared" si="24"/>
        <v/>
      </c>
      <c r="B1587" s="51"/>
      <c r="C1587" s="75"/>
      <c r="D1587" s="51"/>
      <c r="E1587" s="27" t="str" cm="1">
        <f t="array" ref="E1587">IFERROR(_xlfn.IFS(AND($F$4=45566,D1587="徳島"),VLOOKUP(D1587,最低賃金!$A$2:$G$49,2,FALSE),OR($F$4&lt;&gt;45566,D1587&lt;&gt;"徳島"),VLOOKUP(D1587,最低賃金!$A$2:$G$49,4,FALSE)),"")</f>
        <v/>
      </c>
      <c r="F1587" s="27" t="str">
        <f>IFERROR(VLOOKUP(D1587,最低賃金!$A$3:$G$49,6,FALSE),"")</f>
        <v/>
      </c>
      <c r="G1587" s="51"/>
      <c r="H1587" s="19"/>
      <c r="I1587" s="81"/>
      <c r="J1587" s="27" t="str" cm="1">
        <f t="array" ref="J1587">IFERROR(_xlfn.IFS(COUNTBLANK(G1587:I1587)=3,"",H1587="","H列に金額を入力してください",G1587=3,H1587,I1587="","I列に労働時間を入力してください",G1587=1,ROUND(H1587/(I1587*24),0),G1587=2,ROUND(H1587/(I1587*24),0)),"")</f>
        <v/>
      </c>
      <c r="K1587" s="80" t="str" cm="1">
        <f t="array" ref="K1587">IFERROR(_xlfn.IFS(D1587="","",J1587&lt;E1587,"×（法定外・要件外となる従業員です）",J1587&lt;=F1587,"〇",J1587&gt;F1587,"ー（要件外となる従業員です）"),"")</f>
        <v/>
      </c>
      <c r="L1587" s="25" t="str" cm="1">
        <f t="array" ref="L1587">IFERROR(_xlfn.IFS(COUNTBLANK(C1587:J1587)=8,"",C1587="","←C列に従業員名を姓名（フルネーム）で入力してください。誤変換にお気を付け下さい。",D1587="","←D列に都道府県を入力してください。",G1587="","←G列に1～3の選択肢を入力してください",H1587="","←H列に金額を入力してください",G1587=3,"",I1587="","←I列に所定労働時間を入力してください"),"")</f>
        <v/>
      </c>
    </row>
    <row r="1588" spans="1:12" ht="16.5" customHeight="1" x14ac:dyDescent="0.4">
      <c r="A1588" s="52" t="str">
        <f t="shared" si="24"/>
        <v/>
      </c>
      <c r="B1588" s="51"/>
      <c r="C1588" s="75"/>
      <c r="D1588" s="51"/>
      <c r="E1588" s="27" t="str" cm="1">
        <f t="array" ref="E1588">IFERROR(_xlfn.IFS(AND($F$4=45566,D1588="徳島"),VLOOKUP(D1588,最低賃金!$A$2:$G$49,2,FALSE),OR($F$4&lt;&gt;45566,D1588&lt;&gt;"徳島"),VLOOKUP(D1588,最低賃金!$A$2:$G$49,4,FALSE)),"")</f>
        <v/>
      </c>
      <c r="F1588" s="27" t="str">
        <f>IFERROR(VLOOKUP(D1588,最低賃金!$A$3:$G$49,6,FALSE),"")</f>
        <v/>
      </c>
      <c r="G1588" s="51"/>
      <c r="H1588" s="19"/>
      <c r="I1588" s="81"/>
      <c r="J1588" s="27" t="str" cm="1">
        <f t="array" ref="J1588">IFERROR(_xlfn.IFS(COUNTBLANK(G1588:I1588)=3,"",H1588="","H列に金額を入力してください",G1588=3,H1588,I1588="","I列に労働時間を入力してください",G1588=1,ROUND(H1588/(I1588*24),0),G1588=2,ROUND(H1588/(I1588*24),0)),"")</f>
        <v/>
      </c>
      <c r="K1588" s="80" t="str" cm="1">
        <f t="array" ref="K1588">IFERROR(_xlfn.IFS(D1588="","",J1588&lt;E1588,"×（法定外・要件外となる従業員です）",J1588&lt;=F1588,"〇",J1588&gt;F1588,"ー（要件外となる従業員です）"),"")</f>
        <v/>
      </c>
      <c r="L1588" s="25" t="str" cm="1">
        <f t="array" ref="L1588">IFERROR(_xlfn.IFS(COUNTBLANK(C1588:J1588)=8,"",C1588="","←C列に従業員名を姓名（フルネーム）で入力してください。誤変換にお気を付け下さい。",D1588="","←D列に都道府県を入力してください。",G1588="","←G列に1～3の選択肢を入力してください",H1588="","←H列に金額を入力してください",G1588=3,"",I1588="","←I列に所定労働時間を入力してください"),"")</f>
        <v/>
      </c>
    </row>
    <row r="1589" spans="1:12" ht="16.5" customHeight="1" x14ac:dyDescent="0.4">
      <c r="A1589" s="52" t="str">
        <f t="shared" si="24"/>
        <v/>
      </c>
      <c r="B1589" s="51"/>
      <c r="C1589" s="75"/>
      <c r="D1589" s="51"/>
      <c r="E1589" s="27" t="str" cm="1">
        <f t="array" ref="E1589">IFERROR(_xlfn.IFS(AND($F$4=45566,D1589="徳島"),VLOOKUP(D1589,最低賃金!$A$2:$G$49,2,FALSE),OR($F$4&lt;&gt;45566,D1589&lt;&gt;"徳島"),VLOOKUP(D1589,最低賃金!$A$2:$G$49,4,FALSE)),"")</f>
        <v/>
      </c>
      <c r="F1589" s="27" t="str">
        <f>IFERROR(VLOOKUP(D1589,最低賃金!$A$3:$G$49,6,FALSE),"")</f>
        <v/>
      </c>
      <c r="G1589" s="51"/>
      <c r="H1589" s="19"/>
      <c r="I1589" s="81"/>
      <c r="J1589" s="27" t="str" cm="1">
        <f t="array" ref="J1589">IFERROR(_xlfn.IFS(COUNTBLANK(G1589:I1589)=3,"",H1589="","H列に金額を入力してください",G1589=3,H1589,I1589="","I列に労働時間を入力してください",G1589=1,ROUND(H1589/(I1589*24),0),G1589=2,ROUND(H1589/(I1589*24),0)),"")</f>
        <v/>
      </c>
      <c r="K1589" s="80" t="str" cm="1">
        <f t="array" ref="K1589">IFERROR(_xlfn.IFS(D1589="","",J1589&lt;E1589,"×（法定外・要件外となる従業員です）",J1589&lt;=F1589,"〇",J1589&gt;F1589,"ー（要件外となる従業員です）"),"")</f>
        <v/>
      </c>
      <c r="L1589" s="25" t="str" cm="1">
        <f t="array" ref="L1589">IFERROR(_xlfn.IFS(COUNTBLANK(C1589:J1589)=8,"",C1589="","←C列に従業員名を姓名（フルネーム）で入力してください。誤変換にお気を付け下さい。",D1589="","←D列に都道府県を入力してください。",G1589="","←G列に1～3の選択肢を入力してください",H1589="","←H列に金額を入力してください",G1589=3,"",I1589="","←I列に所定労働時間を入力してください"),"")</f>
        <v/>
      </c>
    </row>
    <row r="1590" spans="1:12" ht="16.5" customHeight="1" x14ac:dyDescent="0.4">
      <c r="A1590" s="52" t="str">
        <f t="shared" si="24"/>
        <v/>
      </c>
      <c r="B1590" s="51"/>
      <c r="C1590" s="75"/>
      <c r="D1590" s="51"/>
      <c r="E1590" s="27" t="str" cm="1">
        <f t="array" ref="E1590">IFERROR(_xlfn.IFS(AND($F$4=45566,D1590="徳島"),VLOOKUP(D1590,最低賃金!$A$2:$G$49,2,FALSE),OR($F$4&lt;&gt;45566,D1590&lt;&gt;"徳島"),VLOOKUP(D1590,最低賃金!$A$2:$G$49,4,FALSE)),"")</f>
        <v/>
      </c>
      <c r="F1590" s="27" t="str">
        <f>IFERROR(VLOOKUP(D1590,最低賃金!$A$3:$G$49,6,FALSE),"")</f>
        <v/>
      </c>
      <c r="G1590" s="51"/>
      <c r="H1590" s="19"/>
      <c r="I1590" s="81"/>
      <c r="J1590" s="27" t="str" cm="1">
        <f t="array" ref="J1590">IFERROR(_xlfn.IFS(COUNTBLANK(G1590:I1590)=3,"",H1590="","H列に金額を入力してください",G1590=3,H1590,I1590="","I列に労働時間を入力してください",G1590=1,ROUND(H1590/(I1590*24),0),G1590=2,ROUND(H1590/(I1590*24),0)),"")</f>
        <v/>
      </c>
      <c r="K1590" s="80" t="str" cm="1">
        <f t="array" ref="K1590">IFERROR(_xlfn.IFS(D1590="","",J1590&lt;E1590,"×（法定外・要件外となる従業員です）",J1590&lt;=F1590,"〇",J1590&gt;F1590,"ー（要件外となる従業員です）"),"")</f>
        <v/>
      </c>
      <c r="L1590" s="25" t="str" cm="1">
        <f t="array" ref="L1590">IFERROR(_xlfn.IFS(COUNTBLANK(C1590:J1590)=8,"",C1590="","←C列に従業員名を姓名（フルネーム）で入力してください。誤変換にお気を付け下さい。",D1590="","←D列に都道府県を入力してください。",G1590="","←G列に1～3の選択肢を入力してください",H1590="","←H列に金額を入力してください",G1590=3,"",I1590="","←I列に所定労働時間を入力してください"),"")</f>
        <v/>
      </c>
    </row>
    <row r="1591" spans="1:12" ht="16.5" customHeight="1" x14ac:dyDescent="0.4">
      <c r="A1591" s="52" t="str">
        <f t="shared" si="24"/>
        <v/>
      </c>
      <c r="B1591" s="51"/>
      <c r="C1591" s="75"/>
      <c r="D1591" s="51"/>
      <c r="E1591" s="27" t="str" cm="1">
        <f t="array" ref="E1591">IFERROR(_xlfn.IFS(AND($F$4=45566,D1591="徳島"),VLOOKUP(D1591,最低賃金!$A$2:$G$49,2,FALSE),OR($F$4&lt;&gt;45566,D1591&lt;&gt;"徳島"),VLOOKUP(D1591,最低賃金!$A$2:$G$49,4,FALSE)),"")</f>
        <v/>
      </c>
      <c r="F1591" s="27" t="str">
        <f>IFERROR(VLOOKUP(D1591,最低賃金!$A$3:$G$49,6,FALSE),"")</f>
        <v/>
      </c>
      <c r="G1591" s="51"/>
      <c r="H1591" s="19"/>
      <c r="I1591" s="81"/>
      <c r="J1591" s="27" t="str" cm="1">
        <f t="array" ref="J1591">IFERROR(_xlfn.IFS(COUNTBLANK(G1591:I1591)=3,"",H1591="","H列に金額を入力してください",G1591=3,H1591,I1591="","I列に労働時間を入力してください",G1591=1,ROUND(H1591/(I1591*24),0),G1591=2,ROUND(H1591/(I1591*24),0)),"")</f>
        <v/>
      </c>
      <c r="K1591" s="80" t="str" cm="1">
        <f t="array" ref="K1591">IFERROR(_xlfn.IFS(D1591="","",J1591&lt;E1591,"×（法定外・要件外となる従業員です）",J1591&lt;=F1591,"〇",J1591&gt;F1591,"ー（要件外となる従業員です）"),"")</f>
        <v/>
      </c>
      <c r="L1591" s="25" t="str" cm="1">
        <f t="array" ref="L1591">IFERROR(_xlfn.IFS(COUNTBLANK(C1591:J1591)=8,"",C1591="","←C列に従業員名を姓名（フルネーム）で入力してください。誤変換にお気を付け下さい。",D1591="","←D列に都道府県を入力してください。",G1591="","←G列に1～3の選択肢を入力してください",H1591="","←H列に金額を入力してください",G1591=3,"",I1591="","←I列に所定労働時間を入力してください"),"")</f>
        <v/>
      </c>
    </row>
    <row r="1592" spans="1:12" ht="16.5" customHeight="1" x14ac:dyDescent="0.4">
      <c r="A1592" s="52" t="str">
        <f t="shared" si="24"/>
        <v/>
      </c>
      <c r="B1592" s="51"/>
      <c r="C1592" s="75"/>
      <c r="D1592" s="51"/>
      <c r="E1592" s="27" t="str" cm="1">
        <f t="array" ref="E1592">IFERROR(_xlfn.IFS(AND($F$4=45566,D1592="徳島"),VLOOKUP(D1592,最低賃金!$A$2:$G$49,2,FALSE),OR($F$4&lt;&gt;45566,D1592&lt;&gt;"徳島"),VLOOKUP(D1592,最低賃金!$A$2:$G$49,4,FALSE)),"")</f>
        <v/>
      </c>
      <c r="F1592" s="27" t="str">
        <f>IFERROR(VLOOKUP(D1592,最低賃金!$A$3:$G$49,6,FALSE),"")</f>
        <v/>
      </c>
      <c r="G1592" s="51"/>
      <c r="H1592" s="19"/>
      <c r="I1592" s="81"/>
      <c r="J1592" s="27" t="str" cm="1">
        <f t="array" ref="J1592">IFERROR(_xlfn.IFS(COUNTBLANK(G1592:I1592)=3,"",H1592="","H列に金額を入力してください",G1592=3,H1592,I1592="","I列に労働時間を入力してください",G1592=1,ROUND(H1592/(I1592*24),0),G1592=2,ROUND(H1592/(I1592*24),0)),"")</f>
        <v/>
      </c>
      <c r="K1592" s="80" t="str" cm="1">
        <f t="array" ref="K1592">IFERROR(_xlfn.IFS(D1592="","",J1592&lt;E1592,"×（法定外・要件外となる従業員です）",J1592&lt;=F1592,"〇",J1592&gt;F1592,"ー（要件外となる従業員です）"),"")</f>
        <v/>
      </c>
      <c r="L1592" s="25" t="str" cm="1">
        <f t="array" ref="L1592">IFERROR(_xlfn.IFS(COUNTBLANK(C1592:J1592)=8,"",C1592="","←C列に従業員名を姓名（フルネーム）で入力してください。誤変換にお気を付け下さい。",D1592="","←D列に都道府県を入力してください。",G1592="","←G列に1～3の選択肢を入力してください",H1592="","←H列に金額を入力してください",G1592=3,"",I1592="","←I列に所定労働時間を入力してください"),"")</f>
        <v/>
      </c>
    </row>
    <row r="1593" spans="1:12" ht="16.5" customHeight="1" x14ac:dyDescent="0.4">
      <c r="A1593" s="52" t="str">
        <f t="shared" si="24"/>
        <v/>
      </c>
      <c r="B1593" s="51"/>
      <c r="C1593" s="75"/>
      <c r="D1593" s="51"/>
      <c r="E1593" s="27" t="str" cm="1">
        <f t="array" ref="E1593">IFERROR(_xlfn.IFS(AND($F$4=45566,D1593="徳島"),VLOOKUP(D1593,最低賃金!$A$2:$G$49,2,FALSE),OR($F$4&lt;&gt;45566,D1593&lt;&gt;"徳島"),VLOOKUP(D1593,最低賃金!$A$2:$G$49,4,FALSE)),"")</f>
        <v/>
      </c>
      <c r="F1593" s="27" t="str">
        <f>IFERROR(VLOOKUP(D1593,最低賃金!$A$3:$G$49,6,FALSE),"")</f>
        <v/>
      </c>
      <c r="G1593" s="51"/>
      <c r="H1593" s="19"/>
      <c r="I1593" s="81"/>
      <c r="J1593" s="27" t="str" cm="1">
        <f t="array" ref="J1593">IFERROR(_xlfn.IFS(COUNTBLANK(G1593:I1593)=3,"",H1593="","H列に金額を入力してください",G1593=3,H1593,I1593="","I列に労働時間を入力してください",G1593=1,ROUND(H1593/(I1593*24),0),G1593=2,ROUND(H1593/(I1593*24),0)),"")</f>
        <v/>
      </c>
      <c r="K1593" s="80" t="str" cm="1">
        <f t="array" ref="K1593">IFERROR(_xlfn.IFS(D1593="","",J1593&lt;E1593,"×（法定外・要件外となる従業員です）",J1593&lt;=F1593,"〇",J1593&gt;F1593,"ー（要件外となる従業員です）"),"")</f>
        <v/>
      </c>
      <c r="L1593" s="25" t="str" cm="1">
        <f t="array" ref="L1593">IFERROR(_xlfn.IFS(COUNTBLANK(C1593:J1593)=8,"",C1593="","←C列に従業員名を姓名（フルネーム）で入力してください。誤変換にお気を付け下さい。",D1593="","←D列に都道府県を入力してください。",G1593="","←G列に1～3の選択肢を入力してください",H1593="","←H列に金額を入力してください",G1593=3,"",I1593="","←I列に所定労働時間を入力してください"),"")</f>
        <v/>
      </c>
    </row>
    <row r="1594" spans="1:12" ht="16.5" customHeight="1" x14ac:dyDescent="0.4">
      <c r="A1594" s="52" t="str">
        <f t="shared" si="24"/>
        <v/>
      </c>
      <c r="B1594" s="51"/>
      <c r="C1594" s="75"/>
      <c r="D1594" s="51"/>
      <c r="E1594" s="27" t="str" cm="1">
        <f t="array" ref="E1594">IFERROR(_xlfn.IFS(AND($F$4=45566,D1594="徳島"),VLOOKUP(D1594,最低賃金!$A$2:$G$49,2,FALSE),OR($F$4&lt;&gt;45566,D1594&lt;&gt;"徳島"),VLOOKUP(D1594,最低賃金!$A$2:$G$49,4,FALSE)),"")</f>
        <v/>
      </c>
      <c r="F1594" s="27" t="str">
        <f>IFERROR(VLOOKUP(D1594,最低賃金!$A$3:$G$49,6,FALSE),"")</f>
        <v/>
      </c>
      <c r="G1594" s="51"/>
      <c r="H1594" s="19"/>
      <c r="I1594" s="81"/>
      <c r="J1594" s="27" t="str" cm="1">
        <f t="array" ref="J1594">IFERROR(_xlfn.IFS(COUNTBLANK(G1594:I1594)=3,"",H1594="","H列に金額を入力してください",G1594=3,H1594,I1594="","I列に労働時間を入力してください",G1594=1,ROUND(H1594/(I1594*24),0),G1594=2,ROUND(H1594/(I1594*24),0)),"")</f>
        <v/>
      </c>
      <c r="K1594" s="80" t="str" cm="1">
        <f t="array" ref="K1594">IFERROR(_xlfn.IFS(D1594="","",J1594&lt;E1594,"×（法定外・要件外となる従業員です）",J1594&lt;=F1594,"〇",J1594&gt;F1594,"ー（要件外となる従業員です）"),"")</f>
        <v/>
      </c>
      <c r="L1594" s="25" t="str" cm="1">
        <f t="array" ref="L1594">IFERROR(_xlfn.IFS(COUNTBLANK(C1594:J1594)=8,"",C1594="","←C列に従業員名を姓名（フルネーム）で入力してください。誤変換にお気を付け下さい。",D1594="","←D列に都道府県を入力してください。",G1594="","←G列に1～3の選択肢を入力してください",H1594="","←H列に金額を入力してください",G1594=3,"",I1594="","←I列に所定労働時間を入力してください"),"")</f>
        <v/>
      </c>
    </row>
    <row r="1595" spans="1:12" ht="16.5" customHeight="1" x14ac:dyDescent="0.4">
      <c r="A1595" s="52" t="str">
        <f t="shared" si="24"/>
        <v/>
      </c>
      <c r="B1595" s="51"/>
      <c r="C1595" s="75"/>
      <c r="D1595" s="51"/>
      <c r="E1595" s="27" t="str" cm="1">
        <f t="array" ref="E1595">IFERROR(_xlfn.IFS(AND($F$4=45566,D1595="徳島"),VLOOKUP(D1595,最低賃金!$A$2:$G$49,2,FALSE),OR($F$4&lt;&gt;45566,D1595&lt;&gt;"徳島"),VLOOKUP(D1595,最低賃金!$A$2:$G$49,4,FALSE)),"")</f>
        <v/>
      </c>
      <c r="F1595" s="27" t="str">
        <f>IFERROR(VLOOKUP(D1595,最低賃金!$A$3:$G$49,6,FALSE),"")</f>
        <v/>
      </c>
      <c r="G1595" s="51"/>
      <c r="H1595" s="19"/>
      <c r="I1595" s="81"/>
      <c r="J1595" s="27" t="str" cm="1">
        <f t="array" ref="J1595">IFERROR(_xlfn.IFS(COUNTBLANK(G1595:I1595)=3,"",H1595="","H列に金額を入力してください",G1595=3,H1595,I1595="","I列に労働時間を入力してください",G1595=1,ROUND(H1595/(I1595*24),0),G1595=2,ROUND(H1595/(I1595*24),0)),"")</f>
        <v/>
      </c>
      <c r="K1595" s="80" t="str" cm="1">
        <f t="array" ref="K1595">IFERROR(_xlfn.IFS(D1595="","",J1595&lt;E1595,"×（法定外・要件外となる従業員です）",J1595&lt;=F1595,"〇",J1595&gt;F1595,"ー（要件外となる従業員です）"),"")</f>
        <v/>
      </c>
      <c r="L1595" s="25" t="str" cm="1">
        <f t="array" ref="L1595">IFERROR(_xlfn.IFS(COUNTBLANK(C1595:J1595)=8,"",C1595="","←C列に従業員名を姓名（フルネーム）で入力してください。誤変換にお気を付け下さい。",D1595="","←D列に都道府県を入力してください。",G1595="","←G列に1～3の選択肢を入力してください",H1595="","←H列に金額を入力してください",G1595=3,"",I1595="","←I列に所定労働時間を入力してください"),"")</f>
        <v/>
      </c>
    </row>
    <row r="1596" spans="1:12" ht="16.5" customHeight="1" x14ac:dyDescent="0.4">
      <c r="A1596" s="52" t="str">
        <f t="shared" si="24"/>
        <v/>
      </c>
      <c r="B1596" s="51"/>
      <c r="C1596" s="75"/>
      <c r="D1596" s="51"/>
      <c r="E1596" s="27" t="str" cm="1">
        <f t="array" ref="E1596">IFERROR(_xlfn.IFS(AND($F$4=45566,D1596="徳島"),VLOOKUP(D1596,最低賃金!$A$2:$G$49,2,FALSE),OR($F$4&lt;&gt;45566,D1596&lt;&gt;"徳島"),VLOOKUP(D1596,最低賃金!$A$2:$G$49,4,FALSE)),"")</f>
        <v/>
      </c>
      <c r="F1596" s="27" t="str">
        <f>IFERROR(VLOOKUP(D1596,最低賃金!$A$3:$G$49,6,FALSE),"")</f>
        <v/>
      </c>
      <c r="G1596" s="51"/>
      <c r="H1596" s="19"/>
      <c r="I1596" s="81"/>
      <c r="J1596" s="27" t="str" cm="1">
        <f t="array" ref="J1596">IFERROR(_xlfn.IFS(COUNTBLANK(G1596:I1596)=3,"",H1596="","H列に金額を入力してください",G1596=3,H1596,I1596="","I列に労働時間を入力してください",G1596=1,ROUND(H1596/(I1596*24),0),G1596=2,ROUND(H1596/(I1596*24),0)),"")</f>
        <v/>
      </c>
      <c r="K1596" s="80" t="str" cm="1">
        <f t="array" ref="K1596">IFERROR(_xlfn.IFS(D1596="","",J1596&lt;E1596,"×（法定外・要件外となる従業員です）",J1596&lt;=F1596,"〇",J1596&gt;F1596,"ー（要件外となる従業員です）"),"")</f>
        <v/>
      </c>
      <c r="L1596" s="25" t="str" cm="1">
        <f t="array" ref="L1596">IFERROR(_xlfn.IFS(COUNTBLANK(C1596:J1596)=8,"",C1596="","←C列に従業員名を姓名（フルネーム）で入力してください。誤変換にお気を付け下さい。",D1596="","←D列に都道府県を入力してください。",G1596="","←G列に1～3の選択肢を入力してください",H1596="","←H列に金額を入力してください",G1596=3,"",I1596="","←I列に所定労働時間を入力してください"),"")</f>
        <v/>
      </c>
    </row>
    <row r="1597" spans="1:12" ht="16.5" customHeight="1" x14ac:dyDescent="0.4">
      <c r="A1597" s="52" t="str">
        <f t="shared" si="24"/>
        <v/>
      </c>
      <c r="B1597" s="51"/>
      <c r="C1597" s="75"/>
      <c r="D1597" s="51"/>
      <c r="E1597" s="27" t="str" cm="1">
        <f t="array" ref="E1597">IFERROR(_xlfn.IFS(AND($F$4=45566,D1597="徳島"),VLOOKUP(D1597,最低賃金!$A$2:$G$49,2,FALSE),OR($F$4&lt;&gt;45566,D1597&lt;&gt;"徳島"),VLOOKUP(D1597,最低賃金!$A$2:$G$49,4,FALSE)),"")</f>
        <v/>
      </c>
      <c r="F1597" s="27" t="str">
        <f>IFERROR(VLOOKUP(D1597,最低賃金!$A$3:$G$49,6,FALSE),"")</f>
        <v/>
      </c>
      <c r="G1597" s="51"/>
      <c r="H1597" s="19"/>
      <c r="I1597" s="81"/>
      <c r="J1597" s="27" t="str" cm="1">
        <f t="array" ref="J1597">IFERROR(_xlfn.IFS(COUNTBLANK(G1597:I1597)=3,"",H1597="","H列に金額を入力してください",G1597=3,H1597,I1597="","I列に労働時間を入力してください",G1597=1,ROUND(H1597/(I1597*24),0),G1597=2,ROUND(H1597/(I1597*24),0)),"")</f>
        <v/>
      </c>
      <c r="K1597" s="80" t="str" cm="1">
        <f t="array" ref="K1597">IFERROR(_xlfn.IFS(D1597="","",J1597&lt;E1597,"×（法定外・要件外となる従業員です）",J1597&lt;=F1597,"〇",J1597&gt;F1597,"ー（要件外となる従業員です）"),"")</f>
        <v/>
      </c>
      <c r="L1597" s="25" t="str" cm="1">
        <f t="array" ref="L1597">IFERROR(_xlfn.IFS(COUNTBLANK(C1597:J1597)=8,"",C1597="","←C列に従業員名を姓名（フルネーム）で入力してください。誤変換にお気を付け下さい。",D1597="","←D列に都道府県を入力してください。",G1597="","←G列に1～3の選択肢を入力してください",H1597="","←H列に金額を入力してください",G1597=3,"",I1597="","←I列に所定労働時間を入力してください"),"")</f>
        <v/>
      </c>
    </row>
    <row r="1598" spans="1:12" ht="16.5" customHeight="1" x14ac:dyDescent="0.4">
      <c r="A1598" s="52" t="str">
        <f t="shared" si="24"/>
        <v/>
      </c>
      <c r="B1598" s="51"/>
      <c r="C1598" s="75"/>
      <c r="D1598" s="51"/>
      <c r="E1598" s="27" t="str" cm="1">
        <f t="array" ref="E1598">IFERROR(_xlfn.IFS(AND($F$4=45566,D1598="徳島"),VLOOKUP(D1598,最低賃金!$A$2:$G$49,2,FALSE),OR($F$4&lt;&gt;45566,D1598&lt;&gt;"徳島"),VLOOKUP(D1598,最低賃金!$A$2:$G$49,4,FALSE)),"")</f>
        <v/>
      </c>
      <c r="F1598" s="27" t="str">
        <f>IFERROR(VLOOKUP(D1598,最低賃金!$A$3:$G$49,6,FALSE),"")</f>
        <v/>
      </c>
      <c r="G1598" s="51"/>
      <c r="H1598" s="19"/>
      <c r="I1598" s="81"/>
      <c r="J1598" s="27" t="str" cm="1">
        <f t="array" ref="J1598">IFERROR(_xlfn.IFS(COUNTBLANK(G1598:I1598)=3,"",H1598="","H列に金額を入力してください",G1598=3,H1598,I1598="","I列に労働時間を入力してください",G1598=1,ROUND(H1598/(I1598*24),0),G1598=2,ROUND(H1598/(I1598*24),0)),"")</f>
        <v/>
      </c>
      <c r="K1598" s="80" t="str" cm="1">
        <f t="array" ref="K1598">IFERROR(_xlfn.IFS(D1598="","",J1598&lt;E1598,"×（法定外・要件外となる従業員です）",J1598&lt;=F1598,"〇",J1598&gt;F1598,"ー（要件外となる従業員です）"),"")</f>
        <v/>
      </c>
      <c r="L1598" s="25" t="str" cm="1">
        <f t="array" ref="L1598">IFERROR(_xlfn.IFS(COUNTBLANK(C1598:J1598)=8,"",C1598="","←C列に従業員名を姓名（フルネーム）で入力してください。誤変換にお気を付け下さい。",D1598="","←D列に都道府県を入力してください。",G1598="","←G列に1～3の選択肢を入力してください",H1598="","←H列に金額を入力してください",G1598=3,"",I1598="","←I列に所定労働時間を入力してください"),"")</f>
        <v/>
      </c>
    </row>
    <row r="1599" spans="1:12" ht="16.5" customHeight="1" x14ac:dyDescent="0.4">
      <c r="A1599" s="52" t="str">
        <f t="shared" si="24"/>
        <v/>
      </c>
      <c r="B1599" s="51"/>
      <c r="C1599" s="75"/>
      <c r="D1599" s="51"/>
      <c r="E1599" s="27" t="str" cm="1">
        <f t="array" ref="E1599">IFERROR(_xlfn.IFS(AND($F$4=45566,D1599="徳島"),VLOOKUP(D1599,最低賃金!$A$2:$G$49,2,FALSE),OR($F$4&lt;&gt;45566,D1599&lt;&gt;"徳島"),VLOOKUP(D1599,最低賃金!$A$2:$G$49,4,FALSE)),"")</f>
        <v/>
      </c>
      <c r="F1599" s="27" t="str">
        <f>IFERROR(VLOOKUP(D1599,最低賃金!$A$3:$G$49,6,FALSE),"")</f>
        <v/>
      </c>
      <c r="G1599" s="51"/>
      <c r="H1599" s="19"/>
      <c r="I1599" s="81"/>
      <c r="J1599" s="27" t="str" cm="1">
        <f t="array" ref="J1599">IFERROR(_xlfn.IFS(COUNTBLANK(G1599:I1599)=3,"",H1599="","H列に金額を入力してください",G1599=3,H1599,I1599="","I列に労働時間を入力してください",G1599=1,ROUND(H1599/(I1599*24),0),G1599=2,ROUND(H1599/(I1599*24),0)),"")</f>
        <v/>
      </c>
      <c r="K1599" s="80" t="str" cm="1">
        <f t="array" ref="K1599">IFERROR(_xlfn.IFS(D1599="","",J1599&lt;E1599,"×（法定外・要件外となる従業員です）",J1599&lt;=F1599,"〇",J1599&gt;F1599,"ー（要件外となる従業員です）"),"")</f>
        <v/>
      </c>
      <c r="L1599" s="25" t="str" cm="1">
        <f t="array" ref="L1599">IFERROR(_xlfn.IFS(COUNTBLANK(C1599:J1599)=8,"",C1599="","←C列に従業員名を姓名（フルネーム）で入力してください。誤変換にお気を付け下さい。",D1599="","←D列に都道府県を入力してください。",G1599="","←G列に1～3の選択肢を入力してください",H1599="","←H列に金額を入力してください",G1599=3,"",I1599="","←I列に所定労働時間を入力してください"),"")</f>
        <v/>
      </c>
    </row>
    <row r="1600" spans="1:12" ht="16.5" customHeight="1" x14ac:dyDescent="0.4">
      <c r="A1600" s="52" t="str">
        <f t="shared" si="24"/>
        <v/>
      </c>
      <c r="B1600" s="51"/>
      <c r="C1600" s="75"/>
      <c r="D1600" s="51"/>
      <c r="E1600" s="27" t="str" cm="1">
        <f t="array" ref="E1600">IFERROR(_xlfn.IFS(AND($F$4=45566,D1600="徳島"),VLOOKUP(D1600,最低賃金!$A$2:$G$49,2,FALSE),OR($F$4&lt;&gt;45566,D1600&lt;&gt;"徳島"),VLOOKUP(D1600,最低賃金!$A$2:$G$49,4,FALSE)),"")</f>
        <v/>
      </c>
      <c r="F1600" s="27" t="str">
        <f>IFERROR(VLOOKUP(D1600,最低賃金!$A$3:$G$49,6,FALSE),"")</f>
        <v/>
      </c>
      <c r="G1600" s="51"/>
      <c r="H1600" s="19"/>
      <c r="I1600" s="81"/>
      <c r="J1600" s="27" t="str" cm="1">
        <f t="array" ref="J1600">IFERROR(_xlfn.IFS(COUNTBLANK(G1600:I1600)=3,"",H1600="","H列に金額を入力してください",G1600=3,H1600,I1600="","I列に労働時間を入力してください",G1600=1,ROUND(H1600/(I1600*24),0),G1600=2,ROUND(H1600/(I1600*24),0)),"")</f>
        <v/>
      </c>
      <c r="K1600" s="80" t="str" cm="1">
        <f t="array" ref="K1600">IFERROR(_xlfn.IFS(D1600="","",J1600&lt;E1600,"×（法定外・要件外となる従業員です）",J1600&lt;=F1600,"〇",J1600&gt;F1600,"ー（要件外となる従業員です）"),"")</f>
        <v/>
      </c>
      <c r="L1600" s="25" t="str" cm="1">
        <f t="array" ref="L1600">IFERROR(_xlfn.IFS(COUNTBLANK(C1600:J1600)=8,"",C1600="","←C列に従業員名を姓名（フルネーム）で入力してください。誤変換にお気を付け下さい。",D1600="","←D列に都道府県を入力してください。",G1600="","←G列に1～3の選択肢を入力してください",H1600="","←H列に金額を入力してください",G1600=3,"",I1600="","←I列に所定労働時間を入力してください"),"")</f>
        <v/>
      </c>
    </row>
    <row r="1601" spans="1:12" ht="16.5" customHeight="1" x14ac:dyDescent="0.4">
      <c r="A1601" s="52" t="str">
        <f t="shared" si="24"/>
        <v/>
      </c>
      <c r="B1601" s="51"/>
      <c r="C1601" s="75"/>
      <c r="D1601" s="51"/>
      <c r="E1601" s="27" t="str" cm="1">
        <f t="array" ref="E1601">IFERROR(_xlfn.IFS(AND($F$4=45566,D1601="徳島"),VLOOKUP(D1601,最低賃金!$A$2:$G$49,2,FALSE),OR($F$4&lt;&gt;45566,D1601&lt;&gt;"徳島"),VLOOKUP(D1601,最低賃金!$A$2:$G$49,4,FALSE)),"")</f>
        <v/>
      </c>
      <c r="F1601" s="27" t="str">
        <f>IFERROR(VLOOKUP(D1601,最低賃金!$A$3:$G$49,6,FALSE),"")</f>
        <v/>
      </c>
      <c r="G1601" s="51"/>
      <c r="H1601" s="19"/>
      <c r="I1601" s="81"/>
      <c r="J1601" s="27" t="str" cm="1">
        <f t="array" ref="J1601">IFERROR(_xlfn.IFS(COUNTBLANK(G1601:I1601)=3,"",H1601="","H列に金額を入力してください",G1601=3,H1601,I1601="","I列に労働時間を入力してください",G1601=1,ROUND(H1601/(I1601*24),0),G1601=2,ROUND(H1601/(I1601*24),0)),"")</f>
        <v/>
      </c>
      <c r="K1601" s="80" t="str" cm="1">
        <f t="array" ref="K1601">IFERROR(_xlfn.IFS(D1601="","",J1601&lt;E1601,"×（法定外・要件外となる従業員です）",J1601&lt;=F1601,"〇",J1601&gt;F1601,"ー（要件外となる従業員です）"),"")</f>
        <v/>
      </c>
      <c r="L1601" s="25" t="str" cm="1">
        <f t="array" ref="L1601">IFERROR(_xlfn.IFS(COUNTBLANK(C1601:J1601)=8,"",C1601="","←C列に従業員名を姓名（フルネーム）で入力してください。誤変換にお気を付け下さい。",D1601="","←D列に都道府県を入力してください。",G1601="","←G列に1～3の選択肢を入力してください",H1601="","←H列に金額を入力してください",G1601=3,"",I1601="","←I列に所定労働時間を入力してください"),"")</f>
        <v/>
      </c>
    </row>
    <row r="1602" spans="1:12" ht="16.5" customHeight="1" x14ac:dyDescent="0.4">
      <c r="A1602" s="52" t="str">
        <f t="shared" si="24"/>
        <v/>
      </c>
      <c r="B1602" s="51"/>
      <c r="C1602" s="75"/>
      <c r="D1602" s="51"/>
      <c r="E1602" s="27" t="str" cm="1">
        <f t="array" ref="E1602">IFERROR(_xlfn.IFS(AND($F$4=45566,D1602="徳島"),VLOOKUP(D1602,最低賃金!$A$2:$G$49,2,FALSE),OR($F$4&lt;&gt;45566,D1602&lt;&gt;"徳島"),VLOOKUP(D1602,最低賃金!$A$2:$G$49,4,FALSE)),"")</f>
        <v/>
      </c>
      <c r="F1602" s="27" t="str">
        <f>IFERROR(VLOOKUP(D1602,最低賃金!$A$3:$G$49,6,FALSE),"")</f>
        <v/>
      </c>
      <c r="G1602" s="51"/>
      <c r="H1602" s="19"/>
      <c r="I1602" s="81"/>
      <c r="J1602" s="27" t="str" cm="1">
        <f t="array" ref="J1602">IFERROR(_xlfn.IFS(COUNTBLANK(G1602:I1602)=3,"",H1602="","H列に金額を入力してください",G1602=3,H1602,I1602="","I列に労働時間を入力してください",G1602=1,ROUND(H1602/(I1602*24),0),G1602=2,ROUND(H1602/(I1602*24),0)),"")</f>
        <v/>
      </c>
      <c r="K1602" s="80" t="str" cm="1">
        <f t="array" ref="K1602">IFERROR(_xlfn.IFS(D1602="","",J1602&lt;E1602,"×（法定外・要件外となる従業員です）",J1602&lt;=F1602,"〇",J1602&gt;F1602,"ー（要件外となる従業員です）"),"")</f>
        <v/>
      </c>
      <c r="L1602" s="25" t="str" cm="1">
        <f t="array" ref="L1602">IFERROR(_xlfn.IFS(COUNTBLANK(C1602:J1602)=8,"",C1602="","←C列に従業員名を姓名（フルネーム）で入力してください。誤変換にお気を付け下さい。",D1602="","←D列に都道府県を入力してください。",G1602="","←G列に1～3の選択肢を入力してください",H1602="","←H列に金額を入力してください",G1602=3,"",I1602="","←I列に所定労働時間を入力してください"),"")</f>
        <v/>
      </c>
    </row>
    <row r="1603" spans="1:12" ht="16.5" customHeight="1" x14ac:dyDescent="0.4">
      <c r="A1603" s="52" t="str">
        <f t="shared" si="24"/>
        <v/>
      </c>
      <c r="B1603" s="51"/>
      <c r="C1603" s="75"/>
      <c r="D1603" s="51"/>
      <c r="E1603" s="27" t="str" cm="1">
        <f t="array" ref="E1603">IFERROR(_xlfn.IFS(AND($F$4=45566,D1603="徳島"),VLOOKUP(D1603,最低賃金!$A$2:$G$49,2,FALSE),OR($F$4&lt;&gt;45566,D1603&lt;&gt;"徳島"),VLOOKUP(D1603,最低賃金!$A$2:$G$49,4,FALSE)),"")</f>
        <v/>
      </c>
      <c r="F1603" s="27" t="str">
        <f>IFERROR(VLOOKUP(D1603,最低賃金!$A$3:$G$49,6,FALSE),"")</f>
        <v/>
      </c>
      <c r="G1603" s="51"/>
      <c r="H1603" s="19"/>
      <c r="I1603" s="81"/>
      <c r="J1603" s="27" t="str" cm="1">
        <f t="array" ref="J1603">IFERROR(_xlfn.IFS(COUNTBLANK(G1603:I1603)=3,"",H1603="","H列に金額を入力してください",G1603=3,H1603,I1603="","I列に労働時間を入力してください",G1603=1,ROUND(H1603/(I1603*24),0),G1603=2,ROUND(H1603/(I1603*24),0)),"")</f>
        <v/>
      </c>
      <c r="K1603" s="80" t="str" cm="1">
        <f t="array" ref="K1603">IFERROR(_xlfn.IFS(D1603="","",J1603&lt;E1603,"×（法定外・要件外となる従業員です）",J1603&lt;=F1603,"〇",J1603&gt;F1603,"ー（要件外となる従業員です）"),"")</f>
        <v/>
      </c>
      <c r="L1603" s="25" t="str" cm="1">
        <f t="array" ref="L1603">IFERROR(_xlfn.IFS(COUNTBLANK(C1603:J1603)=8,"",C1603="","←C列に従業員名を姓名（フルネーム）で入力してください。誤変換にお気を付け下さい。",D1603="","←D列に都道府県を入力してください。",G1603="","←G列に1～3の選択肢を入力してください",H1603="","←H列に金額を入力してください",G1603=3,"",I1603="","←I列に所定労働時間を入力してください"),"")</f>
        <v/>
      </c>
    </row>
    <row r="1604" spans="1:12" ht="16.5" customHeight="1" x14ac:dyDescent="0.4">
      <c r="A1604" s="52" t="str">
        <f t="shared" si="24"/>
        <v/>
      </c>
      <c r="B1604" s="51"/>
      <c r="C1604" s="75"/>
      <c r="D1604" s="51"/>
      <c r="E1604" s="27" t="str" cm="1">
        <f t="array" ref="E1604">IFERROR(_xlfn.IFS(AND($F$4=45566,D1604="徳島"),VLOOKUP(D1604,最低賃金!$A$2:$G$49,2,FALSE),OR($F$4&lt;&gt;45566,D1604&lt;&gt;"徳島"),VLOOKUP(D1604,最低賃金!$A$2:$G$49,4,FALSE)),"")</f>
        <v/>
      </c>
      <c r="F1604" s="27" t="str">
        <f>IFERROR(VLOOKUP(D1604,最低賃金!$A$3:$G$49,6,FALSE),"")</f>
        <v/>
      </c>
      <c r="G1604" s="51"/>
      <c r="H1604" s="19"/>
      <c r="I1604" s="81"/>
      <c r="J1604" s="27" t="str" cm="1">
        <f t="array" ref="J1604">IFERROR(_xlfn.IFS(COUNTBLANK(G1604:I1604)=3,"",H1604="","H列に金額を入力してください",G1604=3,H1604,I1604="","I列に労働時間を入力してください",G1604=1,ROUND(H1604/(I1604*24),0),G1604=2,ROUND(H1604/(I1604*24),0)),"")</f>
        <v/>
      </c>
      <c r="K1604" s="80" t="str" cm="1">
        <f t="array" ref="K1604">IFERROR(_xlfn.IFS(D1604="","",J1604&lt;E1604,"×（法定外・要件外となる従業員です）",J1604&lt;=F1604,"〇",J1604&gt;F1604,"ー（要件外となる従業員です）"),"")</f>
        <v/>
      </c>
      <c r="L1604" s="25" t="str" cm="1">
        <f t="array" ref="L1604">IFERROR(_xlfn.IFS(COUNTBLANK(C1604:J1604)=8,"",C1604="","←C列に従業員名を姓名（フルネーム）で入力してください。誤変換にお気を付け下さい。",D1604="","←D列に都道府県を入力してください。",G1604="","←G列に1～3の選択肢を入力してください",H1604="","←H列に金額を入力してください",G1604=3,"",I1604="","←I列に所定労働時間を入力してください"),"")</f>
        <v/>
      </c>
    </row>
    <row r="1605" spans="1:12" ht="16.5" customHeight="1" x14ac:dyDescent="0.4">
      <c r="A1605" s="52" t="str">
        <f t="shared" si="24"/>
        <v/>
      </c>
      <c r="B1605" s="51"/>
      <c r="C1605" s="75"/>
      <c r="D1605" s="51"/>
      <c r="E1605" s="27" t="str" cm="1">
        <f t="array" ref="E1605">IFERROR(_xlfn.IFS(AND($F$4=45566,D1605="徳島"),VLOOKUP(D1605,最低賃金!$A$2:$G$49,2,FALSE),OR($F$4&lt;&gt;45566,D1605&lt;&gt;"徳島"),VLOOKUP(D1605,最低賃金!$A$2:$G$49,4,FALSE)),"")</f>
        <v/>
      </c>
      <c r="F1605" s="27" t="str">
        <f>IFERROR(VLOOKUP(D1605,最低賃金!$A$3:$G$49,6,FALSE),"")</f>
        <v/>
      </c>
      <c r="G1605" s="51"/>
      <c r="H1605" s="19"/>
      <c r="I1605" s="81"/>
      <c r="J1605" s="27" t="str" cm="1">
        <f t="array" ref="J1605">IFERROR(_xlfn.IFS(COUNTBLANK(G1605:I1605)=3,"",H1605="","H列に金額を入力してください",G1605=3,H1605,I1605="","I列に労働時間を入力してください",G1605=1,ROUND(H1605/(I1605*24),0),G1605=2,ROUND(H1605/(I1605*24),0)),"")</f>
        <v/>
      </c>
      <c r="K1605" s="80" t="str" cm="1">
        <f t="array" ref="K1605">IFERROR(_xlfn.IFS(D1605="","",J1605&lt;E1605,"×（法定外・要件外となる従業員です）",J1605&lt;=F1605,"〇",J1605&gt;F1605,"ー（要件外となる従業員です）"),"")</f>
        <v/>
      </c>
      <c r="L1605" s="25" t="str" cm="1">
        <f t="array" ref="L1605">IFERROR(_xlfn.IFS(COUNTBLANK(C1605:J1605)=8,"",C1605="","←C列に従業員名を姓名（フルネーム）で入力してください。誤変換にお気を付け下さい。",D1605="","←D列に都道府県を入力してください。",G1605="","←G列に1～3の選択肢を入力してください",H1605="","←H列に金額を入力してください",G1605=3,"",I1605="","←I列に所定労働時間を入力してください"),"")</f>
        <v/>
      </c>
    </row>
    <row r="1606" spans="1:12" ht="16.5" customHeight="1" x14ac:dyDescent="0.4">
      <c r="A1606" s="52" t="str">
        <f t="shared" si="24"/>
        <v/>
      </c>
      <c r="B1606" s="51"/>
      <c r="C1606" s="75"/>
      <c r="D1606" s="51"/>
      <c r="E1606" s="27" t="str" cm="1">
        <f t="array" ref="E1606">IFERROR(_xlfn.IFS(AND($F$4=45566,D1606="徳島"),VLOOKUP(D1606,最低賃金!$A$2:$G$49,2,FALSE),OR($F$4&lt;&gt;45566,D1606&lt;&gt;"徳島"),VLOOKUP(D1606,最低賃金!$A$2:$G$49,4,FALSE)),"")</f>
        <v/>
      </c>
      <c r="F1606" s="27" t="str">
        <f>IFERROR(VLOOKUP(D1606,最低賃金!$A$3:$G$49,6,FALSE),"")</f>
        <v/>
      </c>
      <c r="G1606" s="51"/>
      <c r="H1606" s="19"/>
      <c r="I1606" s="81"/>
      <c r="J1606" s="27" t="str" cm="1">
        <f t="array" ref="J1606">IFERROR(_xlfn.IFS(COUNTBLANK(G1606:I1606)=3,"",H1606="","H列に金額を入力してください",G1606=3,H1606,I1606="","I列に労働時間を入力してください",G1606=1,ROUND(H1606/(I1606*24),0),G1606=2,ROUND(H1606/(I1606*24),0)),"")</f>
        <v/>
      </c>
      <c r="K1606" s="80" t="str" cm="1">
        <f t="array" ref="K1606">IFERROR(_xlfn.IFS(D1606="","",J1606&lt;E1606,"×（法定外・要件外となる従業員です）",J1606&lt;=F1606,"〇",J1606&gt;F1606,"ー（要件外となる従業員です）"),"")</f>
        <v/>
      </c>
      <c r="L1606" s="25" t="str" cm="1">
        <f t="array" ref="L1606">IFERROR(_xlfn.IFS(COUNTBLANK(C1606:J1606)=8,"",C1606="","←C列に従業員名を姓名（フルネーム）で入力してください。誤変換にお気を付け下さい。",D1606="","←D列に都道府県を入力してください。",G1606="","←G列に1～3の選択肢を入力してください",H1606="","←H列に金額を入力してください",G1606=3,"",I1606="","←I列に所定労働時間を入力してください"),"")</f>
        <v/>
      </c>
    </row>
    <row r="1607" spans="1:12" ht="16.5" customHeight="1" x14ac:dyDescent="0.4">
      <c r="A1607" s="52" t="str">
        <f t="shared" si="24"/>
        <v/>
      </c>
      <c r="B1607" s="51"/>
      <c r="C1607" s="75"/>
      <c r="D1607" s="51"/>
      <c r="E1607" s="27" t="str" cm="1">
        <f t="array" ref="E1607">IFERROR(_xlfn.IFS(AND($F$4=45566,D1607="徳島"),VLOOKUP(D1607,最低賃金!$A$2:$G$49,2,FALSE),OR($F$4&lt;&gt;45566,D1607&lt;&gt;"徳島"),VLOOKUP(D1607,最低賃金!$A$2:$G$49,4,FALSE)),"")</f>
        <v/>
      </c>
      <c r="F1607" s="27" t="str">
        <f>IFERROR(VLOOKUP(D1607,最低賃金!$A$3:$G$49,6,FALSE),"")</f>
        <v/>
      </c>
      <c r="G1607" s="51"/>
      <c r="H1607" s="19"/>
      <c r="I1607" s="81"/>
      <c r="J1607" s="27" t="str" cm="1">
        <f t="array" ref="J1607">IFERROR(_xlfn.IFS(COUNTBLANK(G1607:I1607)=3,"",H1607="","H列に金額を入力してください",G1607=3,H1607,I1607="","I列に労働時間を入力してください",G1607=1,ROUND(H1607/(I1607*24),0),G1607=2,ROUND(H1607/(I1607*24),0)),"")</f>
        <v/>
      </c>
      <c r="K1607" s="80" t="str" cm="1">
        <f t="array" ref="K1607">IFERROR(_xlfn.IFS(D1607="","",J1607&lt;E1607,"×（法定外・要件外となる従業員です）",J1607&lt;=F1607,"〇",J1607&gt;F1607,"ー（要件外となる従業員です）"),"")</f>
        <v/>
      </c>
      <c r="L1607" s="25" t="str" cm="1">
        <f t="array" ref="L1607">IFERROR(_xlfn.IFS(COUNTBLANK(C1607:J1607)=8,"",C1607="","←C列に従業員名を姓名（フルネーム）で入力してください。誤変換にお気を付け下さい。",D1607="","←D列に都道府県を入力してください。",G1607="","←G列に1～3の選択肢を入力してください",H1607="","←H列に金額を入力してください",G1607=3,"",I1607="","←I列に所定労働時間を入力してください"),"")</f>
        <v/>
      </c>
    </row>
    <row r="1608" spans="1:12" ht="16.5" customHeight="1" x14ac:dyDescent="0.4">
      <c r="A1608" s="52" t="str">
        <f t="shared" si="24"/>
        <v/>
      </c>
      <c r="B1608" s="51"/>
      <c r="C1608" s="75"/>
      <c r="D1608" s="51"/>
      <c r="E1608" s="27" t="str" cm="1">
        <f t="array" ref="E1608">IFERROR(_xlfn.IFS(AND($F$4=45566,D1608="徳島"),VLOOKUP(D1608,最低賃金!$A$2:$G$49,2,FALSE),OR($F$4&lt;&gt;45566,D1608&lt;&gt;"徳島"),VLOOKUP(D1608,最低賃金!$A$2:$G$49,4,FALSE)),"")</f>
        <v/>
      </c>
      <c r="F1608" s="27" t="str">
        <f>IFERROR(VLOOKUP(D1608,最低賃金!$A$3:$G$49,6,FALSE),"")</f>
        <v/>
      </c>
      <c r="G1608" s="51"/>
      <c r="H1608" s="19"/>
      <c r="I1608" s="81"/>
      <c r="J1608" s="27" t="str" cm="1">
        <f t="array" ref="J1608">IFERROR(_xlfn.IFS(COUNTBLANK(G1608:I1608)=3,"",H1608="","H列に金額を入力してください",G1608=3,H1608,I1608="","I列に労働時間を入力してください",G1608=1,ROUND(H1608/(I1608*24),0),G1608=2,ROUND(H1608/(I1608*24),0)),"")</f>
        <v/>
      </c>
      <c r="K1608" s="80" t="str" cm="1">
        <f t="array" ref="K1608">IFERROR(_xlfn.IFS(D1608="","",J1608&lt;E1608,"×（法定外・要件外となる従業員です）",J1608&lt;=F1608,"〇",J1608&gt;F1608,"ー（要件外となる従業員です）"),"")</f>
        <v/>
      </c>
      <c r="L1608" s="25" t="str" cm="1">
        <f t="array" ref="L1608">IFERROR(_xlfn.IFS(COUNTBLANK(C1608:J1608)=8,"",C1608="","←C列に従業員名を姓名（フルネーム）で入力してください。誤変換にお気を付け下さい。",D1608="","←D列に都道府県を入力してください。",G1608="","←G列に1～3の選択肢を入力してください",H1608="","←H列に金額を入力してください",G1608=3,"",I1608="","←I列に所定労働時間を入力してください"),"")</f>
        <v/>
      </c>
    </row>
    <row r="1609" spans="1:12" ht="16.5" customHeight="1" x14ac:dyDescent="0.4">
      <c r="A1609" s="52" t="str">
        <f t="shared" si="24"/>
        <v/>
      </c>
      <c r="B1609" s="51"/>
      <c r="C1609" s="75"/>
      <c r="D1609" s="51"/>
      <c r="E1609" s="27" t="str" cm="1">
        <f t="array" ref="E1609">IFERROR(_xlfn.IFS(AND($F$4=45566,D1609="徳島"),VLOOKUP(D1609,最低賃金!$A$2:$G$49,2,FALSE),OR($F$4&lt;&gt;45566,D1609&lt;&gt;"徳島"),VLOOKUP(D1609,最低賃金!$A$2:$G$49,4,FALSE)),"")</f>
        <v/>
      </c>
      <c r="F1609" s="27" t="str">
        <f>IFERROR(VLOOKUP(D1609,最低賃金!$A$3:$G$49,6,FALSE),"")</f>
        <v/>
      </c>
      <c r="G1609" s="51"/>
      <c r="H1609" s="19"/>
      <c r="I1609" s="81"/>
      <c r="J1609" s="27" t="str" cm="1">
        <f t="array" ref="J1609">IFERROR(_xlfn.IFS(COUNTBLANK(G1609:I1609)=3,"",H1609="","H列に金額を入力してください",G1609=3,H1609,I1609="","I列に労働時間を入力してください",G1609=1,ROUND(H1609/(I1609*24),0),G1609=2,ROUND(H1609/(I1609*24),0)),"")</f>
        <v/>
      </c>
      <c r="K1609" s="80" t="str" cm="1">
        <f t="array" ref="K1609">IFERROR(_xlfn.IFS(D1609="","",J1609&lt;E1609,"×（法定外・要件外となる従業員です）",J1609&lt;=F1609,"〇",J1609&gt;F1609,"ー（要件外となる従業員です）"),"")</f>
        <v/>
      </c>
      <c r="L1609" s="25" t="str" cm="1">
        <f t="array" ref="L1609">IFERROR(_xlfn.IFS(COUNTBLANK(C1609:J1609)=8,"",C1609="","←C列に従業員名を姓名（フルネーム）で入力してください。誤変換にお気を付け下さい。",D1609="","←D列に都道府県を入力してください。",G1609="","←G列に1～3の選択肢を入力してください",H1609="","←H列に金額を入力してください",G1609=3,"",I1609="","←I列に所定労働時間を入力してください"),"")</f>
        <v/>
      </c>
    </row>
    <row r="1610" spans="1:12" ht="16.5" customHeight="1" x14ac:dyDescent="0.4">
      <c r="A1610" s="52" t="str">
        <f t="shared" si="24"/>
        <v/>
      </c>
      <c r="B1610" s="51"/>
      <c r="C1610" s="75"/>
      <c r="D1610" s="51"/>
      <c r="E1610" s="27" t="str" cm="1">
        <f t="array" ref="E1610">IFERROR(_xlfn.IFS(AND($F$4=45566,D1610="徳島"),VLOOKUP(D1610,最低賃金!$A$2:$G$49,2,FALSE),OR($F$4&lt;&gt;45566,D1610&lt;&gt;"徳島"),VLOOKUP(D1610,最低賃金!$A$2:$G$49,4,FALSE)),"")</f>
        <v/>
      </c>
      <c r="F1610" s="27" t="str">
        <f>IFERROR(VLOOKUP(D1610,最低賃金!$A$3:$G$49,6,FALSE),"")</f>
        <v/>
      </c>
      <c r="G1610" s="51"/>
      <c r="H1610" s="19"/>
      <c r="I1610" s="81"/>
      <c r="J1610" s="27" t="str" cm="1">
        <f t="array" ref="J1610">IFERROR(_xlfn.IFS(COUNTBLANK(G1610:I1610)=3,"",H1610="","H列に金額を入力してください",G1610=3,H1610,I1610="","I列に労働時間を入力してください",G1610=1,ROUND(H1610/(I1610*24),0),G1610=2,ROUND(H1610/(I1610*24),0)),"")</f>
        <v/>
      </c>
      <c r="K1610" s="80" t="str" cm="1">
        <f t="array" ref="K1610">IFERROR(_xlfn.IFS(D1610="","",J1610&lt;E1610,"×（法定外・要件外となる従業員です）",J1610&lt;=F1610,"〇",J1610&gt;F1610,"ー（要件外となる従業員です）"),"")</f>
        <v/>
      </c>
      <c r="L1610" s="25" t="str" cm="1">
        <f t="array" ref="L1610">IFERROR(_xlfn.IFS(COUNTBLANK(C1610:J1610)=8,"",C1610="","←C列に従業員名を姓名（フルネーム）で入力してください。誤変換にお気を付け下さい。",D1610="","←D列に都道府県を入力してください。",G1610="","←G列に1～3の選択肢を入力してください",H1610="","←H列に金額を入力してください",G1610=3,"",I1610="","←I列に所定労働時間を入力してください"),"")</f>
        <v/>
      </c>
    </row>
    <row r="1611" spans="1:12" ht="16.5" customHeight="1" x14ac:dyDescent="0.4">
      <c r="A1611" s="52" t="str">
        <f t="shared" si="24"/>
        <v/>
      </c>
      <c r="B1611" s="51"/>
      <c r="C1611" s="75"/>
      <c r="D1611" s="51"/>
      <c r="E1611" s="27" t="str" cm="1">
        <f t="array" ref="E1611">IFERROR(_xlfn.IFS(AND($F$4=45566,D1611="徳島"),VLOOKUP(D1611,最低賃金!$A$2:$G$49,2,FALSE),OR($F$4&lt;&gt;45566,D1611&lt;&gt;"徳島"),VLOOKUP(D1611,最低賃金!$A$2:$G$49,4,FALSE)),"")</f>
        <v/>
      </c>
      <c r="F1611" s="27" t="str">
        <f>IFERROR(VLOOKUP(D1611,最低賃金!$A$3:$G$49,6,FALSE),"")</f>
        <v/>
      </c>
      <c r="G1611" s="51"/>
      <c r="H1611" s="19"/>
      <c r="I1611" s="81"/>
      <c r="J1611" s="27" t="str" cm="1">
        <f t="array" ref="J1611">IFERROR(_xlfn.IFS(COUNTBLANK(G1611:I1611)=3,"",H1611="","H列に金額を入力してください",G1611=3,H1611,I1611="","I列に労働時間を入力してください",G1611=1,ROUND(H1611/(I1611*24),0),G1611=2,ROUND(H1611/(I1611*24),0)),"")</f>
        <v/>
      </c>
      <c r="K1611" s="80" t="str" cm="1">
        <f t="array" ref="K1611">IFERROR(_xlfn.IFS(D1611="","",J1611&lt;E1611,"×（法定外・要件外となる従業員です）",J1611&lt;=F1611,"〇",J1611&gt;F1611,"ー（要件外となる従業員です）"),"")</f>
        <v/>
      </c>
      <c r="L1611" s="25" t="str" cm="1">
        <f t="array" ref="L1611">IFERROR(_xlfn.IFS(COUNTBLANK(C1611:J1611)=8,"",C1611="","←C列に従業員名を姓名（フルネーム）で入力してください。誤変換にお気を付け下さい。",D1611="","←D列に都道府県を入力してください。",G1611="","←G列に1～3の選択肢を入力してください",H1611="","←H列に金額を入力してください",G1611=3,"",I1611="","←I列に所定労働時間を入力してください"),"")</f>
        <v/>
      </c>
    </row>
    <row r="1612" spans="1:12" ht="16.5" customHeight="1" x14ac:dyDescent="0.4">
      <c r="A1612" s="52" t="str">
        <f t="shared" ref="A1612:A1675" si="25">IF(C1612="","",A1611+1)</f>
        <v/>
      </c>
      <c r="B1612" s="51"/>
      <c r="C1612" s="75"/>
      <c r="D1612" s="51"/>
      <c r="E1612" s="27" t="str" cm="1">
        <f t="array" ref="E1612">IFERROR(_xlfn.IFS(AND($F$4=45566,D1612="徳島"),VLOOKUP(D1612,最低賃金!$A$2:$G$49,2,FALSE),OR($F$4&lt;&gt;45566,D1612&lt;&gt;"徳島"),VLOOKUP(D1612,最低賃金!$A$2:$G$49,4,FALSE)),"")</f>
        <v/>
      </c>
      <c r="F1612" s="27" t="str">
        <f>IFERROR(VLOOKUP(D1612,最低賃金!$A$3:$G$49,6,FALSE),"")</f>
        <v/>
      </c>
      <c r="G1612" s="51"/>
      <c r="H1612" s="19"/>
      <c r="I1612" s="81"/>
      <c r="J1612" s="27" t="str" cm="1">
        <f t="array" ref="J1612">IFERROR(_xlfn.IFS(COUNTBLANK(G1612:I1612)=3,"",H1612="","H列に金額を入力してください",G1612=3,H1612,I1612="","I列に労働時間を入力してください",G1612=1,ROUND(H1612/(I1612*24),0),G1612=2,ROUND(H1612/(I1612*24),0)),"")</f>
        <v/>
      </c>
      <c r="K1612" s="80" t="str" cm="1">
        <f t="array" ref="K1612">IFERROR(_xlfn.IFS(D1612="","",J1612&lt;E1612,"×（法定外・要件外となる従業員です）",J1612&lt;=F1612,"〇",J1612&gt;F1612,"ー（要件外となる従業員です）"),"")</f>
        <v/>
      </c>
      <c r="L1612" s="25" t="str" cm="1">
        <f t="array" ref="L1612">IFERROR(_xlfn.IFS(COUNTBLANK(C1612:J1612)=8,"",C1612="","←C列に従業員名を姓名（フルネーム）で入力してください。誤変換にお気を付け下さい。",D1612="","←D列に都道府県を入力してください。",G1612="","←G列に1～3の選択肢を入力してください",H1612="","←H列に金額を入力してください",G1612=3,"",I1612="","←I列に所定労働時間を入力してください"),"")</f>
        <v/>
      </c>
    </row>
    <row r="1613" spans="1:12" ht="16.5" customHeight="1" x14ac:dyDescent="0.4">
      <c r="A1613" s="52" t="str">
        <f t="shared" si="25"/>
        <v/>
      </c>
      <c r="B1613" s="51"/>
      <c r="C1613" s="75"/>
      <c r="D1613" s="51"/>
      <c r="E1613" s="27" t="str" cm="1">
        <f t="array" ref="E1613">IFERROR(_xlfn.IFS(AND($F$4=45566,D1613="徳島"),VLOOKUP(D1613,最低賃金!$A$2:$G$49,2,FALSE),OR($F$4&lt;&gt;45566,D1613&lt;&gt;"徳島"),VLOOKUP(D1613,最低賃金!$A$2:$G$49,4,FALSE)),"")</f>
        <v/>
      </c>
      <c r="F1613" s="27" t="str">
        <f>IFERROR(VLOOKUP(D1613,最低賃金!$A$3:$G$49,6,FALSE),"")</f>
        <v/>
      </c>
      <c r="G1613" s="51"/>
      <c r="H1613" s="19"/>
      <c r="I1613" s="81"/>
      <c r="J1613" s="27" t="str" cm="1">
        <f t="array" ref="J1613">IFERROR(_xlfn.IFS(COUNTBLANK(G1613:I1613)=3,"",H1613="","H列に金額を入力してください",G1613=3,H1613,I1613="","I列に労働時間を入力してください",G1613=1,ROUND(H1613/(I1613*24),0),G1613=2,ROUND(H1613/(I1613*24),0)),"")</f>
        <v/>
      </c>
      <c r="K1613" s="80" t="str" cm="1">
        <f t="array" ref="K1613">IFERROR(_xlfn.IFS(D1613="","",J1613&lt;E1613,"×（法定外・要件外となる従業員です）",J1613&lt;=F1613,"〇",J1613&gt;F1613,"ー（要件外となる従業員です）"),"")</f>
        <v/>
      </c>
      <c r="L1613" s="25" t="str" cm="1">
        <f t="array" ref="L1613">IFERROR(_xlfn.IFS(COUNTBLANK(C1613:J1613)=8,"",C1613="","←C列に従業員名を姓名（フルネーム）で入力してください。誤変換にお気を付け下さい。",D1613="","←D列に都道府県を入力してください。",G1613="","←G列に1～3の選択肢を入力してください",H1613="","←H列に金額を入力してください",G1613=3,"",I1613="","←I列に所定労働時間を入力してください"),"")</f>
        <v/>
      </c>
    </row>
    <row r="1614" spans="1:12" ht="16.5" customHeight="1" x14ac:dyDescent="0.4">
      <c r="A1614" s="52" t="str">
        <f t="shared" si="25"/>
        <v/>
      </c>
      <c r="B1614" s="51"/>
      <c r="C1614" s="75"/>
      <c r="D1614" s="51"/>
      <c r="E1614" s="27" t="str" cm="1">
        <f t="array" ref="E1614">IFERROR(_xlfn.IFS(AND($F$4=45566,D1614="徳島"),VLOOKUP(D1614,最低賃金!$A$2:$G$49,2,FALSE),OR($F$4&lt;&gt;45566,D1614&lt;&gt;"徳島"),VLOOKUP(D1614,最低賃金!$A$2:$G$49,4,FALSE)),"")</f>
        <v/>
      </c>
      <c r="F1614" s="27" t="str">
        <f>IFERROR(VLOOKUP(D1614,最低賃金!$A$3:$G$49,6,FALSE),"")</f>
        <v/>
      </c>
      <c r="G1614" s="51"/>
      <c r="H1614" s="19"/>
      <c r="I1614" s="81"/>
      <c r="J1614" s="27" t="str" cm="1">
        <f t="array" ref="J1614">IFERROR(_xlfn.IFS(COUNTBLANK(G1614:I1614)=3,"",H1614="","H列に金額を入力してください",G1614=3,H1614,I1614="","I列に労働時間を入力してください",G1614=1,ROUND(H1614/(I1614*24),0),G1614=2,ROUND(H1614/(I1614*24),0)),"")</f>
        <v/>
      </c>
      <c r="K1614" s="80" t="str" cm="1">
        <f t="array" ref="K1614">IFERROR(_xlfn.IFS(D1614="","",J1614&lt;E1614,"×（法定外・要件外となる従業員です）",J1614&lt;=F1614,"〇",J1614&gt;F1614,"ー（要件外となる従業員です）"),"")</f>
        <v/>
      </c>
      <c r="L1614" s="25" t="str" cm="1">
        <f t="array" ref="L1614">IFERROR(_xlfn.IFS(COUNTBLANK(C1614:J1614)=8,"",C1614="","←C列に従業員名を姓名（フルネーム）で入力してください。誤変換にお気を付け下さい。",D1614="","←D列に都道府県を入力してください。",G1614="","←G列に1～3の選択肢を入力してください",H1614="","←H列に金額を入力してください",G1614=3,"",I1614="","←I列に所定労働時間を入力してください"),"")</f>
        <v/>
      </c>
    </row>
    <row r="1615" spans="1:12" ht="16.5" customHeight="1" x14ac:dyDescent="0.4">
      <c r="A1615" s="52" t="str">
        <f t="shared" si="25"/>
        <v/>
      </c>
      <c r="B1615" s="51"/>
      <c r="C1615" s="75"/>
      <c r="D1615" s="51"/>
      <c r="E1615" s="27" t="str" cm="1">
        <f t="array" ref="E1615">IFERROR(_xlfn.IFS(AND($F$4=45566,D1615="徳島"),VLOOKUP(D1615,最低賃金!$A$2:$G$49,2,FALSE),OR($F$4&lt;&gt;45566,D1615&lt;&gt;"徳島"),VLOOKUP(D1615,最低賃金!$A$2:$G$49,4,FALSE)),"")</f>
        <v/>
      </c>
      <c r="F1615" s="27" t="str">
        <f>IFERROR(VLOOKUP(D1615,最低賃金!$A$3:$G$49,6,FALSE),"")</f>
        <v/>
      </c>
      <c r="G1615" s="51"/>
      <c r="H1615" s="19"/>
      <c r="I1615" s="81"/>
      <c r="J1615" s="27" t="str" cm="1">
        <f t="array" ref="J1615">IFERROR(_xlfn.IFS(COUNTBLANK(G1615:I1615)=3,"",H1615="","H列に金額を入力してください",G1615=3,H1615,I1615="","I列に労働時間を入力してください",G1615=1,ROUND(H1615/(I1615*24),0),G1615=2,ROUND(H1615/(I1615*24),0)),"")</f>
        <v/>
      </c>
      <c r="K1615" s="80" t="str" cm="1">
        <f t="array" ref="K1615">IFERROR(_xlfn.IFS(D1615="","",J1615&lt;E1615,"×（法定外・要件外となる従業員です）",J1615&lt;=F1615,"〇",J1615&gt;F1615,"ー（要件外となる従業員です）"),"")</f>
        <v/>
      </c>
      <c r="L1615" s="25" t="str" cm="1">
        <f t="array" ref="L1615">IFERROR(_xlfn.IFS(COUNTBLANK(C1615:J1615)=8,"",C1615="","←C列に従業員名を姓名（フルネーム）で入力してください。誤変換にお気を付け下さい。",D1615="","←D列に都道府県を入力してください。",G1615="","←G列に1～3の選択肢を入力してください",H1615="","←H列に金額を入力してください",G1615=3,"",I1615="","←I列に所定労働時間を入力してください"),"")</f>
        <v/>
      </c>
    </row>
    <row r="1616" spans="1:12" ht="16.5" customHeight="1" x14ac:dyDescent="0.4">
      <c r="A1616" s="52" t="str">
        <f t="shared" si="25"/>
        <v/>
      </c>
      <c r="B1616" s="51"/>
      <c r="C1616" s="75"/>
      <c r="D1616" s="51"/>
      <c r="E1616" s="27" t="str" cm="1">
        <f t="array" ref="E1616">IFERROR(_xlfn.IFS(AND($F$4=45566,D1616="徳島"),VLOOKUP(D1616,最低賃金!$A$2:$G$49,2,FALSE),OR($F$4&lt;&gt;45566,D1616&lt;&gt;"徳島"),VLOOKUP(D1616,最低賃金!$A$2:$G$49,4,FALSE)),"")</f>
        <v/>
      </c>
      <c r="F1616" s="27" t="str">
        <f>IFERROR(VLOOKUP(D1616,最低賃金!$A$3:$G$49,6,FALSE),"")</f>
        <v/>
      </c>
      <c r="G1616" s="51"/>
      <c r="H1616" s="19"/>
      <c r="I1616" s="81"/>
      <c r="J1616" s="27" t="str" cm="1">
        <f t="array" ref="J1616">IFERROR(_xlfn.IFS(COUNTBLANK(G1616:I1616)=3,"",H1616="","H列に金額を入力してください",G1616=3,H1616,I1616="","I列に労働時間を入力してください",G1616=1,ROUND(H1616/(I1616*24),0),G1616=2,ROUND(H1616/(I1616*24),0)),"")</f>
        <v/>
      </c>
      <c r="K1616" s="80" t="str" cm="1">
        <f t="array" ref="K1616">IFERROR(_xlfn.IFS(D1616="","",J1616&lt;E1616,"×（法定外・要件外となる従業員です）",J1616&lt;=F1616,"〇",J1616&gt;F1616,"ー（要件外となる従業員です）"),"")</f>
        <v/>
      </c>
      <c r="L1616" s="25" t="str" cm="1">
        <f t="array" ref="L1616">IFERROR(_xlfn.IFS(COUNTBLANK(C1616:J1616)=8,"",C1616="","←C列に従業員名を姓名（フルネーム）で入力してください。誤変換にお気を付け下さい。",D1616="","←D列に都道府県を入力してください。",G1616="","←G列に1～3の選択肢を入力してください",H1616="","←H列に金額を入力してください",G1616=3,"",I1616="","←I列に所定労働時間を入力してください"),"")</f>
        <v/>
      </c>
    </row>
    <row r="1617" spans="1:12" ht="16.5" customHeight="1" x14ac:dyDescent="0.4">
      <c r="A1617" s="52" t="str">
        <f t="shared" si="25"/>
        <v/>
      </c>
      <c r="B1617" s="51"/>
      <c r="C1617" s="75"/>
      <c r="D1617" s="51"/>
      <c r="E1617" s="27" t="str" cm="1">
        <f t="array" ref="E1617">IFERROR(_xlfn.IFS(AND($F$4=45566,D1617="徳島"),VLOOKUP(D1617,最低賃金!$A$2:$G$49,2,FALSE),OR($F$4&lt;&gt;45566,D1617&lt;&gt;"徳島"),VLOOKUP(D1617,最低賃金!$A$2:$G$49,4,FALSE)),"")</f>
        <v/>
      </c>
      <c r="F1617" s="27" t="str">
        <f>IFERROR(VLOOKUP(D1617,最低賃金!$A$3:$G$49,6,FALSE),"")</f>
        <v/>
      </c>
      <c r="G1617" s="51"/>
      <c r="H1617" s="19"/>
      <c r="I1617" s="81"/>
      <c r="J1617" s="27" t="str" cm="1">
        <f t="array" ref="J1617">IFERROR(_xlfn.IFS(COUNTBLANK(G1617:I1617)=3,"",H1617="","H列に金額を入力してください",G1617=3,H1617,I1617="","I列に労働時間を入力してください",G1617=1,ROUND(H1617/(I1617*24),0),G1617=2,ROUND(H1617/(I1617*24),0)),"")</f>
        <v/>
      </c>
      <c r="K1617" s="80" t="str" cm="1">
        <f t="array" ref="K1617">IFERROR(_xlfn.IFS(D1617="","",J1617&lt;E1617,"×（法定外・要件外となる従業員です）",J1617&lt;=F1617,"〇",J1617&gt;F1617,"ー（要件外となる従業員です）"),"")</f>
        <v/>
      </c>
      <c r="L1617" s="25" t="str" cm="1">
        <f t="array" ref="L1617">IFERROR(_xlfn.IFS(COUNTBLANK(C1617:J1617)=8,"",C1617="","←C列に従業員名を姓名（フルネーム）で入力してください。誤変換にお気を付け下さい。",D1617="","←D列に都道府県を入力してください。",G1617="","←G列に1～3の選択肢を入力してください",H1617="","←H列に金額を入力してください",G1617=3,"",I1617="","←I列に所定労働時間を入力してください"),"")</f>
        <v/>
      </c>
    </row>
    <row r="1618" spans="1:12" ht="16.5" customHeight="1" x14ac:dyDescent="0.4">
      <c r="A1618" s="52" t="str">
        <f t="shared" si="25"/>
        <v/>
      </c>
      <c r="B1618" s="51"/>
      <c r="C1618" s="75"/>
      <c r="D1618" s="51"/>
      <c r="E1618" s="27" t="str" cm="1">
        <f t="array" ref="E1618">IFERROR(_xlfn.IFS(AND($F$4=45566,D1618="徳島"),VLOOKUP(D1618,最低賃金!$A$2:$G$49,2,FALSE),OR($F$4&lt;&gt;45566,D1618&lt;&gt;"徳島"),VLOOKUP(D1618,最低賃金!$A$2:$G$49,4,FALSE)),"")</f>
        <v/>
      </c>
      <c r="F1618" s="27" t="str">
        <f>IFERROR(VLOOKUP(D1618,最低賃金!$A$3:$G$49,6,FALSE),"")</f>
        <v/>
      </c>
      <c r="G1618" s="51"/>
      <c r="H1618" s="19"/>
      <c r="I1618" s="81"/>
      <c r="J1618" s="27" t="str" cm="1">
        <f t="array" ref="J1618">IFERROR(_xlfn.IFS(COUNTBLANK(G1618:I1618)=3,"",H1618="","H列に金額を入力してください",G1618=3,H1618,I1618="","I列に労働時間を入力してください",G1618=1,ROUND(H1618/(I1618*24),0),G1618=2,ROUND(H1618/(I1618*24),0)),"")</f>
        <v/>
      </c>
      <c r="K1618" s="80" t="str" cm="1">
        <f t="array" ref="K1618">IFERROR(_xlfn.IFS(D1618="","",J1618&lt;E1618,"×（法定外・要件外となる従業員です）",J1618&lt;=F1618,"〇",J1618&gt;F1618,"ー（要件外となる従業員です）"),"")</f>
        <v/>
      </c>
      <c r="L1618" s="25" t="str" cm="1">
        <f t="array" ref="L1618">IFERROR(_xlfn.IFS(COUNTBLANK(C1618:J1618)=8,"",C1618="","←C列に従業員名を姓名（フルネーム）で入力してください。誤変換にお気を付け下さい。",D1618="","←D列に都道府県を入力してください。",G1618="","←G列に1～3の選択肢を入力してください",H1618="","←H列に金額を入力してください",G1618=3,"",I1618="","←I列に所定労働時間を入力してください"),"")</f>
        <v/>
      </c>
    </row>
    <row r="1619" spans="1:12" ht="16.5" customHeight="1" x14ac:dyDescent="0.4">
      <c r="A1619" s="52" t="str">
        <f t="shared" si="25"/>
        <v/>
      </c>
      <c r="B1619" s="51"/>
      <c r="C1619" s="75"/>
      <c r="D1619" s="51"/>
      <c r="E1619" s="27" t="str" cm="1">
        <f t="array" ref="E1619">IFERROR(_xlfn.IFS(AND($F$4=45566,D1619="徳島"),VLOOKUP(D1619,最低賃金!$A$2:$G$49,2,FALSE),OR($F$4&lt;&gt;45566,D1619&lt;&gt;"徳島"),VLOOKUP(D1619,最低賃金!$A$2:$G$49,4,FALSE)),"")</f>
        <v/>
      </c>
      <c r="F1619" s="27" t="str">
        <f>IFERROR(VLOOKUP(D1619,最低賃金!$A$3:$G$49,6,FALSE),"")</f>
        <v/>
      </c>
      <c r="G1619" s="51"/>
      <c r="H1619" s="19"/>
      <c r="I1619" s="81"/>
      <c r="J1619" s="27" t="str" cm="1">
        <f t="array" ref="J1619">IFERROR(_xlfn.IFS(COUNTBLANK(G1619:I1619)=3,"",H1619="","H列に金額を入力してください",G1619=3,H1619,I1619="","I列に労働時間を入力してください",G1619=1,ROUND(H1619/(I1619*24),0),G1619=2,ROUND(H1619/(I1619*24),0)),"")</f>
        <v/>
      </c>
      <c r="K1619" s="80" t="str" cm="1">
        <f t="array" ref="K1619">IFERROR(_xlfn.IFS(D1619="","",J1619&lt;E1619,"×（法定外・要件外となる従業員です）",J1619&lt;=F1619,"〇",J1619&gt;F1619,"ー（要件外となる従業員です）"),"")</f>
        <v/>
      </c>
      <c r="L1619" s="25" t="str" cm="1">
        <f t="array" ref="L1619">IFERROR(_xlfn.IFS(COUNTBLANK(C1619:J1619)=8,"",C1619="","←C列に従業員名を姓名（フルネーム）で入力してください。誤変換にお気を付け下さい。",D1619="","←D列に都道府県を入力してください。",G1619="","←G列に1～3の選択肢を入力してください",H1619="","←H列に金額を入力してください",G1619=3,"",I1619="","←I列に所定労働時間を入力してください"),"")</f>
        <v/>
      </c>
    </row>
    <row r="1620" spans="1:12" ht="16.5" customHeight="1" x14ac:dyDescent="0.4">
      <c r="A1620" s="52" t="str">
        <f t="shared" si="25"/>
        <v/>
      </c>
      <c r="B1620" s="51"/>
      <c r="C1620" s="75"/>
      <c r="D1620" s="51"/>
      <c r="E1620" s="27" t="str" cm="1">
        <f t="array" ref="E1620">IFERROR(_xlfn.IFS(AND($F$4=45566,D1620="徳島"),VLOOKUP(D1620,最低賃金!$A$2:$G$49,2,FALSE),OR($F$4&lt;&gt;45566,D1620&lt;&gt;"徳島"),VLOOKUP(D1620,最低賃金!$A$2:$G$49,4,FALSE)),"")</f>
        <v/>
      </c>
      <c r="F1620" s="27" t="str">
        <f>IFERROR(VLOOKUP(D1620,最低賃金!$A$3:$G$49,6,FALSE),"")</f>
        <v/>
      </c>
      <c r="G1620" s="51"/>
      <c r="H1620" s="19"/>
      <c r="I1620" s="81"/>
      <c r="J1620" s="27" t="str" cm="1">
        <f t="array" ref="J1620">IFERROR(_xlfn.IFS(COUNTBLANK(G1620:I1620)=3,"",H1620="","H列に金額を入力してください",G1620=3,H1620,I1620="","I列に労働時間を入力してください",G1620=1,ROUND(H1620/(I1620*24),0),G1620=2,ROUND(H1620/(I1620*24),0)),"")</f>
        <v/>
      </c>
      <c r="K1620" s="80" t="str" cm="1">
        <f t="array" ref="K1620">IFERROR(_xlfn.IFS(D1620="","",J1620&lt;E1620,"×（法定外・要件外となる従業員です）",J1620&lt;=F1620,"〇",J1620&gt;F1620,"ー（要件外となる従業員です）"),"")</f>
        <v/>
      </c>
      <c r="L1620" s="25" t="str" cm="1">
        <f t="array" ref="L1620">IFERROR(_xlfn.IFS(COUNTBLANK(C1620:J1620)=8,"",C1620="","←C列に従業員名を姓名（フルネーム）で入力してください。誤変換にお気を付け下さい。",D1620="","←D列に都道府県を入力してください。",G1620="","←G列に1～3の選択肢を入力してください",H1620="","←H列に金額を入力してください",G1620=3,"",I1620="","←I列に所定労働時間を入力してください"),"")</f>
        <v/>
      </c>
    </row>
    <row r="1621" spans="1:12" ht="16.5" customHeight="1" x14ac:dyDescent="0.4">
      <c r="A1621" s="52" t="str">
        <f t="shared" si="25"/>
        <v/>
      </c>
      <c r="B1621" s="51"/>
      <c r="C1621" s="75"/>
      <c r="D1621" s="51"/>
      <c r="E1621" s="27" t="str" cm="1">
        <f t="array" ref="E1621">IFERROR(_xlfn.IFS(AND($F$4=45566,D1621="徳島"),VLOOKUP(D1621,最低賃金!$A$2:$G$49,2,FALSE),OR($F$4&lt;&gt;45566,D1621&lt;&gt;"徳島"),VLOOKUP(D1621,最低賃金!$A$2:$G$49,4,FALSE)),"")</f>
        <v/>
      </c>
      <c r="F1621" s="27" t="str">
        <f>IFERROR(VLOOKUP(D1621,最低賃金!$A$3:$G$49,6,FALSE),"")</f>
        <v/>
      </c>
      <c r="G1621" s="51"/>
      <c r="H1621" s="19"/>
      <c r="I1621" s="81"/>
      <c r="J1621" s="27" t="str" cm="1">
        <f t="array" ref="J1621">IFERROR(_xlfn.IFS(COUNTBLANK(G1621:I1621)=3,"",H1621="","H列に金額を入力してください",G1621=3,H1621,I1621="","I列に労働時間を入力してください",G1621=1,ROUND(H1621/(I1621*24),0),G1621=2,ROUND(H1621/(I1621*24),0)),"")</f>
        <v/>
      </c>
      <c r="K1621" s="80" t="str" cm="1">
        <f t="array" ref="K1621">IFERROR(_xlfn.IFS(D1621="","",J1621&lt;E1621,"×（法定外・要件外となる従業員です）",J1621&lt;=F1621,"〇",J1621&gt;F1621,"ー（要件外となる従業員です）"),"")</f>
        <v/>
      </c>
      <c r="L1621" s="25" t="str" cm="1">
        <f t="array" ref="L1621">IFERROR(_xlfn.IFS(COUNTBLANK(C1621:J1621)=8,"",C1621="","←C列に従業員名を姓名（フルネーム）で入力してください。誤変換にお気を付け下さい。",D1621="","←D列に都道府県を入力してください。",G1621="","←G列に1～3の選択肢を入力してください",H1621="","←H列に金額を入力してください",G1621=3,"",I1621="","←I列に所定労働時間を入力してください"),"")</f>
        <v/>
      </c>
    </row>
    <row r="1622" spans="1:12" ht="16.5" customHeight="1" x14ac:dyDescent="0.4">
      <c r="A1622" s="52" t="str">
        <f t="shared" si="25"/>
        <v/>
      </c>
      <c r="B1622" s="51"/>
      <c r="C1622" s="75"/>
      <c r="D1622" s="51"/>
      <c r="E1622" s="27" t="str" cm="1">
        <f t="array" ref="E1622">IFERROR(_xlfn.IFS(AND($F$4=45566,D1622="徳島"),VLOOKUP(D1622,最低賃金!$A$2:$G$49,2,FALSE),OR($F$4&lt;&gt;45566,D1622&lt;&gt;"徳島"),VLOOKUP(D1622,最低賃金!$A$2:$G$49,4,FALSE)),"")</f>
        <v/>
      </c>
      <c r="F1622" s="27" t="str">
        <f>IFERROR(VLOOKUP(D1622,最低賃金!$A$3:$G$49,6,FALSE),"")</f>
        <v/>
      </c>
      <c r="G1622" s="51"/>
      <c r="H1622" s="19"/>
      <c r="I1622" s="81"/>
      <c r="J1622" s="27" t="str" cm="1">
        <f t="array" ref="J1622">IFERROR(_xlfn.IFS(COUNTBLANK(G1622:I1622)=3,"",H1622="","H列に金額を入力してください",G1622=3,H1622,I1622="","I列に労働時間を入力してください",G1622=1,ROUND(H1622/(I1622*24),0),G1622=2,ROUND(H1622/(I1622*24),0)),"")</f>
        <v/>
      </c>
      <c r="K1622" s="80" t="str" cm="1">
        <f t="array" ref="K1622">IFERROR(_xlfn.IFS(D1622="","",J1622&lt;E1622,"×（法定外・要件外となる従業員です）",J1622&lt;=F1622,"〇",J1622&gt;F1622,"ー（要件外となる従業員です）"),"")</f>
        <v/>
      </c>
      <c r="L1622" s="25" t="str" cm="1">
        <f t="array" ref="L1622">IFERROR(_xlfn.IFS(COUNTBLANK(C1622:J1622)=8,"",C1622="","←C列に従業員名を姓名（フルネーム）で入力してください。誤変換にお気を付け下さい。",D1622="","←D列に都道府県を入力してください。",G1622="","←G列に1～3の選択肢を入力してください",H1622="","←H列に金額を入力してください",G1622=3,"",I1622="","←I列に所定労働時間を入力してください"),"")</f>
        <v/>
      </c>
    </row>
    <row r="1623" spans="1:12" ht="16.5" customHeight="1" x14ac:dyDescent="0.4">
      <c r="A1623" s="52" t="str">
        <f t="shared" si="25"/>
        <v/>
      </c>
      <c r="B1623" s="51"/>
      <c r="C1623" s="75"/>
      <c r="D1623" s="51"/>
      <c r="E1623" s="27" t="str" cm="1">
        <f t="array" ref="E1623">IFERROR(_xlfn.IFS(AND($F$4=45566,D1623="徳島"),VLOOKUP(D1623,最低賃金!$A$2:$G$49,2,FALSE),OR($F$4&lt;&gt;45566,D1623&lt;&gt;"徳島"),VLOOKUP(D1623,最低賃金!$A$2:$G$49,4,FALSE)),"")</f>
        <v/>
      </c>
      <c r="F1623" s="27" t="str">
        <f>IFERROR(VLOOKUP(D1623,最低賃金!$A$3:$G$49,6,FALSE),"")</f>
        <v/>
      </c>
      <c r="G1623" s="51"/>
      <c r="H1623" s="19"/>
      <c r="I1623" s="81"/>
      <c r="J1623" s="27" t="str" cm="1">
        <f t="array" ref="J1623">IFERROR(_xlfn.IFS(COUNTBLANK(G1623:I1623)=3,"",H1623="","H列に金額を入力してください",G1623=3,H1623,I1623="","I列に労働時間を入力してください",G1623=1,ROUND(H1623/(I1623*24),0),G1623=2,ROUND(H1623/(I1623*24),0)),"")</f>
        <v/>
      </c>
      <c r="K1623" s="80" t="str" cm="1">
        <f t="array" ref="K1623">IFERROR(_xlfn.IFS(D1623="","",J1623&lt;E1623,"×（法定外・要件外となる従業員です）",J1623&lt;=F1623,"〇",J1623&gt;F1623,"ー（要件外となる従業員です）"),"")</f>
        <v/>
      </c>
      <c r="L1623" s="25" t="str" cm="1">
        <f t="array" ref="L1623">IFERROR(_xlfn.IFS(COUNTBLANK(C1623:J1623)=8,"",C1623="","←C列に従業員名を姓名（フルネーム）で入力してください。誤変換にお気を付け下さい。",D1623="","←D列に都道府県を入力してください。",G1623="","←G列に1～3の選択肢を入力してください",H1623="","←H列に金額を入力してください",G1623=3,"",I1623="","←I列に所定労働時間を入力してください"),"")</f>
        <v/>
      </c>
    </row>
    <row r="1624" spans="1:12" ht="16.5" customHeight="1" x14ac:dyDescent="0.4">
      <c r="A1624" s="52" t="str">
        <f t="shared" si="25"/>
        <v/>
      </c>
      <c r="B1624" s="51"/>
      <c r="C1624" s="75"/>
      <c r="D1624" s="51"/>
      <c r="E1624" s="27" t="str" cm="1">
        <f t="array" ref="E1624">IFERROR(_xlfn.IFS(AND($F$4=45566,D1624="徳島"),VLOOKUP(D1624,最低賃金!$A$2:$G$49,2,FALSE),OR($F$4&lt;&gt;45566,D1624&lt;&gt;"徳島"),VLOOKUP(D1624,最低賃金!$A$2:$G$49,4,FALSE)),"")</f>
        <v/>
      </c>
      <c r="F1624" s="27" t="str">
        <f>IFERROR(VLOOKUP(D1624,最低賃金!$A$3:$G$49,6,FALSE),"")</f>
        <v/>
      </c>
      <c r="G1624" s="51"/>
      <c r="H1624" s="19"/>
      <c r="I1624" s="81"/>
      <c r="J1624" s="27" t="str" cm="1">
        <f t="array" ref="J1624">IFERROR(_xlfn.IFS(COUNTBLANK(G1624:I1624)=3,"",H1624="","H列に金額を入力してください",G1624=3,H1624,I1624="","I列に労働時間を入力してください",G1624=1,ROUND(H1624/(I1624*24),0),G1624=2,ROUND(H1624/(I1624*24),0)),"")</f>
        <v/>
      </c>
      <c r="K1624" s="80" t="str" cm="1">
        <f t="array" ref="K1624">IFERROR(_xlfn.IFS(D1624="","",J1624&lt;E1624,"×（法定外・要件外となる従業員です）",J1624&lt;=F1624,"〇",J1624&gt;F1624,"ー（要件外となる従業員です）"),"")</f>
        <v/>
      </c>
      <c r="L1624" s="25" t="str" cm="1">
        <f t="array" ref="L1624">IFERROR(_xlfn.IFS(COUNTBLANK(C1624:J1624)=8,"",C1624="","←C列に従業員名を姓名（フルネーム）で入力してください。誤変換にお気を付け下さい。",D1624="","←D列に都道府県を入力してください。",G1624="","←G列に1～3の選択肢を入力してください",H1624="","←H列に金額を入力してください",G1624=3,"",I1624="","←I列に所定労働時間を入力してください"),"")</f>
        <v/>
      </c>
    </row>
    <row r="1625" spans="1:12" ht="16.5" customHeight="1" x14ac:dyDescent="0.4">
      <c r="A1625" s="52" t="str">
        <f t="shared" si="25"/>
        <v/>
      </c>
      <c r="B1625" s="51"/>
      <c r="C1625" s="75"/>
      <c r="D1625" s="51"/>
      <c r="E1625" s="27" t="str" cm="1">
        <f t="array" ref="E1625">IFERROR(_xlfn.IFS(AND($F$4=45566,D1625="徳島"),VLOOKUP(D1625,最低賃金!$A$2:$G$49,2,FALSE),OR($F$4&lt;&gt;45566,D1625&lt;&gt;"徳島"),VLOOKUP(D1625,最低賃金!$A$2:$G$49,4,FALSE)),"")</f>
        <v/>
      </c>
      <c r="F1625" s="27" t="str">
        <f>IFERROR(VLOOKUP(D1625,最低賃金!$A$3:$G$49,6,FALSE),"")</f>
        <v/>
      </c>
      <c r="G1625" s="51"/>
      <c r="H1625" s="19"/>
      <c r="I1625" s="81"/>
      <c r="J1625" s="27" t="str" cm="1">
        <f t="array" ref="J1625">IFERROR(_xlfn.IFS(COUNTBLANK(G1625:I1625)=3,"",H1625="","H列に金額を入力してください",G1625=3,H1625,I1625="","I列に労働時間を入力してください",G1625=1,ROUND(H1625/(I1625*24),0),G1625=2,ROUND(H1625/(I1625*24),0)),"")</f>
        <v/>
      </c>
      <c r="K1625" s="80" t="str" cm="1">
        <f t="array" ref="K1625">IFERROR(_xlfn.IFS(D1625="","",J1625&lt;E1625,"×（法定外・要件外となる従業員です）",J1625&lt;=F1625,"〇",J1625&gt;F1625,"ー（要件外となる従業員です）"),"")</f>
        <v/>
      </c>
      <c r="L1625" s="25" t="str" cm="1">
        <f t="array" ref="L1625">IFERROR(_xlfn.IFS(COUNTBLANK(C1625:J1625)=8,"",C1625="","←C列に従業員名を姓名（フルネーム）で入力してください。誤変換にお気を付け下さい。",D1625="","←D列に都道府県を入力してください。",G1625="","←G列に1～3の選択肢を入力してください",H1625="","←H列に金額を入力してください",G1625=3,"",I1625="","←I列に所定労働時間を入力してください"),"")</f>
        <v/>
      </c>
    </row>
    <row r="1626" spans="1:12" ht="16.5" customHeight="1" x14ac:dyDescent="0.4">
      <c r="A1626" s="52" t="str">
        <f t="shared" si="25"/>
        <v/>
      </c>
      <c r="B1626" s="51"/>
      <c r="C1626" s="75"/>
      <c r="D1626" s="51"/>
      <c r="E1626" s="27" t="str" cm="1">
        <f t="array" ref="E1626">IFERROR(_xlfn.IFS(AND($F$4=45566,D1626="徳島"),VLOOKUP(D1626,最低賃金!$A$2:$G$49,2,FALSE),OR($F$4&lt;&gt;45566,D1626&lt;&gt;"徳島"),VLOOKUP(D1626,最低賃金!$A$2:$G$49,4,FALSE)),"")</f>
        <v/>
      </c>
      <c r="F1626" s="27" t="str">
        <f>IFERROR(VLOOKUP(D1626,最低賃金!$A$3:$G$49,6,FALSE),"")</f>
        <v/>
      </c>
      <c r="G1626" s="51"/>
      <c r="H1626" s="19"/>
      <c r="I1626" s="81"/>
      <c r="J1626" s="27" t="str" cm="1">
        <f t="array" ref="J1626">IFERROR(_xlfn.IFS(COUNTBLANK(G1626:I1626)=3,"",H1626="","H列に金額を入力してください",G1626=3,H1626,I1626="","I列に労働時間を入力してください",G1626=1,ROUND(H1626/(I1626*24),0),G1626=2,ROUND(H1626/(I1626*24),0)),"")</f>
        <v/>
      </c>
      <c r="K1626" s="80" t="str" cm="1">
        <f t="array" ref="K1626">IFERROR(_xlfn.IFS(D1626="","",J1626&lt;E1626,"×（法定外・要件外となる従業員です）",J1626&lt;=F1626,"〇",J1626&gt;F1626,"ー（要件外となる従業員です）"),"")</f>
        <v/>
      </c>
      <c r="L1626" s="25" t="str" cm="1">
        <f t="array" ref="L1626">IFERROR(_xlfn.IFS(COUNTBLANK(C1626:J1626)=8,"",C1626="","←C列に従業員名を姓名（フルネーム）で入力してください。誤変換にお気を付け下さい。",D1626="","←D列に都道府県を入力してください。",G1626="","←G列に1～3の選択肢を入力してください",H1626="","←H列に金額を入力してください",G1626=3,"",I1626="","←I列に所定労働時間を入力してください"),"")</f>
        <v/>
      </c>
    </row>
    <row r="1627" spans="1:12" ht="16.5" customHeight="1" x14ac:dyDescent="0.4">
      <c r="A1627" s="52" t="str">
        <f t="shared" si="25"/>
        <v/>
      </c>
      <c r="B1627" s="51"/>
      <c r="C1627" s="75"/>
      <c r="D1627" s="51"/>
      <c r="E1627" s="27" t="str" cm="1">
        <f t="array" ref="E1627">IFERROR(_xlfn.IFS(AND($F$4=45566,D1627="徳島"),VLOOKUP(D1627,最低賃金!$A$2:$G$49,2,FALSE),OR($F$4&lt;&gt;45566,D1627&lt;&gt;"徳島"),VLOOKUP(D1627,最低賃金!$A$2:$G$49,4,FALSE)),"")</f>
        <v/>
      </c>
      <c r="F1627" s="27" t="str">
        <f>IFERROR(VLOOKUP(D1627,最低賃金!$A$3:$G$49,6,FALSE),"")</f>
        <v/>
      </c>
      <c r="G1627" s="51"/>
      <c r="H1627" s="19"/>
      <c r="I1627" s="81"/>
      <c r="J1627" s="27" t="str" cm="1">
        <f t="array" ref="J1627">IFERROR(_xlfn.IFS(COUNTBLANK(G1627:I1627)=3,"",H1627="","H列に金額を入力してください",G1627=3,H1627,I1627="","I列に労働時間を入力してください",G1627=1,ROUND(H1627/(I1627*24),0),G1627=2,ROUND(H1627/(I1627*24),0)),"")</f>
        <v/>
      </c>
      <c r="K1627" s="80" t="str" cm="1">
        <f t="array" ref="K1627">IFERROR(_xlfn.IFS(D1627="","",J1627&lt;E1627,"×（法定外・要件外となる従業員です）",J1627&lt;=F1627,"〇",J1627&gt;F1627,"ー（要件外となる従業員です）"),"")</f>
        <v/>
      </c>
      <c r="L1627" s="25" t="str" cm="1">
        <f t="array" ref="L1627">IFERROR(_xlfn.IFS(COUNTBLANK(C1627:J1627)=8,"",C1627="","←C列に従業員名を姓名（フルネーム）で入力してください。誤変換にお気を付け下さい。",D1627="","←D列に都道府県を入力してください。",G1627="","←G列に1～3の選択肢を入力してください",H1627="","←H列に金額を入力してください",G1627=3,"",I1627="","←I列に所定労働時間を入力してください"),"")</f>
        <v/>
      </c>
    </row>
    <row r="1628" spans="1:12" ht="16.5" customHeight="1" x14ac:dyDescent="0.4">
      <c r="A1628" s="52" t="str">
        <f t="shared" si="25"/>
        <v/>
      </c>
      <c r="B1628" s="51"/>
      <c r="C1628" s="75"/>
      <c r="D1628" s="51"/>
      <c r="E1628" s="27" t="str" cm="1">
        <f t="array" ref="E1628">IFERROR(_xlfn.IFS(AND($F$4=45566,D1628="徳島"),VLOOKUP(D1628,最低賃金!$A$2:$G$49,2,FALSE),OR($F$4&lt;&gt;45566,D1628&lt;&gt;"徳島"),VLOOKUP(D1628,最低賃金!$A$2:$G$49,4,FALSE)),"")</f>
        <v/>
      </c>
      <c r="F1628" s="27" t="str">
        <f>IFERROR(VLOOKUP(D1628,最低賃金!$A$3:$G$49,6,FALSE),"")</f>
        <v/>
      </c>
      <c r="G1628" s="51"/>
      <c r="H1628" s="19"/>
      <c r="I1628" s="81"/>
      <c r="J1628" s="27" t="str" cm="1">
        <f t="array" ref="J1628">IFERROR(_xlfn.IFS(COUNTBLANK(G1628:I1628)=3,"",H1628="","H列に金額を入力してください",G1628=3,H1628,I1628="","I列に労働時間を入力してください",G1628=1,ROUND(H1628/(I1628*24),0),G1628=2,ROUND(H1628/(I1628*24),0)),"")</f>
        <v/>
      </c>
      <c r="K1628" s="80" t="str" cm="1">
        <f t="array" ref="K1628">IFERROR(_xlfn.IFS(D1628="","",J1628&lt;E1628,"×（法定外・要件外となる従業員です）",J1628&lt;=F1628,"〇",J1628&gt;F1628,"ー（要件外となる従業員です）"),"")</f>
        <v/>
      </c>
      <c r="L1628" s="25" t="str" cm="1">
        <f t="array" ref="L1628">IFERROR(_xlfn.IFS(COUNTBLANK(C1628:J1628)=8,"",C1628="","←C列に従業員名を姓名（フルネーム）で入力してください。誤変換にお気を付け下さい。",D1628="","←D列に都道府県を入力してください。",G1628="","←G列に1～3の選択肢を入力してください",H1628="","←H列に金額を入力してください",G1628=3,"",I1628="","←I列に所定労働時間を入力してください"),"")</f>
        <v/>
      </c>
    </row>
    <row r="1629" spans="1:12" ht="16.5" customHeight="1" x14ac:dyDescent="0.4">
      <c r="A1629" s="52" t="str">
        <f t="shared" si="25"/>
        <v/>
      </c>
      <c r="B1629" s="51"/>
      <c r="C1629" s="75"/>
      <c r="D1629" s="51"/>
      <c r="E1629" s="27" t="str" cm="1">
        <f t="array" ref="E1629">IFERROR(_xlfn.IFS(AND($F$4=45566,D1629="徳島"),VLOOKUP(D1629,最低賃金!$A$2:$G$49,2,FALSE),OR($F$4&lt;&gt;45566,D1629&lt;&gt;"徳島"),VLOOKUP(D1629,最低賃金!$A$2:$G$49,4,FALSE)),"")</f>
        <v/>
      </c>
      <c r="F1629" s="27" t="str">
        <f>IFERROR(VLOOKUP(D1629,最低賃金!$A$3:$G$49,6,FALSE),"")</f>
        <v/>
      </c>
      <c r="G1629" s="51"/>
      <c r="H1629" s="19"/>
      <c r="I1629" s="81"/>
      <c r="J1629" s="27" t="str" cm="1">
        <f t="array" ref="J1629">IFERROR(_xlfn.IFS(COUNTBLANK(G1629:I1629)=3,"",H1629="","H列に金額を入力してください",G1629=3,H1629,I1629="","I列に労働時間を入力してください",G1629=1,ROUND(H1629/(I1629*24),0),G1629=2,ROUND(H1629/(I1629*24),0)),"")</f>
        <v/>
      </c>
      <c r="K1629" s="80" t="str" cm="1">
        <f t="array" ref="K1629">IFERROR(_xlfn.IFS(D1629="","",J1629&lt;E1629,"×（法定外・要件外となる従業員です）",J1629&lt;=F1629,"〇",J1629&gt;F1629,"ー（要件外となる従業員です）"),"")</f>
        <v/>
      </c>
      <c r="L1629" s="25" t="str" cm="1">
        <f t="array" ref="L1629">IFERROR(_xlfn.IFS(COUNTBLANK(C1629:J1629)=8,"",C1629="","←C列に従業員名を姓名（フルネーム）で入力してください。誤変換にお気を付け下さい。",D1629="","←D列に都道府県を入力してください。",G1629="","←G列に1～3の選択肢を入力してください",H1629="","←H列に金額を入力してください",G1629=3,"",I1629="","←I列に所定労働時間を入力してください"),"")</f>
        <v/>
      </c>
    </row>
    <row r="1630" spans="1:12" ht="16.5" customHeight="1" x14ac:dyDescent="0.4">
      <c r="A1630" s="52" t="str">
        <f t="shared" si="25"/>
        <v/>
      </c>
      <c r="B1630" s="51"/>
      <c r="C1630" s="75"/>
      <c r="D1630" s="51"/>
      <c r="E1630" s="27" t="str" cm="1">
        <f t="array" ref="E1630">IFERROR(_xlfn.IFS(AND($F$4=45566,D1630="徳島"),VLOOKUP(D1630,最低賃金!$A$2:$G$49,2,FALSE),OR($F$4&lt;&gt;45566,D1630&lt;&gt;"徳島"),VLOOKUP(D1630,最低賃金!$A$2:$G$49,4,FALSE)),"")</f>
        <v/>
      </c>
      <c r="F1630" s="27" t="str">
        <f>IFERROR(VLOOKUP(D1630,最低賃金!$A$3:$G$49,6,FALSE),"")</f>
        <v/>
      </c>
      <c r="G1630" s="51"/>
      <c r="H1630" s="19"/>
      <c r="I1630" s="81"/>
      <c r="J1630" s="27" t="str" cm="1">
        <f t="array" ref="J1630">IFERROR(_xlfn.IFS(COUNTBLANK(G1630:I1630)=3,"",H1630="","H列に金額を入力してください",G1630=3,H1630,I1630="","I列に労働時間を入力してください",G1630=1,ROUND(H1630/(I1630*24),0),G1630=2,ROUND(H1630/(I1630*24),0)),"")</f>
        <v/>
      </c>
      <c r="K1630" s="80" t="str" cm="1">
        <f t="array" ref="K1630">IFERROR(_xlfn.IFS(D1630="","",J1630&lt;E1630,"×（法定外・要件外となる従業員です）",J1630&lt;=F1630,"〇",J1630&gt;F1630,"ー（要件外となる従業員です）"),"")</f>
        <v/>
      </c>
      <c r="L1630" s="25" t="str" cm="1">
        <f t="array" ref="L1630">IFERROR(_xlfn.IFS(COUNTBLANK(C1630:J1630)=8,"",C1630="","←C列に従業員名を姓名（フルネーム）で入力してください。誤変換にお気を付け下さい。",D1630="","←D列に都道府県を入力してください。",G1630="","←G列に1～3の選択肢を入力してください",H1630="","←H列に金額を入力してください",G1630=3,"",I1630="","←I列に所定労働時間を入力してください"),"")</f>
        <v/>
      </c>
    </row>
    <row r="1631" spans="1:12" ht="16.5" customHeight="1" x14ac:dyDescent="0.4">
      <c r="A1631" s="52" t="str">
        <f t="shared" si="25"/>
        <v/>
      </c>
      <c r="B1631" s="51"/>
      <c r="C1631" s="75"/>
      <c r="D1631" s="51"/>
      <c r="E1631" s="27" t="str" cm="1">
        <f t="array" ref="E1631">IFERROR(_xlfn.IFS(AND($F$4=45566,D1631="徳島"),VLOOKUP(D1631,最低賃金!$A$2:$G$49,2,FALSE),OR($F$4&lt;&gt;45566,D1631&lt;&gt;"徳島"),VLOOKUP(D1631,最低賃金!$A$2:$G$49,4,FALSE)),"")</f>
        <v/>
      </c>
      <c r="F1631" s="27" t="str">
        <f>IFERROR(VLOOKUP(D1631,最低賃金!$A$3:$G$49,6,FALSE),"")</f>
        <v/>
      </c>
      <c r="G1631" s="51"/>
      <c r="H1631" s="19"/>
      <c r="I1631" s="81"/>
      <c r="J1631" s="27" t="str" cm="1">
        <f t="array" ref="J1631">IFERROR(_xlfn.IFS(COUNTBLANK(G1631:I1631)=3,"",H1631="","H列に金額を入力してください",G1631=3,H1631,I1631="","I列に労働時間を入力してください",G1631=1,ROUND(H1631/(I1631*24),0),G1631=2,ROUND(H1631/(I1631*24),0)),"")</f>
        <v/>
      </c>
      <c r="K1631" s="80" t="str" cm="1">
        <f t="array" ref="K1631">IFERROR(_xlfn.IFS(D1631="","",J1631&lt;E1631,"×（法定外・要件外となる従業員です）",J1631&lt;=F1631,"〇",J1631&gt;F1631,"ー（要件外となる従業員です）"),"")</f>
        <v/>
      </c>
      <c r="L1631" s="25" t="str" cm="1">
        <f t="array" ref="L1631">IFERROR(_xlfn.IFS(COUNTBLANK(C1631:J1631)=8,"",C1631="","←C列に従業員名を姓名（フルネーム）で入力してください。誤変換にお気を付け下さい。",D1631="","←D列に都道府県を入力してください。",G1631="","←G列に1～3の選択肢を入力してください",H1631="","←H列に金額を入力してください",G1631=3,"",I1631="","←I列に所定労働時間を入力してください"),"")</f>
        <v/>
      </c>
    </row>
    <row r="1632" spans="1:12" ht="16.5" customHeight="1" x14ac:dyDescent="0.4">
      <c r="A1632" s="52" t="str">
        <f t="shared" si="25"/>
        <v/>
      </c>
      <c r="B1632" s="51"/>
      <c r="C1632" s="75"/>
      <c r="D1632" s="51"/>
      <c r="E1632" s="27" t="str" cm="1">
        <f t="array" ref="E1632">IFERROR(_xlfn.IFS(AND($F$4=45566,D1632="徳島"),VLOOKUP(D1632,最低賃金!$A$2:$G$49,2,FALSE),OR($F$4&lt;&gt;45566,D1632&lt;&gt;"徳島"),VLOOKUP(D1632,最低賃金!$A$2:$G$49,4,FALSE)),"")</f>
        <v/>
      </c>
      <c r="F1632" s="27" t="str">
        <f>IFERROR(VLOOKUP(D1632,最低賃金!$A$3:$G$49,6,FALSE),"")</f>
        <v/>
      </c>
      <c r="G1632" s="51"/>
      <c r="H1632" s="19"/>
      <c r="I1632" s="81"/>
      <c r="J1632" s="27" t="str" cm="1">
        <f t="array" ref="J1632">IFERROR(_xlfn.IFS(COUNTBLANK(G1632:I1632)=3,"",H1632="","H列に金額を入力してください",G1632=3,H1632,I1632="","I列に労働時間を入力してください",G1632=1,ROUND(H1632/(I1632*24),0),G1632=2,ROUND(H1632/(I1632*24),0)),"")</f>
        <v/>
      </c>
      <c r="K1632" s="80" t="str" cm="1">
        <f t="array" ref="K1632">IFERROR(_xlfn.IFS(D1632="","",J1632&lt;E1632,"×（法定外・要件外となる従業員です）",J1632&lt;=F1632,"〇",J1632&gt;F1632,"ー（要件外となる従業員です）"),"")</f>
        <v/>
      </c>
      <c r="L1632" s="25" t="str" cm="1">
        <f t="array" ref="L1632">IFERROR(_xlfn.IFS(COUNTBLANK(C1632:J1632)=8,"",C1632="","←C列に従業員名を姓名（フルネーム）で入力してください。誤変換にお気を付け下さい。",D1632="","←D列に都道府県を入力してください。",G1632="","←G列に1～3の選択肢を入力してください",H1632="","←H列に金額を入力してください",G1632=3,"",I1632="","←I列に所定労働時間を入力してください"),"")</f>
        <v/>
      </c>
    </row>
    <row r="1633" spans="1:12" ht="16.5" customHeight="1" x14ac:dyDescent="0.4">
      <c r="A1633" s="52" t="str">
        <f t="shared" si="25"/>
        <v/>
      </c>
      <c r="B1633" s="51"/>
      <c r="C1633" s="75"/>
      <c r="D1633" s="51"/>
      <c r="E1633" s="27" t="str" cm="1">
        <f t="array" ref="E1633">IFERROR(_xlfn.IFS(AND($F$4=45566,D1633="徳島"),VLOOKUP(D1633,最低賃金!$A$2:$G$49,2,FALSE),OR($F$4&lt;&gt;45566,D1633&lt;&gt;"徳島"),VLOOKUP(D1633,最低賃金!$A$2:$G$49,4,FALSE)),"")</f>
        <v/>
      </c>
      <c r="F1633" s="27" t="str">
        <f>IFERROR(VLOOKUP(D1633,最低賃金!$A$3:$G$49,6,FALSE),"")</f>
        <v/>
      </c>
      <c r="G1633" s="51"/>
      <c r="H1633" s="19"/>
      <c r="I1633" s="81"/>
      <c r="J1633" s="27" t="str" cm="1">
        <f t="array" ref="J1633">IFERROR(_xlfn.IFS(COUNTBLANK(G1633:I1633)=3,"",H1633="","H列に金額を入力してください",G1633=3,H1633,I1633="","I列に労働時間を入力してください",G1633=1,ROUND(H1633/(I1633*24),0),G1633=2,ROUND(H1633/(I1633*24),0)),"")</f>
        <v/>
      </c>
      <c r="K1633" s="80" t="str" cm="1">
        <f t="array" ref="K1633">IFERROR(_xlfn.IFS(D1633="","",J1633&lt;E1633,"×（法定外・要件外となる従業員です）",J1633&lt;=F1633,"〇",J1633&gt;F1633,"ー（要件外となる従業員です）"),"")</f>
        <v/>
      </c>
      <c r="L1633" s="25" t="str" cm="1">
        <f t="array" ref="L1633">IFERROR(_xlfn.IFS(COUNTBLANK(C1633:J1633)=8,"",C1633="","←C列に従業員名を姓名（フルネーム）で入力してください。誤変換にお気を付け下さい。",D1633="","←D列に都道府県を入力してください。",G1633="","←G列に1～3の選択肢を入力してください",H1633="","←H列に金額を入力してください",G1633=3,"",I1633="","←I列に所定労働時間を入力してください"),"")</f>
        <v/>
      </c>
    </row>
    <row r="1634" spans="1:12" ht="16.5" customHeight="1" x14ac:dyDescent="0.4">
      <c r="A1634" s="52" t="str">
        <f t="shared" si="25"/>
        <v/>
      </c>
      <c r="B1634" s="51"/>
      <c r="C1634" s="75"/>
      <c r="D1634" s="51"/>
      <c r="E1634" s="27" t="str" cm="1">
        <f t="array" ref="E1634">IFERROR(_xlfn.IFS(AND($F$4=45566,D1634="徳島"),VLOOKUP(D1634,最低賃金!$A$2:$G$49,2,FALSE),OR($F$4&lt;&gt;45566,D1634&lt;&gt;"徳島"),VLOOKUP(D1634,最低賃金!$A$2:$G$49,4,FALSE)),"")</f>
        <v/>
      </c>
      <c r="F1634" s="27" t="str">
        <f>IFERROR(VLOOKUP(D1634,最低賃金!$A$3:$G$49,6,FALSE),"")</f>
        <v/>
      </c>
      <c r="G1634" s="51"/>
      <c r="H1634" s="19"/>
      <c r="I1634" s="81"/>
      <c r="J1634" s="27" t="str" cm="1">
        <f t="array" ref="J1634">IFERROR(_xlfn.IFS(COUNTBLANK(G1634:I1634)=3,"",H1634="","H列に金額を入力してください",G1634=3,H1634,I1634="","I列に労働時間を入力してください",G1634=1,ROUND(H1634/(I1634*24),0),G1634=2,ROUND(H1634/(I1634*24),0)),"")</f>
        <v/>
      </c>
      <c r="K1634" s="80" t="str" cm="1">
        <f t="array" ref="K1634">IFERROR(_xlfn.IFS(D1634="","",J1634&lt;E1634,"×（法定外・要件外となる従業員です）",J1634&lt;=F1634,"〇",J1634&gt;F1634,"ー（要件外となる従業員です）"),"")</f>
        <v/>
      </c>
      <c r="L1634" s="25" t="str" cm="1">
        <f t="array" ref="L1634">IFERROR(_xlfn.IFS(COUNTBLANK(C1634:J1634)=8,"",C1634="","←C列に従業員名を姓名（フルネーム）で入力してください。誤変換にお気を付け下さい。",D1634="","←D列に都道府県を入力してください。",G1634="","←G列に1～3の選択肢を入力してください",H1634="","←H列に金額を入力してください",G1634=3,"",I1634="","←I列に所定労働時間を入力してください"),"")</f>
        <v/>
      </c>
    </row>
    <row r="1635" spans="1:12" ht="16.5" customHeight="1" x14ac:dyDescent="0.4">
      <c r="A1635" s="52" t="str">
        <f t="shared" si="25"/>
        <v/>
      </c>
      <c r="B1635" s="51"/>
      <c r="C1635" s="75"/>
      <c r="D1635" s="51"/>
      <c r="E1635" s="27" t="str" cm="1">
        <f t="array" ref="E1635">IFERROR(_xlfn.IFS(AND($F$4=45566,D1635="徳島"),VLOOKUP(D1635,最低賃金!$A$2:$G$49,2,FALSE),OR($F$4&lt;&gt;45566,D1635&lt;&gt;"徳島"),VLOOKUP(D1635,最低賃金!$A$2:$G$49,4,FALSE)),"")</f>
        <v/>
      </c>
      <c r="F1635" s="27" t="str">
        <f>IFERROR(VLOOKUP(D1635,最低賃金!$A$3:$G$49,6,FALSE),"")</f>
        <v/>
      </c>
      <c r="G1635" s="51"/>
      <c r="H1635" s="19"/>
      <c r="I1635" s="81"/>
      <c r="J1635" s="27" t="str" cm="1">
        <f t="array" ref="J1635">IFERROR(_xlfn.IFS(COUNTBLANK(G1635:I1635)=3,"",H1635="","H列に金額を入力してください",G1635=3,H1635,I1635="","I列に労働時間を入力してください",G1635=1,ROUND(H1635/(I1635*24),0),G1635=2,ROUND(H1635/(I1635*24),0)),"")</f>
        <v/>
      </c>
      <c r="K1635" s="80" t="str" cm="1">
        <f t="array" ref="K1635">IFERROR(_xlfn.IFS(D1635="","",J1635&lt;E1635,"×（法定外・要件外となる従業員です）",J1635&lt;=F1635,"〇",J1635&gt;F1635,"ー（要件外となる従業員です）"),"")</f>
        <v/>
      </c>
      <c r="L1635" s="25" t="str" cm="1">
        <f t="array" ref="L1635">IFERROR(_xlfn.IFS(COUNTBLANK(C1635:J1635)=8,"",C1635="","←C列に従業員名を姓名（フルネーム）で入力してください。誤変換にお気を付け下さい。",D1635="","←D列に都道府県を入力してください。",G1635="","←G列に1～3の選択肢を入力してください",H1635="","←H列に金額を入力してください",G1635=3,"",I1635="","←I列に所定労働時間を入力してください"),"")</f>
        <v/>
      </c>
    </row>
    <row r="1636" spans="1:12" ht="16.5" customHeight="1" x14ac:dyDescent="0.4">
      <c r="A1636" s="52" t="str">
        <f t="shared" si="25"/>
        <v/>
      </c>
      <c r="B1636" s="51"/>
      <c r="C1636" s="75"/>
      <c r="D1636" s="51"/>
      <c r="E1636" s="27" t="str" cm="1">
        <f t="array" ref="E1636">IFERROR(_xlfn.IFS(AND($F$4=45566,D1636="徳島"),VLOOKUP(D1636,最低賃金!$A$2:$G$49,2,FALSE),OR($F$4&lt;&gt;45566,D1636&lt;&gt;"徳島"),VLOOKUP(D1636,最低賃金!$A$2:$G$49,4,FALSE)),"")</f>
        <v/>
      </c>
      <c r="F1636" s="27" t="str">
        <f>IFERROR(VLOOKUP(D1636,最低賃金!$A$3:$G$49,6,FALSE),"")</f>
        <v/>
      </c>
      <c r="G1636" s="51"/>
      <c r="H1636" s="19"/>
      <c r="I1636" s="81"/>
      <c r="J1636" s="27" t="str" cm="1">
        <f t="array" ref="J1636">IFERROR(_xlfn.IFS(COUNTBLANK(G1636:I1636)=3,"",H1636="","H列に金額を入力してください",G1636=3,H1636,I1636="","I列に労働時間を入力してください",G1636=1,ROUND(H1636/(I1636*24),0),G1636=2,ROUND(H1636/(I1636*24),0)),"")</f>
        <v/>
      </c>
      <c r="K1636" s="80" t="str" cm="1">
        <f t="array" ref="K1636">IFERROR(_xlfn.IFS(D1636="","",J1636&lt;E1636,"×（法定外・要件外となる従業員です）",J1636&lt;=F1636,"〇",J1636&gt;F1636,"ー（要件外となる従業員です）"),"")</f>
        <v/>
      </c>
      <c r="L1636" s="25" t="str" cm="1">
        <f t="array" ref="L1636">IFERROR(_xlfn.IFS(COUNTBLANK(C1636:J1636)=8,"",C1636="","←C列に従業員名を姓名（フルネーム）で入力してください。誤変換にお気を付け下さい。",D1636="","←D列に都道府県を入力してください。",G1636="","←G列に1～3の選択肢を入力してください",H1636="","←H列に金額を入力してください",G1636=3,"",I1636="","←I列に所定労働時間を入力してください"),"")</f>
        <v/>
      </c>
    </row>
    <row r="1637" spans="1:12" ht="16.5" customHeight="1" x14ac:dyDescent="0.4">
      <c r="A1637" s="52" t="str">
        <f t="shared" si="25"/>
        <v/>
      </c>
      <c r="B1637" s="51"/>
      <c r="C1637" s="75"/>
      <c r="D1637" s="51"/>
      <c r="E1637" s="27" t="str" cm="1">
        <f t="array" ref="E1637">IFERROR(_xlfn.IFS(AND($F$4=45566,D1637="徳島"),VLOOKUP(D1637,最低賃金!$A$2:$G$49,2,FALSE),OR($F$4&lt;&gt;45566,D1637&lt;&gt;"徳島"),VLOOKUP(D1637,最低賃金!$A$2:$G$49,4,FALSE)),"")</f>
        <v/>
      </c>
      <c r="F1637" s="27" t="str">
        <f>IFERROR(VLOOKUP(D1637,最低賃金!$A$3:$G$49,6,FALSE),"")</f>
        <v/>
      </c>
      <c r="G1637" s="51"/>
      <c r="H1637" s="19"/>
      <c r="I1637" s="81"/>
      <c r="J1637" s="27" t="str" cm="1">
        <f t="array" ref="J1637">IFERROR(_xlfn.IFS(COUNTBLANK(G1637:I1637)=3,"",H1637="","H列に金額を入力してください",G1637=3,H1637,I1637="","I列に労働時間を入力してください",G1637=1,ROUND(H1637/(I1637*24),0),G1637=2,ROUND(H1637/(I1637*24),0)),"")</f>
        <v/>
      </c>
      <c r="K1637" s="80" t="str" cm="1">
        <f t="array" ref="K1637">IFERROR(_xlfn.IFS(D1637="","",J1637&lt;E1637,"×（法定外・要件外となる従業員です）",J1637&lt;=F1637,"〇",J1637&gt;F1637,"ー（要件外となる従業員です）"),"")</f>
        <v/>
      </c>
      <c r="L1637" s="25" t="str" cm="1">
        <f t="array" ref="L1637">IFERROR(_xlfn.IFS(COUNTBLANK(C1637:J1637)=8,"",C1637="","←C列に従業員名を姓名（フルネーム）で入力してください。誤変換にお気を付け下さい。",D1637="","←D列に都道府県を入力してください。",G1637="","←G列に1～3の選択肢を入力してください",H1637="","←H列に金額を入力してください",G1637=3,"",I1637="","←I列に所定労働時間を入力してください"),"")</f>
        <v/>
      </c>
    </row>
    <row r="1638" spans="1:12" ht="16.5" customHeight="1" x14ac:dyDescent="0.4">
      <c r="A1638" s="52" t="str">
        <f t="shared" si="25"/>
        <v/>
      </c>
      <c r="B1638" s="51"/>
      <c r="C1638" s="75"/>
      <c r="D1638" s="51"/>
      <c r="E1638" s="27" t="str" cm="1">
        <f t="array" ref="E1638">IFERROR(_xlfn.IFS(AND($F$4=45566,D1638="徳島"),VLOOKUP(D1638,最低賃金!$A$2:$G$49,2,FALSE),OR($F$4&lt;&gt;45566,D1638&lt;&gt;"徳島"),VLOOKUP(D1638,最低賃金!$A$2:$G$49,4,FALSE)),"")</f>
        <v/>
      </c>
      <c r="F1638" s="27" t="str">
        <f>IFERROR(VLOOKUP(D1638,最低賃金!$A$3:$G$49,6,FALSE),"")</f>
        <v/>
      </c>
      <c r="G1638" s="51"/>
      <c r="H1638" s="19"/>
      <c r="I1638" s="81"/>
      <c r="J1638" s="27" t="str" cm="1">
        <f t="array" ref="J1638">IFERROR(_xlfn.IFS(COUNTBLANK(G1638:I1638)=3,"",H1638="","H列に金額を入力してください",G1638=3,H1638,I1638="","I列に労働時間を入力してください",G1638=1,ROUND(H1638/(I1638*24),0),G1638=2,ROUND(H1638/(I1638*24),0)),"")</f>
        <v/>
      </c>
      <c r="K1638" s="80" t="str" cm="1">
        <f t="array" ref="K1638">IFERROR(_xlfn.IFS(D1638="","",J1638&lt;E1638,"×（法定外・要件外となる従業員です）",J1638&lt;=F1638,"〇",J1638&gt;F1638,"ー（要件外となる従業員です）"),"")</f>
        <v/>
      </c>
      <c r="L1638" s="25" t="str" cm="1">
        <f t="array" ref="L1638">IFERROR(_xlfn.IFS(COUNTBLANK(C1638:J1638)=8,"",C1638="","←C列に従業員名を姓名（フルネーム）で入力してください。誤変換にお気を付け下さい。",D1638="","←D列に都道府県を入力してください。",G1638="","←G列に1～3の選択肢を入力してください",H1638="","←H列に金額を入力してください",G1638=3,"",I1638="","←I列に所定労働時間を入力してください"),"")</f>
        <v/>
      </c>
    </row>
    <row r="1639" spans="1:12" ht="16.5" customHeight="1" x14ac:dyDescent="0.4">
      <c r="A1639" s="52" t="str">
        <f t="shared" si="25"/>
        <v/>
      </c>
      <c r="B1639" s="51"/>
      <c r="C1639" s="75"/>
      <c r="D1639" s="51"/>
      <c r="E1639" s="27" t="str" cm="1">
        <f t="array" ref="E1639">IFERROR(_xlfn.IFS(AND($F$4=45566,D1639="徳島"),VLOOKUP(D1639,最低賃金!$A$2:$G$49,2,FALSE),OR($F$4&lt;&gt;45566,D1639&lt;&gt;"徳島"),VLOOKUP(D1639,最低賃金!$A$2:$G$49,4,FALSE)),"")</f>
        <v/>
      </c>
      <c r="F1639" s="27" t="str">
        <f>IFERROR(VLOOKUP(D1639,最低賃金!$A$3:$G$49,6,FALSE),"")</f>
        <v/>
      </c>
      <c r="G1639" s="51"/>
      <c r="H1639" s="19"/>
      <c r="I1639" s="81"/>
      <c r="J1639" s="27" t="str" cm="1">
        <f t="array" ref="J1639">IFERROR(_xlfn.IFS(COUNTBLANK(G1639:I1639)=3,"",H1639="","H列に金額を入力してください",G1639=3,H1639,I1639="","I列に労働時間を入力してください",G1639=1,ROUND(H1639/(I1639*24),0),G1639=2,ROUND(H1639/(I1639*24),0)),"")</f>
        <v/>
      </c>
      <c r="K1639" s="80" t="str" cm="1">
        <f t="array" ref="K1639">IFERROR(_xlfn.IFS(D1639="","",J1639&lt;E1639,"×（法定外・要件外となる従業員です）",J1639&lt;=F1639,"〇",J1639&gt;F1639,"ー（要件外となる従業員です）"),"")</f>
        <v/>
      </c>
      <c r="L1639" s="25" t="str" cm="1">
        <f t="array" ref="L1639">IFERROR(_xlfn.IFS(COUNTBLANK(C1639:J1639)=8,"",C1639="","←C列に従業員名を姓名（フルネーム）で入力してください。誤変換にお気を付け下さい。",D1639="","←D列に都道府県を入力してください。",G1639="","←G列に1～3の選択肢を入力してください",H1639="","←H列に金額を入力してください",G1639=3,"",I1639="","←I列に所定労働時間を入力してください"),"")</f>
        <v/>
      </c>
    </row>
    <row r="1640" spans="1:12" ht="16.5" customHeight="1" x14ac:dyDescent="0.4">
      <c r="A1640" s="52" t="str">
        <f t="shared" si="25"/>
        <v/>
      </c>
      <c r="B1640" s="51"/>
      <c r="C1640" s="75"/>
      <c r="D1640" s="51"/>
      <c r="E1640" s="27" t="str" cm="1">
        <f t="array" ref="E1640">IFERROR(_xlfn.IFS(AND($F$4=45566,D1640="徳島"),VLOOKUP(D1640,最低賃金!$A$2:$G$49,2,FALSE),OR($F$4&lt;&gt;45566,D1640&lt;&gt;"徳島"),VLOOKUP(D1640,最低賃金!$A$2:$G$49,4,FALSE)),"")</f>
        <v/>
      </c>
      <c r="F1640" s="27" t="str">
        <f>IFERROR(VLOOKUP(D1640,最低賃金!$A$3:$G$49,6,FALSE),"")</f>
        <v/>
      </c>
      <c r="G1640" s="51"/>
      <c r="H1640" s="19"/>
      <c r="I1640" s="81"/>
      <c r="J1640" s="27" t="str" cm="1">
        <f t="array" ref="J1640">IFERROR(_xlfn.IFS(COUNTBLANK(G1640:I1640)=3,"",H1640="","H列に金額を入力してください",G1640=3,H1640,I1640="","I列に労働時間を入力してください",G1640=1,ROUND(H1640/(I1640*24),0),G1640=2,ROUND(H1640/(I1640*24),0)),"")</f>
        <v/>
      </c>
      <c r="K1640" s="80" t="str" cm="1">
        <f t="array" ref="K1640">IFERROR(_xlfn.IFS(D1640="","",J1640&lt;E1640,"×（法定外・要件外となる従業員です）",J1640&lt;=F1640,"〇",J1640&gt;F1640,"ー（要件外となる従業員です）"),"")</f>
        <v/>
      </c>
      <c r="L1640" s="25" t="str" cm="1">
        <f t="array" ref="L1640">IFERROR(_xlfn.IFS(COUNTBLANK(C1640:J1640)=8,"",C1640="","←C列に従業員名を姓名（フルネーム）で入力してください。誤変換にお気を付け下さい。",D1640="","←D列に都道府県を入力してください。",G1640="","←G列に1～3の選択肢を入力してください",H1640="","←H列に金額を入力してください",G1640=3,"",I1640="","←I列に所定労働時間を入力してください"),"")</f>
        <v/>
      </c>
    </row>
    <row r="1641" spans="1:12" ht="16.5" customHeight="1" x14ac:dyDescent="0.4">
      <c r="A1641" s="52" t="str">
        <f t="shared" si="25"/>
        <v/>
      </c>
      <c r="B1641" s="51"/>
      <c r="C1641" s="75"/>
      <c r="D1641" s="51"/>
      <c r="E1641" s="27" t="str" cm="1">
        <f t="array" ref="E1641">IFERROR(_xlfn.IFS(AND($F$4=45566,D1641="徳島"),VLOOKUP(D1641,最低賃金!$A$2:$G$49,2,FALSE),OR($F$4&lt;&gt;45566,D1641&lt;&gt;"徳島"),VLOOKUP(D1641,最低賃金!$A$2:$G$49,4,FALSE)),"")</f>
        <v/>
      </c>
      <c r="F1641" s="27" t="str">
        <f>IFERROR(VLOOKUP(D1641,最低賃金!$A$3:$G$49,6,FALSE),"")</f>
        <v/>
      </c>
      <c r="G1641" s="51"/>
      <c r="H1641" s="19"/>
      <c r="I1641" s="81"/>
      <c r="J1641" s="27" t="str" cm="1">
        <f t="array" ref="J1641">IFERROR(_xlfn.IFS(COUNTBLANK(G1641:I1641)=3,"",H1641="","H列に金額を入力してください",G1641=3,H1641,I1641="","I列に労働時間を入力してください",G1641=1,ROUND(H1641/(I1641*24),0),G1641=2,ROUND(H1641/(I1641*24),0)),"")</f>
        <v/>
      </c>
      <c r="K1641" s="80" t="str" cm="1">
        <f t="array" ref="K1641">IFERROR(_xlfn.IFS(D1641="","",J1641&lt;E1641,"×（法定外・要件外となる従業員です）",J1641&lt;=F1641,"〇",J1641&gt;F1641,"ー（要件外となる従業員です）"),"")</f>
        <v/>
      </c>
      <c r="L1641" s="25" t="str" cm="1">
        <f t="array" ref="L1641">IFERROR(_xlfn.IFS(COUNTBLANK(C1641:J1641)=8,"",C1641="","←C列に従業員名を姓名（フルネーム）で入力してください。誤変換にお気を付け下さい。",D1641="","←D列に都道府県を入力してください。",G1641="","←G列に1～3の選択肢を入力してください",H1641="","←H列に金額を入力してください",G1641=3,"",I1641="","←I列に所定労働時間を入力してください"),"")</f>
        <v/>
      </c>
    </row>
    <row r="1642" spans="1:12" ht="16.5" customHeight="1" x14ac:dyDescent="0.4">
      <c r="A1642" s="52" t="str">
        <f t="shared" si="25"/>
        <v/>
      </c>
      <c r="B1642" s="51"/>
      <c r="C1642" s="75"/>
      <c r="D1642" s="51"/>
      <c r="E1642" s="27" t="str" cm="1">
        <f t="array" ref="E1642">IFERROR(_xlfn.IFS(AND($F$4=45566,D1642="徳島"),VLOOKUP(D1642,最低賃金!$A$2:$G$49,2,FALSE),OR($F$4&lt;&gt;45566,D1642&lt;&gt;"徳島"),VLOOKUP(D1642,最低賃金!$A$2:$G$49,4,FALSE)),"")</f>
        <v/>
      </c>
      <c r="F1642" s="27" t="str">
        <f>IFERROR(VLOOKUP(D1642,最低賃金!$A$3:$G$49,6,FALSE),"")</f>
        <v/>
      </c>
      <c r="G1642" s="51"/>
      <c r="H1642" s="19"/>
      <c r="I1642" s="81"/>
      <c r="J1642" s="27" t="str" cm="1">
        <f t="array" ref="J1642">IFERROR(_xlfn.IFS(COUNTBLANK(G1642:I1642)=3,"",H1642="","H列に金額を入力してください",G1642=3,H1642,I1642="","I列に労働時間を入力してください",G1642=1,ROUND(H1642/(I1642*24),0),G1642=2,ROUND(H1642/(I1642*24),0)),"")</f>
        <v/>
      </c>
      <c r="K1642" s="80" t="str" cm="1">
        <f t="array" ref="K1642">IFERROR(_xlfn.IFS(D1642="","",J1642&lt;E1642,"×（法定外・要件外となる従業員です）",J1642&lt;=F1642,"〇",J1642&gt;F1642,"ー（要件外となる従業員です）"),"")</f>
        <v/>
      </c>
      <c r="L1642" s="25" t="str" cm="1">
        <f t="array" ref="L1642">IFERROR(_xlfn.IFS(COUNTBLANK(C1642:J1642)=8,"",C1642="","←C列に従業員名を姓名（フルネーム）で入力してください。誤変換にお気を付け下さい。",D1642="","←D列に都道府県を入力してください。",G1642="","←G列に1～3の選択肢を入力してください",H1642="","←H列に金額を入力してください",G1642=3,"",I1642="","←I列に所定労働時間を入力してください"),"")</f>
        <v/>
      </c>
    </row>
    <row r="1643" spans="1:12" ht="16.5" customHeight="1" x14ac:dyDescent="0.4">
      <c r="A1643" s="52" t="str">
        <f t="shared" si="25"/>
        <v/>
      </c>
      <c r="B1643" s="51"/>
      <c r="C1643" s="75"/>
      <c r="D1643" s="51"/>
      <c r="E1643" s="27" t="str" cm="1">
        <f t="array" ref="E1643">IFERROR(_xlfn.IFS(AND($F$4=45566,D1643="徳島"),VLOOKUP(D1643,最低賃金!$A$2:$G$49,2,FALSE),OR($F$4&lt;&gt;45566,D1643&lt;&gt;"徳島"),VLOOKUP(D1643,最低賃金!$A$2:$G$49,4,FALSE)),"")</f>
        <v/>
      </c>
      <c r="F1643" s="27" t="str">
        <f>IFERROR(VLOOKUP(D1643,最低賃金!$A$3:$G$49,6,FALSE),"")</f>
        <v/>
      </c>
      <c r="G1643" s="51"/>
      <c r="H1643" s="19"/>
      <c r="I1643" s="81"/>
      <c r="J1643" s="27" t="str" cm="1">
        <f t="array" ref="J1643">IFERROR(_xlfn.IFS(COUNTBLANK(G1643:I1643)=3,"",H1643="","H列に金額を入力してください",G1643=3,H1643,I1643="","I列に労働時間を入力してください",G1643=1,ROUND(H1643/(I1643*24),0),G1643=2,ROUND(H1643/(I1643*24),0)),"")</f>
        <v/>
      </c>
      <c r="K1643" s="80" t="str" cm="1">
        <f t="array" ref="K1643">IFERROR(_xlfn.IFS(D1643="","",J1643&lt;E1643,"×（法定外・要件外となる従業員です）",J1643&lt;=F1643,"〇",J1643&gt;F1643,"ー（要件外となる従業員です）"),"")</f>
        <v/>
      </c>
      <c r="L1643" s="25" t="str" cm="1">
        <f t="array" ref="L1643">IFERROR(_xlfn.IFS(COUNTBLANK(C1643:J1643)=8,"",C1643="","←C列に従業員名を姓名（フルネーム）で入力してください。誤変換にお気を付け下さい。",D1643="","←D列に都道府県を入力してください。",G1643="","←G列に1～3の選択肢を入力してください",H1643="","←H列に金額を入力してください",G1643=3,"",I1643="","←I列に所定労働時間を入力してください"),"")</f>
        <v/>
      </c>
    </row>
    <row r="1644" spans="1:12" ht="16.5" customHeight="1" x14ac:dyDescent="0.4">
      <c r="A1644" s="52" t="str">
        <f t="shared" si="25"/>
        <v/>
      </c>
      <c r="B1644" s="51"/>
      <c r="C1644" s="75"/>
      <c r="D1644" s="51"/>
      <c r="E1644" s="27" t="str" cm="1">
        <f t="array" ref="E1644">IFERROR(_xlfn.IFS(AND($F$4=45566,D1644="徳島"),VLOOKUP(D1644,最低賃金!$A$2:$G$49,2,FALSE),OR($F$4&lt;&gt;45566,D1644&lt;&gt;"徳島"),VLOOKUP(D1644,最低賃金!$A$2:$G$49,4,FALSE)),"")</f>
        <v/>
      </c>
      <c r="F1644" s="27" t="str">
        <f>IFERROR(VLOOKUP(D1644,最低賃金!$A$3:$G$49,6,FALSE),"")</f>
        <v/>
      </c>
      <c r="G1644" s="51"/>
      <c r="H1644" s="19"/>
      <c r="I1644" s="81"/>
      <c r="J1644" s="27" t="str" cm="1">
        <f t="array" ref="J1644">IFERROR(_xlfn.IFS(COUNTBLANK(G1644:I1644)=3,"",H1644="","H列に金額を入力してください",G1644=3,H1644,I1644="","I列に労働時間を入力してください",G1644=1,ROUND(H1644/(I1644*24),0),G1644=2,ROUND(H1644/(I1644*24),0)),"")</f>
        <v/>
      </c>
      <c r="K1644" s="80" t="str" cm="1">
        <f t="array" ref="K1644">IFERROR(_xlfn.IFS(D1644="","",J1644&lt;E1644,"×（法定外・要件外となる従業員です）",J1644&lt;=F1644,"〇",J1644&gt;F1644,"ー（要件外となる従業員です）"),"")</f>
        <v/>
      </c>
      <c r="L1644" s="25" t="str" cm="1">
        <f t="array" ref="L1644">IFERROR(_xlfn.IFS(COUNTBLANK(C1644:J1644)=8,"",C1644="","←C列に従業員名を姓名（フルネーム）で入力してください。誤変換にお気を付け下さい。",D1644="","←D列に都道府県を入力してください。",G1644="","←G列に1～3の選択肢を入力してください",H1644="","←H列に金額を入力してください",G1644=3,"",I1644="","←I列に所定労働時間を入力してください"),"")</f>
        <v/>
      </c>
    </row>
    <row r="1645" spans="1:12" ht="16.5" customHeight="1" x14ac:dyDescent="0.4">
      <c r="A1645" s="52" t="str">
        <f t="shared" si="25"/>
        <v/>
      </c>
      <c r="B1645" s="51"/>
      <c r="C1645" s="75"/>
      <c r="D1645" s="51"/>
      <c r="E1645" s="27" t="str" cm="1">
        <f t="array" ref="E1645">IFERROR(_xlfn.IFS(AND($F$4=45566,D1645="徳島"),VLOOKUP(D1645,最低賃金!$A$2:$G$49,2,FALSE),OR($F$4&lt;&gt;45566,D1645&lt;&gt;"徳島"),VLOOKUP(D1645,最低賃金!$A$2:$G$49,4,FALSE)),"")</f>
        <v/>
      </c>
      <c r="F1645" s="27" t="str">
        <f>IFERROR(VLOOKUP(D1645,最低賃金!$A$3:$G$49,6,FALSE),"")</f>
        <v/>
      </c>
      <c r="G1645" s="51"/>
      <c r="H1645" s="19"/>
      <c r="I1645" s="81"/>
      <c r="J1645" s="27" t="str" cm="1">
        <f t="array" ref="J1645">IFERROR(_xlfn.IFS(COUNTBLANK(G1645:I1645)=3,"",H1645="","H列に金額を入力してください",G1645=3,H1645,I1645="","I列に労働時間を入力してください",G1645=1,ROUND(H1645/(I1645*24),0),G1645=2,ROUND(H1645/(I1645*24),0)),"")</f>
        <v/>
      </c>
      <c r="K1645" s="80" t="str" cm="1">
        <f t="array" ref="K1645">IFERROR(_xlfn.IFS(D1645="","",J1645&lt;E1645,"×（法定外・要件外となる従業員です）",J1645&lt;=F1645,"〇",J1645&gt;F1645,"ー（要件外となる従業員です）"),"")</f>
        <v/>
      </c>
      <c r="L1645" s="25" t="str" cm="1">
        <f t="array" ref="L1645">IFERROR(_xlfn.IFS(COUNTBLANK(C1645:J1645)=8,"",C1645="","←C列に従業員名を姓名（フルネーム）で入力してください。誤変換にお気を付け下さい。",D1645="","←D列に都道府県を入力してください。",G1645="","←G列に1～3の選択肢を入力してください",H1645="","←H列に金額を入力してください",G1645=3,"",I1645="","←I列に所定労働時間を入力してください"),"")</f>
        <v/>
      </c>
    </row>
    <row r="1646" spans="1:12" ht="16.5" customHeight="1" x14ac:dyDescent="0.4">
      <c r="A1646" s="52" t="str">
        <f t="shared" si="25"/>
        <v/>
      </c>
      <c r="B1646" s="51"/>
      <c r="C1646" s="75"/>
      <c r="D1646" s="51"/>
      <c r="E1646" s="27" t="str" cm="1">
        <f t="array" ref="E1646">IFERROR(_xlfn.IFS(AND($F$4=45566,D1646="徳島"),VLOOKUP(D1646,最低賃金!$A$2:$G$49,2,FALSE),OR($F$4&lt;&gt;45566,D1646&lt;&gt;"徳島"),VLOOKUP(D1646,最低賃金!$A$2:$G$49,4,FALSE)),"")</f>
        <v/>
      </c>
      <c r="F1646" s="27" t="str">
        <f>IFERROR(VLOOKUP(D1646,最低賃金!$A$3:$G$49,6,FALSE),"")</f>
        <v/>
      </c>
      <c r="G1646" s="51"/>
      <c r="H1646" s="19"/>
      <c r="I1646" s="81"/>
      <c r="J1646" s="27" t="str" cm="1">
        <f t="array" ref="J1646">IFERROR(_xlfn.IFS(COUNTBLANK(G1646:I1646)=3,"",H1646="","H列に金額を入力してください",G1646=3,H1646,I1646="","I列に労働時間を入力してください",G1646=1,ROUND(H1646/(I1646*24),0),G1646=2,ROUND(H1646/(I1646*24),0)),"")</f>
        <v/>
      </c>
      <c r="K1646" s="80" t="str" cm="1">
        <f t="array" ref="K1646">IFERROR(_xlfn.IFS(D1646="","",J1646&lt;E1646,"×（法定外・要件外となる従業員です）",J1646&lt;=F1646,"〇",J1646&gt;F1646,"ー（要件外となる従業員です）"),"")</f>
        <v/>
      </c>
      <c r="L1646" s="25" t="str" cm="1">
        <f t="array" ref="L1646">IFERROR(_xlfn.IFS(COUNTBLANK(C1646:J1646)=8,"",C1646="","←C列に従業員名を姓名（フルネーム）で入力してください。誤変換にお気を付け下さい。",D1646="","←D列に都道府県を入力してください。",G1646="","←G列に1～3の選択肢を入力してください",H1646="","←H列に金額を入力してください",G1646=3,"",I1646="","←I列に所定労働時間を入力してください"),"")</f>
        <v/>
      </c>
    </row>
    <row r="1647" spans="1:12" ht="16.5" customHeight="1" x14ac:dyDescent="0.4">
      <c r="A1647" s="52" t="str">
        <f t="shared" si="25"/>
        <v/>
      </c>
      <c r="B1647" s="51"/>
      <c r="C1647" s="75"/>
      <c r="D1647" s="51"/>
      <c r="E1647" s="27" t="str" cm="1">
        <f t="array" ref="E1647">IFERROR(_xlfn.IFS(AND($F$4=45566,D1647="徳島"),VLOOKUP(D1647,最低賃金!$A$2:$G$49,2,FALSE),OR($F$4&lt;&gt;45566,D1647&lt;&gt;"徳島"),VLOOKUP(D1647,最低賃金!$A$2:$G$49,4,FALSE)),"")</f>
        <v/>
      </c>
      <c r="F1647" s="27" t="str">
        <f>IFERROR(VLOOKUP(D1647,最低賃金!$A$3:$G$49,6,FALSE),"")</f>
        <v/>
      </c>
      <c r="G1647" s="51"/>
      <c r="H1647" s="19"/>
      <c r="I1647" s="81"/>
      <c r="J1647" s="27" t="str" cm="1">
        <f t="array" ref="J1647">IFERROR(_xlfn.IFS(COUNTBLANK(G1647:I1647)=3,"",H1647="","H列に金額を入力してください",G1647=3,H1647,I1647="","I列に労働時間を入力してください",G1647=1,ROUND(H1647/(I1647*24),0),G1647=2,ROUND(H1647/(I1647*24),0)),"")</f>
        <v/>
      </c>
      <c r="K1647" s="80" t="str" cm="1">
        <f t="array" ref="K1647">IFERROR(_xlfn.IFS(D1647="","",J1647&lt;E1647,"×（法定外・要件外となる従業員です）",J1647&lt;=F1647,"〇",J1647&gt;F1647,"ー（要件外となる従業員です）"),"")</f>
        <v/>
      </c>
      <c r="L1647" s="25" t="str" cm="1">
        <f t="array" ref="L1647">IFERROR(_xlfn.IFS(COUNTBLANK(C1647:J1647)=8,"",C1647="","←C列に従業員名を姓名（フルネーム）で入力してください。誤変換にお気を付け下さい。",D1647="","←D列に都道府県を入力してください。",G1647="","←G列に1～3の選択肢を入力してください",H1647="","←H列に金額を入力してください",G1647=3,"",I1647="","←I列に所定労働時間を入力してください"),"")</f>
        <v/>
      </c>
    </row>
    <row r="1648" spans="1:12" ht="16.5" customHeight="1" x14ac:dyDescent="0.4">
      <c r="A1648" s="52" t="str">
        <f t="shared" si="25"/>
        <v/>
      </c>
      <c r="B1648" s="51"/>
      <c r="C1648" s="75"/>
      <c r="D1648" s="51"/>
      <c r="E1648" s="27" t="str" cm="1">
        <f t="array" ref="E1648">IFERROR(_xlfn.IFS(AND($F$4=45566,D1648="徳島"),VLOOKUP(D1648,最低賃金!$A$2:$G$49,2,FALSE),OR($F$4&lt;&gt;45566,D1648&lt;&gt;"徳島"),VLOOKUP(D1648,最低賃金!$A$2:$G$49,4,FALSE)),"")</f>
        <v/>
      </c>
      <c r="F1648" s="27" t="str">
        <f>IFERROR(VLOOKUP(D1648,最低賃金!$A$3:$G$49,6,FALSE),"")</f>
        <v/>
      </c>
      <c r="G1648" s="51"/>
      <c r="H1648" s="19"/>
      <c r="I1648" s="81"/>
      <c r="J1648" s="27" t="str" cm="1">
        <f t="array" ref="J1648">IFERROR(_xlfn.IFS(COUNTBLANK(G1648:I1648)=3,"",H1648="","H列に金額を入力してください",G1648=3,H1648,I1648="","I列に労働時間を入力してください",G1648=1,ROUND(H1648/(I1648*24),0),G1648=2,ROUND(H1648/(I1648*24),0)),"")</f>
        <v/>
      </c>
      <c r="K1648" s="80" t="str" cm="1">
        <f t="array" ref="K1648">IFERROR(_xlfn.IFS(D1648="","",J1648&lt;E1648,"×（法定外・要件外となる従業員です）",J1648&lt;=F1648,"〇",J1648&gt;F1648,"ー（要件外となる従業員です）"),"")</f>
        <v/>
      </c>
      <c r="L1648" s="25" t="str" cm="1">
        <f t="array" ref="L1648">IFERROR(_xlfn.IFS(COUNTBLANK(C1648:J1648)=8,"",C1648="","←C列に従業員名を姓名（フルネーム）で入力してください。誤変換にお気を付け下さい。",D1648="","←D列に都道府県を入力してください。",G1648="","←G列に1～3の選択肢を入力してください",H1648="","←H列に金額を入力してください",G1648=3,"",I1648="","←I列に所定労働時間を入力してください"),"")</f>
        <v/>
      </c>
    </row>
    <row r="1649" spans="1:12" ht="16.5" customHeight="1" x14ac:dyDescent="0.4">
      <c r="A1649" s="52" t="str">
        <f t="shared" si="25"/>
        <v/>
      </c>
      <c r="B1649" s="51"/>
      <c r="C1649" s="75"/>
      <c r="D1649" s="51"/>
      <c r="E1649" s="27" t="str" cm="1">
        <f t="array" ref="E1649">IFERROR(_xlfn.IFS(AND($F$4=45566,D1649="徳島"),VLOOKUP(D1649,最低賃金!$A$2:$G$49,2,FALSE),OR($F$4&lt;&gt;45566,D1649&lt;&gt;"徳島"),VLOOKUP(D1649,最低賃金!$A$2:$G$49,4,FALSE)),"")</f>
        <v/>
      </c>
      <c r="F1649" s="27" t="str">
        <f>IFERROR(VLOOKUP(D1649,最低賃金!$A$3:$G$49,6,FALSE),"")</f>
        <v/>
      </c>
      <c r="G1649" s="51"/>
      <c r="H1649" s="19"/>
      <c r="I1649" s="81"/>
      <c r="J1649" s="27" t="str" cm="1">
        <f t="array" ref="J1649">IFERROR(_xlfn.IFS(COUNTBLANK(G1649:I1649)=3,"",H1649="","H列に金額を入力してください",G1649=3,H1649,I1649="","I列に労働時間を入力してください",G1649=1,ROUND(H1649/(I1649*24),0),G1649=2,ROUND(H1649/(I1649*24),0)),"")</f>
        <v/>
      </c>
      <c r="K1649" s="80" t="str" cm="1">
        <f t="array" ref="K1649">IFERROR(_xlfn.IFS(D1649="","",J1649&lt;E1649,"×（法定外・要件外となる従業員です）",J1649&lt;=F1649,"〇",J1649&gt;F1649,"ー（要件外となる従業員です）"),"")</f>
        <v/>
      </c>
      <c r="L1649" s="25" t="str" cm="1">
        <f t="array" ref="L1649">IFERROR(_xlfn.IFS(COUNTBLANK(C1649:J1649)=8,"",C1649="","←C列に従業員名を姓名（フルネーム）で入力してください。誤変換にお気を付け下さい。",D1649="","←D列に都道府県を入力してください。",G1649="","←G列に1～3の選択肢を入力してください",H1649="","←H列に金額を入力してください",G1649=3,"",I1649="","←I列に所定労働時間を入力してください"),"")</f>
        <v/>
      </c>
    </row>
    <row r="1650" spans="1:12" ht="16.5" customHeight="1" x14ac:dyDescent="0.4">
      <c r="A1650" s="52" t="str">
        <f t="shared" si="25"/>
        <v/>
      </c>
      <c r="B1650" s="51"/>
      <c r="C1650" s="75"/>
      <c r="D1650" s="51"/>
      <c r="E1650" s="27" t="str" cm="1">
        <f t="array" ref="E1650">IFERROR(_xlfn.IFS(AND($F$4=45566,D1650="徳島"),VLOOKUP(D1650,最低賃金!$A$2:$G$49,2,FALSE),OR($F$4&lt;&gt;45566,D1650&lt;&gt;"徳島"),VLOOKUP(D1650,最低賃金!$A$2:$G$49,4,FALSE)),"")</f>
        <v/>
      </c>
      <c r="F1650" s="27" t="str">
        <f>IFERROR(VLOOKUP(D1650,最低賃金!$A$3:$G$49,6,FALSE),"")</f>
        <v/>
      </c>
      <c r="G1650" s="51"/>
      <c r="H1650" s="19"/>
      <c r="I1650" s="81"/>
      <c r="J1650" s="27" t="str" cm="1">
        <f t="array" ref="J1650">IFERROR(_xlfn.IFS(COUNTBLANK(G1650:I1650)=3,"",H1650="","H列に金額を入力してください",G1650=3,H1650,I1650="","I列に労働時間を入力してください",G1650=1,ROUND(H1650/(I1650*24),0),G1650=2,ROUND(H1650/(I1650*24),0)),"")</f>
        <v/>
      </c>
      <c r="K1650" s="80" t="str" cm="1">
        <f t="array" ref="K1650">IFERROR(_xlfn.IFS(D1650="","",J1650&lt;E1650,"×（法定外・要件外となる従業員です）",J1650&lt;=F1650,"〇",J1650&gt;F1650,"ー（要件外となる従業員です）"),"")</f>
        <v/>
      </c>
      <c r="L1650" s="25" t="str" cm="1">
        <f t="array" ref="L1650">IFERROR(_xlfn.IFS(COUNTBLANK(C1650:J1650)=8,"",C1650="","←C列に従業員名を姓名（フルネーム）で入力してください。誤変換にお気を付け下さい。",D1650="","←D列に都道府県を入力してください。",G1650="","←G列に1～3の選択肢を入力してください",H1650="","←H列に金額を入力してください",G1650=3,"",I1650="","←I列に所定労働時間を入力してください"),"")</f>
        <v/>
      </c>
    </row>
    <row r="1651" spans="1:12" ht="16.5" customHeight="1" x14ac:dyDescent="0.4">
      <c r="A1651" s="52" t="str">
        <f t="shared" si="25"/>
        <v/>
      </c>
      <c r="B1651" s="51"/>
      <c r="C1651" s="75"/>
      <c r="D1651" s="51"/>
      <c r="E1651" s="27" t="str" cm="1">
        <f t="array" ref="E1651">IFERROR(_xlfn.IFS(AND($F$4=45566,D1651="徳島"),VLOOKUP(D1651,最低賃金!$A$2:$G$49,2,FALSE),OR($F$4&lt;&gt;45566,D1651&lt;&gt;"徳島"),VLOOKUP(D1651,最低賃金!$A$2:$G$49,4,FALSE)),"")</f>
        <v/>
      </c>
      <c r="F1651" s="27" t="str">
        <f>IFERROR(VLOOKUP(D1651,最低賃金!$A$3:$G$49,6,FALSE),"")</f>
        <v/>
      </c>
      <c r="G1651" s="51"/>
      <c r="H1651" s="19"/>
      <c r="I1651" s="81"/>
      <c r="J1651" s="27" t="str" cm="1">
        <f t="array" ref="J1651">IFERROR(_xlfn.IFS(COUNTBLANK(G1651:I1651)=3,"",H1651="","H列に金額を入力してください",G1651=3,H1651,I1651="","I列に労働時間を入力してください",G1651=1,ROUND(H1651/(I1651*24),0),G1651=2,ROUND(H1651/(I1651*24),0)),"")</f>
        <v/>
      </c>
      <c r="K1651" s="80" t="str" cm="1">
        <f t="array" ref="K1651">IFERROR(_xlfn.IFS(D1651="","",J1651&lt;E1651,"×（法定外・要件外となる従業員です）",J1651&lt;=F1651,"〇",J1651&gt;F1651,"ー（要件外となる従業員です）"),"")</f>
        <v/>
      </c>
      <c r="L1651" s="25" t="str" cm="1">
        <f t="array" ref="L1651">IFERROR(_xlfn.IFS(COUNTBLANK(C1651:J1651)=8,"",C1651="","←C列に従業員名を姓名（フルネーム）で入力してください。誤変換にお気を付け下さい。",D1651="","←D列に都道府県を入力してください。",G1651="","←G列に1～3の選択肢を入力してください",H1651="","←H列に金額を入力してください",G1651=3,"",I1651="","←I列に所定労働時間を入力してください"),"")</f>
        <v/>
      </c>
    </row>
    <row r="1652" spans="1:12" ht="16.5" customHeight="1" x14ac:dyDescent="0.4">
      <c r="A1652" s="52" t="str">
        <f t="shared" si="25"/>
        <v/>
      </c>
      <c r="B1652" s="51"/>
      <c r="C1652" s="75"/>
      <c r="D1652" s="51"/>
      <c r="E1652" s="27" t="str" cm="1">
        <f t="array" ref="E1652">IFERROR(_xlfn.IFS(AND($F$4=45566,D1652="徳島"),VLOOKUP(D1652,最低賃金!$A$2:$G$49,2,FALSE),OR($F$4&lt;&gt;45566,D1652&lt;&gt;"徳島"),VLOOKUP(D1652,最低賃金!$A$2:$G$49,4,FALSE)),"")</f>
        <v/>
      </c>
      <c r="F1652" s="27" t="str">
        <f>IFERROR(VLOOKUP(D1652,最低賃金!$A$3:$G$49,6,FALSE),"")</f>
        <v/>
      </c>
      <c r="G1652" s="51"/>
      <c r="H1652" s="19"/>
      <c r="I1652" s="81"/>
      <c r="J1652" s="27" t="str" cm="1">
        <f t="array" ref="J1652">IFERROR(_xlfn.IFS(COUNTBLANK(G1652:I1652)=3,"",H1652="","H列に金額を入力してください",G1652=3,H1652,I1652="","I列に労働時間を入力してください",G1652=1,ROUND(H1652/(I1652*24),0),G1652=2,ROUND(H1652/(I1652*24),0)),"")</f>
        <v/>
      </c>
      <c r="K1652" s="80" t="str" cm="1">
        <f t="array" ref="K1652">IFERROR(_xlfn.IFS(D1652="","",J1652&lt;E1652,"×（法定外・要件外となる従業員です）",J1652&lt;=F1652,"〇",J1652&gt;F1652,"ー（要件外となる従業員です）"),"")</f>
        <v/>
      </c>
      <c r="L1652" s="25" t="str" cm="1">
        <f t="array" ref="L1652">IFERROR(_xlfn.IFS(COUNTBLANK(C1652:J1652)=8,"",C1652="","←C列に従業員名を姓名（フルネーム）で入力してください。誤変換にお気を付け下さい。",D1652="","←D列に都道府県を入力してください。",G1652="","←G列に1～3の選択肢を入力してください",H1652="","←H列に金額を入力してください",G1652=3,"",I1652="","←I列に所定労働時間を入力してください"),"")</f>
        <v/>
      </c>
    </row>
    <row r="1653" spans="1:12" ht="16.5" customHeight="1" x14ac:dyDescent="0.4">
      <c r="A1653" s="52" t="str">
        <f t="shared" si="25"/>
        <v/>
      </c>
      <c r="B1653" s="51"/>
      <c r="C1653" s="75"/>
      <c r="D1653" s="51"/>
      <c r="E1653" s="27" t="str" cm="1">
        <f t="array" ref="E1653">IFERROR(_xlfn.IFS(AND($F$4=45566,D1653="徳島"),VLOOKUP(D1653,最低賃金!$A$2:$G$49,2,FALSE),OR($F$4&lt;&gt;45566,D1653&lt;&gt;"徳島"),VLOOKUP(D1653,最低賃金!$A$2:$G$49,4,FALSE)),"")</f>
        <v/>
      </c>
      <c r="F1653" s="27" t="str">
        <f>IFERROR(VLOOKUP(D1653,最低賃金!$A$3:$G$49,6,FALSE),"")</f>
        <v/>
      </c>
      <c r="G1653" s="51"/>
      <c r="H1653" s="19"/>
      <c r="I1653" s="81"/>
      <c r="J1653" s="27" t="str" cm="1">
        <f t="array" ref="J1653">IFERROR(_xlfn.IFS(COUNTBLANK(G1653:I1653)=3,"",H1653="","H列に金額を入力してください",G1653=3,H1653,I1653="","I列に労働時間を入力してください",G1653=1,ROUND(H1653/(I1653*24),0),G1653=2,ROUND(H1653/(I1653*24),0)),"")</f>
        <v/>
      </c>
      <c r="K1653" s="80" t="str" cm="1">
        <f t="array" ref="K1653">IFERROR(_xlfn.IFS(D1653="","",J1653&lt;E1653,"×（法定外・要件外となる従業員です）",J1653&lt;=F1653,"〇",J1653&gt;F1653,"ー（要件外となる従業員です）"),"")</f>
        <v/>
      </c>
      <c r="L1653" s="25" t="str" cm="1">
        <f t="array" ref="L1653">IFERROR(_xlfn.IFS(COUNTBLANK(C1653:J1653)=8,"",C1653="","←C列に従業員名を姓名（フルネーム）で入力してください。誤変換にお気を付け下さい。",D1653="","←D列に都道府県を入力してください。",G1653="","←G列に1～3の選択肢を入力してください",H1653="","←H列に金額を入力してください",G1653=3,"",I1653="","←I列に所定労働時間を入力してください"),"")</f>
        <v/>
      </c>
    </row>
    <row r="1654" spans="1:12" ht="16.5" customHeight="1" x14ac:dyDescent="0.4">
      <c r="A1654" s="52" t="str">
        <f t="shared" si="25"/>
        <v/>
      </c>
      <c r="B1654" s="51"/>
      <c r="C1654" s="75"/>
      <c r="D1654" s="51"/>
      <c r="E1654" s="27" t="str" cm="1">
        <f t="array" ref="E1654">IFERROR(_xlfn.IFS(AND($F$4=45566,D1654="徳島"),VLOOKUP(D1654,最低賃金!$A$2:$G$49,2,FALSE),OR($F$4&lt;&gt;45566,D1654&lt;&gt;"徳島"),VLOOKUP(D1654,最低賃金!$A$2:$G$49,4,FALSE)),"")</f>
        <v/>
      </c>
      <c r="F1654" s="27" t="str">
        <f>IFERROR(VLOOKUP(D1654,最低賃金!$A$3:$G$49,6,FALSE),"")</f>
        <v/>
      </c>
      <c r="G1654" s="51"/>
      <c r="H1654" s="19"/>
      <c r="I1654" s="81"/>
      <c r="J1654" s="27" t="str" cm="1">
        <f t="array" ref="J1654">IFERROR(_xlfn.IFS(COUNTBLANK(G1654:I1654)=3,"",H1654="","H列に金額を入力してください",G1654=3,H1654,I1654="","I列に労働時間を入力してください",G1654=1,ROUND(H1654/(I1654*24),0),G1654=2,ROUND(H1654/(I1654*24),0)),"")</f>
        <v/>
      </c>
      <c r="K1654" s="80" t="str" cm="1">
        <f t="array" ref="K1654">IFERROR(_xlfn.IFS(D1654="","",J1654&lt;E1654,"×（法定外・要件外となる従業員です）",J1654&lt;=F1654,"〇",J1654&gt;F1654,"ー（要件外となる従業員です）"),"")</f>
        <v/>
      </c>
      <c r="L1654" s="25" t="str" cm="1">
        <f t="array" ref="L1654">IFERROR(_xlfn.IFS(COUNTBLANK(C1654:J1654)=8,"",C1654="","←C列に従業員名を姓名（フルネーム）で入力してください。誤変換にお気を付け下さい。",D1654="","←D列に都道府県を入力してください。",G1654="","←G列に1～3の選択肢を入力してください",H1654="","←H列に金額を入力してください",G1654=3,"",I1654="","←I列に所定労働時間を入力してください"),"")</f>
        <v/>
      </c>
    </row>
    <row r="1655" spans="1:12" ht="16.5" customHeight="1" x14ac:dyDescent="0.4">
      <c r="A1655" s="52" t="str">
        <f t="shared" si="25"/>
        <v/>
      </c>
      <c r="B1655" s="51"/>
      <c r="C1655" s="75"/>
      <c r="D1655" s="51"/>
      <c r="E1655" s="27" t="str" cm="1">
        <f t="array" ref="E1655">IFERROR(_xlfn.IFS(AND($F$4=45566,D1655="徳島"),VLOOKUP(D1655,最低賃金!$A$2:$G$49,2,FALSE),OR($F$4&lt;&gt;45566,D1655&lt;&gt;"徳島"),VLOOKUP(D1655,最低賃金!$A$2:$G$49,4,FALSE)),"")</f>
        <v/>
      </c>
      <c r="F1655" s="27" t="str">
        <f>IFERROR(VLOOKUP(D1655,最低賃金!$A$3:$G$49,6,FALSE),"")</f>
        <v/>
      </c>
      <c r="G1655" s="51"/>
      <c r="H1655" s="19"/>
      <c r="I1655" s="81"/>
      <c r="J1655" s="27" t="str" cm="1">
        <f t="array" ref="J1655">IFERROR(_xlfn.IFS(COUNTBLANK(G1655:I1655)=3,"",H1655="","H列に金額を入力してください",G1655=3,H1655,I1655="","I列に労働時間を入力してください",G1655=1,ROUND(H1655/(I1655*24),0),G1655=2,ROUND(H1655/(I1655*24),0)),"")</f>
        <v/>
      </c>
      <c r="K1655" s="80" t="str" cm="1">
        <f t="array" ref="K1655">IFERROR(_xlfn.IFS(D1655="","",J1655&lt;E1655,"×（法定外・要件外となる従業員です）",J1655&lt;=F1655,"〇",J1655&gt;F1655,"ー（要件外となる従業員です）"),"")</f>
        <v/>
      </c>
      <c r="L1655" s="25" t="str" cm="1">
        <f t="array" ref="L1655">IFERROR(_xlfn.IFS(COUNTBLANK(C1655:J1655)=8,"",C1655="","←C列に従業員名を姓名（フルネーム）で入力してください。誤変換にお気を付け下さい。",D1655="","←D列に都道府県を入力してください。",G1655="","←G列に1～3の選択肢を入力してください",H1655="","←H列に金額を入力してください",G1655=3,"",I1655="","←I列に所定労働時間を入力してください"),"")</f>
        <v/>
      </c>
    </row>
    <row r="1656" spans="1:12" ht="16.5" customHeight="1" x14ac:dyDescent="0.4">
      <c r="A1656" s="52" t="str">
        <f t="shared" si="25"/>
        <v/>
      </c>
      <c r="B1656" s="51"/>
      <c r="C1656" s="75"/>
      <c r="D1656" s="51"/>
      <c r="E1656" s="27" t="str" cm="1">
        <f t="array" ref="E1656">IFERROR(_xlfn.IFS(AND($F$4=45566,D1656="徳島"),VLOOKUP(D1656,最低賃金!$A$2:$G$49,2,FALSE),OR($F$4&lt;&gt;45566,D1656&lt;&gt;"徳島"),VLOOKUP(D1656,最低賃金!$A$2:$G$49,4,FALSE)),"")</f>
        <v/>
      </c>
      <c r="F1656" s="27" t="str">
        <f>IFERROR(VLOOKUP(D1656,最低賃金!$A$3:$G$49,6,FALSE),"")</f>
        <v/>
      </c>
      <c r="G1656" s="51"/>
      <c r="H1656" s="19"/>
      <c r="I1656" s="81"/>
      <c r="J1656" s="27" t="str" cm="1">
        <f t="array" ref="J1656">IFERROR(_xlfn.IFS(COUNTBLANK(G1656:I1656)=3,"",H1656="","H列に金額を入力してください",G1656=3,H1656,I1656="","I列に労働時間を入力してください",G1656=1,ROUND(H1656/(I1656*24),0),G1656=2,ROUND(H1656/(I1656*24),0)),"")</f>
        <v/>
      </c>
      <c r="K1656" s="80" t="str" cm="1">
        <f t="array" ref="K1656">IFERROR(_xlfn.IFS(D1656="","",J1656&lt;E1656,"×（法定外・要件外となる従業員です）",J1656&lt;=F1656,"〇",J1656&gt;F1656,"ー（要件外となる従業員です）"),"")</f>
        <v/>
      </c>
      <c r="L1656" s="25" t="str" cm="1">
        <f t="array" ref="L1656">IFERROR(_xlfn.IFS(COUNTBLANK(C1656:J1656)=8,"",C1656="","←C列に従業員名を姓名（フルネーム）で入力してください。誤変換にお気を付け下さい。",D1656="","←D列に都道府県を入力してください。",G1656="","←G列に1～3の選択肢を入力してください",H1656="","←H列に金額を入力してください",G1656=3,"",I1656="","←I列に所定労働時間を入力してください"),"")</f>
        <v/>
      </c>
    </row>
    <row r="1657" spans="1:12" ht="16.5" customHeight="1" x14ac:dyDescent="0.4">
      <c r="A1657" s="52" t="str">
        <f t="shared" si="25"/>
        <v/>
      </c>
      <c r="B1657" s="51"/>
      <c r="C1657" s="75"/>
      <c r="D1657" s="51"/>
      <c r="E1657" s="27" t="str" cm="1">
        <f t="array" ref="E1657">IFERROR(_xlfn.IFS(AND($F$4=45566,D1657="徳島"),VLOOKUP(D1657,最低賃金!$A$2:$G$49,2,FALSE),OR($F$4&lt;&gt;45566,D1657&lt;&gt;"徳島"),VLOOKUP(D1657,最低賃金!$A$2:$G$49,4,FALSE)),"")</f>
        <v/>
      </c>
      <c r="F1657" s="27" t="str">
        <f>IFERROR(VLOOKUP(D1657,最低賃金!$A$3:$G$49,6,FALSE),"")</f>
        <v/>
      </c>
      <c r="G1657" s="51"/>
      <c r="H1657" s="19"/>
      <c r="I1657" s="81"/>
      <c r="J1657" s="27" t="str" cm="1">
        <f t="array" ref="J1657">IFERROR(_xlfn.IFS(COUNTBLANK(G1657:I1657)=3,"",H1657="","H列に金額を入力してください",G1657=3,H1657,I1657="","I列に労働時間を入力してください",G1657=1,ROUND(H1657/(I1657*24),0),G1657=2,ROUND(H1657/(I1657*24),0)),"")</f>
        <v/>
      </c>
      <c r="K1657" s="80" t="str" cm="1">
        <f t="array" ref="K1657">IFERROR(_xlfn.IFS(D1657="","",J1657&lt;E1657,"×（法定外・要件外となる従業員です）",J1657&lt;=F1657,"〇",J1657&gt;F1657,"ー（要件外となる従業員です）"),"")</f>
        <v/>
      </c>
      <c r="L1657" s="25" t="str" cm="1">
        <f t="array" ref="L1657">IFERROR(_xlfn.IFS(COUNTBLANK(C1657:J1657)=8,"",C1657="","←C列に従業員名を姓名（フルネーム）で入力してください。誤変換にお気を付け下さい。",D1657="","←D列に都道府県を入力してください。",G1657="","←G列に1～3の選択肢を入力してください",H1657="","←H列に金額を入力してください",G1657=3,"",I1657="","←I列に所定労働時間を入力してください"),"")</f>
        <v/>
      </c>
    </row>
    <row r="1658" spans="1:12" ht="16.5" customHeight="1" x14ac:dyDescent="0.4">
      <c r="A1658" s="52" t="str">
        <f t="shared" si="25"/>
        <v/>
      </c>
      <c r="B1658" s="51"/>
      <c r="C1658" s="75"/>
      <c r="D1658" s="51"/>
      <c r="E1658" s="27" t="str" cm="1">
        <f t="array" ref="E1658">IFERROR(_xlfn.IFS(AND($F$4=45566,D1658="徳島"),VLOOKUP(D1658,最低賃金!$A$2:$G$49,2,FALSE),OR($F$4&lt;&gt;45566,D1658&lt;&gt;"徳島"),VLOOKUP(D1658,最低賃金!$A$2:$G$49,4,FALSE)),"")</f>
        <v/>
      </c>
      <c r="F1658" s="27" t="str">
        <f>IFERROR(VLOOKUP(D1658,最低賃金!$A$3:$G$49,6,FALSE),"")</f>
        <v/>
      </c>
      <c r="G1658" s="51"/>
      <c r="H1658" s="19"/>
      <c r="I1658" s="81"/>
      <c r="J1658" s="27" t="str" cm="1">
        <f t="array" ref="J1658">IFERROR(_xlfn.IFS(COUNTBLANK(G1658:I1658)=3,"",H1658="","H列に金額を入力してください",G1658=3,H1658,I1658="","I列に労働時間を入力してください",G1658=1,ROUND(H1658/(I1658*24),0),G1658=2,ROUND(H1658/(I1658*24),0)),"")</f>
        <v/>
      </c>
      <c r="K1658" s="80" t="str" cm="1">
        <f t="array" ref="K1658">IFERROR(_xlfn.IFS(D1658="","",J1658&lt;E1658,"×（法定外・要件外となる従業員です）",J1658&lt;=F1658,"〇",J1658&gt;F1658,"ー（要件外となる従業員です）"),"")</f>
        <v/>
      </c>
      <c r="L1658" s="25" t="str" cm="1">
        <f t="array" ref="L1658">IFERROR(_xlfn.IFS(COUNTBLANK(C1658:J1658)=8,"",C1658="","←C列に従業員名を姓名（フルネーム）で入力してください。誤変換にお気を付け下さい。",D1658="","←D列に都道府県を入力してください。",G1658="","←G列に1～3の選択肢を入力してください",H1658="","←H列に金額を入力してください",G1658=3,"",I1658="","←I列に所定労働時間を入力してください"),"")</f>
        <v/>
      </c>
    </row>
    <row r="1659" spans="1:12" ht="16.5" customHeight="1" x14ac:dyDescent="0.4">
      <c r="A1659" s="52" t="str">
        <f t="shared" si="25"/>
        <v/>
      </c>
      <c r="B1659" s="51"/>
      <c r="C1659" s="75"/>
      <c r="D1659" s="51"/>
      <c r="E1659" s="27" t="str" cm="1">
        <f t="array" ref="E1659">IFERROR(_xlfn.IFS(AND($F$4=45566,D1659="徳島"),VLOOKUP(D1659,最低賃金!$A$2:$G$49,2,FALSE),OR($F$4&lt;&gt;45566,D1659&lt;&gt;"徳島"),VLOOKUP(D1659,最低賃金!$A$2:$G$49,4,FALSE)),"")</f>
        <v/>
      </c>
      <c r="F1659" s="27" t="str">
        <f>IFERROR(VLOOKUP(D1659,最低賃金!$A$3:$G$49,6,FALSE),"")</f>
        <v/>
      </c>
      <c r="G1659" s="51"/>
      <c r="H1659" s="19"/>
      <c r="I1659" s="81"/>
      <c r="J1659" s="27" t="str" cm="1">
        <f t="array" ref="J1659">IFERROR(_xlfn.IFS(COUNTBLANK(G1659:I1659)=3,"",H1659="","H列に金額を入力してください",G1659=3,H1659,I1659="","I列に労働時間を入力してください",G1659=1,ROUND(H1659/(I1659*24),0),G1659=2,ROUND(H1659/(I1659*24),0)),"")</f>
        <v/>
      </c>
      <c r="K1659" s="80" t="str" cm="1">
        <f t="array" ref="K1659">IFERROR(_xlfn.IFS(D1659="","",J1659&lt;E1659,"×（法定外・要件外となる従業員です）",J1659&lt;=F1659,"〇",J1659&gt;F1659,"ー（要件外となる従業員です）"),"")</f>
        <v/>
      </c>
      <c r="L1659" s="25" t="str" cm="1">
        <f t="array" ref="L1659">IFERROR(_xlfn.IFS(COUNTBLANK(C1659:J1659)=8,"",C1659="","←C列に従業員名を姓名（フルネーム）で入力してください。誤変換にお気を付け下さい。",D1659="","←D列に都道府県を入力してください。",G1659="","←G列に1～3の選択肢を入力してください",H1659="","←H列に金額を入力してください",G1659=3,"",I1659="","←I列に所定労働時間を入力してください"),"")</f>
        <v/>
      </c>
    </row>
    <row r="1660" spans="1:12" ht="16.5" customHeight="1" x14ac:dyDescent="0.4">
      <c r="A1660" s="52" t="str">
        <f t="shared" si="25"/>
        <v/>
      </c>
      <c r="B1660" s="51"/>
      <c r="C1660" s="75"/>
      <c r="D1660" s="51"/>
      <c r="E1660" s="27" t="str" cm="1">
        <f t="array" ref="E1660">IFERROR(_xlfn.IFS(AND($F$4=45566,D1660="徳島"),VLOOKUP(D1660,最低賃金!$A$2:$G$49,2,FALSE),OR($F$4&lt;&gt;45566,D1660&lt;&gt;"徳島"),VLOOKUP(D1660,最低賃金!$A$2:$G$49,4,FALSE)),"")</f>
        <v/>
      </c>
      <c r="F1660" s="27" t="str">
        <f>IFERROR(VLOOKUP(D1660,最低賃金!$A$3:$G$49,6,FALSE),"")</f>
        <v/>
      </c>
      <c r="G1660" s="51"/>
      <c r="H1660" s="19"/>
      <c r="I1660" s="81"/>
      <c r="J1660" s="27" t="str" cm="1">
        <f t="array" ref="J1660">IFERROR(_xlfn.IFS(COUNTBLANK(G1660:I1660)=3,"",H1660="","H列に金額を入力してください",G1660=3,H1660,I1660="","I列に労働時間を入力してください",G1660=1,ROUND(H1660/(I1660*24),0),G1660=2,ROUND(H1660/(I1660*24),0)),"")</f>
        <v/>
      </c>
      <c r="K1660" s="80" t="str" cm="1">
        <f t="array" ref="K1660">IFERROR(_xlfn.IFS(D1660="","",J1660&lt;E1660,"×（法定外・要件外となる従業員です）",J1660&lt;=F1660,"〇",J1660&gt;F1660,"ー（要件外となる従業員です）"),"")</f>
        <v/>
      </c>
      <c r="L1660" s="25" t="str" cm="1">
        <f t="array" ref="L1660">IFERROR(_xlfn.IFS(COUNTBLANK(C1660:J1660)=8,"",C1660="","←C列に従業員名を姓名（フルネーム）で入力してください。誤変換にお気を付け下さい。",D1660="","←D列に都道府県を入力してください。",G1660="","←G列に1～3の選択肢を入力してください",H1660="","←H列に金額を入力してください",G1660=3,"",I1660="","←I列に所定労働時間を入力してください"),"")</f>
        <v/>
      </c>
    </row>
    <row r="1661" spans="1:12" ht="16.5" customHeight="1" x14ac:dyDescent="0.4">
      <c r="A1661" s="52" t="str">
        <f t="shared" si="25"/>
        <v/>
      </c>
      <c r="B1661" s="51"/>
      <c r="C1661" s="75"/>
      <c r="D1661" s="51"/>
      <c r="E1661" s="27" t="str" cm="1">
        <f t="array" ref="E1661">IFERROR(_xlfn.IFS(AND($F$4=45566,D1661="徳島"),VLOOKUP(D1661,最低賃金!$A$2:$G$49,2,FALSE),OR($F$4&lt;&gt;45566,D1661&lt;&gt;"徳島"),VLOOKUP(D1661,最低賃金!$A$2:$G$49,4,FALSE)),"")</f>
        <v/>
      </c>
      <c r="F1661" s="27" t="str">
        <f>IFERROR(VLOOKUP(D1661,最低賃金!$A$3:$G$49,6,FALSE),"")</f>
        <v/>
      </c>
      <c r="G1661" s="51"/>
      <c r="H1661" s="19"/>
      <c r="I1661" s="81"/>
      <c r="J1661" s="27" t="str" cm="1">
        <f t="array" ref="J1661">IFERROR(_xlfn.IFS(COUNTBLANK(G1661:I1661)=3,"",H1661="","H列に金額を入力してください",G1661=3,H1661,I1661="","I列に労働時間を入力してください",G1661=1,ROUND(H1661/(I1661*24),0),G1661=2,ROUND(H1661/(I1661*24),0)),"")</f>
        <v/>
      </c>
      <c r="K1661" s="80" t="str" cm="1">
        <f t="array" ref="K1661">IFERROR(_xlfn.IFS(D1661="","",J1661&lt;E1661,"×（法定外・要件外となる従業員です）",J1661&lt;=F1661,"〇",J1661&gt;F1661,"ー（要件外となる従業員です）"),"")</f>
        <v/>
      </c>
      <c r="L1661" s="25" t="str" cm="1">
        <f t="array" ref="L1661">IFERROR(_xlfn.IFS(COUNTBLANK(C1661:J1661)=8,"",C1661="","←C列に従業員名を姓名（フルネーム）で入力してください。誤変換にお気を付け下さい。",D1661="","←D列に都道府県を入力してください。",G1661="","←G列に1～3の選択肢を入力してください",H1661="","←H列に金額を入力してください",G1661=3,"",I1661="","←I列に所定労働時間を入力してください"),"")</f>
        <v/>
      </c>
    </row>
    <row r="1662" spans="1:12" ht="16.5" customHeight="1" x14ac:dyDescent="0.4">
      <c r="A1662" s="52" t="str">
        <f t="shared" si="25"/>
        <v/>
      </c>
      <c r="B1662" s="51"/>
      <c r="C1662" s="75"/>
      <c r="D1662" s="51"/>
      <c r="E1662" s="27" t="str" cm="1">
        <f t="array" ref="E1662">IFERROR(_xlfn.IFS(AND($F$4=45566,D1662="徳島"),VLOOKUP(D1662,最低賃金!$A$2:$G$49,2,FALSE),OR($F$4&lt;&gt;45566,D1662&lt;&gt;"徳島"),VLOOKUP(D1662,最低賃金!$A$2:$G$49,4,FALSE)),"")</f>
        <v/>
      </c>
      <c r="F1662" s="27" t="str">
        <f>IFERROR(VLOOKUP(D1662,最低賃金!$A$3:$G$49,6,FALSE),"")</f>
        <v/>
      </c>
      <c r="G1662" s="51"/>
      <c r="H1662" s="19"/>
      <c r="I1662" s="81"/>
      <c r="J1662" s="27" t="str" cm="1">
        <f t="array" ref="J1662">IFERROR(_xlfn.IFS(COUNTBLANK(G1662:I1662)=3,"",H1662="","H列に金額を入力してください",G1662=3,H1662,I1662="","I列に労働時間を入力してください",G1662=1,ROUND(H1662/(I1662*24),0),G1662=2,ROUND(H1662/(I1662*24),0)),"")</f>
        <v/>
      </c>
      <c r="K1662" s="80" t="str" cm="1">
        <f t="array" ref="K1662">IFERROR(_xlfn.IFS(D1662="","",J1662&lt;E1662,"×（法定外・要件外となる従業員です）",J1662&lt;=F1662,"〇",J1662&gt;F1662,"ー（要件外となる従業員です）"),"")</f>
        <v/>
      </c>
      <c r="L1662" s="25" t="str" cm="1">
        <f t="array" ref="L1662">IFERROR(_xlfn.IFS(COUNTBLANK(C1662:J1662)=8,"",C1662="","←C列に従業員名を姓名（フルネーム）で入力してください。誤変換にお気を付け下さい。",D1662="","←D列に都道府県を入力してください。",G1662="","←G列に1～3の選択肢を入力してください",H1662="","←H列に金額を入力してください",G1662=3,"",I1662="","←I列に所定労働時間を入力してください"),"")</f>
        <v/>
      </c>
    </row>
    <row r="1663" spans="1:12" ht="16.5" customHeight="1" x14ac:dyDescent="0.4">
      <c r="A1663" s="52" t="str">
        <f t="shared" si="25"/>
        <v/>
      </c>
      <c r="B1663" s="51"/>
      <c r="C1663" s="75"/>
      <c r="D1663" s="51"/>
      <c r="E1663" s="27" t="str" cm="1">
        <f t="array" ref="E1663">IFERROR(_xlfn.IFS(AND($F$4=45566,D1663="徳島"),VLOOKUP(D1663,最低賃金!$A$2:$G$49,2,FALSE),OR($F$4&lt;&gt;45566,D1663&lt;&gt;"徳島"),VLOOKUP(D1663,最低賃金!$A$2:$G$49,4,FALSE)),"")</f>
        <v/>
      </c>
      <c r="F1663" s="27" t="str">
        <f>IFERROR(VLOOKUP(D1663,最低賃金!$A$3:$G$49,6,FALSE),"")</f>
        <v/>
      </c>
      <c r="G1663" s="51"/>
      <c r="H1663" s="19"/>
      <c r="I1663" s="81"/>
      <c r="J1663" s="27" t="str" cm="1">
        <f t="array" ref="J1663">IFERROR(_xlfn.IFS(COUNTBLANK(G1663:I1663)=3,"",H1663="","H列に金額を入力してください",G1663=3,H1663,I1663="","I列に労働時間を入力してください",G1663=1,ROUND(H1663/(I1663*24),0),G1663=2,ROUND(H1663/(I1663*24),0)),"")</f>
        <v/>
      </c>
      <c r="K1663" s="80" t="str" cm="1">
        <f t="array" ref="K1663">IFERROR(_xlfn.IFS(D1663="","",J1663&lt;E1663,"×（法定外・要件外となる従業員です）",J1663&lt;=F1663,"〇",J1663&gt;F1663,"ー（要件外となる従業員です）"),"")</f>
        <v/>
      </c>
      <c r="L1663" s="25" t="str" cm="1">
        <f t="array" ref="L1663">IFERROR(_xlfn.IFS(COUNTBLANK(C1663:J1663)=8,"",C1663="","←C列に従業員名を姓名（フルネーム）で入力してください。誤変換にお気を付け下さい。",D1663="","←D列に都道府県を入力してください。",G1663="","←G列に1～3の選択肢を入力してください",H1663="","←H列に金額を入力してください",G1663=3,"",I1663="","←I列に所定労働時間を入力してください"),"")</f>
        <v/>
      </c>
    </row>
    <row r="1664" spans="1:12" ht="16.5" customHeight="1" x14ac:dyDescent="0.4">
      <c r="A1664" s="52" t="str">
        <f t="shared" si="25"/>
        <v/>
      </c>
      <c r="B1664" s="51"/>
      <c r="C1664" s="75"/>
      <c r="D1664" s="51"/>
      <c r="E1664" s="27" t="str" cm="1">
        <f t="array" ref="E1664">IFERROR(_xlfn.IFS(AND($F$4=45566,D1664="徳島"),VLOOKUP(D1664,最低賃金!$A$2:$G$49,2,FALSE),OR($F$4&lt;&gt;45566,D1664&lt;&gt;"徳島"),VLOOKUP(D1664,最低賃金!$A$2:$G$49,4,FALSE)),"")</f>
        <v/>
      </c>
      <c r="F1664" s="27" t="str">
        <f>IFERROR(VLOOKUP(D1664,最低賃金!$A$3:$G$49,6,FALSE),"")</f>
        <v/>
      </c>
      <c r="G1664" s="51"/>
      <c r="H1664" s="19"/>
      <c r="I1664" s="81"/>
      <c r="J1664" s="27" t="str" cm="1">
        <f t="array" ref="J1664">IFERROR(_xlfn.IFS(COUNTBLANK(G1664:I1664)=3,"",H1664="","H列に金額を入力してください",G1664=3,H1664,I1664="","I列に労働時間を入力してください",G1664=1,ROUND(H1664/(I1664*24),0),G1664=2,ROUND(H1664/(I1664*24),0)),"")</f>
        <v/>
      </c>
      <c r="K1664" s="80" t="str" cm="1">
        <f t="array" ref="K1664">IFERROR(_xlfn.IFS(D1664="","",J1664&lt;E1664,"×（法定外・要件外となる従業員です）",J1664&lt;=F1664,"〇",J1664&gt;F1664,"ー（要件外となる従業員です）"),"")</f>
        <v/>
      </c>
      <c r="L1664" s="25" t="str" cm="1">
        <f t="array" ref="L1664">IFERROR(_xlfn.IFS(COUNTBLANK(C1664:J1664)=8,"",C1664="","←C列に従業員名を姓名（フルネーム）で入力してください。誤変換にお気を付け下さい。",D1664="","←D列に都道府県を入力してください。",G1664="","←G列に1～3の選択肢を入力してください",H1664="","←H列に金額を入力してください",G1664=3,"",I1664="","←I列に所定労働時間を入力してください"),"")</f>
        <v/>
      </c>
    </row>
    <row r="1665" spans="1:12" ht="16.5" customHeight="1" x14ac:dyDescent="0.4">
      <c r="A1665" s="52" t="str">
        <f t="shared" si="25"/>
        <v/>
      </c>
      <c r="B1665" s="51"/>
      <c r="C1665" s="75"/>
      <c r="D1665" s="51"/>
      <c r="E1665" s="27" t="str" cm="1">
        <f t="array" ref="E1665">IFERROR(_xlfn.IFS(AND($F$4=45566,D1665="徳島"),VLOOKUP(D1665,最低賃金!$A$2:$G$49,2,FALSE),OR($F$4&lt;&gt;45566,D1665&lt;&gt;"徳島"),VLOOKUP(D1665,最低賃金!$A$2:$G$49,4,FALSE)),"")</f>
        <v/>
      </c>
      <c r="F1665" s="27" t="str">
        <f>IFERROR(VLOOKUP(D1665,最低賃金!$A$3:$G$49,6,FALSE),"")</f>
        <v/>
      </c>
      <c r="G1665" s="51"/>
      <c r="H1665" s="19"/>
      <c r="I1665" s="81"/>
      <c r="J1665" s="27" t="str" cm="1">
        <f t="array" ref="J1665">IFERROR(_xlfn.IFS(COUNTBLANK(G1665:I1665)=3,"",H1665="","H列に金額を入力してください",G1665=3,H1665,I1665="","I列に労働時間を入力してください",G1665=1,ROUND(H1665/(I1665*24),0),G1665=2,ROUND(H1665/(I1665*24),0)),"")</f>
        <v/>
      </c>
      <c r="K1665" s="80" t="str" cm="1">
        <f t="array" ref="K1665">IFERROR(_xlfn.IFS(D1665="","",J1665&lt;E1665,"×（法定外・要件外となる従業員です）",J1665&lt;=F1665,"〇",J1665&gt;F1665,"ー（要件外となる従業員です）"),"")</f>
        <v/>
      </c>
      <c r="L1665" s="25" t="str" cm="1">
        <f t="array" ref="L1665">IFERROR(_xlfn.IFS(COUNTBLANK(C1665:J1665)=8,"",C1665="","←C列に従業員名を姓名（フルネーム）で入力してください。誤変換にお気を付け下さい。",D1665="","←D列に都道府県を入力してください。",G1665="","←G列に1～3の選択肢を入力してください",H1665="","←H列に金額を入力してください",G1665=3,"",I1665="","←I列に所定労働時間を入力してください"),"")</f>
        <v/>
      </c>
    </row>
    <row r="1666" spans="1:12" ht="16.5" customHeight="1" x14ac:dyDescent="0.4">
      <c r="A1666" s="52" t="str">
        <f t="shared" si="25"/>
        <v/>
      </c>
      <c r="B1666" s="51"/>
      <c r="C1666" s="75"/>
      <c r="D1666" s="51"/>
      <c r="E1666" s="27" t="str" cm="1">
        <f t="array" ref="E1666">IFERROR(_xlfn.IFS(AND($F$4=45566,D1666="徳島"),VLOOKUP(D1666,最低賃金!$A$2:$G$49,2,FALSE),OR($F$4&lt;&gt;45566,D1666&lt;&gt;"徳島"),VLOOKUP(D1666,最低賃金!$A$2:$G$49,4,FALSE)),"")</f>
        <v/>
      </c>
      <c r="F1666" s="27" t="str">
        <f>IFERROR(VLOOKUP(D1666,最低賃金!$A$3:$G$49,6,FALSE),"")</f>
        <v/>
      </c>
      <c r="G1666" s="51"/>
      <c r="H1666" s="19"/>
      <c r="I1666" s="81"/>
      <c r="J1666" s="27" t="str" cm="1">
        <f t="array" ref="J1666">IFERROR(_xlfn.IFS(COUNTBLANK(G1666:I1666)=3,"",H1666="","H列に金額を入力してください",G1666=3,H1666,I1666="","I列に労働時間を入力してください",G1666=1,ROUND(H1666/(I1666*24),0),G1666=2,ROUND(H1666/(I1666*24),0)),"")</f>
        <v/>
      </c>
      <c r="K1666" s="80" t="str" cm="1">
        <f t="array" ref="K1666">IFERROR(_xlfn.IFS(D1666="","",J1666&lt;E1666,"×（法定外・要件外となる従業員です）",J1666&lt;=F1666,"〇",J1666&gt;F1666,"ー（要件外となる従業員です）"),"")</f>
        <v/>
      </c>
      <c r="L1666" s="25" t="str" cm="1">
        <f t="array" ref="L1666">IFERROR(_xlfn.IFS(COUNTBLANK(C1666:J1666)=8,"",C1666="","←C列に従業員名を姓名（フルネーム）で入力してください。誤変換にお気を付け下さい。",D1666="","←D列に都道府県を入力してください。",G1666="","←G列に1～3の選択肢を入力してください",H1666="","←H列に金額を入力してください",G1666=3,"",I1666="","←I列に所定労働時間を入力してください"),"")</f>
        <v/>
      </c>
    </row>
    <row r="1667" spans="1:12" ht="16.5" customHeight="1" x14ac:dyDescent="0.4">
      <c r="A1667" s="52" t="str">
        <f t="shared" si="25"/>
        <v/>
      </c>
      <c r="B1667" s="51"/>
      <c r="C1667" s="75"/>
      <c r="D1667" s="51"/>
      <c r="E1667" s="27" t="str" cm="1">
        <f t="array" ref="E1667">IFERROR(_xlfn.IFS(AND($F$4=45566,D1667="徳島"),VLOOKUP(D1667,最低賃金!$A$2:$G$49,2,FALSE),OR($F$4&lt;&gt;45566,D1667&lt;&gt;"徳島"),VLOOKUP(D1667,最低賃金!$A$2:$G$49,4,FALSE)),"")</f>
        <v/>
      </c>
      <c r="F1667" s="27" t="str">
        <f>IFERROR(VLOOKUP(D1667,最低賃金!$A$3:$G$49,6,FALSE),"")</f>
        <v/>
      </c>
      <c r="G1667" s="51"/>
      <c r="H1667" s="19"/>
      <c r="I1667" s="81"/>
      <c r="J1667" s="27" t="str" cm="1">
        <f t="array" ref="J1667">IFERROR(_xlfn.IFS(COUNTBLANK(G1667:I1667)=3,"",H1667="","H列に金額を入力してください",G1667=3,H1667,I1667="","I列に労働時間を入力してください",G1667=1,ROUND(H1667/(I1667*24),0),G1667=2,ROUND(H1667/(I1667*24),0)),"")</f>
        <v/>
      </c>
      <c r="K1667" s="80" t="str" cm="1">
        <f t="array" ref="K1667">IFERROR(_xlfn.IFS(D1667="","",J1667&lt;E1667,"×（法定外・要件外となる従業員です）",J1667&lt;=F1667,"〇",J1667&gt;F1667,"ー（要件外となる従業員です）"),"")</f>
        <v/>
      </c>
      <c r="L1667" s="25" t="str" cm="1">
        <f t="array" ref="L1667">IFERROR(_xlfn.IFS(COUNTBLANK(C1667:J1667)=8,"",C1667="","←C列に従業員名を姓名（フルネーム）で入力してください。誤変換にお気を付け下さい。",D1667="","←D列に都道府県を入力してください。",G1667="","←G列に1～3の選択肢を入力してください",H1667="","←H列に金額を入力してください",G1667=3,"",I1667="","←I列に所定労働時間を入力してください"),"")</f>
        <v/>
      </c>
    </row>
    <row r="1668" spans="1:12" ht="16.5" customHeight="1" x14ac:dyDescent="0.4">
      <c r="A1668" s="52" t="str">
        <f t="shared" si="25"/>
        <v/>
      </c>
      <c r="B1668" s="51"/>
      <c r="C1668" s="75"/>
      <c r="D1668" s="51"/>
      <c r="E1668" s="27" t="str" cm="1">
        <f t="array" ref="E1668">IFERROR(_xlfn.IFS(AND($F$4=45566,D1668="徳島"),VLOOKUP(D1668,最低賃金!$A$2:$G$49,2,FALSE),OR($F$4&lt;&gt;45566,D1668&lt;&gt;"徳島"),VLOOKUP(D1668,最低賃金!$A$2:$G$49,4,FALSE)),"")</f>
        <v/>
      </c>
      <c r="F1668" s="27" t="str">
        <f>IFERROR(VLOOKUP(D1668,最低賃金!$A$3:$G$49,6,FALSE),"")</f>
        <v/>
      </c>
      <c r="G1668" s="51"/>
      <c r="H1668" s="19"/>
      <c r="I1668" s="81"/>
      <c r="J1668" s="27" t="str" cm="1">
        <f t="array" ref="J1668">IFERROR(_xlfn.IFS(COUNTBLANK(G1668:I1668)=3,"",H1668="","H列に金額を入力してください",G1668=3,H1668,I1668="","I列に労働時間を入力してください",G1668=1,ROUND(H1668/(I1668*24),0),G1668=2,ROUND(H1668/(I1668*24),0)),"")</f>
        <v/>
      </c>
      <c r="K1668" s="80" t="str" cm="1">
        <f t="array" ref="K1668">IFERROR(_xlfn.IFS(D1668="","",J1668&lt;E1668,"×（法定外・要件外となる従業員です）",J1668&lt;=F1668,"〇",J1668&gt;F1668,"ー（要件外となる従業員です）"),"")</f>
        <v/>
      </c>
      <c r="L1668" s="25" t="str" cm="1">
        <f t="array" ref="L1668">IFERROR(_xlfn.IFS(COUNTBLANK(C1668:J1668)=8,"",C1668="","←C列に従業員名を姓名（フルネーム）で入力してください。誤変換にお気を付け下さい。",D1668="","←D列に都道府県を入力してください。",G1668="","←G列に1～3の選択肢を入力してください",H1668="","←H列に金額を入力してください",G1668=3,"",I1668="","←I列に所定労働時間を入力してください"),"")</f>
        <v/>
      </c>
    </row>
    <row r="1669" spans="1:12" ht="16.5" customHeight="1" x14ac:dyDescent="0.4">
      <c r="A1669" s="52" t="str">
        <f t="shared" si="25"/>
        <v/>
      </c>
      <c r="B1669" s="51"/>
      <c r="C1669" s="75"/>
      <c r="D1669" s="51"/>
      <c r="E1669" s="27" t="str" cm="1">
        <f t="array" ref="E1669">IFERROR(_xlfn.IFS(AND($F$4=45566,D1669="徳島"),VLOOKUP(D1669,最低賃金!$A$2:$G$49,2,FALSE),OR($F$4&lt;&gt;45566,D1669&lt;&gt;"徳島"),VLOOKUP(D1669,最低賃金!$A$2:$G$49,4,FALSE)),"")</f>
        <v/>
      </c>
      <c r="F1669" s="27" t="str">
        <f>IFERROR(VLOOKUP(D1669,最低賃金!$A$3:$G$49,6,FALSE),"")</f>
        <v/>
      </c>
      <c r="G1669" s="51"/>
      <c r="H1669" s="19"/>
      <c r="I1669" s="81"/>
      <c r="J1669" s="27" t="str" cm="1">
        <f t="array" ref="J1669">IFERROR(_xlfn.IFS(COUNTBLANK(G1669:I1669)=3,"",H1669="","H列に金額を入力してください",G1669=3,H1669,I1669="","I列に労働時間を入力してください",G1669=1,ROUND(H1669/(I1669*24),0),G1669=2,ROUND(H1669/(I1669*24),0)),"")</f>
        <v/>
      </c>
      <c r="K1669" s="80" t="str" cm="1">
        <f t="array" ref="K1669">IFERROR(_xlfn.IFS(D1669="","",J1669&lt;E1669,"×（法定外・要件外となる従業員です）",J1669&lt;=F1669,"〇",J1669&gt;F1669,"ー（要件外となる従業員です）"),"")</f>
        <v/>
      </c>
      <c r="L1669" s="25" t="str" cm="1">
        <f t="array" ref="L1669">IFERROR(_xlfn.IFS(COUNTBLANK(C1669:J1669)=8,"",C1669="","←C列に従業員名を姓名（フルネーム）で入力してください。誤変換にお気を付け下さい。",D1669="","←D列に都道府県を入力してください。",G1669="","←G列に1～3の選択肢を入力してください",H1669="","←H列に金額を入力してください",G1669=3,"",I1669="","←I列に所定労働時間を入力してください"),"")</f>
        <v/>
      </c>
    </row>
    <row r="1670" spans="1:12" ht="16.5" customHeight="1" x14ac:dyDescent="0.4">
      <c r="A1670" s="52" t="str">
        <f t="shared" si="25"/>
        <v/>
      </c>
      <c r="B1670" s="51"/>
      <c r="C1670" s="75"/>
      <c r="D1670" s="51"/>
      <c r="E1670" s="27" t="str" cm="1">
        <f t="array" ref="E1670">IFERROR(_xlfn.IFS(AND($F$4=45566,D1670="徳島"),VLOOKUP(D1670,最低賃金!$A$2:$G$49,2,FALSE),OR($F$4&lt;&gt;45566,D1670&lt;&gt;"徳島"),VLOOKUP(D1670,最低賃金!$A$2:$G$49,4,FALSE)),"")</f>
        <v/>
      </c>
      <c r="F1670" s="27" t="str">
        <f>IFERROR(VLOOKUP(D1670,最低賃金!$A$3:$G$49,6,FALSE),"")</f>
        <v/>
      </c>
      <c r="G1670" s="51"/>
      <c r="H1670" s="19"/>
      <c r="I1670" s="81"/>
      <c r="J1670" s="27" t="str" cm="1">
        <f t="array" ref="J1670">IFERROR(_xlfn.IFS(COUNTBLANK(G1670:I1670)=3,"",H1670="","H列に金額を入力してください",G1670=3,H1670,I1670="","I列に労働時間を入力してください",G1670=1,ROUND(H1670/(I1670*24),0),G1670=2,ROUND(H1670/(I1670*24),0)),"")</f>
        <v/>
      </c>
      <c r="K1670" s="80" t="str" cm="1">
        <f t="array" ref="K1670">IFERROR(_xlfn.IFS(D1670="","",J1670&lt;E1670,"×（法定外・要件外となる従業員です）",J1670&lt;=F1670,"〇",J1670&gt;F1670,"ー（要件外となる従業員です）"),"")</f>
        <v/>
      </c>
      <c r="L1670" s="25" t="str" cm="1">
        <f t="array" ref="L1670">IFERROR(_xlfn.IFS(COUNTBLANK(C1670:J1670)=8,"",C1670="","←C列に従業員名を姓名（フルネーム）で入力してください。誤変換にお気を付け下さい。",D1670="","←D列に都道府県を入力してください。",G1670="","←G列に1～3の選択肢を入力してください",H1670="","←H列に金額を入力してください",G1670=3,"",I1670="","←I列に所定労働時間を入力してください"),"")</f>
        <v/>
      </c>
    </row>
    <row r="1671" spans="1:12" ht="16.5" customHeight="1" x14ac:dyDescent="0.4">
      <c r="A1671" s="52" t="str">
        <f t="shared" si="25"/>
        <v/>
      </c>
      <c r="B1671" s="51"/>
      <c r="C1671" s="75"/>
      <c r="D1671" s="51"/>
      <c r="E1671" s="27" t="str" cm="1">
        <f t="array" ref="E1671">IFERROR(_xlfn.IFS(AND($F$4=45566,D1671="徳島"),VLOOKUP(D1671,最低賃金!$A$2:$G$49,2,FALSE),OR($F$4&lt;&gt;45566,D1671&lt;&gt;"徳島"),VLOOKUP(D1671,最低賃金!$A$2:$G$49,4,FALSE)),"")</f>
        <v/>
      </c>
      <c r="F1671" s="27" t="str">
        <f>IFERROR(VLOOKUP(D1671,最低賃金!$A$3:$G$49,6,FALSE),"")</f>
        <v/>
      </c>
      <c r="G1671" s="51"/>
      <c r="H1671" s="19"/>
      <c r="I1671" s="81"/>
      <c r="J1671" s="27" t="str" cm="1">
        <f t="array" ref="J1671">IFERROR(_xlfn.IFS(COUNTBLANK(G1671:I1671)=3,"",H1671="","H列に金額を入力してください",G1671=3,H1671,I1671="","I列に労働時間を入力してください",G1671=1,ROUND(H1671/(I1671*24),0),G1671=2,ROUND(H1671/(I1671*24),0)),"")</f>
        <v/>
      </c>
      <c r="K1671" s="80" t="str" cm="1">
        <f t="array" ref="K1671">IFERROR(_xlfn.IFS(D1671="","",J1671&lt;E1671,"×（法定外・要件外となる従業員です）",J1671&lt;=F1671,"〇",J1671&gt;F1671,"ー（要件外となる従業員です）"),"")</f>
        <v/>
      </c>
      <c r="L1671" s="25" t="str" cm="1">
        <f t="array" ref="L1671">IFERROR(_xlfn.IFS(COUNTBLANK(C1671:J1671)=8,"",C1671="","←C列に従業員名を姓名（フルネーム）で入力してください。誤変換にお気を付け下さい。",D1671="","←D列に都道府県を入力してください。",G1671="","←G列に1～3の選択肢を入力してください",H1671="","←H列に金額を入力してください",G1671=3,"",I1671="","←I列に所定労働時間を入力してください"),"")</f>
        <v/>
      </c>
    </row>
    <row r="1672" spans="1:12" ht="16.5" customHeight="1" x14ac:dyDescent="0.4">
      <c r="A1672" s="52" t="str">
        <f t="shared" si="25"/>
        <v/>
      </c>
      <c r="B1672" s="51"/>
      <c r="C1672" s="75"/>
      <c r="D1672" s="51"/>
      <c r="E1672" s="27" t="str" cm="1">
        <f t="array" ref="E1672">IFERROR(_xlfn.IFS(AND($F$4=45566,D1672="徳島"),VLOOKUP(D1672,最低賃金!$A$2:$G$49,2,FALSE),OR($F$4&lt;&gt;45566,D1672&lt;&gt;"徳島"),VLOOKUP(D1672,最低賃金!$A$2:$G$49,4,FALSE)),"")</f>
        <v/>
      </c>
      <c r="F1672" s="27" t="str">
        <f>IFERROR(VLOOKUP(D1672,最低賃金!$A$3:$G$49,6,FALSE),"")</f>
        <v/>
      </c>
      <c r="G1672" s="51"/>
      <c r="H1672" s="19"/>
      <c r="I1672" s="81"/>
      <c r="J1672" s="27" t="str" cm="1">
        <f t="array" ref="J1672">IFERROR(_xlfn.IFS(COUNTBLANK(G1672:I1672)=3,"",H1672="","H列に金額を入力してください",G1672=3,H1672,I1672="","I列に労働時間を入力してください",G1672=1,ROUND(H1672/(I1672*24),0),G1672=2,ROUND(H1672/(I1672*24),0)),"")</f>
        <v/>
      </c>
      <c r="K1672" s="80" t="str" cm="1">
        <f t="array" ref="K1672">IFERROR(_xlfn.IFS(D1672="","",J1672&lt;E1672,"×（法定外・要件外となる従業員です）",J1672&lt;=F1672,"〇",J1672&gt;F1672,"ー（要件外となる従業員です）"),"")</f>
        <v/>
      </c>
      <c r="L1672" s="25" t="str" cm="1">
        <f t="array" ref="L1672">IFERROR(_xlfn.IFS(COUNTBLANK(C1672:J1672)=8,"",C1672="","←C列に従業員名を姓名（フルネーム）で入力してください。誤変換にお気を付け下さい。",D1672="","←D列に都道府県を入力してください。",G1672="","←G列に1～3の選択肢を入力してください",H1672="","←H列に金額を入力してください",G1672=3,"",I1672="","←I列に所定労働時間を入力してください"),"")</f>
        <v/>
      </c>
    </row>
    <row r="1673" spans="1:12" ht="16.5" customHeight="1" x14ac:dyDescent="0.4">
      <c r="A1673" s="52" t="str">
        <f t="shared" si="25"/>
        <v/>
      </c>
      <c r="B1673" s="51"/>
      <c r="C1673" s="75"/>
      <c r="D1673" s="51"/>
      <c r="E1673" s="27" t="str" cm="1">
        <f t="array" ref="E1673">IFERROR(_xlfn.IFS(AND($F$4=45566,D1673="徳島"),VLOOKUP(D1673,最低賃金!$A$2:$G$49,2,FALSE),OR($F$4&lt;&gt;45566,D1673&lt;&gt;"徳島"),VLOOKUP(D1673,最低賃金!$A$2:$G$49,4,FALSE)),"")</f>
        <v/>
      </c>
      <c r="F1673" s="27" t="str">
        <f>IFERROR(VLOOKUP(D1673,最低賃金!$A$3:$G$49,6,FALSE),"")</f>
        <v/>
      </c>
      <c r="G1673" s="51"/>
      <c r="H1673" s="19"/>
      <c r="I1673" s="81"/>
      <c r="J1673" s="27" t="str" cm="1">
        <f t="array" ref="J1673">IFERROR(_xlfn.IFS(COUNTBLANK(G1673:I1673)=3,"",H1673="","H列に金額を入力してください",G1673=3,H1673,I1673="","I列に労働時間を入力してください",G1673=1,ROUND(H1673/(I1673*24),0),G1673=2,ROUND(H1673/(I1673*24),0)),"")</f>
        <v/>
      </c>
      <c r="K1673" s="80" t="str" cm="1">
        <f t="array" ref="K1673">IFERROR(_xlfn.IFS(D1673="","",J1673&lt;E1673,"×（法定外・要件外となる従業員です）",J1673&lt;=F1673,"〇",J1673&gt;F1673,"ー（要件外となる従業員です）"),"")</f>
        <v/>
      </c>
      <c r="L1673" s="25" t="str" cm="1">
        <f t="array" ref="L1673">IFERROR(_xlfn.IFS(COUNTBLANK(C1673:J1673)=8,"",C1673="","←C列に従業員名を姓名（フルネーム）で入力してください。誤変換にお気を付け下さい。",D1673="","←D列に都道府県を入力してください。",G1673="","←G列に1～3の選択肢を入力してください",H1673="","←H列に金額を入力してください",G1673=3,"",I1673="","←I列に所定労働時間を入力してください"),"")</f>
        <v/>
      </c>
    </row>
    <row r="1674" spans="1:12" ht="16.5" customHeight="1" x14ac:dyDescent="0.4">
      <c r="A1674" s="52" t="str">
        <f t="shared" si="25"/>
        <v/>
      </c>
      <c r="B1674" s="51"/>
      <c r="C1674" s="75"/>
      <c r="D1674" s="51"/>
      <c r="E1674" s="27" t="str" cm="1">
        <f t="array" ref="E1674">IFERROR(_xlfn.IFS(AND($F$4=45566,D1674="徳島"),VLOOKUP(D1674,最低賃金!$A$2:$G$49,2,FALSE),OR($F$4&lt;&gt;45566,D1674&lt;&gt;"徳島"),VLOOKUP(D1674,最低賃金!$A$2:$G$49,4,FALSE)),"")</f>
        <v/>
      </c>
      <c r="F1674" s="27" t="str">
        <f>IFERROR(VLOOKUP(D1674,最低賃金!$A$3:$G$49,6,FALSE),"")</f>
        <v/>
      </c>
      <c r="G1674" s="51"/>
      <c r="H1674" s="19"/>
      <c r="I1674" s="81"/>
      <c r="J1674" s="27" t="str" cm="1">
        <f t="array" ref="J1674">IFERROR(_xlfn.IFS(COUNTBLANK(G1674:I1674)=3,"",H1674="","H列に金額を入力してください",G1674=3,H1674,I1674="","I列に労働時間を入力してください",G1674=1,ROUND(H1674/(I1674*24),0),G1674=2,ROUND(H1674/(I1674*24),0)),"")</f>
        <v/>
      </c>
      <c r="K1674" s="80" t="str" cm="1">
        <f t="array" ref="K1674">IFERROR(_xlfn.IFS(D1674="","",J1674&lt;E1674,"×（法定外・要件外となる従業員です）",J1674&lt;=F1674,"〇",J1674&gt;F1674,"ー（要件外となる従業員です）"),"")</f>
        <v/>
      </c>
      <c r="L1674" s="25" t="str" cm="1">
        <f t="array" ref="L1674">IFERROR(_xlfn.IFS(COUNTBLANK(C1674:J1674)=8,"",C1674="","←C列に従業員名を姓名（フルネーム）で入力してください。誤変換にお気を付け下さい。",D1674="","←D列に都道府県を入力してください。",G1674="","←G列に1～3の選択肢を入力してください",H1674="","←H列に金額を入力してください",G1674=3,"",I1674="","←I列に所定労働時間を入力してください"),"")</f>
        <v/>
      </c>
    </row>
    <row r="1675" spans="1:12" ht="16.5" customHeight="1" x14ac:dyDescent="0.4">
      <c r="A1675" s="52" t="str">
        <f t="shared" si="25"/>
        <v/>
      </c>
      <c r="B1675" s="51"/>
      <c r="C1675" s="75"/>
      <c r="D1675" s="51"/>
      <c r="E1675" s="27" t="str" cm="1">
        <f t="array" ref="E1675">IFERROR(_xlfn.IFS(AND($F$4=45566,D1675="徳島"),VLOOKUP(D1675,最低賃金!$A$2:$G$49,2,FALSE),OR($F$4&lt;&gt;45566,D1675&lt;&gt;"徳島"),VLOOKUP(D1675,最低賃金!$A$2:$G$49,4,FALSE)),"")</f>
        <v/>
      </c>
      <c r="F1675" s="27" t="str">
        <f>IFERROR(VLOOKUP(D1675,最低賃金!$A$3:$G$49,6,FALSE),"")</f>
        <v/>
      </c>
      <c r="G1675" s="51"/>
      <c r="H1675" s="19"/>
      <c r="I1675" s="81"/>
      <c r="J1675" s="27" t="str" cm="1">
        <f t="array" ref="J1675">IFERROR(_xlfn.IFS(COUNTBLANK(G1675:I1675)=3,"",H1675="","H列に金額を入力してください",G1675=3,H1675,I1675="","I列に労働時間を入力してください",G1675=1,ROUND(H1675/(I1675*24),0),G1675=2,ROUND(H1675/(I1675*24),0)),"")</f>
        <v/>
      </c>
      <c r="K1675" s="80" t="str" cm="1">
        <f t="array" ref="K1675">IFERROR(_xlfn.IFS(D1675="","",J1675&lt;E1675,"×（法定外・要件外となる従業員です）",J1675&lt;=F1675,"〇",J1675&gt;F1675,"ー（要件外となる従業員です）"),"")</f>
        <v/>
      </c>
      <c r="L1675" s="25" t="str" cm="1">
        <f t="array" ref="L1675">IFERROR(_xlfn.IFS(COUNTBLANK(C1675:J1675)=8,"",C1675="","←C列に従業員名を姓名（フルネーム）で入力してください。誤変換にお気を付け下さい。",D1675="","←D列に都道府県を入力してください。",G1675="","←G列に1～3の選択肢を入力してください",H1675="","←H列に金額を入力してください",G1675=3,"",I1675="","←I列に所定労働時間を入力してください"),"")</f>
        <v/>
      </c>
    </row>
    <row r="1676" spans="1:12" ht="16.5" customHeight="1" x14ac:dyDescent="0.4">
      <c r="A1676" s="52" t="str">
        <f t="shared" ref="A1676:A1739" si="26">IF(C1676="","",A1675+1)</f>
        <v/>
      </c>
      <c r="B1676" s="51"/>
      <c r="C1676" s="75"/>
      <c r="D1676" s="51"/>
      <c r="E1676" s="27" t="str" cm="1">
        <f t="array" ref="E1676">IFERROR(_xlfn.IFS(AND($F$4=45566,D1676="徳島"),VLOOKUP(D1676,最低賃金!$A$2:$G$49,2,FALSE),OR($F$4&lt;&gt;45566,D1676&lt;&gt;"徳島"),VLOOKUP(D1676,最低賃金!$A$2:$G$49,4,FALSE)),"")</f>
        <v/>
      </c>
      <c r="F1676" s="27" t="str">
        <f>IFERROR(VLOOKUP(D1676,最低賃金!$A$3:$G$49,6,FALSE),"")</f>
        <v/>
      </c>
      <c r="G1676" s="51"/>
      <c r="H1676" s="19"/>
      <c r="I1676" s="81"/>
      <c r="J1676" s="27" t="str" cm="1">
        <f t="array" ref="J1676">IFERROR(_xlfn.IFS(COUNTBLANK(G1676:I1676)=3,"",H1676="","H列に金額を入力してください",G1676=3,H1676,I1676="","I列に労働時間を入力してください",G1676=1,ROUND(H1676/(I1676*24),0),G1676=2,ROUND(H1676/(I1676*24),0)),"")</f>
        <v/>
      </c>
      <c r="K1676" s="80" t="str" cm="1">
        <f t="array" ref="K1676">IFERROR(_xlfn.IFS(D1676="","",J1676&lt;E1676,"×（法定外・要件外となる従業員です）",J1676&lt;=F1676,"〇",J1676&gt;F1676,"ー（要件外となる従業員です）"),"")</f>
        <v/>
      </c>
      <c r="L1676" s="25" t="str" cm="1">
        <f t="array" ref="L1676">IFERROR(_xlfn.IFS(COUNTBLANK(C1676:J1676)=8,"",C1676="","←C列に従業員名を姓名（フルネーム）で入力してください。誤変換にお気を付け下さい。",D1676="","←D列に都道府県を入力してください。",G1676="","←G列に1～3の選択肢を入力してください",H1676="","←H列に金額を入力してください",G1676=3,"",I1676="","←I列に所定労働時間を入力してください"),"")</f>
        <v/>
      </c>
    </row>
    <row r="1677" spans="1:12" ht="16.5" customHeight="1" x14ac:dyDescent="0.4">
      <c r="A1677" s="52" t="str">
        <f t="shared" si="26"/>
        <v/>
      </c>
      <c r="B1677" s="51"/>
      <c r="C1677" s="75"/>
      <c r="D1677" s="51"/>
      <c r="E1677" s="27" t="str" cm="1">
        <f t="array" ref="E1677">IFERROR(_xlfn.IFS(AND($F$4=45566,D1677="徳島"),VLOOKUP(D1677,最低賃金!$A$2:$G$49,2,FALSE),OR($F$4&lt;&gt;45566,D1677&lt;&gt;"徳島"),VLOOKUP(D1677,最低賃金!$A$2:$G$49,4,FALSE)),"")</f>
        <v/>
      </c>
      <c r="F1677" s="27" t="str">
        <f>IFERROR(VLOOKUP(D1677,最低賃金!$A$3:$G$49,6,FALSE),"")</f>
        <v/>
      </c>
      <c r="G1677" s="51"/>
      <c r="H1677" s="19"/>
      <c r="I1677" s="81"/>
      <c r="J1677" s="27" t="str" cm="1">
        <f t="array" ref="J1677">IFERROR(_xlfn.IFS(COUNTBLANK(G1677:I1677)=3,"",H1677="","H列に金額を入力してください",G1677=3,H1677,I1677="","I列に労働時間を入力してください",G1677=1,ROUND(H1677/(I1677*24),0),G1677=2,ROUND(H1677/(I1677*24),0)),"")</f>
        <v/>
      </c>
      <c r="K1677" s="80" t="str" cm="1">
        <f t="array" ref="K1677">IFERROR(_xlfn.IFS(D1677="","",J1677&lt;E1677,"×（法定外・要件外となる従業員です）",J1677&lt;=F1677,"〇",J1677&gt;F1677,"ー（要件外となる従業員です）"),"")</f>
        <v/>
      </c>
      <c r="L1677" s="25" t="str" cm="1">
        <f t="array" ref="L1677">IFERROR(_xlfn.IFS(COUNTBLANK(C1677:J1677)=8,"",C1677="","←C列に従業員名を姓名（フルネーム）で入力してください。誤変換にお気を付け下さい。",D1677="","←D列に都道府県を入力してください。",G1677="","←G列に1～3の選択肢を入力してください",H1677="","←H列に金額を入力してください",G1677=3,"",I1677="","←I列に所定労働時間を入力してください"),"")</f>
        <v/>
      </c>
    </row>
    <row r="1678" spans="1:12" ht="16.5" customHeight="1" x14ac:dyDescent="0.4">
      <c r="A1678" s="52" t="str">
        <f t="shared" si="26"/>
        <v/>
      </c>
      <c r="B1678" s="51"/>
      <c r="C1678" s="75"/>
      <c r="D1678" s="51"/>
      <c r="E1678" s="27" t="str" cm="1">
        <f t="array" ref="E1678">IFERROR(_xlfn.IFS(AND($F$4=45566,D1678="徳島"),VLOOKUP(D1678,最低賃金!$A$2:$G$49,2,FALSE),OR($F$4&lt;&gt;45566,D1678&lt;&gt;"徳島"),VLOOKUP(D1678,最低賃金!$A$2:$G$49,4,FALSE)),"")</f>
        <v/>
      </c>
      <c r="F1678" s="27" t="str">
        <f>IFERROR(VLOOKUP(D1678,最低賃金!$A$3:$G$49,6,FALSE),"")</f>
        <v/>
      </c>
      <c r="G1678" s="51"/>
      <c r="H1678" s="19"/>
      <c r="I1678" s="81"/>
      <c r="J1678" s="27" t="str" cm="1">
        <f t="array" ref="J1678">IFERROR(_xlfn.IFS(COUNTBLANK(G1678:I1678)=3,"",H1678="","H列に金額を入力してください",G1678=3,H1678,I1678="","I列に労働時間を入力してください",G1678=1,ROUND(H1678/(I1678*24),0),G1678=2,ROUND(H1678/(I1678*24),0)),"")</f>
        <v/>
      </c>
      <c r="K1678" s="80" t="str" cm="1">
        <f t="array" ref="K1678">IFERROR(_xlfn.IFS(D1678="","",J1678&lt;E1678,"×（法定外・要件外となる従業員です）",J1678&lt;=F1678,"〇",J1678&gt;F1678,"ー（要件外となる従業員です）"),"")</f>
        <v/>
      </c>
      <c r="L1678" s="25" t="str" cm="1">
        <f t="array" ref="L1678">IFERROR(_xlfn.IFS(COUNTBLANK(C1678:J1678)=8,"",C1678="","←C列に従業員名を姓名（フルネーム）で入力してください。誤変換にお気を付け下さい。",D1678="","←D列に都道府県を入力してください。",G1678="","←G列に1～3の選択肢を入力してください",H1678="","←H列に金額を入力してください",G1678=3,"",I1678="","←I列に所定労働時間を入力してください"),"")</f>
        <v/>
      </c>
    </row>
    <row r="1679" spans="1:12" ht="16.5" customHeight="1" x14ac:dyDescent="0.4">
      <c r="A1679" s="52" t="str">
        <f t="shared" si="26"/>
        <v/>
      </c>
      <c r="B1679" s="51"/>
      <c r="C1679" s="75"/>
      <c r="D1679" s="51"/>
      <c r="E1679" s="27" t="str" cm="1">
        <f t="array" ref="E1679">IFERROR(_xlfn.IFS(AND($F$4=45566,D1679="徳島"),VLOOKUP(D1679,最低賃金!$A$2:$G$49,2,FALSE),OR($F$4&lt;&gt;45566,D1679&lt;&gt;"徳島"),VLOOKUP(D1679,最低賃金!$A$2:$G$49,4,FALSE)),"")</f>
        <v/>
      </c>
      <c r="F1679" s="27" t="str">
        <f>IFERROR(VLOOKUP(D1679,最低賃金!$A$3:$G$49,6,FALSE),"")</f>
        <v/>
      </c>
      <c r="G1679" s="51"/>
      <c r="H1679" s="19"/>
      <c r="I1679" s="81"/>
      <c r="J1679" s="27" t="str" cm="1">
        <f t="array" ref="J1679">IFERROR(_xlfn.IFS(COUNTBLANK(G1679:I1679)=3,"",H1679="","H列に金額を入力してください",G1679=3,H1679,I1679="","I列に労働時間を入力してください",G1679=1,ROUND(H1679/(I1679*24),0),G1679=2,ROUND(H1679/(I1679*24),0)),"")</f>
        <v/>
      </c>
      <c r="K1679" s="80" t="str" cm="1">
        <f t="array" ref="K1679">IFERROR(_xlfn.IFS(D1679="","",J1679&lt;E1679,"×（法定外・要件外となる従業員です）",J1679&lt;=F1679,"〇",J1679&gt;F1679,"ー（要件外となる従業員です）"),"")</f>
        <v/>
      </c>
      <c r="L1679" s="25" t="str" cm="1">
        <f t="array" ref="L1679">IFERROR(_xlfn.IFS(COUNTBLANK(C1679:J1679)=8,"",C1679="","←C列に従業員名を姓名（フルネーム）で入力してください。誤変換にお気を付け下さい。",D1679="","←D列に都道府県を入力してください。",G1679="","←G列に1～3の選択肢を入力してください",H1679="","←H列に金額を入力してください",G1679=3,"",I1679="","←I列に所定労働時間を入力してください"),"")</f>
        <v/>
      </c>
    </row>
    <row r="1680" spans="1:12" ht="16.5" customHeight="1" x14ac:dyDescent="0.4">
      <c r="A1680" s="52" t="str">
        <f t="shared" si="26"/>
        <v/>
      </c>
      <c r="B1680" s="51"/>
      <c r="C1680" s="75"/>
      <c r="D1680" s="51"/>
      <c r="E1680" s="27" t="str" cm="1">
        <f t="array" ref="E1680">IFERROR(_xlfn.IFS(AND($F$4=45566,D1680="徳島"),VLOOKUP(D1680,最低賃金!$A$2:$G$49,2,FALSE),OR($F$4&lt;&gt;45566,D1680&lt;&gt;"徳島"),VLOOKUP(D1680,最低賃金!$A$2:$G$49,4,FALSE)),"")</f>
        <v/>
      </c>
      <c r="F1680" s="27" t="str">
        <f>IFERROR(VLOOKUP(D1680,最低賃金!$A$3:$G$49,6,FALSE),"")</f>
        <v/>
      </c>
      <c r="G1680" s="51"/>
      <c r="H1680" s="19"/>
      <c r="I1680" s="81"/>
      <c r="J1680" s="27" t="str" cm="1">
        <f t="array" ref="J1680">IFERROR(_xlfn.IFS(COUNTBLANK(G1680:I1680)=3,"",H1680="","H列に金額を入力してください",G1680=3,H1680,I1680="","I列に労働時間を入力してください",G1680=1,ROUND(H1680/(I1680*24),0),G1680=2,ROUND(H1680/(I1680*24),0)),"")</f>
        <v/>
      </c>
      <c r="K1680" s="80" t="str" cm="1">
        <f t="array" ref="K1680">IFERROR(_xlfn.IFS(D1680="","",J1680&lt;E1680,"×（法定外・要件外となる従業員です）",J1680&lt;=F1680,"〇",J1680&gt;F1680,"ー（要件外となる従業員です）"),"")</f>
        <v/>
      </c>
      <c r="L1680" s="25" t="str" cm="1">
        <f t="array" ref="L1680">IFERROR(_xlfn.IFS(COUNTBLANK(C1680:J1680)=8,"",C1680="","←C列に従業員名を姓名（フルネーム）で入力してください。誤変換にお気を付け下さい。",D1680="","←D列に都道府県を入力してください。",G1680="","←G列に1～3の選択肢を入力してください",H1680="","←H列に金額を入力してください",G1680=3,"",I1680="","←I列に所定労働時間を入力してください"),"")</f>
        <v/>
      </c>
    </row>
    <row r="1681" spans="1:12" ht="16.5" customHeight="1" x14ac:dyDescent="0.4">
      <c r="A1681" s="52" t="str">
        <f t="shared" si="26"/>
        <v/>
      </c>
      <c r="B1681" s="51"/>
      <c r="C1681" s="75"/>
      <c r="D1681" s="51"/>
      <c r="E1681" s="27" t="str" cm="1">
        <f t="array" ref="E1681">IFERROR(_xlfn.IFS(AND($F$4=45566,D1681="徳島"),VLOOKUP(D1681,最低賃金!$A$2:$G$49,2,FALSE),OR($F$4&lt;&gt;45566,D1681&lt;&gt;"徳島"),VLOOKUP(D1681,最低賃金!$A$2:$G$49,4,FALSE)),"")</f>
        <v/>
      </c>
      <c r="F1681" s="27" t="str">
        <f>IFERROR(VLOOKUP(D1681,最低賃金!$A$3:$G$49,6,FALSE),"")</f>
        <v/>
      </c>
      <c r="G1681" s="51"/>
      <c r="H1681" s="19"/>
      <c r="I1681" s="81"/>
      <c r="J1681" s="27" t="str" cm="1">
        <f t="array" ref="J1681">IFERROR(_xlfn.IFS(COUNTBLANK(G1681:I1681)=3,"",H1681="","H列に金額を入力してください",G1681=3,H1681,I1681="","I列に労働時間を入力してください",G1681=1,ROUND(H1681/(I1681*24),0),G1681=2,ROUND(H1681/(I1681*24),0)),"")</f>
        <v/>
      </c>
      <c r="K1681" s="80" t="str" cm="1">
        <f t="array" ref="K1681">IFERROR(_xlfn.IFS(D1681="","",J1681&lt;E1681,"×（法定外・要件外となる従業員です）",J1681&lt;=F1681,"〇",J1681&gt;F1681,"ー（要件外となる従業員です）"),"")</f>
        <v/>
      </c>
      <c r="L1681" s="25" t="str" cm="1">
        <f t="array" ref="L1681">IFERROR(_xlfn.IFS(COUNTBLANK(C1681:J1681)=8,"",C1681="","←C列に従業員名を姓名（フルネーム）で入力してください。誤変換にお気を付け下さい。",D1681="","←D列に都道府県を入力してください。",G1681="","←G列に1～3の選択肢を入力してください",H1681="","←H列に金額を入力してください",G1681=3,"",I1681="","←I列に所定労働時間を入力してください"),"")</f>
        <v/>
      </c>
    </row>
    <row r="1682" spans="1:12" ht="16.5" customHeight="1" x14ac:dyDescent="0.4">
      <c r="A1682" s="52" t="str">
        <f t="shared" si="26"/>
        <v/>
      </c>
      <c r="B1682" s="51"/>
      <c r="C1682" s="75"/>
      <c r="D1682" s="51"/>
      <c r="E1682" s="27" t="str" cm="1">
        <f t="array" ref="E1682">IFERROR(_xlfn.IFS(AND($F$4=45566,D1682="徳島"),VLOOKUP(D1682,最低賃金!$A$2:$G$49,2,FALSE),OR($F$4&lt;&gt;45566,D1682&lt;&gt;"徳島"),VLOOKUP(D1682,最低賃金!$A$2:$G$49,4,FALSE)),"")</f>
        <v/>
      </c>
      <c r="F1682" s="27" t="str">
        <f>IFERROR(VLOOKUP(D1682,最低賃金!$A$3:$G$49,6,FALSE),"")</f>
        <v/>
      </c>
      <c r="G1682" s="51"/>
      <c r="H1682" s="19"/>
      <c r="I1682" s="81"/>
      <c r="J1682" s="27" t="str" cm="1">
        <f t="array" ref="J1682">IFERROR(_xlfn.IFS(COUNTBLANK(G1682:I1682)=3,"",H1682="","H列に金額を入力してください",G1682=3,H1682,I1682="","I列に労働時間を入力してください",G1682=1,ROUND(H1682/(I1682*24),0),G1682=2,ROUND(H1682/(I1682*24),0)),"")</f>
        <v/>
      </c>
      <c r="K1682" s="80" t="str" cm="1">
        <f t="array" ref="K1682">IFERROR(_xlfn.IFS(D1682="","",J1682&lt;E1682,"×（法定外・要件外となる従業員です）",J1682&lt;=F1682,"〇",J1682&gt;F1682,"ー（要件外となる従業員です）"),"")</f>
        <v/>
      </c>
      <c r="L1682" s="25" t="str" cm="1">
        <f t="array" ref="L1682">IFERROR(_xlfn.IFS(COUNTBLANK(C1682:J1682)=8,"",C1682="","←C列に従業員名を姓名（フルネーム）で入力してください。誤変換にお気を付け下さい。",D1682="","←D列に都道府県を入力してください。",G1682="","←G列に1～3の選択肢を入力してください",H1682="","←H列に金額を入力してください",G1682=3,"",I1682="","←I列に所定労働時間を入力してください"),"")</f>
        <v/>
      </c>
    </row>
    <row r="1683" spans="1:12" ht="16.5" customHeight="1" x14ac:dyDescent="0.4">
      <c r="A1683" s="52" t="str">
        <f t="shared" si="26"/>
        <v/>
      </c>
      <c r="B1683" s="51"/>
      <c r="C1683" s="75"/>
      <c r="D1683" s="51"/>
      <c r="E1683" s="27" t="str" cm="1">
        <f t="array" ref="E1683">IFERROR(_xlfn.IFS(AND($F$4=45566,D1683="徳島"),VLOOKUP(D1683,最低賃金!$A$2:$G$49,2,FALSE),OR($F$4&lt;&gt;45566,D1683&lt;&gt;"徳島"),VLOOKUP(D1683,最低賃金!$A$2:$G$49,4,FALSE)),"")</f>
        <v/>
      </c>
      <c r="F1683" s="27" t="str">
        <f>IFERROR(VLOOKUP(D1683,最低賃金!$A$3:$G$49,6,FALSE),"")</f>
        <v/>
      </c>
      <c r="G1683" s="51"/>
      <c r="H1683" s="19"/>
      <c r="I1683" s="81"/>
      <c r="J1683" s="27" t="str" cm="1">
        <f t="array" ref="J1683">IFERROR(_xlfn.IFS(COUNTBLANK(G1683:I1683)=3,"",H1683="","H列に金額を入力してください",G1683=3,H1683,I1683="","I列に労働時間を入力してください",G1683=1,ROUND(H1683/(I1683*24),0),G1683=2,ROUND(H1683/(I1683*24),0)),"")</f>
        <v/>
      </c>
      <c r="K1683" s="80" t="str" cm="1">
        <f t="array" ref="K1683">IFERROR(_xlfn.IFS(D1683="","",J1683&lt;E1683,"×（法定外・要件外となる従業員です）",J1683&lt;=F1683,"〇",J1683&gt;F1683,"ー（要件外となる従業員です）"),"")</f>
        <v/>
      </c>
      <c r="L1683" s="25" t="str" cm="1">
        <f t="array" ref="L1683">IFERROR(_xlfn.IFS(COUNTBLANK(C1683:J1683)=8,"",C1683="","←C列に従業員名を姓名（フルネーム）で入力してください。誤変換にお気を付け下さい。",D1683="","←D列に都道府県を入力してください。",G1683="","←G列に1～3の選択肢を入力してください",H1683="","←H列に金額を入力してください",G1683=3,"",I1683="","←I列に所定労働時間を入力してください"),"")</f>
        <v/>
      </c>
    </row>
    <row r="1684" spans="1:12" ht="16.5" customHeight="1" x14ac:dyDescent="0.4">
      <c r="A1684" s="52" t="str">
        <f t="shared" si="26"/>
        <v/>
      </c>
      <c r="B1684" s="51"/>
      <c r="C1684" s="75"/>
      <c r="D1684" s="51"/>
      <c r="E1684" s="27" t="str" cm="1">
        <f t="array" ref="E1684">IFERROR(_xlfn.IFS(AND($F$4=45566,D1684="徳島"),VLOOKUP(D1684,最低賃金!$A$2:$G$49,2,FALSE),OR($F$4&lt;&gt;45566,D1684&lt;&gt;"徳島"),VLOOKUP(D1684,最低賃金!$A$2:$G$49,4,FALSE)),"")</f>
        <v/>
      </c>
      <c r="F1684" s="27" t="str">
        <f>IFERROR(VLOOKUP(D1684,最低賃金!$A$3:$G$49,6,FALSE),"")</f>
        <v/>
      </c>
      <c r="G1684" s="51"/>
      <c r="H1684" s="19"/>
      <c r="I1684" s="81"/>
      <c r="J1684" s="27" t="str" cm="1">
        <f t="array" ref="J1684">IFERROR(_xlfn.IFS(COUNTBLANK(G1684:I1684)=3,"",H1684="","H列に金額を入力してください",G1684=3,H1684,I1684="","I列に労働時間を入力してください",G1684=1,ROUND(H1684/(I1684*24),0),G1684=2,ROUND(H1684/(I1684*24),0)),"")</f>
        <v/>
      </c>
      <c r="K1684" s="80" t="str" cm="1">
        <f t="array" ref="K1684">IFERROR(_xlfn.IFS(D1684="","",J1684&lt;E1684,"×（法定外・要件外となる従業員です）",J1684&lt;=F1684,"〇",J1684&gt;F1684,"ー（要件外となる従業員です）"),"")</f>
        <v/>
      </c>
      <c r="L1684" s="25" t="str" cm="1">
        <f t="array" ref="L1684">IFERROR(_xlfn.IFS(COUNTBLANK(C1684:J1684)=8,"",C1684="","←C列に従業員名を姓名（フルネーム）で入力してください。誤変換にお気を付け下さい。",D1684="","←D列に都道府県を入力してください。",G1684="","←G列に1～3の選択肢を入力してください",H1684="","←H列に金額を入力してください",G1684=3,"",I1684="","←I列に所定労働時間を入力してください"),"")</f>
        <v/>
      </c>
    </row>
    <row r="1685" spans="1:12" ht="16.5" customHeight="1" x14ac:dyDescent="0.4">
      <c r="A1685" s="52" t="str">
        <f t="shared" si="26"/>
        <v/>
      </c>
      <c r="B1685" s="51"/>
      <c r="C1685" s="75"/>
      <c r="D1685" s="51"/>
      <c r="E1685" s="27" t="str" cm="1">
        <f t="array" ref="E1685">IFERROR(_xlfn.IFS(AND($F$4=45566,D1685="徳島"),VLOOKUP(D1685,最低賃金!$A$2:$G$49,2,FALSE),OR($F$4&lt;&gt;45566,D1685&lt;&gt;"徳島"),VLOOKUP(D1685,最低賃金!$A$2:$G$49,4,FALSE)),"")</f>
        <v/>
      </c>
      <c r="F1685" s="27" t="str">
        <f>IFERROR(VLOOKUP(D1685,最低賃金!$A$3:$G$49,6,FALSE),"")</f>
        <v/>
      </c>
      <c r="G1685" s="51"/>
      <c r="H1685" s="19"/>
      <c r="I1685" s="81"/>
      <c r="J1685" s="27" t="str" cm="1">
        <f t="array" ref="J1685">IFERROR(_xlfn.IFS(COUNTBLANK(G1685:I1685)=3,"",H1685="","H列に金額を入力してください",G1685=3,H1685,I1685="","I列に労働時間を入力してください",G1685=1,ROUND(H1685/(I1685*24),0),G1685=2,ROUND(H1685/(I1685*24),0)),"")</f>
        <v/>
      </c>
      <c r="K1685" s="80" t="str" cm="1">
        <f t="array" ref="K1685">IFERROR(_xlfn.IFS(D1685="","",J1685&lt;E1685,"×（法定外・要件外となる従業員です）",J1685&lt;=F1685,"〇",J1685&gt;F1685,"ー（要件外となる従業員です）"),"")</f>
        <v/>
      </c>
      <c r="L1685" s="25" t="str" cm="1">
        <f t="array" ref="L1685">IFERROR(_xlfn.IFS(COUNTBLANK(C1685:J1685)=8,"",C1685="","←C列に従業員名を姓名（フルネーム）で入力してください。誤変換にお気を付け下さい。",D1685="","←D列に都道府県を入力してください。",G1685="","←G列に1～3の選択肢を入力してください",H1685="","←H列に金額を入力してください",G1685=3,"",I1685="","←I列に所定労働時間を入力してください"),"")</f>
        <v/>
      </c>
    </row>
    <row r="1686" spans="1:12" ht="16.5" customHeight="1" x14ac:dyDescent="0.4">
      <c r="A1686" s="52" t="str">
        <f t="shared" si="26"/>
        <v/>
      </c>
      <c r="B1686" s="51"/>
      <c r="C1686" s="75"/>
      <c r="D1686" s="51"/>
      <c r="E1686" s="27" t="str" cm="1">
        <f t="array" ref="E1686">IFERROR(_xlfn.IFS(AND($F$4=45566,D1686="徳島"),VLOOKUP(D1686,最低賃金!$A$2:$G$49,2,FALSE),OR($F$4&lt;&gt;45566,D1686&lt;&gt;"徳島"),VLOOKUP(D1686,最低賃金!$A$2:$G$49,4,FALSE)),"")</f>
        <v/>
      </c>
      <c r="F1686" s="27" t="str">
        <f>IFERROR(VLOOKUP(D1686,最低賃金!$A$3:$G$49,6,FALSE),"")</f>
        <v/>
      </c>
      <c r="G1686" s="51"/>
      <c r="H1686" s="19"/>
      <c r="I1686" s="81"/>
      <c r="J1686" s="27" t="str" cm="1">
        <f t="array" ref="J1686">IFERROR(_xlfn.IFS(COUNTBLANK(G1686:I1686)=3,"",H1686="","H列に金額を入力してください",G1686=3,H1686,I1686="","I列に労働時間を入力してください",G1686=1,ROUND(H1686/(I1686*24),0),G1686=2,ROUND(H1686/(I1686*24),0)),"")</f>
        <v/>
      </c>
      <c r="K1686" s="80" t="str" cm="1">
        <f t="array" ref="K1686">IFERROR(_xlfn.IFS(D1686="","",J1686&lt;E1686,"×（法定外・要件外となる従業員です）",J1686&lt;=F1686,"〇",J1686&gt;F1686,"ー（要件外となる従業員です）"),"")</f>
        <v/>
      </c>
      <c r="L1686" s="25" t="str" cm="1">
        <f t="array" ref="L1686">IFERROR(_xlfn.IFS(COUNTBLANK(C1686:J1686)=8,"",C1686="","←C列に従業員名を姓名（フルネーム）で入力してください。誤変換にお気を付け下さい。",D1686="","←D列に都道府県を入力してください。",G1686="","←G列に1～3の選択肢を入力してください",H1686="","←H列に金額を入力してください",G1686=3,"",I1686="","←I列に所定労働時間を入力してください"),"")</f>
        <v/>
      </c>
    </row>
    <row r="1687" spans="1:12" ht="16.5" customHeight="1" x14ac:dyDescent="0.4">
      <c r="A1687" s="52" t="str">
        <f t="shared" si="26"/>
        <v/>
      </c>
      <c r="B1687" s="51"/>
      <c r="C1687" s="75"/>
      <c r="D1687" s="51"/>
      <c r="E1687" s="27" t="str" cm="1">
        <f t="array" ref="E1687">IFERROR(_xlfn.IFS(AND($F$4=45566,D1687="徳島"),VLOOKUP(D1687,最低賃金!$A$2:$G$49,2,FALSE),OR($F$4&lt;&gt;45566,D1687&lt;&gt;"徳島"),VLOOKUP(D1687,最低賃金!$A$2:$G$49,4,FALSE)),"")</f>
        <v/>
      </c>
      <c r="F1687" s="27" t="str">
        <f>IFERROR(VLOOKUP(D1687,最低賃金!$A$3:$G$49,6,FALSE),"")</f>
        <v/>
      </c>
      <c r="G1687" s="51"/>
      <c r="H1687" s="19"/>
      <c r="I1687" s="81"/>
      <c r="J1687" s="27" t="str" cm="1">
        <f t="array" ref="J1687">IFERROR(_xlfn.IFS(COUNTBLANK(G1687:I1687)=3,"",H1687="","H列に金額を入力してください",G1687=3,H1687,I1687="","I列に労働時間を入力してください",G1687=1,ROUND(H1687/(I1687*24),0),G1687=2,ROUND(H1687/(I1687*24),0)),"")</f>
        <v/>
      </c>
      <c r="K1687" s="80" t="str" cm="1">
        <f t="array" ref="K1687">IFERROR(_xlfn.IFS(D1687="","",J1687&lt;E1687,"×（法定外・要件外となる従業員です）",J1687&lt;=F1687,"〇",J1687&gt;F1687,"ー（要件外となる従業員です）"),"")</f>
        <v/>
      </c>
      <c r="L1687" s="25" t="str" cm="1">
        <f t="array" ref="L1687">IFERROR(_xlfn.IFS(COUNTBLANK(C1687:J1687)=8,"",C1687="","←C列に従業員名を姓名（フルネーム）で入力してください。誤変換にお気を付け下さい。",D1687="","←D列に都道府県を入力してください。",G1687="","←G列に1～3の選択肢を入力してください",H1687="","←H列に金額を入力してください",G1687=3,"",I1687="","←I列に所定労働時間を入力してください"),"")</f>
        <v/>
      </c>
    </row>
    <row r="1688" spans="1:12" ht="16.5" customHeight="1" x14ac:dyDescent="0.4">
      <c r="A1688" s="52" t="str">
        <f t="shared" si="26"/>
        <v/>
      </c>
      <c r="B1688" s="51"/>
      <c r="C1688" s="75"/>
      <c r="D1688" s="51"/>
      <c r="E1688" s="27" t="str" cm="1">
        <f t="array" ref="E1688">IFERROR(_xlfn.IFS(AND($F$4=45566,D1688="徳島"),VLOOKUP(D1688,最低賃金!$A$2:$G$49,2,FALSE),OR($F$4&lt;&gt;45566,D1688&lt;&gt;"徳島"),VLOOKUP(D1688,最低賃金!$A$2:$G$49,4,FALSE)),"")</f>
        <v/>
      </c>
      <c r="F1688" s="27" t="str">
        <f>IFERROR(VLOOKUP(D1688,最低賃金!$A$3:$G$49,6,FALSE),"")</f>
        <v/>
      </c>
      <c r="G1688" s="51"/>
      <c r="H1688" s="19"/>
      <c r="I1688" s="81"/>
      <c r="J1688" s="27" t="str" cm="1">
        <f t="array" ref="J1688">IFERROR(_xlfn.IFS(COUNTBLANK(G1688:I1688)=3,"",H1688="","H列に金額を入力してください",G1688=3,H1688,I1688="","I列に労働時間を入力してください",G1688=1,ROUND(H1688/(I1688*24),0),G1688=2,ROUND(H1688/(I1688*24),0)),"")</f>
        <v/>
      </c>
      <c r="K1688" s="80" t="str" cm="1">
        <f t="array" ref="K1688">IFERROR(_xlfn.IFS(D1688="","",J1688&lt;E1688,"×（法定外・要件外となる従業員です）",J1688&lt;=F1688,"〇",J1688&gt;F1688,"ー（要件外となる従業員です）"),"")</f>
        <v/>
      </c>
      <c r="L1688" s="25" t="str" cm="1">
        <f t="array" ref="L1688">IFERROR(_xlfn.IFS(COUNTBLANK(C1688:J1688)=8,"",C1688="","←C列に従業員名を姓名（フルネーム）で入力してください。誤変換にお気を付け下さい。",D1688="","←D列に都道府県を入力してください。",G1688="","←G列に1～3の選択肢を入力してください",H1688="","←H列に金額を入力してください",G1688=3,"",I1688="","←I列に所定労働時間を入力してください"),"")</f>
        <v/>
      </c>
    </row>
    <row r="1689" spans="1:12" ht="16.5" customHeight="1" x14ac:dyDescent="0.4">
      <c r="A1689" s="52" t="str">
        <f t="shared" si="26"/>
        <v/>
      </c>
      <c r="B1689" s="51"/>
      <c r="C1689" s="75"/>
      <c r="D1689" s="51"/>
      <c r="E1689" s="27" t="str" cm="1">
        <f t="array" ref="E1689">IFERROR(_xlfn.IFS(AND($F$4=45566,D1689="徳島"),VLOOKUP(D1689,最低賃金!$A$2:$G$49,2,FALSE),OR($F$4&lt;&gt;45566,D1689&lt;&gt;"徳島"),VLOOKUP(D1689,最低賃金!$A$2:$G$49,4,FALSE)),"")</f>
        <v/>
      </c>
      <c r="F1689" s="27" t="str">
        <f>IFERROR(VLOOKUP(D1689,最低賃金!$A$3:$G$49,6,FALSE),"")</f>
        <v/>
      </c>
      <c r="G1689" s="51"/>
      <c r="H1689" s="19"/>
      <c r="I1689" s="81"/>
      <c r="J1689" s="27" t="str" cm="1">
        <f t="array" ref="J1689">IFERROR(_xlfn.IFS(COUNTBLANK(G1689:I1689)=3,"",H1689="","H列に金額を入力してください",G1689=3,H1689,I1689="","I列に労働時間を入力してください",G1689=1,ROUND(H1689/(I1689*24),0),G1689=2,ROUND(H1689/(I1689*24),0)),"")</f>
        <v/>
      </c>
      <c r="K1689" s="80" t="str" cm="1">
        <f t="array" ref="K1689">IFERROR(_xlfn.IFS(D1689="","",J1689&lt;E1689,"×（法定外・要件外となる従業員です）",J1689&lt;=F1689,"〇",J1689&gt;F1689,"ー（要件外となる従業員です）"),"")</f>
        <v/>
      </c>
      <c r="L1689" s="25" t="str" cm="1">
        <f t="array" ref="L1689">IFERROR(_xlfn.IFS(COUNTBLANK(C1689:J1689)=8,"",C1689="","←C列に従業員名を姓名（フルネーム）で入力してください。誤変換にお気を付け下さい。",D1689="","←D列に都道府県を入力してください。",G1689="","←G列に1～3の選択肢を入力してください",H1689="","←H列に金額を入力してください",G1689=3,"",I1689="","←I列に所定労働時間を入力してください"),"")</f>
        <v/>
      </c>
    </row>
    <row r="1690" spans="1:12" ht="16.5" customHeight="1" x14ac:dyDescent="0.4">
      <c r="A1690" s="52" t="str">
        <f t="shared" si="26"/>
        <v/>
      </c>
      <c r="B1690" s="51"/>
      <c r="C1690" s="75"/>
      <c r="D1690" s="51"/>
      <c r="E1690" s="27" t="str" cm="1">
        <f t="array" ref="E1690">IFERROR(_xlfn.IFS(AND($F$4=45566,D1690="徳島"),VLOOKUP(D1690,最低賃金!$A$2:$G$49,2,FALSE),OR($F$4&lt;&gt;45566,D1690&lt;&gt;"徳島"),VLOOKUP(D1690,最低賃金!$A$2:$G$49,4,FALSE)),"")</f>
        <v/>
      </c>
      <c r="F1690" s="27" t="str">
        <f>IFERROR(VLOOKUP(D1690,最低賃金!$A$3:$G$49,6,FALSE),"")</f>
        <v/>
      </c>
      <c r="G1690" s="51"/>
      <c r="H1690" s="19"/>
      <c r="I1690" s="81"/>
      <c r="J1690" s="27" t="str" cm="1">
        <f t="array" ref="J1690">IFERROR(_xlfn.IFS(COUNTBLANK(G1690:I1690)=3,"",H1690="","H列に金額を入力してください",G1690=3,H1690,I1690="","I列に労働時間を入力してください",G1690=1,ROUND(H1690/(I1690*24),0),G1690=2,ROUND(H1690/(I1690*24),0)),"")</f>
        <v/>
      </c>
      <c r="K1690" s="80" t="str" cm="1">
        <f t="array" ref="K1690">IFERROR(_xlfn.IFS(D1690="","",J1690&lt;E1690,"×（法定外・要件外となる従業員です）",J1690&lt;=F1690,"〇",J1690&gt;F1690,"ー（要件外となる従業員です）"),"")</f>
        <v/>
      </c>
      <c r="L1690" s="25" t="str" cm="1">
        <f t="array" ref="L1690">IFERROR(_xlfn.IFS(COUNTBLANK(C1690:J1690)=8,"",C1690="","←C列に従業員名を姓名（フルネーム）で入力してください。誤変換にお気を付け下さい。",D1690="","←D列に都道府県を入力してください。",G1690="","←G列に1～3の選択肢を入力してください",H1690="","←H列に金額を入力してください",G1690=3,"",I1690="","←I列に所定労働時間を入力してください"),"")</f>
        <v/>
      </c>
    </row>
    <row r="1691" spans="1:12" ht="16.5" customHeight="1" x14ac:dyDescent="0.4">
      <c r="A1691" s="52" t="str">
        <f t="shared" si="26"/>
        <v/>
      </c>
      <c r="B1691" s="51"/>
      <c r="C1691" s="75"/>
      <c r="D1691" s="51"/>
      <c r="E1691" s="27" t="str" cm="1">
        <f t="array" ref="E1691">IFERROR(_xlfn.IFS(AND($F$4=45566,D1691="徳島"),VLOOKUP(D1691,最低賃金!$A$2:$G$49,2,FALSE),OR($F$4&lt;&gt;45566,D1691&lt;&gt;"徳島"),VLOOKUP(D1691,最低賃金!$A$2:$G$49,4,FALSE)),"")</f>
        <v/>
      </c>
      <c r="F1691" s="27" t="str">
        <f>IFERROR(VLOOKUP(D1691,最低賃金!$A$3:$G$49,6,FALSE),"")</f>
        <v/>
      </c>
      <c r="G1691" s="51"/>
      <c r="H1691" s="19"/>
      <c r="I1691" s="81"/>
      <c r="J1691" s="27" t="str" cm="1">
        <f t="array" ref="J1691">IFERROR(_xlfn.IFS(COUNTBLANK(G1691:I1691)=3,"",H1691="","H列に金額を入力してください",G1691=3,H1691,I1691="","I列に労働時間を入力してください",G1691=1,ROUND(H1691/(I1691*24),0),G1691=2,ROUND(H1691/(I1691*24),0)),"")</f>
        <v/>
      </c>
      <c r="K1691" s="80" t="str" cm="1">
        <f t="array" ref="K1691">IFERROR(_xlfn.IFS(D1691="","",J1691&lt;E1691,"×（法定外・要件外となる従業員です）",J1691&lt;=F1691,"〇",J1691&gt;F1691,"ー（要件外となる従業員です）"),"")</f>
        <v/>
      </c>
      <c r="L1691" s="25" t="str" cm="1">
        <f t="array" ref="L1691">IFERROR(_xlfn.IFS(COUNTBLANK(C1691:J1691)=8,"",C1691="","←C列に従業員名を姓名（フルネーム）で入力してください。誤変換にお気を付け下さい。",D1691="","←D列に都道府県を入力してください。",G1691="","←G列に1～3の選択肢を入力してください",H1691="","←H列に金額を入力してください",G1691=3,"",I1691="","←I列に所定労働時間を入力してください"),"")</f>
        <v/>
      </c>
    </row>
    <row r="1692" spans="1:12" ht="16.5" customHeight="1" x14ac:dyDescent="0.4">
      <c r="A1692" s="52" t="str">
        <f t="shared" si="26"/>
        <v/>
      </c>
      <c r="B1692" s="51"/>
      <c r="C1692" s="75"/>
      <c r="D1692" s="51"/>
      <c r="E1692" s="27" t="str" cm="1">
        <f t="array" ref="E1692">IFERROR(_xlfn.IFS(AND($F$4=45566,D1692="徳島"),VLOOKUP(D1692,最低賃金!$A$2:$G$49,2,FALSE),OR($F$4&lt;&gt;45566,D1692&lt;&gt;"徳島"),VLOOKUP(D1692,最低賃金!$A$2:$G$49,4,FALSE)),"")</f>
        <v/>
      </c>
      <c r="F1692" s="27" t="str">
        <f>IFERROR(VLOOKUP(D1692,最低賃金!$A$3:$G$49,6,FALSE),"")</f>
        <v/>
      </c>
      <c r="G1692" s="51"/>
      <c r="H1692" s="19"/>
      <c r="I1692" s="81"/>
      <c r="J1692" s="27" t="str" cm="1">
        <f t="array" ref="J1692">IFERROR(_xlfn.IFS(COUNTBLANK(G1692:I1692)=3,"",H1692="","H列に金額を入力してください",G1692=3,H1692,I1692="","I列に労働時間を入力してください",G1692=1,ROUND(H1692/(I1692*24),0),G1692=2,ROUND(H1692/(I1692*24),0)),"")</f>
        <v/>
      </c>
      <c r="K1692" s="80" t="str" cm="1">
        <f t="array" ref="K1692">IFERROR(_xlfn.IFS(D1692="","",J1692&lt;E1692,"×（法定外・要件外となる従業員です）",J1692&lt;=F1692,"〇",J1692&gt;F1692,"ー（要件外となる従業員です）"),"")</f>
        <v/>
      </c>
      <c r="L1692" s="25" t="str" cm="1">
        <f t="array" ref="L1692">IFERROR(_xlfn.IFS(COUNTBLANK(C1692:J1692)=8,"",C1692="","←C列に従業員名を姓名（フルネーム）で入力してください。誤変換にお気を付け下さい。",D1692="","←D列に都道府県を入力してください。",G1692="","←G列に1～3の選択肢を入力してください",H1692="","←H列に金額を入力してください",G1692=3,"",I1692="","←I列に所定労働時間を入力してください"),"")</f>
        <v/>
      </c>
    </row>
    <row r="1693" spans="1:12" ht="16.5" customHeight="1" x14ac:dyDescent="0.4">
      <c r="A1693" s="52" t="str">
        <f t="shared" si="26"/>
        <v/>
      </c>
      <c r="B1693" s="51"/>
      <c r="C1693" s="75"/>
      <c r="D1693" s="51"/>
      <c r="E1693" s="27" t="str" cm="1">
        <f t="array" ref="E1693">IFERROR(_xlfn.IFS(AND($F$4=45566,D1693="徳島"),VLOOKUP(D1693,最低賃金!$A$2:$G$49,2,FALSE),OR($F$4&lt;&gt;45566,D1693&lt;&gt;"徳島"),VLOOKUP(D1693,最低賃金!$A$2:$G$49,4,FALSE)),"")</f>
        <v/>
      </c>
      <c r="F1693" s="27" t="str">
        <f>IFERROR(VLOOKUP(D1693,最低賃金!$A$3:$G$49,6,FALSE),"")</f>
        <v/>
      </c>
      <c r="G1693" s="51"/>
      <c r="H1693" s="19"/>
      <c r="I1693" s="81"/>
      <c r="J1693" s="27" t="str" cm="1">
        <f t="array" ref="J1693">IFERROR(_xlfn.IFS(COUNTBLANK(G1693:I1693)=3,"",H1693="","H列に金額を入力してください",G1693=3,H1693,I1693="","I列に労働時間を入力してください",G1693=1,ROUND(H1693/(I1693*24),0),G1693=2,ROUND(H1693/(I1693*24),0)),"")</f>
        <v/>
      </c>
      <c r="K1693" s="80" t="str" cm="1">
        <f t="array" ref="K1693">IFERROR(_xlfn.IFS(D1693="","",J1693&lt;E1693,"×（法定外・要件外となる従業員です）",J1693&lt;=F1693,"〇",J1693&gt;F1693,"ー（要件外となる従業員です）"),"")</f>
        <v/>
      </c>
      <c r="L1693" s="25" t="str" cm="1">
        <f t="array" ref="L1693">IFERROR(_xlfn.IFS(COUNTBLANK(C1693:J1693)=8,"",C1693="","←C列に従業員名を姓名（フルネーム）で入力してください。誤変換にお気を付け下さい。",D1693="","←D列に都道府県を入力してください。",G1693="","←G列に1～3の選択肢を入力してください",H1693="","←H列に金額を入力してください",G1693=3,"",I1693="","←I列に所定労働時間を入力してください"),"")</f>
        <v/>
      </c>
    </row>
    <row r="1694" spans="1:12" ht="16.5" customHeight="1" x14ac:dyDescent="0.4">
      <c r="A1694" s="52" t="str">
        <f t="shared" si="26"/>
        <v/>
      </c>
      <c r="B1694" s="51"/>
      <c r="C1694" s="75"/>
      <c r="D1694" s="51"/>
      <c r="E1694" s="27" t="str" cm="1">
        <f t="array" ref="E1694">IFERROR(_xlfn.IFS(AND($F$4=45566,D1694="徳島"),VLOOKUP(D1694,最低賃金!$A$2:$G$49,2,FALSE),OR($F$4&lt;&gt;45566,D1694&lt;&gt;"徳島"),VLOOKUP(D1694,最低賃金!$A$2:$G$49,4,FALSE)),"")</f>
        <v/>
      </c>
      <c r="F1694" s="27" t="str">
        <f>IFERROR(VLOOKUP(D1694,最低賃金!$A$3:$G$49,6,FALSE),"")</f>
        <v/>
      </c>
      <c r="G1694" s="51"/>
      <c r="H1694" s="19"/>
      <c r="I1694" s="81"/>
      <c r="J1694" s="27" t="str" cm="1">
        <f t="array" ref="J1694">IFERROR(_xlfn.IFS(COUNTBLANK(G1694:I1694)=3,"",H1694="","H列に金額を入力してください",G1694=3,H1694,I1694="","I列に労働時間を入力してください",G1694=1,ROUND(H1694/(I1694*24),0),G1694=2,ROUND(H1694/(I1694*24),0)),"")</f>
        <v/>
      </c>
      <c r="K1694" s="80" t="str" cm="1">
        <f t="array" ref="K1694">IFERROR(_xlfn.IFS(D1694="","",J1694&lt;E1694,"×（法定外・要件外となる従業員です）",J1694&lt;=F1694,"〇",J1694&gt;F1694,"ー（要件外となる従業員です）"),"")</f>
        <v/>
      </c>
      <c r="L1694" s="25" t="str" cm="1">
        <f t="array" ref="L1694">IFERROR(_xlfn.IFS(COUNTBLANK(C1694:J1694)=8,"",C1694="","←C列に従業員名を姓名（フルネーム）で入力してください。誤変換にお気を付け下さい。",D1694="","←D列に都道府県を入力してください。",G1694="","←G列に1～3の選択肢を入力してください",H1694="","←H列に金額を入力してください",G1694=3,"",I1694="","←I列に所定労働時間を入力してください"),"")</f>
        <v/>
      </c>
    </row>
    <row r="1695" spans="1:12" ht="16.5" customHeight="1" x14ac:dyDescent="0.4">
      <c r="A1695" s="52" t="str">
        <f t="shared" si="26"/>
        <v/>
      </c>
      <c r="B1695" s="51"/>
      <c r="C1695" s="75"/>
      <c r="D1695" s="51"/>
      <c r="E1695" s="27" t="str" cm="1">
        <f t="array" ref="E1695">IFERROR(_xlfn.IFS(AND($F$4=45566,D1695="徳島"),VLOOKUP(D1695,最低賃金!$A$2:$G$49,2,FALSE),OR($F$4&lt;&gt;45566,D1695&lt;&gt;"徳島"),VLOOKUP(D1695,最低賃金!$A$2:$G$49,4,FALSE)),"")</f>
        <v/>
      </c>
      <c r="F1695" s="27" t="str">
        <f>IFERROR(VLOOKUP(D1695,最低賃金!$A$3:$G$49,6,FALSE),"")</f>
        <v/>
      </c>
      <c r="G1695" s="51"/>
      <c r="H1695" s="19"/>
      <c r="I1695" s="81"/>
      <c r="J1695" s="27" t="str" cm="1">
        <f t="array" ref="J1695">IFERROR(_xlfn.IFS(COUNTBLANK(G1695:I1695)=3,"",H1695="","H列に金額を入力してください",G1695=3,H1695,I1695="","I列に労働時間を入力してください",G1695=1,ROUND(H1695/(I1695*24),0),G1695=2,ROUND(H1695/(I1695*24),0)),"")</f>
        <v/>
      </c>
      <c r="K1695" s="80" t="str" cm="1">
        <f t="array" ref="K1695">IFERROR(_xlfn.IFS(D1695="","",J1695&lt;E1695,"×（法定外・要件外となる従業員です）",J1695&lt;=F1695,"〇",J1695&gt;F1695,"ー（要件外となる従業員です）"),"")</f>
        <v/>
      </c>
      <c r="L1695" s="25" t="str" cm="1">
        <f t="array" ref="L1695">IFERROR(_xlfn.IFS(COUNTBLANK(C1695:J1695)=8,"",C1695="","←C列に従業員名を姓名（フルネーム）で入力してください。誤変換にお気を付け下さい。",D1695="","←D列に都道府県を入力してください。",G1695="","←G列に1～3の選択肢を入力してください",H1695="","←H列に金額を入力してください",G1695=3,"",I1695="","←I列に所定労働時間を入力してください"),"")</f>
        <v/>
      </c>
    </row>
    <row r="1696" spans="1:12" ht="16.5" customHeight="1" x14ac:dyDescent="0.4">
      <c r="A1696" s="52" t="str">
        <f t="shared" si="26"/>
        <v/>
      </c>
      <c r="B1696" s="51"/>
      <c r="C1696" s="75"/>
      <c r="D1696" s="51"/>
      <c r="E1696" s="27" t="str" cm="1">
        <f t="array" ref="E1696">IFERROR(_xlfn.IFS(AND($F$4=45566,D1696="徳島"),VLOOKUP(D1696,最低賃金!$A$2:$G$49,2,FALSE),OR($F$4&lt;&gt;45566,D1696&lt;&gt;"徳島"),VLOOKUP(D1696,最低賃金!$A$2:$G$49,4,FALSE)),"")</f>
        <v/>
      </c>
      <c r="F1696" s="27" t="str">
        <f>IFERROR(VLOOKUP(D1696,最低賃金!$A$3:$G$49,6,FALSE),"")</f>
        <v/>
      </c>
      <c r="G1696" s="51"/>
      <c r="H1696" s="19"/>
      <c r="I1696" s="81"/>
      <c r="J1696" s="27" t="str" cm="1">
        <f t="array" ref="J1696">IFERROR(_xlfn.IFS(COUNTBLANK(G1696:I1696)=3,"",H1696="","H列に金額を入力してください",G1696=3,H1696,I1696="","I列に労働時間を入力してください",G1696=1,ROUND(H1696/(I1696*24),0),G1696=2,ROUND(H1696/(I1696*24),0)),"")</f>
        <v/>
      </c>
      <c r="K1696" s="80" t="str" cm="1">
        <f t="array" ref="K1696">IFERROR(_xlfn.IFS(D1696="","",J1696&lt;E1696,"×（法定外・要件外となる従業員です）",J1696&lt;=F1696,"〇",J1696&gt;F1696,"ー（要件外となる従業員です）"),"")</f>
        <v/>
      </c>
      <c r="L1696" s="25" t="str" cm="1">
        <f t="array" ref="L1696">IFERROR(_xlfn.IFS(COUNTBLANK(C1696:J1696)=8,"",C1696="","←C列に従業員名を姓名（フルネーム）で入力してください。誤変換にお気を付け下さい。",D1696="","←D列に都道府県を入力してください。",G1696="","←G列に1～3の選択肢を入力してください",H1696="","←H列に金額を入力してください",G1696=3,"",I1696="","←I列に所定労働時間を入力してください"),"")</f>
        <v/>
      </c>
    </row>
    <row r="1697" spans="1:12" ht="16.5" customHeight="1" x14ac:dyDescent="0.4">
      <c r="A1697" s="52" t="str">
        <f t="shared" si="26"/>
        <v/>
      </c>
      <c r="B1697" s="51"/>
      <c r="C1697" s="75"/>
      <c r="D1697" s="51"/>
      <c r="E1697" s="27" t="str" cm="1">
        <f t="array" ref="E1697">IFERROR(_xlfn.IFS(AND($F$4=45566,D1697="徳島"),VLOOKUP(D1697,最低賃金!$A$2:$G$49,2,FALSE),OR($F$4&lt;&gt;45566,D1697&lt;&gt;"徳島"),VLOOKUP(D1697,最低賃金!$A$2:$G$49,4,FALSE)),"")</f>
        <v/>
      </c>
      <c r="F1697" s="27" t="str">
        <f>IFERROR(VLOOKUP(D1697,最低賃金!$A$3:$G$49,6,FALSE),"")</f>
        <v/>
      </c>
      <c r="G1697" s="51"/>
      <c r="H1697" s="19"/>
      <c r="I1697" s="81"/>
      <c r="J1697" s="27" t="str" cm="1">
        <f t="array" ref="J1697">IFERROR(_xlfn.IFS(COUNTBLANK(G1697:I1697)=3,"",H1697="","H列に金額を入力してください",G1697=3,H1697,I1697="","I列に労働時間を入力してください",G1697=1,ROUND(H1697/(I1697*24),0),G1697=2,ROUND(H1697/(I1697*24),0)),"")</f>
        <v/>
      </c>
      <c r="K1697" s="80" t="str" cm="1">
        <f t="array" ref="K1697">IFERROR(_xlfn.IFS(D1697="","",J1697&lt;E1697,"×（法定外・要件外となる従業員です）",J1697&lt;=F1697,"〇",J1697&gt;F1697,"ー（要件外となる従業員です）"),"")</f>
        <v/>
      </c>
      <c r="L1697" s="25" t="str" cm="1">
        <f t="array" ref="L1697">IFERROR(_xlfn.IFS(COUNTBLANK(C1697:J1697)=8,"",C1697="","←C列に従業員名を姓名（フルネーム）で入力してください。誤変換にお気を付け下さい。",D1697="","←D列に都道府県を入力してください。",G1697="","←G列に1～3の選択肢を入力してください",H1697="","←H列に金額を入力してください",G1697=3,"",I1697="","←I列に所定労働時間を入力してください"),"")</f>
        <v/>
      </c>
    </row>
    <row r="1698" spans="1:12" ht="16.5" customHeight="1" x14ac:dyDescent="0.4">
      <c r="A1698" s="52" t="str">
        <f t="shared" si="26"/>
        <v/>
      </c>
      <c r="B1698" s="51"/>
      <c r="C1698" s="75"/>
      <c r="D1698" s="51"/>
      <c r="E1698" s="27" t="str" cm="1">
        <f t="array" ref="E1698">IFERROR(_xlfn.IFS(AND($F$4=45566,D1698="徳島"),VLOOKUP(D1698,最低賃金!$A$2:$G$49,2,FALSE),OR($F$4&lt;&gt;45566,D1698&lt;&gt;"徳島"),VLOOKUP(D1698,最低賃金!$A$2:$G$49,4,FALSE)),"")</f>
        <v/>
      </c>
      <c r="F1698" s="27" t="str">
        <f>IFERROR(VLOOKUP(D1698,最低賃金!$A$3:$G$49,6,FALSE),"")</f>
        <v/>
      </c>
      <c r="G1698" s="51"/>
      <c r="H1698" s="19"/>
      <c r="I1698" s="81"/>
      <c r="J1698" s="27" t="str" cm="1">
        <f t="array" ref="J1698">IFERROR(_xlfn.IFS(COUNTBLANK(G1698:I1698)=3,"",H1698="","H列に金額を入力してください",G1698=3,H1698,I1698="","I列に労働時間を入力してください",G1698=1,ROUND(H1698/(I1698*24),0),G1698=2,ROUND(H1698/(I1698*24),0)),"")</f>
        <v/>
      </c>
      <c r="K1698" s="80" t="str" cm="1">
        <f t="array" ref="K1698">IFERROR(_xlfn.IFS(D1698="","",J1698&lt;E1698,"×（法定外・要件外となる従業員です）",J1698&lt;=F1698,"〇",J1698&gt;F1698,"ー（要件外となる従業員です）"),"")</f>
        <v/>
      </c>
      <c r="L1698" s="25" t="str" cm="1">
        <f t="array" ref="L1698">IFERROR(_xlfn.IFS(COUNTBLANK(C1698:J1698)=8,"",C1698="","←C列に従業員名を姓名（フルネーム）で入力してください。誤変換にお気を付け下さい。",D1698="","←D列に都道府県を入力してください。",G1698="","←G列に1～3の選択肢を入力してください",H1698="","←H列に金額を入力してください",G1698=3,"",I1698="","←I列に所定労働時間を入力してください"),"")</f>
        <v/>
      </c>
    </row>
    <row r="1699" spans="1:12" ht="16.5" customHeight="1" x14ac:dyDescent="0.4">
      <c r="A1699" s="52" t="str">
        <f t="shared" si="26"/>
        <v/>
      </c>
      <c r="B1699" s="51"/>
      <c r="C1699" s="75"/>
      <c r="D1699" s="51"/>
      <c r="E1699" s="27" t="str" cm="1">
        <f t="array" ref="E1699">IFERROR(_xlfn.IFS(AND($F$4=45566,D1699="徳島"),VLOOKUP(D1699,最低賃金!$A$2:$G$49,2,FALSE),OR($F$4&lt;&gt;45566,D1699&lt;&gt;"徳島"),VLOOKUP(D1699,最低賃金!$A$2:$G$49,4,FALSE)),"")</f>
        <v/>
      </c>
      <c r="F1699" s="27" t="str">
        <f>IFERROR(VLOOKUP(D1699,最低賃金!$A$3:$G$49,6,FALSE),"")</f>
        <v/>
      </c>
      <c r="G1699" s="51"/>
      <c r="H1699" s="19"/>
      <c r="I1699" s="81"/>
      <c r="J1699" s="27" t="str" cm="1">
        <f t="array" ref="J1699">IFERROR(_xlfn.IFS(COUNTBLANK(G1699:I1699)=3,"",H1699="","H列に金額を入力してください",G1699=3,H1699,I1699="","I列に労働時間を入力してください",G1699=1,ROUND(H1699/(I1699*24),0),G1699=2,ROUND(H1699/(I1699*24),0)),"")</f>
        <v/>
      </c>
      <c r="K1699" s="80" t="str" cm="1">
        <f t="array" ref="K1699">IFERROR(_xlfn.IFS(D1699="","",J1699&lt;E1699,"×（法定外・要件外となる従業員です）",J1699&lt;=F1699,"〇",J1699&gt;F1699,"ー（要件外となる従業員です）"),"")</f>
        <v/>
      </c>
      <c r="L1699" s="25" t="str" cm="1">
        <f t="array" ref="L1699">IFERROR(_xlfn.IFS(COUNTBLANK(C1699:J1699)=8,"",C1699="","←C列に従業員名を姓名（フルネーム）で入力してください。誤変換にお気を付け下さい。",D1699="","←D列に都道府県を入力してください。",G1699="","←G列に1～3の選択肢を入力してください",H1699="","←H列に金額を入力してください",G1699=3,"",I1699="","←I列に所定労働時間を入力してください"),"")</f>
        <v/>
      </c>
    </row>
    <row r="1700" spans="1:12" ht="16.5" customHeight="1" x14ac:dyDescent="0.4">
      <c r="A1700" s="52" t="str">
        <f t="shared" si="26"/>
        <v/>
      </c>
      <c r="B1700" s="51"/>
      <c r="C1700" s="75"/>
      <c r="D1700" s="51"/>
      <c r="E1700" s="27" t="str" cm="1">
        <f t="array" ref="E1700">IFERROR(_xlfn.IFS(AND($F$4=45566,D1700="徳島"),VLOOKUP(D1700,最低賃金!$A$2:$G$49,2,FALSE),OR($F$4&lt;&gt;45566,D1700&lt;&gt;"徳島"),VLOOKUP(D1700,最低賃金!$A$2:$G$49,4,FALSE)),"")</f>
        <v/>
      </c>
      <c r="F1700" s="27" t="str">
        <f>IFERROR(VLOOKUP(D1700,最低賃金!$A$3:$G$49,6,FALSE),"")</f>
        <v/>
      </c>
      <c r="G1700" s="51"/>
      <c r="H1700" s="19"/>
      <c r="I1700" s="81"/>
      <c r="J1700" s="27" t="str" cm="1">
        <f t="array" ref="J1700">IFERROR(_xlfn.IFS(COUNTBLANK(G1700:I1700)=3,"",H1700="","H列に金額を入力してください",G1700=3,H1700,I1700="","I列に労働時間を入力してください",G1700=1,ROUND(H1700/(I1700*24),0),G1700=2,ROUND(H1700/(I1700*24),0)),"")</f>
        <v/>
      </c>
      <c r="K1700" s="80" t="str" cm="1">
        <f t="array" ref="K1700">IFERROR(_xlfn.IFS(D1700="","",J1700&lt;E1700,"×（法定外・要件外となる従業員です）",J1700&lt;=F1700,"〇",J1700&gt;F1700,"ー（要件外となる従業員です）"),"")</f>
        <v/>
      </c>
      <c r="L1700" s="25" t="str" cm="1">
        <f t="array" ref="L1700">IFERROR(_xlfn.IFS(COUNTBLANK(C1700:J1700)=8,"",C1700="","←C列に従業員名を姓名（フルネーム）で入力してください。誤変換にお気を付け下さい。",D1700="","←D列に都道府県を入力してください。",G1700="","←G列に1～3の選択肢を入力してください",H1700="","←H列に金額を入力してください",G1700=3,"",I1700="","←I列に所定労働時間を入力してください"),"")</f>
        <v/>
      </c>
    </row>
    <row r="1701" spans="1:12" ht="16.5" customHeight="1" x14ac:dyDescent="0.4">
      <c r="A1701" s="52" t="str">
        <f t="shared" si="26"/>
        <v/>
      </c>
      <c r="B1701" s="51"/>
      <c r="C1701" s="75"/>
      <c r="D1701" s="51"/>
      <c r="E1701" s="27" t="str" cm="1">
        <f t="array" ref="E1701">IFERROR(_xlfn.IFS(AND($F$4=45566,D1701="徳島"),VLOOKUP(D1701,最低賃金!$A$2:$G$49,2,FALSE),OR($F$4&lt;&gt;45566,D1701&lt;&gt;"徳島"),VLOOKUP(D1701,最低賃金!$A$2:$G$49,4,FALSE)),"")</f>
        <v/>
      </c>
      <c r="F1701" s="27" t="str">
        <f>IFERROR(VLOOKUP(D1701,最低賃金!$A$3:$G$49,6,FALSE),"")</f>
        <v/>
      </c>
      <c r="G1701" s="51"/>
      <c r="H1701" s="19"/>
      <c r="I1701" s="81"/>
      <c r="J1701" s="27" t="str" cm="1">
        <f t="array" ref="J1701">IFERROR(_xlfn.IFS(COUNTBLANK(G1701:I1701)=3,"",H1701="","H列に金額を入力してください",G1701=3,H1701,I1701="","I列に労働時間を入力してください",G1701=1,ROUND(H1701/(I1701*24),0),G1701=2,ROUND(H1701/(I1701*24),0)),"")</f>
        <v/>
      </c>
      <c r="K1701" s="80" t="str" cm="1">
        <f t="array" ref="K1701">IFERROR(_xlfn.IFS(D1701="","",J1701&lt;E1701,"×（法定外・要件外となる従業員です）",J1701&lt;=F1701,"〇",J1701&gt;F1701,"ー（要件外となる従業員です）"),"")</f>
        <v/>
      </c>
      <c r="L1701" s="25" t="str" cm="1">
        <f t="array" ref="L1701">IFERROR(_xlfn.IFS(COUNTBLANK(C1701:J1701)=8,"",C1701="","←C列に従業員名を姓名（フルネーム）で入力してください。誤変換にお気を付け下さい。",D1701="","←D列に都道府県を入力してください。",G1701="","←G列に1～3の選択肢を入力してください",H1701="","←H列に金額を入力してください",G1701=3,"",I1701="","←I列に所定労働時間を入力してください"),"")</f>
        <v/>
      </c>
    </row>
    <row r="1702" spans="1:12" ht="16.5" customHeight="1" x14ac:dyDescent="0.4">
      <c r="A1702" s="52" t="str">
        <f t="shared" si="26"/>
        <v/>
      </c>
      <c r="B1702" s="51"/>
      <c r="C1702" s="75"/>
      <c r="D1702" s="51"/>
      <c r="E1702" s="27" t="str" cm="1">
        <f t="array" ref="E1702">IFERROR(_xlfn.IFS(AND($F$4=45566,D1702="徳島"),VLOOKUP(D1702,最低賃金!$A$2:$G$49,2,FALSE),OR($F$4&lt;&gt;45566,D1702&lt;&gt;"徳島"),VLOOKUP(D1702,最低賃金!$A$2:$G$49,4,FALSE)),"")</f>
        <v/>
      </c>
      <c r="F1702" s="27" t="str">
        <f>IFERROR(VLOOKUP(D1702,最低賃金!$A$3:$G$49,6,FALSE),"")</f>
        <v/>
      </c>
      <c r="G1702" s="51"/>
      <c r="H1702" s="19"/>
      <c r="I1702" s="81"/>
      <c r="J1702" s="27" t="str" cm="1">
        <f t="array" ref="J1702">IFERROR(_xlfn.IFS(COUNTBLANK(G1702:I1702)=3,"",H1702="","H列に金額を入力してください",G1702=3,H1702,I1702="","I列に労働時間を入力してください",G1702=1,ROUND(H1702/(I1702*24),0),G1702=2,ROUND(H1702/(I1702*24),0)),"")</f>
        <v/>
      </c>
      <c r="K1702" s="80" t="str" cm="1">
        <f t="array" ref="K1702">IFERROR(_xlfn.IFS(D1702="","",J1702&lt;E1702,"×（法定外・要件外となる従業員です）",J1702&lt;=F1702,"〇",J1702&gt;F1702,"ー（要件外となる従業員です）"),"")</f>
        <v/>
      </c>
      <c r="L1702" s="25" t="str" cm="1">
        <f t="array" ref="L1702">IFERROR(_xlfn.IFS(COUNTBLANK(C1702:J1702)=8,"",C1702="","←C列に従業員名を姓名（フルネーム）で入力してください。誤変換にお気を付け下さい。",D1702="","←D列に都道府県を入力してください。",G1702="","←G列に1～3の選択肢を入力してください",H1702="","←H列に金額を入力してください",G1702=3,"",I1702="","←I列に所定労働時間を入力してください"),"")</f>
        <v/>
      </c>
    </row>
    <row r="1703" spans="1:12" ht="16.5" customHeight="1" x14ac:dyDescent="0.4">
      <c r="A1703" s="52" t="str">
        <f t="shared" si="26"/>
        <v/>
      </c>
      <c r="B1703" s="51"/>
      <c r="C1703" s="75"/>
      <c r="D1703" s="51"/>
      <c r="E1703" s="27" t="str" cm="1">
        <f t="array" ref="E1703">IFERROR(_xlfn.IFS(AND($F$4=45566,D1703="徳島"),VLOOKUP(D1703,最低賃金!$A$2:$G$49,2,FALSE),OR($F$4&lt;&gt;45566,D1703&lt;&gt;"徳島"),VLOOKUP(D1703,最低賃金!$A$2:$G$49,4,FALSE)),"")</f>
        <v/>
      </c>
      <c r="F1703" s="27" t="str">
        <f>IFERROR(VLOOKUP(D1703,最低賃金!$A$3:$G$49,6,FALSE),"")</f>
        <v/>
      </c>
      <c r="G1703" s="51"/>
      <c r="H1703" s="19"/>
      <c r="I1703" s="81"/>
      <c r="J1703" s="27" t="str" cm="1">
        <f t="array" ref="J1703">IFERROR(_xlfn.IFS(COUNTBLANK(G1703:I1703)=3,"",H1703="","H列に金額を入力してください",G1703=3,H1703,I1703="","I列に労働時間を入力してください",G1703=1,ROUND(H1703/(I1703*24),0),G1703=2,ROUND(H1703/(I1703*24),0)),"")</f>
        <v/>
      </c>
      <c r="K1703" s="80" t="str" cm="1">
        <f t="array" ref="K1703">IFERROR(_xlfn.IFS(D1703="","",J1703&lt;E1703,"×（法定外・要件外となる従業員です）",J1703&lt;=F1703,"〇",J1703&gt;F1703,"ー（要件外となる従業員です）"),"")</f>
        <v/>
      </c>
      <c r="L1703" s="25" t="str" cm="1">
        <f t="array" ref="L1703">IFERROR(_xlfn.IFS(COUNTBLANK(C1703:J1703)=8,"",C1703="","←C列に従業員名を姓名（フルネーム）で入力してください。誤変換にお気を付け下さい。",D1703="","←D列に都道府県を入力してください。",G1703="","←G列に1～3の選択肢を入力してください",H1703="","←H列に金額を入力してください",G1703=3,"",I1703="","←I列に所定労働時間を入力してください"),"")</f>
        <v/>
      </c>
    </row>
    <row r="1704" spans="1:12" ht="16.5" customHeight="1" x14ac:dyDescent="0.4">
      <c r="A1704" s="52" t="str">
        <f t="shared" si="26"/>
        <v/>
      </c>
      <c r="B1704" s="51"/>
      <c r="C1704" s="75"/>
      <c r="D1704" s="51"/>
      <c r="E1704" s="27" t="str" cm="1">
        <f t="array" ref="E1704">IFERROR(_xlfn.IFS(AND($F$4=45566,D1704="徳島"),VLOOKUP(D1704,最低賃金!$A$2:$G$49,2,FALSE),OR($F$4&lt;&gt;45566,D1704&lt;&gt;"徳島"),VLOOKUP(D1704,最低賃金!$A$2:$G$49,4,FALSE)),"")</f>
        <v/>
      </c>
      <c r="F1704" s="27" t="str">
        <f>IFERROR(VLOOKUP(D1704,最低賃金!$A$3:$G$49,6,FALSE),"")</f>
        <v/>
      </c>
      <c r="G1704" s="51"/>
      <c r="H1704" s="19"/>
      <c r="I1704" s="81"/>
      <c r="J1704" s="27" t="str" cm="1">
        <f t="array" ref="J1704">IFERROR(_xlfn.IFS(COUNTBLANK(G1704:I1704)=3,"",H1704="","H列に金額を入力してください",G1704=3,H1704,I1704="","I列に労働時間を入力してください",G1704=1,ROUND(H1704/(I1704*24),0),G1704=2,ROUND(H1704/(I1704*24),0)),"")</f>
        <v/>
      </c>
      <c r="K1704" s="80" t="str" cm="1">
        <f t="array" ref="K1704">IFERROR(_xlfn.IFS(D1704="","",J1704&lt;E1704,"×（法定外・要件外となる従業員です）",J1704&lt;=F1704,"〇",J1704&gt;F1704,"ー（要件外となる従業員です）"),"")</f>
        <v/>
      </c>
      <c r="L1704" s="25" t="str" cm="1">
        <f t="array" ref="L1704">IFERROR(_xlfn.IFS(COUNTBLANK(C1704:J1704)=8,"",C1704="","←C列に従業員名を姓名（フルネーム）で入力してください。誤変換にお気を付け下さい。",D1704="","←D列に都道府県を入力してください。",G1704="","←G列に1～3の選択肢を入力してください",H1704="","←H列に金額を入力してください",G1704=3,"",I1704="","←I列に所定労働時間を入力してください"),"")</f>
        <v/>
      </c>
    </row>
    <row r="1705" spans="1:12" ht="16.5" customHeight="1" x14ac:dyDescent="0.4">
      <c r="A1705" s="52" t="str">
        <f t="shared" si="26"/>
        <v/>
      </c>
      <c r="B1705" s="51"/>
      <c r="C1705" s="75"/>
      <c r="D1705" s="51"/>
      <c r="E1705" s="27" t="str" cm="1">
        <f t="array" ref="E1705">IFERROR(_xlfn.IFS(AND($F$4=45566,D1705="徳島"),VLOOKUP(D1705,最低賃金!$A$2:$G$49,2,FALSE),OR($F$4&lt;&gt;45566,D1705&lt;&gt;"徳島"),VLOOKUP(D1705,最低賃金!$A$2:$G$49,4,FALSE)),"")</f>
        <v/>
      </c>
      <c r="F1705" s="27" t="str">
        <f>IFERROR(VLOOKUP(D1705,最低賃金!$A$3:$G$49,6,FALSE),"")</f>
        <v/>
      </c>
      <c r="G1705" s="51"/>
      <c r="H1705" s="19"/>
      <c r="I1705" s="81"/>
      <c r="J1705" s="27" t="str" cm="1">
        <f t="array" ref="J1705">IFERROR(_xlfn.IFS(COUNTBLANK(G1705:I1705)=3,"",H1705="","H列に金額を入力してください",G1705=3,H1705,I1705="","I列に労働時間を入力してください",G1705=1,ROUND(H1705/(I1705*24),0),G1705=2,ROUND(H1705/(I1705*24),0)),"")</f>
        <v/>
      </c>
      <c r="K1705" s="80" t="str" cm="1">
        <f t="array" ref="K1705">IFERROR(_xlfn.IFS(D1705="","",J1705&lt;E1705,"×（法定外・要件外となる従業員です）",J1705&lt;=F1705,"〇",J1705&gt;F1705,"ー（要件外となる従業員です）"),"")</f>
        <v/>
      </c>
      <c r="L1705" s="25" t="str" cm="1">
        <f t="array" ref="L1705">IFERROR(_xlfn.IFS(COUNTBLANK(C1705:J1705)=8,"",C1705="","←C列に従業員名を姓名（フルネーム）で入力してください。誤変換にお気を付け下さい。",D1705="","←D列に都道府県を入力してください。",G1705="","←G列に1～3の選択肢を入力してください",H1705="","←H列に金額を入力してください",G1705=3,"",I1705="","←I列に所定労働時間を入力してください"),"")</f>
        <v/>
      </c>
    </row>
    <row r="1706" spans="1:12" ht="16.5" customHeight="1" x14ac:dyDescent="0.4">
      <c r="A1706" s="52" t="str">
        <f t="shared" si="26"/>
        <v/>
      </c>
      <c r="B1706" s="51"/>
      <c r="C1706" s="75"/>
      <c r="D1706" s="51"/>
      <c r="E1706" s="27" t="str" cm="1">
        <f t="array" ref="E1706">IFERROR(_xlfn.IFS(AND($F$4=45566,D1706="徳島"),VLOOKUP(D1706,最低賃金!$A$2:$G$49,2,FALSE),OR($F$4&lt;&gt;45566,D1706&lt;&gt;"徳島"),VLOOKUP(D1706,最低賃金!$A$2:$G$49,4,FALSE)),"")</f>
        <v/>
      </c>
      <c r="F1706" s="27" t="str">
        <f>IFERROR(VLOOKUP(D1706,最低賃金!$A$3:$G$49,6,FALSE),"")</f>
        <v/>
      </c>
      <c r="G1706" s="51"/>
      <c r="H1706" s="19"/>
      <c r="I1706" s="81"/>
      <c r="J1706" s="27" t="str" cm="1">
        <f t="array" ref="J1706">IFERROR(_xlfn.IFS(COUNTBLANK(G1706:I1706)=3,"",H1706="","H列に金額を入力してください",G1706=3,H1706,I1706="","I列に労働時間を入力してください",G1706=1,ROUND(H1706/(I1706*24),0),G1706=2,ROUND(H1706/(I1706*24),0)),"")</f>
        <v/>
      </c>
      <c r="K1706" s="80" t="str" cm="1">
        <f t="array" ref="K1706">IFERROR(_xlfn.IFS(D1706="","",J1706&lt;E1706,"×（法定外・要件外となる従業員です）",J1706&lt;=F1706,"〇",J1706&gt;F1706,"ー（要件外となる従業員です）"),"")</f>
        <v/>
      </c>
      <c r="L1706" s="25" t="str" cm="1">
        <f t="array" ref="L1706">IFERROR(_xlfn.IFS(COUNTBLANK(C1706:J1706)=8,"",C1706="","←C列に従業員名を姓名（フルネーム）で入力してください。誤変換にお気を付け下さい。",D1706="","←D列に都道府県を入力してください。",G1706="","←G列に1～3の選択肢を入力してください",H1706="","←H列に金額を入力してください",G1706=3,"",I1706="","←I列に所定労働時間を入力してください"),"")</f>
        <v/>
      </c>
    </row>
    <row r="1707" spans="1:12" ht="16.5" customHeight="1" x14ac:dyDescent="0.4">
      <c r="A1707" s="52" t="str">
        <f t="shared" si="26"/>
        <v/>
      </c>
      <c r="B1707" s="51"/>
      <c r="C1707" s="75"/>
      <c r="D1707" s="51"/>
      <c r="E1707" s="27" t="str" cm="1">
        <f t="array" ref="E1707">IFERROR(_xlfn.IFS(AND($F$4=45566,D1707="徳島"),VLOOKUP(D1707,最低賃金!$A$2:$G$49,2,FALSE),OR($F$4&lt;&gt;45566,D1707&lt;&gt;"徳島"),VLOOKUP(D1707,最低賃金!$A$2:$G$49,4,FALSE)),"")</f>
        <v/>
      </c>
      <c r="F1707" s="27" t="str">
        <f>IFERROR(VLOOKUP(D1707,最低賃金!$A$3:$G$49,6,FALSE),"")</f>
        <v/>
      </c>
      <c r="G1707" s="51"/>
      <c r="H1707" s="19"/>
      <c r="I1707" s="81"/>
      <c r="J1707" s="27" t="str" cm="1">
        <f t="array" ref="J1707">IFERROR(_xlfn.IFS(COUNTBLANK(G1707:I1707)=3,"",H1707="","H列に金額を入力してください",G1707=3,H1707,I1707="","I列に労働時間を入力してください",G1707=1,ROUND(H1707/(I1707*24),0),G1707=2,ROUND(H1707/(I1707*24),0)),"")</f>
        <v/>
      </c>
      <c r="K1707" s="80" t="str" cm="1">
        <f t="array" ref="K1707">IFERROR(_xlfn.IFS(D1707="","",J1707&lt;E1707,"×（法定外・要件外となる従業員です）",J1707&lt;=F1707,"〇",J1707&gt;F1707,"ー（要件外となる従業員です）"),"")</f>
        <v/>
      </c>
      <c r="L1707" s="25" t="str" cm="1">
        <f t="array" ref="L1707">IFERROR(_xlfn.IFS(COUNTBLANK(C1707:J1707)=8,"",C1707="","←C列に従業員名を姓名（フルネーム）で入力してください。誤変換にお気を付け下さい。",D1707="","←D列に都道府県を入力してください。",G1707="","←G列に1～3の選択肢を入力してください",H1707="","←H列に金額を入力してください",G1707=3,"",I1707="","←I列に所定労働時間を入力してください"),"")</f>
        <v/>
      </c>
    </row>
    <row r="1708" spans="1:12" ht="16.5" customHeight="1" x14ac:dyDescent="0.4">
      <c r="A1708" s="52" t="str">
        <f t="shared" si="26"/>
        <v/>
      </c>
      <c r="B1708" s="51"/>
      <c r="C1708" s="75"/>
      <c r="D1708" s="51"/>
      <c r="E1708" s="27" t="str" cm="1">
        <f t="array" ref="E1708">IFERROR(_xlfn.IFS(AND($F$4=45566,D1708="徳島"),VLOOKUP(D1708,最低賃金!$A$2:$G$49,2,FALSE),OR($F$4&lt;&gt;45566,D1708&lt;&gt;"徳島"),VLOOKUP(D1708,最低賃金!$A$2:$G$49,4,FALSE)),"")</f>
        <v/>
      </c>
      <c r="F1708" s="27" t="str">
        <f>IFERROR(VLOOKUP(D1708,最低賃金!$A$3:$G$49,6,FALSE),"")</f>
        <v/>
      </c>
      <c r="G1708" s="51"/>
      <c r="H1708" s="19"/>
      <c r="I1708" s="81"/>
      <c r="J1708" s="27" t="str" cm="1">
        <f t="array" ref="J1708">IFERROR(_xlfn.IFS(COUNTBLANK(G1708:I1708)=3,"",H1708="","H列に金額を入力してください",G1708=3,H1708,I1708="","I列に労働時間を入力してください",G1708=1,ROUND(H1708/(I1708*24),0),G1708=2,ROUND(H1708/(I1708*24),0)),"")</f>
        <v/>
      </c>
      <c r="K1708" s="80" t="str" cm="1">
        <f t="array" ref="K1708">IFERROR(_xlfn.IFS(D1708="","",J1708&lt;E1708,"×（法定外・要件外となる従業員です）",J1708&lt;=F1708,"〇",J1708&gt;F1708,"ー（要件外となる従業員です）"),"")</f>
        <v/>
      </c>
      <c r="L1708" s="25" t="str" cm="1">
        <f t="array" ref="L1708">IFERROR(_xlfn.IFS(COUNTBLANK(C1708:J1708)=8,"",C1708="","←C列に従業員名を姓名（フルネーム）で入力してください。誤変換にお気を付け下さい。",D1708="","←D列に都道府県を入力してください。",G1708="","←G列に1～3の選択肢を入力してください",H1708="","←H列に金額を入力してください",G1708=3,"",I1708="","←I列に所定労働時間を入力してください"),"")</f>
        <v/>
      </c>
    </row>
    <row r="1709" spans="1:12" ht="16.5" customHeight="1" x14ac:dyDescent="0.4">
      <c r="A1709" s="52" t="str">
        <f t="shared" si="26"/>
        <v/>
      </c>
      <c r="B1709" s="51"/>
      <c r="C1709" s="75"/>
      <c r="D1709" s="51"/>
      <c r="E1709" s="27" t="str" cm="1">
        <f t="array" ref="E1709">IFERROR(_xlfn.IFS(AND($F$4=45566,D1709="徳島"),VLOOKUP(D1709,最低賃金!$A$2:$G$49,2,FALSE),OR($F$4&lt;&gt;45566,D1709&lt;&gt;"徳島"),VLOOKUP(D1709,最低賃金!$A$2:$G$49,4,FALSE)),"")</f>
        <v/>
      </c>
      <c r="F1709" s="27" t="str">
        <f>IFERROR(VLOOKUP(D1709,最低賃金!$A$3:$G$49,6,FALSE),"")</f>
        <v/>
      </c>
      <c r="G1709" s="51"/>
      <c r="H1709" s="19"/>
      <c r="I1709" s="81"/>
      <c r="J1709" s="27" t="str" cm="1">
        <f t="array" ref="J1709">IFERROR(_xlfn.IFS(COUNTBLANK(G1709:I1709)=3,"",H1709="","H列に金額を入力してください",G1709=3,H1709,I1709="","I列に労働時間を入力してください",G1709=1,ROUND(H1709/(I1709*24),0),G1709=2,ROUND(H1709/(I1709*24),0)),"")</f>
        <v/>
      </c>
      <c r="K1709" s="80" t="str" cm="1">
        <f t="array" ref="K1709">IFERROR(_xlfn.IFS(D1709="","",J1709&lt;E1709,"×（法定外・要件外となる従業員です）",J1709&lt;=F1709,"〇",J1709&gt;F1709,"ー（要件外となる従業員です）"),"")</f>
        <v/>
      </c>
      <c r="L1709" s="25" t="str" cm="1">
        <f t="array" ref="L1709">IFERROR(_xlfn.IFS(COUNTBLANK(C1709:J1709)=8,"",C1709="","←C列に従業員名を姓名（フルネーム）で入力してください。誤変換にお気を付け下さい。",D1709="","←D列に都道府県を入力してください。",G1709="","←G列に1～3の選択肢を入力してください",H1709="","←H列に金額を入力してください",G1709=3,"",I1709="","←I列に所定労働時間を入力してください"),"")</f>
        <v/>
      </c>
    </row>
    <row r="1710" spans="1:12" ht="16.5" customHeight="1" x14ac:dyDescent="0.4">
      <c r="A1710" s="52" t="str">
        <f t="shared" si="26"/>
        <v/>
      </c>
      <c r="B1710" s="51"/>
      <c r="C1710" s="75"/>
      <c r="D1710" s="51"/>
      <c r="E1710" s="27" t="str" cm="1">
        <f t="array" ref="E1710">IFERROR(_xlfn.IFS(AND($F$4=45566,D1710="徳島"),VLOOKUP(D1710,最低賃金!$A$2:$G$49,2,FALSE),OR($F$4&lt;&gt;45566,D1710&lt;&gt;"徳島"),VLOOKUP(D1710,最低賃金!$A$2:$G$49,4,FALSE)),"")</f>
        <v/>
      </c>
      <c r="F1710" s="27" t="str">
        <f>IFERROR(VLOOKUP(D1710,最低賃金!$A$3:$G$49,6,FALSE),"")</f>
        <v/>
      </c>
      <c r="G1710" s="51"/>
      <c r="H1710" s="19"/>
      <c r="I1710" s="81"/>
      <c r="J1710" s="27" t="str" cm="1">
        <f t="array" ref="J1710">IFERROR(_xlfn.IFS(COUNTBLANK(G1710:I1710)=3,"",H1710="","H列に金額を入力してください",G1710=3,H1710,I1710="","I列に労働時間を入力してください",G1710=1,ROUND(H1710/(I1710*24),0),G1710=2,ROUND(H1710/(I1710*24),0)),"")</f>
        <v/>
      </c>
      <c r="K1710" s="80" t="str" cm="1">
        <f t="array" ref="K1710">IFERROR(_xlfn.IFS(D1710="","",J1710&lt;E1710,"×（法定外・要件外となる従業員です）",J1710&lt;=F1710,"〇",J1710&gt;F1710,"ー（要件外となる従業員です）"),"")</f>
        <v/>
      </c>
      <c r="L1710" s="25" t="str" cm="1">
        <f t="array" ref="L1710">IFERROR(_xlfn.IFS(COUNTBLANK(C1710:J1710)=8,"",C1710="","←C列に従業員名を姓名（フルネーム）で入力してください。誤変換にお気を付け下さい。",D1710="","←D列に都道府県を入力してください。",G1710="","←G列に1～3の選択肢を入力してください",H1710="","←H列に金額を入力してください",G1710=3,"",I1710="","←I列に所定労働時間を入力してください"),"")</f>
        <v/>
      </c>
    </row>
    <row r="1711" spans="1:12" ht="16.5" customHeight="1" x14ac:dyDescent="0.4">
      <c r="A1711" s="52" t="str">
        <f t="shared" si="26"/>
        <v/>
      </c>
      <c r="B1711" s="51"/>
      <c r="C1711" s="75"/>
      <c r="D1711" s="51"/>
      <c r="E1711" s="27" t="str" cm="1">
        <f t="array" ref="E1711">IFERROR(_xlfn.IFS(AND($F$4=45566,D1711="徳島"),VLOOKUP(D1711,最低賃金!$A$2:$G$49,2,FALSE),OR($F$4&lt;&gt;45566,D1711&lt;&gt;"徳島"),VLOOKUP(D1711,最低賃金!$A$2:$G$49,4,FALSE)),"")</f>
        <v/>
      </c>
      <c r="F1711" s="27" t="str">
        <f>IFERROR(VLOOKUP(D1711,最低賃金!$A$3:$G$49,6,FALSE),"")</f>
        <v/>
      </c>
      <c r="G1711" s="51"/>
      <c r="H1711" s="19"/>
      <c r="I1711" s="81"/>
      <c r="J1711" s="27" t="str" cm="1">
        <f t="array" ref="J1711">IFERROR(_xlfn.IFS(COUNTBLANK(G1711:I1711)=3,"",H1711="","H列に金額を入力してください",G1711=3,H1711,I1711="","I列に労働時間を入力してください",G1711=1,ROUND(H1711/(I1711*24),0),G1711=2,ROUND(H1711/(I1711*24),0)),"")</f>
        <v/>
      </c>
      <c r="K1711" s="80" t="str" cm="1">
        <f t="array" ref="K1711">IFERROR(_xlfn.IFS(D1711="","",J1711&lt;E1711,"×（法定外・要件外となる従業員です）",J1711&lt;=F1711,"〇",J1711&gt;F1711,"ー（要件外となる従業員です）"),"")</f>
        <v/>
      </c>
      <c r="L1711" s="25" t="str" cm="1">
        <f t="array" ref="L1711">IFERROR(_xlfn.IFS(COUNTBLANK(C1711:J1711)=8,"",C1711="","←C列に従業員名を姓名（フルネーム）で入力してください。誤変換にお気を付け下さい。",D1711="","←D列に都道府県を入力してください。",G1711="","←G列に1～3の選択肢を入力してください",H1711="","←H列に金額を入力してください",G1711=3,"",I1711="","←I列に所定労働時間を入力してください"),"")</f>
        <v/>
      </c>
    </row>
    <row r="1712" spans="1:12" ht="16.5" customHeight="1" x14ac:dyDescent="0.4">
      <c r="A1712" s="52" t="str">
        <f t="shared" si="26"/>
        <v/>
      </c>
      <c r="B1712" s="51"/>
      <c r="C1712" s="75"/>
      <c r="D1712" s="51"/>
      <c r="E1712" s="27" t="str" cm="1">
        <f t="array" ref="E1712">IFERROR(_xlfn.IFS(AND($F$4=45566,D1712="徳島"),VLOOKUP(D1712,最低賃金!$A$2:$G$49,2,FALSE),OR($F$4&lt;&gt;45566,D1712&lt;&gt;"徳島"),VLOOKUP(D1712,最低賃金!$A$2:$G$49,4,FALSE)),"")</f>
        <v/>
      </c>
      <c r="F1712" s="27" t="str">
        <f>IFERROR(VLOOKUP(D1712,最低賃金!$A$3:$G$49,6,FALSE),"")</f>
        <v/>
      </c>
      <c r="G1712" s="51"/>
      <c r="H1712" s="19"/>
      <c r="I1712" s="81"/>
      <c r="J1712" s="27" t="str" cm="1">
        <f t="array" ref="J1712">IFERROR(_xlfn.IFS(COUNTBLANK(G1712:I1712)=3,"",H1712="","H列に金額を入力してください",G1712=3,H1712,I1712="","I列に労働時間を入力してください",G1712=1,ROUND(H1712/(I1712*24),0),G1712=2,ROUND(H1712/(I1712*24),0)),"")</f>
        <v/>
      </c>
      <c r="K1712" s="80" t="str" cm="1">
        <f t="array" ref="K1712">IFERROR(_xlfn.IFS(D1712="","",J1712&lt;E1712,"×（法定外・要件外となる従業員です）",J1712&lt;=F1712,"〇",J1712&gt;F1712,"ー（要件外となる従業員です）"),"")</f>
        <v/>
      </c>
      <c r="L1712" s="25" t="str" cm="1">
        <f t="array" ref="L1712">IFERROR(_xlfn.IFS(COUNTBLANK(C1712:J1712)=8,"",C1712="","←C列に従業員名を姓名（フルネーム）で入力してください。誤変換にお気を付け下さい。",D1712="","←D列に都道府県を入力してください。",G1712="","←G列に1～3の選択肢を入力してください",H1712="","←H列に金額を入力してください",G1712=3,"",I1712="","←I列に所定労働時間を入力してください"),"")</f>
        <v/>
      </c>
    </row>
    <row r="1713" spans="1:12" ht="16.5" customHeight="1" x14ac:dyDescent="0.4">
      <c r="A1713" s="52" t="str">
        <f t="shared" si="26"/>
        <v/>
      </c>
      <c r="B1713" s="51"/>
      <c r="C1713" s="75"/>
      <c r="D1713" s="51"/>
      <c r="E1713" s="27" t="str" cm="1">
        <f t="array" ref="E1713">IFERROR(_xlfn.IFS(AND($F$4=45566,D1713="徳島"),VLOOKUP(D1713,最低賃金!$A$2:$G$49,2,FALSE),OR($F$4&lt;&gt;45566,D1713&lt;&gt;"徳島"),VLOOKUP(D1713,最低賃金!$A$2:$G$49,4,FALSE)),"")</f>
        <v/>
      </c>
      <c r="F1713" s="27" t="str">
        <f>IFERROR(VLOOKUP(D1713,最低賃金!$A$3:$G$49,6,FALSE),"")</f>
        <v/>
      </c>
      <c r="G1713" s="51"/>
      <c r="H1713" s="19"/>
      <c r="I1713" s="81"/>
      <c r="J1713" s="27" t="str" cm="1">
        <f t="array" ref="J1713">IFERROR(_xlfn.IFS(COUNTBLANK(G1713:I1713)=3,"",H1713="","H列に金額を入力してください",G1713=3,H1713,I1713="","I列に労働時間を入力してください",G1713=1,ROUND(H1713/(I1713*24),0),G1713=2,ROUND(H1713/(I1713*24),0)),"")</f>
        <v/>
      </c>
      <c r="K1713" s="80" t="str" cm="1">
        <f t="array" ref="K1713">IFERROR(_xlfn.IFS(D1713="","",J1713&lt;E1713,"×（法定外・要件外となる従業員です）",J1713&lt;=F1713,"〇",J1713&gt;F1713,"ー（要件外となる従業員です）"),"")</f>
        <v/>
      </c>
      <c r="L1713" s="25" t="str" cm="1">
        <f t="array" ref="L1713">IFERROR(_xlfn.IFS(COUNTBLANK(C1713:J1713)=8,"",C1713="","←C列に従業員名を姓名（フルネーム）で入力してください。誤変換にお気を付け下さい。",D1713="","←D列に都道府県を入力してください。",G1713="","←G列に1～3の選択肢を入力してください",H1713="","←H列に金額を入力してください",G1713=3,"",I1713="","←I列に所定労働時間を入力してください"),"")</f>
        <v/>
      </c>
    </row>
    <row r="1714" spans="1:12" ht="16.5" customHeight="1" x14ac:dyDescent="0.4">
      <c r="A1714" s="52" t="str">
        <f t="shared" si="26"/>
        <v/>
      </c>
      <c r="B1714" s="51"/>
      <c r="C1714" s="75"/>
      <c r="D1714" s="51"/>
      <c r="E1714" s="27" t="str" cm="1">
        <f t="array" ref="E1714">IFERROR(_xlfn.IFS(AND($F$4=45566,D1714="徳島"),VLOOKUP(D1714,最低賃金!$A$2:$G$49,2,FALSE),OR($F$4&lt;&gt;45566,D1714&lt;&gt;"徳島"),VLOOKUP(D1714,最低賃金!$A$2:$G$49,4,FALSE)),"")</f>
        <v/>
      </c>
      <c r="F1714" s="27" t="str">
        <f>IFERROR(VLOOKUP(D1714,最低賃金!$A$3:$G$49,6,FALSE),"")</f>
        <v/>
      </c>
      <c r="G1714" s="51"/>
      <c r="H1714" s="19"/>
      <c r="I1714" s="81"/>
      <c r="J1714" s="27" t="str" cm="1">
        <f t="array" ref="J1714">IFERROR(_xlfn.IFS(COUNTBLANK(G1714:I1714)=3,"",H1714="","H列に金額を入力してください",G1714=3,H1714,I1714="","I列に労働時間を入力してください",G1714=1,ROUND(H1714/(I1714*24),0),G1714=2,ROUND(H1714/(I1714*24),0)),"")</f>
        <v/>
      </c>
      <c r="K1714" s="80" t="str" cm="1">
        <f t="array" ref="K1714">IFERROR(_xlfn.IFS(D1714="","",J1714&lt;E1714,"×（法定外・要件外となる従業員です）",J1714&lt;=F1714,"〇",J1714&gt;F1714,"ー（要件外となる従業員です）"),"")</f>
        <v/>
      </c>
      <c r="L1714" s="25" t="str" cm="1">
        <f t="array" ref="L1714">IFERROR(_xlfn.IFS(COUNTBLANK(C1714:J1714)=8,"",C1714="","←C列に従業員名を姓名（フルネーム）で入力してください。誤変換にお気を付け下さい。",D1714="","←D列に都道府県を入力してください。",G1714="","←G列に1～3の選択肢を入力してください",H1714="","←H列に金額を入力してください",G1714=3,"",I1714="","←I列に所定労働時間を入力してください"),"")</f>
        <v/>
      </c>
    </row>
    <row r="1715" spans="1:12" ht="16.5" customHeight="1" x14ac:dyDescent="0.4">
      <c r="A1715" s="52" t="str">
        <f t="shared" si="26"/>
        <v/>
      </c>
      <c r="B1715" s="51"/>
      <c r="C1715" s="75"/>
      <c r="D1715" s="51"/>
      <c r="E1715" s="27" t="str" cm="1">
        <f t="array" ref="E1715">IFERROR(_xlfn.IFS(AND($F$4=45566,D1715="徳島"),VLOOKUP(D1715,最低賃金!$A$2:$G$49,2,FALSE),OR($F$4&lt;&gt;45566,D1715&lt;&gt;"徳島"),VLOOKUP(D1715,最低賃金!$A$2:$G$49,4,FALSE)),"")</f>
        <v/>
      </c>
      <c r="F1715" s="27" t="str">
        <f>IFERROR(VLOOKUP(D1715,最低賃金!$A$3:$G$49,6,FALSE),"")</f>
        <v/>
      </c>
      <c r="G1715" s="51"/>
      <c r="H1715" s="19"/>
      <c r="I1715" s="81"/>
      <c r="J1715" s="27" t="str" cm="1">
        <f t="array" ref="J1715">IFERROR(_xlfn.IFS(COUNTBLANK(G1715:I1715)=3,"",H1715="","H列に金額を入力してください",G1715=3,H1715,I1715="","I列に労働時間を入力してください",G1715=1,ROUND(H1715/(I1715*24),0),G1715=2,ROUND(H1715/(I1715*24),0)),"")</f>
        <v/>
      </c>
      <c r="K1715" s="80" t="str" cm="1">
        <f t="array" ref="K1715">IFERROR(_xlfn.IFS(D1715="","",J1715&lt;E1715,"×（法定外・要件外となる従業員です）",J1715&lt;=F1715,"〇",J1715&gt;F1715,"ー（要件外となる従業員です）"),"")</f>
        <v/>
      </c>
      <c r="L1715" s="25" t="str" cm="1">
        <f t="array" ref="L1715">IFERROR(_xlfn.IFS(COUNTBLANK(C1715:J1715)=8,"",C1715="","←C列に従業員名を姓名（フルネーム）で入力してください。誤変換にお気を付け下さい。",D1715="","←D列に都道府県を入力してください。",G1715="","←G列に1～3の選択肢を入力してください",H1715="","←H列に金額を入力してください",G1715=3,"",I1715="","←I列に所定労働時間を入力してください"),"")</f>
        <v/>
      </c>
    </row>
    <row r="1716" spans="1:12" ht="16.5" customHeight="1" x14ac:dyDescent="0.4">
      <c r="A1716" s="52" t="str">
        <f t="shared" si="26"/>
        <v/>
      </c>
      <c r="B1716" s="51"/>
      <c r="C1716" s="75"/>
      <c r="D1716" s="51"/>
      <c r="E1716" s="27" t="str" cm="1">
        <f t="array" ref="E1716">IFERROR(_xlfn.IFS(AND($F$4=45566,D1716="徳島"),VLOOKUP(D1716,最低賃金!$A$2:$G$49,2,FALSE),OR($F$4&lt;&gt;45566,D1716&lt;&gt;"徳島"),VLOOKUP(D1716,最低賃金!$A$2:$G$49,4,FALSE)),"")</f>
        <v/>
      </c>
      <c r="F1716" s="27" t="str">
        <f>IFERROR(VLOOKUP(D1716,最低賃金!$A$3:$G$49,6,FALSE),"")</f>
        <v/>
      </c>
      <c r="G1716" s="51"/>
      <c r="H1716" s="19"/>
      <c r="I1716" s="81"/>
      <c r="J1716" s="27" t="str" cm="1">
        <f t="array" ref="J1716">IFERROR(_xlfn.IFS(COUNTBLANK(G1716:I1716)=3,"",H1716="","H列に金額を入力してください",G1716=3,H1716,I1716="","I列に労働時間を入力してください",G1716=1,ROUND(H1716/(I1716*24),0),G1716=2,ROUND(H1716/(I1716*24),0)),"")</f>
        <v/>
      </c>
      <c r="K1716" s="80" t="str" cm="1">
        <f t="array" ref="K1716">IFERROR(_xlfn.IFS(D1716="","",J1716&lt;E1716,"×（法定外・要件外となる従業員です）",J1716&lt;=F1716,"〇",J1716&gt;F1716,"ー（要件外となる従業員です）"),"")</f>
        <v/>
      </c>
      <c r="L1716" s="25" t="str" cm="1">
        <f t="array" ref="L1716">IFERROR(_xlfn.IFS(COUNTBLANK(C1716:J1716)=8,"",C1716="","←C列に従業員名を姓名（フルネーム）で入力してください。誤変換にお気を付け下さい。",D1716="","←D列に都道府県を入力してください。",G1716="","←G列に1～3の選択肢を入力してください",H1716="","←H列に金額を入力してください",G1716=3,"",I1716="","←I列に所定労働時間を入力してください"),"")</f>
        <v/>
      </c>
    </row>
    <row r="1717" spans="1:12" ht="16.5" customHeight="1" x14ac:dyDescent="0.4">
      <c r="A1717" s="52" t="str">
        <f t="shared" si="26"/>
        <v/>
      </c>
      <c r="B1717" s="51"/>
      <c r="C1717" s="75"/>
      <c r="D1717" s="51"/>
      <c r="E1717" s="27" t="str" cm="1">
        <f t="array" ref="E1717">IFERROR(_xlfn.IFS(AND($F$4=45566,D1717="徳島"),VLOOKUP(D1717,最低賃金!$A$2:$G$49,2,FALSE),OR($F$4&lt;&gt;45566,D1717&lt;&gt;"徳島"),VLOOKUP(D1717,最低賃金!$A$2:$G$49,4,FALSE)),"")</f>
        <v/>
      </c>
      <c r="F1717" s="27" t="str">
        <f>IFERROR(VLOOKUP(D1717,最低賃金!$A$3:$G$49,6,FALSE),"")</f>
        <v/>
      </c>
      <c r="G1717" s="51"/>
      <c r="H1717" s="19"/>
      <c r="I1717" s="81"/>
      <c r="J1717" s="27" t="str" cm="1">
        <f t="array" ref="J1717">IFERROR(_xlfn.IFS(COUNTBLANK(G1717:I1717)=3,"",H1717="","H列に金額を入力してください",G1717=3,H1717,I1717="","I列に労働時間を入力してください",G1717=1,ROUND(H1717/(I1717*24),0),G1717=2,ROUND(H1717/(I1717*24),0)),"")</f>
        <v/>
      </c>
      <c r="K1717" s="80" t="str" cm="1">
        <f t="array" ref="K1717">IFERROR(_xlfn.IFS(D1717="","",J1717&lt;E1717,"×（法定外・要件外となる従業員です）",J1717&lt;=F1717,"〇",J1717&gt;F1717,"ー（要件外となる従業員です）"),"")</f>
        <v/>
      </c>
      <c r="L1717" s="25" t="str" cm="1">
        <f t="array" ref="L1717">IFERROR(_xlfn.IFS(COUNTBLANK(C1717:J1717)=8,"",C1717="","←C列に従業員名を姓名（フルネーム）で入力してください。誤変換にお気を付け下さい。",D1717="","←D列に都道府県を入力してください。",G1717="","←G列に1～3の選択肢を入力してください",H1717="","←H列に金額を入力してください",G1717=3,"",I1717="","←I列に所定労働時間を入力してください"),"")</f>
        <v/>
      </c>
    </row>
    <row r="1718" spans="1:12" ht="16.5" customHeight="1" x14ac:dyDescent="0.4">
      <c r="A1718" s="52" t="str">
        <f t="shared" si="26"/>
        <v/>
      </c>
      <c r="B1718" s="51"/>
      <c r="C1718" s="75"/>
      <c r="D1718" s="51"/>
      <c r="E1718" s="27" t="str" cm="1">
        <f t="array" ref="E1718">IFERROR(_xlfn.IFS(AND($F$4=45566,D1718="徳島"),VLOOKUP(D1718,最低賃金!$A$2:$G$49,2,FALSE),OR($F$4&lt;&gt;45566,D1718&lt;&gt;"徳島"),VLOOKUP(D1718,最低賃金!$A$2:$G$49,4,FALSE)),"")</f>
        <v/>
      </c>
      <c r="F1718" s="27" t="str">
        <f>IFERROR(VLOOKUP(D1718,最低賃金!$A$3:$G$49,6,FALSE),"")</f>
        <v/>
      </c>
      <c r="G1718" s="51"/>
      <c r="H1718" s="19"/>
      <c r="I1718" s="81"/>
      <c r="J1718" s="27" t="str" cm="1">
        <f t="array" ref="J1718">IFERROR(_xlfn.IFS(COUNTBLANK(G1718:I1718)=3,"",H1718="","H列に金額を入力してください",G1718=3,H1718,I1718="","I列に労働時間を入力してください",G1718=1,ROUND(H1718/(I1718*24),0),G1718=2,ROUND(H1718/(I1718*24),0)),"")</f>
        <v/>
      </c>
      <c r="K1718" s="80" t="str" cm="1">
        <f t="array" ref="K1718">IFERROR(_xlfn.IFS(D1718="","",J1718&lt;E1718,"×（法定外・要件外となる従業員です）",J1718&lt;=F1718,"〇",J1718&gt;F1718,"ー（要件外となる従業員です）"),"")</f>
        <v/>
      </c>
      <c r="L1718" s="25" t="str" cm="1">
        <f t="array" ref="L1718">IFERROR(_xlfn.IFS(COUNTBLANK(C1718:J1718)=8,"",C1718="","←C列に従業員名を姓名（フルネーム）で入力してください。誤変換にお気を付け下さい。",D1718="","←D列に都道府県を入力してください。",G1718="","←G列に1～3の選択肢を入力してください",H1718="","←H列に金額を入力してください",G1718=3,"",I1718="","←I列に所定労働時間を入力してください"),"")</f>
        <v/>
      </c>
    </row>
    <row r="1719" spans="1:12" ht="16.5" customHeight="1" x14ac:dyDescent="0.4">
      <c r="A1719" s="52" t="str">
        <f t="shared" si="26"/>
        <v/>
      </c>
      <c r="B1719" s="51"/>
      <c r="C1719" s="75"/>
      <c r="D1719" s="51"/>
      <c r="E1719" s="27" t="str" cm="1">
        <f t="array" ref="E1719">IFERROR(_xlfn.IFS(AND($F$4=45566,D1719="徳島"),VLOOKUP(D1719,最低賃金!$A$2:$G$49,2,FALSE),OR($F$4&lt;&gt;45566,D1719&lt;&gt;"徳島"),VLOOKUP(D1719,最低賃金!$A$2:$G$49,4,FALSE)),"")</f>
        <v/>
      </c>
      <c r="F1719" s="27" t="str">
        <f>IFERROR(VLOOKUP(D1719,最低賃金!$A$3:$G$49,6,FALSE),"")</f>
        <v/>
      </c>
      <c r="G1719" s="51"/>
      <c r="H1719" s="19"/>
      <c r="I1719" s="81"/>
      <c r="J1719" s="27" t="str" cm="1">
        <f t="array" ref="J1719">IFERROR(_xlfn.IFS(COUNTBLANK(G1719:I1719)=3,"",H1719="","H列に金額を入力してください",G1719=3,H1719,I1719="","I列に労働時間を入力してください",G1719=1,ROUND(H1719/(I1719*24),0),G1719=2,ROUND(H1719/(I1719*24),0)),"")</f>
        <v/>
      </c>
      <c r="K1719" s="80" t="str" cm="1">
        <f t="array" ref="K1719">IFERROR(_xlfn.IFS(D1719="","",J1719&lt;E1719,"×（法定外・要件外となる従業員です）",J1719&lt;=F1719,"〇",J1719&gt;F1719,"ー（要件外となる従業員です）"),"")</f>
        <v/>
      </c>
      <c r="L1719" s="25" t="str" cm="1">
        <f t="array" ref="L1719">IFERROR(_xlfn.IFS(COUNTBLANK(C1719:J1719)=8,"",C1719="","←C列に従業員名を姓名（フルネーム）で入力してください。誤変換にお気を付け下さい。",D1719="","←D列に都道府県を入力してください。",G1719="","←G列に1～3の選択肢を入力してください",H1719="","←H列に金額を入力してください",G1719=3,"",I1719="","←I列に所定労働時間を入力してください"),"")</f>
        <v/>
      </c>
    </row>
    <row r="1720" spans="1:12" ht="16.5" customHeight="1" x14ac:dyDescent="0.4">
      <c r="A1720" s="52" t="str">
        <f t="shared" si="26"/>
        <v/>
      </c>
      <c r="B1720" s="51"/>
      <c r="C1720" s="75"/>
      <c r="D1720" s="51"/>
      <c r="E1720" s="27" t="str" cm="1">
        <f t="array" ref="E1720">IFERROR(_xlfn.IFS(AND($F$4=45566,D1720="徳島"),VLOOKUP(D1720,最低賃金!$A$2:$G$49,2,FALSE),OR($F$4&lt;&gt;45566,D1720&lt;&gt;"徳島"),VLOOKUP(D1720,最低賃金!$A$2:$G$49,4,FALSE)),"")</f>
        <v/>
      </c>
      <c r="F1720" s="27" t="str">
        <f>IFERROR(VLOOKUP(D1720,最低賃金!$A$3:$G$49,6,FALSE),"")</f>
        <v/>
      </c>
      <c r="G1720" s="51"/>
      <c r="H1720" s="19"/>
      <c r="I1720" s="81"/>
      <c r="J1720" s="27" t="str" cm="1">
        <f t="array" ref="J1720">IFERROR(_xlfn.IFS(COUNTBLANK(G1720:I1720)=3,"",H1720="","H列に金額を入力してください",G1720=3,H1720,I1720="","I列に労働時間を入力してください",G1720=1,ROUND(H1720/(I1720*24),0),G1720=2,ROUND(H1720/(I1720*24),0)),"")</f>
        <v/>
      </c>
      <c r="K1720" s="80" t="str" cm="1">
        <f t="array" ref="K1720">IFERROR(_xlfn.IFS(D1720="","",J1720&lt;E1720,"×（法定外・要件外となる従業員です）",J1720&lt;=F1720,"〇",J1720&gt;F1720,"ー（要件外となる従業員です）"),"")</f>
        <v/>
      </c>
      <c r="L1720" s="25" t="str" cm="1">
        <f t="array" ref="L1720">IFERROR(_xlfn.IFS(COUNTBLANK(C1720:J1720)=8,"",C1720="","←C列に従業員名を姓名（フルネーム）で入力してください。誤変換にお気を付け下さい。",D1720="","←D列に都道府県を入力してください。",G1720="","←G列に1～3の選択肢を入力してください",H1720="","←H列に金額を入力してください",G1720=3,"",I1720="","←I列に所定労働時間を入力してください"),"")</f>
        <v/>
      </c>
    </row>
    <row r="1721" spans="1:12" ht="16.5" customHeight="1" x14ac:dyDescent="0.4">
      <c r="A1721" s="52" t="str">
        <f t="shared" si="26"/>
        <v/>
      </c>
      <c r="B1721" s="51"/>
      <c r="C1721" s="75"/>
      <c r="D1721" s="51"/>
      <c r="E1721" s="27" t="str" cm="1">
        <f t="array" ref="E1721">IFERROR(_xlfn.IFS(AND($F$4=45566,D1721="徳島"),VLOOKUP(D1721,最低賃金!$A$2:$G$49,2,FALSE),OR($F$4&lt;&gt;45566,D1721&lt;&gt;"徳島"),VLOOKUP(D1721,最低賃金!$A$2:$G$49,4,FALSE)),"")</f>
        <v/>
      </c>
      <c r="F1721" s="27" t="str">
        <f>IFERROR(VLOOKUP(D1721,最低賃金!$A$3:$G$49,6,FALSE),"")</f>
        <v/>
      </c>
      <c r="G1721" s="51"/>
      <c r="H1721" s="19"/>
      <c r="I1721" s="81"/>
      <c r="J1721" s="27" t="str" cm="1">
        <f t="array" ref="J1721">IFERROR(_xlfn.IFS(COUNTBLANK(G1721:I1721)=3,"",H1721="","H列に金額を入力してください",G1721=3,H1721,I1721="","I列に労働時間を入力してください",G1721=1,ROUND(H1721/(I1721*24),0),G1721=2,ROUND(H1721/(I1721*24),0)),"")</f>
        <v/>
      </c>
      <c r="K1721" s="80" t="str" cm="1">
        <f t="array" ref="K1721">IFERROR(_xlfn.IFS(D1721="","",J1721&lt;E1721,"×（法定外・要件外となる従業員です）",J1721&lt;=F1721,"〇",J1721&gt;F1721,"ー（要件外となる従業員です）"),"")</f>
        <v/>
      </c>
      <c r="L1721" s="25" t="str" cm="1">
        <f t="array" ref="L1721">IFERROR(_xlfn.IFS(COUNTBLANK(C1721:J1721)=8,"",C1721="","←C列に従業員名を姓名（フルネーム）で入力してください。誤変換にお気を付け下さい。",D1721="","←D列に都道府県を入力してください。",G1721="","←G列に1～3の選択肢を入力してください",H1721="","←H列に金額を入力してください",G1721=3,"",I1721="","←I列に所定労働時間を入力してください"),"")</f>
        <v/>
      </c>
    </row>
    <row r="1722" spans="1:12" ht="16.5" customHeight="1" x14ac:dyDescent="0.4">
      <c r="A1722" s="52" t="str">
        <f t="shared" si="26"/>
        <v/>
      </c>
      <c r="B1722" s="51"/>
      <c r="C1722" s="75"/>
      <c r="D1722" s="51"/>
      <c r="E1722" s="27" t="str" cm="1">
        <f t="array" ref="E1722">IFERROR(_xlfn.IFS(AND($F$4=45566,D1722="徳島"),VLOOKUP(D1722,最低賃金!$A$2:$G$49,2,FALSE),OR($F$4&lt;&gt;45566,D1722&lt;&gt;"徳島"),VLOOKUP(D1722,最低賃金!$A$2:$G$49,4,FALSE)),"")</f>
        <v/>
      </c>
      <c r="F1722" s="27" t="str">
        <f>IFERROR(VLOOKUP(D1722,最低賃金!$A$3:$G$49,6,FALSE),"")</f>
        <v/>
      </c>
      <c r="G1722" s="51"/>
      <c r="H1722" s="19"/>
      <c r="I1722" s="81"/>
      <c r="J1722" s="27" t="str" cm="1">
        <f t="array" ref="J1722">IFERROR(_xlfn.IFS(COUNTBLANK(G1722:I1722)=3,"",H1722="","H列に金額を入力してください",G1722=3,H1722,I1722="","I列に労働時間を入力してください",G1722=1,ROUND(H1722/(I1722*24),0),G1722=2,ROUND(H1722/(I1722*24),0)),"")</f>
        <v/>
      </c>
      <c r="K1722" s="80" t="str" cm="1">
        <f t="array" ref="K1722">IFERROR(_xlfn.IFS(D1722="","",J1722&lt;E1722,"×（法定外・要件外となる従業員です）",J1722&lt;=F1722,"〇",J1722&gt;F1722,"ー（要件外となる従業員です）"),"")</f>
        <v/>
      </c>
      <c r="L1722" s="25" t="str" cm="1">
        <f t="array" ref="L1722">IFERROR(_xlfn.IFS(COUNTBLANK(C1722:J1722)=8,"",C1722="","←C列に従業員名を姓名（フルネーム）で入力してください。誤変換にお気を付け下さい。",D1722="","←D列に都道府県を入力してください。",G1722="","←G列に1～3の選択肢を入力してください",H1722="","←H列に金額を入力してください",G1722=3,"",I1722="","←I列に所定労働時間を入力してください"),"")</f>
        <v/>
      </c>
    </row>
    <row r="1723" spans="1:12" ht="16.5" customHeight="1" x14ac:dyDescent="0.4">
      <c r="A1723" s="52" t="str">
        <f t="shared" si="26"/>
        <v/>
      </c>
      <c r="B1723" s="51"/>
      <c r="C1723" s="75"/>
      <c r="D1723" s="51"/>
      <c r="E1723" s="27" t="str" cm="1">
        <f t="array" ref="E1723">IFERROR(_xlfn.IFS(AND($F$4=45566,D1723="徳島"),VLOOKUP(D1723,最低賃金!$A$2:$G$49,2,FALSE),OR($F$4&lt;&gt;45566,D1723&lt;&gt;"徳島"),VLOOKUP(D1723,最低賃金!$A$2:$G$49,4,FALSE)),"")</f>
        <v/>
      </c>
      <c r="F1723" s="27" t="str">
        <f>IFERROR(VLOOKUP(D1723,最低賃金!$A$3:$G$49,6,FALSE),"")</f>
        <v/>
      </c>
      <c r="G1723" s="51"/>
      <c r="H1723" s="19"/>
      <c r="I1723" s="81"/>
      <c r="J1723" s="27" t="str" cm="1">
        <f t="array" ref="J1723">IFERROR(_xlfn.IFS(COUNTBLANK(G1723:I1723)=3,"",H1723="","H列に金額を入力してください",G1723=3,H1723,I1723="","I列に労働時間を入力してください",G1723=1,ROUND(H1723/(I1723*24),0),G1723=2,ROUND(H1723/(I1723*24),0)),"")</f>
        <v/>
      </c>
      <c r="K1723" s="80" t="str" cm="1">
        <f t="array" ref="K1723">IFERROR(_xlfn.IFS(D1723="","",J1723&lt;E1723,"×（法定外・要件外となる従業員です）",J1723&lt;=F1723,"〇",J1723&gt;F1723,"ー（要件外となる従業員です）"),"")</f>
        <v/>
      </c>
      <c r="L1723" s="25" t="str" cm="1">
        <f t="array" ref="L1723">IFERROR(_xlfn.IFS(COUNTBLANK(C1723:J1723)=8,"",C1723="","←C列に従業員名を姓名（フルネーム）で入力してください。誤変換にお気を付け下さい。",D1723="","←D列に都道府県を入力してください。",G1723="","←G列に1～3の選択肢を入力してください",H1723="","←H列に金額を入力してください",G1723=3,"",I1723="","←I列に所定労働時間を入力してください"),"")</f>
        <v/>
      </c>
    </row>
    <row r="1724" spans="1:12" ht="16.5" customHeight="1" x14ac:dyDescent="0.4">
      <c r="A1724" s="52" t="str">
        <f t="shared" si="26"/>
        <v/>
      </c>
      <c r="B1724" s="51"/>
      <c r="C1724" s="75"/>
      <c r="D1724" s="51"/>
      <c r="E1724" s="27" t="str" cm="1">
        <f t="array" ref="E1724">IFERROR(_xlfn.IFS(AND($F$4=45566,D1724="徳島"),VLOOKUP(D1724,最低賃金!$A$2:$G$49,2,FALSE),OR($F$4&lt;&gt;45566,D1724&lt;&gt;"徳島"),VLOOKUP(D1724,最低賃金!$A$2:$G$49,4,FALSE)),"")</f>
        <v/>
      </c>
      <c r="F1724" s="27" t="str">
        <f>IFERROR(VLOOKUP(D1724,最低賃金!$A$3:$G$49,6,FALSE),"")</f>
        <v/>
      </c>
      <c r="G1724" s="51"/>
      <c r="H1724" s="19"/>
      <c r="I1724" s="81"/>
      <c r="J1724" s="27" t="str" cm="1">
        <f t="array" ref="J1724">IFERROR(_xlfn.IFS(COUNTBLANK(G1724:I1724)=3,"",H1724="","H列に金額を入力してください",G1724=3,H1724,I1724="","I列に労働時間を入力してください",G1724=1,ROUND(H1724/(I1724*24),0),G1724=2,ROUND(H1724/(I1724*24),0)),"")</f>
        <v/>
      </c>
      <c r="K1724" s="80" t="str" cm="1">
        <f t="array" ref="K1724">IFERROR(_xlfn.IFS(D1724="","",J1724&lt;E1724,"×（法定外・要件外となる従業員です）",J1724&lt;=F1724,"〇",J1724&gt;F1724,"ー（要件外となる従業員です）"),"")</f>
        <v/>
      </c>
      <c r="L1724" s="25" t="str" cm="1">
        <f t="array" ref="L1724">IFERROR(_xlfn.IFS(COUNTBLANK(C1724:J1724)=8,"",C1724="","←C列に従業員名を姓名（フルネーム）で入力してください。誤変換にお気を付け下さい。",D1724="","←D列に都道府県を入力してください。",G1724="","←G列に1～3の選択肢を入力してください",H1724="","←H列に金額を入力してください",G1724=3,"",I1724="","←I列に所定労働時間を入力してください"),"")</f>
        <v/>
      </c>
    </row>
    <row r="1725" spans="1:12" ht="16.5" customHeight="1" x14ac:dyDescent="0.4">
      <c r="A1725" s="52" t="str">
        <f t="shared" si="26"/>
        <v/>
      </c>
      <c r="B1725" s="51"/>
      <c r="C1725" s="75"/>
      <c r="D1725" s="51"/>
      <c r="E1725" s="27" t="str" cm="1">
        <f t="array" ref="E1725">IFERROR(_xlfn.IFS(AND($F$4=45566,D1725="徳島"),VLOOKUP(D1725,最低賃金!$A$2:$G$49,2,FALSE),OR($F$4&lt;&gt;45566,D1725&lt;&gt;"徳島"),VLOOKUP(D1725,最低賃金!$A$2:$G$49,4,FALSE)),"")</f>
        <v/>
      </c>
      <c r="F1725" s="27" t="str">
        <f>IFERROR(VLOOKUP(D1725,最低賃金!$A$3:$G$49,6,FALSE),"")</f>
        <v/>
      </c>
      <c r="G1725" s="51"/>
      <c r="H1725" s="19"/>
      <c r="I1725" s="81"/>
      <c r="J1725" s="27" t="str" cm="1">
        <f t="array" ref="J1725">IFERROR(_xlfn.IFS(COUNTBLANK(G1725:I1725)=3,"",H1725="","H列に金額を入力してください",G1725=3,H1725,I1725="","I列に労働時間を入力してください",G1725=1,ROUND(H1725/(I1725*24),0),G1725=2,ROUND(H1725/(I1725*24),0)),"")</f>
        <v/>
      </c>
      <c r="K1725" s="80" t="str" cm="1">
        <f t="array" ref="K1725">IFERROR(_xlfn.IFS(D1725="","",J1725&lt;E1725,"×（法定外・要件外となる従業員です）",J1725&lt;=F1725,"〇",J1725&gt;F1725,"ー（要件外となる従業員です）"),"")</f>
        <v/>
      </c>
      <c r="L1725" s="25" t="str" cm="1">
        <f t="array" ref="L1725">IFERROR(_xlfn.IFS(COUNTBLANK(C1725:J1725)=8,"",C1725="","←C列に従業員名を姓名（フルネーム）で入力してください。誤変換にお気を付け下さい。",D1725="","←D列に都道府県を入力してください。",G1725="","←G列に1～3の選択肢を入力してください",H1725="","←H列に金額を入力してください",G1725=3,"",I1725="","←I列に所定労働時間を入力してください"),"")</f>
        <v/>
      </c>
    </row>
    <row r="1726" spans="1:12" ht="16.5" customHeight="1" x14ac:dyDescent="0.4">
      <c r="A1726" s="52" t="str">
        <f t="shared" si="26"/>
        <v/>
      </c>
      <c r="B1726" s="51"/>
      <c r="C1726" s="75"/>
      <c r="D1726" s="51"/>
      <c r="E1726" s="27" t="str" cm="1">
        <f t="array" ref="E1726">IFERROR(_xlfn.IFS(AND($F$4=45566,D1726="徳島"),VLOOKUP(D1726,最低賃金!$A$2:$G$49,2,FALSE),OR($F$4&lt;&gt;45566,D1726&lt;&gt;"徳島"),VLOOKUP(D1726,最低賃金!$A$2:$G$49,4,FALSE)),"")</f>
        <v/>
      </c>
      <c r="F1726" s="27" t="str">
        <f>IFERROR(VLOOKUP(D1726,最低賃金!$A$3:$G$49,6,FALSE),"")</f>
        <v/>
      </c>
      <c r="G1726" s="51"/>
      <c r="H1726" s="19"/>
      <c r="I1726" s="81"/>
      <c r="J1726" s="27" t="str" cm="1">
        <f t="array" ref="J1726">IFERROR(_xlfn.IFS(COUNTBLANK(G1726:I1726)=3,"",H1726="","H列に金額を入力してください",G1726=3,H1726,I1726="","I列に労働時間を入力してください",G1726=1,ROUND(H1726/(I1726*24),0),G1726=2,ROUND(H1726/(I1726*24),0)),"")</f>
        <v/>
      </c>
      <c r="K1726" s="80" t="str" cm="1">
        <f t="array" ref="K1726">IFERROR(_xlfn.IFS(D1726="","",J1726&lt;E1726,"×（法定外・要件外となる従業員です）",J1726&lt;=F1726,"〇",J1726&gt;F1726,"ー（要件外となる従業員です）"),"")</f>
        <v/>
      </c>
      <c r="L1726" s="25" t="str" cm="1">
        <f t="array" ref="L1726">IFERROR(_xlfn.IFS(COUNTBLANK(C1726:J1726)=8,"",C1726="","←C列に従業員名を姓名（フルネーム）で入力してください。誤変換にお気を付け下さい。",D1726="","←D列に都道府県を入力してください。",G1726="","←G列に1～3の選択肢を入力してください",H1726="","←H列に金額を入力してください",G1726=3,"",I1726="","←I列に所定労働時間を入力してください"),"")</f>
        <v/>
      </c>
    </row>
    <row r="1727" spans="1:12" ht="16.5" customHeight="1" x14ac:dyDescent="0.4">
      <c r="A1727" s="52" t="str">
        <f t="shared" si="26"/>
        <v/>
      </c>
      <c r="B1727" s="51"/>
      <c r="C1727" s="75"/>
      <c r="D1727" s="51"/>
      <c r="E1727" s="27" t="str" cm="1">
        <f t="array" ref="E1727">IFERROR(_xlfn.IFS(AND($F$4=45566,D1727="徳島"),VLOOKUP(D1727,最低賃金!$A$2:$G$49,2,FALSE),OR($F$4&lt;&gt;45566,D1727&lt;&gt;"徳島"),VLOOKUP(D1727,最低賃金!$A$2:$G$49,4,FALSE)),"")</f>
        <v/>
      </c>
      <c r="F1727" s="27" t="str">
        <f>IFERROR(VLOOKUP(D1727,最低賃金!$A$3:$G$49,6,FALSE),"")</f>
        <v/>
      </c>
      <c r="G1727" s="51"/>
      <c r="H1727" s="19"/>
      <c r="I1727" s="81"/>
      <c r="J1727" s="27" t="str" cm="1">
        <f t="array" ref="J1727">IFERROR(_xlfn.IFS(COUNTBLANK(G1727:I1727)=3,"",H1727="","H列に金額を入力してください",G1727=3,H1727,I1727="","I列に労働時間を入力してください",G1727=1,ROUND(H1727/(I1727*24),0),G1727=2,ROUND(H1727/(I1727*24),0)),"")</f>
        <v/>
      </c>
      <c r="K1727" s="80" t="str" cm="1">
        <f t="array" ref="K1727">IFERROR(_xlfn.IFS(D1727="","",J1727&lt;E1727,"×（法定外・要件外となる従業員です）",J1727&lt;=F1727,"〇",J1727&gt;F1727,"ー（要件外となる従業員です）"),"")</f>
        <v/>
      </c>
      <c r="L1727" s="25" t="str" cm="1">
        <f t="array" ref="L1727">IFERROR(_xlfn.IFS(COUNTBLANK(C1727:J1727)=8,"",C1727="","←C列に従業員名を姓名（フルネーム）で入力してください。誤変換にお気を付け下さい。",D1727="","←D列に都道府県を入力してください。",G1727="","←G列に1～3の選択肢を入力してください",H1727="","←H列に金額を入力してください",G1727=3,"",I1727="","←I列に所定労働時間を入力してください"),"")</f>
        <v/>
      </c>
    </row>
    <row r="1728" spans="1:12" ht="16.5" customHeight="1" x14ac:dyDescent="0.4">
      <c r="A1728" s="52" t="str">
        <f t="shared" si="26"/>
        <v/>
      </c>
      <c r="B1728" s="51"/>
      <c r="C1728" s="75"/>
      <c r="D1728" s="51"/>
      <c r="E1728" s="27" t="str" cm="1">
        <f t="array" ref="E1728">IFERROR(_xlfn.IFS(AND($F$4=45566,D1728="徳島"),VLOOKUP(D1728,最低賃金!$A$2:$G$49,2,FALSE),OR($F$4&lt;&gt;45566,D1728&lt;&gt;"徳島"),VLOOKUP(D1728,最低賃金!$A$2:$G$49,4,FALSE)),"")</f>
        <v/>
      </c>
      <c r="F1728" s="27" t="str">
        <f>IFERROR(VLOOKUP(D1728,最低賃金!$A$3:$G$49,6,FALSE),"")</f>
        <v/>
      </c>
      <c r="G1728" s="51"/>
      <c r="H1728" s="19"/>
      <c r="I1728" s="81"/>
      <c r="J1728" s="27" t="str" cm="1">
        <f t="array" ref="J1728">IFERROR(_xlfn.IFS(COUNTBLANK(G1728:I1728)=3,"",H1728="","H列に金額を入力してください",G1728=3,H1728,I1728="","I列に労働時間を入力してください",G1728=1,ROUND(H1728/(I1728*24),0),G1728=2,ROUND(H1728/(I1728*24),0)),"")</f>
        <v/>
      </c>
      <c r="K1728" s="80" t="str" cm="1">
        <f t="array" ref="K1728">IFERROR(_xlfn.IFS(D1728="","",J1728&lt;E1728,"×（法定外・要件外となる従業員です）",J1728&lt;=F1728,"〇",J1728&gt;F1728,"ー（要件外となる従業員です）"),"")</f>
        <v/>
      </c>
      <c r="L1728" s="25" t="str" cm="1">
        <f t="array" ref="L1728">IFERROR(_xlfn.IFS(COUNTBLANK(C1728:J1728)=8,"",C1728="","←C列に従業員名を姓名（フルネーム）で入力してください。誤変換にお気を付け下さい。",D1728="","←D列に都道府県を入力してください。",G1728="","←G列に1～3の選択肢を入力してください",H1728="","←H列に金額を入力してください",G1728=3,"",I1728="","←I列に所定労働時間を入力してください"),"")</f>
        <v/>
      </c>
    </row>
    <row r="1729" spans="1:12" ht="16.5" customHeight="1" x14ac:dyDescent="0.4">
      <c r="A1729" s="52" t="str">
        <f t="shared" si="26"/>
        <v/>
      </c>
      <c r="B1729" s="51"/>
      <c r="C1729" s="75"/>
      <c r="D1729" s="51"/>
      <c r="E1729" s="27" t="str" cm="1">
        <f t="array" ref="E1729">IFERROR(_xlfn.IFS(AND($F$4=45566,D1729="徳島"),VLOOKUP(D1729,最低賃金!$A$2:$G$49,2,FALSE),OR($F$4&lt;&gt;45566,D1729&lt;&gt;"徳島"),VLOOKUP(D1729,最低賃金!$A$2:$G$49,4,FALSE)),"")</f>
        <v/>
      </c>
      <c r="F1729" s="27" t="str">
        <f>IFERROR(VLOOKUP(D1729,最低賃金!$A$3:$G$49,6,FALSE),"")</f>
        <v/>
      </c>
      <c r="G1729" s="51"/>
      <c r="H1729" s="19"/>
      <c r="I1729" s="81"/>
      <c r="J1729" s="27" t="str" cm="1">
        <f t="array" ref="J1729">IFERROR(_xlfn.IFS(COUNTBLANK(G1729:I1729)=3,"",H1729="","H列に金額を入力してください",G1729=3,H1729,I1729="","I列に労働時間を入力してください",G1729=1,ROUND(H1729/(I1729*24),0),G1729=2,ROUND(H1729/(I1729*24),0)),"")</f>
        <v/>
      </c>
      <c r="K1729" s="80" t="str" cm="1">
        <f t="array" ref="K1729">IFERROR(_xlfn.IFS(D1729="","",J1729&lt;E1729,"×（法定外・要件外となる従業員です）",J1729&lt;=F1729,"〇",J1729&gt;F1729,"ー（要件外となる従業員です）"),"")</f>
        <v/>
      </c>
      <c r="L1729" s="25" t="str" cm="1">
        <f t="array" ref="L1729">IFERROR(_xlfn.IFS(COUNTBLANK(C1729:J1729)=8,"",C1729="","←C列に従業員名を姓名（フルネーム）で入力してください。誤変換にお気を付け下さい。",D1729="","←D列に都道府県を入力してください。",G1729="","←G列に1～3の選択肢を入力してください",H1729="","←H列に金額を入力してください",G1729=3,"",I1729="","←I列に所定労働時間を入力してください"),"")</f>
        <v/>
      </c>
    </row>
    <row r="1730" spans="1:12" ht="16.5" customHeight="1" x14ac:dyDescent="0.4">
      <c r="A1730" s="52" t="str">
        <f t="shared" si="26"/>
        <v/>
      </c>
      <c r="B1730" s="51"/>
      <c r="C1730" s="75"/>
      <c r="D1730" s="51"/>
      <c r="E1730" s="27" t="str" cm="1">
        <f t="array" ref="E1730">IFERROR(_xlfn.IFS(AND($F$4=45566,D1730="徳島"),VLOOKUP(D1730,最低賃金!$A$2:$G$49,2,FALSE),OR($F$4&lt;&gt;45566,D1730&lt;&gt;"徳島"),VLOOKUP(D1730,最低賃金!$A$2:$G$49,4,FALSE)),"")</f>
        <v/>
      </c>
      <c r="F1730" s="27" t="str">
        <f>IFERROR(VLOOKUP(D1730,最低賃金!$A$3:$G$49,6,FALSE),"")</f>
        <v/>
      </c>
      <c r="G1730" s="51"/>
      <c r="H1730" s="19"/>
      <c r="I1730" s="81"/>
      <c r="J1730" s="27" t="str" cm="1">
        <f t="array" ref="J1730">IFERROR(_xlfn.IFS(COUNTBLANK(G1730:I1730)=3,"",H1730="","H列に金額を入力してください",G1730=3,H1730,I1730="","I列に労働時間を入力してください",G1730=1,ROUND(H1730/(I1730*24),0),G1730=2,ROUND(H1730/(I1730*24),0)),"")</f>
        <v/>
      </c>
      <c r="K1730" s="80" t="str" cm="1">
        <f t="array" ref="K1730">IFERROR(_xlfn.IFS(D1730="","",J1730&lt;E1730,"×（法定外・要件外となる従業員です）",J1730&lt;=F1730,"〇",J1730&gt;F1730,"ー（要件外となる従業員です）"),"")</f>
        <v/>
      </c>
      <c r="L1730" s="25" t="str" cm="1">
        <f t="array" ref="L1730">IFERROR(_xlfn.IFS(COUNTBLANK(C1730:J1730)=8,"",C1730="","←C列に従業員名を姓名（フルネーム）で入力してください。誤変換にお気を付け下さい。",D1730="","←D列に都道府県を入力してください。",G1730="","←G列に1～3の選択肢を入力してください",H1730="","←H列に金額を入力してください",G1730=3,"",I1730="","←I列に所定労働時間を入力してください"),"")</f>
        <v/>
      </c>
    </row>
    <row r="1731" spans="1:12" ht="16.5" customHeight="1" x14ac:dyDescent="0.4">
      <c r="A1731" s="52" t="str">
        <f t="shared" si="26"/>
        <v/>
      </c>
      <c r="B1731" s="51"/>
      <c r="C1731" s="75"/>
      <c r="D1731" s="51"/>
      <c r="E1731" s="27" t="str" cm="1">
        <f t="array" ref="E1731">IFERROR(_xlfn.IFS(AND($F$4=45566,D1731="徳島"),VLOOKUP(D1731,最低賃金!$A$2:$G$49,2,FALSE),OR($F$4&lt;&gt;45566,D1731&lt;&gt;"徳島"),VLOOKUP(D1731,最低賃金!$A$2:$G$49,4,FALSE)),"")</f>
        <v/>
      </c>
      <c r="F1731" s="27" t="str">
        <f>IFERROR(VLOOKUP(D1731,最低賃金!$A$3:$G$49,6,FALSE),"")</f>
        <v/>
      </c>
      <c r="G1731" s="51"/>
      <c r="H1731" s="19"/>
      <c r="I1731" s="81"/>
      <c r="J1731" s="27" t="str" cm="1">
        <f t="array" ref="J1731">IFERROR(_xlfn.IFS(COUNTBLANK(G1731:I1731)=3,"",H1731="","H列に金額を入力してください",G1731=3,H1731,I1731="","I列に労働時間を入力してください",G1731=1,ROUND(H1731/(I1731*24),0),G1731=2,ROUND(H1731/(I1731*24),0)),"")</f>
        <v/>
      </c>
      <c r="K1731" s="80" t="str" cm="1">
        <f t="array" ref="K1731">IFERROR(_xlfn.IFS(D1731="","",J1731&lt;E1731,"×（法定外・要件外となる従業員です）",J1731&lt;=F1731,"〇",J1731&gt;F1731,"ー（要件外となる従業員です）"),"")</f>
        <v/>
      </c>
      <c r="L1731" s="25" t="str" cm="1">
        <f t="array" ref="L1731">IFERROR(_xlfn.IFS(COUNTBLANK(C1731:J1731)=8,"",C1731="","←C列に従業員名を姓名（フルネーム）で入力してください。誤変換にお気を付け下さい。",D1731="","←D列に都道府県を入力してください。",G1731="","←G列に1～3の選択肢を入力してください",H1731="","←H列に金額を入力してください",G1731=3,"",I1731="","←I列に所定労働時間を入力してください"),"")</f>
        <v/>
      </c>
    </row>
    <row r="1732" spans="1:12" ht="16.5" customHeight="1" x14ac:dyDescent="0.4">
      <c r="A1732" s="52" t="str">
        <f t="shared" si="26"/>
        <v/>
      </c>
      <c r="B1732" s="51"/>
      <c r="C1732" s="75"/>
      <c r="D1732" s="51"/>
      <c r="E1732" s="27" t="str" cm="1">
        <f t="array" ref="E1732">IFERROR(_xlfn.IFS(AND($F$4=45566,D1732="徳島"),VLOOKUP(D1732,最低賃金!$A$2:$G$49,2,FALSE),OR($F$4&lt;&gt;45566,D1732&lt;&gt;"徳島"),VLOOKUP(D1732,最低賃金!$A$2:$G$49,4,FALSE)),"")</f>
        <v/>
      </c>
      <c r="F1732" s="27" t="str">
        <f>IFERROR(VLOOKUP(D1732,最低賃金!$A$3:$G$49,6,FALSE),"")</f>
        <v/>
      </c>
      <c r="G1732" s="51"/>
      <c r="H1732" s="19"/>
      <c r="I1732" s="81"/>
      <c r="J1732" s="27" t="str" cm="1">
        <f t="array" ref="J1732">IFERROR(_xlfn.IFS(COUNTBLANK(G1732:I1732)=3,"",H1732="","H列に金額を入力してください",G1732=3,H1732,I1732="","I列に労働時間を入力してください",G1732=1,ROUND(H1732/(I1732*24),0),G1732=2,ROUND(H1732/(I1732*24),0)),"")</f>
        <v/>
      </c>
      <c r="K1732" s="80" t="str" cm="1">
        <f t="array" ref="K1732">IFERROR(_xlfn.IFS(D1732="","",J1732&lt;E1732,"×（法定外・要件外となる従業員です）",J1732&lt;=F1732,"〇",J1732&gt;F1732,"ー（要件外となる従業員です）"),"")</f>
        <v/>
      </c>
      <c r="L1732" s="25" t="str" cm="1">
        <f t="array" ref="L1732">IFERROR(_xlfn.IFS(COUNTBLANK(C1732:J1732)=8,"",C1732="","←C列に従業員名を姓名（フルネーム）で入力してください。誤変換にお気を付け下さい。",D1732="","←D列に都道府県を入力してください。",G1732="","←G列に1～3の選択肢を入力してください",H1732="","←H列に金額を入力してください",G1732=3,"",I1732="","←I列に所定労働時間を入力してください"),"")</f>
        <v/>
      </c>
    </row>
    <row r="1733" spans="1:12" ht="16.5" customHeight="1" x14ac:dyDescent="0.4">
      <c r="A1733" s="52" t="str">
        <f t="shared" si="26"/>
        <v/>
      </c>
      <c r="B1733" s="51"/>
      <c r="C1733" s="75"/>
      <c r="D1733" s="51"/>
      <c r="E1733" s="27" t="str" cm="1">
        <f t="array" ref="E1733">IFERROR(_xlfn.IFS(AND($F$4=45566,D1733="徳島"),VLOOKUP(D1733,最低賃金!$A$2:$G$49,2,FALSE),OR($F$4&lt;&gt;45566,D1733&lt;&gt;"徳島"),VLOOKUP(D1733,最低賃金!$A$2:$G$49,4,FALSE)),"")</f>
        <v/>
      </c>
      <c r="F1733" s="27" t="str">
        <f>IFERROR(VLOOKUP(D1733,最低賃金!$A$3:$G$49,6,FALSE),"")</f>
        <v/>
      </c>
      <c r="G1733" s="51"/>
      <c r="H1733" s="19"/>
      <c r="I1733" s="81"/>
      <c r="J1733" s="27" t="str" cm="1">
        <f t="array" ref="J1733">IFERROR(_xlfn.IFS(COUNTBLANK(G1733:I1733)=3,"",H1733="","H列に金額を入力してください",G1733=3,H1733,I1733="","I列に労働時間を入力してください",G1733=1,ROUND(H1733/(I1733*24),0),G1733=2,ROUND(H1733/(I1733*24),0)),"")</f>
        <v/>
      </c>
      <c r="K1733" s="80" t="str" cm="1">
        <f t="array" ref="K1733">IFERROR(_xlfn.IFS(D1733="","",J1733&lt;E1733,"×（法定外・要件外となる従業員です）",J1733&lt;=F1733,"〇",J1733&gt;F1733,"ー（要件外となる従業員です）"),"")</f>
        <v/>
      </c>
      <c r="L1733" s="25" t="str" cm="1">
        <f t="array" ref="L1733">IFERROR(_xlfn.IFS(COUNTBLANK(C1733:J1733)=8,"",C1733="","←C列に従業員名を姓名（フルネーム）で入力してください。誤変換にお気を付け下さい。",D1733="","←D列に都道府県を入力してください。",G1733="","←G列に1～3の選択肢を入力してください",H1733="","←H列に金額を入力してください",G1733=3,"",I1733="","←I列に所定労働時間を入力してください"),"")</f>
        <v/>
      </c>
    </row>
    <row r="1734" spans="1:12" ht="16.5" customHeight="1" x14ac:dyDescent="0.4">
      <c r="A1734" s="52" t="str">
        <f t="shared" si="26"/>
        <v/>
      </c>
      <c r="B1734" s="51"/>
      <c r="C1734" s="75"/>
      <c r="D1734" s="51"/>
      <c r="E1734" s="27" t="str" cm="1">
        <f t="array" ref="E1734">IFERROR(_xlfn.IFS(AND($F$4=45566,D1734="徳島"),VLOOKUP(D1734,最低賃金!$A$2:$G$49,2,FALSE),OR($F$4&lt;&gt;45566,D1734&lt;&gt;"徳島"),VLOOKUP(D1734,最低賃金!$A$2:$G$49,4,FALSE)),"")</f>
        <v/>
      </c>
      <c r="F1734" s="27" t="str">
        <f>IFERROR(VLOOKUP(D1734,最低賃金!$A$3:$G$49,6,FALSE),"")</f>
        <v/>
      </c>
      <c r="G1734" s="51"/>
      <c r="H1734" s="19"/>
      <c r="I1734" s="81"/>
      <c r="J1734" s="27" t="str" cm="1">
        <f t="array" ref="J1734">IFERROR(_xlfn.IFS(COUNTBLANK(G1734:I1734)=3,"",H1734="","H列に金額を入力してください",G1734=3,H1734,I1734="","I列に労働時間を入力してください",G1734=1,ROUND(H1734/(I1734*24),0),G1734=2,ROUND(H1734/(I1734*24),0)),"")</f>
        <v/>
      </c>
      <c r="K1734" s="80" t="str" cm="1">
        <f t="array" ref="K1734">IFERROR(_xlfn.IFS(D1734="","",J1734&lt;E1734,"×（法定外・要件外となる従業員です）",J1734&lt;=F1734,"〇",J1734&gt;F1734,"ー（要件外となる従業員です）"),"")</f>
        <v/>
      </c>
      <c r="L1734" s="25" t="str" cm="1">
        <f t="array" ref="L1734">IFERROR(_xlfn.IFS(COUNTBLANK(C1734:J1734)=8,"",C1734="","←C列に従業員名を姓名（フルネーム）で入力してください。誤変換にお気を付け下さい。",D1734="","←D列に都道府県を入力してください。",G1734="","←G列に1～3の選択肢を入力してください",H1734="","←H列に金額を入力してください",G1734=3,"",I1734="","←I列に所定労働時間を入力してください"),"")</f>
        <v/>
      </c>
    </row>
    <row r="1735" spans="1:12" ht="16.5" customHeight="1" x14ac:dyDescent="0.4">
      <c r="A1735" s="52" t="str">
        <f t="shared" si="26"/>
        <v/>
      </c>
      <c r="B1735" s="51"/>
      <c r="C1735" s="75"/>
      <c r="D1735" s="51"/>
      <c r="E1735" s="27" t="str" cm="1">
        <f t="array" ref="E1735">IFERROR(_xlfn.IFS(AND($F$4=45566,D1735="徳島"),VLOOKUP(D1735,最低賃金!$A$2:$G$49,2,FALSE),OR($F$4&lt;&gt;45566,D1735&lt;&gt;"徳島"),VLOOKUP(D1735,最低賃金!$A$2:$G$49,4,FALSE)),"")</f>
        <v/>
      </c>
      <c r="F1735" s="27" t="str">
        <f>IFERROR(VLOOKUP(D1735,最低賃金!$A$3:$G$49,6,FALSE),"")</f>
        <v/>
      </c>
      <c r="G1735" s="51"/>
      <c r="H1735" s="19"/>
      <c r="I1735" s="81"/>
      <c r="J1735" s="27" t="str" cm="1">
        <f t="array" ref="J1735">IFERROR(_xlfn.IFS(COUNTBLANK(G1735:I1735)=3,"",H1735="","H列に金額を入力してください",G1735=3,H1735,I1735="","I列に労働時間を入力してください",G1735=1,ROUND(H1735/(I1735*24),0),G1735=2,ROUND(H1735/(I1735*24),0)),"")</f>
        <v/>
      </c>
      <c r="K1735" s="80" t="str" cm="1">
        <f t="array" ref="K1735">IFERROR(_xlfn.IFS(D1735="","",J1735&lt;E1735,"×（法定外・要件外となる従業員です）",J1735&lt;=F1735,"〇",J1735&gt;F1735,"ー（要件外となる従業員です）"),"")</f>
        <v/>
      </c>
      <c r="L1735" s="25" t="str" cm="1">
        <f t="array" ref="L1735">IFERROR(_xlfn.IFS(COUNTBLANK(C1735:J1735)=8,"",C1735="","←C列に従業員名を姓名（フルネーム）で入力してください。誤変換にお気を付け下さい。",D1735="","←D列に都道府県を入力してください。",G1735="","←G列に1～3の選択肢を入力してください",H1735="","←H列に金額を入力してください",G1735=3,"",I1735="","←I列に所定労働時間を入力してください"),"")</f>
        <v/>
      </c>
    </row>
    <row r="1736" spans="1:12" ht="16.5" customHeight="1" x14ac:dyDescent="0.4">
      <c r="A1736" s="52" t="str">
        <f t="shared" si="26"/>
        <v/>
      </c>
      <c r="B1736" s="51"/>
      <c r="C1736" s="75"/>
      <c r="D1736" s="51"/>
      <c r="E1736" s="27" t="str" cm="1">
        <f t="array" ref="E1736">IFERROR(_xlfn.IFS(AND($F$4=45566,D1736="徳島"),VLOOKUP(D1736,最低賃金!$A$2:$G$49,2,FALSE),OR($F$4&lt;&gt;45566,D1736&lt;&gt;"徳島"),VLOOKUP(D1736,最低賃金!$A$2:$G$49,4,FALSE)),"")</f>
        <v/>
      </c>
      <c r="F1736" s="27" t="str">
        <f>IFERROR(VLOOKUP(D1736,最低賃金!$A$3:$G$49,6,FALSE),"")</f>
        <v/>
      </c>
      <c r="G1736" s="51"/>
      <c r="H1736" s="19"/>
      <c r="I1736" s="81"/>
      <c r="J1736" s="27" t="str" cm="1">
        <f t="array" ref="J1736">IFERROR(_xlfn.IFS(COUNTBLANK(G1736:I1736)=3,"",H1736="","H列に金額を入力してください",G1736=3,H1736,I1736="","I列に労働時間を入力してください",G1736=1,ROUND(H1736/(I1736*24),0),G1736=2,ROUND(H1736/(I1736*24),0)),"")</f>
        <v/>
      </c>
      <c r="K1736" s="80" t="str" cm="1">
        <f t="array" ref="K1736">IFERROR(_xlfn.IFS(D1736="","",J1736&lt;E1736,"×（法定外・要件外となる従業員です）",J1736&lt;=F1736,"〇",J1736&gt;F1736,"ー（要件外となる従業員です）"),"")</f>
        <v/>
      </c>
      <c r="L1736" s="25" t="str" cm="1">
        <f t="array" ref="L1736">IFERROR(_xlfn.IFS(COUNTBLANK(C1736:J1736)=8,"",C1736="","←C列に従業員名を姓名（フルネーム）で入力してください。誤変換にお気を付け下さい。",D1736="","←D列に都道府県を入力してください。",G1736="","←G列に1～3の選択肢を入力してください",H1736="","←H列に金額を入力してください",G1736=3,"",I1736="","←I列に所定労働時間を入力してください"),"")</f>
        <v/>
      </c>
    </row>
    <row r="1737" spans="1:12" ht="16.5" customHeight="1" x14ac:dyDescent="0.4">
      <c r="A1737" s="52" t="str">
        <f t="shared" si="26"/>
        <v/>
      </c>
      <c r="B1737" s="51"/>
      <c r="C1737" s="75"/>
      <c r="D1737" s="51"/>
      <c r="E1737" s="27" t="str" cm="1">
        <f t="array" ref="E1737">IFERROR(_xlfn.IFS(AND($F$4=45566,D1737="徳島"),VLOOKUP(D1737,最低賃金!$A$2:$G$49,2,FALSE),OR($F$4&lt;&gt;45566,D1737&lt;&gt;"徳島"),VLOOKUP(D1737,最低賃金!$A$2:$G$49,4,FALSE)),"")</f>
        <v/>
      </c>
      <c r="F1737" s="27" t="str">
        <f>IFERROR(VLOOKUP(D1737,最低賃金!$A$3:$G$49,6,FALSE),"")</f>
        <v/>
      </c>
      <c r="G1737" s="51"/>
      <c r="H1737" s="19"/>
      <c r="I1737" s="81"/>
      <c r="J1737" s="27" t="str" cm="1">
        <f t="array" ref="J1737">IFERROR(_xlfn.IFS(COUNTBLANK(G1737:I1737)=3,"",H1737="","H列に金額を入力してください",G1737=3,H1737,I1737="","I列に労働時間を入力してください",G1737=1,ROUND(H1737/(I1737*24),0),G1737=2,ROUND(H1737/(I1737*24),0)),"")</f>
        <v/>
      </c>
      <c r="K1737" s="80" t="str" cm="1">
        <f t="array" ref="K1737">IFERROR(_xlfn.IFS(D1737="","",J1737&lt;E1737,"×（法定外・要件外となる従業員です）",J1737&lt;=F1737,"〇",J1737&gt;F1737,"ー（要件外となる従業員です）"),"")</f>
        <v/>
      </c>
      <c r="L1737" s="25" t="str" cm="1">
        <f t="array" ref="L1737">IFERROR(_xlfn.IFS(COUNTBLANK(C1737:J1737)=8,"",C1737="","←C列に従業員名を姓名（フルネーム）で入力してください。誤変換にお気を付け下さい。",D1737="","←D列に都道府県を入力してください。",G1737="","←G列に1～3の選択肢を入力してください",H1737="","←H列に金額を入力してください",G1737=3,"",I1737="","←I列に所定労働時間を入力してください"),"")</f>
        <v/>
      </c>
    </row>
    <row r="1738" spans="1:12" ht="16.5" customHeight="1" x14ac:dyDescent="0.4">
      <c r="A1738" s="52" t="str">
        <f t="shared" si="26"/>
        <v/>
      </c>
      <c r="B1738" s="51"/>
      <c r="C1738" s="75"/>
      <c r="D1738" s="51"/>
      <c r="E1738" s="27" t="str" cm="1">
        <f t="array" ref="E1738">IFERROR(_xlfn.IFS(AND($F$4=45566,D1738="徳島"),VLOOKUP(D1738,最低賃金!$A$2:$G$49,2,FALSE),OR($F$4&lt;&gt;45566,D1738&lt;&gt;"徳島"),VLOOKUP(D1738,最低賃金!$A$2:$G$49,4,FALSE)),"")</f>
        <v/>
      </c>
      <c r="F1738" s="27" t="str">
        <f>IFERROR(VLOOKUP(D1738,最低賃金!$A$3:$G$49,6,FALSE),"")</f>
        <v/>
      </c>
      <c r="G1738" s="51"/>
      <c r="H1738" s="19"/>
      <c r="I1738" s="81"/>
      <c r="J1738" s="27" t="str" cm="1">
        <f t="array" ref="J1738">IFERROR(_xlfn.IFS(COUNTBLANK(G1738:I1738)=3,"",H1738="","H列に金額を入力してください",G1738=3,H1738,I1738="","I列に労働時間を入力してください",G1738=1,ROUND(H1738/(I1738*24),0),G1738=2,ROUND(H1738/(I1738*24),0)),"")</f>
        <v/>
      </c>
      <c r="K1738" s="80" t="str" cm="1">
        <f t="array" ref="K1738">IFERROR(_xlfn.IFS(D1738="","",J1738&lt;E1738,"×（法定外・要件外となる従業員です）",J1738&lt;=F1738,"〇",J1738&gt;F1738,"ー（要件外となる従業員です）"),"")</f>
        <v/>
      </c>
      <c r="L1738" s="25" t="str" cm="1">
        <f t="array" ref="L1738">IFERROR(_xlfn.IFS(COUNTBLANK(C1738:J1738)=8,"",C1738="","←C列に従業員名を姓名（フルネーム）で入力してください。誤変換にお気を付け下さい。",D1738="","←D列に都道府県を入力してください。",G1738="","←G列に1～3の選択肢を入力してください",H1738="","←H列に金額を入力してください",G1738=3,"",I1738="","←I列に所定労働時間を入力してください"),"")</f>
        <v/>
      </c>
    </row>
    <row r="1739" spans="1:12" ht="16.5" customHeight="1" x14ac:dyDescent="0.4">
      <c r="A1739" s="52" t="str">
        <f t="shared" si="26"/>
        <v/>
      </c>
      <c r="B1739" s="51"/>
      <c r="C1739" s="75"/>
      <c r="D1739" s="51"/>
      <c r="E1739" s="27" t="str" cm="1">
        <f t="array" ref="E1739">IFERROR(_xlfn.IFS(AND($F$4=45566,D1739="徳島"),VLOOKUP(D1739,最低賃金!$A$2:$G$49,2,FALSE),OR($F$4&lt;&gt;45566,D1739&lt;&gt;"徳島"),VLOOKUP(D1739,最低賃金!$A$2:$G$49,4,FALSE)),"")</f>
        <v/>
      </c>
      <c r="F1739" s="27" t="str">
        <f>IFERROR(VLOOKUP(D1739,最低賃金!$A$3:$G$49,6,FALSE),"")</f>
        <v/>
      </c>
      <c r="G1739" s="51"/>
      <c r="H1739" s="19"/>
      <c r="I1739" s="81"/>
      <c r="J1739" s="27" t="str" cm="1">
        <f t="array" ref="J1739">IFERROR(_xlfn.IFS(COUNTBLANK(G1739:I1739)=3,"",H1739="","H列に金額を入力してください",G1739=3,H1739,I1739="","I列に労働時間を入力してください",G1739=1,ROUND(H1739/(I1739*24),0),G1739=2,ROUND(H1739/(I1739*24),0)),"")</f>
        <v/>
      </c>
      <c r="K1739" s="80" t="str" cm="1">
        <f t="array" ref="K1739">IFERROR(_xlfn.IFS(D1739="","",J1739&lt;E1739,"×（法定外・要件外となる従業員です）",J1739&lt;=F1739,"〇",J1739&gt;F1739,"ー（要件外となる従業員です）"),"")</f>
        <v/>
      </c>
      <c r="L1739" s="25" t="str" cm="1">
        <f t="array" ref="L1739">IFERROR(_xlfn.IFS(COUNTBLANK(C1739:J1739)=8,"",C1739="","←C列に従業員名を姓名（フルネーム）で入力してください。誤変換にお気を付け下さい。",D1739="","←D列に都道府県を入力してください。",G1739="","←G列に1～3の選択肢を入力してください",H1739="","←H列に金額を入力してください",G1739=3,"",I1739="","←I列に所定労働時間を入力してください"),"")</f>
        <v/>
      </c>
    </row>
    <row r="1740" spans="1:12" ht="16.5" customHeight="1" x14ac:dyDescent="0.4">
      <c r="A1740" s="52" t="str">
        <f t="shared" ref="A1740:A1803" si="27">IF(C1740="","",A1739+1)</f>
        <v/>
      </c>
      <c r="B1740" s="51"/>
      <c r="C1740" s="75"/>
      <c r="D1740" s="51"/>
      <c r="E1740" s="27" t="str" cm="1">
        <f t="array" ref="E1740">IFERROR(_xlfn.IFS(AND($F$4=45566,D1740="徳島"),VLOOKUP(D1740,最低賃金!$A$2:$G$49,2,FALSE),OR($F$4&lt;&gt;45566,D1740&lt;&gt;"徳島"),VLOOKUP(D1740,最低賃金!$A$2:$G$49,4,FALSE)),"")</f>
        <v/>
      </c>
      <c r="F1740" s="27" t="str">
        <f>IFERROR(VLOOKUP(D1740,最低賃金!$A$3:$G$49,6,FALSE),"")</f>
        <v/>
      </c>
      <c r="G1740" s="51"/>
      <c r="H1740" s="19"/>
      <c r="I1740" s="81"/>
      <c r="J1740" s="27" t="str" cm="1">
        <f t="array" ref="J1740">IFERROR(_xlfn.IFS(COUNTBLANK(G1740:I1740)=3,"",H1740="","H列に金額を入力してください",G1740=3,H1740,I1740="","I列に労働時間を入力してください",G1740=1,ROUND(H1740/(I1740*24),0),G1740=2,ROUND(H1740/(I1740*24),0)),"")</f>
        <v/>
      </c>
      <c r="K1740" s="80" t="str" cm="1">
        <f t="array" ref="K1740">IFERROR(_xlfn.IFS(D1740="","",J1740&lt;E1740,"×（法定外・要件外となる従業員です）",J1740&lt;=F1740,"〇",J1740&gt;F1740,"ー（要件外となる従業員です）"),"")</f>
        <v/>
      </c>
      <c r="L1740" s="25" t="str" cm="1">
        <f t="array" ref="L1740">IFERROR(_xlfn.IFS(COUNTBLANK(C1740:J1740)=8,"",C1740="","←C列に従業員名を姓名（フルネーム）で入力してください。誤変換にお気を付け下さい。",D1740="","←D列に都道府県を入力してください。",G1740="","←G列に1～3の選択肢を入力してください",H1740="","←H列に金額を入力してください",G1740=3,"",I1740="","←I列に所定労働時間を入力してください"),"")</f>
        <v/>
      </c>
    </row>
    <row r="1741" spans="1:12" ht="16.5" customHeight="1" x14ac:dyDescent="0.4">
      <c r="A1741" s="52" t="str">
        <f t="shared" si="27"/>
        <v/>
      </c>
      <c r="B1741" s="51"/>
      <c r="C1741" s="75"/>
      <c r="D1741" s="51"/>
      <c r="E1741" s="27" t="str" cm="1">
        <f t="array" ref="E1741">IFERROR(_xlfn.IFS(AND($F$4=45566,D1741="徳島"),VLOOKUP(D1741,最低賃金!$A$2:$G$49,2,FALSE),OR($F$4&lt;&gt;45566,D1741&lt;&gt;"徳島"),VLOOKUP(D1741,最低賃金!$A$2:$G$49,4,FALSE)),"")</f>
        <v/>
      </c>
      <c r="F1741" s="27" t="str">
        <f>IFERROR(VLOOKUP(D1741,最低賃金!$A$3:$G$49,6,FALSE),"")</f>
        <v/>
      </c>
      <c r="G1741" s="51"/>
      <c r="H1741" s="19"/>
      <c r="I1741" s="81"/>
      <c r="J1741" s="27" t="str" cm="1">
        <f t="array" ref="J1741">IFERROR(_xlfn.IFS(COUNTBLANK(G1741:I1741)=3,"",H1741="","H列に金額を入力してください",G1741=3,H1741,I1741="","I列に労働時間を入力してください",G1741=1,ROUND(H1741/(I1741*24),0),G1741=2,ROUND(H1741/(I1741*24),0)),"")</f>
        <v/>
      </c>
      <c r="K1741" s="80" t="str" cm="1">
        <f t="array" ref="K1741">IFERROR(_xlfn.IFS(D1741="","",J1741&lt;E1741,"×（法定外・要件外となる従業員です）",J1741&lt;=F1741,"〇",J1741&gt;F1741,"ー（要件外となる従業員です）"),"")</f>
        <v/>
      </c>
      <c r="L1741" s="25" t="str" cm="1">
        <f t="array" ref="L1741">IFERROR(_xlfn.IFS(COUNTBLANK(C1741:J1741)=8,"",C1741="","←C列に従業員名を姓名（フルネーム）で入力してください。誤変換にお気を付け下さい。",D1741="","←D列に都道府県を入力してください。",G1741="","←G列に1～3の選択肢を入力してください",H1741="","←H列に金額を入力してください",G1741=3,"",I1741="","←I列に所定労働時間を入力してください"),"")</f>
        <v/>
      </c>
    </row>
    <row r="1742" spans="1:12" ht="16.5" customHeight="1" x14ac:dyDescent="0.4">
      <c r="A1742" s="52" t="str">
        <f t="shared" si="27"/>
        <v/>
      </c>
      <c r="B1742" s="51"/>
      <c r="C1742" s="75"/>
      <c r="D1742" s="51"/>
      <c r="E1742" s="27" t="str" cm="1">
        <f t="array" ref="E1742">IFERROR(_xlfn.IFS(AND($F$4=45566,D1742="徳島"),VLOOKUP(D1742,最低賃金!$A$2:$G$49,2,FALSE),OR($F$4&lt;&gt;45566,D1742&lt;&gt;"徳島"),VLOOKUP(D1742,最低賃金!$A$2:$G$49,4,FALSE)),"")</f>
        <v/>
      </c>
      <c r="F1742" s="27" t="str">
        <f>IFERROR(VLOOKUP(D1742,最低賃金!$A$3:$G$49,6,FALSE),"")</f>
        <v/>
      </c>
      <c r="G1742" s="51"/>
      <c r="H1742" s="19"/>
      <c r="I1742" s="81"/>
      <c r="J1742" s="27" t="str" cm="1">
        <f t="array" ref="J1742">IFERROR(_xlfn.IFS(COUNTBLANK(G1742:I1742)=3,"",H1742="","H列に金額を入力してください",G1742=3,H1742,I1742="","I列に労働時間を入力してください",G1742=1,ROUND(H1742/(I1742*24),0),G1742=2,ROUND(H1742/(I1742*24),0)),"")</f>
        <v/>
      </c>
      <c r="K1742" s="80" t="str" cm="1">
        <f t="array" ref="K1742">IFERROR(_xlfn.IFS(D1742="","",J1742&lt;E1742,"×（法定外・要件外となる従業員です）",J1742&lt;=F1742,"〇",J1742&gt;F1742,"ー（要件外となる従業員です）"),"")</f>
        <v/>
      </c>
      <c r="L1742" s="25" t="str" cm="1">
        <f t="array" ref="L1742">IFERROR(_xlfn.IFS(COUNTBLANK(C1742:J1742)=8,"",C1742="","←C列に従業員名を姓名（フルネーム）で入力してください。誤変換にお気を付け下さい。",D1742="","←D列に都道府県を入力してください。",G1742="","←G列に1～3の選択肢を入力してください",H1742="","←H列に金額を入力してください",G1742=3,"",I1742="","←I列に所定労働時間を入力してください"),"")</f>
        <v/>
      </c>
    </row>
    <row r="1743" spans="1:12" ht="16.5" customHeight="1" x14ac:dyDescent="0.4">
      <c r="A1743" s="52" t="str">
        <f t="shared" si="27"/>
        <v/>
      </c>
      <c r="B1743" s="51"/>
      <c r="C1743" s="75"/>
      <c r="D1743" s="51"/>
      <c r="E1743" s="27" t="str" cm="1">
        <f t="array" ref="E1743">IFERROR(_xlfn.IFS(AND($F$4=45566,D1743="徳島"),VLOOKUP(D1743,最低賃金!$A$2:$G$49,2,FALSE),OR($F$4&lt;&gt;45566,D1743&lt;&gt;"徳島"),VLOOKUP(D1743,最低賃金!$A$2:$G$49,4,FALSE)),"")</f>
        <v/>
      </c>
      <c r="F1743" s="27" t="str">
        <f>IFERROR(VLOOKUP(D1743,最低賃金!$A$3:$G$49,6,FALSE),"")</f>
        <v/>
      </c>
      <c r="G1743" s="51"/>
      <c r="H1743" s="19"/>
      <c r="I1743" s="81"/>
      <c r="J1743" s="27" t="str" cm="1">
        <f t="array" ref="J1743">IFERROR(_xlfn.IFS(COUNTBLANK(G1743:I1743)=3,"",H1743="","H列に金額を入力してください",G1743=3,H1743,I1743="","I列に労働時間を入力してください",G1743=1,ROUND(H1743/(I1743*24),0),G1743=2,ROUND(H1743/(I1743*24),0)),"")</f>
        <v/>
      </c>
      <c r="K1743" s="80" t="str" cm="1">
        <f t="array" ref="K1743">IFERROR(_xlfn.IFS(D1743="","",J1743&lt;E1743,"×（法定外・要件外となる従業員です）",J1743&lt;=F1743,"〇",J1743&gt;F1743,"ー（要件外となる従業員です）"),"")</f>
        <v/>
      </c>
      <c r="L1743" s="25" t="str" cm="1">
        <f t="array" ref="L1743">IFERROR(_xlfn.IFS(COUNTBLANK(C1743:J1743)=8,"",C1743="","←C列に従業員名を姓名（フルネーム）で入力してください。誤変換にお気を付け下さい。",D1743="","←D列に都道府県を入力してください。",G1743="","←G列に1～3の選択肢を入力してください",H1743="","←H列に金額を入力してください",G1743=3,"",I1743="","←I列に所定労働時間を入力してください"),"")</f>
        <v/>
      </c>
    </row>
    <row r="1744" spans="1:12" ht="16.5" customHeight="1" x14ac:dyDescent="0.4">
      <c r="A1744" s="52" t="str">
        <f t="shared" si="27"/>
        <v/>
      </c>
      <c r="B1744" s="51"/>
      <c r="C1744" s="75"/>
      <c r="D1744" s="51"/>
      <c r="E1744" s="27" t="str" cm="1">
        <f t="array" ref="E1744">IFERROR(_xlfn.IFS(AND($F$4=45566,D1744="徳島"),VLOOKUP(D1744,最低賃金!$A$2:$G$49,2,FALSE),OR($F$4&lt;&gt;45566,D1744&lt;&gt;"徳島"),VLOOKUP(D1744,最低賃金!$A$2:$G$49,4,FALSE)),"")</f>
        <v/>
      </c>
      <c r="F1744" s="27" t="str">
        <f>IFERROR(VLOOKUP(D1744,最低賃金!$A$3:$G$49,6,FALSE),"")</f>
        <v/>
      </c>
      <c r="G1744" s="51"/>
      <c r="H1744" s="19"/>
      <c r="I1744" s="81"/>
      <c r="J1744" s="27" t="str" cm="1">
        <f t="array" ref="J1744">IFERROR(_xlfn.IFS(COUNTBLANK(G1744:I1744)=3,"",H1744="","H列に金額を入力してください",G1744=3,H1744,I1744="","I列に労働時間を入力してください",G1744=1,ROUND(H1744/(I1744*24),0),G1744=2,ROUND(H1744/(I1744*24),0)),"")</f>
        <v/>
      </c>
      <c r="K1744" s="80" t="str" cm="1">
        <f t="array" ref="K1744">IFERROR(_xlfn.IFS(D1744="","",J1744&lt;E1744,"×（法定外・要件外となる従業員です）",J1744&lt;=F1744,"〇",J1744&gt;F1744,"ー（要件外となる従業員です）"),"")</f>
        <v/>
      </c>
      <c r="L1744" s="25" t="str" cm="1">
        <f t="array" ref="L1744">IFERROR(_xlfn.IFS(COUNTBLANK(C1744:J1744)=8,"",C1744="","←C列に従業員名を姓名（フルネーム）で入力してください。誤変換にお気を付け下さい。",D1744="","←D列に都道府県を入力してください。",G1744="","←G列に1～3の選択肢を入力してください",H1744="","←H列に金額を入力してください",G1744=3,"",I1744="","←I列に所定労働時間を入力してください"),"")</f>
        <v/>
      </c>
    </row>
    <row r="1745" spans="1:12" ht="16.5" customHeight="1" x14ac:dyDescent="0.4">
      <c r="A1745" s="52" t="str">
        <f t="shared" si="27"/>
        <v/>
      </c>
      <c r="B1745" s="51"/>
      <c r="C1745" s="75"/>
      <c r="D1745" s="51"/>
      <c r="E1745" s="27" t="str" cm="1">
        <f t="array" ref="E1745">IFERROR(_xlfn.IFS(AND($F$4=45566,D1745="徳島"),VLOOKUP(D1745,最低賃金!$A$2:$G$49,2,FALSE),OR($F$4&lt;&gt;45566,D1745&lt;&gt;"徳島"),VLOOKUP(D1745,最低賃金!$A$2:$G$49,4,FALSE)),"")</f>
        <v/>
      </c>
      <c r="F1745" s="27" t="str">
        <f>IFERROR(VLOOKUP(D1745,最低賃金!$A$3:$G$49,6,FALSE),"")</f>
        <v/>
      </c>
      <c r="G1745" s="51"/>
      <c r="H1745" s="19"/>
      <c r="I1745" s="81"/>
      <c r="J1745" s="27" t="str" cm="1">
        <f t="array" ref="J1745">IFERROR(_xlfn.IFS(COUNTBLANK(G1745:I1745)=3,"",H1745="","H列に金額を入力してください",G1745=3,H1745,I1745="","I列に労働時間を入力してください",G1745=1,ROUND(H1745/(I1745*24),0),G1745=2,ROUND(H1745/(I1745*24),0)),"")</f>
        <v/>
      </c>
      <c r="K1745" s="80" t="str" cm="1">
        <f t="array" ref="K1745">IFERROR(_xlfn.IFS(D1745="","",J1745&lt;E1745,"×（法定外・要件外となる従業員です）",J1745&lt;=F1745,"〇",J1745&gt;F1745,"ー（要件外となる従業員です）"),"")</f>
        <v/>
      </c>
      <c r="L1745" s="25" t="str" cm="1">
        <f t="array" ref="L1745">IFERROR(_xlfn.IFS(COUNTBLANK(C1745:J1745)=8,"",C1745="","←C列に従業員名を姓名（フルネーム）で入力してください。誤変換にお気を付け下さい。",D1745="","←D列に都道府県を入力してください。",G1745="","←G列に1～3の選択肢を入力してください",H1745="","←H列に金額を入力してください",G1745=3,"",I1745="","←I列に所定労働時間を入力してください"),"")</f>
        <v/>
      </c>
    </row>
    <row r="1746" spans="1:12" ht="16.5" customHeight="1" x14ac:dyDescent="0.4">
      <c r="A1746" s="52" t="str">
        <f t="shared" si="27"/>
        <v/>
      </c>
      <c r="B1746" s="51"/>
      <c r="C1746" s="75"/>
      <c r="D1746" s="51"/>
      <c r="E1746" s="27" t="str" cm="1">
        <f t="array" ref="E1746">IFERROR(_xlfn.IFS(AND($F$4=45566,D1746="徳島"),VLOOKUP(D1746,最低賃金!$A$2:$G$49,2,FALSE),OR($F$4&lt;&gt;45566,D1746&lt;&gt;"徳島"),VLOOKUP(D1746,最低賃金!$A$2:$G$49,4,FALSE)),"")</f>
        <v/>
      </c>
      <c r="F1746" s="27" t="str">
        <f>IFERROR(VLOOKUP(D1746,最低賃金!$A$3:$G$49,6,FALSE),"")</f>
        <v/>
      </c>
      <c r="G1746" s="51"/>
      <c r="H1746" s="19"/>
      <c r="I1746" s="81"/>
      <c r="J1746" s="27" t="str" cm="1">
        <f t="array" ref="J1746">IFERROR(_xlfn.IFS(COUNTBLANK(G1746:I1746)=3,"",H1746="","H列に金額を入力してください",G1746=3,H1746,I1746="","I列に労働時間を入力してください",G1746=1,ROUND(H1746/(I1746*24),0),G1746=2,ROUND(H1746/(I1746*24),0)),"")</f>
        <v/>
      </c>
      <c r="K1746" s="80" t="str" cm="1">
        <f t="array" ref="K1746">IFERROR(_xlfn.IFS(D1746="","",J1746&lt;E1746,"×（法定外・要件外となる従業員です）",J1746&lt;=F1746,"〇",J1746&gt;F1746,"ー（要件外となる従業員です）"),"")</f>
        <v/>
      </c>
      <c r="L1746" s="25" t="str" cm="1">
        <f t="array" ref="L1746">IFERROR(_xlfn.IFS(COUNTBLANK(C1746:J1746)=8,"",C1746="","←C列に従業員名を姓名（フルネーム）で入力してください。誤変換にお気を付け下さい。",D1746="","←D列に都道府県を入力してください。",G1746="","←G列に1～3の選択肢を入力してください",H1746="","←H列に金額を入力してください",G1746=3,"",I1746="","←I列に所定労働時間を入力してください"),"")</f>
        <v/>
      </c>
    </row>
    <row r="1747" spans="1:12" ht="16.5" customHeight="1" x14ac:dyDescent="0.4">
      <c r="A1747" s="52" t="str">
        <f t="shared" si="27"/>
        <v/>
      </c>
      <c r="B1747" s="51"/>
      <c r="C1747" s="75"/>
      <c r="D1747" s="51"/>
      <c r="E1747" s="27" t="str" cm="1">
        <f t="array" ref="E1747">IFERROR(_xlfn.IFS(AND($F$4=45566,D1747="徳島"),VLOOKUP(D1747,最低賃金!$A$2:$G$49,2,FALSE),OR($F$4&lt;&gt;45566,D1747&lt;&gt;"徳島"),VLOOKUP(D1747,最低賃金!$A$2:$G$49,4,FALSE)),"")</f>
        <v/>
      </c>
      <c r="F1747" s="27" t="str">
        <f>IFERROR(VLOOKUP(D1747,最低賃金!$A$3:$G$49,6,FALSE),"")</f>
        <v/>
      </c>
      <c r="G1747" s="51"/>
      <c r="H1747" s="19"/>
      <c r="I1747" s="81"/>
      <c r="J1747" s="27" t="str" cm="1">
        <f t="array" ref="J1747">IFERROR(_xlfn.IFS(COUNTBLANK(G1747:I1747)=3,"",H1747="","H列に金額を入力してください",G1747=3,H1747,I1747="","I列に労働時間を入力してください",G1747=1,ROUND(H1747/(I1747*24),0),G1747=2,ROUND(H1747/(I1747*24),0)),"")</f>
        <v/>
      </c>
      <c r="K1747" s="80" t="str" cm="1">
        <f t="array" ref="K1747">IFERROR(_xlfn.IFS(D1747="","",J1747&lt;E1747,"×（法定外・要件外となる従業員です）",J1747&lt;=F1747,"〇",J1747&gt;F1747,"ー（要件外となる従業員です）"),"")</f>
        <v/>
      </c>
      <c r="L1747" s="25" t="str" cm="1">
        <f t="array" ref="L1747">IFERROR(_xlfn.IFS(COUNTBLANK(C1747:J1747)=8,"",C1747="","←C列に従業員名を姓名（フルネーム）で入力してください。誤変換にお気を付け下さい。",D1747="","←D列に都道府県を入力してください。",G1747="","←G列に1～3の選択肢を入力してください",H1747="","←H列に金額を入力してください",G1747=3,"",I1747="","←I列に所定労働時間を入力してください"),"")</f>
        <v/>
      </c>
    </row>
    <row r="1748" spans="1:12" ht="16.5" customHeight="1" x14ac:dyDescent="0.4">
      <c r="A1748" s="52" t="str">
        <f t="shared" si="27"/>
        <v/>
      </c>
      <c r="B1748" s="51"/>
      <c r="C1748" s="75"/>
      <c r="D1748" s="51"/>
      <c r="E1748" s="27" t="str" cm="1">
        <f t="array" ref="E1748">IFERROR(_xlfn.IFS(AND($F$4=45566,D1748="徳島"),VLOOKUP(D1748,最低賃金!$A$2:$G$49,2,FALSE),OR($F$4&lt;&gt;45566,D1748&lt;&gt;"徳島"),VLOOKUP(D1748,最低賃金!$A$2:$G$49,4,FALSE)),"")</f>
        <v/>
      </c>
      <c r="F1748" s="27" t="str">
        <f>IFERROR(VLOOKUP(D1748,最低賃金!$A$3:$G$49,6,FALSE),"")</f>
        <v/>
      </c>
      <c r="G1748" s="51"/>
      <c r="H1748" s="19"/>
      <c r="I1748" s="81"/>
      <c r="J1748" s="27" t="str" cm="1">
        <f t="array" ref="J1748">IFERROR(_xlfn.IFS(COUNTBLANK(G1748:I1748)=3,"",H1748="","H列に金額を入力してください",G1748=3,H1748,I1748="","I列に労働時間を入力してください",G1748=1,ROUND(H1748/(I1748*24),0),G1748=2,ROUND(H1748/(I1748*24),0)),"")</f>
        <v/>
      </c>
      <c r="K1748" s="80" t="str" cm="1">
        <f t="array" ref="K1748">IFERROR(_xlfn.IFS(D1748="","",J1748&lt;E1748,"×（法定外・要件外となる従業員です）",J1748&lt;=F1748,"〇",J1748&gt;F1748,"ー（要件外となる従業員です）"),"")</f>
        <v/>
      </c>
      <c r="L1748" s="25" t="str" cm="1">
        <f t="array" ref="L1748">IFERROR(_xlfn.IFS(COUNTBLANK(C1748:J1748)=8,"",C1748="","←C列に従業員名を姓名（フルネーム）で入力してください。誤変換にお気を付け下さい。",D1748="","←D列に都道府県を入力してください。",G1748="","←G列に1～3の選択肢を入力してください",H1748="","←H列に金額を入力してください",G1748=3,"",I1748="","←I列に所定労働時間を入力してください"),"")</f>
        <v/>
      </c>
    </row>
    <row r="1749" spans="1:12" ht="16.5" customHeight="1" x14ac:dyDescent="0.4">
      <c r="A1749" s="52" t="str">
        <f t="shared" si="27"/>
        <v/>
      </c>
      <c r="B1749" s="51"/>
      <c r="C1749" s="75"/>
      <c r="D1749" s="51"/>
      <c r="E1749" s="27" t="str" cm="1">
        <f t="array" ref="E1749">IFERROR(_xlfn.IFS(AND($F$4=45566,D1749="徳島"),VLOOKUP(D1749,最低賃金!$A$2:$G$49,2,FALSE),OR($F$4&lt;&gt;45566,D1749&lt;&gt;"徳島"),VLOOKUP(D1749,最低賃金!$A$2:$G$49,4,FALSE)),"")</f>
        <v/>
      </c>
      <c r="F1749" s="27" t="str">
        <f>IFERROR(VLOOKUP(D1749,最低賃金!$A$3:$G$49,6,FALSE),"")</f>
        <v/>
      </c>
      <c r="G1749" s="51"/>
      <c r="H1749" s="19"/>
      <c r="I1749" s="81"/>
      <c r="J1749" s="27" t="str" cm="1">
        <f t="array" ref="J1749">IFERROR(_xlfn.IFS(COUNTBLANK(G1749:I1749)=3,"",H1749="","H列に金額を入力してください",G1749=3,H1749,I1749="","I列に労働時間を入力してください",G1749=1,ROUND(H1749/(I1749*24),0),G1749=2,ROUND(H1749/(I1749*24),0)),"")</f>
        <v/>
      </c>
      <c r="K1749" s="80" t="str" cm="1">
        <f t="array" ref="K1749">IFERROR(_xlfn.IFS(D1749="","",J1749&lt;E1749,"×（法定外・要件外となる従業員です）",J1749&lt;=F1749,"〇",J1749&gt;F1749,"ー（要件外となる従業員です）"),"")</f>
        <v/>
      </c>
      <c r="L1749" s="25" t="str" cm="1">
        <f t="array" ref="L1749">IFERROR(_xlfn.IFS(COUNTBLANK(C1749:J1749)=8,"",C1749="","←C列に従業員名を姓名（フルネーム）で入力してください。誤変換にお気を付け下さい。",D1749="","←D列に都道府県を入力してください。",G1749="","←G列に1～3の選択肢を入力してください",H1749="","←H列に金額を入力してください",G1749=3,"",I1749="","←I列に所定労働時間を入力してください"),"")</f>
        <v/>
      </c>
    </row>
    <row r="1750" spans="1:12" ht="16.5" customHeight="1" x14ac:dyDescent="0.4">
      <c r="A1750" s="52" t="str">
        <f t="shared" si="27"/>
        <v/>
      </c>
      <c r="B1750" s="51"/>
      <c r="C1750" s="75"/>
      <c r="D1750" s="51"/>
      <c r="E1750" s="27" t="str" cm="1">
        <f t="array" ref="E1750">IFERROR(_xlfn.IFS(AND($F$4=45566,D1750="徳島"),VLOOKUP(D1750,最低賃金!$A$2:$G$49,2,FALSE),OR($F$4&lt;&gt;45566,D1750&lt;&gt;"徳島"),VLOOKUP(D1750,最低賃金!$A$2:$G$49,4,FALSE)),"")</f>
        <v/>
      </c>
      <c r="F1750" s="27" t="str">
        <f>IFERROR(VLOOKUP(D1750,最低賃金!$A$3:$G$49,6,FALSE),"")</f>
        <v/>
      </c>
      <c r="G1750" s="51"/>
      <c r="H1750" s="19"/>
      <c r="I1750" s="81"/>
      <c r="J1750" s="27" t="str" cm="1">
        <f t="array" ref="J1750">IFERROR(_xlfn.IFS(COUNTBLANK(G1750:I1750)=3,"",H1750="","H列に金額を入力してください",G1750=3,H1750,I1750="","I列に労働時間を入力してください",G1750=1,ROUND(H1750/(I1750*24),0),G1750=2,ROUND(H1750/(I1750*24),0)),"")</f>
        <v/>
      </c>
      <c r="K1750" s="80" t="str" cm="1">
        <f t="array" ref="K1750">IFERROR(_xlfn.IFS(D1750="","",J1750&lt;E1750,"×（法定外・要件外となる従業員です）",J1750&lt;=F1750,"〇",J1750&gt;F1750,"ー（要件外となる従業員です）"),"")</f>
        <v/>
      </c>
      <c r="L1750" s="25" t="str" cm="1">
        <f t="array" ref="L1750">IFERROR(_xlfn.IFS(COUNTBLANK(C1750:J1750)=8,"",C1750="","←C列に従業員名を姓名（フルネーム）で入力してください。誤変換にお気を付け下さい。",D1750="","←D列に都道府県を入力してください。",G1750="","←G列に1～3の選択肢を入力してください",H1750="","←H列に金額を入力してください",G1750=3,"",I1750="","←I列に所定労働時間を入力してください"),"")</f>
        <v/>
      </c>
    </row>
    <row r="1751" spans="1:12" ht="16.5" customHeight="1" x14ac:dyDescent="0.4">
      <c r="A1751" s="52" t="str">
        <f t="shared" si="27"/>
        <v/>
      </c>
      <c r="B1751" s="51"/>
      <c r="C1751" s="75"/>
      <c r="D1751" s="51"/>
      <c r="E1751" s="27" t="str" cm="1">
        <f t="array" ref="E1751">IFERROR(_xlfn.IFS(AND($F$4=45566,D1751="徳島"),VLOOKUP(D1751,最低賃金!$A$2:$G$49,2,FALSE),OR($F$4&lt;&gt;45566,D1751&lt;&gt;"徳島"),VLOOKUP(D1751,最低賃金!$A$2:$G$49,4,FALSE)),"")</f>
        <v/>
      </c>
      <c r="F1751" s="27" t="str">
        <f>IFERROR(VLOOKUP(D1751,最低賃金!$A$3:$G$49,6,FALSE),"")</f>
        <v/>
      </c>
      <c r="G1751" s="51"/>
      <c r="H1751" s="19"/>
      <c r="I1751" s="81"/>
      <c r="J1751" s="27" t="str" cm="1">
        <f t="array" ref="J1751">IFERROR(_xlfn.IFS(COUNTBLANK(G1751:I1751)=3,"",H1751="","H列に金額を入力してください",G1751=3,H1751,I1751="","I列に労働時間を入力してください",G1751=1,ROUND(H1751/(I1751*24),0),G1751=2,ROUND(H1751/(I1751*24),0)),"")</f>
        <v/>
      </c>
      <c r="K1751" s="80" t="str" cm="1">
        <f t="array" ref="K1751">IFERROR(_xlfn.IFS(D1751="","",J1751&lt;E1751,"×（法定外・要件外となる従業員です）",J1751&lt;=F1751,"〇",J1751&gt;F1751,"ー（要件外となる従業員です）"),"")</f>
        <v/>
      </c>
      <c r="L1751" s="25" t="str" cm="1">
        <f t="array" ref="L1751">IFERROR(_xlfn.IFS(COUNTBLANK(C1751:J1751)=8,"",C1751="","←C列に従業員名を姓名（フルネーム）で入力してください。誤変換にお気を付け下さい。",D1751="","←D列に都道府県を入力してください。",G1751="","←G列に1～3の選択肢を入力してください",H1751="","←H列に金額を入力してください",G1751=3,"",I1751="","←I列に所定労働時間を入力してください"),"")</f>
        <v/>
      </c>
    </row>
    <row r="1752" spans="1:12" ht="16.5" customHeight="1" x14ac:dyDescent="0.4">
      <c r="A1752" s="52" t="str">
        <f t="shared" si="27"/>
        <v/>
      </c>
      <c r="B1752" s="51"/>
      <c r="C1752" s="75"/>
      <c r="D1752" s="51"/>
      <c r="E1752" s="27" t="str" cm="1">
        <f t="array" ref="E1752">IFERROR(_xlfn.IFS(AND($F$4=45566,D1752="徳島"),VLOOKUP(D1752,最低賃金!$A$2:$G$49,2,FALSE),OR($F$4&lt;&gt;45566,D1752&lt;&gt;"徳島"),VLOOKUP(D1752,最低賃金!$A$2:$G$49,4,FALSE)),"")</f>
        <v/>
      </c>
      <c r="F1752" s="27" t="str">
        <f>IFERROR(VLOOKUP(D1752,最低賃金!$A$3:$G$49,6,FALSE),"")</f>
        <v/>
      </c>
      <c r="G1752" s="51"/>
      <c r="H1752" s="19"/>
      <c r="I1752" s="81"/>
      <c r="J1752" s="27" t="str" cm="1">
        <f t="array" ref="J1752">IFERROR(_xlfn.IFS(COUNTBLANK(G1752:I1752)=3,"",H1752="","H列に金額を入力してください",G1752=3,H1752,I1752="","I列に労働時間を入力してください",G1752=1,ROUND(H1752/(I1752*24),0),G1752=2,ROUND(H1752/(I1752*24),0)),"")</f>
        <v/>
      </c>
      <c r="K1752" s="80" t="str" cm="1">
        <f t="array" ref="K1752">IFERROR(_xlfn.IFS(D1752="","",J1752&lt;E1752,"×（法定外・要件外となる従業員です）",J1752&lt;=F1752,"〇",J1752&gt;F1752,"ー（要件外となる従業員です）"),"")</f>
        <v/>
      </c>
      <c r="L1752" s="25" t="str" cm="1">
        <f t="array" ref="L1752">IFERROR(_xlfn.IFS(COUNTBLANK(C1752:J1752)=8,"",C1752="","←C列に従業員名を姓名（フルネーム）で入力してください。誤変換にお気を付け下さい。",D1752="","←D列に都道府県を入力してください。",G1752="","←G列に1～3の選択肢を入力してください",H1752="","←H列に金額を入力してください",G1752=3,"",I1752="","←I列に所定労働時間を入力してください"),"")</f>
        <v/>
      </c>
    </row>
    <row r="1753" spans="1:12" ht="16.5" customHeight="1" x14ac:dyDescent="0.4">
      <c r="A1753" s="52" t="str">
        <f t="shared" si="27"/>
        <v/>
      </c>
      <c r="B1753" s="51"/>
      <c r="C1753" s="75"/>
      <c r="D1753" s="51"/>
      <c r="E1753" s="27" t="str" cm="1">
        <f t="array" ref="E1753">IFERROR(_xlfn.IFS(AND($F$4=45566,D1753="徳島"),VLOOKUP(D1753,最低賃金!$A$2:$G$49,2,FALSE),OR($F$4&lt;&gt;45566,D1753&lt;&gt;"徳島"),VLOOKUP(D1753,最低賃金!$A$2:$G$49,4,FALSE)),"")</f>
        <v/>
      </c>
      <c r="F1753" s="27" t="str">
        <f>IFERROR(VLOOKUP(D1753,最低賃金!$A$3:$G$49,6,FALSE),"")</f>
        <v/>
      </c>
      <c r="G1753" s="51"/>
      <c r="H1753" s="19"/>
      <c r="I1753" s="81"/>
      <c r="J1753" s="27" t="str" cm="1">
        <f t="array" ref="J1753">IFERROR(_xlfn.IFS(COUNTBLANK(G1753:I1753)=3,"",H1753="","H列に金額を入力してください",G1753=3,H1753,I1753="","I列に労働時間を入力してください",G1753=1,ROUND(H1753/(I1753*24),0),G1753=2,ROUND(H1753/(I1753*24),0)),"")</f>
        <v/>
      </c>
      <c r="K1753" s="80" t="str" cm="1">
        <f t="array" ref="K1753">IFERROR(_xlfn.IFS(D1753="","",J1753&lt;E1753,"×（法定外・要件外となる従業員です）",J1753&lt;=F1753,"〇",J1753&gt;F1753,"ー（要件外となる従業員です）"),"")</f>
        <v/>
      </c>
      <c r="L1753" s="25" t="str" cm="1">
        <f t="array" ref="L1753">IFERROR(_xlfn.IFS(COUNTBLANK(C1753:J1753)=8,"",C1753="","←C列に従業員名を姓名（フルネーム）で入力してください。誤変換にお気を付け下さい。",D1753="","←D列に都道府県を入力してください。",G1753="","←G列に1～3の選択肢を入力してください",H1753="","←H列に金額を入力してください",G1753=3,"",I1753="","←I列に所定労働時間を入力してください"),"")</f>
        <v/>
      </c>
    </row>
    <row r="1754" spans="1:12" ht="16.5" customHeight="1" x14ac:dyDescent="0.4">
      <c r="A1754" s="52" t="str">
        <f t="shared" si="27"/>
        <v/>
      </c>
      <c r="B1754" s="51"/>
      <c r="C1754" s="75"/>
      <c r="D1754" s="51"/>
      <c r="E1754" s="27" t="str" cm="1">
        <f t="array" ref="E1754">IFERROR(_xlfn.IFS(AND($F$4=45566,D1754="徳島"),VLOOKUP(D1754,最低賃金!$A$2:$G$49,2,FALSE),OR($F$4&lt;&gt;45566,D1754&lt;&gt;"徳島"),VLOOKUP(D1754,最低賃金!$A$2:$G$49,4,FALSE)),"")</f>
        <v/>
      </c>
      <c r="F1754" s="27" t="str">
        <f>IFERROR(VLOOKUP(D1754,最低賃金!$A$3:$G$49,6,FALSE),"")</f>
        <v/>
      </c>
      <c r="G1754" s="51"/>
      <c r="H1754" s="19"/>
      <c r="I1754" s="81"/>
      <c r="J1754" s="27" t="str" cm="1">
        <f t="array" ref="J1754">IFERROR(_xlfn.IFS(COUNTBLANK(G1754:I1754)=3,"",H1754="","H列に金額を入力してください",G1754=3,H1754,I1754="","I列に労働時間を入力してください",G1754=1,ROUND(H1754/(I1754*24),0),G1754=2,ROUND(H1754/(I1754*24),0)),"")</f>
        <v/>
      </c>
      <c r="K1754" s="80" t="str" cm="1">
        <f t="array" ref="K1754">IFERROR(_xlfn.IFS(D1754="","",J1754&lt;E1754,"×（法定外・要件外となる従業員です）",J1754&lt;=F1754,"〇",J1754&gt;F1754,"ー（要件外となる従業員です）"),"")</f>
        <v/>
      </c>
      <c r="L1754" s="25" t="str" cm="1">
        <f t="array" ref="L1754">IFERROR(_xlfn.IFS(COUNTBLANK(C1754:J1754)=8,"",C1754="","←C列に従業員名を姓名（フルネーム）で入力してください。誤変換にお気を付け下さい。",D1754="","←D列に都道府県を入力してください。",G1754="","←G列に1～3の選択肢を入力してください",H1754="","←H列に金額を入力してください",G1754=3,"",I1754="","←I列に所定労働時間を入力してください"),"")</f>
        <v/>
      </c>
    </row>
    <row r="1755" spans="1:12" ht="16.5" customHeight="1" x14ac:dyDescent="0.4">
      <c r="A1755" s="52" t="str">
        <f t="shared" si="27"/>
        <v/>
      </c>
      <c r="B1755" s="51"/>
      <c r="C1755" s="75"/>
      <c r="D1755" s="51"/>
      <c r="E1755" s="27" t="str" cm="1">
        <f t="array" ref="E1755">IFERROR(_xlfn.IFS(AND($F$4=45566,D1755="徳島"),VLOOKUP(D1755,最低賃金!$A$2:$G$49,2,FALSE),OR($F$4&lt;&gt;45566,D1755&lt;&gt;"徳島"),VLOOKUP(D1755,最低賃金!$A$2:$G$49,4,FALSE)),"")</f>
        <v/>
      </c>
      <c r="F1755" s="27" t="str">
        <f>IFERROR(VLOOKUP(D1755,最低賃金!$A$3:$G$49,6,FALSE),"")</f>
        <v/>
      </c>
      <c r="G1755" s="51"/>
      <c r="H1755" s="19"/>
      <c r="I1755" s="81"/>
      <c r="J1755" s="27" t="str" cm="1">
        <f t="array" ref="J1755">IFERROR(_xlfn.IFS(COUNTBLANK(G1755:I1755)=3,"",H1755="","H列に金額を入力してください",G1755=3,H1755,I1755="","I列に労働時間を入力してください",G1755=1,ROUND(H1755/(I1755*24),0),G1755=2,ROUND(H1755/(I1755*24),0)),"")</f>
        <v/>
      </c>
      <c r="K1755" s="80" t="str" cm="1">
        <f t="array" ref="K1755">IFERROR(_xlfn.IFS(D1755="","",J1755&lt;E1755,"×（法定外・要件外となる従業員です）",J1755&lt;=F1755,"〇",J1755&gt;F1755,"ー（要件外となる従業員です）"),"")</f>
        <v/>
      </c>
      <c r="L1755" s="25" t="str" cm="1">
        <f t="array" ref="L1755">IFERROR(_xlfn.IFS(COUNTBLANK(C1755:J1755)=8,"",C1755="","←C列に従業員名を姓名（フルネーム）で入力してください。誤変換にお気を付け下さい。",D1755="","←D列に都道府県を入力してください。",G1755="","←G列に1～3の選択肢を入力してください",H1755="","←H列に金額を入力してください",G1755=3,"",I1755="","←I列に所定労働時間を入力してください"),"")</f>
        <v/>
      </c>
    </row>
    <row r="1756" spans="1:12" ht="16.5" customHeight="1" x14ac:dyDescent="0.4">
      <c r="A1756" s="52" t="str">
        <f t="shared" si="27"/>
        <v/>
      </c>
      <c r="B1756" s="51"/>
      <c r="C1756" s="75"/>
      <c r="D1756" s="51"/>
      <c r="E1756" s="27" t="str" cm="1">
        <f t="array" ref="E1756">IFERROR(_xlfn.IFS(AND($F$4=45566,D1756="徳島"),VLOOKUP(D1756,最低賃金!$A$2:$G$49,2,FALSE),OR($F$4&lt;&gt;45566,D1756&lt;&gt;"徳島"),VLOOKUP(D1756,最低賃金!$A$2:$G$49,4,FALSE)),"")</f>
        <v/>
      </c>
      <c r="F1756" s="27" t="str">
        <f>IFERROR(VLOOKUP(D1756,最低賃金!$A$3:$G$49,6,FALSE),"")</f>
        <v/>
      </c>
      <c r="G1756" s="51"/>
      <c r="H1756" s="19"/>
      <c r="I1756" s="81"/>
      <c r="J1756" s="27" t="str" cm="1">
        <f t="array" ref="J1756">IFERROR(_xlfn.IFS(COUNTBLANK(G1756:I1756)=3,"",H1756="","H列に金額を入力してください",G1756=3,H1756,I1756="","I列に労働時間を入力してください",G1756=1,ROUND(H1756/(I1756*24),0),G1756=2,ROUND(H1756/(I1756*24),0)),"")</f>
        <v/>
      </c>
      <c r="K1756" s="80" t="str" cm="1">
        <f t="array" ref="K1756">IFERROR(_xlfn.IFS(D1756="","",J1756&lt;E1756,"×（法定外・要件外となる従業員です）",J1756&lt;=F1756,"〇",J1756&gt;F1756,"ー（要件外となる従業員です）"),"")</f>
        <v/>
      </c>
      <c r="L1756" s="25" t="str" cm="1">
        <f t="array" ref="L1756">IFERROR(_xlfn.IFS(COUNTBLANK(C1756:J1756)=8,"",C1756="","←C列に従業員名を姓名（フルネーム）で入力してください。誤変換にお気を付け下さい。",D1756="","←D列に都道府県を入力してください。",G1756="","←G列に1～3の選択肢を入力してください",H1756="","←H列に金額を入力してください",G1756=3,"",I1756="","←I列に所定労働時間を入力してください"),"")</f>
        <v/>
      </c>
    </row>
    <row r="1757" spans="1:12" ht="16.5" customHeight="1" x14ac:dyDescent="0.4">
      <c r="A1757" s="52" t="str">
        <f t="shared" si="27"/>
        <v/>
      </c>
      <c r="B1757" s="51"/>
      <c r="C1757" s="75"/>
      <c r="D1757" s="51"/>
      <c r="E1757" s="27" t="str" cm="1">
        <f t="array" ref="E1757">IFERROR(_xlfn.IFS(AND($F$4=45566,D1757="徳島"),VLOOKUP(D1757,最低賃金!$A$2:$G$49,2,FALSE),OR($F$4&lt;&gt;45566,D1757&lt;&gt;"徳島"),VLOOKUP(D1757,最低賃金!$A$2:$G$49,4,FALSE)),"")</f>
        <v/>
      </c>
      <c r="F1757" s="27" t="str">
        <f>IFERROR(VLOOKUP(D1757,最低賃金!$A$3:$G$49,6,FALSE),"")</f>
        <v/>
      </c>
      <c r="G1757" s="51"/>
      <c r="H1757" s="19"/>
      <c r="I1757" s="81"/>
      <c r="J1757" s="27" t="str" cm="1">
        <f t="array" ref="J1757">IFERROR(_xlfn.IFS(COUNTBLANK(G1757:I1757)=3,"",H1757="","H列に金額を入力してください",G1757=3,H1757,I1757="","I列に労働時間を入力してください",G1757=1,ROUND(H1757/(I1757*24),0),G1757=2,ROUND(H1757/(I1757*24),0)),"")</f>
        <v/>
      </c>
      <c r="K1757" s="80" t="str" cm="1">
        <f t="array" ref="K1757">IFERROR(_xlfn.IFS(D1757="","",J1757&lt;E1757,"×（法定外・要件外となる従業員です）",J1757&lt;=F1757,"〇",J1757&gt;F1757,"ー（要件外となる従業員です）"),"")</f>
        <v/>
      </c>
      <c r="L1757" s="25" t="str" cm="1">
        <f t="array" ref="L1757">IFERROR(_xlfn.IFS(COUNTBLANK(C1757:J1757)=8,"",C1757="","←C列に従業員名を姓名（フルネーム）で入力してください。誤変換にお気を付け下さい。",D1757="","←D列に都道府県を入力してください。",G1757="","←G列に1～3の選択肢を入力してください",H1757="","←H列に金額を入力してください",G1757=3,"",I1757="","←I列に所定労働時間を入力してください"),"")</f>
        <v/>
      </c>
    </row>
    <row r="1758" spans="1:12" ht="16.5" customHeight="1" x14ac:dyDescent="0.4">
      <c r="A1758" s="52" t="str">
        <f t="shared" si="27"/>
        <v/>
      </c>
      <c r="B1758" s="51"/>
      <c r="C1758" s="75"/>
      <c r="D1758" s="51"/>
      <c r="E1758" s="27" t="str" cm="1">
        <f t="array" ref="E1758">IFERROR(_xlfn.IFS(AND($F$4=45566,D1758="徳島"),VLOOKUP(D1758,最低賃金!$A$2:$G$49,2,FALSE),OR($F$4&lt;&gt;45566,D1758&lt;&gt;"徳島"),VLOOKUP(D1758,最低賃金!$A$2:$G$49,4,FALSE)),"")</f>
        <v/>
      </c>
      <c r="F1758" s="27" t="str">
        <f>IFERROR(VLOOKUP(D1758,最低賃金!$A$3:$G$49,6,FALSE),"")</f>
        <v/>
      </c>
      <c r="G1758" s="51"/>
      <c r="H1758" s="19"/>
      <c r="I1758" s="81"/>
      <c r="J1758" s="27" t="str" cm="1">
        <f t="array" ref="J1758">IFERROR(_xlfn.IFS(COUNTBLANK(G1758:I1758)=3,"",H1758="","H列に金額を入力してください",G1758=3,H1758,I1758="","I列に労働時間を入力してください",G1758=1,ROUND(H1758/(I1758*24),0),G1758=2,ROUND(H1758/(I1758*24),0)),"")</f>
        <v/>
      </c>
      <c r="K1758" s="80" t="str" cm="1">
        <f t="array" ref="K1758">IFERROR(_xlfn.IFS(D1758="","",J1758&lt;E1758,"×（法定外・要件外となる従業員です）",J1758&lt;=F1758,"〇",J1758&gt;F1758,"ー（要件外となる従業員です）"),"")</f>
        <v/>
      </c>
      <c r="L1758" s="25" t="str" cm="1">
        <f t="array" ref="L1758">IFERROR(_xlfn.IFS(COUNTBLANK(C1758:J1758)=8,"",C1758="","←C列に従業員名を姓名（フルネーム）で入力してください。誤変換にお気を付け下さい。",D1758="","←D列に都道府県を入力してください。",G1758="","←G列に1～3の選択肢を入力してください",H1758="","←H列に金額を入力してください",G1758=3,"",I1758="","←I列に所定労働時間を入力してください"),"")</f>
        <v/>
      </c>
    </row>
    <row r="1759" spans="1:12" ht="16.5" customHeight="1" x14ac:dyDescent="0.4">
      <c r="A1759" s="52" t="str">
        <f t="shared" si="27"/>
        <v/>
      </c>
      <c r="B1759" s="51"/>
      <c r="C1759" s="75"/>
      <c r="D1759" s="51"/>
      <c r="E1759" s="27" t="str" cm="1">
        <f t="array" ref="E1759">IFERROR(_xlfn.IFS(AND($F$4=45566,D1759="徳島"),VLOOKUP(D1759,最低賃金!$A$2:$G$49,2,FALSE),OR($F$4&lt;&gt;45566,D1759&lt;&gt;"徳島"),VLOOKUP(D1759,最低賃金!$A$2:$G$49,4,FALSE)),"")</f>
        <v/>
      </c>
      <c r="F1759" s="27" t="str">
        <f>IFERROR(VLOOKUP(D1759,最低賃金!$A$3:$G$49,6,FALSE),"")</f>
        <v/>
      </c>
      <c r="G1759" s="51"/>
      <c r="H1759" s="19"/>
      <c r="I1759" s="81"/>
      <c r="J1759" s="27" t="str" cm="1">
        <f t="array" ref="J1759">IFERROR(_xlfn.IFS(COUNTBLANK(G1759:I1759)=3,"",H1759="","H列に金額を入力してください",G1759=3,H1759,I1759="","I列に労働時間を入力してください",G1759=1,ROUND(H1759/(I1759*24),0),G1759=2,ROUND(H1759/(I1759*24),0)),"")</f>
        <v/>
      </c>
      <c r="K1759" s="80" t="str" cm="1">
        <f t="array" ref="K1759">IFERROR(_xlfn.IFS(D1759="","",J1759&lt;E1759,"×（法定外・要件外となる従業員です）",J1759&lt;=F1759,"〇",J1759&gt;F1759,"ー（要件外となる従業員です）"),"")</f>
        <v/>
      </c>
      <c r="L1759" s="25" t="str" cm="1">
        <f t="array" ref="L1759">IFERROR(_xlfn.IFS(COUNTBLANK(C1759:J1759)=8,"",C1759="","←C列に従業員名を姓名（フルネーム）で入力してください。誤変換にお気を付け下さい。",D1759="","←D列に都道府県を入力してください。",G1759="","←G列に1～3の選択肢を入力してください",H1759="","←H列に金額を入力してください",G1759=3,"",I1759="","←I列に所定労働時間を入力してください"),"")</f>
        <v/>
      </c>
    </row>
    <row r="1760" spans="1:12" ht="16.5" customHeight="1" x14ac:dyDescent="0.4">
      <c r="A1760" s="52" t="str">
        <f t="shared" si="27"/>
        <v/>
      </c>
      <c r="B1760" s="51"/>
      <c r="C1760" s="75"/>
      <c r="D1760" s="51"/>
      <c r="E1760" s="27" t="str" cm="1">
        <f t="array" ref="E1760">IFERROR(_xlfn.IFS(AND($F$4=45566,D1760="徳島"),VLOOKUP(D1760,最低賃金!$A$2:$G$49,2,FALSE),OR($F$4&lt;&gt;45566,D1760&lt;&gt;"徳島"),VLOOKUP(D1760,最低賃金!$A$2:$G$49,4,FALSE)),"")</f>
        <v/>
      </c>
      <c r="F1760" s="27" t="str">
        <f>IFERROR(VLOOKUP(D1760,最低賃金!$A$3:$G$49,6,FALSE),"")</f>
        <v/>
      </c>
      <c r="G1760" s="51"/>
      <c r="H1760" s="19"/>
      <c r="I1760" s="81"/>
      <c r="J1760" s="27" t="str" cm="1">
        <f t="array" ref="J1760">IFERROR(_xlfn.IFS(COUNTBLANK(G1760:I1760)=3,"",H1760="","H列に金額を入力してください",G1760=3,H1760,I1760="","I列に労働時間を入力してください",G1760=1,ROUND(H1760/(I1760*24),0),G1760=2,ROUND(H1760/(I1760*24),0)),"")</f>
        <v/>
      </c>
      <c r="K1760" s="80" t="str" cm="1">
        <f t="array" ref="K1760">IFERROR(_xlfn.IFS(D1760="","",J1760&lt;E1760,"×（法定外・要件外となる従業員です）",J1760&lt;=F1760,"〇",J1760&gt;F1760,"ー（要件外となる従業員です）"),"")</f>
        <v/>
      </c>
      <c r="L1760" s="25" t="str" cm="1">
        <f t="array" ref="L1760">IFERROR(_xlfn.IFS(COUNTBLANK(C1760:J1760)=8,"",C1760="","←C列に従業員名を姓名（フルネーム）で入力してください。誤変換にお気を付け下さい。",D1760="","←D列に都道府県を入力してください。",G1760="","←G列に1～3の選択肢を入力してください",H1760="","←H列に金額を入力してください",G1760=3,"",I1760="","←I列に所定労働時間を入力してください"),"")</f>
        <v/>
      </c>
    </row>
    <row r="1761" spans="1:12" ht="16.5" customHeight="1" x14ac:dyDescent="0.4">
      <c r="A1761" s="52" t="str">
        <f t="shared" si="27"/>
        <v/>
      </c>
      <c r="B1761" s="51"/>
      <c r="C1761" s="75"/>
      <c r="D1761" s="51"/>
      <c r="E1761" s="27" t="str" cm="1">
        <f t="array" ref="E1761">IFERROR(_xlfn.IFS(AND($F$4=45566,D1761="徳島"),VLOOKUP(D1761,最低賃金!$A$2:$G$49,2,FALSE),OR($F$4&lt;&gt;45566,D1761&lt;&gt;"徳島"),VLOOKUP(D1761,最低賃金!$A$2:$G$49,4,FALSE)),"")</f>
        <v/>
      </c>
      <c r="F1761" s="27" t="str">
        <f>IFERROR(VLOOKUP(D1761,最低賃金!$A$3:$G$49,6,FALSE),"")</f>
        <v/>
      </c>
      <c r="G1761" s="51"/>
      <c r="H1761" s="19"/>
      <c r="I1761" s="81"/>
      <c r="J1761" s="27" t="str" cm="1">
        <f t="array" ref="J1761">IFERROR(_xlfn.IFS(COUNTBLANK(G1761:I1761)=3,"",H1761="","H列に金額を入力してください",G1761=3,H1761,I1761="","I列に労働時間を入力してください",G1761=1,ROUND(H1761/(I1761*24),0),G1761=2,ROUND(H1761/(I1761*24),0)),"")</f>
        <v/>
      </c>
      <c r="K1761" s="80" t="str" cm="1">
        <f t="array" ref="K1761">IFERROR(_xlfn.IFS(D1761="","",J1761&lt;E1761,"×（法定外・要件外となる従業員です）",J1761&lt;=F1761,"〇",J1761&gt;F1761,"ー（要件外となる従業員です）"),"")</f>
        <v/>
      </c>
      <c r="L1761" s="25" t="str" cm="1">
        <f t="array" ref="L1761">IFERROR(_xlfn.IFS(COUNTBLANK(C1761:J1761)=8,"",C1761="","←C列に従業員名を姓名（フルネーム）で入力してください。誤変換にお気を付け下さい。",D1761="","←D列に都道府県を入力してください。",G1761="","←G列に1～3の選択肢を入力してください",H1761="","←H列に金額を入力してください",G1761=3,"",I1761="","←I列に所定労働時間を入力してください"),"")</f>
        <v/>
      </c>
    </row>
    <row r="1762" spans="1:12" ht="16.5" customHeight="1" x14ac:dyDescent="0.4">
      <c r="A1762" s="52" t="str">
        <f t="shared" si="27"/>
        <v/>
      </c>
      <c r="B1762" s="51"/>
      <c r="C1762" s="75"/>
      <c r="D1762" s="51"/>
      <c r="E1762" s="27" t="str" cm="1">
        <f t="array" ref="E1762">IFERROR(_xlfn.IFS(AND($F$4=45566,D1762="徳島"),VLOOKUP(D1762,最低賃金!$A$2:$G$49,2,FALSE),OR($F$4&lt;&gt;45566,D1762&lt;&gt;"徳島"),VLOOKUP(D1762,最低賃金!$A$2:$G$49,4,FALSE)),"")</f>
        <v/>
      </c>
      <c r="F1762" s="27" t="str">
        <f>IFERROR(VLOOKUP(D1762,最低賃金!$A$3:$G$49,6,FALSE),"")</f>
        <v/>
      </c>
      <c r="G1762" s="51"/>
      <c r="H1762" s="19"/>
      <c r="I1762" s="81"/>
      <c r="J1762" s="27" t="str" cm="1">
        <f t="array" ref="J1762">IFERROR(_xlfn.IFS(COUNTBLANK(G1762:I1762)=3,"",H1762="","H列に金額を入力してください",G1762=3,H1762,I1762="","I列に労働時間を入力してください",G1762=1,ROUND(H1762/(I1762*24),0),G1762=2,ROUND(H1762/(I1762*24),0)),"")</f>
        <v/>
      </c>
      <c r="K1762" s="80" t="str" cm="1">
        <f t="array" ref="K1762">IFERROR(_xlfn.IFS(D1762="","",J1762&lt;E1762,"×（法定外・要件外となる従業員です）",J1762&lt;=F1762,"〇",J1762&gt;F1762,"ー（要件外となる従業員です）"),"")</f>
        <v/>
      </c>
      <c r="L1762" s="25" t="str" cm="1">
        <f t="array" ref="L1762">IFERROR(_xlfn.IFS(COUNTBLANK(C1762:J1762)=8,"",C1762="","←C列に従業員名を姓名（フルネーム）で入力してください。誤変換にお気を付け下さい。",D1762="","←D列に都道府県を入力してください。",G1762="","←G列に1～3の選択肢を入力してください",H1762="","←H列に金額を入力してください",G1762=3,"",I1762="","←I列に所定労働時間を入力してください"),"")</f>
        <v/>
      </c>
    </row>
    <row r="1763" spans="1:12" ht="16.5" customHeight="1" x14ac:dyDescent="0.4">
      <c r="A1763" s="52" t="str">
        <f t="shared" si="27"/>
        <v/>
      </c>
      <c r="B1763" s="51"/>
      <c r="C1763" s="75"/>
      <c r="D1763" s="51"/>
      <c r="E1763" s="27" t="str" cm="1">
        <f t="array" ref="E1763">IFERROR(_xlfn.IFS(AND($F$4=45566,D1763="徳島"),VLOOKUP(D1763,最低賃金!$A$2:$G$49,2,FALSE),OR($F$4&lt;&gt;45566,D1763&lt;&gt;"徳島"),VLOOKUP(D1763,最低賃金!$A$2:$G$49,4,FALSE)),"")</f>
        <v/>
      </c>
      <c r="F1763" s="27" t="str">
        <f>IFERROR(VLOOKUP(D1763,最低賃金!$A$3:$G$49,6,FALSE),"")</f>
        <v/>
      </c>
      <c r="G1763" s="51"/>
      <c r="H1763" s="19"/>
      <c r="I1763" s="81"/>
      <c r="J1763" s="27" t="str" cm="1">
        <f t="array" ref="J1763">IFERROR(_xlfn.IFS(COUNTBLANK(G1763:I1763)=3,"",H1763="","H列に金額を入力してください",G1763=3,H1763,I1763="","I列に労働時間を入力してください",G1763=1,ROUND(H1763/(I1763*24),0),G1763=2,ROUND(H1763/(I1763*24),0)),"")</f>
        <v/>
      </c>
      <c r="K1763" s="80" t="str" cm="1">
        <f t="array" ref="K1763">IFERROR(_xlfn.IFS(D1763="","",J1763&lt;E1763,"×（法定外・要件外となる従業員です）",J1763&lt;=F1763,"〇",J1763&gt;F1763,"ー（要件外となる従業員です）"),"")</f>
        <v/>
      </c>
      <c r="L1763" s="25" t="str" cm="1">
        <f t="array" ref="L1763">IFERROR(_xlfn.IFS(COUNTBLANK(C1763:J1763)=8,"",C1763="","←C列に従業員名を姓名（フルネーム）で入力してください。誤変換にお気を付け下さい。",D1763="","←D列に都道府県を入力してください。",G1763="","←G列に1～3の選択肢を入力してください",H1763="","←H列に金額を入力してください",G1763=3,"",I1763="","←I列に所定労働時間を入力してください"),"")</f>
        <v/>
      </c>
    </row>
    <row r="1764" spans="1:12" ht="16.5" customHeight="1" x14ac:dyDescent="0.4">
      <c r="A1764" s="52" t="str">
        <f t="shared" si="27"/>
        <v/>
      </c>
      <c r="B1764" s="51"/>
      <c r="C1764" s="75"/>
      <c r="D1764" s="51"/>
      <c r="E1764" s="27" t="str" cm="1">
        <f t="array" ref="E1764">IFERROR(_xlfn.IFS(AND($F$4=45566,D1764="徳島"),VLOOKUP(D1764,最低賃金!$A$2:$G$49,2,FALSE),OR($F$4&lt;&gt;45566,D1764&lt;&gt;"徳島"),VLOOKUP(D1764,最低賃金!$A$2:$G$49,4,FALSE)),"")</f>
        <v/>
      </c>
      <c r="F1764" s="27" t="str">
        <f>IFERROR(VLOOKUP(D1764,最低賃金!$A$3:$G$49,6,FALSE),"")</f>
        <v/>
      </c>
      <c r="G1764" s="51"/>
      <c r="H1764" s="19"/>
      <c r="I1764" s="81"/>
      <c r="J1764" s="27" t="str" cm="1">
        <f t="array" ref="J1764">IFERROR(_xlfn.IFS(COUNTBLANK(G1764:I1764)=3,"",H1764="","H列に金額を入力してください",G1764=3,H1764,I1764="","I列に労働時間を入力してください",G1764=1,ROUND(H1764/(I1764*24),0),G1764=2,ROUND(H1764/(I1764*24),0)),"")</f>
        <v/>
      </c>
      <c r="K1764" s="80" t="str" cm="1">
        <f t="array" ref="K1764">IFERROR(_xlfn.IFS(D1764="","",J1764&lt;E1764,"×（法定外・要件外となる従業員です）",J1764&lt;=F1764,"〇",J1764&gt;F1764,"ー（要件外となる従業員です）"),"")</f>
        <v/>
      </c>
      <c r="L1764" s="25" t="str" cm="1">
        <f t="array" ref="L1764">IFERROR(_xlfn.IFS(COUNTBLANK(C1764:J1764)=8,"",C1764="","←C列に従業員名を姓名（フルネーム）で入力してください。誤変換にお気を付け下さい。",D1764="","←D列に都道府県を入力してください。",G1764="","←G列に1～3の選択肢を入力してください",H1764="","←H列に金額を入力してください",G1764=3,"",I1764="","←I列に所定労働時間を入力してください"),"")</f>
        <v/>
      </c>
    </row>
    <row r="1765" spans="1:12" ht="16.5" customHeight="1" x14ac:dyDescent="0.4">
      <c r="A1765" s="52" t="str">
        <f t="shared" si="27"/>
        <v/>
      </c>
      <c r="B1765" s="51"/>
      <c r="C1765" s="75"/>
      <c r="D1765" s="51"/>
      <c r="E1765" s="27" t="str" cm="1">
        <f t="array" ref="E1765">IFERROR(_xlfn.IFS(AND($F$4=45566,D1765="徳島"),VLOOKUP(D1765,最低賃金!$A$2:$G$49,2,FALSE),OR($F$4&lt;&gt;45566,D1765&lt;&gt;"徳島"),VLOOKUP(D1765,最低賃金!$A$2:$G$49,4,FALSE)),"")</f>
        <v/>
      </c>
      <c r="F1765" s="27" t="str">
        <f>IFERROR(VLOOKUP(D1765,最低賃金!$A$3:$G$49,6,FALSE),"")</f>
        <v/>
      </c>
      <c r="G1765" s="51"/>
      <c r="H1765" s="19"/>
      <c r="I1765" s="81"/>
      <c r="J1765" s="27" t="str" cm="1">
        <f t="array" ref="J1765">IFERROR(_xlfn.IFS(COUNTBLANK(G1765:I1765)=3,"",H1765="","H列に金額を入力してください",G1765=3,H1765,I1765="","I列に労働時間を入力してください",G1765=1,ROUND(H1765/(I1765*24),0),G1765=2,ROUND(H1765/(I1765*24),0)),"")</f>
        <v/>
      </c>
      <c r="K1765" s="80" t="str" cm="1">
        <f t="array" ref="K1765">IFERROR(_xlfn.IFS(D1765="","",J1765&lt;E1765,"×（法定外・要件外となる従業員です）",J1765&lt;=F1765,"〇",J1765&gt;F1765,"ー（要件外となる従業員です）"),"")</f>
        <v/>
      </c>
      <c r="L1765" s="25" t="str" cm="1">
        <f t="array" ref="L1765">IFERROR(_xlfn.IFS(COUNTBLANK(C1765:J1765)=8,"",C1765="","←C列に従業員名を姓名（フルネーム）で入力してください。誤変換にお気を付け下さい。",D1765="","←D列に都道府県を入力してください。",G1765="","←G列に1～3の選択肢を入力してください",H1765="","←H列に金額を入力してください",G1765=3,"",I1765="","←I列に所定労働時間を入力してください"),"")</f>
        <v/>
      </c>
    </row>
    <row r="1766" spans="1:12" ht="16.5" customHeight="1" x14ac:dyDescent="0.4">
      <c r="A1766" s="52" t="str">
        <f t="shared" si="27"/>
        <v/>
      </c>
      <c r="B1766" s="51"/>
      <c r="C1766" s="75"/>
      <c r="D1766" s="51"/>
      <c r="E1766" s="27" t="str" cm="1">
        <f t="array" ref="E1766">IFERROR(_xlfn.IFS(AND($F$4=45566,D1766="徳島"),VLOOKUP(D1766,最低賃金!$A$2:$G$49,2,FALSE),OR($F$4&lt;&gt;45566,D1766&lt;&gt;"徳島"),VLOOKUP(D1766,最低賃金!$A$2:$G$49,4,FALSE)),"")</f>
        <v/>
      </c>
      <c r="F1766" s="27" t="str">
        <f>IFERROR(VLOOKUP(D1766,最低賃金!$A$3:$G$49,6,FALSE),"")</f>
        <v/>
      </c>
      <c r="G1766" s="51"/>
      <c r="H1766" s="19"/>
      <c r="I1766" s="81"/>
      <c r="J1766" s="27" t="str" cm="1">
        <f t="array" ref="J1766">IFERROR(_xlfn.IFS(COUNTBLANK(G1766:I1766)=3,"",H1766="","H列に金額を入力してください",G1766=3,H1766,I1766="","I列に労働時間を入力してください",G1766=1,ROUND(H1766/(I1766*24),0),G1766=2,ROUND(H1766/(I1766*24),0)),"")</f>
        <v/>
      </c>
      <c r="K1766" s="80" t="str" cm="1">
        <f t="array" ref="K1766">IFERROR(_xlfn.IFS(D1766="","",J1766&lt;E1766,"×（法定外・要件外となる従業員です）",J1766&lt;=F1766,"〇",J1766&gt;F1766,"ー（要件外となる従業員です）"),"")</f>
        <v/>
      </c>
      <c r="L1766" s="25" t="str" cm="1">
        <f t="array" ref="L1766">IFERROR(_xlfn.IFS(COUNTBLANK(C1766:J1766)=8,"",C1766="","←C列に従業員名を姓名（フルネーム）で入力してください。誤変換にお気を付け下さい。",D1766="","←D列に都道府県を入力してください。",G1766="","←G列に1～3の選択肢を入力してください",H1766="","←H列に金額を入力してください",G1766=3,"",I1766="","←I列に所定労働時間を入力してください"),"")</f>
        <v/>
      </c>
    </row>
    <row r="1767" spans="1:12" ht="16.5" customHeight="1" x14ac:dyDescent="0.4">
      <c r="A1767" s="52" t="str">
        <f t="shared" si="27"/>
        <v/>
      </c>
      <c r="B1767" s="51"/>
      <c r="C1767" s="75"/>
      <c r="D1767" s="51"/>
      <c r="E1767" s="27" t="str" cm="1">
        <f t="array" ref="E1767">IFERROR(_xlfn.IFS(AND($F$4=45566,D1767="徳島"),VLOOKUP(D1767,最低賃金!$A$2:$G$49,2,FALSE),OR($F$4&lt;&gt;45566,D1767&lt;&gt;"徳島"),VLOOKUP(D1767,最低賃金!$A$2:$G$49,4,FALSE)),"")</f>
        <v/>
      </c>
      <c r="F1767" s="27" t="str">
        <f>IFERROR(VLOOKUP(D1767,最低賃金!$A$3:$G$49,6,FALSE),"")</f>
        <v/>
      </c>
      <c r="G1767" s="51"/>
      <c r="H1767" s="19"/>
      <c r="I1767" s="81"/>
      <c r="J1767" s="27" t="str" cm="1">
        <f t="array" ref="J1767">IFERROR(_xlfn.IFS(COUNTBLANK(G1767:I1767)=3,"",H1767="","H列に金額を入力してください",G1767=3,H1767,I1767="","I列に労働時間を入力してください",G1767=1,ROUND(H1767/(I1767*24),0),G1767=2,ROUND(H1767/(I1767*24),0)),"")</f>
        <v/>
      </c>
      <c r="K1767" s="80" t="str" cm="1">
        <f t="array" ref="K1767">IFERROR(_xlfn.IFS(D1767="","",J1767&lt;E1767,"×（法定外・要件外となる従業員です）",J1767&lt;=F1767,"〇",J1767&gt;F1767,"ー（要件外となる従業員です）"),"")</f>
        <v/>
      </c>
      <c r="L1767" s="25" t="str" cm="1">
        <f t="array" ref="L1767">IFERROR(_xlfn.IFS(COUNTBLANK(C1767:J1767)=8,"",C1767="","←C列に従業員名を姓名（フルネーム）で入力してください。誤変換にお気を付け下さい。",D1767="","←D列に都道府県を入力してください。",G1767="","←G列に1～3の選択肢を入力してください",H1767="","←H列に金額を入力してください",G1767=3,"",I1767="","←I列に所定労働時間を入力してください"),"")</f>
        <v/>
      </c>
    </row>
    <row r="1768" spans="1:12" ht="16.5" customHeight="1" x14ac:dyDescent="0.4">
      <c r="A1768" s="52" t="str">
        <f t="shared" si="27"/>
        <v/>
      </c>
      <c r="B1768" s="51"/>
      <c r="C1768" s="75"/>
      <c r="D1768" s="51"/>
      <c r="E1768" s="27" t="str" cm="1">
        <f t="array" ref="E1768">IFERROR(_xlfn.IFS(AND($F$4=45566,D1768="徳島"),VLOOKUP(D1768,最低賃金!$A$2:$G$49,2,FALSE),OR($F$4&lt;&gt;45566,D1768&lt;&gt;"徳島"),VLOOKUP(D1768,最低賃金!$A$2:$G$49,4,FALSE)),"")</f>
        <v/>
      </c>
      <c r="F1768" s="27" t="str">
        <f>IFERROR(VLOOKUP(D1768,最低賃金!$A$3:$G$49,6,FALSE),"")</f>
        <v/>
      </c>
      <c r="G1768" s="51"/>
      <c r="H1768" s="19"/>
      <c r="I1768" s="81"/>
      <c r="J1768" s="27" t="str" cm="1">
        <f t="array" ref="J1768">IFERROR(_xlfn.IFS(COUNTBLANK(G1768:I1768)=3,"",H1768="","H列に金額を入力してください",G1768=3,H1768,I1768="","I列に労働時間を入力してください",G1768=1,ROUND(H1768/(I1768*24),0),G1768=2,ROUND(H1768/(I1768*24),0)),"")</f>
        <v/>
      </c>
      <c r="K1768" s="80" t="str" cm="1">
        <f t="array" ref="K1768">IFERROR(_xlfn.IFS(D1768="","",J1768&lt;E1768,"×（法定外・要件外となる従業員です）",J1768&lt;=F1768,"〇",J1768&gt;F1768,"ー（要件外となる従業員です）"),"")</f>
        <v/>
      </c>
      <c r="L1768" s="25" t="str" cm="1">
        <f t="array" ref="L1768">IFERROR(_xlfn.IFS(COUNTBLANK(C1768:J1768)=8,"",C1768="","←C列に従業員名を姓名（フルネーム）で入力してください。誤変換にお気を付け下さい。",D1768="","←D列に都道府県を入力してください。",G1768="","←G列に1～3の選択肢を入力してください",H1768="","←H列に金額を入力してください",G1768=3,"",I1768="","←I列に所定労働時間を入力してください"),"")</f>
        <v/>
      </c>
    </row>
    <row r="1769" spans="1:12" ht="16.5" customHeight="1" x14ac:dyDescent="0.4">
      <c r="A1769" s="52" t="str">
        <f t="shared" si="27"/>
        <v/>
      </c>
      <c r="B1769" s="51"/>
      <c r="C1769" s="75"/>
      <c r="D1769" s="51"/>
      <c r="E1769" s="27" t="str" cm="1">
        <f t="array" ref="E1769">IFERROR(_xlfn.IFS(AND($F$4=45566,D1769="徳島"),VLOOKUP(D1769,最低賃金!$A$2:$G$49,2,FALSE),OR($F$4&lt;&gt;45566,D1769&lt;&gt;"徳島"),VLOOKUP(D1769,最低賃金!$A$2:$G$49,4,FALSE)),"")</f>
        <v/>
      </c>
      <c r="F1769" s="27" t="str">
        <f>IFERROR(VLOOKUP(D1769,最低賃金!$A$3:$G$49,6,FALSE),"")</f>
        <v/>
      </c>
      <c r="G1769" s="51"/>
      <c r="H1769" s="19"/>
      <c r="I1769" s="81"/>
      <c r="J1769" s="27" t="str" cm="1">
        <f t="array" ref="J1769">IFERROR(_xlfn.IFS(COUNTBLANK(G1769:I1769)=3,"",H1769="","H列に金額を入力してください",G1769=3,H1769,I1769="","I列に労働時間を入力してください",G1769=1,ROUND(H1769/(I1769*24),0),G1769=2,ROUND(H1769/(I1769*24),0)),"")</f>
        <v/>
      </c>
      <c r="K1769" s="80" t="str" cm="1">
        <f t="array" ref="K1769">IFERROR(_xlfn.IFS(D1769="","",J1769&lt;E1769,"×（法定外・要件外となる従業員です）",J1769&lt;=F1769,"〇",J1769&gt;F1769,"ー（要件外となる従業員です）"),"")</f>
        <v/>
      </c>
      <c r="L1769" s="25" t="str" cm="1">
        <f t="array" ref="L1769">IFERROR(_xlfn.IFS(COUNTBLANK(C1769:J1769)=8,"",C1769="","←C列に従業員名を姓名（フルネーム）で入力してください。誤変換にお気を付け下さい。",D1769="","←D列に都道府県を入力してください。",G1769="","←G列に1～3の選択肢を入力してください",H1769="","←H列に金額を入力してください",G1769=3,"",I1769="","←I列に所定労働時間を入力してください"),"")</f>
        <v/>
      </c>
    </row>
    <row r="1770" spans="1:12" ht="16.5" customHeight="1" x14ac:dyDescent="0.4">
      <c r="A1770" s="52" t="str">
        <f t="shared" si="27"/>
        <v/>
      </c>
      <c r="B1770" s="51"/>
      <c r="C1770" s="75"/>
      <c r="D1770" s="51"/>
      <c r="E1770" s="27" t="str" cm="1">
        <f t="array" ref="E1770">IFERROR(_xlfn.IFS(AND($F$4=45566,D1770="徳島"),VLOOKUP(D1770,最低賃金!$A$2:$G$49,2,FALSE),OR($F$4&lt;&gt;45566,D1770&lt;&gt;"徳島"),VLOOKUP(D1770,最低賃金!$A$2:$G$49,4,FALSE)),"")</f>
        <v/>
      </c>
      <c r="F1770" s="27" t="str">
        <f>IFERROR(VLOOKUP(D1770,最低賃金!$A$3:$G$49,6,FALSE),"")</f>
        <v/>
      </c>
      <c r="G1770" s="51"/>
      <c r="H1770" s="19"/>
      <c r="I1770" s="81"/>
      <c r="J1770" s="27" t="str" cm="1">
        <f t="array" ref="J1770">IFERROR(_xlfn.IFS(COUNTBLANK(G1770:I1770)=3,"",H1770="","H列に金額を入力してください",G1770=3,H1770,I1770="","I列に労働時間を入力してください",G1770=1,ROUND(H1770/(I1770*24),0),G1770=2,ROUND(H1770/(I1770*24),0)),"")</f>
        <v/>
      </c>
      <c r="K1770" s="80" t="str" cm="1">
        <f t="array" ref="K1770">IFERROR(_xlfn.IFS(D1770="","",J1770&lt;E1770,"×（法定外・要件外となる従業員です）",J1770&lt;=F1770,"〇",J1770&gt;F1770,"ー（要件外となる従業員です）"),"")</f>
        <v/>
      </c>
      <c r="L1770" s="25" t="str" cm="1">
        <f t="array" ref="L1770">IFERROR(_xlfn.IFS(COUNTBLANK(C1770:J1770)=8,"",C1770="","←C列に従業員名を姓名（フルネーム）で入力してください。誤変換にお気を付け下さい。",D1770="","←D列に都道府県を入力してください。",G1770="","←G列に1～3の選択肢を入力してください",H1770="","←H列に金額を入力してください",G1770=3,"",I1770="","←I列に所定労働時間を入力してください"),"")</f>
        <v/>
      </c>
    </row>
    <row r="1771" spans="1:12" ht="16.5" customHeight="1" x14ac:dyDescent="0.4">
      <c r="A1771" s="52" t="str">
        <f t="shared" si="27"/>
        <v/>
      </c>
      <c r="B1771" s="51"/>
      <c r="C1771" s="75"/>
      <c r="D1771" s="51"/>
      <c r="E1771" s="27" t="str" cm="1">
        <f t="array" ref="E1771">IFERROR(_xlfn.IFS(AND($F$4=45566,D1771="徳島"),VLOOKUP(D1771,最低賃金!$A$2:$G$49,2,FALSE),OR($F$4&lt;&gt;45566,D1771&lt;&gt;"徳島"),VLOOKUP(D1771,最低賃金!$A$2:$G$49,4,FALSE)),"")</f>
        <v/>
      </c>
      <c r="F1771" s="27" t="str">
        <f>IFERROR(VLOOKUP(D1771,最低賃金!$A$3:$G$49,6,FALSE),"")</f>
        <v/>
      </c>
      <c r="G1771" s="51"/>
      <c r="H1771" s="19"/>
      <c r="I1771" s="81"/>
      <c r="J1771" s="27" t="str" cm="1">
        <f t="array" ref="J1771">IFERROR(_xlfn.IFS(COUNTBLANK(G1771:I1771)=3,"",H1771="","H列に金額を入力してください",G1771=3,H1771,I1771="","I列に労働時間を入力してください",G1771=1,ROUND(H1771/(I1771*24),0),G1771=2,ROUND(H1771/(I1771*24),0)),"")</f>
        <v/>
      </c>
      <c r="K1771" s="80" t="str" cm="1">
        <f t="array" ref="K1771">IFERROR(_xlfn.IFS(D1771="","",J1771&lt;E1771,"×（法定外・要件外となる従業員です）",J1771&lt;=F1771,"〇",J1771&gt;F1771,"ー（要件外となる従業員です）"),"")</f>
        <v/>
      </c>
      <c r="L1771" s="25" t="str" cm="1">
        <f t="array" ref="L1771">IFERROR(_xlfn.IFS(COUNTBLANK(C1771:J1771)=8,"",C1771="","←C列に従業員名を姓名（フルネーム）で入力してください。誤変換にお気を付け下さい。",D1771="","←D列に都道府県を入力してください。",G1771="","←G列に1～3の選択肢を入力してください",H1771="","←H列に金額を入力してください",G1771=3,"",I1771="","←I列に所定労働時間を入力してください"),"")</f>
        <v/>
      </c>
    </row>
    <row r="1772" spans="1:12" ht="16.5" customHeight="1" x14ac:dyDescent="0.4">
      <c r="A1772" s="52" t="str">
        <f t="shared" si="27"/>
        <v/>
      </c>
      <c r="B1772" s="51"/>
      <c r="C1772" s="75"/>
      <c r="D1772" s="51"/>
      <c r="E1772" s="27" t="str" cm="1">
        <f t="array" ref="E1772">IFERROR(_xlfn.IFS(AND($F$4=45566,D1772="徳島"),VLOOKUP(D1772,最低賃金!$A$2:$G$49,2,FALSE),OR($F$4&lt;&gt;45566,D1772&lt;&gt;"徳島"),VLOOKUP(D1772,最低賃金!$A$2:$G$49,4,FALSE)),"")</f>
        <v/>
      </c>
      <c r="F1772" s="27" t="str">
        <f>IFERROR(VLOOKUP(D1772,最低賃金!$A$3:$G$49,6,FALSE),"")</f>
        <v/>
      </c>
      <c r="G1772" s="51"/>
      <c r="H1772" s="19"/>
      <c r="I1772" s="81"/>
      <c r="J1772" s="27" t="str" cm="1">
        <f t="array" ref="J1772">IFERROR(_xlfn.IFS(COUNTBLANK(G1772:I1772)=3,"",H1772="","H列に金額を入力してください",G1772=3,H1772,I1772="","I列に労働時間を入力してください",G1772=1,ROUND(H1772/(I1772*24),0),G1772=2,ROUND(H1772/(I1772*24),0)),"")</f>
        <v/>
      </c>
      <c r="K1772" s="80" t="str" cm="1">
        <f t="array" ref="K1772">IFERROR(_xlfn.IFS(D1772="","",J1772&lt;E1772,"×（法定外・要件外となる従業員です）",J1772&lt;=F1772,"〇",J1772&gt;F1772,"ー（要件外となる従業員です）"),"")</f>
        <v/>
      </c>
      <c r="L1772" s="25" t="str" cm="1">
        <f t="array" ref="L1772">IFERROR(_xlfn.IFS(COUNTBLANK(C1772:J1772)=8,"",C1772="","←C列に従業員名を姓名（フルネーム）で入力してください。誤変換にお気を付け下さい。",D1772="","←D列に都道府県を入力してください。",G1772="","←G列に1～3の選択肢を入力してください",H1772="","←H列に金額を入力してください",G1772=3,"",I1772="","←I列に所定労働時間を入力してください"),"")</f>
        <v/>
      </c>
    </row>
    <row r="1773" spans="1:12" ht="16.5" customHeight="1" x14ac:dyDescent="0.4">
      <c r="A1773" s="52" t="str">
        <f t="shared" si="27"/>
        <v/>
      </c>
      <c r="B1773" s="51"/>
      <c r="C1773" s="75"/>
      <c r="D1773" s="51"/>
      <c r="E1773" s="27" t="str" cm="1">
        <f t="array" ref="E1773">IFERROR(_xlfn.IFS(AND($F$4=45566,D1773="徳島"),VLOOKUP(D1773,最低賃金!$A$2:$G$49,2,FALSE),OR($F$4&lt;&gt;45566,D1773&lt;&gt;"徳島"),VLOOKUP(D1773,最低賃金!$A$2:$G$49,4,FALSE)),"")</f>
        <v/>
      </c>
      <c r="F1773" s="27" t="str">
        <f>IFERROR(VLOOKUP(D1773,最低賃金!$A$3:$G$49,6,FALSE),"")</f>
        <v/>
      </c>
      <c r="G1773" s="51"/>
      <c r="H1773" s="19"/>
      <c r="I1773" s="81"/>
      <c r="J1773" s="27" t="str" cm="1">
        <f t="array" ref="J1773">IFERROR(_xlfn.IFS(COUNTBLANK(G1773:I1773)=3,"",H1773="","H列に金額を入力してください",G1773=3,H1773,I1773="","I列に労働時間を入力してください",G1773=1,ROUND(H1773/(I1773*24),0),G1773=2,ROUND(H1773/(I1773*24),0)),"")</f>
        <v/>
      </c>
      <c r="K1773" s="80" t="str" cm="1">
        <f t="array" ref="K1773">IFERROR(_xlfn.IFS(D1773="","",J1773&lt;E1773,"×（法定外・要件外となる従業員です）",J1773&lt;=F1773,"〇",J1773&gt;F1773,"ー（要件外となる従業員です）"),"")</f>
        <v/>
      </c>
      <c r="L1773" s="25" t="str" cm="1">
        <f t="array" ref="L1773">IFERROR(_xlfn.IFS(COUNTBLANK(C1773:J1773)=8,"",C1773="","←C列に従業員名を姓名（フルネーム）で入力してください。誤変換にお気を付け下さい。",D1773="","←D列に都道府県を入力してください。",G1773="","←G列に1～3の選択肢を入力してください",H1773="","←H列に金額を入力してください",G1773=3,"",I1773="","←I列に所定労働時間を入力してください"),"")</f>
        <v/>
      </c>
    </row>
    <row r="1774" spans="1:12" ht="16.5" customHeight="1" x14ac:dyDescent="0.4">
      <c r="A1774" s="52" t="str">
        <f t="shared" si="27"/>
        <v/>
      </c>
      <c r="B1774" s="51"/>
      <c r="C1774" s="75"/>
      <c r="D1774" s="51"/>
      <c r="E1774" s="27" t="str" cm="1">
        <f t="array" ref="E1774">IFERROR(_xlfn.IFS(AND($F$4=45566,D1774="徳島"),VLOOKUP(D1774,最低賃金!$A$2:$G$49,2,FALSE),OR($F$4&lt;&gt;45566,D1774&lt;&gt;"徳島"),VLOOKUP(D1774,最低賃金!$A$2:$G$49,4,FALSE)),"")</f>
        <v/>
      </c>
      <c r="F1774" s="27" t="str">
        <f>IFERROR(VLOOKUP(D1774,最低賃金!$A$3:$G$49,6,FALSE),"")</f>
        <v/>
      </c>
      <c r="G1774" s="51"/>
      <c r="H1774" s="19"/>
      <c r="I1774" s="81"/>
      <c r="J1774" s="27" t="str" cm="1">
        <f t="array" ref="J1774">IFERROR(_xlfn.IFS(COUNTBLANK(G1774:I1774)=3,"",H1774="","H列に金額を入力してください",G1774=3,H1774,I1774="","I列に労働時間を入力してください",G1774=1,ROUND(H1774/(I1774*24),0),G1774=2,ROUND(H1774/(I1774*24),0)),"")</f>
        <v/>
      </c>
      <c r="K1774" s="80" t="str" cm="1">
        <f t="array" ref="K1774">IFERROR(_xlfn.IFS(D1774="","",J1774&lt;E1774,"×（法定外・要件外となる従業員です）",J1774&lt;=F1774,"〇",J1774&gt;F1774,"ー（要件外となる従業員です）"),"")</f>
        <v/>
      </c>
      <c r="L1774" s="25" t="str" cm="1">
        <f t="array" ref="L1774">IFERROR(_xlfn.IFS(COUNTBLANK(C1774:J1774)=8,"",C1774="","←C列に従業員名を姓名（フルネーム）で入力してください。誤変換にお気を付け下さい。",D1774="","←D列に都道府県を入力してください。",G1774="","←G列に1～3の選択肢を入力してください",H1774="","←H列に金額を入力してください",G1774=3,"",I1774="","←I列に所定労働時間を入力してください"),"")</f>
        <v/>
      </c>
    </row>
    <row r="1775" spans="1:12" ht="16.5" customHeight="1" x14ac:dyDescent="0.4">
      <c r="A1775" s="52" t="str">
        <f t="shared" si="27"/>
        <v/>
      </c>
      <c r="B1775" s="51"/>
      <c r="C1775" s="75"/>
      <c r="D1775" s="51"/>
      <c r="E1775" s="27" t="str" cm="1">
        <f t="array" ref="E1775">IFERROR(_xlfn.IFS(AND($F$4=45566,D1775="徳島"),VLOOKUP(D1775,最低賃金!$A$2:$G$49,2,FALSE),OR($F$4&lt;&gt;45566,D1775&lt;&gt;"徳島"),VLOOKUP(D1775,最低賃金!$A$2:$G$49,4,FALSE)),"")</f>
        <v/>
      </c>
      <c r="F1775" s="27" t="str">
        <f>IFERROR(VLOOKUP(D1775,最低賃金!$A$3:$G$49,6,FALSE),"")</f>
        <v/>
      </c>
      <c r="G1775" s="51"/>
      <c r="H1775" s="19"/>
      <c r="I1775" s="81"/>
      <c r="J1775" s="27" t="str" cm="1">
        <f t="array" ref="J1775">IFERROR(_xlfn.IFS(COUNTBLANK(G1775:I1775)=3,"",H1775="","H列に金額を入力してください",G1775=3,H1775,I1775="","I列に労働時間を入力してください",G1775=1,ROUND(H1775/(I1775*24),0),G1775=2,ROUND(H1775/(I1775*24),0)),"")</f>
        <v/>
      </c>
      <c r="K1775" s="80" t="str" cm="1">
        <f t="array" ref="K1775">IFERROR(_xlfn.IFS(D1775="","",J1775&lt;E1775,"×（法定外・要件外となる従業員です）",J1775&lt;=F1775,"〇",J1775&gt;F1775,"ー（要件外となる従業員です）"),"")</f>
        <v/>
      </c>
      <c r="L1775" s="25" t="str" cm="1">
        <f t="array" ref="L1775">IFERROR(_xlfn.IFS(COUNTBLANK(C1775:J1775)=8,"",C1775="","←C列に従業員名を姓名（フルネーム）で入力してください。誤変換にお気を付け下さい。",D1775="","←D列に都道府県を入力してください。",G1775="","←G列に1～3の選択肢を入力してください",H1775="","←H列に金額を入力してください",G1775=3,"",I1775="","←I列に所定労働時間を入力してください"),"")</f>
        <v/>
      </c>
    </row>
    <row r="1776" spans="1:12" ht="16.5" customHeight="1" x14ac:dyDescent="0.4">
      <c r="A1776" s="52" t="str">
        <f t="shared" si="27"/>
        <v/>
      </c>
      <c r="B1776" s="51"/>
      <c r="C1776" s="75"/>
      <c r="D1776" s="51"/>
      <c r="E1776" s="27" t="str" cm="1">
        <f t="array" ref="E1776">IFERROR(_xlfn.IFS(AND($F$4=45566,D1776="徳島"),VLOOKUP(D1776,最低賃金!$A$2:$G$49,2,FALSE),OR($F$4&lt;&gt;45566,D1776&lt;&gt;"徳島"),VLOOKUP(D1776,最低賃金!$A$2:$G$49,4,FALSE)),"")</f>
        <v/>
      </c>
      <c r="F1776" s="27" t="str">
        <f>IFERROR(VLOOKUP(D1776,最低賃金!$A$3:$G$49,6,FALSE),"")</f>
        <v/>
      </c>
      <c r="G1776" s="51"/>
      <c r="H1776" s="19"/>
      <c r="I1776" s="81"/>
      <c r="J1776" s="27" t="str" cm="1">
        <f t="array" ref="J1776">IFERROR(_xlfn.IFS(COUNTBLANK(G1776:I1776)=3,"",H1776="","H列に金額を入力してください",G1776=3,H1776,I1776="","I列に労働時間を入力してください",G1776=1,ROUND(H1776/(I1776*24),0),G1776=2,ROUND(H1776/(I1776*24),0)),"")</f>
        <v/>
      </c>
      <c r="K1776" s="80" t="str" cm="1">
        <f t="array" ref="K1776">IFERROR(_xlfn.IFS(D1776="","",J1776&lt;E1776,"×（法定外・要件外となる従業員です）",J1776&lt;=F1776,"〇",J1776&gt;F1776,"ー（要件外となる従業員です）"),"")</f>
        <v/>
      </c>
      <c r="L1776" s="25" t="str" cm="1">
        <f t="array" ref="L1776">IFERROR(_xlfn.IFS(COUNTBLANK(C1776:J1776)=8,"",C1776="","←C列に従業員名を姓名（フルネーム）で入力してください。誤変換にお気を付け下さい。",D1776="","←D列に都道府県を入力してください。",G1776="","←G列に1～3の選択肢を入力してください",H1776="","←H列に金額を入力してください",G1776=3,"",I1776="","←I列に所定労働時間を入力してください"),"")</f>
        <v/>
      </c>
    </row>
    <row r="1777" spans="1:12" ht="16.5" customHeight="1" x14ac:dyDescent="0.4">
      <c r="A1777" s="52" t="str">
        <f t="shared" si="27"/>
        <v/>
      </c>
      <c r="B1777" s="51"/>
      <c r="C1777" s="75"/>
      <c r="D1777" s="51"/>
      <c r="E1777" s="27" t="str" cm="1">
        <f t="array" ref="E1777">IFERROR(_xlfn.IFS(AND($F$4=45566,D1777="徳島"),VLOOKUP(D1777,最低賃金!$A$2:$G$49,2,FALSE),OR($F$4&lt;&gt;45566,D1777&lt;&gt;"徳島"),VLOOKUP(D1777,最低賃金!$A$2:$G$49,4,FALSE)),"")</f>
        <v/>
      </c>
      <c r="F1777" s="27" t="str">
        <f>IFERROR(VLOOKUP(D1777,最低賃金!$A$3:$G$49,6,FALSE),"")</f>
        <v/>
      </c>
      <c r="G1777" s="51"/>
      <c r="H1777" s="19"/>
      <c r="I1777" s="81"/>
      <c r="J1777" s="27" t="str" cm="1">
        <f t="array" ref="J1777">IFERROR(_xlfn.IFS(COUNTBLANK(G1777:I1777)=3,"",H1777="","H列に金額を入力してください",G1777=3,H1777,I1777="","I列に労働時間を入力してください",G1777=1,ROUND(H1777/(I1777*24),0),G1777=2,ROUND(H1777/(I1777*24),0)),"")</f>
        <v/>
      </c>
      <c r="K1777" s="80" t="str" cm="1">
        <f t="array" ref="K1777">IFERROR(_xlfn.IFS(D1777="","",J1777&lt;E1777,"×（法定外・要件外となる従業員です）",J1777&lt;=F1777,"〇",J1777&gt;F1777,"ー（要件外となる従業員です）"),"")</f>
        <v/>
      </c>
      <c r="L1777" s="25" t="str" cm="1">
        <f t="array" ref="L1777">IFERROR(_xlfn.IFS(COUNTBLANK(C1777:J1777)=8,"",C1777="","←C列に従業員名を姓名（フルネーム）で入力してください。誤変換にお気を付け下さい。",D1777="","←D列に都道府県を入力してください。",G1777="","←G列に1～3の選択肢を入力してください",H1777="","←H列に金額を入力してください",G1777=3,"",I1777="","←I列に所定労働時間を入力してください"),"")</f>
        <v/>
      </c>
    </row>
    <row r="1778" spans="1:12" ht="16.5" customHeight="1" x14ac:dyDescent="0.4">
      <c r="A1778" s="52" t="str">
        <f t="shared" si="27"/>
        <v/>
      </c>
      <c r="B1778" s="51"/>
      <c r="C1778" s="75"/>
      <c r="D1778" s="51"/>
      <c r="E1778" s="27" t="str" cm="1">
        <f t="array" ref="E1778">IFERROR(_xlfn.IFS(AND($F$4=45566,D1778="徳島"),VLOOKUP(D1778,最低賃金!$A$2:$G$49,2,FALSE),OR($F$4&lt;&gt;45566,D1778&lt;&gt;"徳島"),VLOOKUP(D1778,最低賃金!$A$2:$G$49,4,FALSE)),"")</f>
        <v/>
      </c>
      <c r="F1778" s="27" t="str">
        <f>IFERROR(VLOOKUP(D1778,最低賃金!$A$3:$G$49,6,FALSE),"")</f>
        <v/>
      </c>
      <c r="G1778" s="51"/>
      <c r="H1778" s="19"/>
      <c r="I1778" s="81"/>
      <c r="J1778" s="27" t="str" cm="1">
        <f t="array" ref="J1778">IFERROR(_xlfn.IFS(COUNTBLANK(G1778:I1778)=3,"",H1778="","H列に金額を入力してください",G1778=3,H1778,I1778="","I列に労働時間を入力してください",G1778=1,ROUND(H1778/(I1778*24),0),G1778=2,ROUND(H1778/(I1778*24),0)),"")</f>
        <v/>
      </c>
      <c r="K1778" s="80" t="str" cm="1">
        <f t="array" ref="K1778">IFERROR(_xlfn.IFS(D1778="","",J1778&lt;E1778,"×（法定外・要件外となる従業員です）",J1778&lt;=F1778,"〇",J1778&gt;F1778,"ー（要件外となる従業員です）"),"")</f>
        <v/>
      </c>
      <c r="L1778" s="25" t="str" cm="1">
        <f t="array" ref="L1778">IFERROR(_xlfn.IFS(COUNTBLANK(C1778:J1778)=8,"",C1778="","←C列に従業員名を姓名（フルネーム）で入力してください。誤変換にお気を付け下さい。",D1778="","←D列に都道府県を入力してください。",G1778="","←G列に1～3の選択肢を入力してください",H1778="","←H列に金額を入力してください",G1778=3,"",I1778="","←I列に所定労働時間を入力してください"),"")</f>
        <v/>
      </c>
    </row>
    <row r="1779" spans="1:12" ht="16.5" customHeight="1" x14ac:dyDescent="0.4">
      <c r="A1779" s="52" t="str">
        <f t="shared" si="27"/>
        <v/>
      </c>
      <c r="B1779" s="51"/>
      <c r="C1779" s="75"/>
      <c r="D1779" s="51"/>
      <c r="E1779" s="27" t="str" cm="1">
        <f t="array" ref="E1779">IFERROR(_xlfn.IFS(AND($F$4=45566,D1779="徳島"),VLOOKUP(D1779,最低賃金!$A$2:$G$49,2,FALSE),OR($F$4&lt;&gt;45566,D1779&lt;&gt;"徳島"),VLOOKUP(D1779,最低賃金!$A$2:$G$49,4,FALSE)),"")</f>
        <v/>
      </c>
      <c r="F1779" s="27" t="str">
        <f>IFERROR(VLOOKUP(D1779,最低賃金!$A$3:$G$49,6,FALSE),"")</f>
        <v/>
      </c>
      <c r="G1779" s="51"/>
      <c r="H1779" s="19"/>
      <c r="I1779" s="81"/>
      <c r="J1779" s="27" t="str" cm="1">
        <f t="array" ref="J1779">IFERROR(_xlfn.IFS(COUNTBLANK(G1779:I1779)=3,"",H1779="","H列に金額を入力してください",G1779=3,H1779,I1779="","I列に労働時間を入力してください",G1779=1,ROUND(H1779/(I1779*24),0),G1779=2,ROUND(H1779/(I1779*24),0)),"")</f>
        <v/>
      </c>
      <c r="K1779" s="80" t="str" cm="1">
        <f t="array" ref="K1779">IFERROR(_xlfn.IFS(D1779="","",J1779&lt;E1779,"×（法定外・要件外となる従業員です）",J1779&lt;=F1779,"〇",J1779&gt;F1779,"ー（要件外となる従業員です）"),"")</f>
        <v/>
      </c>
      <c r="L1779" s="25" t="str" cm="1">
        <f t="array" ref="L1779">IFERROR(_xlfn.IFS(COUNTBLANK(C1779:J1779)=8,"",C1779="","←C列に従業員名を姓名（フルネーム）で入力してください。誤変換にお気を付け下さい。",D1779="","←D列に都道府県を入力してください。",G1779="","←G列に1～3の選択肢を入力してください",H1779="","←H列に金額を入力してください",G1779=3,"",I1779="","←I列に所定労働時間を入力してください"),"")</f>
        <v/>
      </c>
    </row>
    <row r="1780" spans="1:12" ht="16.5" customHeight="1" x14ac:dyDescent="0.4">
      <c r="A1780" s="52" t="str">
        <f t="shared" si="27"/>
        <v/>
      </c>
      <c r="B1780" s="51"/>
      <c r="C1780" s="75"/>
      <c r="D1780" s="51"/>
      <c r="E1780" s="27" t="str" cm="1">
        <f t="array" ref="E1780">IFERROR(_xlfn.IFS(AND($F$4=45566,D1780="徳島"),VLOOKUP(D1780,最低賃金!$A$2:$G$49,2,FALSE),OR($F$4&lt;&gt;45566,D1780&lt;&gt;"徳島"),VLOOKUP(D1780,最低賃金!$A$2:$G$49,4,FALSE)),"")</f>
        <v/>
      </c>
      <c r="F1780" s="27" t="str">
        <f>IFERROR(VLOOKUP(D1780,最低賃金!$A$3:$G$49,6,FALSE),"")</f>
        <v/>
      </c>
      <c r="G1780" s="51"/>
      <c r="H1780" s="19"/>
      <c r="I1780" s="81"/>
      <c r="J1780" s="27" t="str" cm="1">
        <f t="array" ref="J1780">IFERROR(_xlfn.IFS(COUNTBLANK(G1780:I1780)=3,"",H1780="","H列に金額を入力してください",G1780=3,H1780,I1780="","I列に労働時間を入力してください",G1780=1,ROUND(H1780/(I1780*24),0),G1780=2,ROUND(H1780/(I1780*24),0)),"")</f>
        <v/>
      </c>
      <c r="K1780" s="80" t="str" cm="1">
        <f t="array" ref="K1780">IFERROR(_xlfn.IFS(D1780="","",J1780&lt;E1780,"×（法定外・要件外となる従業員です）",J1780&lt;=F1780,"〇",J1780&gt;F1780,"ー（要件外となる従業員です）"),"")</f>
        <v/>
      </c>
      <c r="L1780" s="25" t="str" cm="1">
        <f t="array" ref="L1780">IFERROR(_xlfn.IFS(COUNTBLANK(C1780:J1780)=8,"",C1780="","←C列に従業員名を姓名（フルネーム）で入力してください。誤変換にお気を付け下さい。",D1780="","←D列に都道府県を入力してください。",G1780="","←G列に1～3の選択肢を入力してください",H1780="","←H列に金額を入力してください",G1780=3,"",I1780="","←I列に所定労働時間を入力してください"),"")</f>
        <v/>
      </c>
    </row>
    <row r="1781" spans="1:12" ht="16.5" customHeight="1" x14ac:dyDescent="0.4">
      <c r="A1781" s="52" t="str">
        <f t="shared" si="27"/>
        <v/>
      </c>
      <c r="B1781" s="51"/>
      <c r="C1781" s="75"/>
      <c r="D1781" s="51"/>
      <c r="E1781" s="27" t="str" cm="1">
        <f t="array" ref="E1781">IFERROR(_xlfn.IFS(AND($F$4=45566,D1781="徳島"),VLOOKUP(D1781,最低賃金!$A$2:$G$49,2,FALSE),OR($F$4&lt;&gt;45566,D1781&lt;&gt;"徳島"),VLOOKUP(D1781,最低賃金!$A$2:$G$49,4,FALSE)),"")</f>
        <v/>
      </c>
      <c r="F1781" s="27" t="str">
        <f>IFERROR(VLOOKUP(D1781,最低賃金!$A$3:$G$49,6,FALSE),"")</f>
        <v/>
      </c>
      <c r="G1781" s="51"/>
      <c r="H1781" s="19"/>
      <c r="I1781" s="81"/>
      <c r="J1781" s="27" t="str" cm="1">
        <f t="array" ref="J1781">IFERROR(_xlfn.IFS(COUNTBLANK(G1781:I1781)=3,"",H1781="","H列に金額を入力してください",G1781=3,H1781,I1781="","I列に労働時間を入力してください",G1781=1,ROUND(H1781/(I1781*24),0),G1781=2,ROUND(H1781/(I1781*24),0)),"")</f>
        <v/>
      </c>
      <c r="K1781" s="80" t="str" cm="1">
        <f t="array" ref="K1781">IFERROR(_xlfn.IFS(D1781="","",J1781&lt;E1781,"×（法定外・要件外となる従業員です）",J1781&lt;=F1781,"〇",J1781&gt;F1781,"ー（要件外となる従業員です）"),"")</f>
        <v/>
      </c>
      <c r="L1781" s="25" t="str" cm="1">
        <f t="array" ref="L1781">IFERROR(_xlfn.IFS(COUNTBLANK(C1781:J1781)=8,"",C1781="","←C列に従業員名を姓名（フルネーム）で入力してください。誤変換にお気を付け下さい。",D1781="","←D列に都道府県を入力してください。",G1781="","←G列に1～3の選択肢を入力してください",H1781="","←H列に金額を入力してください",G1781=3,"",I1781="","←I列に所定労働時間を入力してください"),"")</f>
        <v/>
      </c>
    </row>
    <row r="1782" spans="1:12" ht="16.5" customHeight="1" x14ac:dyDescent="0.4">
      <c r="A1782" s="52" t="str">
        <f t="shared" si="27"/>
        <v/>
      </c>
      <c r="B1782" s="51"/>
      <c r="C1782" s="75"/>
      <c r="D1782" s="51"/>
      <c r="E1782" s="27" t="str" cm="1">
        <f t="array" ref="E1782">IFERROR(_xlfn.IFS(AND($F$4=45566,D1782="徳島"),VLOOKUP(D1782,最低賃金!$A$2:$G$49,2,FALSE),OR($F$4&lt;&gt;45566,D1782&lt;&gt;"徳島"),VLOOKUP(D1782,最低賃金!$A$2:$G$49,4,FALSE)),"")</f>
        <v/>
      </c>
      <c r="F1782" s="27" t="str">
        <f>IFERROR(VLOOKUP(D1782,最低賃金!$A$3:$G$49,6,FALSE),"")</f>
        <v/>
      </c>
      <c r="G1782" s="51"/>
      <c r="H1782" s="19"/>
      <c r="I1782" s="81"/>
      <c r="J1782" s="27" t="str" cm="1">
        <f t="array" ref="J1782">IFERROR(_xlfn.IFS(COUNTBLANK(G1782:I1782)=3,"",H1782="","H列に金額を入力してください",G1782=3,H1782,I1782="","I列に労働時間を入力してください",G1782=1,ROUND(H1782/(I1782*24),0),G1782=2,ROUND(H1782/(I1782*24),0)),"")</f>
        <v/>
      </c>
      <c r="K1782" s="80" t="str" cm="1">
        <f t="array" ref="K1782">IFERROR(_xlfn.IFS(D1782="","",J1782&lt;E1782,"×（法定外・要件外となる従業員です）",J1782&lt;=F1782,"〇",J1782&gt;F1782,"ー（要件外となる従業員です）"),"")</f>
        <v/>
      </c>
      <c r="L1782" s="25" t="str" cm="1">
        <f t="array" ref="L1782">IFERROR(_xlfn.IFS(COUNTBLANK(C1782:J1782)=8,"",C1782="","←C列に従業員名を姓名（フルネーム）で入力してください。誤変換にお気を付け下さい。",D1782="","←D列に都道府県を入力してください。",G1782="","←G列に1～3の選択肢を入力してください",H1782="","←H列に金額を入力してください",G1782=3,"",I1782="","←I列に所定労働時間を入力してください"),"")</f>
        <v/>
      </c>
    </row>
    <row r="1783" spans="1:12" ht="16.5" customHeight="1" x14ac:dyDescent="0.4">
      <c r="A1783" s="52" t="str">
        <f t="shared" si="27"/>
        <v/>
      </c>
      <c r="B1783" s="51"/>
      <c r="C1783" s="75"/>
      <c r="D1783" s="51"/>
      <c r="E1783" s="27" t="str" cm="1">
        <f t="array" ref="E1783">IFERROR(_xlfn.IFS(AND($F$4=45566,D1783="徳島"),VLOOKUP(D1783,最低賃金!$A$2:$G$49,2,FALSE),OR($F$4&lt;&gt;45566,D1783&lt;&gt;"徳島"),VLOOKUP(D1783,最低賃金!$A$2:$G$49,4,FALSE)),"")</f>
        <v/>
      </c>
      <c r="F1783" s="27" t="str">
        <f>IFERROR(VLOOKUP(D1783,最低賃金!$A$3:$G$49,6,FALSE),"")</f>
        <v/>
      </c>
      <c r="G1783" s="51"/>
      <c r="H1783" s="19"/>
      <c r="I1783" s="81"/>
      <c r="J1783" s="27" t="str" cm="1">
        <f t="array" ref="J1783">IFERROR(_xlfn.IFS(COUNTBLANK(G1783:I1783)=3,"",H1783="","H列に金額を入力してください",G1783=3,H1783,I1783="","I列に労働時間を入力してください",G1783=1,ROUND(H1783/(I1783*24),0),G1783=2,ROUND(H1783/(I1783*24),0)),"")</f>
        <v/>
      </c>
      <c r="K1783" s="80" t="str" cm="1">
        <f t="array" ref="K1783">IFERROR(_xlfn.IFS(D1783="","",J1783&lt;E1783,"×（法定外・要件外となる従業員です）",J1783&lt;=F1783,"〇",J1783&gt;F1783,"ー（要件外となる従業員です）"),"")</f>
        <v/>
      </c>
      <c r="L1783" s="25" t="str" cm="1">
        <f t="array" ref="L1783">IFERROR(_xlfn.IFS(COUNTBLANK(C1783:J1783)=8,"",C1783="","←C列に従業員名を姓名（フルネーム）で入力してください。誤変換にお気を付け下さい。",D1783="","←D列に都道府県を入力してください。",G1783="","←G列に1～3の選択肢を入力してください",H1783="","←H列に金額を入力してください",G1783=3,"",I1783="","←I列に所定労働時間を入力してください"),"")</f>
        <v/>
      </c>
    </row>
    <row r="1784" spans="1:12" ht="16.5" customHeight="1" x14ac:dyDescent="0.4">
      <c r="A1784" s="52" t="str">
        <f t="shared" si="27"/>
        <v/>
      </c>
      <c r="B1784" s="51"/>
      <c r="C1784" s="75"/>
      <c r="D1784" s="51"/>
      <c r="E1784" s="27" t="str" cm="1">
        <f t="array" ref="E1784">IFERROR(_xlfn.IFS(AND($F$4=45566,D1784="徳島"),VLOOKUP(D1784,最低賃金!$A$2:$G$49,2,FALSE),OR($F$4&lt;&gt;45566,D1784&lt;&gt;"徳島"),VLOOKUP(D1784,最低賃金!$A$2:$G$49,4,FALSE)),"")</f>
        <v/>
      </c>
      <c r="F1784" s="27" t="str">
        <f>IFERROR(VLOOKUP(D1784,最低賃金!$A$3:$G$49,6,FALSE),"")</f>
        <v/>
      </c>
      <c r="G1784" s="51"/>
      <c r="H1784" s="19"/>
      <c r="I1784" s="81"/>
      <c r="J1784" s="27" t="str" cm="1">
        <f t="array" ref="J1784">IFERROR(_xlfn.IFS(COUNTBLANK(G1784:I1784)=3,"",H1784="","H列に金額を入力してください",G1784=3,H1784,I1784="","I列に労働時間を入力してください",G1784=1,ROUND(H1784/(I1784*24),0),G1784=2,ROUND(H1784/(I1784*24),0)),"")</f>
        <v/>
      </c>
      <c r="K1784" s="80" t="str" cm="1">
        <f t="array" ref="K1784">IFERROR(_xlfn.IFS(D1784="","",J1784&lt;E1784,"×（法定外・要件外となる従業員です）",J1784&lt;=F1784,"〇",J1784&gt;F1784,"ー（要件外となる従業員です）"),"")</f>
        <v/>
      </c>
      <c r="L1784" s="25" t="str" cm="1">
        <f t="array" ref="L1784">IFERROR(_xlfn.IFS(COUNTBLANK(C1784:J1784)=8,"",C1784="","←C列に従業員名を姓名（フルネーム）で入力してください。誤変換にお気を付け下さい。",D1784="","←D列に都道府県を入力してください。",G1784="","←G列に1～3の選択肢を入力してください",H1784="","←H列に金額を入力してください",G1784=3,"",I1784="","←I列に所定労働時間を入力してください"),"")</f>
        <v/>
      </c>
    </row>
    <row r="1785" spans="1:12" ht="16.5" customHeight="1" x14ac:dyDescent="0.4">
      <c r="A1785" s="52" t="str">
        <f t="shared" si="27"/>
        <v/>
      </c>
      <c r="B1785" s="51"/>
      <c r="C1785" s="75"/>
      <c r="D1785" s="51"/>
      <c r="E1785" s="27" t="str" cm="1">
        <f t="array" ref="E1785">IFERROR(_xlfn.IFS(AND($F$4=45566,D1785="徳島"),VLOOKUP(D1785,最低賃金!$A$2:$G$49,2,FALSE),OR($F$4&lt;&gt;45566,D1785&lt;&gt;"徳島"),VLOOKUP(D1785,最低賃金!$A$2:$G$49,4,FALSE)),"")</f>
        <v/>
      </c>
      <c r="F1785" s="27" t="str">
        <f>IFERROR(VLOOKUP(D1785,最低賃金!$A$3:$G$49,6,FALSE),"")</f>
        <v/>
      </c>
      <c r="G1785" s="51"/>
      <c r="H1785" s="19"/>
      <c r="I1785" s="81"/>
      <c r="J1785" s="27" t="str" cm="1">
        <f t="array" ref="J1785">IFERROR(_xlfn.IFS(COUNTBLANK(G1785:I1785)=3,"",H1785="","H列に金額を入力してください",G1785=3,H1785,I1785="","I列に労働時間を入力してください",G1785=1,ROUND(H1785/(I1785*24),0),G1785=2,ROUND(H1785/(I1785*24),0)),"")</f>
        <v/>
      </c>
      <c r="K1785" s="80" t="str" cm="1">
        <f t="array" ref="K1785">IFERROR(_xlfn.IFS(D1785="","",J1785&lt;E1785,"×（法定外・要件外となる従業員です）",J1785&lt;=F1785,"〇",J1785&gt;F1785,"ー（要件外となる従業員です）"),"")</f>
        <v/>
      </c>
      <c r="L1785" s="25" t="str" cm="1">
        <f t="array" ref="L1785">IFERROR(_xlfn.IFS(COUNTBLANK(C1785:J1785)=8,"",C1785="","←C列に従業員名を姓名（フルネーム）で入力してください。誤変換にお気を付け下さい。",D1785="","←D列に都道府県を入力してください。",G1785="","←G列に1～3の選択肢を入力してください",H1785="","←H列に金額を入力してください",G1785=3,"",I1785="","←I列に所定労働時間を入力してください"),"")</f>
        <v/>
      </c>
    </row>
    <row r="1786" spans="1:12" ht="16.5" customHeight="1" x14ac:dyDescent="0.4">
      <c r="A1786" s="52" t="str">
        <f t="shared" si="27"/>
        <v/>
      </c>
      <c r="B1786" s="51"/>
      <c r="C1786" s="75"/>
      <c r="D1786" s="51"/>
      <c r="E1786" s="27" t="str" cm="1">
        <f t="array" ref="E1786">IFERROR(_xlfn.IFS(AND($F$4=45566,D1786="徳島"),VLOOKUP(D1786,最低賃金!$A$2:$G$49,2,FALSE),OR($F$4&lt;&gt;45566,D1786&lt;&gt;"徳島"),VLOOKUP(D1786,最低賃金!$A$2:$G$49,4,FALSE)),"")</f>
        <v/>
      </c>
      <c r="F1786" s="27" t="str">
        <f>IFERROR(VLOOKUP(D1786,最低賃金!$A$3:$G$49,6,FALSE),"")</f>
        <v/>
      </c>
      <c r="G1786" s="51"/>
      <c r="H1786" s="19"/>
      <c r="I1786" s="81"/>
      <c r="J1786" s="27" t="str" cm="1">
        <f t="array" ref="J1786">IFERROR(_xlfn.IFS(COUNTBLANK(G1786:I1786)=3,"",H1786="","H列に金額を入力してください",G1786=3,H1786,I1786="","I列に労働時間を入力してください",G1786=1,ROUND(H1786/(I1786*24),0),G1786=2,ROUND(H1786/(I1786*24),0)),"")</f>
        <v/>
      </c>
      <c r="K1786" s="80" t="str" cm="1">
        <f t="array" ref="K1786">IFERROR(_xlfn.IFS(D1786="","",J1786&lt;E1786,"×（法定外・要件外となる従業員です）",J1786&lt;=F1786,"〇",J1786&gt;F1786,"ー（要件外となる従業員です）"),"")</f>
        <v/>
      </c>
      <c r="L1786" s="25" t="str" cm="1">
        <f t="array" ref="L1786">IFERROR(_xlfn.IFS(COUNTBLANK(C1786:J1786)=8,"",C1786="","←C列に従業員名を姓名（フルネーム）で入力してください。誤変換にお気を付け下さい。",D1786="","←D列に都道府県を入力してください。",G1786="","←G列に1～3の選択肢を入力してください",H1786="","←H列に金額を入力してください",G1786=3,"",I1786="","←I列に所定労働時間を入力してください"),"")</f>
        <v/>
      </c>
    </row>
    <row r="1787" spans="1:12" ht="16.5" customHeight="1" x14ac:dyDescent="0.4">
      <c r="A1787" s="52" t="str">
        <f t="shared" si="27"/>
        <v/>
      </c>
      <c r="B1787" s="51"/>
      <c r="C1787" s="75"/>
      <c r="D1787" s="51"/>
      <c r="E1787" s="27" t="str" cm="1">
        <f t="array" ref="E1787">IFERROR(_xlfn.IFS(AND($F$4=45566,D1787="徳島"),VLOOKUP(D1787,最低賃金!$A$2:$G$49,2,FALSE),OR($F$4&lt;&gt;45566,D1787&lt;&gt;"徳島"),VLOOKUP(D1787,最低賃金!$A$2:$G$49,4,FALSE)),"")</f>
        <v/>
      </c>
      <c r="F1787" s="27" t="str">
        <f>IFERROR(VLOOKUP(D1787,最低賃金!$A$3:$G$49,6,FALSE),"")</f>
        <v/>
      </c>
      <c r="G1787" s="51"/>
      <c r="H1787" s="19"/>
      <c r="I1787" s="81"/>
      <c r="J1787" s="27" t="str" cm="1">
        <f t="array" ref="J1787">IFERROR(_xlfn.IFS(COUNTBLANK(G1787:I1787)=3,"",H1787="","H列に金額を入力してください",G1787=3,H1787,I1787="","I列に労働時間を入力してください",G1787=1,ROUND(H1787/(I1787*24),0),G1787=2,ROUND(H1787/(I1787*24),0)),"")</f>
        <v/>
      </c>
      <c r="K1787" s="80" t="str" cm="1">
        <f t="array" ref="K1787">IFERROR(_xlfn.IFS(D1787="","",J1787&lt;E1787,"×（法定外・要件外となる従業員です）",J1787&lt;=F1787,"〇",J1787&gt;F1787,"ー（要件外となる従業員です）"),"")</f>
        <v/>
      </c>
      <c r="L1787" s="25" t="str" cm="1">
        <f t="array" ref="L1787">IFERROR(_xlfn.IFS(COUNTBLANK(C1787:J1787)=8,"",C1787="","←C列に従業員名を姓名（フルネーム）で入力してください。誤変換にお気を付け下さい。",D1787="","←D列に都道府県を入力してください。",G1787="","←G列に1～3の選択肢を入力してください",H1787="","←H列に金額を入力してください",G1787=3,"",I1787="","←I列に所定労働時間を入力してください"),"")</f>
        <v/>
      </c>
    </row>
    <row r="1788" spans="1:12" ht="16.5" customHeight="1" x14ac:dyDescent="0.4">
      <c r="A1788" s="52" t="str">
        <f t="shared" si="27"/>
        <v/>
      </c>
      <c r="B1788" s="51"/>
      <c r="C1788" s="75"/>
      <c r="D1788" s="51"/>
      <c r="E1788" s="27" t="str" cm="1">
        <f t="array" ref="E1788">IFERROR(_xlfn.IFS(AND($F$4=45566,D1788="徳島"),VLOOKUP(D1788,最低賃金!$A$2:$G$49,2,FALSE),OR($F$4&lt;&gt;45566,D1788&lt;&gt;"徳島"),VLOOKUP(D1788,最低賃金!$A$2:$G$49,4,FALSE)),"")</f>
        <v/>
      </c>
      <c r="F1788" s="27" t="str">
        <f>IFERROR(VLOOKUP(D1788,最低賃金!$A$3:$G$49,6,FALSE),"")</f>
        <v/>
      </c>
      <c r="G1788" s="51"/>
      <c r="H1788" s="19"/>
      <c r="I1788" s="81"/>
      <c r="J1788" s="27" t="str" cm="1">
        <f t="array" ref="J1788">IFERROR(_xlfn.IFS(COUNTBLANK(G1788:I1788)=3,"",H1788="","H列に金額を入力してください",G1788=3,H1788,I1788="","I列に労働時間を入力してください",G1788=1,ROUND(H1788/(I1788*24),0),G1788=2,ROUND(H1788/(I1788*24),0)),"")</f>
        <v/>
      </c>
      <c r="K1788" s="80" t="str" cm="1">
        <f t="array" ref="K1788">IFERROR(_xlfn.IFS(D1788="","",J1788&lt;E1788,"×（法定外・要件外となる従業員です）",J1788&lt;=F1788,"〇",J1788&gt;F1788,"ー（要件外となる従業員です）"),"")</f>
        <v/>
      </c>
      <c r="L1788" s="25" t="str" cm="1">
        <f t="array" ref="L1788">IFERROR(_xlfn.IFS(COUNTBLANK(C1788:J1788)=8,"",C1788="","←C列に従業員名を姓名（フルネーム）で入力してください。誤変換にお気を付け下さい。",D1788="","←D列に都道府県を入力してください。",G1788="","←G列に1～3の選択肢を入力してください",H1788="","←H列に金額を入力してください",G1788=3,"",I1788="","←I列に所定労働時間を入力してください"),"")</f>
        <v/>
      </c>
    </row>
    <row r="1789" spans="1:12" ht="16.5" customHeight="1" x14ac:dyDescent="0.4">
      <c r="A1789" s="52" t="str">
        <f t="shared" si="27"/>
        <v/>
      </c>
      <c r="B1789" s="51"/>
      <c r="C1789" s="75"/>
      <c r="D1789" s="51"/>
      <c r="E1789" s="27" t="str" cm="1">
        <f t="array" ref="E1789">IFERROR(_xlfn.IFS(AND($F$4=45566,D1789="徳島"),VLOOKUP(D1789,最低賃金!$A$2:$G$49,2,FALSE),OR($F$4&lt;&gt;45566,D1789&lt;&gt;"徳島"),VLOOKUP(D1789,最低賃金!$A$2:$G$49,4,FALSE)),"")</f>
        <v/>
      </c>
      <c r="F1789" s="27" t="str">
        <f>IFERROR(VLOOKUP(D1789,最低賃金!$A$3:$G$49,6,FALSE),"")</f>
        <v/>
      </c>
      <c r="G1789" s="51"/>
      <c r="H1789" s="19"/>
      <c r="I1789" s="81"/>
      <c r="J1789" s="27" t="str" cm="1">
        <f t="array" ref="J1789">IFERROR(_xlfn.IFS(COUNTBLANK(G1789:I1789)=3,"",H1789="","H列に金額を入力してください",G1789=3,H1789,I1789="","I列に労働時間を入力してください",G1789=1,ROUND(H1789/(I1789*24),0),G1789=2,ROUND(H1789/(I1789*24),0)),"")</f>
        <v/>
      </c>
      <c r="K1789" s="80" t="str" cm="1">
        <f t="array" ref="K1789">IFERROR(_xlfn.IFS(D1789="","",J1789&lt;E1789,"×（法定外・要件外となる従業員です）",J1789&lt;=F1789,"〇",J1789&gt;F1789,"ー（要件外となる従業員です）"),"")</f>
        <v/>
      </c>
      <c r="L1789" s="25" t="str" cm="1">
        <f t="array" ref="L1789">IFERROR(_xlfn.IFS(COUNTBLANK(C1789:J1789)=8,"",C1789="","←C列に従業員名を姓名（フルネーム）で入力してください。誤変換にお気を付け下さい。",D1789="","←D列に都道府県を入力してください。",G1789="","←G列に1～3の選択肢を入力してください",H1789="","←H列に金額を入力してください",G1789=3,"",I1789="","←I列に所定労働時間を入力してください"),"")</f>
        <v/>
      </c>
    </row>
    <row r="1790" spans="1:12" ht="16.5" customHeight="1" x14ac:dyDescent="0.4">
      <c r="A1790" s="52" t="str">
        <f t="shared" si="27"/>
        <v/>
      </c>
      <c r="B1790" s="51"/>
      <c r="C1790" s="75"/>
      <c r="D1790" s="51"/>
      <c r="E1790" s="27" t="str" cm="1">
        <f t="array" ref="E1790">IFERROR(_xlfn.IFS(AND($F$4=45566,D1790="徳島"),VLOOKUP(D1790,最低賃金!$A$2:$G$49,2,FALSE),OR($F$4&lt;&gt;45566,D1790&lt;&gt;"徳島"),VLOOKUP(D1790,最低賃金!$A$2:$G$49,4,FALSE)),"")</f>
        <v/>
      </c>
      <c r="F1790" s="27" t="str">
        <f>IFERROR(VLOOKUP(D1790,最低賃金!$A$3:$G$49,6,FALSE),"")</f>
        <v/>
      </c>
      <c r="G1790" s="51"/>
      <c r="H1790" s="19"/>
      <c r="I1790" s="81"/>
      <c r="J1790" s="27" t="str" cm="1">
        <f t="array" ref="J1790">IFERROR(_xlfn.IFS(COUNTBLANK(G1790:I1790)=3,"",H1790="","H列に金額を入力してください",G1790=3,H1790,I1790="","I列に労働時間を入力してください",G1790=1,ROUND(H1790/(I1790*24),0),G1790=2,ROUND(H1790/(I1790*24),0)),"")</f>
        <v/>
      </c>
      <c r="K1790" s="80" t="str" cm="1">
        <f t="array" ref="K1790">IFERROR(_xlfn.IFS(D1790="","",J1790&lt;E1790,"×（法定外・要件外となる従業員です）",J1790&lt;=F1790,"〇",J1790&gt;F1790,"ー（要件外となる従業員です）"),"")</f>
        <v/>
      </c>
      <c r="L1790" s="25" t="str" cm="1">
        <f t="array" ref="L1790">IFERROR(_xlfn.IFS(COUNTBLANK(C1790:J1790)=8,"",C1790="","←C列に従業員名を姓名（フルネーム）で入力してください。誤変換にお気を付け下さい。",D1790="","←D列に都道府県を入力してください。",G1790="","←G列に1～3の選択肢を入力してください",H1790="","←H列に金額を入力してください",G1790=3,"",I1790="","←I列に所定労働時間を入力してください"),"")</f>
        <v/>
      </c>
    </row>
    <row r="1791" spans="1:12" ht="16.5" customHeight="1" x14ac:dyDescent="0.4">
      <c r="A1791" s="52" t="str">
        <f t="shared" si="27"/>
        <v/>
      </c>
      <c r="B1791" s="51"/>
      <c r="C1791" s="75"/>
      <c r="D1791" s="51"/>
      <c r="E1791" s="27" t="str" cm="1">
        <f t="array" ref="E1791">IFERROR(_xlfn.IFS(AND($F$4=45566,D1791="徳島"),VLOOKUP(D1791,最低賃金!$A$2:$G$49,2,FALSE),OR($F$4&lt;&gt;45566,D1791&lt;&gt;"徳島"),VLOOKUP(D1791,最低賃金!$A$2:$G$49,4,FALSE)),"")</f>
        <v/>
      </c>
      <c r="F1791" s="27" t="str">
        <f>IFERROR(VLOOKUP(D1791,最低賃金!$A$3:$G$49,6,FALSE),"")</f>
        <v/>
      </c>
      <c r="G1791" s="51"/>
      <c r="H1791" s="19"/>
      <c r="I1791" s="81"/>
      <c r="J1791" s="27" t="str" cm="1">
        <f t="array" ref="J1791">IFERROR(_xlfn.IFS(COUNTBLANK(G1791:I1791)=3,"",H1791="","H列に金額を入力してください",G1791=3,H1791,I1791="","I列に労働時間を入力してください",G1791=1,ROUND(H1791/(I1791*24),0),G1791=2,ROUND(H1791/(I1791*24),0)),"")</f>
        <v/>
      </c>
      <c r="K1791" s="80" t="str" cm="1">
        <f t="array" ref="K1791">IFERROR(_xlfn.IFS(D1791="","",J1791&lt;E1791,"×（法定外・要件外となる従業員です）",J1791&lt;=F1791,"〇",J1791&gt;F1791,"ー（要件外となる従業員です）"),"")</f>
        <v/>
      </c>
      <c r="L1791" s="25" t="str" cm="1">
        <f t="array" ref="L1791">IFERROR(_xlfn.IFS(COUNTBLANK(C1791:J1791)=8,"",C1791="","←C列に従業員名を姓名（フルネーム）で入力してください。誤変換にお気を付け下さい。",D1791="","←D列に都道府県を入力してください。",G1791="","←G列に1～3の選択肢を入力してください",H1791="","←H列に金額を入力してください",G1791=3,"",I1791="","←I列に所定労働時間を入力してください"),"")</f>
        <v/>
      </c>
    </row>
    <row r="1792" spans="1:12" ht="16.5" customHeight="1" x14ac:dyDescent="0.4">
      <c r="A1792" s="52" t="str">
        <f t="shared" si="27"/>
        <v/>
      </c>
      <c r="B1792" s="51"/>
      <c r="C1792" s="75"/>
      <c r="D1792" s="51"/>
      <c r="E1792" s="27" t="str" cm="1">
        <f t="array" ref="E1792">IFERROR(_xlfn.IFS(AND($F$4=45566,D1792="徳島"),VLOOKUP(D1792,最低賃金!$A$2:$G$49,2,FALSE),OR($F$4&lt;&gt;45566,D1792&lt;&gt;"徳島"),VLOOKUP(D1792,最低賃金!$A$2:$G$49,4,FALSE)),"")</f>
        <v/>
      </c>
      <c r="F1792" s="27" t="str">
        <f>IFERROR(VLOOKUP(D1792,最低賃金!$A$3:$G$49,6,FALSE),"")</f>
        <v/>
      </c>
      <c r="G1792" s="51"/>
      <c r="H1792" s="19"/>
      <c r="I1792" s="81"/>
      <c r="J1792" s="27" t="str" cm="1">
        <f t="array" ref="J1792">IFERROR(_xlfn.IFS(COUNTBLANK(G1792:I1792)=3,"",H1792="","H列に金額を入力してください",G1792=3,H1792,I1792="","I列に労働時間を入力してください",G1792=1,ROUND(H1792/(I1792*24),0),G1792=2,ROUND(H1792/(I1792*24),0)),"")</f>
        <v/>
      </c>
      <c r="K1792" s="80" t="str" cm="1">
        <f t="array" ref="K1792">IFERROR(_xlfn.IFS(D1792="","",J1792&lt;E1792,"×（法定外・要件外となる従業員です）",J1792&lt;=F1792,"〇",J1792&gt;F1792,"ー（要件外となる従業員です）"),"")</f>
        <v/>
      </c>
      <c r="L1792" s="25" t="str" cm="1">
        <f t="array" ref="L1792">IFERROR(_xlfn.IFS(COUNTBLANK(C1792:J1792)=8,"",C1792="","←C列に従業員名を姓名（フルネーム）で入力してください。誤変換にお気を付け下さい。",D1792="","←D列に都道府県を入力してください。",G1792="","←G列に1～3の選択肢を入力してください",H1792="","←H列に金額を入力してください",G1792=3,"",I1792="","←I列に所定労働時間を入力してください"),"")</f>
        <v/>
      </c>
    </row>
    <row r="1793" spans="1:12" ht="16.5" customHeight="1" x14ac:dyDescent="0.4">
      <c r="A1793" s="52" t="str">
        <f t="shared" si="27"/>
        <v/>
      </c>
      <c r="B1793" s="51"/>
      <c r="C1793" s="75"/>
      <c r="D1793" s="51"/>
      <c r="E1793" s="27" t="str" cm="1">
        <f t="array" ref="E1793">IFERROR(_xlfn.IFS(AND($F$4=45566,D1793="徳島"),VLOOKUP(D1793,最低賃金!$A$2:$G$49,2,FALSE),OR($F$4&lt;&gt;45566,D1793&lt;&gt;"徳島"),VLOOKUP(D1793,最低賃金!$A$2:$G$49,4,FALSE)),"")</f>
        <v/>
      </c>
      <c r="F1793" s="27" t="str">
        <f>IFERROR(VLOOKUP(D1793,最低賃金!$A$3:$G$49,6,FALSE),"")</f>
        <v/>
      </c>
      <c r="G1793" s="51"/>
      <c r="H1793" s="19"/>
      <c r="I1793" s="81"/>
      <c r="J1793" s="27" t="str" cm="1">
        <f t="array" ref="J1793">IFERROR(_xlfn.IFS(COUNTBLANK(G1793:I1793)=3,"",H1793="","H列に金額を入力してください",G1793=3,H1793,I1793="","I列に労働時間を入力してください",G1793=1,ROUND(H1793/(I1793*24),0),G1793=2,ROUND(H1793/(I1793*24),0)),"")</f>
        <v/>
      </c>
      <c r="K1793" s="80" t="str" cm="1">
        <f t="array" ref="K1793">IFERROR(_xlfn.IFS(D1793="","",J1793&lt;E1793,"×（法定外・要件外となる従業員です）",J1793&lt;=F1793,"〇",J1793&gt;F1793,"ー（要件外となる従業員です）"),"")</f>
        <v/>
      </c>
      <c r="L1793" s="25" t="str" cm="1">
        <f t="array" ref="L1793">IFERROR(_xlfn.IFS(COUNTBLANK(C1793:J1793)=8,"",C1793="","←C列に従業員名を姓名（フルネーム）で入力してください。誤変換にお気を付け下さい。",D1793="","←D列に都道府県を入力してください。",G1793="","←G列に1～3の選択肢を入力してください",H1793="","←H列に金額を入力してください",G1793=3,"",I1793="","←I列に所定労働時間を入力してください"),"")</f>
        <v/>
      </c>
    </row>
    <row r="1794" spans="1:12" ht="16.5" customHeight="1" x14ac:dyDescent="0.4">
      <c r="A1794" s="52" t="str">
        <f t="shared" si="27"/>
        <v/>
      </c>
      <c r="B1794" s="51"/>
      <c r="C1794" s="75"/>
      <c r="D1794" s="51"/>
      <c r="E1794" s="27" t="str" cm="1">
        <f t="array" ref="E1794">IFERROR(_xlfn.IFS(AND($F$4=45566,D1794="徳島"),VLOOKUP(D1794,最低賃金!$A$2:$G$49,2,FALSE),OR($F$4&lt;&gt;45566,D1794&lt;&gt;"徳島"),VLOOKUP(D1794,最低賃金!$A$2:$G$49,4,FALSE)),"")</f>
        <v/>
      </c>
      <c r="F1794" s="27" t="str">
        <f>IFERROR(VLOOKUP(D1794,最低賃金!$A$3:$G$49,6,FALSE),"")</f>
        <v/>
      </c>
      <c r="G1794" s="51"/>
      <c r="H1794" s="19"/>
      <c r="I1794" s="81"/>
      <c r="J1794" s="27" t="str" cm="1">
        <f t="array" ref="J1794">IFERROR(_xlfn.IFS(COUNTBLANK(G1794:I1794)=3,"",H1794="","H列に金額を入力してください",G1794=3,H1794,I1794="","I列に労働時間を入力してください",G1794=1,ROUND(H1794/(I1794*24),0),G1794=2,ROUND(H1794/(I1794*24),0)),"")</f>
        <v/>
      </c>
      <c r="K1794" s="80" t="str" cm="1">
        <f t="array" ref="K1794">IFERROR(_xlfn.IFS(D1794="","",J1794&lt;E1794,"×（法定外・要件外となる従業員です）",J1794&lt;=F1794,"〇",J1794&gt;F1794,"ー（要件外となる従業員です）"),"")</f>
        <v/>
      </c>
      <c r="L1794" s="25" t="str" cm="1">
        <f t="array" ref="L1794">IFERROR(_xlfn.IFS(COUNTBLANK(C1794:J1794)=8,"",C1794="","←C列に従業員名を姓名（フルネーム）で入力してください。誤変換にお気を付け下さい。",D1794="","←D列に都道府県を入力してください。",G1794="","←G列に1～3の選択肢を入力してください",H1794="","←H列に金額を入力してください",G1794=3,"",I1794="","←I列に所定労働時間を入力してください"),"")</f>
        <v/>
      </c>
    </row>
    <row r="1795" spans="1:12" ht="16.5" customHeight="1" x14ac:dyDescent="0.4">
      <c r="A1795" s="52" t="str">
        <f t="shared" si="27"/>
        <v/>
      </c>
      <c r="B1795" s="51"/>
      <c r="C1795" s="75"/>
      <c r="D1795" s="51"/>
      <c r="E1795" s="27" t="str" cm="1">
        <f t="array" ref="E1795">IFERROR(_xlfn.IFS(AND($F$4=45566,D1795="徳島"),VLOOKUP(D1795,最低賃金!$A$2:$G$49,2,FALSE),OR($F$4&lt;&gt;45566,D1795&lt;&gt;"徳島"),VLOOKUP(D1795,最低賃金!$A$2:$G$49,4,FALSE)),"")</f>
        <v/>
      </c>
      <c r="F1795" s="27" t="str">
        <f>IFERROR(VLOOKUP(D1795,最低賃金!$A$3:$G$49,6,FALSE),"")</f>
        <v/>
      </c>
      <c r="G1795" s="51"/>
      <c r="H1795" s="19"/>
      <c r="I1795" s="81"/>
      <c r="J1795" s="27" t="str" cm="1">
        <f t="array" ref="J1795">IFERROR(_xlfn.IFS(COUNTBLANK(G1795:I1795)=3,"",H1795="","H列に金額を入力してください",G1795=3,H1795,I1795="","I列に労働時間を入力してください",G1795=1,ROUND(H1795/(I1795*24),0),G1795=2,ROUND(H1795/(I1795*24),0)),"")</f>
        <v/>
      </c>
      <c r="K1795" s="80" t="str" cm="1">
        <f t="array" ref="K1795">IFERROR(_xlfn.IFS(D1795="","",J1795&lt;E1795,"×（法定外・要件外となる従業員です）",J1795&lt;=F1795,"〇",J1795&gt;F1795,"ー（要件外となる従業員です）"),"")</f>
        <v/>
      </c>
      <c r="L1795" s="25" t="str" cm="1">
        <f t="array" ref="L1795">IFERROR(_xlfn.IFS(COUNTBLANK(C1795:J1795)=8,"",C1795="","←C列に従業員名を姓名（フルネーム）で入力してください。誤変換にお気を付け下さい。",D1795="","←D列に都道府県を入力してください。",G1795="","←G列に1～3の選択肢を入力してください",H1795="","←H列に金額を入力してください",G1795=3,"",I1795="","←I列に所定労働時間を入力してください"),"")</f>
        <v/>
      </c>
    </row>
    <row r="1796" spans="1:12" ht="16.5" customHeight="1" x14ac:dyDescent="0.4">
      <c r="A1796" s="52" t="str">
        <f t="shared" si="27"/>
        <v/>
      </c>
      <c r="B1796" s="51"/>
      <c r="C1796" s="75"/>
      <c r="D1796" s="51"/>
      <c r="E1796" s="27" t="str" cm="1">
        <f t="array" ref="E1796">IFERROR(_xlfn.IFS(AND($F$4=45566,D1796="徳島"),VLOOKUP(D1796,最低賃金!$A$2:$G$49,2,FALSE),OR($F$4&lt;&gt;45566,D1796&lt;&gt;"徳島"),VLOOKUP(D1796,最低賃金!$A$2:$G$49,4,FALSE)),"")</f>
        <v/>
      </c>
      <c r="F1796" s="27" t="str">
        <f>IFERROR(VLOOKUP(D1796,最低賃金!$A$3:$G$49,6,FALSE),"")</f>
        <v/>
      </c>
      <c r="G1796" s="51"/>
      <c r="H1796" s="19"/>
      <c r="I1796" s="81"/>
      <c r="J1796" s="27" t="str" cm="1">
        <f t="array" ref="J1796">IFERROR(_xlfn.IFS(COUNTBLANK(G1796:I1796)=3,"",H1796="","H列に金額を入力してください",G1796=3,H1796,I1796="","I列に労働時間を入力してください",G1796=1,ROUND(H1796/(I1796*24),0),G1796=2,ROUND(H1796/(I1796*24),0)),"")</f>
        <v/>
      </c>
      <c r="K1796" s="80" t="str" cm="1">
        <f t="array" ref="K1796">IFERROR(_xlfn.IFS(D1796="","",J1796&lt;E1796,"×（法定外・要件外となる従業員です）",J1796&lt;=F1796,"〇",J1796&gt;F1796,"ー（要件外となる従業員です）"),"")</f>
        <v/>
      </c>
      <c r="L1796" s="25" t="str" cm="1">
        <f t="array" ref="L1796">IFERROR(_xlfn.IFS(COUNTBLANK(C1796:J1796)=8,"",C1796="","←C列に従業員名を姓名（フルネーム）で入力してください。誤変換にお気を付け下さい。",D1796="","←D列に都道府県を入力してください。",G1796="","←G列に1～3の選択肢を入力してください",H1796="","←H列に金額を入力してください",G1796=3,"",I1796="","←I列に所定労働時間を入力してください"),"")</f>
        <v/>
      </c>
    </row>
    <row r="1797" spans="1:12" ht="16.5" customHeight="1" x14ac:dyDescent="0.4">
      <c r="A1797" s="52" t="str">
        <f t="shared" si="27"/>
        <v/>
      </c>
      <c r="B1797" s="51"/>
      <c r="C1797" s="75"/>
      <c r="D1797" s="51"/>
      <c r="E1797" s="27" t="str" cm="1">
        <f t="array" ref="E1797">IFERROR(_xlfn.IFS(AND($F$4=45566,D1797="徳島"),VLOOKUP(D1797,最低賃金!$A$2:$G$49,2,FALSE),OR($F$4&lt;&gt;45566,D1797&lt;&gt;"徳島"),VLOOKUP(D1797,最低賃金!$A$2:$G$49,4,FALSE)),"")</f>
        <v/>
      </c>
      <c r="F1797" s="27" t="str">
        <f>IFERROR(VLOOKUP(D1797,最低賃金!$A$3:$G$49,6,FALSE),"")</f>
        <v/>
      </c>
      <c r="G1797" s="51"/>
      <c r="H1797" s="19"/>
      <c r="I1797" s="81"/>
      <c r="J1797" s="27" t="str" cm="1">
        <f t="array" ref="J1797">IFERROR(_xlfn.IFS(COUNTBLANK(G1797:I1797)=3,"",H1797="","H列に金額を入力してください",G1797=3,H1797,I1797="","I列に労働時間を入力してください",G1797=1,ROUND(H1797/(I1797*24),0),G1797=2,ROUND(H1797/(I1797*24),0)),"")</f>
        <v/>
      </c>
      <c r="K1797" s="80" t="str" cm="1">
        <f t="array" ref="K1797">IFERROR(_xlfn.IFS(D1797="","",J1797&lt;E1797,"×（法定外・要件外となる従業員です）",J1797&lt;=F1797,"〇",J1797&gt;F1797,"ー（要件外となる従業員です）"),"")</f>
        <v/>
      </c>
      <c r="L1797" s="25" t="str" cm="1">
        <f t="array" ref="L1797">IFERROR(_xlfn.IFS(COUNTBLANK(C1797:J1797)=8,"",C1797="","←C列に従業員名を姓名（フルネーム）で入力してください。誤変換にお気を付け下さい。",D1797="","←D列に都道府県を入力してください。",G1797="","←G列に1～3の選択肢を入力してください",H1797="","←H列に金額を入力してください",G1797=3,"",I1797="","←I列に所定労働時間を入力してください"),"")</f>
        <v/>
      </c>
    </row>
    <row r="1798" spans="1:12" ht="16.5" customHeight="1" x14ac:dyDescent="0.4">
      <c r="A1798" s="52" t="str">
        <f t="shared" si="27"/>
        <v/>
      </c>
      <c r="B1798" s="51"/>
      <c r="C1798" s="75"/>
      <c r="D1798" s="51"/>
      <c r="E1798" s="27" t="str" cm="1">
        <f t="array" ref="E1798">IFERROR(_xlfn.IFS(AND($F$4=45566,D1798="徳島"),VLOOKUP(D1798,最低賃金!$A$2:$G$49,2,FALSE),OR($F$4&lt;&gt;45566,D1798&lt;&gt;"徳島"),VLOOKUP(D1798,最低賃金!$A$2:$G$49,4,FALSE)),"")</f>
        <v/>
      </c>
      <c r="F1798" s="27" t="str">
        <f>IFERROR(VLOOKUP(D1798,最低賃金!$A$3:$G$49,6,FALSE),"")</f>
        <v/>
      </c>
      <c r="G1798" s="51"/>
      <c r="H1798" s="19"/>
      <c r="I1798" s="81"/>
      <c r="J1798" s="27" t="str" cm="1">
        <f t="array" ref="J1798">IFERROR(_xlfn.IFS(COUNTBLANK(G1798:I1798)=3,"",H1798="","H列に金額を入力してください",G1798=3,H1798,I1798="","I列に労働時間を入力してください",G1798=1,ROUND(H1798/(I1798*24),0),G1798=2,ROUND(H1798/(I1798*24),0)),"")</f>
        <v/>
      </c>
      <c r="K1798" s="80" t="str" cm="1">
        <f t="array" ref="K1798">IFERROR(_xlfn.IFS(D1798="","",J1798&lt;E1798,"×（法定外・要件外となる従業員です）",J1798&lt;=F1798,"〇",J1798&gt;F1798,"ー（要件外となる従業員です）"),"")</f>
        <v/>
      </c>
      <c r="L1798" s="25" t="str" cm="1">
        <f t="array" ref="L1798">IFERROR(_xlfn.IFS(COUNTBLANK(C1798:J1798)=8,"",C1798="","←C列に従業員名を姓名（フルネーム）で入力してください。誤変換にお気を付け下さい。",D1798="","←D列に都道府県を入力してください。",G1798="","←G列に1～3の選択肢を入力してください",H1798="","←H列に金額を入力してください",G1798=3,"",I1798="","←I列に所定労働時間を入力してください"),"")</f>
        <v/>
      </c>
    </row>
    <row r="1799" spans="1:12" ht="16.5" customHeight="1" x14ac:dyDescent="0.4">
      <c r="A1799" s="52" t="str">
        <f t="shared" si="27"/>
        <v/>
      </c>
      <c r="B1799" s="51"/>
      <c r="C1799" s="75"/>
      <c r="D1799" s="51"/>
      <c r="E1799" s="27" t="str" cm="1">
        <f t="array" ref="E1799">IFERROR(_xlfn.IFS(AND($F$4=45566,D1799="徳島"),VLOOKUP(D1799,最低賃金!$A$2:$G$49,2,FALSE),OR($F$4&lt;&gt;45566,D1799&lt;&gt;"徳島"),VLOOKUP(D1799,最低賃金!$A$2:$G$49,4,FALSE)),"")</f>
        <v/>
      </c>
      <c r="F1799" s="27" t="str">
        <f>IFERROR(VLOOKUP(D1799,最低賃金!$A$3:$G$49,6,FALSE),"")</f>
        <v/>
      </c>
      <c r="G1799" s="51"/>
      <c r="H1799" s="19"/>
      <c r="I1799" s="81"/>
      <c r="J1799" s="27" t="str" cm="1">
        <f t="array" ref="J1799">IFERROR(_xlfn.IFS(COUNTBLANK(G1799:I1799)=3,"",H1799="","H列に金額を入力してください",G1799=3,H1799,I1799="","I列に労働時間を入力してください",G1799=1,ROUND(H1799/(I1799*24),0),G1799=2,ROUND(H1799/(I1799*24),0)),"")</f>
        <v/>
      </c>
      <c r="K1799" s="80" t="str" cm="1">
        <f t="array" ref="K1799">IFERROR(_xlfn.IFS(D1799="","",J1799&lt;E1799,"×（法定外・要件外となる従業員です）",J1799&lt;=F1799,"〇",J1799&gt;F1799,"ー（要件外となる従業員です）"),"")</f>
        <v/>
      </c>
      <c r="L1799" s="25" t="str" cm="1">
        <f t="array" ref="L1799">IFERROR(_xlfn.IFS(COUNTBLANK(C1799:J1799)=8,"",C1799="","←C列に従業員名を姓名（フルネーム）で入力してください。誤変換にお気を付け下さい。",D1799="","←D列に都道府県を入力してください。",G1799="","←G列に1～3の選択肢を入力してください",H1799="","←H列に金額を入力してください",G1799=3,"",I1799="","←I列に所定労働時間を入力してください"),"")</f>
        <v/>
      </c>
    </row>
    <row r="1800" spans="1:12" ht="16.5" customHeight="1" x14ac:dyDescent="0.4">
      <c r="A1800" s="52" t="str">
        <f t="shared" si="27"/>
        <v/>
      </c>
      <c r="B1800" s="51"/>
      <c r="C1800" s="75"/>
      <c r="D1800" s="51"/>
      <c r="E1800" s="27" t="str" cm="1">
        <f t="array" ref="E1800">IFERROR(_xlfn.IFS(AND($F$4=45566,D1800="徳島"),VLOOKUP(D1800,最低賃金!$A$2:$G$49,2,FALSE),OR($F$4&lt;&gt;45566,D1800&lt;&gt;"徳島"),VLOOKUP(D1800,最低賃金!$A$2:$G$49,4,FALSE)),"")</f>
        <v/>
      </c>
      <c r="F1800" s="27" t="str">
        <f>IFERROR(VLOOKUP(D1800,最低賃金!$A$3:$G$49,6,FALSE),"")</f>
        <v/>
      </c>
      <c r="G1800" s="51"/>
      <c r="H1800" s="19"/>
      <c r="I1800" s="81"/>
      <c r="J1800" s="27" t="str" cm="1">
        <f t="array" ref="J1800">IFERROR(_xlfn.IFS(COUNTBLANK(G1800:I1800)=3,"",H1800="","H列に金額を入力してください",G1800=3,H1800,I1800="","I列に労働時間を入力してください",G1800=1,ROUND(H1800/(I1800*24),0),G1800=2,ROUND(H1800/(I1800*24),0)),"")</f>
        <v/>
      </c>
      <c r="K1800" s="80" t="str" cm="1">
        <f t="array" ref="K1800">IFERROR(_xlfn.IFS(D1800="","",J1800&lt;E1800,"×（法定外・要件外となる従業員です）",J1800&lt;=F1800,"〇",J1800&gt;F1800,"ー（要件外となる従業員です）"),"")</f>
        <v/>
      </c>
      <c r="L1800" s="25" t="str" cm="1">
        <f t="array" ref="L1800">IFERROR(_xlfn.IFS(COUNTBLANK(C1800:J1800)=8,"",C1800="","←C列に従業員名を姓名（フルネーム）で入力してください。誤変換にお気を付け下さい。",D1800="","←D列に都道府県を入力してください。",G1800="","←G列に1～3の選択肢を入力してください",H1800="","←H列に金額を入力してください",G1800=3,"",I1800="","←I列に所定労働時間を入力してください"),"")</f>
        <v/>
      </c>
    </row>
    <row r="1801" spans="1:12" ht="16.5" customHeight="1" x14ac:dyDescent="0.4">
      <c r="A1801" s="52" t="str">
        <f t="shared" si="27"/>
        <v/>
      </c>
      <c r="B1801" s="51"/>
      <c r="C1801" s="75"/>
      <c r="D1801" s="51"/>
      <c r="E1801" s="27" t="str" cm="1">
        <f t="array" ref="E1801">IFERROR(_xlfn.IFS(AND($F$4=45566,D1801="徳島"),VLOOKUP(D1801,最低賃金!$A$2:$G$49,2,FALSE),OR($F$4&lt;&gt;45566,D1801&lt;&gt;"徳島"),VLOOKUP(D1801,最低賃金!$A$2:$G$49,4,FALSE)),"")</f>
        <v/>
      </c>
      <c r="F1801" s="27" t="str">
        <f>IFERROR(VLOOKUP(D1801,最低賃金!$A$3:$G$49,6,FALSE),"")</f>
        <v/>
      </c>
      <c r="G1801" s="51"/>
      <c r="H1801" s="19"/>
      <c r="I1801" s="81"/>
      <c r="J1801" s="27" t="str" cm="1">
        <f t="array" ref="J1801">IFERROR(_xlfn.IFS(COUNTBLANK(G1801:I1801)=3,"",H1801="","H列に金額を入力してください",G1801=3,H1801,I1801="","I列に労働時間を入力してください",G1801=1,ROUND(H1801/(I1801*24),0),G1801=2,ROUND(H1801/(I1801*24),0)),"")</f>
        <v/>
      </c>
      <c r="K1801" s="80" t="str" cm="1">
        <f t="array" ref="K1801">IFERROR(_xlfn.IFS(D1801="","",J1801&lt;E1801,"×（法定外・要件外となる従業員です）",J1801&lt;=F1801,"〇",J1801&gt;F1801,"ー（要件外となる従業員です）"),"")</f>
        <v/>
      </c>
      <c r="L1801" s="25" t="str" cm="1">
        <f t="array" ref="L1801">IFERROR(_xlfn.IFS(COUNTBLANK(C1801:J1801)=8,"",C1801="","←C列に従業員名を姓名（フルネーム）で入力してください。誤変換にお気を付け下さい。",D1801="","←D列に都道府県を入力してください。",G1801="","←G列に1～3の選択肢を入力してください",H1801="","←H列に金額を入力してください",G1801=3,"",I1801="","←I列に所定労働時間を入力してください"),"")</f>
        <v/>
      </c>
    </row>
    <row r="1802" spans="1:12" ht="16.5" customHeight="1" x14ac:dyDescent="0.4">
      <c r="A1802" s="52" t="str">
        <f t="shared" si="27"/>
        <v/>
      </c>
      <c r="B1802" s="51"/>
      <c r="C1802" s="75"/>
      <c r="D1802" s="51"/>
      <c r="E1802" s="27" t="str" cm="1">
        <f t="array" ref="E1802">IFERROR(_xlfn.IFS(AND($F$4=45566,D1802="徳島"),VLOOKUP(D1802,最低賃金!$A$2:$G$49,2,FALSE),OR($F$4&lt;&gt;45566,D1802&lt;&gt;"徳島"),VLOOKUP(D1802,最低賃金!$A$2:$G$49,4,FALSE)),"")</f>
        <v/>
      </c>
      <c r="F1802" s="27" t="str">
        <f>IFERROR(VLOOKUP(D1802,最低賃金!$A$3:$G$49,6,FALSE),"")</f>
        <v/>
      </c>
      <c r="G1802" s="51"/>
      <c r="H1802" s="19"/>
      <c r="I1802" s="81"/>
      <c r="J1802" s="27" t="str" cm="1">
        <f t="array" ref="J1802">IFERROR(_xlfn.IFS(COUNTBLANK(G1802:I1802)=3,"",H1802="","H列に金額を入力してください",G1802=3,H1802,I1802="","I列に労働時間を入力してください",G1802=1,ROUND(H1802/(I1802*24),0),G1802=2,ROUND(H1802/(I1802*24),0)),"")</f>
        <v/>
      </c>
      <c r="K1802" s="80" t="str" cm="1">
        <f t="array" ref="K1802">IFERROR(_xlfn.IFS(D1802="","",J1802&lt;E1802,"×（法定外・要件外となる従業員です）",J1802&lt;=F1802,"〇",J1802&gt;F1802,"ー（要件外となる従業員です）"),"")</f>
        <v/>
      </c>
      <c r="L1802" s="25" t="str" cm="1">
        <f t="array" ref="L1802">IFERROR(_xlfn.IFS(COUNTBLANK(C1802:J1802)=8,"",C1802="","←C列に従業員名を姓名（フルネーム）で入力してください。誤変換にお気を付け下さい。",D1802="","←D列に都道府県を入力してください。",G1802="","←G列に1～3の選択肢を入力してください",H1802="","←H列に金額を入力してください",G1802=3,"",I1802="","←I列に所定労働時間を入力してください"),"")</f>
        <v/>
      </c>
    </row>
    <row r="1803" spans="1:12" ht="16.5" customHeight="1" x14ac:dyDescent="0.4">
      <c r="A1803" s="52" t="str">
        <f t="shared" si="27"/>
        <v/>
      </c>
      <c r="B1803" s="51"/>
      <c r="C1803" s="75"/>
      <c r="D1803" s="51"/>
      <c r="E1803" s="27" t="str" cm="1">
        <f t="array" ref="E1803">IFERROR(_xlfn.IFS(AND($F$4=45566,D1803="徳島"),VLOOKUP(D1803,最低賃金!$A$2:$G$49,2,FALSE),OR($F$4&lt;&gt;45566,D1803&lt;&gt;"徳島"),VLOOKUP(D1803,最低賃金!$A$2:$G$49,4,FALSE)),"")</f>
        <v/>
      </c>
      <c r="F1803" s="27" t="str">
        <f>IFERROR(VLOOKUP(D1803,最低賃金!$A$3:$G$49,6,FALSE),"")</f>
        <v/>
      </c>
      <c r="G1803" s="51"/>
      <c r="H1803" s="19"/>
      <c r="I1803" s="81"/>
      <c r="J1803" s="27" t="str" cm="1">
        <f t="array" ref="J1803">IFERROR(_xlfn.IFS(COUNTBLANK(G1803:I1803)=3,"",H1803="","H列に金額を入力してください",G1803=3,H1803,I1803="","I列に労働時間を入力してください",G1803=1,ROUND(H1803/(I1803*24),0),G1803=2,ROUND(H1803/(I1803*24),0)),"")</f>
        <v/>
      </c>
      <c r="K1803" s="80" t="str" cm="1">
        <f t="array" ref="K1803">IFERROR(_xlfn.IFS(D1803="","",J1803&lt;E1803,"×（法定外・要件外となる従業員です）",J1803&lt;=F1803,"〇",J1803&gt;F1803,"ー（要件外となる従業員です）"),"")</f>
        <v/>
      </c>
      <c r="L1803" s="25" t="str" cm="1">
        <f t="array" ref="L1803">IFERROR(_xlfn.IFS(COUNTBLANK(C1803:J1803)=8,"",C1803="","←C列に従業員名を姓名（フルネーム）で入力してください。誤変換にお気を付け下さい。",D1803="","←D列に都道府県を入力してください。",G1803="","←G列に1～3の選択肢を入力してください",H1803="","←H列に金額を入力してください",G1803=3,"",I1803="","←I列に所定労働時間を入力してください"),"")</f>
        <v/>
      </c>
    </row>
    <row r="1804" spans="1:12" ht="16.5" customHeight="1" x14ac:dyDescent="0.4">
      <c r="A1804" s="52" t="str">
        <f t="shared" ref="A1804:A1867" si="28">IF(C1804="","",A1803+1)</f>
        <v/>
      </c>
      <c r="B1804" s="51"/>
      <c r="C1804" s="75"/>
      <c r="D1804" s="51"/>
      <c r="E1804" s="27" t="str" cm="1">
        <f t="array" ref="E1804">IFERROR(_xlfn.IFS(AND($F$4=45566,D1804="徳島"),VLOOKUP(D1804,最低賃金!$A$2:$G$49,2,FALSE),OR($F$4&lt;&gt;45566,D1804&lt;&gt;"徳島"),VLOOKUP(D1804,最低賃金!$A$2:$G$49,4,FALSE)),"")</f>
        <v/>
      </c>
      <c r="F1804" s="27" t="str">
        <f>IFERROR(VLOOKUP(D1804,最低賃金!$A$3:$G$49,6,FALSE),"")</f>
        <v/>
      </c>
      <c r="G1804" s="51"/>
      <c r="H1804" s="19"/>
      <c r="I1804" s="81"/>
      <c r="J1804" s="27" t="str" cm="1">
        <f t="array" ref="J1804">IFERROR(_xlfn.IFS(COUNTBLANK(G1804:I1804)=3,"",H1804="","H列に金額を入力してください",G1804=3,H1804,I1804="","I列に労働時間を入力してください",G1804=1,ROUND(H1804/(I1804*24),0),G1804=2,ROUND(H1804/(I1804*24),0)),"")</f>
        <v/>
      </c>
      <c r="K1804" s="80" t="str" cm="1">
        <f t="array" ref="K1804">IFERROR(_xlfn.IFS(D1804="","",J1804&lt;E1804,"×（法定外・要件外となる従業員です）",J1804&lt;=F1804,"〇",J1804&gt;F1804,"ー（要件外となる従業員です）"),"")</f>
        <v/>
      </c>
      <c r="L1804" s="25" t="str" cm="1">
        <f t="array" ref="L1804">IFERROR(_xlfn.IFS(COUNTBLANK(C1804:J1804)=8,"",C1804="","←C列に従業員名を姓名（フルネーム）で入力してください。誤変換にお気を付け下さい。",D1804="","←D列に都道府県を入力してください。",G1804="","←G列に1～3の選択肢を入力してください",H1804="","←H列に金額を入力してください",G1804=3,"",I1804="","←I列に所定労働時間を入力してください"),"")</f>
        <v/>
      </c>
    </row>
    <row r="1805" spans="1:12" ht="16.5" customHeight="1" x14ac:dyDescent="0.4">
      <c r="A1805" s="52" t="str">
        <f t="shared" si="28"/>
        <v/>
      </c>
      <c r="B1805" s="51"/>
      <c r="C1805" s="75"/>
      <c r="D1805" s="51"/>
      <c r="E1805" s="27" t="str" cm="1">
        <f t="array" ref="E1805">IFERROR(_xlfn.IFS(AND($F$4=45566,D1805="徳島"),VLOOKUP(D1805,最低賃金!$A$2:$G$49,2,FALSE),OR($F$4&lt;&gt;45566,D1805&lt;&gt;"徳島"),VLOOKUP(D1805,最低賃金!$A$2:$G$49,4,FALSE)),"")</f>
        <v/>
      </c>
      <c r="F1805" s="27" t="str">
        <f>IFERROR(VLOOKUP(D1805,最低賃金!$A$3:$G$49,6,FALSE),"")</f>
        <v/>
      </c>
      <c r="G1805" s="51"/>
      <c r="H1805" s="19"/>
      <c r="I1805" s="81"/>
      <c r="J1805" s="27" t="str" cm="1">
        <f t="array" ref="J1805">IFERROR(_xlfn.IFS(COUNTBLANK(G1805:I1805)=3,"",H1805="","H列に金額を入力してください",G1805=3,H1805,I1805="","I列に労働時間を入力してください",G1805=1,ROUND(H1805/(I1805*24),0),G1805=2,ROUND(H1805/(I1805*24),0)),"")</f>
        <v/>
      </c>
      <c r="K1805" s="80" t="str" cm="1">
        <f t="array" ref="K1805">IFERROR(_xlfn.IFS(D1805="","",J1805&lt;E1805,"×（法定外・要件外となる従業員です）",J1805&lt;=F1805,"〇",J1805&gt;F1805,"ー（要件外となる従業員です）"),"")</f>
        <v/>
      </c>
      <c r="L1805" s="25" t="str" cm="1">
        <f t="array" ref="L1805">IFERROR(_xlfn.IFS(COUNTBLANK(C1805:J1805)=8,"",C1805="","←C列に従業員名を姓名（フルネーム）で入力してください。誤変換にお気を付け下さい。",D1805="","←D列に都道府県を入力してください。",G1805="","←G列に1～3の選択肢を入力してください",H1805="","←H列に金額を入力してください",G1805=3,"",I1805="","←I列に所定労働時間を入力してください"),"")</f>
        <v/>
      </c>
    </row>
    <row r="1806" spans="1:12" ht="16.5" customHeight="1" x14ac:dyDescent="0.4">
      <c r="A1806" s="52" t="str">
        <f t="shared" si="28"/>
        <v/>
      </c>
      <c r="B1806" s="51"/>
      <c r="C1806" s="75"/>
      <c r="D1806" s="51"/>
      <c r="E1806" s="27" t="str" cm="1">
        <f t="array" ref="E1806">IFERROR(_xlfn.IFS(AND($F$4=45566,D1806="徳島"),VLOOKUP(D1806,最低賃金!$A$2:$G$49,2,FALSE),OR($F$4&lt;&gt;45566,D1806&lt;&gt;"徳島"),VLOOKUP(D1806,最低賃金!$A$2:$G$49,4,FALSE)),"")</f>
        <v/>
      </c>
      <c r="F1806" s="27" t="str">
        <f>IFERROR(VLOOKUP(D1806,最低賃金!$A$3:$G$49,6,FALSE),"")</f>
        <v/>
      </c>
      <c r="G1806" s="51"/>
      <c r="H1806" s="19"/>
      <c r="I1806" s="81"/>
      <c r="J1806" s="27" t="str" cm="1">
        <f t="array" ref="J1806">IFERROR(_xlfn.IFS(COUNTBLANK(G1806:I1806)=3,"",H1806="","H列に金額を入力してください",G1806=3,H1806,I1806="","I列に労働時間を入力してください",G1806=1,ROUND(H1806/(I1806*24),0),G1806=2,ROUND(H1806/(I1806*24),0)),"")</f>
        <v/>
      </c>
      <c r="K1806" s="80" t="str" cm="1">
        <f t="array" ref="K1806">IFERROR(_xlfn.IFS(D1806="","",J1806&lt;E1806,"×（法定外・要件外となる従業員です）",J1806&lt;=F1806,"〇",J1806&gt;F1806,"ー（要件外となる従業員です）"),"")</f>
        <v/>
      </c>
      <c r="L1806" s="25" t="str" cm="1">
        <f t="array" ref="L1806">IFERROR(_xlfn.IFS(COUNTBLANK(C1806:J1806)=8,"",C1806="","←C列に従業員名を姓名（フルネーム）で入力してください。誤変換にお気を付け下さい。",D1806="","←D列に都道府県を入力してください。",G1806="","←G列に1～3の選択肢を入力してください",H1806="","←H列に金額を入力してください",G1806=3,"",I1806="","←I列に所定労働時間を入力してください"),"")</f>
        <v/>
      </c>
    </row>
    <row r="1807" spans="1:12" ht="16.5" customHeight="1" x14ac:dyDescent="0.4">
      <c r="A1807" s="52" t="str">
        <f t="shared" si="28"/>
        <v/>
      </c>
      <c r="B1807" s="51"/>
      <c r="C1807" s="75"/>
      <c r="D1807" s="51"/>
      <c r="E1807" s="27" t="str" cm="1">
        <f t="array" ref="E1807">IFERROR(_xlfn.IFS(AND($F$4=45566,D1807="徳島"),VLOOKUP(D1807,最低賃金!$A$2:$G$49,2,FALSE),OR($F$4&lt;&gt;45566,D1807&lt;&gt;"徳島"),VLOOKUP(D1807,最低賃金!$A$2:$G$49,4,FALSE)),"")</f>
        <v/>
      </c>
      <c r="F1807" s="27" t="str">
        <f>IFERROR(VLOOKUP(D1807,最低賃金!$A$3:$G$49,6,FALSE),"")</f>
        <v/>
      </c>
      <c r="G1807" s="51"/>
      <c r="H1807" s="19"/>
      <c r="I1807" s="81"/>
      <c r="J1807" s="27" t="str" cm="1">
        <f t="array" ref="J1807">IFERROR(_xlfn.IFS(COUNTBLANK(G1807:I1807)=3,"",H1807="","H列に金額を入力してください",G1807=3,H1807,I1807="","I列に労働時間を入力してください",G1807=1,ROUND(H1807/(I1807*24),0),G1807=2,ROUND(H1807/(I1807*24),0)),"")</f>
        <v/>
      </c>
      <c r="K1807" s="80" t="str" cm="1">
        <f t="array" ref="K1807">IFERROR(_xlfn.IFS(D1807="","",J1807&lt;E1807,"×（法定外・要件外となる従業員です）",J1807&lt;=F1807,"〇",J1807&gt;F1807,"ー（要件外となる従業員です）"),"")</f>
        <v/>
      </c>
      <c r="L1807" s="25" t="str" cm="1">
        <f t="array" ref="L1807">IFERROR(_xlfn.IFS(COUNTBLANK(C1807:J1807)=8,"",C1807="","←C列に従業員名を姓名（フルネーム）で入力してください。誤変換にお気を付け下さい。",D1807="","←D列に都道府県を入力してください。",G1807="","←G列に1～3の選択肢を入力してください",H1807="","←H列に金額を入力してください",G1807=3,"",I1807="","←I列に所定労働時間を入力してください"),"")</f>
        <v/>
      </c>
    </row>
    <row r="1808" spans="1:12" ht="16.5" customHeight="1" x14ac:dyDescent="0.4">
      <c r="A1808" s="52" t="str">
        <f t="shared" si="28"/>
        <v/>
      </c>
      <c r="B1808" s="51"/>
      <c r="C1808" s="75"/>
      <c r="D1808" s="51"/>
      <c r="E1808" s="27" t="str" cm="1">
        <f t="array" ref="E1808">IFERROR(_xlfn.IFS(AND($F$4=45566,D1808="徳島"),VLOOKUP(D1808,最低賃金!$A$2:$G$49,2,FALSE),OR($F$4&lt;&gt;45566,D1808&lt;&gt;"徳島"),VLOOKUP(D1808,最低賃金!$A$2:$G$49,4,FALSE)),"")</f>
        <v/>
      </c>
      <c r="F1808" s="27" t="str">
        <f>IFERROR(VLOOKUP(D1808,最低賃金!$A$3:$G$49,6,FALSE),"")</f>
        <v/>
      </c>
      <c r="G1808" s="51"/>
      <c r="H1808" s="19"/>
      <c r="I1808" s="81"/>
      <c r="J1808" s="27" t="str" cm="1">
        <f t="array" ref="J1808">IFERROR(_xlfn.IFS(COUNTBLANK(G1808:I1808)=3,"",H1808="","H列に金額を入力してください",G1808=3,H1808,I1808="","I列に労働時間を入力してください",G1808=1,ROUND(H1808/(I1808*24),0),G1808=2,ROUND(H1808/(I1808*24),0)),"")</f>
        <v/>
      </c>
      <c r="K1808" s="80" t="str" cm="1">
        <f t="array" ref="K1808">IFERROR(_xlfn.IFS(D1808="","",J1808&lt;E1808,"×（法定外・要件外となる従業員です）",J1808&lt;=F1808,"〇",J1808&gt;F1808,"ー（要件外となる従業員です）"),"")</f>
        <v/>
      </c>
      <c r="L1808" s="25" t="str" cm="1">
        <f t="array" ref="L1808">IFERROR(_xlfn.IFS(COUNTBLANK(C1808:J1808)=8,"",C1808="","←C列に従業員名を姓名（フルネーム）で入力してください。誤変換にお気を付け下さい。",D1808="","←D列に都道府県を入力してください。",G1808="","←G列に1～3の選択肢を入力してください",H1808="","←H列に金額を入力してください",G1808=3,"",I1808="","←I列に所定労働時間を入力してください"),"")</f>
        <v/>
      </c>
    </row>
    <row r="1809" spans="1:12" ht="16.5" customHeight="1" x14ac:dyDescent="0.4">
      <c r="A1809" s="52" t="str">
        <f t="shared" si="28"/>
        <v/>
      </c>
      <c r="B1809" s="51"/>
      <c r="C1809" s="75"/>
      <c r="D1809" s="51"/>
      <c r="E1809" s="27" t="str" cm="1">
        <f t="array" ref="E1809">IFERROR(_xlfn.IFS(AND($F$4=45566,D1809="徳島"),VLOOKUP(D1809,最低賃金!$A$2:$G$49,2,FALSE),OR($F$4&lt;&gt;45566,D1809&lt;&gt;"徳島"),VLOOKUP(D1809,最低賃金!$A$2:$G$49,4,FALSE)),"")</f>
        <v/>
      </c>
      <c r="F1809" s="27" t="str">
        <f>IFERROR(VLOOKUP(D1809,最低賃金!$A$3:$G$49,6,FALSE),"")</f>
        <v/>
      </c>
      <c r="G1809" s="51"/>
      <c r="H1809" s="19"/>
      <c r="I1809" s="81"/>
      <c r="J1809" s="27" t="str" cm="1">
        <f t="array" ref="J1809">IFERROR(_xlfn.IFS(COUNTBLANK(G1809:I1809)=3,"",H1809="","H列に金額を入力してください",G1809=3,H1809,I1809="","I列に労働時間を入力してください",G1809=1,ROUND(H1809/(I1809*24),0),G1809=2,ROUND(H1809/(I1809*24),0)),"")</f>
        <v/>
      </c>
      <c r="K1809" s="80" t="str" cm="1">
        <f t="array" ref="K1809">IFERROR(_xlfn.IFS(D1809="","",J1809&lt;E1809,"×（法定外・要件外となる従業員です）",J1809&lt;=F1809,"〇",J1809&gt;F1809,"ー（要件外となる従業員です）"),"")</f>
        <v/>
      </c>
      <c r="L1809" s="25" t="str" cm="1">
        <f t="array" ref="L1809">IFERROR(_xlfn.IFS(COUNTBLANK(C1809:J1809)=8,"",C1809="","←C列に従業員名を姓名（フルネーム）で入力してください。誤変換にお気を付け下さい。",D1809="","←D列に都道府県を入力してください。",G1809="","←G列に1～3の選択肢を入力してください",H1809="","←H列に金額を入力してください",G1809=3,"",I1809="","←I列に所定労働時間を入力してください"),"")</f>
        <v/>
      </c>
    </row>
    <row r="1810" spans="1:12" ht="16.5" customHeight="1" x14ac:dyDescent="0.4">
      <c r="A1810" s="52" t="str">
        <f t="shared" si="28"/>
        <v/>
      </c>
      <c r="B1810" s="51"/>
      <c r="C1810" s="75"/>
      <c r="D1810" s="51"/>
      <c r="E1810" s="27" t="str" cm="1">
        <f t="array" ref="E1810">IFERROR(_xlfn.IFS(AND($F$4=45566,D1810="徳島"),VLOOKUP(D1810,最低賃金!$A$2:$G$49,2,FALSE),OR($F$4&lt;&gt;45566,D1810&lt;&gt;"徳島"),VLOOKUP(D1810,最低賃金!$A$2:$G$49,4,FALSE)),"")</f>
        <v/>
      </c>
      <c r="F1810" s="27" t="str">
        <f>IFERROR(VLOOKUP(D1810,最低賃金!$A$3:$G$49,6,FALSE),"")</f>
        <v/>
      </c>
      <c r="G1810" s="51"/>
      <c r="H1810" s="19"/>
      <c r="I1810" s="81"/>
      <c r="J1810" s="27" t="str" cm="1">
        <f t="array" ref="J1810">IFERROR(_xlfn.IFS(COUNTBLANK(G1810:I1810)=3,"",H1810="","H列に金額を入力してください",G1810=3,H1810,I1810="","I列に労働時間を入力してください",G1810=1,ROUND(H1810/(I1810*24),0),G1810=2,ROUND(H1810/(I1810*24),0)),"")</f>
        <v/>
      </c>
      <c r="K1810" s="80" t="str" cm="1">
        <f t="array" ref="K1810">IFERROR(_xlfn.IFS(D1810="","",J1810&lt;E1810,"×（法定外・要件外となる従業員です）",J1810&lt;=F1810,"〇",J1810&gt;F1810,"ー（要件外となる従業員です）"),"")</f>
        <v/>
      </c>
      <c r="L1810" s="25" t="str" cm="1">
        <f t="array" ref="L1810">IFERROR(_xlfn.IFS(COUNTBLANK(C1810:J1810)=8,"",C1810="","←C列に従業員名を姓名（フルネーム）で入力してください。誤変換にお気を付け下さい。",D1810="","←D列に都道府県を入力してください。",G1810="","←G列に1～3の選択肢を入力してください",H1810="","←H列に金額を入力してください",G1810=3,"",I1810="","←I列に所定労働時間を入力してください"),"")</f>
        <v/>
      </c>
    </row>
    <row r="1811" spans="1:12" ht="16.5" customHeight="1" x14ac:dyDescent="0.4">
      <c r="A1811" s="52" t="str">
        <f t="shared" si="28"/>
        <v/>
      </c>
      <c r="B1811" s="51"/>
      <c r="C1811" s="75"/>
      <c r="D1811" s="51"/>
      <c r="E1811" s="27" t="str" cm="1">
        <f t="array" ref="E1811">IFERROR(_xlfn.IFS(AND($F$4=45566,D1811="徳島"),VLOOKUP(D1811,最低賃金!$A$2:$G$49,2,FALSE),OR($F$4&lt;&gt;45566,D1811&lt;&gt;"徳島"),VLOOKUP(D1811,最低賃金!$A$2:$G$49,4,FALSE)),"")</f>
        <v/>
      </c>
      <c r="F1811" s="27" t="str">
        <f>IFERROR(VLOOKUP(D1811,最低賃金!$A$3:$G$49,6,FALSE),"")</f>
        <v/>
      </c>
      <c r="G1811" s="51"/>
      <c r="H1811" s="19"/>
      <c r="I1811" s="81"/>
      <c r="J1811" s="27" t="str" cm="1">
        <f t="array" ref="J1811">IFERROR(_xlfn.IFS(COUNTBLANK(G1811:I1811)=3,"",H1811="","H列に金額を入力してください",G1811=3,H1811,I1811="","I列に労働時間を入力してください",G1811=1,ROUND(H1811/(I1811*24),0),G1811=2,ROUND(H1811/(I1811*24),0)),"")</f>
        <v/>
      </c>
      <c r="K1811" s="80" t="str" cm="1">
        <f t="array" ref="K1811">IFERROR(_xlfn.IFS(D1811="","",J1811&lt;E1811,"×（法定外・要件外となる従業員です）",J1811&lt;=F1811,"〇",J1811&gt;F1811,"ー（要件外となる従業員です）"),"")</f>
        <v/>
      </c>
      <c r="L1811" s="25" t="str" cm="1">
        <f t="array" ref="L1811">IFERROR(_xlfn.IFS(COUNTBLANK(C1811:J1811)=8,"",C1811="","←C列に従業員名を姓名（フルネーム）で入力してください。誤変換にお気を付け下さい。",D1811="","←D列に都道府県を入力してください。",G1811="","←G列に1～3の選択肢を入力してください",H1811="","←H列に金額を入力してください",G1811=3,"",I1811="","←I列に所定労働時間を入力してください"),"")</f>
        <v/>
      </c>
    </row>
    <row r="1812" spans="1:12" ht="16.5" customHeight="1" x14ac:dyDescent="0.4">
      <c r="A1812" s="52" t="str">
        <f t="shared" si="28"/>
        <v/>
      </c>
      <c r="B1812" s="51"/>
      <c r="C1812" s="75"/>
      <c r="D1812" s="51"/>
      <c r="E1812" s="27" t="str" cm="1">
        <f t="array" ref="E1812">IFERROR(_xlfn.IFS(AND($F$4=45566,D1812="徳島"),VLOOKUP(D1812,最低賃金!$A$2:$G$49,2,FALSE),OR($F$4&lt;&gt;45566,D1812&lt;&gt;"徳島"),VLOOKUP(D1812,最低賃金!$A$2:$G$49,4,FALSE)),"")</f>
        <v/>
      </c>
      <c r="F1812" s="27" t="str">
        <f>IFERROR(VLOOKUP(D1812,最低賃金!$A$3:$G$49,6,FALSE),"")</f>
        <v/>
      </c>
      <c r="G1812" s="51"/>
      <c r="H1812" s="19"/>
      <c r="I1812" s="81"/>
      <c r="J1812" s="27" t="str" cm="1">
        <f t="array" ref="J1812">IFERROR(_xlfn.IFS(COUNTBLANK(G1812:I1812)=3,"",H1812="","H列に金額を入力してください",G1812=3,H1812,I1812="","I列に労働時間を入力してください",G1812=1,ROUND(H1812/(I1812*24),0),G1812=2,ROUND(H1812/(I1812*24),0)),"")</f>
        <v/>
      </c>
      <c r="K1812" s="80" t="str" cm="1">
        <f t="array" ref="K1812">IFERROR(_xlfn.IFS(D1812="","",J1812&lt;E1812,"×（法定外・要件外となる従業員です）",J1812&lt;=F1812,"〇",J1812&gt;F1812,"ー（要件外となる従業員です）"),"")</f>
        <v/>
      </c>
      <c r="L1812" s="25" t="str" cm="1">
        <f t="array" ref="L1812">IFERROR(_xlfn.IFS(COUNTBLANK(C1812:J1812)=8,"",C1812="","←C列に従業員名を姓名（フルネーム）で入力してください。誤変換にお気を付け下さい。",D1812="","←D列に都道府県を入力してください。",G1812="","←G列に1～3の選択肢を入力してください",H1812="","←H列に金額を入力してください",G1812=3,"",I1812="","←I列に所定労働時間を入力してください"),"")</f>
        <v/>
      </c>
    </row>
    <row r="1813" spans="1:12" ht="16.5" customHeight="1" x14ac:dyDescent="0.4">
      <c r="A1813" s="52" t="str">
        <f t="shared" si="28"/>
        <v/>
      </c>
      <c r="B1813" s="51"/>
      <c r="C1813" s="75"/>
      <c r="D1813" s="51"/>
      <c r="E1813" s="27" t="str" cm="1">
        <f t="array" ref="E1813">IFERROR(_xlfn.IFS(AND($F$4=45566,D1813="徳島"),VLOOKUP(D1813,最低賃金!$A$2:$G$49,2,FALSE),OR($F$4&lt;&gt;45566,D1813&lt;&gt;"徳島"),VLOOKUP(D1813,最低賃金!$A$2:$G$49,4,FALSE)),"")</f>
        <v/>
      </c>
      <c r="F1813" s="27" t="str">
        <f>IFERROR(VLOOKUP(D1813,最低賃金!$A$3:$G$49,6,FALSE),"")</f>
        <v/>
      </c>
      <c r="G1813" s="51"/>
      <c r="H1813" s="19"/>
      <c r="I1813" s="81"/>
      <c r="J1813" s="27" t="str" cm="1">
        <f t="array" ref="J1813">IFERROR(_xlfn.IFS(COUNTBLANK(G1813:I1813)=3,"",H1813="","H列に金額を入力してください",G1813=3,H1813,I1813="","I列に労働時間を入力してください",G1813=1,ROUND(H1813/(I1813*24),0),G1813=2,ROUND(H1813/(I1813*24),0)),"")</f>
        <v/>
      </c>
      <c r="K1813" s="80" t="str" cm="1">
        <f t="array" ref="K1813">IFERROR(_xlfn.IFS(D1813="","",J1813&lt;E1813,"×（法定外・要件外となる従業員です）",J1813&lt;=F1813,"〇",J1813&gt;F1813,"ー（要件外となる従業員です）"),"")</f>
        <v/>
      </c>
      <c r="L1813" s="25" t="str" cm="1">
        <f t="array" ref="L1813">IFERROR(_xlfn.IFS(COUNTBLANK(C1813:J1813)=8,"",C1813="","←C列に従業員名を姓名（フルネーム）で入力してください。誤変換にお気を付け下さい。",D1813="","←D列に都道府県を入力してください。",G1813="","←G列に1～3の選択肢を入力してください",H1813="","←H列に金額を入力してください",G1813=3,"",I1813="","←I列に所定労働時間を入力してください"),"")</f>
        <v/>
      </c>
    </row>
    <row r="1814" spans="1:12" ht="16.5" customHeight="1" x14ac:dyDescent="0.4">
      <c r="A1814" s="52" t="str">
        <f t="shared" si="28"/>
        <v/>
      </c>
      <c r="B1814" s="51"/>
      <c r="C1814" s="75"/>
      <c r="D1814" s="51"/>
      <c r="E1814" s="27" t="str" cm="1">
        <f t="array" ref="E1814">IFERROR(_xlfn.IFS(AND($F$4=45566,D1814="徳島"),VLOOKUP(D1814,最低賃金!$A$2:$G$49,2,FALSE),OR($F$4&lt;&gt;45566,D1814&lt;&gt;"徳島"),VLOOKUP(D1814,最低賃金!$A$2:$G$49,4,FALSE)),"")</f>
        <v/>
      </c>
      <c r="F1814" s="27" t="str">
        <f>IFERROR(VLOOKUP(D1814,最低賃金!$A$3:$G$49,6,FALSE),"")</f>
        <v/>
      </c>
      <c r="G1814" s="51"/>
      <c r="H1814" s="19"/>
      <c r="I1814" s="81"/>
      <c r="J1814" s="27" t="str" cm="1">
        <f t="array" ref="J1814">IFERROR(_xlfn.IFS(COUNTBLANK(G1814:I1814)=3,"",H1814="","H列に金額を入力してください",G1814=3,H1814,I1814="","I列に労働時間を入力してください",G1814=1,ROUND(H1814/(I1814*24),0),G1814=2,ROUND(H1814/(I1814*24),0)),"")</f>
        <v/>
      </c>
      <c r="K1814" s="80" t="str" cm="1">
        <f t="array" ref="K1814">IFERROR(_xlfn.IFS(D1814="","",J1814&lt;E1814,"×（法定外・要件外となる従業員です）",J1814&lt;=F1814,"〇",J1814&gt;F1814,"ー（要件外となる従業員です）"),"")</f>
        <v/>
      </c>
      <c r="L1814" s="25" t="str" cm="1">
        <f t="array" ref="L1814">IFERROR(_xlfn.IFS(COUNTBLANK(C1814:J1814)=8,"",C1814="","←C列に従業員名を姓名（フルネーム）で入力してください。誤変換にお気を付け下さい。",D1814="","←D列に都道府県を入力してください。",G1814="","←G列に1～3の選択肢を入力してください",H1814="","←H列に金額を入力してください",G1814=3,"",I1814="","←I列に所定労働時間を入力してください"),"")</f>
        <v/>
      </c>
    </row>
    <row r="1815" spans="1:12" ht="16.5" customHeight="1" x14ac:dyDescent="0.4">
      <c r="A1815" s="52" t="str">
        <f t="shared" si="28"/>
        <v/>
      </c>
      <c r="B1815" s="51"/>
      <c r="C1815" s="75"/>
      <c r="D1815" s="51"/>
      <c r="E1815" s="27" t="str" cm="1">
        <f t="array" ref="E1815">IFERROR(_xlfn.IFS(AND($F$4=45566,D1815="徳島"),VLOOKUP(D1815,最低賃金!$A$2:$G$49,2,FALSE),OR($F$4&lt;&gt;45566,D1815&lt;&gt;"徳島"),VLOOKUP(D1815,最低賃金!$A$2:$G$49,4,FALSE)),"")</f>
        <v/>
      </c>
      <c r="F1815" s="27" t="str">
        <f>IFERROR(VLOOKUP(D1815,最低賃金!$A$3:$G$49,6,FALSE),"")</f>
        <v/>
      </c>
      <c r="G1815" s="51"/>
      <c r="H1815" s="19"/>
      <c r="I1815" s="81"/>
      <c r="J1815" s="27" t="str" cm="1">
        <f t="array" ref="J1815">IFERROR(_xlfn.IFS(COUNTBLANK(G1815:I1815)=3,"",H1815="","H列に金額を入力してください",G1815=3,H1815,I1815="","I列に労働時間を入力してください",G1815=1,ROUND(H1815/(I1815*24),0),G1815=2,ROUND(H1815/(I1815*24),0)),"")</f>
        <v/>
      </c>
      <c r="K1815" s="80" t="str" cm="1">
        <f t="array" ref="K1815">IFERROR(_xlfn.IFS(D1815="","",J1815&lt;E1815,"×（法定外・要件外となる従業員です）",J1815&lt;=F1815,"〇",J1815&gt;F1815,"ー（要件外となる従業員です）"),"")</f>
        <v/>
      </c>
      <c r="L1815" s="25" t="str" cm="1">
        <f t="array" ref="L1815">IFERROR(_xlfn.IFS(COUNTBLANK(C1815:J1815)=8,"",C1815="","←C列に従業員名を姓名（フルネーム）で入力してください。誤変換にお気を付け下さい。",D1815="","←D列に都道府県を入力してください。",G1815="","←G列に1～3の選択肢を入力してください",H1815="","←H列に金額を入力してください",G1815=3,"",I1815="","←I列に所定労働時間を入力してください"),"")</f>
        <v/>
      </c>
    </row>
    <row r="1816" spans="1:12" ht="16.5" customHeight="1" x14ac:dyDescent="0.4">
      <c r="A1816" s="52" t="str">
        <f t="shared" si="28"/>
        <v/>
      </c>
      <c r="B1816" s="51"/>
      <c r="C1816" s="75"/>
      <c r="D1816" s="51"/>
      <c r="E1816" s="27" t="str" cm="1">
        <f t="array" ref="E1816">IFERROR(_xlfn.IFS(AND($F$4=45566,D1816="徳島"),VLOOKUP(D1816,最低賃金!$A$2:$G$49,2,FALSE),OR($F$4&lt;&gt;45566,D1816&lt;&gt;"徳島"),VLOOKUP(D1816,最低賃金!$A$2:$G$49,4,FALSE)),"")</f>
        <v/>
      </c>
      <c r="F1816" s="27" t="str">
        <f>IFERROR(VLOOKUP(D1816,最低賃金!$A$3:$G$49,6,FALSE),"")</f>
        <v/>
      </c>
      <c r="G1816" s="51"/>
      <c r="H1816" s="19"/>
      <c r="I1816" s="81"/>
      <c r="J1816" s="27" t="str" cm="1">
        <f t="array" ref="J1816">IFERROR(_xlfn.IFS(COUNTBLANK(G1816:I1816)=3,"",H1816="","H列に金額を入力してください",G1816=3,H1816,I1816="","I列に労働時間を入力してください",G1816=1,ROUND(H1816/(I1816*24),0),G1816=2,ROUND(H1816/(I1816*24),0)),"")</f>
        <v/>
      </c>
      <c r="K1816" s="80" t="str" cm="1">
        <f t="array" ref="K1816">IFERROR(_xlfn.IFS(D1816="","",J1816&lt;E1816,"×（法定外・要件外となる従業員です）",J1816&lt;=F1816,"〇",J1816&gt;F1816,"ー（要件外となる従業員です）"),"")</f>
        <v/>
      </c>
      <c r="L1816" s="25" t="str" cm="1">
        <f t="array" ref="L1816">IFERROR(_xlfn.IFS(COUNTBLANK(C1816:J1816)=8,"",C1816="","←C列に従業員名を姓名（フルネーム）で入力してください。誤変換にお気を付け下さい。",D1816="","←D列に都道府県を入力してください。",G1816="","←G列に1～3の選択肢を入力してください",H1816="","←H列に金額を入力してください",G1816=3,"",I1816="","←I列に所定労働時間を入力してください"),"")</f>
        <v/>
      </c>
    </row>
    <row r="1817" spans="1:12" ht="16.5" customHeight="1" x14ac:dyDescent="0.4">
      <c r="A1817" s="52" t="str">
        <f t="shared" si="28"/>
        <v/>
      </c>
      <c r="B1817" s="51"/>
      <c r="C1817" s="75"/>
      <c r="D1817" s="51"/>
      <c r="E1817" s="27" t="str" cm="1">
        <f t="array" ref="E1817">IFERROR(_xlfn.IFS(AND($F$4=45566,D1817="徳島"),VLOOKUP(D1817,最低賃金!$A$2:$G$49,2,FALSE),OR($F$4&lt;&gt;45566,D1817&lt;&gt;"徳島"),VLOOKUP(D1817,最低賃金!$A$2:$G$49,4,FALSE)),"")</f>
        <v/>
      </c>
      <c r="F1817" s="27" t="str">
        <f>IFERROR(VLOOKUP(D1817,最低賃金!$A$3:$G$49,6,FALSE),"")</f>
        <v/>
      </c>
      <c r="G1817" s="51"/>
      <c r="H1817" s="19"/>
      <c r="I1817" s="81"/>
      <c r="J1817" s="27" t="str" cm="1">
        <f t="array" ref="J1817">IFERROR(_xlfn.IFS(COUNTBLANK(G1817:I1817)=3,"",H1817="","H列に金額を入力してください",G1817=3,H1817,I1817="","I列に労働時間を入力してください",G1817=1,ROUND(H1817/(I1817*24),0),G1817=2,ROUND(H1817/(I1817*24),0)),"")</f>
        <v/>
      </c>
      <c r="K1817" s="80" t="str" cm="1">
        <f t="array" ref="K1817">IFERROR(_xlfn.IFS(D1817="","",J1817&lt;E1817,"×（法定外・要件外となる従業員です）",J1817&lt;=F1817,"〇",J1817&gt;F1817,"ー（要件外となる従業員です）"),"")</f>
        <v/>
      </c>
      <c r="L1817" s="25" t="str" cm="1">
        <f t="array" ref="L1817">IFERROR(_xlfn.IFS(COUNTBLANK(C1817:J1817)=8,"",C1817="","←C列に従業員名を姓名（フルネーム）で入力してください。誤変換にお気を付け下さい。",D1817="","←D列に都道府県を入力してください。",G1817="","←G列に1～3の選択肢を入力してください",H1817="","←H列に金額を入力してください",G1817=3,"",I1817="","←I列に所定労働時間を入力してください"),"")</f>
        <v/>
      </c>
    </row>
    <row r="1818" spans="1:12" ht="16.5" customHeight="1" x14ac:dyDescent="0.4">
      <c r="A1818" s="52" t="str">
        <f t="shared" si="28"/>
        <v/>
      </c>
      <c r="B1818" s="51"/>
      <c r="C1818" s="75"/>
      <c r="D1818" s="51"/>
      <c r="E1818" s="27" t="str" cm="1">
        <f t="array" ref="E1818">IFERROR(_xlfn.IFS(AND($F$4=45566,D1818="徳島"),VLOOKUP(D1818,最低賃金!$A$2:$G$49,2,FALSE),OR($F$4&lt;&gt;45566,D1818&lt;&gt;"徳島"),VLOOKUP(D1818,最低賃金!$A$2:$G$49,4,FALSE)),"")</f>
        <v/>
      </c>
      <c r="F1818" s="27" t="str">
        <f>IFERROR(VLOOKUP(D1818,最低賃金!$A$3:$G$49,6,FALSE),"")</f>
        <v/>
      </c>
      <c r="G1818" s="51"/>
      <c r="H1818" s="19"/>
      <c r="I1818" s="81"/>
      <c r="J1818" s="27" t="str" cm="1">
        <f t="array" ref="J1818">IFERROR(_xlfn.IFS(COUNTBLANK(G1818:I1818)=3,"",H1818="","H列に金額を入力してください",G1818=3,H1818,I1818="","I列に労働時間を入力してください",G1818=1,ROUND(H1818/(I1818*24),0),G1818=2,ROUND(H1818/(I1818*24),0)),"")</f>
        <v/>
      </c>
      <c r="K1818" s="80" t="str" cm="1">
        <f t="array" ref="K1818">IFERROR(_xlfn.IFS(D1818="","",J1818&lt;E1818,"×（法定外・要件外となる従業員です）",J1818&lt;=F1818,"〇",J1818&gt;F1818,"ー（要件外となる従業員です）"),"")</f>
        <v/>
      </c>
      <c r="L1818" s="25" t="str" cm="1">
        <f t="array" ref="L1818">IFERROR(_xlfn.IFS(COUNTBLANK(C1818:J1818)=8,"",C1818="","←C列に従業員名を姓名（フルネーム）で入力してください。誤変換にお気を付け下さい。",D1818="","←D列に都道府県を入力してください。",G1818="","←G列に1～3の選択肢を入力してください",H1818="","←H列に金額を入力してください",G1818=3,"",I1818="","←I列に所定労働時間を入力してください"),"")</f>
        <v/>
      </c>
    </row>
    <row r="1819" spans="1:12" ht="16.5" customHeight="1" x14ac:dyDescent="0.4">
      <c r="A1819" s="52" t="str">
        <f t="shared" si="28"/>
        <v/>
      </c>
      <c r="B1819" s="51"/>
      <c r="C1819" s="75"/>
      <c r="D1819" s="51"/>
      <c r="E1819" s="27" t="str" cm="1">
        <f t="array" ref="E1819">IFERROR(_xlfn.IFS(AND($F$4=45566,D1819="徳島"),VLOOKUP(D1819,最低賃金!$A$2:$G$49,2,FALSE),OR($F$4&lt;&gt;45566,D1819&lt;&gt;"徳島"),VLOOKUP(D1819,最低賃金!$A$2:$G$49,4,FALSE)),"")</f>
        <v/>
      </c>
      <c r="F1819" s="27" t="str">
        <f>IFERROR(VLOOKUP(D1819,最低賃金!$A$3:$G$49,6,FALSE),"")</f>
        <v/>
      </c>
      <c r="G1819" s="51"/>
      <c r="H1819" s="19"/>
      <c r="I1819" s="81"/>
      <c r="J1819" s="27" t="str" cm="1">
        <f t="array" ref="J1819">IFERROR(_xlfn.IFS(COUNTBLANK(G1819:I1819)=3,"",H1819="","H列に金額を入力してください",G1819=3,H1819,I1819="","I列に労働時間を入力してください",G1819=1,ROUND(H1819/(I1819*24),0),G1819=2,ROUND(H1819/(I1819*24),0)),"")</f>
        <v/>
      </c>
      <c r="K1819" s="80" t="str" cm="1">
        <f t="array" ref="K1819">IFERROR(_xlfn.IFS(D1819="","",J1819&lt;E1819,"×（法定外・要件外となる従業員です）",J1819&lt;=F1819,"〇",J1819&gt;F1819,"ー（要件外となる従業員です）"),"")</f>
        <v/>
      </c>
      <c r="L1819" s="25" t="str" cm="1">
        <f t="array" ref="L1819">IFERROR(_xlfn.IFS(COUNTBLANK(C1819:J1819)=8,"",C1819="","←C列に従業員名を姓名（フルネーム）で入力してください。誤変換にお気を付け下さい。",D1819="","←D列に都道府県を入力してください。",G1819="","←G列に1～3の選択肢を入力してください",H1819="","←H列に金額を入力してください",G1819=3,"",I1819="","←I列に所定労働時間を入力してください"),"")</f>
        <v/>
      </c>
    </row>
    <row r="1820" spans="1:12" ht="16.5" customHeight="1" x14ac:dyDescent="0.4">
      <c r="A1820" s="52" t="str">
        <f t="shared" si="28"/>
        <v/>
      </c>
      <c r="B1820" s="51"/>
      <c r="C1820" s="75"/>
      <c r="D1820" s="51"/>
      <c r="E1820" s="27" t="str" cm="1">
        <f t="array" ref="E1820">IFERROR(_xlfn.IFS(AND($F$4=45566,D1820="徳島"),VLOOKUP(D1820,最低賃金!$A$2:$G$49,2,FALSE),OR($F$4&lt;&gt;45566,D1820&lt;&gt;"徳島"),VLOOKUP(D1820,最低賃金!$A$2:$G$49,4,FALSE)),"")</f>
        <v/>
      </c>
      <c r="F1820" s="27" t="str">
        <f>IFERROR(VLOOKUP(D1820,最低賃金!$A$3:$G$49,6,FALSE),"")</f>
        <v/>
      </c>
      <c r="G1820" s="51"/>
      <c r="H1820" s="19"/>
      <c r="I1820" s="81"/>
      <c r="J1820" s="27" t="str" cm="1">
        <f t="array" ref="J1820">IFERROR(_xlfn.IFS(COUNTBLANK(G1820:I1820)=3,"",H1820="","H列に金額を入力してください",G1820=3,H1820,I1820="","I列に労働時間を入力してください",G1820=1,ROUND(H1820/(I1820*24),0),G1820=2,ROUND(H1820/(I1820*24),0)),"")</f>
        <v/>
      </c>
      <c r="K1820" s="80" t="str" cm="1">
        <f t="array" ref="K1820">IFERROR(_xlfn.IFS(D1820="","",J1820&lt;E1820,"×（法定外・要件外となる従業員です）",J1820&lt;=F1820,"〇",J1820&gt;F1820,"ー（要件外となる従業員です）"),"")</f>
        <v/>
      </c>
      <c r="L1820" s="25" t="str" cm="1">
        <f t="array" ref="L1820">IFERROR(_xlfn.IFS(COUNTBLANK(C1820:J1820)=8,"",C1820="","←C列に従業員名を姓名（フルネーム）で入力してください。誤変換にお気を付け下さい。",D1820="","←D列に都道府県を入力してください。",G1820="","←G列に1～3の選択肢を入力してください",H1820="","←H列に金額を入力してください",G1820=3,"",I1820="","←I列に所定労働時間を入力してください"),"")</f>
        <v/>
      </c>
    </row>
    <row r="1821" spans="1:12" ht="16.5" customHeight="1" x14ac:dyDescent="0.4">
      <c r="A1821" s="52" t="str">
        <f t="shared" si="28"/>
        <v/>
      </c>
      <c r="B1821" s="51"/>
      <c r="C1821" s="75"/>
      <c r="D1821" s="51"/>
      <c r="E1821" s="27" t="str" cm="1">
        <f t="array" ref="E1821">IFERROR(_xlfn.IFS(AND($F$4=45566,D1821="徳島"),VLOOKUP(D1821,最低賃金!$A$2:$G$49,2,FALSE),OR($F$4&lt;&gt;45566,D1821&lt;&gt;"徳島"),VLOOKUP(D1821,最低賃金!$A$2:$G$49,4,FALSE)),"")</f>
        <v/>
      </c>
      <c r="F1821" s="27" t="str">
        <f>IFERROR(VLOOKUP(D1821,最低賃金!$A$3:$G$49,6,FALSE),"")</f>
        <v/>
      </c>
      <c r="G1821" s="51"/>
      <c r="H1821" s="19"/>
      <c r="I1821" s="81"/>
      <c r="J1821" s="27" t="str" cm="1">
        <f t="array" ref="J1821">IFERROR(_xlfn.IFS(COUNTBLANK(G1821:I1821)=3,"",H1821="","H列に金額を入力してください",G1821=3,H1821,I1821="","I列に労働時間を入力してください",G1821=1,ROUND(H1821/(I1821*24),0),G1821=2,ROUND(H1821/(I1821*24),0)),"")</f>
        <v/>
      </c>
      <c r="K1821" s="80" t="str" cm="1">
        <f t="array" ref="K1821">IFERROR(_xlfn.IFS(D1821="","",J1821&lt;E1821,"×（法定外・要件外となる従業員です）",J1821&lt;=F1821,"〇",J1821&gt;F1821,"ー（要件外となる従業員です）"),"")</f>
        <v/>
      </c>
      <c r="L1821" s="25" t="str" cm="1">
        <f t="array" ref="L1821">IFERROR(_xlfn.IFS(COUNTBLANK(C1821:J1821)=8,"",C1821="","←C列に従業員名を姓名（フルネーム）で入力してください。誤変換にお気を付け下さい。",D1821="","←D列に都道府県を入力してください。",G1821="","←G列に1～3の選択肢を入力してください",H1821="","←H列に金額を入力してください",G1821=3,"",I1821="","←I列に所定労働時間を入力してください"),"")</f>
        <v/>
      </c>
    </row>
    <row r="1822" spans="1:12" ht="16.5" customHeight="1" x14ac:dyDescent="0.4">
      <c r="A1822" s="52" t="str">
        <f t="shared" si="28"/>
        <v/>
      </c>
      <c r="B1822" s="51"/>
      <c r="C1822" s="75"/>
      <c r="D1822" s="51"/>
      <c r="E1822" s="27" t="str" cm="1">
        <f t="array" ref="E1822">IFERROR(_xlfn.IFS(AND($F$4=45566,D1822="徳島"),VLOOKUP(D1822,最低賃金!$A$2:$G$49,2,FALSE),OR($F$4&lt;&gt;45566,D1822&lt;&gt;"徳島"),VLOOKUP(D1822,最低賃金!$A$2:$G$49,4,FALSE)),"")</f>
        <v/>
      </c>
      <c r="F1822" s="27" t="str">
        <f>IFERROR(VLOOKUP(D1822,最低賃金!$A$3:$G$49,6,FALSE),"")</f>
        <v/>
      </c>
      <c r="G1822" s="51"/>
      <c r="H1822" s="19"/>
      <c r="I1822" s="81"/>
      <c r="J1822" s="27" t="str" cm="1">
        <f t="array" ref="J1822">IFERROR(_xlfn.IFS(COUNTBLANK(G1822:I1822)=3,"",H1822="","H列に金額を入力してください",G1822=3,H1822,I1822="","I列に労働時間を入力してください",G1822=1,ROUND(H1822/(I1822*24),0),G1822=2,ROUND(H1822/(I1822*24),0)),"")</f>
        <v/>
      </c>
      <c r="K1822" s="80" t="str" cm="1">
        <f t="array" ref="K1822">IFERROR(_xlfn.IFS(D1822="","",J1822&lt;E1822,"×（法定外・要件外となる従業員です）",J1822&lt;=F1822,"〇",J1822&gt;F1822,"ー（要件外となる従業員です）"),"")</f>
        <v/>
      </c>
      <c r="L1822" s="25" t="str" cm="1">
        <f t="array" ref="L1822">IFERROR(_xlfn.IFS(COUNTBLANK(C1822:J1822)=8,"",C1822="","←C列に従業員名を姓名（フルネーム）で入力してください。誤変換にお気を付け下さい。",D1822="","←D列に都道府県を入力してください。",G1822="","←G列に1～3の選択肢を入力してください",H1822="","←H列に金額を入力してください",G1822=3,"",I1822="","←I列に所定労働時間を入力してください"),"")</f>
        <v/>
      </c>
    </row>
    <row r="1823" spans="1:12" ht="16.5" customHeight="1" x14ac:dyDescent="0.4">
      <c r="A1823" s="52" t="str">
        <f t="shared" si="28"/>
        <v/>
      </c>
      <c r="B1823" s="51"/>
      <c r="C1823" s="75"/>
      <c r="D1823" s="51"/>
      <c r="E1823" s="27" t="str" cm="1">
        <f t="array" ref="E1823">IFERROR(_xlfn.IFS(AND($F$4=45566,D1823="徳島"),VLOOKUP(D1823,最低賃金!$A$2:$G$49,2,FALSE),OR($F$4&lt;&gt;45566,D1823&lt;&gt;"徳島"),VLOOKUP(D1823,最低賃金!$A$2:$G$49,4,FALSE)),"")</f>
        <v/>
      </c>
      <c r="F1823" s="27" t="str">
        <f>IFERROR(VLOOKUP(D1823,最低賃金!$A$3:$G$49,6,FALSE),"")</f>
        <v/>
      </c>
      <c r="G1823" s="51"/>
      <c r="H1823" s="19"/>
      <c r="I1823" s="81"/>
      <c r="J1823" s="27" t="str" cm="1">
        <f t="array" ref="J1823">IFERROR(_xlfn.IFS(COUNTBLANK(G1823:I1823)=3,"",H1823="","H列に金額を入力してください",G1823=3,H1823,I1823="","I列に労働時間を入力してください",G1823=1,ROUND(H1823/(I1823*24),0),G1823=2,ROUND(H1823/(I1823*24),0)),"")</f>
        <v/>
      </c>
      <c r="K1823" s="80" t="str" cm="1">
        <f t="array" ref="K1823">IFERROR(_xlfn.IFS(D1823="","",J1823&lt;E1823,"×（法定外・要件外となる従業員です）",J1823&lt;=F1823,"〇",J1823&gt;F1823,"ー（要件外となる従業員です）"),"")</f>
        <v/>
      </c>
      <c r="L1823" s="25" t="str" cm="1">
        <f t="array" ref="L1823">IFERROR(_xlfn.IFS(COUNTBLANK(C1823:J1823)=8,"",C1823="","←C列に従業員名を姓名（フルネーム）で入力してください。誤変換にお気を付け下さい。",D1823="","←D列に都道府県を入力してください。",G1823="","←G列に1～3の選択肢を入力してください",H1823="","←H列に金額を入力してください",G1823=3,"",I1823="","←I列に所定労働時間を入力してください"),"")</f>
        <v/>
      </c>
    </row>
    <row r="1824" spans="1:12" ht="16.5" customHeight="1" x14ac:dyDescent="0.4">
      <c r="A1824" s="52" t="str">
        <f t="shared" si="28"/>
        <v/>
      </c>
      <c r="B1824" s="51"/>
      <c r="C1824" s="75"/>
      <c r="D1824" s="51"/>
      <c r="E1824" s="27" t="str" cm="1">
        <f t="array" ref="E1824">IFERROR(_xlfn.IFS(AND($F$4=45566,D1824="徳島"),VLOOKUP(D1824,最低賃金!$A$2:$G$49,2,FALSE),OR($F$4&lt;&gt;45566,D1824&lt;&gt;"徳島"),VLOOKUP(D1824,最低賃金!$A$2:$G$49,4,FALSE)),"")</f>
        <v/>
      </c>
      <c r="F1824" s="27" t="str">
        <f>IFERROR(VLOOKUP(D1824,最低賃金!$A$3:$G$49,6,FALSE),"")</f>
        <v/>
      </c>
      <c r="G1824" s="51"/>
      <c r="H1824" s="19"/>
      <c r="I1824" s="81"/>
      <c r="J1824" s="27" t="str" cm="1">
        <f t="array" ref="J1824">IFERROR(_xlfn.IFS(COUNTBLANK(G1824:I1824)=3,"",H1824="","H列に金額を入力してください",G1824=3,H1824,I1824="","I列に労働時間を入力してください",G1824=1,ROUND(H1824/(I1824*24),0),G1824=2,ROUND(H1824/(I1824*24),0)),"")</f>
        <v/>
      </c>
      <c r="K1824" s="80" t="str" cm="1">
        <f t="array" ref="K1824">IFERROR(_xlfn.IFS(D1824="","",J1824&lt;E1824,"×（法定外・要件外となる従業員です）",J1824&lt;=F1824,"〇",J1824&gt;F1824,"ー（要件外となる従業員です）"),"")</f>
        <v/>
      </c>
      <c r="L1824" s="25" t="str" cm="1">
        <f t="array" ref="L1824">IFERROR(_xlfn.IFS(COUNTBLANK(C1824:J1824)=8,"",C1824="","←C列に従業員名を姓名（フルネーム）で入力してください。誤変換にお気を付け下さい。",D1824="","←D列に都道府県を入力してください。",G1824="","←G列に1～3の選択肢を入力してください",H1824="","←H列に金額を入力してください",G1824=3,"",I1824="","←I列に所定労働時間を入力してください"),"")</f>
        <v/>
      </c>
    </row>
    <row r="1825" spans="1:12" ht="16.5" customHeight="1" x14ac:dyDescent="0.4">
      <c r="A1825" s="52" t="str">
        <f t="shared" si="28"/>
        <v/>
      </c>
      <c r="B1825" s="51"/>
      <c r="C1825" s="75"/>
      <c r="D1825" s="51"/>
      <c r="E1825" s="27" t="str" cm="1">
        <f t="array" ref="E1825">IFERROR(_xlfn.IFS(AND($F$4=45566,D1825="徳島"),VLOOKUP(D1825,最低賃金!$A$2:$G$49,2,FALSE),OR($F$4&lt;&gt;45566,D1825&lt;&gt;"徳島"),VLOOKUP(D1825,最低賃金!$A$2:$G$49,4,FALSE)),"")</f>
        <v/>
      </c>
      <c r="F1825" s="27" t="str">
        <f>IFERROR(VLOOKUP(D1825,最低賃金!$A$3:$G$49,6,FALSE),"")</f>
        <v/>
      </c>
      <c r="G1825" s="51"/>
      <c r="H1825" s="19"/>
      <c r="I1825" s="81"/>
      <c r="J1825" s="27" t="str" cm="1">
        <f t="array" ref="J1825">IFERROR(_xlfn.IFS(COUNTBLANK(G1825:I1825)=3,"",H1825="","H列に金額を入力してください",G1825=3,H1825,I1825="","I列に労働時間を入力してください",G1825=1,ROUND(H1825/(I1825*24),0),G1825=2,ROUND(H1825/(I1825*24),0)),"")</f>
        <v/>
      </c>
      <c r="K1825" s="80" t="str" cm="1">
        <f t="array" ref="K1825">IFERROR(_xlfn.IFS(D1825="","",J1825&lt;E1825,"×（法定外・要件外となる従業員です）",J1825&lt;=F1825,"〇",J1825&gt;F1825,"ー（要件外となる従業員です）"),"")</f>
        <v/>
      </c>
      <c r="L1825" s="25" t="str" cm="1">
        <f t="array" ref="L1825">IFERROR(_xlfn.IFS(COUNTBLANK(C1825:J1825)=8,"",C1825="","←C列に従業員名を姓名（フルネーム）で入力してください。誤変換にお気を付け下さい。",D1825="","←D列に都道府県を入力してください。",G1825="","←G列に1～3の選択肢を入力してください",H1825="","←H列に金額を入力してください",G1825=3,"",I1825="","←I列に所定労働時間を入力してください"),"")</f>
        <v/>
      </c>
    </row>
    <row r="1826" spans="1:12" ht="16.5" customHeight="1" x14ac:dyDescent="0.4">
      <c r="A1826" s="52" t="str">
        <f t="shared" si="28"/>
        <v/>
      </c>
      <c r="B1826" s="51"/>
      <c r="C1826" s="75"/>
      <c r="D1826" s="51"/>
      <c r="E1826" s="27" t="str" cm="1">
        <f t="array" ref="E1826">IFERROR(_xlfn.IFS(AND($F$4=45566,D1826="徳島"),VLOOKUP(D1826,最低賃金!$A$2:$G$49,2,FALSE),OR($F$4&lt;&gt;45566,D1826&lt;&gt;"徳島"),VLOOKUP(D1826,最低賃金!$A$2:$G$49,4,FALSE)),"")</f>
        <v/>
      </c>
      <c r="F1826" s="27" t="str">
        <f>IFERROR(VLOOKUP(D1826,最低賃金!$A$3:$G$49,6,FALSE),"")</f>
        <v/>
      </c>
      <c r="G1826" s="51"/>
      <c r="H1826" s="19"/>
      <c r="I1826" s="81"/>
      <c r="J1826" s="27" t="str" cm="1">
        <f t="array" ref="J1826">IFERROR(_xlfn.IFS(COUNTBLANK(G1826:I1826)=3,"",H1826="","H列に金額を入力してください",G1826=3,H1826,I1826="","I列に労働時間を入力してください",G1826=1,ROUND(H1826/(I1826*24),0),G1826=2,ROUND(H1826/(I1826*24),0)),"")</f>
        <v/>
      </c>
      <c r="K1826" s="80" t="str" cm="1">
        <f t="array" ref="K1826">IFERROR(_xlfn.IFS(D1826="","",J1826&lt;E1826,"×（法定外・要件外となる従業員です）",J1826&lt;=F1826,"〇",J1826&gt;F1826,"ー（要件外となる従業員です）"),"")</f>
        <v/>
      </c>
      <c r="L1826" s="25" t="str" cm="1">
        <f t="array" ref="L1826">IFERROR(_xlfn.IFS(COUNTBLANK(C1826:J1826)=8,"",C1826="","←C列に従業員名を姓名（フルネーム）で入力してください。誤変換にお気を付け下さい。",D1826="","←D列に都道府県を入力してください。",G1826="","←G列に1～3の選択肢を入力してください",H1826="","←H列に金額を入力してください",G1826=3,"",I1826="","←I列に所定労働時間を入力してください"),"")</f>
        <v/>
      </c>
    </row>
    <row r="1827" spans="1:12" ht="16.5" customHeight="1" x14ac:dyDescent="0.4">
      <c r="A1827" s="52" t="str">
        <f t="shared" si="28"/>
        <v/>
      </c>
      <c r="B1827" s="51"/>
      <c r="C1827" s="75"/>
      <c r="D1827" s="51"/>
      <c r="E1827" s="27" t="str" cm="1">
        <f t="array" ref="E1827">IFERROR(_xlfn.IFS(AND($F$4=45566,D1827="徳島"),VLOOKUP(D1827,最低賃金!$A$2:$G$49,2,FALSE),OR($F$4&lt;&gt;45566,D1827&lt;&gt;"徳島"),VLOOKUP(D1827,最低賃金!$A$2:$G$49,4,FALSE)),"")</f>
        <v/>
      </c>
      <c r="F1827" s="27" t="str">
        <f>IFERROR(VLOOKUP(D1827,最低賃金!$A$3:$G$49,6,FALSE),"")</f>
        <v/>
      </c>
      <c r="G1827" s="51"/>
      <c r="H1827" s="19"/>
      <c r="I1827" s="81"/>
      <c r="J1827" s="27" t="str" cm="1">
        <f t="array" ref="J1827">IFERROR(_xlfn.IFS(COUNTBLANK(G1827:I1827)=3,"",H1827="","H列に金額を入力してください",G1827=3,H1827,I1827="","I列に労働時間を入力してください",G1827=1,ROUND(H1827/(I1827*24),0),G1827=2,ROUND(H1827/(I1827*24),0)),"")</f>
        <v/>
      </c>
      <c r="K1827" s="80" t="str" cm="1">
        <f t="array" ref="K1827">IFERROR(_xlfn.IFS(D1827="","",J1827&lt;E1827,"×（法定外・要件外となる従業員です）",J1827&lt;=F1827,"〇",J1827&gt;F1827,"ー（要件外となる従業員です）"),"")</f>
        <v/>
      </c>
      <c r="L1827" s="25" t="str" cm="1">
        <f t="array" ref="L1827">IFERROR(_xlfn.IFS(COUNTBLANK(C1827:J1827)=8,"",C1827="","←C列に従業員名を姓名（フルネーム）で入力してください。誤変換にお気を付け下さい。",D1827="","←D列に都道府県を入力してください。",G1827="","←G列に1～3の選択肢を入力してください",H1827="","←H列に金額を入力してください",G1827=3,"",I1827="","←I列に所定労働時間を入力してください"),"")</f>
        <v/>
      </c>
    </row>
    <row r="1828" spans="1:12" ht="16.5" customHeight="1" x14ac:dyDescent="0.4">
      <c r="A1828" s="52" t="str">
        <f t="shared" si="28"/>
        <v/>
      </c>
      <c r="B1828" s="51"/>
      <c r="C1828" s="75"/>
      <c r="D1828" s="51"/>
      <c r="E1828" s="27" t="str" cm="1">
        <f t="array" ref="E1828">IFERROR(_xlfn.IFS(AND($F$4=45566,D1828="徳島"),VLOOKUP(D1828,最低賃金!$A$2:$G$49,2,FALSE),OR($F$4&lt;&gt;45566,D1828&lt;&gt;"徳島"),VLOOKUP(D1828,最低賃金!$A$2:$G$49,4,FALSE)),"")</f>
        <v/>
      </c>
      <c r="F1828" s="27" t="str">
        <f>IFERROR(VLOOKUP(D1828,最低賃金!$A$3:$G$49,6,FALSE),"")</f>
        <v/>
      </c>
      <c r="G1828" s="51"/>
      <c r="H1828" s="19"/>
      <c r="I1828" s="81"/>
      <c r="J1828" s="27" t="str" cm="1">
        <f t="array" ref="J1828">IFERROR(_xlfn.IFS(COUNTBLANK(G1828:I1828)=3,"",H1828="","H列に金額を入力してください",G1828=3,H1828,I1828="","I列に労働時間を入力してください",G1828=1,ROUND(H1828/(I1828*24),0),G1828=2,ROUND(H1828/(I1828*24),0)),"")</f>
        <v/>
      </c>
      <c r="K1828" s="80" t="str" cm="1">
        <f t="array" ref="K1828">IFERROR(_xlfn.IFS(D1828="","",J1828&lt;E1828,"×（法定外・要件外となる従業員です）",J1828&lt;=F1828,"〇",J1828&gt;F1828,"ー（要件外となる従業員です）"),"")</f>
        <v/>
      </c>
      <c r="L1828" s="25" t="str" cm="1">
        <f t="array" ref="L1828">IFERROR(_xlfn.IFS(COUNTBLANK(C1828:J1828)=8,"",C1828="","←C列に従業員名を姓名（フルネーム）で入力してください。誤変換にお気を付け下さい。",D1828="","←D列に都道府県を入力してください。",G1828="","←G列に1～3の選択肢を入力してください",H1828="","←H列に金額を入力してください",G1828=3,"",I1828="","←I列に所定労働時間を入力してください"),"")</f>
        <v/>
      </c>
    </row>
    <row r="1829" spans="1:12" ht="16.5" customHeight="1" x14ac:dyDescent="0.4">
      <c r="A1829" s="52" t="str">
        <f t="shared" si="28"/>
        <v/>
      </c>
      <c r="B1829" s="51"/>
      <c r="C1829" s="75"/>
      <c r="D1829" s="51"/>
      <c r="E1829" s="27" t="str" cm="1">
        <f t="array" ref="E1829">IFERROR(_xlfn.IFS(AND($F$4=45566,D1829="徳島"),VLOOKUP(D1829,最低賃金!$A$2:$G$49,2,FALSE),OR($F$4&lt;&gt;45566,D1829&lt;&gt;"徳島"),VLOOKUP(D1829,最低賃金!$A$2:$G$49,4,FALSE)),"")</f>
        <v/>
      </c>
      <c r="F1829" s="27" t="str">
        <f>IFERROR(VLOOKUP(D1829,最低賃金!$A$3:$G$49,6,FALSE),"")</f>
        <v/>
      </c>
      <c r="G1829" s="51"/>
      <c r="H1829" s="19"/>
      <c r="I1829" s="81"/>
      <c r="J1829" s="27" t="str" cm="1">
        <f t="array" ref="J1829">IFERROR(_xlfn.IFS(COUNTBLANK(G1829:I1829)=3,"",H1829="","H列に金額を入力してください",G1829=3,H1829,I1829="","I列に労働時間を入力してください",G1829=1,ROUND(H1829/(I1829*24),0),G1829=2,ROUND(H1829/(I1829*24),0)),"")</f>
        <v/>
      </c>
      <c r="K1829" s="80" t="str" cm="1">
        <f t="array" ref="K1829">IFERROR(_xlfn.IFS(D1829="","",J1829&lt;E1829,"×（法定外・要件外となる従業員です）",J1829&lt;=F1829,"〇",J1829&gt;F1829,"ー（要件外となる従業員です）"),"")</f>
        <v/>
      </c>
      <c r="L1829" s="25" t="str" cm="1">
        <f t="array" ref="L1829">IFERROR(_xlfn.IFS(COUNTBLANK(C1829:J1829)=8,"",C1829="","←C列に従業員名を姓名（フルネーム）で入力してください。誤変換にお気を付け下さい。",D1829="","←D列に都道府県を入力してください。",G1829="","←G列に1～3の選択肢を入力してください",H1829="","←H列に金額を入力してください",G1829=3,"",I1829="","←I列に所定労働時間を入力してください"),"")</f>
        <v/>
      </c>
    </row>
    <row r="1830" spans="1:12" ht="16.5" customHeight="1" x14ac:dyDescent="0.4">
      <c r="A1830" s="52" t="str">
        <f t="shared" si="28"/>
        <v/>
      </c>
      <c r="B1830" s="51"/>
      <c r="C1830" s="75"/>
      <c r="D1830" s="51"/>
      <c r="E1830" s="27" t="str" cm="1">
        <f t="array" ref="E1830">IFERROR(_xlfn.IFS(AND($F$4=45566,D1830="徳島"),VLOOKUP(D1830,最低賃金!$A$2:$G$49,2,FALSE),OR($F$4&lt;&gt;45566,D1830&lt;&gt;"徳島"),VLOOKUP(D1830,最低賃金!$A$2:$G$49,4,FALSE)),"")</f>
        <v/>
      </c>
      <c r="F1830" s="27" t="str">
        <f>IFERROR(VLOOKUP(D1830,最低賃金!$A$3:$G$49,6,FALSE),"")</f>
        <v/>
      </c>
      <c r="G1830" s="51"/>
      <c r="H1830" s="19"/>
      <c r="I1830" s="81"/>
      <c r="J1830" s="27" t="str" cm="1">
        <f t="array" ref="J1830">IFERROR(_xlfn.IFS(COUNTBLANK(G1830:I1830)=3,"",H1830="","H列に金額を入力してください",G1830=3,H1830,I1830="","I列に労働時間を入力してください",G1830=1,ROUND(H1830/(I1830*24),0),G1830=2,ROUND(H1830/(I1830*24),0)),"")</f>
        <v/>
      </c>
      <c r="K1830" s="80" t="str" cm="1">
        <f t="array" ref="K1830">IFERROR(_xlfn.IFS(D1830="","",J1830&lt;E1830,"×（法定外・要件外となる従業員です）",J1830&lt;=F1830,"〇",J1830&gt;F1830,"ー（要件外となる従業員です）"),"")</f>
        <v/>
      </c>
      <c r="L1830" s="25" t="str" cm="1">
        <f t="array" ref="L1830">IFERROR(_xlfn.IFS(COUNTBLANK(C1830:J1830)=8,"",C1830="","←C列に従業員名を姓名（フルネーム）で入力してください。誤変換にお気を付け下さい。",D1830="","←D列に都道府県を入力してください。",G1830="","←G列に1～3の選択肢を入力してください",H1830="","←H列に金額を入力してください",G1830=3,"",I1830="","←I列に所定労働時間を入力してください"),"")</f>
        <v/>
      </c>
    </row>
    <row r="1831" spans="1:12" ht="16.5" customHeight="1" x14ac:dyDescent="0.4">
      <c r="A1831" s="52" t="str">
        <f t="shared" si="28"/>
        <v/>
      </c>
      <c r="B1831" s="51"/>
      <c r="C1831" s="75"/>
      <c r="D1831" s="51"/>
      <c r="E1831" s="27" t="str" cm="1">
        <f t="array" ref="E1831">IFERROR(_xlfn.IFS(AND($F$4=45566,D1831="徳島"),VLOOKUP(D1831,最低賃金!$A$2:$G$49,2,FALSE),OR($F$4&lt;&gt;45566,D1831&lt;&gt;"徳島"),VLOOKUP(D1831,最低賃金!$A$2:$G$49,4,FALSE)),"")</f>
        <v/>
      </c>
      <c r="F1831" s="27" t="str">
        <f>IFERROR(VLOOKUP(D1831,最低賃金!$A$3:$G$49,6,FALSE),"")</f>
        <v/>
      </c>
      <c r="G1831" s="51"/>
      <c r="H1831" s="19"/>
      <c r="I1831" s="81"/>
      <c r="J1831" s="27" t="str" cm="1">
        <f t="array" ref="J1831">IFERROR(_xlfn.IFS(COUNTBLANK(G1831:I1831)=3,"",H1831="","H列に金額を入力してください",G1831=3,H1831,I1831="","I列に労働時間を入力してください",G1831=1,ROUND(H1831/(I1831*24),0),G1831=2,ROUND(H1831/(I1831*24),0)),"")</f>
        <v/>
      </c>
      <c r="K1831" s="80" t="str" cm="1">
        <f t="array" ref="K1831">IFERROR(_xlfn.IFS(D1831="","",J1831&lt;E1831,"×（法定外・要件外となる従業員です）",J1831&lt;=F1831,"〇",J1831&gt;F1831,"ー（要件外となる従業員です）"),"")</f>
        <v/>
      </c>
      <c r="L1831" s="25" t="str" cm="1">
        <f t="array" ref="L1831">IFERROR(_xlfn.IFS(COUNTBLANK(C1831:J1831)=8,"",C1831="","←C列に従業員名を姓名（フルネーム）で入力してください。誤変換にお気を付け下さい。",D1831="","←D列に都道府県を入力してください。",G1831="","←G列に1～3の選択肢を入力してください",H1831="","←H列に金額を入力してください",G1831=3,"",I1831="","←I列に所定労働時間を入力してください"),"")</f>
        <v/>
      </c>
    </row>
    <row r="1832" spans="1:12" ht="16.5" customHeight="1" x14ac:dyDescent="0.4">
      <c r="A1832" s="52" t="str">
        <f t="shared" si="28"/>
        <v/>
      </c>
      <c r="B1832" s="51"/>
      <c r="C1832" s="75"/>
      <c r="D1832" s="51"/>
      <c r="E1832" s="27" t="str" cm="1">
        <f t="array" ref="E1832">IFERROR(_xlfn.IFS(AND($F$4=45566,D1832="徳島"),VLOOKUP(D1832,最低賃金!$A$2:$G$49,2,FALSE),OR($F$4&lt;&gt;45566,D1832&lt;&gt;"徳島"),VLOOKUP(D1832,最低賃金!$A$2:$G$49,4,FALSE)),"")</f>
        <v/>
      </c>
      <c r="F1832" s="27" t="str">
        <f>IFERROR(VLOOKUP(D1832,最低賃金!$A$3:$G$49,6,FALSE),"")</f>
        <v/>
      </c>
      <c r="G1832" s="51"/>
      <c r="H1832" s="19"/>
      <c r="I1832" s="81"/>
      <c r="J1832" s="27" t="str" cm="1">
        <f t="array" ref="J1832">IFERROR(_xlfn.IFS(COUNTBLANK(G1832:I1832)=3,"",H1832="","H列に金額を入力してください",G1832=3,H1832,I1832="","I列に労働時間を入力してください",G1832=1,ROUND(H1832/(I1832*24),0),G1832=2,ROUND(H1832/(I1832*24),0)),"")</f>
        <v/>
      </c>
      <c r="K1832" s="80" t="str" cm="1">
        <f t="array" ref="K1832">IFERROR(_xlfn.IFS(D1832="","",J1832&lt;E1832,"×（法定外・要件外となる従業員です）",J1832&lt;=F1832,"〇",J1832&gt;F1832,"ー（要件外となる従業員です）"),"")</f>
        <v/>
      </c>
      <c r="L1832" s="25" t="str" cm="1">
        <f t="array" ref="L1832">IFERROR(_xlfn.IFS(COUNTBLANK(C1832:J1832)=8,"",C1832="","←C列に従業員名を姓名（フルネーム）で入力してください。誤変換にお気を付け下さい。",D1832="","←D列に都道府県を入力してください。",G1832="","←G列に1～3の選択肢を入力してください",H1832="","←H列に金額を入力してください",G1832=3,"",I1832="","←I列に所定労働時間を入力してください"),"")</f>
        <v/>
      </c>
    </row>
    <row r="1833" spans="1:12" ht="16.5" customHeight="1" x14ac:dyDescent="0.4">
      <c r="A1833" s="52" t="str">
        <f t="shared" si="28"/>
        <v/>
      </c>
      <c r="B1833" s="51"/>
      <c r="C1833" s="75"/>
      <c r="D1833" s="51"/>
      <c r="E1833" s="27" t="str" cm="1">
        <f t="array" ref="E1833">IFERROR(_xlfn.IFS(AND($F$4=45566,D1833="徳島"),VLOOKUP(D1833,最低賃金!$A$2:$G$49,2,FALSE),OR($F$4&lt;&gt;45566,D1833&lt;&gt;"徳島"),VLOOKUP(D1833,最低賃金!$A$2:$G$49,4,FALSE)),"")</f>
        <v/>
      </c>
      <c r="F1833" s="27" t="str">
        <f>IFERROR(VLOOKUP(D1833,最低賃金!$A$3:$G$49,6,FALSE),"")</f>
        <v/>
      </c>
      <c r="G1833" s="51"/>
      <c r="H1833" s="19"/>
      <c r="I1833" s="81"/>
      <c r="J1833" s="27" t="str" cm="1">
        <f t="array" ref="J1833">IFERROR(_xlfn.IFS(COUNTBLANK(G1833:I1833)=3,"",H1833="","H列に金額を入力してください",G1833=3,H1833,I1833="","I列に労働時間を入力してください",G1833=1,ROUND(H1833/(I1833*24),0),G1833=2,ROUND(H1833/(I1833*24),0)),"")</f>
        <v/>
      </c>
      <c r="K1833" s="80" t="str" cm="1">
        <f t="array" ref="K1833">IFERROR(_xlfn.IFS(D1833="","",J1833&lt;E1833,"×（法定外・要件外となる従業員です）",J1833&lt;=F1833,"〇",J1833&gt;F1833,"ー（要件外となる従業員です）"),"")</f>
        <v/>
      </c>
      <c r="L1833" s="25" t="str" cm="1">
        <f t="array" ref="L1833">IFERROR(_xlfn.IFS(COUNTBLANK(C1833:J1833)=8,"",C1833="","←C列に従業員名を姓名（フルネーム）で入力してください。誤変換にお気を付け下さい。",D1833="","←D列に都道府県を入力してください。",G1833="","←G列に1～3の選択肢を入力してください",H1833="","←H列に金額を入力してください",G1833=3,"",I1833="","←I列に所定労働時間を入力してください"),"")</f>
        <v/>
      </c>
    </row>
    <row r="1834" spans="1:12" ht="16.5" customHeight="1" x14ac:dyDescent="0.4">
      <c r="A1834" s="52" t="str">
        <f t="shared" si="28"/>
        <v/>
      </c>
      <c r="B1834" s="51"/>
      <c r="C1834" s="75"/>
      <c r="D1834" s="51"/>
      <c r="E1834" s="27" t="str" cm="1">
        <f t="array" ref="E1834">IFERROR(_xlfn.IFS(AND($F$4=45566,D1834="徳島"),VLOOKUP(D1834,最低賃金!$A$2:$G$49,2,FALSE),OR($F$4&lt;&gt;45566,D1834&lt;&gt;"徳島"),VLOOKUP(D1834,最低賃金!$A$2:$G$49,4,FALSE)),"")</f>
        <v/>
      </c>
      <c r="F1834" s="27" t="str">
        <f>IFERROR(VLOOKUP(D1834,最低賃金!$A$3:$G$49,6,FALSE),"")</f>
        <v/>
      </c>
      <c r="G1834" s="51"/>
      <c r="H1834" s="19"/>
      <c r="I1834" s="81"/>
      <c r="J1834" s="27" t="str" cm="1">
        <f t="array" ref="J1834">IFERROR(_xlfn.IFS(COUNTBLANK(G1834:I1834)=3,"",H1834="","H列に金額を入力してください",G1834=3,H1834,I1834="","I列に労働時間を入力してください",G1834=1,ROUND(H1834/(I1834*24),0),G1834=2,ROUND(H1834/(I1834*24),0)),"")</f>
        <v/>
      </c>
      <c r="K1834" s="80" t="str" cm="1">
        <f t="array" ref="K1834">IFERROR(_xlfn.IFS(D1834="","",J1834&lt;E1834,"×（法定外・要件外となる従業員です）",J1834&lt;=F1834,"〇",J1834&gt;F1834,"ー（要件外となる従業員です）"),"")</f>
        <v/>
      </c>
      <c r="L1834" s="25" t="str" cm="1">
        <f t="array" ref="L1834">IFERROR(_xlfn.IFS(COUNTBLANK(C1834:J1834)=8,"",C1834="","←C列に従業員名を姓名（フルネーム）で入力してください。誤変換にお気を付け下さい。",D1834="","←D列に都道府県を入力してください。",G1834="","←G列に1～3の選択肢を入力してください",H1834="","←H列に金額を入力してください",G1834=3,"",I1834="","←I列に所定労働時間を入力してください"),"")</f>
        <v/>
      </c>
    </row>
    <row r="1835" spans="1:12" ht="16.5" customHeight="1" x14ac:dyDescent="0.4">
      <c r="A1835" s="52" t="str">
        <f t="shared" si="28"/>
        <v/>
      </c>
      <c r="B1835" s="51"/>
      <c r="C1835" s="75"/>
      <c r="D1835" s="51"/>
      <c r="E1835" s="27" t="str" cm="1">
        <f t="array" ref="E1835">IFERROR(_xlfn.IFS(AND($F$4=45566,D1835="徳島"),VLOOKUP(D1835,最低賃金!$A$2:$G$49,2,FALSE),OR($F$4&lt;&gt;45566,D1835&lt;&gt;"徳島"),VLOOKUP(D1835,最低賃金!$A$2:$G$49,4,FALSE)),"")</f>
        <v/>
      </c>
      <c r="F1835" s="27" t="str">
        <f>IFERROR(VLOOKUP(D1835,最低賃金!$A$3:$G$49,6,FALSE),"")</f>
        <v/>
      </c>
      <c r="G1835" s="51"/>
      <c r="H1835" s="19"/>
      <c r="I1835" s="81"/>
      <c r="J1835" s="27" t="str" cm="1">
        <f t="array" ref="J1835">IFERROR(_xlfn.IFS(COUNTBLANK(G1835:I1835)=3,"",H1835="","H列に金額を入力してください",G1835=3,H1835,I1835="","I列に労働時間を入力してください",G1835=1,ROUND(H1835/(I1835*24),0),G1835=2,ROUND(H1835/(I1835*24),0)),"")</f>
        <v/>
      </c>
      <c r="K1835" s="80" t="str" cm="1">
        <f t="array" ref="K1835">IFERROR(_xlfn.IFS(D1835="","",J1835&lt;E1835,"×（法定外・要件外となる従業員です）",J1835&lt;=F1835,"〇",J1835&gt;F1835,"ー（要件外となる従業員です）"),"")</f>
        <v/>
      </c>
      <c r="L1835" s="25" t="str" cm="1">
        <f t="array" ref="L1835">IFERROR(_xlfn.IFS(COUNTBLANK(C1835:J1835)=8,"",C1835="","←C列に従業員名を姓名（フルネーム）で入力してください。誤変換にお気を付け下さい。",D1835="","←D列に都道府県を入力してください。",G1835="","←G列に1～3の選択肢を入力してください",H1835="","←H列に金額を入力してください",G1835=3,"",I1835="","←I列に所定労働時間を入力してください"),"")</f>
        <v/>
      </c>
    </row>
    <row r="1836" spans="1:12" ht="16.5" customHeight="1" x14ac:dyDescent="0.4">
      <c r="A1836" s="52" t="str">
        <f t="shared" si="28"/>
        <v/>
      </c>
      <c r="B1836" s="51"/>
      <c r="C1836" s="75"/>
      <c r="D1836" s="51"/>
      <c r="E1836" s="27" t="str" cm="1">
        <f t="array" ref="E1836">IFERROR(_xlfn.IFS(AND($F$4=45566,D1836="徳島"),VLOOKUP(D1836,最低賃金!$A$2:$G$49,2,FALSE),OR($F$4&lt;&gt;45566,D1836&lt;&gt;"徳島"),VLOOKUP(D1836,最低賃金!$A$2:$G$49,4,FALSE)),"")</f>
        <v/>
      </c>
      <c r="F1836" s="27" t="str">
        <f>IFERROR(VLOOKUP(D1836,最低賃金!$A$3:$G$49,6,FALSE),"")</f>
        <v/>
      </c>
      <c r="G1836" s="51"/>
      <c r="H1836" s="19"/>
      <c r="I1836" s="81"/>
      <c r="J1836" s="27" t="str" cm="1">
        <f t="array" ref="J1836">IFERROR(_xlfn.IFS(COUNTBLANK(G1836:I1836)=3,"",H1836="","H列に金額を入力してください",G1836=3,H1836,I1836="","I列に労働時間を入力してください",G1836=1,ROUND(H1836/(I1836*24),0),G1836=2,ROUND(H1836/(I1836*24),0)),"")</f>
        <v/>
      </c>
      <c r="K1836" s="80" t="str" cm="1">
        <f t="array" ref="K1836">IFERROR(_xlfn.IFS(D1836="","",J1836&lt;E1836,"×（法定外・要件外となる従業員です）",J1836&lt;=F1836,"〇",J1836&gt;F1836,"ー（要件外となる従業員です）"),"")</f>
        <v/>
      </c>
      <c r="L1836" s="25" t="str" cm="1">
        <f t="array" ref="L1836">IFERROR(_xlfn.IFS(COUNTBLANK(C1836:J1836)=8,"",C1836="","←C列に従業員名を姓名（フルネーム）で入力してください。誤変換にお気を付け下さい。",D1836="","←D列に都道府県を入力してください。",G1836="","←G列に1～3の選択肢を入力してください",H1836="","←H列に金額を入力してください",G1836=3,"",I1836="","←I列に所定労働時間を入力してください"),"")</f>
        <v/>
      </c>
    </row>
    <row r="1837" spans="1:12" ht="16.5" customHeight="1" x14ac:dyDescent="0.4">
      <c r="A1837" s="52" t="str">
        <f t="shared" si="28"/>
        <v/>
      </c>
      <c r="B1837" s="51"/>
      <c r="C1837" s="75"/>
      <c r="D1837" s="51"/>
      <c r="E1837" s="27" t="str" cm="1">
        <f t="array" ref="E1837">IFERROR(_xlfn.IFS(AND($F$4=45566,D1837="徳島"),VLOOKUP(D1837,最低賃金!$A$2:$G$49,2,FALSE),OR($F$4&lt;&gt;45566,D1837&lt;&gt;"徳島"),VLOOKUP(D1837,最低賃金!$A$2:$G$49,4,FALSE)),"")</f>
        <v/>
      </c>
      <c r="F1837" s="27" t="str">
        <f>IFERROR(VLOOKUP(D1837,最低賃金!$A$3:$G$49,6,FALSE),"")</f>
        <v/>
      </c>
      <c r="G1837" s="51"/>
      <c r="H1837" s="19"/>
      <c r="I1837" s="81"/>
      <c r="J1837" s="27" t="str" cm="1">
        <f t="array" ref="J1837">IFERROR(_xlfn.IFS(COUNTBLANK(G1837:I1837)=3,"",H1837="","H列に金額を入力してください",G1837=3,H1837,I1837="","I列に労働時間を入力してください",G1837=1,ROUND(H1837/(I1837*24),0),G1837=2,ROUND(H1837/(I1837*24),0)),"")</f>
        <v/>
      </c>
      <c r="K1837" s="80" t="str" cm="1">
        <f t="array" ref="K1837">IFERROR(_xlfn.IFS(D1837="","",J1837&lt;E1837,"×（法定外・要件外となる従業員です）",J1837&lt;=F1837,"〇",J1837&gt;F1837,"ー（要件外となる従業員です）"),"")</f>
        <v/>
      </c>
      <c r="L1837" s="25" t="str" cm="1">
        <f t="array" ref="L1837">IFERROR(_xlfn.IFS(COUNTBLANK(C1837:J1837)=8,"",C1837="","←C列に従業員名を姓名（フルネーム）で入力してください。誤変換にお気を付け下さい。",D1837="","←D列に都道府県を入力してください。",G1837="","←G列に1～3の選択肢を入力してください",H1837="","←H列に金額を入力してください",G1837=3,"",I1837="","←I列に所定労働時間を入力してください"),"")</f>
        <v/>
      </c>
    </row>
    <row r="1838" spans="1:12" ht="16.5" customHeight="1" x14ac:dyDescent="0.4">
      <c r="A1838" s="52" t="str">
        <f t="shared" si="28"/>
        <v/>
      </c>
      <c r="B1838" s="51"/>
      <c r="C1838" s="75"/>
      <c r="D1838" s="51"/>
      <c r="E1838" s="27" t="str" cm="1">
        <f t="array" ref="E1838">IFERROR(_xlfn.IFS(AND($F$4=45566,D1838="徳島"),VLOOKUP(D1838,最低賃金!$A$2:$G$49,2,FALSE),OR($F$4&lt;&gt;45566,D1838&lt;&gt;"徳島"),VLOOKUP(D1838,最低賃金!$A$2:$G$49,4,FALSE)),"")</f>
        <v/>
      </c>
      <c r="F1838" s="27" t="str">
        <f>IFERROR(VLOOKUP(D1838,最低賃金!$A$3:$G$49,6,FALSE),"")</f>
        <v/>
      </c>
      <c r="G1838" s="51"/>
      <c r="H1838" s="19"/>
      <c r="I1838" s="81"/>
      <c r="J1838" s="27" t="str" cm="1">
        <f t="array" ref="J1838">IFERROR(_xlfn.IFS(COUNTBLANK(G1838:I1838)=3,"",H1838="","H列に金額を入力してください",G1838=3,H1838,I1838="","I列に労働時間を入力してください",G1838=1,ROUND(H1838/(I1838*24),0),G1838=2,ROUND(H1838/(I1838*24),0)),"")</f>
        <v/>
      </c>
      <c r="K1838" s="80" t="str" cm="1">
        <f t="array" ref="K1838">IFERROR(_xlfn.IFS(D1838="","",J1838&lt;E1838,"×（法定外・要件外となる従業員です）",J1838&lt;=F1838,"〇",J1838&gt;F1838,"ー（要件外となる従業員です）"),"")</f>
        <v/>
      </c>
      <c r="L1838" s="25" t="str" cm="1">
        <f t="array" ref="L1838">IFERROR(_xlfn.IFS(COUNTBLANK(C1838:J1838)=8,"",C1838="","←C列に従業員名を姓名（フルネーム）で入力してください。誤変換にお気を付け下さい。",D1838="","←D列に都道府県を入力してください。",G1838="","←G列に1～3の選択肢を入力してください",H1838="","←H列に金額を入力してください",G1838=3,"",I1838="","←I列に所定労働時間を入力してください"),"")</f>
        <v/>
      </c>
    </row>
    <row r="1839" spans="1:12" ht="16.5" customHeight="1" x14ac:dyDescent="0.4">
      <c r="A1839" s="52" t="str">
        <f t="shared" si="28"/>
        <v/>
      </c>
      <c r="B1839" s="51"/>
      <c r="C1839" s="75"/>
      <c r="D1839" s="51"/>
      <c r="E1839" s="27" t="str" cm="1">
        <f t="array" ref="E1839">IFERROR(_xlfn.IFS(AND($F$4=45566,D1839="徳島"),VLOOKUP(D1839,最低賃金!$A$2:$G$49,2,FALSE),OR($F$4&lt;&gt;45566,D1839&lt;&gt;"徳島"),VLOOKUP(D1839,最低賃金!$A$2:$G$49,4,FALSE)),"")</f>
        <v/>
      </c>
      <c r="F1839" s="27" t="str">
        <f>IFERROR(VLOOKUP(D1839,最低賃金!$A$3:$G$49,6,FALSE),"")</f>
        <v/>
      </c>
      <c r="G1839" s="51"/>
      <c r="H1839" s="19"/>
      <c r="I1839" s="81"/>
      <c r="J1839" s="27" t="str" cm="1">
        <f t="array" ref="J1839">IFERROR(_xlfn.IFS(COUNTBLANK(G1839:I1839)=3,"",H1839="","H列に金額を入力してください",G1839=3,H1839,I1839="","I列に労働時間を入力してください",G1839=1,ROUND(H1839/(I1839*24),0),G1839=2,ROUND(H1839/(I1839*24),0)),"")</f>
        <v/>
      </c>
      <c r="K1839" s="80" t="str" cm="1">
        <f t="array" ref="K1839">IFERROR(_xlfn.IFS(D1839="","",J1839&lt;E1839,"×（法定外・要件外となる従業員です）",J1839&lt;=F1839,"〇",J1839&gt;F1839,"ー（要件外となる従業員です）"),"")</f>
        <v/>
      </c>
      <c r="L1839" s="25" t="str" cm="1">
        <f t="array" ref="L1839">IFERROR(_xlfn.IFS(COUNTBLANK(C1839:J1839)=8,"",C1839="","←C列に従業員名を姓名（フルネーム）で入力してください。誤変換にお気を付け下さい。",D1839="","←D列に都道府県を入力してください。",G1839="","←G列に1～3の選択肢を入力してください",H1839="","←H列に金額を入力してください",G1839=3,"",I1839="","←I列に所定労働時間を入力してください"),"")</f>
        <v/>
      </c>
    </row>
    <row r="1840" spans="1:12" ht="16.5" customHeight="1" x14ac:dyDescent="0.4">
      <c r="A1840" s="52" t="str">
        <f t="shared" si="28"/>
        <v/>
      </c>
      <c r="B1840" s="51"/>
      <c r="C1840" s="75"/>
      <c r="D1840" s="51"/>
      <c r="E1840" s="27" t="str" cm="1">
        <f t="array" ref="E1840">IFERROR(_xlfn.IFS(AND($F$4=45566,D1840="徳島"),VLOOKUP(D1840,最低賃金!$A$2:$G$49,2,FALSE),OR($F$4&lt;&gt;45566,D1840&lt;&gt;"徳島"),VLOOKUP(D1840,最低賃金!$A$2:$G$49,4,FALSE)),"")</f>
        <v/>
      </c>
      <c r="F1840" s="27" t="str">
        <f>IFERROR(VLOOKUP(D1840,最低賃金!$A$3:$G$49,6,FALSE),"")</f>
        <v/>
      </c>
      <c r="G1840" s="51"/>
      <c r="H1840" s="19"/>
      <c r="I1840" s="81"/>
      <c r="J1840" s="27" t="str" cm="1">
        <f t="array" ref="J1840">IFERROR(_xlfn.IFS(COUNTBLANK(G1840:I1840)=3,"",H1840="","H列に金額を入力してください",G1840=3,H1840,I1840="","I列に労働時間を入力してください",G1840=1,ROUND(H1840/(I1840*24),0),G1840=2,ROUND(H1840/(I1840*24),0)),"")</f>
        <v/>
      </c>
      <c r="K1840" s="80" t="str" cm="1">
        <f t="array" ref="K1840">IFERROR(_xlfn.IFS(D1840="","",J1840&lt;E1840,"×（法定外・要件外となる従業員です）",J1840&lt;=F1840,"〇",J1840&gt;F1840,"ー（要件外となる従業員です）"),"")</f>
        <v/>
      </c>
      <c r="L1840" s="25" t="str" cm="1">
        <f t="array" ref="L1840">IFERROR(_xlfn.IFS(COUNTBLANK(C1840:J1840)=8,"",C1840="","←C列に従業員名を姓名（フルネーム）で入力してください。誤変換にお気を付け下さい。",D1840="","←D列に都道府県を入力してください。",G1840="","←G列に1～3の選択肢を入力してください",H1840="","←H列に金額を入力してください",G1840=3,"",I1840="","←I列に所定労働時間を入力してください"),"")</f>
        <v/>
      </c>
    </row>
    <row r="1841" spans="1:12" ht="16.5" customHeight="1" x14ac:dyDescent="0.4">
      <c r="A1841" s="52" t="str">
        <f t="shared" si="28"/>
        <v/>
      </c>
      <c r="B1841" s="51"/>
      <c r="C1841" s="75"/>
      <c r="D1841" s="51"/>
      <c r="E1841" s="27" t="str" cm="1">
        <f t="array" ref="E1841">IFERROR(_xlfn.IFS(AND($F$4=45566,D1841="徳島"),VLOOKUP(D1841,最低賃金!$A$2:$G$49,2,FALSE),OR($F$4&lt;&gt;45566,D1841&lt;&gt;"徳島"),VLOOKUP(D1841,最低賃金!$A$2:$G$49,4,FALSE)),"")</f>
        <v/>
      </c>
      <c r="F1841" s="27" t="str">
        <f>IFERROR(VLOOKUP(D1841,最低賃金!$A$3:$G$49,6,FALSE),"")</f>
        <v/>
      </c>
      <c r="G1841" s="51"/>
      <c r="H1841" s="19"/>
      <c r="I1841" s="81"/>
      <c r="J1841" s="27" t="str" cm="1">
        <f t="array" ref="J1841">IFERROR(_xlfn.IFS(COUNTBLANK(G1841:I1841)=3,"",H1841="","H列に金額を入力してください",G1841=3,H1841,I1841="","I列に労働時間を入力してください",G1841=1,ROUND(H1841/(I1841*24),0),G1841=2,ROUND(H1841/(I1841*24),0)),"")</f>
        <v/>
      </c>
      <c r="K1841" s="80" t="str" cm="1">
        <f t="array" ref="K1841">IFERROR(_xlfn.IFS(D1841="","",J1841&lt;E1841,"×（法定外・要件外となる従業員です）",J1841&lt;=F1841,"〇",J1841&gt;F1841,"ー（要件外となる従業員です）"),"")</f>
        <v/>
      </c>
      <c r="L1841" s="25" t="str" cm="1">
        <f t="array" ref="L1841">IFERROR(_xlfn.IFS(COUNTBLANK(C1841:J1841)=8,"",C1841="","←C列に従業員名を姓名（フルネーム）で入力してください。誤変換にお気を付け下さい。",D1841="","←D列に都道府県を入力してください。",G1841="","←G列に1～3の選択肢を入力してください",H1841="","←H列に金額を入力してください",G1841=3,"",I1841="","←I列に所定労働時間を入力してください"),"")</f>
        <v/>
      </c>
    </row>
    <row r="1842" spans="1:12" ht="16.5" customHeight="1" x14ac:dyDescent="0.4">
      <c r="A1842" s="52" t="str">
        <f t="shared" si="28"/>
        <v/>
      </c>
      <c r="B1842" s="51"/>
      <c r="C1842" s="75"/>
      <c r="D1842" s="51"/>
      <c r="E1842" s="27" t="str" cm="1">
        <f t="array" ref="E1842">IFERROR(_xlfn.IFS(AND($F$4=45566,D1842="徳島"),VLOOKUP(D1842,最低賃金!$A$2:$G$49,2,FALSE),OR($F$4&lt;&gt;45566,D1842&lt;&gt;"徳島"),VLOOKUP(D1842,最低賃金!$A$2:$G$49,4,FALSE)),"")</f>
        <v/>
      </c>
      <c r="F1842" s="27" t="str">
        <f>IFERROR(VLOOKUP(D1842,最低賃金!$A$3:$G$49,6,FALSE),"")</f>
        <v/>
      </c>
      <c r="G1842" s="51"/>
      <c r="H1842" s="19"/>
      <c r="I1842" s="81"/>
      <c r="J1842" s="27" t="str" cm="1">
        <f t="array" ref="J1842">IFERROR(_xlfn.IFS(COUNTBLANK(G1842:I1842)=3,"",H1842="","H列に金額を入力してください",G1842=3,H1842,I1842="","I列に労働時間を入力してください",G1842=1,ROUND(H1842/(I1842*24),0),G1842=2,ROUND(H1842/(I1842*24),0)),"")</f>
        <v/>
      </c>
      <c r="K1842" s="80" t="str" cm="1">
        <f t="array" ref="K1842">IFERROR(_xlfn.IFS(D1842="","",J1842&lt;E1842,"×（法定外・要件外となる従業員です）",J1842&lt;=F1842,"〇",J1842&gt;F1842,"ー（要件外となる従業員です）"),"")</f>
        <v/>
      </c>
      <c r="L1842" s="25" t="str" cm="1">
        <f t="array" ref="L1842">IFERROR(_xlfn.IFS(COUNTBLANK(C1842:J1842)=8,"",C1842="","←C列に従業員名を姓名（フルネーム）で入力してください。誤変換にお気を付け下さい。",D1842="","←D列に都道府県を入力してください。",G1842="","←G列に1～3の選択肢を入力してください",H1842="","←H列に金額を入力してください",G1842=3,"",I1842="","←I列に所定労働時間を入力してください"),"")</f>
        <v/>
      </c>
    </row>
    <row r="1843" spans="1:12" ht="16.5" customHeight="1" x14ac:dyDescent="0.4">
      <c r="A1843" s="52" t="str">
        <f t="shared" si="28"/>
        <v/>
      </c>
      <c r="B1843" s="51"/>
      <c r="C1843" s="75"/>
      <c r="D1843" s="51"/>
      <c r="E1843" s="27" t="str" cm="1">
        <f t="array" ref="E1843">IFERROR(_xlfn.IFS(AND($F$4=45566,D1843="徳島"),VLOOKUP(D1843,最低賃金!$A$2:$G$49,2,FALSE),OR($F$4&lt;&gt;45566,D1843&lt;&gt;"徳島"),VLOOKUP(D1843,最低賃金!$A$2:$G$49,4,FALSE)),"")</f>
        <v/>
      </c>
      <c r="F1843" s="27" t="str">
        <f>IFERROR(VLOOKUP(D1843,最低賃金!$A$3:$G$49,6,FALSE),"")</f>
        <v/>
      </c>
      <c r="G1843" s="51"/>
      <c r="H1843" s="19"/>
      <c r="I1843" s="81"/>
      <c r="J1843" s="27" t="str" cm="1">
        <f t="array" ref="J1843">IFERROR(_xlfn.IFS(COUNTBLANK(G1843:I1843)=3,"",H1843="","H列に金額を入力してください",G1843=3,H1843,I1843="","I列に労働時間を入力してください",G1843=1,ROUND(H1843/(I1843*24),0),G1843=2,ROUND(H1843/(I1843*24),0)),"")</f>
        <v/>
      </c>
      <c r="K1843" s="80" t="str" cm="1">
        <f t="array" ref="K1843">IFERROR(_xlfn.IFS(D1843="","",J1843&lt;E1843,"×（法定外・要件外となる従業員です）",J1843&lt;=F1843,"〇",J1843&gt;F1843,"ー（要件外となる従業員です）"),"")</f>
        <v/>
      </c>
      <c r="L1843" s="25" t="str" cm="1">
        <f t="array" ref="L1843">IFERROR(_xlfn.IFS(COUNTBLANK(C1843:J1843)=8,"",C1843="","←C列に従業員名を姓名（フルネーム）で入力してください。誤変換にお気を付け下さい。",D1843="","←D列に都道府県を入力してください。",G1843="","←G列に1～3の選択肢を入力してください",H1843="","←H列に金額を入力してください",G1843=3,"",I1843="","←I列に所定労働時間を入力してください"),"")</f>
        <v/>
      </c>
    </row>
    <row r="1844" spans="1:12" ht="16.5" customHeight="1" x14ac:dyDescent="0.4">
      <c r="A1844" s="52" t="str">
        <f t="shared" si="28"/>
        <v/>
      </c>
      <c r="B1844" s="51"/>
      <c r="C1844" s="75"/>
      <c r="D1844" s="51"/>
      <c r="E1844" s="27" t="str" cm="1">
        <f t="array" ref="E1844">IFERROR(_xlfn.IFS(AND($F$4=45566,D1844="徳島"),VLOOKUP(D1844,最低賃金!$A$2:$G$49,2,FALSE),OR($F$4&lt;&gt;45566,D1844&lt;&gt;"徳島"),VLOOKUP(D1844,最低賃金!$A$2:$G$49,4,FALSE)),"")</f>
        <v/>
      </c>
      <c r="F1844" s="27" t="str">
        <f>IFERROR(VLOOKUP(D1844,最低賃金!$A$3:$G$49,6,FALSE),"")</f>
        <v/>
      </c>
      <c r="G1844" s="51"/>
      <c r="H1844" s="19"/>
      <c r="I1844" s="81"/>
      <c r="J1844" s="27" t="str" cm="1">
        <f t="array" ref="J1844">IFERROR(_xlfn.IFS(COUNTBLANK(G1844:I1844)=3,"",H1844="","H列に金額を入力してください",G1844=3,H1844,I1844="","I列に労働時間を入力してください",G1844=1,ROUND(H1844/(I1844*24),0),G1844=2,ROUND(H1844/(I1844*24),0)),"")</f>
        <v/>
      </c>
      <c r="K1844" s="80" t="str" cm="1">
        <f t="array" ref="K1844">IFERROR(_xlfn.IFS(D1844="","",J1844&lt;E1844,"×（法定外・要件外となる従業員です）",J1844&lt;=F1844,"〇",J1844&gt;F1844,"ー（要件外となる従業員です）"),"")</f>
        <v/>
      </c>
      <c r="L1844" s="25" t="str" cm="1">
        <f t="array" ref="L1844">IFERROR(_xlfn.IFS(COUNTBLANK(C1844:J1844)=8,"",C1844="","←C列に従業員名を姓名（フルネーム）で入力してください。誤変換にお気を付け下さい。",D1844="","←D列に都道府県を入力してください。",G1844="","←G列に1～3の選択肢を入力してください",H1844="","←H列に金額を入力してください",G1844=3,"",I1844="","←I列に所定労働時間を入力してください"),"")</f>
        <v/>
      </c>
    </row>
    <row r="1845" spans="1:12" ht="16.5" customHeight="1" x14ac:dyDescent="0.4">
      <c r="A1845" s="52" t="str">
        <f t="shared" si="28"/>
        <v/>
      </c>
      <c r="B1845" s="51"/>
      <c r="C1845" s="75"/>
      <c r="D1845" s="51"/>
      <c r="E1845" s="27" t="str" cm="1">
        <f t="array" ref="E1845">IFERROR(_xlfn.IFS(AND($F$4=45566,D1845="徳島"),VLOOKUP(D1845,最低賃金!$A$2:$G$49,2,FALSE),OR($F$4&lt;&gt;45566,D1845&lt;&gt;"徳島"),VLOOKUP(D1845,最低賃金!$A$2:$G$49,4,FALSE)),"")</f>
        <v/>
      </c>
      <c r="F1845" s="27" t="str">
        <f>IFERROR(VLOOKUP(D1845,最低賃金!$A$3:$G$49,6,FALSE),"")</f>
        <v/>
      </c>
      <c r="G1845" s="51"/>
      <c r="H1845" s="19"/>
      <c r="I1845" s="81"/>
      <c r="J1845" s="27" t="str" cm="1">
        <f t="array" ref="J1845">IFERROR(_xlfn.IFS(COUNTBLANK(G1845:I1845)=3,"",H1845="","H列に金額を入力してください",G1845=3,H1845,I1845="","I列に労働時間を入力してください",G1845=1,ROUND(H1845/(I1845*24),0),G1845=2,ROUND(H1845/(I1845*24),0)),"")</f>
        <v/>
      </c>
      <c r="K1845" s="80" t="str" cm="1">
        <f t="array" ref="K1845">IFERROR(_xlfn.IFS(D1845="","",J1845&lt;E1845,"×（法定外・要件外となる従業員です）",J1845&lt;=F1845,"〇",J1845&gt;F1845,"ー（要件外となる従業員です）"),"")</f>
        <v/>
      </c>
      <c r="L1845" s="25" t="str" cm="1">
        <f t="array" ref="L1845">IFERROR(_xlfn.IFS(COUNTBLANK(C1845:J1845)=8,"",C1845="","←C列に従業員名を姓名（フルネーム）で入力してください。誤変換にお気を付け下さい。",D1845="","←D列に都道府県を入力してください。",G1845="","←G列に1～3の選択肢を入力してください",H1845="","←H列に金額を入力してください",G1845=3,"",I1845="","←I列に所定労働時間を入力してください"),"")</f>
        <v/>
      </c>
    </row>
    <row r="1846" spans="1:12" ht="16.5" customHeight="1" x14ac:dyDescent="0.4">
      <c r="A1846" s="52" t="str">
        <f t="shared" si="28"/>
        <v/>
      </c>
      <c r="B1846" s="51"/>
      <c r="C1846" s="75"/>
      <c r="D1846" s="51"/>
      <c r="E1846" s="27" t="str" cm="1">
        <f t="array" ref="E1846">IFERROR(_xlfn.IFS(AND($F$4=45566,D1846="徳島"),VLOOKUP(D1846,最低賃金!$A$2:$G$49,2,FALSE),OR($F$4&lt;&gt;45566,D1846&lt;&gt;"徳島"),VLOOKUP(D1846,最低賃金!$A$2:$G$49,4,FALSE)),"")</f>
        <v/>
      </c>
      <c r="F1846" s="27" t="str">
        <f>IFERROR(VLOOKUP(D1846,最低賃金!$A$3:$G$49,6,FALSE),"")</f>
        <v/>
      </c>
      <c r="G1846" s="51"/>
      <c r="H1846" s="19"/>
      <c r="I1846" s="81"/>
      <c r="J1846" s="27" t="str" cm="1">
        <f t="array" ref="J1846">IFERROR(_xlfn.IFS(COUNTBLANK(G1846:I1846)=3,"",H1846="","H列に金額を入力してください",G1846=3,H1846,I1846="","I列に労働時間を入力してください",G1846=1,ROUND(H1846/(I1846*24),0),G1846=2,ROUND(H1846/(I1846*24),0)),"")</f>
        <v/>
      </c>
      <c r="K1846" s="80" t="str" cm="1">
        <f t="array" ref="K1846">IFERROR(_xlfn.IFS(D1846="","",J1846&lt;E1846,"×（法定外・要件外となる従業員です）",J1846&lt;=F1846,"〇",J1846&gt;F1846,"ー（要件外となる従業員です）"),"")</f>
        <v/>
      </c>
      <c r="L1846" s="25" t="str" cm="1">
        <f t="array" ref="L1846">IFERROR(_xlfn.IFS(COUNTBLANK(C1846:J1846)=8,"",C1846="","←C列に従業員名を姓名（フルネーム）で入力してください。誤変換にお気を付け下さい。",D1846="","←D列に都道府県を入力してください。",G1846="","←G列に1～3の選択肢を入力してください",H1846="","←H列に金額を入力してください",G1846=3,"",I1846="","←I列に所定労働時間を入力してください"),"")</f>
        <v/>
      </c>
    </row>
    <row r="1847" spans="1:12" ht="16.5" customHeight="1" x14ac:dyDescent="0.4">
      <c r="A1847" s="52" t="str">
        <f t="shared" si="28"/>
        <v/>
      </c>
      <c r="B1847" s="51"/>
      <c r="C1847" s="75"/>
      <c r="D1847" s="51"/>
      <c r="E1847" s="27" t="str" cm="1">
        <f t="array" ref="E1847">IFERROR(_xlfn.IFS(AND($F$4=45566,D1847="徳島"),VLOOKUP(D1847,最低賃金!$A$2:$G$49,2,FALSE),OR($F$4&lt;&gt;45566,D1847&lt;&gt;"徳島"),VLOOKUP(D1847,最低賃金!$A$2:$G$49,4,FALSE)),"")</f>
        <v/>
      </c>
      <c r="F1847" s="27" t="str">
        <f>IFERROR(VLOOKUP(D1847,最低賃金!$A$3:$G$49,6,FALSE),"")</f>
        <v/>
      </c>
      <c r="G1847" s="51"/>
      <c r="H1847" s="19"/>
      <c r="I1847" s="81"/>
      <c r="J1847" s="27" t="str" cm="1">
        <f t="array" ref="J1847">IFERROR(_xlfn.IFS(COUNTBLANK(G1847:I1847)=3,"",H1847="","H列に金額を入力してください",G1847=3,H1847,I1847="","I列に労働時間を入力してください",G1847=1,ROUND(H1847/(I1847*24),0),G1847=2,ROUND(H1847/(I1847*24),0)),"")</f>
        <v/>
      </c>
      <c r="K1847" s="80" t="str" cm="1">
        <f t="array" ref="K1847">IFERROR(_xlfn.IFS(D1847="","",J1847&lt;E1847,"×（法定外・要件外となる従業員です）",J1847&lt;=F1847,"〇",J1847&gt;F1847,"ー（要件外となる従業員です）"),"")</f>
        <v/>
      </c>
      <c r="L1847" s="25" t="str" cm="1">
        <f t="array" ref="L1847">IFERROR(_xlfn.IFS(COUNTBLANK(C1847:J1847)=8,"",C1847="","←C列に従業員名を姓名（フルネーム）で入力してください。誤変換にお気を付け下さい。",D1847="","←D列に都道府県を入力してください。",G1847="","←G列に1～3の選択肢を入力してください",H1847="","←H列に金額を入力してください",G1847=3,"",I1847="","←I列に所定労働時間を入力してください"),"")</f>
        <v/>
      </c>
    </row>
    <row r="1848" spans="1:12" ht="16.5" customHeight="1" x14ac:dyDescent="0.4">
      <c r="A1848" s="52" t="str">
        <f t="shared" si="28"/>
        <v/>
      </c>
      <c r="B1848" s="51"/>
      <c r="C1848" s="75"/>
      <c r="D1848" s="51"/>
      <c r="E1848" s="27" t="str" cm="1">
        <f t="array" ref="E1848">IFERROR(_xlfn.IFS(AND($F$4=45566,D1848="徳島"),VLOOKUP(D1848,最低賃金!$A$2:$G$49,2,FALSE),OR($F$4&lt;&gt;45566,D1848&lt;&gt;"徳島"),VLOOKUP(D1848,最低賃金!$A$2:$G$49,4,FALSE)),"")</f>
        <v/>
      </c>
      <c r="F1848" s="27" t="str">
        <f>IFERROR(VLOOKUP(D1848,最低賃金!$A$3:$G$49,6,FALSE),"")</f>
        <v/>
      </c>
      <c r="G1848" s="51"/>
      <c r="H1848" s="19"/>
      <c r="I1848" s="81"/>
      <c r="J1848" s="27" t="str" cm="1">
        <f t="array" ref="J1848">IFERROR(_xlfn.IFS(COUNTBLANK(G1848:I1848)=3,"",H1848="","H列に金額を入力してください",G1848=3,H1848,I1848="","I列に労働時間を入力してください",G1848=1,ROUND(H1848/(I1848*24),0),G1848=2,ROUND(H1848/(I1848*24),0)),"")</f>
        <v/>
      </c>
      <c r="K1848" s="80" t="str" cm="1">
        <f t="array" ref="K1848">IFERROR(_xlfn.IFS(D1848="","",J1848&lt;E1848,"×（法定外・要件外となる従業員です）",J1848&lt;=F1848,"〇",J1848&gt;F1848,"ー（要件外となる従業員です）"),"")</f>
        <v/>
      </c>
      <c r="L1848" s="25" t="str" cm="1">
        <f t="array" ref="L1848">IFERROR(_xlfn.IFS(COUNTBLANK(C1848:J1848)=8,"",C1848="","←C列に従業員名を姓名（フルネーム）で入力してください。誤変換にお気を付け下さい。",D1848="","←D列に都道府県を入力してください。",G1848="","←G列に1～3の選択肢を入力してください",H1848="","←H列に金額を入力してください",G1848=3,"",I1848="","←I列に所定労働時間を入力してください"),"")</f>
        <v/>
      </c>
    </row>
    <row r="1849" spans="1:12" ht="16.5" customHeight="1" x14ac:dyDescent="0.4">
      <c r="A1849" s="52" t="str">
        <f t="shared" si="28"/>
        <v/>
      </c>
      <c r="B1849" s="51"/>
      <c r="C1849" s="75"/>
      <c r="D1849" s="51"/>
      <c r="E1849" s="27" t="str" cm="1">
        <f t="array" ref="E1849">IFERROR(_xlfn.IFS(AND($F$4=45566,D1849="徳島"),VLOOKUP(D1849,最低賃金!$A$2:$G$49,2,FALSE),OR($F$4&lt;&gt;45566,D1849&lt;&gt;"徳島"),VLOOKUP(D1849,最低賃金!$A$2:$G$49,4,FALSE)),"")</f>
        <v/>
      </c>
      <c r="F1849" s="27" t="str">
        <f>IFERROR(VLOOKUP(D1849,最低賃金!$A$3:$G$49,6,FALSE),"")</f>
        <v/>
      </c>
      <c r="G1849" s="51"/>
      <c r="H1849" s="19"/>
      <c r="I1849" s="81"/>
      <c r="J1849" s="27" t="str" cm="1">
        <f t="array" ref="J1849">IFERROR(_xlfn.IFS(COUNTBLANK(G1849:I1849)=3,"",H1849="","H列に金額を入力してください",G1849=3,H1849,I1849="","I列に労働時間を入力してください",G1849=1,ROUND(H1849/(I1849*24),0),G1849=2,ROUND(H1849/(I1849*24),0)),"")</f>
        <v/>
      </c>
      <c r="K1849" s="80" t="str" cm="1">
        <f t="array" ref="K1849">IFERROR(_xlfn.IFS(D1849="","",J1849&lt;E1849,"×（法定外・要件外となる従業員です）",J1849&lt;=F1849,"〇",J1849&gt;F1849,"ー（要件外となる従業員です）"),"")</f>
        <v/>
      </c>
      <c r="L1849" s="25" t="str" cm="1">
        <f t="array" ref="L1849">IFERROR(_xlfn.IFS(COUNTBLANK(C1849:J1849)=8,"",C1849="","←C列に従業員名を姓名（フルネーム）で入力してください。誤変換にお気を付け下さい。",D1849="","←D列に都道府県を入力してください。",G1849="","←G列に1～3の選択肢を入力してください",H1849="","←H列に金額を入力してください",G1849=3,"",I1849="","←I列に所定労働時間を入力してください"),"")</f>
        <v/>
      </c>
    </row>
    <row r="1850" spans="1:12" ht="16.5" customHeight="1" x14ac:dyDescent="0.4">
      <c r="A1850" s="52" t="str">
        <f t="shared" si="28"/>
        <v/>
      </c>
      <c r="B1850" s="51"/>
      <c r="C1850" s="75"/>
      <c r="D1850" s="51"/>
      <c r="E1850" s="27" t="str" cm="1">
        <f t="array" ref="E1850">IFERROR(_xlfn.IFS(AND($F$4=45566,D1850="徳島"),VLOOKUP(D1850,最低賃金!$A$2:$G$49,2,FALSE),OR($F$4&lt;&gt;45566,D1850&lt;&gt;"徳島"),VLOOKUP(D1850,最低賃金!$A$2:$G$49,4,FALSE)),"")</f>
        <v/>
      </c>
      <c r="F1850" s="27" t="str">
        <f>IFERROR(VLOOKUP(D1850,最低賃金!$A$3:$G$49,6,FALSE),"")</f>
        <v/>
      </c>
      <c r="G1850" s="51"/>
      <c r="H1850" s="19"/>
      <c r="I1850" s="81"/>
      <c r="J1850" s="27" t="str" cm="1">
        <f t="array" ref="J1850">IFERROR(_xlfn.IFS(COUNTBLANK(G1850:I1850)=3,"",H1850="","H列に金額を入力してください",G1850=3,H1850,I1850="","I列に労働時間を入力してください",G1850=1,ROUND(H1850/(I1850*24),0),G1850=2,ROUND(H1850/(I1850*24),0)),"")</f>
        <v/>
      </c>
      <c r="K1850" s="80" t="str" cm="1">
        <f t="array" ref="K1850">IFERROR(_xlfn.IFS(D1850="","",J1850&lt;E1850,"×（法定外・要件外となる従業員です）",J1850&lt;=F1850,"〇",J1850&gt;F1850,"ー（要件外となる従業員です）"),"")</f>
        <v/>
      </c>
      <c r="L1850" s="25" t="str" cm="1">
        <f t="array" ref="L1850">IFERROR(_xlfn.IFS(COUNTBLANK(C1850:J1850)=8,"",C1850="","←C列に従業員名を姓名（フルネーム）で入力してください。誤変換にお気を付け下さい。",D1850="","←D列に都道府県を入力してください。",G1850="","←G列に1～3の選択肢を入力してください",H1850="","←H列に金額を入力してください",G1850=3,"",I1850="","←I列に所定労働時間を入力してください"),"")</f>
        <v/>
      </c>
    </row>
    <row r="1851" spans="1:12" ht="16.5" customHeight="1" x14ac:dyDescent="0.4">
      <c r="A1851" s="52" t="str">
        <f t="shared" si="28"/>
        <v/>
      </c>
      <c r="B1851" s="51"/>
      <c r="C1851" s="75"/>
      <c r="D1851" s="51"/>
      <c r="E1851" s="27" t="str" cm="1">
        <f t="array" ref="E1851">IFERROR(_xlfn.IFS(AND($F$4=45566,D1851="徳島"),VLOOKUP(D1851,最低賃金!$A$2:$G$49,2,FALSE),OR($F$4&lt;&gt;45566,D1851&lt;&gt;"徳島"),VLOOKUP(D1851,最低賃金!$A$2:$G$49,4,FALSE)),"")</f>
        <v/>
      </c>
      <c r="F1851" s="27" t="str">
        <f>IFERROR(VLOOKUP(D1851,最低賃金!$A$3:$G$49,6,FALSE),"")</f>
        <v/>
      </c>
      <c r="G1851" s="51"/>
      <c r="H1851" s="19"/>
      <c r="I1851" s="81"/>
      <c r="J1851" s="27" t="str" cm="1">
        <f t="array" ref="J1851">IFERROR(_xlfn.IFS(COUNTBLANK(G1851:I1851)=3,"",H1851="","H列に金額を入力してください",G1851=3,H1851,I1851="","I列に労働時間を入力してください",G1851=1,ROUND(H1851/(I1851*24),0),G1851=2,ROUND(H1851/(I1851*24),0)),"")</f>
        <v/>
      </c>
      <c r="K1851" s="80" t="str" cm="1">
        <f t="array" ref="K1851">IFERROR(_xlfn.IFS(D1851="","",J1851&lt;E1851,"×（法定外・要件外となる従業員です）",J1851&lt;=F1851,"〇",J1851&gt;F1851,"ー（要件外となる従業員です）"),"")</f>
        <v/>
      </c>
      <c r="L1851" s="25" t="str" cm="1">
        <f t="array" ref="L1851">IFERROR(_xlfn.IFS(COUNTBLANK(C1851:J1851)=8,"",C1851="","←C列に従業員名を姓名（フルネーム）で入力してください。誤変換にお気を付け下さい。",D1851="","←D列に都道府県を入力してください。",G1851="","←G列に1～3の選択肢を入力してください",H1851="","←H列に金額を入力してください",G1851=3,"",I1851="","←I列に所定労働時間を入力してください"),"")</f>
        <v/>
      </c>
    </row>
    <row r="1852" spans="1:12" ht="16.5" customHeight="1" x14ac:dyDescent="0.4">
      <c r="A1852" s="52" t="str">
        <f t="shared" si="28"/>
        <v/>
      </c>
      <c r="B1852" s="51"/>
      <c r="C1852" s="75"/>
      <c r="D1852" s="51"/>
      <c r="E1852" s="27" t="str" cm="1">
        <f t="array" ref="E1852">IFERROR(_xlfn.IFS(AND($F$4=45566,D1852="徳島"),VLOOKUP(D1852,最低賃金!$A$2:$G$49,2,FALSE),OR($F$4&lt;&gt;45566,D1852&lt;&gt;"徳島"),VLOOKUP(D1852,最低賃金!$A$2:$G$49,4,FALSE)),"")</f>
        <v/>
      </c>
      <c r="F1852" s="27" t="str">
        <f>IFERROR(VLOOKUP(D1852,最低賃金!$A$3:$G$49,6,FALSE),"")</f>
        <v/>
      </c>
      <c r="G1852" s="51"/>
      <c r="H1852" s="19"/>
      <c r="I1852" s="81"/>
      <c r="J1852" s="27" t="str" cm="1">
        <f t="array" ref="J1852">IFERROR(_xlfn.IFS(COUNTBLANK(G1852:I1852)=3,"",H1852="","H列に金額を入力してください",G1852=3,H1852,I1852="","I列に労働時間を入力してください",G1852=1,ROUND(H1852/(I1852*24),0),G1852=2,ROUND(H1852/(I1852*24),0)),"")</f>
        <v/>
      </c>
      <c r="K1852" s="80" t="str" cm="1">
        <f t="array" ref="K1852">IFERROR(_xlfn.IFS(D1852="","",J1852&lt;E1852,"×（法定外・要件外となる従業員です）",J1852&lt;=F1852,"〇",J1852&gt;F1852,"ー（要件外となる従業員です）"),"")</f>
        <v/>
      </c>
      <c r="L1852" s="25" t="str" cm="1">
        <f t="array" ref="L1852">IFERROR(_xlfn.IFS(COUNTBLANK(C1852:J1852)=8,"",C1852="","←C列に従業員名を姓名（フルネーム）で入力してください。誤変換にお気を付け下さい。",D1852="","←D列に都道府県を入力してください。",G1852="","←G列に1～3の選択肢を入力してください",H1852="","←H列に金額を入力してください",G1852=3,"",I1852="","←I列に所定労働時間を入力してください"),"")</f>
        <v/>
      </c>
    </row>
    <row r="1853" spans="1:12" ht="16.5" customHeight="1" x14ac:dyDescent="0.4">
      <c r="A1853" s="52" t="str">
        <f t="shared" si="28"/>
        <v/>
      </c>
      <c r="B1853" s="51"/>
      <c r="C1853" s="75"/>
      <c r="D1853" s="51"/>
      <c r="E1853" s="27" t="str" cm="1">
        <f t="array" ref="E1853">IFERROR(_xlfn.IFS(AND($F$4=45566,D1853="徳島"),VLOOKUP(D1853,最低賃金!$A$2:$G$49,2,FALSE),OR($F$4&lt;&gt;45566,D1853&lt;&gt;"徳島"),VLOOKUP(D1853,最低賃金!$A$2:$G$49,4,FALSE)),"")</f>
        <v/>
      </c>
      <c r="F1853" s="27" t="str">
        <f>IFERROR(VLOOKUP(D1853,最低賃金!$A$3:$G$49,6,FALSE),"")</f>
        <v/>
      </c>
      <c r="G1853" s="51"/>
      <c r="H1853" s="19"/>
      <c r="I1853" s="81"/>
      <c r="J1853" s="27" t="str" cm="1">
        <f t="array" ref="J1853">IFERROR(_xlfn.IFS(COUNTBLANK(G1853:I1853)=3,"",H1853="","H列に金額を入力してください",G1853=3,H1853,I1853="","I列に労働時間を入力してください",G1853=1,ROUND(H1853/(I1853*24),0),G1853=2,ROUND(H1853/(I1853*24),0)),"")</f>
        <v/>
      </c>
      <c r="K1853" s="80" t="str" cm="1">
        <f t="array" ref="K1853">IFERROR(_xlfn.IFS(D1853="","",J1853&lt;E1853,"×（法定外・要件外となる従業員です）",J1853&lt;=F1853,"〇",J1853&gt;F1853,"ー（要件外となる従業員です）"),"")</f>
        <v/>
      </c>
      <c r="L1853" s="25" t="str" cm="1">
        <f t="array" ref="L1853">IFERROR(_xlfn.IFS(COUNTBLANK(C1853:J1853)=8,"",C1853="","←C列に従業員名を姓名（フルネーム）で入力してください。誤変換にお気を付け下さい。",D1853="","←D列に都道府県を入力してください。",G1853="","←G列に1～3の選択肢を入力してください",H1853="","←H列に金額を入力してください",G1853=3,"",I1853="","←I列に所定労働時間を入力してください"),"")</f>
        <v/>
      </c>
    </row>
    <row r="1854" spans="1:12" ht="16.5" customHeight="1" x14ac:dyDescent="0.4">
      <c r="A1854" s="52" t="str">
        <f t="shared" si="28"/>
        <v/>
      </c>
      <c r="B1854" s="51"/>
      <c r="C1854" s="75"/>
      <c r="D1854" s="51"/>
      <c r="E1854" s="27" t="str" cm="1">
        <f t="array" ref="E1854">IFERROR(_xlfn.IFS(AND($F$4=45566,D1854="徳島"),VLOOKUP(D1854,最低賃金!$A$2:$G$49,2,FALSE),OR($F$4&lt;&gt;45566,D1854&lt;&gt;"徳島"),VLOOKUP(D1854,最低賃金!$A$2:$G$49,4,FALSE)),"")</f>
        <v/>
      </c>
      <c r="F1854" s="27" t="str">
        <f>IFERROR(VLOOKUP(D1854,最低賃金!$A$3:$G$49,6,FALSE),"")</f>
        <v/>
      </c>
      <c r="G1854" s="51"/>
      <c r="H1854" s="19"/>
      <c r="I1854" s="81"/>
      <c r="J1854" s="27" t="str" cm="1">
        <f t="array" ref="J1854">IFERROR(_xlfn.IFS(COUNTBLANK(G1854:I1854)=3,"",H1854="","H列に金額を入力してください",G1854=3,H1854,I1854="","I列に労働時間を入力してください",G1854=1,ROUND(H1854/(I1854*24),0),G1854=2,ROUND(H1854/(I1854*24),0)),"")</f>
        <v/>
      </c>
      <c r="K1854" s="80" t="str" cm="1">
        <f t="array" ref="K1854">IFERROR(_xlfn.IFS(D1854="","",J1854&lt;E1854,"×（法定外・要件外となる従業員です）",J1854&lt;=F1854,"〇",J1854&gt;F1854,"ー（要件外となる従業員です）"),"")</f>
        <v/>
      </c>
      <c r="L1854" s="25" t="str" cm="1">
        <f t="array" ref="L1854">IFERROR(_xlfn.IFS(COUNTBLANK(C1854:J1854)=8,"",C1854="","←C列に従業員名を姓名（フルネーム）で入力してください。誤変換にお気を付け下さい。",D1854="","←D列に都道府県を入力してください。",G1854="","←G列に1～3の選択肢を入力してください",H1854="","←H列に金額を入力してください",G1854=3,"",I1854="","←I列に所定労働時間を入力してください"),"")</f>
        <v/>
      </c>
    </row>
    <row r="1855" spans="1:12" ht="16.5" customHeight="1" x14ac:dyDescent="0.4">
      <c r="A1855" s="52" t="str">
        <f t="shared" si="28"/>
        <v/>
      </c>
      <c r="B1855" s="51"/>
      <c r="C1855" s="75"/>
      <c r="D1855" s="51"/>
      <c r="E1855" s="27" t="str" cm="1">
        <f t="array" ref="E1855">IFERROR(_xlfn.IFS(AND($F$4=45566,D1855="徳島"),VLOOKUP(D1855,最低賃金!$A$2:$G$49,2,FALSE),OR($F$4&lt;&gt;45566,D1855&lt;&gt;"徳島"),VLOOKUP(D1855,最低賃金!$A$2:$G$49,4,FALSE)),"")</f>
        <v/>
      </c>
      <c r="F1855" s="27" t="str">
        <f>IFERROR(VLOOKUP(D1855,最低賃金!$A$3:$G$49,6,FALSE),"")</f>
        <v/>
      </c>
      <c r="G1855" s="51"/>
      <c r="H1855" s="19"/>
      <c r="I1855" s="81"/>
      <c r="J1855" s="27" t="str" cm="1">
        <f t="array" ref="J1855">IFERROR(_xlfn.IFS(COUNTBLANK(G1855:I1855)=3,"",H1855="","H列に金額を入力してください",G1855=3,H1855,I1855="","I列に労働時間を入力してください",G1855=1,ROUND(H1855/(I1855*24),0),G1855=2,ROUND(H1855/(I1855*24),0)),"")</f>
        <v/>
      </c>
      <c r="K1855" s="80" t="str" cm="1">
        <f t="array" ref="K1855">IFERROR(_xlfn.IFS(D1855="","",J1855&lt;E1855,"×（法定外・要件外となる従業員です）",J1855&lt;=F1855,"〇",J1855&gt;F1855,"ー（要件外となる従業員です）"),"")</f>
        <v/>
      </c>
      <c r="L1855" s="25" t="str" cm="1">
        <f t="array" ref="L1855">IFERROR(_xlfn.IFS(COUNTBLANK(C1855:J1855)=8,"",C1855="","←C列に従業員名を姓名（フルネーム）で入力してください。誤変換にお気を付け下さい。",D1855="","←D列に都道府県を入力してください。",G1855="","←G列に1～3の選択肢を入力してください",H1855="","←H列に金額を入力してください",G1855=3,"",I1855="","←I列に所定労働時間を入力してください"),"")</f>
        <v/>
      </c>
    </row>
    <row r="1856" spans="1:12" ht="16.5" customHeight="1" x14ac:dyDescent="0.4">
      <c r="A1856" s="52" t="str">
        <f t="shared" si="28"/>
        <v/>
      </c>
      <c r="B1856" s="51"/>
      <c r="C1856" s="75"/>
      <c r="D1856" s="51"/>
      <c r="E1856" s="27" t="str" cm="1">
        <f t="array" ref="E1856">IFERROR(_xlfn.IFS(AND($F$4=45566,D1856="徳島"),VLOOKUP(D1856,最低賃金!$A$2:$G$49,2,FALSE),OR($F$4&lt;&gt;45566,D1856&lt;&gt;"徳島"),VLOOKUP(D1856,最低賃金!$A$2:$G$49,4,FALSE)),"")</f>
        <v/>
      </c>
      <c r="F1856" s="27" t="str">
        <f>IFERROR(VLOOKUP(D1856,最低賃金!$A$3:$G$49,6,FALSE),"")</f>
        <v/>
      </c>
      <c r="G1856" s="51"/>
      <c r="H1856" s="19"/>
      <c r="I1856" s="81"/>
      <c r="J1856" s="27" t="str" cm="1">
        <f t="array" ref="J1856">IFERROR(_xlfn.IFS(COUNTBLANK(G1856:I1856)=3,"",H1856="","H列に金額を入力してください",G1856=3,H1856,I1856="","I列に労働時間を入力してください",G1856=1,ROUND(H1856/(I1856*24),0),G1856=2,ROUND(H1856/(I1856*24),0)),"")</f>
        <v/>
      </c>
      <c r="K1856" s="80" t="str" cm="1">
        <f t="array" ref="K1856">IFERROR(_xlfn.IFS(D1856="","",J1856&lt;E1856,"×（法定外・要件外となる従業員です）",J1856&lt;=F1856,"〇",J1856&gt;F1856,"ー（要件外となる従業員です）"),"")</f>
        <v/>
      </c>
      <c r="L1856" s="25" t="str" cm="1">
        <f t="array" ref="L1856">IFERROR(_xlfn.IFS(COUNTBLANK(C1856:J1856)=8,"",C1856="","←C列に従業員名を姓名（フルネーム）で入力してください。誤変換にお気を付け下さい。",D1856="","←D列に都道府県を入力してください。",G1856="","←G列に1～3の選択肢を入力してください",H1856="","←H列に金額を入力してください",G1856=3,"",I1856="","←I列に所定労働時間を入力してください"),"")</f>
        <v/>
      </c>
    </row>
    <row r="1857" spans="1:12" ht="16.5" customHeight="1" x14ac:dyDescent="0.4">
      <c r="A1857" s="52" t="str">
        <f t="shared" si="28"/>
        <v/>
      </c>
      <c r="B1857" s="51"/>
      <c r="C1857" s="75"/>
      <c r="D1857" s="51"/>
      <c r="E1857" s="27" t="str" cm="1">
        <f t="array" ref="E1857">IFERROR(_xlfn.IFS(AND($F$4=45566,D1857="徳島"),VLOOKUP(D1857,最低賃金!$A$2:$G$49,2,FALSE),OR($F$4&lt;&gt;45566,D1857&lt;&gt;"徳島"),VLOOKUP(D1857,最低賃金!$A$2:$G$49,4,FALSE)),"")</f>
        <v/>
      </c>
      <c r="F1857" s="27" t="str">
        <f>IFERROR(VLOOKUP(D1857,最低賃金!$A$3:$G$49,6,FALSE),"")</f>
        <v/>
      </c>
      <c r="G1857" s="51"/>
      <c r="H1857" s="19"/>
      <c r="I1857" s="81"/>
      <c r="J1857" s="27" t="str" cm="1">
        <f t="array" ref="J1857">IFERROR(_xlfn.IFS(COUNTBLANK(G1857:I1857)=3,"",H1857="","H列に金額を入力してください",G1857=3,H1857,I1857="","I列に労働時間を入力してください",G1857=1,ROUND(H1857/(I1857*24),0),G1857=2,ROUND(H1857/(I1857*24),0)),"")</f>
        <v/>
      </c>
      <c r="K1857" s="80" t="str" cm="1">
        <f t="array" ref="K1857">IFERROR(_xlfn.IFS(D1857="","",J1857&lt;E1857,"×（法定外・要件外となる従業員です）",J1857&lt;=F1857,"〇",J1857&gt;F1857,"ー（要件外となる従業員です）"),"")</f>
        <v/>
      </c>
      <c r="L1857" s="25" t="str" cm="1">
        <f t="array" ref="L1857">IFERROR(_xlfn.IFS(COUNTBLANK(C1857:J1857)=8,"",C1857="","←C列に従業員名を姓名（フルネーム）で入力してください。誤変換にお気を付け下さい。",D1857="","←D列に都道府県を入力してください。",G1857="","←G列に1～3の選択肢を入力してください",H1857="","←H列に金額を入力してください",G1857=3,"",I1857="","←I列に所定労働時間を入力してください"),"")</f>
        <v/>
      </c>
    </row>
    <row r="1858" spans="1:12" ht="16.5" customHeight="1" x14ac:dyDescent="0.4">
      <c r="A1858" s="52" t="str">
        <f t="shared" si="28"/>
        <v/>
      </c>
      <c r="B1858" s="51"/>
      <c r="C1858" s="75"/>
      <c r="D1858" s="51"/>
      <c r="E1858" s="27" t="str" cm="1">
        <f t="array" ref="E1858">IFERROR(_xlfn.IFS(AND($F$4=45566,D1858="徳島"),VLOOKUP(D1858,最低賃金!$A$2:$G$49,2,FALSE),OR($F$4&lt;&gt;45566,D1858&lt;&gt;"徳島"),VLOOKUP(D1858,最低賃金!$A$2:$G$49,4,FALSE)),"")</f>
        <v/>
      </c>
      <c r="F1858" s="27" t="str">
        <f>IFERROR(VLOOKUP(D1858,最低賃金!$A$3:$G$49,6,FALSE),"")</f>
        <v/>
      </c>
      <c r="G1858" s="51"/>
      <c r="H1858" s="19"/>
      <c r="I1858" s="81"/>
      <c r="J1858" s="27" t="str" cm="1">
        <f t="array" ref="J1858">IFERROR(_xlfn.IFS(COUNTBLANK(G1858:I1858)=3,"",H1858="","H列に金額を入力してください",G1858=3,H1858,I1858="","I列に労働時間を入力してください",G1858=1,ROUND(H1858/(I1858*24),0),G1858=2,ROUND(H1858/(I1858*24),0)),"")</f>
        <v/>
      </c>
      <c r="K1858" s="80" t="str" cm="1">
        <f t="array" ref="K1858">IFERROR(_xlfn.IFS(D1858="","",J1858&lt;E1858,"×（法定外・要件外となる従業員です）",J1858&lt;=F1858,"〇",J1858&gt;F1858,"ー（要件外となる従業員です）"),"")</f>
        <v/>
      </c>
      <c r="L1858" s="25" t="str" cm="1">
        <f t="array" ref="L1858">IFERROR(_xlfn.IFS(COUNTBLANK(C1858:J1858)=8,"",C1858="","←C列に従業員名を姓名（フルネーム）で入力してください。誤変換にお気を付け下さい。",D1858="","←D列に都道府県を入力してください。",G1858="","←G列に1～3の選択肢を入力してください",H1858="","←H列に金額を入力してください",G1858=3,"",I1858="","←I列に所定労働時間を入力してください"),"")</f>
        <v/>
      </c>
    </row>
    <row r="1859" spans="1:12" ht="16.5" customHeight="1" x14ac:dyDescent="0.4">
      <c r="A1859" s="52" t="str">
        <f t="shared" si="28"/>
        <v/>
      </c>
      <c r="B1859" s="51"/>
      <c r="C1859" s="75"/>
      <c r="D1859" s="51"/>
      <c r="E1859" s="27" t="str" cm="1">
        <f t="array" ref="E1859">IFERROR(_xlfn.IFS(AND($F$4=45566,D1859="徳島"),VLOOKUP(D1859,最低賃金!$A$2:$G$49,2,FALSE),OR($F$4&lt;&gt;45566,D1859&lt;&gt;"徳島"),VLOOKUP(D1859,最低賃金!$A$2:$G$49,4,FALSE)),"")</f>
        <v/>
      </c>
      <c r="F1859" s="27" t="str">
        <f>IFERROR(VLOOKUP(D1859,最低賃金!$A$3:$G$49,6,FALSE),"")</f>
        <v/>
      </c>
      <c r="G1859" s="51"/>
      <c r="H1859" s="19"/>
      <c r="I1859" s="81"/>
      <c r="J1859" s="27" t="str" cm="1">
        <f t="array" ref="J1859">IFERROR(_xlfn.IFS(COUNTBLANK(G1859:I1859)=3,"",H1859="","H列に金額を入力してください",G1859=3,H1859,I1859="","I列に労働時間を入力してください",G1859=1,ROUND(H1859/(I1859*24),0),G1859=2,ROUND(H1859/(I1859*24),0)),"")</f>
        <v/>
      </c>
      <c r="K1859" s="80" t="str" cm="1">
        <f t="array" ref="K1859">IFERROR(_xlfn.IFS(D1859="","",J1859&lt;E1859,"×（法定外・要件外となる従業員です）",J1859&lt;=F1859,"〇",J1859&gt;F1859,"ー（要件外となる従業員です）"),"")</f>
        <v/>
      </c>
      <c r="L1859" s="25" t="str" cm="1">
        <f t="array" ref="L1859">IFERROR(_xlfn.IFS(COUNTBLANK(C1859:J1859)=8,"",C1859="","←C列に従業員名を姓名（フルネーム）で入力してください。誤変換にお気を付け下さい。",D1859="","←D列に都道府県を入力してください。",G1859="","←G列に1～3の選択肢を入力してください",H1859="","←H列に金額を入力してください",G1859=3,"",I1859="","←I列に所定労働時間を入力してください"),"")</f>
        <v/>
      </c>
    </row>
    <row r="1860" spans="1:12" ht="16.5" customHeight="1" x14ac:dyDescent="0.4">
      <c r="A1860" s="52" t="str">
        <f t="shared" si="28"/>
        <v/>
      </c>
      <c r="B1860" s="51"/>
      <c r="C1860" s="75"/>
      <c r="D1860" s="51"/>
      <c r="E1860" s="27" t="str" cm="1">
        <f t="array" ref="E1860">IFERROR(_xlfn.IFS(AND($F$4=45566,D1860="徳島"),VLOOKUP(D1860,最低賃金!$A$2:$G$49,2,FALSE),OR($F$4&lt;&gt;45566,D1860&lt;&gt;"徳島"),VLOOKUP(D1860,最低賃金!$A$2:$G$49,4,FALSE)),"")</f>
        <v/>
      </c>
      <c r="F1860" s="27" t="str">
        <f>IFERROR(VLOOKUP(D1860,最低賃金!$A$3:$G$49,6,FALSE),"")</f>
        <v/>
      </c>
      <c r="G1860" s="51"/>
      <c r="H1860" s="19"/>
      <c r="I1860" s="81"/>
      <c r="J1860" s="27" t="str" cm="1">
        <f t="array" ref="J1860">IFERROR(_xlfn.IFS(COUNTBLANK(G1860:I1860)=3,"",H1860="","H列に金額を入力してください",G1860=3,H1860,I1860="","I列に労働時間を入力してください",G1860=1,ROUND(H1860/(I1860*24),0),G1860=2,ROUND(H1860/(I1860*24),0)),"")</f>
        <v/>
      </c>
      <c r="K1860" s="80" t="str" cm="1">
        <f t="array" ref="K1860">IFERROR(_xlfn.IFS(D1860="","",J1860&lt;E1860,"×（法定外・要件外となる従業員です）",J1860&lt;=F1860,"〇",J1860&gt;F1860,"ー（要件外となる従業員です）"),"")</f>
        <v/>
      </c>
      <c r="L1860" s="25" t="str" cm="1">
        <f t="array" ref="L1860">IFERROR(_xlfn.IFS(COUNTBLANK(C1860:J1860)=8,"",C1860="","←C列に従業員名を姓名（フルネーム）で入力してください。誤変換にお気を付け下さい。",D1860="","←D列に都道府県を入力してください。",G1860="","←G列に1～3の選択肢を入力してください",H1860="","←H列に金額を入力してください",G1860=3,"",I1860="","←I列に所定労働時間を入力してください"),"")</f>
        <v/>
      </c>
    </row>
    <row r="1861" spans="1:12" ht="16.5" customHeight="1" x14ac:dyDescent="0.4">
      <c r="A1861" s="52" t="str">
        <f t="shared" si="28"/>
        <v/>
      </c>
      <c r="B1861" s="51"/>
      <c r="C1861" s="75"/>
      <c r="D1861" s="51"/>
      <c r="E1861" s="27" t="str" cm="1">
        <f t="array" ref="E1861">IFERROR(_xlfn.IFS(AND($F$4=45566,D1861="徳島"),VLOOKUP(D1861,最低賃金!$A$2:$G$49,2,FALSE),OR($F$4&lt;&gt;45566,D1861&lt;&gt;"徳島"),VLOOKUP(D1861,最低賃金!$A$2:$G$49,4,FALSE)),"")</f>
        <v/>
      </c>
      <c r="F1861" s="27" t="str">
        <f>IFERROR(VLOOKUP(D1861,最低賃金!$A$3:$G$49,6,FALSE),"")</f>
        <v/>
      </c>
      <c r="G1861" s="51"/>
      <c r="H1861" s="19"/>
      <c r="I1861" s="81"/>
      <c r="J1861" s="27" t="str" cm="1">
        <f t="array" ref="J1861">IFERROR(_xlfn.IFS(COUNTBLANK(G1861:I1861)=3,"",H1861="","H列に金額を入力してください",G1861=3,H1861,I1861="","I列に労働時間を入力してください",G1861=1,ROUND(H1861/(I1861*24),0),G1861=2,ROUND(H1861/(I1861*24),0)),"")</f>
        <v/>
      </c>
      <c r="K1861" s="80" t="str" cm="1">
        <f t="array" ref="K1861">IFERROR(_xlfn.IFS(D1861="","",J1861&lt;E1861,"×（法定外・要件外となる従業員です）",J1861&lt;=F1861,"〇",J1861&gt;F1861,"ー（要件外となる従業員です）"),"")</f>
        <v/>
      </c>
      <c r="L1861" s="25" t="str" cm="1">
        <f t="array" ref="L1861">IFERROR(_xlfn.IFS(COUNTBLANK(C1861:J1861)=8,"",C1861="","←C列に従業員名を姓名（フルネーム）で入力してください。誤変換にお気を付け下さい。",D1861="","←D列に都道府県を入力してください。",G1861="","←G列に1～3の選択肢を入力してください",H1861="","←H列に金額を入力してください",G1861=3,"",I1861="","←I列に所定労働時間を入力してください"),"")</f>
        <v/>
      </c>
    </row>
    <row r="1862" spans="1:12" ht="16.5" customHeight="1" x14ac:dyDescent="0.4">
      <c r="A1862" s="52" t="str">
        <f t="shared" si="28"/>
        <v/>
      </c>
      <c r="B1862" s="51"/>
      <c r="C1862" s="75"/>
      <c r="D1862" s="51"/>
      <c r="E1862" s="27" t="str" cm="1">
        <f t="array" ref="E1862">IFERROR(_xlfn.IFS(AND($F$4=45566,D1862="徳島"),VLOOKUP(D1862,最低賃金!$A$2:$G$49,2,FALSE),OR($F$4&lt;&gt;45566,D1862&lt;&gt;"徳島"),VLOOKUP(D1862,最低賃金!$A$2:$G$49,4,FALSE)),"")</f>
        <v/>
      </c>
      <c r="F1862" s="27" t="str">
        <f>IFERROR(VLOOKUP(D1862,最低賃金!$A$3:$G$49,6,FALSE),"")</f>
        <v/>
      </c>
      <c r="G1862" s="51"/>
      <c r="H1862" s="19"/>
      <c r="I1862" s="81"/>
      <c r="J1862" s="27" t="str" cm="1">
        <f t="array" ref="J1862">IFERROR(_xlfn.IFS(COUNTBLANK(G1862:I1862)=3,"",H1862="","H列に金額を入力してください",G1862=3,H1862,I1862="","I列に労働時間を入力してください",G1862=1,ROUND(H1862/(I1862*24),0),G1862=2,ROUND(H1862/(I1862*24),0)),"")</f>
        <v/>
      </c>
      <c r="K1862" s="80" t="str" cm="1">
        <f t="array" ref="K1862">IFERROR(_xlfn.IFS(D1862="","",J1862&lt;E1862,"×（法定外・要件外となる従業員です）",J1862&lt;=F1862,"〇",J1862&gt;F1862,"ー（要件外となる従業員です）"),"")</f>
        <v/>
      </c>
      <c r="L1862" s="25" t="str" cm="1">
        <f t="array" ref="L1862">IFERROR(_xlfn.IFS(COUNTBLANK(C1862:J1862)=8,"",C1862="","←C列に従業員名を姓名（フルネーム）で入力してください。誤変換にお気を付け下さい。",D1862="","←D列に都道府県を入力してください。",G1862="","←G列に1～3の選択肢を入力してください",H1862="","←H列に金額を入力してください",G1862=3,"",I1862="","←I列に所定労働時間を入力してください"),"")</f>
        <v/>
      </c>
    </row>
    <row r="1863" spans="1:12" ht="16.5" customHeight="1" x14ac:dyDescent="0.4">
      <c r="A1863" s="52" t="str">
        <f t="shared" si="28"/>
        <v/>
      </c>
      <c r="B1863" s="51"/>
      <c r="C1863" s="75"/>
      <c r="D1863" s="51"/>
      <c r="E1863" s="27" t="str" cm="1">
        <f t="array" ref="E1863">IFERROR(_xlfn.IFS(AND($F$4=45566,D1863="徳島"),VLOOKUP(D1863,最低賃金!$A$2:$G$49,2,FALSE),OR($F$4&lt;&gt;45566,D1863&lt;&gt;"徳島"),VLOOKUP(D1863,最低賃金!$A$2:$G$49,4,FALSE)),"")</f>
        <v/>
      </c>
      <c r="F1863" s="27" t="str">
        <f>IFERROR(VLOOKUP(D1863,最低賃金!$A$3:$G$49,6,FALSE),"")</f>
        <v/>
      </c>
      <c r="G1863" s="51"/>
      <c r="H1863" s="19"/>
      <c r="I1863" s="81"/>
      <c r="J1863" s="27" t="str" cm="1">
        <f t="array" ref="J1863">IFERROR(_xlfn.IFS(COUNTBLANK(G1863:I1863)=3,"",H1863="","H列に金額を入力してください",G1863=3,H1863,I1863="","I列に労働時間を入力してください",G1863=1,ROUND(H1863/(I1863*24),0),G1863=2,ROUND(H1863/(I1863*24),0)),"")</f>
        <v/>
      </c>
      <c r="K1863" s="80" t="str" cm="1">
        <f t="array" ref="K1863">IFERROR(_xlfn.IFS(D1863="","",J1863&lt;E1863,"×（法定外・要件外となる従業員です）",J1863&lt;=F1863,"〇",J1863&gt;F1863,"ー（要件外となる従業員です）"),"")</f>
        <v/>
      </c>
      <c r="L1863" s="25" t="str" cm="1">
        <f t="array" ref="L1863">IFERROR(_xlfn.IFS(COUNTBLANK(C1863:J1863)=8,"",C1863="","←C列に従業員名を姓名（フルネーム）で入力してください。誤変換にお気を付け下さい。",D1863="","←D列に都道府県を入力してください。",G1863="","←G列に1～3の選択肢を入力してください",H1863="","←H列に金額を入力してください",G1863=3,"",I1863="","←I列に所定労働時間を入力してください"),"")</f>
        <v/>
      </c>
    </row>
    <row r="1864" spans="1:12" ht="16.5" customHeight="1" x14ac:dyDescent="0.4">
      <c r="A1864" s="52" t="str">
        <f t="shared" si="28"/>
        <v/>
      </c>
      <c r="B1864" s="51"/>
      <c r="C1864" s="75"/>
      <c r="D1864" s="51"/>
      <c r="E1864" s="27" t="str" cm="1">
        <f t="array" ref="E1864">IFERROR(_xlfn.IFS(AND($F$4=45566,D1864="徳島"),VLOOKUP(D1864,最低賃金!$A$2:$G$49,2,FALSE),OR($F$4&lt;&gt;45566,D1864&lt;&gt;"徳島"),VLOOKUP(D1864,最低賃金!$A$2:$G$49,4,FALSE)),"")</f>
        <v/>
      </c>
      <c r="F1864" s="27" t="str">
        <f>IFERROR(VLOOKUP(D1864,最低賃金!$A$3:$G$49,6,FALSE),"")</f>
        <v/>
      </c>
      <c r="G1864" s="51"/>
      <c r="H1864" s="19"/>
      <c r="I1864" s="81"/>
      <c r="J1864" s="27" t="str" cm="1">
        <f t="array" ref="J1864">IFERROR(_xlfn.IFS(COUNTBLANK(G1864:I1864)=3,"",H1864="","H列に金額を入力してください",G1864=3,H1864,I1864="","I列に労働時間を入力してください",G1864=1,ROUND(H1864/(I1864*24),0),G1864=2,ROUND(H1864/(I1864*24),0)),"")</f>
        <v/>
      </c>
      <c r="K1864" s="80" t="str" cm="1">
        <f t="array" ref="K1864">IFERROR(_xlfn.IFS(D1864="","",J1864&lt;E1864,"×（法定外・要件外となる従業員です）",J1864&lt;=F1864,"〇",J1864&gt;F1864,"ー（要件外となる従業員です）"),"")</f>
        <v/>
      </c>
      <c r="L1864" s="25" t="str" cm="1">
        <f t="array" ref="L1864">IFERROR(_xlfn.IFS(COUNTBLANK(C1864:J1864)=8,"",C1864="","←C列に従業員名を姓名（フルネーム）で入力してください。誤変換にお気を付け下さい。",D1864="","←D列に都道府県を入力してください。",G1864="","←G列に1～3の選択肢を入力してください",H1864="","←H列に金額を入力してください",G1864=3,"",I1864="","←I列に所定労働時間を入力してください"),"")</f>
        <v/>
      </c>
    </row>
    <row r="1865" spans="1:12" ht="16.5" customHeight="1" x14ac:dyDescent="0.4">
      <c r="A1865" s="52" t="str">
        <f t="shared" si="28"/>
        <v/>
      </c>
      <c r="B1865" s="51"/>
      <c r="C1865" s="75"/>
      <c r="D1865" s="51"/>
      <c r="E1865" s="27" t="str" cm="1">
        <f t="array" ref="E1865">IFERROR(_xlfn.IFS(AND($F$4=45566,D1865="徳島"),VLOOKUP(D1865,最低賃金!$A$2:$G$49,2,FALSE),OR($F$4&lt;&gt;45566,D1865&lt;&gt;"徳島"),VLOOKUP(D1865,最低賃金!$A$2:$G$49,4,FALSE)),"")</f>
        <v/>
      </c>
      <c r="F1865" s="27" t="str">
        <f>IFERROR(VLOOKUP(D1865,最低賃金!$A$3:$G$49,6,FALSE),"")</f>
        <v/>
      </c>
      <c r="G1865" s="51"/>
      <c r="H1865" s="19"/>
      <c r="I1865" s="81"/>
      <c r="J1865" s="27" t="str" cm="1">
        <f t="array" ref="J1865">IFERROR(_xlfn.IFS(COUNTBLANK(G1865:I1865)=3,"",H1865="","H列に金額を入力してください",G1865=3,H1865,I1865="","I列に労働時間を入力してください",G1865=1,ROUND(H1865/(I1865*24),0),G1865=2,ROUND(H1865/(I1865*24),0)),"")</f>
        <v/>
      </c>
      <c r="K1865" s="80" t="str" cm="1">
        <f t="array" ref="K1865">IFERROR(_xlfn.IFS(D1865="","",J1865&lt;E1865,"×（法定外・要件外となる従業員です）",J1865&lt;=F1865,"〇",J1865&gt;F1865,"ー（要件外となる従業員です）"),"")</f>
        <v/>
      </c>
      <c r="L1865" s="25" t="str" cm="1">
        <f t="array" ref="L1865">IFERROR(_xlfn.IFS(COUNTBLANK(C1865:J1865)=8,"",C1865="","←C列に従業員名を姓名（フルネーム）で入力してください。誤変換にお気を付け下さい。",D1865="","←D列に都道府県を入力してください。",G1865="","←G列に1～3の選択肢を入力してください",H1865="","←H列に金額を入力してください",G1865=3,"",I1865="","←I列に所定労働時間を入力してください"),"")</f>
        <v/>
      </c>
    </row>
    <row r="1866" spans="1:12" ht="16.5" customHeight="1" x14ac:dyDescent="0.4">
      <c r="A1866" s="52" t="str">
        <f t="shared" si="28"/>
        <v/>
      </c>
      <c r="B1866" s="51"/>
      <c r="C1866" s="75"/>
      <c r="D1866" s="51"/>
      <c r="E1866" s="27" t="str" cm="1">
        <f t="array" ref="E1866">IFERROR(_xlfn.IFS(AND($F$4=45566,D1866="徳島"),VLOOKUP(D1866,最低賃金!$A$2:$G$49,2,FALSE),OR($F$4&lt;&gt;45566,D1866&lt;&gt;"徳島"),VLOOKUP(D1866,最低賃金!$A$2:$G$49,4,FALSE)),"")</f>
        <v/>
      </c>
      <c r="F1866" s="27" t="str">
        <f>IFERROR(VLOOKUP(D1866,最低賃金!$A$3:$G$49,6,FALSE),"")</f>
        <v/>
      </c>
      <c r="G1866" s="51"/>
      <c r="H1866" s="19"/>
      <c r="I1866" s="81"/>
      <c r="J1866" s="27" t="str" cm="1">
        <f t="array" ref="J1866">IFERROR(_xlfn.IFS(COUNTBLANK(G1866:I1866)=3,"",H1866="","H列に金額を入力してください",G1866=3,H1866,I1866="","I列に労働時間を入力してください",G1866=1,ROUND(H1866/(I1866*24),0),G1866=2,ROUND(H1866/(I1866*24),0)),"")</f>
        <v/>
      </c>
      <c r="K1866" s="80" t="str" cm="1">
        <f t="array" ref="K1866">IFERROR(_xlfn.IFS(D1866="","",J1866&lt;E1866,"×（法定外・要件外となる従業員です）",J1866&lt;=F1866,"〇",J1866&gt;F1866,"ー（要件外となる従業員です）"),"")</f>
        <v/>
      </c>
      <c r="L1866" s="25" t="str" cm="1">
        <f t="array" ref="L1866">IFERROR(_xlfn.IFS(COUNTBLANK(C1866:J1866)=8,"",C1866="","←C列に従業員名を姓名（フルネーム）で入力してください。誤変換にお気を付け下さい。",D1866="","←D列に都道府県を入力してください。",G1866="","←G列に1～3の選択肢を入力してください",H1866="","←H列に金額を入力してください",G1866=3,"",I1866="","←I列に所定労働時間を入力してください"),"")</f>
        <v/>
      </c>
    </row>
    <row r="1867" spans="1:12" ht="16.5" customHeight="1" x14ac:dyDescent="0.4">
      <c r="A1867" s="52" t="str">
        <f t="shared" si="28"/>
        <v/>
      </c>
      <c r="B1867" s="51"/>
      <c r="C1867" s="75"/>
      <c r="D1867" s="51"/>
      <c r="E1867" s="27" t="str" cm="1">
        <f t="array" ref="E1867">IFERROR(_xlfn.IFS(AND($F$4=45566,D1867="徳島"),VLOOKUP(D1867,最低賃金!$A$2:$G$49,2,FALSE),OR($F$4&lt;&gt;45566,D1867&lt;&gt;"徳島"),VLOOKUP(D1867,最低賃金!$A$2:$G$49,4,FALSE)),"")</f>
        <v/>
      </c>
      <c r="F1867" s="27" t="str">
        <f>IFERROR(VLOOKUP(D1867,最低賃金!$A$3:$G$49,6,FALSE),"")</f>
        <v/>
      </c>
      <c r="G1867" s="51"/>
      <c r="H1867" s="19"/>
      <c r="I1867" s="81"/>
      <c r="J1867" s="27" t="str" cm="1">
        <f t="array" ref="J1867">IFERROR(_xlfn.IFS(COUNTBLANK(G1867:I1867)=3,"",H1867="","H列に金額を入力してください",G1867=3,H1867,I1867="","I列に労働時間を入力してください",G1867=1,ROUND(H1867/(I1867*24),0),G1867=2,ROUND(H1867/(I1867*24),0)),"")</f>
        <v/>
      </c>
      <c r="K1867" s="80" t="str" cm="1">
        <f t="array" ref="K1867">IFERROR(_xlfn.IFS(D1867="","",J1867&lt;E1867,"×（法定外・要件外となる従業員です）",J1867&lt;=F1867,"〇",J1867&gt;F1867,"ー（要件外となる従業員です）"),"")</f>
        <v/>
      </c>
      <c r="L1867" s="25" t="str" cm="1">
        <f t="array" ref="L1867">IFERROR(_xlfn.IFS(COUNTBLANK(C1867:J1867)=8,"",C1867="","←C列に従業員名を姓名（フルネーム）で入力してください。誤変換にお気を付け下さい。",D1867="","←D列に都道府県を入力してください。",G1867="","←G列に1～3の選択肢を入力してください",H1867="","←H列に金額を入力してください",G1867=3,"",I1867="","←I列に所定労働時間を入力してください"),"")</f>
        <v/>
      </c>
    </row>
    <row r="1868" spans="1:12" ht="16.5" customHeight="1" x14ac:dyDescent="0.4">
      <c r="A1868" s="52" t="str">
        <f t="shared" ref="A1868:A1931" si="29">IF(C1868="","",A1867+1)</f>
        <v/>
      </c>
      <c r="B1868" s="51"/>
      <c r="C1868" s="75"/>
      <c r="D1868" s="51"/>
      <c r="E1868" s="27" t="str" cm="1">
        <f t="array" ref="E1868">IFERROR(_xlfn.IFS(AND($F$4=45566,D1868="徳島"),VLOOKUP(D1868,最低賃金!$A$2:$G$49,2,FALSE),OR($F$4&lt;&gt;45566,D1868&lt;&gt;"徳島"),VLOOKUP(D1868,最低賃金!$A$2:$G$49,4,FALSE)),"")</f>
        <v/>
      </c>
      <c r="F1868" s="27" t="str">
        <f>IFERROR(VLOOKUP(D1868,最低賃金!$A$3:$G$49,6,FALSE),"")</f>
        <v/>
      </c>
      <c r="G1868" s="51"/>
      <c r="H1868" s="19"/>
      <c r="I1868" s="81"/>
      <c r="J1868" s="27" t="str" cm="1">
        <f t="array" ref="J1868">IFERROR(_xlfn.IFS(COUNTBLANK(G1868:I1868)=3,"",H1868="","H列に金額を入力してください",G1868=3,H1868,I1868="","I列に労働時間を入力してください",G1868=1,ROUND(H1868/(I1868*24),0),G1868=2,ROUND(H1868/(I1868*24),0)),"")</f>
        <v/>
      </c>
      <c r="K1868" s="80" t="str" cm="1">
        <f t="array" ref="K1868">IFERROR(_xlfn.IFS(D1868="","",J1868&lt;E1868,"×（法定外・要件外となる従業員です）",J1868&lt;=F1868,"〇",J1868&gt;F1868,"ー（要件外となる従業員です）"),"")</f>
        <v/>
      </c>
      <c r="L1868" s="25" t="str" cm="1">
        <f t="array" ref="L1868">IFERROR(_xlfn.IFS(COUNTBLANK(C1868:J1868)=8,"",C1868="","←C列に従業員名を姓名（フルネーム）で入力してください。誤変換にお気を付け下さい。",D1868="","←D列に都道府県を入力してください。",G1868="","←G列に1～3の選択肢を入力してください",H1868="","←H列に金額を入力してください",G1868=3,"",I1868="","←I列に所定労働時間を入力してください"),"")</f>
        <v/>
      </c>
    </row>
    <row r="1869" spans="1:12" ht="16.5" customHeight="1" x14ac:dyDescent="0.4">
      <c r="A1869" s="52" t="str">
        <f t="shared" si="29"/>
        <v/>
      </c>
      <c r="B1869" s="51"/>
      <c r="C1869" s="75"/>
      <c r="D1869" s="51"/>
      <c r="E1869" s="27" t="str" cm="1">
        <f t="array" ref="E1869">IFERROR(_xlfn.IFS(AND($F$4=45566,D1869="徳島"),VLOOKUP(D1869,最低賃金!$A$2:$G$49,2,FALSE),OR($F$4&lt;&gt;45566,D1869&lt;&gt;"徳島"),VLOOKUP(D1869,最低賃金!$A$2:$G$49,4,FALSE)),"")</f>
        <v/>
      </c>
      <c r="F1869" s="27" t="str">
        <f>IFERROR(VLOOKUP(D1869,最低賃金!$A$3:$G$49,6,FALSE),"")</f>
        <v/>
      </c>
      <c r="G1869" s="51"/>
      <c r="H1869" s="19"/>
      <c r="I1869" s="81"/>
      <c r="J1869" s="27" t="str" cm="1">
        <f t="array" ref="J1869">IFERROR(_xlfn.IFS(COUNTBLANK(G1869:I1869)=3,"",H1869="","H列に金額を入力してください",G1869=3,H1869,I1869="","I列に労働時間を入力してください",G1869=1,ROUND(H1869/(I1869*24),0),G1869=2,ROUND(H1869/(I1869*24),0)),"")</f>
        <v/>
      </c>
      <c r="K1869" s="80" t="str" cm="1">
        <f t="array" ref="K1869">IFERROR(_xlfn.IFS(D1869="","",J1869&lt;E1869,"×（法定外・要件外となる従業員です）",J1869&lt;=F1869,"〇",J1869&gt;F1869,"ー（要件外となる従業員です）"),"")</f>
        <v/>
      </c>
      <c r="L1869" s="25" t="str" cm="1">
        <f t="array" ref="L1869">IFERROR(_xlfn.IFS(COUNTBLANK(C1869:J1869)=8,"",C1869="","←C列に従業員名を姓名（フルネーム）で入力してください。誤変換にお気を付け下さい。",D1869="","←D列に都道府県を入力してください。",G1869="","←G列に1～3の選択肢を入力してください",H1869="","←H列に金額を入力してください",G1869=3,"",I1869="","←I列に所定労働時間を入力してください"),"")</f>
        <v/>
      </c>
    </row>
    <row r="1870" spans="1:12" ht="16.5" customHeight="1" x14ac:dyDescent="0.4">
      <c r="A1870" s="52" t="str">
        <f t="shared" si="29"/>
        <v/>
      </c>
      <c r="B1870" s="51"/>
      <c r="C1870" s="75"/>
      <c r="D1870" s="51"/>
      <c r="E1870" s="27" t="str" cm="1">
        <f t="array" ref="E1870">IFERROR(_xlfn.IFS(AND($F$4=45566,D1870="徳島"),VLOOKUP(D1870,最低賃金!$A$2:$G$49,2,FALSE),OR($F$4&lt;&gt;45566,D1870&lt;&gt;"徳島"),VLOOKUP(D1870,最低賃金!$A$2:$G$49,4,FALSE)),"")</f>
        <v/>
      </c>
      <c r="F1870" s="27" t="str">
        <f>IFERROR(VLOOKUP(D1870,最低賃金!$A$3:$G$49,6,FALSE),"")</f>
        <v/>
      </c>
      <c r="G1870" s="51"/>
      <c r="H1870" s="19"/>
      <c r="I1870" s="81"/>
      <c r="J1870" s="27" t="str" cm="1">
        <f t="array" ref="J1870">IFERROR(_xlfn.IFS(COUNTBLANK(G1870:I1870)=3,"",H1870="","H列に金額を入力してください",G1870=3,H1870,I1870="","I列に労働時間を入力してください",G1870=1,ROUND(H1870/(I1870*24),0),G1870=2,ROUND(H1870/(I1870*24),0)),"")</f>
        <v/>
      </c>
      <c r="K1870" s="80" t="str" cm="1">
        <f t="array" ref="K1870">IFERROR(_xlfn.IFS(D1870="","",J1870&lt;E1870,"×（法定外・要件外となる従業員です）",J1870&lt;=F1870,"〇",J1870&gt;F1870,"ー（要件外となる従業員です）"),"")</f>
        <v/>
      </c>
      <c r="L1870" s="25" t="str" cm="1">
        <f t="array" ref="L1870">IFERROR(_xlfn.IFS(COUNTBLANK(C1870:J1870)=8,"",C1870="","←C列に従業員名を姓名（フルネーム）で入力してください。誤変換にお気を付け下さい。",D1870="","←D列に都道府県を入力してください。",G1870="","←G列に1～3の選択肢を入力してください",H1870="","←H列に金額を入力してください",G1870=3,"",I1870="","←I列に所定労働時間を入力してください"),"")</f>
        <v/>
      </c>
    </row>
    <row r="1871" spans="1:12" ht="16.5" customHeight="1" x14ac:dyDescent="0.4">
      <c r="A1871" s="52" t="str">
        <f t="shared" si="29"/>
        <v/>
      </c>
      <c r="B1871" s="51"/>
      <c r="C1871" s="75"/>
      <c r="D1871" s="51"/>
      <c r="E1871" s="27" t="str" cm="1">
        <f t="array" ref="E1871">IFERROR(_xlfn.IFS(AND($F$4=45566,D1871="徳島"),VLOOKUP(D1871,最低賃金!$A$2:$G$49,2,FALSE),OR($F$4&lt;&gt;45566,D1871&lt;&gt;"徳島"),VLOOKUP(D1871,最低賃金!$A$2:$G$49,4,FALSE)),"")</f>
        <v/>
      </c>
      <c r="F1871" s="27" t="str">
        <f>IFERROR(VLOOKUP(D1871,最低賃金!$A$3:$G$49,6,FALSE),"")</f>
        <v/>
      </c>
      <c r="G1871" s="51"/>
      <c r="H1871" s="19"/>
      <c r="I1871" s="81"/>
      <c r="J1871" s="27" t="str" cm="1">
        <f t="array" ref="J1871">IFERROR(_xlfn.IFS(COUNTBLANK(G1871:I1871)=3,"",H1871="","H列に金額を入力してください",G1871=3,H1871,I1871="","I列に労働時間を入力してください",G1871=1,ROUND(H1871/(I1871*24),0),G1871=2,ROUND(H1871/(I1871*24),0)),"")</f>
        <v/>
      </c>
      <c r="K1871" s="80" t="str" cm="1">
        <f t="array" ref="K1871">IFERROR(_xlfn.IFS(D1871="","",J1871&lt;E1871,"×（法定外・要件外となる従業員です）",J1871&lt;=F1871,"〇",J1871&gt;F1871,"ー（要件外となる従業員です）"),"")</f>
        <v/>
      </c>
      <c r="L1871" s="25" t="str" cm="1">
        <f t="array" ref="L1871">IFERROR(_xlfn.IFS(COUNTBLANK(C1871:J1871)=8,"",C1871="","←C列に従業員名を姓名（フルネーム）で入力してください。誤変換にお気を付け下さい。",D1871="","←D列に都道府県を入力してください。",G1871="","←G列に1～3の選択肢を入力してください",H1871="","←H列に金額を入力してください",G1871=3,"",I1871="","←I列に所定労働時間を入力してください"),"")</f>
        <v/>
      </c>
    </row>
    <row r="1872" spans="1:12" ht="16.5" customHeight="1" x14ac:dyDescent="0.4">
      <c r="A1872" s="52" t="str">
        <f t="shared" si="29"/>
        <v/>
      </c>
      <c r="B1872" s="51"/>
      <c r="C1872" s="75"/>
      <c r="D1872" s="51"/>
      <c r="E1872" s="27" t="str" cm="1">
        <f t="array" ref="E1872">IFERROR(_xlfn.IFS(AND($F$4=45566,D1872="徳島"),VLOOKUP(D1872,最低賃金!$A$2:$G$49,2,FALSE),OR($F$4&lt;&gt;45566,D1872&lt;&gt;"徳島"),VLOOKUP(D1872,最低賃金!$A$2:$G$49,4,FALSE)),"")</f>
        <v/>
      </c>
      <c r="F1872" s="27" t="str">
        <f>IFERROR(VLOOKUP(D1872,最低賃金!$A$3:$G$49,6,FALSE),"")</f>
        <v/>
      </c>
      <c r="G1872" s="51"/>
      <c r="H1872" s="19"/>
      <c r="I1872" s="81"/>
      <c r="J1872" s="27" t="str" cm="1">
        <f t="array" ref="J1872">IFERROR(_xlfn.IFS(COUNTBLANK(G1872:I1872)=3,"",H1872="","H列に金額を入力してください",G1872=3,H1872,I1872="","I列に労働時間を入力してください",G1872=1,ROUND(H1872/(I1872*24),0),G1872=2,ROUND(H1872/(I1872*24),0)),"")</f>
        <v/>
      </c>
      <c r="K1872" s="80" t="str" cm="1">
        <f t="array" ref="K1872">IFERROR(_xlfn.IFS(D1872="","",J1872&lt;E1872,"×（法定外・要件外となる従業員です）",J1872&lt;=F1872,"〇",J1872&gt;F1872,"ー（要件外となる従業員です）"),"")</f>
        <v/>
      </c>
      <c r="L1872" s="25" t="str" cm="1">
        <f t="array" ref="L1872">IFERROR(_xlfn.IFS(COUNTBLANK(C1872:J1872)=8,"",C1872="","←C列に従業員名を姓名（フルネーム）で入力してください。誤変換にお気を付け下さい。",D1872="","←D列に都道府県を入力してください。",G1872="","←G列に1～3の選択肢を入力してください",H1872="","←H列に金額を入力してください",G1872=3,"",I1872="","←I列に所定労働時間を入力してください"),"")</f>
        <v/>
      </c>
    </row>
    <row r="1873" spans="1:12" ht="16.5" customHeight="1" x14ac:dyDescent="0.4">
      <c r="A1873" s="52" t="str">
        <f t="shared" si="29"/>
        <v/>
      </c>
      <c r="B1873" s="51"/>
      <c r="C1873" s="75"/>
      <c r="D1873" s="51"/>
      <c r="E1873" s="27" t="str" cm="1">
        <f t="array" ref="E1873">IFERROR(_xlfn.IFS(AND($F$4=45566,D1873="徳島"),VLOOKUP(D1873,最低賃金!$A$2:$G$49,2,FALSE),OR($F$4&lt;&gt;45566,D1873&lt;&gt;"徳島"),VLOOKUP(D1873,最低賃金!$A$2:$G$49,4,FALSE)),"")</f>
        <v/>
      </c>
      <c r="F1873" s="27" t="str">
        <f>IFERROR(VLOOKUP(D1873,最低賃金!$A$3:$G$49,6,FALSE),"")</f>
        <v/>
      </c>
      <c r="G1873" s="51"/>
      <c r="H1873" s="19"/>
      <c r="I1873" s="81"/>
      <c r="J1873" s="27" t="str" cm="1">
        <f t="array" ref="J1873">IFERROR(_xlfn.IFS(COUNTBLANK(G1873:I1873)=3,"",H1873="","H列に金額を入力してください",G1873=3,H1873,I1873="","I列に労働時間を入力してください",G1873=1,ROUND(H1873/(I1873*24),0),G1873=2,ROUND(H1873/(I1873*24),0)),"")</f>
        <v/>
      </c>
      <c r="K1873" s="80" t="str" cm="1">
        <f t="array" ref="K1873">IFERROR(_xlfn.IFS(D1873="","",J1873&lt;E1873,"×（法定外・要件外となる従業員です）",J1873&lt;=F1873,"〇",J1873&gt;F1873,"ー（要件外となる従業員です）"),"")</f>
        <v/>
      </c>
      <c r="L1873" s="25" t="str" cm="1">
        <f t="array" ref="L1873">IFERROR(_xlfn.IFS(COUNTBLANK(C1873:J1873)=8,"",C1873="","←C列に従業員名を姓名（フルネーム）で入力してください。誤変換にお気を付け下さい。",D1873="","←D列に都道府県を入力してください。",G1873="","←G列に1～3の選択肢を入力してください",H1873="","←H列に金額を入力してください",G1873=3,"",I1873="","←I列に所定労働時間を入力してください"),"")</f>
        <v/>
      </c>
    </row>
    <row r="1874" spans="1:12" ht="16.5" customHeight="1" x14ac:dyDescent="0.4">
      <c r="A1874" s="52" t="str">
        <f t="shared" si="29"/>
        <v/>
      </c>
      <c r="B1874" s="51"/>
      <c r="C1874" s="75"/>
      <c r="D1874" s="51"/>
      <c r="E1874" s="27" t="str" cm="1">
        <f t="array" ref="E1874">IFERROR(_xlfn.IFS(AND($F$4=45566,D1874="徳島"),VLOOKUP(D1874,最低賃金!$A$2:$G$49,2,FALSE),OR($F$4&lt;&gt;45566,D1874&lt;&gt;"徳島"),VLOOKUP(D1874,最低賃金!$A$2:$G$49,4,FALSE)),"")</f>
        <v/>
      </c>
      <c r="F1874" s="27" t="str">
        <f>IFERROR(VLOOKUP(D1874,最低賃金!$A$3:$G$49,6,FALSE),"")</f>
        <v/>
      </c>
      <c r="G1874" s="51"/>
      <c r="H1874" s="19"/>
      <c r="I1874" s="81"/>
      <c r="J1874" s="27" t="str" cm="1">
        <f t="array" ref="J1874">IFERROR(_xlfn.IFS(COUNTBLANK(G1874:I1874)=3,"",H1874="","H列に金額を入力してください",G1874=3,H1874,I1874="","I列に労働時間を入力してください",G1874=1,ROUND(H1874/(I1874*24),0),G1874=2,ROUND(H1874/(I1874*24),0)),"")</f>
        <v/>
      </c>
      <c r="K1874" s="80" t="str" cm="1">
        <f t="array" ref="K1874">IFERROR(_xlfn.IFS(D1874="","",J1874&lt;E1874,"×（法定外・要件外となる従業員です）",J1874&lt;=F1874,"〇",J1874&gt;F1874,"ー（要件外となる従業員です）"),"")</f>
        <v/>
      </c>
      <c r="L1874" s="25" t="str" cm="1">
        <f t="array" ref="L1874">IFERROR(_xlfn.IFS(COUNTBLANK(C1874:J1874)=8,"",C1874="","←C列に従業員名を姓名（フルネーム）で入力してください。誤変換にお気を付け下さい。",D1874="","←D列に都道府県を入力してください。",G1874="","←G列に1～3の選択肢を入力してください",H1874="","←H列に金額を入力してください",G1874=3,"",I1874="","←I列に所定労働時間を入力してください"),"")</f>
        <v/>
      </c>
    </row>
    <row r="1875" spans="1:12" ht="16.5" customHeight="1" x14ac:dyDescent="0.4">
      <c r="A1875" s="52" t="str">
        <f t="shared" si="29"/>
        <v/>
      </c>
      <c r="B1875" s="51"/>
      <c r="C1875" s="75"/>
      <c r="D1875" s="51"/>
      <c r="E1875" s="27" t="str" cm="1">
        <f t="array" ref="E1875">IFERROR(_xlfn.IFS(AND($F$4=45566,D1875="徳島"),VLOOKUP(D1875,最低賃金!$A$2:$G$49,2,FALSE),OR($F$4&lt;&gt;45566,D1875&lt;&gt;"徳島"),VLOOKUP(D1875,最低賃金!$A$2:$G$49,4,FALSE)),"")</f>
        <v/>
      </c>
      <c r="F1875" s="27" t="str">
        <f>IFERROR(VLOOKUP(D1875,最低賃金!$A$3:$G$49,6,FALSE),"")</f>
        <v/>
      </c>
      <c r="G1875" s="51"/>
      <c r="H1875" s="19"/>
      <c r="I1875" s="81"/>
      <c r="J1875" s="27" t="str" cm="1">
        <f t="array" ref="J1875">IFERROR(_xlfn.IFS(COUNTBLANK(G1875:I1875)=3,"",H1875="","H列に金額を入力してください",G1875=3,H1875,I1875="","I列に労働時間を入力してください",G1875=1,ROUND(H1875/(I1875*24),0),G1875=2,ROUND(H1875/(I1875*24),0)),"")</f>
        <v/>
      </c>
      <c r="K1875" s="80" t="str" cm="1">
        <f t="array" ref="K1875">IFERROR(_xlfn.IFS(D1875="","",J1875&lt;E1875,"×（法定外・要件外となる従業員です）",J1875&lt;=F1875,"〇",J1875&gt;F1875,"ー（要件外となる従業員です）"),"")</f>
        <v/>
      </c>
      <c r="L1875" s="25" t="str" cm="1">
        <f t="array" ref="L1875">IFERROR(_xlfn.IFS(COUNTBLANK(C1875:J1875)=8,"",C1875="","←C列に従業員名を姓名（フルネーム）で入力してください。誤変換にお気を付け下さい。",D1875="","←D列に都道府県を入力してください。",G1875="","←G列に1～3の選択肢を入力してください",H1875="","←H列に金額を入力してください",G1875=3,"",I1875="","←I列に所定労働時間を入力してください"),"")</f>
        <v/>
      </c>
    </row>
    <row r="1876" spans="1:12" ht="16.5" customHeight="1" x14ac:dyDescent="0.4">
      <c r="A1876" s="52" t="str">
        <f t="shared" si="29"/>
        <v/>
      </c>
      <c r="B1876" s="51"/>
      <c r="C1876" s="75"/>
      <c r="D1876" s="51"/>
      <c r="E1876" s="27" t="str" cm="1">
        <f t="array" ref="E1876">IFERROR(_xlfn.IFS(AND($F$4=45566,D1876="徳島"),VLOOKUP(D1876,最低賃金!$A$2:$G$49,2,FALSE),OR($F$4&lt;&gt;45566,D1876&lt;&gt;"徳島"),VLOOKUP(D1876,最低賃金!$A$2:$G$49,4,FALSE)),"")</f>
        <v/>
      </c>
      <c r="F1876" s="27" t="str">
        <f>IFERROR(VLOOKUP(D1876,最低賃金!$A$3:$G$49,6,FALSE),"")</f>
        <v/>
      </c>
      <c r="G1876" s="51"/>
      <c r="H1876" s="19"/>
      <c r="I1876" s="81"/>
      <c r="J1876" s="27" t="str" cm="1">
        <f t="array" ref="J1876">IFERROR(_xlfn.IFS(COUNTBLANK(G1876:I1876)=3,"",H1876="","H列に金額を入力してください",G1876=3,H1876,I1876="","I列に労働時間を入力してください",G1876=1,ROUND(H1876/(I1876*24),0),G1876=2,ROUND(H1876/(I1876*24),0)),"")</f>
        <v/>
      </c>
      <c r="K1876" s="80" t="str" cm="1">
        <f t="array" ref="K1876">IFERROR(_xlfn.IFS(D1876="","",J1876&lt;E1876,"×（法定外・要件外となる従業員です）",J1876&lt;=F1876,"〇",J1876&gt;F1876,"ー（要件外となる従業員です）"),"")</f>
        <v/>
      </c>
      <c r="L1876" s="25" t="str" cm="1">
        <f t="array" ref="L1876">IFERROR(_xlfn.IFS(COUNTBLANK(C1876:J1876)=8,"",C1876="","←C列に従業員名を姓名（フルネーム）で入力してください。誤変換にお気を付け下さい。",D1876="","←D列に都道府県を入力してください。",G1876="","←G列に1～3の選択肢を入力してください",H1876="","←H列に金額を入力してください",G1876=3,"",I1876="","←I列に所定労働時間を入力してください"),"")</f>
        <v/>
      </c>
    </row>
    <row r="1877" spans="1:12" ht="16.5" customHeight="1" x14ac:dyDescent="0.4">
      <c r="A1877" s="52" t="str">
        <f t="shared" si="29"/>
        <v/>
      </c>
      <c r="B1877" s="51"/>
      <c r="C1877" s="75"/>
      <c r="D1877" s="51"/>
      <c r="E1877" s="27" t="str" cm="1">
        <f t="array" ref="E1877">IFERROR(_xlfn.IFS(AND($F$4=45566,D1877="徳島"),VLOOKUP(D1877,最低賃金!$A$2:$G$49,2,FALSE),OR($F$4&lt;&gt;45566,D1877&lt;&gt;"徳島"),VLOOKUP(D1877,最低賃金!$A$2:$G$49,4,FALSE)),"")</f>
        <v/>
      </c>
      <c r="F1877" s="27" t="str">
        <f>IFERROR(VLOOKUP(D1877,最低賃金!$A$3:$G$49,6,FALSE),"")</f>
        <v/>
      </c>
      <c r="G1877" s="51"/>
      <c r="H1877" s="19"/>
      <c r="I1877" s="81"/>
      <c r="J1877" s="27" t="str" cm="1">
        <f t="array" ref="J1877">IFERROR(_xlfn.IFS(COUNTBLANK(G1877:I1877)=3,"",H1877="","H列に金額を入力してください",G1877=3,H1877,I1877="","I列に労働時間を入力してください",G1877=1,ROUND(H1877/(I1877*24),0),G1877=2,ROUND(H1877/(I1877*24),0)),"")</f>
        <v/>
      </c>
      <c r="K1877" s="80" t="str" cm="1">
        <f t="array" ref="K1877">IFERROR(_xlfn.IFS(D1877="","",J1877&lt;E1877,"×（法定外・要件外となる従業員です）",J1877&lt;=F1877,"〇",J1877&gt;F1877,"ー（要件外となる従業員です）"),"")</f>
        <v/>
      </c>
      <c r="L1877" s="25" t="str" cm="1">
        <f t="array" ref="L1877">IFERROR(_xlfn.IFS(COUNTBLANK(C1877:J1877)=8,"",C1877="","←C列に従業員名を姓名（フルネーム）で入力してください。誤変換にお気を付け下さい。",D1877="","←D列に都道府県を入力してください。",G1877="","←G列に1～3の選択肢を入力してください",H1877="","←H列に金額を入力してください",G1877=3,"",I1877="","←I列に所定労働時間を入力してください"),"")</f>
        <v/>
      </c>
    </row>
    <row r="1878" spans="1:12" ht="16.5" customHeight="1" x14ac:dyDescent="0.4">
      <c r="A1878" s="52" t="str">
        <f t="shared" si="29"/>
        <v/>
      </c>
      <c r="B1878" s="51"/>
      <c r="C1878" s="75"/>
      <c r="D1878" s="51"/>
      <c r="E1878" s="27" t="str" cm="1">
        <f t="array" ref="E1878">IFERROR(_xlfn.IFS(AND($F$4=45566,D1878="徳島"),VLOOKUP(D1878,最低賃金!$A$2:$G$49,2,FALSE),OR($F$4&lt;&gt;45566,D1878&lt;&gt;"徳島"),VLOOKUP(D1878,最低賃金!$A$2:$G$49,4,FALSE)),"")</f>
        <v/>
      </c>
      <c r="F1878" s="27" t="str">
        <f>IFERROR(VLOOKUP(D1878,最低賃金!$A$3:$G$49,6,FALSE),"")</f>
        <v/>
      </c>
      <c r="G1878" s="51"/>
      <c r="H1878" s="19"/>
      <c r="I1878" s="81"/>
      <c r="J1878" s="27" t="str" cm="1">
        <f t="array" ref="J1878">IFERROR(_xlfn.IFS(COUNTBLANK(G1878:I1878)=3,"",H1878="","H列に金額を入力してください",G1878=3,H1878,I1878="","I列に労働時間を入力してください",G1878=1,ROUND(H1878/(I1878*24),0),G1878=2,ROUND(H1878/(I1878*24),0)),"")</f>
        <v/>
      </c>
      <c r="K1878" s="80" t="str" cm="1">
        <f t="array" ref="K1878">IFERROR(_xlfn.IFS(D1878="","",J1878&lt;E1878,"×（法定外・要件外となる従業員です）",J1878&lt;=F1878,"〇",J1878&gt;F1878,"ー（要件外となる従業員です）"),"")</f>
        <v/>
      </c>
      <c r="L1878" s="25" t="str" cm="1">
        <f t="array" ref="L1878">IFERROR(_xlfn.IFS(COUNTBLANK(C1878:J1878)=8,"",C1878="","←C列に従業員名を姓名（フルネーム）で入力してください。誤変換にお気を付け下さい。",D1878="","←D列に都道府県を入力してください。",G1878="","←G列に1～3の選択肢を入力してください",H1878="","←H列に金額を入力してください",G1878=3,"",I1878="","←I列に所定労働時間を入力してください"),"")</f>
        <v/>
      </c>
    </row>
    <row r="1879" spans="1:12" ht="16.5" customHeight="1" x14ac:dyDescent="0.4">
      <c r="A1879" s="52" t="str">
        <f t="shared" si="29"/>
        <v/>
      </c>
      <c r="B1879" s="51"/>
      <c r="C1879" s="75"/>
      <c r="D1879" s="51"/>
      <c r="E1879" s="27" t="str" cm="1">
        <f t="array" ref="E1879">IFERROR(_xlfn.IFS(AND($F$4=45566,D1879="徳島"),VLOOKUP(D1879,最低賃金!$A$2:$G$49,2,FALSE),OR($F$4&lt;&gt;45566,D1879&lt;&gt;"徳島"),VLOOKUP(D1879,最低賃金!$A$2:$G$49,4,FALSE)),"")</f>
        <v/>
      </c>
      <c r="F1879" s="27" t="str">
        <f>IFERROR(VLOOKUP(D1879,最低賃金!$A$3:$G$49,6,FALSE),"")</f>
        <v/>
      </c>
      <c r="G1879" s="51"/>
      <c r="H1879" s="19"/>
      <c r="I1879" s="81"/>
      <c r="J1879" s="27" t="str" cm="1">
        <f t="array" ref="J1879">IFERROR(_xlfn.IFS(COUNTBLANK(G1879:I1879)=3,"",H1879="","H列に金額を入力してください",G1879=3,H1879,I1879="","I列に労働時間を入力してください",G1879=1,ROUND(H1879/(I1879*24),0),G1879=2,ROUND(H1879/(I1879*24),0)),"")</f>
        <v/>
      </c>
      <c r="K1879" s="80" t="str" cm="1">
        <f t="array" ref="K1879">IFERROR(_xlfn.IFS(D1879="","",J1879&lt;E1879,"×（法定外・要件外となる従業員です）",J1879&lt;=F1879,"〇",J1879&gt;F1879,"ー（要件外となる従業員です）"),"")</f>
        <v/>
      </c>
      <c r="L1879" s="25" t="str" cm="1">
        <f t="array" ref="L1879">IFERROR(_xlfn.IFS(COUNTBLANK(C1879:J1879)=8,"",C1879="","←C列に従業員名を姓名（フルネーム）で入力してください。誤変換にお気を付け下さい。",D1879="","←D列に都道府県を入力してください。",G1879="","←G列に1～3の選択肢を入力してください",H1879="","←H列に金額を入力してください",G1879=3,"",I1879="","←I列に所定労働時間を入力してください"),"")</f>
        <v/>
      </c>
    </row>
    <row r="1880" spans="1:12" ht="16.5" customHeight="1" x14ac:dyDescent="0.4">
      <c r="A1880" s="52" t="str">
        <f t="shared" si="29"/>
        <v/>
      </c>
      <c r="B1880" s="51"/>
      <c r="C1880" s="75"/>
      <c r="D1880" s="51"/>
      <c r="E1880" s="27" t="str" cm="1">
        <f t="array" ref="E1880">IFERROR(_xlfn.IFS(AND($F$4=45566,D1880="徳島"),VLOOKUP(D1880,最低賃金!$A$2:$G$49,2,FALSE),OR($F$4&lt;&gt;45566,D1880&lt;&gt;"徳島"),VLOOKUP(D1880,最低賃金!$A$2:$G$49,4,FALSE)),"")</f>
        <v/>
      </c>
      <c r="F1880" s="27" t="str">
        <f>IFERROR(VLOOKUP(D1880,最低賃金!$A$3:$G$49,6,FALSE),"")</f>
        <v/>
      </c>
      <c r="G1880" s="51"/>
      <c r="H1880" s="19"/>
      <c r="I1880" s="81"/>
      <c r="J1880" s="27" t="str" cm="1">
        <f t="array" ref="J1880">IFERROR(_xlfn.IFS(COUNTBLANK(G1880:I1880)=3,"",H1880="","H列に金額を入力してください",G1880=3,H1880,I1880="","I列に労働時間を入力してください",G1880=1,ROUND(H1880/(I1880*24),0),G1880=2,ROUND(H1880/(I1880*24),0)),"")</f>
        <v/>
      </c>
      <c r="K1880" s="80" t="str" cm="1">
        <f t="array" ref="K1880">IFERROR(_xlfn.IFS(D1880="","",J1880&lt;E1880,"×（法定外・要件外となる従業員です）",J1880&lt;=F1880,"〇",J1880&gt;F1880,"ー（要件外となる従業員です）"),"")</f>
        <v/>
      </c>
      <c r="L1880" s="25" t="str" cm="1">
        <f t="array" ref="L1880">IFERROR(_xlfn.IFS(COUNTBLANK(C1880:J1880)=8,"",C1880="","←C列に従業員名を姓名（フルネーム）で入力してください。誤変換にお気を付け下さい。",D1880="","←D列に都道府県を入力してください。",G1880="","←G列に1～3の選択肢を入力してください",H1880="","←H列に金額を入力してください",G1880=3,"",I1880="","←I列に所定労働時間を入力してください"),"")</f>
        <v/>
      </c>
    </row>
    <row r="1881" spans="1:12" ht="16.5" customHeight="1" x14ac:dyDescent="0.4">
      <c r="A1881" s="52" t="str">
        <f t="shared" si="29"/>
        <v/>
      </c>
      <c r="B1881" s="51"/>
      <c r="C1881" s="75"/>
      <c r="D1881" s="51"/>
      <c r="E1881" s="27" t="str" cm="1">
        <f t="array" ref="E1881">IFERROR(_xlfn.IFS(AND($F$4=45566,D1881="徳島"),VLOOKUP(D1881,最低賃金!$A$2:$G$49,2,FALSE),OR($F$4&lt;&gt;45566,D1881&lt;&gt;"徳島"),VLOOKUP(D1881,最低賃金!$A$2:$G$49,4,FALSE)),"")</f>
        <v/>
      </c>
      <c r="F1881" s="27" t="str">
        <f>IFERROR(VLOOKUP(D1881,最低賃金!$A$3:$G$49,6,FALSE),"")</f>
        <v/>
      </c>
      <c r="G1881" s="51"/>
      <c r="H1881" s="19"/>
      <c r="I1881" s="81"/>
      <c r="J1881" s="27" t="str" cm="1">
        <f t="array" ref="J1881">IFERROR(_xlfn.IFS(COUNTBLANK(G1881:I1881)=3,"",H1881="","H列に金額を入力してください",G1881=3,H1881,I1881="","I列に労働時間を入力してください",G1881=1,ROUND(H1881/(I1881*24),0),G1881=2,ROUND(H1881/(I1881*24),0)),"")</f>
        <v/>
      </c>
      <c r="K1881" s="80" t="str" cm="1">
        <f t="array" ref="K1881">IFERROR(_xlfn.IFS(D1881="","",J1881&lt;E1881,"×（法定外・要件外となる従業員です）",J1881&lt;=F1881,"〇",J1881&gt;F1881,"ー（要件外となる従業員です）"),"")</f>
        <v/>
      </c>
      <c r="L1881" s="25" t="str" cm="1">
        <f t="array" ref="L1881">IFERROR(_xlfn.IFS(COUNTBLANK(C1881:J1881)=8,"",C1881="","←C列に従業員名を姓名（フルネーム）で入力してください。誤変換にお気を付け下さい。",D1881="","←D列に都道府県を入力してください。",G1881="","←G列に1～3の選択肢を入力してください",H1881="","←H列に金額を入力してください",G1881=3,"",I1881="","←I列に所定労働時間を入力してください"),"")</f>
        <v/>
      </c>
    </row>
    <row r="1882" spans="1:12" ht="16.5" customHeight="1" x14ac:dyDescent="0.4">
      <c r="A1882" s="52" t="str">
        <f t="shared" si="29"/>
        <v/>
      </c>
      <c r="B1882" s="51"/>
      <c r="C1882" s="75"/>
      <c r="D1882" s="51"/>
      <c r="E1882" s="27" t="str" cm="1">
        <f t="array" ref="E1882">IFERROR(_xlfn.IFS(AND($F$4=45566,D1882="徳島"),VLOOKUP(D1882,最低賃金!$A$2:$G$49,2,FALSE),OR($F$4&lt;&gt;45566,D1882&lt;&gt;"徳島"),VLOOKUP(D1882,最低賃金!$A$2:$G$49,4,FALSE)),"")</f>
        <v/>
      </c>
      <c r="F1882" s="27" t="str">
        <f>IFERROR(VLOOKUP(D1882,最低賃金!$A$3:$G$49,6,FALSE),"")</f>
        <v/>
      </c>
      <c r="G1882" s="51"/>
      <c r="H1882" s="19"/>
      <c r="I1882" s="81"/>
      <c r="J1882" s="27" t="str" cm="1">
        <f t="array" ref="J1882">IFERROR(_xlfn.IFS(COUNTBLANK(G1882:I1882)=3,"",H1882="","H列に金額を入力してください",G1882=3,H1882,I1882="","I列に労働時間を入力してください",G1882=1,ROUND(H1882/(I1882*24),0),G1882=2,ROUND(H1882/(I1882*24),0)),"")</f>
        <v/>
      </c>
      <c r="K1882" s="80" t="str" cm="1">
        <f t="array" ref="K1882">IFERROR(_xlfn.IFS(D1882="","",J1882&lt;E1882,"×（法定外・要件外となる従業員です）",J1882&lt;=F1882,"〇",J1882&gt;F1882,"ー（要件外となる従業員です）"),"")</f>
        <v/>
      </c>
      <c r="L1882" s="25" t="str" cm="1">
        <f t="array" ref="L1882">IFERROR(_xlfn.IFS(COUNTBLANK(C1882:J1882)=8,"",C1882="","←C列に従業員名を姓名（フルネーム）で入力してください。誤変換にお気を付け下さい。",D1882="","←D列に都道府県を入力してください。",G1882="","←G列に1～3の選択肢を入力してください",H1882="","←H列に金額を入力してください",G1882=3,"",I1882="","←I列に所定労働時間を入力してください"),"")</f>
        <v/>
      </c>
    </row>
    <row r="1883" spans="1:12" ht="16.5" customHeight="1" x14ac:dyDescent="0.4">
      <c r="A1883" s="52" t="str">
        <f t="shared" si="29"/>
        <v/>
      </c>
      <c r="B1883" s="51"/>
      <c r="C1883" s="75"/>
      <c r="D1883" s="51"/>
      <c r="E1883" s="27" t="str" cm="1">
        <f t="array" ref="E1883">IFERROR(_xlfn.IFS(AND($F$4=45566,D1883="徳島"),VLOOKUP(D1883,最低賃金!$A$2:$G$49,2,FALSE),OR($F$4&lt;&gt;45566,D1883&lt;&gt;"徳島"),VLOOKUP(D1883,最低賃金!$A$2:$G$49,4,FALSE)),"")</f>
        <v/>
      </c>
      <c r="F1883" s="27" t="str">
        <f>IFERROR(VLOOKUP(D1883,最低賃金!$A$3:$G$49,6,FALSE),"")</f>
        <v/>
      </c>
      <c r="G1883" s="51"/>
      <c r="H1883" s="19"/>
      <c r="I1883" s="81"/>
      <c r="J1883" s="27" t="str" cm="1">
        <f t="array" ref="J1883">IFERROR(_xlfn.IFS(COUNTBLANK(G1883:I1883)=3,"",H1883="","H列に金額を入力してください",G1883=3,H1883,I1883="","I列に労働時間を入力してください",G1883=1,ROUND(H1883/(I1883*24),0),G1883=2,ROUND(H1883/(I1883*24),0)),"")</f>
        <v/>
      </c>
      <c r="K1883" s="80" t="str" cm="1">
        <f t="array" ref="K1883">IFERROR(_xlfn.IFS(D1883="","",J1883&lt;E1883,"×（法定外・要件外となる従業員です）",J1883&lt;=F1883,"〇",J1883&gt;F1883,"ー（要件外となる従業員です）"),"")</f>
        <v/>
      </c>
      <c r="L1883" s="25" t="str" cm="1">
        <f t="array" ref="L1883">IFERROR(_xlfn.IFS(COUNTBLANK(C1883:J1883)=8,"",C1883="","←C列に従業員名を姓名（フルネーム）で入力してください。誤変換にお気を付け下さい。",D1883="","←D列に都道府県を入力してください。",G1883="","←G列に1～3の選択肢を入力してください",H1883="","←H列に金額を入力してください",G1883=3,"",I1883="","←I列に所定労働時間を入力してください"),"")</f>
        <v/>
      </c>
    </row>
    <row r="1884" spans="1:12" ht="16.5" customHeight="1" x14ac:dyDescent="0.4">
      <c r="A1884" s="52" t="str">
        <f t="shared" si="29"/>
        <v/>
      </c>
      <c r="B1884" s="51"/>
      <c r="C1884" s="75"/>
      <c r="D1884" s="51"/>
      <c r="E1884" s="27" t="str" cm="1">
        <f t="array" ref="E1884">IFERROR(_xlfn.IFS(AND($F$4=45566,D1884="徳島"),VLOOKUP(D1884,最低賃金!$A$2:$G$49,2,FALSE),OR($F$4&lt;&gt;45566,D1884&lt;&gt;"徳島"),VLOOKUP(D1884,最低賃金!$A$2:$G$49,4,FALSE)),"")</f>
        <v/>
      </c>
      <c r="F1884" s="27" t="str">
        <f>IFERROR(VLOOKUP(D1884,最低賃金!$A$3:$G$49,6,FALSE),"")</f>
        <v/>
      </c>
      <c r="G1884" s="51"/>
      <c r="H1884" s="19"/>
      <c r="I1884" s="81"/>
      <c r="J1884" s="27" t="str" cm="1">
        <f t="array" ref="J1884">IFERROR(_xlfn.IFS(COUNTBLANK(G1884:I1884)=3,"",H1884="","H列に金額を入力してください",G1884=3,H1884,I1884="","I列に労働時間を入力してください",G1884=1,ROUND(H1884/(I1884*24),0),G1884=2,ROUND(H1884/(I1884*24),0)),"")</f>
        <v/>
      </c>
      <c r="K1884" s="80" t="str" cm="1">
        <f t="array" ref="K1884">IFERROR(_xlfn.IFS(D1884="","",J1884&lt;E1884,"×（法定外・要件外となる従業員です）",J1884&lt;=F1884,"〇",J1884&gt;F1884,"ー（要件外となる従業員です）"),"")</f>
        <v/>
      </c>
      <c r="L1884" s="25" t="str" cm="1">
        <f t="array" ref="L1884">IFERROR(_xlfn.IFS(COUNTBLANK(C1884:J1884)=8,"",C1884="","←C列に従業員名を姓名（フルネーム）で入力してください。誤変換にお気を付け下さい。",D1884="","←D列に都道府県を入力してください。",G1884="","←G列に1～3の選択肢を入力してください",H1884="","←H列に金額を入力してください",G1884=3,"",I1884="","←I列に所定労働時間を入力してください"),"")</f>
        <v/>
      </c>
    </row>
    <row r="1885" spans="1:12" ht="16.5" customHeight="1" x14ac:dyDescent="0.4">
      <c r="A1885" s="52" t="str">
        <f t="shared" si="29"/>
        <v/>
      </c>
      <c r="B1885" s="51"/>
      <c r="C1885" s="75"/>
      <c r="D1885" s="51"/>
      <c r="E1885" s="27" t="str" cm="1">
        <f t="array" ref="E1885">IFERROR(_xlfn.IFS(AND($F$4=45566,D1885="徳島"),VLOOKUP(D1885,最低賃金!$A$2:$G$49,2,FALSE),OR($F$4&lt;&gt;45566,D1885&lt;&gt;"徳島"),VLOOKUP(D1885,最低賃金!$A$2:$G$49,4,FALSE)),"")</f>
        <v/>
      </c>
      <c r="F1885" s="27" t="str">
        <f>IFERROR(VLOOKUP(D1885,最低賃金!$A$3:$G$49,6,FALSE),"")</f>
        <v/>
      </c>
      <c r="G1885" s="51"/>
      <c r="H1885" s="19"/>
      <c r="I1885" s="81"/>
      <c r="J1885" s="27" t="str" cm="1">
        <f t="array" ref="J1885">IFERROR(_xlfn.IFS(COUNTBLANK(G1885:I1885)=3,"",H1885="","H列に金額を入力してください",G1885=3,H1885,I1885="","I列に労働時間を入力してください",G1885=1,ROUND(H1885/(I1885*24),0),G1885=2,ROUND(H1885/(I1885*24),0)),"")</f>
        <v/>
      </c>
      <c r="K1885" s="80" t="str" cm="1">
        <f t="array" ref="K1885">IFERROR(_xlfn.IFS(D1885="","",J1885&lt;E1885,"×（法定外・要件外となる従業員です）",J1885&lt;=F1885,"〇",J1885&gt;F1885,"ー（要件外となる従業員です）"),"")</f>
        <v/>
      </c>
      <c r="L1885" s="25" t="str" cm="1">
        <f t="array" ref="L1885">IFERROR(_xlfn.IFS(COUNTBLANK(C1885:J1885)=8,"",C1885="","←C列に従業員名を姓名（フルネーム）で入力してください。誤変換にお気を付け下さい。",D1885="","←D列に都道府県を入力してください。",G1885="","←G列に1～3の選択肢を入力してください",H1885="","←H列に金額を入力してください",G1885=3,"",I1885="","←I列に所定労働時間を入力してください"),"")</f>
        <v/>
      </c>
    </row>
    <row r="1886" spans="1:12" ht="16.5" customHeight="1" x14ac:dyDescent="0.4">
      <c r="A1886" s="52" t="str">
        <f t="shared" si="29"/>
        <v/>
      </c>
      <c r="B1886" s="51"/>
      <c r="C1886" s="75"/>
      <c r="D1886" s="51"/>
      <c r="E1886" s="27" t="str" cm="1">
        <f t="array" ref="E1886">IFERROR(_xlfn.IFS(AND($F$4=45566,D1886="徳島"),VLOOKUP(D1886,最低賃金!$A$2:$G$49,2,FALSE),OR($F$4&lt;&gt;45566,D1886&lt;&gt;"徳島"),VLOOKUP(D1886,最低賃金!$A$2:$G$49,4,FALSE)),"")</f>
        <v/>
      </c>
      <c r="F1886" s="27" t="str">
        <f>IFERROR(VLOOKUP(D1886,最低賃金!$A$3:$G$49,6,FALSE),"")</f>
        <v/>
      </c>
      <c r="G1886" s="51"/>
      <c r="H1886" s="19"/>
      <c r="I1886" s="81"/>
      <c r="J1886" s="27" t="str" cm="1">
        <f t="array" ref="J1886">IFERROR(_xlfn.IFS(COUNTBLANK(G1886:I1886)=3,"",H1886="","H列に金額を入力してください",G1886=3,H1886,I1886="","I列に労働時間を入力してください",G1886=1,ROUND(H1886/(I1886*24),0),G1886=2,ROUND(H1886/(I1886*24),0)),"")</f>
        <v/>
      </c>
      <c r="K1886" s="80" t="str" cm="1">
        <f t="array" ref="K1886">IFERROR(_xlfn.IFS(D1886="","",J1886&lt;E1886,"×（法定外・要件外となる従業員です）",J1886&lt;=F1886,"〇",J1886&gt;F1886,"ー（要件外となる従業員です）"),"")</f>
        <v/>
      </c>
      <c r="L1886" s="25" t="str" cm="1">
        <f t="array" ref="L1886">IFERROR(_xlfn.IFS(COUNTBLANK(C1886:J1886)=8,"",C1886="","←C列に従業員名を姓名（フルネーム）で入力してください。誤変換にお気を付け下さい。",D1886="","←D列に都道府県を入力してください。",G1886="","←G列に1～3の選択肢を入力してください",H1886="","←H列に金額を入力してください",G1886=3,"",I1886="","←I列に所定労働時間を入力してください"),"")</f>
        <v/>
      </c>
    </row>
    <row r="1887" spans="1:12" ht="16.5" customHeight="1" x14ac:dyDescent="0.4">
      <c r="A1887" s="52" t="str">
        <f t="shared" si="29"/>
        <v/>
      </c>
      <c r="B1887" s="51"/>
      <c r="C1887" s="75"/>
      <c r="D1887" s="51"/>
      <c r="E1887" s="27" t="str" cm="1">
        <f t="array" ref="E1887">IFERROR(_xlfn.IFS(AND($F$4=45566,D1887="徳島"),VLOOKUP(D1887,最低賃金!$A$2:$G$49,2,FALSE),OR($F$4&lt;&gt;45566,D1887&lt;&gt;"徳島"),VLOOKUP(D1887,最低賃金!$A$2:$G$49,4,FALSE)),"")</f>
        <v/>
      </c>
      <c r="F1887" s="27" t="str">
        <f>IFERROR(VLOOKUP(D1887,最低賃金!$A$3:$G$49,6,FALSE),"")</f>
        <v/>
      </c>
      <c r="G1887" s="51"/>
      <c r="H1887" s="19"/>
      <c r="I1887" s="81"/>
      <c r="J1887" s="27" t="str" cm="1">
        <f t="array" ref="J1887">IFERROR(_xlfn.IFS(COUNTBLANK(G1887:I1887)=3,"",H1887="","H列に金額を入力してください",G1887=3,H1887,I1887="","I列に労働時間を入力してください",G1887=1,ROUND(H1887/(I1887*24),0),G1887=2,ROUND(H1887/(I1887*24),0)),"")</f>
        <v/>
      </c>
      <c r="K1887" s="80" t="str" cm="1">
        <f t="array" ref="K1887">IFERROR(_xlfn.IFS(D1887="","",J1887&lt;E1887,"×（法定外・要件外となる従業員です）",J1887&lt;=F1887,"〇",J1887&gt;F1887,"ー（要件外となる従業員です）"),"")</f>
        <v/>
      </c>
      <c r="L1887" s="25" t="str" cm="1">
        <f t="array" ref="L1887">IFERROR(_xlfn.IFS(COUNTBLANK(C1887:J1887)=8,"",C1887="","←C列に従業員名を姓名（フルネーム）で入力してください。誤変換にお気を付け下さい。",D1887="","←D列に都道府県を入力してください。",G1887="","←G列に1～3の選択肢を入力してください",H1887="","←H列に金額を入力してください",G1887=3,"",I1887="","←I列に所定労働時間を入力してください"),"")</f>
        <v/>
      </c>
    </row>
    <row r="1888" spans="1:12" ht="16.5" customHeight="1" x14ac:dyDescent="0.4">
      <c r="A1888" s="52" t="str">
        <f t="shared" si="29"/>
        <v/>
      </c>
      <c r="B1888" s="51"/>
      <c r="C1888" s="75"/>
      <c r="D1888" s="51"/>
      <c r="E1888" s="27" t="str" cm="1">
        <f t="array" ref="E1888">IFERROR(_xlfn.IFS(AND($F$4=45566,D1888="徳島"),VLOOKUP(D1888,最低賃金!$A$2:$G$49,2,FALSE),OR($F$4&lt;&gt;45566,D1888&lt;&gt;"徳島"),VLOOKUP(D1888,最低賃金!$A$2:$G$49,4,FALSE)),"")</f>
        <v/>
      </c>
      <c r="F1888" s="27" t="str">
        <f>IFERROR(VLOOKUP(D1888,最低賃金!$A$3:$G$49,6,FALSE),"")</f>
        <v/>
      </c>
      <c r="G1888" s="51"/>
      <c r="H1888" s="19"/>
      <c r="I1888" s="81"/>
      <c r="J1888" s="27" t="str" cm="1">
        <f t="array" ref="J1888">IFERROR(_xlfn.IFS(COUNTBLANK(G1888:I1888)=3,"",H1888="","H列に金額を入力してください",G1888=3,H1888,I1888="","I列に労働時間を入力してください",G1888=1,ROUND(H1888/(I1888*24),0),G1888=2,ROUND(H1888/(I1888*24),0)),"")</f>
        <v/>
      </c>
      <c r="K1888" s="80" t="str" cm="1">
        <f t="array" ref="K1888">IFERROR(_xlfn.IFS(D1888="","",J1888&lt;E1888,"×（法定外・要件外となる従業員です）",J1888&lt;=F1888,"〇",J1888&gt;F1888,"ー（要件外となる従業員です）"),"")</f>
        <v/>
      </c>
      <c r="L1888" s="25" t="str" cm="1">
        <f t="array" ref="L1888">IFERROR(_xlfn.IFS(COUNTBLANK(C1888:J1888)=8,"",C1888="","←C列に従業員名を姓名（フルネーム）で入力してください。誤変換にお気を付け下さい。",D1888="","←D列に都道府県を入力してください。",G1888="","←G列に1～3の選択肢を入力してください",H1888="","←H列に金額を入力してください",G1888=3,"",I1888="","←I列に所定労働時間を入力してください"),"")</f>
        <v/>
      </c>
    </row>
    <row r="1889" spans="1:12" ht="16.5" customHeight="1" x14ac:dyDescent="0.4">
      <c r="A1889" s="52" t="str">
        <f t="shared" si="29"/>
        <v/>
      </c>
      <c r="B1889" s="51"/>
      <c r="C1889" s="75"/>
      <c r="D1889" s="51"/>
      <c r="E1889" s="27" t="str" cm="1">
        <f t="array" ref="E1889">IFERROR(_xlfn.IFS(AND($F$4=45566,D1889="徳島"),VLOOKUP(D1889,最低賃金!$A$2:$G$49,2,FALSE),OR($F$4&lt;&gt;45566,D1889&lt;&gt;"徳島"),VLOOKUP(D1889,最低賃金!$A$2:$G$49,4,FALSE)),"")</f>
        <v/>
      </c>
      <c r="F1889" s="27" t="str">
        <f>IFERROR(VLOOKUP(D1889,最低賃金!$A$3:$G$49,6,FALSE),"")</f>
        <v/>
      </c>
      <c r="G1889" s="51"/>
      <c r="H1889" s="19"/>
      <c r="I1889" s="81"/>
      <c r="J1889" s="27" t="str" cm="1">
        <f t="array" ref="J1889">IFERROR(_xlfn.IFS(COUNTBLANK(G1889:I1889)=3,"",H1889="","H列に金額を入力してください",G1889=3,H1889,I1889="","I列に労働時間を入力してください",G1889=1,ROUND(H1889/(I1889*24),0),G1889=2,ROUND(H1889/(I1889*24),0)),"")</f>
        <v/>
      </c>
      <c r="K1889" s="80" t="str" cm="1">
        <f t="array" ref="K1889">IFERROR(_xlfn.IFS(D1889="","",J1889&lt;E1889,"×（法定外・要件外となる従業員です）",J1889&lt;=F1889,"〇",J1889&gt;F1889,"ー（要件外となる従業員です）"),"")</f>
        <v/>
      </c>
      <c r="L1889" s="25" t="str" cm="1">
        <f t="array" ref="L1889">IFERROR(_xlfn.IFS(COUNTBLANK(C1889:J1889)=8,"",C1889="","←C列に従業員名を姓名（フルネーム）で入力してください。誤変換にお気を付け下さい。",D1889="","←D列に都道府県を入力してください。",G1889="","←G列に1～3の選択肢を入力してください",H1889="","←H列に金額を入力してください",G1889=3,"",I1889="","←I列に所定労働時間を入力してください"),"")</f>
        <v/>
      </c>
    </row>
    <row r="1890" spans="1:12" ht="16.5" customHeight="1" x14ac:dyDescent="0.4">
      <c r="A1890" s="52" t="str">
        <f t="shared" si="29"/>
        <v/>
      </c>
      <c r="B1890" s="51"/>
      <c r="C1890" s="75"/>
      <c r="D1890" s="51"/>
      <c r="E1890" s="27" t="str" cm="1">
        <f t="array" ref="E1890">IFERROR(_xlfn.IFS(AND($F$4=45566,D1890="徳島"),VLOOKUP(D1890,最低賃金!$A$2:$G$49,2,FALSE),OR($F$4&lt;&gt;45566,D1890&lt;&gt;"徳島"),VLOOKUP(D1890,最低賃金!$A$2:$G$49,4,FALSE)),"")</f>
        <v/>
      </c>
      <c r="F1890" s="27" t="str">
        <f>IFERROR(VLOOKUP(D1890,最低賃金!$A$3:$G$49,6,FALSE),"")</f>
        <v/>
      </c>
      <c r="G1890" s="51"/>
      <c r="H1890" s="19"/>
      <c r="I1890" s="81"/>
      <c r="J1890" s="27" t="str" cm="1">
        <f t="array" ref="J1890">IFERROR(_xlfn.IFS(COUNTBLANK(G1890:I1890)=3,"",H1890="","H列に金額を入力してください",G1890=3,H1890,I1890="","I列に労働時間を入力してください",G1890=1,ROUND(H1890/(I1890*24),0),G1890=2,ROUND(H1890/(I1890*24),0)),"")</f>
        <v/>
      </c>
      <c r="K1890" s="80" t="str" cm="1">
        <f t="array" ref="K1890">IFERROR(_xlfn.IFS(D1890="","",J1890&lt;E1890,"×（法定外・要件外となる従業員です）",J1890&lt;=F1890,"〇",J1890&gt;F1890,"ー（要件外となる従業員です）"),"")</f>
        <v/>
      </c>
      <c r="L1890" s="25" t="str" cm="1">
        <f t="array" ref="L1890">IFERROR(_xlfn.IFS(COUNTBLANK(C1890:J1890)=8,"",C1890="","←C列に従業員名を姓名（フルネーム）で入力してください。誤変換にお気を付け下さい。",D1890="","←D列に都道府県を入力してください。",G1890="","←G列に1～3の選択肢を入力してください",H1890="","←H列に金額を入力してください",G1890=3,"",I1890="","←I列に所定労働時間を入力してください"),"")</f>
        <v/>
      </c>
    </row>
    <row r="1891" spans="1:12" ht="16.5" customHeight="1" x14ac:dyDescent="0.4">
      <c r="A1891" s="52" t="str">
        <f t="shared" si="29"/>
        <v/>
      </c>
      <c r="B1891" s="51"/>
      <c r="C1891" s="75"/>
      <c r="D1891" s="51"/>
      <c r="E1891" s="27" t="str" cm="1">
        <f t="array" ref="E1891">IFERROR(_xlfn.IFS(AND($F$4=45566,D1891="徳島"),VLOOKUP(D1891,最低賃金!$A$2:$G$49,2,FALSE),OR($F$4&lt;&gt;45566,D1891&lt;&gt;"徳島"),VLOOKUP(D1891,最低賃金!$A$2:$G$49,4,FALSE)),"")</f>
        <v/>
      </c>
      <c r="F1891" s="27" t="str">
        <f>IFERROR(VLOOKUP(D1891,最低賃金!$A$3:$G$49,6,FALSE),"")</f>
        <v/>
      </c>
      <c r="G1891" s="51"/>
      <c r="H1891" s="19"/>
      <c r="I1891" s="81"/>
      <c r="J1891" s="27" t="str" cm="1">
        <f t="array" ref="J1891">IFERROR(_xlfn.IFS(COUNTBLANK(G1891:I1891)=3,"",H1891="","H列に金額を入力してください",G1891=3,H1891,I1891="","I列に労働時間を入力してください",G1891=1,ROUND(H1891/(I1891*24),0),G1891=2,ROUND(H1891/(I1891*24),0)),"")</f>
        <v/>
      </c>
      <c r="K1891" s="80" t="str" cm="1">
        <f t="array" ref="K1891">IFERROR(_xlfn.IFS(D1891="","",J1891&lt;E1891,"×（法定外・要件外となる従業員です）",J1891&lt;=F1891,"〇",J1891&gt;F1891,"ー（要件外となる従業員です）"),"")</f>
        <v/>
      </c>
      <c r="L1891" s="25" t="str" cm="1">
        <f t="array" ref="L1891">IFERROR(_xlfn.IFS(COUNTBLANK(C1891:J1891)=8,"",C1891="","←C列に従業員名を姓名（フルネーム）で入力してください。誤変換にお気を付け下さい。",D1891="","←D列に都道府県を入力してください。",G1891="","←G列に1～3の選択肢を入力してください",H1891="","←H列に金額を入力してください",G1891=3,"",I1891="","←I列に所定労働時間を入力してください"),"")</f>
        <v/>
      </c>
    </row>
    <row r="1892" spans="1:12" ht="16.5" customHeight="1" x14ac:dyDescent="0.4">
      <c r="A1892" s="52" t="str">
        <f t="shared" si="29"/>
        <v/>
      </c>
      <c r="B1892" s="51"/>
      <c r="C1892" s="75"/>
      <c r="D1892" s="51"/>
      <c r="E1892" s="27" t="str" cm="1">
        <f t="array" ref="E1892">IFERROR(_xlfn.IFS(AND($F$4=45566,D1892="徳島"),VLOOKUP(D1892,最低賃金!$A$2:$G$49,2,FALSE),OR($F$4&lt;&gt;45566,D1892&lt;&gt;"徳島"),VLOOKUP(D1892,最低賃金!$A$2:$G$49,4,FALSE)),"")</f>
        <v/>
      </c>
      <c r="F1892" s="27" t="str">
        <f>IFERROR(VLOOKUP(D1892,最低賃金!$A$3:$G$49,6,FALSE),"")</f>
        <v/>
      </c>
      <c r="G1892" s="51"/>
      <c r="H1892" s="19"/>
      <c r="I1892" s="81"/>
      <c r="J1892" s="27" t="str" cm="1">
        <f t="array" ref="J1892">IFERROR(_xlfn.IFS(COUNTBLANK(G1892:I1892)=3,"",H1892="","H列に金額を入力してください",G1892=3,H1892,I1892="","I列に労働時間を入力してください",G1892=1,ROUND(H1892/(I1892*24),0),G1892=2,ROUND(H1892/(I1892*24),0)),"")</f>
        <v/>
      </c>
      <c r="K1892" s="80" t="str" cm="1">
        <f t="array" ref="K1892">IFERROR(_xlfn.IFS(D1892="","",J1892&lt;E1892,"×（法定外・要件外となる従業員です）",J1892&lt;=F1892,"〇",J1892&gt;F1892,"ー（要件外となる従業員です）"),"")</f>
        <v/>
      </c>
      <c r="L1892" s="25" t="str" cm="1">
        <f t="array" ref="L1892">IFERROR(_xlfn.IFS(COUNTBLANK(C1892:J1892)=8,"",C1892="","←C列に従業員名を姓名（フルネーム）で入力してください。誤変換にお気を付け下さい。",D1892="","←D列に都道府県を入力してください。",G1892="","←G列に1～3の選択肢を入力してください",H1892="","←H列に金額を入力してください",G1892=3,"",I1892="","←I列に所定労働時間を入力してください"),"")</f>
        <v/>
      </c>
    </row>
    <row r="1893" spans="1:12" ht="16.5" customHeight="1" x14ac:dyDescent="0.4">
      <c r="A1893" s="52" t="str">
        <f t="shared" si="29"/>
        <v/>
      </c>
      <c r="B1893" s="51"/>
      <c r="C1893" s="75"/>
      <c r="D1893" s="51"/>
      <c r="E1893" s="27" t="str" cm="1">
        <f t="array" ref="E1893">IFERROR(_xlfn.IFS(AND($F$4=45566,D1893="徳島"),VLOOKUP(D1893,最低賃金!$A$2:$G$49,2,FALSE),OR($F$4&lt;&gt;45566,D1893&lt;&gt;"徳島"),VLOOKUP(D1893,最低賃金!$A$2:$G$49,4,FALSE)),"")</f>
        <v/>
      </c>
      <c r="F1893" s="27" t="str">
        <f>IFERROR(VLOOKUP(D1893,最低賃金!$A$3:$G$49,6,FALSE),"")</f>
        <v/>
      </c>
      <c r="G1893" s="51"/>
      <c r="H1893" s="19"/>
      <c r="I1893" s="81"/>
      <c r="J1893" s="27" t="str" cm="1">
        <f t="array" ref="J1893">IFERROR(_xlfn.IFS(COUNTBLANK(G1893:I1893)=3,"",H1893="","H列に金額を入力してください",G1893=3,H1893,I1893="","I列に労働時間を入力してください",G1893=1,ROUND(H1893/(I1893*24),0),G1893=2,ROUND(H1893/(I1893*24),0)),"")</f>
        <v/>
      </c>
      <c r="K1893" s="80" t="str" cm="1">
        <f t="array" ref="K1893">IFERROR(_xlfn.IFS(D1893="","",J1893&lt;E1893,"×（法定外・要件外となる従業員です）",J1893&lt;=F1893,"〇",J1893&gt;F1893,"ー（要件外となる従業員です）"),"")</f>
        <v/>
      </c>
      <c r="L1893" s="25" t="str" cm="1">
        <f t="array" ref="L1893">IFERROR(_xlfn.IFS(COUNTBLANK(C1893:J1893)=8,"",C1893="","←C列に従業員名を姓名（フルネーム）で入力してください。誤変換にお気を付け下さい。",D1893="","←D列に都道府県を入力してください。",G1893="","←G列に1～3の選択肢を入力してください",H1893="","←H列に金額を入力してください",G1893=3,"",I1893="","←I列に所定労働時間を入力してください"),"")</f>
        <v/>
      </c>
    </row>
    <row r="1894" spans="1:12" ht="16.5" customHeight="1" x14ac:dyDescent="0.4">
      <c r="A1894" s="52" t="str">
        <f t="shared" si="29"/>
        <v/>
      </c>
      <c r="B1894" s="51"/>
      <c r="C1894" s="75"/>
      <c r="D1894" s="51"/>
      <c r="E1894" s="27" t="str" cm="1">
        <f t="array" ref="E1894">IFERROR(_xlfn.IFS(AND($F$4=45566,D1894="徳島"),VLOOKUP(D1894,最低賃金!$A$2:$G$49,2,FALSE),OR($F$4&lt;&gt;45566,D1894&lt;&gt;"徳島"),VLOOKUP(D1894,最低賃金!$A$2:$G$49,4,FALSE)),"")</f>
        <v/>
      </c>
      <c r="F1894" s="27" t="str">
        <f>IFERROR(VLOOKUP(D1894,最低賃金!$A$3:$G$49,6,FALSE),"")</f>
        <v/>
      </c>
      <c r="G1894" s="51"/>
      <c r="H1894" s="19"/>
      <c r="I1894" s="81"/>
      <c r="J1894" s="27" t="str" cm="1">
        <f t="array" ref="J1894">IFERROR(_xlfn.IFS(COUNTBLANK(G1894:I1894)=3,"",H1894="","H列に金額を入力してください",G1894=3,H1894,I1894="","I列に労働時間を入力してください",G1894=1,ROUND(H1894/(I1894*24),0),G1894=2,ROUND(H1894/(I1894*24),0)),"")</f>
        <v/>
      </c>
      <c r="K1894" s="80" t="str" cm="1">
        <f t="array" ref="K1894">IFERROR(_xlfn.IFS(D1894="","",J1894&lt;E1894,"×（法定外・要件外となる従業員です）",J1894&lt;=F1894,"〇",J1894&gt;F1894,"ー（要件外となる従業員です）"),"")</f>
        <v/>
      </c>
      <c r="L1894" s="25" t="str" cm="1">
        <f t="array" ref="L1894">IFERROR(_xlfn.IFS(COUNTBLANK(C1894:J1894)=8,"",C1894="","←C列に従業員名を姓名（フルネーム）で入力してください。誤変換にお気を付け下さい。",D1894="","←D列に都道府県を入力してください。",G1894="","←G列に1～3の選択肢を入力してください",H1894="","←H列に金額を入力してください",G1894=3,"",I1894="","←I列に所定労働時間を入力してください"),"")</f>
        <v/>
      </c>
    </row>
    <row r="1895" spans="1:12" ht="16.5" customHeight="1" x14ac:dyDescent="0.4">
      <c r="A1895" s="52" t="str">
        <f t="shared" si="29"/>
        <v/>
      </c>
      <c r="B1895" s="51"/>
      <c r="C1895" s="75"/>
      <c r="D1895" s="51"/>
      <c r="E1895" s="27" t="str" cm="1">
        <f t="array" ref="E1895">IFERROR(_xlfn.IFS(AND($F$4=45566,D1895="徳島"),VLOOKUP(D1895,最低賃金!$A$2:$G$49,2,FALSE),OR($F$4&lt;&gt;45566,D1895&lt;&gt;"徳島"),VLOOKUP(D1895,最低賃金!$A$2:$G$49,4,FALSE)),"")</f>
        <v/>
      </c>
      <c r="F1895" s="27" t="str">
        <f>IFERROR(VLOOKUP(D1895,最低賃金!$A$3:$G$49,6,FALSE),"")</f>
        <v/>
      </c>
      <c r="G1895" s="51"/>
      <c r="H1895" s="19"/>
      <c r="I1895" s="81"/>
      <c r="J1895" s="27" t="str" cm="1">
        <f t="array" ref="J1895">IFERROR(_xlfn.IFS(COUNTBLANK(G1895:I1895)=3,"",H1895="","H列に金額を入力してください",G1895=3,H1895,I1895="","I列に労働時間を入力してください",G1895=1,ROUND(H1895/(I1895*24),0),G1895=2,ROUND(H1895/(I1895*24),0)),"")</f>
        <v/>
      </c>
      <c r="K1895" s="80" t="str" cm="1">
        <f t="array" ref="K1895">IFERROR(_xlfn.IFS(D1895="","",J1895&lt;E1895,"×（法定外・要件外となる従業員です）",J1895&lt;=F1895,"〇",J1895&gt;F1895,"ー（要件外となる従業員です）"),"")</f>
        <v/>
      </c>
      <c r="L1895" s="25" t="str" cm="1">
        <f t="array" ref="L1895">IFERROR(_xlfn.IFS(COUNTBLANK(C1895:J1895)=8,"",C1895="","←C列に従業員名を姓名（フルネーム）で入力してください。誤変換にお気を付け下さい。",D1895="","←D列に都道府県を入力してください。",G1895="","←G列に1～3の選択肢を入力してください",H1895="","←H列に金額を入力してください",G1895=3,"",I1895="","←I列に所定労働時間を入力してください"),"")</f>
        <v/>
      </c>
    </row>
    <row r="1896" spans="1:12" ht="16.5" customHeight="1" x14ac:dyDescent="0.4">
      <c r="A1896" s="52" t="str">
        <f t="shared" si="29"/>
        <v/>
      </c>
      <c r="B1896" s="51"/>
      <c r="C1896" s="75"/>
      <c r="D1896" s="51"/>
      <c r="E1896" s="27" t="str" cm="1">
        <f t="array" ref="E1896">IFERROR(_xlfn.IFS(AND($F$4=45566,D1896="徳島"),VLOOKUP(D1896,最低賃金!$A$2:$G$49,2,FALSE),OR($F$4&lt;&gt;45566,D1896&lt;&gt;"徳島"),VLOOKUP(D1896,最低賃金!$A$2:$G$49,4,FALSE)),"")</f>
        <v/>
      </c>
      <c r="F1896" s="27" t="str">
        <f>IFERROR(VLOOKUP(D1896,最低賃金!$A$3:$G$49,6,FALSE),"")</f>
        <v/>
      </c>
      <c r="G1896" s="51"/>
      <c r="H1896" s="19"/>
      <c r="I1896" s="81"/>
      <c r="J1896" s="27" t="str" cm="1">
        <f t="array" ref="J1896">IFERROR(_xlfn.IFS(COUNTBLANK(G1896:I1896)=3,"",H1896="","H列に金額を入力してください",G1896=3,H1896,I1896="","I列に労働時間を入力してください",G1896=1,ROUND(H1896/(I1896*24),0),G1896=2,ROUND(H1896/(I1896*24),0)),"")</f>
        <v/>
      </c>
      <c r="K1896" s="80" t="str" cm="1">
        <f t="array" ref="K1896">IFERROR(_xlfn.IFS(D1896="","",J1896&lt;E1896,"×（法定外・要件外となる従業員です）",J1896&lt;=F1896,"〇",J1896&gt;F1896,"ー（要件外となる従業員です）"),"")</f>
        <v/>
      </c>
      <c r="L1896" s="25" t="str" cm="1">
        <f t="array" ref="L1896">IFERROR(_xlfn.IFS(COUNTBLANK(C1896:J1896)=8,"",C1896="","←C列に従業員名を姓名（フルネーム）で入力してください。誤変換にお気を付け下さい。",D1896="","←D列に都道府県を入力してください。",G1896="","←G列に1～3の選択肢を入力してください",H1896="","←H列に金額を入力してください",G1896=3,"",I1896="","←I列に所定労働時間を入力してください"),"")</f>
        <v/>
      </c>
    </row>
    <row r="1897" spans="1:12" ht="16.5" customHeight="1" x14ac:dyDescent="0.4">
      <c r="A1897" s="52" t="str">
        <f t="shared" si="29"/>
        <v/>
      </c>
      <c r="B1897" s="51"/>
      <c r="C1897" s="75"/>
      <c r="D1897" s="51"/>
      <c r="E1897" s="27" t="str" cm="1">
        <f t="array" ref="E1897">IFERROR(_xlfn.IFS(AND($F$4=45566,D1897="徳島"),VLOOKUP(D1897,最低賃金!$A$2:$G$49,2,FALSE),OR($F$4&lt;&gt;45566,D1897&lt;&gt;"徳島"),VLOOKUP(D1897,最低賃金!$A$2:$G$49,4,FALSE)),"")</f>
        <v/>
      </c>
      <c r="F1897" s="27" t="str">
        <f>IFERROR(VLOOKUP(D1897,最低賃金!$A$3:$G$49,6,FALSE),"")</f>
        <v/>
      </c>
      <c r="G1897" s="51"/>
      <c r="H1897" s="19"/>
      <c r="I1897" s="81"/>
      <c r="J1897" s="27" t="str" cm="1">
        <f t="array" ref="J1897">IFERROR(_xlfn.IFS(COUNTBLANK(G1897:I1897)=3,"",H1897="","H列に金額を入力してください",G1897=3,H1897,I1897="","I列に労働時間を入力してください",G1897=1,ROUND(H1897/(I1897*24),0),G1897=2,ROUND(H1897/(I1897*24),0)),"")</f>
        <v/>
      </c>
      <c r="K1897" s="80" t="str" cm="1">
        <f t="array" ref="K1897">IFERROR(_xlfn.IFS(D1897="","",J1897&lt;E1897,"×（法定外・要件外となる従業員です）",J1897&lt;=F1897,"〇",J1897&gt;F1897,"ー（要件外となる従業員です）"),"")</f>
        <v/>
      </c>
      <c r="L1897" s="25" t="str" cm="1">
        <f t="array" ref="L1897">IFERROR(_xlfn.IFS(COUNTBLANK(C1897:J1897)=8,"",C1897="","←C列に従業員名を姓名（フルネーム）で入力してください。誤変換にお気を付け下さい。",D1897="","←D列に都道府県を入力してください。",G1897="","←G列に1～3の選択肢を入力してください",H1897="","←H列に金額を入力してください",G1897=3,"",I1897="","←I列に所定労働時間を入力してください"),"")</f>
        <v/>
      </c>
    </row>
    <row r="1898" spans="1:12" ht="16.5" customHeight="1" x14ac:dyDescent="0.4">
      <c r="A1898" s="52" t="str">
        <f t="shared" si="29"/>
        <v/>
      </c>
      <c r="B1898" s="51"/>
      <c r="C1898" s="75"/>
      <c r="D1898" s="51"/>
      <c r="E1898" s="27" t="str" cm="1">
        <f t="array" ref="E1898">IFERROR(_xlfn.IFS(AND($F$4=45566,D1898="徳島"),VLOOKUP(D1898,最低賃金!$A$2:$G$49,2,FALSE),OR($F$4&lt;&gt;45566,D1898&lt;&gt;"徳島"),VLOOKUP(D1898,最低賃金!$A$2:$G$49,4,FALSE)),"")</f>
        <v/>
      </c>
      <c r="F1898" s="27" t="str">
        <f>IFERROR(VLOOKUP(D1898,最低賃金!$A$3:$G$49,6,FALSE),"")</f>
        <v/>
      </c>
      <c r="G1898" s="51"/>
      <c r="H1898" s="19"/>
      <c r="I1898" s="81"/>
      <c r="J1898" s="27" t="str" cm="1">
        <f t="array" ref="J1898">IFERROR(_xlfn.IFS(COUNTBLANK(G1898:I1898)=3,"",H1898="","H列に金額を入力してください",G1898=3,H1898,I1898="","I列に労働時間を入力してください",G1898=1,ROUND(H1898/(I1898*24),0),G1898=2,ROUND(H1898/(I1898*24),0)),"")</f>
        <v/>
      </c>
      <c r="K1898" s="80" t="str" cm="1">
        <f t="array" ref="K1898">IFERROR(_xlfn.IFS(D1898="","",J1898&lt;E1898,"×（法定外・要件外となる従業員です）",J1898&lt;=F1898,"〇",J1898&gt;F1898,"ー（要件外となる従業員です）"),"")</f>
        <v/>
      </c>
      <c r="L1898" s="25" t="str" cm="1">
        <f t="array" ref="L1898">IFERROR(_xlfn.IFS(COUNTBLANK(C1898:J1898)=8,"",C1898="","←C列に従業員名を姓名（フルネーム）で入力してください。誤変換にお気を付け下さい。",D1898="","←D列に都道府県を入力してください。",G1898="","←G列に1～3の選択肢を入力してください",H1898="","←H列に金額を入力してください",G1898=3,"",I1898="","←I列に所定労働時間を入力してください"),"")</f>
        <v/>
      </c>
    </row>
    <row r="1899" spans="1:12" ht="16.5" customHeight="1" x14ac:dyDescent="0.4">
      <c r="A1899" s="52" t="str">
        <f t="shared" si="29"/>
        <v/>
      </c>
      <c r="B1899" s="51"/>
      <c r="C1899" s="75"/>
      <c r="D1899" s="51"/>
      <c r="E1899" s="27" t="str" cm="1">
        <f t="array" ref="E1899">IFERROR(_xlfn.IFS(AND($F$4=45566,D1899="徳島"),VLOOKUP(D1899,最低賃金!$A$2:$G$49,2,FALSE),OR($F$4&lt;&gt;45566,D1899&lt;&gt;"徳島"),VLOOKUP(D1899,最低賃金!$A$2:$G$49,4,FALSE)),"")</f>
        <v/>
      </c>
      <c r="F1899" s="27" t="str">
        <f>IFERROR(VLOOKUP(D1899,最低賃金!$A$3:$G$49,6,FALSE),"")</f>
        <v/>
      </c>
      <c r="G1899" s="51"/>
      <c r="H1899" s="19"/>
      <c r="I1899" s="81"/>
      <c r="J1899" s="27" t="str" cm="1">
        <f t="array" ref="J1899">IFERROR(_xlfn.IFS(COUNTBLANK(G1899:I1899)=3,"",H1899="","H列に金額を入力してください",G1899=3,H1899,I1899="","I列に労働時間を入力してください",G1899=1,ROUND(H1899/(I1899*24),0),G1899=2,ROUND(H1899/(I1899*24),0)),"")</f>
        <v/>
      </c>
      <c r="K1899" s="80" t="str" cm="1">
        <f t="array" ref="K1899">IFERROR(_xlfn.IFS(D1899="","",J1899&lt;E1899,"×（法定外・要件外となる従業員です）",J1899&lt;=F1899,"〇",J1899&gt;F1899,"ー（要件外となる従業員です）"),"")</f>
        <v/>
      </c>
      <c r="L1899" s="25" t="str" cm="1">
        <f t="array" ref="L1899">IFERROR(_xlfn.IFS(COUNTBLANK(C1899:J1899)=8,"",C1899="","←C列に従業員名を姓名（フルネーム）で入力してください。誤変換にお気を付け下さい。",D1899="","←D列に都道府県を入力してください。",G1899="","←G列に1～3の選択肢を入力してください",H1899="","←H列に金額を入力してください",G1899=3,"",I1899="","←I列に所定労働時間を入力してください"),"")</f>
        <v/>
      </c>
    </row>
    <row r="1900" spans="1:12" ht="16.5" customHeight="1" x14ac:dyDescent="0.4">
      <c r="A1900" s="52" t="str">
        <f t="shared" si="29"/>
        <v/>
      </c>
      <c r="B1900" s="51"/>
      <c r="C1900" s="75"/>
      <c r="D1900" s="51"/>
      <c r="E1900" s="27" t="str" cm="1">
        <f t="array" ref="E1900">IFERROR(_xlfn.IFS(AND($F$4=45566,D1900="徳島"),VLOOKUP(D1900,最低賃金!$A$2:$G$49,2,FALSE),OR($F$4&lt;&gt;45566,D1900&lt;&gt;"徳島"),VLOOKUP(D1900,最低賃金!$A$2:$G$49,4,FALSE)),"")</f>
        <v/>
      </c>
      <c r="F1900" s="27" t="str">
        <f>IFERROR(VLOOKUP(D1900,最低賃金!$A$3:$G$49,6,FALSE),"")</f>
        <v/>
      </c>
      <c r="G1900" s="51"/>
      <c r="H1900" s="19"/>
      <c r="I1900" s="81"/>
      <c r="J1900" s="27" t="str" cm="1">
        <f t="array" ref="J1900">IFERROR(_xlfn.IFS(COUNTBLANK(G1900:I1900)=3,"",H1900="","H列に金額を入力してください",G1900=3,H1900,I1900="","I列に労働時間を入力してください",G1900=1,ROUND(H1900/(I1900*24),0),G1900=2,ROUND(H1900/(I1900*24),0)),"")</f>
        <v/>
      </c>
      <c r="K1900" s="80" t="str" cm="1">
        <f t="array" ref="K1900">IFERROR(_xlfn.IFS(D1900="","",J1900&lt;E1900,"×（法定外・要件外となる従業員です）",J1900&lt;=F1900,"〇",J1900&gt;F1900,"ー（要件外となる従業員です）"),"")</f>
        <v/>
      </c>
      <c r="L1900" s="25" t="str" cm="1">
        <f t="array" ref="L1900">IFERROR(_xlfn.IFS(COUNTBLANK(C1900:J1900)=8,"",C1900="","←C列に従業員名を姓名（フルネーム）で入力してください。誤変換にお気を付け下さい。",D1900="","←D列に都道府県を入力してください。",G1900="","←G列に1～3の選択肢を入力してください",H1900="","←H列に金額を入力してください",G1900=3,"",I1900="","←I列に所定労働時間を入力してください"),"")</f>
        <v/>
      </c>
    </row>
    <row r="1901" spans="1:12" ht="16.5" customHeight="1" x14ac:dyDescent="0.4">
      <c r="A1901" s="52" t="str">
        <f t="shared" si="29"/>
        <v/>
      </c>
      <c r="B1901" s="51"/>
      <c r="C1901" s="75"/>
      <c r="D1901" s="51"/>
      <c r="E1901" s="27" t="str" cm="1">
        <f t="array" ref="E1901">IFERROR(_xlfn.IFS(AND($F$4=45566,D1901="徳島"),VLOOKUP(D1901,最低賃金!$A$2:$G$49,2,FALSE),OR($F$4&lt;&gt;45566,D1901&lt;&gt;"徳島"),VLOOKUP(D1901,最低賃金!$A$2:$G$49,4,FALSE)),"")</f>
        <v/>
      </c>
      <c r="F1901" s="27" t="str">
        <f>IFERROR(VLOOKUP(D1901,最低賃金!$A$3:$G$49,6,FALSE),"")</f>
        <v/>
      </c>
      <c r="G1901" s="51"/>
      <c r="H1901" s="19"/>
      <c r="I1901" s="81"/>
      <c r="J1901" s="27" t="str" cm="1">
        <f t="array" ref="J1901">IFERROR(_xlfn.IFS(COUNTBLANK(G1901:I1901)=3,"",H1901="","H列に金額を入力してください",G1901=3,H1901,I1901="","I列に労働時間を入力してください",G1901=1,ROUND(H1901/(I1901*24),0),G1901=2,ROUND(H1901/(I1901*24),0)),"")</f>
        <v/>
      </c>
      <c r="K1901" s="80" t="str" cm="1">
        <f t="array" ref="K1901">IFERROR(_xlfn.IFS(D1901="","",J1901&lt;E1901,"×（法定外・要件外となる従業員です）",J1901&lt;=F1901,"〇",J1901&gt;F1901,"ー（要件外となる従業員です）"),"")</f>
        <v/>
      </c>
      <c r="L1901" s="25" t="str" cm="1">
        <f t="array" ref="L1901">IFERROR(_xlfn.IFS(COUNTBLANK(C1901:J1901)=8,"",C1901="","←C列に従業員名を姓名（フルネーム）で入力してください。誤変換にお気を付け下さい。",D1901="","←D列に都道府県を入力してください。",G1901="","←G列に1～3の選択肢を入力してください",H1901="","←H列に金額を入力してください",G1901=3,"",I1901="","←I列に所定労働時間を入力してください"),"")</f>
        <v/>
      </c>
    </row>
    <row r="1902" spans="1:12" ht="16.5" customHeight="1" x14ac:dyDescent="0.4">
      <c r="A1902" s="52" t="str">
        <f t="shared" si="29"/>
        <v/>
      </c>
      <c r="B1902" s="51"/>
      <c r="C1902" s="75"/>
      <c r="D1902" s="51"/>
      <c r="E1902" s="27" t="str" cm="1">
        <f t="array" ref="E1902">IFERROR(_xlfn.IFS(AND($F$4=45566,D1902="徳島"),VLOOKUP(D1902,最低賃金!$A$2:$G$49,2,FALSE),OR($F$4&lt;&gt;45566,D1902&lt;&gt;"徳島"),VLOOKUP(D1902,最低賃金!$A$2:$G$49,4,FALSE)),"")</f>
        <v/>
      </c>
      <c r="F1902" s="27" t="str">
        <f>IFERROR(VLOOKUP(D1902,最低賃金!$A$3:$G$49,6,FALSE),"")</f>
        <v/>
      </c>
      <c r="G1902" s="51"/>
      <c r="H1902" s="19"/>
      <c r="I1902" s="81"/>
      <c r="J1902" s="27" t="str" cm="1">
        <f t="array" ref="J1902">IFERROR(_xlfn.IFS(COUNTBLANK(G1902:I1902)=3,"",H1902="","H列に金額を入力してください",G1902=3,H1902,I1902="","I列に労働時間を入力してください",G1902=1,ROUND(H1902/(I1902*24),0),G1902=2,ROUND(H1902/(I1902*24),0)),"")</f>
        <v/>
      </c>
      <c r="K1902" s="80" t="str" cm="1">
        <f t="array" ref="K1902">IFERROR(_xlfn.IFS(D1902="","",J1902&lt;E1902,"×（法定外・要件外となる従業員です）",J1902&lt;=F1902,"〇",J1902&gt;F1902,"ー（要件外となる従業員です）"),"")</f>
        <v/>
      </c>
      <c r="L1902" s="25" t="str" cm="1">
        <f t="array" ref="L1902">IFERROR(_xlfn.IFS(COUNTBLANK(C1902:J1902)=8,"",C1902="","←C列に従業員名を姓名（フルネーム）で入力してください。誤変換にお気を付け下さい。",D1902="","←D列に都道府県を入力してください。",G1902="","←G列に1～3の選択肢を入力してください",H1902="","←H列に金額を入力してください",G1902=3,"",I1902="","←I列に所定労働時間を入力してください"),"")</f>
        <v/>
      </c>
    </row>
    <row r="1903" spans="1:12" ht="16.5" customHeight="1" x14ac:dyDescent="0.4">
      <c r="A1903" s="52" t="str">
        <f t="shared" si="29"/>
        <v/>
      </c>
      <c r="B1903" s="51"/>
      <c r="C1903" s="75"/>
      <c r="D1903" s="51"/>
      <c r="E1903" s="27" t="str" cm="1">
        <f t="array" ref="E1903">IFERROR(_xlfn.IFS(AND($F$4=45566,D1903="徳島"),VLOOKUP(D1903,最低賃金!$A$2:$G$49,2,FALSE),OR($F$4&lt;&gt;45566,D1903&lt;&gt;"徳島"),VLOOKUP(D1903,最低賃金!$A$2:$G$49,4,FALSE)),"")</f>
        <v/>
      </c>
      <c r="F1903" s="27" t="str">
        <f>IFERROR(VLOOKUP(D1903,最低賃金!$A$3:$G$49,6,FALSE),"")</f>
        <v/>
      </c>
      <c r="G1903" s="51"/>
      <c r="H1903" s="19"/>
      <c r="I1903" s="81"/>
      <c r="J1903" s="27" t="str" cm="1">
        <f t="array" ref="J1903">IFERROR(_xlfn.IFS(COUNTBLANK(G1903:I1903)=3,"",H1903="","H列に金額を入力してください",G1903=3,H1903,I1903="","I列に労働時間を入力してください",G1903=1,ROUND(H1903/(I1903*24),0),G1903=2,ROUND(H1903/(I1903*24),0)),"")</f>
        <v/>
      </c>
      <c r="K1903" s="80" t="str" cm="1">
        <f t="array" ref="K1903">IFERROR(_xlfn.IFS(D1903="","",J1903&lt;E1903,"×（法定外・要件外となる従業員です）",J1903&lt;=F1903,"〇",J1903&gt;F1903,"ー（要件外となる従業員です）"),"")</f>
        <v/>
      </c>
      <c r="L1903" s="25" t="str" cm="1">
        <f t="array" ref="L1903">IFERROR(_xlfn.IFS(COUNTBLANK(C1903:J1903)=8,"",C1903="","←C列に従業員名を姓名（フルネーム）で入力してください。誤変換にお気を付け下さい。",D1903="","←D列に都道府県を入力してください。",G1903="","←G列に1～3の選択肢を入力してください",H1903="","←H列に金額を入力してください",G1903=3,"",I1903="","←I列に所定労働時間を入力してください"),"")</f>
        <v/>
      </c>
    </row>
    <row r="1904" spans="1:12" ht="16.5" customHeight="1" x14ac:dyDescent="0.4">
      <c r="A1904" s="52" t="str">
        <f t="shared" si="29"/>
        <v/>
      </c>
      <c r="B1904" s="51"/>
      <c r="C1904" s="75"/>
      <c r="D1904" s="51"/>
      <c r="E1904" s="27" t="str" cm="1">
        <f t="array" ref="E1904">IFERROR(_xlfn.IFS(AND($F$4=45566,D1904="徳島"),VLOOKUP(D1904,最低賃金!$A$2:$G$49,2,FALSE),OR($F$4&lt;&gt;45566,D1904&lt;&gt;"徳島"),VLOOKUP(D1904,最低賃金!$A$2:$G$49,4,FALSE)),"")</f>
        <v/>
      </c>
      <c r="F1904" s="27" t="str">
        <f>IFERROR(VLOOKUP(D1904,最低賃金!$A$3:$G$49,6,FALSE),"")</f>
        <v/>
      </c>
      <c r="G1904" s="51"/>
      <c r="H1904" s="19"/>
      <c r="I1904" s="81"/>
      <c r="J1904" s="27" t="str" cm="1">
        <f t="array" ref="J1904">IFERROR(_xlfn.IFS(COUNTBLANK(G1904:I1904)=3,"",H1904="","H列に金額を入力してください",G1904=3,H1904,I1904="","I列に労働時間を入力してください",G1904=1,ROUND(H1904/(I1904*24),0),G1904=2,ROUND(H1904/(I1904*24),0)),"")</f>
        <v/>
      </c>
      <c r="K1904" s="80" t="str" cm="1">
        <f t="array" ref="K1904">IFERROR(_xlfn.IFS(D1904="","",J1904&lt;E1904,"×（法定外・要件外となる従業員です）",J1904&lt;=F1904,"〇",J1904&gt;F1904,"ー（要件外となる従業員です）"),"")</f>
        <v/>
      </c>
      <c r="L1904" s="25" t="str" cm="1">
        <f t="array" ref="L1904">IFERROR(_xlfn.IFS(COUNTBLANK(C1904:J1904)=8,"",C1904="","←C列に従業員名を姓名（フルネーム）で入力してください。誤変換にお気を付け下さい。",D1904="","←D列に都道府県を入力してください。",G1904="","←G列に1～3の選択肢を入力してください",H1904="","←H列に金額を入力してください",G1904=3,"",I1904="","←I列に所定労働時間を入力してください"),"")</f>
        <v/>
      </c>
    </row>
    <row r="1905" spans="1:12" ht="16.5" customHeight="1" x14ac:dyDescent="0.4">
      <c r="A1905" s="52" t="str">
        <f t="shared" si="29"/>
        <v/>
      </c>
      <c r="B1905" s="51"/>
      <c r="C1905" s="75"/>
      <c r="D1905" s="51"/>
      <c r="E1905" s="27" t="str" cm="1">
        <f t="array" ref="E1905">IFERROR(_xlfn.IFS(AND($F$4=45566,D1905="徳島"),VLOOKUP(D1905,最低賃金!$A$2:$G$49,2,FALSE),OR($F$4&lt;&gt;45566,D1905&lt;&gt;"徳島"),VLOOKUP(D1905,最低賃金!$A$2:$G$49,4,FALSE)),"")</f>
        <v/>
      </c>
      <c r="F1905" s="27" t="str">
        <f>IFERROR(VLOOKUP(D1905,最低賃金!$A$3:$G$49,6,FALSE),"")</f>
        <v/>
      </c>
      <c r="G1905" s="51"/>
      <c r="H1905" s="19"/>
      <c r="I1905" s="81"/>
      <c r="J1905" s="27" t="str" cm="1">
        <f t="array" ref="J1905">IFERROR(_xlfn.IFS(COUNTBLANK(G1905:I1905)=3,"",H1905="","H列に金額を入力してください",G1905=3,H1905,I1905="","I列に労働時間を入力してください",G1905=1,ROUND(H1905/(I1905*24),0),G1905=2,ROUND(H1905/(I1905*24),0)),"")</f>
        <v/>
      </c>
      <c r="K1905" s="80" t="str" cm="1">
        <f t="array" ref="K1905">IFERROR(_xlfn.IFS(D1905="","",J1905&lt;E1905,"×（法定外・要件外となる従業員です）",J1905&lt;=F1905,"〇",J1905&gt;F1905,"ー（要件外となる従業員です）"),"")</f>
        <v/>
      </c>
      <c r="L1905" s="25" t="str" cm="1">
        <f t="array" ref="L1905">IFERROR(_xlfn.IFS(COUNTBLANK(C1905:J1905)=8,"",C1905="","←C列に従業員名を姓名（フルネーム）で入力してください。誤変換にお気を付け下さい。",D1905="","←D列に都道府県を入力してください。",G1905="","←G列に1～3の選択肢を入力してください",H1905="","←H列に金額を入力してください",G1905=3,"",I1905="","←I列に所定労働時間を入力してください"),"")</f>
        <v/>
      </c>
    </row>
    <row r="1906" spans="1:12" ht="16.5" customHeight="1" x14ac:dyDescent="0.4">
      <c r="A1906" s="52" t="str">
        <f t="shared" si="29"/>
        <v/>
      </c>
      <c r="B1906" s="51"/>
      <c r="C1906" s="75"/>
      <c r="D1906" s="51"/>
      <c r="E1906" s="27" t="str" cm="1">
        <f t="array" ref="E1906">IFERROR(_xlfn.IFS(AND($F$4=45566,D1906="徳島"),VLOOKUP(D1906,最低賃金!$A$2:$G$49,2,FALSE),OR($F$4&lt;&gt;45566,D1906&lt;&gt;"徳島"),VLOOKUP(D1906,最低賃金!$A$2:$G$49,4,FALSE)),"")</f>
        <v/>
      </c>
      <c r="F1906" s="27" t="str">
        <f>IFERROR(VLOOKUP(D1906,最低賃金!$A$3:$G$49,6,FALSE),"")</f>
        <v/>
      </c>
      <c r="G1906" s="51"/>
      <c r="H1906" s="19"/>
      <c r="I1906" s="81"/>
      <c r="J1906" s="27" t="str" cm="1">
        <f t="array" ref="J1906">IFERROR(_xlfn.IFS(COUNTBLANK(G1906:I1906)=3,"",H1906="","H列に金額を入力してください",G1906=3,H1906,I1906="","I列に労働時間を入力してください",G1906=1,ROUND(H1906/(I1906*24),0),G1906=2,ROUND(H1906/(I1906*24),0)),"")</f>
        <v/>
      </c>
      <c r="K1906" s="80" t="str" cm="1">
        <f t="array" ref="K1906">IFERROR(_xlfn.IFS(D1906="","",J1906&lt;E1906,"×（法定外・要件外となる従業員です）",J1906&lt;=F1906,"〇",J1906&gt;F1906,"ー（要件外となる従業員です）"),"")</f>
        <v/>
      </c>
      <c r="L1906" s="25" t="str" cm="1">
        <f t="array" ref="L1906">IFERROR(_xlfn.IFS(COUNTBLANK(C1906:J1906)=8,"",C1906="","←C列に従業員名を姓名（フルネーム）で入力してください。誤変換にお気を付け下さい。",D1906="","←D列に都道府県を入力してください。",G1906="","←G列に1～3の選択肢を入力してください",H1906="","←H列に金額を入力してください",G1906=3,"",I1906="","←I列に所定労働時間を入力してください"),"")</f>
        <v/>
      </c>
    </row>
    <row r="1907" spans="1:12" ht="16.5" customHeight="1" x14ac:dyDescent="0.4">
      <c r="A1907" s="52" t="str">
        <f t="shared" si="29"/>
        <v/>
      </c>
      <c r="B1907" s="51"/>
      <c r="C1907" s="75"/>
      <c r="D1907" s="51"/>
      <c r="E1907" s="27" t="str" cm="1">
        <f t="array" ref="E1907">IFERROR(_xlfn.IFS(AND($F$4=45566,D1907="徳島"),VLOOKUP(D1907,最低賃金!$A$2:$G$49,2,FALSE),OR($F$4&lt;&gt;45566,D1907&lt;&gt;"徳島"),VLOOKUP(D1907,最低賃金!$A$2:$G$49,4,FALSE)),"")</f>
        <v/>
      </c>
      <c r="F1907" s="27" t="str">
        <f>IFERROR(VLOOKUP(D1907,最低賃金!$A$3:$G$49,6,FALSE),"")</f>
        <v/>
      </c>
      <c r="G1907" s="51"/>
      <c r="H1907" s="19"/>
      <c r="I1907" s="81"/>
      <c r="J1907" s="27" t="str" cm="1">
        <f t="array" ref="J1907">IFERROR(_xlfn.IFS(COUNTBLANK(G1907:I1907)=3,"",H1907="","H列に金額を入力してください",G1907=3,H1907,I1907="","I列に労働時間を入力してください",G1907=1,ROUND(H1907/(I1907*24),0),G1907=2,ROUND(H1907/(I1907*24),0)),"")</f>
        <v/>
      </c>
      <c r="K1907" s="80" t="str" cm="1">
        <f t="array" ref="K1907">IFERROR(_xlfn.IFS(D1907="","",J1907&lt;E1907,"×（法定外・要件外となる従業員です）",J1907&lt;=F1907,"〇",J1907&gt;F1907,"ー（要件外となる従業員です）"),"")</f>
        <v/>
      </c>
      <c r="L1907" s="25" t="str" cm="1">
        <f t="array" ref="L1907">IFERROR(_xlfn.IFS(COUNTBLANK(C1907:J1907)=8,"",C1907="","←C列に従業員名を姓名（フルネーム）で入力してください。誤変換にお気を付け下さい。",D1907="","←D列に都道府県を入力してください。",G1907="","←G列に1～3の選択肢を入力してください",H1907="","←H列に金額を入力してください",G1907=3,"",I1907="","←I列に所定労働時間を入力してください"),"")</f>
        <v/>
      </c>
    </row>
    <row r="1908" spans="1:12" ht="16.5" customHeight="1" x14ac:dyDescent="0.4">
      <c r="A1908" s="52" t="str">
        <f t="shared" si="29"/>
        <v/>
      </c>
      <c r="B1908" s="51"/>
      <c r="C1908" s="75"/>
      <c r="D1908" s="51"/>
      <c r="E1908" s="27" t="str" cm="1">
        <f t="array" ref="E1908">IFERROR(_xlfn.IFS(AND($F$4=45566,D1908="徳島"),VLOOKUP(D1908,最低賃金!$A$2:$G$49,2,FALSE),OR($F$4&lt;&gt;45566,D1908&lt;&gt;"徳島"),VLOOKUP(D1908,最低賃金!$A$2:$G$49,4,FALSE)),"")</f>
        <v/>
      </c>
      <c r="F1908" s="27" t="str">
        <f>IFERROR(VLOOKUP(D1908,最低賃金!$A$3:$G$49,6,FALSE),"")</f>
        <v/>
      </c>
      <c r="G1908" s="51"/>
      <c r="H1908" s="19"/>
      <c r="I1908" s="81"/>
      <c r="J1908" s="27" t="str" cm="1">
        <f t="array" ref="J1908">IFERROR(_xlfn.IFS(COUNTBLANK(G1908:I1908)=3,"",H1908="","H列に金額を入力してください",G1908=3,H1908,I1908="","I列に労働時間を入力してください",G1908=1,ROUND(H1908/(I1908*24),0),G1908=2,ROUND(H1908/(I1908*24),0)),"")</f>
        <v/>
      </c>
      <c r="K1908" s="80" t="str" cm="1">
        <f t="array" ref="K1908">IFERROR(_xlfn.IFS(D1908="","",J1908&lt;E1908,"×（法定外・要件外となる従業員です）",J1908&lt;=F1908,"〇",J1908&gt;F1908,"ー（要件外となる従業員です）"),"")</f>
        <v/>
      </c>
      <c r="L1908" s="25" t="str" cm="1">
        <f t="array" ref="L1908">IFERROR(_xlfn.IFS(COUNTBLANK(C1908:J1908)=8,"",C1908="","←C列に従業員名を姓名（フルネーム）で入力してください。誤変換にお気を付け下さい。",D1908="","←D列に都道府県を入力してください。",G1908="","←G列に1～3の選択肢を入力してください",H1908="","←H列に金額を入力してください",G1908=3,"",I1908="","←I列に所定労働時間を入力してください"),"")</f>
        <v/>
      </c>
    </row>
    <row r="1909" spans="1:12" ht="16.5" customHeight="1" x14ac:dyDescent="0.4">
      <c r="A1909" s="52" t="str">
        <f t="shared" si="29"/>
        <v/>
      </c>
      <c r="B1909" s="51"/>
      <c r="C1909" s="75"/>
      <c r="D1909" s="51"/>
      <c r="E1909" s="27" t="str" cm="1">
        <f t="array" ref="E1909">IFERROR(_xlfn.IFS(AND($F$4=45566,D1909="徳島"),VLOOKUP(D1909,最低賃金!$A$2:$G$49,2,FALSE),OR($F$4&lt;&gt;45566,D1909&lt;&gt;"徳島"),VLOOKUP(D1909,最低賃金!$A$2:$G$49,4,FALSE)),"")</f>
        <v/>
      </c>
      <c r="F1909" s="27" t="str">
        <f>IFERROR(VLOOKUP(D1909,最低賃金!$A$3:$G$49,6,FALSE),"")</f>
        <v/>
      </c>
      <c r="G1909" s="51"/>
      <c r="H1909" s="19"/>
      <c r="I1909" s="81"/>
      <c r="J1909" s="27" t="str" cm="1">
        <f t="array" ref="J1909">IFERROR(_xlfn.IFS(COUNTBLANK(G1909:I1909)=3,"",H1909="","H列に金額を入力してください",G1909=3,H1909,I1909="","I列に労働時間を入力してください",G1909=1,ROUND(H1909/(I1909*24),0),G1909=2,ROUND(H1909/(I1909*24),0)),"")</f>
        <v/>
      </c>
      <c r="K1909" s="80" t="str" cm="1">
        <f t="array" ref="K1909">IFERROR(_xlfn.IFS(D1909="","",J1909&lt;E1909,"×（法定外・要件外となる従業員です）",J1909&lt;=F1909,"〇",J1909&gt;F1909,"ー（要件外となる従業員です）"),"")</f>
        <v/>
      </c>
      <c r="L1909" s="25" t="str" cm="1">
        <f t="array" ref="L1909">IFERROR(_xlfn.IFS(COUNTBLANK(C1909:J1909)=8,"",C1909="","←C列に従業員名を姓名（フルネーム）で入力してください。誤変換にお気を付け下さい。",D1909="","←D列に都道府県を入力してください。",G1909="","←G列に1～3の選択肢を入力してください",H1909="","←H列に金額を入力してください",G1909=3,"",I1909="","←I列に所定労働時間を入力してください"),"")</f>
        <v/>
      </c>
    </row>
    <row r="1910" spans="1:12" ht="16.5" customHeight="1" x14ac:dyDescent="0.4">
      <c r="A1910" s="52" t="str">
        <f t="shared" si="29"/>
        <v/>
      </c>
      <c r="B1910" s="51"/>
      <c r="C1910" s="75"/>
      <c r="D1910" s="51"/>
      <c r="E1910" s="27" t="str" cm="1">
        <f t="array" ref="E1910">IFERROR(_xlfn.IFS(AND($F$4=45566,D1910="徳島"),VLOOKUP(D1910,最低賃金!$A$2:$G$49,2,FALSE),OR($F$4&lt;&gt;45566,D1910&lt;&gt;"徳島"),VLOOKUP(D1910,最低賃金!$A$2:$G$49,4,FALSE)),"")</f>
        <v/>
      </c>
      <c r="F1910" s="27" t="str">
        <f>IFERROR(VLOOKUP(D1910,最低賃金!$A$3:$G$49,6,FALSE),"")</f>
        <v/>
      </c>
      <c r="G1910" s="51"/>
      <c r="H1910" s="19"/>
      <c r="I1910" s="81"/>
      <c r="J1910" s="27" t="str" cm="1">
        <f t="array" ref="J1910">IFERROR(_xlfn.IFS(COUNTBLANK(G1910:I1910)=3,"",H1910="","H列に金額を入力してください",G1910=3,H1910,I1910="","I列に労働時間を入力してください",G1910=1,ROUND(H1910/(I1910*24),0),G1910=2,ROUND(H1910/(I1910*24),0)),"")</f>
        <v/>
      </c>
      <c r="K1910" s="80" t="str" cm="1">
        <f t="array" ref="K1910">IFERROR(_xlfn.IFS(D1910="","",J1910&lt;E1910,"×（法定外・要件外となる従業員です）",J1910&lt;=F1910,"〇",J1910&gt;F1910,"ー（要件外となる従業員です）"),"")</f>
        <v/>
      </c>
      <c r="L1910" s="25" t="str" cm="1">
        <f t="array" ref="L1910">IFERROR(_xlfn.IFS(COUNTBLANK(C1910:J1910)=8,"",C1910="","←C列に従業員名を姓名（フルネーム）で入力してください。誤変換にお気を付け下さい。",D1910="","←D列に都道府県を入力してください。",G1910="","←G列に1～3の選択肢を入力してください",H1910="","←H列に金額を入力してください",G1910=3,"",I1910="","←I列に所定労働時間を入力してください"),"")</f>
        <v/>
      </c>
    </row>
    <row r="1911" spans="1:12" ht="16.5" customHeight="1" x14ac:dyDescent="0.4">
      <c r="A1911" s="52" t="str">
        <f t="shared" si="29"/>
        <v/>
      </c>
      <c r="B1911" s="51"/>
      <c r="C1911" s="75"/>
      <c r="D1911" s="51"/>
      <c r="E1911" s="27" t="str" cm="1">
        <f t="array" ref="E1911">IFERROR(_xlfn.IFS(AND($F$4=45566,D1911="徳島"),VLOOKUP(D1911,最低賃金!$A$2:$G$49,2,FALSE),OR($F$4&lt;&gt;45566,D1911&lt;&gt;"徳島"),VLOOKUP(D1911,最低賃金!$A$2:$G$49,4,FALSE)),"")</f>
        <v/>
      </c>
      <c r="F1911" s="27" t="str">
        <f>IFERROR(VLOOKUP(D1911,最低賃金!$A$3:$G$49,6,FALSE),"")</f>
        <v/>
      </c>
      <c r="G1911" s="51"/>
      <c r="H1911" s="19"/>
      <c r="I1911" s="81"/>
      <c r="J1911" s="27" t="str" cm="1">
        <f t="array" ref="J1911">IFERROR(_xlfn.IFS(COUNTBLANK(G1911:I1911)=3,"",H1911="","H列に金額を入力してください",G1911=3,H1911,I1911="","I列に労働時間を入力してください",G1911=1,ROUND(H1911/(I1911*24),0),G1911=2,ROUND(H1911/(I1911*24),0)),"")</f>
        <v/>
      </c>
      <c r="K1911" s="80" t="str" cm="1">
        <f t="array" ref="K1911">IFERROR(_xlfn.IFS(D1911="","",J1911&lt;E1911,"×（法定外・要件外となる従業員です）",J1911&lt;=F1911,"〇",J1911&gt;F1911,"ー（要件外となる従業員です）"),"")</f>
        <v/>
      </c>
      <c r="L1911" s="25" t="str" cm="1">
        <f t="array" ref="L1911">IFERROR(_xlfn.IFS(COUNTBLANK(C1911:J1911)=8,"",C1911="","←C列に従業員名を姓名（フルネーム）で入力してください。誤変換にお気を付け下さい。",D1911="","←D列に都道府県を入力してください。",G1911="","←G列に1～3の選択肢を入力してください",H1911="","←H列に金額を入力してください",G1911=3,"",I1911="","←I列に所定労働時間を入力してください"),"")</f>
        <v/>
      </c>
    </row>
    <row r="1912" spans="1:12" ht="16.5" customHeight="1" x14ac:dyDescent="0.4">
      <c r="A1912" s="52" t="str">
        <f t="shared" si="29"/>
        <v/>
      </c>
      <c r="B1912" s="51"/>
      <c r="C1912" s="75"/>
      <c r="D1912" s="51"/>
      <c r="E1912" s="27" t="str" cm="1">
        <f t="array" ref="E1912">IFERROR(_xlfn.IFS(AND($F$4=45566,D1912="徳島"),VLOOKUP(D1912,最低賃金!$A$2:$G$49,2,FALSE),OR($F$4&lt;&gt;45566,D1912&lt;&gt;"徳島"),VLOOKUP(D1912,最低賃金!$A$2:$G$49,4,FALSE)),"")</f>
        <v/>
      </c>
      <c r="F1912" s="27" t="str">
        <f>IFERROR(VLOOKUP(D1912,最低賃金!$A$3:$G$49,6,FALSE),"")</f>
        <v/>
      </c>
      <c r="G1912" s="51"/>
      <c r="H1912" s="19"/>
      <c r="I1912" s="81"/>
      <c r="J1912" s="27" t="str" cm="1">
        <f t="array" ref="J1912">IFERROR(_xlfn.IFS(COUNTBLANK(G1912:I1912)=3,"",H1912="","H列に金額を入力してください",G1912=3,H1912,I1912="","I列に労働時間を入力してください",G1912=1,ROUND(H1912/(I1912*24),0),G1912=2,ROUND(H1912/(I1912*24),0)),"")</f>
        <v/>
      </c>
      <c r="K1912" s="80" t="str" cm="1">
        <f t="array" ref="K1912">IFERROR(_xlfn.IFS(D1912="","",J1912&lt;E1912,"×（法定外・要件外となる従業員です）",J1912&lt;=F1912,"〇",J1912&gt;F1912,"ー（要件外となる従業員です）"),"")</f>
        <v/>
      </c>
      <c r="L1912" s="25" t="str" cm="1">
        <f t="array" ref="L1912">IFERROR(_xlfn.IFS(COUNTBLANK(C1912:J1912)=8,"",C1912="","←C列に従業員名を姓名（フルネーム）で入力してください。誤変換にお気を付け下さい。",D1912="","←D列に都道府県を入力してください。",G1912="","←G列に1～3の選択肢を入力してください",H1912="","←H列に金額を入力してください",G1912=3,"",I1912="","←I列に所定労働時間を入力してください"),"")</f>
        <v/>
      </c>
    </row>
    <row r="1913" spans="1:12" ht="16.5" customHeight="1" x14ac:dyDescent="0.4">
      <c r="A1913" s="52" t="str">
        <f t="shared" si="29"/>
        <v/>
      </c>
      <c r="B1913" s="51"/>
      <c r="C1913" s="75"/>
      <c r="D1913" s="51"/>
      <c r="E1913" s="27" t="str" cm="1">
        <f t="array" ref="E1913">IFERROR(_xlfn.IFS(AND($F$4=45566,D1913="徳島"),VLOOKUP(D1913,最低賃金!$A$2:$G$49,2,FALSE),OR($F$4&lt;&gt;45566,D1913&lt;&gt;"徳島"),VLOOKUP(D1913,最低賃金!$A$2:$G$49,4,FALSE)),"")</f>
        <v/>
      </c>
      <c r="F1913" s="27" t="str">
        <f>IFERROR(VLOOKUP(D1913,最低賃金!$A$3:$G$49,6,FALSE),"")</f>
        <v/>
      </c>
      <c r="G1913" s="51"/>
      <c r="H1913" s="19"/>
      <c r="I1913" s="81"/>
      <c r="J1913" s="27" t="str" cm="1">
        <f t="array" ref="J1913">IFERROR(_xlfn.IFS(COUNTBLANK(G1913:I1913)=3,"",H1913="","H列に金額を入力してください",G1913=3,H1913,I1913="","I列に労働時間を入力してください",G1913=1,ROUND(H1913/(I1913*24),0),G1913=2,ROUND(H1913/(I1913*24),0)),"")</f>
        <v/>
      </c>
      <c r="K1913" s="80" t="str" cm="1">
        <f t="array" ref="K1913">IFERROR(_xlfn.IFS(D1913="","",J1913&lt;E1913,"×（法定外・要件外となる従業員です）",J1913&lt;=F1913,"〇",J1913&gt;F1913,"ー（要件外となる従業員です）"),"")</f>
        <v/>
      </c>
      <c r="L1913" s="25" t="str" cm="1">
        <f t="array" ref="L1913">IFERROR(_xlfn.IFS(COUNTBLANK(C1913:J1913)=8,"",C1913="","←C列に従業員名を姓名（フルネーム）で入力してください。誤変換にお気を付け下さい。",D1913="","←D列に都道府県を入力してください。",G1913="","←G列に1～3の選択肢を入力してください",H1913="","←H列に金額を入力してください",G1913=3,"",I1913="","←I列に所定労働時間を入力してください"),"")</f>
        <v/>
      </c>
    </row>
    <row r="1914" spans="1:12" ht="16.5" customHeight="1" x14ac:dyDescent="0.4">
      <c r="A1914" s="52" t="str">
        <f t="shared" si="29"/>
        <v/>
      </c>
      <c r="B1914" s="51"/>
      <c r="C1914" s="75"/>
      <c r="D1914" s="51"/>
      <c r="E1914" s="27" t="str" cm="1">
        <f t="array" ref="E1914">IFERROR(_xlfn.IFS(AND($F$4=45566,D1914="徳島"),VLOOKUP(D1914,最低賃金!$A$2:$G$49,2,FALSE),OR($F$4&lt;&gt;45566,D1914&lt;&gt;"徳島"),VLOOKUP(D1914,最低賃金!$A$2:$G$49,4,FALSE)),"")</f>
        <v/>
      </c>
      <c r="F1914" s="27" t="str">
        <f>IFERROR(VLOOKUP(D1914,最低賃金!$A$3:$G$49,6,FALSE),"")</f>
        <v/>
      </c>
      <c r="G1914" s="51"/>
      <c r="H1914" s="19"/>
      <c r="I1914" s="81"/>
      <c r="J1914" s="27" t="str" cm="1">
        <f t="array" ref="J1914">IFERROR(_xlfn.IFS(COUNTBLANK(G1914:I1914)=3,"",H1914="","H列に金額を入力してください",G1914=3,H1914,I1914="","I列に労働時間を入力してください",G1914=1,ROUND(H1914/(I1914*24),0),G1914=2,ROUND(H1914/(I1914*24),0)),"")</f>
        <v/>
      </c>
      <c r="K1914" s="80" t="str" cm="1">
        <f t="array" ref="K1914">IFERROR(_xlfn.IFS(D1914="","",J1914&lt;E1914,"×（法定外・要件外となる従業員です）",J1914&lt;=F1914,"〇",J1914&gt;F1914,"ー（要件外となる従業員です）"),"")</f>
        <v/>
      </c>
      <c r="L1914" s="25" t="str" cm="1">
        <f t="array" ref="L1914">IFERROR(_xlfn.IFS(COUNTBLANK(C1914:J1914)=8,"",C1914="","←C列に従業員名を姓名（フルネーム）で入力してください。誤変換にお気を付け下さい。",D1914="","←D列に都道府県を入力してください。",G1914="","←G列に1～3の選択肢を入力してください",H1914="","←H列に金額を入力してください",G1914=3,"",I1914="","←I列に所定労働時間を入力してください"),"")</f>
        <v/>
      </c>
    </row>
    <row r="1915" spans="1:12" ht="16.5" customHeight="1" x14ac:dyDescent="0.4">
      <c r="A1915" s="52" t="str">
        <f t="shared" si="29"/>
        <v/>
      </c>
      <c r="B1915" s="51"/>
      <c r="C1915" s="75"/>
      <c r="D1915" s="51"/>
      <c r="E1915" s="27" t="str" cm="1">
        <f t="array" ref="E1915">IFERROR(_xlfn.IFS(AND($F$4=45566,D1915="徳島"),VLOOKUP(D1915,最低賃金!$A$2:$G$49,2,FALSE),OR($F$4&lt;&gt;45566,D1915&lt;&gt;"徳島"),VLOOKUP(D1915,最低賃金!$A$2:$G$49,4,FALSE)),"")</f>
        <v/>
      </c>
      <c r="F1915" s="27" t="str">
        <f>IFERROR(VLOOKUP(D1915,最低賃金!$A$3:$G$49,6,FALSE),"")</f>
        <v/>
      </c>
      <c r="G1915" s="51"/>
      <c r="H1915" s="19"/>
      <c r="I1915" s="81"/>
      <c r="J1915" s="27" t="str" cm="1">
        <f t="array" ref="J1915">IFERROR(_xlfn.IFS(COUNTBLANK(G1915:I1915)=3,"",H1915="","H列に金額を入力してください",G1915=3,H1915,I1915="","I列に労働時間を入力してください",G1915=1,ROUND(H1915/(I1915*24),0),G1915=2,ROUND(H1915/(I1915*24),0)),"")</f>
        <v/>
      </c>
      <c r="K1915" s="80" t="str" cm="1">
        <f t="array" ref="K1915">IFERROR(_xlfn.IFS(D1915="","",J1915&lt;E1915,"×（法定外・要件外となる従業員です）",J1915&lt;=F1915,"〇",J1915&gt;F1915,"ー（要件外となる従業員です）"),"")</f>
        <v/>
      </c>
      <c r="L1915" s="25" t="str" cm="1">
        <f t="array" ref="L1915">IFERROR(_xlfn.IFS(COUNTBLANK(C1915:J1915)=8,"",C1915="","←C列に従業員名を姓名（フルネーム）で入力してください。誤変換にお気を付け下さい。",D1915="","←D列に都道府県を入力してください。",G1915="","←G列に1～3の選択肢を入力してください",H1915="","←H列に金額を入力してください",G1915=3,"",I1915="","←I列に所定労働時間を入力してください"),"")</f>
        <v/>
      </c>
    </row>
    <row r="1916" spans="1:12" ht="16.5" customHeight="1" x14ac:dyDescent="0.4">
      <c r="A1916" s="52" t="str">
        <f t="shared" si="29"/>
        <v/>
      </c>
      <c r="B1916" s="51"/>
      <c r="C1916" s="75"/>
      <c r="D1916" s="51"/>
      <c r="E1916" s="27" t="str" cm="1">
        <f t="array" ref="E1916">IFERROR(_xlfn.IFS(AND($F$4=45566,D1916="徳島"),VLOOKUP(D1916,最低賃金!$A$2:$G$49,2,FALSE),OR($F$4&lt;&gt;45566,D1916&lt;&gt;"徳島"),VLOOKUP(D1916,最低賃金!$A$2:$G$49,4,FALSE)),"")</f>
        <v/>
      </c>
      <c r="F1916" s="27" t="str">
        <f>IFERROR(VLOOKUP(D1916,最低賃金!$A$3:$G$49,6,FALSE),"")</f>
        <v/>
      </c>
      <c r="G1916" s="51"/>
      <c r="H1916" s="19"/>
      <c r="I1916" s="81"/>
      <c r="J1916" s="27" t="str" cm="1">
        <f t="array" ref="J1916">IFERROR(_xlfn.IFS(COUNTBLANK(G1916:I1916)=3,"",H1916="","H列に金額を入力してください",G1916=3,H1916,I1916="","I列に労働時間を入力してください",G1916=1,ROUND(H1916/(I1916*24),0),G1916=2,ROUND(H1916/(I1916*24),0)),"")</f>
        <v/>
      </c>
      <c r="K1916" s="80" t="str" cm="1">
        <f t="array" ref="K1916">IFERROR(_xlfn.IFS(D1916="","",J1916&lt;E1916,"×（法定外・要件外となる従業員です）",J1916&lt;=F1916,"〇",J1916&gt;F1916,"ー（要件外となる従業員です）"),"")</f>
        <v/>
      </c>
      <c r="L1916" s="25" t="str" cm="1">
        <f t="array" ref="L1916">IFERROR(_xlfn.IFS(COUNTBLANK(C1916:J1916)=8,"",C1916="","←C列に従業員名を姓名（フルネーム）で入力してください。誤変換にお気を付け下さい。",D1916="","←D列に都道府県を入力してください。",G1916="","←G列に1～3の選択肢を入力してください",H1916="","←H列に金額を入力してください",G1916=3,"",I1916="","←I列に所定労働時間を入力してください"),"")</f>
        <v/>
      </c>
    </row>
    <row r="1917" spans="1:12" ht="16.5" customHeight="1" x14ac:dyDescent="0.4">
      <c r="A1917" s="52" t="str">
        <f t="shared" si="29"/>
        <v/>
      </c>
      <c r="B1917" s="51"/>
      <c r="C1917" s="75"/>
      <c r="D1917" s="51"/>
      <c r="E1917" s="27" t="str" cm="1">
        <f t="array" ref="E1917">IFERROR(_xlfn.IFS(AND($F$4=45566,D1917="徳島"),VLOOKUP(D1917,最低賃金!$A$2:$G$49,2,FALSE),OR($F$4&lt;&gt;45566,D1917&lt;&gt;"徳島"),VLOOKUP(D1917,最低賃金!$A$2:$G$49,4,FALSE)),"")</f>
        <v/>
      </c>
      <c r="F1917" s="27" t="str">
        <f>IFERROR(VLOOKUP(D1917,最低賃金!$A$3:$G$49,6,FALSE),"")</f>
        <v/>
      </c>
      <c r="G1917" s="51"/>
      <c r="H1917" s="19"/>
      <c r="I1917" s="81"/>
      <c r="J1917" s="27" t="str" cm="1">
        <f t="array" ref="J1917">IFERROR(_xlfn.IFS(COUNTBLANK(G1917:I1917)=3,"",H1917="","H列に金額を入力してください",G1917=3,H1917,I1917="","I列に労働時間を入力してください",G1917=1,ROUND(H1917/(I1917*24),0),G1917=2,ROUND(H1917/(I1917*24),0)),"")</f>
        <v/>
      </c>
      <c r="K1917" s="80" t="str" cm="1">
        <f t="array" ref="K1917">IFERROR(_xlfn.IFS(D1917="","",J1917&lt;E1917,"×（法定外・要件外となる従業員です）",J1917&lt;=F1917,"〇",J1917&gt;F1917,"ー（要件外となる従業員です）"),"")</f>
        <v/>
      </c>
      <c r="L1917" s="25" t="str" cm="1">
        <f t="array" ref="L1917">IFERROR(_xlfn.IFS(COUNTBLANK(C1917:J1917)=8,"",C1917="","←C列に従業員名を姓名（フルネーム）で入力してください。誤変換にお気を付け下さい。",D1917="","←D列に都道府県を入力してください。",G1917="","←G列に1～3の選択肢を入力してください",H1917="","←H列に金額を入力してください",G1917=3,"",I1917="","←I列に所定労働時間を入力してください"),"")</f>
        <v/>
      </c>
    </row>
    <row r="1918" spans="1:12" ht="16.5" customHeight="1" x14ac:dyDescent="0.4">
      <c r="A1918" s="52" t="str">
        <f t="shared" si="29"/>
        <v/>
      </c>
      <c r="B1918" s="51"/>
      <c r="C1918" s="75"/>
      <c r="D1918" s="51"/>
      <c r="E1918" s="27" t="str" cm="1">
        <f t="array" ref="E1918">IFERROR(_xlfn.IFS(AND($F$4=45566,D1918="徳島"),VLOOKUP(D1918,最低賃金!$A$2:$G$49,2,FALSE),OR($F$4&lt;&gt;45566,D1918&lt;&gt;"徳島"),VLOOKUP(D1918,最低賃金!$A$2:$G$49,4,FALSE)),"")</f>
        <v/>
      </c>
      <c r="F1918" s="27" t="str">
        <f>IFERROR(VLOOKUP(D1918,最低賃金!$A$3:$G$49,6,FALSE),"")</f>
        <v/>
      </c>
      <c r="G1918" s="51"/>
      <c r="H1918" s="19"/>
      <c r="I1918" s="81"/>
      <c r="J1918" s="27" t="str" cm="1">
        <f t="array" ref="J1918">IFERROR(_xlfn.IFS(COUNTBLANK(G1918:I1918)=3,"",H1918="","H列に金額を入力してください",G1918=3,H1918,I1918="","I列に労働時間を入力してください",G1918=1,ROUND(H1918/(I1918*24),0),G1918=2,ROUND(H1918/(I1918*24),0)),"")</f>
        <v/>
      </c>
      <c r="K1918" s="80" t="str" cm="1">
        <f t="array" ref="K1918">IFERROR(_xlfn.IFS(D1918="","",J1918&lt;E1918,"×（法定外・要件外となる従業員です）",J1918&lt;=F1918,"〇",J1918&gt;F1918,"ー（要件外となる従業員です）"),"")</f>
        <v/>
      </c>
      <c r="L1918" s="25" t="str" cm="1">
        <f t="array" ref="L1918">IFERROR(_xlfn.IFS(COUNTBLANK(C1918:J1918)=8,"",C1918="","←C列に従業員名を姓名（フルネーム）で入力してください。誤変換にお気を付け下さい。",D1918="","←D列に都道府県を入力してください。",G1918="","←G列に1～3の選択肢を入力してください",H1918="","←H列に金額を入力してください",G1918=3,"",I1918="","←I列に所定労働時間を入力してください"),"")</f>
        <v/>
      </c>
    </row>
    <row r="1919" spans="1:12" ht="16.5" customHeight="1" x14ac:dyDescent="0.4">
      <c r="A1919" s="52" t="str">
        <f t="shared" si="29"/>
        <v/>
      </c>
      <c r="B1919" s="51"/>
      <c r="C1919" s="75"/>
      <c r="D1919" s="51"/>
      <c r="E1919" s="27" t="str" cm="1">
        <f t="array" ref="E1919">IFERROR(_xlfn.IFS(AND($F$4=45566,D1919="徳島"),VLOOKUP(D1919,最低賃金!$A$2:$G$49,2,FALSE),OR($F$4&lt;&gt;45566,D1919&lt;&gt;"徳島"),VLOOKUP(D1919,最低賃金!$A$2:$G$49,4,FALSE)),"")</f>
        <v/>
      </c>
      <c r="F1919" s="27" t="str">
        <f>IFERROR(VLOOKUP(D1919,最低賃金!$A$3:$G$49,6,FALSE),"")</f>
        <v/>
      </c>
      <c r="G1919" s="51"/>
      <c r="H1919" s="19"/>
      <c r="I1919" s="81"/>
      <c r="J1919" s="27" t="str" cm="1">
        <f t="array" ref="J1919">IFERROR(_xlfn.IFS(COUNTBLANK(G1919:I1919)=3,"",H1919="","H列に金額を入力してください",G1919=3,H1919,I1919="","I列に労働時間を入力してください",G1919=1,ROUND(H1919/(I1919*24),0),G1919=2,ROUND(H1919/(I1919*24),0)),"")</f>
        <v/>
      </c>
      <c r="K1919" s="80" t="str" cm="1">
        <f t="array" ref="K1919">IFERROR(_xlfn.IFS(D1919="","",J1919&lt;E1919,"×（法定外・要件外となる従業員です）",J1919&lt;=F1919,"〇",J1919&gt;F1919,"ー（要件外となる従業員です）"),"")</f>
        <v/>
      </c>
      <c r="L1919" s="25" t="str" cm="1">
        <f t="array" ref="L1919">IFERROR(_xlfn.IFS(COUNTBLANK(C1919:J1919)=8,"",C1919="","←C列に従業員名を姓名（フルネーム）で入力してください。誤変換にお気を付け下さい。",D1919="","←D列に都道府県を入力してください。",G1919="","←G列に1～3の選択肢を入力してください",H1919="","←H列に金額を入力してください",G1919=3,"",I1919="","←I列に所定労働時間を入力してください"),"")</f>
        <v/>
      </c>
    </row>
    <row r="1920" spans="1:12" ht="16.5" customHeight="1" x14ac:dyDescent="0.4">
      <c r="A1920" s="52" t="str">
        <f t="shared" si="29"/>
        <v/>
      </c>
      <c r="B1920" s="51"/>
      <c r="C1920" s="75"/>
      <c r="D1920" s="51"/>
      <c r="E1920" s="27" t="str" cm="1">
        <f t="array" ref="E1920">IFERROR(_xlfn.IFS(AND($F$4=45566,D1920="徳島"),VLOOKUP(D1920,最低賃金!$A$2:$G$49,2,FALSE),OR($F$4&lt;&gt;45566,D1920&lt;&gt;"徳島"),VLOOKUP(D1920,最低賃金!$A$2:$G$49,4,FALSE)),"")</f>
        <v/>
      </c>
      <c r="F1920" s="27" t="str">
        <f>IFERROR(VLOOKUP(D1920,最低賃金!$A$3:$G$49,6,FALSE),"")</f>
        <v/>
      </c>
      <c r="G1920" s="51"/>
      <c r="H1920" s="19"/>
      <c r="I1920" s="81"/>
      <c r="J1920" s="27" t="str" cm="1">
        <f t="array" ref="J1920">IFERROR(_xlfn.IFS(COUNTBLANK(G1920:I1920)=3,"",H1920="","H列に金額を入力してください",G1920=3,H1920,I1920="","I列に労働時間を入力してください",G1920=1,ROUND(H1920/(I1920*24),0),G1920=2,ROUND(H1920/(I1920*24),0)),"")</f>
        <v/>
      </c>
      <c r="K1920" s="80" t="str" cm="1">
        <f t="array" ref="K1920">IFERROR(_xlfn.IFS(D1920="","",J1920&lt;E1920,"×（法定外・要件外となる従業員です）",J1920&lt;=F1920,"〇",J1920&gt;F1920,"ー（要件外となる従業員です）"),"")</f>
        <v/>
      </c>
      <c r="L1920" s="25" t="str" cm="1">
        <f t="array" ref="L1920">IFERROR(_xlfn.IFS(COUNTBLANK(C1920:J1920)=8,"",C1920="","←C列に従業員名を姓名（フルネーム）で入力してください。誤変換にお気を付け下さい。",D1920="","←D列に都道府県を入力してください。",G1920="","←G列に1～3の選択肢を入力してください",H1920="","←H列に金額を入力してください",G1920=3,"",I1920="","←I列に所定労働時間を入力してください"),"")</f>
        <v/>
      </c>
    </row>
    <row r="1921" spans="1:12" ht="16.5" customHeight="1" x14ac:dyDescent="0.4">
      <c r="A1921" s="52" t="str">
        <f t="shared" si="29"/>
        <v/>
      </c>
      <c r="B1921" s="51"/>
      <c r="C1921" s="75"/>
      <c r="D1921" s="51"/>
      <c r="E1921" s="27" t="str" cm="1">
        <f t="array" ref="E1921">IFERROR(_xlfn.IFS(AND($F$4=45566,D1921="徳島"),VLOOKUP(D1921,最低賃金!$A$2:$G$49,2,FALSE),OR($F$4&lt;&gt;45566,D1921&lt;&gt;"徳島"),VLOOKUP(D1921,最低賃金!$A$2:$G$49,4,FALSE)),"")</f>
        <v/>
      </c>
      <c r="F1921" s="27" t="str">
        <f>IFERROR(VLOOKUP(D1921,最低賃金!$A$3:$G$49,6,FALSE),"")</f>
        <v/>
      </c>
      <c r="G1921" s="51"/>
      <c r="H1921" s="19"/>
      <c r="I1921" s="81"/>
      <c r="J1921" s="27" t="str" cm="1">
        <f t="array" ref="J1921">IFERROR(_xlfn.IFS(COUNTBLANK(G1921:I1921)=3,"",H1921="","H列に金額を入力してください",G1921=3,H1921,I1921="","I列に労働時間を入力してください",G1921=1,ROUND(H1921/(I1921*24),0),G1921=2,ROUND(H1921/(I1921*24),0)),"")</f>
        <v/>
      </c>
      <c r="K1921" s="80" t="str" cm="1">
        <f t="array" ref="K1921">IFERROR(_xlfn.IFS(D1921="","",J1921&lt;E1921,"×（法定外・要件外となる従業員です）",J1921&lt;=F1921,"〇",J1921&gt;F1921,"ー（要件外となる従業員です）"),"")</f>
        <v/>
      </c>
      <c r="L1921" s="25" t="str" cm="1">
        <f t="array" ref="L1921">IFERROR(_xlfn.IFS(COUNTBLANK(C1921:J1921)=8,"",C1921="","←C列に従業員名を姓名（フルネーム）で入力してください。誤変換にお気を付け下さい。",D1921="","←D列に都道府県を入力してください。",G1921="","←G列に1～3の選択肢を入力してください",H1921="","←H列に金額を入力してください",G1921=3,"",I1921="","←I列に所定労働時間を入力してください"),"")</f>
        <v/>
      </c>
    </row>
    <row r="1922" spans="1:12" ht="16.5" customHeight="1" x14ac:dyDescent="0.4">
      <c r="A1922" s="52" t="str">
        <f t="shared" si="29"/>
        <v/>
      </c>
      <c r="B1922" s="51"/>
      <c r="C1922" s="75"/>
      <c r="D1922" s="51"/>
      <c r="E1922" s="27" t="str" cm="1">
        <f t="array" ref="E1922">IFERROR(_xlfn.IFS(AND($F$4=45566,D1922="徳島"),VLOOKUP(D1922,最低賃金!$A$2:$G$49,2,FALSE),OR($F$4&lt;&gt;45566,D1922&lt;&gt;"徳島"),VLOOKUP(D1922,最低賃金!$A$2:$G$49,4,FALSE)),"")</f>
        <v/>
      </c>
      <c r="F1922" s="27" t="str">
        <f>IFERROR(VLOOKUP(D1922,最低賃金!$A$3:$G$49,6,FALSE),"")</f>
        <v/>
      </c>
      <c r="G1922" s="51"/>
      <c r="H1922" s="19"/>
      <c r="I1922" s="81"/>
      <c r="J1922" s="27" t="str" cm="1">
        <f t="array" ref="J1922">IFERROR(_xlfn.IFS(COUNTBLANK(G1922:I1922)=3,"",H1922="","H列に金額を入力してください",G1922=3,H1922,I1922="","I列に労働時間を入力してください",G1922=1,ROUND(H1922/(I1922*24),0),G1922=2,ROUND(H1922/(I1922*24),0)),"")</f>
        <v/>
      </c>
      <c r="K1922" s="80" t="str" cm="1">
        <f t="array" ref="K1922">IFERROR(_xlfn.IFS(D1922="","",J1922&lt;E1922,"×（法定外・要件外となる従業員です）",J1922&lt;=F1922,"〇",J1922&gt;F1922,"ー（要件外となる従業員です）"),"")</f>
        <v/>
      </c>
      <c r="L1922" s="25" t="str" cm="1">
        <f t="array" ref="L1922">IFERROR(_xlfn.IFS(COUNTBLANK(C1922:J1922)=8,"",C1922="","←C列に従業員名を姓名（フルネーム）で入力してください。誤変換にお気を付け下さい。",D1922="","←D列に都道府県を入力してください。",G1922="","←G列に1～3の選択肢を入力してください",H1922="","←H列に金額を入力してください",G1922=3,"",I1922="","←I列に所定労働時間を入力してください"),"")</f>
        <v/>
      </c>
    </row>
    <row r="1923" spans="1:12" ht="16.5" customHeight="1" x14ac:dyDescent="0.4">
      <c r="A1923" s="52" t="str">
        <f t="shared" si="29"/>
        <v/>
      </c>
      <c r="B1923" s="51"/>
      <c r="C1923" s="75"/>
      <c r="D1923" s="51"/>
      <c r="E1923" s="27" t="str" cm="1">
        <f t="array" ref="E1923">IFERROR(_xlfn.IFS(AND($F$4=45566,D1923="徳島"),VLOOKUP(D1923,最低賃金!$A$2:$G$49,2,FALSE),OR($F$4&lt;&gt;45566,D1923&lt;&gt;"徳島"),VLOOKUP(D1923,最低賃金!$A$2:$G$49,4,FALSE)),"")</f>
        <v/>
      </c>
      <c r="F1923" s="27" t="str">
        <f>IFERROR(VLOOKUP(D1923,最低賃金!$A$3:$G$49,6,FALSE),"")</f>
        <v/>
      </c>
      <c r="G1923" s="51"/>
      <c r="H1923" s="19"/>
      <c r="I1923" s="81"/>
      <c r="J1923" s="27" t="str" cm="1">
        <f t="array" ref="J1923">IFERROR(_xlfn.IFS(COUNTBLANK(G1923:I1923)=3,"",H1923="","H列に金額を入力してください",G1923=3,H1923,I1923="","I列に労働時間を入力してください",G1923=1,ROUND(H1923/(I1923*24),0),G1923=2,ROUND(H1923/(I1923*24),0)),"")</f>
        <v/>
      </c>
      <c r="K1923" s="80" t="str" cm="1">
        <f t="array" ref="K1923">IFERROR(_xlfn.IFS(D1923="","",J1923&lt;E1923,"×（法定外・要件外となる従業員です）",J1923&lt;=F1923,"〇",J1923&gt;F1923,"ー（要件外となる従業員です）"),"")</f>
        <v/>
      </c>
      <c r="L1923" s="25" t="str" cm="1">
        <f t="array" ref="L1923">IFERROR(_xlfn.IFS(COUNTBLANK(C1923:J1923)=8,"",C1923="","←C列に従業員名を姓名（フルネーム）で入力してください。誤変換にお気を付け下さい。",D1923="","←D列に都道府県を入力してください。",G1923="","←G列に1～3の選択肢を入力してください",H1923="","←H列に金額を入力してください",G1923=3,"",I1923="","←I列に所定労働時間を入力してください"),"")</f>
        <v/>
      </c>
    </row>
    <row r="1924" spans="1:12" ht="16.5" customHeight="1" x14ac:dyDescent="0.4">
      <c r="A1924" s="52" t="str">
        <f t="shared" si="29"/>
        <v/>
      </c>
      <c r="B1924" s="51"/>
      <c r="C1924" s="75"/>
      <c r="D1924" s="51"/>
      <c r="E1924" s="27" t="str" cm="1">
        <f t="array" ref="E1924">IFERROR(_xlfn.IFS(AND($F$4=45566,D1924="徳島"),VLOOKUP(D1924,最低賃金!$A$2:$G$49,2,FALSE),OR($F$4&lt;&gt;45566,D1924&lt;&gt;"徳島"),VLOOKUP(D1924,最低賃金!$A$2:$G$49,4,FALSE)),"")</f>
        <v/>
      </c>
      <c r="F1924" s="27" t="str">
        <f>IFERROR(VLOOKUP(D1924,最低賃金!$A$3:$G$49,6,FALSE),"")</f>
        <v/>
      </c>
      <c r="G1924" s="51"/>
      <c r="H1924" s="19"/>
      <c r="I1924" s="81"/>
      <c r="J1924" s="27" t="str" cm="1">
        <f t="array" ref="J1924">IFERROR(_xlfn.IFS(COUNTBLANK(G1924:I1924)=3,"",H1924="","H列に金額を入力してください",G1924=3,H1924,I1924="","I列に労働時間を入力してください",G1924=1,ROUND(H1924/(I1924*24),0),G1924=2,ROUND(H1924/(I1924*24),0)),"")</f>
        <v/>
      </c>
      <c r="K1924" s="80" t="str" cm="1">
        <f t="array" ref="K1924">IFERROR(_xlfn.IFS(D1924="","",J1924&lt;E1924,"×（法定外・要件外となる従業員です）",J1924&lt;=F1924,"〇",J1924&gt;F1924,"ー（要件外となる従業員です）"),"")</f>
        <v/>
      </c>
      <c r="L1924" s="25" t="str" cm="1">
        <f t="array" ref="L1924">IFERROR(_xlfn.IFS(COUNTBLANK(C1924:J1924)=8,"",C1924="","←C列に従業員名を姓名（フルネーム）で入力してください。誤変換にお気を付け下さい。",D1924="","←D列に都道府県を入力してください。",G1924="","←G列に1～3の選択肢を入力してください",H1924="","←H列に金額を入力してください",G1924=3,"",I1924="","←I列に所定労働時間を入力してください"),"")</f>
        <v/>
      </c>
    </row>
    <row r="1925" spans="1:12" ht="16.5" customHeight="1" x14ac:dyDescent="0.4">
      <c r="A1925" s="52" t="str">
        <f t="shared" si="29"/>
        <v/>
      </c>
      <c r="B1925" s="51"/>
      <c r="C1925" s="75"/>
      <c r="D1925" s="51"/>
      <c r="E1925" s="27" t="str" cm="1">
        <f t="array" ref="E1925">IFERROR(_xlfn.IFS(AND($F$4=45566,D1925="徳島"),VLOOKUP(D1925,最低賃金!$A$2:$G$49,2,FALSE),OR($F$4&lt;&gt;45566,D1925&lt;&gt;"徳島"),VLOOKUP(D1925,最低賃金!$A$2:$G$49,4,FALSE)),"")</f>
        <v/>
      </c>
      <c r="F1925" s="27" t="str">
        <f>IFERROR(VLOOKUP(D1925,最低賃金!$A$3:$G$49,6,FALSE),"")</f>
        <v/>
      </c>
      <c r="G1925" s="51"/>
      <c r="H1925" s="19"/>
      <c r="I1925" s="81"/>
      <c r="J1925" s="27" t="str" cm="1">
        <f t="array" ref="J1925">IFERROR(_xlfn.IFS(COUNTBLANK(G1925:I1925)=3,"",H1925="","H列に金額を入力してください",G1925=3,H1925,I1925="","I列に労働時間を入力してください",G1925=1,ROUND(H1925/(I1925*24),0),G1925=2,ROUND(H1925/(I1925*24),0)),"")</f>
        <v/>
      </c>
      <c r="K1925" s="80" t="str" cm="1">
        <f t="array" ref="K1925">IFERROR(_xlfn.IFS(D1925="","",J1925&lt;E1925,"×（法定外・要件外となる従業員です）",J1925&lt;=F1925,"〇",J1925&gt;F1925,"ー（要件外となる従業員です）"),"")</f>
        <v/>
      </c>
      <c r="L1925" s="25" t="str" cm="1">
        <f t="array" ref="L1925">IFERROR(_xlfn.IFS(COUNTBLANK(C1925:J1925)=8,"",C1925="","←C列に従業員名を姓名（フルネーム）で入力してください。誤変換にお気を付け下さい。",D1925="","←D列に都道府県を入力してください。",G1925="","←G列に1～3の選択肢を入力してください",H1925="","←H列に金額を入力してください",G1925=3,"",I1925="","←I列に所定労働時間を入力してください"),"")</f>
        <v/>
      </c>
    </row>
    <row r="1926" spans="1:12" ht="16.5" customHeight="1" x14ac:dyDescent="0.4">
      <c r="A1926" s="52" t="str">
        <f t="shared" si="29"/>
        <v/>
      </c>
      <c r="B1926" s="51"/>
      <c r="C1926" s="75"/>
      <c r="D1926" s="51"/>
      <c r="E1926" s="27" t="str" cm="1">
        <f t="array" ref="E1926">IFERROR(_xlfn.IFS(AND($F$4=45566,D1926="徳島"),VLOOKUP(D1926,最低賃金!$A$2:$G$49,2,FALSE),OR($F$4&lt;&gt;45566,D1926&lt;&gt;"徳島"),VLOOKUP(D1926,最低賃金!$A$2:$G$49,4,FALSE)),"")</f>
        <v/>
      </c>
      <c r="F1926" s="27" t="str">
        <f>IFERROR(VLOOKUP(D1926,最低賃金!$A$3:$G$49,6,FALSE),"")</f>
        <v/>
      </c>
      <c r="G1926" s="51"/>
      <c r="H1926" s="19"/>
      <c r="I1926" s="81"/>
      <c r="J1926" s="27" t="str" cm="1">
        <f t="array" ref="J1926">IFERROR(_xlfn.IFS(COUNTBLANK(G1926:I1926)=3,"",H1926="","H列に金額を入力してください",G1926=3,H1926,I1926="","I列に労働時間を入力してください",G1926=1,ROUND(H1926/(I1926*24),0),G1926=2,ROUND(H1926/(I1926*24),0)),"")</f>
        <v/>
      </c>
      <c r="K1926" s="80" t="str" cm="1">
        <f t="array" ref="K1926">IFERROR(_xlfn.IFS(D1926="","",J1926&lt;E1926,"×（法定外・要件外となる従業員です）",J1926&lt;=F1926,"〇",J1926&gt;F1926,"ー（要件外となる従業員です）"),"")</f>
        <v/>
      </c>
      <c r="L1926" s="25" t="str" cm="1">
        <f t="array" ref="L1926">IFERROR(_xlfn.IFS(COUNTBLANK(C1926:J1926)=8,"",C1926="","←C列に従業員名を姓名（フルネーム）で入力してください。誤変換にお気を付け下さい。",D1926="","←D列に都道府県を入力してください。",G1926="","←G列に1～3の選択肢を入力してください",H1926="","←H列に金額を入力してください",G1926=3,"",I1926="","←I列に所定労働時間を入力してください"),"")</f>
        <v/>
      </c>
    </row>
    <row r="1927" spans="1:12" ht="16.5" customHeight="1" x14ac:dyDescent="0.4">
      <c r="A1927" s="52" t="str">
        <f t="shared" si="29"/>
        <v/>
      </c>
      <c r="B1927" s="51"/>
      <c r="C1927" s="75"/>
      <c r="D1927" s="51"/>
      <c r="E1927" s="27" t="str" cm="1">
        <f t="array" ref="E1927">IFERROR(_xlfn.IFS(AND($F$4=45566,D1927="徳島"),VLOOKUP(D1927,最低賃金!$A$2:$G$49,2,FALSE),OR($F$4&lt;&gt;45566,D1927&lt;&gt;"徳島"),VLOOKUP(D1927,最低賃金!$A$2:$G$49,4,FALSE)),"")</f>
        <v/>
      </c>
      <c r="F1927" s="27" t="str">
        <f>IFERROR(VLOOKUP(D1927,最低賃金!$A$3:$G$49,6,FALSE),"")</f>
        <v/>
      </c>
      <c r="G1927" s="51"/>
      <c r="H1927" s="19"/>
      <c r="I1927" s="81"/>
      <c r="J1927" s="27" t="str" cm="1">
        <f t="array" ref="J1927">IFERROR(_xlfn.IFS(COUNTBLANK(G1927:I1927)=3,"",H1927="","H列に金額を入力してください",G1927=3,H1927,I1927="","I列に労働時間を入力してください",G1927=1,ROUND(H1927/(I1927*24),0),G1927=2,ROUND(H1927/(I1927*24),0)),"")</f>
        <v/>
      </c>
      <c r="K1927" s="80" t="str" cm="1">
        <f t="array" ref="K1927">IFERROR(_xlfn.IFS(D1927="","",J1927&lt;E1927,"×（法定外・要件外となる従業員です）",J1927&lt;=F1927,"〇",J1927&gt;F1927,"ー（要件外となる従業員です）"),"")</f>
        <v/>
      </c>
      <c r="L1927" s="25" t="str" cm="1">
        <f t="array" ref="L1927">IFERROR(_xlfn.IFS(COUNTBLANK(C1927:J1927)=8,"",C1927="","←C列に従業員名を姓名（フルネーム）で入力してください。誤変換にお気を付け下さい。",D1927="","←D列に都道府県を入力してください。",G1927="","←G列に1～3の選択肢を入力してください",H1927="","←H列に金額を入力してください",G1927=3,"",I1927="","←I列に所定労働時間を入力してください"),"")</f>
        <v/>
      </c>
    </row>
    <row r="1928" spans="1:12" ht="16.5" customHeight="1" x14ac:dyDescent="0.4">
      <c r="A1928" s="52" t="str">
        <f t="shared" si="29"/>
        <v/>
      </c>
      <c r="B1928" s="51"/>
      <c r="C1928" s="75"/>
      <c r="D1928" s="51"/>
      <c r="E1928" s="27" t="str" cm="1">
        <f t="array" ref="E1928">IFERROR(_xlfn.IFS(AND($F$4=45566,D1928="徳島"),VLOOKUP(D1928,最低賃金!$A$2:$G$49,2,FALSE),OR($F$4&lt;&gt;45566,D1928&lt;&gt;"徳島"),VLOOKUP(D1928,最低賃金!$A$2:$G$49,4,FALSE)),"")</f>
        <v/>
      </c>
      <c r="F1928" s="27" t="str">
        <f>IFERROR(VLOOKUP(D1928,最低賃金!$A$3:$G$49,6,FALSE),"")</f>
        <v/>
      </c>
      <c r="G1928" s="51"/>
      <c r="H1928" s="19"/>
      <c r="I1928" s="81"/>
      <c r="J1928" s="27" t="str" cm="1">
        <f t="array" ref="J1928">IFERROR(_xlfn.IFS(COUNTBLANK(G1928:I1928)=3,"",H1928="","H列に金額を入力してください",G1928=3,H1928,I1928="","I列に労働時間を入力してください",G1928=1,ROUND(H1928/(I1928*24),0),G1928=2,ROUND(H1928/(I1928*24),0)),"")</f>
        <v/>
      </c>
      <c r="K1928" s="80" t="str" cm="1">
        <f t="array" ref="K1928">IFERROR(_xlfn.IFS(D1928="","",J1928&lt;E1928,"×（法定外・要件外となる従業員です）",J1928&lt;=F1928,"〇",J1928&gt;F1928,"ー（要件外となる従業員です）"),"")</f>
        <v/>
      </c>
      <c r="L1928" s="25" t="str" cm="1">
        <f t="array" ref="L1928">IFERROR(_xlfn.IFS(COUNTBLANK(C1928:J1928)=8,"",C1928="","←C列に従業員名を姓名（フルネーム）で入力してください。誤変換にお気を付け下さい。",D1928="","←D列に都道府県を入力してください。",G1928="","←G列に1～3の選択肢を入力してください",H1928="","←H列に金額を入力してください",G1928=3,"",I1928="","←I列に所定労働時間を入力してください"),"")</f>
        <v/>
      </c>
    </row>
    <row r="1929" spans="1:12" ht="16.5" customHeight="1" x14ac:dyDescent="0.4">
      <c r="A1929" s="52" t="str">
        <f t="shared" si="29"/>
        <v/>
      </c>
      <c r="B1929" s="51"/>
      <c r="C1929" s="75"/>
      <c r="D1929" s="51"/>
      <c r="E1929" s="27" t="str" cm="1">
        <f t="array" ref="E1929">IFERROR(_xlfn.IFS(AND($F$4=45566,D1929="徳島"),VLOOKUP(D1929,最低賃金!$A$2:$G$49,2,FALSE),OR($F$4&lt;&gt;45566,D1929&lt;&gt;"徳島"),VLOOKUP(D1929,最低賃金!$A$2:$G$49,4,FALSE)),"")</f>
        <v/>
      </c>
      <c r="F1929" s="27" t="str">
        <f>IFERROR(VLOOKUP(D1929,最低賃金!$A$3:$G$49,6,FALSE),"")</f>
        <v/>
      </c>
      <c r="G1929" s="51"/>
      <c r="H1929" s="19"/>
      <c r="I1929" s="81"/>
      <c r="J1929" s="27" t="str" cm="1">
        <f t="array" ref="J1929">IFERROR(_xlfn.IFS(COUNTBLANK(G1929:I1929)=3,"",H1929="","H列に金額を入力してください",G1929=3,H1929,I1929="","I列に労働時間を入力してください",G1929=1,ROUND(H1929/(I1929*24),0),G1929=2,ROUND(H1929/(I1929*24),0)),"")</f>
        <v/>
      </c>
      <c r="K1929" s="80" t="str" cm="1">
        <f t="array" ref="K1929">IFERROR(_xlfn.IFS(D1929="","",J1929&lt;E1929,"×（法定外・要件外となる従業員です）",J1929&lt;=F1929,"〇",J1929&gt;F1929,"ー（要件外となる従業員です）"),"")</f>
        <v/>
      </c>
      <c r="L1929" s="25" t="str" cm="1">
        <f t="array" ref="L1929">IFERROR(_xlfn.IFS(COUNTBLANK(C1929:J1929)=8,"",C1929="","←C列に従業員名を姓名（フルネーム）で入力してください。誤変換にお気を付け下さい。",D1929="","←D列に都道府県を入力してください。",G1929="","←G列に1～3の選択肢を入力してください",H1929="","←H列に金額を入力してください",G1929=3,"",I1929="","←I列に所定労働時間を入力してください"),"")</f>
        <v/>
      </c>
    </row>
    <row r="1930" spans="1:12" ht="16.5" customHeight="1" x14ac:dyDescent="0.4">
      <c r="A1930" s="52" t="str">
        <f t="shared" si="29"/>
        <v/>
      </c>
      <c r="B1930" s="51"/>
      <c r="C1930" s="75"/>
      <c r="D1930" s="51"/>
      <c r="E1930" s="27" t="str" cm="1">
        <f t="array" ref="E1930">IFERROR(_xlfn.IFS(AND($F$4=45566,D1930="徳島"),VLOOKUP(D1930,最低賃金!$A$2:$G$49,2,FALSE),OR($F$4&lt;&gt;45566,D1930&lt;&gt;"徳島"),VLOOKUP(D1930,最低賃金!$A$2:$G$49,4,FALSE)),"")</f>
        <v/>
      </c>
      <c r="F1930" s="27" t="str">
        <f>IFERROR(VLOOKUP(D1930,最低賃金!$A$3:$G$49,6,FALSE),"")</f>
        <v/>
      </c>
      <c r="G1930" s="51"/>
      <c r="H1930" s="19"/>
      <c r="I1930" s="81"/>
      <c r="J1930" s="27" t="str" cm="1">
        <f t="array" ref="J1930">IFERROR(_xlfn.IFS(COUNTBLANK(G1930:I1930)=3,"",H1930="","H列に金額を入力してください",G1930=3,H1930,I1930="","I列に労働時間を入力してください",G1930=1,ROUND(H1930/(I1930*24),0),G1930=2,ROUND(H1930/(I1930*24),0)),"")</f>
        <v/>
      </c>
      <c r="K1930" s="80" t="str" cm="1">
        <f t="array" ref="K1930">IFERROR(_xlfn.IFS(D1930="","",J1930&lt;E1930,"×（法定外・要件外となる従業員です）",J1930&lt;=F1930,"〇",J1930&gt;F1930,"ー（要件外となる従業員です）"),"")</f>
        <v/>
      </c>
      <c r="L1930" s="25" t="str" cm="1">
        <f t="array" ref="L1930">IFERROR(_xlfn.IFS(COUNTBLANK(C1930:J1930)=8,"",C1930="","←C列に従業員名を姓名（フルネーム）で入力してください。誤変換にお気を付け下さい。",D1930="","←D列に都道府県を入力してください。",G1930="","←G列に1～3の選択肢を入力してください",H1930="","←H列に金額を入力してください",G1930=3,"",I1930="","←I列に所定労働時間を入力してください"),"")</f>
        <v/>
      </c>
    </row>
    <row r="1931" spans="1:12" ht="16.5" customHeight="1" x14ac:dyDescent="0.4">
      <c r="A1931" s="52" t="str">
        <f t="shared" si="29"/>
        <v/>
      </c>
      <c r="B1931" s="51"/>
      <c r="C1931" s="75"/>
      <c r="D1931" s="51"/>
      <c r="E1931" s="27" t="str" cm="1">
        <f t="array" ref="E1931">IFERROR(_xlfn.IFS(AND($F$4=45566,D1931="徳島"),VLOOKUP(D1931,最低賃金!$A$2:$G$49,2,FALSE),OR($F$4&lt;&gt;45566,D1931&lt;&gt;"徳島"),VLOOKUP(D1931,最低賃金!$A$2:$G$49,4,FALSE)),"")</f>
        <v/>
      </c>
      <c r="F1931" s="27" t="str">
        <f>IFERROR(VLOOKUP(D1931,最低賃金!$A$3:$G$49,6,FALSE),"")</f>
        <v/>
      </c>
      <c r="G1931" s="51"/>
      <c r="H1931" s="19"/>
      <c r="I1931" s="81"/>
      <c r="J1931" s="27" t="str" cm="1">
        <f t="array" ref="J1931">IFERROR(_xlfn.IFS(COUNTBLANK(G1931:I1931)=3,"",H1931="","H列に金額を入力してください",G1931=3,H1931,I1931="","I列に労働時間を入力してください",G1931=1,ROUND(H1931/(I1931*24),0),G1931=2,ROUND(H1931/(I1931*24),0)),"")</f>
        <v/>
      </c>
      <c r="K1931" s="80" t="str" cm="1">
        <f t="array" ref="K1931">IFERROR(_xlfn.IFS(D1931="","",J1931&lt;E1931,"×（法定外・要件外となる従業員です）",J1931&lt;=F1931,"〇",J1931&gt;F1931,"ー（要件外となる従業員です）"),"")</f>
        <v/>
      </c>
      <c r="L1931" s="25" t="str" cm="1">
        <f t="array" ref="L1931">IFERROR(_xlfn.IFS(COUNTBLANK(C1931:J1931)=8,"",C1931="","←C列に従業員名を姓名（フルネーム）で入力してください。誤変換にお気を付け下さい。",D1931="","←D列に都道府県を入力してください。",G1931="","←G列に1～3の選択肢を入力してください",H1931="","←H列に金額を入力してください",G1931=3,"",I1931="","←I列に所定労働時間を入力してください"),"")</f>
        <v/>
      </c>
    </row>
    <row r="1932" spans="1:12" ht="16.5" customHeight="1" x14ac:dyDescent="0.4">
      <c r="A1932" s="52" t="str">
        <f t="shared" ref="A1932:A1995" si="30">IF(C1932="","",A1931+1)</f>
        <v/>
      </c>
      <c r="B1932" s="51"/>
      <c r="C1932" s="75"/>
      <c r="D1932" s="51"/>
      <c r="E1932" s="27" t="str" cm="1">
        <f t="array" ref="E1932">IFERROR(_xlfn.IFS(AND($F$4=45566,D1932="徳島"),VLOOKUP(D1932,最低賃金!$A$2:$G$49,2,FALSE),OR($F$4&lt;&gt;45566,D1932&lt;&gt;"徳島"),VLOOKUP(D1932,最低賃金!$A$2:$G$49,4,FALSE)),"")</f>
        <v/>
      </c>
      <c r="F1932" s="27" t="str">
        <f>IFERROR(VLOOKUP(D1932,最低賃金!$A$3:$G$49,6,FALSE),"")</f>
        <v/>
      </c>
      <c r="G1932" s="51"/>
      <c r="H1932" s="19"/>
      <c r="I1932" s="81"/>
      <c r="J1932" s="27" t="str" cm="1">
        <f t="array" ref="J1932">IFERROR(_xlfn.IFS(COUNTBLANK(G1932:I1932)=3,"",H1932="","H列に金額を入力してください",G1932=3,H1932,I1932="","I列に労働時間を入力してください",G1932=1,ROUND(H1932/(I1932*24),0),G1932=2,ROUND(H1932/(I1932*24),0)),"")</f>
        <v/>
      </c>
      <c r="K1932" s="80" t="str" cm="1">
        <f t="array" ref="K1932">IFERROR(_xlfn.IFS(D1932="","",J1932&lt;E1932,"×（法定外・要件外となる従業員です）",J1932&lt;=F1932,"〇",J1932&gt;F1932,"ー（要件外となる従業員です）"),"")</f>
        <v/>
      </c>
      <c r="L1932" s="25" t="str" cm="1">
        <f t="array" ref="L1932">IFERROR(_xlfn.IFS(COUNTBLANK(C1932:J1932)=8,"",C1932="","←C列に従業員名を姓名（フルネーム）で入力してください。誤変換にお気を付け下さい。",D1932="","←D列に都道府県を入力してください。",G1932="","←G列に1～3の選択肢を入力してください",H1932="","←H列に金額を入力してください",G1932=3,"",I1932="","←I列に所定労働時間を入力してください"),"")</f>
        <v/>
      </c>
    </row>
    <row r="1933" spans="1:12" ht="16.5" customHeight="1" x14ac:dyDescent="0.4">
      <c r="A1933" s="52" t="str">
        <f t="shared" si="30"/>
        <v/>
      </c>
      <c r="B1933" s="51"/>
      <c r="C1933" s="75"/>
      <c r="D1933" s="51"/>
      <c r="E1933" s="27" t="str" cm="1">
        <f t="array" ref="E1933">IFERROR(_xlfn.IFS(AND($F$4=45566,D1933="徳島"),VLOOKUP(D1933,最低賃金!$A$2:$G$49,2,FALSE),OR($F$4&lt;&gt;45566,D1933&lt;&gt;"徳島"),VLOOKUP(D1933,最低賃金!$A$2:$G$49,4,FALSE)),"")</f>
        <v/>
      </c>
      <c r="F1933" s="27" t="str">
        <f>IFERROR(VLOOKUP(D1933,最低賃金!$A$3:$G$49,6,FALSE),"")</f>
        <v/>
      </c>
      <c r="G1933" s="51"/>
      <c r="H1933" s="19"/>
      <c r="I1933" s="81"/>
      <c r="J1933" s="27" t="str" cm="1">
        <f t="array" ref="J1933">IFERROR(_xlfn.IFS(COUNTBLANK(G1933:I1933)=3,"",H1933="","H列に金額を入力してください",G1933=3,H1933,I1933="","I列に労働時間を入力してください",G1933=1,ROUND(H1933/(I1933*24),0),G1933=2,ROUND(H1933/(I1933*24),0)),"")</f>
        <v/>
      </c>
      <c r="K1933" s="80" t="str" cm="1">
        <f t="array" ref="K1933">IFERROR(_xlfn.IFS(D1933="","",J1933&lt;E1933,"×（法定外・要件外となる従業員です）",J1933&lt;=F1933,"〇",J1933&gt;F1933,"ー（要件外となる従業員です）"),"")</f>
        <v/>
      </c>
      <c r="L1933" s="25" t="str" cm="1">
        <f t="array" ref="L1933">IFERROR(_xlfn.IFS(COUNTBLANK(C1933:J1933)=8,"",C1933="","←C列に従業員名を姓名（フルネーム）で入力してください。誤変換にお気を付け下さい。",D1933="","←D列に都道府県を入力してください。",G1933="","←G列に1～3の選択肢を入力してください",H1933="","←H列に金額を入力してください",G1933=3,"",I1933="","←I列に所定労働時間を入力してください"),"")</f>
        <v/>
      </c>
    </row>
    <row r="1934" spans="1:12" ht="16.5" customHeight="1" x14ac:dyDescent="0.4">
      <c r="A1934" s="52" t="str">
        <f t="shared" si="30"/>
        <v/>
      </c>
      <c r="B1934" s="51"/>
      <c r="C1934" s="75"/>
      <c r="D1934" s="51"/>
      <c r="E1934" s="27" t="str" cm="1">
        <f t="array" ref="E1934">IFERROR(_xlfn.IFS(AND($F$4=45566,D1934="徳島"),VLOOKUP(D1934,最低賃金!$A$2:$G$49,2,FALSE),OR($F$4&lt;&gt;45566,D1934&lt;&gt;"徳島"),VLOOKUP(D1934,最低賃金!$A$2:$G$49,4,FALSE)),"")</f>
        <v/>
      </c>
      <c r="F1934" s="27" t="str">
        <f>IFERROR(VLOOKUP(D1934,最低賃金!$A$3:$G$49,6,FALSE),"")</f>
        <v/>
      </c>
      <c r="G1934" s="51"/>
      <c r="H1934" s="19"/>
      <c r="I1934" s="81"/>
      <c r="J1934" s="27" t="str" cm="1">
        <f t="array" ref="J1934">IFERROR(_xlfn.IFS(COUNTBLANK(G1934:I1934)=3,"",H1934="","H列に金額を入力してください",G1934=3,H1934,I1934="","I列に労働時間を入力してください",G1934=1,ROUND(H1934/(I1934*24),0),G1934=2,ROUND(H1934/(I1934*24),0)),"")</f>
        <v/>
      </c>
      <c r="K1934" s="80" t="str" cm="1">
        <f t="array" ref="K1934">IFERROR(_xlfn.IFS(D1934="","",J1934&lt;E1934,"×（法定外・要件外となる従業員です）",J1934&lt;=F1934,"〇",J1934&gt;F1934,"ー（要件外となる従業員です）"),"")</f>
        <v/>
      </c>
      <c r="L1934" s="25" t="str" cm="1">
        <f t="array" ref="L1934">IFERROR(_xlfn.IFS(COUNTBLANK(C1934:J1934)=8,"",C1934="","←C列に従業員名を姓名（フルネーム）で入力してください。誤変換にお気を付け下さい。",D1934="","←D列に都道府県を入力してください。",G1934="","←G列に1～3の選択肢を入力してください",H1934="","←H列に金額を入力してください",G1934=3,"",I1934="","←I列に所定労働時間を入力してください"),"")</f>
        <v/>
      </c>
    </row>
    <row r="1935" spans="1:12" ht="16.5" customHeight="1" x14ac:dyDescent="0.4">
      <c r="A1935" s="52" t="str">
        <f t="shared" si="30"/>
        <v/>
      </c>
      <c r="B1935" s="51"/>
      <c r="C1935" s="75"/>
      <c r="D1935" s="51"/>
      <c r="E1935" s="27" t="str" cm="1">
        <f t="array" ref="E1935">IFERROR(_xlfn.IFS(AND($F$4=45566,D1935="徳島"),VLOOKUP(D1935,最低賃金!$A$2:$G$49,2,FALSE),OR($F$4&lt;&gt;45566,D1935&lt;&gt;"徳島"),VLOOKUP(D1935,最低賃金!$A$2:$G$49,4,FALSE)),"")</f>
        <v/>
      </c>
      <c r="F1935" s="27" t="str">
        <f>IFERROR(VLOOKUP(D1935,最低賃金!$A$3:$G$49,6,FALSE),"")</f>
        <v/>
      </c>
      <c r="G1935" s="51"/>
      <c r="H1935" s="19"/>
      <c r="I1935" s="81"/>
      <c r="J1935" s="27" t="str" cm="1">
        <f t="array" ref="J1935">IFERROR(_xlfn.IFS(COUNTBLANK(G1935:I1935)=3,"",H1935="","H列に金額を入力してください",G1935=3,H1935,I1935="","I列に労働時間を入力してください",G1935=1,ROUND(H1935/(I1935*24),0),G1935=2,ROUND(H1935/(I1935*24),0)),"")</f>
        <v/>
      </c>
      <c r="K1935" s="80" t="str" cm="1">
        <f t="array" ref="K1935">IFERROR(_xlfn.IFS(D1935="","",J1935&lt;E1935,"×（法定外・要件外となる従業員です）",J1935&lt;=F1935,"〇",J1935&gt;F1935,"ー（要件外となる従業員です）"),"")</f>
        <v/>
      </c>
      <c r="L1935" s="25" t="str" cm="1">
        <f t="array" ref="L1935">IFERROR(_xlfn.IFS(COUNTBLANK(C1935:J1935)=8,"",C1935="","←C列に従業員名を姓名（フルネーム）で入力してください。誤変換にお気を付け下さい。",D1935="","←D列に都道府県を入力してください。",G1935="","←G列に1～3の選択肢を入力してください",H1935="","←H列に金額を入力してください",G1935=3,"",I1935="","←I列に所定労働時間を入力してください"),"")</f>
        <v/>
      </c>
    </row>
    <row r="1936" spans="1:12" ht="16.5" customHeight="1" x14ac:dyDescent="0.4">
      <c r="A1936" s="52" t="str">
        <f t="shared" si="30"/>
        <v/>
      </c>
      <c r="B1936" s="51"/>
      <c r="C1936" s="75"/>
      <c r="D1936" s="51"/>
      <c r="E1936" s="27" t="str" cm="1">
        <f t="array" ref="E1936">IFERROR(_xlfn.IFS(AND($F$4=45566,D1936="徳島"),VLOOKUP(D1936,最低賃金!$A$2:$G$49,2,FALSE),OR($F$4&lt;&gt;45566,D1936&lt;&gt;"徳島"),VLOOKUP(D1936,最低賃金!$A$2:$G$49,4,FALSE)),"")</f>
        <v/>
      </c>
      <c r="F1936" s="27" t="str">
        <f>IFERROR(VLOOKUP(D1936,最低賃金!$A$3:$G$49,6,FALSE),"")</f>
        <v/>
      </c>
      <c r="G1936" s="51"/>
      <c r="H1936" s="19"/>
      <c r="I1936" s="81"/>
      <c r="J1936" s="27" t="str" cm="1">
        <f t="array" ref="J1936">IFERROR(_xlfn.IFS(COUNTBLANK(G1936:I1936)=3,"",H1936="","H列に金額を入力してください",G1936=3,H1936,I1936="","I列に労働時間を入力してください",G1936=1,ROUND(H1936/(I1936*24),0),G1936=2,ROUND(H1936/(I1936*24),0)),"")</f>
        <v/>
      </c>
      <c r="K1936" s="80" t="str" cm="1">
        <f t="array" ref="K1936">IFERROR(_xlfn.IFS(D1936="","",J1936&lt;E1936,"×（法定外・要件外となる従業員です）",J1936&lt;=F1936,"〇",J1936&gt;F1936,"ー（要件外となる従業員です）"),"")</f>
        <v/>
      </c>
      <c r="L1936" s="25" t="str" cm="1">
        <f t="array" ref="L1936">IFERROR(_xlfn.IFS(COUNTBLANK(C1936:J1936)=8,"",C1936="","←C列に従業員名を姓名（フルネーム）で入力してください。誤変換にお気を付け下さい。",D1936="","←D列に都道府県を入力してください。",G1936="","←G列に1～3の選択肢を入力してください",H1936="","←H列に金額を入力してください",G1936=3,"",I1936="","←I列に所定労働時間を入力してください"),"")</f>
        <v/>
      </c>
    </row>
    <row r="1937" spans="1:12" ht="16.5" customHeight="1" x14ac:dyDescent="0.4">
      <c r="A1937" s="52" t="str">
        <f t="shared" si="30"/>
        <v/>
      </c>
      <c r="B1937" s="51"/>
      <c r="C1937" s="75"/>
      <c r="D1937" s="51"/>
      <c r="E1937" s="27" t="str" cm="1">
        <f t="array" ref="E1937">IFERROR(_xlfn.IFS(AND($F$4=45566,D1937="徳島"),VLOOKUP(D1937,最低賃金!$A$2:$G$49,2,FALSE),OR($F$4&lt;&gt;45566,D1937&lt;&gt;"徳島"),VLOOKUP(D1937,最低賃金!$A$2:$G$49,4,FALSE)),"")</f>
        <v/>
      </c>
      <c r="F1937" s="27" t="str">
        <f>IFERROR(VLOOKUP(D1937,最低賃金!$A$3:$G$49,6,FALSE),"")</f>
        <v/>
      </c>
      <c r="G1937" s="51"/>
      <c r="H1937" s="19"/>
      <c r="I1937" s="81"/>
      <c r="J1937" s="27" t="str" cm="1">
        <f t="array" ref="J1937">IFERROR(_xlfn.IFS(COUNTBLANK(G1937:I1937)=3,"",H1937="","H列に金額を入力してください",G1937=3,H1937,I1937="","I列に労働時間を入力してください",G1937=1,ROUND(H1937/(I1937*24),0),G1937=2,ROUND(H1937/(I1937*24),0)),"")</f>
        <v/>
      </c>
      <c r="K1937" s="80" t="str" cm="1">
        <f t="array" ref="K1937">IFERROR(_xlfn.IFS(D1937="","",J1937&lt;E1937,"×（法定外・要件外となる従業員です）",J1937&lt;=F1937,"〇",J1937&gt;F1937,"ー（要件外となる従業員です）"),"")</f>
        <v/>
      </c>
      <c r="L1937" s="25" t="str" cm="1">
        <f t="array" ref="L1937">IFERROR(_xlfn.IFS(COUNTBLANK(C1937:J1937)=8,"",C1937="","←C列に従業員名を姓名（フルネーム）で入力してください。誤変換にお気を付け下さい。",D1937="","←D列に都道府県を入力してください。",G1937="","←G列に1～3の選択肢を入力してください",H1937="","←H列に金額を入力してください",G1937=3,"",I1937="","←I列に所定労働時間を入力してください"),"")</f>
        <v/>
      </c>
    </row>
    <row r="1938" spans="1:12" ht="16.5" customHeight="1" x14ac:dyDescent="0.4">
      <c r="A1938" s="52" t="str">
        <f t="shared" si="30"/>
        <v/>
      </c>
      <c r="B1938" s="51"/>
      <c r="C1938" s="75"/>
      <c r="D1938" s="51"/>
      <c r="E1938" s="27" t="str" cm="1">
        <f t="array" ref="E1938">IFERROR(_xlfn.IFS(AND($F$4=45566,D1938="徳島"),VLOOKUP(D1938,最低賃金!$A$2:$G$49,2,FALSE),OR($F$4&lt;&gt;45566,D1938&lt;&gt;"徳島"),VLOOKUP(D1938,最低賃金!$A$2:$G$49,4,FALSE)),"")</f>
        <v/>
      </c>
      <c r="F1938" s="27" t="str">
        <f>IFERROR(VLOOKUP(D1938,最低賃金!$A$3:$G$49,6,FALSE),"")</f>
        <v/>
      </c>
      <c r="G1938" s="51"/>
      <c r="H1938" s="19"/>
      <c r="I1938" s="81"/>
      <c r="J1938" s="27" t="str" cm="1">
        <f t="array" ref="J1938">IFERROR(_xlfn.IFS(COUNTBLANK(G1938:I1938)=3,"",H1938="","H列に金額を入力してください",G1938=3,H1938,I1938="","I列に労働時間を入力してください",G1938=1,ROUND(H1938/(I1938*24),0),G1938=2,ROUND(H1938/(I1938*24),0)),"")</f>
        <v/>
      </c>
      <c r="K1938" s="80" t="str" cm="1">
        <f t="array" ref="K1938">IFERROR(_xlfn.IFS(D1938="","",J1938&lt;E1938,"×（法定外・要件外となる従業員です）",J1938&lt;=F1938,"〇",J1938&gt;F1938,"ー（要件外となる従業員です）"),"")</f>
        <v/>
      </c>
      <c r="L1938" s="25" t="str" cm="1">
        <f t="array" ref="L1938">IFERROR(_xlfn.IFS(COUNTBLANK(C1938:J1938)=8,"",C1938="","←C列に従業員名を姓名（フルネーム）で入力してください。誤変換にお気を付け下さい。",D1938="","←D列に都道府県を入力してください。",G1938="","←G列に1～3の選択肢を入力してください",H1938="","←H列に金額を入力してください",G1938=3,"",I1938="","←I列に所定労働時間を入力してください"),"")</f>
        <v/>
      </c>
    </row>
    <row r="1939" spans="1:12" ht="16.5" customHeight="1" x14ac:dyDescent="0.4">
      <c r="A1939" s="52" t="str">
        <f t="shared" si="30"/>
        <v/>
      </c>
      <c r="B1939" s="51"/>
      <c r="C1939" s="75"/>
      <c r="D1939" s="51"/>
      <c r="E1939" s="27" t="str" cm="1">
        <f t="array" ref="E1939">IFERROR(_xlfn.IFS(AND($F$4=45566,D1939="徳島"),VLOOKUP(D1939,最低賃金!$A$2:$G$49,2,FALSE),OR($F$4&lt;&gt;45566,D1939&lt;&gt;"徳島"),VLOOKUP(D1939,最低賃金!$A$2:$G$49,4,FALSE)),"")</f>
        <v/>
      </c>
      <c r="F1939" s="27" t="str">
        <f>IFERROR(VLOOKUP(D1939,最低賃金!$A$3:$G$49,6,FALSE),"")</f>
        <v/>
      </c>
      <c r="G1939" s="51"/>
      <c r="H1939" s="19"/>
      <c r="I1939" s="81"/>
      <c r="J1939" s="27" t="str" cm="1">
        <f t="array" ref="J1939">IFERROR(_xlfn.IFS(COUNTBLANK(G1939:I1939)=3,"",H1939="","H列に金額を入力してください",G1939=3,H1939,I1939="","I列に労働時間を入力してください",G1939=1,ROUND(H1939/(I1939*24),0),G1939=2,ROUND(H1939/(I1939*24),0)),"")</f>
        <v/>
      </c>
      <c r="K1939" s="80" t="str" cm="1">
        <f t="array" ref="K1939">IFERROR(_xlfn.IFS(D1939="","",J1939&lt;E1939,"×（法定外・要件外となる従業員です）",J1939&lt;=F1939,"〇",J1939&gt;F1939,"ー（要件外となる従業員です）"),"")</f>
        <v/>
      </c>
      <c r="L1939" s="25" t="str" cm="1">
        <f t="array" ref="L1939">IFERROR(_xlfn.IFS(COUNTBLANK(C1939:J1939)=8,"",C1939="","←C列に従業員名を姓名（フルネーム）で入力してください。誤変換にお気を付け下さい。",D1939="","←D列に都道府県を入力してください。",G1939="","←G列に1～3の選択肢を入力してください",H1939="","←H列に金額を入力してください",G1939=3,"",I1939="","←I列に所定労働時間を入力してください"),"")</f>
        <v/>
      </c>
    </row>
    <row r="1940" spans="1:12" ht="16.5" customHeight="1" x14ac:dyDescent="0.4">
      <c r="A1940" s="52" t="str">
        <f t="shared" si="30"/>
        <v/>
      </c>
      <c r="B1940" s="51"/>
      <c r="C1940" s="75"/>
      <c r="D1940" s="51"/>
      <c r="E1940" s="27" t="str" cm="1">
        <f t="array" ref="E1940">IFERROR(_xlfn.IFS(AND($F$4=45566,D1940="徳島"),VLOOKUP(D1940,最低賃金!$A$2:$G$49,2,FALSE),OR($F$4&lt;&gt;45566,D1940&lt;&gt;"徳島"),VLOOKUP(D1940,最低賃金!$A$2:$G$49,4,FALSE)),"")</f>
        <v/>
      </c>
      <c r="F1940" s="27" t="str">
        <f>IFERROR(VLOOKUP(D1940,最低賃金!$A$3:$G$49,6,FALSE),"")</f>
        <v/>
      </c>
      <c r="G1940" s="51"/>
      <c r="H1940" s="19"/>
      <c r="I1940" s="81"/>
      <c r="J1940" s="27" t="str" cm="1">
        <f t="array" ref="J1940">IFERROR(_xlfn.IFS(COUNTBLANK(G1940:I1940)=3,"",H1940="","H列に金額を入力してください",G1940=3,H1940,I1940="","I列に労働時間を入力してください",G1940=1,ROUND(H1940/(I1940*24),0),G1940=2,ROUND(H1940/(I1940*24),0)),"")</f>
        <v/>
      </c>
      <c r="K1940" s="80" t="str" cm="1">
        <f t="array" ref="K1940">IFERROR(_xlfn.IFS(D1940="","",J1940&lt;E1940,"×（法定外・要件外となる従業員です）",J1940&lt;=F1940,"〇",J1940&gt;F1940,"ー（要件外となる従業員です）"),"")</f>
        <v/>
      </c>
      <c r="L1940" s="25" t="str" cm="1">
        <f t="array" ref="L1940">IFERROR(_xlfn.IFS(COUNTBLANK(C1940:J1940)=8,"",C1940="","←C列に従業員名を姓名（フルネーム）で入力してください。誤変換にお気を付け下さい。",D1940="","←D列に都道府県を入力してください。",G1940="","←G列に1～3の選択肢を入力してください",H1940="","←H列に金額を入力してください",G1940=3,"",I1940="","←I列に所定労働時間を入力してください"),"")</f>
        <v/>
      </c>
    </row>
    <row r="1941" spans="1:12" ht="16.5" customHeight="1" x14ac:dyDescent="0.4">
      <c r="A1941" s="52" t="str">
        <f t="shared" si="30"/>
        <v/>
      </c>
      <c r="B1941" s="51"/>
      <c r="C1941" s="75"/>
      <c r="D1941" s="51"/>
      <c r="E1941" s="27" t="str" cm="1">
        <f t="array" ref="E1941">IFERROR(_xlfn.IFS(AND($F$4=45566,D1941="徳島"),VLOOKUP(D1941,最低賃金!$A$2:$G$49,2,FALSE),OR($F$4&lt;&gt;45566,D1941&lt;&gt;"徳島"),VLOOKUP(D1941,最低賃金!$A$2:$G$49,4,FALSE)),"")</f>
        <v/>
      </c>
      <c r="F1941" s="27" t="str">
        <f>IFERROR(VLOOKUP(D1941,最低賃金!$A$3:$G$49,6,FALSE),"")</f>
        <v/>
      </c>
      <c r="G1941" s="51"/>
      <c r="H1941" s="19"/>
      <c r="I1941" s="81"/>
      <c r="J1941" s="27" t="str" cm="1">
        <f t="array" ref="J1941">IFERROR(_xlfn.IFS(COUNTBLANK(G1941:I1941)=3,"",H1941="","H列に金額を入力してください",G1941=3,H1941,I1941="","I列に労働時間を入力してください",G1941=1,ROUND(H1941/(I1941*24),0),G1941=2,ROUND(H1941/(I1941*24),0)),"")</f>
        <v/>
      </c>
      <c r="K1941" s="80" t="str" cm="1">
        <f t="array" ref="K1941">IFERROR(_xlfn.IFS(D1941="","",J1941&lt;E1941,"×（法定外・要件外となる従業員です）",J1941&lt;=F1941,"〇",J1941&gt;F1941,"ー（要件外となる従業員です）"),"")</f>
        <v/>
      </c>
      <c r="L1941" s="25" t="str" cm="1">
        <f t="array" ref="L1941">IFERROR(_xlfn.IFS(COUNTBLANK(C1941:J1941)=8,"",C1941="","←C列に従業員名を姓名（フルネーム）で入力してください。誤変換にお気を付け下さい。",D1941="","←D列に都道府県を入力してください。",G1941="","←G列に1～3の選択肢を入力してください",H1941="","←H列に金額を入力してください",G1941=3,"",I1941="","←I列に所定労働時間を入力してください"),"")</f>
        <v/>
      </c>
    </row>
    <row r="1942" spans="1:12" ht="16.5" customHeight="1" x14ac:dyDescent="0.4">
      <c r="A1942" s="52" t="str">
        <f t="shared" si="30"/>
        <v/>
      </c>
      <c r="B1942" s="51"/>
      <c r="C1942" s="75"/>
      <c r="D1942" s="51"/>
      <c r="E1942" s="27" t="str" cm="1">
        <f t="array" ref="E1942">IFERROR(_xlfn.IFS(AND($F$4=45566,D1942="徳島"),VLOOKUP(D1942,最低賃金!$A$2:$G$49,2,FALSE),OR($F$4&lt;&gt;45566,D1942&lt;&gt;"徳島"),VLOOKUP(D1942,最低賃金!$A$2:$G$49,4,FALSE)),"")</f>
        <v/>
      </c>
      <c r="F1942" s="27" t="str">
        <f>IFERROR(VLOOKUP(D1942,最低賃金!$A$3:$G$49,6,FALSE),"")</f>
        <v/>
      </c>
      <c r="G1942" s="51"/>
      <c r="H1942" s="19"/>
      <c r="I1942" s="81"/>
      <c r="J1942" s="27" t="str" cm="1">
        <f t="array" ref="J1942">IFERROR(_xlfn.IFS(COUNTBLANK(G1942:I1942)=3,"",H1942="","H列に金額を入力してください",G1942=3,H1942,I1942="","I列に労働時間を入力してください",G1942=1,ROUND(H1942/(I1942*24),0),G1942=2,ROUND(H1942/(I1942*24),0)),"")</f>
        <v/>
      </c>
      <c r="K1942" s="80" t="str" cm="1">
        <f t="array" ref="K1942">IFERROR(_xlfn.IFS(D1942="","",J1942&lt;E1942,"×（法定外・要件外となる従業員です）",J1942&lt;=F1942,"〇",J1942&gt;F1942,"ー（要件外となる従業員です）"),"")</f>
        <v/>
      </c>
      <c r="L1942" s="25" t="str" cm="1">
        <f t="array" ref="L1942">IFERROR(_xlfn.IFS(COUNTBLANK(C1942:J1942)=8,"",C1942="","←C列に従業員名を姓名（フルネーム）で入力してください。誤変換にお気を付け下さい。",D1942="","←D列に都道府県を入力してください。",G1942="","←G列に1～3の選択肢を入力してください",H1942="","←H列に金額を入力してください",G1942=3,"",I1942="","←I列に所定労働時間を入力してください"),"")</f>
        <v/>
      </c>
    </row>
    <row r="1943" spans="1:12" ht="16.5" customHeight="1" x14ac:dyDescent="0.4">
      <c r="A1943" s="52" t="str">
        <f t="shared" si="30"/>
        <v/>
      </c>
      <c r="B1943" s="51"/>
      <c r="C1943" s="75"/>
      <c r="D1943" s="51"/>
      <c r="E1943" s="27" t="str" cm="1">
        <f t="array" ref="E1943">IFERROR(_xlfn.IFS(AND($F$4=45566,D1943="徳島"),VLOOKUP(D1943,最低賃金!$A$2:$G$49,2,FALSE),OR($F$4&lt;&gt;45566,D1943&lt;&gt;"徳島"),VLOOKUP(D1943,最低賃金!$A$2:$G$49,4,FALSE)),"")</f>
        <v/>
      </c>
      <c r="F1943" s="27" t="str">
        <f>IFERROR(VLOOKUP(D1943,最低賃金!$A$3:$G$49,6,FALSE),"")</f>
        <v/>
      </c>
      <c r="G1943" s="51"/>
      <c r="H1943" s="19"/>
      <c r="I1943" s="81"/>
      <c r="J1943" s="27" t="str" cm="1">
        <f t="array" ref="J1943">IFERROR(_xlfn.IFS(COUNTBLANK(G1943:I1943)=3,"",H1943="","H列に金額を入力してください",G1943=3,H1943,I1943="","I列に労働時間を入力してください",G1943=1,ROUND(H1943/(I1943*24),0),G1943=2,ROUND(H1943/(I1943*24),0)),"")</f>
        <v/>
      </c>
      <c r="K1943" s="80" t="str" cm="1">
        <f t="array" ref="K1943">IFERROR(_xlfn.IFS(D1943="","",J1943&lt;E1943,"×（法定外・要件外となる従業員です）",J1943&lt;=F1943,"〇",J1943&gt;F1943,"ー（要件外となる従業員です）"),"")</f>
        <v/>
      </c>
      <c r="L1943" s="25" t="str" cm="1">
        <f t="array" ref="L1943">IFERROR(_xlfn.IFS(COUNTBLANK(C1943:J1943)=8,"",C1943="","←C列に従業員名を姓名（フルネーム）で入力してください。誤変換にお気を付け下さい。",D1943="","←D列に都道府県を入力してください。",G1943="","←G列に1～3の選択肢を入力してください",H1943="","←H列に金額を入力してください",G1943=3,"",I1943="","←I列に所定労働時間を入力してください"),"")</f>
        <v/>
      </c>
    </row>
    <row r="1944" spans="1:12" ht="16.5" customHeight="1" x14ac:dyDescent="0.4">
      <c r="A1944" s="52" t="str">
        <f t="shared" si="30"/>
        <v/>
      </c>
      <c r="B1944" s="51"/>
      <c r="C1944" s="75"/>
      <c r="D1944" s="51"/>
      <c r="E1944" s="27" t="str" cm="1">
        <f t="array" ref="E1944">IFERROR(_xlfn.IFS(AND($F$4=45566,D1944="徳島"),VLOOKUP(D1944,最低賃金!$A$2:$G$49,2,FALSE),OR($F$4&lt;&gt;45566,D1944&lt;&gt;"徳島"),VLOOKUP(D1944,最低賃金!$A$2:$G$49,4,FALSE)),"")</f>
        <v/>
      </c>
      <c r="F1944" s="27" t="str">
        <f>IFERROR(VLOOKUP(D1944,最低賃金!$A$3:$G$49,6,FALSE),"")</f>
        <v/>
      </c>
      <c r="G1944" s="51"/>
      <c r="H1944" s="19"/>
      <c r="I1944" s="81"/>
      <c r="J1944" s="27" t="str" cm="1">
        <f t="array" ref="J1944">IFERROR(_xlfn.IFS(COUNTBLANK(G1944:I1944)=3,"",H1944="","H列に金額を入力してください",G1944=3,H1944,I1944="","I列に労働時間を入力してください",G1944=1,ROUND(H1944/(I1944*24),0),G1944=2,ROUND(H1944/(I1944*24),0)),"")</f>
        <v/>
      </c>
      <c r="K1944" s="80" t="str" cm="1">
        <f t="array" ref="K1944">IFERROR(_xlfn.IFS(D1944="","",J1944&lt;E1944,"×（法定外・要件外となる従業員です）",J1944&lt;=F1944,"〇",J1944&gt;F1944,"ー（要件外となる従業員です）"),"")</f>
        <v/>
      </c>
      <c r="L1944" s="25" t="str" cm="1">
        <f t="array" ref="L1944">IFERROR(_xlfn.IFS(COUNTBLANK(C1944:J1944)=8,"",C1944="","←C列に従業員名を姓名（フルネーム）で入力してください。誤変換にお気を付け下さい。",D1944="","←D列に都道府県を入力してください。",G1944="","←G列に1～3の選択肢を入力してください",H1944="","←H列に金額を入力してください",G1944=3,"",I1944="","←I列に所定労働時間を入力してください"),"")</f>
        <v/>
      </c>
    </row>
    <row r="1945" spans="1:12" ht="16.5" customHeight="1" x14ac:dyDescent="0.4">
      <c r="A1945" s="52" t="str">
        <f t="shared" si="30"/>
        <v/>
      </c>
      <c r="B1945" s="51"/>
      <c r="C1945" s="75"/>
      <c r="D1945" s="51"/>
      <c r="E1945" s="27" t="str" cm="1">
        <f t="array" ref="E1945">IFERROR(_xlfn.IFS(AND($F$4=45566,D1945="徳島"),VLOOKUP(D1945,最低賃金!$A$2:$G$49,2,FALSE),OR($F$4&lt;&gt;45566,D1945&lt;&gt;"徳島"),VLOOKUP(D1945,最低賃金!$A$2:$G$49,4,FALSE)),"")</f>
        <v/>
      </c>
      <c r="F1945" s="27" t="str">
        <f>IFERROR(VLOOKUP(D1945,最低賃金!$A$3:$G$49,6,FALSE),"")</f>
        <v/>
      </c>
      <c r="G1945" s="51"/>
      <c r="H1945" s="19"/>
      <c r="I1945" s="81"/>
      <c r="J1945" s="27" t="str" cm="1">
        <f t="array" ref="J1945">IFERROR(_xlfn.IFS(COUNTBLANK(G1945:I1945)=3,"",H1945="","H列に金額を入力してください",G1945=3,H1945,I1945="","I列に労働時間を入力してください",G1945=1,ROUND(H1945/(I1945*24),0),G1945=2,ROUND(H1945/(I1945*24),0)),"")</f>
        <v/>
      </c>
      <c r="K1945" s="80" t="str" cm="1">
        <f t="array" ref="K1945">IFERROR(_xlfn.IFS(D1945="","",J1945&lt;E1945,"×（法定外・要件外となる従業員です）",J1945&lt;=F1945,"〇",J1945&gt;F1945,"ー（要件外となる従業員です）"),"")</f>
        <v/>
      </c>
      <c r="L1945" s="25" t="str" cm="1">
        <f t="array" ref="L1945">IFERROR(_xlfn.IFS(COUNTBLANK(C1945:J1945)=8,"",C1945="","←C列に従業員名を姓名（フルネーム）で入力してください。誤変換にお気を付け下さい。",D1945="","←D列に都道府県を入力してください。",G1945="","←G列に1～3の選択肢を入力してください",H1945="","←H列に金額を入力してください",G1945=3,"",I1945="","←I列に所定労働時間を入力してください"),"")</f>
        <v/>
      </c>
    </row>
    <row r="1946" spans="1:12" ht="16.5" customHeight="1" x14ac:dyDescent="0.4">
      <c r="A1946" s="52" t="str">
        <f t="shared" si="30"/>
        <v/>
      </c>
      <c r="B1946" s="51"/>
      <c r="C1946" s="75"/>
      <c r="D1946" s="51"/>
      <c r="E1946" s="27" t="str" cm="1">
        <f t="array" ref="E1946">IFERROR(_xlfn.IFS(AND($F$4=45566,D1946="徳島"),VLOOKUP(D1946,最低賃金!$A$2:$G$49,2,FALSE),OR($F$4&lt;&gt;45566,D1946&lt;&gt;"徳島"),VLOOKUP(D1946,最低賃金!$A$2:$G$49,4,FALSE)),"")</f>
        <v/>
      </c>
      <c r="F1946" s="27" t="str">
        <f>IFERROR(VLOOKUP(D1946,最低賃金!$A$3:$G$49,6,FALSE),"")</f>
        <v/>
      </c>
      <c r="G1946" s="51"/>
      <c r="H1946" s="19"/>
      <c r="I1946" s="81"/>
      <c r="J1946" s="27" t="str" cm="1">
        <f t="array" ref="J1946">IFERROR(_xlfn.IFS(COUNTBLANK(G1946:I1946)=3,"",H1946="","H列に金額を入力してください",G1946=3,H1946,I1946="","I列に労働時間を入力してください",G1946=1,ROUND(H1946/(I1946*24),0),G1946=2,ROUND(H1946/(I1946*24),0)),"")</f>
        <v/>
      </c>
      <c r="K1946" s="80" t="str" cm="1">
        <f t="array" ref="K1946">IFERROR(_xlfn.IFS(D1946="","",J1946&lt;E1946,"×（法定外・要件外となる従業員です）",J1946&lt;=F1946,"〇",J1946&gt;F1946,"ー（要件外となる従業員です）"),"")</f>
        <v/>
      </c>
      <c r="L1946" s="25" t="str" cm="1">
        <f t="array" ref="L1946">IFERROR(_xlfn.IFS(COUNTBLANK(C1946:J1946)=8,"",C1946="","←C列に従業員名を姓名（フルネーム）で入力してください。誤変換にお気を付け下さい。",D1946="","←D列に都道府県を入力してください。",G1946="","←G列に1～3の選択肢を入力してください",H1946="","←H列に金額を入力してください",G1946=3,"",I1946="","←I列に所定労働時間を入力してください"),"")</f>
        <v/>
      </c>
    </row>
    <row r="1947" spans="1:12" ht="16.5" customHeight="1" x14ac:dyDescent="0.4">
      <c r="A1947" s="52" t="str">
        <f t="shared" si="30"/>
        <v/>
      </c>
      <c r="B1947" s="51"/>
      <c r="C1947" s="75"/>
      <c r="D1947" s="51"/>
      <c r="E1947" s="27" t="str" cm="1">
        <f t="array" ref="E1947">IFERROR(_xlfn.IFS(AND($F$4=45566,D1947="徳島"),VLOOKUP(D1947,最低賃金!$A$2:$G$49,2,FALSE),OR($F$4&lt;&gt;45566,D1947&lt;&gt;"徳島"),VLOOKUP(D1947,最低賃金!$A$2:$G$49,4,FALSE)),"")</f>
        <v/>
      </c>
      <c r="F1947" s="27" t="str">
        <f>IFERROR(VLOOKUP(D1947,最低賃金!$A$3:$G$49,6,FALSE),"")</f>
        <v/>
      </c>
      <c r="G1947" s="51"/>
      <c r="H1947" s="19"/>
      <c r="I1947" s="81"/>
      <c r="J1947" s="27" t="str" cm="1">
        <f t="array" ref="J1947">IFERROR(_xlfn.IFS(COUNTBLANK(G1947:I1947)=3,"",H1947="","H列に金額を入力してください",G1947=3,H1947,I1947="","I列に労働時間を入力してください",G1947=1,ROUND(H1947/(I1947*24),0),G1947=2,ROUND(H1947/(I1947*24),0)),"")</f>
        <v/>
      </c>
      <c r="K1947" s="80" t="str" cm="1">
        <f t="array" ref="K1947">IFERROR(_xlfn.IFS(D1947="","",J1947&lt;E1947,"×（法定外・要件外となる従業員です）",J1947&lt;=F1947,"〇",J1947&gt;F1947,"ー（要件外となる従業員です）"),"")</f>
        <v/>
      </c>
      <c r="L1947" s="25" t="str" cm="1">
        <f t="array" ref="L1947">IFERROR(_xlfn.IFS(COUNTBLANK(C1947:J1947)=8,"",C1947="","←C列に従業員名を姓名（フルネーム）で入力してください。誤変換にお気を付け下さい。",D1947="","←D列に都道府県を入力してください。",G1947="","←G列に1～3の選択肢を入力してください",H1947="","←H列に金額を入力してください",G1947=3,"",I1947="","←I列に所定労働時間を入力してください"),"")</f>
        <v/>
      </c>
    </row>
    <row r="1948" spans="1:12" ht="16.5" customHeight="1" x14ac:dyDescent="0.4">
      <c r="A1948" s="52" t="str">
        <f t="shared" si="30"/>
        <v/>
      </c>
      <c r="B1948" s="51"/>
      <c r="C1948" s="75"/>
      <c r="D1948" s="51"/>
      <c r="E1948" s="27" t="str" cm="1">
        <f t="array" ref="E1948">IFERROR(_xlfn.IFS(AND($F$4=45566,D1948="徳島"),VLOOKUP(D1948,最低賃金!$A$2:$G$49,2,FALSE),OR($F$4&lt;&gt;45566,D1948&lt;&gt;"徳島"),VLOOKUP(D1948,最低賃金!$A$2:$G$49,4,FALSE)),"")</f>
        <v/>
      </c>
      <c r="F1948" s="27" t="str">
        <f>IFERROR(VLOOKUP(D1948,最低賃金!$A$3:$G$49,6,FALSE),"")</f>
        <v/>
      </c>
      <c r="G1948" s="51"/>
      <c r="H1948" s="19"/>
      <c r="I1948" s="81"/>
      <c r="J1948" s="27" t="str" cm="1">
        <f t="array" ref="J1948">IFERROR(_xlfn.IFS(COUNTBLANK(G1948:I1948)=3,"",H1948="","H列に金額を入力してください",G1948=3,H1948,I1948="","I列に労働時間を入力してください",G1948=1,ROUND(H1948/(I1948*24),0),G1948=2,ROUND(H1948/(I1948*24),0)),"")</f>
        <v/>
      </c>
      <c r="K1948" s="80" t="str" cm="1">
        <f t="array" ref="K1948">IFERROR(_xlfn.IFS(D1948="","",J1948&lt;E1948,"×（法定外・要件外となる従業員です）",J1948&lt;=F1948,"〇",J1948&gt;F1948,"ー（要件外となる従業員です）"),"")</f>
        <v/>
      </c>
      <c r="L1948" s="25" t="str" cm="1">
        <f t="array" ref="L1948">IFERROR(_xlfn.IFS(COUNTBLANK(C1948:J1948)=8,"",C1948="","←C列に従業員名を姓名（フルネーム）で入力してください。誤変換にお気を付け下さい。",D1948="","←D列に都道府県を入力してください。",G1948="","←G列に1～3の選択肢を入力してください",H1948="","←H列に金額を入力してください",G1948=3,"",I1948="","←I列に所定労働時間を入力してください"),"")</f>
        <v/>
      </c>
    </row>
    <row r="1949" spans="1:12" ht="16.5" customHeight="1" x14ac:dyDescent="0.4">
      <c r="A1949" s="52" t="str">
        <f t="shared" si="30"/>
        <v/>
      </c>
      <c r="B1949" s="51"/>
      <c r="C1949" s="75"/>
      <c r="D1949" s="51"/>
      <c r="E1949" s="27" t="str" cm="1">
        <f t="array" ref="E1949">IFERROR(_xlfn.IFS(AND($F$4=45566,D1949="徳島"),VLOOKUP(D1949,最低賃金!$A$2:$G$49,2,FALSE),OR($F$4&lt;&gt;45566,D1949&lt;&gt;"徳島"),VLOOKUP(D1949,最低賃金!$A$2:$G$49,4,FALSE)),"")</f>
        <v/>
      </c>
      <c r="F1949" s="27" t="str">
        <f>IFERROR(VLOOKUP(D1949,最低賃金!$A$3:$G$49,6,FALSE),"")</f>
        <v/>
      </c>
      <c r="G1949" s="51"/>
      <c r="H1949" s="19"/>
      <c r="I1949" s="81"/>
      <c r="J1949" s="27" t="str" cm="1">
        <f t="array" ref="J1949">IFERROR(_xlfn.IFS(COUNTBLANK(G1949:I1949)=3,"",H1949="","H列に金額を入力してください",G1949=3,H1949,I1949="","I列に労働時間を入力してください",G1949=1,ROUND(H1949/(I1949*24),0),G1949=2,ROUND(H1949/(I1949*24),0)),"")</f>
        <v/>
      </c>
      <c r="K1949" s="80" t="str" cm="1">
        <f t="array" ref="K1949">IFERROR(_xlfn.IFS(D1949="","",J1949&lt;E1949,"×（法定外・要件外となる従業員です）",J1949&lt;=F1949,"〇",J1949&gt;F1949,"ー（要件外となる従業員です）"),"")</f>
        <v/>
      </c>
      <c r="L1949" s="25" t="str" cm="1">
        <f t="array" ref="L1949">IFERROR(_xlfn.IFS(COUNTBLANK(C1949:J1949)=8,"",C1949="","←C列に従業員名を姓名（フルネーム）で入力してください。誤変換にお気を付け下さい。",D1949="","←D列に都道府県を入力してください。",G1949="","←G列に1～3の選択肢を入力してください",H1949="","←H列に金額を入力してください",G1949=3,"",I1949="","←I列に所定労働時間を入力してください"),"")</f>
        <v/>
      </c>
    </row>
    <row r="1950" spans="1:12" ht="16.5" customHeight="1" x14ac:dyDescent="0.4">
      <c r="A1950" s="52" t="str">
        <f t="shared" si="30"/>
        <v/>
      </c>
      <c r="B1950" s="51"/>
      <c r="C1950" s="75"/>
      <c r="D1950" s="51"/>
      <c r="E1950" s="27" t="str" cm="1">
        <f t="array" ref="E1950">IFERROR(_xlfn.IFS(AND($F$4=45566,D1950="徳島"),VLOOKUP(D1950,最低賃金!$A$2:$G$49,2,FALSE),OR($F$4&lt;&gt;45566,D1950&lt;&gt;"徳島"),VLOOKUP(D1950,最低賃金!$A$2:$G$49,4,FALSE)),"")</f>
        <v/>
      </c>
      <c r="F1950" s="27" t="str">
        <f>IFERROR(VLOOKUP(D1950,最低賃金!$A$3:$G$49,6,FALSE),"")</f>
        <v/>
      </c>
      <c r="G1950" s="51"/>
      <c r="H1950" s="19"/>
      <c r="I1950" s="81"/>
      <c r="J1950" s="27" t="str" cm="1">
        <f t="array" ref="J1950">IFERROR(_xlfn.IFS(COUNTBLANK(G1950:I1950)=3,"",H1950="","H列に金額を入力してください",G1950=3,H1950,I1950="","I列に労働時間を入力してください",G1950=1,ROUND(H1950/(I1950*24),0),G1950=2,ROUND(H1950/(I1950*24),0)),"")</f>
        <v/>
      </c>
      <c r="K1950" s="80" t="str" cm="1">
        <f t="array" ref="K1950">IFERROR(_xlfn.IFS(D1950="","",J1950&lt;E1950,"×（法定外・要件外となる従業員です）",J1950&lt;=F1950,"〇",J1950&gt;F1950,"ー（要件外となる従業員です）"),"")</f>
        <v/>
      </c>
      <c r="L1950" s="25" t="str" cm="1">
        <f t="array" ref="L1950">IFERROR(_xlfn.IFS(COUNTBLANK(C1950:J1950)=8,"",C1950="","←C列に従業員名を姓名（フルネーム）で入力してください。誤変換にお気を付け下さい。",D1950="","←D列に都道府県を入力してください。",G1950="","←G列に1～3の選択肢を入力してください",H1950="","←H列に金額を入力してください",G1950=3,"",I1950="","←I列に所定労働時間を入力してください"),"")</f>
        <v/>
      </c>
    </row>
    <row r="1951" spans="1:12" ht="16.5" customHeight="1" x14ac:dyDescent="0.4">
      <c r="A1951" s="52" t="str">
        <f t="shared" si="30"/>
        <v/>
      </c>
      <c r="B1951" s="51"/>
      <c r="C1951" s="75"/>
      <c r="D1951" s="51"/>
      <c r="E1951" s="27" t="str" cm="1">
        <f t="array" ref="E1951">IFERROR(_xlfn.IFS(AND($F$4=45566,D1951="徳島"),VLOOKUP(D1951,最低賃金!$A$2:$G$49,2,FALSE),OR($F$4&lt;&gt;45566,D1951&lt;&gt;"徳島"),VLOOKUP(D1951,最低賃金!$A$2:$G$49,4,FALSE)),"")</f>
        <v/>
      </c>
      <c r="F1951" s="27" t="str">
        <f>IFERROR(VLOOKUP(D1951,最低賃金!$A$3:$G$49,6,FALSE),"")</f>
        <v/>
      </c>
      <c r="G1951" s="51"/>
      <c r="H1951" s="19"/>
      <c r="I1951" s="81"/>
      <c r="J1951" s="27" t="str" cm="1">
        <f t="array" ref="J1951">IFERROR(_xlfn.IFS(COUNTBLANK(G1951:I1951)=3,"",H1951="","H列に金額を入力してください",G1951=3,H1951,I1951="","I列に労働時間を入力してください",G1951=1,ROUND(H1951/(I1951*24),0),G1951=2,ROUND(H1951/(I1951*24),0)),"")</f>
        <v/>
      </c>
      <c r="K1951" s="80" t="str" cm="1">
        <f t="array" ref="K1951">IFERROR(_xlfn.IFS(D1951="","",J1951&lt;E1951,"×（法定外・要件外となる従業員です）",J1951&lt;=F1951,"〇",J1951&gt;F1951,"ー（要件外となる従業員です）"),"")</f>
        <v/>
      </c>
      <c r="L1951" s="25" t="str" cm="1">
        <f t="array" ref="L1951">IFERROR(_xlfn.IFS(COUNTBLANK(C1951:J1951)=8,"",C1951="","←C列に従業員名を姓名（フルネーム）で入力してください。誤変換にお気を付け下さい。",D1951="","←D列に都道府県を入力してください。",G1951="","←G列に1～3の選択肢を入力してください",H1951="","←H列に金額を入力してください",G1951=3,"",I1951="","←I列に所定労働時間を入力してください"),"")</f>
        <v/>
      </c>
    </row>
    <row r="1952" spans="1:12" ht="16.5" customHeight="1" x14ac:dyDescent="0.4">
      <c r="A1952" s="52" t="str">
        <f t="shared" si="30"/>
        <v/>
      </c>
      <c r="B1952" s="51"/>
      <c r="C1952" s="75"/>
      <c r="D1952" s="51"/>
      <c r="E1952" s="27" t="str" cm="1">
        <f t="array" ref="E1952">IFERROR(_xlfn.IFS(AND($F$4=45566,D1952="徳島"),VLOOKUP(D1952,最低賃金!$A$2:$G$49,2,FALSE),OR($F$4&lt;&gt;45566,D1952&lt;&gt;"徳島"),VLOOKUP(D1952,最低賃金!$A$2:$G$49,4,FALSE)),"")</f>
        <v/>
      </c>
      <c r="F1952" s="27" t="str">
        <f>IFERROR(VLOOKUP(D1952,最低賃金!$A$3:$G$49,6,FALSE),"")</f>
        <v/>
      </c>
      <c r="G1952" s="51"/>
      <c r="H1952" s="19"/>
      <c r="I1952" s="81"/>
      <c r="J1952" s="27" t="str" cm="1">
        <f t="array" ref="J1952">IFERROR(_xlfn.IFS(COUNTBLANK(G1952:I1952)=3,"",H1952="","H列に金額を入力してください",G1952=3,H1952,I1952="","I列に労働時間を入力してください",G1952=1,ROUND(H1952/(I1952*24),0),G1952=2,ROUND(H1952/(I1952*24),0)),"")</f>
        <v/>
      </c>
      <c r="K1952" s="80" t="str" cm="1">
        <f t="array" ref="K1952">IFERROR(_xlfn.IFS(D1952="","",J1952&lt;E1952,"×（法定外・要件外となる従業員です）",J1952&lt;=F1952,"〇",J1952&gt;F1952,"ー（要件外となる従業員です）"),"")</f>
        <v/>
      </c>
      <c r="L1952" s="25" t="str" cm="1">
        <f t="array" ref="L1952">IFERROR(_xlfn.IFS(COUNTBLANK(C1952:J1952)=8,"",C1952="","←C列に従業員名を姓名（フルネーム）で入力してください。誤変換にお気を付け下さい。",D1952="","←D列に都道府県を入力してください。",G1952="","←G列に1～3の選択肢を入力してください",H1952="","←H列に金額を入力してください",G1952=3,"",I1952="","←I列に所定労働時間を入力してください"),"")</f>
        <v/>
      </c>
    </row>
    <row r="1953" spans="1:12" ht="16.5" customHeight="1" x14ac:dyDescent="0.4">
      <c r="A1953" s="52" t="str">
        <f t="shared" si="30"/>
        <v/>
      </c>
      <c r="B1953" s="51"/>
      <c r="C1953" s="75"/>
      <c r="D1953" s="51"/>
      <c r="E1953" s="27" t="str" cm="1">
        <f t="array" ref="E1953">IFERROR(_xlfn.IFS(AND($F$4=45566,D1953="徳島"),VLOOKUP(D1953,最低賃金!$A$2:$G$49,2,FALSE),OR($F$4&lt;&gt;45566,D1953&lt;&gt;"徳島"),VLOOKUP(D1953,最低賃金!$A$2:$G$49,4,FALSE)),"")</f>
        <v/>
      </c>
      <c r="F1953" s="27" t="str">
        <f>IFERROR(VLOOKUP(D1953,最低賃金!$A$3:$G$49,6,FALSE),"")</f>
        <v/>
      </c>
      <c r="G1953" s="51"/>
      <c r="H1953" s="19"/>
      <c r="I1953" s="81"/>
      <c r="J1953" s="27" t="str" cm="1">
        <f t="array" ref="J1953">IFERROR(_xlfn.IFS(COUNTBLANK(G1953:I1953)=3,"",H1953="","H列に金額を入力してください",G1953=3,H1953,I1953="","I列に労働時間を入力してください",G1953=1,ROUND(H1953/(I1953*24),0),G1953=2,ROUND(H1953/(I1953*24),0)),"")</f>
        <v/>
      </c>
      <c r="K1953" s="80" t="str" cm="1">
        <f t="array" ref="K1953">IFERROR(_xlfn.IFS(D1953="","",J1953&lt;E1953,"×（法定外・要件外となる従業員です）",J1953&lt;=F1953,"〇",J1953&gt;F1953,"ー（要件外となる従業員です）"),"")</f>
        <v/>
      </c>
      <c r="L1953" s="25" t="str" cm="1">
        <f t="array" ref="L1953">IFERROR(_xlfn.IFS(COUNTBLANK(C1953:J1953)=8,"",C1953="","←C列に従業員名を姓名（フルネーム）で入力してください。誤変換にお気を付け下さい。",D1953="","←D列に都道府県を入力してください。",G1953="","←G列に1～3の選択肢を入力してください",H1953="","←H列に金額を入力してください",G1953=3,"",I1953="","←I列に所定労働時間を入力してください"),"")</f>
        <v/>
      </c>
    </row>
    <row r="1954" spans="1:12" ht="16.5" customHeight="1" x14ac:dyDescent="0.4">
      <c r="A1954" s="52" t="str">
        <f t="shared" si="30"/>
        <v/>
      </c>
      <c r="B1954" s="51"/>
      <c r="C1954" s="75"/>
      <c r="D1954" s="51"/>
      <c r="E1954" s="27" t="str" cm="1">
        <f t="array" ref="E1954">IFERROR(_xlfn.IFS(AND($F$4=45566,D1954="徳島"),VLOOKUP(D1954,最低賃金!$A$2:$G$49,2,FALSE),OR($F$4&lt;&gt;45566,D1954&lt;&gt;"徳島"),VLOOKUP(D1954,最低賃金!$A$2:$G$49,4,FALSE)),"")</f>
        <v/>
      </c>
      <c r="F1954" s="27" t="str">
        <f>IFERROR(VLOOKUP(D1954,最低賃金!$A$3:$G$49,6,FALSE),"")</f>
        <v/>
      </c>
      <c r="G1954" s="51"/>
      <c r="H1954" s="19"/>
      <c r="I1954" s="81"/>
      <c r="J1954" s="27" t="str" cm="1">
        <f t="array" ref="J1954">IFERROR(_xlfn.IFS(COUNTBLANK(G1954:I1954)=3,"",H1954="","H列に金額を入力してください",G1954=3,H1954,I1954="","I列に労働時間を入力してください",G1954=1,ROUND(H1954/(I1954*24),0),G1954=2,ROUND(H1954/(I1954*24),0)),"")</f>
        <v/>
      </c>
      <c r="K1954" s="80" t="str" cm="1">
        <f t="array" ref="K1954">IFERROR(_xlfn.IFS(D1954="","",J1954&lt;E1954,"×（法定外・要件外となる従業員です）",J1954&lt;=F1954,"〇",J1954&gt;F1954,"ー（要件外となる従業員です）"),"")</f>
        <v/>
      </c>
      <c r="L1954" s="25" t="str" cm="1">
        <f t="array" ref="L1954">IFERROR(_xlfn.IFS(COUNTBLANK(C1954:J1954)=8,"",C1954="","←C列に従業員名を姓名（フルネーム）で入力してください。誤変換にお気を付け下さい。",D1954="","←D列に都道府県を入力してください。",G1954="","←G列に1～3の選択肢を入力してください",H1954="","←H列に金額を入力してください",G1954=3,"",I1954="","←I列に所定労働時間を入力してください"),"")</f>
        <v/>
      </c>
    </row>
    <row r="1955" spans="1:12" ht="16.5" customHeight="1" x14ac:dyDescent="0.4">
      <c r="A1955" s="52" t="str">
        <f t="shared" si="30"/>
        <v/>
      </c>
      <c r="B1955" s="51"/>
      <c r="C1955" s="75"/>
      <c r="D1955" s="51"/>
      <c r="E1955" s="27" t="str" cm="1">
        <f t="array" ref="E1955">IFERROR(_xlfn.IFS(AND($F$4=45566,D1955="徳島"),VLOOKUP(D1955,最低賃金!$A$2:$G$49,2,FALSE),OR($F$4&lt;&gt;45566,D1955&lt;&gt;"徳島"),VLOOKUP(D1955,最低賃金!$A$2:$G$49,4,FALSE)),"")</f>
        <v/>
      </c>
      <c r="F1955" s="27" t="str">
        <f>IFERROR(VLOOKUP(D1955,最低賃金!$A$3:$G$49,6,FALSE),"")</f>
        <v/>
      </c>
      <c r="G1955" s="51"/>
      <c r="H1955" s="19"/>
      <c r="I1955" s="81"/>
      <c r="J1955" s="27" t="str" cm="1">
        <f t="array" ref="J1955">IFERROR(_xlfn.IFS(COUNTBLANK(G1955:I1955)=3,"",H1955="","H列に金額を入力してください",G1955=3,H1955,I1955="","I列に労働時間を入力してください",G1955=1,ROUND(H1955/(I1955*24),0),G1955=2,ROUND(H1955/(I1955*24),0)),"")</f>
        <v/>
      </c>
      <c r="K1955" s="80" t="str" cm="1">
        <f t="array" ref="K1955">IFERROR(_xlfn.IFS(D1955="","",J1955&lt;E1955,"×（法定外・要件外となる従業員です）",J1955&lt;=F1955,"〇",J1955&gt;F1955,"ー（要件外となる従業員です）"),"")</f>
        <v/>
      </c>
      <c r="L1955" s="25" t="str" cm="1">
        <f t="array" ref="L1955">IFERROR(_xlfn.IFS(COUNTBLANK(C1955:J1955)=8,"",C1955="","←C列に従業員名を姓名（フルネーム）で入力してください。誤変換にお気を付け下さい。",D1955="","←D列に都道府県を入力してください。",G1955="","←G列に1～3の選択肢を入力してください",H1955="","←H列に金額を入力してください",G1955=3,"",I1955="","←I列に所定労働時間を入力してください"),"")</f>
        <v/>
      </c>
    </row>
    <row r="1956" spans="1:12" ht="16.5" customHeight="1" x14ac:dyDescent="0.4">
      <c r="A1956" s="52" t="str">
        <f t="shared" si="30"/>
        <v/>
      </c>
      <c r="B1956" s="51"/>
      <c r="C1956" s="75"/>
      <c r="D1956" s="51"/>
      <c r="E1956" s="27" t="str" cm="1">
        <f t="array" ref="E1956">IFERROR(_xlfn.IFS(AND($F$4=45566,D1956="徳島"),VLOOKUP(D1956,最低賃金!$A$2:$G$49,2,FALSE),OR($F$4&lt;&gt;45566,D1956&lt;&gt;"徳島"),VLOOKUP(D1956,最低賃金!$A$2:$G$49,4,FALSE)),"")</f>
        <v/>
      </c>
      <c r="F1956" s="27" t="str">
        <f>IFERROR(VLOOKUP(D1956,最低賃金!$A$3:$G$49,6,FALSE),"")</f>
        <v/>
      </c>
      <c r="G1956" s="51"/>
      <c r="H1956" s="19"/>
      <c r="I1956" s="81"/>
      <c r="J1956" s="27" t="str" cm="1">
        <f t="array" ref="J1956">IFERROR(_xlfn.IFS(COUNTBLANK(G1956:I1956)=3,"",H1956="","H列に金額を入力してください",G1956=3,H1956,I1956="","I列に労働時間を入力してください",G1956=1,ROUND(H1956/(I1956*24),0),G1956=2,ROUND(H1956/(I1956*24),0)),"")</f>
        <v/>
      </c>
      <c r="K1956" s="80" t="str" cm="1">
        <f t="array" ref="K1956">IFERROR(_xlfn.IFS(D1956="","",J1956&lt;E1956,"×（法定外・要件外となる従業員です）",J1956&lt;=F1956,"〇",J1956&gt;F1956,"ー（要件外となる従業員です）"),"")</f>
        <v/>
      </c>
      <c r="L1956" s="25" t="str" cm="1">
        <f t="array" ref="L1956">IFERROR(_xlfn.IFS(COUNTBLANK(C1956:J1956)=8,"",C1956="","←C列に従業員名を姓名（フルネーム）で入力してください。誤変換にお気を付け下さい。",D1956="","←D列に都道府県を入力してください。",G1956="","←G列に1～3の選択肢を入力してください",H1956="","←H列に金額を入力してください",G1956=3,"",I1956="","←I列に所定労働時間を入力してください"),"")</f>
        <v/>
      </c>
    </row>
    <row r="1957" spans="1:12" ht="16.5" customHeight="1" x14ac:dyDescent="0.4">
      <c r="A1957" s="52" t="str">
        <f t="shared" si="30"/>
        <v/>
      </c>
      <c r="B1957" s="51"/>
      <c r="C1957" s="75"/>
      <c r="D1957" s="51"/>
      <c r="E1957" s="27" t="str" cm="1">
        <f t="array" ref="E1957">IFERROR(_xlfn.IFS(AND($F$4=45566,D1957="徳島"),VLOOKUP(D1957,最低賃金!$A$2:$G$49,2,FALSE),OR($F$4&lt;&gt;45566,D1957&lt;&gt;"徳島"),VLOOKUP(D1957,最低賃金!$A$2:$G$49,4,FALSE)),"")</f>
        <v/>
      </c>
      <c r="F1957" s="27" t="str">
        <f>IFERROR(VLOOKUP(D1957,最低賃金!$A$3:$G$49,6,FALSE),"")</f>
        <v/>
      </c>
      <c r="G1957" s="51"/>
      <c r="H1957" s="19"/>
      <c r="I1957" s="81"/>
      <c r="J1957" s="27" t="str" cm="1">
        <f t="array" ref="J1957">IFERROR(_xlfn.IFS(COUNTBLANK(G1957:I1957)=3,"",H1957="","H列に金額を入力してください",G1957=3,H1957,I1957="","I列に労働時間を入力してください",G1957=1,ROUND(H1957/(I1957*24),0),G1957=2,ROUND(H1957/(I1957*24),0)),"")</f>
        <v/>
      </c>
      <c r="K1957" s="80" t="str" cm="1">
        <f t="array" ref="K1957">IFERROR(_xlfn.IFS(D1957="","",J1957&lt;E1957,"×（法定外・要件外となる従業員です）",J1957&lt;=F1957,"〇",J1957&gt;F1957,"ー（要件外となる従業員です）"),"")</f>
        <v/>
      </c>
      <c r="L1957" s="25" t="str" cm="1">
        <f t="array" ref="L1957">IFERROR(_xlfn.IFS(COUNTBLANK(C1957:J1957)=8,"",C1957="","←C列に従業員名を姓名（フルネーム）で入力してください。誤変換にお気を付け下さい。",D1957="","←D列に都道府県を入力してください。",G1957="","←G列に1～3の選択肢を入力してください",H1957="","←H列に金額を入力してください",G1957=3,"",I1957="","←I列に所定労働時間を入力してください"),"")</f>
        <v/>
      </c>
    </row>
    <row r="1958" spans="1:12" ht="16.5" customHeight="1" x14ac:dyDescent="0.4">
      <c r="A1958" s="52" t="str">
        <f t="shared" si="30"/>
        <v/>
      </c>
      <c r="B1958" s="51"/>
      <c r="C1958" s="75"/>
      <c r="D1958" s="51"/>
      <c r="E1958" s="27" t="str" cm="1">
        <f t="array" ref="E1958">IFERROR(_xlfn.IFS(AND($F$4=45566,D1958="徳島"),VLOOKUP(D1958,最低賃金!$A$2:$G$49,2,FALSE),OR($F$4&lt;&gt;45566,D1958&lt;&gt;"徳島"),VLOOKUP(D1958,最低賃金!$A$2:$G$49,4,FALSE)),"")</f>
        <v/>
      </c>
      <c r="F1958" s="27" t="str">
        <f>IFERROR(VLOOKUP(D1958,最低賃金!$A$3:$G$49,6,FALSE),"")</f>
        <v/>
      </c>
      <c r="G1958" s="51"/>
      <c r="H1958" s="19"/>
      <c r="I1958" s="81"/>
      <c r="J1958" s="27" t="str" cm="1">
        <f t="array" ref="J1958">IFERROR(_xlfn.IFS(COUNTBLANK(G1958:I1958)=3,"",H1958="","H列に金額を入力してください",G1958=3,H1958,I1958="","I列に労働時間を入力してください",G1958=1,ROUND(H1958/(I1958*24),0),G1958=2,ROUND(H1958/(I1958*24),0)),"")</f>
        <v/>
      </c>
      <c r="K1958" s="80" t="str" cm="1">
        <f t="array" ref="K1958">IFERROR(_xlfn.IFS(D1958="","",J1958&lt;E1958,"×（法定外・要件外となる従業員です）",J1958&lt;=F1958,"〇",J1958&gt;F1958,"ー（要件外となる従業員です）"),"")</f>
        <v/>
      </c>
      <c r="L1958" s="25" t="str" cm="1">
        <f t="array" ref="L1958">IFERROR(_xlfn.IFS(COUNTBLANK(C1958:J1958)=8,"",C1958="","←C列に従業員名を姓名（フルネーム）で入力してください。誤変換にお気を付け下さい。",D1958="","←D列に都道府県を入力してください。",G1958="","←G列に1～3の選択肢を入力してください",H1958="","←H列に金額を入力してください",G1958=3,"",I1958="","←I列に所定労働時間を入力してください"),"")</f>
        <v/>
      </c>
    </row>
    <row r="1959" spans="1:12" ht="16.5" customHeight="1" x14ac:dyDescent="0.4">
      <c r="A1959" s="52" t="str">
        <f t="shared" si="30"/>
        <v/>
      </c>
      <c r="B1959" s="51"/>
      <c r="C1959" s="75"/>
      <c r="D1959" s="51"/>
      <c r="E1959" s="27" t="str" cm="1">
        <f t="array" ref="E1959">IFERROR(_xlfn.IFS(AND($F$4=45566,D1959="徳島"),VLOOKUP(D1959,最低賃金!$A$2:$G$49,2,FALSE),OR($F$4&lt;&gt;45566,D1959&lt;&gt;"徳島"),VLOOKUP(D1959,最低賃金!$A$2:$G$49,4,FALSE)),"")</f>
        <v/>
      </c>
      <c r="F1959" s="27" t="str">
        <f>IFERROR(VLOOKUP(D1959,最低賃金!$A$3:$G$49,6,FALSE),"")</f>
        <v/>
      </c>
      <c r="G1959" s="51"/>
      <c r="H1959" s="19"/>
      <c r="I1959" s="81"/>
      <c r="J1959" s="27" t="str" cm="1">
        <f t="array" ref="J1959">IFERROR(_xlfn.IFS(COUNTBLANK(G1959:I1959)=3,"",H1959="","H列に金額を入力してください",G1959=3,H1959,I1959="","I列に労働時間を入力してください",G1959=1,ROUND(H1959/(I1959*24),0),G1959=2,ROUND(H1959/(I1959*24),0)),"")</f>
        <v/>
      </c>
      <c r="K1959" s="80" t="str" cm="1">
        <f t="array" ref="K1959">IFERROR(_xlfn.IFS(D1959="","",J1959&lt;E1959,"×（法定外・要件外となる従業員です）",J1959&lt;=F1959,"〇",J1959&gt;F1959,"ー（要件外となる従業員です）"),"")</f>
        <v/>
      </c>
      <c r="L1959" s="25" t="str" cm="1">
        <f t="array" ref="L1959">IFERROR(_xlfn.IFS(COUNTBLANK(C1959:J1959)=8,"",C1959="","←C列に従業員名を姓名（フルネーム）で入力してください。誤変換にお気を付け下さい。",D1959="","←D列に都道府県を入力してください。",G1959="","←G列に1～3の選択肢を入力してください",H1959="","←H列に金額を入力してください",G1959=3,"",I1959="","←I列に所定労働時間を入力してください"),"")</f>
        <v/>
      </c>
    </row>
    <row r="1960" spans="1:12" ht="16.5" customHeight="1" x14ac:dyDescent="0.4">
      <c r="A1960" s="52" t="str">
        <f t="shared" si="30"/>
        <v/>
      </c>
      <c r="B1960" s="51"/>
      <c r="C1960" s="75"/>
      <c r="D1960" s="51"/>
      <c r="E1960" s="27" t="str" cm="1">
        <f t="array" ref="E1960">IFERROR(_xlfn.IFS(AND($F$4=45566,D1960="徳島"),VLOOKUP(D1960,最低賃金!$A$2:$G$49,2,FALSE),OR($F$4&lt;&gt;45566,D1960&lt;&gt;"徳島"),VLOOKUP(D1960,最低賃金!$A$2:$G$49,4,FALSE)),"")</f>
        <v/>
      </c>
      <c r="F1960" s="27" t="str">
        <f>IFERROR(VLOOKUP(D1960,最低賃金!$A$3:$G$49,6,FALSE),"")</f>
        <v/>
      </c>
      <c r="G1960" s="51"/>
      <c r="H1960" s="19"/>
      <c r="I1960" s="81"/>
      <c r="J1960" s="27" t="str" cm="1">
        <f t="array" ref="J1960">IFERROR(_xlfn.IFS(COUNTBLANK(G1960:I1960)=3,"",H1960="","H列に金額を入力してください",G1960=3,H1960,I1960="","I列に労働時間を入力してください",G1960=1,ROUND(H1960/(I1960*24),0),G1960=2,ROUND(H1960/(I1960*24),0)),"")</f>
        <v/>
      </c>
      <c r="K1960" s="80" t="str" cm="1">
        <f t="array" ref="K1960">IFERROR(_xlfn.IFS(D1960="","",J1960&lt;E1960,"×（法定外・要件外となる従業員です）",J1960&lt;=F1960,"〇",J1960&gt;F1960,"ー（要件外となる従業員です）"),"")</f>
        <v/>
      </c>
      <c r="L1960" s="25" t="str" cm="1">
        <f t="array" ref="L1960">IFERROR(_xlfn.IFS(COUNTBLANK(C1960:J1960)=8,"",C1960="","←C列に従業員名を姓名（フルネーム）で入力してください。誤変換にお気を付け下さい。",D1960="","←D列に都道府県を入力してください。",G1960="","←G列に1～3の選択肢を入力してください",H1960="","←H列に金額を入力してください",G1960=3,"",I1960="","←I列に所定労働時間を入力してください"),"")</f>
        <v/>
      </c>
    </row>
    <row r="1961" spans="1:12" ht="16.5" customHeight="1" x14ac:dyDescent="0.4">
      <c r="A1961" s="52" t="str">
        <f t="shared" si="30"/>
        <v/>
      </c>
      <c r="B1961" s="51"/>
      <c r="C1961" s="75"/>
      <c r="D1961" s="51"/>
      <c r="E1961" s="27" t="str" cm="1">
        <f t="array" ref="E1961">IFERROR(_xlfn.IFS(AND($F$4=45566,D1961="徳島"),VLOOKUP(D1961,最低賃金!$A$2:$G$49,2,FALSE),OR($F$4&lt;&gt;45566,D1961&lt;&gt;"徳島"),VLOOKUP(D1961,最低賃金!$A$2:$G$49,4,FALSE)),"")</f>
        <v/>
      </c>
      <c r="F1961" s="27" t="str">
        <f>IFERROR(VLOOKUP(D1961,最低賃金!$A$3:$G$49,6,FALSE),"")</f>
        <v/>
      </c>
      <c r="G1961" s="51"/>
      <c r="H1961" s="19"/>
      <c r="I1961" s="81"/>
      <c r="J1961" s="27" t="str" cm="1">
        <f t="array" ref="J1961">IFERROR(_xlfn.IFS(COUNTBLANK(G1961:I1961)=3,"",H1961="","H列に金額を入力してください",G1961=3,H1961,I1961="","I列に労働時間を入力してください",G1961=1,ROUND(H1961/(I1961*24),0),G1961=2,ROUND(H1961/(I1961*24),0)),"")</f>
        <v/>
      </c>
      <c r="K1961" s="80" t="str" cm="1">
        <f t="array" ref="K1961">IFERROR(_xlfn.IFS(D1961="","",J1961&lt;E1961,"×（法定外・要件外となる従業員です）",J1961&lt;=F1961,"〇",J1961&gt;F1961,"ー（要件外となる従業員です）"),"")</f>
        <v/>
      </c>
      <c r="L1961" s="25" t="str" cm="1">
        <f t="array" ref="L1961">IFERROR(_xlfn.IFS(COUNTBLANK(C1961:J1961)=8,"",C1961="","←C列に従業員名を姓名（フルネーム）で入力してください。誤変換にお気を付け下さい。",D1961="","←D列に都道府県を入力してください。",G1961="","←G列に1～3の選択肢を入力してください",H1961="","←H列に金額を入力してください",G1961=3,"",I1961="","←I列に所定労働時間を入力してください"),"")</f>
        <v/>
      </c>
    </row>
    <row r="1962" spans="1:12" ht="16.5" customHeight="1" x14ac:dyDescent="0.4">
      <c r="A1962" s="52" t="str">
        <f t="shared" si="30"/>
        <v/>
      </c>
      <c r="B1962" s="51"/>
      <c r="C1962" s="75"/>
      <c r="D1962" s="51"/>
      <c r="E1962" s="27" t="str" cm="1">
        <f t="array" ref="E1962">IFERROR(_xlfn.IFS(AND($F$4=45566,D1962="徳島"),VLOOKUP(D1962,最低賃金!$A$2:$G$49,2,FALSE),OR($F$4&lt;&gt;45566,D1962&lt;&gt;"徳島"),VLOOKUP(D1962,最低賃金!$A$2:$G$49,4,FALSE)),"")</f>
        <v/>
      </c>
      <c r="F1962" s="27" t="str">
        <f>IFERROR(VLOOKUP(D1962,最低賃金!$A$3:$G$49,6,FALSE),"")</f>
        <v/>
      </c>
      <c r="G1962" s="51"/>
      <c r="H1962" s="19"/>
      <c r="I1962" s="81"/>
      <c r="J1962" s="27" t="str" cm="1">
        <f t="array" ref="J1962">IFERROR(_xlfn.IFS(COUNTBLANK(G1962:I1962)=3,"",H1962="","H列に金額を入力してください",G1962=3,H1962,I1962="","I列に労働時間を入力してください",G1962=1,ROUND(H1962/(I1962*24),0),G1962=2,ROUND(H1962/(I1962*24),0)),"")</f>
        <v/>
      </c>
      <c r="K1962" s="80" t="str" cm="1">
        <f t="array" ref="K1962">IFERROR(_xlfn.IFS(D1962="","",J1962&lt;E1962,"×（法定外・要件外となる従業員です）",J1962&lt;=F1962,"〇",J1962&gt;F1962,"ー（要件外となる従業員です）"),"")</f>
        <v/>
      </c>
      <c r="L1962" s="25" t="str" cm="1">
        <f t="array" ref="L1962">IFERROR(_xlfn.IFS(COUNTBLANK(C1962:J1962)=8,"",C1962="","←C列に従業員名を姓名（フルネーム）で入力してください。誤変換にお気を付け下さい。",D1962="","←D列に都道府県を入力してください。",G1962="","←G列に1～3の選択肢を入力してください",H1962="","←H列に金額を入力してください",G1962=3,"",I1962="","←I列に所定労働時間を入力してください"),"")</f>
        <v/>
      </c>
    </row>
    <row r="1963" spans="1:12" ht="16.5" customHeight="1" x14ac:dyDescent="0.4">
      <c r="A1963" s="52" t="str">
        <f t="shared" si="30"/>
        <v/>
      </c>
      <c r="B1963" s="51"/>
      <c r="C1963" s="75"/>
      <c r="D1963" s="51"/>
      <c r="E1963" s="27" t="str" cm="1">
        <f t="array" ref="E1963">IFERROR(_xlfn.IFS(AND($F$4=45566,D1963="徳島"),VLOOKUP(D1963,最低賃金!$A$2:$G$49,2,FALSE),OR($F$4&lt;&gt;45566,D1963&lt;&gt;"徳島"),VLOOKUP(D1963,最低賃金!$A$2:$G$49,4,FALSE)),"")</f>
        <v/>
      </c>
      <c r="F1963" s="27" t="str">
        <f>IFERROR(VLOOKUP(D1963,最低賃金!$A$3:$G$49,6,FALSE),"")</f>
        <v/>
      </c>
      <c r="G1963" s="51"/>
      <c r="H1963" s="19"/>
      <c r="I1963" s="81"/>
      <c r="J1963" s="27" t="str" cm="1">
        <f t="array" ref="J1963">IFERROR(_xlfn.IFS(COUNTBLANK(G1963:I1963)=3,"",H1963="","H列に金額を入力してください",G1963=3,H1963,I1963="","I列に労働時間を入力してください",G1963=1,ROUND(H1963/(I1963*24),0),G1963=2,ROUND(H1963/(I1963*24),0)),"")</f>
        <v/>
      </c>
      <c r="K1963" s="80" t="str" cm="1">
        <f t="array" ref="K1963">IFERROR(_xlfn.IFS(D1963="","",J1963&lt;E1963,"×（法定外・要件外となる従業員です）",J1963&lt;=F1963,"〇",J1963&gt;F1963,"ー（要件外となる従業員です）"),"")</f>
        <v/>
      </c>
      <c r="L1963" s="25" t="str" cm="1">
        <f t="array" ref="L1963">IFERROR(_xlfn.IFS(COUNTBLANK(C1963:J1963)=8,"",C1963="","←C列に従業員名を姓名（フルネーム）で入力してください。誤変換にお気を付け下さい。",D1963="","←D列に都道府県を入力してください。",G1963="","←G列に1～3の選択肢を入力してください",H1963="","←H列に金額を入力してください",G1963=3,"",I1963="","←I列に所定労働時間を入力してください"),"")</f>
        <v/>
      </c>
    </row>
    <row r="1964" spans="1:12" ht="16.5" customHeight="1" x14ac:dyDescent="0.4">
      <c r="A1964" s="52" t="str">
        <f t="shared" si="30"/>
        <v/>
      </c>
      <c r="B1964" s="51"/>
      <c r="C1964" s="75"/>
      <c r="D1964" s="51"/>
      <c r="E1964" s="27" t="str" cm="1">
        <f t="array" ref="E1964">IFERROR(_xlfn.IFS(AND($F$4=45566,D1964="徳島"),VLOOKUP(D1964,最低賃金!$A$2:$G$49,2,FALSE),OR($F$4&lt;&gt;45566,D1964&lt;&gt;"徳島"),VLOOKUP(D1964,最低賃金!$A$2:$G$49,4,FALSE)),"")</f>
        <v/>
      </c>
      <c r="F1964" s="27" t="str">
        <f>IFERROR(VLOOKUP(D1964,最低賃金!$A$3:$G$49,6,FALSE),"")</f>
        <v/>
      </c>
      <c r="G1964" s="51"/>
      <c r="H1964" s="19"/>
      <c r="I1964" s="81"/>
      <c r="J1964" s="27" t="str" cm="1">
        <f t="array" ref="J1964">IFERROR(_xlfn.IFS(COUNTBLANK(G1964:I1964)=3,"",H1964="","H列に金額を入力してください",G1964=3,H1964,I1964="","I列に労働時間を入力してください",G1964=1,ROUND(H1964/(I1964*24),0),G1964=2,ROUND(H1964/(I1964*24),0)),"")</f>
        <v/>
      </c>
      <c r="K1964" s="80" t="str" cm="1">
        <f t="array" ref="K1964">IFERROR(_xlfn.IFS(D1964="","",J1964&lt;E1964,"×（法定外・要件外となる従業員です）",J1964&lt;=F1964,"〇",J1964&gt;F1964,"ー（要件外となる従業員です）"),"")</f>
        <v/>
      </c>
      <c r="L1964" s="25" t="str" cm="1">
        <f t="array" ref="L1964">IFERROR(_xlfn.IFS(COUNTBLANK(C1964:J1964)=8,"",C1964="","←C列に従業員名を姓名（フルネーム）で入力してください。誤変換にお気を付け下さい。",D1964="","←D列に都道府県を入力してください。",G1964="","←G列に1～3の選択肢を入力してください",H1964="","←H列に金額を入力してください",G1964=3,"",I1964="","←I列に所定労働時間を入力してください"),"")</f>
        <v/>
      </c>
    </row>
    <row r="1965" spans="1:12" ht="16.5" customHeight="1" x14ac:dyDescent="0.4">
      <c r="A1965" s="52" t="str">
        <f t="shared" si="30"/>
        <v/>
      </c>
      <c r="B1965" s="51"/>
      <c r="C1965" s="75"/>
      <c r="D1965" s="51"/>
      <c r="E1965" s="27" t="str" cm="1">
        <f t="array" ref="E1965">IFERROR(_xlfn.IFS(AND($F$4=45566,D1965="徳島"),VLOOKUP(D1965,最低賃金!$A$2:$G$49,2,FALSE),OR($F$4&lt;&gt;45566,D1965&lt;&gt;"徳島"),VLOOKUP(D1965,最低賃金!$A$2:$G$49,4,FALSE)),"")</f>
        <v/>
      </c>
      <c r="F1965" s="27" t="str">
        <f>IFERROR(VLOOKUP(D1965,最低賃金!$A$3:$G$49,6,FALSE),"")</f>
        <v/>
      </c>
      <c r="G1965" s="51"/>
      <c r="H1965" s="19"/>
      <c r="I1965" s="81"/>
      <c r="J1965" s="27" t="str" cm="1">
        <f t="array" ref="J1965">IFERROR(_xlfn.IFS(COUNTBLANK(G1965:I1965)=3,"",H1965="","H列に金額を入力してください",G1965=3,H1965,I1965="","I列に労働時間を入力してください",G1965=1,ROUND(H1965/(I1965*24),0),G1965=2,ROUND(H1965/(I1965*24),0)),"")</f>
        <v/>
      </c>
      <c r="K1965" s="80" t="str" cm="1">
        <f t="array" ref="K1965">IFERROR(_xlfn.IFS(D1965="","",J1965&lt;E1965,"×（法定外・要件外となる従業員です）",J1965&lt;=F1965,"〇",J1965&gt;F1965,"ー（要件外となる従業員です）"),"")</f>
        <v/>
      </c>
      <c r="L1965" s="25" t="str" cm="1">
        <f t="array" ref="L1965">IFERROR(_xlfn.IFS(COUNTBLANK(C1965:J1965)=8,"",C1965="","←C列に従業員名を姓名（フルネーム）で入力してください。誤変換にお気を付け下さい。",D1965="","←D列に都道府県を入力してください。",G1965="","←G列に1～3の選択肢を入力してください",H1965="","←H列に金額を入力してください",G1965=3,"",I1965="","←I列に所定労働時間を入力してください"),"")</f>
        <v/>
      </c>
    </row>
    <row r="1966" spans="1:12" ht="16.5" customHeight="1" x14ac:dyDescent="0.4">
      <c r="A1966" s="52" t="str">
        <f t="shared" si="30"/>
        <v/>
      </c>
      <c r="B1966" s="51"/>
      <c r="C1966" s="75"/>
      <c r="D1966" s="51"/>
      <c r="E1966" s="27" t="str" cm="1">
        <f t="array" ref="E1966">IFERROR(_xlfn.IFS(AND($F$4=45566,D1966="徳島"),VLOOKUP(D1966,最低賃金!$A$2:$G$49,2,FALSE),OR($F$4&lt;&gt;45566,D1966&lt;&gt;"徳島"),VLOOKUP(D1966,最低賃金!$A$2:$G$49,4,FALSE)),"")</f>
        <v/>
      </c>
      <c r="F1966" s="27" t="str">
        <f>IFERROR(VLOOKUP(D1966,最低賃金!$A$3:$G$49,6,FALSE),"")</f>
        <v/>
      </c>
      <c r="G1966" s="51"/>
      <c r="H1966" s="19"/>
      <c r="I1966" s="81"/>
      <c r="J1966" s="27" t="str" cm="1">
        <f t="array" ref="J1966">IFERROR(_xlfn.IFS(COUNTBLANK(G1966:I1966)=3,"",H1966="","H列に金額を入力してください",G1966=3,H1966,I1966="","I列に労働時間を入力してください",G1966=1,ROUND(H1966/(I1966*24),0),G1966=2,ROUND(H1966/(I1966*24),0)),"")</f>
        <v/>
      </c>
      <c r="K1966" s="80" t="str" cm="1">
        <f t="array" ref="K1966">IFERROR(_xlfn.IFS(D1966="","",J1966&lt;E1966,"×（法定外・要件外となる従業員です）",J1966&lt;=F1966,"〇",J1966&gt;F1966,"ー（要件外となる従業員です）"),"")</f>
        <v/>
      </c>
      <c r="L1966" s="25" t="str" cm="1">
        <f t="array" ref="L1966">IFERROR(_xlfn.IFS(COUNTBLANK(C1966:J1966)=8,"",C1966="","←C列に従業員名を姓名（フルネーム）で入力してください。誤変換にお気を付け下さい。",D1966="","←D列に都道府県を入力してください。",G1966="","←G列に1～3の選択肢を入力してください",H1966="","←H列に金額を入力してください",G1966=3,"",I1966="","←I列に所定労働時間を入力してください"),"")</f>
        <v/>
      </c>
    </row>
    <row r="1967" spans="1:12" ht="16.5" customHeight="1" x14ac:dyDescent="0.4">
      <c r="A1967" s="52" t="str">
        <f t="shared" si="30"/>
        <v/>
      </c>
      <c r="B1967" s="51"/>
      <c r="C1967" s="75"/>
      <c r="D1967" s="51"/>
      <c r="E1967" s="27" t="str" cm="1">
        <f t="array" ref="E1967">IFERROR(_xlfn.IFS(AND($F$4=45566,D1967="徳島"),VLOOKUP(D1967,最低賃金!$A$2:$G$49,2,FALSE),OR($F$4&lt;&gt;45566,D1967&lt;&gt;"徳島"),VLOOKUP(D1967,最低賃金!$A$2:$G$49,4,FALSE)),"")</f>
        <v/>
      </c>
      <c r="F1967" s="27" t="str">
        <f>IFERROR(VLOOKUP(D1967,最低賃金!$A$3:$G$49,6,FALSE),"")</f>
        <v/>
      </c>
      <c r="G1967" s="51"/>
      <c r="H1967" s="19"/>
      <c r="I1967" s="81"/>
      <c r="J1967" s="27" t="str" cm="1">
        <f t="array" ref="J1967">IFERROR(_xlfn.IFS(COUNTBLANK(G1967:I1967)=3,"",H1967="","H列に金額を入力してください",G1967=3,H1967,I1967="","I列に労働時間を入力してください",G1967=1,ROUND(H1967/(I1967*24),0),G1967=2,ROUND(H1967/(I1967*24),0)),"")</f>
        <v/>
      </c>
      <c r="K1967" s="80" t="str" cm="1">
        <f t="array" ref="K1967">IFERROR(_xlfn.IFS(D1967="","",J1967&lt;E1967,"×（法定外・要件外となる従業員です）",J1967&lt;=F1967,"〇",J1967&gt;F1967,"ー（要件外となる従業員です）"),"")</f>
        <v/>
      </c>
      <c r="L1967" s="25" t="str" cm="1">
        <f t="array" ref="L1967">IFERROR(_xlfn.IFS(COUNTBLANK(C1967:J1967)=8,"",C1967="","←C列に従業員名を姓名（フルネーム）で入力してください。誤変換にお気を付け下さい。",D1967="","←D列に都道府県を入力してください。",G1967="","←G列に1～3の選択肢を入力してください",H1967="","←H列に金額を入力してください",G1967=3,"",I1967="","←I列に所定労働時間を入力してください"),"")</f>
        <v/>
      </c>
    </row>
    <row r="1968" spans="1:12" ht="16.5" customHeight="1" x14ac:dyDescent="0.4">
      <c r="A1968" s="52" t="str">
        <f t="shared" si="30"/>
        <v/>
      </c>
      <c r="B1968" s="51"/>
      <c r="C1968" s="75"/>
      <c r="D1968" s="51"/>
      <c r="E1968" s="27" t="str" cm="1">
        <f t="array" ref="E1968">IFERROR(_xlfn.IFS(AND($F$4=45566,D1968="徳島"),VLOOKUP(D1968,最低賃金!$A$2:$G$49,2,FALSE),OR($F$4&lt;&gt;45566,D1968&lt;&gt;"徳島"),VLOOKUP(D1968,最低賃金!$A$2:$G$49,4,FALSE)),"")</f>
        <v/>
      </c>
      <c r="F1968" s="27" t="str">
        <f>IFERROR(VLOOKUP(D1968,最低賃金!$A$3:$G$49,6,FALSE),"")</f>
        <v/>
      </c>
      <c r="G1968" s="51"/>
      <c r="H1968" s="19"/>
      <c r="I1968" s="81"/>
      <c r="J1968" s="27" t="str" cm="1">
        <f t="array" ref="J1968">IFERROR(_xlfn.IFS(COUNTBLANK(G1968:I1968)=3,"",H1968="","H列に金額を入力してください",G1968=3,H1968,I1968="","I列に労働時間を入力してください",G1968=1,ROUND(H1968/(I1968*24),0),G1968=2,ROUND(H1968/(I1968*24),0)),"")</f>
        <v/>
      </c>
      <c r="K1968" s="80" t="str" cm="1">
        <f t="array" ref="K1968">IFERROR(_xlfn.IFS(D1968="","",J1968&lt;E1968,"×（法定外・要件外となる従業員です）",J1968&lt;=F1968,"〇",J1968&gt;F1968,"ー（要件外となる従業員です）"),"")</f>
        <v/>
      </c>
      <c r="L1968" s="25" t="str" cm="1">
        <f t="array" ref="L1968">IFERROR(_xlfn.IFS(COUNTBLANK(C1968:J1968)=8,"",C1968="","←C列に従業員名を姓名（フルネーム）で入力してください。誤変換にお気を付け下さい。",D1968="","←D列に都道府県を入力してください。",G1968="","←G列に1～3の選択肢を入力してください",H1968="","←H列に金額を入力してください",G1968=3,"",I1968="","←I列に所定労働時間を入力してください"),"")</f>
        <v/>
      </c>
    </row>
    <row r="1969" spans="1:12" ht="16.5" customHeight="1" x14ac:dyDescent="0.4">
      <c r="A1969" s="52" t="str">
        <f t="shared" si="30"/>
        <v/>
      </c>
      <c r="B1969" s="51"/>
      <c r="C1969" s="75"/>
      <c r="D1969" s="51"/>
      <c r="E1969" s="27" t="str" cm="1">
        <f t="array" ref="E1969">IFERROR(_xlfn.IFS(AND($F$4=45566,D1969="徳島"),VLOOKUP(D1969,最低賃金!$A$2:$G$49,2,FALSE),OR($F$4&lt;&gt;45566,D1969&lt;&gt;"徳島"),VLOOKUP(D1969,最低賃金!$A$2:$G$49,4,FALSE)),"")</f>
        <v/>
      </c>
      <c r="F1969" s="27" t="str">
        <f>IFERROR(VLOOKUP(D1969,最低賃金!$A$3:$G$49,6,FALSE),"")</f>
        <v/>
      </c>
      <c r="G1969" s="51"/>
      <c r="H1969" s="19"/>
      <c r="I1969" s="81"/>
      <c r="J1969" s="27" t="str" cm="1">
        <f t="array" ref="J1969">IFERROR(_xlfn.IFS(COUNTBLANK(G1969:I1969)=3,"",H1969="","H列に金額を入力してください",G1969=3,H1969,I1969="","I列に労働時間を入力してください",G1969=1,ROUND(H1969/(I1969*24),0),G1969=2,ROUND(H1969/(I1969*24),0)),"")</f>
        <v/>
      </c>
      <c r="K1969" s="80" t="str" cm="1">
        <f t="array" ref="K1969">IFERROR(_xlfn.IFS(D1969="","",J1969&lt;E1969,"×（法定外・要件外となる従業員です）",J1969&lt;=F1969,"〇",J1969&gt;F1969,"ー（要件外となる従業員です）"),"")</f>
        <v/>
      </c>
      <c r="L1969" s="25" t="str" cm="1">
        <f t="array" ref="L1969">IFERROR(_xlfn.IFS(COUNTBLANK(C1969:J1969)=8,"",C1969="","←C列に従業員名を姓名（フルネーム）で入力してください。誤変換にお気を付け下さい。",D1969="","←D列に都道府県を入力してください。",G1969="","←G列に1～3の選択肢を入力してください",H1969="","←H列に金額を入力してください",G1969=3,"",I1969="","←I列に所定労働時間を入力してください"),"")</f>
        <v/>
      </c>
    </row>
    <row r="1970" spans="1:12" ht="16.5" customHeight="1" x14ac:dyDescent="0.4">
      <c r="A1970" s="52" t="str">
        <f t="shared" si="30"/>
        <v/>
      </c>
      <c r="B1970" s="51"/>
      <c r="C1970" s="75"/>
      <c r="D1970" s="51"/>
      <c r="E1970" s="27" t="str" cm="1">
        <f t="array" ref="E1970">IFERROR(_xlfn.IFS(AND($F$4=45566,D1970="徳島"),VLOOKUP(D1970,最低賃金!$A$2:$G$49,2,FALSE),OR($F$4&lt;&gt;45566,D1970&lt;&gt;"徳島"),VLOOKUP(D1970,最低賃金!$A$2:$G$49,4,FALSE)),"")</f>
        <v/>
      </c>
      <c r="F1970" s="27" t="str">
        <f>IFERROR(VLOOKUP(D1970,最低賃金!$A$3:$G$49,6,FALSE),"")</f>
        <v/>
      </c>
      <c r="G1970" s="51"/>
      <c r="H1970" s="19"/>
      <c r="I1970" s="81"/>
      <c r="J1970" s="27" t="str" cm="1">
        <f t="array" ref="J1970">IFERROR(_xlfn.IFS(COUNTBLANK(G1970:I1970)=3,"",H1970="","H列に金額を入力してください",G1970=3,H1970,I1970="","I列に労働時間を入力してください",G1970=1,ROUND(H1970/(I1970*24),0),G1970=2,ROUND(H1970/(I1970*24),0)),"")</f>
        <v/>
      </c>
      <c r="K1970" s="80" t="str" cm="1">
        <f t="array" ref="K1970">IFERROR(_xlfn.IFS(D1970="","",J1970&lt;E1970,"×（法定外・要件外となる従業員です）",J1970&lt;=F1970,"〇",J1970&gt;F1970,"ー（要件外となる従業員です）"),"")</f>
        <v/>
      </c>
      <c r="L1970" s="25" t="str" cm="1">
        <f t="array" ref="L1970">IFERROR(_xlfn.IFS(COUNTBLANK(C1970:J1970)=8,"",C1970="","←C列に従業員名を姓名（フルネーム）で入力してください。誤変換にお気を付け下さい。",D1970="","←D列に都道府県を入力してください。",G1970="","←G列に1～3の選択肢を入力してください",H1970="","←H列に金額を入力してください",G1970=3,"",I1970="","←I列に所定労働時間を入力してください"),"")</f>
        <v/>
      </c>
    </row>
    <row r="1971" spans="1:12" ht="16.5" customHeight="1" x14ac:dyDescent="0.4">
      <c r="A1971" s="52" t="str">
        <f t="shared" si="30"/>
        <v/>
      </c>
      <c r="B1971" s="51"/>
      <c r="C1971" s="75"/>
      <c r="D1971" s="51"/>
      <c r="E1971" s="27" t="str" cm="1">
        <f t="array" ref="E1971">IFERROR(_xlfn.IFS(AND($F$4=45566,D1971="徳島"),VLOOKUP(D1971,最低賃金!$A$2:$G$49,2,FALSE),OR($F$4&lt;&gt;45566,D1971&lt;&gt;"徳島"),VLOOKUP(D1971,最低賃金!$A$2:$G$49,4,FALSE)),"")</f>
        <v/>
      </c>
      <c r="F1971" s="27" t="str">
        <f>IFERROR(VLOOKUP(D1971,最低賃金!$A$3:$G$49,6,FALSE),"")</f>
        <v/>
      </c>
      <c r="G1971" s="51"/>
      <c r="H1971" s="19"/>
      <c r="I1971" s="81"/>
      <c r="J1971" s="27" t="str" cm="1">
        <f t="array" ref="J1971">IFERROR(_xlfn.IFS(COUNTBLANK(G1971:I1971)=3,"",H1971="","H列に金額を入力してください",G1971=3,H1971,I1971="","I列に労働時間を入力してください",G1971=1,ROUND(H1971/(I1971*24),0),G1971=2,ROUND(H1971/(I1971*24),0)),"")</f>
        <v/>
      </c>
      <c r="K1971" s="80" t="str" cm="1">
        <f t="array" ref="K1971">IFERROR(_xlfn.IFS(D1971="","",J1971&lt;E1971,"×（法定外・要件外となる従業員です）",J1971&lt;=F1971,"〇",J1971&gt;F1971,"ー（要件外となる従業員です）"),"")</f>
        <v/>
      </c>
      <c r="L1971" s="25" t="str" cm="1">
        <f t="array" ref="L1971">IFERROR(_xlfn.IFS(COUNTBLANK(C1971:J1971)=8,"",C1971="","←C列に従業員名を姓名（フルネーム）で入力してください。誤変換にお気を付け下さい。",D1971="","←D列に都道府県を入力してください。",G1971="","←G列に1～3の選択肢を入力してください",H1971="","←H列に金額を入力してください",G1971=3,"",I1971="","←I列に所定労働時間を入力してください"),"")</f>
        <v/>
      </c>
    </row>
    <row r="1972" spans="1:12" ht="16.5" customHeight="1" x14ac:dyDescent="0.4">
      <c r="A1972" s="52" t="str">
        <f t="shared" si="30"/>
        <v/>
      </c>
      <c r="B1972" s="51"/>
      <c r="C1972" s="75"/>
      <c r="D1972" s="51"/>
      <c r="E1972" s="27" t="str" cm="1">
        <f t="array" ref="E1972">IFERROR(_xlfn.IFS(AND($F$4=45566,D1972="徳島"),VLOOKUP(D1972,最低賃金!$A$2:$G$49,2,FALSE),OR($F$4&lt;&gt;45566,D1972&lt;&gt;"徳島"),VLOOKUP(D1972,最低賃金!$A$2:$G$49,4,FALSE)),"")</f>
        <v/>
      </c>
      <c r="F1972" s="27" t="str">
        <f>IFERROR(VLOOKUP(D1972,最低賃金!$A$3:$G$49,6,FALSE),"")</f>
        <v/>
      </c>
      <c r="G1972" s="51"/>
      <c r="H1972" s="19"/>
      <c r="I1972" s="81"/>
      <c r="J1972" s="27" t="str" cm="1">
        <f t="array" ref="J1972">IFERROR(_xlfn.IFS(COUNTBLANK(G1972:I1972)=3,"",H1972="","H列に金額を入力してください",G1972=3,H1972,I1972="","I列に労働時間を入力してください",G1972=1,ROUND(H1972/(I1972*24),0),G1972=2,ROUND(H1972/(I1972*24),0)),"")</f>
        <v/>
      </c>
      <c r="K1972" s="80" t="str" cm="1">
        <f t="array" ref="K1972">IFERROR(_xlfn.IFS(D1972="","",J1972&lt;E1972,"×（法定外・要件外となる従業員です）",J1972&lt;=F1972,"〇",J1972&gt;F1972,"ー（要件外となる従業員です）"),"")</f>
        <v/>
      </c>
      <c r="L1972" s="25" t="str" cm="1">
        <f t="array" ref="L1972">IFERROR(_xlfn.IFS(COUNTBLANK(C1972:J1972)=8,"",C1972="","←C列に従業員名を姓名（フルネーム）で入力してください。誤変換にお気を付け下さい。",D1972="","←D列に都道府県を入力してください。",G1972="","←G列に1～3の選択肢を入力してください",H1972="","←H列に金額を入力してください",G1972=3,"",I1972="","←I列に所定労働時間を入力してください"),"")</f>
        <v/>
      </c>
    </row>
    <row r="1973" spans="1:12" ht="16.5" customHeight="1" x14ac:dyDescent="0.4">
      <c r="A1973" s="52" t="str">
        <f t="shared" si="30"/>
        <v/>
      </c>
      <c r="B1973" s="51"/>
      <c r="C1973" s="75"/>
      <c r="D1973" s="51"/>
      <c r="E1973" s="27" t="str" cm="1">
        <f t="array" ref="E1973">IFERROR(_xlfn.IFS(AND($F$4=45566,D1973="徳島"),VLOOKUP(D1973,最低賃金!$A$2:$G$49,2,FALSE),OR($F$4&lt;&gt;45566,D1973&lt;&gt;"徳島"),VLOOKUP(D1973,最低賃金!$A$2:$G$49,4,FALSE)),"")</f>
        <v/>
      </c>
      <c r="F1973" s="27" t="str">
        <f>IFERROR(VLOOKUP(D1973,最低賃金!$A$3:$G$49,6,FALSE),"")</f>
        <v/>
      </c>
      <c r="G1973" s="51"/>
      <c r="H1973" s="19"/>
      <c r="I1973" s="81"/>
      <c r="J1973" s="27" t="str" cm="1">
        <f t="array" ref="J1973">IFERROR(_xlfn.IFS(COUNTBLANK(G1973:I1973)=3,"",H1973="","H列に金額を入力してください",G1973=3,H1973,I1973="","I列に労働時間を入力してください",G1973=1,ROUND(H1973/(I1973*24),0),G1973=2,ROUND(H1973/(I1973*24),0)),"")</f>
        <v/>
      </c>
      <c r="K1973" s="80" t="str" cm="1">
        <f t="array" ref="K1973">IFERROR(_xlfn.IFS(D1973="","",J1973&lt;E1973,"×（法定外・要件外となる従業員です）",J1973&lt;=F1973,"〇",J1973&gt;F1973,"ー（要件外となる従業員です）"),"")</f>
        <v/>
      </c>
      <c r="L1973" s="25" t="str" cm="1">
        <f t="array" ref="L1973">IFERROR(_xlfn.IFS(COUNTBLANK(C1973:J1973)=8,"",C1973="","←C列に従業員名を姓名（フルネーム）で入力してください。誤変換にお気を付け下さい。",D1973="","←D列に都道府県を入力してください。",G1973="","←G列に1～3の選択肢を入力してください",H1973="","←H列に金額を入力してください",G1973=3,"",I1973="","←I列に所定労働時間を入力してください"),"")</f>
        <v/>
      </c>
    </row>
    <row r="1974" spans="1:12" ht="16.5" customHeight="1" x14ac:dyDescent="0.4">
      <c r="A1974" s="52" t="str">
        <f t="shared" si="30"/>
        <v/>
      </c>
      <c r="B1974" s="51"/>
      <c r="C1974" s="75"/>
      <c r="D1974" s="51"/>
      <c r="E1974" s="27" t="str" cm="1">
        <f t="array" ref="E1974">IFERROR(_xlfn.IFS(AND($F$4=45566,D1974="徳島"),VLOOKUP(D1974,最低賃金!$A$2:$G$49,2,FALSE),OR($F$4&lt;&gt;45566,D1974&lt;&gt;"徳島"),VLOOKUP(D1974,最低賃金!$A$2:$G$49,4,FALSE)),"")</f>
        <v/>
      </c>
      <c r="F1974" s="27" t="str">
        <f>IFERROR(VLOOKUP(D1974,最低賃金!$A$3:$G$49,6,FALSE),"")</f>
        <v/>
      </c>
      <c r="G1974" s="51"/>
      <c r="H1974" s="19"/>
      <c r="I1974" s="81"/>
      <c r="J1974" s="27" t="str" cm="1">
        <f t="array" ref="J1974">IFERROR(_xlfn.IFS(COUNTBLANK(G1974:I1974)=3,"",H1974="","H列に金額を入力してください",G1974=3,H1974,I1974="","I列に労働時間を入力してください",G1974=1,ROUND(H1974/(I1974*24),0),G1974=2,ROUND(H1974/(I1974*24),0)),"")</f>
        <v/>
      </c>
      <c r="K1974" s="80" t="str" cm="1">
        <f t="array" ref="K1974">IFERROR(_xlfn.IFS(D1974="","",J1974&lt;E1974,"×（法定外・要件外となる従業員です）",J1974&lt;=F1974,"〇",J1974&gt;F1974,"ー（要件外となる従業員です）"),"")</f>
        <v/>
      </c>
      <c r="L1974" s="25" t="str" cm="1">
        <f t="array" ref="L1974">IFERROR(_xlfn.IFS(COUNTBLANK(C1974:J1974)=8,"",C1974="","←C列に従業員名を姓名（フルネーム）で入力してください。誤変換にお気を付け下さい。",D1974="","←D列に都道府県を入力してください。",G1974="","←G列に1～3の選択肢を入力してください",H1974="","←H列に金額を入力してください",G1974=3,"",I1974="","←I列に所定労働時間を入力してください"),"")</f>
        <v/>
      </c>
    </row>
    <row r="1975" spans="1:12" ht="16.5" customHeight="1" x14ac:dyDescent="0.4">
      <c r="A1975" s="52" t="str">
        <f t="shared" si="30"/>
        <v/>
      </c>
      <c r="B1975" s="51"/>
      <c r="C1975" s="75"/>
      <c r="D1975" s="51"/>
      <c r="E1975" s="27" t="str" cm="1">
        <f t="array" ref="E1975">IFERROR(_xlfn.IFS(AND($F$4=45566,D1975="徳島"),VLOOKUP(D1975,最低賃金!$A$2:$G$49,2,FALSE),OR($F$4&lt;&gt;45566,D1975&lt;&gt;"徳島"),VLOOKUP(D1975,最低賃金!$A$2:$G$49,4,FALSE)),"")</f>
        <v/>
      </c>
      <c r="F1975" s="27" t="str">
        <f>IFERROR(VLOOKUP(D1975,最低賃金!$A$3:$G$49,6,FALSE),"")</f>
        <v/>
      </c>
      <c r="G1975" s="51"/>
      <c r="H1975" s="19"/>
      <c r="I1975" s="81"/>
      <c r="J1975" s="27" t="str" cm="1">
        <f t="array" ref="J1975">IFERROR(_xlfn.IFS(COUNTBLANK(G1975:I1975)=3,"",H1975="","H列に金額を入力してください",G1975=3,H1975,I1975="","I列に労働時間を入力してください",G1975=1,ROUND(H1975/(I1975*24),0),G1975=2,ROUND(H1975/(I1975*24),0)),"")</f>
        <v/>
      </c>
      <c r="K1975" s="80" t="str" cm="1">
        <f t="array" ref="K1975">IFERROR(_xlfn.IFS(D1975="","",J1975&lt;E1975,"×（法定外・要件外となる従業員です）",J1975&lt;=F1975,"〇",J1975&gt;F1975,"ー（要件外となる従業員です）"),"")</f>
        <v/>
      </c>
      <c r="L1975" s="25" t="str" cm="1">
        <f t="array" ref="L1975">IFERROR(_xlfn.IFS(COUNTBLANK(C1975:J1975)=8,"",C1975="","←C列に従業員名を姓名（フルネーム）で入力してください。誤変換にお気を付け下さい。",D1975="","←D列に都道府県を入力してください。",G1975="","←G列に1～3の選択肢を入力してください",H1975="","←H列に金額を入力してください",G1975=3,"",I1975="","←I列に所定労働時間を入力してください"),"")</f>
        <v/>
      </c>
    </row>
    <row r="1976" spans="1:12" ht="16.5" customHeight="1" x14ac:dyDescent="0.4">
      <c r="A1976" s="52" t="str">
        <f t="shared" si="30"/>
        <v/>
      </c>
      <c r="B1976" s="51"/>
      <c r="C1976" s="75"/>
      <c r="D1976" s="51"/>
      <c r="E1976" s="27" t="str" cm="1">
        <f t="array" ref="E1976">IFERROR(_xlfn.IFS(AND($F$4=45566,D1976="徳島"),VLOOKUP(D1976,最低賃金!$A$2:$G$49,2,FALSE),OR($F$4&lt;&gt;45566,D1976&lt;&gt;"徳島"),VLOOKUP(D1976,最低賃金!$A$2:$G$49,4,FALSE)),"")</f>
        <v/>
      </c>
      <c r="F1976" s="27" t="str">
        <f>IFERROR(VLOOKUP(D1976,最低賃金!$A$3:$G$49,6,FALSE),"")</f>
        <v/>
      </c>
      <c r="G1976" s="51"/>
      <c r="H1976" s="19"/>
      <c r="I1976" s="81"/>
      <c r="J1976" s="27" t="str" cm="1">
        <f t="array" ref="J1976">IFERROR(_xlfn.IFS(COUNTBLANK(G1976:I1976)=3,"",H1976="","H列に金額を入力してください",G1976=3,H1976,I1976="","I列に労働時間を入力してください",G1976=1,ROUND(H1976/(I1976*24),0),G1976=2,ROUND(H1976/(I1976*24),0)),"")</f>
        <v/>
      </c>
      <c r="K1976" s="80" t="str" cm="1">
        <f t="array" ref="K1976">IFERROR(_xlfn.IFS(D1976="","",J1976&lt;E1976,"×（法定外・要件外となる従業員です）",J1976&lt;=F1976,"〇",J1976&gt;F1976,"ー（要件外となる従業員です）"),"")</f>
        <v/>
      </c>
      <c r="L1976" s="25" t="str" cm="1">
        <f t="array" ref="L1976">IFERROR(_xlfn.IFS(COUNTBLANK(C1976:J1976)=8,"",C1976="","←C列に従業員名を姓名（フルネーム）で入力してください。誤変換にお気を付け下さい。",D1976="","←D列に都道府県を入力してください。",G1976="","←G列に1～3の選択肢を入力してください",H1976="","←H列に金額を入力してください",G1976=3,"",I1976="","←I列に所定労働時間を入力してください"),"")</f>
        <v/>
      </c>
    </row>
    <row r="1977" spans="1:12" ht="16.5" customHeight="1" x14ac:dyDescent="0.4">
      <c r="A1977" s="52" t="str">
        <f t="shared" si="30"/>
        <v/>
      </c>
      <c r="B1977" s="51"/>
      <c r="C1977" s="75"/>
      <c r="D1977" s="51"/>
      <c r="E1977" s="27" t="str" cm="1">
        <f t="array" ref="E1977">IFERROR(_xlfn.IFS(AND($F$4=45566,D1977="徳島"),VLOOKUP(D1977,最低賃金!$A$2:$G$49,2,FALSE),OR($F$4&lt;&gt;45566,D1977&lt;&gt;"徳島"),VLOOKUP(D1977,最低賃金!$A$2:$G$49,4,FALSE)),"")</f>
        <v/>
      </c>
      <c r="F1977" s="27" t="str">
        <f>IFERROR(VLOOKUP(D1977,最低賃金!$A$3:$G$49,6,FALSE),"")</f>
        <v/>
      </c>
      <c r="G1977" s="51"/>
      <c r="H1977" s="19"/>
      <c r="I1977" s="81"/>
      <c r="J1977" s="27" t="str" cm="1">
        <f t="array" ref="J1977">IFERROR(_xlfn.IFS(COUNTBLANK(G1977:I1977)=3,"",H1977="","H列に金額を入力してください",G1977=3,H1977,I1977="","I列に労働時間を入力してください",G1977=1,ROUND(H1977/(I1977*24),0),G1977=2,ROUND(H1977/(I1977*24),0)),"")</f>
        <v/>
      </c>
      <c r="K1977" s="80" t="str" cm="1">
        <f t="array" ref="K1977">IFERROR(_xlfn.IFS(D1977="","",J1977&lt;E1977,"×（法定外・要件外となる従業員です）",J1977&lt;=F1977,"〇",J1977&gt;F1977,"ー（要件外となる従業員です）"),"")</f>
        <v/>
      </c>
      <c r="L1977" s="25" t="str" cm="1">
        <f t="array" ref="L1977">IFERROR(_xlfn.IFS(COUNTBLANK(C1977:J1977)=8,"",C1977="","←C列に従業員名を姓名（フルネーム）で入力してください。誤変換にお気を付け下さい。",D1977="","←D列に都道府県を入力してください。",G1977="","←G列に1～3の選択肢を入力してください",H1977="","←H列に金額を入力してください",G1977=3,"",I1977="","←I列に所定労働時間を入力してください"),"")</f>
        <v/>
      </c>
    </row>
    <row r="1978" spans="1:12" ht="16.5" customHeight="1" x14ac:dyDescent="0.4">
      <c r="A1978" s="52" t="str">
        <f t="shared" si="30"/>
        <v/>
      </c>
      <c r="B1978" s="51"/>
      <c r="C1978" s="75"/>
      <c r="D1978" s="51"/>
      <c r="E1978" s="27" t="str" cm="1">
        <f t="array" ref="E1978">IFERROR(_xlfn.IFS(AND($F$4=45566,D1978="徳島"),VLOOKUP(D1978,最低賃金!$A$2:$G$49,2,FALSE),OR($F$4&lt;&gt;45566,D1978&lt;&gt;"徳島"),VLOOKUP(D1978,最低賃金!$A$2:$G$49,4,FALSE)),"")</f>
        <v/>
      </c>
      <c r="F1978" s="27" t="str">
        <f>IFERROR(VLOOKUP(D1978,最低賃金!$A$3:$G$49,6,FALSE),"")</f>
        <v/>
      </c>
      <c r="G1978" s="51"/>
      <c r="H1978" s="19"/>
      <c r="I1978" s="81"/>
      <c r="J1978" s="27" t="str" cm="1">
        <f t="array" ref="J1978">IFERROR(_xlfn.IFS(COUNTBLANK(G1978:I1978)=3,"",H1978="","H列に金額を入力してください",G1978=3,H1978,I1978="","I列に労働時間を入力してください",G1978=1,ROUND(H1978/(I1978*24),0),G1978=2,ROUND(H1978/(I1978*24),0)),"")</f>
        <v/>
      </c>
      <c r="K1978" s="80" t="str" cm="1">
        <f t="array" ref="K1978">IFERROR(_xlfn.IFS(D1978="","",J1978&lt;E1978,"×（法定外・要件外となる従業員です）",J1978&lt;=F1978,"〇",J1978&gt;F1978,"ー（要件外となる従業員です）"),"")</f>
        <v/>
      </c>
      <c r="L1978" s="25" t="str" cm="1">
        <f t="array" ref="L1978">IFERROR(_xlfn.IFS(COUNTBLANK(C1978:J1978)=8,"",C1978="","←C列に従業員名を姓名（フルネーム）で入力してください。誤変換にお気を付け下さい。",D1978="","←D列に都道府県を入力してください。",G1978="","←G列に1～3の選択肢を入力してください",H1978="","←H列に金額を入力してください",G1978=3,"",I1978="","←I列に所定労働時間を入力してください"),"")</f>
        <v/>
      </c>
    </row>
    <row r="1979" spans="1:12" ht="16.5" customHeight="1" x14ac:dyDescent="0.4">
      <c r="A1979" s="52" t="str">
        <f t="shared" si="30"/>
        <v/>
      </c>
      <c r="B1979" s="51"/>
      <c r="C1979" s="75"/>
      <c r="D1979" s="51"/>
      <c r="E1979" s="27" t="str" cm="1">
        <f t="array" ref="E1979">IFERROR(_xlfn.IFS(AND($F$4=45566,D1979="徳島"),VLOOKUP(D1979,最低賃金!$A$2:$G$49,2,FALSE),OR($F$4&lt;&gt;45566,D1979&lt;&gt;"徳島"),VLOOKUP(D1979,最低賃金!$A$2:$G$49,4,FALSE)),"")</f>
        <v/>
      </c>
      <c r="F1979" s="27" t="str">
        <f>IFERROR(VLOOKUP(D1979,最低賃金!$A$3:$G$49,6,FALSE),"")</f>
        <v/>
      </c>
      <c r="G1979" s="51"/>
      <c r="H1979" s="19"/>
      <c r="I1979" s="81"/>
      <c r="J1979" s="27" t="str" cm="1">
        <f t="array" ref="J1979">IFERROR(_xlfn.IFS(COUNTBLANK(G1979:I1979)=3,"",H1979="","H列に金額を入力してください",G1979=3,H1979,I1979="","I列に労働時間を入力してください",G1979=1,ROUND(H1979/(I1979*24),0),G1979=2,ROUND(H1979/(I1979*24),0)),"")</f>
        <v/>
      </c>
      <c r="K1979" s="80" t="str" cm="1">
        <f t="array" ref="K1979">IFERROR(_xlfn.IFS(D1979="","",J1979&lt;E1979,"×（法定外・要件外となる従業員です）",J1979&lt;=F1979,"〇",J1979&gt;F1979,"ー（要件外となる従業員です）"),"")</f>
        <v/>
      </c>
      <c r="L1979" s="25" t="str" cm="1">
        <f t="array" ref="L1979">IFERROR(_xlfn.IFS(COUNTBLANK(C1979:J1979)=8,"",C1979="","←C列に従業員名を姓名（フルネーム）で入力してください。誤変換にお気を付け下さい。",D1979="","←D列に都道府県を入力してください。",G1979="","←G列に1～3の選択肢を入力してください",H1979="","←H列に金額を入力してください",G1979=3,"",I1979="","←I列に所定労働時間を入力してください"),"")</f>
        <v/>
      </c>
    </row>
    <row r="1980" spans="1:12" ht="16.5" customHeight="1" x14ac:dyDescent="0.4">
      <c r="A1980" s="52" t="str">
        <f t="shared" si="30"/>
        <v/>
      </c>
      <c r="B1980" s="51"/>
      <c r="C1980" s="75"/>
      <c r="D1980" s="51"/>
      <c r="E1980" s="27" t="str" cm="1">
        <f t="array" ref="E1980">IFERROR(_xlfn.IFS(AND($F$4=45566,D1980="徳島"),VLOOKUP(D1980,最低賃金!$A$2:$G$49,2,FALSE),OR($F$4&lt;&gt;45566,D1980&lt;&gt;"徳島"),VLOOKUP(D1980,最低賃金!$A$2:$G$49,4,FALSE)),"")</f>
        <v/>
      </c>
      <c r="F1980" s="27" t="str">
        <f>IFERROR(VLOOKUP(D1980,最低賃金!$A$3:$G$49,6,FALSE),"")</f>
        <v/>
      </c>
      <c r="G1980" s="51"/>
      <c r="H1980" s="19"/>
      <c r="I1980" s="81"/>
      <c r="J1980" s="27" t="str" cm="1">
        <f t="array" ref="J1980">IFERROR(_xlfn.IFS(COUNTBLANK(G1980:I1980)=3,"",H1980="","H列に金額を入力してください",G1980=3,H1980,I1980="","I列に労働時間を入力してください",G1980=1,ROUND(H1980/(I1980*24),0),G1980=2,ROUND(H1980/(I1980*24),0)),"")</f>
        <v/>
      </c>
      <c r="K1980" s="80" t="str" cm="1">
        <f t="array" ref="K1980">IFERROR(_xlfn.IFS(D1980="","",J1980&lt;E1980,"×（法定外・要件外となる従業員です）",J1980&lt;=F1980,"〇",J1980&gt;F1980,"ー（要件外となる従業員です）"),"")</f>
        <v/>
      </c>
      <c r="L1980" s="25" t="str" cm="1">
        <f t="array" ref="L1980">IFERROR(_xlfn.IFS(COUNTBLANK(C1980:J1980)=8,"",C1980="","←C列に従業員名を姓名（フルネーム）で入力してください。誤変換にお気を付け下さい。",D1980="","←D列に都道府県を入力してください。",G1980="","←G列に1～3の選択肢を入力してください",H1980="","←H列に金額を入力してください",G1980=3,"",I1980="","←I列に所定労働時間を入力してください"),"")</f>
        <v/>
      </c>
    </row>
    <row r="1981" spans="1:12" ht="16.5" customHeight="1" x14ac:dyDescent="0.4">
      <c r="A1981" s="52" t="str">
        <f t="shared" si="30"/>
        <v/>
      </c>
      <c r="B1981" s="51"/>
      <c r="C1981" s="75"/>
      <c r="D1981" s="51"/>
      <c r="E1981" s="27" t="str" cm="1">
        <f t="array" ref="E1981">IFERROR(_xlfn.IFS(AND($F$4=45566,D1981="徳島"),VLOOKUP(D1981,最低賃金!$A$2:$G$49,2,FALSE),OR($F$4&lt;&gt;45566,D1981&lt;&gt;"徳島"),VLOOKUP(D1981,最低賃金!$A$2:$G$49,4,FALSE)),"")</f>
        <v/>
      </c>
      <c r="F1981" s="27" t="str">
        <f>IFERROR(VLOOKUP(D1981,最低賃金!$A$3:$G$49,6,FALSE),"")</f>
        <v/>
      </c>
      <c r="G1981" s="51"/>
      <c r="H1981" s="19"/>
      <c r="I1981" s="81"/>
      <c r="J1981" s="27" t="str" cm="1">
        <f t="array" ref="J1981">IFERROR(_xlfn.IFS(COUNTBLANK(G1981:I1981)=3,"",H1981="","H列に金額を入力してください",G1981=3,H1981,I1981="","I列に労働時間を入力してください",G1981=1,ROUND(H1981/(I1981*24),0),G1981=2,ROUND(H1981/(I1981*24),0)),"")</f>
        <v/>
      </c>
      <c r="K1981" s="80" t="str" cm="1">
        <f t="array" ref="K1981">IFERROR(_xlfn.IFS(D1981="","",J1981&lt;E1981,"×（法定外・要件外となる従業員です）",J1981&lt;=F1981,"〇",J1981&gt;F1981,"ー（要件外となる従業員です）"),"")</f>
        <v/>
      </c>
      <c r="L1981" s="25" t="str" cm="1">
        <f t="array" ref="L1981">IFERROR(_xlfn.IFS(COUNTBLANK(C1981:J1981)=8,"",C1981="","←C列に従業員名を姓名（フルネーム）で入力してください。誤変換にお気を付け下さい。",D1981="","←D列に都道府県を入力してください。",G1981="","←G列に1～3の選択肢を入力してください",H1981="","←H列に金額を入力してください",G1981=3,"",I1981="","←I列に所定労働時間を入力してください"),"")</f>
        <v/>
      </c>
    </row>
    <row r="1982" spans="1:12" ht="16.5" customHeight="1" x14ac:dyDescent="0.4">
      <c r="A1982" s="52" t="str">
        <f t="shared" si="30"/>
        <v/>
      </c>
      <c r="B1982" s="51"/>
      <c r="C1982" s="75"/>
      <c r="D1982" s="51"/>
      <c r="E1982" s="27" t="str" cm="1">
        <f t="array" ref="E1982">IFERROR(_xlfn.IFS(AND($F$4=45566,D1982="徳島"),VLOOKUP(D1982,最低賃金!$A$2:$G$49,2,FALSE),OR($F$4&lt;&gt;45566,D1982&lt;&gt;"徳島"),VLOOKUP(D1982,最低賃金!$A$2:$G$49,4,FALSE)),"")</f>
        <v/>
      </c>
      <c r="F1982" s="27" t="str">
        <f>IFERROR(VLOOKUP(D1982,最低賃金!$A$3:$G$49,6,FALSE),"")</f>
        <v/>
      </c>
      <c r="G1982" s="51"/>
      <c r="H1982" s="19"/>
      <c r="I1982" s="81"/>
      <c r="J1982" s="27" t="str" cm="1">
        <f t="array" ref="J1982">IFERROR(_xlfn.IFS(COUNTBLANK(G1982:I1982)=3,"",H1982="","H列に金額を入力してください",G1982=3,H1982,I1982="","I列に労働時間を入力してください",G1982=1,ROUND(H1982/(I1982*24),0),G1982=2,ROUND(H1982/(I1982*24),0)),"")</f>
        <v/>
      </c>
      <c r="K1982" s="80" t="str" cm="1">
        <f t="array" ref="K1982">IFERROR(_xlfn.IFS(D1982="","",J1982&lt;E1982,"×（法定外・要件外となる従業員です）",J1982&lt;=F1982,"〇",J1982&gt;F1982,"ー（要件外となる従業員です）"),"")</f>
        <v/>
      </c>
      <c r="L1982" s="25" t="str" cm="1">
        <f t="array" ref="L1982">IFERROR(_xlfn.IFS(COUNTBLANK(C1982:J1982)=8,"",C1982="","←C列に従業員名を姓名（フルネーム）で入力してください。誤変換にお気を付け下さい。",D1982="","←D列に都道府県を入力してください。",G1982="","←G列に1～3の選択肢を入力してください",H1982="","←H列に金額を入力してください",G1982=3,"",I1982="","←I列に所定労働時間を入力してください"),"")</f>
        <v/>
      </c>
    </row>
    <row r="1983" spans="1:12" ht="16.5" customHeight="1" x14ac:dyDescent="0.4">
      <c r="A1983" s="52" t="str">
        <f t="shared" si="30"/>
        <v/>
      </c>
      <c r="B1983" s="51"/>
      <c r="C1983" s="75"/>
      <c r="D1983" s="51"/>
      <c r="E1983" s="27" t="str" cm="1">
        <f t="array" ref="E1983">IFERROR(_xlfn.IFS(AND($F$4=45566,D1983="徳島"),VLOOKUP(D1983,最低賃金!$A$2:$G$49,2,FALSE),OR($F$4&lt;&gt;45566,D1983&lt;&gt;"徳島"),VLOOKUP(D1983,最低賃金!$A$2:$G$49,4,FALSE)),"")</f>
        <v/>
      </c>
      <c r="F1983" s="27" t="str">
        <f>IFERROR(VLOOKUP(D1983,最低賃金!$A$3:$G$49,6,FALSE),"")</f>
        <v/>
      </c>
      <c r="G1983" s="51"/>
      <c r="H1983" s="19"/>
      <c r="I1983" s="81"/>
      <c r="J1983" s="27" t="str" cm="1">
        <f t="array" ref="J1983">IFERROR(_xlfn.IFS(COUNTBLANK(G1983:I1983)=3,"",H1983="","H列に金額を入力してください",G1983=3,H1983,I1983="","I列に労働時間を入力してください",G1983=1,ROUND(H1983/(I1983*24),0),G1983=2,ROUND(H1983/(I1983*24),0)),"")</f>
        <v/>
      </c>
      <c r="K1983" s="80" t="str" cm="1">
        <f t="array" ref="K1983">IFERROR(_xlfn.IFS(D1983="","",J1983&lt;E1983,"×（法定外・要件外となる従業員です）",J1983&lt;=F1983,"〇",J1983&gt;F1983,"ー（要件外となる従業員です）"),"")</f>
        <v/>
      </c>
      <c r="L1983" s="25" t="str" cm="1">
        <f t="array" ref="L1983">IFERROR(_xlfn.IFS(COUNTBLANK(C1983:J1983)=8,"",C1983="","←C列に従業員名を姓名（フルネーム）で入力してください。誤変換にお気を付け下さい。",D1983="","←D列に都道府県を入力してください。",G1983="","←G列に1～3の選択肢を入力してください",H1983="","←H列に金額を入力してください",G1983=3,"",I1983="","←I列に所定労働時間を入力してください"),"")</f>
        <v/>
      </c>
    </row>
    <row r="1984" spans="1:12" ht="16.5" customHeight="1" x14ac:dyDescent="0.4">
      <c r="A1984" s="52" t="str">
        <f t="shared" si="30"/>
        <v/>
      </c>
      <c r="B1984" s="51"/>
      <c r="C1984" s="75"/>
      <c r="D1984" s="51"/>
      <c r="E1984" s="27" t="str" cm="1">
        <f t="array" ref="E1984">IFERROR(_xlfn.IFS(AND($F$4=45566,D1984="徳島"),VLOOKUP(D1984,最低賃金!$A$2:$G$49,2,FALSE),OR($F$4&lt;&gt;45566,D1984&lt;&gt;"徳島"),VLOOKUP(D1984,最低賃金!$A$2:$G$49,4,FALSE)),"")</f>
        <v/>
      </c>
      <c r="F1984" s="27" t="str">
        <f>IFERROR(VLOOKUP(D1984,最低賃金!$A$3:$G$49,6,FALSE),"")</f>
        <v/>
      </c>
      <c r="G1984" s="51"/>
      <c r="H1984" s="19"/>
      <c r="I1984" s="81"/>
      <c r="J1984" s="27" t="str" cm="1">
        <f t="array" ref="J1984">IFERROR(_xlfn.IFS(COUNTBLANK(G1984:I1984)=3,"",H1984="","H列に金額を入力してください",G1984=3,H1984,I1984="","I列に労働時間を入力してください",G1984=1,ROUND(H1984/(I1984*24),0),G1984=2,ROUND(H1984/(I1984*24),0)),"")</f>
        <v/>
      </c>
      <c r="K1984" s="80" t="str" cm="1">
        <f t="array" ref="K1984">IFERROR(_xlfn.IFS(D1984="","",J1984&lt;E1984,"×（法定外・要件外となる従業員です）",J1984&lt;=F1984,"〇",J1984&gt;F1984,"ー（要件外となる従業員です）"),"")</f>
        <v/>
      </c>
      <c r="L1984" s="25" t="str" cm="1">
        <f t="array" ref="L1984">IFERROR(_xlfn.IFS(COUNTBLANK(C1984:J1984)=8,"",C1984="","←C列に従業員名を姓名（フルネーム）で入力してください。誤変換にお気を付け下さい。",D1984="","←D列に都道府県を入力してください。",G1984="","←G列に1～3の選択肢を入力してください",H1984="","←H列に金額を入力してください",G1984=3,"",I1984="","←I列に所定労働時間を入力してください"),"")</f>
        <v/>
      </c>
    </row>
    <row r="1985" spans="1:12" ht="16.5" customHeight="1" x14ac:dyDescent="0.4">
      <c r="A1985" s="52" t="str">
        <f t="shared" si="30"/>
        <v/>
      </c>
      <c r="B1985" s="51"/>
      <c r="C1985" s="75"/>
      <c r="D1985" s="51"/>
      <c r="E1985" s="27" t="str" cm="1">
        <f t="array" ref="E1985">IFERROR(_xlfn.IFS(AND($F$4=45566,D1985="徳島"),VLOOKUP(D1985,最低賃金!$A$2:$G$49,2,FALSE),OR($F$4&lt;&gt;45566,D1985&lt;&gt;"徳島"),VLOOKUP(D1985,最低賃金!$A$2:$G$49,4,FALSE)),"")</f>
        <v/>
      </c>
      <c r="F1985" s="27" t="str">
        <f>IFERROR(VLOOKUP(D1985,最低賃金!$A$3:$G$49,6,FALSE),"")</f>
        <v/>
      </c>
      <c r="G1985" s="51"/>
      <c r="H1985" s="19"/>
      <c r="I1985" s="81"/>
      <c r="J1985" s="27" t="str" cm="1">
        <f t="array" ref="J1985">IFERROR(_xlfn.IFS(COUNTBLANK(G1985:I1985)=3,"",H1985="","H列に金額を入力してください",G1985=3,H1985,I1985="","I列に労働時間を入力してください",G1985=1,ROUND(H1985/(I1985*24),0),G1985=2,ROUND(H1985/(I1985*24),0)),"")</f>
        <v/>
      </c>
      <c r="K1985" s="80" t="str" cm="1">
        <f t="array" ref="K1985">IFERROR(_xlfn.IFS(D1985="","",J1985&lt;E1985,"×（法定外・要件外となる従業員です）",J1985&lt;=F1985,"〇",J1985&gt;F1985,"ー（要件外となる従業員です）"),"")</f>
        <v/>
      </c>
      <c r="L1985" s="25" t="str" cm="1">
        <f t="array" ref="L1985">IFERROR(_xlfn.IFS(COUNTBLANK(C1985:J1985)=8,"",C1985="","←C列に従業員名を姓名（フルネーム）で入力してください。誤変換にお気を付け下さい。",D1985="","←D列に都道府県を入力してください。",G1985="","←G列に1～3の選択肢を入力してください",H1985="","←H列に金額を入力してください",G1985=3,"",I1985="","←I列に所定労働時間を入力してください"),"")</f>
        <v/>
      </c>
    </row>
    <row r="1986" spans="1:12" ht="16.5" customHeight="1" x14ac:dyDescent="0.4">
      <c r="A1986" s="52" t="str">
        <f t="shared" si="30"/>
        <v/>
      </c>
      <c r="B1986" s="51"/>
      <c r="C1986" s="75"/>
      <c r="D1986" s="51"/>
      <c r="E1986" s="27" t="str" cm="1">
        <f t="array" ref="E1986">IFERROR(_xlfn.IFS(AND($F$4=45566,D1986="徳島"),VLOOKUP(D1986,最低賃金!$A$2:$G$49,2,FALSE),OR($F$4&lt;&gt;45566,D1986&lt;&gt;"徳島"),VLOOKUP(D1986,最低賃金!$A$2:$G$49,4,FALSE)),"")</f>
        <v/>
      </c>
      <c r="F1986" s="27" t="str">
        <f>IFERROR(VLOOKUP(D1986,最低賃金!$A$3:$G$49,6,FALSE),"")</f>
        <v/>
      </c>
      <c r="G1986" s="51"/>
      <c r="H1986" s="19"/>
      <c r="I1986" s="81"/>
      <c r="J1986" s="27" t="str" cm="1">
        <f t="array" ref="J1986">IFERROR(_xlfn.IFS(COUNTBLANK(G1986:I1986)=3,"",H1986="","H列に金額を入力してください",G1986=3,H1986,I1986="","I列に労働時間を入力してください",G1986=1,ROUND(H1986/(I1986*24),0),G1986=2,ROUND(H1986/(I1986*24),0)),"")</f>
        <v/>
      </c>
      <c r="K1986" s="80" t="str" cm="1">
        <f t="array" ref="K1986">IFERROR(_xlfn.IFS(D1986="","",J1986&lt;E1986,"×（法定外・要件外となる従業員です）",J1986&lt;=F1986,"〇",J1986&gt;F1986,"ー（要件外となる従業員です）"),"")</f>
        <v/>
      </c>
      <c r="L1986" s="25" t="str" cm="1">
        <f t="array" ref="L1986">IFERROR(_xlfn.IFS(COUNTBLANK(C1986:J1986)=8,"",C1986="","←C列に従業員名を姓名（フルネーム）で入力してください。誤変換にお気を付け下さい。",D1986="","←D列に都道府県を入力してください。",G1986="","←G列に1～3の選択肢を入力してください",H1986="","←H列に金額を入力してください",G1986=3,"",I1986="","←I列に所定労働時間を入力してください"),"")</f>
        <v/>
      </c>
    </row>
    <row r="1987" spans="1:12" ht="16.5" customHeight="1" x14ac:dyDescent="0.4">
      <c r="A1987" s="52" t="str">
        <f t="shared" si="30"/>
        <v/>
      </c>
      <c r="B1987" s="51"/>
      <c r="C1987" s="75"/>
      <c r="D1987" s="51"/>
      <c r="E1987" s="27" t="str" cm="1">
        <f t="array" ref="E1987">IFERROR(_xlfn.IFS(AND($F$4=45566,D1987="徳島"),VLOOKUP(D1987,最低賃金!$A$2:$G$49,2,FALSE),OR($F$4&lt;&gt;45566,D1987&lt;&gt;"徳島"),VLOOKUP(D1987,最低賃金!$A$2:$G$49,4,FALSE)),"")</f>
        <v/>
      </c>
      <c r="F1987" s="27" t="str">
        <f>IFERROR(VLOOKUP(D1987,最低賃金!$A$3:$G$49,6,FALSE),"")</f>
        <v/>
      </c>
      <c r="G1987" s="51"/>
      <c r="H1987" s="19"/>
      <c r="I1987" s="81"/>
      <c r="J1987" s="27" t="str" cm="1">
        <f t="array" ref="J1987">IFERROR(_xlfn.IFS(COUNTBLANK(G1987:I1987)=3,"",H1987="","H列に金額を入力してください",G1987=3,H1987,I1987="","I列に労働時間を入力してください",G1987=1,ROUND(H1987/(I1987*24),0),G1987=2,ROUND(H1987/(I1987*24),0)),"")</f>
        <v/>
      </c>
      <c r="K1987" s="80" t="str" cm="1">
        <f t="array" ref="K1987">IFERROR(_xlfn.IFS(D1987="","",J1987&lt;E1987,"×（法定外・要件外となる従業員です）",J1987&lt;=F1987,"〇",J1987&gt;F1987,"ー（要件外となる従業員です）"),"")</f>
        <v/>
      </c>
      <c r="L1987" s="25" t="str" cm="1">
        <f t="array" ref="L1987">IFERROR(_xlfn.IFS(COUNTBLANK(C1987:J1987)=8,"",C1987="","←C列に従業員名を姓名（フルネーム）で入力してください。誤変換にお気を付け下さい。",D1987="","←D列に都道府県を入力してください。",G1987="","←G列に1～3の選択肢を入力してください",H1987="","←H列に金額を入力してください",G1987=3,"",I1987="","←I列に所定労働時間を入力してください"),"")</f>
        <v/>
      </c>
    </row>
    <row r="1988" spans="1:12" ht="16.5" customHeight="1" x14ac:dyDescent="0.4">
      <c r="A1988" s="52" t="str">
        <f t="shared" si="30"/>
        <v/>
      </c>
      <c r="B1988" s="51"/>
      <c r="C1988" s="75"/>
      <c r="D1988" s="51"/>
      <c r="E1988" s="27" t="str" cm="1">
        <f t="array" ref="E1988">IFERROR(_xlfn.IFS(AND($F$4=45566,D1988="徳島"),VLOOKUP(D1988,最低賃金!$A$2:$G$49,2,FALSE),OR($F$4&lt;&gt;45566,D1988&lt;&gt;"徳島"),VLOOKUP(D1988,最低賃金!$A$2:$G$49,4,FALSE)),"")</f>
        <v/>
      </c>
      <c r="F1988" s="27" t="str">
        <f>IFERROR(VLOOKUP(D1988,最低賃金!$A$3:$G$49,6,FALSE),"")</f>
        <v/>
      </c>
      <c r="G1988" s="51"/>
      <c r="H1988" s="19"/>
      <c r="I1988" s="81"/>
      <c r="J1988" s="27" t="str" cm="1">
        <f t="array" ref="J1988">IFERROR(_xlfn.IFS(COUNTBLANK(G1988:I1988)=3,"",H1988="","H列に金額を入力してください",G1988=3,H1988,I1988="","I列に労働時間を入力してください",G1988=1,ROUND(H1988/(I1988*24),0),G1988=2,ROUND(H1988/(I1988*24),0)),"")</f>
        <v/>
      </c>
      <c r="K1988" s="80" t="str" cm="1">
        <f t="array" ref="K1988">IFERROR(_xlfn.IFS(D1988="","",J1988&lt;E1988,"×（法定外・要件外となる従業員です）",J1988&lt;=F1988,"〇",J1988&gt;F1988,"ー（要件外となる従業員です）"),"")</f>
        <v/>
      </c>
      <c r="L1988" s="25" t="str" cm="1">
        <f t="array" ref="L1988">IFERROR(_xlfn.IFS(COUNTBLANK(C1988:J1988)=8,"",C1988="","←C列に従業員名を姓名（フルネーム）で入力してください。誤変換にお気を付け下さい。",D1988="","←D列に都道府県を入力してください。",G1988="","←G列に1～3の選択肢を入力してください",H1988="","←H列に金額を入力してください",G1988=3,"",I1988="","←I列に所定労働時間を入力してください"),"")</f>
        <v/>
      </c>
    </row>
    <row r="1989" spans="1:12" ht="16.5" customHeight="1" x14ac:dyDescent="0.4">
      <c r="A1989" s="52" t="str">
        <f t="shared" si="30"/>
        <v/>
      </c>
      <c r="B1989" s="51"/>
      <c r="C1989" s="75"/>
      <c r="D1989" s="51"/>
      <c r="E1989" s="27" t="str" cm="1">
        <f t="array" ref="E1989">IFERROR(_xlfn.IFS(AND($F$4=45566,D1989="徳島"),VLOOKUP(D1989,最低賃金!$A$2:$G$49,2,FALSE),OR($F$4&lt;&gt;45566,D1989&lt;&gt;"徳島"),VLOOKUP(D1989,最低賃金!$A$2:$G$49,4,FALSE)),"")</f>
        <v/>
      </c>
      <c r="F1989" s="27" t="str">
        <f>IFERROR(VLOOKUP(D1989,最低賃金!$A$3:$G$49,6,FALSE),"")</f>
        <v/>
      </c>
      <c r="G1989" s="51"/>
      <c r="H1989" s="19"/>
      <c r="I1989" s="81"/>
      <c r="J1989" s="27" t="str" cm="1">
        <f t="array" ref="J1989">IFERROR(_xlfn.IFS(COUNTBLANK(G1989:I1989)=3,"",H1989="","H列に金額を入力してください",G1989=3,H1989,I1989="","I列に労働時間を入力してください",G1989=1,ROUND(H1989/(I1989*24),0),G1989=2,ROUND(H1989/(I1989*24),0)),"")</f>
        <v/>
      </c>
      <c r="K1989" s="80" t="str" cm="1">
        <f t="array" ref="K1989">IFERROR(_xlfn.IFS(D1989="","",J1989&lt;E1989,"×（法定外・要件外となる従業員です）",J1989&lt;=F1989,"〇",J1989&gt;F1989,"ー（要件外となる従業員です）"),"")</f>
        <v/>
      </c>
      <c r="L1989" s="25" t="str" cm="1">
        <f t="array" ref="L1989">IFERROR(_xlfn.IFS(COUNTBLANK(C1989:J1989)=8,"",C1989="","←C列に従業員名を姓名（フルネーム）で入力してください。誤変換にお気を付け下さい。",D1989="","←D列に都道府県を入力してください。",G1989="","←G列に1～3の選択肢を入力してください",H1989="","←H列に金額を入力してください",G1989=3,"",I1989="","←I列に所定労働時間を入力してください"),"")</f>
        <v/>
      </c>
    </row>
    <row r="1990" spans="1:12" ht="16.5" customHeight="1" x14ac:dyDescent="0.4">
      <c r="A1990" s="52" t="str">
        <f t="shared" si="30"/>
        <v/>
      </c>
      <c r="B1990" s="51"/>
      <c r="C1990" s="75"/>
      <c r="D1990" s="51"/>
      <c r="E1990" s="27" t="str" cm="1">
        <f t="array" ref="E1990">IFERROR(_xlfn.IFS(AND($F$4=45566,D1990="徳島"),VLOOKUP(D1990,最低賃金!$A$2:$G$49,2,FALSE),OR($F$4&lt;&gt;45566,D1990&lt;&gt;"徳島"),VLOOKUP(D1990,最低賃金!$A$2:$G$49,4,FALSE)),"")</f>
        <v/>
      </c>
      <c r="F1990" s="27" t="str">
        <f>IFERROR(VLOOKUP(D1990,最低賃金!$A$3:$G$49,6,FALSE),"")</f>
        <v/>
      </c>
      <c r="G1990" s="51"/>
      <c r="H1990" s="19"/>
      <c r="I1990" s="81"/>
      <c r="J1990" s="27" t="str" cm="1">
        <f t="array" ref="J1990">IFERROR(_xlfn.IFS(COUNTBLANK(G1990:I1990)=3,"",H1990="","H列に金額を入力してください",G1990=3,H1990,I1990="","I列に労働時間を入力してください",G1990=1,ROUND(H1990/(I1990*24),0),G1990=2,ROUND(H1990/(I1990*24),0)),"")</f>
        <v/>
      </c>
      <c r="K1990" s="80" t="str" cm="1">
        <f t="array" ref="K1990">IFERROR(_xlfn.IFS(D1990="","",J1990&lt;E1990,"×（法定外・要件外となる従業員です）",J1990&lt;=F1990,"〇",J1990&gt;F1990,"ー（要件外となる従業員です）"),"")</f>
        <v/>
      </c>
      <c r="L1990" s="25" t="str" cm="1">
        <f t="array" ref="L1990">IFERROR(_xlfn.IFS(COUNTBLANK(C1990:J1990)=8,"",C1990="","←C列に従業員名を姓名（フルネーム）で入力してください。誤変換にお気を付け下さい。",D1990="","←D列に都道府県を入力してください。",G1990="","←G列に1～3の選択肢を入力してください",H1990="","←H列に金額を入力してください",G1990=3,"",I1990="","←I列に所定労働時間を入力してください"),"")</f>
        <v/>
      </c>
    </row>
    <row r="1991" spans="1:12" ht="16.5" customHeight="1" x14ac:dyDescent="0.4">
      <c r="A1991" s="52" t="str">
        <f t="shared" si="30"/>
        <v/>
      </c>
      <c r="B1991" s="51"/>
      <c r="C1991" s="75"/>
      <c r="D1991" s="51"/>
      <c r="E1991" s="27" t="str" cm="1">
        <f t="array" ref="E1991">IFERROR(_xlfn.IFS(AND($F$4=45566,D1991="徳島"),VLOOKUP(D1991,最低賃金!$A$2:$G$49,2,FALSE),OR($F$4&lt;&gt;45566,D1991&lt;&gt;"徳島"),VLOOKUP(D1991,最低賃金!$A$2:$G$49,4,FALSE)),"")</f>
        <v/>
      </c>
      <c r="F1991" s="27" t="str">
        <f>IFERROR(VLOOKUP(D1991,最低賃金!$A$3:$G$49,6,FALSE),"")</f>
        <v/>
      </c>
      <c r="G1991" s="51"/>
      <c r="H1991" s="19"/>
      <c r="I1991" s="81"/>
      <c r="J1991" s="27" t="str" cm="1">
        <f t="array" ref="J1991">IFERROR(_xlfn.IFS(COUNTBLANK(G1991:I1991)=3,"",H1991="","H列に金額を入力してください",G1991=3,H1991,I1991="","I列に労働時間を入力してください",G1991=1,ROUND(H1991/(I1991*24),0),G1991=2,ROUND(H1991/(I1991*24),0)),"")</f>
        <v/>
      </c>
      <c r="K1991" s="80" t="str" cm="1">
        <f t="array" ref="K1991">IFERROR(_xlfn.IFS(D1991="","",J1991&lt;E1991,"×（法定外・要件外となる従業員です）",J1991&lt;=F1991,"〇",J1991&gt;F1991,"ー（要件外となる従業員です）"),"")</f>
        <v/>
      </c>
      <c r="L1991" s="25" t="str" cm="1">
        <f t="array" ref="L1991">IFERROR(_xlfn.IFS(COUNTBLANK(C1991:J1991)=8,"",C1991="","←C列に従業員名を姓名（フルネーム）で入力してください。誤変換にお気を付け下さい。",D1991="","←D列に都道府県を入力してください。",G1991="","←G列に1～3の選択肢を入力してください",H1991="","←H列に金額を入力してください",G1991=3,"",I1991="","←I列に所定労働時間を入力してください"),"")</f>
        <v/>
      </c>
    </row>
    <row r="1992" spans="1:12" ht="16.5" customHeight="1" x14ac:dyDescent="0.4">
      <c r="A1992" s="52" t="str">
        <f t="shared" si="30"/>
        <v/>
      </c>
      <c r="B1992" s="51"/>
      <c r="C1992" s="75"/>
      <c r="D1992" s="51"/>
      <c r="E1992" s="27" t="str" cm="1">
        <f t="array" ref="E1992">IFERROR(_xlfn.IFS(AND($F$4=45566,D1992="徳島"),VLOOKUP(D1992,最低賃金!$A$2:$G$49,2,FALSE),OR($F$4&lt;&gt;45566,D1992&lt;&gt;"徳島"),VLOOKUP(D1992,最低賃金!$A$2:$G$49,4,FALSE)),"")</f>
        <v/>
      </c>
      <c r="F1992" s="27" t="str">
        <f>IFERROR(VLOOKUP(D1992,最低賃金!$A$3:$G$49,6,FALSE),"")</f>
        <v/>
      </c>
      <c r="G1992" s="51"/>
      <c r="H1992" s="19"/>
      <c r="I1992" s="81"/>
      <c r="J1992" s="27" t="str" cm="1">
        <f t="array" ref="J1992">IFERROR(_xlfn.IFS(COUNTBLANK(G1992:I1992)=3,"",H1992="","H列に金額を入力してください",G1992=3,H1992,I1992="","I列に労働時間を入力してください",G1992=1,ROUND(H1992/(I1992*24),0),G1992=2,ROUND(H1992/(I1992*24),0)),"")</f>
        <v/>
      </c>
      <c r="K1992" s="80" t="str" cm="1">
        <f t="array" ref="K1992">IFERROR(_xlfn.IFS(D1992="","",J1992&lt;E1992,"×（法定外・要件外となる従業員です）",J1992&lt;=F1992,"〇",J1992&gt;F1992,"ー（要件外となる従業員です）"),"")</f>
        <v/>
      </c>
      <c r="L1992" s="25" t="str" cm="1">
        <f t="array" ref="L1992">IFERROR(_xlfn.IFS(COUNTBLANK(C1992:J1992)=8,"",C1992="","←C列に従業員名を姓名（フルネーム）で入力してください。誤変換にお気を付け下さい。",D1992="","←D列に都道府県を入力してください。",G1992="","←G列に1～3の選択肢を入力してください",H1992="","←H列に金額を入力してください",G1992=3,"",I1992="","←I列に所定労働時間を入力してください"),"")</f>
        <v/>
      </c>
    </row>
    <row r="1993" spans="1:12" ht="16.5" customHeight="1" x14ac:dyDescent="0.4">
      <c r="A1993" s="52" t="str">
        <f t="shared" si="30"/>
        <v/>
      </c>
      <c r="B1993" s="51"/>
      <c r="C1993" s="75"/>
      <c r="D1993" s="51"/>
      <c r="E1993" s="27" t="str" cm="1">
        <f t="array" ref="E1993">IFERROR(_xlfn.IFS(AND($F$4=45566,D1993="徳島"),VLOOKUP(D1993,最低賃金!$A$2:$G$49,2,FALSE),OR($F$4&lt;&gt;45566,D1993&lt;&gt;"徳島"),VLOOKUP(D1993,最低賃金!$A$2:$G$49,4,FALSE)),"")</f>
        <v/>
      </c>
      <c r="F1993" s="27" t="str">
        <f>IFERROR(VLOOKUP(D1993,最低賃金!$A$3:$G$49,6,FALSE),"")</f>
        <v/>
      </c>
      <c r="G1993" s="51"/>
      <c r="H1993" s="19"/>
      <c r="I1993" s="81"/>
      <c r="J1993" s="27" t="str" cm="1">
        <f t="array" ref="J1993">IFERROR(_xlfn.IFS(COUNTBLANK(G1993:I1993)=3,"",H1993="","H列に金額を入力してください",G1993=3,H1993,I1993="","I列に労働時間を入力してください",G1993=1,ROUND(H1993/(I1993*24),0),G1993=2,ROUND(H1993/(I1993*24),0)),"")</f>
        <v/>
      </c>
      <c r="K1993" s="80" t="str" cm="1">
        <f t="array" ref="K1993">IFERROR(_xlfn.IFS(D1993="","",J1993&lt;E1993,"×（法定外・要件外となる従業員です）",J1993&lt;=F1993,"〇",J1993&gt;F1993,"ー（要件外となる従業員です）"),"")</f>
        <v/>
      </c>
      <c r="L1993" s="25" t="str" cm="1">
        <f t="array" ref="L1993">IFERROR(_xlfn.IFS(COUNTBLANK(C1993:J1993)=8,"",C1993="","←C列に従業員名を姓名（フルネーム）で入力してください。誤変換にお気を付け下さい。",D1993="","←D列に都道府県を入力してください。",G1993="","←G列に1～3の選択肢を入力してください",H1993="","←H列に金額を入力してください",G1993=3,"",I1993="","←I列に所定労働時間を入力してください"),"")</f>
        <v/>
      </c>
    </row>
    <row r="1994" spans="1:12" ht="16.5" customHeight="1" x14ac:dyDescent="0.4">
      <c r="A1994" s="52" t="str">
        <f t="shared" si="30"/>
        <v/>
      </c>
      <c r="B1994" s="51"/>
      <c r="C1994" s="75"/>
      <c r="D1994" s="51"/>
      <c r="E1994" s="27" t="str" cm="1">
        <f t="array" ref="E1994">IFERROR(_xlfn.IFS(AND($F$4=45566,D1994="徳島"),VLOOKUP(D1994,最低賃金!$A$2:$G$49,2,FALSE),OR($F$4&lt;&gt;45566,D1994&lt;&gt;"徳島"),VLOOKUP(D1994,最低賃金!$A$2:$G$49,4,FALSE)),"")</f>
        <v/>
      </c>
      <c r="F1994" s="27" t="str">
        <f>IFERROR(VLOOKUP(D1994,最低賃金!$A$3:$G$49,6,FALSE),"")</f>
        <v/>
      </c>
      <c r="G1994" s="51"/>
      <c r="H1994" s="19"/>
      <c r="I1994" s="81"/>
      <c r="J1994" s="27" t="str" cm="1">
        <f t="array" ref="J1994">IFERROR(_xlfn.IFS(COUNTBLANK(G1994:I1994)=3,"",H1994="","H列に金額を入力してください",G1994=3,H1994,I1994="","I列に労働時間を入力してください",G1994=1,ROUND(H1994/(I1994*24),0),G1994=2,ROUND(H1994/(I1994*24),0)),"")</f>
        <v/>
      </c>
      <c r="K1994" s="80" t="str" cm="1">
        <f t="array" ref="K1994">IFERROR(_xlfn.IFS(D1994="","",J1994&lt;E1994,"×（法定外・要件外となる従業員です）",J1994&lt;=F1994,"〇",J1994&gt;F1994,"ー（要件外となる従業員です）"),"")</f>
        <v/>
      </c>
      <c r="L1994" s="25" t="str" cm="1">
        <f t="array" ref="L1994">IFERROR(_xlfn.IFS(COUNTBLANK(C1994:J1994)=8,"",C1994="","←C列に従業員名を姓名（フルネーム）で入力してください。誤変換にお気を付け下さい。",D1994="","←D列に都道府県を入力してください。",G1994="","←G列に1～3の選択肢を入力してください",H1994="","←H列に金額を入力してください",G1994=3,"",I1994="","←I列に所定労働時間を入力してください"),"")</f>
        <v/>
      </c>
    </row>
    <row r="1995" spans="1:12" ht="16.5" customHeight="1" x14ac:dyDescent="0.4">
      <c r="A1995" s="52" t="str">
        <f t="shared" si="30"/>
        <v/>
      </c>
      <c r="B1995" s="51"/>
      <c r="C1995" s="75"/>
      <c r="D1995" s="51"/>
      <c r="E1995" s="27" t="str" cm="1">
        <f t="array" ref="E1995">IFERROR(_xlfn.IFS(AND($F$4=45566,D1995="徳島"),VLOOKUP(D1995,最低賃金!$A$2:$G$49,2,FALSE),OR($F$4&lt;&gt;45566,D1995&lt;&gt;"徳島"),VLOOKUP(D1995,最低賃金!$A$2:$G$49,4,FALSE)),"")</f>
        <v/>
      </c>
      <c r="F1995" s="27" t="str">
        <f>IFERROR(VLOOKUP(D1995,最低賃金!$A$3:$G$49,6,FALSE),"")</f>
        <v/>
      </c>
      <c r="G1995" s="51"/>
      <c r="H1995" s="19"/>
      <c r="I1995" s="81"/>
      <c r="J1995" s="27" t="str" cm="1">
        <f t="array" ref="J1995">IFERROR(_xlfn.IFS(COUNTBLANK(G1995:I1995)=3,"",H1995="","H列に金額を入力してください",G1995=3,H1995,I1995="","I列に労働時間を入力してください",G1995=1,ROUND(H1995/(I1995*24),0),G1995=2,ROUND(H1995/(I1995*24),0)),"")</f>
        <v/>
      </c>
      <c r="K1995" s="80" t="str" cm="1">
        <f t="array" ref="K1995">IFERROR(_xlfn.IFS(D1995="","",J1995&lt;E1995,"×（法定外・要件外となる従業員です）",J1995&lt;=F1995,"〇",J1995&gt;F1995,"ー（要件外となる従業員です）"),"")</f>
        <v/>
      </c>
      <c r="L1995" s="25" t="str" cm="1">
        <f t="array" ref="L1995">IFERROR(_xlfn.IFS(COUNTBLANK(C1995:J1995)=8,"",C1995="","←C列に従業員名を姓名（フルネーム）で入力してください。誤変換にお気を付け下さい。",D1995="","←D列に都道府県を入力してください。",G1995="","←G列に1～3の選択肢を入力してください",H1995="","←H列に金額を入力してください",G1995=3,"",I1995="","←I列に所定労働時間を入力してください"),"")</f>
        <v/>
      </c>
    </row>
    <row r="1996" spans="1:12" ht="16.5" customHeight="1" x14ac:dyDescent="0.4">
      <c r="A1996" s="52" t="str">
        <f t="shared" ref="A1996:A2059" si="31">IF(C1996="","",A1995+1)</f>
        <v/>
      </c>
      <c r="B1996" s="51"/>
      <c r="C1996" s="75"/>
      <c r="D1996" s="51"/>
      <c r="E1996" s="27" t="str" cm="1">
        <f t="array" ref="E1996">IFERROR(_xlfn.IFS(AND($F$4=45566,D1996="徳島"),VLOOKUP(D1996,最低賃金!$A$2:$G$49,2,FALSE),OR($F$4&lt;&gt;45566,D1996&lt;&gt;"徳島"),VLOOKUP(D1996,最低賃金!$A$2:$G$49,4,FALSE)),"")</f>
        <v/>
      </c>
      <c r="F1996" s="27" t="str">
        <f>IFERROR(VLOOKUP(D1996,最低賃金!$A$3:$G$49,6,FALSE),"")</f>
        <v/>
      </c>
      <c r="G1996" s="51"/>
      <c r="H1996" s="19"/>
      <c r="I1996" s="81"/>
      <c r="J1996" s="27" t="str" cm="1">
        <f t="array" ref="J1996">IFERROR(_xlfn.IFS(COUNTBLANK(G1996:I1996)=3,"",H1996="","H列に金額を入力してください",G1996=3,H1996,I1996="","I列に労働時間を入力してください",G1996=1,ROUND(H1996/(I1996*24),0),G1996=2,ROUND(H1996/(I1996*24),0)),"")</f>
        <v/>
      </c>
      <c r="K1996" s="80" t="str" cm="1">
        <f t="array" ref="K1996">IFERROR(_xlfn.IFS(D1996="","",J1996&lt;E1996,"×（法定外・要件外となる従業員です）",J1996&lt;=F1996,"〇",J1996&gt;F1996,"ー（要件外となる従業員です）"),"")</f>
        <v/>
      </c>
      <c r="L1996" s="25" t="str" cm="1">
        <f t="array" ref="L1996">IFERROR(_xlfn.IFS(COUNTBLANK(C1996:J1996)=8,"",C1996="","←C列に従業員名を姓名（フルネーム）で入力してください。誤変換にお気を付け下さい。",D1996="","←D列に都道府県を入力してください。",G1996="","←G列に1～3の選択肢を入力してください",H1996="","←H列に金額を入力してください",G1996=3,"",I1996="","←I列に所定労働時間を入力してください"),"")</f>
        <v/>
      </c>
    </row>
    <row r="1997" spans="1:12" ht="16.5" customHeight="1" x14ac:dyDescent="0.4">
      <c r="A1997" s="52" t="str">
        <f t="shared" si="31"/>
        <v/>
      </c>
      <c r="B1997" s="51"/>
      <c r="C1997" s="75"/>
      <c r="D1997" s="51"/>
      <c r="E1997" s="27" t="str" cm="1">
        <f t="array" ref="E1997">IFERROR(_xlfn.IFS(AND($F$4=45566,D1997="徳島"),VLOOKUP(D1997,最低賃金!$A$2:$G$49,2,FALSE),OR($F$4&lt;&gt;45566,D1997&lt;&gt;"徳島"),VLOOKUP(D1997,最低賃金!$A$2:$G$49,4,FALSE)),"")</f>
        <v/>
      </c>
      <c r="F1997" s="27" t="str">
        <f>IFERROR(VLOOKUP(D1997,最低賃金!$A$3:$G$49,6,FALSE),"")</f>
        <v/>
      </c>
      <c r="G1997" s="51"/>
      <c r="H1997" s="19"/>
      <c r="I1997" s="81"/>
      <c r="J1997" s="27" t="str" cm="1">
        <f t="array" ref="J1997">IFERROR(_xlfn.IFS(COUNTBLANK(G1997:I1997)=3,"",H1997="","H列に金額を入力してください",G1997=3,H1997,I1997="","I列に労働時間を入力してください",G1997=1,ROUND(H1997/(I1997*24),0),G1997=2,ROUND(H1997/(I1997*24),0)),"")</f>
        <v/>
      </c>
      <c r="K1997" s="80" t="str" cm="1">
        <f t="array" ref="K1997">IFERROR(_xlfn.IFS(D1997="","",J1997&lt;E1997,"×（法定外・要件外となる従業員です）",J1997&lt;=F1997,"〇",J1997&gt;F1997,"ー（要件外となる従業員です）"),"")</f>
        <v/>
      </c>
      <c r="L1997" s="25" t="str" cm="1">
        <f t="array" ref="L1997">IFERROR(_xlfn.IFS(COUNTBLANK(C1997:J1997)=8,"",C1997="","←C列に従業員名を姓名（フルネーム）で入力してください。誤変換にお気を付け下さい。",D1997="","←D列に都道府県を入力してください。",G1997="","←G列に1～3の選択肢を入力してください",H1997="","←H列に金額を入力してください",G1997=3,"",I1997="","←I列に所定労働時間を入力してください"),"")</f>
        <v/>
      </c>
    </row>
    <row r="1998" spans="1:12" ht="16.5" customHeight="1" x14ac:dyDescent="0.4">
      <c r="A1998" s="52" t="str">
        <f t="shared" si="31"/>
        <v/>
      </c>
      <c r="B1998" s="51"/>
      <c r="C1998" s="75"/>
      <c r="D1998" s="51"/>
      <c r="E1998" s="27" t="str" cm="1">
        <f t="array" ref="E1998">IFERROR(_xlfn.IFS(AND($F$4=45566,D1998="徳島"),VLOOKUP(D1998,最低賃金!$A$2:$G$49,2,FALSE),OR($F$4&lt;&gt;45566,D1998&lt;&gt;"徳島"),VLOOKUP(D1998,最低賃金!$A$2:$G$49,4,FALSE)),"")</f>
        <v/>
      </c>
      <c r="F1998" s="27" t="str">
        <f>IFERROR(VLOOKUP(D1998,最低賃金!$A$3:$G$49,6,FALSE),"")</f>
        <v/>
      </c>
      <c r="G1998" s="51"/>
      <c r="H1998" s="19"/>
      <c r="I1998" s="81"/>
      <c r="J1998" s="27" t="str" cm="1">
        <f t="array" ref="J1998">IFERROR(_xlfn.IFS(COUNTBLANK(G1998:I1998)=3,"",H1998="","H列に金額を入力してください",G1998=3,H1998,I1998="","I列に労働時間を入力してください",G1998=1,ROUND(H1998/(I1998*24),0),G1998=2,ROUND(H1998/(I1998*24),0)),"")</f>
        <v/>
      </c>
      <c r="K1998" s="80" t="str" cm="1">
        <f t="array" ref="K1998">IFERROR(_xlfn.IFS(D1998="","",J1998&lt;E1998,"×（法定外・要件外となる従業員です）",J1998&lt;=F1998,"〇",J1998&gt;F1998,"ー（要件外となる従業員です）"),"")</f>
        <v/>
      </c>
      <c r="L1998" s="25" t="str" cm="1">
        <f t="array" ref="L1998">IFERROR(_xlfn.IFS(COUNTBLANK(C1998:J1998)=8,"",C1998="","←C列に従業員名を姓名（フルネーム）で入力してください。誤変換にお気を付け下さい。",D1998="","←D列に都道府県を入力してください。",G1998="","←G列に1～3の選択肢を入力してください",H1998="","←H列に金額を入力してください",G1998=3,"",I1998="","←I列に所定労働時間を入力してください"),"")</f>
        <v/>
      </c>
    </row>
    <row r="1999" spans="1:12" ht="16.5" customHeight="1" x14ac:dyDescent="0.4">
      <c r="A1999" s="52" t="str">
        <f t="shared" si="31"/>
        <v/>
      </c>
      <c r="B1999" s="51"/>
      <c r="C1999" s="75"/>
      <c r="D1999" s="51"/>
      <c r="E1999" s="27" t="str" cm="1">
        <f t="array" ref="E1999">IFERROR(_xlfn.IFS(AND($F$4=45566,D1999="徳島"),VLOOKUP(D1999,最低賃金!$A$2:$G$49,2,FALSE),OR($F$4&lt;&gt;45566,D1999&lt;&gt;"徳島"),VLOOKUP(D1999,最低賃金!$A$2:$G$49,4,FALSE)),"")</f>
        <v/>
      </c>
      <c r="F1999" s="27" t="str">
        <f>IFERROR(VLOOKUP(D1999,最低賃金!$A$3:$G$49,6,FALSE),"")</f>
        <v/>
      </c>
      <c r="G1999" s="51"/>
      <c r="H1999" s="19"/>
      <c r="I1999" s="81"/>
      <c r="J1999" s="27" t="str" cm="1">
        <f t="array" ref="J1999">IFERROR(_xlfn.IFS(COUNTBLANK(G1999:I1999)=3,"",H1999="","H列に金額を入力してください",G1999=3,H1999,I1999="","I列に労働時間を入力してください",G1999=1,ROUND(H1999/(I1999*24),0),G1999=2,ROUND(H1999/(I1999*24),0)),"")</f>
        <v/>
      </c>
      <c r="K1999" s="80" t="str" cm="1">
        <f t="array" ref="K1999">IFERROR(_xlfn.IFS(D1999="","",J1999&lt;E1999,"×（法定外・要件外となる従業員です）",J1999&lt;=F1999,"〇",J1999&gt;F1999,"ー（要件外となる従業員です）"),"")</f>
        <v/>
      </c>
      <c r="L1999" s="25" t="str" cm="1">
        <f t="array" ref="L1999">IFERROR(_xlfn.IFS(COUNTBLANK(C1999:J1999)=8,"",C1999="","←C列に従業員名を姓名（フルネーム）で入力してください。誤変換にお気を付け下さい。",D1999="","←D列に都道府県を入力してください。",G1999="","←G列に1～3の選択肢を入力してください",H1999="","←H列に金額を入力してください",G1999=3,"",I1999="","←I列に所定労働時間を入力してください"),"")</f>
        <v/>
      </c>
    </row>
    <row r="2000" spans="1:12" ht="16.5" customHeight="1" x14ac:dyDescent="0.4">
      <c r="A2000" s="52" t="str">
        <f t="shared" si="31"/>
        <v/>
      </c>
      <c r="B2000" s="51"/>
      <c r="C2000" s="75"/>
      <c r="D2000" s="51"/>
      <c r="E2000" s="27" t="str" cm="1">
        <f t="array" ref="E2000">IFERROR(_xlfn.IFS(AND($F$4=45566,D2000="徳島"),VLOOKUP(D2000,最低賃金!$A$2:$G$49,2,FALSE),OR($F$4&lt;&gt;45566,D2000&lt;&gt;"徳島"),VLOOKUP(D2000,最低賃金!$A$2:$G$49,4,FALSE)),"")</f>
        <v/>
      </c>
      <c r="F2000" s="27" t="str">
        <f>IFERROR(VLOOKUP(D2000,最低賃金!$A$3:$G$49,6,FALSE),"")</f>
        <v/>
      </c>
      <c r="G2000" s="51"/>
      <c r="H2000" s="19"/>
      <c r="I2000" s="81"/>
      <c r="J2000" s="27" t="str" cm="1">
        <f t="array" ref="J2000">IFERROR(_xlfn.IFS(COUNTBLANK(G2000:I2000)=3,"",H2000="","H列に金額を入力してください",G2000=3,H2000,I2000="","I列に労働時間を入力してください",G2000=1,ROUND(H2000/(I2000*24),0),G2000=2,ROUND(H2000/(I2000*24),0)),"")</f>
        <v/>
      </c>
      <c r="K2000" s="80" t="str" cm="1">
        <f t="array" ref="K2000">IFERROR(_xlfn.IFS(D2000="","",J2000&lt;E2000,"×（法定外・要件外となる従業員です）",J2000&lt;=F2000,"〇",J2000&gt;F2000,"ー（要件外となる従業員です）"),"")</f>
        <v/>
      </c>
      <c r="L2000" s="25" t="str" cm="1">
        <f t="array" ref="L2000">IFERROR(_xlfn.IFS(COUNTBLANK(C2000:J2000)=8,"",C2000="","←C列に従業員名を姓名（フルネーム）で入力してください。誤変換にお気を付け下さい。",D2000="","←D列に都道府県を入力してください。",G2000="","←G列に1～3の選択肢を入力してください",H2000="","←H列に金額を入力してください",G2000=3,"",I2000="","←I列に所定労働時間を入力してください"),"")</f>
        <v/>
      </c>
    </row>
    <row r="2001" spans="1:12" ht="16.5" customHeight="1" x14ac:dyDescent="0.4">
      <c r="A2001" s="52" t="str">
        <f t="shared" si="31"/>
        <v/>
      </c>
      <c r="B2001" s="51"/>
      <c r="C2001" s="75"/>
      <c r="D2001" s="51"/>
      <c r="E2001" s="27" t="str" cm="1">
        <f t="array" ref="E2001">IFERROR(_xlfn.IFS(AND($F$4=45566,D2001="徳島"),VLOOKUP(D2001,最低賃金!$A$2:$G$49,2,FALSE),OR($F$4&lt;&gt;45566,D2001&lt;&gt;"徳島"),VLOOKUP(D2001,最低賃金!$A$2:$G$49,4,FALSE)),"")</f>
        <v/>
      </c>
      <c r="F2001" s="27" t="str">
        <f>IFERROR(VLOOKUP(D2001,最低賃金!$A$3:$G$49,6,FALSE),"")</f>
        <v/>
      </c>
      <c r="G2001" s="51"/>
      <c r="H2001" s="19"/>
      <c r="I2001" s="81"/>
      <c r="J2001" s="27" t="str" cm="1">
        <f t="array" ref="J2001">IFERROR(_xlfn.IFS(COUNTBLANK(G2001:I2001)=3,"",H2001="","H列に金額を入力してください",G2001=3,H2001,I2001="","I列に労働時間を入力してください",G2001=1,ROUND(H2001/(I2001*24),0),G2001=2,ROUND(H2001/(I2001*24),0)),"")</f>
        <v/>
      </c>
      <c r="K2001" s="80" t="str" cm="1">
        <f t="array" ref="K2001">IFERROR(_xlfn.IFS(D2001="","",J2001&lt;E2001,"×（法定外・要件外となる従業員です）",J2001&lt;=F2001,"〇",J2001&gt;F2001,"ー（要件外となる従業員です）"),"")</f>
        <v/>
      </c>
      <c r="L2001" s="25" t="str" cm="1">
        <f t="array" ref="L2001">IFERROR(_xlfn.IFS(COUNTBLANK(C2001:J2001)=8,"",C2001="","←C列に従業員名を姓名（フルネーム）で入力してください。誤変換にお気を付け下さい。",D2001="","←D列に都道府県を入力してください。",G2001="","←G列に1～3の選択肢を入力してください",H2001="","←H列に金額を入力してください",G2001=3,"",I2001="","←I列に所定労働時間を入力してください"),"")</f>
        <v/>
      </c>
    </row>
    <row r="2002" spans="1:12" ht="16.5" customHeight="1" x14ac:dyDescent="0.4">
      <c r="A2002" s="52" t="str">
        <f t="shared" si="31"/>
        <v/>
      </c>
      <c r="B2002" s="51"/>
      <c r="C2002" s="75"/>
      <c r="D2002" s="51"/>
      <c r="E2002" s="27" t="str" cm="1">
        <f t="array" ref="E2002">IFERROR(_xlfn.IFS(AND($F$4=45566,D2002="徳島"),VLOOKUP(D2002,最低賃金!$A$2:$G$49,2,FALSE),OR($F$4&lt;&gt;45566,D2002&lt;&gt;"徳島"),VLOOKUP(D2002,最低賃金!$A$2:$G$49,4,FALSE)),"")</f>
        <v/>
      </c>
      <c r="F2002" s="27" t="str">
        <f>IFERROR(VLOOKUP(D2002,最低賃金!$A$3:$G$49,6,FALSE),"")</f>
        <v/>
      </c>
      <c r="G2002" s="51"/>
      <c r="H2002" s="19"/>
      <c r="I2002" s="81"/>
      <c r="J2002" s="27" t="str" cm="1">
        <f t="array" ref="J2002">IFERROR(_xlfn.IFS(COUNTBLANK(G2002:I2002)=3,"",H2002="","H列に金額を入力してください",G2002=3,H2002,I2002="","I列に労働時間を入力してください",G2002=1,ROUND(H2002/(I2002*24),0),G2002=2,ROUND(H2002/(I2002*24),0)),"")</f>
        <v/>
      </c>
      <c r="K2002" s="80" t="str" cm="1">
        <f t="array" ref="K2002">IFERROR(_xlfn.IFS(D2002="","",J2002&lt;E2002,"×（法定外・要件外となる従業員です）",J2002&lt;=F2002,"〇",J2002&gt;F2002,"ー（要件外となる従業員です）"),"")</f>
        <v/>
      </c>
      <c r="L2002" s="25" t="str" cm="1">
        <f t="array" ref="L2002">IFERROR(_xlfn.IFS(COUNTBLANK(C2002:J2002)=8,"",C2002="","←C列に従業員名を姓名（フルネーム）で入力してください。誤変換にお気を付け下さい。",D2002="","←D列に都道府県を入力してください。",G2002="","←G列に1～3の選択肢を入力してください",H2002="","←H列に金額を入力してください",G2002=3,"",I2002="","←I列に所定労働時間を入力してください"),"")</f>
        <v/>
      </c>
    </row>
    <row r="2003" spans="1:12" ht="16.5" customHeight="1" x14ac:dyDescent="0.4">
      <c r="A2003" s="52" t="str">
        <f t="shared" si="31"/>
        <v/>
      </c>
      <c r="B2003" s="51"/>
      <c r="C2003" s="75"/>
      <c r="D2003" s="51"/>
      <c r="E2003" s="27" t="str" cm="1">
        <f t="array" ref="E2003">IFERROR(_xlfn.IFS(AND($F$4=45566,D2003="徳島"),VLOOKUP(D2003,最低賃金!$A$2:$G$49,2,FALSE),OR($F$4&lt;&gt;45566,D2003&lt;&gt;"徳島"),VLOOKUP(D2003,最低賃金!$A$2:$G$49,4,FALSE)),"")</f>
        <v/>
      </c>
      <c r="F2003" s="27" t="str">
        <f>IFERROR(VLOOKUP(D2003,最低賃金!$A$3:$G$49,6,FALSE),"")</f>
        <v/>
      </c>
      <c r="G2003" s="51"/>
      <c r="H2003" s="19"/>
      <c r="I2003" s="81"/>
      <c r="J2003" s="27" t="str" cm="1">
        <f t="array" ref="J2003">IFERROR(_xlfn.IFS(COUNTBLANK(G2003:I2003)=3,"",H2003="","H列に金額を入力してください",G2003=3,H2003,I2003="","I列に労働時間を入力してください",G2003=1,ROUND(H2003/(I2003*24),0),G2003=2,ROUND(H2003/(I2003*24),0)),"")</f>
        <v/>
      </c>
      <c r="K2003" s="80" t="str" cm="1">
        <f t="array" ref="K2003">IFERROR(_xlfn.IFS(D2003="","",J2003&lt;E2003,"×（法定外・要件外となる従業員です）",J2003&lt;=F2003,"〇",J2003&gt;F2003,"ー（要件外となる従業員です）"),"")</f>
        <v/>
      </c>
      <c r="L2003" s="25" t="str" cm="1">
        <f t="array" ref="L2003">IFERROR(_xlfn.IFS(COUNTBLANK(C2003:J2003)=8,"",C2003="","←C列に従業員名を姓名（フルネーム）で入力してください。誤変換にお気を付け下さい。",D2003="","←D列に都道府県を入力してください。",G2003="","←G列に1～3の選択肢を入力してください",H2003="","←H列に金額を入力してください",G2003=3,"",I2003="","←I列に所定労働時間を入力してください"),"")</f>
        <v/>
      </c>
    </row>
    <row r="2004" spans="1:12" ht="16.5" customHeight="1" x14ac:dyDescent="0.4">
      <c r="A2004" s="52" t="str">
        <f t="shared" si="31"/>
        <v/>
      </c>
      <c r="B2004" s="51"/>
      <c r="C2004" s="75"/>
      <c r="D2004" s="51"/>
      <c r="E2004" s="27" t="str" cm="1">
        <f t="array" ref="E2004">IFERROR(_xlfn.IFS(AND($F$4=45566,D2004="徳島"),VLOOKUP(D2004,最低賃金!$A$2:$G$49,2,FALSE),OR($F$4&lt;&gt;45566,D2004&lt;&gt;"徳島"),VLOOKUP(D2004,最低賃金!$A$2:$G$49,4,FALSE)),"")</f>
        <v/>
      </c>
      <c r="F2004" s="27" t="str">
        <f>IFERROR(VLOOKUP(D2004,最低賃金!$A$3:$G$49,6,FALSE),"")</f>
        <v/>
      </c>
      <c r="G2004" s="51"/>
      <c r="H2004" s="19"/>
      <c r="I2004" s="81"/>
      <c r="J2004" s="27" t="str" cm="1">
        <f t="array" ref="J2004">IFERROR(_xlfn.IFS(COUNTBLANK(G2004:I2004)=3,"",H2004="","H列に金額を入力してください",G2004=3,H2004,I2004="","I列に労働時間を入力してください",G2004=1,ROUND(H2004/(I2004*24),0),G2004=2,ROUND(H2004/(I2004*24),0)),"")</f>
        <v/>
      </c>
      <c r="K2004" s="80" t="str" cm="1">
        <f t="array" ref="K2004">IFERROR(_xlfn.IFS(D2004="","",J2004&lt;E2004,"×（法定外・要件外となる従業員です）",J2004&lt;=F2004,"〇",J2004&gt;F2004,"ー（要件外となる従業員です）"),"")</f>
        <v/>
      </c>
      <c r="L2004" s="25" t="str" cm="1">
        <f t="array" ref="L2004">IFERROR(_xlfn.IFS(COUNTBLANK(C2004:J2004)=8,"",C2004="","←C列に従業員名を姓名（フルネーム）で入力してください。誤変換にお気を付け下さい。",D2004="","←D列に都道府県を入力してください。",G2004="","←G列に1～3の選択肢を入力してください",H2004="","←H列に金額を入力してください",G2004=3,"",I2004="","←I列に所定労働時間を入力してください"),"")</f>
        <v/>
      </c>
    </row>
    <row r="2005" spans="1:12" ht="16.5" customHeight="1" x14ac:dyDescent="0.4">
      <c r="A2005" s="52" t="str">
        <f t="shared" si="31"/>
        <v/>
      </c>
      <c r="B2005" s="51"/>
      <c r="C2005" s="75"/>
      <c r="D2005" s="51"/>
      <c r="E2005" s="27" t="str" cm="1">
        <f t="array" ref="E2005">IFERROR(_xlfn.IFS(AND($F$4=45566,D2005="徳島"),VLOOKUP(D2005,最低賃金!$A$2:$G$49,2,FALSE),OR($F$4&lt;&gt;45566,D2005&lt;&gt;"徳島"),VLOOKUP(D2005,最低賃金!$A$2:$G$49,4,FALSE)),"")</f>
        <v/>
      </c>
      <c r="F2005" s="27" t="str">
        <f>IFERROR(VLOOKUP(D2005,最低賃金!$A$3:$G$49,6,FALSE),"")</f>
        <v/>
      </c>
      <c r="G2005" s="51"/>
      <c r="H2005" s="19"/>
      <c r="I2005" s="81"/>
      <c r="J2005" s="27" t="str" cm="1">
        <f t="array" ref="J2005">IFERROR(_xlfn.IFS(COUNTBLANK(G2005:I2005)=3,"",H2005="","H列に金額を入力してください",G2005=3,H2005,I2005="","I列に労働時間を入力してください",G2005=1,ROUND(H2005/(I2005*24),0),G2005=2,ROUND(H2005/(I2005*24),0)),"")</f>
        <v/>
      </c>
      <c r="K2005" s="80" t="str" cm="1">
        <f t="array" ref="K2005">IFERROR(_xlfn.IFS(D2005="","",J2005&lt;E2005,"×（法定外・要件外となる従業員です）",J2005&lt;=F2005,"〇",J2005&gt;F2005,"ー（要件外となる従業員です）"),"")</f>
        <v/>
      </c>
      <c r="L2005" s="25" t="str" cm="1">
        <f t="array" ref="L2005">IFERROR(_xlfn.IFS(COUNTBLANK(C2005:J2005)=8,"",C2005="","←C列に従業員名を姓名（フルネーム）で入力してください。誤変換にお気を付け下さい。",D2005="","←D列に都道府県を入力してください。",G2005="","←G列に1～3の選択肢を入力してください",H2005="","←H列に金額を入力してください",G2005=3,"",I2005="","←I列に所定労働時間を入力してください"),"")</f>
        <v/>
      </c>
    </row>
    <row r="2006" spans="1:12" ht="16.5" customHeight="1" x14ac:dyDescent="0.4">
      <c r="A2006" s="52" t="str">
        <f t="shared" si="31"/>
        <v/>
      </c>
      <c r="B2006" s="51"/>
      <c r="C2006" s="75"/>
      <c r="D2006" s="51"/>
      <c r="E2006" s="27" t="str" cm="1">
        <f t="array" ref="E2006">IFERROR(_xlfn.IFS(AND($F$4=45566,D2006="徳島"),VLOOKUP(D2006,最低賃金!$A$2:$G$49,2,FALSE),OR($F$4&lt;&gt;45566,D2006&lt;&gt;"徳島"),VLOOKUP(D2006,最低賃金!$A$2:$G$49,4,FALSE)),"")</f>
        <v/>
      </c>
      <c r="F2006" s="27" t="str">
        <f>IFERROR(VLOOKUP(D2006,最低賃金!$A$3:$G$49,6,FALSE),"")</f>
        <v/>
      </c>
      <c r="G2006" s="51"/>
      <c r="H2006" s="19"/>
      <c r="I2006" s="81"/>
      <c r="J2006" s="27" t="str" cm="1">
        <f t="array" ref="J2006">IFERROR(_xlfn.IFS(COUNTBLANK(G2006:I2006)=3,"",H2006="","H列に金額を入力してください",G2006=3,H2006,I2006="","I列に労働時間を入力してください",G2006=1,ROUND(H2006/(I2006*24),0),G2006=2,ROUND(H2006/(I2006*24),0)),"")</f>
        <v/>
      </c>
      <c r="K2006" s="80" t="str" cm="1">
        <f t="array" ref="K2006">IFERROR(_xlfn.IFS(D2006="","",J2006&lt;E2006,"×（法定外・要件外となる従業員です）",J2006&lt;=F2006,"〇",J2006&gt;F2006,"ー（要件外となる従業員です）"),"")</f>
        <v/>
      </c>
      <c r="L2006" s="25" t="str" cm="1">
        <f t="array" ref="L2006">IFERROR(_xlfn.IFS(COUNTBLANK(C2006:J2006)=8,"",C2006="","←C列に従業員名を姓名（フルネーム）で入力してください。誤変換にお気を付け下さい。",D2006="","←D列に都道府県を入力してください。",G2006="","←G列に1～3の選択肢を入力してください",H2006="","←H列に金額を入力してください",G2006=3,"",I2006="","←I列に所定労働時間を入力してください"),"")</f>
        <v/>
      </c>
    </row>
    <row r="2007" spans="1:12" ht="16.5" customHeight="1" x14ac:dyDescent="0.4">
      <c r="A2007" s="52" t="str">
        <f t="shared" si="31"/>
        <v/>
      </c>
      <c r="B2007" s="51"/>
      <c r="C2007" s="75"/>
      <c r="D2007" s="51"/>
      <c r="E2007" s="27" t="str" cm="1">
        <f t="array" ref="E2007">IFERROR(_xlfn.IFS(AND($F$4=45566,D2007="徳島"),VLOOKUP(D2007,最低賃金!$A$2:$G$49,2,FALSE),OR($F$4&lt;&gt;45566,D2007&lt;&gt;"徳島"),VLOOKUP(D2007,最低賃金!$A$2:$G$49,4,FALSE)),"")</f>
        <v/>
      </c>
      <c r="F2007" s="27" t="str">
        <f>IFERROR(VLOOKUP(D2007,最低賃金!$A$3:$G$49,6,FALSE),"")</f>
        <v/>
      </c>
      <c r="G2007" s="51"/>
      <c r="H2007" s="19"/>
      <c r="I2007" s="81"/>
      <c r="J2007" s="27" t="str" cm="1">
        <f t="array" ref="J2007">IFERROR(_xlfn.IFS(COUNTBLANK(G2007:I2007)=3,"",H2007="","H列に金額を入力してください",G2007=3,H2007,I2007="","I列に労働時間を入力してください",G2007=1,ROUND(H2007/(I2007*24),0),G2007=2,ROUND(H2007/(I2007*24),0)),"")</f>
        <v/>
      </c>
      <c r="K2007" s="80" t="str" cm="1">
        <f t="array" ref="K2007">IFERROR(_xlfn.IFS(D2007="","",J2007&lt;E2007,"×（法定外・要件外となる従業員です）",J2007&lt;=F2007,"〇",J2007&gt;F2007,"ー（要件外となる従業員です）"),"")</f>
        <v/>
      </c>
      <c r="L2007" s="25" t="str" cm="1">
        <f t="array" ref="L2007">IFERROR(_xlfn.IFS(COUNTBLANK(C2007:J2007)=8,"",C2007="","←C列に従業員名を姓名（フルネーム）で入力してください。誤変換にお気を付け下さい。",D2007="","←D列に都道府県を入力してください。",G2007="","←G列に1～3の選択肢を入力してください",H2007="","←H列に金額を入力してください",G2007=3,"",I2007="","←I列に所定労働時間を入力してください"),"")</f>
        <v/>
      </c>
    </row>
    <row r="2008" spans="1:12" ht="16.5" customHeight="1" x14ac:dyDescent="0.4">
      <c r="A2008" s="52" t="str">
        <f t="shared" si="31"/>
        <v/>
      </c>
      <c r="B2008" s="51"/>
      <c r="C2008" s="75"/>
      <c r="D2008" s="51"/>
      <c r="E2008" s="27" t="str" cm="1">
        <f t="array" ref="E2008">IFERROR(_xlfn.IFS(AND($F$4=45566,D2008="徳島"),VLOOKUP(D2008,最低賃金!$A$2:$G$49,2,FALSE),OR($F$4&lt;&gt;45566,D2008&lt;&gt;"徳島"),VLOOKUP(D2008,最低賃金!$A$2:$G$49,4,FALSE)),"")</f>
        <v/>
      </c>
      <c r="F2008" s="27" t="str">
        <f>IFERROR(VLOOKUP(D2008,最低賃金!$A$3:$G$49,6,FALSE),"")</f>
        <v/>
      </c>
      <c r="G2008" s="51"/>
      <c r="H2008" s="19"/>
      <c r="I2008" s="81"/>
      <c r="J2008" s="27" t="str" cm="1">
        <f t="array" ref="J2008">IFERROR(_xlfn.IFS(COUNTBLANK(G2008:I2008)=3,"",H2008="","H列に金額を入力してください",G2008=3,H2008,I2008="","I列に労働時間を入力してください",G2008=1,ROUND(H2008/(I2008*24),0),G2008=2,ROUND(H2008/(I2008*24),0)),"")</f>
        <v/>
      </c>
      <c r="K2008" s="80" t="str" cm="1">
        <f t="array" ref="K2008">IFERROR(_xlfn.IFS(D2008="","",J2008&lt;E2008,"×（法定外・要件外となる従業員です）",J2008&lt;=F2008,"〇",J2008&gt;F2008,"ー（要件外となる従業員です）"),"")</f>
        <v/>
      </c>
      <c r="L2008" s="25" t="str" cm="1">
        <f t="array" ref="L2008">IFERROR(_xlfn.IFS(COUNTBLANK(C2008:J2008)=8,"",C2008="","←C列に従業員名を姓名（フルネーム）で入力してください。誤変換にお気を付け下さい。",D2008="","←D列に都道府県を入力してください。",G2008="","←G列に1～3の選択肢を入力してください",H2008="","←H列に金額を入力してください",G2008=3,"",I2008="","←I列に所定労働時間を入力してください"),"")</f>
        <v/>
      </c>
    </row>
    <row r="2009" spans="1:12" ht="16.5" customHeight="1" x14ac:dyDescent="0.4">
      <c r="A2009" s="52" t="str">
        <f t="shared" si="31"/>
        <v/>
      </c>
      <c r="B2009" s="51"/>
      <c r="C2009" s="75"/>
      <c r="D2009" s="51"/>
      <c r="E2009" s="27" t="str" cm="1">
        <f t="array" ref="E2009">IFERROR(_xlfn.IFS(AND($F$4=45566,D2009="徳島"),VLOOKUP(D2009,最低賃金!$A$2:$G$49,2,FALSE),OR($F$4&lt;&gt;45566,D2009&lt;&gt;"徳島"),VLOOKUP(D2009,最低賃金!$A$2:$G$49,4,FALSE)),"")</f>
        <v/>
      </c>
      <c r="F2009" s="27" t="str">
        <f>IFERROR(VLOOKUP(D2009,最低賃金!$A$3:$G$49,6,FALSE),"")</f>
        <v/>
      </c>
      <c r="G2009" s="51"/>
      <c r="H2009" s="19"/>
      <c r="I2009" s="81"/>
      <c r="J2009" s="27" t="str" cm="1">
        <f t="array" ref="J2009">IFERROR(_xlfn.IFS(COUNTBLANK(G2009:I2009)=3,"",H2009="","H列に金額を入力してください",G2009=3,H2009,I2009="","I列に労働時間を入力してください",G2009=1,ROUND(H2009/(I2009*24),0),G2009=2,ROUND(H2009/(I2009*24),0)),"")</f>
        <v/>
      </c>
      <c r="K2009" s="80" t="str" cm="1">
        <f t="array" ref="K2009">IFERROR(_xlfn.IFS(D2009="","",J2009&lt;E2009,"×（法定外・要件外となる従業員です）",J2009&lt;=F2009,"〇",J2009&gt;F2009,"ー（要件外となる従業員です）"),"")</f>
        <v/>
      </c>
      <c r="L2009" s="25" t="str" cm="1">
        <f t="array" ref="L2009">IFERROR(_xlfn.IFS(COUNTBLANK(C2009:J2009)=8,"",C2009="","←C列に従業員名を姓名（フルネーム）で入力してください。誤変換にお気を付け下さい。",D2009="","←D列に都道府県を入力してください。",G2009="","←G列に1～3の選択肢を入力してください",H2009="","←H列に金額を入力してください",G2009=3,"",I2009="","←I列に所定労働時間を入力してください"),"")</f>
        <v/>
      </c>
    </row>
    <row r="2010" spans="1:12" ht="16.5" customHeight="1" x14ac:dyDescent="0.4">
      <c r="A2010" s="52" t="str">
        <f t="shared" si="31"/>
        <v/>
      </c>
      <c r="B2010" s="51"/>
      <c r="C2010" s="75"/>
      <c r="D2010" s="51"/>
      <c r="E2010" s="27" t="str" cm="1">
        <f t="array" ref="E2010">IFERROR(_xlfn.IFS(AND($F$4=45566,D2010="徳島"),VLOOKUP(D2010,最低賃金!$A$2:$G$49,2,FALSE),OR($F$4&lt;&gt;45566,D2010&lt;&gt;"徳島"),VLOOKUP(D2010,最低賃金!$A$2:$G$49,4,FALSE)),"")</f>
        <v/>
      </c>
      <c r="F2010" s="27" t="str">
        <f>IFERROR(VLOOKUP(D2010,最低賃金!$A$3:$G$49,6,FALSE),"")</f>
        <v/>
      </c>
      <c r="G2010" s="51"/>
      <c r="H2010" s="19"/>
      <c r="I2010" s="81"/>
      <c r="J2010" s="27" t="str" cm="1">
        <f t="array" ref="J2010">IFERROR(_xlfn.IFS(COUNTBLANK(G2010:I2010)=3,"",H2010="","H列に金額を入力してください",G2010=3,H2010,I2010="","I列に労働時間を入力してください",G2010=1,ROUND(H2010/(I2010*24),0),G2010=2,ROUND(H2010/(I2010*24),0)),"")</f>
        <v/>
      </c>
      <c r="K2010" s="80" t="str" cm="1">
        <f t="array" ref="K2010">IFERROR(_xlfn.IFS(D2010="","",J2010&lt;E2010,"×（法定外・要件外となる従業員です）",J2010&lt;=F2010,"〇",J2010&gt;F2010,"ー（要件外となる従業員です）"),"")</f>
        <v/>
      </c>
      <c r="L2010" s="25" t="str" cm="1">
        <f t="array" ref="L2010">IFERROR(_xlfn.IFS(COUNTBLANK(C2010:J2010)=8,"",C2010="","←C列に従業員名を姓名（フルネーム）で入力してください。誤変換にお気を付け下さい。",D2010="","←D列に都道府県を入力してください。",G2010="","←G列に1～3の選択肢を入力してください",H2010="","←H列に金額を入力してください",G2010=3,"",I2010="","←I列に所定労働時間を入力してください"),"")</f>
        <v/>
      </c>
    </row>
    <row r="2011" spans="1:12" ht="16.5" customHeight="1" x14ac:dyDescent="0.4">
      <c r="A2011" s="52" t="str">
        <f t="shared" si="31"/>
        <v/>
      </c>
      <c r="B2011" s="51"/>
      <c r="C2011" s="75"/>
      <c r="D2011" s="51"/>
      <c r="E2011" s="27" t="str" cm="1">
        <f t="array" ref="E2011">IFERROR(_xlfn.IFS(AND($F$4=45566,D2011="徳島"),VLOOKUP(D2011,最低賃金!$A$2:$G$49,2,FALSE),OR($F$4&lt;&gt;45566,D2011&lt;&gt;"徳島"),VLOOKUP(D2011,最低賃金!$A$2:$G$49,4,FALSE)),"")</f>
        <v/>
      </c>
      <c r="F2011" s="27" t="str">
        <f>IFERROR(VLOOKUP(D2011,最低賃金!$A$3:$G$49,6,FALSE),"")</f>
        <v/>
      </c>
      <c r="G2011" s="51"/>
      <c r="H2011" s="19"/>
      <c r="I2011" s="81"/>
      <c r="J2011" s="27" t="str" cm="1">
        <f t="array" ref="J2011">IFERROR(_xlfn.IFS(COUNTBLANK(G2011:I2011)=3,"",H2011="","H列に金額を入力してください",G2011=3,H2011,I2011="","I列に労働時間を入力してください",G2011=1,ROUND(H2011/(I2011*24),0),G2011=2,ROUND(H2011/(I2011*24),0)),"")</f>
        <v/>
      </c>
      <c r="K2011" s="80" t="str" cm="1">
        <f t="array" ref="K2011">IFERROR(_xlfn.IFS(D2011="","",J2011&lt;E2011,"×（法定外・要件外となる従業員です）",J2011&lt;=F2011,"〇",J2011&gt;F2011,"ー（要件外となる従業員です）"),"")</f>
        <v/>
      </c>
      <c r="L2011" s="25" t="str" cm="1">
        <f t="array" ref="L2011">IFERROR(_xlfn.IFS(COUNTBLANK(C2011:J2011)=8,"",C2011="","←C列に従業員名を姓名（フルネーム）で入力してください。誤変換にお気を付け下さい。",D2011="","←D列に都道府県を入力してください。",G2011="","←G列に1～3の選択肢を入力してください",H2011="","←H列に金額を入力してください",G2011=3,"",I2011="","←I列に所定労働時間を入力してください"),"")</f>
        <v/>
      </c>
    </row>
    <row r="2012" spans="1:12" ht="16.5" customHeight="1" x14ac:dyDescent="0.4">
      <c r="A2012" s="52" t="str">
        <f t="shared" si="31"/>
        <v/>
      </c>
      <c r="B2012" s="51"/>
      <c r="C2012" s="75"/>
      <c r="D2012" s="51"/>
      <c r="E2012" s="27" t="str" cm="1">
        <f t="array" ref="E2012">IFERROR(_xlfn.IFS(AND($F$4=45566,D2012="徳島"),VLOOKUP(D2012,最低賃金!$A$2:$G$49,2,FALSE),OR($F$4&lt;&gt;45566,D2012&lt;&gt;"徳島"),VLOOKUP(D2012,最低賃金!$A$2:$G$49,4,FALSE)),"")</f>
        <v/>
      </c>
      <c r="F2012" s="27" t="str">
        <f>IFERROR(VLOOKUP(D2012,最低賃金!$A$3:$G$49,6,FALSE),"")</f>
        <v/>
      </c>
      <c r="G2012" s="51"/>
      <c r="H2012" s="19"/>
      <c r="I2012" s="81"/>
      <c r="J2012" s="27" t="str" cm="1">
        <f t="array" ref="J2012">IFERROR(_xlfn.IFS(COUNTBLANK(G2012:I2012)=3,"",H2012="","H列に金額を入力してください",G2012=3,H2012,I2012="","I列に労働時間を入力してください",G2012=1,ROUND(H2012/(I2012*24),0),G2012=2,ROUND(H2012/(I2012*24),0)),"")</f>
        <v/>
      </c>
      <c r="K2012" s="80" t="str" cm="1">
        <f t="array" ref="K2012">IFERROR(_xlfn.IFS(D2012="","",J2012&lt;E2012,"×（法定外・要件外となる従業員です）",J2012&lt;=F2012,"〇",J2012&gt;F2012,"ー（要件外となる従業員です）"),"")</f>
        <v/>
      </c>
      <c r="L2012" s="25" t="str" cm="1">
        <f t="array" ref="L2012">IFERROR(_xlfn.IFS(COUNTBLANK(C2012:J2012)=8,"",C2012="","←C列に従業員名を姓名（フルネーム）で入力してください。誤変換にお気を付け下さい。",D2012="","←D列に都道府県を入力してください。",G2012="","←G列に1～3の選択肢を入力してください",H2012="","←H列に金額を入力してください",G2012=3,"",I2012="","←I列に所定労働時間を入力してください"),"")</f>
        <v/>
      </c>
    </row>
    <row r="2013" spans="1:12" ht="16.5" customHeight="1" x14ac:dyDescent="0.4">
      <c r="A2013" s="52" t="str">
        <f t="shared" si="31"/>
        <v/>
      </c>
      <c r="B2013" s="51"/>
      <c r="C2013" s="75"/>
      <c r="D2013" s="51"/>
      <c r="E2013" s="27" t="str" cm="1">
        <f t="array" ref="E2013">IFERROR(_xlfn.IFS(AND($F$4=45566,D2013="徳島"),VLOOKUP(D2013,最低賃金!$A$2:$G$49,2,FALSE),OR($F$4&lt;&gt;45566,D2013&lt;&gt;"徳島"),VLOOKUP(D2013,最低賃金!$A$2:$G$49,4,FALSE)),"")</f>
        <v/>
      </c>
      <c r="F2013" s="27" t="str">
        <f>IFERROR(VLOOKUP(D2013,最低賃金!$A$3:$G$49,6,FALSE),"")</f>
        <v/>
      </c>
      <c r="G2013" s="51"/>
      <c r="H2013" s="19"/>
      <c r="I2013" s="81"/>
      <c r="J2013" s="27" t="str" cm="1">
        <f t="array" ref="J2013">IFERROR(_xlfn.IFS(COUNTBLANK(G2013:I2013)=3,"",H2013="","H列に金額を入力してください",G2013=3,H2013,I2013="","I列に労働時間を入力してください",G2013=1,ROUND(H2013/(I2013*24),0),G2013=2,ROUND(H2013/(I2013*24),0)),"")</f>
        <v/>
      </c>
      <c r="K2013" s="80" t="str" cm="1">
        <f t="array" ref="K2013">IFERROR(_xlfn.IFS(D2013="","",J2013&lt;E2013,"×（法定外・要件外となる従業員です）",J2013&lt;=F2013,"〇",J2013&gt;F2013,"ー（要件外となる従業員です）"),"")</f>
        <v/>
      </c>
      <c r="L2013" s="25" t="str" cm="1">
        <f t="array" ref="L2013">IFERROR(_xlfn.IFS(COUNTBLANK(C2013:J2013)=8,"",C2013="","←C列に従業員名を姓名（フルネーム）で入力してください。誤変換にお気を付け下さい。",D2013="","←D列に都道府県を入力してください。",G2013="","←G列に1～3の選択肢を入力してください",H2013="","←H列に金額を入力してください",G2013=3,"",I2013="","←I列に所定労働時間を入力してください"),"")</f>
        <v/>
      </c>
    </row>
    <row r="2014" spans="1:12" ht="16.5" customHeight="1" x14ac:dyDescent="0.4">
      <c r="A2014" s="52" t="str">
        <f t="shared" si="31"/>
        <v/>
      </c>
      <c r="B2014" s="51"/>
      <c r="C2014" s="75"/>
      <c r="D2014" s="51"/>
      <c r="E2014" s="27" t="str" cm="1">
        <f t="array" ref="E2014">IFERROR(_xlfn.IFS(AND($F$4=45566,D2014="徳島"),VLOOKUP(D2014,最低賃金!$A$2:$G$49,2,FALSE),OR($F$4&lt;&gt;45566,D2014&lt;&gt;"徳島"),VLOOKUP(D2014,最低賃金!$A$2:$G$49,4,FALSE)),"")</f>
        <v/>
      </c>
      <c r="F2014" s="27" t="str">
        <f>IFERROR(VLOOKUP(D2014,最低賃金!$A$3:$G$49,6,FALSE),"")</f>
        <v/>
      </c>
      <c r="G2014" s="51"/>
      <c r="H2014" s="19"/>
      <c r="I2014" s="81"/>
      <c r="J2014" s="27" t="str" cm="1">
        <f t="array" ref="J2014">IFERROR(_xlfn.IFS(COUNTBLANK(G2014:I2014)=3,"",H2014="","H列に金額を入力してください",G2014=3,H2014,I2014="","I列に労働時間を入力してください",G2014=1,ROUND(H2014/(I2014*24),0),G2014=2,ROUND(H2014/(I2014*24),0)),"")</f>
        <v/>
      </c>
      <c r="K2014" s="80" t="str" cm="1">
        <f t="array" ref="K2014">IFERROR(_xlfn.IFS(D2014="","",J2014&lt;E2014,"×（法定外・要件外となる従業員です）",J2014&lt;=F2014,"〇",J2014&gt;F2014,"ー（要件外となる従業員です）"),"")</f>
        <v/>
      </c>
      <c r="L2014" s="25" t="str" cm="1">
        <f t="array" ref="L2014">IFERROR(_xlfn.IFS(COUNTBLANK(C2014:J2014)=8,"",C2014="","←C列に従業員名を姓名（フルネーム）で入力してください。誤変換にお気を付け下さい。",D2014="","←D列に都道府県を入力してください。",G2014="","←G列に1～3の選択肢を入力してください",H2014="","←H列に金額を入力してください",G2014=3,"",I2014="","←I列に所定労働時間を入力してください"),"")</f>
        <v/>
      </c>
    </row>
    <row r="2015" spans="1:12" ht="16.5" customHeight="1" x14ac:dyDescent="0.4">
      <c r="A2015" s="52" t="str">
        <f t="shared" si="31"/>
        <v/>
      </c>
      <c r="B2015" s="51"/>
      <c r="C2015" s="75"/>
      <c r="D2015" s="51"/>
      <c r="E2015" s="27" t="str" cm="1">
        <f t="array" ref="E2015">IFERROR(_xlfn.IFS(AND($F$4=45566,D2015="徳島"),VLOOKUP(D2015,最低賃金!$A$2:$G$49,2,FALSE),OR($F$4&lt;&gt;45566,D2015&lt;&gt;"徳島"),VLOOKUP(D2015,最低賃金!$A$2:$G$49,4,FALSE)),"")</f>
        <v/>
      </c>
      <c r="F2015" s="27" t="str">
        <f>IFERROR(VLOOKUP(D2015,最低賃金!$A$3:$G$49,6,FALSE),"")</f>
        <v/>
      </c>
      <c r="G2015" s="51"/>
      <c r="H2015" s="19"/>
      <c r="I2015" s="81"/>
      <c r="J2015" s="27" t="str" cm="1">
        <f t="array" ref="J2015">IFERROR(_xlfn.IFS(COUNTBLANK(G2015:I2015)=3,"",H2015="","H列に金額を入力してください",G2015=3,H2015,I2015="","I列に労働時間を入力してください",G2015=1,ROUND(H2015/(I2015*24),0),G2015=2,ROUND(H2015/(I2015*24),0)),"")</f>
        <v/>
      </c>
      <c r="K2015" s="80" t="str" cm="1">
        <f t="array" ref="K2015">IFERROR(_xlfn.IFS(D2015="","",J2015&lt;E2015,"×（法定外・要件外となる従業員です）",J2015&lt;=F2015,"〇",J2015&gt;F2015,"ー（要件外となる従業員です）"),"")</f>
        <v/>
      </c>
      <c r="L2015" s="25" t="str" cm="1">
        <f t="array" ref="L2015">IFERROR(_xlfn.IFS(COUNTBLANK(C2015:J2015)=8,"",C2015="","←C列に従業員名を姓名（フルネーム）で入力してください。誤変換にお気を付け下さい。",D2015="","←D列に都道府県を入力してください。",G2015="","←G列に1～3の選択肢を入力してください",H2015="","←H列に金額を入力してください",G2015=3,"",I2015="","←I列に所定労働時間を入力してください"),"")</f>
        <v/>
      </c>
    </row>
    <row r="2016" spans="1:12" ht="16.5" customHeight="1" x14ac:dyDescent="0.4">
      <c r="A2016" s="52" t="str">
        <f t="shared" si="31"/>
        <v/>
      </c>
      <c r="B2016" s="51"/>
      <c r="C2016" s="75"/>
      <c r="D2016" s="51"/>
      <c r="E2016" s="27" t="str" cm="1">
        <f t="array" ref="E2016">IFERROR(_xlfn.IFS(AND($F$4=45566,D2016="徳島"),VLOOKUP(D2016,最低賃金!$A$2:$G$49,2,FALSE),OR($F$4&lt;&gt;45566,D2016&lt;&gt;"徳島"),VLOOKUP(D2016,最低賃金!$A$2:$G$49,4,FALSE)),"")</f>
        <v/>
      </c>
      <c r="F2016" s="27" t="str">
        <f>IFERROR(VLOOKUP(D2016,最低賃金!$A$3:$G$49,6,FALSE),"")</f>
        <v/>
      </c>
      <c r="G2016" s="51"/>
      <c r="H2016" s="19"/>
      <c r="I2016" s="81"/>
      <c r="J2016" s="27" t="str" cm="1">
        <f t="array" ref="J2016">IFERROR(_xlfn.IFS(COUNTBLANK(G2016:I2016)=3,"",H2016="","H列に金額を入力してください",G2016=3,H2016,I2016="","I列に労働時間を入力してください",G2016=1,ROUND(H2016/(I2016*24),0),G2016=2,ROUND(H2016/(I2016*24),0)),"")</f>
        <v/>
      </c>
      <c r="K2016" s="80" t="str" cm="1">
        <f t="array" ref="K2016">IFERROR(_xlfn.IFS(D2016="","",J2016&lt;E2016,"×（法定外・要件外となる従業員です）",J2016&lt;=F2016,"〇",J2016&gt;F2016,"ー（要件外となる従業員です）"),"")</f>
        <v/>
      </c>
      <c r="L2016" s="25" t="str" cm="1">
        <f t="array" ref="L2016">IFERROR(_xlfn.IFS(COUNTBLANK(C2016:J2016)=8,"",C2016="","←C列に従業員名を姓名（フルネーム）で入力してください。誤変換にお気を付け下さい。",D2016="","←D列に都道府県を入力してください。",G2016="","←G列に1～3の選択肢を入力してください",H2016="","←H列に金額を入力してください",G2016=3,"",I2016="","←I列に所定労働時間を入力してください"),"")</f>
        <v/>
      </c>
    </row>
    <row r="2017" spans="1:12" ht="16.5" customHeight="1" x14ac:dyDescent="0.4">
      <c r="A2017" s="52" t="str">
        <f t="shared" si="31"/>
        <v/>
      </c>
      <c r="B2017" s="51"/>
      <c r="C2017" s="75"/>
      <c r="D2017" s="51"/>
      <c r="E2017" s="27" t="str" cm="1">
        <f t="array" ref="E2017">IFERROR(_xlfn.IFS(AND($F$4=45566,D2017="徳島"),VLOOKUP(D2017,最低賃金!$A$2:$G$49,2,FALSE),OR($F$4&lt;&gt;45566,D2017&lt;&gt;"徳島"),VLOOKUP(D2017,最低賃金!$A$2:$G$49,4,FALSE)),"")</f>
        <v/>
      </c>
      <c r="F2017" s="27" t="str">
        <f>IFERROR(VLOOKUP(D2017,最低賃金!$A$3:$G$49,6,FALSE),"")</f>
        <v/>
      </c>
      <c r="G2017" s="51"/>
      <c r="H2017" s="19"/>
      <c r="I2017" s="81"/>
      <c r="J2017" s="27" t="str" cm="1">
        <f t="array" ref="J2017">IFERROR(_xlfn.IFS(COUNTBLANK(G2017:I2017)=3,"",H2017="","H列に金額を入力してください",G2017=3,H2017,I2017="","I列に労働時間を入力してください",G2017=1,ROUND(H2017/(I2017*24),0),G2017=2,ROUND(H2017/(I2017*24),0)),"")</f>
        <v/>
      </c>
      <c r="K2017" s="80" t="str" cm="1">
        <f t="array" ref="K2017">IFERROR(_xlfn.IFS(D2017="","",J2017&lt;E2017,"×（法定外・要件外となる従業員です）",J2017&lt;=F2017,"〇",J2017&gt;F2017,"ー（要件外となる従業員です）"),"")</f>
        <v/>
      </c>
      <c r="L2017" s="25" t="str" cm="1">
        <f t="array" ref="L2017">IFERROR(_xlfn.IFS(COUNTBLANK(C2017:J2017)=8,"",C2017="","←C列に従業員名を姓名（フルネーム）で入力してください。誤変換にお気を付け下さい。",D2017="","←D列に都道府県を入力してください。",G2017="","←G列に1～3の選択肢を入力してください",H2017="","←H列に金額を入力してください",G2017=3,"",I2017="","←I列に所定労働時間を入力してください"),"")</f>
        <v/>
      </c>
    </row>
    <row r="2018" spans="1:12" ht="16.5" customHeight="1" x14ac:dyDescent="0.4">
      <c r="A2018" s="52" t="str">
        <f t="shared" si="31"/>
        <v/>
      </c>
      <c r="B2018" s="51"/>
      <c r="C2018" s="75"/>
      <c r="D2018" s="51"/>
      <c r="E2018" s="27" t="str" cm="1">
        <f t="array" ref="E2018">IFERROR(_xlfn.IFS(AND($F$4=45566,D2018="徳島"),VLOOKUP(D2018,最低賃金!$A$2:$G$49,2,FALSE),OR($F$4&lt;&gt;45566,D2018&lt;&gt;"徳島"),VLOOKUP(D2018,最低賃金!$A$2:$G$49,4,FALSE)),"")</f>
        <v/>
      </c>
      <c r="F2018" s="27" t="str">
        <f>IFERROR(VLOOKUP(D2018,最低賃金!$A$3:$G$49,6,FALSE),"")</f>
        <v/>
      </c>
      <c r="G2018" s="51"/>
      <c r="H2018" s="19"/>
      <c r="I2018" s="81"/>
      <c r="J2018" s="27" t="str" cm="1">
        <f t="array" ref="J2018">IFERROR(_xlfn.IFS(COUNTBLANK(G2018:I2018)=3,"",H2018="","H列に金額を入力してください",G2018=3,H2018,I2018="","I列に労働時間を入力してください",G2018=1,ROUND(H2018/(I2018*24),0),G2018=2,ROUND(H2018/(I2018*24),0)),"")</f>
        <v/>
      </c>
      <c r="K2018" s="80" t="str" cm="1">
        <f t="array" ref="K2018">IFERROR(_xlfn.IFS(D2018="","",J2018&lt;E2018,"×（法定外・要件外となる従業員です）",J2018&lt;=F2018,"〇",J2018&gt;F2018,"ー（要件外となる従業員です）"),"")</f>
        <v/>
      </c>
      <c r="L2018" s="25" t="str" cm="1">
        <f t="array" ref="L2018">IFERROR(_xlfn.IFS(COUNTBLANK(C2018:J2018)=8,"",C2018="","←C列に従業員名を姓名（フルネーム）で入力してください。誤変換にお気を付け下さい。",D2018="","←D列に都道府県を入力してください。",G2018="","←G列に1～3の選択肢を入力してください",H2018="","←H列に金額を入力してください",G2018=3,"",I2018="","←I列に所定労働時間を入力してください"),"")</f>
        <v/>
      </c>
    </row>
    <row r="2019" spans="1:12" ht="16.5" customHeight="1" x14ac:dyDescent="0.4">
      <c r="A2019" s="52" t="str">
        <f t="shared" si="31"/>
        <v/>
      </c>
      <c r="B2019" s="51"/>
      <c r="C2019" s="75"/>
      <c r="D2019" s="51"/>
      <c r="E2019" s="27" t="str" cm="1">
        <f t="array" ref="E2019">IFERROR(_xlfn.IFS(AND($F$4=45566,D2019="徳島"),VLOOKUP(D2019,最低賃金!$A$2:$G$49,2,FALSE),OR($F$4&lt;&gt;45566,D2019&lt;&gt;"徳島"),VLOOKUP(D2019,最低賃金!$A$2:$G$49,4,FALSE)),"")</f>
        <v/>
      </c>
      <c r="F2019" s="27" t="str">
        <f>IFERROR(VLOOKUP(D2019,最低賃金!$A$3:$G$49,6,FALSE),"")</f>
        <v/>
      </c>
      <c r="G2019" s="51"/>
      <c r="H2019" s="19"/>
      <c r="I2019" s="81"/>
      <c r="J2019" s="27" t="str" cm="1">
        <f t="array" ref="J2019">IFERROR(_xlfn.IFS(COUNTBLANK(G2019:I2019)=3,"",H2019="","H列に金額を入力してください",G2019=3,H2019,I2019="","I列に労働時間を入力してください",G2019=1,ROUND(H2019/(I2019*24),0),G2019=2,ROUND(H2019/(I2019*24),0)),"")</f>
        <v/>
      </c>
      <c r="K2019" s="80" t="str" cm="1">
        <f t="array" ref="K2019">IFERROR(_xlfn.IFS(D2019="","",J2019&lt;E2019,"×（法定外・要件外となる従業員です）",J2019&lt;=F2019,"〇",J2019&gt;F2019,"ー（要件外となる従業員です）"),"")</f>
        <v/>
      </c>
      <c r="L2019" s="25" t="str" cm="1">
        <f t="array" ref="L2019">IFERROR(_xlfn.IFS(COUNTBLANK(C2019:J2019)=8,"",C2019="","←C列に従業員名を姓名（フルネーム）で入力してください。誤変換にお気を付け下さい。",D2019="","←D列に都道府県を入力してください。",G2019="","←G列に1～3の選択肢を入力してください",H2019="","←H列に金額を入力してください",G2019=3,"",I2019="","←I列に所定労働時間を入力してください"),"")</f>
        <v/>
      </c>
    </row>
    <row r="2020" spans="1:12" ht="16.5" customHeight="1" x14ac:dyDescent="0.4">
      <c r="A2020" s="52" t="str">
        <f t="shared" si="31"/>
        <v/>
      </c>
      <c r="B2020" s="51"/>
      <c r="C2020" s="75"/>
      <c r="D2020" s="51"/>
      <c r="E2020" s="27" t="str" cm="1">
        <f t="array" ref="E2020">IFERROR(_xlfn.IFS(AND($F$4=45566,D2020="徳島"),VLOOKUP(D2020,最低賃金!$A$2:$G$49,2,FALSE),OR($F$4&lt;&gt;45566,D2020&lt;&gt;"徳島"),VLOOKUP(D2020,最低賃金!$A$2:$G$49,4,FALSE)),"")</f>
        <v/>
      </c>
      <c r="F2020" s="27" t="str">
        <f>IFERROR(VLOOKUP(D2020,最低賃金!$A$3:$G$49,6,FALSE),"")</f>
        <v/>
      </c>
      <c r="G2020" s="51"/>
      <c r="H2020" s="19"/>
      <c r="I2020" s="81"/>
      <c r="J2020" s="27" t="str" cm="1">
        <f t="array" ref="J2020">IFERROR(_xlfn.IFS(COUNTBLANK(G2020:I2020)=3,"",H2020="","H列に金額を入力してください",G2020=3,H2020,I2020="","I列に労働時間を入力してください",G2020=1,ROUND(H2020/(I2020*24),0),G2020=2,ROUND(H2020/(I2020*24),0)),"")</f>
        <v/>
      </c>
      <c r="K2020" s="80" t="str" cm="1">
        <f t="array" ref="K2020">IFERROR(_xlfn.IFS(D2020="","",J2020&lt;E2020,"×（法定外・要件外となる従業員です）",J2020&lt;=F2020,"〇",J2020&gt;F2020,"ー（要件外となる従業員です）"),"")</f>
        <v/>
      </c>
      <c r="L2020" s="25" t="str" cm="1">
        <f t="array" ref="L2020">IFERROR(_xlfn.IFS(COUNTBLANK(C2020:J2020)=8,"",C2020="","←C列に従業員名を姓名（フルネーム）で入力してください。誤変換にお気を付け下さい。",D2020="","←D列に都道府県を入力してください。",G2020="","←G列に1～3の選択肢を入力してください",H2020="","←H列に金額を入力してください",G2020=3,"",I2020="","←I列に所定労働時間を入力してください"),"")</f>
        <v/>
      </c>
    </row>
    <row r="2021" spans="1:12" ht="16.5" customHeight="1" x14ac:dyDescent="0.4">
      <c r="A2021" s="52" t="str">
        <f t="shared" si="31"/>
        <v/>
      </c>
      <c r="B2021" s="51"/>
      <c r="C2021" s="75"/>
      <c r="D2021" s="51"/>
      <c r="E2021" s="27" t="str" cm="1">
        <f t="array" ref="E2021">IFERROR(_xlfn.IFS(AND($F$4=45566,D2021="徳島"),VLOOKUP(D2021,最低賃金!$A$2:$G$49,2,FALSE),OR($F$4&lt;&gt;45566,D2021&lt;&gt;"徳島"),VLOOKUP(D2021,最低賃金!$A$2:$G$49,4,FALSE)),"")</f>
        <v/>
      </c>
      <c r="F2021" s="27" t="str">
        <f>IFERROR(VLOOKUP(D2021,最低賃金!$A$3:$G$49,6,FALSE),"")</f>
        <v/>
      </c>
      <c r="G2021" s="51"/>
      <c r="H2021" s="19"/>
      <c r="I2021" s="81"/>
      <c r="J2021" s="27" t="str" cm="1">
        <f t="array" ref="J2021">IFERROR(_xlfn.IFS(COUNTBLANK(G2021:I2021)=3,"",H2021="","H列に金額を入力してください",G2021=3,H2021,I2021="","I列に労働時間を入力してください",G2021=1,ROUND(H2021/(I2021*24),0),G2021=2,ROUND(H2021/(I2021*24),0)),"")</f>
        <v/>
      </c>
      <c r="K2021" s="80" t="str" cm="1">
        <f t="array" ref="K2021">IFERROR(_xlfn.IFS(D2021="","",J2021&lt;E2021,"×（法定外・要件外となる従業員です）",J2021&lt;=F2021,"〇",J2021&gt;F2021,"ー（要件外となる従業員です）"),"")</f>
        <v/>
      </c>
      <c r="L2021" s="25" t="str" cm="1">
        <f t="array" ref="L2021">IFERROR(_xlfn.IFS(COUNTBLANK(C2021:J2021)=8,"",C2021="","←C列に従業員名を姓名（フルネーム）で入力してください。誤変換にお気を付け下さい。",D2021="","←D列に都道府県を入力してください。",G2021="","←G列に1～3の選択肢を入力してください",H2021="","←H列に金額を入力してください",G2021=3,"",I2021="","←I列に所定労働時間を入力してください"),"")</f>
        <v/>
      </c>
    </row>
    <row r="2022" spans="1:12" ht="16.5" customHeight="1" x14ac:dyDescent="0.4">
      <c r="A2022" s="52" t="str">
        <f t="shared" si="31"/>
        <v/>
      </c>
      <c r="B2022" s="51"/>
      <c r="C2022" s="75"/>
      <c r="D2022" s="51"/>
      <c r="E2022" s="27" t="str" cm="1">
        <f t="array" ref="E2022">IFERROR(_xlfn.IFS(AND($F$4=45566,D2022="徳島"),VLOOKUP(D2022,最低賃金!$A$2:$G$49,2,FALSE),OR($F$4&lt;&gt;45566,D2022&lt;&gt;"徳島"),VLOOKUP(D2022,最低賃金!$A$2:$G$49,4,FALSE)),"")</f>
        <v/>
      </c>
      <c r="F2022" s="27" t="str">
        <f>IFERROR(VLOOKUP(D2022,最低賃金!$A$3:$G$49,6,FALSE),"")</f>
        <v/>
      </c>
      <c r="G2022" s="51"/>
      <c r="H2022" s="19"/>
      <c r="I2022" s="81"/>
      <c r="J2022" s="27" t="str" cm="1">
        <f t="array" ref="J2022">IFERROR(_xlfn.IFS(COUNTBLANK(G2022:I2022)=3,"",H2022="","H列に金額を入力してください",G2022=3,H2022,I2022="","I列に労働時間を入力してください",G2022=1,ROUND(H2022/(I2022*24),0),G2022=2,ROUND(H2022/(I2022*24),0)),"")</f>
        <v/>
      </c>
      <c r="K2022" s="80" t="str" cm="1">
        <f t="array" ref="K2022">IFERROR(_xlfn.IFS(D2022="","",J2022&lt;E2022,"×（法定外・要件外となる従業員です）",J2022&lt;=F2022,"〇",J2022&gt;F2022,"ー（要件外となる従業員です）"),"")</f>
        <v/>
      </c>
      <c r="L2022" s="25" t="str" cm="1">
        <f t="array" ref="L2022">IFERROR(_xlfn.IFS(COUNTBLANK(C2022:J2022)=8,"",C2022="","←C列に従業員名を姓名（フルネーム）で入力してください。誤変換にお気を付け下さい。",D2022="","←D列に都道府県を入力してください。",G2022="","←G列に1～3の選択肢を入力してください",H2022="","←H列に金額を入力してください",G2022=3,"",I2022="","←I列に所定労働時間を入力してください"),"")</f>
        <v/>
      </c>
    </row>
    <row r="2023" spans="1:12" ht="16.5" customHeight="1" x14ac:dyDescent="0.4">
      <c r="A2023" s="52" t="str">
        <f t="shared" si="31"/>
        <v/>
      </c>
      <c r="B2023" s="51"/>
      <c r="C2023" s="75"/>
      <c r="D2023" s="51"/>
      <c r="E2023" s="27" t="str" cm="1">
        <f t="array" ref="E2023">IFERROR(_xlfn.IFS(AND($F$4=45566,D2023="徳島"),VLOOKUP(D2023,最低賃金!$A$2:$G$49,2,FALSE),OR($F$4&lt;&gt;45566,D2023&lt;&gt;"徳島"),VLOOKUP(D2023,最低賃金!$A$2:$G$49,4,FALSE)),"")</f>
        <v/>
      </c>
      <c r="F2023" s="27" t="str">
        <f>IFERROR(VLOOKUP(D2023,最低賃金!$A$3:$G$49,6,FALSE),"")</f>
        <v/>
      </c>
      <c r="G2023" s="51"/>
      <c r="H2023" s="19"/>
      <c r="I2023" s="81"/>
      <c r="J2023" s="27" t="str" cm="1">
        <f t="array" ref="J2023">IFERROR(_xlfn.IFS(COUNTBLANK(G2023:I2023)=3,"",H2023="","H列に金額を入力してください",G2023=3,H2023,I2023="","I列に労働時間を入力してください",G2023=1,ROUND(H2023/(I2023*24),0),G2023=2,ROUND(H2023/(I2023*24),0)),"")</f>
        <v/>
      </c>
      <c r="K2023" s="80" t="str" cm="1">
        <f t="array" ref="K2023">IFERROR(_xlfn.IFS(D2023="","",J2023&lt;E2023,"×（法定外・要件外となる従業員です）",J2023&lt;=F2023,"〇",J2023&gt;F2023,"ー（要件外となる従業員です）"),"")</f>
        <v/>
      </c>
      <c r="L2023" s="25" t="str" cm="1">
        <f t="array" ref="L2023">IFERROR(_xlfn.IFS(COUNTBLANK(C2023:J2023)=8,"",C2023="","←C列に従業員名を姓名（フルネーム）で入力してください。誤変換にお気を付け下さい。",D2023="","←D列に都道府県を入力してください。",G2023="","←G列に1～3の選択肢を入力してください",H2023="","←H列に金額を入力してください",G2023=3,"",I2023="","←I列に所定労働時間を入力してください"),"")</f>
        <v/>
      </c>
    </row>
    <row r="2024" spans="1:12" ht="16.5" customHeight="1" x14ac:dyDescent="0.4">
      <c r="A2024" s="52" t="str">
        <f t="shared" si="31"/>
        <v/>
      </c>
      <c r="B2024" s="51"/>
      <c r="C2024" s="75"/>
      <c r="D2024" s="51"/>
      <c r="E2024" s="27" t="str" cm="1">
        <f t="array" ref="E2024">IFERROR(_xlfn.IFS(AND($F$4=45566,D2024="徳島"),VLOOKUP(D2024,最低賃金!$A$2:$G$49,2,FALSE),OR($F$4&lt;&gt;45566,D2024&lt;&gt;"徳島"),VLOOKUP(D2024,最低賃金!$A$2:$G$49,4,FALSE)),"")</f>
        <v/>
      </c>
      <c r="F2024" s="27" t="str">
        <f>IFERROR(VLOOKUP(D2024,最低賃金!$A$3:$G$49,6,FALSE),"")</f>
        <v/>
      </c>
      <c r="G2024" s="51"/>
      <c r="H2024" s="19"/>
      <c r="I2024" s="81"/>
      <c r="J2024" s="27" t="str" cm="1">
        <f t="array" ref="J2024">IFERROR(_xlfn.IFS(COUNTBLANK(G2024:I2024)=3,"",H2024="","H列に金額を入力してください",G2024=3,H2024,I2024="","I列に労働時間を入力してください",G2024=1,ROUND(H2024/(I2024*24),0),G2024=2,ROUND(H2024/(I2024*24),0)),"")</f>
        <v/>
      </c>
      <c r="K2024" s="80" t="str" cm="1">
        <f t="array" ref="K2024">IFERROR(_xlfn.IFS(D2024="","",J2024&lt;E2024,"×（法定外・要件外となる従業員です）",J2024&lt;=F2024,"〇",J2024&gt;F2024,"ー（要件外となる従業員です）"),"")</f>
        <v/>
      </c>
      <c r="L2024" s="25" t="str" cm="1">
        <f t="array" ref="L2024">IFERROR(_xlfn.IFS(COUNTBLANK(C2024:J2024)=8,"",C2024="","←C列に従業員名を姓名（フルネーム）で入力してください。誤変換にお気を付け下さい。",D2024="","←D列に都道府県を入力してください。",G2024="","←G列に1～3の選択肢を入力してください",H2024="","←H列に金額を入力してください",G2024=3,"",I2024="","←I列に所定労働時間を入力してください"),"")</f>
        <v/>
      </c>
    </row>
    <row r="2025" spans="1:12" ht="16.5" customHeight="1" x14ac:dyDescent="0.4">
      <c r="A2025" s="52" t="str">
        <f t="shared" si="31"/>
        <v/>
      </c>
      <c r="B2025" s="51"/>
      <c r="C2025" s="75"/>
      <c r="D2025" s="51"/>
      <c r="E2025" s="27" t="str" cm="1">
        <f t="array" ref="E2025">IFERROR(_xlfn.IFS(AND($F$4=45566,D2025="徳島"),VLOOKUP(D2025,最低賃金!$A$2:$G$49,2,FALSE),OR($F$4&lt;&gt;45566,D2025&lt;&gt;"徳島"),VLOOKUP(D2025,最低賃金!$A$2:$G$49,4,FALSE)),"")</f>
        <v/>
      </c>
      <c r="F2025" s="27" t="str">
        <f>IFERROR(VLOOKUP(D2025,最低賃金!$A$3:$G$49,6,FALSE),"")</f>
        <v/>
      </c>
      <c r="G2025" s="51"/>
      <c r="H2025" s="19"/>
      <c r="I2025" s="81"/>
      <c r="J2025" s="27" t="str" cm="1">
        <f t="array" ref="J2025">IFERROR(_xlfn.IFS(COUNTBLANK(G2025:I2025)=3,"",H2025="","H列に金額を入力してください",G2025=3,H2025,I2025="","I列に労働時間を入力してください",G2025=1,ROUND(H2025/(I2025*24),0),G2025=2,ROUND(H2025/(I2025*24),0)),"")</f>
        <v/>
      </c>
      <c r="K2025" s="80" t="str" cm="1">
        <f t="array" ref="K2025">IFERROR(_xlfn.IFS(D2025="","",J2025&lt;E2025,"×（法定外・要件外となる従業員です）",J2025&lt;=F2025,"〇",J2025&gt;F2025,"ー（要件外となる従業員です）"),"")</f>
        <v/>
      </c>
      <c r="L2025" s="25" t="str" cm="1">
        <f t="array" ref="L2025">IFERROR(_xlfn.IFS(COUNTBLANK(C2025:J2025)=8,"",C2025="","←C列に従業員名を姓名（フルネーム）で入力してください。誤変換にお気を付け下さい。",D2025="","←D列に都道府県を入力してください。",G2025="","←G列に1～3の選択肢を入力してください",H2025="","←H列に金額を入力してください",G2025=3,"",I2025="","←I列に所定労働時間を入力してください"),"")</f>
        <v/>
      </c>
    </row>
    <row r="2026" spans="1:12" ht="16.5" customHeight="1" x14ac:dyDescent="0.4">
      <c r="A2026" s="52" t="str">
        <f t="shared" si="31"/>
        <v/>
      </c>
      <c r="B2026" s="51"/>
      <c r="C2026" s="75"/>
      <c r="D2026" s="51"/>
      <c r="E2026" s="27" t="str" cm="1">
        <f t="array" ref="E2026">IFERROR(_xlfn.IFS(AND($F$4=45566,D2026="徳島"),VLOOKUP(D2026,最低賃金!$A$2:$G$49,2,FALSE),OR($F$4&lt;&gt;45566,D2026&lt;&gt;"徳島"),VLOOKUP(D2026,最低賃金!$A$2:$G$49,4,FALSE)),"")</f>
        <v/>
      </c>
      <c r="F2026" s="27" t="str">
        <f>IFERROR(VLOOKUP(D2026,最低賃金!$A$3:$G$49,6,FALSE),"")</f>
        <v/>
      </c>
      <c r="G2026" s="51"/>
      <c r="H2026" s="19"/>
      <c r="I2026" s="81"/>
      <c r="J2026" s="27" t="str" cm="1">
        <f t="array" ref="J2026">IFERROR(_xlfn.IFS(COUNTBLANK(G2026:I2026)=3,"",H2026="","H列に金額を入力してください",G2026=3,H2026,I2026="","I列に労働時間を入力してください",G2026=1,ROUND(H2026/(I2026*24),0),G2026=2,ROUND(H2026/(I2026*24),0)),"")</f>
        <v/>
      </c>
      <c r="K2026" s="80" t="str" cm="1">
        <f t="array" ref="K2026">IFERROR(_xlfn.IFS(D2026="","",J2026&lt;E2026,"×（法定外・要件外となる従業員です）",J2026&lt;=F2026,"〇",J2026&gt;F2026,"ー（要件外となる従業員です）"),"")</f>
        <v/>
      </c>
      <c r="L2026" s="25" t="str" cm="1">
        <f t="array" ref="L2026">IFERROR(_xlfn.IFS(COUNTBLANK(C2026:J2026)=8,"",C2026="","←C列に従業員名を姓名（フルネーム）で入力してください。誤変換にお気を付け下さい。",D2026="","←D列に都道府県を入力してください。",G2026="","←G列に1～3の選択肢を入力してください",H2026="","←H列に金額を入力してください",G2026=3,"",I2026="","←I列に所定労働時間を入力してください"),"")</f>
        <v/>
      </c>
    </row>
    <row r="2027" spans="1:12" ht="16.5" customHeight="1" x14ac:dyDescent="0.4">
      <c r="A2027" s="52" t="str">
        <f t="shared" si="31"/>
        <v/>
      </c>
      <c r="B2027" s="51"/>
      <c r="C2027" s="75"/>
      <c r="D2027" s="51"/>
      <c r="E2027" s="27" t="str" cm="1">
        <f t="array" ref="E2027">IFERROR(_xlfn.IFS(AND($F$4=45566,D2027="徳島"),VLOOKUP(D2027,最低賃金!$A$2:$G$49,2,FALSE),OR($F$4&lt;&gt;45566,D2027&lt;&gt;"徳島"),VLOOKUP(D2027,最低賃金!$A$2:$G$49,4,FALSE)),"")</f>
        <v/>
      </c>
      <c r="F2027" s="27" t="str">
        <f>IFERROR(VLOOKUP(D2027,最低賃金!$A$3:$G$49,6,FALSE),"")</f>
        <v/>
      </c>
      <c r="G2027" s="51"/>
      <c r="H2027" s="19"/>
      <c r="I2027" s="81"/>
      <c r="J2027" s="27" t="str" cm="1">
        <f t="array" ref="J2027">IFERROR(_xlfn.IFS(COUNTBLANK(G2027:I2027)=3,"",H2027="","H列に金額を入力してください",G2027=3,H2027,I2027="","I列に労働時間を入力してください",G2027=1,ROUND(H2027/(I2027*24),0),G2027=2,ROUND(H2027/(I2027*24),0)),"")</f>
        <v/>
      </c>
      <c r="K2027" s="80" t="str" cm="1">
        <f t="array" ref="K2027">IFERROR(_xlfn.IFS(D2027="","",J2027&lt;E2027,"×（法定外・要件外となる従業員です）",J2027&lt;=F2027,"〇",J2027&gt;F2027,"ー（要件外となる従業員です）"),"")</f>
        <v/>
      </c>
      <c r="L2027" s="25" t="str" cm="1">
        <f t="array" ref="L2027">IFERROR(_xlfn.IFS(COUNTBLANK(C2027:J2027)=8,"",C2027="","←C列に従業員名を姓名（フルネーム）で入力してください。誤変換にお気を付け下さい。",D2027="","←D列に都道府県を入力してください。",G2027="","←G列に1～3の選択肢を入力してください",H2027="","←H列に金額を入力してください",G2027=3,"",I2027="","←I列に所定労働時間を入力してください"),"")</f>
        <v/>
      </c>
    </row>
    <row r="2028" spans="1:12" ht="16.5" customHeight="1" x14ac:dyDescent="0.4">
      <c r="A2028" s="52" t="str">
        <f t="shared" si="31"/>
        <v/>
      </c>
      <c r="B2028" s="51"/>
      <c r="C2028" s="75"/>
      <c r="D2028" s="51"/>
      <c r="E2028" s="27" t="str" cm="1">
        <f t="array" ref="E2028">IFERROR(_xlfn.IFS(AND($F$4=45566,D2028="徳島"),VLOOKUP(D2028,最低賃金!$A$2:$G$49,2,FALSE),OR($F$4&lt;&gt;45566,D2028&lt;&gt;"徳島"),VLOOKUP(D2028,最低賃金!$A$2:$G$49,4,FALSE)),"")</f>
        <v/>
      </c>
      <c r="F2028" s="27" t="str">
        <f>IFERROR(VLOOKUP(D2028,最低賃金!$A$3:$G$49,6,FALSE),"")</f>
        <v/>
      </c>
      <c r="G2028" s="51"/>
      <c r="H2028" s="19"/>
      <c r="I2028" s="81"/>
      <c r="J2028" s="27" t="str" cm="1">
        <f t="array" ref="J2028">IFERROR(_xlfn.IFS(COUNTBLANK(G2028:I2028)=3,"",H2028="","H列に金額を入力してください",G2028=3,H2028,I2028="","I列に労働時間を入力してください",G2028=1,ROUND(H2028/(I2028*24),0),G2028=2,ROUND(H2028/(I2028*24),0)),"")</f>
        <v/>
      </c>
      <c r="K2028" s="80" t="str" cm="1">
        <f t="array" ref="K2028">IFERROR(_xlfn.IFS(D2028="","",J2028&lt;E2028,"×（法定外・要件外となる従業員です）",J2028&lt;=F2028,"〇",J2028&gt;F2028,"ー（要件外となる従業員です）"),"")</f>
        <v/>
      </c>
      <c r="L2028" s="25" t="str" cm="1">
        <f t="array" ref="L2028">IFERROR(_xlfn.IFS(COUNTBLANK(C2028:J2028)=8,"",C2028="","←C列に従業員名を姓名（フルネーム）で入力してください。誤変換にお気を付け下さい。",D2028="","←D列に都道府県を入力してください。",G2028="","←G列に1～3の選択肢を入力してください",H2028="","←H列に金額を入力してください",G2028=3,"",I2028="","←I列に所定労働時間を入力してください"),"")</f>
        <v/>
      </c>
    </row>
    <row r="2029" spans="1:12" ht="16.5" customHeight="1" x14ac:dyDescent="0.4">
      <c r="A2029" s="52" t="str">
        <f t="shared" si="31"/>
        <v/>
      </c>
      <c r="B2029" s="51"/>
      <c r="C2029" s="75"/>
      <c r="D2029" s="51"/>
      <c r="E2029" s="27" t="str" cm="1">
        <f t="array" ref="E2029">IFERROR(_xlfn.IFS(AND($F$4=45566,D2029="徳島"),VLOOKUP(D2029,最低賃金!$A$2:$G$49,2,FALSE),OR($F$4&lt;&gt;45566,D2029&lt;&gt;"徳島"),VLOOKUP(D2029,最低賃金!$A$2:$G$49,4,FALSE)),"")</f>
        <v/>
      </c>
      <c r="F2029" s="27" t="str">
        <f>IFERROR(VLOOKUP(D2029,最低賃金!$A$3:$G$49,6,FALSE),"")</f>
        <v/>
      </c>
      <c r="G2029" s="51"/>
      <c r="H2029" s="19"/>
      <c r="I2029" s="81"/>
      <c r="J2029" s="27" t="str" cm="1">
        <f t="array" ref="J2029">IFERROR(_xlfn.IFS(COUNTBLANK(G2029:I2029)=3,"",H2029="","H列に金額を入力してください",G2029=3,H2029,I2029="","I列に労働時間を入力してください",G2029=1,ROUND(H2029/(I2029*24),0),G2029=2,ROUND(H2029/(I2029*24),0)),"")</f>
        <v/>
      </c>
      <c r="K2029" s="80" t="str" cm="1">
        <f t="array" ref="K2029">IFERROR(_xlfn.IFS(D2029="","",J2029&lt;E2029,"×（法定外・要件外となる従業員です）",J2029&lt;=F2029,"〇",J2029&gt;F2029,"ー（要件外となる従業員です）"),"")</f>
        <v/>
      </c>
      <c r="L2029" s="25" t="str" cm="1">
        <f t="array" ref="L2029">IFERROR(_xlfn.IFS(COUNTBLANK(C2029:J2029)=8,"",C2029="","←C列に従業員名を姓名（フルネーム）で入力してください。誤変換にお気を付け下さい。",D2029="","←D列に都道府県を入力してください。",G2029="","←G列に1～3の選択肢を入力してください",H2029="","←H列に金額を入力してください",G2029=3,"",I2029="","←I列に所定労働時間を入力してください"),"")</f>
        <v/>
      </c>
    </row>
    <row r="2030" spans="1:12" ht="16.5" customHeight="1" x14ac:dyDescent="0.4">
      <c r="A2030" s="52" t="str">
        <f t="shared" si="31"/>
        <v/>
      </c>
      <c r="B2030" s="51"/>
      <c r="C2030" s="75"/>
      <c r="D2030" s="51"/>
      <c r="E2030" s="27" t="str" cm="1">
        <f t="array" ref="E2030">IFERROR(_xlfn.IFS(AND($F$4=45566,D2030="徳島"),VLOOKUP(D2030,最低賃金!$A$2:$G$49,2,FALSE),OR($F$4&lt;&gt;45566,D2030&lt;&gt;"徳島"),VLOOKUP(D2030,最低賃金!$A$2:$G$49,4,FALSE)),"")</f>
        <v/>
      </c>
      <c r="F2030" s="27" t="str">
        <f>IFERROR(VLOOKUP(D2030,最低賃金!$A$3:$G$49,6,FALSE),"")</f>
        <v/>
      </c>
      <c r="G2030" s="51"/>
      <c r="H2030" s="19"/>
      <c r="I2030" s="81"/>
      <c r="J2030" s="27" t="str" cm="1">
        <f t="array" ref="J2030">IFERROR(_xlfn.IFS(COUNTBLANK(G2030:I2030)=3,"",H2030="","H列に金額を入力してください",G2030=3,H2030,I2030="","I列に労働時間を入力してください",G2030=1,ROUND(H2030/(I2030*24),0),G2030=2,ROUND(H2030/(I2030*24),0)),"")</f>
        <v/>
      </c>
      <c r="K2030" s="80" t="str" cm="1">
        <f t="array" ref="K2030">IFERROR(_xlfn.IFS(D2030="","",J2030&lt;E2030,"×（法定外・要件外となる従業員です）",J2030&lt;=F2030,"〇",J2030&gt;F2030,"ー（要件外となる従業員です）"),"")</f>
        <v/>
      </c>
      <c r="L2030" s="25" t="str" cm="1">
        <f t="array" ref="L2030">IFERROR(_xlfn.IFS(COUNTBLANK(C2030:J2030)=8,"",C2030="","←C列に従業員名を姓名（フルネーム）で入力してください。誤変換にお気を付け下さい。",D2030="","←D列に都道府県を入力してください。",G2030="","←G列に1～3の選択肢を入力してください",H2030="","←H列に金額を入力してください",G2030=3,"",I2030="","←I列に所定労働時間を入力してください"),"")</f>
        <v/>
      </c>
    </row>
    <row r="2031" spans="1:12" ht="16.5" customHeight="1" x14ac:dyDescent="0.4">
      <c r="A2031" s="52" t="str">
        <f t="shared" si="31"/>
        <v/>
      </c>
      <c r="B2031" s="51"/>
      <c r="C2031" s="75"/>
      <c r="D2031" s="51"/>
      <c r="E2031" s="27" t="str" cm="1">
        <f t="array" ref="E2031">IFERROR(_xlfn.IFS(AND($F$4=45566,D2031="徳島"),VLOOKUP(D2031,最低賃金!$A$2:$G$49,2,FALSE),OR($F$4&lt;&gt;45566,D2031&lt;&gt;"徳島"),VLOOKUP(D2031,最低賃金!$A$2:$G$49,4,FALSE)),"")</f>
        <v/>
      </c>
      <c r="F2031" s="27" t="str">
        <f>IFERROR(VLOOKUP(D2031,最低賃金!$A$3:$G$49,6,FALSE),"")</f>
        <v/>
      </c>
      <c r="G2031" s="51"/>
      <c r="H2031" s="19"/>
      <c r="I2031" s="81"/>
      <c r="J2031" s="27" t="str" cm="1">
        <f t="array" ref="J2031">IFERROR(_xlfn.IFS(COUNTBLANK(G2031:I2031)=3,"",H2031="","H列に金額を入力してください",G2031=3,H2031,I2031="","I列に労働時間を入力してください",G2031=1,ROUND(H2031/(I2031*24),0),G2031=2,ROUND(H2031/(I2031*24),0)),"")</f>
        <v/>
      </c>
      <c r="K2031" s="80" t="str" cm="1">
        <f t="array" ref="K2031">IFERROR(_xlfn.IFS(D2031="","",J2031&lt;E2031,"×（法定外・要件外となる従業員です）",J2031&lt;=F2031,"〇",J2031&gt;F2031,"ー（要件外となる従業員です）"),"")</f>
        <v/>
      </c>
      <c r="L2031" s="25" t="str" cm="1">
        <f t="array" ref="L2031">IFERROR(_xlfn.IFS(COUNTBLANK(C2031:J2031)=8,"",C2031="","←C列に従業員名を姓名（フルネーム）で入力してください。誤変換にお気を付け下さい。",D2031="","←D列に都道府県を入力してください。",G2031="","←G列に1～3の選択肢を入力してください",H2031="","←H列に金額を入力してください",G2031=3,"",I2031="","←I列に所定労働時間を入力してください"),"")</f>
        <v/>
      </c>
    </row>
    <row r="2032" spans="1:12" ht="16.5" customHeight="1" x14ac:dyDescent="0.4">
      <c r="A2032" s="52" t="str">
        <f t="shared" si="31"/>
        <v/>
      </c>
      <c r="B2032" s="51"/>
      <c r="C2032" s="75"/>
      <c r="D2032" s="51"/>
      <c r="E2032" s="27" t="str" cm="1">
        <f t="array" ref="E2032">IFERROR(_xlfn.IFS(AND($F$4=45566,D2032="徳島"),VLOOKUP(D2032,最低賃金!$A$2:$G$49,2,FALSE),OR($F$4&lt;&gt;45566,D2032&lt;&gt;"徳島"),VLOOKUP(D2032,最低賃金!$A$2:$G$49,4,FALSE)),"")</f>
        <v/>
      </c>
      <c r="F2032" s="27" t="str">
        <f>IFERROR(VLOOKUP(D2032,最低賃金!$A$3:$G$49,6,FALSE),"")</f>
        <v/>
      </c>
      <c r="G2032" s="51"/>
      <c r="H2032" s="19"/>
      <c r="I2032" s="81"/>
      <c r="J2032" s="27" t="str" cm="1">
        <f t="array" ref="J2032">IFERROR(_xlfn.IFS(COUNTBLANK(G2032:I2032)=3,"",H2032="","H列に金額を入力してください",G2032=3,H2032,I2032="","I列に労働時間を入力してください",G2032=1,ROUND(H2032/(I2032*24),0),G2032=2,ROUND(H2032/(I2032*24),0)),"")</f>
        <v/>
      </c>
      <c r="K2032" s="80" t="str" cm="1">
        <f t="array" ref="K2032">IFERROR(_xlfn.IFS(D2032="","",J2032&lt;E2032,"×（法定外・要件外となる従業員です）",J2032&lt;=F2032,"〇",J2032&gt;F2032,"ー（要件外となる従業員です）"),"")</f>
        <v/>
      </c>
      <c r="L2032" s="25" t="str" cm="1">
        <f t="array" ref="L2032">IFERROR(_xlfn.IFS(COUNTBLANK(C2032:J2032)=8,"",C2032="","←C列に従業員名を姓名（フルネーム）で入力してください。誤変換にお気を付け下さい。",D2032="","←D列に都道府県を入力してください。",G2032="","←G列に1～3の選択肢を入力してください",H2032="","←H列に金額を入力してください",G2032=3,"",I2032="","←I列に所定労働時間を入力してください"),"")</f>
        <v/>
      </c>
    </row>
    <row r="2033" spans="1:12" ht="16.5" customHeight="1" x14ac:dyDescent="0.4">
      <c r="A2033" s="52" t="str">
        <f t="shared" si="31"/>
        <v/>
      </c>
      <c r="B2033" s="51"/>
      <c r="C2033" s="75"/>
      <c r="D2033" s="51"/>
      <c r="E2033" s="27" t="str" cm="1">
        <f t="array" ref="E2033">IFERROR(_xlfn.IFS(AND($F$4=45566,D2033="徳島"),VLOOKUP(D2033,最低賃金!$A$2:$G$49,2,FALSE),OR($F$4&lt;&gt;45566,D2033&lt;&gt;"徳島"),VLOOKUP(D2033,最低賃金!$A$2:$G$49,4,FALSE)),"")</f>
        <v/>
      </c>
      <c r="F2033" s="27" t="str">
        <f>IFERROR(VLOOKUP(D2033,最低賃金!$A$3:$G$49,6,FALSE),"")</f>
        <v/>
      </c>
      <c r="G2033" s="51"/>
      <c r="H2033" s="19"/>
      <c r="I2033" s="81"/>
      <c r="J2033" s="27" t="str" cm="1">
        <f t="array" ref="J2033">IFERROR(_xlfn.IFS(COUNTBLANK(G2033:I2033)=3,"",H2033="","H列に金額を入力してください",G2033=3,H2033,I2033="","I列に労働時間を入力してください",G2033=1,ROUND(H2033/(I2033*24),0),G2033=2,ROUND(H2033/(I2033*24),0)),"")</f>
        <v/>
      </c>
      <c r="K2033" s="80" t="str" cm="1">
        <f t="array" ref="K2033">IFERROR(_xlfn.IFS(D2033="","",J2033&lt;E2033,"×（法定外・要件外となる従業員です）",J2033&lt;=F2033,"〇",J2033&gt;F2033,"ー（要件外となる従業員です）"),"")</f>
        <v/>
      </c>
      <c r="L2033" s="25" t="str" cm="1">
        <f t="array" ref="L2033">IFERROR(_xlfn.IFS(COUNTBLANK(C2033:J2033)=8,"",C2033="","←C列に従業員名を姓名（フルネーム）で入力してください。誤変換にお気を付け下さい。",D2033="","←D列に都道府県を入力してください。",G2033="","←G列に1～3の選択肢を入力してください",H2033="","←H列に金額を入力してください",G2033=3,"",I2033="","←I列に所定労働時間を入力してください"),"")</f>
        <v/>
      </c>
    </row>
    <row r="2034" spans="1:12" ht="16.5" customHeight="1" x14ac:dyDescent="0.4">
      <c r="A2034" s="52" t="str">
        <f t="shared" si="31"/>
        <v/>
      </c>
      <c r="B2034" s="51"/>
      <c r="C2034" s="75"/>
      <c r="D2034" s="51"/>
      <c r="E2034" s="27" t="str" cm="1">
        <f t="array" ref="E2034">IFERROR(_xlfn.IFS(AND($F$4=45566,D2034="徳島"),VLOOKUP(D2034,最低賃金!$A$2:$G$49,2,FALSE),OR($F$4&lt;&gt;45566,D2034&lt;&gt;"徳島"),VLOOKUP(D2034,最低賃金!$A$2:$G$49,4,FALSE)),"")</f>
        <v/>
      </c>
      <c r="F2034" s="27" t="str">
        <f>IFERROR(VLOOKUP(D2034,最低賃金!$A$3:$G$49,6,FALSE),"")</f>
        <v/>
      </c>
      <c r="G2034" s="51"/>
      <c r="H2034" s="19"/>
      <c r="I2034" s="81"/>
      <c r="J2034" s="27" t="str" cm="1">
        <f t="array" ref="J2034">IFERROR(_xlfn.IFS(COUNTBLANK(G2034:I2034)=3,"",H2034="","H列に金額を入力してください",G2034=3,H2034,I2034="","I列に労働時間を入力してください",G2034=1,ROUND(H2034/(I2034*24),0),G2034=2,ROUND(H2034/(I2034*24),0)),"")</f>
        <v/>
      </c>
      <c r="K2034" s="80" t="str" cm="1">
        <f t="array" ref="K2034">IFERROR(_xlfn.IFS(D2034="","",J2034&lt;E2034,"×（法定外・要件外となる従業員です）",J2034&lt;=F2034,"〇",J2034&gt;F2034,"ー（要件外となる従業員です）"),"")</f>
        <v/>
      </c>
      <c r="L2034" s="25" t="str" cm="1">
        <f t="array" ref="L2034">IFERROR(_xlfn.IFS(COUNTBLANK(C2034:J2034)=8,"",C2034="","←C列に従業員名を姓名（フルネーム）で入力してください。誤変換にお気を付け下さい。",D2034="","←D列に都道府県を入力してください。",G2034="","←G列に1～3の選択肢を入力してください",H2034="","←H列に金額を入力してください",G2034=3,"",I2034="","←I列に所定労働時間を入力してください"),"")</f>
        <v/>
      </c>
    </row>
    <row r="2035" spans="1:12" ht="16.5" customHeight="1" x14ac:dyDescent="0.4">
      <c r="A2035" s="52" t="str">
        <f t="shared" si="31"/>
        <v/>
      </c>
      <c r="B2035" s="51"/>
      <c r="C2035" s="75"/>
      <c r="D2035" s="51"/>
      <c r="E2035" s="27" t="str" cm="1">
        <f t="array" ref="E2035">IFERROR(_xlfn.IFS(AND($F$4=45566,D2035="徳島"),VLOOKUP(D2035,最低賃金!$A$2:$G$49,2,FALSE),OR($F$4&lt;&gt;45566,D2035&lt;&gt;"徳島"),VLOOKUP(D2035,最低賃金!$A$2:$G$49,4,FALSE)),"")</f>
        <v/>
      </c>
      <c r="F2035" s="27" t="str">
        <f>IFERROR(VLOOKUP(D2035,最低賃金!$A$3:$G$49,6,FALSE),"")</f>
        <v/>
      </c>
      <c r="G2035" s="51"/>
      <c r="H2035" s="19"/>
      <c r="I2035" s="81"/>
      <c r="J2035" s="27" t="str" cm="1">
        <f t="array" ref="J2035">IFERROR(_xlfn.IFS(COUNTBLANK(G2035:I2035)=3,"",H2035="","H列に金額を入力してください",G2035=3,H2035,I2035="","I列に労働時間を入力してください",G2035=1,ROUND(H2035/(I2035*24),0),G2035=2,ROUND(H2035/(I2035*24),0)),"")</f>
        <v/>
      </c>
      <c r="K2035" s="80" t="str" cm="1">
        <f t="array" ref="K2035">IFERROR(_xlfn.IFS(D2035="","",J2035&lt;E2035,"×（法定外・要件外となる従業員です）",J2035&lt;=F2035,"〇",J2035&gt;F2035,"ー（要件外となる従業員です）"),"")</f>
        <v/>
      </c>
      <c r="L2035" s="25" t="str" cm="1">
        <f t="array" ref="L2035">IFERROR(_xlfn.IFS(COUNTBLANK(C2035:J2035)=8,"",C2035="","←C列に従業員名を姓名（フルネーム）で入力してください。誤変換にお気を付け下さい。",D2035="","←D列に都道府県を入力してください。",G2035="","←G列に1～3の選択肢を入力してください",H2035="","←H列に金額を入力してください",G2035=3,"",I2035="","←I列に所定労働時間を入力してください"),"")</f>
        <v/>
      </c>
    </row>
    <row r="2036" spans="1:12" ht="16.5" customHeight="1" x14ac:dyDescent="0.4">
      <c r="A2036" s="52" t="str">
        <f t="shared" si="31"/>
        <v/>
      </c>
      <c r="B2036" s="51"/>
      <c r="C2036" s="75"/>
      <c r="D2036" s="51"/>
      <c r="E2036" s="27" t="str" cm="1">
        <f t="array" ref="E2036">IFERROR(_xlfn.IFS(AND($F$4=45566,D2036="徳島"),VLOOKUP(D2036,最低賃金!$A$2:$G$49,2,FALSE),OR($F$4&lt;&gt;45566,D2036&lt;&gt;"徳島"),VLOOKUP(D2036,最低賃金!$A$2:$G$49,4,FALSE)),"")</f>
        <v/>
      </c>
      <c r="F2036" s="27" t="str">
        <f>IFERROR(VLOOKUP(D2036,最低賃金!$A$3:$G$49,6,FALSE),"")</f>
        <v/>
      </c>
      <c r="G2036" s="51"/>
      <c r="H2036" s="19"/>
      <c r="I2036" s="81"/>
      <c r="J2036" s="27" t="str" cm="1">
        <f t="array" ref="J2036">IFERROR(_xlfn.IFS(COUNTBLANK(G2036:I2036)=3,"",H2036="","H列に金額を入力してください",G2036=3,H2036,I2036="","I列に労働時間を入力してください",G2036=1,ROUND(H2036/(I2036*24),0),G2036=2,ROUND(H2036/(I2036*24),0)),"")</f>
        <v/>
      </c>
      <c r="K2036" s="80" t="str" cm="1">
        <f t="array" ref="K2036">IFERROR(_xlfn.IFS(D2036="","",J2036&lt;E2036,"×（法定外・要件外となる従業員です）",J2036&lt;=F2036,"〇",J2036&gt;F2036,"ー（要件外となる従業員です）"),"")</f>
        <v/>
      </c>
      <c r="L2036" s="25" t="str" cm="1">
        <f t="array" ref="L2036">IFERROR(_xlfn.IFS(COUNTBLANK(C2036:J2036)=8,"",C2036="","←C列に従業員名を姓名（フルネーム）で入力してください。誤変換にお気を付け下さい。",D2036="","←D列に都道府県を入力してください。",G2036="","←G列に1～3の選択肢を入力してください",H2036="","←H列に金額を入力してください",G2036=3,"",I2036="","←I列に所定労働時間を入力してください"),"")</f>
        <v/>
      </c>
    </row>
    <row r="2037" spans="1:12" ht="16.5" customHeight="1" x14ac:dyDescent="0.4">
      <c r="A2037" s="52" t="str">
        <f t="shared" si="31"/>
        <v/>
      </c>
      <c r="B2037" s="51"/>
      <c r="C2037" s="75"/>
      <c r="D2037" s="51"/>
      <c r="E2037" s="27" t="str" cm="1">
        <f t="array" ref="E2037">IFERROR(_xlfn.IFS(AND($F$4=45566,D2037="徳島"),VLOOKUP(D2037,最低賃金!$A$2:$G$49,2,FALSE),OR($F$4&lt;&gt;45566,D2037&lt;&gt;"徳島"),VLOOKUP(D2037,最低賃金!$A$2:$G$49,4,FALSE)),"")</f>
        <v/>
      </c>
      <c r="F2037" s="27" t="str">
        <f>IFERROR(VLOOKUP(D2037,最低賃金!$A$3:$G$49,6,FALSE),"")</f>
        <v/>
      </c>
      <c r="G2037" s="51"/>
      <c r="H2037" s="19"/>
      <c r="I2037" s="81"/>
      <c r="J2037" s="27" t="str" cm="1">
        <f t="array" ref="J2037">IFERROR(_xlfn.IFS(COUNTBLANK(G2037:I2037)=3,"",H2037="","H列に金額を入力してください",G2037=3,H2037,I2037="","I列に労働時間を入力してください",G2037=1,ROUND(H2037/(I2037*24),0),G2037=2,ROUND(H2037/(I2037*24),0)),"")</f>
        <v/>
      </c>
      <c r="K2037" s="80" t="str" cm="1">
        <f t="array" ref="K2037">IFERROR(_xlfn.IFS(D2037="","",J2037&lt;E2037,"×（法定外・要件外となる従業員です）",J2037&lt;=F2037,"〇",J2037&gt;F2037,"ー（要件外となる従業員です）"),"")</f>
        <v/>
      </c>
      <c r="L2037" s="25" t="str" cm="1">
        <f t="array" ref="L2037">IFERROR(_xlfn.IFS(COUNTBLANK(C2037:J2037)=8,"",C2037="","←C列に従業員名を姓名（フルネーム）で入力してください。誤変換にお気を付け下さい。",D2037="","←D列に都道府県を入力してください。",G2037="","←G列に1～3の選択肢を入力してください",H2037="","←H列に金額を入力してください",G2037=3,"",I2037="","←I列に所定労働時間を入力してください"),"")</f>
        <v/>
      </c>
    </row>
    <row r="2038" spans="1:12" ht="16.5" customHeight="1" x14ac:dyDescent="0.4">
      <c r="A2038" s="52" t="str">
        <f t="shared" si="31"/>
        <v/>
      </c>
      <c r="B2038" s="51"/>
      <c r="C2038" s="75"/>
      <c r="D2038" s="51"/>
      <c r="E2038" s="27" t="str" cm="1">
        <f t="array" ref="E2038">IFERROR(_xlfn.IFS(AND($F$4=45566,D2038="徳島"),VLOOKUP(D2038,最低賃金!$A$2:$G$49,2,FALSE),OR($F$4&lt;&gt;45566,D2038&lt;&gt;"徳島"),VLOOKUP(D2038,最低賃金!$A$2:$G$49,4,FALSE)),"")</f>
        <v/>
      </c>
      <c r="F2038" s="27" t="str">
        <f>IFERROR(VLOOKUP(D2038,最低賃金!$A$3:$G$49,6,FALSE),"")</f>
        <v/>
      </c>
      <c r="G2038" s="51"/>
      <c r="H2038" s="19"/>
      <c r="I2038" s="81"/>
      <c r="J2038" s="27" t="str" cm="1">
        <f t="array" ref="J2038">IFERROR(_xlfn.IFS(COUNTBLANK(G2038:I2038)=3,"",H2038="","H列に金額を入力してください",G2038=3,H2038,I2038="","I列に労働時間を入力してください",G2038=1,ROUND(H2038/(I2038*24),0),G2038=2,ROUND(H2038/(I2038*24),0)),"")</f>
        <v/>
      </c>
      <c r="K2038" s="80" t="str" cm="1">
        <f t="array" ref="K2038">IFERROR(_xlfn.IFS(D2038="","",J2038&lt;E2038,"×（法定外・要件外となる従業員です）",J2038&lt;=F2038,"〇",J2038&gt;F2038,"ー（要件外となる従業員です）"),"")</f>
        <v/>
      </c>
      <c r="L2038" s="25" t="str" cm="1">
        <f t="array" ref="L2038">IFERROR(_xlfn.IFS(COUNTBLANK(C2038:J2038)=8,"",C2038="","←C列に従業員名を姓名（フルネーム）で入力してください。誤変換にお気を付け下さい。",D2038="","←D列に都道府県を入力してください。",G2038="","←G列に1～3の選択肢を入力してください",H2038="","←H列に金額を入力してください",G2038=3,"",I2038="","←I列に所定労働時間を入力してください"),"")</f>
        <v/>
      </c>
    </row>
    <row r="2039" spans="1:12" ht="16.5" customHeight="1" x14ac:dyDescent="0.4">
      <c r="A2039" s="52" t="str">
        <f t="shared" si="31"/>
        <v/>
      </c>
      <c r="B2039" s="51"/>
      <c r="C2039" s="75"/>
      <c r="D2039" s="51"/>
      <c r="E2039" s="27" t="str" cm="1">
        <f t="array" ref="E2039">IFERROR(_xlfn.IFS(AND($F$4=45566,D2039="徳島"),VLOOKUP(D2039,最低賃金!$A$2:$G$49,2,FALSE),OR($F$4&lt;&gt;45566,D2039&lt;&gt;"徳島"),VLOOKUP(D2039,最低賃金!$A$2:$G$49,4,FALSE)),"")</f>
        <v/>
      </c>
      <c r="F2039" s="27" t="str">
        <f>IFERROR(VLOOKUP(D2039,最低賃金!$A$3:$G$49,6,FALSE),"")</f>
        <v/>
      </c>
      <c r="G2039" s="51"/>
      <c r="H2039" s="19"/>
      <c r="I2039" s="81"/>
      <c r="J2039" s="27" t="str" cm="1">
        <f t="array" ref="J2039">IFERROR(_xlfn.IFS(COUNTBLANK(G2039:I2039)=3,"",H2039="","H列に金額を入力してください",G2039=3,H2039,I2039="","I列に労働時間を入力してください",G2039=1,ROUND(H2039/(I2039*24),0),G2039=2,ROUND(H2039/(I2039*24),0)),"")</f>
        <v/>
      </c>
      <c r="K2039" s="80" t="str" cm="1">
        <f t="array" ref="K2039">IFERROR(_xlfn.IFS(D2039="","",J2039&lt;E2039,"×（法定外・要件外となる従業員です）",J2039&lt;=F2039,"〇",J2039&gt;F2039,"ー（要件外となる従業員です）"),"")</f>
        <v/>
      </c>
      <c r="L2039" s="25" t="str" cm="1">
        <f t="array" ref="L2039">IFERROR(_xlfn.IFS(COUNTBLANK(C2039:J2039)=8,"",C2039="","←C列に従業員名を姓名（フルネーム）で入力してください。誤変換にお気を付け下さい。",D2039="","←D列に都道府県を入力してください。",G2039="","←G列に1～3の選択肢を入力してください",H2039="","←H列に金額を入力してください",G2039=3,"",I2039="","←I列に所定労働時間を入力してください"),"")</f>
        <v/>
      </c>
    </row>
    <row r="2040" spans="1:12" ht="16.5" customHeight="1" x14ac:dyDescent="0.4">
      <c r="A2040" s="52" t="str">
        <f t="shared" si="31"/>
        <v/>
      </c>
      <c r="B2040" s="51"/>
      <c r="C2040" s="75"/>
      <c r="D2040" s="51"/>
      <c r="E2040" s="27" t="str" cm="1">
        <f t="array" ref="E2040">IFERROR(_xlfn.IFS(AND($F$4=45566,D2040="徳島"),VLOOKUP(D2040,最低賃金!$A$2:$G$49,2,FALSE),OR($F$4&lt;&gt;45566,D2040&lt;&gt;"徳島"),VLOOKUP(D2040,最低賃金!$A$2:$G$49,4,FALSE)),"")</f>
        <v/>
      </c>
      <c r="F2040" s="27" t="str">
        <f>IFERROR(VLOOKUP(D2040,最低賃金!$A$3:$G$49,6,FALSE),"")</f>
        <v/>
      </c>
      <c r="G2040" s="51"/>
      <c r="H2040" s="19"/>
      <c r="I2040" s="81"/>
      <c r="J2040" s="27" t="str" cm="1">
        <f t="array" ref="J2040">IFERROR(_xlfn.IFS(COUNTBLANK(G2040:I2040)=3,"",H2040="","H列に金額を入力してください",G2040=3,H2040,I2040="","I列に労働時間を入力してください",G2040=1,ROUND(H2040/(I2040*24),0),G2040=2,ROUND(H2040/(I2040*24),0)),"")</f>
        <v/>
      </c>
      <c r="K2040" s="80" t="str" cm="1">
        <f t="array" ref="K2040">IFERROR(_xlfn.IFS(D2040="","",J2040&lt;E2040,"×（法定外・要件外となる従業員です）",J2040&lt;=F2040,"〇",J2040&gt;F2040,"ー（要件外となる従業員です）"),"")</f>
        <v/>
      </c>
      <c r="L2040" s="25" t="str" cm="1">
        <f t="array" ref="L2040">IFERROR(_xlfn.IFS(COUNTBLANK(C2040:J2040)=8,"",C2040="","←C列に従業員名を姓名（フルネーム）で入力してください。誤変換にお気を付け下さい。",D2040="","←D列に都道府県を入力してください。",G2040="","←G列に1～3の選択肢を入力してください",H2040="","←H列に金額を入力してください",G2040=3,"",I2040="","←I列に所定労働時間を入力してください"),"")</f>
        <v/>
      </c>
    </row>
    <row r="2041" spans="1:12" ht="16.5" customHeight="1" x14ac:dyDescent="0.4">
      <c r="A2041" s="52" t="str">
        <f t="shared" si="31"/>
        <v/>
      </c>
      <c r="B2041" s="51"/>
      <c r="C2041" s="75"/>
      <c r="D2041" s="51"/>
      <c r="E2041" s="27" t="str" cm="1">
        <f t="array" ref="E2041">IFERROR(_xlfn.IFS(AND($F$4=45566,D2041="徳島"),VLOOKUP(D2041,最低賃金!$A$2:$G$49,2,FALSE),OR($F$4&lt;&gt;45566,D2041&lt;&gt;"徳島"),VLOOKUP(D2041,最低賃金!$A$2:$G$49,4,FALSE)),"")</f>
        <v/>
      </c>
      <c r="F2041" s="27" t="str">
        <f>IFERROR(VLOOKUP(D2041,最低賃金!$A$3:$G$49,6,FALSE),"")</f>
        <v/>
      </c>
      <c r="G2041" s="51"/>
      <c r="H2041" s="19"/>
      <c r="I2041" s="81"/>
      <c r="J2041" s="27" t="str" cm="1">
        <f t="array" ref="J2041">IFERROR(_xlfn.IFS(COUNTBLANK(G2041:I2041)=3,"",H2041="","H列に金額を入力してください",G2041=3,H2041,I2041="","I列に労働時間を入力してください",G2041=1,ROUND(H2041/(I2041*24),0),G2041=2,ROUND(H2041/(I2041*24),0)),"")</f>
        <v/>
      </c>
      <c r="K2041" s="80" t="str" cm="1">
        <f t="array" ref="K2041">IFERROR(_xlfn.IFS(D2041="","",J2041&lt;E2041,"×（法定外・要件外となる従業員です）",J2041&lt;=F2041,"〇",J2041&gt;F2041,"ー（要件外となる従業員です）"),"")</f>
        <v/>
      </c>
      <c r="L2041" s="25" t="str" cm="1">
        <f t="array" ref="L2041">IFERROR(_xlfn.IFS(COUNTBLANK(C2041:J2041)=8,"",C2041="","←C列に従業員名を姓名（フルネーム）で入力してください。誤変換にお気を付け下さい。",D2041="","←D列に都道府県を入力してください。",G2041="","←G列に1～3の選択肢を入力してください",H2041="","←H列に金額を入力してください",G2041=3,"",I2041="","←I列に所定労働時間を入力してください"),"")</f>
        <v/>
      </c>
    </row>
    <row r="2042" spans="1:12" ht="16.5" customHeight="1" x14ac:dyDescent="0.4">
      <c r="A2042" s="52" t="str">
        <f t="shared" si="31"/>
        <v/>
      </c>
      <c r="B2042" s="51"/>
      <c r="C2042" s="75"/>
      <c r="D2042" s="51"/>
      <c r="E2042" s="27" t="str" cm="1">
        <f t="array" ref="E2042">IFERROR(_xlfn.IFS(AND($F$4=45566,D2042="徳島"),VLOOKUP(D2042,最低賃金!$A$2:$G$49,2,FALSE),OR($F$4&lt;&gt;45566,D2042&lt;&gt;"徳島"),VLOOKUP(D2042,最低賃金!$A$2:$G$49,4,FALSE)),"")</f>
        <v/>
      </c>
      <c r="F2042" s="27" t="str">
        <f>IFERROR(VLOOKUP(D2042,最低賃金!$A$3:$G$49,6,FALSE),"")</f>
        <v/>
      </c>
      <c r="G2042" s="51"/>
      <c r="H2042" s="19"/>
      <c r="I2042" s="81"/>
      <c r="J2042" s="27" t="str" cm="1">
        <f t="array" ref="J2042">IFERROR(_xlfn.IFS(COUNTBLANK(G2042:I2042)=3,"",H2042="","H列に金額を入力してください",G2042=3,H2042,I2042="","I列に労働時間を入力してください",G2042=1,ROUND(H2042/(I2042*24),0),G2042=2,ROUND(H2042/(I2042*24),0)),"")</f>
        <v/>
      </c>
      <c r="K2042" s="80" t="str" cm="1">
        <f t="array" ref="K2042">IFERROR(_xlfn.IFS(D2042="","",J2042&lt;E2042,"×（法定外・要件外となる従業員です）",J2042&lt;=F2042,"〇",J2042&gt;F2042,"ー（要件外となる従業員です）"),"")</f>
        <v/>
      </c>
      <c r="L2042" s="25" t="str" cm="1">
        <f t="array" ref="L2042">IFERROR(_xlfn.IFS(COUNTBLANK(C2042:J2042)=8,"",C2042="","←C列に従業員名を姓名（フルネーム）で入力してください。誤変換にお気を付け下さい。",D2042="","←D列に都道府県を入力してください。",G2042="","←G列に1～3の選択肢を入力してください",H2042="","←H列に金額を入力してください",G2042=3,"",I2042="","←I列に所定労働時間を入力してください"),"")</f>
        <v/>
      </c>
    </row>
    <row r="2043" spans="1:12" ht="16.5" customHeight="1" x14ac:dyDescent="0.4">
      <c r="A2043" s="52" t="str">
        <f t="shared" si="31"/>
        <v/>
      </c>
      <c r="B2043" s="51"/>
      <c r="C2043" s="75"/>
      <c r="D2043" s="51"/>
      <c r="E2043" s="27" t="str" cm="1">
        <f t="array" ref="E2043">IFERROR(_xlfn.IFS(AND($F$4=45566,D2043="徳島"),VLOOKUP(D2043,最低賃金!$A$2:$G$49,2,FALSE),OR($F$4&lt;&gt;45566,D2043&lt;&gt;"徳島"),VLOOKUP(D2043,最低賃金!$A$2:$G$49,4,FALSE)),"")</f>
        <v/>
      </c>
      <c r="F2043" s="27" t="str">
        <f>IFERROR(VLOOKUP(D2043,最低賃金!$A$3:$G$49,6,FALSE),"")</f>
        <v/>
      </c>
      <c r="G2043" s="51"/>
      <c r="H2043" s="19"/>
      <c r="I2043" s="81"/>
      <c r="J2043" s="27" t="str" cm="1">
        <f t="array" ref="J2043">IFERROR(_xlfn.IFS(COUNTBLANK(G2043:I2043)=3,"",H2043="","H列に金額を入力してください",G2043=3,H2043,I2043="","I列に労働時間を入力してください",G2043=1,ROUND(H2043/(I2043*24),0),G2043=2,ROUND(H2043/(I2043*24),0)),"")</f>
        <v/>
      </c>
      <c r="K2043" s="80" t="str" cm="1">
        <f t="array" ref="K2043">IFERROR(_xlfn.IFS(D2043="","",J2043&lt;E2043,"×（法定外・要件外となる従業員です）",J2043&lt;=F2043,"〇",J2043&gt;F2043,"ー（要件外となる従業員です）"),"")</f>
        <v/>
      </c>
      <c r="L2043" s="25" t="str" cm="1">
        <f t="array" ref="L2043">IFERROR(_xlfn.IFS(COUNTBLANK(C2043:J2043)=8,"",C2043="","←C列に従業員名を姓名（フルネーム）で入力してください。誤変換にお気を付け下さい。",D2043="","←D列に都道府県を入力してください。",G2043="","←G列に1～3の選択肢を入力してください",H2043="","←H列に金額を入力してください",G2043=3,"",I2043="","←I列に所定労働時間を入力してください"),"")</f>
        <v/>
      </c>
    </row>
    <row r="2044" spans="1:12" ht="16.5" customHeight="1" x14ac:dyDescent="0.4">
      <c r="A2044" s="52" t="str">
        <f t="shared" si="31"/>
        <v/>
      </c>
      <c r="B2044" s="51"/>
      <c r="C2044" s="75"/>
      <c r="D2044" s="51"/>
      <c r="E2044" s="27" t="str" cm="1">
        <f t="array" ref="E2044">IFERROR(_xlfn.IFS(AND($F$4=45566,D2044="徳島"),VLOOKUP(D2044,最低賃金!$A$2:$G$49,2,FALSE),OR($F$4&lt;&gt;45566,D2044&lt;&gt;"徳島"),VLOOKUP(D2044,最低賃金!$A$2:$G$49,4,FALSE)),"")</f>
        <v/>
      </c>
      <c r="F2044" s="27" t="str">
        <f>IFERROR(VLOOKUP(D2044,最低賃金!$A$3:$G$49,6,FALSE),"")</f>
        <v/>
      </c>
      <c r="G2044" s="51"/>
      <c r="H2044" s="19"/>
      <c r="I2044" s="81"/>
      <c r="J2044" s="27" t="str" cm="1">
        <f t="array" ref="J2044">IFERROR(_xlfn.IFS(COUNTBLANK(G2044:I2044)=3,"",H2044="","H列に金額を入力してください",G2044=3,H2044,I2044="","I列に労働時間を入力してください",G2044=1,ROUND(H2044/(I2044*24),0),G2044=2,ROUND(H2044/(I2044*24),0)),"")</f>
        <v/>
      </c>
      <c r="K2044" s="80" t="str" cm="1">
        <f t="array" ref="K2044">IFERROR(_xlfn.IFS(D2044="","",J2044&lt;E2044,"×（法定外・要件外となる従業員です）",J2044&lt;=F2044,"〇",J2044&gt;F2044,"ー（要件外となる従業員です）"),"")</f>
        <v/>
      </c>
      <c r="L2044" s="25" t="str" cm="1">
        <f t="array" ref="L2044">IFERROR(_xlfn.IFS(COUNTBLANK(C2044:J2044)=8,"",C2044="","←C列に従業員名を姓名（フルネーム）で入力してください。誤変換にお気を付け下さい。",D2044="","←D列に都道府県を入力してください。",G2044="","←G列に1～3の選択肢を入力してください",H2044="","←H列に金額を入力してください",G2044=3,"",I2044="","←I列に所定労働時間を入力してください"),"")</f>
        <v/>
      </c>
    </row>
    <row r="2045" spans="1:12" ht="16.5" customHeight="1" x14ac:dyDescent="0.4">
      <c r="A2045" s="52" t="str">
        <f t="shared" si="31"/>
        <v/>
      </c>
      <c r="B2045" s="51"/>
      <c r="C2045" s="75"/>
      <c r="D2045" s="51"/>
      <c r="E2045" s="27" t="str" cm="1">
        <f t="array" ref="E2045">IFERROR(_xlfn.IFS(AND($F$4=45566,D2045="徳島"),VLOOKUP(D2045,最低賃金!$A$2:$G$49,2,FALSE),OR($F$4&lt;&gt;45566,D2045&lt;&gt;"徳島"),VLOOKUP(D2045,最低賃金!$A$2:$G$49,4,FALSE)),"")</f>
        <v/>
      </c>
      <c r="F2045" s="27" t="str">
        <f>IFERROR(VLOOKUP(D2045,最低賃金!$A$3:$G$49,6,FALSE),"")</f>
        <v/>
      </c>
      <c r="G2045" s="51"/>
      <c r="H2045" s="19"/>
      <c r="I2045" s="81"/>
      <c r="J2045" s="27" t="str" cm="1">
        <f t="array" ref="J2045">IFERROR(_xlfn.IFS(COUNTBLANK(G2045:I2045)=3,"",H2045="","H列に金額を入力してください",G2045=3,H2045,I2045="","I列に労働時間を入力してください",G2045=1,ROUND(H2045/(I2045*24),0),G2045=2,ROUND(H2045/(I2045*24),0)),"")</f>
        <v/>
      </c>
      <c r="K2045" s="80" t="str" cm="1">
        <f t="array" ref="K2045">IFERROR(_xlfn.IFS(D2045="","",J2045&lt;E2045,"×（法定外・要件外となる従業員です）",J2045&lt;=F2045,"〇",J2045&gt;F2045,"ー（要件外となる従業員です）"),"")</f>
        <v/>
      </c>
      <c r="L2045" s="25" t="str" cm="1">
        <f t="array" ref="L2045">IFERROR(_xlfn.IFS(COUNTBLANK(C2045:J2045)=8,"",C2045="","←C列に従業員名を姓名（フルネーム）で入力してください。誤変換にお気を付け下さい。",D2045="","←D列に都道府県を入力してください。",G2045="","←G列に1～3の選択肢を入力してください",H2045="","←H列に金額を入力してください",G2045=3,"",I2045="","←I列に所定労働時間を入力してください"),"")</f>
        <v/>
      </c>
    </row>
    <row r="2046" spans="1:12" ht="16.5" customHeight="1" x14ac:dyDescent="0.4">
      <c r="A2046" s="52" t="str">
        <f t="shared" si="31"/>
        <v/>
      </c>
      <c r="B2046" s="51"/>
      <c r="C2046" s="75"/>
      <c r="D2046" s="51"/>
      <c r="E2046" s="27" t="str" cm="1">
        <f t="array" ref="E2046">IFERROR(_xlfn.IFS(AND($F$4=45566,D2046="徳島"),VLOOKUP(D2046,最低賃金!$A$2:$G$49,2,FALSE),OR($F$4&lt;&gt;45566,D2046&lt;&gt;"徳島"),VLOOKUP(D2046,最低賃金!$A$2:$G$49,4,FALSE)),"")</f>
        <v/>
      </c>
      <c r="F2046" s="27" t="str">
        <f>IFERROR(VLOOKUP(D2046,最低賃金!$A$3:$G$49,6,FALSE),"")</f>
        <v/>
      </c>
      <c r="G2046" s="51"/>
      <c r="H2046" s="19"/>
      <c r="I2046" s="81"/>
      <c r="J2046" s="27" t="str" cm="1">
        <f t="array" ref="J2046">IFERROR(_xlfn.IFS(COUNTBLANK(G2046:I2046)=3,"",H2046="","H列に金額を入力してください",G2046=3,H2046,I2046="","I列に労働時間を入力してください",G2046=1,ROUND(H2046/(I2046*24),0),G2046=2,ROUND(H2046/(I2046*24),0)),"")</f>
        <v/>
      </c>
      <c r="K2046" s="80" t="str" cm="1">
        <f t="array" ref="K2046">IFERROR(_xlfn.IFS(D2046="","",J2046&lt;E2046,"×（法定外・要件外となる従業員です）",J2046&lt;=F2046,"〇",J2046&gt;F2046,"ー（要件外となる従業員です）"),"")</f>
        <v/>
      </c>
      <c r="L2046" s="25" t="str" cm="1">
        <f t="array" ref="L2046">IFERROR(_xlfn.IFS(COUNTBLANK(C2046:J2046)=8,"",C2046="","←C列に従業員名を姓名（フルネーム）で入力してください。誤変換にお気を付け下さい。",D2046="","←D列に都道府県を入力してください。",G2046="","←G列に1～3の選択肢を入力してください",H2046="","←H列に金額を入力してください",G2046=3,"",I2046="","←I列に所定労働時間を入力してください"),"")</f>
        <v/>
      </c>
    </row>
    <row r="2047" spans="1:12" ht="16.5" customHeight="1" x14ac:dyDescent="0.4">
      <c r="A2047" s="52" t="str">
        <f t="shared" si="31"/>
        <v/>
      </c>
      <c r="B2047" s="51"/>
      <c r="C2047" s="75"/>
      <c r="D2047" s="51"/>
      <c r="E2047" s="27" t="str" cm="1">
        <f t="array" ref="E2047">IFERROR(_xlfn.IFS(AND($F$4=45566,D2047="徳島"),VLOOKUP(D2047,最低賃金!$A$2:$G$49,2,FALSE),OR($F$4&lt;&gt;45566,D2047&lt;&gt;"徳島"),VLOOKUP(D2047,最低賃金!$A$2:$G$49,4,FALSE)),"")</f>
        <v/>
      </c>
      <c r="F2047" s="27" t="str">
        <f>IFERROR(VLOOKUP(D2047,最低賃金!$A$3:$G$49,6,FALSE),"")</f>
        <v/>
      </c>
      <c r="G2047" s="51"/>
      <c r="H2047" s="19"/>
      <c r="I2047" s="81"/>
      <c r="J2047" s="27" t="str" cm="1">
        <f t="array" ref="J2047">IFERROR(_xlfn.IFS(COUNTBLANK(G2047:I2047)=3,"",H2047="","H列に金額を入力してください",G2047=3,H2047,I2047="","I列に労働時間を入力してください",G2047=1,ROUND(H2047/(I2047*24),0),G2047=2,ROUND(H2047/(I2047*24),0)),"")</f>
        <v/>
      </c>
      <c r="K2047" s="80" t="str" cm="1">
        <f t="array" ref="K2047">IFERROR(_xlfn.IFS(D2047="","",J2047&lt;E2047,"×（法定外・要件外となる従業員です）",J2047&lt;=F2047,"〇",J2047&gt;F2047,"ー（要件外となる従業員です）"),"")</f>
        <v/>
      </c>
      <c r="L2047" s="25" t="str" cm="1">
        <f t="array" ref="L2047">IFERROR(_xlfn.IFS(COUNTBLANK(C2047:J2047)=8,"",C2047="","←C列に従業員名を姓名（フルネーム）で入力してください。誤変換にお気を付け下さい。",D2047="","←D列に都道府県を入力してください。",G2047="","←G列に1～3の選択肢を入力してください",H2047="","←H列に金額を入力してください",G2047=3,"",I2047="","←I列に所定労働時間を入力してください"),"")</f>
        <v/>
      </c>
    </row>
    <row r="2048" spans="1:12" ht="16.5" customHeight="1" x14ac:dyDescent="0.4">
      <c r="A2048" s="52" t="str">
        <f t="shared" si="31"/>
        <v/>
      </c>
      <c r="B2048" s="51"/>
      <c r="C2048" s="75"/>
      <c r="D2048" s="51"/>
      <c r="E2048" s="27" t="str" cm="1">
        <f t="array" ref="E2048">IFERROR(_xlfn.IFS(AND($F$4=45566,D2048="徳島"),VLOOKUP(D2048,最低賃金!$A$2:$G$49,2,FALSE),OR($F$4&lt;&gt;45566,D2048&lt;&gt;"徳島"),VLOOKUP(D2048,最低賃金!$A$2:$G$49,4,FALSE)),"")</f>
        <v/>
      </c>
      <c r="F2048" s="27" t="str">
        <f>IFERROR(VLOOKUP(D2048,最低賃金!$A$3:$G$49,6,FALSE),"")</f>
        <v/>
      </c>
      <c r="G2048" s="51"/>
      <c r="H2048" s="19"/>
      <c r="I2048" s="81"/>
      <c r="J2048" s="27" t="str" cm="1">
        <f t="array" ref="J2048">IFERROR(_xlfn.IFS(COUNTBLANK(G2048:I2048)=3,"",H2048="","H列に金額を入力してください",G2048=3,H2048,I2048="","I列に労働時間を入力してください",G2048=1,ROUND(H2048/(I2048*24),0),G2048=2,ROUND(H2048/(I2048*24),0)),"")</f>
        <v/>
      </c>
      <c r="K2048" s="80" t="str" cm="1">
        <f t="array" ref="K2048">IFERROR(_xlfn.IFS(D2048="","",J2048&lt;E2048,"×（法定外・要件外となる従業員です）",J2048&lt;=F2048,"〇",J2048&gt;F2048,"ー（要件外となる従業員です）"),"")</f>
        <v/>
      </c>
      <c r="L2048" s="25" t="str" cm="1">
        <f t="array" ref="L2048">IFERROR(_xlfn.IFS(COUNTBLANK(C2048:J2048)=8,"",C2048="","←C列に従業員名を姓名（フルネーム）で入力してください。誤変換にお気を付け下さい。",D2048="","←D列に都道府県を入力してください。",G2048="","←G列に1～3の選択肢を入力してください",H2048="","←H列に金額を入力してください",G2048=3,"",I2048="","←I列に所定労働時間を入力してください"),"")</f>
        <v/>
      </c>
    </row>
    <row r="2049" spans="1:12" ht="16.5" customHeight="1" x14ac:dyDescent="0.4">
      <c r="A2049" s="52" t="str">
        <f t="shared" si="31"/>
        <v/>
      </c>
      <c r="B2049" s="51"/>
      <c r="C2049" s="75"/>
      <c r="D2049" s="51"/>
      <c r="E2049" s="27" t="str" cm="1">
        <f t="array" ref="E2049">IFERROR(_xlfn.IFS(AND($F$4=45566,D2049="徳島"),VLOOKUP(D2049,最低賃金!$A$2:$G$49,2,FALSE),OR($F$4&lt;&gt;45566,D2049&lt;&gt;"徳島"),VLOOKUP(D2049,最低賃金!$A$2:$G$49,4,FALSE)),"")</f>
        <v/>
      </c>
      <c r="F2049" s="27" t="str">
        <f>IFERROR(VLOOKUP(D2049,最低賃金!$A$3:$G$49,6,FALSE),"")</f>
        <v/>
      </c>
      <c r="G2049" s="51"/>
      <c r="H2049" s="19"/>
      <c r="I2049" s="81"/>
      <c r="J2049" s="27" t="str" cm="1">
        <f t="array" ref="J2049">IFERROR(_xlfn.IFS(COUNTBLANK(G2049:I2049)=3,"",H2049="","H列に金額を入力してください",G2049=3,H2049,I2049="","I列に労働時間を入力してください",G2049=1,ROUND(H2049/(I2049*24),0),G2049=2,ROUND(H2049/(I2049*24),0)),"")</f>
        <v/>
      </c>
      <c r="K2049" s="80" t="str" cm="1">
        <f t="array" ref="K2049">IFERROR(_xlfn.IFS(D2049="","",J2049&lt;E2049,"×（法定外・要件外となる従業員です）",J2049&lt;=F2049,"〇",J2049&gt;F2049,"ー（要件外となる従業員です）"),"")</f>
        <v/>
      </c>
      <c r="L2049" s="25" t="str" cm="1">
        <f t="array" ref="L2049">IFERROR(_xlfn.IFS(COUNTBLANK(C2049:J2049)=8,"",C2049="","←C列に従業員名を姓名（フルネーム）で入力してください。誤変換にお気を付け下さい。",D2049="","←D列に都道府県を入力してください。",G2049="","←G列に1～3の選択肢を入力してください",H2049="","←H列に金額を入力してください",G2049=3,"",I2049="","←I列に所定労働時間を入力してください"),"")</f>
        <v/>
      </c>
    </row>
    <row r="2050" spans="1:12" ht="16.5" customHeight="1" x14ac:dyDescent="0.4">
      <c r="A2050" s="52" t="str">
        <f t="shared" si="31"/>
        <v/>
      </c>
      <c r="B2050" s="51"/>
      <c r="C2050" s="75"/>
      <c r="D2050" s="51"/>
      <c r="E2050" s="27" t="str" cm="1">
        <f t="array" ref="E2050">IFERROR(_xlfn.IFS(AND($F$4=45566,D2050="徳島"),VLOOKUP(D2050,最低賃金!$A$2:$G$49,2,FALSE),OR($F$4&lt;&gt;45566,D2050&lt;&gt;"徳島"),VLOOKUP(D2050,最低賃金!$A$2:$G$49,4,FALSE)),"")</f>
        <v/>
      </c>
      <c r="F2050" s="27" t="str">
        <f>IFERROR(VLOOKUP(D2050,最低賃金!$A$3:$G$49,6,FALSE),"")</f>
        <v/>
      </c>
      <c r="G2050" s="51"/>
      <c r="H2050" s="19"/>
      <c r="I2050" s="81"/>
      <c r="J2050" s="27" t="str" cm="1">
        <f t="array" ref="J2050">IFERROR(_xlfn.IFS(COUNTBLANK(G2050:I2050)=3,"",H2050="","H列に金額を入力してください",G2050=3,H2050,I2050="","I列に労働時間を入力してください",G2050=1,ROUND(H2050/(I2050*24),0),G2050=2,ROUND(H2050/(I2050*24),0)),"")</f>
        <v/>
      </c>
      <c r="K2050" s="80" t="str" cm="1">
        <f t="array" ref="K2050">IFERROR(_xlfn.IFS(D2050="","",J2050&lt;E2050,"×（法定外・要件外となる従業員です）",J2050&lt;=F2050,"〇",J2050&gt;F2050,"ー（要件外となる従業員です）"),"")</f>
        <v/>
      </c>
      <c r="L2050" s="25" t="str" cm="1">
        <f t="array" ref="L2050">IFERROR(_xlfn.IFS(COUNTBLANK(C2050:J2050)=8,"",C2050="","←C列に従業員名を姓名（フルネーム）で入力してください。誤変換にお気を付け下さい。",D2050="","←D列に都道府県を入力してください。",G2050="","←G列に1～3の選択肢を入力してください",H2050="","←H列に金額を入力してください",G2050=3,"",I2050="","←I列に所定労働時間を入力してください"),"")</f>
        <v/>
      </c>
    </row>
    <row r="2051" spans="1:12" ht="16.5" customHeight="1" x14ac:dyDescent="0.4">
      <c r="A2051" s="52" t="str">
        <f t="shared" si="31"/>
        <v/>
      </c>
      <c r="B2051" s="51"/>
      <c r="C2051" s="75"/>
      <c r="D2051" s="51"/>
      <c r="E2051" s="27" t="str" cm="1">
        <f t="array" ref="E2051">IFERROR(_xlfn.IFS(AND($F$4=45566,D2051="徳島"),VLOOKUP(D2051,最低賃金!$A$2:$G$49,2,FALSE),OR($F$4&lt;&gt;45566,D2051&lt;&gt;"徳島"),VLOOKUP(D2051,最低賃金!$A$2:$G$49,4,FALSE)),"")</f>
        <v/>
      </c>
      <c r="F2051" s="27" t="str">
        <f>IFERROR(VLOOKUP(D2051,最低賃金!$A$3:$G$49,6,FALSE),"")</f>
        <v/>
      </c>
      <c r="G2051" s="51"/>
      <c r="H2051" s="19"/>
      <c r="I2051" s="81"/>
      <c r="J2051" s="27" t="str" cm="1">
        <f t="array" ref="J2051">IFERROR(_xlfn.IFS(COUNTBLANK(G2051:I2051)=3,"",H2051="","H列に金額を入力してください",G2051=3,H2051,I2051="","I列に労働時間を入力してください",G2051=1,ROUND(H2051/(I2051*24),0),G2051=2,ROUND(H2051/(I2051*24),0)),"")</f>
        <v/>
      </c>
      <c r="K2051" s="80" t="str" cm="1">
        <f t="array" ref="K2051">IFERROR(_xlfn.IFS(D2051="","",J2051&lt;E2051,"×（法定外・要件外となる従業員です）",J2051&lt;=F2051,"〇",J2051&gt;F2051,"ー（要件外となる従業員です）"),"")</f>
        <v/>
      </c>
      <c r="L2051" s="25" t="str" cm="1">
        <f t="array" ref="L2051">IFERROR(_xlfn.IFS(COUNTBLANK(C2051:J2051)=8,"",C2051="","←C列に従業員名を姓名（フルネーム）で入力してください。誤変換にお気を付け下さい。",D2051="","←D列に都道府県を入力してください。",G2051="","←G列に1～3の選択肢を入力してください",H2051="","←H列に金額を入力してください",G2051=3,"",I2051="","←I列に所定労働時間を入力してください"),"")</f>
        <v/>
      </c>
    </row>
    <row r="2052" spans="1:12" ht="16.5" customHeight="1" x14ac:dyDescent="0.4">
      <c r="A2052" s="52" t="str">
        <f t="shared" si="31"/>
        <v/>
      </c>
      <c r="B2052" s="51"/>
      <c r="C2052" s="75"/>
      <c r="D2052" s="51"/>
      <c r="E2052" s="27" t="str" cm="1">
        <f t="array" ref="E2052">IFERROR(_xlfn.IFS(AND($F$4=45566,D2052="徳島"),VLOOKUP(D2052,最低賃金!$A$2:$G$49,2,FALSE),OR($F$4&lt;&gt;45566,D2052&lt;&gt;"徳島"),VLOOKUP(D2052,最低賃金!$A$2:$G$49,4,FALSE)),"")</f>
        <v/>
      </c>
      <c r="F2052" s="27" t="str">
        <f>IFERROR(VLOOKUP(D2052,最低賃金!$A$3:$G$49,6,FALSE),"")</f>
        <v/>
      </c>
      <c r="G2052" s="51"/>
      <c r="H2052" s="19"/>
      <c r="I2052" s="81"/>
      <c r="J2052" s="27" t="str" cm="1">
        <f t="array" ref="J2052">IFERROR(_xlfn.IFS(COUNTBLANK(G2052:I2052)=3,"",H2052="","H列に金額を入力してください",G2052=3,H2052,I2052="","I列に労働時間を入力してください",G2052=1,ROUND(H2052/(I2052*24),0),G2052=2,ROUND(H2052/(I2052*24),0)),"")</f>
        <v/>
      </c>
      <c r="K2052" s="80" t="str" cm="1">
        <f t="array" ref="K2052">IFERROR(_xlfn.IFS(D2052="","",J2052&lt;E2052,"×（法定外・要件外となる従業員です）",J2052&lt;=F2052,"〇",J2052&gt;F2052,"ー（要件外となる従業員です）"),"")</f>
        <v/>
      </c>
      <c r="L2052" s="25" t="str" cm="1">
        <f t="array" ref="L2052">IFERROR(_xlfn.IFS(COUNTBLANK(C2052:J2052)=8,"",C2052="","←C列に従業員名を姓名（フルネーム）で入力してください。誤変換にお気を付け下さい。",D2052="","←D列に都道府県を入力してください。",G2052="","←G列に1～3の選択肢を入力してください",H2052="","←H列に金額を入力してください",G2052=3,"",I2052="","←I列に所定労働時間を入力してください"),"")</f>
        <v/>
      </c>
    </row>
    <row r="2053" spans="1:12" ht="16.5" customHeight="1" x14ac:dyDescent="0.4">
      <c r="A2053" s="52" t="str">
        <f t="shared" si="31"/>
        <v/>
      </c>
      <c r="B2053" s="51"/>
      <c r="C2053" s="75"/>
      <c r="D2053" s="51"/>
      <c r="E2053" s="27" t="str" cm="1">
        <f t="array" ref="E2053">IFERROR(_xlfn.IFS(AND($F$4=45566,D2053="徳島"),VLOOKUP(D2053,最低賃金!$A$2:$G$49,2,FALSE),OR($F$4&lt;&gt;45566,D2053&lt;&gt;"徳島"),VLOOKUP(D2053,最低賃金!$A$2:$G$49,4,FALSE)),"")</f>
        <v/>
      </c>
      <c r="F2053" s="27" t="str">
        <f>IFERROR(VLOOKUP(D2053,最低賃金!$A$3:$G$49,6,FALSE),"")</f>
        <v/>
      </c>
      <c r="G2053" s="51"/>
      <c r="H2053" s="19"/>
      <c r="I2053" s="81"/>
      <c r="J2053" s="27" t="str" cm="1">
        <f t="array" ref="J2053">IFERROR(_xlfn.IFS(COUNTBLANK(G2053:I2053)=3,"",H2053="","H列に金額を入力してください",G2053=3,H2053,I2053="","I列に労働時間を入力してください",G2053=1,ROUND(H2053/(I2053*24),0),G2053=2,ROUND(H2053/(I2053*24),0)),"")</f>
        <v/>
      </c>
      <c r="K2053" s="80" t="str" cm="1">
        <f t="array" ref="K2053">IFERROR(_xlfn.IFS(D2053="","",J2053&lt;E2053,"×（法定外・要件外となる従業員です）",J2053&lt;=F2053,"〇",J2053&gt;F2053,"ー（要件外となる従業員です）"),"")</f>
        <v/>
      </c>
      <c r="L2053" s="25" t="str" cm="1">
        <f t="array" ref="L2053">IFERROR(_xlfn.IFS(COUNTBLANK(C2053:J2053)=8,"",C2053="","←C列に従業員名を姓名（フルネーム）で入力してください。誤変換にお気を付け下さい。",D2053="","←D列に都道府県を入力してください。",G2053="","←G列に1～3の選択肢を入力してください",H2053="","←H列に金額を入力してください",G2053=3,"",I2053="","←I列に所定労働時間を入力してください"),"")</f>
        <v/>
      </c>
    </row>
    <row r="2054" spans="1:12" ht="16.5" customHeight="1" x14ac:dyDescent="0.4">
      <c r="A2054" s="52" t="str">
        <f t="shared" si="31"/>
        <v/>
      </c>
      <c r="B2054" s="51"/>
      <c r="C2054" s="75"/>
      <c r="D2054" s="51"/>
      <c r="E2054" s="27" t="str" cm="1">
        <f t="array" ref="E2054">IFERROR(_xlfn.IFS(AND($F$4=45566,D2054="徳島"),VLOOKUP(D2054,最低賃金!$A$2:$G$49,2,FALSE),OR($F$4&lt;&gt;45566,D2054&lt;&gt;"徳島"),VLOOKUP(D2054,最低賃金!$A$2:$G$49,4,FALSE)),"")</f>
        <v/>
      </c>
      <c r="F2054" s="27" t="str">
        <f>IFERROR(VLOOKUP(D2054,最低賃金!$A$3:$G$49,6,FALSE),"")</f>
        <v/>
      </c>
      <c r="G2054" s="51"/>
      <c r="H2054" s="19"/>
      <c r="I2054" s="81"/>
      <c r="J2054" s="27" t="str" cm="1">
        <f t="array" ref="J2054">IFERROR(_xlfn.IFS(COUNTBLANK(G2054:I2054)=3,"",H2054="","H列に金額を入力してください",G2054=3,H2054,I2054="","I列に労働時間を入力してください",G2054=1,ROUND(H2054/(I2054*24),0),G2054=2,ROUND(H2054/(I2054*24),0)),"")</f>
        <v/>
      </c>
      <c r="K2054" s="80" t="str" cm="1">
        <f t="array" ref="K2054">IFERROR(_xlfn.IFS(D2054="","",J2054&lt;E2054,"×（法定外・要件外となる従業員です）",J2054&lt;=F2054,"〇",J2054&gt;F2054,"ー（要件外となる従業員です）"),"")</f>
        <v/>
      </c>
      <c r="L2054" s="25" t="str" cm="1">
        <f t="array" ref="L2054">IFERROR(_xlfn.IFS(COUNTBLANK(C2054:J2054)=8,"",C2054="","←C列に従業員名を姓名（フルネーム）で入力してください。誤変換にお気を付け下さい。",D2054="","←D列に都道府県を入力してください。",G2054="","←G列に1～3の選択肢を入力してください",H2054="","←H列に金額を入力してください",G2054=3,"",I2054="","←I列に所定労働時間を入力してください"),"")</f>
        <v/>
      </c>
    </row>
    <row r="2055" spans="1:12" ht="16.5" customHeight="1" x14ac:dyDescent="0.4">
      <c r="A2055" s="52" t="str">
        <f t="shared" si="31"/>
        <v/>
      </c>
      <c r="B2055" s="51"/>
      <c r="C2055" s="75"/>
      <c r="D2055" s="51"/>
      <c r="E2055" s="27" t="str" cm="1">
        <f t="array" ref="E2055">IFERROR(_xlfn.IFS(AND($F$4=45566,D2055="徳島"),VLOOKUP(D2055,最低賃金!$A$2:$G$49,2,FALSE),OR($F$4&lt;&gt;45566,D2055&lt;&gt;"徳島"),VLOOKUP(D2055,最低賃金!$A$2:$G$49,4,FALSE)),"")</f>
        <v/>
      </c>
      <c r="F2055" s="27" t="str">
        <f>IFERROR(VLOOKUP(D2055,最低賃金!$A$3:$G$49,6,FALSE),"")</f>
        <v/>
      </c>
      <c r="G2055" s="51"/>
      <c r="H2055" s="19"/>
      <c r="I2055" s="81"/>
      <c r="J2055" s="27" t="str" cm="1">
        <f t="array" ref="J2055">IFERROR(_xlfn.IFS(COUNTBLANK(G2055:I2055)=3,"",H2055="","H列に金額を入力してください",G2055=3,H2055,I2055="","I列に労働時間を入力してください",G2055=1,ROUND(H2055/(I2055*24),0),G2055=2,ROUND(H2055/(I2055*24),0)),"")</f>
        <v/>
      </c>
      <c r="K2055" s="80" t="str" cm="1">
        <f t="array" ref="K2055">IFERROR(_xlfn.IFS(D2055="","",J2055&lt;E2055,"×（法定外・要件外となる従業員です）",J2055&lt;=F2055,"〇",J2055&gt;F2055,"ー（要件外となる従業員です）"),"")</f>
        <v/>
      </c>
      <c r="L2055" s="25" t="str" cm="1">
        <f t="array" ref="L2055">IFERROR(_xlfn.IFS(COUNTBLANK(C2055:J2055)=8,"",C2055="","←C列に従業員名を姓名（フルネーム）で入力してください。誤変換にお気を付け下さい。",D2055="","←D列に都道府県を入力してください。",G2055="","←G列に1～3の選択肢を入力してください",H2055="","←H列に金額を入力してください",G2055=3,"",I2055="","←I列に所定労働時間を入力してください"),"")</f>
        <v/>
      </c>
    </row>
    <row r="2056" spans="1:12" ht="16.5" customHeight="1" x14ac:dyDescent="0.4">
      <c r="A2056" s="52" t="str">
        <f t="shared" si="31"/>
        <v/>
      </c>
      <c r="B2056" s="51"/>
      <c r="C2056" s="75"/>
      <c r="D2056" s="51"/>
      <c r="E2056" s="27" t="str" cm="1">
        <f t="array" ref="E2056">IFERROR(_xlfn.IFS(AND($F$4=45566,D2056="徳島"),VLOOKUP(D2056,最低賃金!$A$2:$G$49,2,FALSE),OR($F$4&lt;&gt;45566,D2056&lt;&gt;"徳島"),VLOOKUP(D2056,最低賃金!$A$2:$G$49,4,FALSE)),"")</f>
        <v/>
      </c>
      <c r="F2056" s="27" t="str">
        <f>IFERROR(VLOOKUP(D2056,最低賃金!$A$3:$G$49,6,FALSE),"")</f>
        <v/>
      </c>
      <c r="G2056" s="51"/>
      <c r="H2056" s="19"/>
      <c r="I2056" s="81"/>
      <c r="J2056" s="27" t="str" cm="1">
        <f t="array" ref="J2056">IFERROR(_xlfn.IFS(COUNTBLANK(G2056:I2056)=3,"",H2056="","H列に金額を入力してください",G2056=3,H2056,I2056="","I列に労働時間を入力してください",G2056=1,ROUND(H2056/(I2056*24),0),G2056=2,ROUND(H2056/(I2056*24),0)),"")</f>
        <v/>
      </c>
      <c r="K2056" s="80" t="str" cm="1">
        <f t="array" ref="K2056">IFERROR(_xlfn.IFS(D2056="","",J2056&lt;E2056,"×（法定外・要件外となる従業員です）",J2056&lt;=F2056,"〇",J2056&gt;F2056,"ー（要件外となる従業員です）"),"")</f>
        <v/>
      </c>
      <c r="L2056" s="25" t="str" cm="1">
        <f t="array" ref="L2056">IFERROR(_xlfn.IFS(COUNTBLANK(C2056:J2056)=8,"",C2056="","←C列に従業員名を姓名（フルネーム）で入力してください。誤変換にお気を付け下さい。",D2056="","←D列に都道府県を入力してください。",G2056="","←G列に1～3の選択肢を入力してください",H2056="","←H列に金額を入力してください",G2056=3,"",I2056="","←I列に所定労働時間を入力してください"),"")</f>
        <v/>
      </c>
    </row>
    <row r="2057" spans="1:12" ht="16.5" customHeight="1" x14ac:dyDescent="0.4">
      <c r="A2057" s="52" t="str">
        <f t="shared" si="31"/>
        <v/>
      </c>
      <c r="B2057" s="51"/>
      <c r="C2057" s="75"/>
      <c r="D2057" s="51"/>
      <c r="E2057" s="27" t="str" cm="1">
        <f t="array" ref="E2057">IFERROR(_xlfn.IFS(AND($F$4=45566,D2057="徳島"),VLOOKUP(D2057,最低賃金!$A$2:$G$49,2,FALSE),OR($F$4&lt;&gt;45566,D2057&lt;&gt;"徳島"),VLOOKUP(D2057,最低賃金!$A$2:$G$49,4,FALSE)),"")</f>
        <v/>
      </c>
      <c r="F2057" s="27" t="str">
        <f>IFERROR(VLOOKUP(D2057,最低賃金!$A$3:$G$49,6,FALSE),"")</f>
        <v/>
      </c>
      <c r="G2057" s="51"/>
      <c r="H2057" s="19"/>
      <c r="I2057" s="81"/>
      <c r="J2057" s="27" t="str" cm="1">
        <f t="array" ref="J2057">IFERROR(_xlfn.IFS(COUNTBLANK(G2057:I2057)=3,"",H2057="","H列に金額を入力してください",G2057=3,H2057,I2057="","I列に労働時間を入力してください",G2057=1,ROUND(H2057/(I2057*24),0),G2057=2,ROUND(H2057/(I2057*24),0)),"")</f>
        <v/>
      </c>
      <c r="K2057" s="80" t="str" cm="1">
        <f t="array" ref="K2057">IFERROR(_xlfn.IFS(D2057="","",J2057&lt;E2057,"×（法定外・要件外となる従業員です）",J2057&lt;=F2057,"〇",J2057&gt;F2057,"ー（要件外となる従業員です）"),"")</f>
        <v/>
      </c>
      <c r="L2057" s="25" t="str" cm="1">
        <f t="array" ref="L2057">IFERROR(_xlfn.IFS(COUNTBLANK(C2057:J2057)=8,"",C2057="","←C列に従業員名を姓名（フルネーム）で入力してください。誤変換にお気を付け下さい。",D2057="","←D列に都道府県を入力してください。",G2057="","←G列に1～3の選択肢を入力してください",H2057="","←H列に金額を入力してください",G2057=3,"",I2057="","←I列に所定労働時間を入力してください"),"")</f>
        <v/>
      </c>
    </row>
    <row r="2058" spans="1:12" ht="16.5" customHeight="1" x14ac:dyDescent="0.4">
      <c r="A2058" s="52" t="str">
        <f t="shared" si="31"/>
        <v/>
      </c>
      <c r="B2058" s="51"/>
      <c r="C2058" s="75"/>
      <c r="D2058" s="51"/>
      <c r="E2058" s="27" t="str" cm="1">
        <f t="array" ref="E2058">IFERROR(_xlfn.IFS(AND($F$4=45566,D2058="徳島"),VLOOKUP(D2058,最低賃金!$A$2:$G$49,2,FALSE),OR($F$4&lt;&gt;45566,D2058&lt;&gt;"徳島"),VLOOKUP(D2058,最低賃金!$A$2:$G$49,4,FALSE)),"")</f>
        <v/>
      </c>
      <c r="F2058" s="27" t="str">
        <f>IFERROR(VLOOKUP(D2058,最低賃金!$A$3:$G$49,6,FALSE),"")</f>
        <v/>
      </c>
      <c r="G2058" s="51"/>
      <c r="H2058" s="19"/>
      <c r="I2058" s="81"/>
      <c r="J2058" s="27" t="str" cm="1">
        <f t="array" ref="J2058">IFERROR(_xlfn.IFS(COUNTBLANK(G2058:I2058)=3,"",H2058="","H列に金額を入力してください",G2058=3,H2058,I2058="","I列に労働時間を入力してください",G2058=1,ROUND(H2058/(I2058*24),0),G2058=2,ROUND(H2058/(I2058*24),0)),"")</f>
        <v/>
      </c>
      <c r="K2058" s="80" t="str" cm="1">
        <f t="array" ref="K2058">IFERROR(_xlfn.IFS(D2058="","",J2058&lt;E2058,"×（法定外・要件外となる従業員です）",J2058&lt;=F2058,"〇",J2058&gt;F2058,"ー（要件外となる従業員です）"),"")</f>
        <v/>
      </c>
      <c r="L2058" s="25" t="str" cm="1">
        <f t="array" ref="L2058">IFERROR(_xlfn.IFS(COUNTBLANK(C2058:J2058)=8,"",C2058="","←C列に従業員名を姓名（フルネーム）で入力してください。誤変換にお気を付け下さい。",D2058="","←D列に都道府県を入力してください。",G2058="","←G列に1～3の選択肢を入力してください",H2058="","←H列に金額を入力してください",G2058=3,"",I2058="","←I列に所定労働時間を入力してください"),"")</f>
        <v/>
      </c>
    </row>
    <row r="2059" spans="1:12" ht="16.5" customHeight="1" x14ac:dyDescent="0.4">
      <c r="A2059" s="52" t="str">
        <f t="shared" si="31"/>
        <v/>
      </c>
      <c r="B2059" s="51"/>
      <c r="C2059" s="75"/>
      <c r="D2059" s="51"/>
      <c r="E2059" s="27" t="str" cm="1">
        <f t="array" ref="E2059">IFERROR(_xlfn.IFS(AND($F$4=45566,D2059="徳島"),VLOOKUP(D2059,最低賃金!$A$2:$G$49,2,FALSE),OR($F$4&lt;&gt;45566,D2059&lt;&gt;"徳島"),VLOOKUP(D2059,最低賃金!$A$2:$G$49,4,FALSE)),"")</f>
        <v/>
      </c>
      <c r="F2059" s="27" t="str">
        <f>IFERROR(VLOOKUP(D2059,最低賃金!$A$3:$G$49,6,FALSE),"")</f>
        <v/>
      </c>
      <c r="G2059" s="51"/>
      <c r="H2059" s="19"/>
      <c r="I2059" s="81"/>
      <c r="J2059" s="27" t="str" cm="1">
        <f t="array" ref="J2059">IFERROR(_xlfn.IFS(COUNTBLANK(G2059:I2059)=3,"",H2059="","H列に金額を入力してください",G2059=3,H2059,I2059="","I列に労働時間を入力してください",G2059=1,ROUND(H2059/(I2059*24),0),G2059=2,ROUND(H2059/(I2059*24),0)),"")</f>
        <v/>
      </c>
      <c r="K2059" s="80" t="str" cm="1">
        <f t="array" ref="K2059">IFERROR(_xlfn.IFS(D2059="","",J2059&lt;E2059,"×（法定外・要件外となる従業員です）",J2059&lt;=F2059,"〇",J2059&gt;F2059,"ー（要件外となる従業員です）"),"")</f>
        <v/>
      </c>
      <c r="L2059" s="25" t="str" cm="1">
        <f t="array" ref="L2059">IFERROR(_xlfn.IFS(COUNTBLANK(C2059:J2059)=8,"",C2059="","←C列に従業員名を姓名（フルネーム）で入力してください。誤変換にお気を付け下さい。",D2059="","←D列に都道府県を入力してください。",G2059="","←G列に1～3の選択肢を入力してください",H2059="","←H列に金額を入力してください",G2059=3,"",I2059="","←I列に所定労働時間を入力してください"),"")</f>
        <v/>
      </c>
    </row>
    <row r="2060" spans="1:12" ht="16.5" customHeight="1" x14ac:dyDescent="0.4">
      <c r="A2060" s="52" t="str">
        <f t="shared" ref="A2060:A2123" si="32">IF(C2060="","",A2059+1)</f>
        <v/>
      </c>
      <c r="B2060" s="51"/>
      <c r="C2060" s="75"/>
      <c r="D2060" s="51"/>
      <c r="E2060" s="27" t="str" cm="1">
        <f t="array" ref="E2060">IFERROR(_xlfn.IFS(AND($F$4=45566,D2060="徳島"),VLOOKUP(D2060,最低賃金!$A$2:$G$49,2,FALSE),OR($F$4&lt;&gt;45566,D2060&lt;&gt;"徳島"),VLOOKUP(D2060,最低賃金!$A$2:$G$49,4,FALSE)),"")</f>
        <v/>
      </c>
      <c r="F2060" s="27" t="str">
        <f>IFERROR(VLOOKUP(D2060,最低賃金!$A$3:$G$49,6,FALSE),"")</f>
        <v/>
      </c>
      <c r="G2060" s="51"/>
      <c r="H2060" s="19"/>
      <c r="I2060" s="81"/>
      <c r="J2060" s="27" t="str" cm="1">
        <f t="array" ref="J2060">IFERROR(_xlfn.IFS(COUNTBLANK(G2060:I2060)=3,"",H2060="","H列に金額を入力してください",G2060=3,H2060,I2060="","I列に労働時間を入力してください",G2060=1,ROUND(H2060/(I2060*24),0),G2060=2,ROUND(H2060/(I2060*24),0)),"")</f>
        <v/>
      </c>
      <c r="K2060" s="80" t="str" cm="1">
        <f t="array" ref="K2060">IFERROR(_xlfn.IFS(D2060="","",J2060&lt;E2060,"×（法定外・要件外となる従業員です）",J2060&lt;=F2060,"〇",J2060&gt;F2060,"ー（要件外となる従業員です）"),"")</f>
        <v/>
      </c>
      <c r="L2060" s="25" t="str" cm="1">
        <f t="array" ref="L2060">IFERROR(_xlfn.IFS(COUNTBLANK(C2060:J2060)=8,"",C2060="","←C列に従業員名を姓名（フルネーム）で入力してください。誤変換にお気を付け下さい。",D2060="","←D列に都道府県を入力してください。",G2060="","←G列に1～3の選択肢を入力してください",H2060="","←H列に金額を入力してください",G2060=3,"",I2060="","←I列に所定労働時間を入力してください"),"")</f>
        <v/>
      </c>
    </row>
    <row r="2061" spans="1:12" ht="16.5" customHeight="1" x14ac:dyDescent="0.4">
      <c r="A2061" s="52" t="str">
        <f t="shared" si="32"/>
        <v/>
      </c>
      <c r="B2061" s="51"/>
      <c r="C2061" s="75"/>
      <c r="D2061" s="51"/>
      <c r="E2061" s="27" t="str" cm="1">
        <f t="array" ref="E2061">IFERROR(_xlfn.IFS(AND($F$4=45566,D2061="徳島"),VLOOKUP(D2061,最低賃金!$A$2:$G$49,2,FALSE),OR($F$4&lt;&gt;45566,D2061&lt;&gt;"徳島"),VLOOKUP(D2061,最低賃金!$A$2:$G$49,4,FALSE)),"")</f>
        <v/>
      </c>
      <c r="F2061" s="27" t="str">
        <f>IFERROR(VLOOKUP(D2061,最低賃金!$A$3:$G$49,6,FALSE),"")</f>
        <v/>
      </c>
      <c r="G2061" s="51"/>
      <c r="H2061" s="19"/>
      <c r="I2061" s="81"/>
      <c r="J2061" s="27" t="str" cm="1">
        <f t="array" ref="J2061">IFERROR(_xlfn.IFS(COUNTBLANK(G2061:I2061)=3,"",H2061="","H列に金額を入力してください",G2061=3,H2061,I2061="","I列に労働時間を入力してください",G2061=1,ROUND(H2061/(I2061*24),0),G2061=2,ROUND(H2061/(I2061*24),0)),"")</f>
        <v/>
      </c>
      <c r="K2061" s="80" t="str" cm="1">
        <f t="array" ref="K2061">IFERROR(_xlfn.IFS(D2061="","",J2061&lt;E2061,"×（法定外・要件外となる従業員です）",J2061&lt;=F2061,"〇",J2061&gt;F2061,"ー（要件外となる従業員です）"),"")</f>
        <v/>
      </c>
      <c r="L2061" s="25" t="str" cm="1">
        <f t="array" ref="L2061">IFERROR(_xlfn.IFS(COUNTBLANK(C2061:J2061)=8,"",C2061="","←C列に従業員名を姓名（フルネーム）で入力してください。誤変換にお気を付け下さい。",D2061="","←D列に都道府県を入力してください。",G2061="","←G列に1～3の選択肢を入力してください",H2061="","←H列に金額を入力してください",G2061=3,"",I2061="","←I列に所定労働時間を入力してください"),"")</f>
        <v/>
      </c>
    </row>
    <row r="2062" spans="1:12" ht="16.5" customHeight="1" x14ac:dyDescent="0.4">
      <c r="A2062" s="52" t="str">
        <f t="shared" si="32"/>
        <v/>
      </c>
      <c r="B2062" s="51"/>
      <c r="C2062" s="75"/>
      <c r="D2062" s="51"/>
      <c r="E2062" s="27" t="str" cm="1">
        <f t="array" ref="E2062">IFERROR(_xlfn.IFS(AND($F$4=45566,D2062="徳島"),VLOOKUP(D2062,最低賃金!$A$2:$G$49,2,FALSE),OR($F$4&lt;&gt;45566,D2062&lt;&gt;"徳島"),VLOOKUP(D2062,最低賃金!$A$2:$G$49,4,FALSE)),"")</f>
        <v/>
      </c>
      <c r="F2062" s="27" t="str">
        <f>IFERROR(VLOOKUP(D2062,最低賃金!$A$3:$G$49,6,FALSE),"")</f>
        <v/>
      </c>
      <c r="G2062" s="51"/>
      <c r="H2062" s="19"/>
      <c r="I2062" s="81"/>
      <c r="J2062" s="27" t="str" cm="1">
        <f t="array" ref="J2062">IFERROR(_xlfn.IFS(COUNTBLANK(G2062:I2062)=3,"",H2062="","H列に金額を入力してください",G2062=3,H2062,I2062="","I列に労働時間を入力してください",G2062=1,ROUND(H2062/(I2062*24),0),G2062=2,ROUND(H2062/(I2062*24),0)),"")</f>
        <v/>
      </c>
      <c r="K2062" s="80" t="str" cm="1">
        <f t="array" ref="K2062">IFERROR(_xlfn.IFS(D2062="","",J2062&lt;E2062,"×（法定外・要件外となる従業員です）",J2062&lt;=F2062,"〇",J2062&gt;F2062,"ー（要件外となる従業員です）"),"")</f>
        <v/>
      </c>
      <c r="L2062" s="25" t="str" cm="1">
        <f t="array" ref="L2062">IFERROR(_xlfn.IFS(COUNTBLANK(C2062:J2062)=8,"",C2062="","←C列に従業員名を姓名（フルネーム）で入力してください。誤変換にお気を付け下さい。",D2062="","←D列に都道府県を入力してください。",G2062="","←G列に1～3の選択肢を入力してください",H2062="","←H列に金額を入力してください",G2062=3,"",I2062="","←I列に所定労働時間を入力してください"),"")</f>
        <v/>
      </c>
    </row>
    <row r="2063" spans="1:12" ht="16.5" customHeight="1" x14ac:dyDescent="0.4">
      <c r="A2063" s="52" t="str">
        <f t="shared" si="32"/>
        <v/>
      </c>
      <c r="B2063" s="51"/>
      <c r="C2063" s="75"/>
      <c r="D2063" s="51"/>
      <c r="E2063" s="27" t="str" cm="1">
        <f t="array" ref="E2063">IFERROR(_xlfn.IFS(AND($F$4=45566,D2063="徳島"),VLOOKUP(D2063,最低賃金!$A$2:$G$49,2,FALSE),OR($F$4&lt;&gt;45566,D2063&lt;&gt;"徳島"),VLOOKUP(D2063,最低賃金!$A$2:$G$49,4,FALSE)),"")</f>
        <v/>
      </c>
      <c r="F2063" s="27" t="str">
        <f>IFERROR(VLOOKUP(D2063,最低賃金!$A$3:$G$49,6,FALSE),"")</f>
        <v/>
      </c>
      <c r="G2063" s="51"/>
      <c r="H2063" s="19"/>
      <c r="I2063" s="81"/>
      <c r="J2063" s="27" t="str" cm="1">
        <f t="array" ref="J2063">IFERROR(_xlfn.IFS(COUNTBLANK(G2063:I2063)=3,"",H2063="","H列に金額を入力してください",G2063=3,H2063,I2063="","I列に労働時間を入力してください",G2063=1,ROUND(H2063/(I2063*24),0),G2063=2,ROUND(H2063/(I2063*24),0)),"")</f>
        <v/>
      </c>
      <c r="K2063" s="80" t="str" cm="1">
        <f t="array" ref="K2063">IFERROR(_xlfn.IFS(D2063="","",J2063&lt;E2063,"×（法定外・要件外となる従業員です）",J2063&lt;=F2063,"〇",J2063&gt;F2063,"ー（要件外となる従業員です）"),"")</f>
        <v/>
      </c>
      <c r="L2063" s="25" t="str" cm="1">
        <f t="array" ref="L2063">IFERROR(_xlfn.IFS(COUNTBLANK(C2063:J2063)=8,"",C2063="","←C列に従業員名を姓名（フルネーム）で入力してください。誤変換にお気を付け下さい。",D2063="","←D列に都道府県を入力してください。",G2063="","←G列に1～3の選択肢を入力してください",H2063="","←H列に金額を入力してください",G2063=3,"",I2063="","←I列に所定労働時間を入力してください"),"")</f>
        <v/>
      </c>
    </row>
    <row r="2064" spans="1:12" ht="16.5" customHeight="1" x14ac:dyDescent="0.4">
      <c r="A2064" s="52" t="str">
        <f t="shared" si="32"/>
        <v/>
      </c>
      <c r="B2064" s="51"/>
      <c r="C2064" s="75"/>
      <c r="D2064" s="51"/>
      <c r="E2064" s="27" t="str" cm="1">
        <f t="array" ref="E2064">IFERROR(_xlfn.IFS(AND($F$4=45566,D2064="徳島"),VLOOKUP(D2064,最低賃金!$A$2:$G$49,2,FALSE),OR($F$4&lt;&gt;45566,D2064&lt;&gt;"徳島"),VLOOKUP(D2064,最低賃金!$A$2:$G$49,4,FALSE)),"")</f>
        <v/>
      </c>
      <c r="F2064" s="27" t="str">
        <f>IFERROR(VLOOKUP(D2064,最低賃金!$A$3:$G$49,6,FALSE),"")</f>
        <v/>
      </c>
      <c r="G2064" s="51"/>
      <c r="H2064" s="19"/>
      <c r="I2064" s="81"/>
      <c r="J2064" s="27" t="str" cm="1">
        <f t="array" ref="J2064">IFERROR(_xlfn.IFS(COUNTBLANK(G2064:I2064)=3,"",H2064="","H列に金額を入力してください",G2064=3,H2064,I2064="","I列に労働時間を入力してください",G2064=1,ROUND(H2064/(I2064*24),0),G2064=2,ROUND(H2064/(I2064*24),0)),"")</f>
        <v/>
      </c>
      <c r="K2064" s="80" t="str" cm="1">
        <f t="array" ref="K2064">IFERROR(_xlfn.IFS(D2064="","",J2064&lt;E2064,"×（法定外・要件外となる従業員です）",J2064&lt;=F2064,"〇",J2064&gt;F2064,"ー（要件外となる従業員です）"),"")</f>
        <v/>
      </c>
      <c r="L2064" s="25" t="str" cm="1">
        <f t="array" ref="L2064">IFERROR(_xlfn.IFS(COUNTBLANK(C2064:J2064)=8,"",C2064="","←C列に従業員名を姓名（フルネーム）で入力してください。誤変換にお気を付け下さい。",D2064="","←D列に都道府県を入力してください。",G2064="","←G列に1～3の選択肢を入力してください",H2064="","←H列に金額を入力してください",G2064=3,"",I2064="","←I列に所定労働時間を入力してください"),"")</f>
        <v/>
      </c>
    </row>
    <row r="2065" spans="1:12" ht="16.5" customHeight="1" x14ac:dyDescent="0.4">
      <c r="A2065" s="52" t="str">
        <f t="shared" si="32"/>
        <v/>
      </c>
      <c r="B2065" s="51"/>
      <c r="C2065" s="75"/>
      <c r="D2065" s="51"/>
      <c r="E2065" s="27" t="str" cm="1">
        <f t="array" ref="E2065">IFERROR(_xlfn.IFS(AND($F$4=45566,D2065="徳島"),VLOOKUP(D2065,最低賃金!$A$2:$G$49,2,FALSE),OR($F$4&lt;&gt;45566,D2065&lt;&gt;"徳島"),VLOOKUP(D2065,最低賃金!$A$2:$G$49,4,FALSE)),"")</f>
        <v/>
      </c>
      <c r="F2065" s="27" t="str">
        <f>IFERROR(VLOOKUP(D2065,最低賃金!$A$3:$G$49,6,FALSE),"")</f>
        <v/>
      </c>
      <c r="G2065" s="51"/>
      <c r="H2065" s="19"/>
      <c r="I2065" s="81"/>
      <c r="J2065" s="27" t="str" cm="1">
        <f t="array" ref="J2065">IFERROR(_xlfn.IFS(COUNTBLANK(G2065:I2065)=3,"",H2065="","H列に金額を入力してください",G2065=3,H2065,I2065="","I列に労働時間を入力してください",G2065=1,ROUND(H2065/(I2065*24),0),G2065=2,ROUND(H2065/(I2065*24),0)),"")</f>
        <v/>
      </c>
      <c r="K2065" s="80" t="str" cm="1">
        <f t="array" ref="K2065">IFERROR(_xlfn.IFS(D2065="","",J2065&lt;E2065,"×（法定外・要件外となる従業員です）",J2065&lt;=F2065,"〇",J2065&gt;F2065,"ー（要件外となる従業員です）"),"")</f>
        <v/>
      </c>
      <c r="L2065" s="25" t="str" cm="1">
        <f t="array" ref="L2065">IFERROR(_xlfn.IFS(COUNTBLANK(C2065:J2065)=8,"",C2065="","←C列に従業員名を姓名（フルネーム）で入力してください。誤変換にお気を付け下さい。",D2065="","←D列に都道府県を入力してください。",G2065="","←G列に1～3の選択肢を入力してください",H2065="","←H列に金額を入力してください",G2065=3,"",I2065="","←I列に所定労働時間を入力してください"),"")</f>
        <v/>
      </c>
    </row>
    <row r="2066" spans="1:12" ht="16.5" customHeight="1" x14ac:dyDescent="0.4">
      <c r="A2066" s="52" t="str">
        <f t="shared" si="32"/>
        <v/>
      </c>
      <c r="B2066" s="51"/>
      <c r="C2066" s="75"/>
      <c r="D2066" s="51"/>
      <c r="E2066" s="27" t="str" cm="1">
        <f t="array" ref="E2066">IFERROR(_xlfn.IFS(AND($F$4=45566,D2066="徳島"),VLOOKUP(D2066,最低賃金!$A$2:$G$49,2,FALSE),OR($F$4&lt;&gt;45566,D2066&lt;&gt;"徳島"),VLOOKUP(D2066,最低賃金!$A$2:$G$49,4,FALSE)),"")</f>
        <v/>
      </c>
      <c r="F2066" s="27" t="str">
        <f>IFERROR(VLOOKUP(D2066,最低賃金!$A$3:$G$49,6,FALSE),"")</f>
        <v/>
      </c>
      <c r="G2066" s="51"/>
      <c r="H2066" s="19"/>
      <c r="I2066" s="81"/>
      <c r="J2066" s="27" t="str" cm="1">
        <f t="array" ref="J2066">IFERROR(_xlfn.IFS(COUNTBLANK(G2066:I2066)=3,"",H2066="","H列に金額を入力してください",G2066=3,H2066,I2066="","I列に労働時間を入力してください",G2066=1,ROUND(H2066/(I2066*24),0),G2066=2,ROUND(H2066/(I2066*24),0)),"")</f>
        <v/>
      </c>
      <c r="K2066" s="80" t="str" cm="1">
        <f t="array" ref="K2066">IFERROR(_xlfn.IFS(D2066="","",J2066&lt;E2066,"×（法定外・要件外となる従業員です）",J2066&lt;=F2066,"〇",J2066&gt;F2066,"ー（要件外となる従業員です）"),"")</f>
        <v/>
      </c>
      <c r="L2066" s="25" t="str" cm="1">
        <f t="array" ref="L2066">IFERROR(_xlfn.IFS(COUNTBLANK(C2066:J2066)=8,"",C2066="","←C列に従業員名を姓名（フルネーム）で入力してください。誤変換にお気を付け下さい。",D2066="","←D列に都道府県を入力してください。",G2066="","←G列に1～3の選択肢を入力してください",H2066="","←H列に金額を入力してください",G2066=3,"",I2066="","←I列に所定労働時間を入力してください"),"")</f>
        <v/>
      </c>
    </row>
    <row r="2067" spans="1:12" ht="16.5" customHeight="1" x14ac:dyDescent="0.4">
      <c r="A2067" s="52" t="str">
        <f t="shared" si="32"/>
        <v/>
      </c>
      <c r="B2067" s="51"/>
      <c r="C2067" s="75"/>
      <c r="D2067" s="51"/>
      <c r="E2067" s="27" t="str" cm="1">
        <f t="array" ref="E2067">IFERROR(_xlfn.IFS(AND($F$4=45566,D2067="徳島"),VLOOKUP(D2067,最低賃金!$A$2:$G$49,2,FALSE),OR($F$4&lt;&gt;45566,D2067&lt;&gt;"徳島"),VLOOKUP(D2067,最低賃金!$A$2:$G$49,4,FALSE)),"")</f>
        <v/>
      </c>
      <c r="F2067" s="27" t="str">
        <f>IFERROR(VLOOKUP(D2067,最低賃金!$A$3:$G$49,6,FALSE),"")</f>
        <v/>
      </c>
      <c r="G2067" s="51"/>
      <c r="H2067" s="19"/>
      <c r="I2067" s="81"/>
      <c r="J2067" s="27" t="str" cm="1">
        <f t="array" ref="J2067">IFERROR(_xlfn.IFS(COUNTBLANK(G2067:I2067)=3,"",H2067="","H列に金額を入力してください",G2067=3,H2067,I2067="","I列に労働時間を入力してください",G2067=1,ROUND(H2067/(I2067*24),0),G2067=2,ROUND(H2067/(I2067*24),0)),"")</f>
        <v/>
      </c>
      <c r="K2067" s="80" t="str" cm="1">
        <f t="array" ref="K2067">IFERROR(_xlfn.IFS(D2067="","",J2067&lt;E2067,"×（法定外・要件外となる従業員です）",J2067&lt;=F2067,"〇",J2067&gt;F2067,"ー（要件外となる従業員です）"),"")</f>
        <v/>
      </c>
      <c r="L2067" s="25" t="str" cm="1">
        <f t="array" ref="L2067">IFERROR(_xlfn.IFS(COUNTBLANK(C2067:J2067)=8,"",C2067="","←C列に従業員名を姓名（フルネーム）で入力してください。誤変換にお気を付け下さい。",D2067="","←D列に都道府県を入力してください。",G2067="","←G列に1～3の選択肢を入力してください",H2067="","←H列に金額を入力してください",G2067=3,"",I2067="","←I列に所定労働時間を入力してください"),"")</f>
        <v/>
      </c>
    </row>
    <row r="2068" spans="1:12" ht="16.5" customHeight="1" x14ac:dyDescent="0.4">
      <c r="A2068" s="52" t="str">
        <f t="shared" si="32"/>
        <v/>
      </c>
      <c r="B2068" s="51"/>
      <c r="C2068" s="75"/>
      <c r="D2068" s="51"/>
      <c r="E2068" s="27" t="str" cm="1">
        <f t="array" ref="E2068">IFERROR(_xlfn.IFS(AND($F$4=45566,D2068="徳島"),VLOOKUP(D2068,最低賃金!$A$2:$G$49,2,FALSE),OR($F$4&lt;&gt;45566,D2068&lt;&gt;"徳島"),VLOOKUP(D2068,最低賃金!$A$2:$G$49,4,FALSE)),"")</f>
        <v/>
      </c>
      <c r="F2068" s="27" t="str">
        <f>IFERROR(VLOOKUP(D2068,最低賃金!$A$3:$G$49,6,FALSE),"")</f>
        <v/>
      </c>
      <c r="G2068" s="51"/>
      <c r="H2068" s="19"/>
      <c r="I2068" s="81"/>
      <c r="J2068" s="27" t="str" cm="1">
        <f t="array" ref="J2068">IFERROR(_xlfn.IFS(COUNTBLANK(G2068:I2068)=3,"",H2068="","H列に金額を入力してください",G2068=3,H2068,I2068="","I列に労働時間を入力してください",G2068=1,ROUND(H2068/(I2068*24),0),G2068=2,ROUND(H2068/(I2068*24),0)),"")</f>
        <v/>
      </c>
      <c r="K2068" s="80" t="str" cm="1">
        <f t="array" ref="K2068">IFERROR(_xlfn.IFS(D2068="","",J2068&lt;E2068,"×（法定外・要件外となる従業員です）",J2068&lt;=F2068,"〇",J2068&gt;F2068,"ー（要件外となる従業員です）"),"")</f>
        <v/>
      </c>
      <c r="L2068" s="25" t="str" cm="1">
        <f t="array" ref="L2068">IFERROR(_xlfn.IFS(COUNTBLANK(C2068:J2068)=8,"",C2068="","←C列に従業員名を姓名（フルネーム）で入力してください。誤変換にお気を付け下さい。",D2068="","←D列に都道府県を入力してください。",G2068="","←G列に1～3の選択肢を入力してください",H2068="","←H列に金額を入力してください",G2068=3,"",I2068="","←I列に所定労働時間を入力してください"),"")</f>
        <v/>
      </c>
    </row>
    <row r="2069" spans="1:12" ht="16.5" customHeight="1" x14ac:dyDescent="0.4">
      <c r="A2069" s="52" t="str">
        <f t="shared" si="32"/>
        <v/>
      </c>
      <c r="B2069" s="51"/>
      <c r="C2069" s="75"/>
      <c r="D2069" s="51"/>
      <c r="E2069" s="27" t="str" cm="1">
        <f t="array" ref="E2069">IFERROR(_xlfn.IFS(AND($F$4=45566,D2069="徳島"),VLOOKUP(D2069,最低賃金!$A$2:$G$49,2,FALSE),OR($F$4&lt;&gt;45566,D2069&lt;&gt;"徳島"),VLOOKUP(D2069,最低賃金!$A$2:$G$49,4,FALSE)),"")</f>
        <v/>
      </c>
      <c r="F2069" s="27" t="str">
        <f>IFERROR(VLOOKUP(D2069,最低賃金!$A$3:$G$49,6,FALSE),"")</f>
        <v/>
      </c>
      <c r="G2069" s="51"/>
      <c r="H2069" s="19"/>
      <c r="I2069" s="81"/>
      <c r="J2069" s="27" t="str" cm="1">
        <f t="array" ref="J2069">IFERROR(_xlfn.IFS(COUNTBLANK(G2069:I2069)=3,"",H2069="","H列に金額を入力してください",G2069=3,H2069,I2069="","I列に労働時間を入力してください",G2069=1,ROUND(H2069/(I2069*24),0),G2069=2,ROUND(H2069/(I2069*24),0)),"")</f>
        <v/>
      </c>
      <c r="K2069" s="80" t="str" cm="1">
        <f t="array" ref="K2069">IFERROR(_xlfn.IFS(D2069="","",J2069&lt;E2069,"×（法定外・要件外となる従業員です）",J2069&lt;=F2069,"〇",J2069&gt;F2069,"ー（要件外となる従業員です）"),"")</f>
        <v/>
      </c>
      <c r="L2069" s="25" t="str" cm="1">
        <f t="array" ref="L2069">IFERROR(_xlfn.IFS(COUNTBLANK(C2069:J2069)=8,"",C2069="","←C列に従業員名を姓名（フルネーム）で入力してください。誤変換にお気を付け下さい。",D2069="","←D列に都道府県を入力してください。",G2069="","←G列に1～3の選択肢を入力してください",H2069="","←H列に金額を入力してください",G2069=3,"",I2069="","←I列に所定労働時間を入力してください"),"")</f>
        <v/>
      </c>
    </row>
    <row r="2070" spans="1:12" ht="16.5" customHeight="1" x14ac:dyDescent="0.4">
      <c r="A2070" s="52" t="str">
        <f t="shared" si="32"/>
        <v/>
      </c>
      <c r="B2070" s="51"/>
      <c r="C2070" s="75"/>
      <c r="D2070" s="51"/>
      <c r="E2070" s="27" t="str" cm="1">
        <f t="array" ref="E2070">IFERROR(_xlfn.IFS(AND($F$4=45566,D2070="徳島"),VLOOKUP(D2070,最低賃金!$A$2:$G$49,2,FALSE),OR($F$4&lt;&gt;45566,D2070&lt;&gt;"徳島"),VLOOKUP(D2070,最低賃金!$A$2:$G$49,4,FALSE)),"")</f>
        <v/>
      </c>
      <c r="F2070" s="27" t="str">
        <f>IFERROR(VLOOKUP(D2070,最低賃金!$A$3:$G$49,6,FALSE),"")</f>
        <v/>
      </c>
      <c r="G2070" s="51"/>
      <c r="H2070" s="19"/>
      <c r="I2070" s="81"/>
      <c r="J2070" s="27" t="str" cm="1">
        <f t="array" ref="J2070">IFERROR(_xlfn.IFS(COUNTBLANK(G2070:I2070)=3,"",H2070="","H列に金額を入力してください",G2070=3,H2070,I2070="","I列に労働時間を入力してください",G2070=1,ROUND(H2070/(I2070*24),0),G2070=2,ROUND(H2070/(I2070*24),0)),"")</f>
        <v/>
      </c>
      <c r="K2070" s="80" t="str" cm="1">
        <f t="array" ref="K2070">IFERROR(_xlfn.IFS(D2070="","",J2070&lt;E2070,"×（法定外・要件外となる従業員です）",J2070&lt;=F2070,"〇",J2070&gt;F2070,"ー（要件外となる従業員です）"),"")</f>
        <v/>
      </c>
      <c r="L2070" s="25" t="str" cm="1">
        <f t="array" ref="L2070">IFERROR(_xlfn.IFS(COUNTBLANK(C2070:J2070)=8,"",C2070="","←C列に従業員名を姓名（フルネーム）で入力してください。誤変換にお気を付け下さい。",D2070="","←D列に都道府県を入力してください。",G2070="","←G列に1～3の選択肢を入力してください",H2070="","←H列に金額を入力してください",G2070=3,"",I2070="","←I列に所定労働時間を入力してください"),"")</f>
        <v/>
      </c>
    </row>
    <row r="2071" spans="1:12" ht="16.5" customHeight="1" x14ac:dyDescent="0.4">
      <c r="A2071" s="52" t="str">
        <f t="shared" si="32"/>
        <v/>
      </c>
      <c r="B2071" s="51"/>
      <c r="C2071" s="75"/>
      <c r="D2071" s="51"/>
      <c r="E2071" s="27" t="str" cm="1">
        <f t="array" ref="E2071">IFERROR(_xlfn.IFS(AND($F$4=45566,D2071="徳島"),VLOOKUP(D2071,最低賃金!$A$2:$G$49,2,FALSE),OR($F$4&lt;&gt;45566,D2071&lt;&gt;"徳島"),VLOOKUP(D2071,最低賃金!$A$2:$G$49,4,FALSE)),"")</f>
        <v/>
      </c>
      <c r="F2071" s="27" t="str">
        <f>IFERROR(VLOOKUP(D2071,最低賃金!$A$3:$G$49,6,FALSE),"")</f>
        <v/>
      </c>
      <c r="G2071" s="51"/>
      <c r="H2071" s="19"/>
      <c r="I2071" s="81"/>
      <c r="J2071" s="27" t="str" cm="1">
        <f t="array" ref="J2071">IFERROR(_xlfn.IFS(COUNTBLANK(G2071:I2071)=3,"",H2071="","H列に金額を入力してください",G2071=3,H2071,I2071="","I列に労働時間を入力してください",G2071=1,ROUND(H2071/(I2071*24),0),G2071=2,ROUND(H2071/(I2071*24),0)),"")</f>
        <v/>
      </c>
      <c r="K2071" s="80" t="str" cm="1">
        <f t="array" ref="K2071">IFERROR(_xlfn.IFS(D2071="","",J2071&lt;E2071,"×（法定外・要件外となる従業員です）",J2071&lt;=F2071,"〇",J2071&gt;F2071,"ー（要件外となる従業員です）"),"")</f>
        <v/>
      </c>
      <c r="L2071" s="25" t="str" cm="1">
        <f t="array" ref="L2071">IFERROR(_xlfn.IFS(COUNTBLANK(C2071:J2071)=8,"",C2071="","←C列に従業員名を姓名（フルネーム）で入力してください。誤変換にお気を付け下さい。",D2071="","←D列に都道府県を入力してください。",G2071="","←G列に1～3の選択肢を入力してください",H2071="","←H列に金額を入力してください",G2071=3,"",I2071="","←I列に所定労働時間を入力してください"),"")</f>
        <v/>
      </c>
    </row>
    <row r="2072" spans="1:12" ht="16.5" customHeight="1" x14ac:dyDescent="0.4">
      <c r="A2072" s="52" t="str">
        <f t="shared" si="32"/>
        <v/>
      </c>
      <c r="B2072" s="51"/>
      <c r="C2072" s="75"/>
      <c r="D2072" s="51"/>
      <c r="E2072" s="27" t="str" cm="1">
        <f t="array" ref="E2072">IFERROR(_xlfn.IFS(AND($F$4=45566,D2072="徳島"),VLOOKUP(D2072,最低賃金!$A$2:$G$49,2,FALSE),OR($F$4&lt;&gt;45566,D2072&lt;&gt;"徳島"),VLOOKUP(D2072,最低賃金!$A$2:$G$49,4,FALSE)),"")</f>
        <v/>
      </c>
      <c r="F2072" s="27" t="str">
        <f>IFERROR(VLOOKUP(D2072,最低賃金!$A$3:$G$49,6,FALSE),"")</f>
        <v/>
      </c>
      <c r="G2072" s="51"/>
      <c r="H2072" s="19"/>
      <c r="I2072" s="81"/>
      <c r="J2072" s="27" t="str" cm="1">
        <f t="array" ref="J2072">IFERROR(_xlfn.IFS(COUNTBLANK(G2072:I2072)=3,"",H2072="","H列に金額を入力してください",G2072=3,H2072,I2072="","I列に労働時間を入力してください",G2072=1,ROUND(H2072/(I2072*24),0),G2072=2,ROUND(H2072/(I2072*24),0)),"")</f>
        <v/>
      </c>
      <c r="K2072" s="80" t="str" cm="1">
        <f t="array" ref="K2072">IFERROR(_xlfn.IFS(D2072="","",J2072&lt;E2072,"×（法定外・要件外となる従業員です）",J2072&lt;=F2072,"〇",J2072&gt;F2072,"ー（要件外となる従業員です）"),"")</f>
        <v/>
      </c>
      <c r="L2072" s="25" t="str" cm="1">
        <f t="array" ref="L2072">IFERROR(_xlfn.IFS(COUNTBLANK(C2072:J2072)=8,"",C2072="","←C列に従業員名を姓名（フルネーム）で入力してください。誤変換にお気を付け下さい。",D2072="","←D列に都道府県を入力してください。",G2072="","←G列に1～3の選択肢を入力してください",H2072="","←H列に金額を入力してください",G2072=3,"",I2072="","←I列に所定労働時間を入力してください"),"")</f>
        <v/>
      </c>
    </row>
    <row r="2073" spans="1:12" ht="16.5" customHeight="1" x14ac:dyDescent="0.4">
      <c r="A2073" s="52" t="str">
        <f t="shared" si="32"/>
        <v/>
      </c>
      <c r="B2073" s="51"/>
      <c r="C2073" s="75"/>
      <c r="D2073" s="51"/>
      <c r="E2073" s="27" t="str" cm="1">
        <f t="array" ref="E2073">IFERROR(_xlfn.IFS(AND($F$4=45566,D2073="徳島"),VLOOKUP(D2073,最低賃金!$A$2:$G$49,2,FALSE),OR($F$4&lt;&gt;45566,D2073&lt;&gt;"徳島"),VLOOKUP(D2073,最低賃金!$A$2:$G$49,4,FALSE)),"")</f>
        <v/>
      </c>
      <c r="F2073" s="27" t="str">
        <f>IFERROR(VLOOKUP(D2073,最低賃金!$A$3:$G$49,6,FALSE),"")</f>
        <v/>
      </c>
      <c r="G2073" s="51"/>
      <c r="H2073" s="19"/>
      <c r="I2073" s="81"/>
      <c r="J2073" s="27" t="str" cm="1">
        <f t="array" ref="J2073">IFERROR(_xlfn.IFS(COUNTBLANK(G2073:I2073)=3,"",H2073="","H列に金額を入力してください",G2073=3,H2073,I2073="","I列に労働時間を入力してください",G2073=1,ROUND(H2073/(I2073*24),0),G2073=2,ROUND(H2073/(I2073*24),0)),"")</f>
        <v/>
      </c>
      <c r="K2073" s="80" t="str" cm="1">
        <f t="array" ref="K2073">IFERROR(_xlfn.IFS(D2073="","",J2073&lt;E2073,"×（法定外・要件外となる従業員です）",J2073&lt;=F2073,"〇",J2073&gt;F2073,"ー（要件外となる従業員です）"),"")</f>
        <v/>
      </c>
      <c r="L2073" s="25" t="str" cm="1">
        <f t="array" ref="L2073">IFERROR(_xlfn.IFS(COUNTBLANK(C2073:J2073)=8,"",C2073="","←C列に従業員名を姓名（フルネーム）で入力してください。誤変換にお気を付け下さい。",D2073="","←D列に都道府県を入力してください。",G2073="","←G列に1～3の選択肢を入力してください",H2073="","←H列に金額を入力してください",G2073=3,"",I2073="","←I列に所定労働時間を入力してください"),"")</f>
        <v/>
      </c>
    </row>
    <row r="2074" spans="1:12" ht="16.5" customHeight="1" x14ac:dyDescent="0.4">
      <c r="A2074" s="52" t="str">
        <f t="shared" si="32"/>
        <v/>
      </c>
      <c r="B2074" s="51"/>
      <c r="C2074" s="75"/>
      <c r="D2074" s="51"/>
      <c r="E2074" s="27" t="str" cm="1">
        <f t="array" ref="E2074">IFERROR(_xlfn.IFS(AND($F$4=45566,D2074="徳島"),VLOOKUP(D2074,最低賃金!$A$2:$G$49,2,FALSE),OR($F$4&lt;&gt;45566,D2074&lt;&gt;"徳島"),VLOOKUP(D2074,最低賃金!$A$2:$G$49,4,FALSE)),"")</f>
        <v/>
      </c>
      <c r="F2074" s="27" t="str">
        <f>IFERROR(VLOOKUP(D2074,最低賃金!$A$3:$G$49,6,FALSE),"")</f>
        <v/>
      </c>
      <c r="G2074" s="51"/>
      <c r="H2074" s="19"/>
      <c r="I2074" s="81"/>
      <c r="J2074" s="27" t="str" cm="1">
        <f t="array" ref="J2074">IFERROR(_xlfn.IFS(COUNTBLANK(G2074:I2074)=3,"",H2074="","H列に金額を入力してください",G2074=3,H2074,I2074="","I列に労働時間を入力してください",G2074=1,ROUND(H2074/(I2074*24),0),G2074=2,ROUND(H2074/(I2074*24),0)),"")</f>
        <v/>
      </c>
      <c r="K2074" s="80" t="str" cm="1">
        <f t="array" ref="K2074">IFERROR(_xlfn.IFS(D2074="","",J2074&lt;E2074,"×（法定外・要件外となる従業員です）",J2074&lt;=F2074,"〇",J2074&gt;F2074,"ー（要件外となる従業員です）"),"")</f>
        <v/>
      </c>
      <c r="L2074" s="25" t="str" cm="1">
        <f t="array" ref="L2074">IFERROR(_xlfn.IFS(COUNTBLANK(C2074:J2074)=8,"",C2074="","←C列に従業員名を姓名（フルネーム）で入力してください。誤変換にお気を付け下さい。",D2074="","←D列に都道府県を入力してください。",G2074="","←G列に1～3の選択肢を入力してください",H2074="","←H列に金額を入力してください",G2074=3,"",I2074="","←I列に所定労働時間を入力してください"),"")</f>
        <v/>
      </c>
    </row>
    <row r="2075" spans="1:12" ht="16.5" customHeight="1" x14ac:dyDescent="0.4">
      <c r="A2075" s="52" t="str">
        <f t="shared" si="32"/>
        <v/>
      </c>
      <c r="B2075" s="51"/>
      <c r="C2075" s="75"/>
      <c r="D2075" s="51"/>
      <c r="E2075" s="27" t="str" cm="1">
        <f t="array" ref="E2075">IFERROR(_xlfn.IFS(AND($F$4=45566,D2075="徳島"),VLOOKUP(D2075,最低賃金!$A$2:$G$49,2,FALSE),OR($F$4&lt;&gt;45566,D2075&lt;&gt;"徳島"),VLOOKUP(D2075,最低賃金!$A$2:$G$49,4,FALSE)),"")</f>
        <v/>
      </c>
      <c r="F2075" s="27" t="str">
        <f>IFERROR(VLOOKUP(D2075,最低賃金!$A$3:$G$49,6,FALSE),"")</f>
        <v/>
      </c>
      <c r="G2075" s="51"/>
      <c r="H2075" s="19"/>
      <c r="I2075" s="81"/>
      <c r="J2075" s="27" t="str" cm="1">
        <f t="array" ref="J2075">IFERROR(_xlfn.IFS(COUNTBLANK(G2075:I2075)=3,"",H2075="","H列に金額を入力してください",G2075=3,H2075,I2075="","I列に労働時間を入力してください",G2075=1,ROUND(H2075/(I2075*24),0),G2075=2,ROUND(H2075/(I2075*24),0)),"")</f>
        <v/>
      </c>
      <c r="K2075" s="80" t="str" cm="1">
        <f t="array" ref="K2075">IFERROR(_xlfn.IFS(D2075="","",J2075&lt;E2075,"×（法定外・要件外となる従業員です）",J2075&lt;=F2075,"〇",J2075&gt;F2075,"ー（要件外となる従業員です）"),"")</f>
        <v/>
      </c>
      <c r="L2075" s="25" t="str" cm="1">
        <f t="array" ref="L2075">IFERROR(_xlfn.IFS(COUNTBLANK(C2075:J2075)=8,"",C2075="","←C列に従業員名を姓名（フルネーム）で入力してください。誤変換にお気を付け下さい。",D2075="","←D列に都道府県を入力してください。",G2075="","←G列に1～3の選択肢を入力してください",H2075="","←H列に金額を入力してください",G2075=3,"",I2075="","←I列に所定労働時間を入力してください"),"")</f>
        <v/>
      </c>
    </row>
    <row r="2076" spans="1:12" ht="16.5" customHeight="1" x14ac:dyDescent="0.4">
      <c r="A2076" s="52" t="str">
        <f t="shared" si="32"/>
        <v/>
      </c>
      <c r="B2076" s="51"/>
      <c r="C2076" s="75"/>
      <c r="D2076" s="51"/>
      <c r="E2076" s="27" t="str" cm="1">
        <f t="array" ref="E2076">IFERROR(_xlfn.IFS(AND($F$4=45566,D2076="徳島"),VLOOKUP(D2076,最低賃金!$A$2:$G$49,2,FALSE),OR($F$4&lt;&gt;45566,D2076&lt;&gt;"徳島"),VLOOKUP(D2076,最低賃金!$A$2:$G$49,4,FALSE)),"")</f>
        <v/>
      </c>
      <c r="F2076" s="27" t="str">
        <f>IFERROR(VLOOKUP(D2076,最低賃金!$A$3:$G$49,6,FALSE),"")</f>
        <v/>
      </c>
      <c r="G2076" s="51"/>
      <c r="H2076" s="19"/>
      <c r="I2076" s="81"/>
      <c r="J2076" s="27" t="str" cm="1">
        <f t="array" ref="J2076">IFERROR(_xlfn.IFS(COUNTBLANK(G2076:I2076)=3,"",H2076="","H列に金額を入力してください",G2076=3,H2076,I2076="","I列に労働時間を入力してください",G2076=1,ROUND(H2076/(I2076*24),0),G2076=2,ROUND(H2076/(I2076*24),0)),"")</f>
        <v/>
      </c>
      <c r="K2076" s="80" t="str" cm="1">
        <f t="array" ref="K2076">IFERROR(_xlfn.IFS(D2076="","",J2076&lt;E2076,"×（法定外・要件外となる従業員です）",J2076&lt;=F2076,"〇",J2076&gt;F2076,"ー（要件外となる従業員です）"),"")</f>
        <v/>
      </c>
      <c r="L2076" s="25" t="str" cm="1">
        <f t="array" ref="L2076">IFERROR(_xlfn.IFS(COUNTBLANK(C2076:J2076)=8,"",C2076="","←C列に従業員名を姓名（フルネーム）で入力してください。誤変換にお気を付け下さい。",D2076="","←D列に都道府県を入力してください。",G2076="","←G列に1～3の選択肢を入力してください",H2076="","←H列に金額を入力してください",G2076=3,"",I2076="","←I列に所定労働時間を入力してください"),"")</f>
        <v/>
      </c>
    </row>
    <row r="2077" spans="1:12" ht="16.5" customHeight="1" x14ac:dyDescent="0.4">
      <c r="A2077" s="52" t="str">
        <f t="shared" si="32"/>
        <v/>
      </c>
      <c r="B2077" s="51"/>
      <c r="C2077" s="75"/>
      <c r="D2077" s="51"/>
      <c r="E2077" s="27" t="str" cm="1">
        <f t="array" ref="E2077">IFERROR(_xlfn.IFS(AND($F$4=45566,D2077="徳島"),VLOOKUP(D2077,最低賃金!$A$2:$G$49,2,FALSE),OR($F$4&lt;&gt;45566,D2077&lt;&gt;"徳島"),VLOOKUP(D2077,最低賃金!$A$2:$G$49,4,FALSE)),"")</f>
        <v/>
      </c>
      <c r="F2077" s="27" t="str">
        <f>IFERROR(VLOOKUP(D2077,最低賃金!$A$3:$G$49,6,FALSE),"")</f>
        <v/>
      </c>
      <c r="G2077" s="51"/>
      <c r="H2077" s="19"/>
      <c r="I2077" s="81"/>
      <c r="J2077" s="27" t="str" cm="1">
        <f t="array" ref="J2077">IFERROR(_xlfn.IFS(COUNTBLANK(G2077:I2077)=3,"",H2077="","H列に金額を入力してください",G2077=3,H2077,I2077="","I列に労働時間を入力してください",G2077=1,ROUND(H2077/(I2077*24),0),G2077=2,ROUND(H2077/(I2077*24),0)),"")</f>
        <v/>
      </c>
      <c r="K2077" s="80" t="str" cm="1">
        <f t="array" ref="K2077">IFERROR(_xlfn.IFS(D2077="","",J2077&lt;E2077,"×（法定外・要件外となる従業員です）",J2077&lt;=F2077,"〇",J2077&gt;F2077,"ー（要件外となる従業員です）"),"")</f>
        <v/>
      </c>
      <c r="L2077" s="25" t="str" cm="1">
        <f t="array" ref="L2077">IFERROR(_xlfn.IFS(COUNTBLANK(C2077:J2077)=8,"",C2077="","←C列に従業員名を姓名（フルネーム）で入力してください。誤変換にお気を付け下さい。",D2077="","←D列に都道府県を入力してください。",G2077="","←G列に1～3の選択肢を入力してください",H2077="","←H列に金額を入力してください",G2077=3,"",I2077="","←I列に所定労働時間を入力してください"),"")</f>
        <v/>
      </c>
    </row>
    <row r="2078" spans="1:12" ht="16.5" customHeight="1" x14ac:dyDescent="0.4">
      <c r="A2078" s="52" t="str">
        <f t="shared" si="32"/>
        <v/>
      </c>
      <c r="B2078" s="51"/>
      <c r="C2078" s="75"/>
      <c r="D2078" s="51"/>
      <c r="E2078" s="27" t="str" cm="1">
        <f t="array" ref="E2078">IFERROR(_xlfn.IFS(AND($F$4=45566,D2078="徳島"),VLOOKUP(D2078,最低賃金!$A$2:$G$49,2,FALSE),OR($F$4&lt;&gt;45566,D2078&lt;&gt;"徳島"),VLOOKUP(D2078,最低賃金!$A$2:$G$49,4,FALSE)),"")</f>
        <v/>
      </c>
      <c r="F2078" s="27" t="str">
        <f>IFERROR(VLOOKUP(D2078,最低賃金!$A$3:$G$49,6,FALSE),"")</f>
        <v/>
      </c>
      <c r="G2078" s="51"/>
      <c r="H2078" s="19"/>
      <c r="I2078" s="81"/>
      <c r="J2078" s="27" t="str" cm="1">
        <f t="array" ref="J2078">IFERROR(_xlfn.IFS(COUNTBLANK(G2078:I2078)=3,"",H2078="","H列に金額を入力してください",G2078=3,H2078,I2078="","I列に労働時間を入力してください",G2078=1,ROUND(H2078/(I2078*24),0),G2078=2,ROUND(H2078/(I2078*24),0)),"")</f>
        <v/>
      </c>
      <c r="K2078" s="80" t="str" cm="1">
        <f t="array" ref="K2078">IFERROR(_xlfn.IFS(D2078="","",J2078&lt;E2078,"×（法定外・要件外となる従業員です）",J2078&lt;=F2078,"〇",J2078&gt;F2078,"ー（要件外となる従業員です）"),"")</f>
        <v/>
      </c>
      <c r="L2078" s="25" t="str" cm="1">
        <f t="array" ref="L2078">IFERROR(_xlfn.IFS(COUNTBLANK(C2078:J2078)=8,"",C2078="","←C列に従業員名を姓名（フルネーム）で入力してください。誤変換にお気を付け下さい。",D2078="","←D列に都道府県を入力してください。",G2078="","←G列に1～3の選択肢を入力してください",H2078="","←H列に金額を入力してください",G2078=3,"",I2078="","←I列に所定労働時間を入力してください"),"")</f>
        <v/>
      </c>
    </row>
    <row r="2079" spans="1:12" ht="16.5" customHeight="1" x14ac:dyDescent="0.4">
      <c r="A2079" s="52" t="str">
        <f t="shared" si="32"/>
        <v/>
      </c>
      <c r="B2079" s="51"/>
      <c r="C2079" s="75"/>
      <c r="D2079" s="51"/>
      <c r="E2079" s="27" t="str" cm="1">
        <f t="array" ref="E2079">IFERROR(_xlfn.IFS(AND($F$4=45566,D2079="徳島"),VLOOKUP(D2079,最低賃金!$A$2:$G$49,2,FALSE),OR($F$4&lt;&gt;45566,D2079&lt;&gt;"徳島"),VLOOKUP(D2079,最低賃金!$A$2:$G$49,4,FALSE)),"")</f>
        <v/>
      </c>
      <c r="F2079" s="27" t="str">
        <f>IFERROR(VLOOKUP(D2079,最低賃金!$A$3:$G$49,6,FALSE),"")</f>
        <v/>
      </c>
      <c r="G2079" s="51"/>
      <c r="H2079" s="19"/>
      <c r="I2079" s="81"/>
      <c r="J2079" s="27" t="str" cm="1">
        <f t="array" ref="J2079">IFERROR(_xlfn.IFS(COUNTBLANK(G2079:I2079)=3,"",H2079="","H列に金額を入力してください",G2079=3,H2079,I2079="","I列に労働時間を入力してください",G2079=1,ROUND(H2079/(I2079*24),0),G2079=2,ROUND(H2079/(I2079*24),0)),"")</f>
        <v/>
      </c>
      <c r="K2079" s="80" t="str" cm="1">
        <f t="array" ref="K2079">IFERROR(_xlfn.IFS(D2079="","",J2079&lt;E2079,"×（法定外・要件外となる従業員です）",J2079&lt;=F2079,"〇",J2079&gt;F2079,"ー（要件外となる従業員です）"),"")</f>
        <v/>
      </c>
      <c r="L2079" s="25" t="str" cm="1">
        <f t="array" ref="L2079">IFERROR(_xlfn.IFS(COUNTBLANK(C2079:J2079)=8,"",C2079="","←C列に従業員名を姓名（フルネーム）で入力してください。誤変換にお気を付け下さい。",D2079="","←D列に都道府県を入力してください。",G2079="","←G列に1～3の選択肢を入力してください",H2079="","←H列に金額を入力してください",G2079=3,"",I2079="","←I列に所定労働時間を入力してください"),"")</f>
        <v/>
      </c>
    </row>
    <row r="2080" spans="1:12" ht="16.5" customHeight="1" x14ac:dyDescent="0.4">
      <c r="A2080" s="52" t="str">
        <f t="shared" si="32"/>
        <v/>
      </c>
      <c r="B2080" s="51"/>
      <c r="C2080" s="75"/>
      <c r="D2080" s="51"/>
      <c r="E2080" s="27" t="str" cm="1">
        <f t="array" ref="E2080">IFERROR(_xlfn.IFS(AND($F$4=45566,D2080="徳島"),VLOOKUP(D2080,最低賃金!$A$2:$G$49,2,FALSE),OR($F$4&lt;&gt;45566,D2080&lt;&gt;"徳島"),VLOOKUP(D2080,最低賃金!$A$2:$G$49,4,FALSE)),"")</f>
        <v/>
      </c>
      <c r="F2080" s="27" t="str">
        <f>IFERROR(VLOOKUP(D2080,最低賃金!$A$3:$G$49,6,FALSE),"")</f>
        <v/>
      </c>
      <c r="G2080" s="51"/>
      <c r="H2080" s="19"/>
      <c r="I2080" s="81"/>
      <c r="J2080" s="27" t="str" cm="1">
        <f t="array" ref="J2080">IFERROR(_xlfn.IFS(COUNTBLANK(G2080:I2080)=3,"",H2080="","H列に金額を入力してください",G2080=3,H2080,I2080="","I列に労働時間を入力してください",G2080=1,ROUND(H2080/(I2080*24),0),G2080=2,ROUND(H2080/(I2080*24),0)),"")</f>
        <v/>
      </c>
      <c r="K2080" s="80" t="str" cm="1">
        <f t="array" ref="K2080">IFERROR(_xlfn.IFS(D2080="","",J2080&lt;E2080,"×（法定外・要件外となる従業員です）",J2080&lt;=F2080,"〇",J2080&gt;F2080,"ー（要件外となる従業員です）"),"")</f>
        <v/>
      </c>
      <c r="L2080" s="25" t="str" cm="1">
        <f t="array" ref="L2080">IFERROR(_xlfn.IFS(COUNTBLANK(C2080:J2080)=8,"",C2080="","←C列に従業員名を姓名（フルネーム）で入力してください。誤変換にお気を付け下さい。",D2080="","←D列に都道府県を入力してください。",G2080="","←G列に1～3の選択肢を入力してください",H2080="","←H列に金額を入力してください",G2080=3,"",I2080="","←I列に所定労働時間を入力してください"),"")</f>
        <v/>
      </c>
    </row>
    <row r="2081" spans="1:12" ht="16.5" customHeight="1" x14ac:dyDescent="0.4">
      <c r="A2081" s="52" t="str">
        <f t="shared" si="32"/>
        <v/>
      </c>
      <c r="B2081" s="51"/>
      <c r="C2081" s="75"/>
      <c r="D2081" s="51"/>
      <c r="E2081" s="27" t="str" cm="1">
        <f t="array" ref="E2081">IFERROR(_xlfn.IFS(AND($F$4=45566,D2081="徳島"),VLOOKUP(D2081,最低賃金!$A$2:$G$49,2,FALSE),OR($F$4&lt;&gt;45566,D2081&lt;&gt;"徳島"),VLOOKUP(D2081,最低賃金!$A$2:$G$49,4,FALSE)),"")</f>
        <v/>
      </c>
      <c r="F2081" s="27" t="str">
        <f>IFERROR(VLOOKUP(D2081,最低賃金!$A$3:$G$49,6,FALSE),"")</f>
        <v/>
      </c>
      <c r="G2081" s="51"/>
      <c r="H2081" s="19"/>
      <c r="I2081" s="81"/>
      <c r="J2081" s="27" t="str" cm="1">
        <f t="array" ref="J2081">IFERROR(_xlfn.IFS(COUNTBLANK(G2081:I2081)=3,"",H2081="","H列に金額を入力してください",G2081=3,H2081,I2081="","I列に労働時間を入力してください",G2081=1,ROUND(H2081/(I2081*24),0),G2081=2,ROUND(H2081/(I2081*24),0)),"")</f>
        <v/>
      </c>
      <c r="K2081" s="80" t="str" cm="1">
        <f t="array" ref="K2081">IFERROR(_xlfn.IFS(D2081="","",J2081&lt;E2081,"×（法定外・要件外となる従業員です）",J2081&lt;=F2081,"〇",J2081&gt;F2081,"ー（要件外となる従業員です）"),"")</f>
        <v/>
      </c>
      <c r="L2081" s="25" t="str" cm="1">
        <f t="array" ref="L2081">IFERROR(_xlfn.IFS(COUNTBLANK(C2081:J2081)=8,"",C2081="","←C列に従業員名を姓名（フルネーム）で入力してください。誤変換にお気を付け下さい。",D2081="","←D列に都道府県を入力してください。",G2081="","←G列に1～3の選択肢を入力してください",H2081="","←H列に金額を入力してください",G2081=3,"",I2081="","←I列に所定労働時間を入力してください"),"")</f>
        <v/>
      </c>
    </row>
    <row r="2082" spans="1:12" ht="16.5" customHeight="1" x14ac:dyDescent="0.4">
      <c r="A2082" s="52" t="str">
        <f t="shared" si="32"/>
        <v/>
      </c>
      <c r="B2082" s="51"/>
      <c r="C2082" s="75"/>
      <c r="D2082" s="51"/>
      <c r="E2082" s="27" t="str" cm="1">
        <f t="array" ref="E2082">IFERROR(_xlfn.IFS(AND($F$4=45566,D2082="徳島"),VLOOKUP(D2082,最低賃金!$A$2:$G$49,2,FALSE),OR($F$4&lt;&gt;45566,D2082&lt;&gt;"徳島"),VLOOKUP(D2082,最低賃金!$A$2:$G$49,4,FALSE)),"")</f>
        <v/>
      </c>
      <c r="F2082" s="27" t="str">
        <f>IFERROR(VLOOKUP(D2082,最低賃金!$A$3:$G$49,6,FALSE),"")</f>
        <v/>
      </c>
      <c r="G2082" s="51"/>
      <c r="H2082" s="19"/>
      <c r="I2082" s="81"/>
      <c r="J2082" s="27" t="str" cm="1">
        <f t="array" ref="J2082">IFERROR(_xlfn.IFS(COUNTBLANK(G2082:I2082)=3,"",H2082="","H列に金額を入力してください",G2082=3,H2082,I2082="","I列に労働時間を入力してください",G2082=1,ROUND(H2082/(I2082*24),0),G2082=2,ROUND(H2082/(I2082*24),0)),"")</f>
        <v/>
      </c>
      <c r="K2082" s="80" t="str" cm="1">
        <f t="array" ref="K2082">IFERROR(_xlfn.IFS(D2082="","",J2082&lt;E2082,"×（法定外・要件外となる従業員です）",J2082&lt;=F2082,"〇",J2082&gt;F2082,"ー（要件外となる従業員です）"),"")</f>
        <v/>
      </c>
      <c r="L2082" s="25" t="str" cm="1">
        <f t="array" ref="L2082">IFERROR(_xlfn.IFS(COUNTBLANK(C2082:J2082)=8,"",C2082="","←C列に従業員名を姓名（フルネーム）で入力してください。誤変換にお気を付け下さい。",D2082="","←D列に都道府県を入力してください。",G2082="","←G列に1～3の選択肢を入力してください",H2082="","←H列に金額を入力してください",G2082=3,"",I2082="","←I列に所定労働時間を入力してください"),"")</f>
        <v/>
      </c>
    </row>
    <row r="2083" spans="1:12" ht="16.5" customHeight="1" x14ac:dyDescent="0.4">
      <c r="A2083" s="52" t="str">
        <f t="shared" si="32"/>
        <v/>
      </c>
      <c r="B2083" s="51"/>
      <c r="C2083" s="75"/>
      <c r="D2083" s="51"/>
      <c r="E2083" s="27" t="str" cm="1">
        <f t="array" ref="E2083">IFERROR(_xlfn.IFS(AND($F$4=45566,D2083="徳島"),VLOOKUP(D2083,最低賃金!$A$2:$G$49,2,FALSE),OR($F$4&lt;&gt;45566,D2083&lt;&gt;"徳島"),VLOOKUP(D2083,最低賃金!$A$2:$G$49,4,FALSE)),"")</f>
        <v/>
      </c>
      <c r="F2083" s="27" t="str">
        <f>IFERROR(VLOOKUP(D2083,最低賃金!$A$3:$G$49,6,FALSE),"")</f>
        <v/>
      </c>
      <c r="G2083" s="51"/>
      <c r="H2083" s="19"/>
      <c r="I2083" s="81"/>
      <c r="J2083" s="27" t="str" cm="1">
        <f t="array" ref="J2083">IFERROR(_xlfn.IFS(COUNTBLANK(G2083:I2083)=3,"",H2083="","H列に金額を入力してください",G2083=3,H2083,I2083="","I列に労働時間を入力してください",G2083=1,ROUND(H2083/(I2083*24),0),G2083=2,ROUND(H2083/(I2083*24),0)),"")</f>
        <v/>
      </c>
      <c r="K2083" s="80" t="str" cm="1">
        <f t="array" ref="K2083">IFERROR(_xlfn.IFS(D2083="","",J2083&lt;E2083,"×（法定外・要件外となる従業員です）",J2083&lt;=F2083,"〇",J2083&gt;F2083,"ー（要件外となる従業員です）"),"")</f>
        <v/>
      </c>
      <c r="L2083" s="25" t="str" cm="1">
        <f t="array" ref="L2083">IFERROR(_xlfn.IFS(COUNTBLANK(C2083:J2083)=8,"",C2083="","←C列に従業員名を姓名（フルネーム）で入力してください。誤変換にお気を付け下さい。",D2083="","←D列に都道府県を入力してください。",G2083="","←G列に1～3の選択肢を入力してください",H2083="","←H列に金額を入力してください",G2083=3,"",I2083="","←I列に所定労働時間を入力してください"),"")</f>
        <v/>
      </c>
    </row>
    <row r="2084" spans="1:12" ht="16.5" customHeight="1" x14ac:dyDescent="0.4">
      <c r="A2084" s="52" t="str">
        <f t="shared" si="32"/>
        <v/>
      </c>
      <c r="B2084" s="51"/>
      <c r="C2084" s="75"/>
      <c r="D2084" s="51"/>
      <c r="E2084" s="27" t="str" cm="1">
        <f t="array" ref="E2084">IFERROR(_xlfn.IFS(AND($F$4=45566,D2084="徳島"),VLOOKUP(D2084,最低賃金!$A$2:$G$49,2,FALSE),OR($F$4&lt;&gt;45566,D2084&lt;&gt;"徳島"),VLOOKUP(D2084,最低賃金!$A$2:$G$49,4,FALSE)),"")</f>
        <v/>
      </c>
      <c r="F2084" s="27" t="str">
        <f>IFERROR(VLOOKUP(D2084,最低賃金!$A$3:$G$49,6,FALSE),"")</f>
        <v/>
      </c>
      <c r="G2084" s="51"/>
      <c r="H2084" s="19"/>
      <c r="I2084" s="81"/>
      <c r="J2084" s="27" t="str" cm="1">
        <f t="array" ref="J2084">IFERROR(_xlfn.IFS(COUNTBLANK(G2084:I2084)=3,"",H2084="","H列に金額を入力してください",G2084=3,H2084,I2084="","I列に労働時間を入力してください",G2084=1,ROUND(H2084/(I2084*24),0),G2084=2,ROUND(H2084/(I2084*24),0)),"")</f>
        <v/>
      </c>
      <c r="K2084" s="80" t="str" cm="1">
        <f t="array" ref="K2084">IFERROR(_xlfn.IFS(D2084="","",J2084&lt;E2084,"×（法定外・要件外となる従業員です）",J2084&lt;=F2084,"〇",J2084&gt;F2084,"ー（要件外となる従業員です）"),"")</f>
        <v/>
      </c>
      <c r="L2084" s="25" t="str" cm="1">
        <f t="array" ref="L2084">IFERROR(_xlfn.IFS(COUNTBLANK(C2084:J2084)=8,"",C2084="","←C列に従業員名を姓名（フルネーム）で入力してください。誤変換にお気を付け下さい。",D2084="","←D列に都道府県を入力してください。",G2084="","←G列に1～3の選択肢を入力してください",H2084="","←H列に金額を入力してください",G2084=3,"",I2084="","←I列に所定労働時間を入力してください"),"")</f>
        <v/>
      </c>
    </row>
    <row r="2085" spans="1:12" ht="16.5" customHeight="1" x14ac:dyDescent="0.4">
      <c r="A2085" s="52" t="str">
        <f t="shared" si="32"/>
        <v/>
      </c>
      <c r="B2085" s="51"/>
      <c r="C2085" s="75"/>
      <c r="D2085" s="51"/>
      <c r="E2085" s="27" t="str" cm="1">
        <f t="array" ref="E2085">IFERROR(_xlfn.IFS(AND($F$4=45566,D2085="徳島"),VLOOKUP(D2085,最低賃金!$A$2:$G$49,2,FALSE),OR($F$4&lt;&gt;45566,D2085&lt;&gt;"徳島"),VLOOKUP(D2085,最低賃金!$A$2:$G$49,4,FALSE)),"")</f>
        <v/>
      </c>
      <c r="F2085" s="27" t="str">
        <f>IFERROR(VLOOKUP(D2085,最低賃金!$A$3:$G$49,6,FALSE),"")</f>
        <v/>
      </c>
      <c r="G2085" s="51"/>
      <c r="H2085" s="19"/>
      <c r="I2085" s="81"/>
      <c r="J2085" s="27" t="str" cm="1">
        <f t="array" ref="J2085">IFERROR(_xlfn.IFS(COUNTBLANK(G2085:I2085)=3,"",H2085="","H列に金額を入力してください",G2085=3,H2085,I2085="","I列に労働時間を入力してください",G2085=1,ROUND(H2085/(I2085*24),0),G2085=2,ROUND(H2085/(I2085*24),0)),"")</f>
        <v/>
      </c>
      <c r="K2085" s="80" t="str" cm="1">
        <f t="array" ref="K2085">IFERROR(_xlfn.IFS(D2085="","",J2085&lt;E2085,"×（法定外・要件外となる従業員です）",J2085&lt;=F2085,"〇",J2085&gt;F2085,"ー（要件外となる従業員です）"),"")</f>
        <v/>
      </c>
      <c r="L2085" s="25" t="str" cm="1">
        <f t="array" ref="L2085">IFERROR(_xlfn.IFS(COUNTBLANK(C2085:J2085)=8,"",C2085="","←C列に従業員名を姓名（フルネーム）で入力してください。誤変換にお気を付け下さい。",D2085="","←D列に都道府県を入力してください。",G2085="","←G列に1～3の選択肢を入力してください",H2085="","←H列に金額を入力してください",G2085=3,"",I2085="","←I列に所定労働時間を入力してください"),"")</f>
        <v/>
      </c>
    </row>
    <row r="2086" spans="1:12" ht="16.5" customHeight="1" x14ac:dyDescent="0.4">
      <c r="A2086" s="52" t="str">
        <f t="shared" si="32"/>
        <v/>
      </c>
      <c r="B2086" s="51"/>
      <c r="C2086" s="75"/>
      <c r="D2086" s="51"/>
      <c r="E2086" s="27" t="str" cm="1">
        <f t="array" ref="E2086">IFERROR(_xlfn.IFS(AND($F$4=45566,D2086="徳島"),VLOOKUP(D2086,最低賃金!$A$2:$G$49,2,FALSE),OR($F$4&lt;&gt;45566,D2086&lt;&gt;"徳島"),VLOOKUP(D2086,最低賃金!$A$2:$G$49,4,FALSE)),"")</f>
        <v/>
      </c>
      <c r="F2086" s="27" t="str">
        <f>IFERROR(VLOOKUP(D2086,最低賃金!$A$3:$G$49,6,FALSE),"")</f>
        <v/>
      </c>
      <c r="G2086" s="51"/>
      <c r="H2086" s="19"/>
      <c r="I2086" s="81"/>
      <c r="J2086" s="27" t="str" cm="1">
        <f t="array" ref="J2086">IFERROR(_xlfn.IFS(COUNTBLANK(G2086:I2086)=3,"",H2086="","H列に金額を入力してください",G2086=3,H2086,I2086="","I列に労働時間を入力してください",G2086=1,ROUND(H2086/(I2086*24),0),G2086=2,ROUND(H2086/(I2086*24),0)),"")</f>
        <v/>
      </c>
      <c r="K2086" s="80" t="str" cm="1">
        <f t="array" ref="K2086">IFERROR(_xlfn.IFS(D2086="","",J2086&lt;E2086,"×（法定外・要件外となる従業員です）",J2086&lt;=F2086,"〇",J2086&gt;F2086,"ー（要件外となる従業員です）"),"")</f>
        <v/>
      </c>
      <c r="L2086" s="25" t="str" cm="1">
        <f t="array" ref="L2086">IFERROR(_xlfn.IFS(COUNTBLANK(C2086:J2086)=8,"",C2086="","←C列に従業員名を姓名（フルネーム）で入力してください。誤変換にお気を付け下さい。",D2086="","←D列に都道府県を入力してください。",G2086="","←G列に1～3の選択肢を入力してください",H2086="","←H列に金額を入力してください",G2086=3,"",I2086="","←I列に所定労働時間を入力してください"),"")</f>
        <v/>
      </c>
    </row>
    <row r="2087" spans="1:12" ht="16.5" customHeight="1" x14ac:dyDescent="0.4">
      <c r="A2087" s="52" t="str">
        <f t="shared" si="32"/>
        <v/>
      </c>
      <c r="B2087" s="51"/>
      <c r="C2087" s="75"/>
      <c r="D2087" s="51"/>
      <c r="E2087" s="27" t="str" cm="1">
        <f t="array" ref="E2087">IFERROR(_xlfn.IFS(AND($F$4=45566,D2087="徳島"),VLOOKUP(D2087,最低賃金!$A$2:$G$49,2,FALSE),OR($F$4&lt;&gt;45566,D2087&lt;&gt;"徳島"),VLOOKUP(D2087,最低賃金!$A$2:$G$49,4,FALSE)),"")</f>
        <v/>
      </c>
      <c r="F2087" s="27" t="str">
        <f>IFERROR(VLOOKUP(D2087,最低賃金!$A$3:$G$49,6,FALSE),"")</f>
        <v/>
      </c>
      <c r="G2087" s="51"/>
      <c r="H2087" s="19"/>
      <c r="I2087" s="81"/>
      <c r="J2087" s="27" t="str" cm="1">
        <f t="array" ref="J2087">IFERROR(_xlfn.IFS(COUNTBLANK(G2087:I2087)=3,"",H2087="","H列に金額を入力してください",G2087=3,H2087,I2087="","I列に労働時間を入力してください",G2087=1,ROUND(H2087/(I2087*24),0),G2087=2,ROUND(H2087/(I2087*24),0)),"")</f>
        <v/>
      </c>
      <c r="K2087" s="80" t="str" cm="1">
        <f t="array" ref="K2087">IFERROR(_xlfn.IFS(D2087="","",J2087&lt;E2087,"×（法定外・要件外となる従業員です）",J2087&lt;=F2087,"〇",J2087&gt;F2087,"ー（要件外となる従業員です）"),"")</f>
        <v/>
      </c>
      <c r="L2087" s="25" t="str" cm="1">
        <f t="array" ref="L2087">IFERROR(_xlfn.IFS(COUNTBLANK(C2087:J2087)=8,"",C2087="","←C列に従業員名を姓名（フルネーム）で入力してください。誤変換にお気を付け下さい。",D2087="","←D列に都道府県を入力してください。",G2087="","←G列に1～3の選択肢を入力してください",H2087="","←H列に金額を入力してください",G2087=3,"",I2087="","←I列に所定労働時間を入力してください"),"")</f>
        <v/>
      </c>
    </row>
    <row r="2088" spans="1:12" ht="16.5" customHeight="1" x14ac:dyDescent="0.4">
      <c r="A2088" s="52" t="str">
        <f t="shared" si="32"/>
        <v/>
      </c>
      <c r="B2088" s="51"/>
      <c r="C2088" s="75"/>
      <c r="D2088" s="51"/>
      <c r="E2088" s="27" t="str" cm="1">
        <f t="array" ref="E2088">IFERROR(_xlfn.IFS(AND($F$4=45566,D2088="徳島"),VLOOKUP(D2088,最低賃金!$A$2:$G$49,2,FALSE),OR($F$4&lt;&gt;45566,D2088&lt;&gt;"徳島"),VLOOKUP(D2088,最低賃金!$A$2:$G$49,4,FALSE)),"")</f>
        <v/>
      </c>
      <c r="F2088" s="27" t="str">
        <f>IFERROR(VLOOKUP(D2088,最低賃金!$A$3:$G$49,6,FALSE),"")</f>
        <v/>
      </c>
      <c r="G2088" s="51"/>
      <c r="H2088" s="19"/>
      <c r="I2088" s="81"/>
      <c r="J2088" s="27" t="str" cm="1">
        <f t="array" ref="J2088">IFERROR(_xlfn.IFS(COUNTBLANK(G2088:I2088)=3,"",H2088="","H列に金額を入力してください",G2088=3,H2088,I2088="","I列に労働時間を入力してください",G2088=1,ROUND(H2088/(I2088*24),0),G2088=2,ROUND(H2088/(I2088*24),0)),"")</f>
        <v/>
      </c>
      <c r="K2088" s="80" t="str" cm="1">
        <f t="array" ref="K2088">IFERROR(_xlfn.IFS(D2088="","",J2088&lt;E2088,"×（法定外・要件外となる従業員です）",J2088&lt;=F2088,"〇",J2088&gt;F2088,"ー（要件外となる従業員です）"),"")</f>
        <v/>
      </c>
      <c r="L2088" s="25" t="str" cm="1">
        <f t="array" ref="L2088">IFERROR(_xlfn.IFS(COUNTBLANK(C2088:J2088)=8,"",C2088="","←C列に従業員名を姓名（フルネーム）で入力してください。誤変換にお気を付け下さい。",D2088="","←D列に都道府県を入力してください。",G2088="","←G列に1～3の選択肢を入力してください",H2088="","←H列に金額を入力してください",G2088=3,"",I2088="","←I列に所定労働時間を入力してください"),"")</f>
        <v/>
      </c>
    </row>
    <row r="2089" spans="1:12" ht="16.5" customHeight="1" x14ac:dyDescent="0.4">
      <c r="A2089" s="52" t="str">
        <f t="shared" si="32"/>
        <v/>
      </c>
      <c r="B2089" s="51"/>
      <c r="C2089" s="75"/>
      <c r="D2089" s="51"/>
      <c r="E2089" s="27" t="str" cm="1">
        <f t="array" ref="E2089">IFERROR(_xlfn.IFS(AND($F$4=45566,D2089="徳島"),VLOOKUP(D2089,最低賃金!$A$2:$G$49,2,FALSE),OR($F$4&lt;&gt;45566,D2089&lt;&gt;"徳島"),VLOOKUP(D2089,最低賃金!$A$2:$G$49,4,FALSE)),"")</f>
        <v/>
      </c>
      <c r="F2089" s="27" t="str">
        <f>IFERROR(VLOOKUP(D2089,最低賃金!$A$3:$G$49,6,FALSE),"")</f>
        <v/>
      </c>
      <c r="G2089" s="51"/>
      <c r="H2089" s="19"/>
      <c r="I2089" s="81"/>
      <c r="J2089" s="27" t="str" cm="1">
        <f t="array" ref="J2089">IFERROR(_xlfn.IFS(COUNTBLANK(G2089:I2089)=3,"",H2089="","H列に金額を入力してください",G2089=3,H2089,I2089="","I列に労働時間を入力してください",G2089=1,ROUND(H2089/(I2089*24),0),G2089=2,ROUND(H2089/(I2089*24),0)),"")</f>
        <v/>
      </c>
      <c r="K2089" s="80" t="str" cm="1">
        <f t="array" ref="K2089">IFERROR(_xlfn.IFS(D2089="","",J2089&lt;E2089,"×（法定外・要件外となる従業員です）",J2089&lt;=F2089,"〇",J2089&gt;F2089,"ー（要件外となる従業員です）"),"")</f>
        <v/>
      </c>
      <c r="L2089" s="25" t="str" cm="1">
        <f t="array" ref="L2089">IFERROR(_xlfn.IFS(COUNTBLANK(C2089:J2089)=8,"",C2089="","←C列に従業員名を姓名（フルネーム）で入力してください。誤変換にお気を付け下さい。",D2089="","←D列に都道府県を入力してください。",G2089="","←G列に1～3の選択肢を入力してください",H2089="","←H列に金額を入力してください",G2089=3,"",I2089="","←I列に所定労働時間を入力してください"),"")</f>
        <v/>
      </c>
    </row>
    <row r="2090" spans="1:12" ht="16.5" customHeight="1" x14ac:dyDescent="0.4">
      <c r="A2090" s="52" t="str">
        <f t="shared" si="32"/>
        <v/>
      </c>
      <c r="B2090" s="51"/>
      <c r="C2090" s="75"/>
      <c r="D2090" s="51"/>
      <c r="E2090" s="27" t="str" cm="1">
        <f t="array" ref="E2090">IFERROR(_xlfn.IFS(AND($F$4=45566,D2090="徳島"),VLOOKUP(D2090,最低賃金!$A$2:$G$49,2,FALSE),OR($F$4&lt;&gt;45566,D2090&lt;&gt;"徳島"),VLOOKUP(D2090,最低賃金!$A$2:$G$49,4,FALSE)),"")</f>
        <v/>
      </c>
      <c r="F2090" s="27" t="str">
        <f>IFERROR(VLOOKUP(D2090,最低賃金!$A$3:$G$49,6,FALSE),"")</f>
        <v/>
      </c>
      <c r="G2090" s="51"/>
      <c r="H2090" s="19"/>
      <c r="I2090" s="81"/>
      <c r="J2090" s="27" t="str" cm="1">
        <f t="array" ref="J2090">IFERROR(_xlfn.IFS(COUNTBLANK(G2090:I2090)=3,"",H2090="","H列に金額を入力してください",G2090=3,H2090,I2090="","I列に労働時間を入力してください",G2090=1,ROUND(H2090/(I2090*24),0),G2090=2,ROUND(H2090/(I2090*24),0)),"")</f>
        <v/>
      </c>
      <c r="K2090" s="80" t="str" cm="1">
        <f t="array" ref="K2090">IFERROR(_xlfn.IFS(D2090="","",J2090&lt;E2090,"×（法定外・要件外となる従業員です）",J2090&lt;=F2090,"〇",J2090&gt;F2090,"ー（要件外となる従業員です）"),"")</f>
        <v/>
      </c>
      <c r="L2090" s="25" t="str" cm="1">
        <f t="array" ref="L2090">IFERROR(_xlfn.IFS(COUNTBLANK(C2090:J2090)=8,"",C2090="","←C列に従業員名を姓名（フルネーム）で入力してください。誤変換にお気を付け下さい。",D2090="","←D列に都道府県を入力してください。",G2090="","←G列に1～3の選択肢を入力してください",H2090="","←H列に金額を入力してください",G2090=3,"",I2090="","←I列に所定労働時間を入力してください"),"")</f>
        <v/>
      </c>
    </row>
    <row r="2091" spans="1:12" ht="16.5" customHeight="1" x14ac:dyDescent="0.4">
      <c r="A2091" s="52" t="str">
        <f t="shared" si="32"/>
        <v/>
      </c>
      <c r="B2091" s="51"/>
      <c r="C2091" s="75"/>
      <c r="D2091" s="51"/>
      <c r="E2091" s="27" t="str" cm="1">
        <f t="array" ref="E2091">IFERROR(_xlfn.IFS(AND($F$4=45566,D2091="徳島"),VLOOKUP(D2091,最低賃金!$A$2:$G$49,2,FALSE),OR($F$4&lt;&gt;45566,D2091&lt;&gt;"徳島"),VLOOKUP(D2091,最低賃金!$A$2:$G$49,4,FALSE)),"")</f>
        <v/>
      </c>
      <c r="F2091" s="27" t="str">
        <f>IFERROR(VLOOKUP(D2091,最低賃金!$A$3:$G$49,6,FALSE),"")</f>
        <v/>
      </c>
      <c r="G2091" s="51"/>
      <c r="H2091" s="19"/>
      <c r="I2091" s="81"/>
      <c r="J2091" s="27" t="str" cm="1">
        <f t="array" ref="J2091">IFERROR(_xlfn.IFS(COUNTBLANK(G2091:I2091)=3,"",H2091="","H列に金額を入力してください",G2091=3,H2091,I2091="","I列に労働時間を入力してください",G2091=1,ROUND(H2091/(I2091*24),0),G2091=2,ROUND(H2091/(I2091*24),0)),"")</f>
        <v/>
      </c>
      <c r="K2091" s="80" t="str" cm="1">
        <f t="array" ref="K2091">IFERROR(_xlfn.IFS(D2091="","",J2091&lt;E2091,"×（法定外・要件外となる従業員です）",J2091&lt;=F2091,"〇",J2091&gt;F2091,"ー（要件外となる従業員です）"),"")</f>
        <v/>
      </c>
      <c r="L2091" s="25" t="str" cm="1">
        <f t="array" ref="L2091">IFERROR(_xlfn.IFS(COUNTBLANK(C2091:J2091)=8,"",C2091="","←C列に従業員名を姓名（フルネーム）で入力してください。誤変換にお気を付け下さい。",D2091="","←D列に都道府県を入力してください。",G2091="","←G列に1～3の選択肢を入力してください",H2091="","←H列に金額を入力してください",G2091=3,"",I2091="","←I列に所定労働時間を入力してください"),"")</f>
        <v/>
      </c>
    </row>
    <row r="2092" spans="1:12" ht="16.5" customHeight="1" x14ac:dyDescent="0.4">
      <c r="A2092" s="52" t="str">
        <f t="shared" si="32"/>
        <v/>
      </c>
      <c r="B2092" s="51"/>
      <c r="C2092" s="75"/>
      <c r="D2092" s="51"/>
      <c r="E2092" s="27" t="str" cm="1">
        <f t="array" ref="E2092">IFERROR(_xlfn.IFS(AND($F$4=45566,D2092="徳島"),VLOOKUP(D2092,最低賃金!$A$2:$G$49,2,FALSE),OR($F$4&lt;&gt;45566,D2092&lt;&gt;"徳島"),VLOOKUP(D2092,最低賃金!$A$2:$G$49,4,FALSE)),"")</f>
        <v/>
      </c>
      <c r="F2092" s="27" t="str">
        <f>IFERROR(VLOOKUP(D2092,最低賃金!$A$3:$G$49,6,FALSE),"")</f>
        <v/>
      </c>
      <c r="G2092" s="51"/>
      <c r="H2092" s="19"/>
      <c r="I2092" s="81"/>
      <c r="J2092" s="27" t="str" cm="1">
        <f t="array" ref="J2092">IFERROR(_xlfn.IFS(COUNTBLANK(G2092:I2092)=3,"",H2092="","H列に金額を入力してください",G2092=3,H2092,I2092="","I列に労働時間を入力してください",G2092=1,ROUND(H2092/(I2092*24),0),G2092=2,ROUND(H2092/(I2092*24),0)),"")</f>
        <v/>
      </c>
      <c r="K2092" s="80" t="str" cm="1">
        <f t="array" ref="K2092">IFERROR(_xlfn.IFS(D2092="","",J2092&lt;E2092,"×（法定外・要件外となる従業員です）",J2092&lt;=F2092,"〇",J2092&gt;F2092,"ー（要件外となる従業員です）"),"")</f>
        <v/>
      </c>
      <c r="L2092" s="25" t="str" cm="1">
        <f t="array" ref="L2092">IFERROR(_xlfn.IFS(COUNTBLANK(C2092:J2092)=8,"",C2092="","←C列に従業員名を姓名（フルネーム）で入力してください。誤変換にお気を付け下さい。",D2092="","←D列に都道府県を入力してください。",G2092="","←G列に1～3の選択肢を入力してください",H2092="","←H列に金額を入力してください",G2092=3,"",I2092="","←I列に所定労働時間を入力してください"),"")</f>
        <v/>
      </c>
    </row>
    <row r="2093" spans="1:12" ht="16.5" customHeight="1" x14ac:dyDescent="0.4">
      <c r="A2093" s="52" t="str">
        <f t="shared" si="32"/>
        <v/>
      </c>
      <c r="B2093" s="51"/>
      <c r="C2093" s="75"/>
      <c r="D2093" s="51"/>
      <c r="E2093" s="27" t="str" cm="1">
        <f t="array" ref="E2093">IFERROR(_xlfn.IFS(AND($F$4=45566,D2093="徳島"),VLOOKUP(D2093,最低賃金!$A$2:$G$49,2,FALSE),OR($F$4&lt;&gt;45566,D2093&lt;&gt;"徳島"),VLOOKUP(D2093,最低賃金!$A$2:$G$49,4,FALSE)),"")</f>
        <v/>
      </c>
      <c r="F2093" s="27" t="str">
        <f>IFERROR(VLOOKUP(D2093,最低賃金!$A$3:$G$49,6,FALSE),"")</f>
        <v/>
      </c>
      <c r="G2093" s="51"/>
      <c r="H2093" s="19"/>
      <c r="I2093" s="81"/>
      <c r="J2093" s="27" t="str" cm="1">
        <f t="array" ref="J2093">IFERROR(_xlfn.IFS(COUNTBLANK(G2093:I2093)=3,"",H2093="","H列に金額を入力してください",G2093=3,H2093,I2093="","I列に労働時間を入力してください",G2093=1,ROUND(H2093/(I2093*24),0),G2093=2,ROUND(H2093/(I2093*24),0)),"")</f>
        <v/>
      </c>
      <c r="K2093" s="80" t="str" cm="1">
        <f t="array" ref="K2093">IFERROR(_xlfn.IFS(D2093="","",J2093&lt;E2093,"×（法定外・要件外となる従業員です）",J2093&lt;=F2093,"〇",J2093&gt;F2093,"ー（要件外となる従業員です）"),"")</f>
        <v/>
      </c>
      <c r="L2093" s="25" t="str" cm="1">
        <f t="array" ref="L2093">IFERROR(_xlfn.IFS(COUNTBLANK(C2093:J2093)=8,"",C2093="","←C列に従業員名を姓名（フルネーム）で入力してください。誤変換にお気を付け下さい。",D2093="","←D列に都道府県を入力してください。",G2093="","←G列に1～3の選択肢を入力してください",H2093="","←H列に金額を入力してください",G2093=3,"",I2093="","←I列に所定労働時間を入力してください"),"")</f>
        <v/>
      </c>
    </row>
    <row r="2094" spans="1:12" ht="16.5" customHeight="1" x14ac:dyDescent="0.4">
      <c r="A2094" s="52" t="str">
        <f t="shared" si="32"/>
        <v/>
      </c>
      <c r="B2094" s="51"/>
      <c r="C2094" s="75"/>
      <c r="D2094" s="51"/>
      <c r="E2094" s="27" t="str" cm="1">
        <f t="array" ref="E2094">IFERROR(_xlfn.IFS(AND($F$4=45566,D2094="徳島"),VLOOKUP(D2094,最低賃金!$A$2:$G$49,2,FALSE),OR($F$4&lt;&gt;45566,D2094&lt;&gt;"徳島"),VLOOKUP(D2094,最低賃金!$A$2:$G$49,4,FALSE)),"")</f>
        <v/>
      </c>
      <c r="F2094" s="27" t="str">
        <f>IFERROR(VLOOKUP(D2094,最低賃金!$A$3:$G$49,6,FALSE),"")</f>
        <v/>
      </c>
      <c r="G2094" s="51"/>
      <c r="H2094" s="19"/>
      <c r="I2094" s="81"/>
      <c r="J2094" s="27" t="str" cm="1">
        <f t="array" ref="J2094">IFERROR(_xlfn.IFS(COUNTBLANK(G2094:I2094)=3,"",H2094="","H列に金額を入力してください",G2094=3,H2094,I2094="","I列に労働時間を入力してください",G2094=1,ROUND(H2094/(I2094*24),0),G2094=2,ROUND(H2094/(I2094*24),0)),"")</f>
        <v/>
      </c>
      <c r="K2094" s="80" t="str" cm="1">
        <f t="array" ref="K2094">IFERROR(_xlfn.IFS(D2094="","",J2094&lt;E2094,"×（法定外・要件外となる従業員です）",J2094&lt;=F2094,"〇",J2094&gt;F2094,"ー（要件外となる従業員です）"),"")</f>
        <v/>
      </c>
      <c r="L2094" s="25" t="str" cm="1">
        <f t="array" ref="L2094">IFERROR(_xlfn.IFS(COUNTBLANK(C2094:J2094)=8,"",C2094="","←C列に従業員名を姓名（フルネーム）で入力してください。誤変換にお気を付け下さい。",D2094="","←D列に都道府県を入力してください。",G2094="","←G列に1～3の選択肢を入力してください",H2094="","←H列に金額を入力してください",G2094=3,"",I2094="","←I列に所定労働時間を入力してください"),"")</f>
        <v/>
      </c>
    </row>
    <row r="2095" spans="1:12" ht="16.5" customHeight="1" x14ac:dyDescent="0.4">
      <c r="A2095" s="52" t="str">
        <f t="shared" si="32"/>
        <v/>
      </c>
      <c r="B2095" s="51"/>
      <c r="C2095" s="75"/>
      <c r="D2095" s="51"/>
      <c r="E2095" s="27" t="str" cm="1">
        <f t="array" ref="E2095">IFERROR(_xlfn.IFS(AND($F$4=45566,D2095="徳島"),VLOOKUP(D2095,最低賃金!$A$2:$G$49,2,FALSE),OR($F$4&lt;&gt;45566,D2095&lt;&gt;"徳島"),VLOOKUP(D2095,最低賃金!$A$2:$G$49,4,FALSE)),"")</f>
        <v/>
      </c>
      <c r="F2095" s="27" t="str">
        <f>IFERROR(VLOOKUP(D2095,最低賃金!$A$3:$G$49,6,FALSE),"")</f>
        <v/>
      </c>
      <c r="G2095" s="51"/>
      <c r="H2095" s="19"/>
      <c r="I2095" s="81"/>
      <c r="J2095" s="27" t="str" cm="1">
        <f t="array" ref="J2095">IFERROR(_xlfn.IFS(COUNTBLANK(G2095:I2095)=3,"",H2095="","H列に金額を入力してください",G2095=3,H2095,I2095="","I列に労働時間を入力してください",G2095=1,ROUND(H2095/(I2095*24),0),G2095=2,ROUND(H2095/(I2095*24),0)),"")</f>
        <v/>
      </c>
      <c r="K2095" s="80" t="str" cm="1">
        <f t="array" ref="K2095">IFERROR(_xlfn.IFS(D2095="","",J2095&lt;E2095,"×（法定外・要件外となる従業員です）",J2095&lt;=F2095,"〇",J2095&gt;F2095,"ー（要件外となる従業員です）"),"")</f>
        <v/>
      </c>
      <c r="L2095" s="25" t="str" cm="1">
        <f t="array" ref="L2095">IFERROR(_xlfn.IFS(COUNTBLANK(C2095:J2095)=8,"",C2095="","←C列に従業員名を姓名（フルネーム）で入力してください。誤変換にお気を付け下さい。",D2095="","←D列に都道府県を入力してください。",G2095="","←G列に1～3の選択肢を入力してください",H2095="","←H列に金額を入力してください",G2095=3,"",I2095="","←I列に所定労働時間を入力してください"),"")</f>
        <v/>
      </c>
    </row>
    <row r="2096" spans="1:12" ht="16.5" customHeight="1" x14ac:dyDescent="0.4">
      <c r="A2096" s="52" t="str">
        <f t="shared" si="32"/>
        <v/>
      </c>
      <c r="B2096" s="51"/>
      <c r="C2096" s="75"/>
      <c r="D2096" s="51"/>
      <c r="E2096" s="27" t="str" cm="1">
        <f t="array" ref="E2096">IFERROR(_xlfn.IFS(AND($F$4=45566,D2096="徳島"),VLOOKUP(D2096,最低賃金!$A$2:$G$49,2,FALSE),OR($F$4&lt;&gt;45566,D2096&lt;&gt;"徳島"),VLOOKUP(D2096,最低賃金!$A$2:$G$49,4,FALSE)),"")</f>
        <v/>
      </c>
      <c r="F2096" s="27" t="str">
        <f>IFERROR(VLOOKUP(D2096,最低賃金!$A$3:$G$49,6,FALSE),"")</f>
        <v/>
      </c>
      <c r="G2096" s="51"/>
      <c r="H2096" s="19"/>
      <c r="I2096" s="81"/>
      <c r="J2096" s="27" t="str" cm="1">
        <f t="array" ref="J2096">IFERROR(_xlfn.IFS(COUNTBLANK(G2096:I2096)=3,"",H2096="","H列に金額を入力してください",G2096=3,H2096,I2096="","I列に労働時間を入力してください",G2096=1,ROUND(H2096/(I2096*24),0),G2096=2,ROUND(H2096/(I2096*24),0)),"")</f>
        <v/>
      </c>
      <c r="K2096" s="80" t="str" cm="1">
        <f t="array" ref="K2096">IFERROR(_xlfn.IFS(D2096="","",J2096&lt;E2096,"×（法定外・要件外となる従業員です）",J2096&lt;=F2096,"〇",J2096&gt;F2096,"ー（要件外となる従業員です）"),"")</f>
        <v/>
      </c>
      <c r="L2096" s="25" t="str" cm="1">
        <f t="array" ref="L2096">IFERROR(_xlfn.IFS(COUNTBLANK(C2096:J2096)=8,"",C2096="","←C列に従業員名を姓名（フルネーム）で入力してください。誤変換にお気を付け下さい。",D2096="","←D列に都道府県を入力してください。",G2096="","←G列に1～3の選択肢を入力してください",H2096="","←H列に金額を入力してください",G2096=3,"",I2096="","←I列に所定労働時間を入力してください"),"")</f>
        <v/>
      </c>
    </row>
    <row r="2097" spans="1:12" ht="16.5" customHeight="1" x14ac:dyDescent="0.4">
      <c r="A2097" s="52" t="str">
        <f t="shared" si="32"/>
        <v/>
      </c>
      <c r="B2097" s="51"/>
      <c r="C2097" s="75"/>
      <c r="D2097" s="51"/>
      <c r="E2097" s="27" t="str" cm="1">
        <f t="array" ref="E2097">IFERROR(_xlfn.IFS(AND($F$4=45566,D2097="徳島"),VLOOKUP(D2097,最低賃金!$A$2:$G$49,2,FALSE),OR($F$4&lt;&gt;45566,D2097&lt;&gt;"徳島"),VLOOKUP(D2097,最低賃金!$A$2:$G$49,4,FALSE)),"")</f>
        <v/>
      </c>
      <c r="F2097" s="27" t="str">
        <f>IFERROR(VLOOKUP(D2097,最低賃金!$A$3:$G$49,6,FALSE),"")</f>
        <v/>
      </c>
      <c r="G2097" s="51"/>
      <c r="H2097" s="19"/>
      <c r="I2097" s="81"/>
      <c r="J2097" s="27" t="str" cm="1">
        <f t="array" ref="J2097">IFERROR(_xlfn.IFS(COUNTBLANK(G2097:I2097)=3,"",H2097="","H列に金額を入力してください",G2097=3,H2097,I2097="","I列に労働時間を入力してください",G2097=1,ROUND(H2097/(I2097*24),0),G2097=2,ROUND(H2097/(I2097*24),0)),"")</f>
        <v/>
      </c>
      <c r="K2097" s="80" t="str" cm="1">
        <f t="array" ref="K2097">IFERROR(_xlfn.IFS(D2097="","",J2097&lt;E2097,"×（法定外・要件外となる従業員です）",J2097&lt;=F2097,"〇",J2097&gt;F2097,"ー（要件外となる従業員です）"),"")</f>
        <v/>
      </c>
      <c r="L2097" s="25" t="str" cm="1">
        <f t="array" ref="L2097">IFERROR(_xlfn.IFS(COUNTBLANK(C2097:J2097)=8,"",C2097="","←C列に従業員名を姓名（フルネーム）で入力してください。誤変換にお気を付け下さい。",D2097="","←D列に都道府県を入力してください。",G2097="","←G列に1～3の選択肢を入力してください",H2097="","←H列に金額を入力してください",G2097=3,"",I2097="","←I列に所定労働時間を入力してください"),"")</f>
        <v/>
      </c>
    </row>
    <row r="2098" spans="1:12" ht="16.5" customHeight="1" x14ac:dyDescent="0.4">
      <c r="A2098" s="52" t="str">
        <f t="shared" si="32"/>
        <v/>
      </c>
      <c r="B2098" s="51"/>
      <c r="C2098" s="75"/>
      <c r="D2098" s="51"/>
      <c r="E2098" s="27" t="str" cm="1">
        <f t="array" ref="E2098">IFERROR(_xlfn.IFS(AND($F$4=45566,D2098="徳島"),VLOOKUP(D2098,最低賃金!$A$2:$G$49,2,FALSE),OR($F$4&lt;&gt;45566,D2098&lt;&gt;"徳島"),VLOOKUP(D2098,最低賃金!$A$2:$G$49,4,FALSE)),"")</f>
        <v/>
      </c>
      <c r="F2098" s="27" t="str">
        <f>IFERROR(VLOOKUP(D2098,最低賃金!$A$3:$G$49,6,FALSE),"")</f>
        <v/>
      </c>
      <c r="G2098" s="51"/>
      <c r="H2098" s="19"/>
      <c r="I2098" s="81"/>
      <c r="J2098" s="27" t="str" cm="1">
        <f t="array" ref="J2098">IFERROR(_xlfn.IFS(COUNTBLANK(G2098:I2098)=3,"",H2098="","H列に金額を入力してください",G2098=3,H2098,I2098="","I列に労働時間を入力してください",G2098=1,ROUND(H2098/(I2098*24),0),G2098=2,ROUND(H2098/(I2098*24),0)),"")</f>
        <v/>
      </c>
      <c r="K2098" s="80" t="str" cm="1">
        <f t="array" ref="K2098">IFERROR(_xlfn.IFS(D2098="","",J2098&lt;E2098,"×（法定外・要件外となる従業員です）",J2098&lt;=F2098,"〇",J2098&gt;F2098,"ー（要件外となる従業員です）"),"")</f>
        <v/>
      </c>
      <c r="L2098" s="25" t="str" cm="1">
        <f t="array" ref="L2098">IFERROR(_xlfn.IFS(COUNTBLANK(C2098:J2098)=8,"",C2098="","←C列に従業員名を姓名（フルネーム）で入力してください。誤変換にお気を付け下さい。",D2098="","←D列に都道府県を入力してください。",G2098="","←G列に1～3の選択肢を入力してください",H2098="","←H列に金額を入力してください",G2098=3,"",I2098="","←I列に所定労働時間を入力してください"),"")</f>
        <v/>
      </c>
    </row>
    <row r="2099" spans="1:12" ht="16.5" customHeight="1" x14ac:dyDescent="0.4">
      <c r="A2099" s="52" t="str">
        <f t="shared" si="32"/>
        <v/>
      </c>
      <c r="B2099" s="51"/>
      <c r="C2099" s="75"/>
      <c r="D2099" s="51"/>
      <c r="E2099" s="27" t="str" cm="1">
        <f t="array" ref="E2099">IFERROR(_xlfn.IFS(AND($F$4=45566,D2099="徳島"),VLOOKUP(D2099,最低賃金!$A$2:$G$49,2,FALSE),OR($F$4&lt;&gt;45566,D2099&lt;&gt;"徳島"),VLOOKUP(D2099,最低賃金!$A$2:$G$49,4,FALSE)),"")</f>
        <v/>
      </c>
      <c r="F2099" s="27" t="str">
        <f>IFERROR(VLOOKUP(D2099,最低賃金!$A$3:$G$49,6,FALSE),"")</f>
        <v/>
      </c>
      <c r="G2099" s="51"/>
      <c r="H2099" s="19"/>
      <c r="I2099" s="81"/>
      <c r="J2099" s="27" t="str" cm="1">
        <f t="array" ref="J2099">IFERROR(_xlfn.IFS(COUNTBLANK(G2099:I2099)=3,"",H2099="","H列に金額を入力してください",G2099=3,H2099,I2099="","I列に労働時間を入力してください",G2099=1,ROUND(H2099/(I2099*24),0),G2099=2,ROUND(H2099/(I2099*24),0)),"")</f>
        <v/>
      </c>
      <c r="K2099" s="80" t="str" cm="1">
        <f t="array" ref="K2099">IFERROR(_xlfn.IFS(D2099="","",J2099&lt;E2099,"×（法定外・要件外となる従業員です）",J2099&lt;=F2099,"〇",J2099&gt;F2099,"ー（要件外となる従業員です）"),"")</f>
        <v/>
      </c>
      <c r="L2099" s="25" t="str" cm="1">
        <f t="array" ref="L2099">IFERROR(_xlfn.IFS(COUNTBLANK(C2099:J2099)=8,"",C2099="","←C列に従業員名を姓名（フルネーム）で入力してください。誤変換にお気を付け下さい。",D2099="","←D列に都道府県を入力してください。",G2099="","←G列に1～3の選択肢を入力してください",H2099="","←H列に金額を入力してください",G2099=3,"",I2099="","←I列に所定労働時間を入力してください"),"")</f>
        <v/>
      </c>
    </row>
    <row r="2100" spans="1:12" ht="16.5" customHeight="1" x14ac:dyDescent="0.4">
      <c r="A2100" s="52" t="str">
        <f t="shared" si="32"/>
        <v/>
      </c>
      <c r="B2100" s="51"/>
      <c r="C2100" s="75"/>
      <c r="D2100" s="51"/>
      <c r="E2100" s="27" t="str" cm="1">
        <f t="array" ref="E2100">IFERROR(_xlfn.IFS(AND($F$4=45566,D2100="徳島"),VLOOKUP(D2100,最低賃金!$A$2:$G$49,2,FALSE),OR($F$4&lt;&gt;45566,D2100&lt;&gt;"徳島"),VLOOKUP(D2100,最低賃金!$A$2:$G$49,4,FALSE)),"")</f>
        <v/>
      </c>
      <c r="F2100" s="27" t="str">
        <f>IFERROR(VLOOKUP(D2100,最低賃金!$A$3:$G$49,6,FALSE),"")</f>
        <v/>
      </c>
      <c r="G2100" s="51"/>
      <c r="H2100" s="19"/>
      <c r="I2100" s="81"/>
      <c r="J2100" s="27" t="str" cm="1">
        <f t="array" ref="J2100">IFERROR(_xlfn.IFS(COUNTBLANK(G2100:I2100)=3,"",H2100="","H列に金額を入力してください",G2100=3,H2100,I2100="","I列に労働時間を入力してください",G2100=1,ROUND(H2100/(I2100*24),0),G2100=2,ROUND(H2100/(I2100*24),0)),"")</f>
        <v/>
      </c>
      <c r="K2100" s="80" t="str" cm="1">
        <f t="array" ref="K2100">IFERROR(_xlfn.IFS(D2100="","",J2100&lt;E2100,"×（法定外・要件外となる従業員です）",J2100&lt;=F2100,"〇",J2100&gt;F2100,"ー（要件外となる従業員です）"),"")</f>
        <v/>
      </c>
      <c r="L2100" s="25" t="str" cm="1">
        <f t="array" ref="L2100">IFERROR(_xlfn.IFS(COUNTBLANK(C2100:J2100)=8,"",C2100="","←C列に従業員名を姓名（フルネーム）で入力してください。誤変換にお気を付け下さい。",D2100="","←D列に都道府県を入力してください。",G2100="","←G列に1～3の選択肢を入力してください",H2100="","←H列に金額を入力してください",G2100=3,"",I2100="","←I列に所定労働時間を入力してください"),"")</f>
        <v/>
      </c>
    </row>
    <row r="2101" spans="1:12" ht="16.5" customHeight="1" x14ac:dyDescent="0.4">
      <c r="A2101" s="52" t="str">
        <f t="shared" si="32"/>
        <v/>
      </c>
      <c r="B2101" s="51"/>
      <c r="C2101" s="75"/>
      <c r="D2101" s="51"/>
      <c r="E2101" s="27" t="str" cm="1">
        <f t="array" ref="E2101">IFERROR(_xlfn.IFS(AND($F$4=45566,D2101="徳島"),VLOOKUP(D2101,最低賃金!$A$2:$G$49,2,FALSE),OR($F$4&lt;&gt;45566,D2101&lt;&gt;"徳島"),VLOOKUP(D2101,最低賃金!$A$2:$G$49,4,FALSE)),"")</f>
        <v/>
      </c>
      <c r="F2101" s="27" t="str">
        <f>IFERROR(VLOOKUP(D2101,最低賃金!$A$3:$G$49,6,FALSE),"")</f>
        <v/>
      </c>
      <c r="G2101" s="51"/>
      <c r="H2101" s="19"/>
      <c r="I2101" s="81"/>
      <c r="J2101" s="27" t="str" cm="1">
        <f t="array" ref="J2101">IFERROR(_xlfn.IFS(COUNTBLANK(G2101:I2101)=3,"",H2101="","H列に金額を入力してください",G2101=3,H2101,I2101="","I列に労働時間を入力してください",G2101=1,ROUND(H2101/(I2101*24),0),G2101=2,ROUND(H2101/(I2101*24),0)),"")</f>
        <v/>
      </c>
      <c r="K2101" s="80" t="str" cm="1">
        <f t="array" ref="K2101">IFERROR(_xlfn.IFS(D2101="","",J2101&lt;E2101,"×（法定外・要件外となる従業員です）",J2101&lt;=F2101,"〇",J2101&gt;F2101,"ー（要件外となる従業員です）"),"")</f>
        <v/>
      </c>
      <c r="L2101" s="25" t="str" cm="1">
        <f t="array" ref="L2101">IFERROR(_xlfn.IFS(COUNTBLANK(C2101:J2101)=8,"",C2101="","←C列に従業員名を姓名（フルネーム）で入力してください。誤変換にお気を付け下さい。",D2101="","←D列に都道府県を入力してください。",G2101="","←G列に1～3の選択肢を入力してください",H2101="","←H列に金額を入力してください",G2101=3,"",I2101="","←I列に所定労働時間を入力してください"),"")</f>
        <v/>
      </c>
    </row>
    <row r="2102" spans="1:12" ht="16.5" customHeight="1" x14ac:dyDescent="0.4">
      <c r="A2102" s="52" t="str">
        <f t="shared" si="32"/>
        <v/>
      </c>
      <c r="B2102" s="51"/>
      <c r="C2102" s="75"/>
      <c r="D2102" s="51"/>
      <c r="E2102" s="27" t="str" cm="1">
        <f t="array" ref="E2102">IFERROR(_xlfn.IFS(AND($F$4=45566,D2102="徳島"),VLOOKUP(D2102,最低賃金!$A$2:$G$49,2,FALSE),OR($F$4&lt;&gt;45566,D2102&lt;&gt;"徳島"),VLOOKUP(D2102,最低賃金!$A$2:$G$49,4,FALSE)),"")</f>
        <v/>
      </c>
      <c r="F2102" s="27" t="str">
        <f>IFERROR(VLOOKUP(D2102,最低賃金!$A$3:$G$49,6,FALSE),"")</f>
        <v/>
      </c>
      <c r="G2102" s="51"/>
      <c r="H2102" s="19"/>
      <c r="I2102" s="81"/>
      <c r="J2102" s="27" t="str" cm="1">
        <f t="array" ref="J2102">IFERROR(_xlfn.IFS(COUNTBLANK(G2102:I2102)=3,"",H2102="","H列に金額を入力してください",G2102=3,H2102,I2102="","I列に労働時間を入力してください",G2102=1,ROUND(H2102/(I2102*24),0),G2102=2,ROUND(H2102/(I2102*24),0)),"")</f>
        <v/>
      </c>
      <c r="K2102" s="80" t="str" cm="1">
        <f t="array" ref="K2102">IFERROR(_xlfn.IFS(D2102="","",J2102&lt;E2102,"×（法定外・要件外となる従業員です）",J2102&lt;=F2102,"〇",J2102&gt;F2102,"ー（要件外となる従業員です）"),"")</f>
        <v/>
      </c>
      <c r="L2102" s="25" t="str" cm="1">
        <f t="array" ref="L2102">IFERROR(_xlfn.IFS(COUNTBLANK(C2102:J2102)=8,"",C2102="","←C列に従業員名を姓名（フルネーム）で入力してください。誤変換にお気を付け下さい。",D2102="","←D列に都道府県を入力してください。",G2102="","←G列に1～3の選択肢を入力してください",H2102="","←H列に金額を入力してください",G2102=3,"",I2102="","←I列に所定労働時間を入力してください"),"")</f>
        <v/>
      </c>
    </row>
    <row r="2103" spans="1:12" ht="16.5" customHeight="1" x14ac:dyDescent="0.4">
      <c r="A2103" s="52" t="str">
        <f t="shared" si="32"/>
        <v/>
      </c>
      <c r="B2103" s="51"/>
      <c r="C2103" s="75"/>
      <c r="D2103" s="51"/>
      <c r="E2103" s="27" t="str" cm="1">
        <f t="array" ref="E2103">IFERROR(_xlfn.IFS(AND($F$4=45566,D2103="徳島"),VLOOKUP(D2103,最低賃金!$A$2:$G$49,2,FALSE),OR($F$4&lt;&gt;45566,D2103&lt;&gt;"徳島"),VLOOKUP(D2103,最低賃金!$A$2:$G$49,4,FALSE)),"")</f>
        <v/>
      </c>
      <c r="F2103" s="27" t="str">
        <f>IFERROR(VLOOKUP(D2103,最低賃金!$A$3:$G$49,6,FALSE),"")</f>
        <v/>
      </c>
      <c r="G2103" s="51"/>
      <c r="H2103" s="19"/>
      <c r="I2103" s="81"/>
      <c r="J2103" s="27" t="str" cm="1">
        <f t="array" ref="J2103">IFERROR(_xlfn.IFS(COUNTBLANK(G2103:I2103)=3,"",H2103="","H列に金額を入力してください",G2103=3,H2103,I2103="","I列に労働時間を入力してください",G2103=1,ROUND(H2103/(I2103*24),0),G2103=2,ROUND(H2103/(I2103*24),0)),"")</f>
        <v/>
      </c>
      <c r="K2103" s="80" t="str" cm="1">
        <f t="array" ref="K2103">IFERROR(_xlfn.IFS(D2103="","",J2103&lt;E2103,"×（法定外・要件外となる従業員です）",J2103&lt;=F2103,"〇",J2103&gt;F2103,"ー（要件外となる従業員です）"),"")</f>
        <v/>
      </c>
      <c r="L2103" s="25" t="str" cm="1">
        <f t="array" ref="L2103">IFERROR(_xlfn.IFS(COUNTBLANK(C2103:J2103)=8,"",C2103="","←C列に従業員名を姓名（フルネーム）で入力してください。誤変換にお気を付け下さい。",D2103="","←D列に都道府県を入力してください。",G2103="","←G列に1～3の選択肢を入力してください",H2103="","←H列に金額を入力してください",G2103=3,"",I2103="","←I列に所定労働時間を入力してください"),"")</f>
        <v/>
      </c>
    </row>
    <row r="2104" spans="1:12" ht="16.5" customHeight="1" x14ac:dyDescent="0.4">
      <c r="A2104" s="52" t="str">
        <f t="shared" si="32"/>
        <v/>
      </c>
      <c r="B2104" s="51"/>
      <c r="C2104" s="75"/>
      <c r="D2104" s="51"/>
      <c r="E2104" s="27" t="str" cm="1">
        <f t="array" ref="E2104">IFERROR(_xlfn.IFS(AND($F$4=45566,D2104="徳島"),VLOOKUP(D2104,最低賃金!$A$2:$G$49,2,FALSE),OR($F$4&lt;&gt;45566,D2104&lt;&gt;"徳島"),VLOOKUP(D2104,最低賃金!$A$2:$G$49,4,FALSE)),"")</f>
        <v/>
      </c>
      <c r="F2104" s="27" t="str">
        <f>IFERROR(VLOOKUP(D2104,最低賃金!$A$3:$G$49,6,FALSE),"")</f>
        <v/>
      </c>
      <c r="G2104" s="51"/>
      <c r="H2104" s="19"/>
      <c r="I2104" s="81"/>
      <c r="J2104" s="27" t="str" cm="1">
        <f t="array" ref="J2104">IFERROR(_xlfn.IFS(COUNTBLANK(G2104:I2104)=3,"",H2104="","H列に金額を入力してください",G2104=3,H2104,I2104="","I列に労働時間を入力してください",G2104=1,ROUND(H2104/(I2104*24),0),G2104=2,ROUND(H2104/(I2104*24),0)),"")</f>
        <v/>
      </c>
      <c r="K2104" s="80" t="str" cm="1">
        <f t="array" ref="K2104">IFERROR(_xlfn.IFS(D2104="","",J2104&lt;E2104,"×（法定外・要件外となる従業員です）",J2104&lt;=F2104,"〇",J2104&gt;F2104,"ー（要件外となる従業員です）"),"")</f>
        <v/>
      </c>
      <c r="L2104" s="25" t="str" cm="1">
        <f t="array" ref="L2104">IFERROR(_xlfn.IFS(COUNTBLANK(C2104:J2104)=8,"",C2104="","←C列に従業員名を姓名（フルネーム）で入力してください。誤変換にお気を付け下さい。",D2104="","←D列に都道府県を入力してください。",G2104="","←G列に1～3の選択肢を入力してください",H2104="","←H列に金額を入力してください",G2104=3,"",I2104="","←I列に所定労働時間を入力してください"),"")</f>
        <v/>
      </c>
    </row>
    <row r="2105" spans="1:12" ht="16.5" customHeight="1" x14ac:dyDescent="0.4">
      <c r="A2105" s="52" t="str">
        <f t="shared" si="32"/>
        <v/>
      </c>
      <c r="B2105" s="51"/>
      <c r="C2105" s="75"/>
      <c r="D2105" s="51"/>
      <c r="E2105" s="27" t="str" cm="1">
        <f t="array" ref="E2105">IFERROR(_xlfn.IFS(AND($F$4=45566,D2105="徳島"),VLOOKUP(D2105,最低賃金!$A$2:$G$49,2,FALSE),OR($F$4&lt;&gt;45566,D2105&lt;&gt;"徳島"),VLOOKUP(D2105,最低賃金!$A$2:$G$49,4,FALSE)),"")</f>
        <v/>
      </c>
      <c r="F2105" s="27" t="str">
        <f>IFERROR(VLOOKUP(D2105,最低賃金!$A$3:$G$49,6,FALSE),"")</f>
        <v/>
      </c>
      <c r="G2105" s="51"/>
      <c r="H2105" s="19"/>
      <c r="I2105" s="81"/>
      <c r="J2105" s="27" t="str" cm="1">
        <f t="array" ref="J2105">IFERROR(_xlfn.IFS(COUNTBLANK(G2105:I2105)=3,"",H2105="","H列に金額を入力してください",G2105=3,H2105,I2105="","I列に労働時間を入力してください",G2105=1,ROUND(H2105/(I2105*24),0),G2105=2,ROUND(H2105/(I2105*24),0)),"")</f>
        <v/>
      </c>
      <c r="K2105" s="80" t="str" cm="1">
        <f t="array" ref="K2105">IFERROR(_xlfn.IFS(D2105="","",J2105&lt;E2105,"×（法定外・要件外となる従業員です）",J2105&lt;=F2105,"〇",J2105&gt;F2105,"ー（要件外となる従業員です）"),"")</f>
        <v/>
      </c>
      <c r="L2105" s="25" t="str" cm="1">
        <f t="array" ref="L2105">IFERROR(_xlfn.IFS(COUNTBLANK(C2105:J2105)=8,"",C2105="","←C列に従業員名を姓名（フルネーム）で入力してください。誤変換にお気を付け下さい。",D2105="","←D列に都道府県を入力してください。",G2105="","←G列に1～3の選択肢を入力してください",H2105="","←H列に金額を入力してください",G2105=3,"",I2105="","←I列に所定労働時間を入力してください"),"")</f>
        <v/>
      </c>
    </row>
    <row r="2106" spans="1:12" ht="16.5" customHeight="1" x14ac:dyDescent="0.4">
      <c r="A2106" s="52" t="str">
        <f t="shared" si="32"/>
        <v/>
      </c>
      <c r="B2106" s="51"/>
      <c r="C2106" s="75"/>
      <c r="D2106" s="51"/>
      <c r="E2106" s="27" t="str" cm="1">
        <f t="array" ref="E2106">IFERROR(_xlfn.IFS(AND($F$4=45566,D2106="徳島"),VLOOKUP(D2106,最低賃金!$A$2:$G$49,2,FALSE),OR($F$4&lt;&gt;45566,D2106&lt;&gt;"徳島"),VLOOKUP(D2106,最低賃金!$A$2:$G$49,4,FALSE)),"")</f>
        <v/>
      </c>
      <c r="F2106" s="27" t="str">
        <f>IFERROR(VLOOKUP(D2106,最低賃金!$A$3:$G$49,6,FALSE),"")</f>
        <v/>
      </c>
      <c r="G2106" s="51"/>
      <c r="H2106" s="19"/>
      <c r="I2106" s="81"/>
      <c r="J2106" s="27" t="str" cm="1">
        <f t="array" ref="J2106">IFERROR(_xlfn.IFS(COUNTBLANK(G2106:I2106)=3,"",H2106="","H列に金額を入力してください",G2106=3,H2106,I2106="","I列に労働時間を入力してください",G2106=1,ROUND(H2106/(I2106*24),0),G2106=2,ROUND(H2106/(I2106*24),0)),"")</f>
        <v/>
      </c>
      <c r="K2106" s="80" t="str" cm="1">
        <f t="array" ref="K2106">IFERROR(_xlfn.IFS(D2106="","",J2106&lt;E2106,"×（法定外・要件外となる従業員です）",J2106&lt;=F2106,"〇",J2106&gt;F2106,"ー（要件外となる従業員です）"),"")</f>
        <v/>
      </c>
      <c r="L2106" s="25" t="str" cm="1">
        <f t="array" ref="L2106">IFERROR(_xlfn.IFS(COUNTBLANK(C2106:J2106)=8,"",C2106="","←C列に従業員名を姓名（フルネーム）で入力してください。誤変換にお気を付け下さい。",D2106="","←D列に都道府県を入力してください。",G2106="","←G列に1～3の選択肢を入力してください",H2106="","←H列に金額を入力してください",G2106=3,"",I2106="","←I列に所定労働時間を入力してください"),"")</f>
        <v/>
      </c>
    </row>
    <row r="2107" spans="1:12" ht="16.5" customHeight="1" x14ac:dyDescent="0.4">
      <c r="A2107" s="52" t="str">
        <f t="shared" si="32"/>
        <v/>
      </c>
      <c r="B2107" s="51"/>
      <c r="C2107" s="75"/>
      <c r="D2107" s="51"/>
      <c r="E2107" s="27" t="str" cm="1">
        <f t="array" ref="E2107">IFERROR(_xlfn.IFS(AND($F$4=45566,D2107="徳島"),VLOOKUP(D2107,最低賃金!$A$2:$G$49,2,FALSE),OR($F$4&lt;&gt;45566,D2107&lt;&gt;"徳島"),VLOOKUP(D2107,最低賃金!$A$2:$G$49,4,FALSE)),"")</f>
        <v/>
      </c>
      <c r="F2107" s="27" t="str">
        <f>IFERROR(VLOOKUP(D2107,最低賃金!$A$3:$G$49,6,FALSE),"")</f>
        <v/>
      </c>
      <c r="G2107" s="51"/>
      <c r="H2107" s="19"/>
      <c r="I2107" s="81"/>
      <c r="J2107" s="27" t="str" cm="1">
        <f t="array" ref="J2107">IFERROR(_xlfn.IFS(COUNTBLANK(G2107:I2107)=3,"",H2107="","H列に金額を入力してください",G2107=3,H2107,I2107="","I列に労働時間を入力してください",G2107=1,ROUND(H2107/(I2107*24),0),G2107=2,ROUND(H2107/(I2107*24),0)),"")</f>
        <v/>
      </c>
      <c r="K2107" s="80" t="str" cm="1">
        <f t="array" ref="K2107">IFERROR(_xlfn.IFS(D2107="","",J2107&lt;E2107,"×（法定外・要件外となる従業員です）",J2107&lt;=F2107,"〇",J2107&gt;F2107,"ー（要件外となる従業員です）"),"")</f>
        <v/>
      </c>
      <c r="L2107" s="25" t="str" cm="1">
        <f t="array" ref="L2107">IFERROR(_xlfn.IFS(COUNTBLANK(C2107:J2107)=8,"",C2107="","←C列に従業員名を姓名（フルネーム）で入力してください。誤変換にお気を付け下さい。",D2107="","←D列に都道府県を入力してください。",G2107="","←G列に1～3の選択肢を入力してください",H2107="","←H列に金額を入力してください",G2107=3,"",I2107="","←I列に所定労働時間を入力してください"),"")</f>
        <v/>
      </c>
    </row>
    <row r="2108" spans="1:12" ht="16.5" customHeight="1" x14ac:dyDescent="0.4">
      <c r="A2108" s="52" t="str">
        <f t="shared" si="32"/>
        <v/>
      </c>
      <c r="B2108" s="51"/>
      <c r="C2108" s="75"/>
      <c r="D2108" s="51"/>
      <c r="E2108" s="27" t="str" cm="1">
        <f t="array" ref="E2108">IFERROR(_xlfn.IFS(AND($F$4=45566,D2108="徳島"),VLOOKUP(D2108,最低賃金!$A$2:$G$49,2,FALSE),OR($F$4&lt;&gt;45566,D2108&lt;&gt;"徳島"),VLOOKUP(D2108,最低賃金!$A$2:$G$49,4,FALSE)),"")</f>
        <v/>
      </c>
      <c r="F2108" s="27" t="str">
        <f>IFERROR(VLOOKUP(D2108,最低賃金!$A$3:$G$49,6,FALSE),"")</f>
        <v/>
      </c>
      <c r="G2108" s="51"/>
      <c r="H2108" s="19"/>
      <c r="I2108" s="81"/>
      <c r="J2108" s="27" t="str" cm="1">
        <f t="array" ref="J2108">IFERROR(_xlfn.IFS(COUNTBLANK(G2108:I2108)=3,"",H2108="","H列に金額を入力してください",G2108=3,H2108,I2108="","I列に労働時間を入力してください",G2108=1,ROUND(H2108/(I2108*24),0),G2108=2,ROUND(H2108/(I2108*24),0)),"")</f>
        <v/>
      </c>
      <c r="K2108" s="80" t="str" cm="1">
        <f t="array" ref="K2108">IFERROR(_xlfn.IFS(D2108="","",J2108&lt;E2108,"×（法定外・要件外となる従業員です）",J2108&lt;=F2108,"〇",J2108&gt;F2108,"ー（要件外となる従業員です）"),"")</f>
        <v/>
      </c>
      <c r="L2108" s="25" t="str" cm="1">
        <f t="array" ref="L2108">IFERROR(_xlfn.IFS(COUNTBLANK(C2108:J2108)=8,"",C2108="","←C列に従業員名を姓名（フルネーム）で入力してください。誤変換にお気を付け下さい。",D2108="","←D列に都道府県を入力してください。",G2108="","←G列に1～3の選択肢を入力してください",H2108="","←H列に金額を入力してください",G2108=3,"",I2108="","←I列に所定労働時間を入力してください"),"")</f>
        <v/>
      </c>
    </row>
    <row r="2109" spans="1:12" ht="16.5" customHeight="1" x14ac:dyDescent="0.4">
      <c r="A2109" s="52" t="str">
        <f t="shared" si="32"/>
        <v/>
      </c>
      <c r="B2109" s="51"/>
      <c r="C2109" s="75"/>
      <c r="D2109" s="51"/>
      <c r="E2109" s="27" t="str" cm="1">
        <f t="array" ref="E2109">IFERROR(_xlfn.IFS(AND($F$4=45566,D2109="徳島"),VLOOKUP(D2109,最低賃金!$A$2:$G$49,2,FALSE),OR($F$4&lt;&gt;45566,D2109&lt;&gt;"徳島"),VLOOKUP(D2109,最低賃金!$A$2:$G$49,4,FALSE)),"")</f>
        <v/>
      </c>
      <c r="F2109" s="27" t="str">
        <f>IFERROR(VLOOKUP(D2109,最低賃金!$A$3:$G$49,6,FALSE),"")</f>
        <v/>
      </c>
      <c r="G2109" s="51"/>
      <c r="H2109" s="19"/>
      <c r="I2109" s="81"/>
      <c r="J2109" s="27" t="str" cm="1">
        <f t="array" ref="J2109">IFERROR(_xlfn.IFS(COUNTBLANK(G2109:I2109)=3,"",H2109="","H列に金額を入力してください",G2109=3,H2109,I2109="","I列に労働時間を入力してください",G2109=1,ROUND(H2109/(I2109*24),0),G2109=2,ROUND(H2109/(I2109*24),0)),"")</f>
        <v/>
      </c>
      <c r="K2109" s="80" t="str" cm="1">
        <f t="array" ref="K2109">IFERROR(_xlfn.IFS(D2109="","",J2109&lt;E2109,"×（法定外・要件外となる従業員です）",J2109&lt;=F2109,"〇",J2109&gt;F2109,"ー（要件外となる従業員です）"),"")</f>
        <v/>
      </c>
      <c r="L2109" s="25" t="str" cm="1">
        <f t="array" ref="L2109">IFERROR(_xlfn.IFS(COUNTBLANK(C2109:J2109)=8,"",C2109="","←C列に従業員名を姓名（フルネーム）で入力してください。誤変換にお気を付け下さい。",D2109="","←D列に都道府県を入力してください。",G2109="","←G列に1～3の選択肢を入力してください",H2109="","←H列に金額を入力してください",G2109=3,"",I2109="","←I列に所定労働時間を入力してください"),"")</f>
        <v/>
      </c>
    </row>
    <row r="2110" spans="1:12" ht="16.5" customHeight="1" x14ac:dyDescent="0.4">
      <c r="A2110" s="52" t="str">
        <f t="shared" si="32"/>
        <v/>
      </c>
      <c r="B2110" s="51"/>
      <c r="C2110" s="75"/>
      <c r="D2110" s="51"/>
      <c r="E2110" s="27" t="str" cm="1">
        <f t="array" ref="E2110">IFERROR(_xlfn.IFS(AND($F$4=45566,D2110="徳島"),VLOOKUP(D2110,最低賃金!$A$2:$G$49,2,FALSE),OR($F$4&lt;&gt;45566,D2110&lt;&gt;"徳島"),VLOOKUP(D2110,最低賃金!$A$2:$G$49,4,FALSE)),"")</f>
        <v/>
      </c>
      <c r="F2110" s="27" t="str">
        <f>IFERROR(VLOOKUP(D2110,最低賃金!$A$3:$G$49,6,FALSE),"")</f>
        <v/>
      </c>
      <c r="G2110" s="51"/>
      <c r="H2110" s="19"/>
      <c r="I2110" s="81"/>
      <c r="J2110" s="27" t="str" cm="1">
        <f t="array" ref="J2110">IFERROR(_xlfn.IFS(COUNTBLANK(G2110:I2110)=3,"",H2110="","H列に金額を入力してください",G2110=3,H2110,I2110="","I列に労働時間を入力してください",G2110=1,ROUND(H2110/(I2110*24),0),G2110=2,ROUND(H2110/(I2110*24),0)),"")</f>
        <v/>
      </c>
      <c r="K2110" s="80" t="str" cm="1">
        <f t="array" ref="K2110">IFERROR(_xlfn.IFS(D2110="","",J2110&lt;E2110,"×（法定外・要件外となる従業員です）",J2110&lt;=F2110,"〇",J2110&gt;F2110,"ー（要件外となる従業員です）"),"")</f>
        <v/>
      </c>
      <c r="L2110" s="25" t="str" cm="1">
        <f t="array" ref="L2110">IFERROR(_xlfn.IFS(COUNTBLANK(C2110:J2110)=8,"",C2110="","←C列に従業員名を姓名（フルネーム）で入力してください。誤変換にお気を付け下さい。",D2110="","←D列に都道府県を入力してください。",G2110="","←G列に1～3の選択肢を入力してください",H2110="","←H列に金額を入力してください",G2110=3,"",I2110="","←I列に所定労働時間を入力してください"),"")</f>
        <v/>
      </c>
    </row>
    <row r="2111" spans="1:12" ht="16.5" customHeight="1" x14ac:dyDescent="0.4">
      <c r="A2111" s="52" t="str">
        <f t="shared" si="32"/>
        <v/>
      </c>
      <c r="B2111" s="51"/>
      <c r="C2111" s="75"/>
      <c r="D2111" s="51"/>
      <c r="E2111" s="27" t="str" cm="1">
        <f t="array" ref="E2111">IFERROR(_xlfn.IFS(AND($F$4=45566,D2111="徳島"),VLOOKUP(D2111,最低賃金!$A$2:$G$49,2,FALSE),OR($F$4&lt;&gt;45566,D2111&lt;&gt;"徳島"),VLOOKUP(D2111,最低賃金!$A$2:$G$49,4,FALSE)),"")</f>
        <v/>
      </c>
      <c r="F2111" s="27" t="str">
        <f>IFERROR(VLOOKUP(D2111,最低賃金!$A$3:$G$49,6,FALSE),"")</f>
        <v/>
      </c>
      <c r="G2111" s="51"/>
      <c r="H2111" s="19"/>
      <c r="I2111" s="81"/>
      <c r="J2111" s="27" t="str" cm="1">
        <f t="array" ref="J2111">IFERROR(_xlfn.IFS(COUNTBLANK(G2111:I2111)=3,"",H2111="","H列に金額を入力してください",G2111=3,H2111,I2111="","I列に労働時間を入力してください",G2111=1,ROUND(H2111/(I2111*24),0),G2111=2,ROUND(H2111/(I2111*24),0)),"")</f>
        <v/>
      </c>
      <c r="K2111" s="80" t="str" cm="1">
        <f t="array" ref="K2111">IFERROR(_xlfn.IFS(D2111="","",J2111&lt;E2111,"×（法定外・要件外となる従業員です）",J2111&lt;=F2111,"〇",J2111&gt;F2111,"ー（要件外となる従業員です）"),"")</f>
        <v/>
      </c>
      <c r="L2111" s="25" t="str" cm="1">
        <f t="array" ref="L2111">IFERROR(_xlfn.IFS(COUNTBLANK(C2111:J2111)=8,"",C2111="","←C列に従業員名を姓名（フルネーム）で入力してください。誤変換にお気を付け下さい。",D2111="","←D列に都道府県を入力してください。",G2111="","←G列に1～3の選択肢を入力してください",H2111="","←H列に金額を入力してください",G2111=3,"",I2111="","←I列に所定労働時間を入力してください"),"")</f>
        <v/>
      </c>
    </row>
    <row r="2112" spans="1:12" ht="16.5" customHeight="1" x14ac:dyDescent="0.4">
      <c r="A2112" s="52" t="str">
        <f t="shared" si="32"/>
        <v/>
      </c>
      <c r="B2112" s="51"/>
      <c r="C2112" s="75"/>
      <c r="D2112" s="51"/>
      <c r="E2112" s="27" t="str" cm="1">
        <f t="array" ref="E2112">IFERROR(_xlfn.IFS(AND($F$4=45566,D2112="徳島"),VLOOKUP(D2112,最低賃金!$A$2:$G$49,2,FALSE),OR($F$4&lt;&gt;45566,D2112&lt;&gt;"徳島"),VLOOKUP(D2112,最低賃金!$A$2:$G$49,4,FALSE)),"")</f>
        <v/>
      </c>
      <c r="F2112" s="27" t="str">
        <f>IFERROR(VLOOKUP(D2112,最低賃金!$A$3:$G$49,6,FALSE),"")</f>
        <v/>
      </c>
      <c r="G2112" s="51"/>
      <c r="H2112" s="19"/>
      <c r="I2112" s="81"/>
      <c r="J2112" s="27" t="str" cm="1">
        <f t="array" ref="J2112">IFERROR(_xlfn.IFS(COUNTBLANK(G2112:I2112)=3,"",H2112="","H列に金額を入力してください",G2112=3,H2112,I2112="","I列に労働時間を入力してください",G2112=1,ROUND(H2112/(I2112*24),0),G2112=2,ROUND(H2112/(I2112*24),0)),"")</f>
        <v/>
      </c>
      <c r="K2112" s="80" t="str" cm="1">
        <f t="array" ref="K2112">IFERROR(_xlfn.IFS(D2112="","",J2112&lt;E2112,"×（法定外・要件外となる従業員です）",J2112&lt;=F2112,"〇",J2112&gt;F2112,"ー（要件外となる従業員です）"),"")</f>
        <v/>
      </c>
      <c r="L2112" s="25" t="str" cm="1">
        <f t="array" ref="L2112">IFERROR(_xlfn.IFS(COUNTBLANK(C2112:J2112)=8,"",C2112="","←C列に従業員名を姓名（フルネーム）で入力してください。誤変換にお気を付け下さい。",D2112="","←D列に都道府県を入力してください。",G2112="","←G列に1～3の選択肢を入力してください",H2112="","←H列に金額を入力してください",G2112=3,"",I2112="","←I列に所定労働時間を入力してください"),"")</f>
        <v/>
      </c>
    </row>
    <row r="2113" spans="1:12" ht="16.5" customHeight="1" x14ac:dyDescent="0.4">
      <c r="A2113" s="52" t="str">
        <f t="shared" si="32"/>
        <v/>
      </c>
      <c r="B2113" s="51"/>
      <c r="C2113" s="75"/>
      <c r="D2113" s="51"/>
      <c r="E2113" s="27" t="str" cm="1">
        <f t="array" ref="E2113">IFERROR(_xlfn.IFS(AND($F$4=45566,D2113="徳島"),VLOOKUP(D2113,最低賃金!$A$2:$G$49,2,FALSE),OR($F$4&lt;&gt;45566,D2113&lt;&gt;"徳島"),VLOOKUP(D2113,最低賃金!$A$2:$G$49,4,FALSE)),"")</f>
        <v/>
      </c>
      <c r="F2113" s="27" t="str">
        <f>IFERROR(VLOOKUP(D2113,最低賃金!$A$3:$G$49,6,FALSE),"")</f>
        <v/>
      </c>
      <c r="G2113" s="51"/>
      <c r="H2113" s="19"/>
      <c r="I2113" s="81"/>
      <c r="J2113" s="27" t="str" cm="1">
        <f t="array" ref="J2113">IFERROR(_xlfn.IFS(COUNTBLANK(G2113:I2113)=3,"",H2113="","H列に金額を入力してください",G2113=3,H2113,I2113="","I列に労働時間を入力してください",G2113=1,ROUND(H2113/(I2113*24),0),G2113=2,ROUND(H2113/(I2113*24),0)),"")</f>
        <v/>
      </c>
      <c r="K2113" s="80" t="str" cm="1">
        <f t="array" ref="K2113">IFERROR(_xlfn.IFS(D2113="","",J2113&lt;E2113,"×（法定外・要件外となる従業員です）",J2113&lt;=F2113,"〇",J2113&gt;F2113,"ー（要件外となる従業員です）"),"")</f>
        <v/>
      </c>
      <c r="L2113" s="25" t="str" cm="1">
        <f t="array" ref="L2113">IFERROR(_xlfn.IFS(COUNTBLANK(C2113:J2113)=8,"",C2113="","←C列に従業員名を姓名（フルネーム）で入力してください。誤変換にお気を付け下さい。",D2113="","←D列に都道府県を入力してください。",G2113="","←G列に1～3の選択肢を入力してください",H2113="","←H列に金額を入力してください",G2113=3,"",I2113="","←I列に所定労働時間を入力してください"),"")</f>
        <v/>
      </c>
    </row>
    <row r="2114" spans="1:12" ht="16.5" customHeight="1" x14ac:dyDescent="0.4">
      <c r="A2114" s="52" t="str">
        <f t="shared" si="32"/>
        <v/>
      </c>
      <c r="B2114" s="51"/>
      <c r="C2114" s="75"/>
      <c r="D2114" s="51"/>
      <c r="E2114" s="27" t="str" cm="1">
        <f t="array" ref="E2114">IFERROR(_xlfn.IFS(AND($F$4=45566,D2114="徳島"),VLOOKUP(D2114,最低賃金!$A$2:$G$49,2,FALSE),OR($F$4&lt;&gt;45566,D2114&lt;&gt;"徳島"),VLOOKUP(D2114,最低賃金!$A$2:$G$49,4,FALSE)),"")</f>
        <v/>
      </c>
      <c r="F2114" s="27" t="str">
        <f>IFERROR(VLOOKUP(D2114,最低賃金!$A$3:$G$49,6,FALSE),"")</f>
        <v/>
      </c>
      <c r="G2114" s="51"/>
      <c r="H2114" s="19"/>
      <c r="I2114" s="81"/>
      <c r="J2114" s="27" t="str" cm="1">
        <f t="array" ref="J2114">IFERROR(_xlfn.IFS(COUNTBLANK(G2114:I2114)=3,"",H2114="","H列に金額を入力してください",G2114=3,H2114,I2114="","I列に労働時間を入力してください",G2114=1,ROUND(H2114/(I2114*24),0),G2114=2,ROUND(H2114/(I2114*24),0)),"")</f>
        <v/>
      </c>
      <c r="K2114" s="80" t="str" cm="1">
        <f t="array" ref="K2114">IFERROR(_xlfn.IFS(D2114="","",J2114&lt;E2114,"×（法定外・要件外となる従業員です）",J2114&lt;=F2114,"〇",J2114&gt;F2114,"ー（要件外となる従業員です）"),"")</f>
        <v/>
      </c>
      <c r="L2114" s="25" t="str" cm="1">
        <f t="array" ref="L2114">IFERROR(_xlfn.IFS(COUNTBLANK(C2114:J2114)=8,"",C2114="","←C列に従業員名を姓名（フルネーム）で入力してください。誤変換にお気を付け下さい。",D2114="","←D列に都道府県を入力してください。",G2114="","←G列に1～3の選択肢を入力してください",H2114="","←H列に金額を入力してください",G2114=3,"",I2114="","←I列に所定労働時間を入力してください"),"")</f>
        <v/>
      </c>
    </row>
    <row r="2115" spans="1:12" ht="16.5" customHeight="1" x14ac:dyDescent="0.4">
      <c r="A2115" s="52" t="str">
        <f t="shared" si="32"/>
        <v/>
      </c>
      <c r="B2115" s="51"/>
      <c r="C2115" s="75"/>
      <c r="D2115" s="51"/>
      <c r="E2115" s="27" t="str" cm="1">
        <f t="array" ref="E2115">IFERROR(_xlfn.IFS(AND($F$4=45566,D2115="徳島"),VLOOKUP(D2115,最低賃金!$A$2:$G$49,2,FALSE),OR($F$4&lt;&gt;45566,D2115&lt;&gt;"徳島"),VLOOKUP(D2115,最低賃金!$A$2:$G$49,4,FALSE)),"")</f>
        <v/>
      </c>
      <c r="F2115" s="27" t="str">
        <f>IFERROR(VLOOKUP(D2115,最低賃金!$A$3:$G$49,6,FALSE),"")</f>
        <v/>
      </c>
      <c r="G2115" s="51"/>
      <c r="H2115" s="19"/>
      <c r="I2115" s="81"/>
      <c r="J2115" s="27" t="str" cm="1">
        <f t="array" ref="J2115">IFERROR(_xlfn.IFS(COUNTBLANK(G2115:I2115)=3,"",H2115="","H列に金額を入力してください",G2115=3,H2115,I2115="","I列に労働時間を入力してください",G2115=1,ROUND(H2115/(I2115*24),0),G2115=2,ROUND(H2115/(I2115*24),0)),"")</f>
        <v/>
      </c>
      <c r="K2115" s="80" t="str" cm="1">
        <f t="array" ref="K2115">IFERROR(_xlfn.IFS(D2115="","",J2115&lt;E2115,"×（法定外・要件外となる従業員です）",J2115&lt;=F2115,"〇",J2115&gt;F2115,"ー（要件外となる従業員です）"),"")</f>
        <v/>
      </c>
      <c r="L2115" s="25" t="str" cm="1">
        <f t="array" ref="L2115">IFERROR(_xlfn.IFS(COUNTBLANK(C2115:J2115)=8,"",C2115="","←C列に従業員名を姓名（フルネーム）で入力してください。誤変換にお気を付け下さい。",D2115="","←D列に都道府県を入力してください。",G2115="","←G列に1～3の選択肢を入力してください",H2115="","←H列に金額を入力してください",G2115=3,"",I2115="","←I列に所定労働時間を入力してください"),"")</f>
        <v/>
      </c>
    </row>
    <row r="2116" spans="1:12" ht="16.5" customHeight="1" x14ac:dyDescent="0.4">
      <c r="A2116" s="52" t="str">
        <f t="shared" si="32"/>
        <v/>
      </c>
      <c r="B2116" s="51"/>
      <c r="C2116" s="75"/>
      <c r="D2116" s="51"/>
      <c r="E2116" s="27" t="str" cm="1">
        <f t="array" ref="E2116">IFERROR(_xlfn.IFS(AND($F$4=45566,D2116="徳島"),VLOOKUP(D2116,最低賃金!$A$2:$G$49,2,FALSE),OR($F$4&lt;&gt;45566,D2116&lt;&gt;"徳島"),VLOOKUP(D2116,最低賃金!$A$2:$G$49,4,FALSE)),"")</f>
        <v/>
      </c>
      <c r="F2116" s="27" t="str">
        <f>IFERROR(VLOOKUP(D2116,最低賃金!$A$3:$G$49,6,FALSE),"")</f>
        <v/>
      </c>
      <c r="G2116" s="51"/>
      <c r="H2116" s="19"/>
      <c r="I2116" s="81"/>
      <c r="J2116" s="27" t="str" cm="1">
        <f t="array" ref="J2116">IFERROR(_xlfn.IFS(COUNTBLANK(G2116:I2116)=3,"",H2116="","H列に金額を入力してください",G2116=3,H2116,I2116="","I列に労働時間を入力してください",G2116=1,ROUND(H2116/(I2116*24),0),G2116=2,ROUND(H2116/(I2116*24),0)),"")</f>
        <v/>
      </c>
      <c r="K2116" s="80" t="str" cm="1">
        <f t="array" ref="K2116">IFERROR(_xlfn.IFS(D2116="","",J2116&lt;E2116,"×（法定外・要件外となる従業員です）",J2116&lt;=F2116,"〇",J2116&gt;F2116,"ー（要件外となる従業員です）"),"")</f>
        <v/>
      </c>
      <c r="L2116" s="25" t="str" cm="1">
        <f t="array" ref="L2116">IFERROR(_xlfn.IFS(COUNTBLANK(C2116:J2116)=8,"",C2116="","←C列に従業員名を姓名（フルネーム）で入力してください。誤変換にお気を付け下さい。",D2116="","←D列に都道府県を入力してください。",G2116="","←G列に1～3の選択肢を入力してください",H2116="","←H列に金額を入力してください",G2116=3,"",I2116="","←I列に所定労働時間を入力してください"),"")</f>
        <v/>
      </c>
    </row>
    <row r="2117" spans="1:12" ht="16.5" customHeight="1" x14ac:dyDescent="0.4">
      <c r="A2117" s="52" t="str">
        <f t="shared" si="32"/>
        <v/>
      </c>
      <c r="B2117" s="51"/>
      <c r="C2117" s="75"/>
      <c r="D2117" s="51"/>
      <c r="E2117" s="27" t="str" cm="1">
        <f t="array" ref="E2117">IFERROR(_xlfn.IFS(AND($F$4=45566,D2117="徳島"),VLOOKUP(D2117,最低賃金!$A$2:$G$49,2,FALSE),OR($F$4&lt;&gt;45566,D2117&lt;&gt;"徳島"),VLOOKUP(D2117,最低賃金!$A$2:$G$49,4,FALSE)),"")</f>
        <v/>
      </c>
      <c r="F2117" s="27" t="str">
        <f>IFERROR(VLOOKUP(D2117,最低賃金!$A$3:$G$49,6,FALSE),"")</f>
        <v/>
      </c>
      <c r="G2117" s="51"/>
      <c r="H2117" s="19"/>
      <c r="I2117" s="81"/>
      <c r="J2117" s="27" t="str" cm="1">
        <f t="array" ref="J2117">IFERROR(_xlfn.IFS(COUNTBLANK(G2117:I2117)=3,"",H2117="","H列に金額を入力してください",G2117=3,H2117,I2117="","I列に労働時間を入力してください",G2117=1,ROUND(H2117/(I2117*24),0),G2117=2,ROUND(H2117/(I2117*24),0)),"")</f>
        <v/>
      </c>
      <c r="K2117" s="80" t="str" cm="1">
        <f t="array" ref="K2117">IFERROR(_xlfn.IFS(D2117="","",J2117&lt;E2117,"×（法定外・要件外となる従業員です）",J2117&lt;=F2117,"〇",J2117&gt;F2117,"ー（要件外となる従業員です）"),"")</f>
        <v/>
      </c>
      <c r="L2117" s="25" t="str" cm="1">
        <f t="array" ref="L2117">IFERROR(_xlfn.IFS(COUNTBLANK(C2117:J2117)=8,"",C2117="","←C列に従業員名を姓名（フルネーム）で入力してください。誤変換にお気を付け下さい。",D2117="","←D列に都道府県を入力してください。",G2117="","←G列に1～3の選択肢を入力してください",H2117="","←H列に金額を入力してください",G2117=3,"",I2117="","←I列に所定労働時間を入力してください"),"")</f>
        <v/>
      </c>
    </row>
    <row r="2118" spans="1:12" ht="16.5" customHeight="1" x14ac:dyDescent="0.4">
      <c r="A2118" s="52" t="str">
        <f t="shared" si="32"/>
        <v/>
      </c>
      <c r="B2118" s="51"/>
      <c r="C2118" s="75"/>
      <c r="D2118" s="51"/>
      <c r="E2118" s="27" t="str" cm="1">
        <f t="array" ref="E2118">IFERROR(_xlfn.IFS(AND($F$4=45566,D2118="徳島"),VLOOKUP(D2118,最低賃金!$A$2:$G$49,2,FALSE),OR($F$4&lt;&gt;45566,D2118&lt;&gt;"徳島"),VLOOKUP(D2118,最低賃金!$A$2:$G$49,4,FALSE)),"")</f>
        <v/>
      </c>
      <c r="F2118" s="27" t="str">
        <f>IFERROR(VLOOKUP(D2118,最低賃金!$A$3:$G$49,6,FALSE),"")</f>
        <v/>
      </c>
      <c r="G2118" s="51"/>
      <c r="H2118" s="19"/>
      <c r="I2118" s="81"/>
      <c r="J2118" s="27" t="str" cm="1">
        <f t="array" ref="J2118">IFERROR(_xlfn.IFS(COUNTBLANK(G2118:I2118)=3,"",H2118="","H列に金額を入力してください",G2118=3,H2118,I2118="","I列に労働時間を入力してください",G2118=1,ROUND(H2118/(I2118*24),0),G2118=2,ROUND(H2118/(I2118*24),0)),"")</f>
        <v/>
      </c>
      <c r="K2118" s="80" t="str" cm="1">
        <f t="array" ref="K2118">IFERROR(_xlfn.IFS(D2118="","",J2118&lt;E2118,"×（法定外・要件外となる従業員です）",J2118&lt;=F2118,"〇",J2118&gt;F2118,"ー（要件外となる従業員です）"),"")</f>
        <v/>
      </c>
      <c r="L2118" s="25" t="str" cm="1">
        <f t="array" ref="L2118">IFERROR(_xlfn.IFS(COUNTBLANK(C2118:J2118)=8,"",C2118="","←C列に従業員名を姓名（フルネーム）で入力してください。誤変換にお気を付け下さい。",D2118="","←D列に都道府県を入力してください。",G2118="","←G列に1～3の選択肢を入力してください",H2118="","←H列に金額を入力してください",G2118=3,"",I2118="","←I列に所定労働時間を入力してください"),"")</f>
        <v/>
      </c>
    </row>
    <row r="2119" spans="1:12" ht="16.5" customHeight="1" x14ac:dyDescent="0.4">
      <c r="A2119" s="52" t="str">
        <f t="shared" si="32"/>
        <v/>
      </c>
      <c r="B2119" s="51"/>
      <c r="C2119" s="75"/>
      <c r="D2119" s="51"/>
      <c r="E2119" s="27" t="str" cm="1">
        <f t="array" ref="E2119">IFERROR(_xlfn.IFS(AND($F$4=45566,D2119="徳島"),VLOOKUP(D2119,最低賃金!$A$2:$G$49,2,FALSE),OR($F$4&lt;&gt;45566,D2119&lt;&gt;"徳島"),VLOOKUP(D2119,最低賃金!$A$2:$G$49,4,FALSE)),"")</f>
        <v/>
      </c>
      <c r="F2119" s="27" t="str">
        <f>IFERROR(VLOOKUP(D2119,最低賃金!$A$3:$G$49,6,FALSE),"")</f>
        <v/>
      </c>
      <c r="G2119" s="51"/>
      <c r="H2119" s="19"/>
      <c r="I2119" s="81"/>
      <c r="J2119" s="27" t="str" cm="1">
        <f t="array" ref="J2119">IFERROR(_xlfn.IFS(COUNTBLANK(G2119:I2119)=3,"",H2119="","H列に金額を入力してください",G2119=3,H2119,I2119="","I列に労働時間を入力してください",G2119=1,ROUND(H2119/(I2119*24),0),G2119=2,ROUND(H2119/(I2119*24),0)),"")</f>
        <v/>
      </c>
      <c r="K2119" s="80" t="str" cm="1">
        <f t="array" ref="K2119">IFERROR(_xlfn.IFS(D2119="","",J2119&lt;E2119,"×（法定外・要件外となる従業員です）",J2119&lt;=F2119,"〇",J2119&gt;F2119,"ー（要件外となる従業員です）"),"")</f>
        <v/>
      </c>
      <c r="L2119" s="25" t="str" cm="1">
        <f t="array" ref="L2119">IFERROR(_xlfn.IFS(COUNTBLANK(C2119:J2119)=8,"",C2119="","←C列に従業員名を姓名（フルネーム）で入力してください。誤変換にお気を付け下さい。",D2119="","←D列に都道府県を入力してください。",G2119="","←G列に1～3の選択肢を入力してください",H2119="","←H列に金額を入力してください",G2119=3,"",I2119="","←I列に所定労働時間を入力してください"),"")</f>
        <v/>
      </c>
    </row>
    <row r="2120" spans="1:12" ht="16.5" customHeight="1" x14ac:dyDescent="0.4">
      <c r="A2120" s="52" t="str">
        <f t="shared" si="32"/>
        <v/>
      </c>
      <c r="B2120" s="51"/>
      <c r="C2120" s="75"/>
      <c r="D2120" s="51"/>
      <c r="E2120" s="27" t="str" cm="1">
        <f t="array" ref="E2120">IFERROR(_xlfn.IFS(AND($F$4=45566,D2120="徳島"),VLOOKUP(D2120,最低賃金!$A$2:$G$49,2,FALSE),OR($F$4&lt;&gt;45566,D2120&lt;&gt;"徳島"),VLOOKUP(D2120,最低賃金!$A$2:$G$49,4,FALSE)),"")</f>
        <v/>
      </c>
      <c r="F2120" s="27" t="str">
        <f>IFERROR(VLOOKUP(D2120,最低賃金!$A$3:$G$49,6,FALSE),"")</f>
        <v/>
      </c>
      <c r="G2120" s="51"/>
      <c r="H2120" s="19"/>
      <c r="I2120" s="81"/>
      <c r="J2120" s="27" t="str" cm="1">
        <f t="array" ref="J2120">IFERROR(_xlfn.IFS(COUNTBLANK(G2120:I2120)=3,"",H2120="","H列に金額を入力してください",G2120=3,H2120,I2120="","I列に労働時間を入力してください",G2120=1,ROUND(H2120/(I2120*24),0),G2120=2,ROUND(H2120/(I2120*24),0)),"")</f>
        <v/>
      </c>
      <c r="K2120" s="80" t="str" cm="1">
        <f t="array" ref="K2120">IFERROR(_xlfn.IFS(D2120="","",J2120&lt;E2120,"×（法定外・要件外となる従業員です）",J2120&lt;=F2120,"〇",J2120&gt;F2120,"ー（要件外となる従業員です）"),"")</f>
        <v/>
      </c>
      <c r="L2120" s="25" t="str" cm="1">
        <f t="array" ref="L2120">IFERROR(_xlfn.IFS(COUNTBLANK(C2120:J2120)=8,"",C2120="","←C列に従業員名を姓名（フルネーム）で入力してください。誤変換にお気を付け下さい。",D2120="","←D列に都道府県を入力してください。",G2120="","←G列に1～3の選択肢を入力してください",H2120="","←H列に金額を入力してください",G2120=3,"",I2120="","←I列に所定労働時間を入力してください"),"")</f>
        <v/>
      </c>
    </row>
    <row r="2121" spans="1:12" ht="16.5" customHeight="1" x14ac:dyDescent="0.4">
      <c r="A2121" s="52" t="str">
        <f t="shared" si="32"/>
        <v/>
      </c>
      <c r="B2121" s="51"/>
      <c r="C2121" s="75"/>
      <c r="D2121" s="51"/>
      <c r="E2121" s="27" t="str" cm="1">
        <f t="array" ref="E2121">IFERROR(_xlfn.IFS(AND($F$4=45566,D2121="徳島"),VLOOKUP(D2121,最低賃金!$A$2:$G$49,2,FALSE),OR($F$4&lt;&gt;45566,D2121&lt;&gt;"徳島"),VLOOKUP(D2121,最低賃金!$A$2:$G$49,4,FALSE)),"")</f>
        <v/>
      </c>
      <c r="F2121" s="27" t="str">
        <f>IFERROR(VLOOKUP(D2121,最低賃金!$A$3:$G$49,6,FALSE),"")</f>
        <v/>
      </c>
      <c r="G2121" s="51"/>
      <c r="H2121" s="19"/>
      <c r="I2121" s="81"/>
      <c r="J2121" s="27" t="str" cm="1">
        <f t="array" ref="J2121">IFERROR(_xlfn.IFS(COUNTBLANK(G2121:I2121)=3,"",H2121="","H列に金額を入力してください",G2121=3,H2121,I2121="","I列に労働時間を入力してください",G2121=1,ROUND(H2121/(I2121*24),0),G2121=2,ROUND(H2121/(I2121*24),0)),"")</f>
        <v/>
      </c>
      <c r="K2121" s="80" t="str" cm="1">
        <f t="array" ref="K2121">IFERROR(_xlfn.IFS(D2121="","",J2121&lt;E2121,"×（法定外・要件外となる従業員です）",J2121&lt;=F2121,"〇",J2121&gt;F2121,"ー（要件外となる従業員です）"),"")</f>
        <v/>
      </c>
      <c r="L2121" s="25" t="str" cm="1">
        <f t="array" ref="L2121">IFERROR(_xlfn.IFS(COUNTBLANK(C2121:J2121)=8,"",C2121="","←C列に従業員名を姓名（フルネーム）で入力してください。誤変換にお気を付け下さい。",D2121="","←D列に都道府県を入力してください。",G2121="","←G列に1～3の選択肢を入力してください",H2121="","←H列に金額を入力してください",G2121=3,"",I2121="","←I列に所定労働時間を入力してください"),"")</f>
        <v/>
      </c>
    </row>
    <row r="2122" spans="1:12" ht="16.5" customHeight="1" x14ac:dyDescent="0.4">
      <c r="A2122" s="52" t="str">
        <f t="shared" si="32"/>
        <v/>
      </c>
      <c r="B2122" s="51"/>
      <c r="C2122" s="75"/>
      <c r="D2122" s="51"/>
      <c r="E2122" s="27" t="str" cm="1">
        <f t="array" ref="E2122">IFERROR(_xlfn.IFS(AND($F$4=45566,D2122="徳島"),VLOOKUP(D2122,最低賃金!$A$2:$G$49,2,FALSE),OR($F$4&lt;&gt;45566,D2122&lt;&gt;"徳島"),VLOOKUP(D2122,最低賃金!$A$2:$G$49,4,FALSE)),"")</f>
        <v/>
      </c>
      <c r="F2122" s="27" t="str">
        <f>IFERROR(VLOOKUP(D2122,最低賃金!$A$3:$G$49,6,FALSE),"")</f>
        <v/>
      </c>
      <c r="G2122" s="51"/>
      <c r="H2122" s="19"/>
      <c r="I2122" s="81"/>
      <c r="J2122" s="27" t="str" cm="1">
        <f t="array" ref="J2122">IFERROR(_xlfn.IFS(COUNTBLANK(G2122:I2122)=3,"",H2122="","H列に金額を入力してください",G2122=3,H2122,I2122="","I列に労働時間を入力してください",G2122=1,ROUND(H2122/(I2122*24),0),G2122=2,ROUND(H2122/(I2122*24),0)),"")</f>
        <v/>
      </c>
      <c r="K2122" s="80" t="str" cm="1">
        <f t="array" ref="K2122">IFERROR(_xlfn.IFS(D2122="","",J2122&lt;E2122,"×（法定外・要件外となる従業員です）",J2122&lt;=F2122,"〇",J2122&gt;F2122,"ー（要件外となる従業員です）"),"")</f>
        <v/>
      </c>
      <c r="L2122" s="25" t="str" cm="1">
        <f t="array" ref="L2122">IFERROR(_xlfn.IFS(COUNTBLANK(C2122:J2122)=8,"",C2122="","←C列に従業員名を姓名（フルネーム）で入力してください。誤変換にお気を付け下さい。",D2122="","←D列に都道府県を入力してください。",G2122="","←G列に1～3の選択肢を入力してください",H2122="","←H列に金額を入力してください",G2122=3,"",I2122="","←I列に所定労働時間を入力してください"),"")</f>
        <v/>
      </c>
    </row>
    <row r="2123" spans="1:12" ht="16.5" customHeight="1" x14ac:dyDescent="0.4">
      <c r="A2123" s="52" t="str">
        <f t="shared" si="32"/>
        <v/>
      </c>
      <c r="B2123" s="51"/>
      <c r="C2123" s="75"/>
      <c r="D2123" s="51"/>
      <c r="E2123" s="27" t="str" cm="1">
        <f t="array" ref="E2123">IFERROR(_xlfn.IFS(AND($F$4=45566,D2123="徳島"),VLOOKUP(D2123,最低賃金!$A$2:$G$49,2,FALSE),OR($F$4&lt;&gt;45566,D2123&lt;&gt;"徳島"),VLOOKUP(D2123,最低賃金!$A$2:$G$49,4,FALSE)),"")</f>
        <v/>
      </c>
      <c r="F2123" s="27" t="str">
        <f>IFERROR(VLOOKUP(D2123,最低賃金!$A$3:$G$49,6,FALSE),"")</f>
        <v/>
      </c>
      <c r="G2123" s="51"/>
      <c r="H2123" s="19"/>
      <c r="I2123" s="81"/>
      <c r="J2123" s="27" t="str" cm="1">
        <f t="array" ref="J2123">IFERROR(_xlfn.IFS(COUNTBLANK(G2123:I2123)=3,"",H2123="","H列に金額を入力してください",G2123=3,H2123,I2123="","I列に労働時間を入力してください",G2123=1,ROUND(H2123/(I2123*24),0),G2123=2,ROUND(H2123/(I2123*24),0)),"")</f>
        <v/>
      </c>
      <c r="K2123" s="80" t="str" cm="1">
        <f t="array" ref="K2123">IFERROR(_xlfn.IFS(D2123="","",J2123&lt;E2123,"×（法定外・要件外となる従業員です）",J2123&lt;=F2123,"〇",J2123&gt;F2123,"ー（要件外となる従業員です）"),"")</f>
        <v/>
      </c>
      <c r="L2123" s="25" t="str" cm="1">
        <f t="array" ref="L2123">IFERROR(_xlfn.IFS(COUNTBLANK(C2123:J2123)=8,"",C2123="","←C列に従業員名を姓名（フルネーム）で入力してください。誤変換にお気を付け下さい。",D2123="","←D列に都道府県を入力してください。",G2123="","←G列に1～3の選択肢を入力してください",H2123="","←H列に金額を入力してください",G2123=3,"",I2123="","←I列に所定労働時間を入力してください"),"")</f>
        <v/>
      </c>
    </row>
    <row r="2124" spans="1:12" ht="16.5" customHeight="1" x14ac:dyDescent="0.4">
      <c r="A2124" s="52" t="str">
        <f t="shared" ref="A2124:A2187" si="33">IF(C2124="","",A2123+1)</f>
        <v/>
      </c>
      <c r="B2124" s="51"/>
      <c r="C2124" s="75"/>
      <c r="D2124" s="51"/>
      <c r="E2124" s="27" t="str" cm="1">
        <f t="array" ref="E2124">IFERROR(_xlfn.IFS(AND($F$4=45566,D2124="徳島"),VLOOKUP(D2124,最低賃金!$A$2:$G$49,2,FALSE),OR($F$4&lt;&gt;45566,D2124&lt;&gt;"徳島"),VLOOKUP(D2124,最低賃金!$A$2:$G$49,4,FALSE)),"")</f>
        <v/>
      </c>
      <c r="F2124" s="27" t="str">
        <f>IFERROR(VLOOKUP(D2124,最低賃金!$A$3:$G$49,6,FALSE),"")</f>
        <v/>
      </c>
      <c r="G2124" s="51"/>
      <c r="H2124" s="19"/>
      <c r="I2124" s="81"/>
      <c r="J2124" s="27" t="str" cm="1">
        <f t="array" ref="J2124">IFERROR(_xlfn.IFS(COUNTBLANK(G2124:I2124)=3,"",H2124="","H列に金額を入力してください",G2124=3,H2124,I2124="","I列に労働時間を入力してください",G2124=1,ROUND(H2124/(I2124*24),0),G2124=2,ROUND(H2124/(I2124*24),0)),"")</f>
        <v/>
      </c>
      <c r="K2124" s="80" t="str" cm="1">
        <f t="array" ref="K2124">IFERROR(_xlfn.IFS(D2124="","",J2124&lt;E2124,"×（法定外・要件外となる従業員です）",J2124&lt;=F2124,"〇",J2124&gt;F2124,"ー（要件外となる従業員です）"),"")</f>
        <v/>
      </c>
      <c r="L2124" s="25" t="str" cm="1">
        <f t="array" ref="L2124">IFERROR(_xlfn.IFS(COUNTBLANK(C2124:J2124)=8,"",C2124="","←C列に従業員名を姓名（フルネーム）で入力してください。誤変換にお気を付け下さい。",D2124="","←D列に都道府県を入力してください。",G2124="","←G列に1～3の選択肢を入力してください",H2124="","←H列に金額を入力してください",G2124=3,"",I2124="","←I列に所定労働時間を入力してください"),"")</f>
        <v/>
      </c>
    </row>
    <row r="2125" spans="1:12" ht="16.5" customHeight="1" x14ac:dyDescent="0.4">
      <c r="A2125" s="52" t="str">
        <f t="shared" si="33"/>
        <v/>
      </c>
      <c r="B2125" s="51"/>
      <c r="C2125" s="75"/>
      <c r="D2125" s="51"/>
      <c r="E2125" s="27" t="str" cm="1">
        <f t="array" ref="E2125">IFERROR(_xlfn.IFS(AND($F$4=45566,D2125="徳島"),VLOOKUP(D2125,最低賃金!$A$2:$G$49,2,FALSE),OR($F$4&lt;&gt;45566,D2125&lt;&gt;"徳島"),VLOOKUP(D2125,最低賃金!$A$2:$G$49,4,FALSE)),"")</f>
        <v/>
      </c>
      <c r="F2125" s="27" t="str">
        <f>IFERROR(VLOOKUP(D2125,最低賃金!$A$3:$G$49,6,FALSE),"")</f>
        <v/>
      </c>
      <c r="G2125" s="51"/>
      <c r="H2125" s="19"/>
      <c r="I2125" s="81"/>
      <c r="J2125" s="27" t="str" cm="1">
        <f t="array" ref="J2125">IFERROR(_xlfn.IFS(COUNTBLANK(G2125:I2125)=3,"",H2125="","H列に金額を入力してください",G2125=3,H2125,I2125="","I列に労働時間を入力してください",G2125=1,ROUND(H2125/(I2125*24),0),G2125=2,ROUND(H2125/(I2125*24),0)),"")</f>
        <v/>
      </c>
      <c r="K2125" s="80" t="str" cm="1">
        <f t="array" ref="K2125">IFERROR(_xlfn.IFS(D2125="","",J2125&lt;E2125,"×（法定外・要件外となる従業員です）",J2125&lt;=F2125,"〇",J2125&gt;F2125,"ー（要件外となる従業員です）"),"")</f>
        <v/>
      </c>
      <c r="L2125" s="25" t="str" cm="1">
        <f t="array" ref="L2125">IFERROR(_xlfn.IFS(COUNTBLANK(C2125:J2125)=8,"",C2125="","←C列に従業員名を姓名（フルネーム）で入力してください。誤変換にお気を付け下さい。",D2125="","←D列に都道府県を入力してください。",G2125="","←G列に1～3の選択肢を入力してください",H2125="","←H列に金額を入力してください",G2125=3,"",I2125="","←I列に所定労働時間を入力してください"),"")</f>
        <v/>
      </c>
    </row>
    <row r="2126" spans="1:12" ht="16.5" customHeight="1" x14ac:dyDescent="0.4">
      <c r="A2126" s="52" t="str">
        <f t="shared" si="33"/>
        <v/>
      </c>
      <c r="B2126" s="51"/>
      <c r="C2126" s="75"/>
      <c r="D2126" s="51"/>
      <c r="E2126" s="27" t="str" cm="1">
        <f t="array" ref="E2126">IFERROR(_xlfn.IFS(AND($F$4=45566,D2126="徳島"),VLOOKUP(D2126,最低賃金!$A$2:$G$49,2,FALSE),OR($F$4&lt;&gt;45566,D2126&lt;&gt;"徳島"),VLOOKUP(D2126,最低賃金!$A$2:$G$49,4,FALSE)),"")</f>
        <v/>
      </c>
      <c r="F2126" s="27" t="str">
        <f>IFERROR(VLOOKUP(D2126,最低賃金!$A$3:$G$49,6,FALSE),"")</f>
        <v/>
      </c>
      <c r="G2126" s="51"/>
      <c r="H2126" s="19"/>
      <c r="I2126" s="81"/>
      <c r="J2126" s="27" t="str" cm="1">
        <f t="array" ref="J2126">IFERROR(_xlfn.IFS(COUNTBLANK(G2126:I2126)=3,"",H2126="","H列に金額を入力してください",G2126=3,H2126,I2126="","I列に労働時間を入力してください",G2126=1,ROUND(H2126/(I2126*24),0),G2126=2,ROUND(H2126/(I2126*24),0)),"")</f>
        <v/>
      </c>
      <c r="K2126" s="80" t="str" cm="1">
        <f t="array" ref="K2126">IFERROR(_xlfn.IFS(D2126="","",J2126&lt;E2126,"×（法定外・要件外となる従業員です）",J2126&lt;=F2126,"〇",J2126&gt;F2126,"ー（要件外となる従業員です）"),"")</f>
        <v/>
      </c>
      <c r="L2126" s="25" t="str" cm="1">
        <f t="array" ref="L2126">IFERROR(_xlfn.IFS(COUNTBLANK(C2126:J2126)=8,"",C2126="","←C列に従業員名を姓名（フルネーム）で入力してください。誤変換にお気を付け下さい。",D2126="","←D列に都道府県を入力してください。",G2126="","←G列に1～3の選択肢を入力してください",H2126="","←H列に金額を入力してください",G2126=3,"",I2126="","←I列に所定労働時間を入力してください"),"")</f>
        <v/>
      </c>
    </row>
    <row r="2127" spans="1:12" ht="16.5" customHeight="1" x14ac:dyDescent="0.4">
      <c r="A2127" s="52" t="str">
        <f t="shared" si="33"/>
        <v/>
      </c>
      <c r="B2127" s="51"/>
      <c r="C2127" s="75"/>
      <c r="D2127" s="51"/>
      <c r="E2127" s="27" t="str" cm="1">
        <f t="array" ref="E2127">IFERROR(_xlfn.IFS(AND($F$4=45566,D2127="徳島"),VLOOKUP(D2127,最低賃金!$A$2:$G$49,2,FALSE),OR($F$4&lt;&gt;45566,D2127&lt;&gt;"徳島"),VLOOKUP(D2127,最低賃金!$A$2:$G$49,4,FALSE)),"")</f>
        <v/>
      </c>
      <c r="F2127" s="27" t="str">
        <f>IFERROR(VLOOKUP(D2127,最低賃金!$A$3:$G$49,6,FALSE),"")</f>
        <v/>
      </c>
      <c r="G2127" s="51"/>
      <c r="H2127" s="19"/>
      <c r="I2127" s="81"/>
      <c r="J2127" s="27" t="str" cm="1">
        <f t="array" ref="J2127">IFERROR(_xlfn.IFS(COUNTBLANK(G2127:I2127)=3,"",H2127="","H列に金額を入力してください",G2127=3,H2127,I2127="","I列に労働時間を入力してください",G2127=1,ROUND(H2127/(I2127*24),0),G2127=2,ROUND(H2127/(I2127*24),0)),"")</f>
        <v/>
      </c>
      <c r="K2127" s="80" t="str" cm="1">
        <f t="array" ref="K2127">IFERROR(_xlfn.IFS(D2127="","",J2127&lt;E2127,"×（法定外・要件外となる従業員です）",J2127&lt;=F2127,"〇",J2127&gt;F2127,"ー（要件外となる従業員です）"),"")</f>
        <v/>
      </c>
      <c r="L2127" s="25" t="str" cm="1">
        <f t="array" ref="L2127">IFERROR(_xlfn.IFS(COUNTBLANK(C2127:J2127)=8,"",C2127="","←C列に従業員名を姓名（フルネーム）で入力してください。誤変換にお気を付け下さい。",D2127="","←D列に都道府県を入力してください。",G2127="","←G列に1～3の選択肢を入力してください",H2127="","←H列に金額を入力してください",G2127=3,"",I2127="","←I列に所定労働時間を入力してください"),"")</f>
        <v/>
      </c>
    </row>
    <row r="2128" spans="1:12" ht="16.5" customHeight="1" x14ac:dyDescent="0.4">
      <c r="A2128" s="52" t="str">
        <f t="shared" si="33"/>
        <v/>
      </c>
      <c r="B2128" s="51"/>
      <c r="C2128" s="75"/>
      <c r="D2128" s="51"/>
      <c r="E2128" s="27" t="str" cm="1">
        <f t="array" ref="E2128">IFERROR(_xlfn.IFS(AND($F$4=45566,D2128="徳島"),VLOOKUP(D2128,最低賃金!$A$2:$G$49,2,FALSE),OR($F$4&lt;&gt;45566,D2128&lt;&gt;"徳島"),VLOOKUP(D2128,最低賃金!$A$2:$G$49,4,FALSE)),"")</f>
        <v/>
      </c>
      <c r="F2128" s="27" t="str">
        <f>IFERROR(VLOOKUP(D2128,最低賃金!$A$3:$G$49,6,FALSE),"")</f>
        <v/>
      </c>
      <c r="G2128" s="51"/>
      <c r="H2128" s="19"/>
      <c r="I2128" s="81"/>
      <c r="J2128" s="27" t="str" cm="1">
        <f t="array" ref="J2128">IFERROR(_xlfn.IFS(COUNTBLANK(G2128:I2128)=3,"",H2128="","H列に金額を入力してください",G2128=3,H2128,I2128="","I列に労働時間を入力してください",G2128=1,ROUND(H2128/(I2128*24),0),G2128=2,ROUND(H2128/(I2128*24),0)),"")</f>
        <v/>
      </c>
      <c r="K2128" s="80" t="str" cm="1">
        <f t="array" ref="K2128">IFERROR(_xlfn.IFS(D2128="","",J2128&lt;E2128,"×（法定外・要件外となる従業員です）",J2128&lt;=F2128,"〇",J2128&gt;F2128,"ー（要件外となる従業員です）"),"")</f>
        <v/>
      </c>
      <c r="L2128" s="25" t="str" cm="1">
        <f t="array" ref="L2128">IFERROR(_xlfn.IFS(COUNTBLANK(C2128:J2128)=8,"",C2128="","←C列に従業員名を姓名（フルネーム）で入力してください。誤変換にお気を付け下さい。",D2128="","←D列に都道府県を入力してください。",G2128="","←G列に1～3の選択肢を入力してください",H2128="","←H列に金額を入力してください",G2128=3,"",I2128="","←I列に所定労働時間を入力してください"),"")</f>
        <v/>
      </c>
    </row>
    <row r="2129" spans="1:12" ht="16.5" customHeight="1" x14ac:dyDescent="0.4">
      <c r="A2129" s="52" t="str">
        <f t="shared" si="33"/>
        <v/>
      </c>
      <c r="B2129" s="51"/>
      <c r="C2129" s="75"/>
      <c r="D2129" s="51"/>
      <c r="E2129" s="27" t="str" cm="1">
        <f t="array" ref="E2129">IFERROR(_xlfn.IFS(AND($F$4=45566,D2129="徳島"),VLOOKUP(D2129,最低賃金!$A$2:$G$49,2,FALSE),OR($F$4&lt;&gt;45566,D2129&lt;&gt;"徳島"),VLOOKUP(D2129,最低賃金!$A$2:$G$49,4,FALSE)),"")</f>
        <v/>
      </c>
      <c r="F2129" s="27" t="str">
        <f>IFERROR(VLOOKUP(D2129,最低賃金!$A$3:$G$49,6,FALSE),"")</f>
        <v/>
      </c>
      <c r="G2129" s="51"/>
      <c r="H2129" s="19"/>
      <c r="I2129" s="81"/>
      <c r="J2129" s="27" t="str" cm="1">
        <f t="array" ref="J2129">IFERROR(_xlfn.IFS(COUNTBLANK(G2129:I2129)=3,"",H2129="","H列に金額を入力してください",G2129=3,H2129,I2129="","I列に労働時間を入力してください",G2129=1,ROUND(H2129/(I2129*24),0),G2129=2,ROUND(H2129/(I2129*24),0)),"")</f>
        <v/>
      </c>
      <c r="K2129" s="80" t="str" cm="1">
        <f t="array" ref="K2129">IFERROR(_xlfn.IFS(D2129="","",J2129&lt;E2129,"×（法定外・要件外となる従業員です）",J2129&lt;=F2129,"〇",J2129&gt;F2129,"ー（要件外となる従業員です）"),"")</f>
        <v/>
      </c>
      <c r="L2129" s="25" t="str" cm="1">
        <f t="array" ref="L2129">IFERROR(_xlfn.IFS(COUNTBLANK(C2129:J2129)=8,"",C2129="","←C列に従業員名を姓名（フルネーム）で入力してください。誤変換にお気を付け下さい。",D2129="","←D列に都道府県を入力してください。",G2129="","←G列に1～3の選択肢を入力してください",H2129="","←H列に金額を入力してください",G2129=3,"",I2129="","←I列に所定労働時間を入力してください"),"")</f>
        <v/>
      </c>
    </row>
    <row r="2130" spans="1:12" ht="16.5" customHeight="1" x14ac:dyDescent="0.4">
      <c r="A2130" s="52" t="str">
        <f t="shared" si="33"/>
        <v/>
      </c>
      <c r="B2130" s="51"/>
      <c r="C2130" s="75"/>
      <c r="D2130" s="51"/>
      <c r="E2130" s="27" t="str" cm="1">
        <f t="array" ref="E2130">IFERROR(_xlfn.IFS(AND($F$4=45566,D2130="徳島"),VLOOKUP(D2130,最低賃金!$A$2:$G$49,2,FALSE),OR($F$4&lt;&gt;45566,D2130&lt;&gt;"徳島"),VLOOKUP(D2130,最低賃金!$A$2:$G$49,4,FALSE)),"")</f>
        <v/>
      </c>
      <c r="F2130" s="27" t="str">
        <f>IFERROR(VLOOKUP(D2130,最低賃金!$A$3:$G$49,6,FALSE),"")</f>
        <v/>
      </c>
      <c r="G2130" s="51"/>
      <c r="H2130" s="19"/>
      <c r="I2130" s="81"/>
      <c r="J2130" s="27" t="str" cm="1">
        <f t="array" ref="J2130">IFERROR(_xlfn.IFS(COUNTBLANK(G2130:I2130)=3,"",H2130="","H列に金額を入力してください",G2130=3,H2130,I2130="","I列に労働時間を入力してください",G2130=1,ROUND(H2130/(I2130*24),0),G2130=2,ROUND(H2130/(I2130*24),0)),"")</f>
        <v/>
      </c>
      <c r="K2130" s="80" t="str" cm="1">
        <f t="array" ref="K2130">IFERROR(_xlfn.IFS(D2130="","",J2130&lt;E2130,"×（法定外・要件外となる従業員です）",J2130&lt;=F2130,"〇",J2130&gt;F2130,"ー（要件外となる従業員です）"),"")</f>
        <v/>
      </c>
      <c r="L2130" s="25" t="str" cm="1">
        <f t="array" ref="L2130">IFERROR(_xlfn.IFS(COUNTBLANK(C2130:J2130)=8,"",C2130="","←C列に従業員名を姓名（フルネーム）で入力してください。誤変換にお気を付け下さい。",D2130="","←D列に都道府県を入力してください。",G2130="","←G列に1～3の選択肢を入力してください",H2130="","←H列に金額を入力してください",G2130=3,"",I2130="","←I列に所定労働時間を入力してください"),"")</f>
        <v/>
      </c>
    </row>
    <row r="2131" spans="1:12" ht="16.5" customHeight="1" x14ac:dyDescent="0.4">
      <c r="A2131" s="52" t="str">
        <f t="shared" si="33"/>
        <v/>
      </c>
      <c r="B2131" s="51"/>
      <c r="C2131" s="75"/>
      <c r="D2131" s="51"/>
      <c r="E2131" s="27" t="str" cm="1">
        <f t="array" ref="E2131">IFERROR(_xlfn.IFS(AND($F$4=45566,D2131="徳島"),VLOOKUP(D2131,最低賃金!$A$2:$G$49,2,FALSE),OR($F$4&lt;&gt;45566,D2131&lt;&gt;"徳島"),VLOOKUP(D2131,最低賃金!$A$2:$G$49,4,FALSE)),"")</f>
        <v/>
      </c>
      <c r="F2131" s="27" t="str">
        <f>IFERROR(VLOOKUP(D2131,最低賃金!$A$3:$G$49,6,FALSE),"")</f>
        <v/>
      </c>
      <c r="G2131" s="51"/>
      <c r="H2131" s="19"/>
      <c r="I2131" s="81"/>
      <c r="J2131" s="27" t="str" cm="1">
        <f t="array" ref="J2131">IFERROR(_xlfn.IFS(COUNTBLANK(G2131:I2131)=3,"",H2131="","H列に金額を入力してください",G2131=3,H2131,I2131="","I列に労働時間を入力してください",G2131=1,ROUND(H2131/(I2131*24),0),G2131=2,ROUND(H2131/(I2131*24),0)),"")</f>
        <v/>
      </c>
      <c r="K2131" s="80" t="str" cm="1">
        <f t="array" ref="K2131">IFERROR(_xlfn.IFS(D2131="","",J2131&lt;E2131,"×（法定外・要件外となる従業員です）",J2131&lt;=F2131,"〇",J2131&gt;F2131,"ー（要件外となる従業員です）"),"")</f>
        <v/>
      </c>
      <c r="L2131" s="25" t="str" cm="1">
        <f t="array" ref="L2131">IFERROR(_xlfn.IFS(COUNTBLANK(C2131:J2131)=8,"",C2131="","←C列に従業員名を姓名（フルネーム）で入力してください。誤変換にお気を付け下さい。",D2131="","←D列に都道府県を入力してください。",G2131="","←G列に1～3の選択肢を入力してください",H2131="","←H列に金額を入力してください",G2131=3,"",I2131="","←I列に所定労働時間を入力してください"),"")</f>
        <v/>
      </c>
    </row>
    <row r="2132" spans="1:12" ht="16.5" customHeight="1" x14ac:dyDescent="0.4">
      <c r="A2132" s="52" t="str">
        <f t="shared" si="33"/>
        <v/>
      </c>
      <c r="B2132" s="51"/>
      <c r="C2132" s="75"/>
      <c r="D2132" s="51"/>
      <c r="E2132" s="27" t="str" cm="1">
        <f t="array" ref="E2132">IFERROR(_xlfn.IFS(AND($F$4=45566,D2132="徳島"),VLOOKUP(D2132,最低賃金!$A$2:$G$49,2,FALSE),OR($F$4&lt;&gt;45566,D2132&lt;&gt;"徳島"),VLOOKUP(D2132,最低賃金!$A$2:$G$49,4,FALSE)),"")</f>
        <v/>
      </c>
      <c r="F2132" s="27" t="str">
        <f>IFERROR(VLOOKUP(D2132,最低賃金!$A$3:$G$49,6,FALSE),"")</f>
        <v/>
      </c>
      <c r="G2132" s="51"/>
      <c r="H2132" s="19"/>
      <c r="I2132" s="81"/>
      <c r="J2132" s="27" t="str" cm="1">
        <f t="array" ref="J2132">IFERROR(_xlfn.IFS(COUNTBLANK(G2132:I2132)=3,"",H2132="","H列に金額を入力してください",G2132=3,H2132,I2132="","I列に労働時間を入力してください",G2132=1,ROUND(H2132/(I2132*24),0),G2132=2,ROUND(H2132/(I2132*24),0)),"")</f>
        <v/>
      </c>
      <c r="K2132" s="80" t="str" cm="1">
        <f t="array" ref="K2132">IFERROR(_xlfn.IFS(D2132="","",J2132&lt;E2132,"×（法定外・要件外となる従業員です）",J2132&lt;=F2132,"〇",J2132&gt;F2132,"ー（要件外となる従業員です）"),"")</f>
        <v/>
      </c>
      <c r="L2132" s="25" t="str" cm="1">
        <f t="array" ref="L2132">IFERROR(_xlfn.IFS(COUNTBLANK(C2132:J2132)=8,"",C2132="","←C列に従業員名を姓名（フルネーム）で入力してください。誤変換にお気を付け下さい。",D2132="","←D列に都道府県を入力してください。",G2132="","←G列に1～3の選択肢を入力してください",H2132="","←H列に金額を入力してください",G2132=3,"",I2132="","←I列に所定労働時間を入力してください"),"")</f>
        <v/>
      </c>
    </row>
    <row r="2133" spans="1:12" ht="16.5" customHeight="1" x14ac:dyDescent="0.4">
      <c r="A2133" s="52" t="str">
        <f t="shared" si="33"/>
        <v/>
      </c>
      <c r="B2133" s="51"/>
      <c r="C2133" s="75"/>
      <c r="D2133" s="51"/>
      <c r="E2133" s="27" t="str" cm="1">
        <f t="array" ref="E2133">IFERROR(_xlfn.IFS(AND($F$4=45566,D2133="徳島"),VLOOKUP(D2133,最低賃金!$A$2:$G$49,2,FALSE),OR($F$4&lt;&gt;45566,D2133&lt;&gt;"徳島"),VLOOKUP(D2133,最低賃金!$A$2:$G$49,4,FALSE)),"")</f>
        <v/>
      </c>
      <c r="F2133" s="27" t="str">
        <f>IFERROR(VLOOKUP(D2133,最低賃金!$A$3:$G$49,6,FALSE),"")</f>
        <v/>
      </c>
      <c r="G2133" s="51"/>
      <c r="H2133" s="19"/>
      <c r="I2133" s="81"/>
      <c r="J2133" s="27" t="str" cm="1">
        <f t="array" ref="J2133">IFERROR(_xlfn.IFS(COUNTBLANK(G2133:I2133)=3,"",H2133="","H列に金額を入力してください",G2133=3,H2133,I2133="","I列に労働時間を入力してください",G2133=1,ROUND(H2133/(I2133*24),0),G2133=2,ROUND(H2133/(I2133*24),0)),"")</f>
        <v/>
      </c>
      <c r="K2133" s="80" t="str" cm="1">
        <f t="array" ref="K2133">IFERROR(_xlfn.IFS(D2133="","",J2133&lt;E2133,"×（法定外・要件外となる従業員です）",J2133&lt;=F2133,"〇",J2133&gt;F2133,"ー（要件外となる従業員です）"),"")</f>
        <v/>
      </c>
      <c r="L2133" s="25" t="str" cm="1">
        <f t="array" ref="L2133">IFERROR(_xlfn.IFS(COUNTBLANK(C2133:J2133)=8,"",C2133="","←C列に従業員名を姓名（フルネーム）で入力してください。誤変換にお気を付け下さい。",D2133="","←D列に都道府県を入力してください。",G2133="","←G列に1～3の選択肢を入力してください",H2133="","←H列に金額を入力してください",G2133=3,"",I2133="","←I列に所定労働時間を入力してください"),"")</f>
        <v/>
      </c>
    </row>
    <row r="2134" spans="1:12" ht="16.5" customHeight="1" x14ac:dyDescent="0.4">
      <c r="A2134" s="52" t="str">
        <f t="shared" si="33"/>
        <v/>
      </c>
      <c r="B2134" s="51"/>
      <c r="C2134" s="75"/>
      <c r="D2134" s="51"/>
      <c r="E2134" s="27" t="str" cm="1">
        <f t="array" ref="E2134">IFERROR(_xlfn.IFS(AND($F$4=45566,D2134="徳島"),VLOOKUP(D2134,最低賃金!$A$2:$G$49,2,FALSE),OR($F$4&lt;&gt;45566,D2134&lt;&gt;"徳島"),VLOOKUP(D2134,最低賃金!$A$2:$G$49,4,FALSE)),"")</f>
        <v/>
      </c>
      <c r="F2134" s="27" t="str">
        <f>IFERROR(VLOOKUP(D2134,最低賃金!$A$3:$G$49,6,FALSE),"")</f>
        <v/>
      </c>
      <c r="G2134" s="51"/>
      <c r="H2134" s="19"/>
      <c r="I2134" s="81"/>
      <c r="J2134" s="27" t="str" cm="1">
        <f t="array" ref="J2134">IFERROR(_xlfn.IFS(COUNTBLANK(G2134:I2134)=3,"",H2134="","H列に金額を入力してください",G2134=3,H2134,I2134="","I列に労働時間を入力してください",G2134=1,ROUND(H2134/(I2134*24),0),G2134=2,ROUND(H2134/(I2134*24),0)),"")</f>
        <v/>
      </c>
      <c r="K2134" s="80" t="str" cm="1">
        <f t="array" ref="K2134">IFERROR(_xlfn.IFS(D2134="","",J2134&lt;E2134,"×（法定外・要件外となる従業員です）",J2134&lt;=F2134,"〇",J2134&gt;F2134,"ー（要件外となる従業員です）"),"")</f>
        <v/>
      </c>
      <c r="L2134" s="25" t="str" cm="1">
        <f t="array" ref="L2134">IFERROR(_xlfn.IFS(COUNTBLANK(C2134:J2134)=8,"",C2134="","←C列に従業員名を姓名（フルネーム）で入力してください。誤変換にお気を付け下さい。",D2134="","←D列に都道府県を入力してください。",G2134="","←G列に1～3の選択肢を入力してください",H2134="","←H列に金額を入力してください",G2134=3,"",I2134="","←I列に所定労働時間を入力してください"),"")</f>
        <v/>
      </c>
    </row>
    <row r="2135" spans="1:12" ht="16.5" customHeight="1" x14ac:dyDescent="0.4">
      <c r="A2135" s="52" t="str">
        <f t="shared" si="33"/>
        <v/>
      </c>
      <c r="B2135" s="51"/>
      <c r="C2135" s="75"/>
      <c r="D2135" s="51"/>
      <c r="E2135" s="27" t="str" cm="1">
        <f t="array" ref="E2135">IFERROR(_xlfn.IFS(AND($F$4=45566,D2135="徳島"),VLOOKUP(D2135,最低賃金!$A$2:$G$49,2,FALSE),OR($F$4&lt;&gt;45566,D2135&lt;&gt;"徳島"),VLOOKUP(D2135,最低賃金!$A$2:$G$49,4,FALSE)),"")</f>
        <v/>
      </c>
      <c r="F2135" s="27" t="str">
        <f>IFERROR(VLOOKUP(D2135,最低賃金!$A$3:$G$49,6,FALSE),"")</f>
        <v/>
      </c>
      <c r="G2135" s="51"/>
      <c r="H2135" s="19"/>
      <c r="I2135" s="81"/>
      <c r="J2135" s="27" t="str" cm="1">
        <f t="array" ref="J2135">IFERROR(_xlfn.IFS(COUNTBLANK(G2135:I2135)=3,"",H2135="","H列に金額を入力してください",G2135=3,H2135,I2135="","I列に労働時間を入力してください",G2135=1,ROUND(H2135/(I2135*24),0),G2135=2,ROUND(H2135/(I2135*24),0)),"")</f>
        <v/>
      </c>
      <c r="K2135" s="80" t="str" cm="1">
        <f t="array" ref="K2135">IFERROR(_xlfn.IFS(D2135="","",J2135&lt;E2135,"×（法定外・要件外となる従業員です）",J2135&lt;=F2135,"〇",J2135&gt;F2135,"ー（要件外となる従業員です）"),"")</f>
        <v/>
      </c>
      <c r="L2135" s="25" t="str" cm="1">
        <f t="array" ref="L2135">IFERROR(_xlfn.IFS(COUNTBLANK(C2135:J2135)=8,"",C2135="","←C列に従業員名を姓名（フルネーム）で入力してください。誤変換にお気を付け下さい。",D2135="","←D列に都道府県を入力してください。",G2135="","←G列に1～3の選択肢を入力してください",H2135="","←H列に金額を入力してください",G2135=3,"",I2135="","←I列に所定労働時間を入力してください"),"")</f>
        <v/>
      </c>
    </row>
    <row r="2136" spans="1:12" ht="16.5" customHeight="1" x14ac:dyDescent="0.4">
      <c r="A2136" s="52" t="str">
        <f t="shared" si="33"/>
        <v/>
      </c>
      <c r="B2136" s="51"/>
      <c r="C2136" s="75"/>
      <c r="D2136" s="51"/>
      <c r="E2136" s="27" t="str" cm="1">
        <f t="array" ref="E2136">IFERROR(_xlfn.IFS(AND($F$4=45566,D2136="徳島"),VLOOKUP(D2136,最低賃金!$A$2:$G$49,2,FALSE),OR($F$4&lt;&gt;45566,D2136&lt;&gt;"徳島"),VLOOKUP(D2136,最低賃金!$A$2:$G$49,4,FALSE)),"")</f>
        <v/>
      </c>
      <c r="F2136" s="27" t="str">
        <f>IFERROR(VLOOKUP(D2136,最低賃金!$A$3:$G$49,6,FALSE),"")</f>
        <v/>
      </c>
      <c r="G2136" s="51"/>
      <c r="H2136" s="19"/>
      <c r="I2136" s="81"/>
      <c r="J2136" s="27" t="str" cm="1">
        <f t="array" ref="J2136">IFERROR(_xlfn.IFS(COUNTBLANK(G2136:I2136)=3,"",H2136="","H列に金額を入力してください",G2136=3,H2136,I2136="","I列に労働時間を入力してください",G2136=1,ROUND(H2136/(I2136*24),0),G2136=2,ROUND(H2136/(I2136*24),0)),"")</f>
        <v/>
      </c>
      <c r="K2136" s="80" t="str" cm="1">
        <f t="array" ref="K2136">IFERROR(_xlfn.IFS(D2136="","",J2136&lt;E2136,"×（法定外・要件外となる従業員です）",J2136&lt;=F2136,"〇",J2136&gt;F2136,"ー（要件外となる従業員です）"),"")</f>
        <v/>
      </c>
      <c r="L2136" s="25" t="str" cm="1">
        <f t="array" ref="L2136">IFERROR(_xlfn.IFS(COUNTBLANK(C2136:J2136)=8,"",C2136="","←C列に従業員名を姓名（フルネーム）で入力してください。誤変換にお気を付け下さい。",D2136="","←D列に都道府県を入力してください。",G2136="","←G列に1～3の選択肢を入力してください",H2136="","←H列に金額を入力してください",G2136=3,"",I2136="","←I列に所定労働時間を入力してください"),"")</f>
        <v/>
      </c>
    </row>
    <row r="2137" spans="1:12" ht="16.5" customHeight="1" x14ac:dyDescent="0.4">
      <c r="A2137" s="52" t="str">
        <f t="shared" si="33"/>
        <v/>
      </c>
      <c r="B2137" s="51"/>
      <c r="C2137" s="75"/>
      <c r="D2137" s="51"/>
      <c r="E2137" s="27" t="str" cm="1">
        <f t="array" ref="E2137">IFERROR(_xlfn.IFS(AND($F$4=45566,D2137="徳島"),VLOOKUP(D2137,最低賃金!$A$2:$G$49,2,FALSE),OR($F$4&lt;&gt;45566,D2137&lt;&gt;"徳島"),VLOOKUP(D2137,最低賃金!$A$2:$G$49,4,FALSE)),"")</f>
        <v/>
      </c>
      <c r="F2137" s="27" t="str">
        <f>IFERROR(VLOOKUP(D2137,最低賃金!$A$3:$G$49,6,FALSE),"")</f>
        <v/>
      </c>
      <c r="G2137" s="51"/>
      <c r="H2137" s="19"/>
      <c r="I2137" s="81"/>
      <c r="J2137" s="27" t="str" cm="1">
        <f t="array" ref="J2137">IFERROR(_xlfn.IFS(COUNTBLANK(G2137:I2137)=3,"",H2137="","H列に金額を入力してください",G2137=3,H2137,I2137="","I列に労働時間を入力してください",G2137=1,ROUND(H2137/(I2137*24),0),G2137=2,ROUND(H2137/(I2137*24),0)),"")</f>
        <v/>
      </c>
      <c r="K2137" s="80" t="str" cm="1">
        <f t="array" ref="K2137">IFERROR(_xlfn.IFS(D2137="","",J2137&lt;E2137,"×（法定外・要件外となる従業員です）",J2137&lt;=F2137,"〇",J2137&gt;F2137,"ー（要件外となる従業員です）"),"")</f>
        <v/>
      </c>
      <c r="L2137" s="25" t="str" cm="1">
        <f t="array" ref="L2137">IFERROR(_xlfn.IFS(COUNTBLANK(C2137:J2137)=8,"",C2137="","←C列に従業員名を姓名（フルネーム）で入力してください。誤変換にお気を付け下さい。",D2137="","←D列に都道府県を入力してください。",G2137="","←G列に1～3の選択肢を入力してください",H2137="","←H列に金額を入力してください",G2137=3,"",I2137="","←I列に所定労働時間を入力してください"),"")</f>
        <v/>
      </c>
    </row>
    <row r="2138" spans="1:12" ht="16.5" customHeight="1" x14ac:dyDescent="0.4">
      <c r="A2138" s="52" t="str">
        <f t="shared" si="33"/>
        <v/>
      </c>
      <c r="B2138" s="51"/>
      <c r="C2138" s="75"/>
      <c r="D2138" s="51"/>
      <c r="E2138" s="27" t="str" cm="1">
        <f t="array" ref="E2138">IFERROR(_xlfn.IFS(AND($F$4=45566,D2138="徳島"),VLOOKUP(D2138,最低賃金!$A$2:$G$49,2,FALSE),OR($F$4&lt;&gt;45566,D2138&lt;&gt;"徳島"),VLOOKUP(D2138,最低賃金!$A$2:$G$49,4,FALSE)),"")</f>
        <v/>
      </c>
      <c r="F2138" s="27" t="str">
        <f>IFERROR(VLOOKUP(D2138,最低賃金!$A$3:$G$49,6,FALSE),"")</f>
        <v/>
      </c>
      <c r="G2138" s="51"/>
      <c r="H2138" s="19"/>
      <c r="I2138" s="81"/>
      <c r="J2138" s="27" t="str" cm="1">
        <f t="array" ref="J2138">IFERROR(_xlfn.IFS(COUNTBLANK(G2138:I2138)=3,"",H2138="","H列に金額を入力してください",G2138=3,H2138,I2138="","I列に労働時間を入力してください",G2138=1,ROUND(H2138/(I2138*24),0),G2138=2,ROUND(H2138/(I2138*24),0)),"")</f>
        <v/>
      </c>
      <c r="K2138" s="80" t="str" cm="1">
        <f t="array" ref="K2138">IFERROR(_xlfn.IFS(D2138="","",J2138&lt;E2138,"×（法定外・要件外となる従業員です）",J2138&lt;=F2138,"〇",J2138&gt;F2138,"ー（要件外となる従業員です）"),"")</f>
        <v/>
      </c>
      <c r="L2138" s="25" t="str" cm="1">
        <f t="array" ref="L2138">IFERROR(_xlfn.IFS(COUNTBLANK(C2138:J2138)=8,"",C2138="","←C列に従業員名を姓名（フルネーム）で入力してください。誤変換にお気を付け下さい。",D2138="","←D列に都道府県を入力してください。",G2138="","←G列に1～3の選択肢を入力してください",H2138="","←H列に金額を入力してください",G2138=3,"",I2138="","←I列に所定労働時間を入力してください"),"")</f>
        <v/>
      </c>
    </row>
    <row r="2139" spans="1:12" ht="16.5" customHeight="1" x14ac:dyDescent="0.4">
      <c r="A2139" s="52" t="str">
        <f t="shared" si="33"/>
        <v/>
      </c>
      <c r="B2139" s="51"/>
      <c r="C2139" s="75"/>
      <c r="D2139" s="51"/>
      <c r="E2139" s="27" t="str" cm="1">
        <f t="array" ref="E2139">IFERROR(_xlfn.IFS(AND($F$4=45566,D2139="徳島"),VLOOKUP(D2139,最低賃金!$A$2:$G$49,2,FALSE),OR($F$4&lt;&gt;45566,D2139&lt;&gt;"徳島"),VLOOKUP(D2139,最低賃金!$A$2:$G$49,4,FALSE)),"")</f>
        <v/>
      </c>
      <c r="F2139" s="27" t="str">
        <f>IFERROR(VLOOKUP(D2139,最低賃金!$A$3:$G$49,6,FALSE),"")</f>
        <v/>
      </c>
      <c r="G2139" s="51"/>
      <c r="H2139" s="19"/>
      <c r="I2139" s="81"/>
      <c r="J2139" s="27" t="str" cm="1">
        <f t="array" ref="J2139">IFERROR(_xlfn.IFS(COUNTBLANK(G2139:I2139)=3,"",H2139="","H列に金額を入力してください",G2139=3,H2139,I2139="","I列に労働時間を入力してください",G2139=1,ROUND(H2139/(I2139*24),0),G2139=2,ROUND(H2139/(I2139*24),0)),"")</f>
        <v/>
      </c>
      <c r="K2139" s="80" t="str" cm="1">
        <f t="array" ref="K2139">IFERROR(_xlfn.IFS(D2139="","",J2139&lt;E2139,"×（法定外・要件外となる従業員です）",J2139&lt;=F2139,"〇",J2139&gt;F2139,"ー（要件外となる従業員です）"),"")</f>
        <v/>
      </c>
      <c r="L2139" s="25" t="str" cm="1">
        <f t="array" ref="L2139">IFERROR(_xlfn.IFS(COUNTBLANK(C2139:J2139)=8,"",C2139="","←C列に従業員名を姓名（フルネーム）で入力してください。誤変換にお気を付け下さい。",D2139="","←D列に都道府県を入力してください。",G2139="","←G列に1～3の選択肢を入力してください",H2139="","←H列に金額を入力してください",G2139=3,"",I2139="","←I列に所定労働時間を入力してください"),"")</f>
        <v/>
      </c>
    </row>
    <row r="2140" spans="1:12" ht="16.5" customHeight="1" x14ac:dyDescent="0.4">
      <c r="A2140" s="52" t="str">
        <f t="shared" si="33"/>
        <v/>
      </c>
      <c r="B2140" s="51"/>
      <c r="C2140" s="75"/>
      <c r="D2140" s="51"/>
      <c r="E2140" s="27" t="str" cm="1">
        <f t="array" ref="E2140">IFERROR(_xlfn.IFS(AND($F$4=45566,D2140="徳島"),VLOOKUP(D2140,最低賃金!$A$2:$G$49,2,FALSE),OR($F$4&lt;&gt;45566,D2140&lt;&gt;"徳島"),VLOOKUP(D2140,最低賃金!$A$2:$G$49,4,FALSE)),"")</f>
        <v/>
      </c>
      <c r="F2140" s="27" t="str">
        <f>IFERROR(VLOOKUP(D2140,最低賃金!$A$3:$G$49,6,FALSE),"")</f>
        <v/>
      </c>
      <c r="G2140" s="51"/>
      <c r="H2140" s="19"/>
      <c r="I2140" s="81"/>
      <c r="J2140" s="27" t="str" cm="1">
        <f t="array" ref="J2140">IFERROR(_xlfn.IFS(COUNTBLANK(G2140:I2140)=3,"",H2140="","H列に金額を入力してください",G2140=3,H2140,I2140="","I列に労働時間を入力してください",G2140=1,ROUND(H2140/(I2140*24),0),G2140=2,ROUND(H2140/(I2140*24),0)),"")</f>
        <v/>
      </c>
      <c r="K2140" s="80" t="str" cm="1">
        <f t="array" ref="K2140">IFERROR(_xlfn.IFS(D2140="","",J2140&lt;E2140,"×（法定外・要件外となる従業員です）",J2140&lt;=F2140,"〇",J2140&gt;F2140,"ー（要件外となる従業員です）"),"")</f>
        <v/>
      </c>
      <c r="L2140" s="25" t="str" cm="1">
        <f t="array" ref="L2140">IFERROR(_xlfn.IFS(COUNTBLANK(C2140:J2140)=8,"",C2140="","←C列に従業員名を姓名（フルネーム）で入力してください。誤変換にお気を付け下さい。",D2140="","←D列に都道府県を入力してください。",G2140="","←G列に1～3の選択肢を入力してください",H2140="","←H列に金額を入力してください",G2140=3,"",I2140="","←I列に所定労働時間を入力してください"),"")</f>
        <v/>
      </c>
    </row>
    <row r="2141" spans="1:12" ht="16.5" customHeight="1" x14ac:dyDescent="0.4">
      <c r="A2141" s="52" t="str">
        <f t="shared" si="33"/>
        <v/>
      </c>
      <c r="B2141" s="51"/>
      <c r="C2141" s="75"/>
      <c r="D2141" s="51"/>
      <c r="E2141" s="27" t="str" cm="1">
        <f t="array" ref="E2141">IFERROR(_xlfn.IFS(AND($F$4=45566,D2141="徳島"),VLOOKUP(D2141,最低賃金!$A$2:$G$49,2,FALSE),OR($F$4&lt;&gt;45566,D2141&lt;&gt;"徳島"),VLOOKUP(D2141,最低賃金!$A$2:$G$49,4,FALSE)),"")</f>
        <v/>
      </c>
      <c r="F2141" s="27" t="str">
        <f>IFERROR(VLOOKUP(D2141,最低賃金!$A$3:$G$49,6,FALSE),"")</f>
        <v/>
      </c>
      <c r="G2141" s="51"/>
      <c r="H2141" s="19"/>
      <c r="I2141" s="81"/>
      <c r="J2141" s="27" t="str" cm="1">
        <f t="array" ref="J2141">IFERROR(_xlfn.IFS(COUNTBLANK(G2141:I2141)=3,"",H2141="","H列に金額を入力してください",G2141=3,H2141,I2141="","I列に労働時間を入力してください",G2141=1,ROUND(H2141/(I2141*24),0),G2141=2,ROUND(H2141/(I2141*24),0)),"")</f>
        <v/>
      </c>
      <c r="K2141" s="80" t="str" cm="1">
        <f t="array" ref="K2141">IFERROR(_xlfn.IFS(D2141="","",J2141&lt;E2141,"×（法定外・要件外となる従業員です）",J2141&lt;=F2141,"〇",J2141&gt;F2141,"ー（要件外となる従業員です）"),"")</f>
        <v/>
      </c>
      <c r="L2141" s="25" t="str" cm="1">
        <f t="array" ref="L2141">IFERROR(_xlfn.IFS(COUNTBLANK(C2141:J2141)=8,"",C2141="","←C列に従業員名を姓名（フルネーム）で入力してください。誤変換にお気を付け下さい。",D2141="","←D列に都道府県を入力してください。",G2141="","←G列に1～3の選択肢を入力してください",H2141="","←H列に金額を入力してください",G2141=3,"",I2141="","←I列に所定労働時間を入力してください"),"")</f>
        <v/>
      </c>
    </row>
    <row r="2142" spans="1:12" ht="16.5" customHeight="1" x14ac:dyDescent="0.4">
      <c r="A2142" s="52" t="str">
        <f t="shared" si="33"/>
        <v/>
      </c>
      <c r="B2142" s="51"/>
      <c r="C2142" s="75"/>
      <c r="D2142" s="51"/>
      <c r="E2142" s="27" t="str" cm="1">
        <f t="array" ref="E2142">IFERROR(_xlfn.IFS(AND($F$4=45566,D2142="徳島"),VLOOKUP(D2142,最低賃金!$A$2:$G$49,2,FALSE),OR($F$4&lt;&gt;45566,D2142&lt;&gt;"徳島"),VLOOKUP(D2142,最低賃金!$A$2:$G$49,4,FALSE)),"")</f>
        <v/>
      </c>
      <c r="F2142" s="27" t="str">
        <f>IFERROR(VLOOKUP(D2142,最低賃金!$A$3:$G$49,6,FALSE),"")</f>
        <v/>
      </c>
      <c r="G2142" s="51"/>
      <c r="H2142" s="19"/>
      <c r="I2142" s="81"/>
      <c r="J2142" s="27" t="str" cm="1">
        <f t="array" ref="J2142">IFERROR(_xlfn.IFS(COUNTBLANK(G2142:I2142)=3,"",H2142="","H列に金額を入力してください",G2142=3,H2142,I2142="","I列に労働時間を入力してください",G2142=1,ROUND(H2142/(I2142*24),0),G2142=2,ROUND(H2142/(I2142*24),0)),"")</f>
        <v/>
      </c>
      <c r="K2142" s="80" t="str" cm="1">
        <f t="array" ref="K2142">IFERROR(_xlfn.IFS(D2142="","",J2142&lt;E2142,"×（法定外・要件外となる従業員です）",J2142&lt;=F2142,"〇",J2142&gt;F2142,"ー（要件外となる従業員です）"),"")</f>
        <v/>
      </c>
      <c r="L2142" s="25" t="str" cm="1">
        <f t="array" ref="L2142">IFERROR(_xlfn.IFS(COUNTBLANK(C2142:J2142)=8,"",C2142="","←C列に従業員名を姓名（フルネーム）で入力してください。誤変換にお気を付け下さい。",D2142="","←D列に都道府県を入力してください。",G2142="","←G列に1～3の選択肢を入力してください",H2142="","←H列に金額を入力してください",G2142=3,"",I2142="","←I列に所定労働時間を入力してください"),"")</f>
        <v/>
      </c>
    </row>
    <row r="2143" spans="1:12" ht="16.5" customHeight="1" x14ac:dyDescent="0.4">
      <c r="A2143" s="52" t="str">
        <f t="shared" si="33"/>
        <v/>
      </c>
      <c r="B2143" s="51"/>
      <c r="C2143" s="75"/>
      <c r="D2143" s="51"/>
      <c r="E2143" s="27" t="str" cm="1">
        <f t="array" ref="E2143">IFERROR(_xlfn.IFS(AND($F$4=45566,D2143="徳島"),VLOOKUP(D2143,最低賃金!$A$2:$G$49,2,FALSE),OR($F$4&lt;&gt;45566,D2143&lt;&gt;"徳島"),VLOOKUP(D2143,最低賃金!$A$2:$G$49,4,FALSE)),"")</f>
        <v/>
      </c>
      <c r="F2143" s="27" t="str">
        <f>IFERROR(VLOOKUP(D2143,最低賃金!$A$3:$G$49,6,FALSE),"")</f>
        <v/>
      </c>
      <c r="G2143" s="51"/>
      <c r="H2143" s="19"/>
      <c r="I2143" s="81"/>
      <c r="J2143" s="27" t="str" cm="1">
        <f t="array" ref="J2143">IFERROR(_xlfn.IFS(COUNTBLANK(G2143:I2143)=3,"",H2143="","H列に金額を入力してください",G2143=3,H2143,I2143="","I列に労働時間を入力してください",G2143=1,ROUND(H2143/(I2143*24),0),G2143=2,ROUND(H2143/(I2143*24),0)),"")</f>
        <v/>
      </c>
      <c r="K2143" s="80" t="str" cm="1">
        <f t="array" ref="K2143">IFERROR(_xlfn.IFS(D2143="","",J2143&lt;E2143,"×（法定外・要件外となる従業員です）",J2143&lt;=F2143,"〇",J2143&gt;F2143,"ー（要件外となる従業員です）"),"")</f>
        <v/>
      </c>
      <c r="L2143" s="25" t="str" cm="1">
        <f t="array" ref="L2143">IFERROR(_xlfn.IFS(COUNTBLANK(C2143:J2143)=8,"",C2143="","←C列に従業員名を姓名（フルネーム）で入力してください。誤変換にお気を付け下さい。",D2143="","←D列に都道府県を入力してください。",G2143="","←G列に1～3の選択肢を入力してください",H2143="","←H列に金額を入力してください",G2143=3,"",I2143="","←I列に所定労働時間を入力してください"),"")</f>
        <v/>
      </c>
    </row>
    <row r="2144" spans="1:12" ht="16.5" customHeight="1" x14ac:dyDescent="0.4">
      <c r="A2144" s="52" t="str">
        <f t="shared" si="33"/>
        <v/>
      </c>
      <c r="B2144" s="51"/>
      <c r="C2144" s="75"/>
      <c r="D2144" s="51"/>
      <c r="E2144" s="27" t="str" cm="1">
        <f t="array" ref="E2144">IFERROR(_xlfn.IFS(AND($F$4=45566,D2144="徳島"),VLOOKUP(D2144,最低賃金!$A$2:$G$49,2,FALSE),OR($F$4&lt;&gt;45566,D2144&lt;&gt;"徳島"),VLOOKUP(D2144,最低賃金!$A$2:$G$49,4,FALSE)),"")</f>
        <v/>
      </c>
      <c r="F2144" s="27" t="str">
        <f>IFERROR(VLOOKUP(D2144,最低賃金!$A$3:$G$49,6,FALSE),"")</f>
        <v/>
      </c>
      <c r="G2144" s="51"/>
      <c r="H2144" s="19"/>
      <c r="I2144" s="81"/>
      <c r="J2144" s="27" t="str" cm="1">
        <f t="array" ref="J2144">IFERROR(_xlfn.IFS(COUNTBLANK(G2144:I2144)=3,"",H2144="","H列に金額を入力してください",G2144=3,H2144,I2144="","I列に労働時間を入力してください",G2144=1,ROUND(H2144/(I2144*24),0),G2144=2,ROUND(H2144/(I2144*24),0)),"")</f>
        <v/>
      </c>
      <c r="K2144" s="80" t="str" cm="1">
        <f t="array" ref="K2144">IFERROR(_xlfn.IFS(D2144="","",J2144&lt;E2144,"×（法定外・要件外となる従業員です）",J2144&lt;=F2144,"〇",J2144&gt;F2144,"ー（要件外となる従業員です）"),"")</f>
        <v/>
      </c>
      <c r="L2144" s="25" t="str" cm="1">
        <f t="array" ref="L2144">IFERROR(_xlfn.IFS(COUNTBLANK(C2144:J2144)=8,"",C2144="","←C列に従業員名を姓名（フルネーム）で入力してください。誤変換にお気を付け下さい。",D2144="","←D列に都道府県を入力してください。",G2144="","←G列に1～3の選択肢を入力してください",H2144="","←H列に金額を入力してください",G2144=3,"",I2144="","←I列に所定労働時間を入力してください"),"")</f>
        <v/>
      </c>
    </row>
    <row r="2145" spans="1:12" ht="16.5" customHeight="1" x14ac:dyDescent="0.4">
      <c r="A2145" s="52" t="str">
        <f t="shared" si="33"/>
        <v/>
      </c>
      <c r="B2145" s="51"/>
      <c r="C2145" s="75"/>
      <c r="D2145" s="51"/>
      <c r="E2145" s="27" t="str" cm="1">
        <f t="array" ref="E2145">IFERROR(_xlfn.IFS(AND($F$4=45566,D2145="徳島"),VLOOKUP(D2145,最低賃金!$A$2:$G$49,2,FALSE),OR($F$4&lt;&gt;45566,D2145&lt;&gt;"徳島"),VLOOKUP(D2145,最低賃金!$A$2:$G$49,4,FALSE)),"")</f>
        <v/>
      </c>
      <c r="F2145" s="27" t="str">
        <f>IFERROR(VLOOKUP(D2145,最低賃金!$A$3:$G$49,6,FALSE),"")</f>
        <v/>
      </c>
      <c r="G2145" s="51"/>
      <c r="H2145" s="19"/>
      <c r="I2145" s="81"/>
      <c r="J2145" s="27" t="str" cm="1">
        <f t="array" ref="J2145">IFERROR(_xlfn.IFS(COUNTBLANK(G2145:I2145)=3,"",H2145="","H列に金額を入力してください",G2145=3,H2145,I2145="","I列に労働時間を入力してください",G2145=1,ROUND(H2145/(I2145*24),0),G2145=2,ROUND(H2145/(I2145*24),0)),"")</f>
        <v/>
      </c>
      <c r="K2145" s="80" t="str" cm="1">
        <f t="array" ref="K2145">IFERROR(_xlfn.IFS(D2145="","",J2145&lt;E2145,"×（法定外・要件外となる従業員です）",J2145&lt;=F2145,"〇",J2145&gt;F2145,"ー（要件外となる従業員です）"),"")</f>
        <v/>
      </c>
      <c r="L2145" s="25" t="str" cm="1">
        <f t="array" ref="L2145">IFERROR(_xlfn.IFS(COUNTBLANK(C2145:J2145)=8,"",C2145="","←C列に従業員名を姓名（フルネーム）で入力してください。誤変換にお気を付け下さい。",D2145="","←D列に都道府県を入力してください。",G2145="","←G列に1～3の選択肢を入力してください",H2145="","←H列に金額を入力してください",G2145=3,"",I2145="","←I列に所定労働時間を入力してください"),"")</f>
        <v/>
      </c>
    </row>
    <row r="2146" spans="1:12" ht="16.5" customHeight="1" x14ac:dyDescent="0.4">
      <c r="A2146" s="52" t="str">
        <f t="shared" si="33"/>
        <v/>
      </c>
      <c r="B2146" s="51"/>
      <c r="C2146" s="75"/>
      <c r="D2146" s="51"/>
      <c r="E2146" s="27" t="str" cm="1">
        <f t="array" ref="E2146">IFERROR(_xlfn.IFS(AND($F$4=45566,D2146="徳島"),VLOOKUP(D2146,最低賃金!$A$2:$G$49,2,FALSE),OR($F$4&lt;&gt;45566,D2146&lt;&gt;"徳島"),VLOOKUP(D2146,最低賃金!$A$2:$G$49,4,FALSE)),"")</f>
        <v/>
      </c>
      <c r="F2146" s="27" t="str">
        <f>IFERROR(VLOOKUP(D2146,最低賃金!$A$3:$G$49,6,FALSE),"")</f>
        <v/>
      </c>
      <c r="G2146" s="51"/>
      <c r="H2146" s="19"/>
      <c r="I2146" s="81"/>
      <c r="J2146" s="27" t="str" cm="1">
        <f t="array" ref="J2146">IFERROR(_xlfn.IFS(COUNTBLANK(G2146:I2146)=3,"",H2146="","H列に金額を入力してください",G2146=3,H2146,I2146="","I列に労働時間を入力してください",G2146=1,ROUND(H2146/(I2146*24),0),G2146=2,ROUND(H2146/(I2146*24),0)),"")</f>
        <v/>
      </c>
      <c r="K2146" s="80" t="str" cm="1">
        <f t="array" ref="K2146">IFERROR(_xlfn.IFS(D2146="","",J2146&lt;E2146,"×（法定外・要件外となる従業員です）",J2146&lt;=F2146,"〇",J2146&gt;F2146,"ー（要件外となる従業員です）"),"")</f>
        <v/>
      </c>
      <c r="L2146" s="25" t="str" cm="1">
        <f t="array" ref="L2146">IFERROR(_xlfn.IFS(COUNTBLANK(C2146:J2146)=8,"",C2146="","←C列に従業員名を姓名（フルネーム）で入力してください。誤変換にお気を付け下さい。",D2146="","←D列に都道府県を入力してください。",G2146="","←G列に1～3の選択肢を入力してください",H2146="","←H列に金額を入力してください",G2146=3,"",I2146="","←I列に所定労働時間を入力してください"),"")</f>
        <v/>
      </c>
    </row>
    <row r="2147" spans="1:12" ht="16.5" customHeight="1" x14ac:dyDescent="0.4">
      <c r="A2147" s="52" t="str">
        <f t="shared" si="33"/>
        <v/>
      </c>
      <c r="B2147" s="51"/>
      <c r="C2147" s="75"/>
      <c r="D2147" s="51"/>
      <c r="E2147" s="27" t="str" cm="1">
        <f t="array" ref="E2147">IFERROR(_xlfn.IFS(AND($F$4=45566,D2147="徳島"),VLOOKUP(D2147,最低賃金!$A$2:$G$49,2,FALSE),OR($F$4&lt;&gt;45566,D2147&lt;&gt;"徳島"),VLOOKUP(D2147,最低賃金!$A$2:$G$49,4,FALSE)),"")</f>
        <v/>
      </c>
      <c r="F2147" s="27" t="str">
        <f>IFERROR(VLOOKUP(D2147,最低賃金!$A$3:$G$49,6,FALSE),"")</f>
        <v/>
      </c>
      <c r="G2147" s="51"/>
      <c r="H2147" s="19"/>
      <c r="I2147" s="81"/>
      <c r="J2147" s="27" t="str" cm="1">
        <f t="array" ref="J2147">IFERROR(_xlfn.IFS(COUNTBLANK(G2147:I2147)=3,"",H2147="","H列に金額を入力してください",G2147=3,H2147,I2147="","I列に労働時間を入力してください",G2147=1,ROUND(H2147/(I2147*24),0),G2147=2,ROUND(H2147/(I2147*24),0)),"")</f>
        <v/>
      </c>
      <c r="K2147" s="80" t="str" cm="1">
        <f t="array" ref="K2147">IFERROR(_xlfn.IFS(D2147="","",J2147&lt;E2147,"×（法定外・要件外となる従業員です）",J2147&lt;=F2147,"〇",J2147&gt;F2147,"ー（要件外となる従業員です）"),"")</f>
        <v/>
      </c>
      <c r="L2147" s="25" t="str" cm="1">
        <f t="array" ref="L2147">IFERROR(_xlfn.IFS(COUNTBLANK(C2147:J2147)=8,"",C2147="","←C列に従業員名を姓名（フルネーム）で入力してください。誤変換にお気を付け下さい。",D2147="","←D列に都道府県を入力してください。",G2147="","←G列に1～3の選択肢を入力してください",H2147="","←H列に金額を入力してください",G2147=3,"",I2147="","←I列に所定労働時間を入力してください"),"")</f>
        <v/>
      </c>
    </row>
    <row r="2148" spans="1:12" ht="16.5" customHeight="1" x14ac:dyDescent="0.4">
      <c r="A2148" s="52" t="str">
        <f t="shared" si="33"/>
        <v/>
      </c>
      <c r="B2148" s="51"/>
      <c r="C2148" s="75"/>
      <c r="D2148" s="51"/>
      <c r="E2148" s="27" t="str" cm="1">
        <f t="array" ref="E2148">IFERROR(_xlfn.IFS(AND($F$4=45566,D2148="徳島"),VLOOKUP(D2148,最低賃金!$A$2:$G$49,2,FALSE),OR($F$4&lt;&gt;45566,D2148&lt;&gt;"徳島"),VLOOKUP(D2148,最低賃金!$A$2:$G$49,4,FALSE)),"")</f>
        <v/>
      </c>
      <c r="F2148" s="27" t="str">
        <f>IFERROR(VLOOKUP(D2148,最低賃金!$A$3:$G$49,6,FALSE),"")</f>
        <v/>
      </c>
      <c r="G2148" s="51"/>
      <c r="H2148" s="19"/>
      <c r="I2148" s="81"/>
      <c r="J2148" s="27" t="str" cm="1">
        <f t="array" ref="J2148">IFERROR(_xlfn.IFS(COUNTBLANK(G2148:I2148)=3,"",H2148="","H列に金額を入力してください",G2148=3,H2148,I2148="","I列に労働時間を入力してください",G2148=1,ROUND(H2148/(I2148*24),0),G2148=2,ROUND(H2148/(I2148*24),0)),"")</f>
        <v/>
      </c>
      <c r="K2148" s="80" t="str" cm="1">
        <f t="array" ref="K2148">IFERROR(_xlfn.IFS(D2148="","",J2148&lt;E2148,"×（法定外・要件外となる従業員です）",J2148&lt;=F2148,"〇",J2148&gt;F2148,"ー（要件外となる従業員です）"),"")</f>
        <v/>
      </c>
      <c r="L2148" s="25" t="str" cm="1">
        <f t="array" ref="L2148">IFERROR(_xlfn.IFS(COUNTBLANK(C2148:J2148)=8,"",C2148="","←C列に従業員名を姓名（フルネーム）で入力してください。誤変換にお気を付け下さい。",D2148="","←D列に都道府県を入力してください。",G2148="","←G列に1～3の選択肢を入力してください",H2148="","←H列に金額を入力してください",G2148=3,"",I2148="","←I列に所定労働時間を入力してください"),"")</f>
        <v/>
      </c>
    </row>
    <row r="2149" spans="1:12" ht="16.5" customHeight="1" x14ac:dyDescent="0.4">
      <c r="A2149" s="52" t="str">
        <f t="shared" si="33"/>
        <v/>
      </c>
      <c r="B2149" s="51"/>
      <c r="C2149" s="75"/>
      <c r="D2149" s="51"/>
      <c r="E2149" s="27" t="str" cm="1">
        <f t="array" ref="E2149">IFERROR(_xlfn.IFS(AND($F$4=45566,D2149="徳島"),VLOOKUP(D2149,最低賃金!$A$2:$G$49,2,FALSE),OR($F$4&lt;&gt;45566,D2149&lt;&gt;"徳島"),VLOOKUP(D2149,最低賃金!$A$2:$G$49,4,FALSE)),"")</f>
        <v/>
      </c>
      <c r="F2149" s="27" t="str">
        <f>IFERROR(VLOOKUP(D2149,最低賃金!$A$3:$G$49,6,FALSE),"")</f>
        <v/>
      </c>
      <c r="G2149" s="51"/>
      <c r="H2149" s="19"/>
      <c r="I2149" s="81"/>
      <c r="J2149" s="27" t="str" cm="1">
        <f t="array" ref="J2149">IFERROR(_xlfn.IFS(COUNTBLANK(G2149:I2149)=3,"",H2149="","H列に金額を入力してください",G2149=3,H2149,I2149="","I列に労働時間を入力してください",G2149=1,ROUND(H2149/(I2149*24),0),G2149=2,ROUND(H2149/(I2149*24),0)),"")</f>
        <v/>
      </c>
      <c r="K2149" s="80" t="str" cm="1">
        <f t="array" ref="K2149">IFERROR(_xlfn.IFS(D2149="","",J2149&lt;E2149,"×（法定外・要件外となる従業員です）",J2149&lt;=F2149,"〇",J2149&gt;F2149,"ー（要件外となる従業員です）"),"")</f>
        <v/>
      </c>
      <c r="L2149" s="25" t="str" cm="1">
        <f t="array" ref="L2149">IFERROR(_xlfn.IFS(COUNTBLANK(C2149:J2149)=8,"",C2149="","←C列に従業員名を姓名（フルネーム）で入力してください。誤変換にお気を付け下さい。",D2149="","←D列に都道府県を入力してください。",G2149="","←G列に1～3の選択肢を入力してください",H2149="","←H列に金額を入力してください",G2149=3,"",I2149="","←I列に所定労働時間を入力してください"),"")</f>
        <v/>
      </c>
    </row>
    <row r="2150" spans="1:12" ht="16.5" customHeight="1" x14ac:dyDescent="0.4">
      <c r="A2150" s="52" t="str">
        <f t="shared" si="33"/>
        <v/>
      </c>
      <c r="B2150" s="51"/>
      <c r="C2150" s="75"/>
      <c r="D2150" s="51"/>
      <c r="E2150" s="27" t="str" cm="1">
        <f t="array" ref="E2150">IFERROR(_xlfn.IFS(AND($F$4=45566,D2150="徳島"),VLOOKUP(D2150,最低賃金!$A$2:$G$49,2,FALSE),OR($F$4&lt;&gt;45566,D2150&lt;&gt;"徳島"),VLOOKUP(D2150,最低賃金!$A$2:$G$49,4,FALSE)),"")</f>
        <v/>
      </c>
      <c r="F2150" s="27" t="str">
        <f>IFERROR(VLOOKUP(D2150,最低賃金!$A$3:$G$49,6,FALSE),"")</f>
        <v/>
      </c>
      <c r="G2150" s="51"/>
      <c r="H2150" s="19"/>
      <c r="I2150" s="81"/>
      <c r="J2150" s="27" t="str" cm="1">
        <f t="array" ref="J2150">IFERROR(_xlfn.IFS(COUNTBLANK(G2150:I2150)=3,"",H2150="","H列に金額を入力してください",G2150=3,H2150,I2150="","I列に労働時間を入力してください",G2150=1,ROUND(H2150/(I2150*24),0),G2150=2,ROUND(H2150/(I2150*24),0)),"")</f>
        <v/>
      </c>
      <c r="K2150" s="80" t="str" cm="1">
        <f t="array" ref="K2150">IFERROR(_xlfn.IFS(D2150="","",J2150&lt;E2150,"×（法定外・要件外となる従業員です）",J2150&lt;=F2150,"〇",J2150&gt;F2150,"ー（要件外となる従業員です）"),"")</f>
        <v/>
      </c>
      <c r="L2150" s="25" t="str" cm="1">
        <f t="array" ref="L2150">IFERROR(_xlfn.IFS(COUNTBLANK(C2150:J2150)=8,"",C2150="","←C列に従業員名を姓名（フルネーム）で入力してください。誤変換にお気を付け下さい。",D2150="","←D列に都道府県を入力してください。",G2150="","←G列に1～3の選択肢を入力してください",H2150="","←H列に金額を入力してください",G2150=3,"",I2150="","←I列に所定労働時間を入力してください"),"")</f>
        <v/>
      </c>
    </row>
    <row r="2151" spans="1:12" ht="16.5" customHeight="1" x14ac:dyDescent="0.4">
      <c r="A2151" s="52" t="str">
        <f t="shared" si="33"/>
        <v/>
      </c>
      <c r="B2151" s="51"/>
      <c r="C2151" s="75"/>
      <c r="D2151" s="51"/>
      <c r="E2151" s="27" t="str" cm="1">
        <f t="array" ref="E2151">IFERROR(_xlfn.IFS(AND($F$4=45566,D2151="徳島"),VLOOKUP(D2151,最低賃金!$A$2:$G$49,2,FALSE),OR($F$4&lt;&gt;45566,D2151&lt;&gt;"徳島"),VLOOKUP(D2151,最低賃金!$A$2:$G$49,4,FALSE)),"")</f>
        <v/>
      </c>
      <c r="F2151" s="27" t="str">
        <f>IFERROR(VLOOKUP(D2151,最低賃金!$A$3:$G$49,6,FALSE),"")</f>
        <v/>
      </c>
      <c r="G2151" s="51"/>
      <c r="H2151" s="19"/>
      <c r="I2151" s="81"/>
      <c r="J2151" s="27" t="str" cm="1">
        <f t="array" ref="J2151">IFERROR(_xlfn.IFS(COUNTBLANK(G2151:I2151)=3,"",H2151="","H列に金額を入力してください",G2151=3,H2151,I2151="","I列に労働時間を入力してください",G2151=1,ROUND(H2151/(I2151*24),0),G2151=2,ROUND(H2151/(I2151*24),0)),"")</f>
        <v/>
      </c>
      <c r="K2151" s="80" t="str" cm="1">
        <f t="array" ref="K2151">IFERROR(_xlfn.IFS(D2151="","",J2151&lt;E2151,"×（法定外・要件外となる従業員です）",J2151&lt;=F2151,"〇",J2151&gt;F2151,"ー（要件外となる従業員です）"),"")</f>
        <v/>
      </c>
      <c r="L2151" s="25" t="str" cm="1">
        <f t="array" ref="L2151">IFERROR(_xlfn.IFS(COUNTBLANK(C2151:J2151)=8,"",C2151="","←C列に従業員名を姓名（フルネーム）で入力してください。誤変換にお気を付け下さい。",D2151="","←D列に都道府県を入力してください。",G2151="","←G列に1～3の選択肢を入力してください",H2151="","←H列に金額を入力してください",G2151=3,"",I2151="","←I列に所定労働時間を入力してください"),"")</f>
        <v/>
      </c>
    </row>
    <row r="2152" spans="1:12" ht="16.5" customHeight="1" x14ac:dyDescent="0.4">
      <c r="A2152" s="52" t="str">
        <f t="shared" si="33"/>
        <v/>
      </c>
      <c r="B2152" s="51"/>
      <c r="C2152" s="75"/>
      <c r="D2152" s="51"/>
      <c r="E2152" s="27" t="str" cm="1">
        <f t="array" ref="E2152">IFERROR(_xlfn.IFS(AND($F$4=45566,D2152="徳島"),VLOOKUP(D2152,最低賃金!$A$2:$G$49,2,FALSE),OR($F$4&lt;&gt;45566,D2152&lt;&gt;"徳島"),VLOOKUP(D2152,最低賃金!$A$2:$G$49,4,FALSE)),"")</f>
        <v/>
      </c>
      <c r="F2152" s="27" t="str">
        <f>IFERROR(VLOOKUP(D2152,最低賃金!$A$3:$G$49,6,FALSE),"")</f>
        <v/>
      </c>
      <c r="G2152" s="51"/>
      <c r="H2152" s="19"/>
      <c r="I2152" s="81"/>
      <c r="J2152" s="27" t="str" cm="1">
        <f t="array" ref="J2152">IFERROR(_xlfn.IFS(COUNTBLANK(G2152:I2152)=3,"",H2152="","H列に金額を入力してください",G2152=3,H2152,I2152="","I列に労働時間を入力してください",G2152=1,ROUND(H2152/(I2152*24),0),G2152=2,ROUND(H2152/(I2152*24),0)),"")</f>
        <v/>
      </c>
      <c r="K2152" s="80" t="str" cm="1">
        <f t="array" ref="K2152">IFERROR(_xlfn.IFS(D2152="","",J2152&lt;E2152,"×（法定外・要件外となる従業員です）",J2152&lt;=F2152,"〇",J2152&gt;F2152,"ー（要件外となる従業員です）"),"")</f>
        <v/>
      </c>
      <c r="L2152" s="25" t="str" cm="1">
        <f t="array" ref="L2152">IFERROR(_xlfn.IFS(COUNTBLANK(C2152:J2152)=8,"",C2152="","←C列に従業員名を姓名（フルネーム）で入力してください。誤変換にお気を付け下さい。",D2152="","←D列に都道府県を入力してください。",G2152="","←G列に1～3の選択肢を入力してください",H2152="","←H列に金額を入力してください",G2152=3,"",I2152="","←I列に所定労働時間を入力してください"),"")</f>
        <v/>
      </c>
    </row>
    <row r="2153" spans="1:12" ht="16.5" customHeight="1" x14ac:dyDescent="0.4">
      <c r="A2153" s="52" t="str">
        <f t="shared" si="33"/>
        <v/>
      </c>
      <c r="B2153" s="51"/>
      <c r="C2153" s="75"/>
      <c r="D2153" s="51"/>
      <c r="E2153" s="27" t="str" cm="1">
        <f t="array" ref="E2153">IFERROR(_xlfn.IFS(AND($F$4=45566,D2153="徳島"),VLOOKUP(D2153,最低賃金!$A$2:$G$49,2,FALSE),OR($F$4&lt;&gt;45566,D2153&lt;&gt;"徳島"),VLOOKUP(D2153,最低賃金!$A$2:$G$49,4,FALSE)),"")</f>
        <v/>
      </c>
      <c r="F2153" s="27" t="str">
        <f>IFERROR(VLOOKUP(D2153,最低賃金!$A$3:$G$49,6,FALSE),"")</f>
        <v/>
      </c>
      <c r="G2153" s="51"/>
      <c r="H2153" s="19"/>
      <c r="I2153" s="81"/>
      <c r="J2153" s="27" t="str" cm="1">
        <f t="array" ref="J2153">IFERROR(_xlfn.IFS(COUNTBLANK(G2153:I2153)=3,"",H2153="","H列に金額を入力してください",G2153=3,H2153,I2153="","I列に労働時間を入力してください",G2153=1,ROUND(H2153/(I2153*24),0),G2153=2,ROUND(H2153/(I2153*24),0)),"")</f>
        <v/>
      </c>
      <c r="K2153" s="80" t="str" cm="1">
        <f t="array" ref="K2153">IFERROR(_xlfn.IFS(D2153="","",J2153&lt;E2153,"×（法定外・要件外となる従業員です）",J2153&lt;=F2153,"〇",J2153&gt;F2153,"ー（要件外となる従業員です）"),"")</f>
        <v/>
      </c>
      <c r="L2153" s="25" t="str" cm="1">
        <f t="array" ref="L2153">IFERROR(_xlfn.IFS(COUNTBLANK(C2153:J2153)=8,"",C2153="","←C列に従業員名を姓名（フルネーム）で入力してください。誤変換にお気を付け下さい。",D2153="","←D列に都道府県を入力してください。",G2153="","←G列に1～3の選択肢を入力してください",H2153="","←H列に金額を入力してください",G2153=3,"",I2153="","←I列に所定労働時間を入力してください"),"")</f>
        <v/>
      </c>
    </row>
    <row r="2154" spans="1:12" ht="16.5" customHeight="1" x14ac:dyDescent="0.4">
      <c r="A2154" s="52" t="str">
        <f t="shared" si="33"/>
        <v/>
      </c>
      <c r="B2154" s="51"/>
      <c r="C2154" s="75"/>
      <c r="D2154" s="51"/>
      <c r="E2154" s="27" t="str" cm="1">
        <f t="array" ref="E2154">IFERROR(_xlfn.IFS(AND($F$4=45566,D2154="徳島"),VLOOKUP(D2154,最低賃金!$A$2:$G$49,2,FALSE),OR($F$4&lt;&gt;45566,D2154&lt;&gt;"徳島"),VLOOKUP(D2154,最低賃金!$A$2:$G$49,4,FALSE)),"")</f>
        <v/>
      </c>
      <c r="F2154" s="27" t="str">
        <f>IFERROR(VLOOKUP(D2154,最低賃金!$A$3:$G$49,6,FALSE),"")</f>
        <v/>
      </c>
      <c r="G2154" s="51"/>
      <c r="H2154" s="19"/>
      <c r="I2154" s="81"/>
      <c r="J2154" s="27" t="str" cm="1">
        <f t="array" ref="J2154">IFERROR(_xlfn.IFS(COUNTBLANK(G2154:I2154)=3,"",H2154="","H列に金額を入力してください",G2154=3,H2154,I2154="","I列に労働時間を入力してください",G2154=1,ROUND(H2154/(I2154*24),0),G2154=2,ROUND(H2154/(I2154*24),0)),"")</f>
        <v/>
      </c>
      <c r="K2154" s="80" t="str" cm="1">
        <f t="array" ref="K2154">IFERROR(_xlfn.IFS(D2154="","",J2154&lt;E2154,"×（法定外・要件外となる従業員です）",J2154&lt;=F2154,"〇",J2154&gt;F2154,"ー（要件外となる従業員です）"),"")</f>
        <v/>
      </c>
      <c r="L2154" s="25" t="str" cm="1">
        <f t="array" ref="L2154">IFERROR(_xlfn.IFS(COUNTBLANK(C2154:J2154)=8,"",C2154="","←C列に従業員名を姓名（フルネーム）で入力してください。誤変換にお気を付け下さい。",D2154="","←D列に都道府県を入力してください。",G2154="","←G列に1～3の選択肢を入力してください",H2154="","←H列に金額を入力してください",G2154=3,"",I2154="","←I列に所定労働時間を入力してください"),"")</f>
        <v/>
      </c>
    </row>
    <row r="2155" spans="1:12" ht="16.5" customHeight="1" x14ac:dyDescent="0.4">
      <c r="A2155" s="52" t="str">
        <f t="shared" si="33"/>
        <v/>
      </c>
      <c r="B2155" s="51"/>
      <c r="C2155" s="75"/>
      <c r="D2155" s="51"/>
      <c r="E2155" s="27" t="str" cm="1">
        <f t="array" ref="E2155">IFERROR(_xlfn.IFS(AND($F$4=45566,D2155="徳島"),VLOOKUP(D2155,最低賃金!$A$2:$G$49,2,FALSE),OR($F$4&lt;&gt;45566,D2155&lt;&gt;"徳島"),VLOOKUP(D2155,最低賃金!$A$2:$G$49,4,FALSE)),"")</f>
        <v/>
      </c>
      <c r="F2155" s="27" t="str">
        <f>IFERROR(VLOOKUP(D2155,最低賃金!$A$3:$G$49,6,FALSE),"")</f>
        <v/>
      </c>
      <c r="G2155" s="51"/>
      <c r="H2155" s="19"/>
      <c r="I2155" s="81"/>
      <c r="J2155" s="27" t="str" cm="1">
        <f t="array" ref="J2155">IFERROR(_xlfn.IFS(COUNTBLANK(G2155:I2155)=3,"",H2155="","H列に金額を入力してください",G2155=3,H2155,I2155="","I列に労働時間を入力してください",G2155=1,ROUND(H2155/(I2155*24),0),G2155=2,ROUND(H2155/(I2155*24),0)),"")</f>
        <v/>
      </c>
      <c r="K2155" s="80" t="str" cm="1">
        <f t="array" ref="K2155">IFERROR(_xlfn.IFS(D2155="","",J2155&lt;E2155,"×（法定外・要件外となる従業員です）",J2155&lt;=F2155,"〇",J2155&gt;F2155,"ー（要件外となる従業員です）"),"")</f>
        <v/>
      </c>
      <c r="L2155" s="25" t="str" cm="1">
        <f t="array" ref="L2155">IFERROR(_xlfn.IFS(COUNTBLANK(C2155:J2155)=8,"",C2155="","←C列に従業員名を姓名（フルネーム）で入力してください。誤変換にお気を付け下さい。",D2155="","←D列に都道府県を入力してください。",G2155="","←G列に1～3の選択肢を入力してください",H2155="","←H列に金額を入力してください",G2155=3,"",I2155="","←I列に所定労働時間を入力してください"),"")</f>
        <v/>
      </c>
    </row>
    <row r="2156" spans="1:12" ht="16.5" customHeight="1" x14ac:dyDescent="0.4">
      <c r="A2156" s="52" t="str">
        <f t="shared" si="33"/>
        <v/>
      </c>
      <c r="B2156" s="51"/>
      <c r="C2156" s="75"/>
      <c r="D2156" s="51"/>
      <c r="E2156" s="27" t="str" cm="1">
        <f t="array" ref="E2156">IFERROR(_xlfn.IFS(AND($F$4=45566,D2156="徳島"),VLOOKUP(D2156,最低賃金!$A$2:$G$49,2,FALSE),OR($F$4&lt;&gt;45566,D2156&lt;&gt;"徳島"),VLOOKUP(D2156,最低賃金!$A$2:$G$49,4,FALSE)),"")</f>
        <v/>
      </c>
      <c r="F2156" s="27" t="str">
        <f>IFERROR(VLOOKUP(D2156,最低賃金!$A$3:$G$49,6,FALSE),"")</f>
        <v/>
      </c>
      <c r="G2156" s="51"/>
      <c r="H2156" s="19"/>
      <c r="I2156" s="81"/>
      <c r="J2156" s="27" t="str" cm="1">
        <f t="array" ref="J2156">IFERROR(_xlfn.IFS(COUNTBLANK(G2156:I2156)=3,"",H2156="","H列に金額を入力してください",G2156=3,H2156,I2156="","I列に労働時間を入力してください",G2156=1,ROUND(H2156/(I2156*24),0),G2156=2,ROUND(H2156/(I2156*24),0)),"")</f>
        <v/>
      </c>
      <c r="K2156" s="80" t="str" cm="1">
        <f t="array" ref="K2156">IFERROR(_xlfn.IFS(D2156="","",J2156&lt;E2156,"×（法定外・要件外となる従業員です）",J2156&lt;=F2156,"〇",J2156&gt;F2156,"ー（要件外となる従業員です）"),"")</f>
        <v/>
      </c>
      <c r="L2156" s="25" t="str" cm="1">
        <f t="array" ref="L2156">IFERROR(_xlfn.IFS(COUNTBLANK(C2156:J2156)=8,"",C2156="","←C列に従業員名を姓名（フルネーム）で入力してください。誤変換にお気を付け下さい。",D2156="","←D列に都道府県を入力してください。",G2156="","←G列に1～3の選択肢を入力してください",H2156="","←H列に金額を入力してください",G2156=3,"",I2156="","←I列に所定労働時間を入力してください"),"")</f>
        <v/>
      </c>
    </row>
    <row r="2157" spans="1:12" ht="16.5" customHeight="1" x14ac:dyDescent="0.4">
      <c r="A2157" s="52" t="str">
        <f t="shared" si="33"/>
        <v/>
      </c>
      <c r="B2157" s="51"/>
      <c r="C2157" s="75"/>
      <c r="D2157" s="51"/>
      <c r="E2157" s="27" t="str" cm="1">
        <f t="array" ref="E2157">IFERROR(_xlfn.IFS(AND($F$4=45566,D2157="徳島"),VLOOKUP(D2157,最低賃金!$A$2:$G$49,2,FALSE),OR($F$4&lt;&gt;45566,D2157&lt;&gt;"徳島"),VLOOKUP(D2157,最低賃金!$A$2:$G$49,4,FALSE)),"")</f>
        <v/>
      </c>
      <c r="F2157" s="27" t="str">
        <f>IFERROR(VLOOKUP(D2157,最低賃金!$A$3:$G$49,6,FALSE),"")</f>
        <v/>
      </c>
      <c r="G2157" s="51"/>
      <c r="H2157" s="19"/>
      <c r="I2157" s="81"/>
      <c r="J2157" s="27" t="str" cm="1">
        <f t="array" ref="J2157">IFERROR(_xlfn.IFS(COUNTBLANK(G2157:I2157)=3,"",H2157="","H列に金額を入力してください",G2157=3,H2157,I2157="","I列に労働時間を入力してください",G2157=1,ROUND(H2157/(I2157*24),0),G2157=2,ROUND(H2157/(I2157*24),0)),"")</f>
        <v/>
      </c>
      <c r="K2157" s="80" t="str" cm="1">
        <f t="array" ref="K2157">IFERROR(_xlfn.IFS(D2157="","",J2157&lt;E2157,"×（法定外・要件外となる従業員です）",J2157&lt;=F2157,"〇",J2157&gt;F2157,"ー（要件外となる従業員です）"),"")</f>
        <v/>
      </c>
      <c r="L2157" s="25" t="str" cm="1">
        <f t="array" ref="L2157">IFERROR(_xlfn.IFS(COUNTBLANK(C2157:J2157)=8,"",C2157="","←C列に従業員名を姓名（フルネーム）で入力してください。誤変換にお気を付け下さい。",D2157="","←D列に都道府県を入力してください。",G2157="","←G列に1～3の選択肢を入力してください",H2157="","←H列に金額を入力してください",G2157=3,"",I2157="","←I列に所定労働時間を入力してください"),"")</f>
        <v/>
      </c>
    </row>
    <row r="2158" spans="1:12" ht="16.5" customHeight="1" x14ac:dyDescent="0.4">
      <c r="A2158" s="52" t="str">
        <f t="shared" si="33"/>
        <v/>
      </c>
      <c r="B2158" s="51"/>
      <c r="C2158" s="75"/>
      <c r="D2158" s="51"/>
      <c r="E2158" s="27" t="str" cm="1">
        <f t="array" ref="E2158">IFERROR(_xlfn.IFS(AND($F$4=45566,D2158="徳島"),VLOOKUP(D2158,最低賃金!$A$2:$G$49,2,FALSE),OR($F$4&lt;&gt;45566,D2158&lt;&gt;"徳島"),VLOOKUP(D2158,最低賃金!$A$2:$G$49,4,FALSE)),"")</f>
        <v/>
      </c>
      <c r="F2158" s="27" t="str">
        <f>IFERROR(VLOOKUP(D2158,最低賃金!$A$3:$G$49,6,FALSE),"")</f>
        <v/>
      </c>
      <c r="G2158" s="51"/>
      <c r="H2158" s="19"/>
      <c r="I2158" s="81"/>
      <c r="J2158" s="27" t="str" cm="1">
        <f t="array" ref="J2158">IFERROR(_xlfn.IFS(COUNTBLANK(G2158:I2158)=3,"",H2158="","H列に金額を入力してください",G2158=3,H2158,I2158="","I列に労働時間を入力してください",G2158=1,ROUND(H2158/(I2158*24),0),G2158=2,ROUND(H2158/(I2158*24),0)),"")</f>
        <v/>
      </c>
      <c r="K2158" s="80" t="str" cm="1">
        <f t="array" ref="K2158">IFERROR(_xlfn.IFS(D2158="","",J2158&lt;E2158,"×（法定外・要件外となる従業員です）",J2158&lt;=F2158,"〇",J2158&gt;F2158,"ー（要件外となる従業員です）"),"")</f>
        <v/>
      </c>
      <c r="L2158" s="25" t="str" cm="1">
        <f t="array" ref="L2158">IFERROR(_xlfn.IFS(COUNTBLANK(C2158:J2158)=8,"",C2158="","←C列に従業員名を姓名（フルネーム）で入力してください。誤変換にお気を付け下さい。",D2158="","←D列に都道府県を入力してください。",G2158="","←G列に1～3の選択肢を入力してください",H2158="","←H列に金額を入力してください",G2158=3,"",I2158="","←I列に所定労働時間を入力してください"),"")</f>
        <v/>
      </c>
    </row>
    <row r="2159" spans="1:12" ht="16.5" customHeight="1" x14ac:dyDescent="0.4">
      <c r="A2159" s="52" t="str">
        <f t="shared" si="33"/>
        <v/>
      </c>
      <c r="B2159" s="51"/>
      <c r="C2159" s="75"/>
      <c r="D2159" s="51"/>
      <c r="E2159" s="27" t="str" cm="1">
        <f t="array" ref="E2159">IFERROR(_xlfn.IFS(AND($F$4=45566,D2159="徳島"),VLOOKUP(D2159,最低賃金!$A$2:$G$49,2,FALSE),OR($F$4&lt;&gt;45566,D2159&lt;&gt;"徳島"),VLOOKUP(D2159,最低賃金!$A$2:$G$49,4,FALSE)),"")</f>
        <v/>
      </c>
      <c r="F2159" s="27" t="str">
        <f>IFERROR(VLOOKUP(D2159,最低賃金!$A$3:$G$49,6,FALSE),"")</f>
        <v/>
      </c>
      <c r="G2159" s="51"/>
      <c r="H2159" s="19"/>
      <c r="I2159" s="81"/>
      <c r="J2159" s="27" t="str" cm="1">
        <f t="array" ref="J2159">IFERROR(_xlfn.IFS(COUNTBLANK(G2159:I2159)=3,"",H2159="","H列に金額を入力してください",G2159=3,H2159,I2159="","I列に労働時間を入力してください",G2159=1,ROUND(H2159/(I2159*24),0),G2159=2,ROUND(H2159/(I2159*24),0)),"")</f>
        <v/>
      </c>
      <c r="K2159" s="80" t="str" cm="1">
        <f t="array" ref="K2159">IFERROR(_xlfn.IFS(D2159="","",J2159&lt;E2159,"×（法定外・要件外となる従業員です）",J2159&lt;=F2159,"〇",J2159&gt;F2159,"ー（要件外となる従業員です）"),"")</f>
        <v/>
      </c>
      <c r="L2159" s="25" t="str" cm="1">
        <f t="array" ref="L2159">IFERROR(_xlfn.IFS(COUNTBLANK(C2159:J2159)=8,"",C2159="","←C列に従業員名を姓名（フルネーム）で入力してください。誤変換にお気を付け下さい。",D2159="","←D列に都道府県を入力してください。",G2159="","←G列に1～3の選択肢を入力してください",H2159="","←H列に金額を入力してください",G2159=3,"",I2159="","←I列に所定労働時間を入力してください"),"")</f>
        <v/>
      </c>
    </row>
    <row r="2160" spans="1:12" ht="16.5" customHeight="1" x14ac:dyDescent="0.4">
      <c r="A2160" s="52" t="str">
        <f t="shared" si="33"/>
        <v/>
      </c>
      <c r="B2160" s="51"/>
      <c r="C2160" s="75"/>
      <c r="D2160" s="51"/>
      <c r="E2160" s="27" t="str" cm="1">
        <f t="array" ref="E2160">IFERROR(_xlfn.IFS(AND($F$4=45566,D2160="徳島"),VLOOKUP(D2160,最低賃金!$A$2:$G$49,2,FALSE),OR($F$4&lt;&gt;45566,D2160&lt;&gt;"徳島"),VLOOKUP(D2160,最低賃金!$A$2:$G$49,4,FALSE)),"")</f>
        <v/>
      </c>
      <c r="F2160" s="27" t="str">
        <f>IFERROR(VLOOKUP(D2160,最低賃金!$A$3:$G$49,6,FALSE),"")</f>
        <v/>
      </c>
      <c r="G2160" s="51"/>
      <c r="H2160" s="19"/>
      <c r="I2160" s="81"/>
      <c r="J2160" s="27" t="str" cm="1">
        <f t="array" ref="J2160">IFERROR(_xlfn.IFS(COUNTBLANK(G2160:I2160)=3,"",H2160="","H列に金額を入力してください",G2160=3,H2160,I2160="","I列に労働時間を入力してください",G2160=1,ROUND(H2160/(I2160*24),0),G2160=2,ROUND(H2160/(I2160*24),0)),"")</f>
        <v/>
      </c>
      <c r="K2160" s="80" t="str" cm="1">
        <f t="array" ref="K2160">IFERROR(_xlfn.IFS(D2160="","",J2160&lt;E2160,"×（法定外・要件外となる従業員です）",J2160&lt;=F2160,"〇",J2160&gt;F2160,"ー（要件外となる従業員です）"),"")</f>
        <v/>
      </c>
      <c r="L2160" s="25" t="str" cm="1">
        <f t="array" ref="L2160">IFERROR(_xlfn.IFS(COUNTBLANK(C2160:J2160)=8,"",C2160="","←C列に従業員名を姓名（フルネーム）で入力してください。誤変換にお気を付け下さい。",D2160="","←D列に都道府県を入力してください。",G2160="","←G列に1～3の選択肢を入力してください",H2160="","←H列に金額を入力してください",G2160=3,"",I2160="","←I列に所定労働時間を入力してください"),"")</f>
        <v/>
      </c>
    </row>
    <row r="2161" spans="1:12" ht="16.5" customHeight="1" x14ac:dyDescent="0.4">
      <c r="A2161" s="52" t="str">
        <f t="shared" si="33"/>
        <v/>
      </c>
      <c r="B2161" s="51"/>
      <c r="C2161" s="75"/>
      <c r="D2161" s="51"/>
      <c r="E2161" s="27" t="str" cm="1">
        <f t="array" ref="E2161">IFERROR(_xlfn.IFS(AND($F$4=45566,D2161="徳島"),VLOOKUP(D2161,最低賃金!$A$2:$G$49,2,FALSE),OR($F$4&lt;&gt;45566,D2161&lt;&gt;"徳島"),VLOOKUP(D2161,最低賃金!$A$2:$G$49,4,FALSE)),"")</f>
        <v/>
      </c>
      <c r="F2161" s="27" t="str">
        <f>IFERROR(VLOOKUP(D2161,最低賃金!$A$3:$G$49,6,FALSE),"")</f>
        <v/>
      </c>
      <c r="G2161" s="51"/>
      <c r="H2161" s="19"/>
      <c r="I2161" s="81"/>
      <c r="J2161" s="27" t="str" cm="1">
        <f t="array" ref="J2161">IFERROR(_xlfn.IFS(COUNTBLANK(G2161:I2161)=3,"",H2161="","H列に金額を入力してください",G2161=3,H2161,I2161="","I列に労働時間を入力してください",G2161=1,ROUND(H2161/(I2161*24),0),G2161=2,ROUND(H2161/(I2161*24),0)),"")</f>
        <v/>
      </c>
      <c r="K2161" s="80" t="str" cm="1">
        <f t="array" ref="K2161">IFERROR(_xlfn.IFS(D2161="","",J2161&lt;E2161,"×（法定外・要件外となる従業員です）",J2161&lt;=F2161,"〇",J2161&gt;F2161,"ー（要件外となる従業員です）"),"")</f>
        <v/>
      </c>
      <c r="L2161" s="25" t="str" cm="1">
        <f t="array" ref="L2161">IFERROR(_xlfn.IFS(COUNTBLANK(C2161:J2161)=8,"",C2161="","←C列に従業員名を姓名（フルネーム）で入力してください。誤変換にお気を付け下さい。",D2161="","←D列に都道府県を入力してください。",G2161="","←G列に1～3の選択肢を入力してください",H2161="","←H列に金額を入力してください",G2161=3,"",I2161="","←I列に所定労働時間を入力してください"),"")</f>
        <v/>
      </c>
    </row>
    <row r="2162" spans="1:12" ht="16.5" customHeight="1" x14ac:dyDescent="0.4">
      <c r="A2162" s="52" t="str">
        <f t="shared" si="33"/>
        <v/>
      </c>
      <c r="B2162" s="51"/>
      <c r="C2162" s="75"/>
      <c r="D2162" s="51"/>
      <c r="E2162" s="27" t="str" cm="1">
        <f t="array" ref="E2162">IFERROR(_xlfn.IFS(AND($F$4=45566,D2162="徳島"),VLOOKUP(D2162,最低賃金!$A$2:$G$49,2,FALSE),OR($F$4&lt;&gt;45566,D2162&lt;&gt;"徳島"),VLOOKUP(D2162,最低賃金!$A$2:$G$49,4,FALSE)),"")</f>
        <v/>
      </c>
      <c r="F2162" s="27" t="str">
        <f>IFERROR(VLOOKUP(D2162,最低賃金!$A$3:$G$49,6,FALSE),"")</f>
        <v/>
      </c>
      <c r="G2162" s="51"/>
      <c r="H2162" s="19"/>
      <c r="I2162" s="81"/>
      <c r="J2162" s="27" t="str" cm="1">
        <f t="array" ref="J2162">IFERROR(_xlfn.IFS(COUNTBLANK(G2162:I2162)=3,"",H2162="","H列に金額を入力してください",G2162=3,H2162,I2162="","I列に労働時間を入力してください",G2162=1,ROUND(H2162/(I2162*24),0),G2162=2,ROUND(H2162/(I2162*24),0)),"")</f>
        <v/>
      </c>
      <c r="K2162" s="80" t="str" cm="1">
        <f t="array" ref="K2162">IFERROR(_xlfn.IFS(D2162="","",J2162&lt;E2162,"×（法定外・要件外となる従業員です）",J2162&lt;=F2162,"〇",J2162&gt;F2162,"ー（要件外となる従業員です）"),"")</f>
        <v/>
      </c>
      <c r="L2162" s="25" t="str" cm="1">
        <f t="array" ref="L2162">IFERROR(_xlfn.IFS(COUNTBLANK(C2162:J2162)=8,"",C2162="","←C列に従業員名を姓名（フルネーム）で入力してください。誤変換にお気を付け下さい。",D2162="","←D列に都道府県を入力してください。",G2162="","←G列に1～3の選択肢を入力してください",H2162="","←H列に金額を入力してください",G2162=3,"",I2162="","←I列に所定労働時間を入力してください"),"")</f>
        <v/>
      </c>
    </row>
    <row r="2163" spans="1:12" ht="16.5" customHeight="1" x14ac:dyDescent="0.4">
      <c r="A2163" s="52" t="str">
        <f t="shared" si="33"/>
        <v/>
      </c>
      <c r="B2163" s="51"/>
      <c r="C2163" s="75"/>
      <c r="D2163" s="51"/>
      <c r="E2163" s="27" t="str" cm="1">
        <f t="array" ref="E2163">IFERROR(_xlfn.IFS(AND($F$4=45566,D2163="徳島"),VLOOKUP(D2163,最低賃金!$A$2:$G$49,2,FALSE),OR($F$4&lt;&gt;45566,D2163&lt;&gt;"徳島"),VLOOKUP(D2163,最低賃金!$A$2:$G$49,4,FALSE)),"")</f>
        <v/>
      </c>
      <c r="F2163" s="27" t="str">
        <f>IFERROR(VLOOKUP(D2163,最低賃金!$A$3:$G$49,6,FALSE),"")</f>
        <v/>
      </c>
      <c r="G2163" s="51"/>
      <c r="H2163" s="19"/>
      <c r="I2163" s="81"/>
      <c r="J2163" s="27" t="str" cm="1">
        <f t="array" ref="J2163">IFERROR(_xlfn.IFS(COUNTBLANK(G2163:I2163)=3,"",H2163="","H列に金額を入力してください",G2163=3,H2163,I2163="","I列に労働時間を入力してください",G2163=1,ROUND(H2163/(I2163*24),0),G2163=2,ROUND(H2163/(I2163*24),0)),"")</f>
        <v/>
      </c>
      <c r="K2163" s="80" t="str" cm="1">
        <f t="array" ref="K2163">IFERROR(_xlfn.IFS(D2163="","",J2163&lt;E2163,"×（法定外・要件外となる従業員です）",J2163&lt;=F2163,"〇",J2163&gt;F2163,"ー（要件外となる従業員です）"),"")</f>
        <v/>
      </c>
      <c r="L2163" s="25" t="str" cm="1">
        <f t="array" ref="L2163">IFERROR(_xlfn.IFS(COUNTBLANK(C2163:J2163)=8,"",C2163="","←C列に従業員名を姓名（フルネーム）で入力してください。誤変換にお気を付け下さい。",D2163="","←D列に都道府県を入力してください。",G2163="","←G列に1～3の選択肢を入力してください",H2163="","←H列に金額を入力してください",G2163=3,"",I2163="","←I列に所定労働時間を入力してください"),"")</f>
        <v/>
      </c>
    </row>
    <row r="2164" spans="1:12" ht="16.5" customHeight="1" x14ac:dyDescent="0.4">
      <c r="A2164" s="52" t="str">
        <f t="shared" si="33"/>
        <v/>
      </c>
      <c r="B2164" s="51"/>
      <c r="C2164" s="75"/>
      <c r="D2164" s="51"/>
      <c r="E2164" s="27" t="str" cm="1">
        <f t="array" ref="E2164">IFERROR(_xlfn.IFS(AND($F$4=45566,D2164="徳島"),VLOOKUP(D2164,最低賃金!$A$2:$G$49,2,FALSE),OR($F$4&lt;&gt;45566,D2164&lt;&gt;"徳島"),VLOOKUP(D2164,最低賃金!$A$2:$G$49,4,FALSE)),"")</f>
        <v/>
      </c>
      <c r="F2164" s="27" t="str">
        <f>IFERROR(VLOOKUP(D2164,最低賃金!$A$3:$G$49,6,FALSE),"")</f>
        <v/>
      </c>
      <c r="G2164" s="51"/>
      <c r="H2164" s="19"/>
      <c r="I2164" s="81"/>
      <c r="J2164" s="27" t="str" cm="1">
        <f t="array" ref="J2164">IFERROR(_xlfn.IFS(COUNTBLANK(G2164:I2164)=3,"",H2164="","H列に金額を入力してください",G2164=3,H2164,I2164="","I列に労働時間を入力してください",G2164=1,ROUND(H2164/(I2164*24),0),G2164=2,ROUND(H2164/(I2164*24),0)),"")</f>
        <v/>
      </c>
      <c r="K2164" s="80" t="str" cm="1">
        <f t="array" ref="K2164">IFERROR(_xlfn.IFS(D2164="","",J2164&lt;E2164,"×（法定外・要件外となる従業員です）",J2164&lt;=F2164,"〇",J2164&gt;F2164,"ー（要件外となる従業員です）"),"")</f>
        <v/>
      </c>
      <c r="L2164" s="25" t="str" cm="1">
        <f t="array" ref="L2164">IFERROR(_xlfn.IFS(COUNTBLANK(C2164:J2164)=8,"",C2164="","←C列に従業員名を姓名（フルネーム）で入力してください。誤変換にお気を付け下さい。",D2164="","←D列に都道府県を入力してください。",G2164="","←G列に1～3の選択肢を入力してください",H2164="","←H列に金額を入力してください",G2164=3,"",I2164="","←I列に所定労働時間を入力してください"),"")</f>
        <v/>
      </c>
    </row>
    <row r="2165" spans="1:12" ht="16.5" customHeight="1" x14ac:dyDescent="0.4">
      <c r="A2165" s="52" t="str">
        <f t="shared" si="33"/>
        <v/>
      </c>
      <c r="B2165" s="51"/>
      <c r="C2165" s="75"/>
      <c r="D2165" s="51"/>
      <c r="E2165" s="27" t="str" cm="1">
        <f t="array" ref="E2165">IFERROR(_xlfn.IFS(AND($F$4=45566,D2165="徳島"),VLOOKUP(D2165,最低賃金!$A$2:$G$49,2,FALSE),OR($F$4&lt;&gt;45566,D2165&lt;&gt;"徳島"),VLOOKUP(D2165,最低賃金!$A$2:$G$49,4,FALSE)),"")</f>
        <v/>
      </c>
      <c r="F2165" s="27" t="str">
        <f>IFERROR(VLOOKUP(D2165,最低賃金!$A$3:$G$49,6,FALSE),"")</f>
        <v/>
      </c>
      <c r="G2165" s="51"/>
      <c r="H2165" s="19"/>
      <c r="I2165" s="81"/>
      <c r="J2165" s="27" t="str" cm="1">
        <f t="array" ref="J2165">IFERROR(_xlfn.IFS(COUNTBLANK(G2165:I2165)=3,"",H2165="","H列に金額を入力してください",G2165=3,H2165,I2165="","I列に労働時間を入力してください",G2165=1,ROUND(H2165/(I2165*24),0),G2165=2,ROUND(H2165/(I2165*24),0)),"")</f>
        <v/>
      </c>
      <c r="K2165" s="80" t="str" cm="1">
        <f t="array" ref="K2165">IFERROR(_xlfn.IFS(D2165="","",J2165&lt;E2165,"×（法定外・要件外となる従業員です）",J2165&lt;=F2165,"〇",J2165&gt;F2165,"ー（要件外となる従業員です）"),"")</f>
        <v/>
      </c>
      <c r="L2165" s="25" t="str" cm="1">
        <f t="array" ref="L2165">IFERROR(_xlfn.IFS(COUNTBLANK(C2165:J2165)=8,"",C2165="","←C列に従業員名を姓名（フルネーム）で入力してください。誤変換にお気を付け下さい。",D2165="","←D列に都道府県を入力してください。",G2165="","←G列に1～3の選択肢を入力してください",H2165="","←H列に金額を入力してください",G2165=3,"",I2165="","←I列に所定労働時間を入力してください"),"")</f>
        <v/>
      </c>
    </row>
    <row r="2166" spans="1:12" ht="16.5" customHeight="1" x14ac:dyDescent="0.4">
      <c r="A2166" s="52" t="str">
        <f t="shared" si="33"/>
        <v/>
      </c>
      <c r="B2166" s="51"/>
      <c r="C2166" s="75"/>
      <c r="D2166" s="51"/>
      <c r="E2166" s="27" t="str" cm="1">
        <f t="array" ref="E2166">IFERROR(_xlfn.IFS(AND($F$4=45566,D2166="徳島"),VLOOKUP(D2166,最低賃金!$A$2:$G$49,2,FALSE),OR($F$4&lt;&gt;45566,D2166&lt;&gt;"徳島"),VLOOKUP(D2166,最低賃金!$A$2:$G$49,4,FALSE)),"")</f>
        <v/>
      </c>
      <c r="F2166" s="27" t="str">
        <f>IFERROR(VLOOKUP(D2166,最低賃金!$A$3:$G$49,6,FALSE),"")</f>
        <v/>
      </c>
      <c r="G2166" s="51"/>
      <c r="H2166" s="19"/>
      <c r="I2166" s="81"/>
      <c r="J2166" s="27" t="str" cm="1">
        <f t="array" ref="J2166">IFERROR(_xlfn.IFS(COUNTBLANK(G2166:I2166)=3,"",H2166="","H列に金額を入力してください",G2166=3,H2166,I2166="","I列に労働時間を入力してください",G2166=1,ROUND(H2166/(I2166*24),0),G2166=2,ROUND(H2166/(I2166*24),0)),"")</f>
        <v/>
      </c>
      <c r="K2166" s="80" t="str" cm="1">
        <f t="array" ref="K2166">IFERROR(_xlfn.IFS(D2166="","",J2166&lt;E2166,"×（法定外・要件外となる従業員です）",J2166&lt;=F2166,"〇",J2166&gt;F2166,"ー（要件外となる従業員です）"),"")</f>
        <v/>
      </c>
      <c r="L2166" s="25" t="str" cm="1">
        <f t="array" ref="L2166">IFERROR(_xlfn.IFS(COUNTBLANK(C2166:J2166)=8,"",C2166="","←C列に従業員名を姓名（フルネーム）で入力してください。誤変換にお気を付け下さい。",D2166="","←D列に都道府県を入力してください。",G2166="","←G列に1～3の選択肢を入力してください",H2166="","←H列に金額を入力してください",G2166=3,"",I2166="","←I列に所定労働時間を入力してください"),"")</f>
        <v/>
      </c>
    </row>
    <row r="2167" spans="1:12" ht="16.5" customHeight="1" x14ac:dyDescent="0.4">
      <c r="A2167" s="52" t="str">
        <f t="shared" si="33"/>
        <v/>
      </c>
      <c r="B2167" s="51"/>
      <c r="C2167" s="75"/>
      <c r="D2167" s="51"/>
      <c r="E2167" s="27" t="str" cm="1">
        <f t="array" ref="E2167">IFERROR(_xlfn.IFS(AND($F$4=45566,D2167="徳島"),VLOOKUP(D2167,最低賃金!$A$2:$G$49,2,FALSE),OR($F$4&lt;&gt;45566,D2167&lt;&gt;"徳島"),VLOOKUP(D2167,最低賃金!$A$2:$G$49,4,FALSE)),"")</f>
        <v/>
      </c>
      <c r="F2167" s="27" t="str">
        <f>IFERROR(VLOOKUP(D2167,最低賃金!$A$3:$G$49,6,FALSE),"")</f>
        <v/>
      </c>
      <c r="G2167" s="51"/>
      <c r="H2167" s="19"/>
      <c r="I2167" s="81"/>
      <c r="J2167" s="27" t="str" cm="1">
        <f t="array" ref="J2167">IFERROR(_xlfn.IFS(COUNTBLANK(G2167:I2167)=3,"",H2167="","H列に金額を入力してください",G2167=3,H2167,I2167="","I列に労働時間を入力してください",G2167=1,ROUND(H2167/(I2167*24),0),G2167=2,ROUND(H2167/(I2167*24),0)),"")</f>
        <v/>
      </c>
      <c r="K2167" s="80" t="str" cm="1">
        <f t="array" ref="K2167">IFERROR(_xlfn.IFS(D2167="","",J2167&lt;E2167,"×（法定外・要件外となる従業員です）",J2167&lt;=F2167,"〇",J2167&gt;F2167,"ー（要件外となる従業員です）"),"")</f>
        <v/>
      </c>
      <c r="L2167" s="25" t="str" cm="1">
        <f t="array" ref="L2167">IFERROR(_xlfn.IFS(COUNTBLANK(C2167:J2167)=8,"",C2167="","←C列に従業員名を姓名（フルネーム）で入力してください。誤変換にお気を付け下さい。",D2167="","←D列に都道府県を入力してください。",G2167="","←G列に1～3の選択肢を入力してください",H2167="","←H列に金額を入力してください",G2167=3,"",I2167="","←I列に所定労働時間を入力してください"),"")</f>
        <v/>
      </c>
    </row>
    <row r="2168" spans="1:12" ht="16.5" customHeight="1" x14ac:dyDescent="0.4">
      <c r="A2168" s="52" t="str">
        <f t="shared" si="33"/>
        <v/>
      </c>
      <c r="B2168" s="51"/>
      <c r="C2168" s="75"/>
      <c r="D2168" s="51"/>
      <c r="E2168" s="27" t="str" cm="1">
        <f t="array" ref="E2168">IFERROR(_xlfn.IFS(AND($F$4=45566,D2168="徳島"),VLOOKUP(D2168,最低賃金!$A$2:$G$49,2,FALSE),OR($F$4&lt;&gt;45566,D2168&lt;&gt;"徳島"),VLOOKUP(D2168,最低賃金!$A$2:$G$49,4,FALSE)),"")</f>
        <v/>
      </c>
      <c r="F2168" s="27" t="str">
        <f>IFERROR(VLOOKUP(D2168,最低賃金!$A$3:$G$49,6,FALSE),"")</f>
        <v/>
      </c>
      <c r="G2168" s="51"/>
      <c r="H2168" s="19"/>
      <c r="I2168" s="81"/>
      <c r="J2168" s="27" t="str" cm="1">
        <f t="array" ref="J2168">IFERROR(_xlfn.IFS(COUNTBLANK(G2168:I2168)=3,"",H2168="","H列に金額を入力してください",G2168=3,H2168,I2168="","I列に労働時間を入力してください",G2168=1,ROUND(H2168/(I2168*24),0),G2168=2,ROUND(H2168/(I2168*24),0)),"")</f>
        <v/>
      </c>
      <c r="K2168" s="80" t="str" cm="1">
        <f t="array" ref="K2168">IFERROR(_xlfn.IFS(D2168="","",J2168&lt;E2168,"×（法定外・要件外となる従業員です）",J2168&lt;=F2168,"〇",J2168&gt;F2168,"ー（要件外となる従業員です）"),"")</f>
        <v/>
      </c>
      <c r="L2168" s="25" t="str" cm="1">
        <f t="array" ref="L2168">IFERROR(_xlfn.IFS(COUNTBLANK(C2168:J2168)=8,"",C2168="","←C列に従業員名を姓名（フルネーム）で入力してください。誤変換にお気を付け下さい。",D2168="","←D列に都道府県を入力してください。",G2168="","←G列に1～3の選択肢を入力してください",H2168="","←H列に金額を入力してください",G2168=3,"",I2168="","←I列に所定労働時間を入力してください"),"")</f>
        <v/>
      </c>
    </row>
    <row r="2169" spans="1:12" ht="16.5" customHeight="1" x14ac:dyDescent="0.4">
      <c r="A2169" s="52" t="str">
        <f t="shared" si="33"/>
        <v/>
      </c>
      <c r="B2169" s="51"/>
      <c r="C2169" s="75"/>
      <c r="D2169" s="51"/>
      <c r="E2169" s="27" t="str" cm="1">
        <f t="array" ref="E2169">IFERROR(_xlfn.IFS(AND($F$4=45566,D2169="徳島"),VLOOKUP(D2169,最低賃金!$A$2:$G$49,2,FALSE),OR($F$4&lt;&gt;45566,D2169&lt;&gt;"徳島"),VLOOKUP(D2169,最低賃金!$A$2:$G$49,4,FALSE)),"")</f>
        <v/>
      </c>
      <c r="F2169" s="27" t="str">
        <f>IFERROR(VLOOKUP(D2169,最低賃金!$A$3:$G$49,6,FALSE),"")</f>
        <v/>
      </c>
      <c r="G2169" s="51"/>
      <c r="H2169" s="19"/>
      <c r="I2169" s="81"/>
      <c r="J2169" s="27" t="str" cm="1">
        <f t="array" ref="J2169">IFERROR(_xlfn.IFS(COUNTBLANK(G2169:I2169)=3,"",H2169="","H列に金額を入力してください",G2169=3,H2169,I2169="","I列に労働時間を入力してください",G2169=1,ROUND(H2169/(I2169*24),0),G2169=2,ROUND(H2169/(I2169*24),0)),"")</f>
        <v/>
      </c>
      <c r="K2169" s="80" t="str" cm="1">
        <f t="array" ref="K2169">IFERROR(_xlfn.IFS(D2169="","",J2169&lt;E2169,"×（法定外・要件外となる従業員です）",J2169&lt;=F2169,"〇",J2169&gt;F2169,"ー（要件外となる従業員です）"),"")</f>
        <v/>
      </c>
      <c r="L2169" s="25" t="str" cm="1">
        <f t="array" ref="L2169">IFERROR(_xlfn.IFS(COUNTBLANK(C2169:J2169)=8,"",C2169="","←C列に従業員名を姓名（フルネーム）で入力してください。誤変換にお気を付け下さい。",D2169="","←D列に都道府県を入力してください。",G2169="","←G列に1～3の選択肢を入力してください",H2169="","←H列に金額を入力してください",G2169=3,"",I2169="","←I列に所定労働時間を入力してください"),"")</f>
        <v/>
      </c>
    </row>
    <row r="2170" spans="1:12" ht="16.5" customHeight="1" x14ac:dyDescent="0.4">
      <c r="A2170" s="52" t="str">
        <f t="shared" si="33"/>
        <v/>
      </c>
      <c r="B2170" s="51"/>
      <c r="C2170" s="75"/>
      <c r="D2170" s="51"/>
      <c r="E2170" s="27" t="str" cm="1">
        <f t="array" ref="E2170">IFERROR(_xlfn.IFS(AND($F$4=45566,D2170="徳島"),VLOOKUP(D2170,最低賃金!$A$2:$G$49,2,FALSE),OR($F$4&lt;&gt;45566,D2170&lt;&gt;"徳島"),VLOOKUP(D2170,最低賃金!$A$2:$G$49,4,FALSE)),"")</f>
        <v/>
      </c>
      <c r="F2170" s="27" t="str">
        <f>IFERROR(VLOOKUP(D2170,最低賃金!$A$3:$G$49,6,FALSE),"")</f>
        <v/>
      </c>
      <c r="G2170" s="51"/>
      <c r="H2170" s="19"/>
      <c r="I2170" s="81"/>
      <c r="J2170" s="27" t="str" cm="1">
        <f t="array" ref="J2170">IFERROR(_xlfn.IFS(COUNTBLANK(G2170:I2170)=3,"",H2170="","H列に金額を入力してください",G2170=3,H2170,I2170="","I列に労働時間を入力してください",G2170=1,ROUND(H2170/(I2170*24),0),G2170=2,ROUND(H2170/(I2170*24),0)),"")</f>
        <v/>
      </c>
      <c r="K2170" s="80" t="str" cm="1">
        <f t="array" ref="K2170">IFERROR(_xlfn.IFS(D2170="","",J2170&lt;E2170,"×（法定外・要件外となる従業員です）",J2170&lt;=F2170,"〇",J2170&gt;F2170,"ー（要件外となる従業員です）"),"")</f>
        <v/>
      </c>
      <c r="L2170" s="25" t="str" cm="1">
        <f t="array" ref="L2170">IFERROR(_xlfn.IFS(COUNTBLANK(C2170:J2170)=8,"",C2170="","←C列に従業員名を姓名（フルネーム）で入力してください。誤変換にお気を付け下さい。",D2170="","←D列に都道府県を入力してください。",G2170="","←G列に1～3の選択肢を入力してください",H2170="","←H列に金額を入力してください",G2170=3,"",I2170="","←I列に所定労働時間を入力してください"),"")</f>
        <v/>
      </c>
    </row>
    <row r="2171" spans="1:12" ht="16.5" customHeight="1" x14ac:dyDescent="0.4">
      <c r="A2171" s="52" t="str">
        <f t="shared" si="33"/>
        <v/>
      </c>
      <c r="B2171" s="51"/>
      <c r="C2171" s="75"/>
      <c r="D2171" s="51"/>
      <c r="E2171" s="27" t="str" cm="1">
        <f t="array" ref="E2171">IFERROR(_xlfn.IFS(AND($F$4=45566,D2171="徳島"),VLOOKUP(D2171,最低賃金!$A$2:$G$49,2,FALSE),OR($F$4&lt;&gt;45566,D2171&lt;&gt;"徳島"),VLOOKUP(D2171,最低賃金!$A$2:$G$49,4,FALSE)),"")</f>
        <v/>
      </c>
      <c r="F2171" s="27" t="str">
        <f>IFERROR(VLOOKUP(D2171,最低賃金!$A$3:$G$49,6,FALSE),"")</f>
        <v/>
      </c>
      <c r="G2171" s="51"/>
      <c r="H2171" s="19"/>
      <c r="I2171" s="81"/>
      <c r="J2171" s="27" t="str" cm="1">
        <f t="array" ref="J2171">IFERROR(_xlfn.IFS(COUNTBLANK(G2171:I2171)=3,"",H2171="","H列に金額を入力してください",G2171=3,H2171,I2171="","I列に労働時間を入力してください",G2171=1,ROUND(H2171/(I2171*24),0),G2171=2,ROUND(H2171/(I2171*24),0)),"")</f>
        <v/>
      </c>
      <c r="K2171" s="80" t="str" cm="1">
        <f t="array" ref="K2171">IFERROR(_xlfn.IFS(D2171="","",J2171&lt;E2171,"×（法定外・要件外となる従業員です）",J2171&lt;=F2171,"〇",J2171&gt;F2171,"ー（要件外となる従業員です）"),"")</f>
        <v/>
      </c>
      <c r="L2171" s="25" t="str" cm="1">
        <f t="array" ref="L2171">IFERROR(_xlfn.IFS(COUNTBLANK(C2171:J2171)=8,"",C2171="","←C列に従業員名を姓名（フルネーム）で入力してください。誤変換にお気を付け下さい。",D2171="","←D列に都道府県を入力してください。",G2171="","←G列に1～3の選択肢を入力してください",H2171="","←H列に金額を入力してください",G2171=3,"",I2171="","←I列に所定労働時間を入力してください"),"")</f>
        <v/>
      </c>
    </row>
    <row r="2172" spans="1:12" ht="16.5" customHeight="1" x14ac:dyDescent="0.4">
      <c r="A2172" s="52" t="str">
        <f t="shared" si="33"/>
        <v/>
      </c>
      <c r="B2172" s="51"/>
      <c r="C2172" s="75"/>
      <c r="D2172" s="51"/>
      <c r="E2172" s="27" t="str" cm="1">
        <f t="array" ref="E2172">IFERROR(_xlfn.IFS(AND($F$4=45566,D2172="徳島"),VLOOKUP(D2172,最低賃金!$A$2:$G$49,2,FALSE),OR($F$4&lt;&gt;45566,D2172&lt;&gt;"徳島"),VLOOKUP(D2172,最低賃金!$A$2:$G$49,4,FALSE)),"")</f>
        <v/>
      </c>
      <c r="F2172" s="27" t="str">
        <f>IFERROR(VLOOKUP(D2172,最低賃金!$A$3:$G$49,6,FALSE),"")</f>
        <v/>
      </c>
      <c r="G2172" s="51"/>
      <c r="H2172" s="19"/>
      <c r="I2172" s="81"/>
      <c r="J2172" s="27" t="str" cm="1">
        <f t="array" ref="J2172">IFERROR(_xlfn.IFS(COUNTBLANK(G2172:I2172)=3,"",H2172="","H列に金額を入力してください",G2172=3,H2172,I2172="","I列に労働時間を入力してください",G2172=1,ROUND(H2172/(I2172*24),0),G2172=2,ROUND(H2172/(I2172*24),0)),"")</f>
        <v/>
      </c>
      <c r="K2172" s="80" t="str" cm="1">
        <f t="array" ref="K2172">IFERROR(_xlfn.IFS(D2172="","",J2172&lt;E2172,"×（法定外・要件外となる従業員です）",J2172&lt;=F2172,"〇",J2172&gt;F2172,"ー（要件外となる従業員です）"),"")</f>
        <v/>
      </c>
      <c r="L2172" s="25" t="str" cm="1">
        <f t="array" ref="L2172">IFERROR(_xlfn.IFS(COUNTBLANK(C2172:J2172)=8,"",C2172="","←C列に従業員名を姓名（フルネーム）で入力してください。誤変換にお気を付け下さい。",D2172="","←D列に都道府県を入力してください。",G2172="","←G列に1～3の選択肢を入力してください",H2172="","←H列に金額を入力してください",G2172=3,"",I2172="","←I列に所定労働時間を入力してください"),"")</f>
        <v/>
      </c>
    </row>
    <row r="2173" spans="1:12" ht="16.5" customHeight="1" x14ac:dyDescent="0.4">
      <c r="A2173" s="52" t="str">
        <f t="shared" si="33"/>
        <v/>
      </c>
      <c r="B2173" s="51"/>
      <c r="C2173" s="75"/>
      <c r="D2173" s="51"/>
      <c r="E2173" s="27" t="str" cm="1">
        <f t="array" ref="E2173">IFERROR(_xlfn.IFS(AND($F$4=45566,D2173="徳島"),VLOOKUP(D2173,最低賃金!$A$2:$G$49,2,FALSE),OR($F$4&lt;&gt;45566,D2173&lt;&gt;"徳島"),VLOOKUP(D2173,最低賃金!$A$2:$G$49,4,FALSE)),"")</f>
        <v/>
      </c>
      <c r="F2173" s="27" t="str">
        <f>IFERROR(VLOOKUP(D2173,最低賃金!$A$3:$G$49,6,FALSE),"")</f>
        <v/>
      </c>
      <c r="G2173" s="51"/>
      <c r="H2173" s="19"/>
      <c r="I2173" s="81"/>
      <c r="J2173" s="27" t="str" cm="1">
        <f t="array" ref="J2173">IFERROR(_xlfn.IFS(COUNTBLANK(G2173:I2173)=3,"",H2173="","H列に金額を入力してください",G2173=3,H2173,I2173="","I列に労働時間を入力してください",G2173=1,ROUND(H2173/(I2173*24),0),G2173=2,ROUND(H2173/(I2173*24),0)),"")</f>
        <v/>
      </c>
      <c r="K2173" s="80" t="str" cm="1">
        <f t="array" ref="K2173">IFERROR(_xlfn.IFS(D2173="","",J2173&lt;E2173,"×（法定外・要件外となる従業員です）",J2173&lt;=F2173,"〇",J2173&gt;F2173,"ー（要件外となる従業員です）"),"")</f>
        <v/>
      </c>
      <c r="L2173" s="25" t="str" cm="1">
        <f t="array" ref="L2173">IFERROR(_xlfn.IFS(COUNTBLANK(C2173:J2173)=8,"",C2173="","←C列に従業員名を姓名（フルネーム）で入力してください。誤変換にお気を付け下さい。",D2173="","←D列に都道府県を入力してください。",G2173="","←G列に1～3の選択肢を入力してください",H2173="","←H列に金額を入力してください",G2173=3,"",I2173="","←I列に所定労働時間を入力してください"),"")</f>
        <v/>
      </c>
    </row>
    <row r="2174" spans="1:12" ht="16.5" customHeight="1" x14ac:dyDescent="0.4">
      <c r="A2174" s="52" t="str">
        <f t="shared" si="33"/>
        <v/>
      </c>
      <c r="B2174" s="51"/>
      <c r="C2174" s="75"/>
      <c r="D2174" s="51"/>
      <c r="E2174" s="27" t="str" cm="1">
        <f t="array" ref="E2174">IFERROR(_xlfn.IFS(AND($F$4=45566,D2174="徳島"),VLOOKUP(D2174,最低賃金!$A$2:$G$49,2,FALSE),OR($F$4&lt;&gt;45566,D2174&lt;&gt;"徳島"),VLOOKUP(D2174,最低賃金!$A$2:$G$49,4,FALSE)),"")</f>
        <v/>
      </c>
      <c r="F2174" s="27" t="str">
        <f>IFERROR(VLOOKUP(D2174,最低賃金!$A$3:$G$49,6,FALSE),"")</f>
        <v/>
      </c>
      <c r="G2174" s="51"/>
      <c r="H2174" s="19"/>
      <c r="I2174" s="81"/>
      <c r="J2174" s="27" t="str" cm="1">
        <f t="array" ref="J2174">IFERROR(_xlfn.IFS(COUNTBLANK(G2174:I2174)=3,"",H2174="","H列に金額を入力してください",G2174=3,H2174,I2174="","I列に労働時間を入力してください",G2174=1,ROUND(H2174/(I2174*24),0),G2174=2,ROUND(H2174/(I2174*24),0)),"")</f>
        <v/>
      </c>
      <c r="K2174" s="80" t="str" cm="1">
        <f t="array" ref="K2174">IFERROR(_xlfn.IFS(D2174="","",J2174&lt;E2174,"×（法定外・要件外となる従業員です）",J2174&lt;=F2174,"〇",J2174&gt;F2174,"ー（要件外となる従業員です）"),"")</f>
        <v/>
      </c>
      <c r="L2174" s="25" t="str" cm="1">
        <f t="array" ref="L2174">IFERROR(_xlfn.IFS(COUNTBLANK(C2174:J2174)=8,"",C2174="","←C列に従業員名を姓名（フルネーム）で入力してください。誤変換にお気を付け下さい。",D2174="","←D列に都道府県を入力してください。",G2174="","←G列に1～3の選択肢を入力してください",H2174="","←H列に金額を入力してください",G2174=3,"",I2174="","←I列に所定労働時間を入力してください"),"")</f>
        <v/>
      </c>
    </row>
    <row r="2175" spans="1:12" ht="16.5" customHeight="1" x14ac:dyDescent="0.4">
      <c r="A2175" s="52" t="str">
        <f t="shared" si="33"/>
        <v/>
      </c>
      <c r="B2175" s="51"/>
      <c r="C2175" s="75"/>
      <c r="D2175" s="51"/>
      <c r="E2175" s="27" t="str" cm="1">
        <f t="array" ref="E2175">IFERROR(_xlfn.IFS(AND($F$4=45566,D2175="徳島"),VLOOKUP(D2175,最低賃金!$A$2:$G$49,2,FALSE),OR($F$4&lt;&gt;45566,D2175&lt;&gt;"徳島"),VLOOKUP(D2175,最低賃金!$A$2:$G$49,4,FALSE)),"")</f>
        <v/>
      </c>
      <c r="F2175" s="27" t="str">
        <f>IFERROR(VLOOKUP(D2175,最低賃金!$A$3:$G$49,6,FALSE),"")</f>
        <v/>
      </c>
      <c r="G2175" s="51"/>
      <c r="H2175" s="19"/>
      <c r="I2175" s="81"/>
      <c r="J2175" s="27" t="str" cm="1">
        <f t="array" ref="J2175">IFERROR(_xlfn.IFS(COUNTBLANK(G2175:I2175)=3,"",H2175="","H列に金額を入力してください",G2175=3,H2175,I2175="","I列に労働時間を入力してください",G2175=1,ROUND(H2175/(I2175*24),0),G2175=2,ROUND(H2175/(I2175*24),0)),"")</f>
        <v/>
      </c>
      <c r="K2175" s="80" t="str" cm="1">
        <f t="array" ref="K2175">IFERROR(_xlfn.IFS(D2175="","",J2175&lt;E2175,"×（法定外・要件外となる従業員です）",J2175&lt;=F2175,"〇",J2175&gt;F2175,"ー（要件外となる従業員です）"),"")</f>
        <v/>
      </c>
      <c r="L2175" s="25" t="str" cm="1">
        <f t="array" ref="L2175">IFERROR(_xlfn.IFS(COUNTBLANK(C2175:J2175)=8,"",C2175="","←C列に従業員名を姓名（フルネーム）で入力してください。誤変換にお気を付け下さい。",D2175="","←D列に都道府県を入力してください。",G2175="","←G列に1～3の選択肢を入力してください",H2175="","←H列に金額を入力してください",G2175=3,"",I2175="","←I列に所定労働時間を入力してください"),"")</f>
        <v/>
      </c>
    </row>
    <row r="2176" spans="1:12" ht="16.5" customHeight="1" x14ac:dyDescent="0.4">
      <c r="A2176" s="52" t="str">
        <f t="shared" si="33"/>
        <v/>
      </c>
      <c r="B2176" s="51"/>
      <c r="C2176" s="75"/>
      <c r="D2176" s="51"/>
      <c r="E2176" s="27" t="str" cm="1">
        <f t="array" ref="E2176">IFERROR(_xlfn.IFS(AND($F$4=45566,D2176="徳島"),VLOOKUP(D2176,最低賃金!$A$2:$G$49,2,FALSE),OR($F$4&lt;&gt;45566,D2176&lt;&gt;"徳島"),VLOOKUP(D2176,最低賃金!$A$2:$G$49,4,FALSE)),"")</f>
        <v/>
      </c>
      <c r="F2176" s="27" t="str">
        <f>IFERROR(VLOOKUP(D2176,最低賃金!$A$3:$G$49,6,FALSE),"")</f>
        <v/>
      </c>
      <c r="G2176" s="51"/>
      <c r="H2176" s="19"/>
      <c r="I2176" s="81"/>
      <c r="J2176" s="27" t="str" cm="1">
        <f t="array" ref="J2176">IFERROR(_xlfn.IFS(COUNTBLANK(G2176:I2176)=3,"",H2176="","H列に金額を入力してください",G2176=3,H2176,I2176="","I列に労働時間を入力してください",G2176=1,ROUND(H2176/(I2176*24),0),G2176=2,ROUND(H2176/(I2176*24),0)),"")</f>
        <v/>
      </c>
      <c r="K2176" s="80" t="str" cm="1">
        <f t="array" ref="K2176">IFERROR(_xlfn.IFS(D2176="","",J2176&lt;E2176,"×（法定外・要件外となる従業員です）",J2176&lt;=F2176,"〇",J2176&gt;F2176,"ー（要件外となる従業員です）"),"")</f>
        <v/>
      </c>
      <c r="L2176" s="25" t="str" cm="1">
        <f t="array" ref="L2176">IFERROR(_xlfn.IFS(COUNTBLANK(C2176:J2176)=8,"",C2176="","←C列に従業員名を姓名（フルネーム）で入力してください。誤変換にお気を付け下さい。",D2176="","←D列に都道府県を入力してください。",G2176="","←G列に1～3の選択肢を入力してください",H2176="","←H列に金額を入力してください",G2176=3,"",I2176="","←I列に所定労働時間を入力してください"),"")</f>
        <v/>
      </c>
    </row>
    <row r="2177" spans="1:12" ht="16.5" customHeight="1" x14ac:dyDescent="0.4">
      <c r="A2177" s="52" t="str">
        <f t="shared" si="33"/>
        <v/>
      </c>
      <c r="B2177" s="51"/>
      <c r="C2177" s="75"/>
      <c r="D2177" s="51"/>
      <c r="E2177" s="27" t="str" cm="1">
        <f t="array" ref="E2177">IFERROR(_xlfn.IFS(AND($F$4=45566,D2177="徳島"),VLOOKUP(D2177,最低賃金!$A$2:$G$49,2,FALSE),OR($F$4&lt;&gt;45566,D2177&lt;&gt;"徳島"),VLOOKUP(D2177,最低賃金!$A$2:$G$49,4,FALSE)),"")</f>
        <v/>
      </c>
      <c r="F2177" s="27" t="str">
        <f>IFERROR(VLOOKUP(D2177,最低賃金!$A$3:$G$49,6,FALSE),"")</f>
        <v/>
      </c>
      <c r="G2177" s="51"/>
      <c r="H2177" s="19"/>
      <c r="I2177" s="81"/>
      <c r="J2177" s="27" t="str" cm="1">
        <f t="array" ref="J2177">IFERROR(_xlfn.IFS(COUNTBLANK(G2177:I2177)=3,"",H2177="","H列に金額を入力してください",G2177=3,H2177,I2177="","I列に労働時間を入力してください",G2177=1,ROUND(H2177/(I2177*24),0),G2177=2,ROUND(H2177/(I2177*24),0)),"")</f>
        <v/>
      </c>
      <c r="K2177" s="80" t="str" cm="1">
        <f t="array" ref="K2177">IFERROR(_xlfn.IFS(D2177="","",J2177&lt;E2177,"×（法定外・要件外となる従業員です）",J2177&lt;=F2177,"〇",J2177&gt;F2177,"ー（要件外となる従業員です）"),"")</f>
        <v/>
      </c>
      <c r="L2177" s="25" t="str" cm="1">
        <f t="array" ref="L2177">IFERROR(_xlfn.IFS(COUNTBLANK(C2177:J2177)=8,"",C2177="","←C列に従業員名を姓名（フルネーム）で入力してください。誤変換にお気を付け下さい。",D2177="","←D列に都道府県を入力してください。",G2177="","←G列に1～3の選択肢を入力してください",H2177="","←H列に金額を入力してください",G2177=3,"",I2177="","←I列に所定労働時間を入力してください"),"")</f>
        <v/>
      </c>
    </row>
    <row r="2178" spans="1:12" ht="16.5" customHeight="1" x14ac:dyDescent="0.4">
      <c r="A2178" s="52" t="str">
        <f t="shared" si="33"/>
        <v/>
      </c>
      <c r="B2178" s="51"/>
      <c r="C2178" s="75"/>
      <c r="D2178" s="51"/>
      <c r="E2178" s="27" t="str" cm="1">
        <f t="array" ref="E2178">IFERROR(_xlfn.IFS(AND($F$4=45566,D2178="徳島"),VLOOKUP(D2178,最低賃金!$A$2:$G$49,2,FALSE),OR($F$4&lt;&gt;45566,D2178&lt;&gt;"徳島"),VLOOKUP(D2178,最低賃金!$A$2:$G$49,4,FALSE)),"")</f>
        <v/>
      </c>
      <c r="F2178" s="27" t="str">
        <f>IFERROR(VLOOKUP(D2178,最低賃金!$A$3:$G$49,6,FALSE),"")</f>
        <v/>
      </c>
      <c r="G2178" s="51"/>
      <c r="H2178" s="19"/>
      <c r="I2178" s="81"/>
      <c r="J2178" s="27" t="str" cm="1">
        <f t="array" ref="J2178">IFERROR(_xlfn.IFS(COUNTBLANK(G2178:I2178)=3,"",H2178="","H列に金額を入力してください",G2178=3,H2178,I2178="","I列に労働時間を入力してください",G2178=1,ROUND(H2178/(I2178*24),0),G2178=2,ROUND(H2178/(I2178*24),0)),"")</f>
        <v/>
      </c>
      <c r="K2178" s="80" t="str" cm="1">
        <f t="array" ref="K2178">IFERROR(_xlfn.IFS(D2178="","",J2178&lt;E2178,"×（法定外・要件外となる従業員です）",J2178&lt;=F2178,"〇",J2178&gt;F2178,"ー（要件外となる従業員です）"),"")</f>
        <v/>
      </c>
      <c r="L2178" s="25" t="str" cm="1">
        <f t="array" ref="L2178">IFERROR(_xlfn.IFS(COUNTBLANK(C2178:J2178)=8,"",C2178="","←C列に従業員名を姓名（フルネーム）で入力してください。誤変換にお気を付け下さい。",D2178="","←D列に都道府県を入力してください。",G2178="","←G列に1～3の選択肢を入力してください",H2178="","←H列に金額を入力してください",G2178=3,"",I2178="","←I列に所定労働時間を入力してください"),"")</f>
        <v/>
      </c>
    </row>
    <row r="2179" spans="1:12" ht="16.5" customHeight="1" x14ac:dyDescent="0.4">
      <c r="A2179" s="52" t="str">
        <f t="shared" si="33"/>
        <v/>
      </c>
      <c r="B2179" s="51"/>
      <c r="C2179" s="75"/>
      <c r="D2179" s="51"/>
      <c r="E2179" s="27" t="str" cm="1">
        <f t="array" ref="E2179">IFERROR(_xlfn.IFS(AND($F$4=45566,D2179="徳島"),VLOOKUP(D2179,最低賃金!$A$2:$G$49,2,FALSE),OR($F$4&lt;&gt;45566,D2179&lt;&gt;"徳島"),VLOOKUP(D2179,最低賃金!$A$2:$G$49,4,FALSE)),"")</f>
        <v/>
      </c>
      <c r="F2179" s="27" t="str">
        <f>IFERROR(VLOOKUP(D2179,最低賃金!$A$3:$G$49,6,FALSE),"")</f>
        <v/>
      </c>
      <c r="G2179" s="51"/>
      <c r="H2179" s="19"/>
      <c r="I2179" s="81"/>
      <c r="J2179" s="27" t="str" cm="1">
        <f t="array" ref="J2179">IFERROR(_xlfn.IFS(COUNTBLANK(G2179:I2179)=3,"",H2179="","H列に金額を入力してください",G2179=3,H2179,I2179="","I列に労働時間を入力してください",G2179=1,ROUND(H2179/(I2179*24),0),G2179=2,ROUND(H2179/(I2179*24),0)),"")</f>
        <v/>
      </c>
      <c r="K2179" s="80" t="str" cm="1">
        <f t="array" ref="K2179">IFERROR(_xlfn.IFS(D2179="","",J2179&lt;E2179,"×（法定外・要件外となる従業員です）",J2179&lt;=F2179,"〇",J2179&gt;F2179,"ー（要件外となる従業員です）"),"")</f>
        <v/>
      </c>
      <c r="L2179" s="25" t="str" cm="1">
        <f t="array" ref="L2179">IFERROR(_xlfn.IFS(COUNTBLANK(C2179:J2179)=8,"",C2179="","←C列に従業員名を姓名（フルネーム）で入力してください。誤変換にお気を付け下さい。",D2179="","←D列に都道府県を入力してください。",G2179="","←G列に1～3の選択肢を入力してください",H2179="","←H列に金額を入力してください",G2179=3,"",I2179="","←I列に所定労働時間を入力してください"),"")</f>
        <v/>
      </c>
    </row>
    <row r="2180" spans="1:12" ht="16.5" customHeight="1" x14ac:dyDescent="0.4">
      <c r="A2180" s="52" t="str">
        <f t="shared" si="33"/>
        <v/>
      </c>
      <c r="B2180" s="51"/>
      <c r="C2180" s="75"/>
      <c r="D2180" s="51"/>
      <c r="E2180" s="27" t="str" cm="1">
        <f t="array" ref="E2180">IFERROR(_xlfn.IFS(AND($F$4=45566,D2180="徳島"),VLOOKUP(D2180,最低賃金!$A$2:$G$49,2,FALSE),OR($F$4&lt;&gt;45566,D2180&lt;&gt;"徳島"),VLOOKUP(D2180,最低賃金!$A$2:$G$49,4,FALSE)),"")</f>
        <v/>
      </c>
      <c r="F2180" s="27" t="str">
        <f>IFERROR(VLOOKUP(D2180,最低賃金!$A$3:$G$49,6,FALSE),"")</f>
        <v/>
      </c>
      <c r="G2180" s="51"/>
      <c r="H2180" s="19"/>
      <c r="I2180" s="81"/>
      <c r="J2180" s="27" t="str" cm="1">
        <f t="array" ref="J2180">IFERROR(_xlfn.IFS(COUNTBLANK(G2180:I2180)=3,"",H2180="","H列に金額を入力してください",G2180=3,H2180,I2180="","I列に労働時間を入力してください",G2180=1,ROUND(H2180/(I2180*24),0),G2180=2,ROUND(H2180/(I2180*24),0)),"")</f>
        <v/>
      </c>
      <c r="K2180" s="80" t="str" cm="1">
        <f t="array" ref="K2180">IFERROR(_xlfn.IFS(D2180="","",J2180&lt;E2180,"×（法定外・要件外となる従業員です）",J2180&lt;=F2180,"〇",J2180&gt;F2180,"ー（要件外となる従業員です）"),"")</f>
        <v/>
      </c>
      <c r="L2180" s="25" t="str" cm="1">
        <f t="array" ref="L2180">IFERROR(_xlfn.IFS(COUNTBLANK(C2180:J2180)=8,"",C2180="","←C列に従業員名を姓名（フルネーム）で入力してください。誤変換にお気を付け下さい。",D2180="","←D列に都道府県を入力してください。",G2180="","←G列に1～3の選択肢を入力してください",H2180="","←H列に金額を入力してください",G2180=3,"",I2180="","←I列に所定労働時間を入力してください"),"")</f>
        <v/>
      </c>
    </row>
    <row r="2181" spans="1:12" ht="16.5" customHeight="1" x14ac:dyDescent="0.4">
      <c r="A2181" s="52" t="str">
        <f t="shared" si="33"/>
        <v/>
      </c>
      <c r="B2181" s="51"/>
      <c r="C2181" s="75"/>
      <c r="D2181" s="51"/>
      <c r="E2181" s="27" t="str" cm="1">
        <f t="array" ref="E2181">IFERROR(_xlfn.IFS(AND($F$4=45566,D2181="徳島"),VLOOKUP(D2181,最低賃金!$A$2:$G$49,2,FALSE),OR($F$4&lt;&gt;45566,D2181&lt;&gt;"徳島"),VLOOKUP(D2181,最低賃金!$A$2:$G$49,4,FALSE)),"")</f>
        <v/>
      </c>
      <c r="F2181" s="27" t="str">
        <f>IFERROR(VLOOKUP(D2181,最低賃金!$A$3:$G$49,6,FALSE),"")</f>
        <v/>
      </c>
      <c r="G2181" s="51"/>
      <c r="H2181" s="19"/>
      <c r="I2181" s="81"/>
      <c r="J2181" s="27" t="str" cm="1">
        <f t="array" ref="J2181">IFERROR(_xlfn.IFS(COUNTBLANK(G2181:I2181)=3,"",H2181="","H列に金額を入力してください",G2181=3,H2181,I2181="","I列に労働時間を入力してください",G2181=1,ROUND(H2181/(I2181*24),0),G2181=2,ROUND(H2181/(I2181*24),0)),"")</f>
        <v/>
      </c>
      <c r="K2181" s="80" t="str" cm="1">
        <f t="array" ref="K2181">IFERROR(_xlfn.IFS(D2181="","",J2181&lt;E2181,"×（法定外・要件外となる従業員です）",J2181&lt;=F2181,"〇",J2181&gt;F2181,"ー（要件外となる従業員です）"),"")</f>
        <v/>
      </c>
      <c r="L2181" s="25" t="str" cm="1">
        <f t="array" ref="L2181">IFERROR(_xlfn.IFS(COUNTBLANK(C2181:J2181)=8,"",C2181="","←C列に従業員名を姓名（フルネーム）で入力してください。誤変換にお気を付け下さい。",D2181="","←D列に都道府県を入力してください。",G2181="","←G列に1～3の選択肢を入力してください",H2181="","←H列に金額を入力してください",G2181=3,"",I2181="","←I列に所定労働時間を入力してください"),"")</f>
        <v/>
      </c>
    </row>
    <row r="2182" spans="1:12" ht="16.5" customHeight="1" x14ac:dyDescent="0.4">
      <c r="A2182" s="52" t="str">
        <f t="shared" si="33"/>
        <v/>
      </c>
      <c r="B2182" s="51"/>
      <c r="C2182" s="75"/>
      <c r="D2182" s="51"/>
      <c r="E2182" s="27" t="str" cm="1">
        <f t="array" ref="E2182">IFERROR(_xlfn.IFS(AND($F$4=45566,D2182="徳島"),VLOOKUP(D2182,最低賃金!$A$2:$G$49,2,FALSE),OR($F$4&lt;&gt;45566,D2182&lt;&gt;"徳島"),VLOOKUP(D2182,最低賃金!$A$2:$G$49,4,FALSE)),"")</f>
        <v/>
      </c>
      <c r="F2182" s="27" t="str">
        <f>IFERROR(VLOOKUP(D2182,最低賃金!$A$3:$G$49,6,FALSE),"")</f>
        <v/>
      </c>
      <c r="G2182" s="51"/>
      <c r="H2182" s="19"/>
      <c r="I2182" s="81"/>
      <c r="J2182" s="27" t="str" cm="1">
        <f t="array" ref="J2182">IFERROR(_xlfn.IFS(COUNTBLANK(G2182:I2182)=3,"",H2182="","H列に金額を入力してください",G2182=3,H2182,I2182="","I列に労働時間を入力してください",G2182=1,ROUND(H2182/(I2182*24),0),G2182=2,ROUND(H2182/(I2182*24),0)),"")</f>
        <v/>
      </c>
      <c r="K2182" s="80" t="str" cm="1">
        <f t="array" ref="K2182">IFERROR(_xlfn.IFS(D2182="","",J2182&lt;E2182,"×（法定外・要件外となる従業員です）",J2182&lt;=F2182,"〇",J2182&gt;F2182,"ー（要件外となる従業員です）"),"")</f>
        <v/>
      </c>
      <c r="L2182" s="25" t="str" cm="1">
        <f t="array" ref="L2182">IFERROR(_xlfn.IFS(COUNTBLANK(C2182:J2182)=8,"",C2182="","←C列に従業員名を姓名（フルネーム）で入力してください。誤変換にお気を付け下さい。",D2182="","←D列に都道府県を入力してください。",G2182="","←G列に1～3の選択肢を入力してください",H2182="","←H列に金額を入力してください",G2182=3,"",I2182="","←I列に所定労働時間を入力してください"),"")</f>
        <v/>
      </c>
    </row>
    <row r="2183" spans="1:12" ht="16.5" customHeight="1" x14ac:dyDescent="0.4">
      <c r="A2183" s="52" t="str">
        <f t="shared" si="33"/>
        <v/>
      </c>
      <c r="B2183" s="51"/>
      <c r="C2183" s="75"/>
      <c r="D2183" s="51"/>
      <c r="E2183" s="27" t="str" cm="1">
        <f t="array" ref="E2183">IFERROR(_xlfn.IFS(AND($F$4=45566,D2183="徳島"),VLOOKUP(D2183,最低賃金!$A$2:$G$49,2,FALSE),OR($F$4&lt;&gt;45566,D2183&lt;&gt;"徳島"),VLOOKUP(D2183,最低賃金!$A$2:$G$49,4,FALSE)),"")</f>
        <v/>
      </c>
      <c r="F2183" s="27" t="str">
        <f>IFERROR(VLOOKUP(D2183,最低賃金!$A$3:$G$49,6,FALSE),"")</f>
        <v/>
      </c>
      <c r="G2183" s="51"/>
      <c r="H2183" s="19"/>
      <c r="I2183" s="81"/>
      <c r="J2183" s="27" t="str" cm="1">
        <f t="array" ref="J2183">IFERROR(_xlfn.IFS(COUNTBLANK(G2183:I2183)=3,"",H2183="","H列に金額を入力してください",G2183=3,H2183,I2183="","I列に労働時間を入力してください",G2183=1,ROUND(H2183/(I2183*24),0),G2183=2,ROUND(H2183/(I2183*24),0)),"")</f>
        <v/>
      </c>
      <c r="K2183" s="80" t="str" cm="1">
        <f t="array" ref="K2183">IFERROR(_xlfn.IFS(D2183="","",J2183&lt;E2183,"×（法定外・要件外となる従業員です）",J2183&lt;=F2183,"〇",J2183&gt;F2183,"ー（要件外となる従業員です）"),"")</f>
        <v/>
      </c>
      <c r="L2183" s="25" t="str" cm="1">
        <f t="array" ref="L2183">IFERROR(_xlfn.IFS(COUNTBLANK(C2183:J2183)=8,"",C2183="","←C列に従業員名を姓名（フルネーム）で入力してください。誤変換にお気を付け下さい。",D2183="","←D列に都道府県を入力してください。",G2183="","←G列に1～3の選択肢を入力してください",H2183="","←H列に金額を入力してください",G2183=3,"",I2183="","←I列に所定労働時間を入力してください"),"")</f>
        <v/>
      </c>
    </row>
    <row r="2184" spans="1:12" ht="16.5" customHeight="1" x14ac:dyDescent="0.4">
      <c r="A2184" s="52" t="str">
        <f t="shared" si="33"/>
        <v/>
      </c>
      <c r="B2184" s="51"/>
      <c r="C2184" s="75"/>
      <c r="D2184" s="51"/>
      <c r="E2184" s="27" t="str" cm="1">
        <f t="array" ref="E2184">IFERROR(_xlfn.IFS(AND($F$4=45566,D2184="徳島"),VLOOKUP(D2184,最低賃金!$A$2:$G$49,2,FALSE),OR($F$4&lt;&gt;45566,D2184&lt;&gt;"徳島"),VLOOKUP(D2184,最低賃金!$A$2:$G$49,4,FALSE)),"")</f>
        <v/>
      </c>
      <c r="F2184" s="27" t="str">
        <f>IFERROR(VLOOKUP(D2184,最低賃金!$A$3:$G$49,6,FALSE),"")</f>
        <v/>
      </c>
      <c r="G2184" s="51"/>
      <c r="H2184" s="19"/>
      <c r="I2184" s="81"/>
      <c r="J2184" s="27" t="str" cm="1">
        <f t="array" ref="J2184">IFERROR(_xlfn.IFS(COUNTBLANK(G2184:I2184)=3,"",H2184="","H列に金額を入力してください",G2184=3,H2184,I2184="","I列に労働時間を入力してください",G2184=1,ROUND(H2184/(I2184*24),0),G2184=2,ROUND(H2184/(I2184*24),0)),"")</f>
        <v/>
      </c>
      <c r="K2184" s="80" t="str" cm="1">
        <f t="array" ref="K2184">IFERROR(_xlfn.IFS(D2184="","",J2184&lt;E2184,"×（法定外・要件外となる従業員です）",J2184&lt;=F2184,"〇",J2184&gt;F2184,"ー（要件外となる従業員です）"),"")</f>
        <v/>
      </c>
      <c r="L2184" s="25" t="str" cm="1">
        <f t="array" ref="L2184">IFERROR(_xlfn.IFS(COUNTBLANK(C2184:J2184)=8,"",C2184="","←C列に従業員名を姓名（フルネーム）で入力してください。誤変換にお気を付け下さい。",D2184="","←D列に都道府県を入力してください。",G2184="","←G列に1～3の選択肢を入力してください",H2184="","←H列に金額を入力してください",G2184=3,"",I2184="","←I列に所定労働時間を入力してください"),"")</f>
        <v/>
      </c>
    </row>
    <row r="2185" spans="1:12" ht="16.5" customHeight="1" x14ac:dyDescent="0.4">
      <c r="A2185" s="52" t="str">
        <f t="shared" si="33"/>
        <v/>
      </c>
      <c r="B2185" s="51"/>
      <c r="C2185" s="75"/>
      <c r="D2185" s="51"/>
      <c r="E2185" s="27" t="str" cm="1">
        <f t="array" ref="E2185">IFERROR(_xlfn.IFS(AND($F$4=45566,D2185="徳島"),VLOOKUP(D2185,最低賃金!$A$2:$G$49,2,FALSE),OR($F$4&lt;&gt;45566,D2185&lt;&gt;"徳島"),VLOOKUP(D2185,最低賃金!$A$2:$G$49,4,FALSE)),"")</f>
        <v/>
      </c>
      <c r="F2185" s="27" t="str">
        <f>IFERROR(VLOOKUP(D2185,最低賃金!$A$3:$G$49,6,FALSE),"")</f>
        <v/>
      </c>
      <c r="G2185" s="51"/>
      <c r="H2185" s="19"/>
      <c r="I2185" s="81"/>
      <c r="J2185" s="27" t="str" cm="1">
        <f t="array" ref="J2185">IFERROR(_xlfn.IFS(COUNTBLANK(G2185:I2185)=3,"",H2185="","H列に金額を入力してください",G2185=3,H2185,I2185="","I列に労働時間を入力してください",G2185=1,ROUND(H2185/(I2185*24),0),G2185=2,ROUND(H2185/(I2185*24),0)),"")</f>
        <v/>
      </c>
      <c r="K2185" s="80" t="str" cm="1">
        <f t="array" ref="K2185">IFERROR(_xlfn.IFS(D2185="","",J2185&lt;E2185,"×（法定外・要件外となる従業員です）",J2185&lt;=F2185,"〇",J2185&gt;F2185,"ー（要件外となる従業員です）"),"")</f>
        <v/>
      </c>
      <c r="L2185" s="25" t="str" cm="1">
        <f t="array" ref="L2185">IFERROR(_xlfn.IFS(COUNTBLANK(C2185:J2185)=8,"",C2185="","←C列に従業員名を姓名（フルネーム）で入力してください。誤変換にお気を付け下さい。",D2185="","←D列に都道府県を入力してください。",G2185="","←G列に1～3の選択肢を入力してください",H2185="","←H列に金額を入力してください",G2185=3,"",I2185="","←I列に所定労働時間を入力してください"),"")</f>
        <v/>
      </c>
    </row>
    <row r="2186" spans="1:12" ht="16.5" customHeight="1" x14ac:dyDescent="0.4">
      <c r="A2186" s="52" t="str">
        <f t="shared" si="33"/>
        <v/>
      </c>
      <c r="B2186" s="51"/>
      <c r="C2186" s="75"/>
      <c r="D2186" s="51"/>
      <c r="E2186" s="27" t="str" cm="1">
        <f t="array" ref="E2186">IFERROR(_xlfn.IFS(AND($F$4=45566,D2186="徳島"),VLOOKUP(D2186,最低賃金!$A$2:$G$49,2,FALSE),OR($F$4&lt;&gt;45566,D2186&lt;&gt;"徳島"),VLOOKUP(D2186,最低賃金!$A$2:$G$49,4,FALSE)),"")</f>
        <v/>
      </c>
      <c r="F2186" s="27" t="str">
        <f>IFERROR(VLOOKUP(D2186,最低賃金!$A$3:$G$49,6,FALSE),"")</f>
        <v/>
      </c>
      <c r="G2186" s="51"/>
      <c r="H2186" s="19"/>
      <c r="I2186" s="81"/>
      <c r="J2186" s="27" t="str" cm="1">
        <f t="array" ref="J2186">IFERROR(_xlfn.IFS(COUNTBLANK(G2186:I2186)=3,"",H2186="","H列に金額を入力してください",G2186=3,H2186,I2186="","I列に労働時間を入力してください",G2186=1,ROUND(H2186/(I2186*24),0),G2186=2,ROUND(H2186/(I2186*24),0)),"")</f>
        <v/>
      </c>
      <c r="K2186" s="80" t="str" cm="1">
        <f t="array" ref="K2186">IFERROR(_xlfn.IFS(D2186="","",J2186&lt;E2186,"×（法定外・要件外となる従業員です）",J2186&lt;=F2186,"〇",J2186&gt;F2186,"ー（要件外となる従業員です）"),"")</f>
        <v/>
      </c>
      <c r="L2186" s="25" t="str" cm="1">
        <f t="array" ref="L2186">IFERROR(_xlfn.IFS(COUNTBLANK(C2186:J2186)=8,"",C2186="","←C列に従業員名を姓名（フルネーム）で入力してください。誤変換にお気を付け下さい。",D2186="","←D列に都道府県を入力してください。",G2186="","←G列に1～3の選択肢を入力してください",H2186="","←H列に金額を入力してください",G2186=3,"",I2186="","←I列に所定労働時間を入力してください"),"")</f>
        <v/>
      </c>
    </row>
    <row r="2187" spans="1:12" ht="16.5" customHeight="1" x14ac:dyDescent="0.4">
      <c r="A2187" s="52" t="str">
        <f t="shared" si="33"/>
        <v/>
      </c>
      <c r="B2187" s="51"/>
      <c r="C2187" s="75"/>
      <c r="D2187" s="51"/>
      <c r="E2187" s="27" t="str" cm="1">
        <f t="array" ref="E2187">IFERROR(_xlfn.IFS(AND($F$4=45566,D2187="徳島"),VLOOKUP(D2187,最低賃金!$A$2:$G$49,2,FALSE),OR($F$4&lt;&gt;45566,D2187&lt;&gt;"徳島"),VLOOKUP(D2187,最低賃金!$A$2:$G$49,4,FALSE)),"")</f>
        <v/>
      </c>
      <c r="F2187" s="27" t="str">
        <f>IFERROR(VLOOKUP(D2187,最低賃金!$A$3:$G$49,6,FALSE),"")</f>
        <v/>
      </c>
      <c r="G2187" s="51"/>
      <c r="H2187" s="19"/>
      <c r="I2187" s="81"/>
      <c r="J2187" s="27" t="str" cm="1">
        <f t="array" ref="J2187">IFERROR(_xlfn.IFS(COUNTBLANK(G2187:I2187)=3,"",H2187="","H列に金額を入力してください",G2187=3,H2187,I2187="","I列に労働時間を入力してください",G2187=1,ROUND(H2187/(I2187*24),0),G2187=2,ROUND(H2187/(I2187*24),0)),"")</f>
        <v/>
      </c>
      <c r="K2187" s="80" t="str" cm="1">
        <f t="array" ref="K2187">IFERROR(_xlfn.IFS(D2187="","",J2187&lt;E2187,"×（法定外・要件外となる従業員です）",J2187&lt;=F2187,"〇",J2187&gt;F2187,"ー（要件外となる従業員です）"),"")</f>
        <v/>
      </c>
      <c r="L2187" s="25" t="str" cm="1">
        <f t="array" ref="L2187">IFERROR(_xlfn.IFS(COUNTBLANK(C2187:J2187)=8,"",C2187="","←C列に従業員名を姓名（フルネーム）で入力してください。誤変換にお気を付け下さい。",D2187="","←D列に都道府県を入力してください。",G2187="","←G列に1～3の選択肢を入力してください",H2187="","←H列に金額を入力してください",G2187=3,"",I2187="","←I列に所定労働時間を入力してください"),"")</f>
        <v/>
      </c>
    </row>
    <row r="2188" spans="1:12" ht="16.5" customHeight="1" x14ac:dyDescent="0.4">
      <c r="A2188" s="52" t="str">
        <f t="shared" ref="A2188:A2251" si="34">IF(C2188="","",A2187+1)</f>
        <v/>
      </c>
      <c r="B2188" s="51"/>
      <c r="C2188" s="75"/>
      <c r="D2188" s="51"/>
      <c r="E2188" s="27" t="str" cm="1">
        <f t="array" ref="E2188">IFERROR(_xlfn.IFS(AND($F$4=45566,D2188="徳島"),VLOOKUP(D2188,最低賃金!$A$2:$G$49,2,FALSE),OR($F$4&lt;&gt;45566,D2188&lt;&gt;"徳島"),VLOOKUP(D2188,最低賃金!$A$2:$G$49,4,FALSE)),"")</f>
        <v/>
      </c>
      <c r="F2188" s="27" t="str">
        <f>IFERROR(VLOOKUP(D2188,最低賃金!$A$3:$G$49,6,FALSE),"")</f>
        <v/>
      </c>
      <c r="G2188" s="51"/>
      <c r="H2188" s="19"/>
      <c r="I2188" s="81"/>
      <c r="J2188" s="27" t="str" cm="1">
        <f t="array" ref="J2188">IFERROR(_xlfn.IFS(COUNTBLANK(G2188:I2188)=3,"",H2188="","H列に金額を入力してください",G2188=3,H2188,I2188="","I列に労働時間を入力してください",G2188=1,ROUND(H2188/(I2188*24),0),G2188=2,ROUND(H2188/(I2188*24),0)),"")</f>
        <v/>
      </c>
      <c r="K2188" s="80" t="str" cm="1">
        <f t="array" ref="K2188">IFERROR(_xlfn.IFS(D2188="","",J2188&lt;E2188,"×（法定外・要件外となる従業員です）",J2188&lt;=F2188,"〇",J2188&gt;F2188,"ー（要件外となる従業員です）"),"")</f>
        <v/>
      </c>
      <c r="L2188" s="25" t="str" cm="1">
        <f t="array" ref="L2188">IFERROR(_xlfn.IFS(COUNTBLANK(C2188:J2188)=8,"",C2188="","←C列に従業員名を姓名（フルネーム）で入力してください。誤変換にお気を付け下さい。",D2188="","←D列に都道府県を入力してください。",G2188="","←G列に1～3の選択肢を入力してください",H2188="","←H列に金額を入力してください",G2188=3,"",I2188="","←I列に所定労働時間を入力してください"),"")</f>
        <v/>
      </c>
    </row>
    <row r="2189" spans="1:12" ht="16.5" customHeight="1" x14ac:dyDescent="0.4">
      <c r="A2189" s="52" t="str">
        <f t="shared" si="34"/>
        <v/>
      </c>
      <c r="B2189" s="51"/>
      <c r="C2189" s="75"/>
      <c r="D2189" s="51"/>
      <c r="E2189" s="27" t="str" cm="1">
        <f t="array" ref="E2189">IFERROR(_xlfn.IFS(AND($F$4=45566,D2189="徳島"),VLOOKUP(D2189,最低賃金!$A$2:$G$49,2,FALSE),OR($F$4&lt;&gt;45566,D2189&lt;&gt;"徳島"),VLOOKUP(D2189,最低賃金!$A$2:$G$49,4,FALSE)),"")</f>
        <v/>
      </c>
      <c r="F2189" s="27" t="str">
        <f>IFERROR(VLOOKUP(D2189,最低賃金!$A$3:$G$49,6,FALSE),"")</f>
        <v/>
      </c>
      <c r="G2189" s="51"/>
      <c r="H2189" s="19"/>
      <c r="I2189" s="81"/>
      <c r="J2189" s="27" t="str" cm="1">
        <f t="array" ref="J2189">IFERROR(_xlfn.IFS(COUNTBLANK(G2189:I2189)=3,"",H2189="","H列に金額を入力してください",G2189=3,H2189,I2189="","I列に労働時間を入力してください",G2189=1,ROUND(H2189/(I2189*24),0),G2189=2,ROUND(H2189/(I2189*24),0)),"")</f>
        <v/>
      </c>
      <c r="K2189" s="80" t="str" cm="1">
        <f t="array" ref="K2189">IFERROR(_xlfn.IFS(D2189="","",J2189&lt;E2189,"×（法定外・要件外となる従業員です）",J2189&lt;=F2189,"〇",J2189&gt;F2189,"ー（要件外となる従業員です）"),"")</f>
        <v/>
      </c>
      <c r="L2189" s="25" t="str" cm="1">
        <f t="array" ref="L2189">IFERROR(_xlfn.IFS(COUNTBLANK(C2189:J2189)=8,"",C2189="","←C列に従業員名を姓名（フルネーム）で入力してください。誤変換にお気を付け下さい。",D2189="","←D列に都道府県を入力してください。",G2189="","←G列に1～3の選択肢を入力してください",H2189="","←H列に金額を入力してください",G2189=3,"",I2189="","←I列に所定労働時間を入力してください"),"")</f>
        <v/>
      </c>
    </row>
    <row r="2190" spans="1:12" ht="16.5" customHeight="1" x14ac:dyDescent="0.4">
      <c r="A2190" s="52" t="str">
        <f t="shared" si="34"/>
        <v/>
      </c>
      <c r="B2190" s="51"/>
      <c r="C2190" s="75"/>
      <c r="D2190" s="51"/>
      <c r="E2190" s="27" t="str" cm="1">
        <f t="array" ref="E2190">IFERROR(_xlfn.IFS(AND($F$4=45566,D2190="徳島"),VLOOKUP(D2190,最低賃金!$A$2:$G$49,2,FALSE),OR($F$4&lt;&gt;45566,D2190&lt;&gt;"徳島"),VLOOKUP(D2190,最低賃金!$A$2:$G$49,4,FALSE)),"")</f>
        <v/>
      </c>
      <c r="F2190" s="27" t="str">
        <f>IFERROR(VLOOKUP(D2190,最低賃金!$A$3:$G$49,6,FALSE),"")</f>
        <v/>
      </c>
      <c r="G2190" s="51"/>
      <c r="H2190" s="19"/>
      <c r="I2190" s="81"/>
      <c r="J2190" s="27" t="str" cm="1">
        <f t="array" ref="J2190">IFERROR(_xlfn.IFS(COUNTBLANK(G2190:I2190)=3,"",H2190="","H列に金額を入力してください",G2190=3,H2190,I2190="","I列に労働時間を入力してください",G2190=1,ROUND(H2190/(I2190*24),0),G2190=2,ROUND(H2190/(I2190*24),0)),"")</f>
        <v/>
      </c>
      <c r="K2190" s="80" t="str" cm="1">
        <f t="array" ref="K2190">IFERROR(_xlfn.IFS(D2190="","",J2190&lt;E2190,"×（法定外・要件外となる従業員です）",J2190&lt;=F2190,"〇",J2190&gt;F2190,"ー（要件外となる従業員です）"),"")</f>
        <v/>
      </c>
      <c r="L2190" s="25" t="str" cm="1">
        <f t="array" ref="L2190">IFERROR(_xlfn.IFS(COUNTBLANK(C2190:J2190)=8,"",C2190="","←C列に従業員名を姓名（フルネーム）で入力してください。誤変換にお気を付け下さい。",D2190="","←D列に都道府県を入力してください。",G2190="","←G列に1～3の選択肢を入力してください",H2190="","←H列に金額を入力してください",G2190=3,"",I2190="","←I列に所定労働時間を入力してください"),"")</f>
        <v/>
      </c>
    </row>
    <row r="2191" spans="1:12" ht="16.5" customHeight="1" x14ac:dyDescent="0.4">
      <c r="A2191" s="52" t="str">
        <f t="shared" si="34"/>
        <v/>
      </c>
      <c r="B2191" s="51"/>
      <c r="C2191" s="75"/>
      <c r="D2191" s="51"/>
      <c r="E2191" s="27" t="str" cm="1">
        <f t="array" ref="E2191">IFERROR(_xlfn.IFS(AND($F$4=45566,D2191="徳島"),VLOOKUP(D2191,最低賃金!$A$2:$G$49,2,FALSE),OR($F$4&lt;&gt;45566,D2191&lt;&gt;"徳島"),VLOOKUP(D2191,最低賃金!$A$2:$G$49,4,FALSE)),"")</f>
        <v/>
      </c>
      <c r="F2191" s="27" t="str">
        <f>IFERROR(VLOOKUP(D2191,最低賃金!$A$3:$G$49,6,FALSE),"")</f>
        <v/>
      </c>
      <c r="G2191" s="51"/>
      <c r="H2191" s="19"/>
      <c r="I2191" s="81"/>
      <c r="J2191" s="27" t="str" cm="1">
        <f t="array" ref="J2191">IFERROR(_xlfn.IFS(COUNTBLANK(G2191:I2191)=3,"",H2191="","H列に金額を入力してください",G2191=3,H2191,I2191="","I列に労働時間を入力してください",G2191=1,ROUND(H2191/(I2191*24),0),G2191=2,ROUND(H2191/(I2191*24),0)),"")</f>
        <v/>
      </c>
      <c r="K2191" s="80" t="str" cm="1">
        <f t="array" ref="K2191">IFERROR(_xlfn.IFS(D2191="","",J2191&lt;E2191,"×（法定外・要件外となる従業員です）",J2191&lt;=F2191,"〇",J2191&gt;F2191,"ー（要件外となる従業員です）"),"")</f>
        <v/>
      </c>
      <c r="L2191" s="25" t="str" cm="1">
        <f t="array" ref="L2191">IFERROR(_xlfn.IFS(COUNTBLANK(C2191:J2191)=8,"",C2191="","←C列に従業員名を姓名（フルネーム）で入力してください。誤変換にお気を付け下さい。",D2191="","←D列に都道府県を入力してください。",G2191="","←G列に1～3の選択肢を入力してください",H2191="","←H列に金額を入力してください",G2191=3,"",I2191="","←I列に所定労働時間を入力してください"),"")</f>
        <v/>
      </c>
    </row>
    <row r="2192" spans="1:12" ht="16.5" customHeight="1" x14ac:dyDescent="0.4">
      <c r="A2192" s="52" t="str">
        <f t="shared" si="34"/>
        <v/>
      </c>
      <c r="B2192" s="51"/>
      <c r="C2192" s="75"/>
      <c r="D2192" s="51"/>
      <c r="E2192" s="27" t="str" cm="1">
        <f t="array" ref="E2192">IFERROR(_xlfn.IFS(AND($F$4=45566,D2192="徳島"),VLOOKUP(D2192,最低賃金!$A$2:$G$49,2,FALSE),OR($F$4&lt;&gt;45566,D2192&lt;&gt;"徳島"),VLOOKUP(D2192,最低賃金!$A$2:$G$49,4,FALSE)),"")</f>
        <v/>
      </c>
      <c r="F2192" s="27" t="str">
        <f>IFERROR(VLOOKUP(D2192,最低賃金!$A$3:$G$49,6,FALSE),"")</f>
        <v/>
      </c>
      <c r="G2192" s="51"/>
      <c r="H2192" s="19"/>
      <c r="I2192" s="81"/>
      <c r="J2192" s="27" t="str" cm="1">
        <f t="array" ref="J2192">IFERROR(_xlfn.IFS(COUNTBLANK(G2192:I2192)=3,"",H2192="","H列に金額を入力してください",G2192=3,H2192,I2192="","I列に労働時間を入力してください",G2192=1,ROUND(H2192/(I2192*24),0),G2192=2,ROUND(H2192/(I2192*24),0)),"")</f>
        <v/>
      </c>
      <c r="K2192" s="80" t="str" cm="1">
        <f t="array" ref="K2192">IFERROR(_xlfn.IFS(D2192="","",J2192&lt;E2192,"×（法定外・要件外となる従業員です）",J2192&lt;=F2192,"〇",J2192&gt;F2192,"ー（要件外となる従業員です）"),"")</f>
        <v/>
      </c>
      <c r="L2192" s="25" t="str" cm="1">
        <f t="array" ref="L2192">IFERROR(_xlfn.IFS(COUNTBLANK(C2192:J2192)=8,"",C2192="","←C列に従業員名を姓名（フルネーム）で入力してください。誤変換にお気を付け下さい。",D2192="","←D列に都道府県を入力してください。",G2192="","←G列に1～3の選択肢を入力してください",H2192="","←H列に金額を入力してください",G2192=3,"",I2192="","←I列に所定労働時間を入力してください"),"")</f>
        <v/>
      </c>
    </row>
    <row r="2193" spans="1:12" ht="16.5" customHeight="1" x14ac:dyDescent="0.4">
      <c r="A2193" s="52" t="str">
        <f t="shared" si="34"/>
        <v/>
      </c>
      <c r="B2193" s="51"/>
      <c r="C2193" s="75"/>
      <c r="D2193" s="51"/>
      <c r="E2193" s="27" t="str" cm="1">
        <f t="array" ref="E2193">IFERROR(_xlfn.IFS(AND($F$4=45566,D2193="徳島"),VLOOKUP(D2193,最低賃金!$A$2:$G$49,2,FALSE),OR($F$4&lt;&gt;45566,D2193&lt;&gt;"徳島"),VLOOKUP(D2193,最低賃金!$A$2:$G$49,4,FALSE)),"")</f>
        <v/>
      </c>
      <c r="F2193" s="27" t="str">
        <f>IFERROR(VLOOKUP(D2193,最低賃金!$A$3:$G$49,6,FALSE),"")</f>
        <v/>
      </c>
      <c r="G2193" s="51"/>
      <c r="H2193" s="19"/>
      <c r="I2193" s="81"/>
      <c r="J2193" s="27" t="str" cm="1">
        <f t="array" ref="J2193">IFERROR(_xlfn.IFS(COUNTBLANK(G2193:I2193)=3,"",H2193="","H列に金額を入力してください",G2193=3,H2193,I2193="","I列に労働時間を入力してください",G2193=1,ROUND(H2193/(I2193*24),0),G2193=2,ROUND(H2193/(I2193*24),0)),"")</f>
        <v/>
      </c>
      <c r="K2193" s="80" t="str" cm="1">
        <f t="array" ref="K2193">IFERROR(_xlfn.IFS(D2193="","",J2193&lt;E2193,"×（法定外・要件外となる従業員です）",J2193&lt;=F2193,"〇",J2193&gt;F2193,"ー（要件外となる従業員です）"),"")</f>
        <v/>
      </c>
      <c r="L2193" s="25" t="str" cm="1">
        <f t="array" ref="L2193">IFERROR(_xlfn.IFS(COUNTBLANK(C2193:J2193)=8,"",C2193="","←C列に従業員名を姓名（フルネーム）で入力してください。誤変換にお気を付け下さい。",D2193="","←D列に都道府県を入力してください。",G2193="","←G列に1～3の選択肢を入力してください",H2193="","←H列に金額を入力してください",G2193=3,"",I2193="","←I列に所定労働時間を入力してください"),"")</f>
        <v/>
      </c>
    </row>
    <row r="2194" spans="1:12" ht="16.5" customHeight="1" x14ac:dyDescent="0.4">
      <c r="A2194" s="52" t="str">
        <f t="shared" si="34"/>
        <v/>
      </c>
      <c r="B2194" s="51"/>
      <c r="C2194" s="75"/>
      <c r="D2194" s="51"/>
      <c r="E2194" s="27" t="str" cm="1">
        <f t="array" ref="E2194">IFERROR(_xlfn.IFS(AND($F$4=45566,D2194="徳島"),VLOOKUP(D2194,最低賃金!$A$2:$G$49,2,FALSE),OR($F$4&lt;&gt;45566,D2194&lt;&gt;"徳島"),VLOOKUP(D2194,最低賃金!$A$2:$G$49,4,FALSE)),"")</f>
        <v/>
      </c>
      <c r="F2194" s="27" t="str">
        <f>IFERROR(VLOOKUP(D2194,最低賃金!$A$3:$G$49,6,FALSE),"")</f>
        <v/>
      </c>
      <c r="G2194" s="51"/>
      <c r="H2194" s="19"/>
      <c r="I2194" s="81"/>
      <c r="J2194" s="27" t="str" cm="1">
        <f t="array" ref="J2194">IFERROR(_xlfn.IFS(COUNTBLANK(G2194:I2194)=3,"",H2194="","H列に金額を入力してください",G2194=3,H2194,I2194="","I列に労働時間を入力してください",G2194=1,ROUND(H2194/(I2194*24),0),G2194=2,ROUND(H2194/(I2194*24),0)),"")</f>
        <v/>
      </c>
      <c r="K2194" s="80" t="str" cm="1">
        <f t="array" ref="K2194">IFERROR(_xlfn.IFS(D2194="","",J2194&lt;E2194,"×（法定外・要件外となる従業員です）",J2194&lt;=F2194,"〇",J2194&gt;F2194,"ー（要件外となる従業員です）"),"")</f>
        <v/>
      </c>
      <c r="L2194" s="25" t="str" cm="1">
        <f t="array" ref="L2194">IFERROR(_xlfn.IFS(COUNTBLANK(C2194:J2194)=8,"",C2194="","←C列に従業員名を姓名（フルネーム）で入力してください。誤変換にお気を付け下さい。",D2194="","←D列に都道府県を入力してください。",G2194="","←G列に1～3の選択肢を入力してください",H2194="","←H列に金額を入力してください",G2194=3,"",I2194="","←I列に所定労働時間を入力してください"),"")</f>
        <v/>
      </c>
    </row>
    <row r="2195" spans="1:12" ht="16.5" customHeight="1" x14ac:dyDescent="0.4">
      <c r="A2195" s="52" t="str">
        <f t="shared" si="34"/>
        <v/>
      </c>
      <c r="B2195" s="51"/>
      <c r="C2195" s="75"/>
      <c r="D2195" s="51"/>
      <c r="E2195" s="27" t="str" cm="1">
        <f t="array" ref="E2195">IFERROR(_xlfn.IFS(AND($F$4=45566,D2195="徳島"),VLOOKUP(D2195,最低賃金!$A$2:$G$49,2,FALSE),OR($F$4&lt;&gt;45566,D2195&lt;&gt;"徳島"),VLOOKUP(D2195,最低賃金!$A$2:$G$49,4,FALSE)),"")</f>
        <v/>
      </c>
      <c r="F2195" s="27" t="str">
        <f>IFERROR(VLOOKUP(D2195,最低賃金!$A$3:$G$49,6,FALSE),"")</f>
        <v/>
      </c>
      <c r="G2195" s="51"/>
      <c r="H2195" s="19"/>
      <c r="I2195" s="81"/>
      <c r="J2195" s="27" t="str" cm="1">
        <f t="array" ref="J2195">IFERROR(_xlfn.IFS(COUNTBLANK(G2195:I2195)=3,"",H2195="","H列に金額を入力してください",G2195=3,H2195,I2195="","I列に労働時間を入力してください",G2195=1,ROUND(H2195/(I2195*24),0),G2195=2,ROUND(H2195/(I2195*24),0)),"")</f>
        <v/>
      </c>
      <c r="K2195" s="80" t="str" cm="1">
        <f t="array" ref="K2195">IFERROR(_xlfn.IFS(D2195="","",J2195&lt;E2195,"×（法定外・要件外となる従業員です）",J2195&lt;=F2195,"〇",J2195&gt;F2195,"ー（要件外となる従業員です）"),"")</f>
        <v/>
      </c>
      <c r="L2195" s="25" t="str" cm="1">
        <f t="array" ref="L2195">IFERROR(_xlfn.IFS(COUNTBLANK(C2195:J2195)=8,"",C2195="","←C列に従業員名を姓名（フルネーム）で入力してください。誤変換にお気を付け下さい。",D2195="","←D列に都道府県を入力してください。",G2195="","←G列に1～3の選択肢を入力してください",H2195="","←H列に金額を入力してください",G2195=3,"",I2195="","←I列に所定労働時間を入力してください"),"")</f>
        <v/>
      </c>
    </row>
    <row r="2196" spans="1:12" ht="16.5" customHeight="1" x14ac:dyDescent="0.4">
      <c r="A2196" s="52" t="str">
        <f t="shared" si="34"/>
        <v/>
      </c>
      <c r="B2196" s="51"/>
      <c r="C2196" s="75"/>
      <c r="D2196" s="51"/>
      <c r="E2196" s="27" t="str" cm="1">
        <f t="array" ref="E2196">IFERROR(_xlfn.IFS(AND($F$4=45566,D2196="徳島"),VLOOKUP(D2196,最低賃金!$A$2:$G$49,2,FALSE),OR($F$4&lt;&gt;45566,D2196&lt;&gt;"徳島"),VLOOKUP(D2196,最低賃金!$A$2:$G$49,4,FALSE)),"")</f>
        <v/>
      </c>
      <c r="F2196" s="27" t="str">
        <f>IFERROR(VLOOKUP(D2196,最低賃金!$A$3:$G$49,6,FALSE),"")</f>
        <v/>
      </c>
      <c r="G2196" s="51"/>
      <c r="H2196" s="19"/>
      <c r="I2196" s="81"/>
      <c r="J2196" s="27" t="str" cm="1">
        <f t="array" ref="J2196">IFERROR(_xlfn.IFS(COUNTBLANK(G2196:I2196)=3,"",H2196="","H列に金額を入力してください",G2196=3,H2196,I2196="","I列に労働時間を入力してください",G2196=1,ROUND(H2196/(I2196*24),0),G2196=2,ROUND(H2196/(I2196*24),0)),"")</f>
        <v/>
      </c>
      <c r="K2196" s="80" t="str" cm="1">
        <f t="array" ref="K2196">IFERROR(_xlfn.IFS(D2196="","",J2196&lt;E2196,"×（法定外・要件外となる従業員です）",J2196&lt;=F2196,"〇",J2196&gt;F2196,"ー（要件外となる従業員です）"),"")</f>
        <v/>
      </c>
      <c r="L2196" s="25" t="str" cm="1">
        <f t="array" ref="L2196">IFERROR(_xlfn.IFS(COUNTBLANK(C2196:J2196)=8,"",C2196="","←C列に従業員名を姓名（フルネーム）で入力してください。誤変換にお気を付け下さい。",D2196="","←D列に都道府県を入力してください。",G2196="","←G列に1～3の選択肢を入力してください",H2196="","←H列に金額を入力してください",G2196=3,"",I2196="","←I列に所定労働時間を入力してください"),"")</f>
        <v/>
      </c>
    </row>
    <row r="2197" spans="1:12" ht="16.5" customHeight="1" x14ac:dyDescent="0.4">
      <c r="A2197" s="52" t="str">
        <f t="shared" si="34"/>
        <v/>
      </c>
      <c r="B2197" s="51"/>
      <c r="C2197" s="75"/>
      <c r="D2197" s="51"/>
      <c r="E2197" s="27" t="str" cm="1">
        <f t="array" ref="E2197">IFERROR(_xlfn.IFS(AND($F$4=45566,D2197="徳島"),VLOOKUP(D2197,最低賃金!$A$2:$G$49,2,FALSE),OR($F$4&lt;&gt;45566,D2197&lt;&gt;"徳島"),VLOOKUP(D2197,最低賃金!$A$2:$G$49,4,FALSE)),"")</f>
        <v/>
      </c>
      <c r="F2197" s="27" t="str">
        <f>IFERROR(VLOOKUP(D2197,最低賃金!$A$3:$G$49,6,FALSE),"")</f>
        <v/>
      </c>
      <c r="G2197" s="51"/>
      <c r="H2197" s="19"/>
      <c r="I2197" s="81"/>
      <c r="J2197" s="27" t="str" cm="1">
        <f t="array" ref="J2197">IFERROR(_xlfn.IFS(COUNTBLANK(G2197:I2197)=3,"",H2197="","H列に金額を入力してください",G2197=3,H2197,I2197="","I列に労働時間を入力してください",G2197=1,ROUND(H2197/(I2197*24),0),G2197=2,ROUND(H2197/(I2197*24),0)),"")</f>
        <v/>
      </c>
      <c r="K2197" s="80" t="str" cm="1">
        <f t="array" ref="K2197">IFERROR(_xlfn.IFS(D2197="","",J2197&lt;E2197,"×（法定外・要件外となる従業員です）",J2197&lt;=F2197,"〇",J2197&gt;F2197,"ー（要件外となる従業員です）"),"")</f>
        <v/>
      </c>
      <c r="L2197" s="25" t="str" cm="1">
        <f t="array" ref="L2197">IFERROR(_xlfn.IFS(COUNTBLANK(C2197:J2197)=8,"",C2197="","←C列に従業員名を姓名（フルネーム）で入力してください。誤変換にお気を付け下さい。",D2197="","←D列に都道府県を入力してください。",G2197="","←G列に1～3の選択肢を入力してください",H2197="","←H列に金額を入力してください",G2197=3,"",I2197="","←I列に所定労働時間を入力してください"),"")</f>
        <v/>
      </c>
    </row>
    <row r="2198" spans="1:12" ht="16.5" customHeight="1" x14ac:dyDescent="0.4">
      <c r="A2198" s="52" t="str">
        <f t="shared" si="34"/>
        <v/>
      </c>
      <c r="B2198" s="51"/>
      <c r="C2198" s="75"/>
      <c r="D2198" s="51"/>
      <c r="E2198" s="27" t="str" cm="1">
        <f t="array" ref="E2198">IFERROR(_xlfn.IFS(AND($F$4=45566,D2198="徳島"),VLOOKUP(D2198,最低賃金!$A$2:$G$49,2,FALSE),OR($F$4&lt;&gt;45566,D2198&lt;&gt;"徳島"),VLOOKUP(D2198,最低賃金!$A$2:$G$49,4,FALSE)),"")</f>
        <v/>
      </c>
      <c r="F2198" s="27" t="str">
        <f>IFERROR(VLOOKUP(D2198,最低賃金!$A$3:$G$49,6,FALSE),"")</f>
        <v/>
      </c>
      <c r="G2198" s="51"/>
      <c r="H2198" s="19"/>
      <c r="I2198" s="81"/>
      <c r="J2198" s="27" t="str" cm="1">
        <f t="array" ref="J2198">IFERROR(_xlfn.IFS(COUNTBLANK(G2198:I2198)=3,"",H2198="","H列に金額を入力してください",G2198=3,H2198,I2198="","I列に労働時間を入力してください",G2198=1,ROUND(H2198/(I2198*24),0),G2198=2,ROUND(H2198/(I2198*24),0)),"")</f>
        <v/>
      </c>
      <c r="K2198" s="80" t="str" cm="1">
        <f t="array" ref="K2198">IFERROR(_xlfn.IFS(D2198="","",J2198&lt;E2198,"×（法定外・要件外となる従業員です）",J2198&lt;=F2198,"〇",J2198&gt;F2198,"ー（要件外となる従業員です）"),"")</f>
        <v/>
      </c>
      <c r="L2198" s="25" t="str" cm="1">
        <f t="array" ref="L2198">IFERROR(_xlfn.IFS(COUNTBLANK(C2198:J2198)=8,"",C2198="","←C列に従業員名を姓名（フルネーム）で入力してください。誤変換にお気を付け下さい。",D2198="","←D列に都道府県を入力してください。",G2198="","←G列に1～3の選択肢を入力してください",H2198="","←H列に金額を入力してください",G2198=3,"",I2198="","←I列に所定労働時間を入力してください"),"")</f>
        <v/>
      </c>
    </row>
    <row r="2199" spans="1:12" ht="16.5" customHeight="1" x14ac:dyDescent="0.4">
      <c r="A2199" s="52" t="str">
        <f t="shared" si="34"/>
        <v/>
      </c>
      <c r="B2199" s="51"/>
      <c r="C2199" s="75"/>
      <c r="D2199" s="51"/>
      <c r="E2199" s="27" t="str" cm="1">
        <f t="array" ref="E2199">IFERROR(_xlfn.IFS(AND($F$4=45566,D2199="徳島"),VLOOKUP(D2199,最低賃金!$A$2:$G$49,2,FALSE),OR($F$4&lt;&gt;45566,D2199&lt;&gt;"徳島"),VLOOKUP(D2199,最低賃金!$A$2:$G$49,4,FALSE)),"")</f>
        <v/>
      </c>
      <c r="F2199" s="27" t="str">
        <f>IFERROR(VLOOKUP(D2199,最低賃金!$A$3:$G$49,6,FALSE),"")</f>
        <v/>
      </c>
      <c r="G2199" s="51"/>
      <c r="H2199" s="19"/>
      <c r="I2199" s="81"/>
      <c r="J2199" s="27" t="str" cm="1">
        <f t="array" ref="J2199">IFERROR(_xlfn.IFS(COUNTBLANK(G2199:I2199)=3,"",H2199="","H列に金額を入力してください",G2199=3,H2199,I2199="","I列に労働時間を入力してください",G2199=1,ROUND(H2199/(I2199*24),0),G2199=2,ROUND(H2199/(I2199*24),0)),"")</f>
        <v/>
      </c>
      <c r="K2199" s="80" t="str" cm="1">
        <f t="array" ref="K2199">IFERROR(_xlfn.IFS(D2199="","",J2199&lt;E2199,"×（法定外・要件外となる従業員です）",J2199&lt;=F2199,"〇",J2199&gt;F2199,"ー（要件外となる従業員です）"),"")</f>
        <v/>
      </c>
      <c r="L2199" s="25" t="str" cm="1">
        <f t="array" ref="L2199">IFERROR(_xlfn.IFS(COUNTBLANK(C2199:J2199)=8,"",C2199="","←C列に従業員名を姓名（フルネーム）で入力してください。誤変換にお気を付け下さい。",D2199="","←D列に都道府県を入力してください。",G2199="","←G列に1～3の選択肢を入力してください",H2199="","←H列に金額を入力してください",G2199=3,"",I2199="","←I列に所定労働時間を入力してください"),"")</f>
        <v/>
      </c>
    </row>
    <row r="2200" spans="1:12" ht="16.5" customHeight="1" x14ac:dyDescent="0.4">
      <c r="A2200" s="52" t="str">
        <f t="shared" si="34"/>
        <v/>
      </c>
      <c r="B2200" s="51"/>
      <c r="C2200" s="75"/>
      <c r="D2200" s="51"/>
      <c r="E2200" s="27" t="str" cm="1">
        <f t="array" ref="E2200">IFERROR(_xlfn.IFS(AND($F$4=45566,D2200="徳島"),VLOOKUP(D2200,最低賃金!$A$2:$G$49,2,FALSE),OR($F$4&lt;&gt;45566,D2200&lt;&gt;"徳島"),VLOOKUP(D2200,最低賃金!$A$2:$G$49,4,FALSE)),"")</f>
        <v/>
      </c>
      <c r="F2200" s="27" t="str">
        <f>IFERROR(VLOOKUP(D2200,最低賃金!$A$3:$G$49,6,FALSE),"")</f>
        <v/>
      </c>
      <c r="G2200" s="51"/>
      <c r="H2200" s="19"/>
      <c r="I2200" s="81"/>
      <c r="J2200" s="27" t="str" cm="1">
        <f t="array" ref="J2200">IFERROR(_xlfn.IFS(COUNTBLANK(G2200:I2200)=3,"",H2200="","H列に金額を入力してください",G2200=3,H2200,I2200="","I列に労働時間を入力してください",G2200=1,ROUND(H2200/(I2200*24),0),G2200=2,ROUND(H2200/(I2200*24),0)),"")</f>
        <v/>
      </c>
      <c r="K2200" s="80" t="str" cm="1">
        <f t="array" ref="K2200">IFERROR(_xlfn.IFS(D2200="","",J2200&lt;E2200,"×（法定外・要件外となる従業員です）",J2200&lt;=F2200,"〇",J2200&gt;F2200,"ー（要件外となる従業員です）"),"")</f>
        <v/>
      </c>
      <c r="L2200" s="25" t="str" cm="1">
        <f t="array" ref="L2200">IFERROR(_xlfn.IFS(COUNTBLANK(C2200:J2200)=8,"",C2200="","←C列に従業員名を姓名（フルネーム）で入力してください。誤変換にお気を付け下さい。",D2200="","←D列に都道府県を入力してください。",G2200="","←G列に1～3の選択肢を入力してください",H2200="","←H列に金額を入力してください",G2200=3,"",I2200="","←I列に所定労働時間を入力してください"),"")</f>
        <v/>
      </c>
    </row>
    <row r="2201" spans="1:12" ht="16.5" customHeight="1" x14ac:dyDescent="0.4">
      <c r="A2201" s="52" t="str">
        <f t="shared" si="34"/>
        <v/>
      </c>
      <c r="B2201" s="51"/>
      <c r="C2201" s="75"/>
      <c r="D2201" s="51"/>
      <c r="E2201" s="27" t="str" cm="1">
        <f t="array" ref="E2201">IFERROR(_xlfn.IFS(AND($F$4=45566,D2201="徳島"),VLOOKUP(D2201,最低賃金!$A$2:$G$49,2,FALSE),OR($F$4&lt;&gt;45566,D2201&lt;&gt;"徳島"),VLOOKUP(D2201,最低賃金!$A$2:$G$49,4,FALSE)),"")</f>
        <v/>
      </c>
      <c r="F2201" s="27" t="str">
        <f>IFERROR(VLOOKUP(D2201,最低賃金!$A$3:$G$49,6,FALSE),"")</f>
        <v/>
      </c>
      <c r="G2201" s="51"/>
      <c r="H2201" s="19"/>
      <c r="I2201" s="81"/>
      <c r="J2201" s="27" t="str" cm="1">
        <f t="array" ref="J2201">IFERROR(_xlfn.IFS(COUNTBLANK(G2201:I2201)=3,"",H2201="","H列に金額を入力してください",G2201=3,H2201,I2201="","I列に労働時間を入力してください",G2201=1,ROUND(H2201/(I2201*24),0),G2201=2,ROUND(H2201/(I2201*24),0)),"")</f>
        <v/>
      </c>
      <c r="K2201" s="80" t="str" cm="1">
        <f t="array" ref="K2201">IFERROR(_xlfn.IFS(D2201="","",J2201&lt;E2201,"×（法定外・要件外となる従業員です）",J2201&lt;=F2201,"〇",J2201&gt;F2201,"ー（要件外となる従業員です）"),"")</f>
        <v/>
      </c>
      <c r="L2201" s="25" t="str" cm="1">
        <f t="array" ref="L2201">IFERROR(_xlfn.IFS(COUNTBLANK(C2201:J2201)=8,"",C2201="","←C列に従業員名を姓名（フルネーム）で入力してください。誤変換にお気を付け下さい。",D2201="","←D列に都道府県を入力してください。",G2201="","←G列に1～3の選択肢を入力してください",H2201="","←H列に金額を入力してください",G2201=3,"",I2201="","←I列に所定労働時間を入力してください"),"")</f>
        <v/>
      </c>
    </row>
    <row r="2202" spans="1:12" ht="16.5" customHeight="1" x14ac:dyDescent="0.4">
      <c r="A2202" s="52" t="str">
        <f t="shared" si="34"/>
        <v/>
      </c>
      <c r="B2202" s="51"/>
      <c r="C2202" s="75"/>
      <c r="D2202" s="51"/>
      <c r="E2202" s="27" t="str" cm="1">
        <f t="array" ref="E2202">IFERROR(_xlfn.IFS(AND($F$4=45566,D2202="徳島"),VLOOKUP(D2202,最低賃金!$A$2:$G$49,2,FALSE),OR($F$4&lt;&gt;45566,D2202&lt;&gt;"徳島"),VLOOKUP(D2202,最低賃金!$A$2:$G$49,4,FALSE)),"")</f>
        <v/>
      </c>
      <c r="F2202" s="27" t="str">
        <f>IFERROR(VLOOKUP(D2202,最低賃金!$A$3:$G$49,6,FALSE),"")</f>
        <v/>
      </c>
      <c r="G2202" s="51"/>
      <c r="H2202" s="19"/>
      <c r="I2202" s="81"/>
      <c r="J2202" s="27" t="str" cm="1">
        <f t="array" ref="J2202">IFERROR(_xlfn.IFS(COUNTBLANK(G2202:I2202)=3,"",H2202="","H列に金額を入力してください",G2202=3,H2202,I2202="","I列に労働時間を入力してください",G2202=1,ROUND(H2202/(I2202*24),0),G2202=2,ROUND(H2202/(I2202*24),0)),"")</f>
        <v/>
      </c>
      <c r="K2202" s="80" t="str" cm="1">
        <f t="array" ref="K2202">IFERROR(_xlfn.IFS(D2202="","",J2202&lt;E2202,"×（法定外・要件外となる従業員です）",J2202&lt;=F2202,"〇",J2202&gt;F2202,"ー（要件外となる従業員です）"),"")</f>
        <v/>
      </c>
      <c r="L2202" s="25" t="str" cm="1">
        <f t="array" ref="L2202">IFERROR(_xlfn.IFS(COUNTBLANK(C2202:J2202)=8,"",C2202="","←C列に従業員名を姓名（フルネーム）で入力してください。誤変換にお気を付け下さい。",D2202="","←D列に都道府県を入力してください。",G2202="","←G列に1～3の選択肢を入力してください",H2202="","←H列に金額を入力してください",G2202=3,"",I2202="","←I列に所定労働時間を入力してください"),"")</f>
        <v/>
      </c>
    </row>
    <row r="2203" spans="1:12" ht="16.5" customHeight="1" x14ac:dyDescent="0.4">
      <c r="A2203" s="52" t="str">
        <f t="shared" si="34"/>
        <v/>
      </c>
      <c r="B2203" s="51"/>
      <c r="C2203" s="75"/>
      <c r="D2203" s="51"/>
      <c r="E2203" s="27" t="str" cm="1">
        <f t="array" ref="E2203">IFERROR(_xlfn.IFS(AND($F$4=45566,D2203="徳島"),VLOOKUP(D2203,最低賃金!$A$2:$G$49,2,FALSE),OR($F$4&lt;&gt;45566,D2203&lt;&gt;"徳島"),VLOOKUP(D2203,最低賃金!$A$2:$G$49,4,FALSE)),"")</f>
        <v/>
      </c>
      <c r="F2203" s="27" t="str">
        <f>IFERROR(VLOOKUP(D2203,最低賃金!$A$3:$G$49,6,FALSE),"")</f>
        <v/>
      </c>
      <c r="G2203" s="51"/>
      <c r="H2203" s="19"/>
      <c r="I2203" s="81"/>
      <c r="J2203" s="27" t="str" cm="1">
        <f t="array" ref="J2203">IFERROR(_xlfn.IFS(COUNTBLANK(G2203:I2203)=3,"",H2203="","H列に金額を入力してください",G2203=3,H2203,I2203="","I列に労働時間を入力してください",G2203=1,ROUND(H2203/(I2203*24),0),G2203=2,ROUND(H2203/(I2203*24),0)),"")</f>
        <v/>
      </c>
      <c r="K2203" s="80" t="str" cm="1">
        <f t="array" ref="K2203">IFERROR(_xlfn.IFS(D2203="","",J2203&lt;E2203,"×（法定外・要件外となる従業員です）",J2203&lt;=F2203,"〇",J2203&gt;F2203,"ー（要件外となる従業員です）"),"")</f>
        <v/>
      </c>
      <c r="L2203" s="25" t="str" cm="1">
        <f t="array" ref="L2203">IFERROR(_xlfn.IFS(COUNTBLANK(C2203:J2203)=8,"",C2203="","←C列に従業員名を姓名（フルネーム）で入力してください。誤変換にお気を付け下さい。",D2203="","←D列に都道府県を入力してください。",G2203="","←G列に1～3の選択肢を入力してください",H2203="","←H列に金額を入力してください",G2203=3,"",I2203="","←I列に所定労働時間を入力してください"),"")</f>
        <v/>
      </c>
    </row>
    <row r="2204" spans="1:12" ht="16.5" customHeight="1" x14ac:dyDescent="0.4">
      <c r="A2204" s="52" t="str">
        <f t="shared" si="34"/>
        <v/>
      </c>
      <c r="B2204" s="51"/>
      <c r="C2204" s="75"/>
      <c r="D2204" s="51"/>
      <c r="E2204" s="27" t="str" cm="1">
        <f t="array" ref="E2204">IFERROR(_xlfn.IFS(AND($F$4=45566,D2204="徳島"),VLOOKUP(D2204,最低賃金!$A$2:$G$49,2,FALSE),OR($F$4&lt;&gt;45566,D2204&lt;&gt;"徳島"),VLOOKUP(D2204,最低賃金!$A$2:$G$49,4,FALSE)),"")</f>
        <v/>
      </c>
      <c r="F2204" s="27" t="str">
        <f>IFERROR(VLOOKUP(D2204,最低賃金!$A$3:$G$49,6,FALSE),"")</f>
        <v/>
      </c>
      <c r="G2204" s="51"/>
      <c r="H2204" s="19"/>
      <c r="I2204" s="81"/>
      <c r="J2204" s="27" t="str" cm="1">
        <f t="array" ref="J2204">IFERROR(_xlfn.IFS(COUNTBLANK(G2204:I2204)=3,"",H2204="","H列に金額を入力してください",G2204=3,H2204,I2204="","I列に労働時間を入力してください",G2204=1,ROUND(H2204/(I2204*24),0),G2204=2,ROUND(H2204/(I2204*24),0)),"")</f>
        <v/>
      </c>
      <c r="K2204" s="80" t="str" cm="1">
        <f t="array" ref="K2204">IFERROR(_xlfn.IFS(D2204="","",J2204&lt;E2204,"×（法定外・要件外となる従業員です）",J2204&lt;=F2204,"〇",J2204&gt;F2204,"ー（要件外となる従業員です）"),"")</f>
        <v/>
      </c>
      <c r="L2204" s="25" t="str" cm="1">
        <f t="array" ref="L2204">IFERROR(_xlfn.IFS(COUNTBLANK(C2204:J2204)=8,"",C2204="","←C列に従業員名を姓名（フルネーム）で入力してください。誤変換にお気を付け下さい。",D2204="","←D列に都道府県を入力してください。",G2204="","←G列に1～3の選択肢を入力してください",H2204="","←H列に金額を入力してください",G2204=3,"",I2204="","←I列に所定労働時間を入力してください"),"")</f>
        <v/>
      </c>
    </row>
    <row r="2205" spans="1:12" ht="16.5" customHeight="1" x14ac:dyDescent="0.4">
      <c r="A2205" s="52" t="str">
        <f t="shared" si="34"/>
        <v/>
      </c>
      <c r="B2205" s="51"/>
      <c r="C2205" s="75"/>
      <c r="D2205" s="51"/>
      <c r="E2205" s="27" t="str" cm="1">
        <f t="array" ref="E2205">IFERROR(_xlfn.IFS(AND($F$4=45566,D2205="徳島"),VLOOKUP(D2205,最低賃金!$A$2:$G$49,2,FALSE),OR($F$4&lt;&gt;45566,D2205&lt;&gt;"徳島"),VLOOKUP(D2205,最低賃金!$A$2:$G$49,4,FALSE)),"")</f>
        <v/>
      </c>
      <c r="F2205" s="27" t="str">
        <f>IFERROR(VLOOKUP(D2205,最低賃金!$A$3:$G$49,6,FALSE),"")</f>
        <v/>
      </c>
      <c r="G2205" s="51"/>
      <c r="H2205" s="19"/>
      <c r="I2205" s="81"/>
      <c r="J2205" s="27" t="str" cm="1">
        <f t="array" ref="J2205">IFERROR(_xlfn.IFS(COUNTBLANK(G2205:I2205)=3,"",H2205="","H列に金額を入力してください",G2205=3,H2205,I2205="","I列に労働時間を入力してください",G2205=1,ROUND(H2205/(I2205*24),0),G2205=2,ROUND(H2205/(I2205*24),0)),"")</f>
        <v/>
      </c>
      <c r="K2205" s="80" t="str" cm="1">
        <f t="array" ref="K2205">IFERROR(_xlfn.IFS(D2205="","",J2205&lt;E2205,"×（法定外・要件外となる従業員です）",J2205&lt;=F2205,"〇",J2205&gt;F2205,"ー（要件外となる従業員です）"),"")</f>
        <v/>
      </c>
      <c r="L2205" s="25" t="str" cm="1">
        <f t="array" ref="L2205">IFERROR(_xlfn.IFS(COUNTBLANK(C2205:J2205)=8,"",C2205="","←C列に従業員名を姓名（フルネーム）で入力してください。誤変換にお気を付け下さい。",D2205="","←D列に都道府県を入力してください。",G2205="","←G列に1～3の選択肢を入力してください",H2205="","←H列に金額を入力してください",G2205=3,"",I2205="","←I列に所定労働時間を入力してください"),"")</f>
        <v/>
      </c>
    </row>
    <row r="2206" spans="1:12" ht="16.5" customHeight="1" x14ac:dyDescent="0.4">
      <c r="A2206" s="52" t="str">
        <f t="shared" si="34"/>
        <v/>
      </c>
      <c r="B2206" s="51"/>
      <c r="C2206" s="75"/>
      <c r="D2206" s="51"/>
      <c r="E2206" s="27" t="str" cm="1">
        <f t="array" ref="E2206">IFERROR(_xlfn.IFS(AND($F$4=45566,D2206="徳島"),VLOOKUP(D2206,最低賃金!$A$2:$G$49,2,FALSE),OR($F$4&lt;&gt;45566,D2206&lt;&gt;"徳島"),VLOOKUP(D2206,最低賃金!$A$2:$G$49,4,FALSE)),"")</f>
        <v/>
      </c>
      <c r="F2206" s="27" t="str">
        <f>IFERROR(VLOOKUP(D2206,最低賃金!$A$3:$G$49,6,FALSE),"")</f>
        <v/>
      </c>
      <c r="G2206" s="51"/>
      <c r="H2206" s="19"/>
      <c r="I2206" s="81"/>
      <c r="J2206" s="27" t="str" cm="1">
        <f t="array" ref="J2206">IFERROR(_xlfn.IFS(COUNTBLANK(G2206:I2206)=3,"",H2206="","H列に金額を入力してください",G2206=3,H2206,I2206="","I列に労働時間を入力してください",G2206=1,ROUND(H2206/(I2206*24),0),G2206=2,ROUND(H2206/(I2206*24),0)),"")</f>
        <v/>
      </c>
      <c r="K2206" s="80" t="str" cm="1">
        <f t="array" ref="K2206">IFERROR(_xlfn.IFS(D2206="","",J2206&lt;E2206,"×（法定外・要件外となる従業員です）",J2206&lt;=F2206,"〇",J2206&gt;F2206,"ー（要件外となる従業員です）"),"")</f>
        <v/>
      </c>
      <c r="L2206" s="25" t="str" cm="1">
        <f t="array" ref="L2206">IFERROR(_xlfn.IFS(COUNTBLANK(C2206:J2206)=8,"",C2206="","←C列に従業員名を姓名（フルネーム）で入力してください。誤変換にお気を付け下さい。",D2206="","←D列に都道府県を入力してください。",G2206="","←G列に1～3の選択肢を入力してください",H2206="","←H列に金額を入力してください",G2206=3,"",I2206="","←I列に所定労働時間を入力してください"),"")</f>
        <v/>
      </c>
    </row>
    <row r="2207" spans="1:12" ht="16.5" customHeight="1" x14ac:dyDescent="0.4">
      <c r="A2207" s="52" t="str">
        <f t="shared" si="34"/>
        <v/>
      </c>
      <c r="B2207" s="51"/>
      <c r="C2207" s="75"/>
      <c r="D2207" s="51"/>
      <c r="E2207" s="27" t="str" cm="1">
        <f t="array" ref="E2207">IFERROR(_xlfn.IFS(AND($F$4=45566,D2207="徳島"),VLOOKUP(D2207,最低賃金!$A$2:$G$49,2,FALSE),OR($F$4&lt;&gt;45566,D2207&lt;&gt;"徳島"),VLOOKUP(D2207,最低賃金!$A$2:$G$49,4,FALSE)),"")</f>
        <v/>
      </c>
      <c r="F2207" s="27" t="str">
        <f>IFERROR(VLOOKUP(D2207,最低賃金!$A$3:$G$49,6,FALSE),"")</f>
        <v/>
      </c>
      <c r="G2207" s="51"/>
      <c r="H2207" s="19"/>
      <c r="I2207" s="81"/>
      <c r="J2207" s="27" t="str" cm="1">
        <f t="array" ref="J2207">IFERROR(_xlfn.IFS(COUNTBLANK(G2207:I2207)=3,"",H2207="","H列に金額を入力してください",G2207=3,H2207,I2207="","I列に労働時間を入力してください",G2207=1,ROUND(H2207/(I2207*24),0),G2207=2,ROUND(H2207/(I2207*24),0)),"")</f>
        <v/>
      </c>
      <c r="K2207" s="80" t="str" cm="1">
        <f t="array" ref="K2207">IFERROR(_xlfn.IFS(D2207="","",J2207&lt;E2207,"×（法定外・要件外となる従業員です）",J2207&lt;=F2207,"〇",J2207&gt;F2207,"ー（要件外となる従業員です）"),"")</f>
        <v/>
      </c>
      <c r="L2207" s="25" t="str" cm="1">
        <f t="array" ref="L2207">IFERROR(_xlfn.IFS(COUNTBLANK(C2207:J2207)=8,"",C2207="","←C列に従業員名を姓名（フルネーム）で入力してください。誤変換にお気を付け下さい。",D2207="","←D列に都道府県を入力してください。",G2207="","←G列に1～3の選択肢を入力してください",H2207="","←H列に金額を入力してください",G2207=3,"",I2207="","←I列に所定労働時間を入力してください"),"")</f>
        <v/>
      </c>
    </row>
    <row r="2208" spans="1:12" ht="16.5" customHeight="1" x14ac:dyDescent="0.4">
      <c r="A2208" s="52" t="str">
        <f t="shared" si="34"/>
        <v/>
      </c>
      <c r="B2208" s="51"/>
      <c r="C2208" s="75"/>
      <c r="D2208" s="51"/>
      <c r="E2208" s="27" t="str" cm="1">
        <f t="array" ref="E2208">IFERROR(_xlfn.IFS(AND($F$4=45566,D2208="徳島"),VLOOKUP(D2208,最低賃金!$A$2:$G$49,2,FALSE),OR($F$4&lt;&gt;45566,D2208&lt;&gt;"徳島"),VLOOKUP(D2208,最低賃金!$A$2:$G$49,4,FALSE)),"")</f>
        <v/>
      </c>
      <c r="F2208" s="27" t="str">
        <f>IFERROR(VLOOKUP(D2208,最低賃金!$A$3:$G$49,6,FALSE),"")</f>
        <v/>
      </c>
      <c r="G2208" s="51"/>
      <c r="H2208" s="19"/>
      <c r="I2208" s="81"/>
      <c r="J2208" s="27" t="str" cm="1">
        <f t="array" ref="J2208">IFERROR(_xlfn.IFS(COUNTBLANK(G2208:I2208)=3,"",H2208="","H列に金額を入力してください",G2208=3,H2208,I2208="","I列に労働時間を入力してください",G2208=1,ROUND(H2208/(I2208*24),0),G2208=2,ROUND(H2208/(I2208*24),0)),"")</f>
        <v/>
      </c>
      <c r="K2208" s="80" t="str" cm="1">
        <f t="array" ref="K2208">IFERROR(_xlfn.IFS(D2208="","",J2208&lt;E2208,"×（法定外・要件外となる従業員です）",J2208&lt;=F2208,"〇",J2208&gt;F2208,"ー（要件外となる従業員です）"),"")</f>
        <v/>
      </c>
      <c r="L2208" s="25" t="str" cm="1">
        <f t="array" ref="L2208">IFERROR(_xlfn.IFS(COUNTBLANK(C2208:J2208)=8,"",C2208="","←C列に従業員名を姓名（フルネーム）で入力してください。誤変換にお気を付け下さい。",D2208="","←D列に都道府県を入力してください。",G2208="","←G列に1～3の選択肢を入力してください",H2208="","←H列に金額を入力してください",G2208=3,"",I2208="","←I列に所定労働時間を入力してください"),"")</f>
        <v/>
      </c>
    </row>
    <row r="2209" spans="1:12" ht="16.5" customHeight="1" x14ac:dyDescent="0.4">
      <c r="A2209" s="52" t="str">
        <f t="shared" si="34"/>
        <v/>
      </c>
      <c r="B2209" s="51"/>
      <c r="C2209" s="75"/>
      <c r="D2209" s="51"/>
      <c r="E2209" s="27" t="str" cm="1">
        <f t="array" ref="E2209">IFERROR(_xlfn.IFS(AND($F$4=45566,D2209="徳島"),VLOOKUP(D2209,最低賃金!$A$2:$G$49,2,FALSE),OR($F$4&lt;&gt;45566,D2209&lt;&gt;"徳島"),VLOOKUP(D2209,最低賃金!$A$2:$G$49,4,FALSE)),"")</f>
        <v/>
      </c>
      <c r="F2209" s="27" t="str">
        <f>IFERROR(VLOOKUP(D2209,最低賃金!$A$3:$G$49,6,FALSE),"")</f>
        <v/>
      </c>
      <c r="G2209" s="51"/>
      <c r="H2209" s="19"/>
      <c r="I2209" s="81"/>
      <c r="J2209" s="27" t="str" cm="1">
        <f t="array" ref="J2209">IFERROR(_xlfn.IFS(COUNTBLANK(G2209:I2209)=3,"",H2209="","H列に金額を入力してください",G2209=3,H2209,I2209="","I列に労働時間を入力してください",G2209=1,ROUND(H2209/(I2209*24),0),G2209=2,ROUND(H2209/(I2209*24),0)),"")</f>
        <v/>
      </c>
      <c r="K2209" s="80" t="str" cm="1">
        <f t="array" ref="K2209">IFERROR(_xlfn.IFS(D2209="","",J2209&lt;E2209,"×（法定外・要件外となる従業員です）",J2209&lt;=F2209,"〇",J2209&gt;F2209,"ー（要件外となる従業員です）"),"")</f>
        <v/>
      </c>
      <c r="L2209" s="25" t="str" cm="1">
        <f t="array" ref="L2209">IFERROR(_xlfn.IFS(COUNTBLANK(C2209:J2209)=8,"",C2209="","←C列に従業員名を姓名（フルネーム）で入力してください。誤変換にお気を付け下さい。",D2209="","←D列に都道府県を入力してください。",G2209="","←G列に1～3の選択肢を入力してください",H2209="","←H列に金額を入力してください",G2209=3,"",I2209="","←I列に所定労働時間を入力してください"),"")</f>
        <v/>
      </c>
    </row>
    <row r="2210" spans="1:12" ht="16.5" customHeight="1" x14ac:dyDescent="0.4">
      <c r="A2210" s="52" t="str">
        <f t="shared" si="34"/>
        <v/>
      </c>
      <c r="B2210" s="51"/>
      <c r="C2210" s="75"/>
      <c r="D2210" s="51"/>
      <c r="E2210" s="27" t="str" cm="1">
        <f t="array" ref="E2210">IFERROR(_xlfn.IFS(AND($F$4=45566,D2210="徳島"),VLOOKUP(D2210,最低賃金!$A$2:$G$49,2,FALSE),OR($F$4&lt;&gt;45566,D2210&lt;&gt;"徳島"),VLOOKUP(D2210,最低賃金!$A$2:$G$49,4,FALSE)),"")</f>
        <v/>
      </c>
      <c r="F2210" s="27" t="str">
        <f>IFERROR(VLOOKUP(D2210,最低賃金!$A$3:$G$49,6,FALSE),"")</f>
        <v/>
      </c>
      <c r="G2210" s="51"/>
      <c r="H2210" s="19"/>
      <c r="I2210" s="81"/>
      <c r="J2210" s="27" t="str" cm="1">
        <f t="array" ref="J2210">IFERROR(_xlfn.IFS(COUNTBLANK(G2210:I2210)=3,"",H2210="","H列に金額を入力してください",G2210=3,H2210,I2210="","I列に労働時間を入力してください",G2210=1,ROUND(H2210/(I2210*24),0),G2210=2,ROUND(H2210/(I2210*24),0)),"")</f>
        <v/>
      </c>
      <c r="K2210" s="80" t="str" cm="1">
        <f t="array" ref="K2210">IFERROR(_xlfn.IFS(D2210="","",J2210&lt;E2210,"×（法定外・要件外となる従業員です）",J2210&lt;=F2210,"〇",J2210&gt;F2210,"ー（要件外となる従業員です）"),"")</f>
        <v/>
      </c>
      <c r="L2210" s="25" t="str" cm="1">
        <f t="array" ref="L2210">IFERROR(_xlfn.IFS(COUNTBLANK(C2210:J2210)=8,"",C2210="","←C列に従業員名を姓名（フルネーム）で入力してください。誤変換にお気を付け下さい。",D2210="","←D列に都道府県を入力してください。",G2210="","←G列に1～3の選択肢を入力してください",H2210="","←H列に金額を入力してください",G2210=3,"",I2210="","←I列に所定労働時間を入力してください"),"")</f>
        <v/>
      </c>
    </row>
    <row r="2211" spans="1:12" ht="16.5" customHeight="1" x14ac:dyDescent="0.4">
      <c r="A2211" s="52" t="str">
        <f t="shared" si="34"/>
        <v/>
      </c>
      <c r="B2211" s="51"/>
      <c r="C2211" s="75"/>
      <c r="D2211" s="51"/>
      <c r="E2211" s="27" t="str" cm="1">
        <f t="array" ref="E2211">IFERROR(_xlfn.IFS(AND($F$4=45566,D2211="徳島"),VLOOKUP(D2211,最低賃金!$A$2:$G$49,2,FALSE),OR($F$4&lt;&gt;45566,D2211&lt;&gt;"徳島"),VLOOKUP(D2211,最低賃金!$A$2:$G$49,4,FALSE)),"")</f>
        <v/>
      </c>
      <c r="F2211" s="27" t="str">
        <f>IFERROR(VLOOKUP(D2211,最低賃金!$A$3:$G$49,6,FALSE),"")</f>
        <v/>
      </c>
      <c r="G2211" s="51"/>
      <c r="H2211" s="19"/>
      <c r="I2211" s="81"/>
      <c r="J2211" s="27" t="str" cm="1">
        <f t="array" ref="J2211">IFERROR(_xlfn.IFS(COUNTBLANK(G2211:I2211)=3,"",H2211="","H列に金額を入力してください",G2211=3,H2211,I2211="","I列に労働時間を入力してください",G2211=1,ROUND(H2211/(I2211*24),0),G2211=2,ROUND(H2211/(I2211*24),0)),"")</f>
        <v/>
      </c>
      <c r="K2211" s="80" t="str" cm="1">
        <f t="array" ref="K2211">IFERROR(_xlfn.IFS(D2211="","",J2211&lt;E2211,"×（法定外・要件外となる従業員です）",J2211&lt;=F2211,"〇",J2211&gt;F2211,"ー（要件外となる従業員です）"),"")</f>
        <v/>
      </c>
      <c r="L2211" s="25" t="str" cm="1">
        <f t="array" ref="L2211">IFERROR(_xlfn.IFS(COUNTBLANK(C2211:J2211)=8,"",C2211="","←C列に従業員名を姓名（フルネーム）で入力してください。誤変換にお気を付け下さい。",D2211="","←D列に都道府県を入力してください。",G2211="","←G列に1～3の選択肢を入力してください",H2211="","←H列に金額を入力してください",G2211=3,"",I2211="","←I列に所定労働時間を入力してください"),"")</f>
        <v/>
      </c>
    </row>
    <row r="2212" spans="1:12" ht="16.5" customHeight="1" x14ac:dyDescent="0.4">
      <c r="A2212" s="52" t="str">
        <f t="shared" si="34"/>
        <v/>
      </c>
      <c r="B2212" s="51"/>
      <c r="C2212" s="75"/>
      <c r="D2212" s="51"/>
      <c r="E2212" s="27" t="str" cm="1">
        <f t="array" ref="E2212">IFERROR(_xlfn.IFS(AND($F$4=45566,D2212="徳島"),VLOOKUP(D2212,最低賃金!$A$2:$G$49,2,FALSE),OR($F$4&lt;&gt;45566,D2212&lt;&gt;"徳島"),VLOOKUP(D2212,最低賃金!$A$2:$G$49,4,FALSE)),"")</f>
        <v/>
      </c>
      <c r="F2212" s="27" t="str">
        <f>IFERROR(VLOOKUP(D2212,最低賃金!$A$3:$G$49,6,FALSE),"")</f>
        <v/>
      </c>
      <c r="G2212" s="51"/>
      <c r="H2212" s="19"/>
      <c r="I2212" s="81"/>
      <c r="J2212" s="27" t="str" cm="1">
        <f t="array" ref="J2212">IFERROR(_xlfn.IFS(COUNTBLANK(G2212:I2212)=3,"",H2212="","H列に金額を入力してください",G2212=3,H2212,I2212="","I列に労働時間を入力してください",G2212=1,ROUND(H2212/(I2212*24),0),G2212=2,ROUND(H2212/(I2212*24),0)),"")</f>
        <v/>
      </c>
      <c r="K2212" s="80" t="str" cm="1">
        <f t="array" ref="K2212">IFERROR(_xlfn.IFS(D2212="","",J2212&lt;E2212,"×（法定外・要件外となる従業員です）",J2212&lt;=F2212,"〇",J2212&gt;F2212,"ー（要件外となる従業員です）"),"")</f>
        <v/>
      </c>
      <c r="L2212" s="25" t="str" cm="1">
        <f t="array" ref="L2212">IFERROR(_xlfn.IFS(COUNTBLANK(C2212:J2212)=8,"",C2212="","←C列に従業員名を姓名（フルネーム）で入力してください。誤変換にお気を付け下さい。",D2212="","←D列に都道府県を入力してください。",G2212="","←G列に1～3の選択肢を入力してください",H2212="","←H列に金額を入力してください",G2212=3,"",I2212="","←I列に所定労働時間を入力してください"),"")</f>
        <v/>
      </c>
    </row>
    <row r="2213" spans="1:12" ht="16.5" customHeight="1" x14ac:dyDescent="0.4">
      <c r="A2213" s="52" t="str">
        <f t="shared" si="34"/>
        <v/>
      </c>
      <c r="B2213" s="51"/>
      <c r="C2213" s="75"/>
      <c r="D2213" s="51"/>
      <c r="E2213" s="27" t="str" cm="1">
        <f t="array" ref="E2213">IFERROR(_xlfn.IFS(AND($F$4=45566,D2213="徳島"),VLOOKUP(D2213,最低賃金!$A$2:$G$49,2,FALSE),OR($F$4&lt;&gt;45566,D2213&lt;&gt;"徳島"),VLOOKUP(D2213,最低賃金!$A$2:$G$49,4,FALSE)),"")</f>
        <v/>
      </c>
      <c r="F2213" s="27" t="str">
        <f>IFERROR(VLOOKUP(D2213,最低賃金!$A$3:$G$49,6,FALSE),"")</f>
        <v/>
      </c>
      <c r="G2213" s="51"/>
      <c r="H2213" s="19"/>
      <c r="I2213" s="81"/>
      <c r="J2213" s="27" t="str" cm="1">
        <f t="array" ref="J2213">IFERROR(_xlfn.IFS(COUNTBLANK(G2213:I2213)=3,"",H2213="","H列に金額を入力してください",G2213=3,H2213,I2213="","I列に労働時間を入力してください",G2213=1,ROUND(H2213/(I2213*24),0),G2213=2,ROUND(H2213/(I2213*24),0)),"")</f>
        <v/>
      </c>
      <c r="K2213" s="80" t="str" cm="1">
        <f t="array" ref="K2213">IFERROR(_xlfn.IFS(D2213="","",J2213&lt;E2213,"×（法定外・要件外となる従業員です）",J2213&lt;=F2213,"〇",J2213&gt;F2213,"ー（要件外となる従業員です）"),"")</f>
        <v/>
      </c>
      <c r="L2213" s="25" t="str" cm="1">
        <f t="array" ref="L2213">IFERROR(_xlfn.IFS(COUNTBLANK(C2213:J2213)=8,"",C2213="","←C列に従業員名を姓名（フルネーム）で入力してください。誤変換にお気を付け下さい。",D2213="","←D列に都道府県を入力してください。",G2213="","←G列に1～3の選択肢を入力してください",H2213="","←H列に金額を入力してください",G2213=3,"",I2213="","←I列に所定労働時間を入力してください"),"")</f>
        <v/>
      </c>
    </row>
    <row r="2214" spans="1:12" ht="16.5" customHeight="1" x14ac:dyDescent="0.4">
      <c r="A2214" s="52" t="str">
        <f t="shared" si="34"/>
        <v/>
      </c>
      <c r="B2214" s="51"/>
      <c r="C2214" s="75"/>
      <c r="D2214" s="51"/>
      <c r="E2214" s="27" t="str" cm="1">
        <f t="array" ref="E2214">IFERROR(_xlfn.IFS(AND($F$4=45566,D2214="徳島"),VLOOKUP(D2214,最低賃金!$A$2:$G$49,2,FALSE),OR($F$4&lt;&gt;45566,D2214&lt;&gt;"徳島"),VLOOKUP(D2214,最低賃金!$A$2:$G$49,4,FALSE)),"")</f>
        <v/>
      </c>
      <c r="F2214" s="27" t="str">
        <f>IFERROR(VLOOKUP(D2214,最低賃金!$A$3:$G$49,6,FALSE),"")</f>
        <v/>
      </c>
      <c r="G2214" s="51"/>
      <c r="H2214" s="19"/>
      <c r="I2214" s="81"/>
      <c r="J2214" s="27" t="str" cm="1">
        <f t="array" ref="J2214">IFERROR(_xlfn.IFS(COUNTBLANK(G2214:I2214)=3,"",H2214="","H列に金額を入力してください",G2214=3,H2214,I2214="","I列に労働時間を入力してください",G2214=1,ROUND(H2214/(I2214*24),0),G2214=2,ROUND(H2214/(I2214*24),0)),"")</f>
        <v/>
      </c>
      <c r="K2214" s="80" t="str" cm="1">
        <f t="array" ref="K2214">IFERROR(_xlfn.IFS(D2214="","",J2214&lt;E2214,"×（法定外・要件外となる従業員です）",J2214&lt;=F2214,"〇",J2214&gt;F2214,"ー（要件外となる従業員です）"),"")</f>
        <v/>
      </c>
      <c r="L2214" s="25" t="str" cm="1">
        <f t="array" ref="L2214">IFERROR(_xlfn.IFS(COUNTBLANK(C2214:J2214)=8,"",C2214="","←C列に従業員名を姓名（フルネーム）で入力してください。誤変換にお気を付け下さい。",D2214="","←D列に都道府県を入力してください。",G2214="","←G列に1～3の選択肢を入力してください",H2214="","←H列に金額を入力してください",G2214=3,"",I2214="","←I列に所定労働時間を入力してください"),"")</f>
        <v/>
      </c>
    </row>
    <row r="2215" spans="1:12" ht="16.5" customHeight="1" x14ac:dyDescent="0.4">
      <c r="A2215" s="52" t="str">
        <f t="shared" si="34"/>
        <v/>
      </c>
      <c r="B2215" s="51"/>
      <c r="C2215" s="75"/>
      <c r="D2215" s="51"/>
      <c r="E2215" s="27" t="str" cm="1">
        <f t="array" ref="E2215">IFERROR(_xlfn.IFS(AND($F$4=45566,D2215="徳島"),VLOOKUP(D2215,最低賃金!$A$2:$G$49,2,FALSE),OR($F$4&lt;&gt;45566,D2215&lt;&gt;"徳島"),VLOOKUP(D2215,最低賃金!$A$2:$G$49,4,FALSE)),"")</f>
        <v/>
      </c>
      <c r="F2215" s="27" t="str">
        <f>IFERROR(VLOOKUP(D2215,最低賃金!$A$3:$G$49,6,FALSE),"")</f>
        <v/>
      </c>
      <c r="G2215" s="51"/>
      <c r="H2215" s="19"/>
      <c r="I2215" s="81"/>
      <c r="J2215" s="27" t="str" cm="1">
        <f t="array" ref="J2215">IFERROR(_xlfn.IFS(COUNTBLANK(G2215:I2215)=3,"",H2215="","H列に金額を入力してください",G2215=3,H2215,I2215="","I列に労働時間を入力してください",G2215=1,ROUND(H2215/(I2215*24),0),G2215=2,ROUND(H2215/(I2215*24),0)),"")</f>
        <v/>
      </c>
      <c r="K2215" s="80" t="str" cm="1">
        <f t="array" ref="K2215">IFERROR(_xlfn.IFS(D2215="","",J2215&lt;E2215,"×（法定外・要件外となる従業員です）",J2215&lt;=F2215,"〇",J2215&gt;F2215,"ー（要件外となる従業員です）"),"")</f>
        <v/>
      </c>
      <c r="L2215" s="25" t="str" cm="1">
        <f t="array" ref="L2215">IFERROR(_xlfn.IFS(COUNTBLANK(C2215:J2215)=8,"",C2215="","←C列に従業員名を姓名（フルネーム）で入力してください。誤変換にお気を付け下さい。",D2215="","←D列に都道府県を入力してください。",G2215="","←G列に1～3の選択肢を入力してください",H2215="","←H列に金額を入力してください",G2215=3,"",I2215="","←I列に所定労働時間を入力してください"),"")</f>
        <v/>
      </c>
    </row>
    <row r="2216" spans="1:12" ht="16.5" customHeight="1" x14ac:dyDescent="0.4">
      <c r="A2216" s="52" t="str">
        <f t="shared" si="34"/>
        <v/>
      </c>
      <c r="B2216" s="51"/>
      <c r="C2216" s="75"/>
      <c r="D2216" s="51"/>
      <c r="E2216" s="27" t="str" cm="1">
        <f t="array" ref="E2216">IFERROR(_xlfn.IFS(AND($F$4=45566,D2216="徳島"),VLOOKUP(D2216,最低賃金!$A$2:$G$49,2,FALSE),OR($F$4&lt;&gt;45566,D2216&lt;&gt;"徳島"),VLOOKUP(D2216,最低賃金!$A$2:$G$49,4,FALSE)),"")</f>
        <v/>
      </c>
      <c r="F2216" s="27" t="str">
        <f>IFERROR(VLOOKUP(D2216,最低賃金!$A$3:$G$49,6,FALSE),"")</f>
        <v/>
      </c>
      <c r="G2216" s="51"/>
      <c r="H2216" s="19"/>
      <c r="I2216" s="81"/>
      <c r="J2216" s="27" t="str" cm="1">
        <f t="array" ref="J2216">IFERROR(_xlfn.IFS(COUNTBLANK(G2216:I2216)=3,"",H2216="","H列に金額を入力してください",G2216=3,H2216,I2216="","I列に労働時間を入力してください",G2216=1,ROUND(H2216/(I2216*24),0),G2216=2,ROUND(H2216/(I2216*24),0)),"")</f>
        <v/>
      </c>
      <c r="K2216" s="80" t="str" cm="1">
        <f t="array" ref="K2216">IFERROR(_xlfn.IFS(D2216="","",J2216&lt;E2216,"×（法定外・要件外となる従業員です）",J2216&lt;=F2216,"〇",J2216&gt;F2216,"ー（要件外となる従業員です）"),"")</f>
        <v/>
      </c>
      <c r="L2216" s="25" t="str" cm="1">
        <f t="array" ref="L2216">IFERROR(_xlfn.IFS(COUNTBLANK(C2216:J2216)=8,"",C2216="","←C列に従業員名を姓名（フルネーム）で入力してください。誤変換にお気を付け下さい。",D2216="","←D列に都道府県を入力してください。",G2216="","←G列に1～3の選択肢を入力してください",H2216="","←H列に金額を入力してください",G2216=3,"",I2216="","←I列に所定労働時間を入力してください"),"")</f>
        <v/>
      </c>
    </row>
    <row r="2217" spans="1:12" ht="16.5" customHeight="1" x14ac:dyDescent="0.4">
      <c r="A2217" s="52" t="str">
        <f t="shared" si="34"/>
        <v/>
      </c>
      <c r="B2217" s="51"/>
      <c r="C2217" s="75"/>
      <c r="D2217" s="51"/>
      <c r="E2217" s="27" t="str" cm="1">
        <f t="array" ref="E2217">IFERROR(_xlfn.IFS(AND($F$4=45566,D2217="徳島"),VLOOKUP(D2217,最低賃金!$A$2:$G$49,2,FALSE),OR($F$4&lt;&gt;45566,D2217&lt;&gt;"徳島"),VLOOKUP(D2217,最低賃金!$A$2:$G$49,4,FALSE)),"")</f>
        <v/>
      </c>
      <c r="F2217" s="27" t="str">
        <f>IFERROR(VLOOKUP(D2217,最低賃金!$A$3:$G$49,6,FALSE),"")</f>
        <v/>
      </c>
      <c r="G2217" s="51"/>
      <c r="H2217" s="19"/>
      <c r="I2217" s="81"/>
      <c r="J2217" s="27" t="str" cm="1">
        <f t="array" ref="J2217">IFERROR(_xlfn.IFS(COUNTBLANK(G2217:I2217)=3,"",H2217="","H列に金額を入力してください",G2217=3,H2217,I2217="","I列に労働時間を入力してください",G2217=1,ROUND(H2217/(I2217*24),0),G2217=2,ROUND(H2217/(I2217*24),0)),"")</f>
        <v/>
      </c>
      <c r="K2217" s="80" t="str" cm="1">
        <f t="array" ref="K2217">IFERROR(_xlfn.IFS(D2217="","",J2217&lt;E2217,"×（法定外・要件外となる従業員です）",J2217&lt;=F2217,"〇",J2217&gt;F2217,"ー（要件外となる従業員です）"),"")</f>
        <v/>
      </c>
      <c r="L2217" s="25" t="str" cm="1">
        <f t="array" ref="L2217">IFERROR(_xlfn.IFS(COUNTBLANK(C2217:J2217)=8,"",C2217="","←C列に従業員名を姓名（フルネーム）で入力してください。誤変換にお気を付け下さい。",D2217="","←D列に都道府県を入力してください。",G2217="","←G列に1～3の選択肢を入力してください",H2217="","←H列に金額を入力してください",G2217=3,"",I2217="","←I列に所定労働時間を入力してください"),"")</f>
        <v/>
      </c>
    </row>
    <row r="2218" spans="1:12" ht="16.5" customHeight="1" x14ac:dyDescent="0.4">
      <c r="A2218" s="52" t="str">
        <f t="shared" si="34"/>
        <v/>
      </c>
      <c r="B2218" s="51"/>
      <c r="C2218" s="75"/>
      <c r="D2218" s="51"/>
      <c r="E2218" s="27" t="str" cm="1">
        <f t="array" ref="E2218">IFERROR(_xlfn.IFS(AND($F$4=45566,D2218="徳島"),VLOOKUP(D2218,最低賃金!$A$2:$G$49,2,FALSE),OR($F$4&lt;&gt;45566,D2218&lt;&gt;"徳島"),VLOOKUP(D2218,最低賃金!$A$2:$G$49,4,FALSE)),"")</f>
        <v/>
      </c>
      <c r="F2218" s="27" t="str">
        <f>IFERROR(VLOOKUP(D2218,最低賃金!$A$3:$G$49,6,FALSE),"")</f>
        <v/>
      </c>
      <c r="G2218" s="51"/>
      <c r="H2218" s="19"/>
      <c r="I2218" s="81"/>
      <c r="J2218" s="27" t="str" cm="1">
        <f t="array" ref="J2218">IFERROR(_xlfn.IFS(COUNTBLANK(G2218:I2218)=3,"",H2218="","H列に金額を入力してください",G2218=3,H2218,I2218="","I列に労働時間を入力してください",G2218=1,ROUND(H2218/(I2218*24),0),G2218=2,ROUND(H2218/(I2218*24),0)),"")</f>
        <v/>
      </c>
      <c r="K2218" s="80" t="str" cm="1">
        <f t="array" ref="K2218">IFERROR(_xlfn.IFS(D2218="","",J2218&lt;E2218,"×（法定外・要件外となる従業員です）",J2218&lt;=F2218,"〇",J2218&gt;F2218,"ー（要件外となる従業員です）"),"")</f>
        <v/>
      </c>
      <c r="L2218" s="25" t="str" cm="1">
        <f t="array" ref="L2218">IFERROR(_xlfn.IFS(COUNTBLANK(C2218:J2218)=8,"",C2218="","←C列に従業員名を姓名（フルネーム）で入力してください。誤変換にお気を付け下さい。",D2218="","←D列に都道府県を入力してください。",G2218="","←G列に1～3の選択肢を入力してください",H2218="","←H列に金額を入力してください",G2218=3,"",I2218="","←I列に所定労働時間を入力してください"),"")</f>
        <v/>
      </c>
    </row>
    <row r="2219" spans="1:12" ht="16.5" customHeight="1" x14ac:dyDescent="0.4">
      <c r="A2219" s="52" t="str">
        <f t="shared" si="34"/>
        <v/>
      </c>
      <c r="B2219" s="51"/>
      <c r="C2219" s="75"/>
      <c r="D2219" s="51"/>
      <c r="E2219" s="27" t="str" cm="1">
        <f t="array" ref="E2219">IFERROR(_xlfn.IFS(AND($F$4=45566,D2219="徳島"),VLOOKUP(D2219,最低賃金!$A$2:$G$49,2,FALSE),OR($F$4&lt;&gt;45566,D2219&lt;&gt;"徳島"),VLOOKUP(D2219,最低賃金!$A$2:$G$49,4,FALSE)),"")</f>
        <v/>
      </c>
      <c r="F2219" s="27" t="str">
        <f>IFERROR(VLOOKUP(D2219,最低賃金!$A$3:$G$49,6,FALSE),"")</f>
        <v/>
      </c>
      <c r="G2219" s="51"/>
      <c r="H2219" s="19"/>
      <c r="I2219" s="81"/>
      <c r="J2219" s="27" t="str" cm="1">
        <f t="array" ref="J2219">IFERROR(_xlfn.IFS(COUNTBLANK(G2219:I2219)=3,"",H2219="","H列に金額を入力してください",G2219=3,H2219,I2219="","I列に労働時間を入力してください",G2219=1,ROUND(H2219/(I2219*24),0),G2219=2,ROUND(H2219/(I2219*24),0)),"")</f>
        <v/>
      </c>
      <c r="K2219" s="80" t="str" cm="1">
        <f t="array" ref="K2219">IFERROR(_xlfn.IFS(D2219="","",J2219&lt;E2219,"×（法定外・要件外となる従業員です）",J2219&lt;=F2219,"〇",J2219&gt;F2219,"ー（要件外となる従業員です）"),"")</f>
        <v/>
      </c>
      <c r="L2219" s="25" t="str" cm="1">
        <f t="array" ref="L2219">IFERROR(_xlfn.IFS(COUNTBLANK(C2219:J2219)=8,"",C2219="","←C列に従業員名を姓名（フルネーム）で入力してください。誤変換にお気を付け下さい。",D2219="","←D列に都道府県を入力してください。",G2219="","←G列に1～3の選択肢を入力してください",H2219="","←H列に金額を入力してください",G2219=3,"",I2219="","←I列に所定労働時間を入力してください"),"")</f>
        <v/>
      </c>
    </row>
    <row r="2220" spans="1:12" ht="16.5" customHeight="1" x14ac:dyDescent="0.4">
      <c r="A2220" s="52" t="str">
        <f t="shared" si="34"/>
        <v/>
      </c>
      <c r="B2220" s="51"/>
      <c r="C2220" s="75"/>
      <c r="D2220" s="51"/>
      <c r="E2220" s="27" t="str" cm="1">
        <f t="array" ref="E2220">IFERROR(_xlfn.IFS(AND($F$4=45566,D2220="徳島"),VLOOKUP(D2220,最低賃金!$A$2:$G$49,2,FALSE),OR($F$4&lt;&gt;45566,D2220&lt;&gt;"徳島"),VLOOKUP(D2220,最低賃金!$A$2:$G$49,4,FALSE)),"")</f>
        <v/>
      </c>
      <c r="F2220" s="27" t="str">
        <f>IFERROR(VLOOKUP(D2220,最低賃金!$A$3:$G$49,6,FALSE),"")</f>
        <v/>
      </c>
      <c r="G2220" s="51"/>
      <c r="H2220" s="19"/>
      <c r="I2220" s="81"/>
      <c r="J2220" s="27" t="str" cm="1">
        <f t="array" ref="J2220">IFERROR(_xlfn.IFS(COUNTBLANK(G2220:I2220)=3,"",H2220="","H列に金額を入力してください",G2220=3,H2220,I2220="","I列に労働時間を入力してください",G2220=1,ROUND(H2220/(I2220*24),0),G2220=2,ROUND(H2220/(I2220*24),0)),"")</f>
        <v/>
      </c>
      <c r="K2220" s="80" t="str" cm="1">
        <f t="array" ref="K2220">IFERROR(_xlfn.IFS(D2220="","",J2220&lt;E2220,"×（法定外・要件外となる従業員です）",J2220&lt;=F2220,"〇",J2220&gt;F2220,"ー（要件外となる従業員です）"),"")</f>
        <v/>
      </c>
      <c r="L2220" s="25" t="str" cm="1">
        <f t="array" ref="L2220">IFERROR(_xlfn.IFS(COUNTBLANK(C2220:J2220)=8,"",C2220="","←C列に従業員名を姓名（フルネーム）で入力してください。誤変換にお気を付け下さい。",D2220="","←D列に都道府県を入力してください。",G2220="","←G列に1～3の選択肢を入力してください",H2220="","←H列に金額を入力してください",G2220=3,"",I2220="","←I列に所定労働時間を入力してください"),"")</f>
        <v/>
      </c>
    </row>
    <row r="2221" spans="1:12" ht="16.5" customHeight="1" x14ac:dyDescent="0.4">
      <c r="A2221" s="52" t="str">
        <f t="shared" si="34"/>
        <v/>
      </c>
      <c r="B2221" s="51"/>
      <c r="C2221" s="75"/>
      <c r="D2221" s="51"/>
      <c r="E2221" s="27" t="str" cm="1">
        <f t="array" ref="E2221">IFERROR(_xlfn.IFS(AND($F$4=45566,D2221="徳島"),VLOOKUP(D2221,最低賃金!$A$2:$G$49,2,FALSE),OR($F$4&lt;&gt;45566,D2221&lt;&gt;"徳島"),VLOOKUP(D2221,最低賃金!$A$2:$G$49,4,FALSE)),"")</f>
        <v/>
      </c>
      <c r="F2221" s="27" t="str">
        <f>IFERROR(VLOOKUP(D2221,最低賃金!$A$3:$G$49,6,FALSE),"")</f>
        <v/>
      </c>
      <c r="G2221" s="51"/>
      <c r="H2221" s="19"/>
      <c r="I2221" s="81"/>
      <c r="J2221" s="27" t="str" cm="1">
        <f t="array" ref="J2221">IFERROR(_xlfn.IFS(COUNTBLANK(G2221:I2221)=3,"",H2221="","H列に金額を入力してください",G2221=3,H2221,I2221="","I列に労働時間を入力してください",G2221=1,ROUND(H2221/(I2221*24),0),G2221=2,ROUND(H2221/(I2221*24),0)),"")</f>
        <v/>
      </c>
      <c r="K2221" s="80" t="str" cm="1">
        <f t="array" ref="K2221">IFERROR(_xlfn.IFS(D2221="","",J2221&lt;E2221,"×（法定外・要件外となる従業員です）",J2221&lt;=F2221,"〇",J2221&gt;F2221,"ー（要件外となる従業員です）"),"")</f>
        <v/>
      </c>
      <c r="L2221" s="25" t="str" cm="1">
        <f t="array" ref="L2221">IFERROR(_xlfn.IFS(COUNTBLANK(C2221:J2221)=8,"",C2221="","←C列に従業員名を姓名（フルネーム）で入力してください。誤変換にお気を付け下さい。",D2221="","←D列に都道府県を入力してください。",G2221="","←G列に1～3の選択肢を入力してください",H2221="","←H列に金額を入力してください",G2221=3,"",I2221="","←I列に所定労働時間を入力してください"),"")</f>
        <v/>
      </c>
    </row>
    <row r="2222" spans="1:12" ht="16.5" customHeight="1" x14ac:dyDescent="0.4">
      <c r="A2222" s="52" t="str">
        <f t="shared" si="34"/>
        <v/>
      </c>
      <c r="B2222" s="51"/>
      <c r="C2222" s="75"/>
      <c r="D2222" s="51"/>
      <c r="E2222" s="27" t="str" cm="1">
        <f t="array" ref="E2222">IFERROR(_xlfn.IFS(AND($F$4=45566,D2222="徳島"),VLOOKUP(D2222,最低賃金!$A$2:$G$49,2,FALSE),OR($F$4&lt;&gt;45566,D2222&lt;&gt;"徳島"),VLOOKUP(D2222,最低賃金!$A$2:$G$49,4,FALSE)),"")</f>
        <v/>
      </c>
      <c r="F2222" s="27" t="str">
        <f>IFERROR(VLOOKUP(D2222,最低賃金!$A$3:$G$49,6,FALSE),"")</f>
        <v/>
      </c>
      <c r="G2222" s="51"/>
      <c r="H2222" s="19"/>
      <c r="I2222" s="81"/>
      <c r="J2222" s="27" t="str" cm="1">
        <f t="array" ref="J2222">IFERROR(_xlfn.IFS(COUNTBLANK(G2222:I2222)=3,"",H2222="","H列に金額を入力してください",G2222=3,H2222,I2222="","I列に労働時間を入力してください",G2222=1,ROUND(H2222/(I2222*24),0),G2222=2,ROUND(H2222/(I2222*24),0)),"")</f>
        <v/>
      </c>
      <c r="K2222" s="80" t="str" cm="1">
        <f t="array" ref="K2222">IFERROR(_xlfn.IFS(D2222="","",J2222&lt;E2222,"×（法定外・要件外となる従業員です）",J2222&lt;=F2222,"〇",J2222&gt;F2222,"ー（要件外となる従業員です）"),"")</f>
        <v/>
      </c>
      <c r="L2222" s="25" t="str" cm="1">
        <f t="array" ref="L2222">IFERROR(_xlfn.IFS(COUNTBLANK(C2222:J2222)=8,"",C2222="","←C列に従業員名を姓名（フルネーム）で入力してください。誤変換にお気を付け下さい。",D2222="","←D列に都道府県を入力してください。",G2222="","←G列に1～3の選択肢を入力してください",H2222="","←H列に金額を入力してください",G2222=3,"",I2222="","←I列に所定労働時間を入力してください"),"")</f>
        <v/>
      </c>
    </row>
    <row r="2223" spans="1:12" ht="16.5" customHeight="1" x14ac:dyDescent="0.4">
      <c r="A2223" s="52" t="str">
        <f t="shared" si="34"/>
        <v/>
      </c>
      <c r="B2223" s="51"/>
      <c r="C2223" s="75"/>
      <c r="D2223" s="51"/>
      <c r="E2223" s="27" t="str" cm="1">
        <f t="array" ref="E2223">IFERROR(_xlfn.IFS(AND($F$4=45566,D2223="徳島"),VLOOKUP(D2223,最低賃金!$A$2:$G$49,2,FALSE),OR($F$4&lt;&gt;45566,D2223&lt;&gt;"徳島"),VLOOKUP(D2223,最低賃金!$A$2:$G$49,4,FALSE)),"")</f>
        <v/>
      </c>
      <c r="F2223" s="27" t="str">
        <f>IFERROR(VLOOKUP(D2223,最低賃金!$A$3:$G$49,6,FALSE),"")</f>
        <v/>
      </c>
      <c r="G2223" s="51"/>
      <c r="H2223" s="19"/>
      <c r="I2223" s="81"/>
      <c r="J2223" s="27" t="str" cm="1">
        <f t="array" ref="J2223">IFERROR(_xlfn.IFS(COUNTBLANK(G2223:I2223)=3,"",H2223="","H列に金額を入力してください",G2223=3,H2223,I2223="","I列に労働時間を入力してください",G2223=1,ROUND(H2223/(I2223*24),0),G2223=2,ROUND(H2223/(I2223*24),0)),"")</f>
        <v/>
      </c>
      <c r="K2223" s="80" t="str" cm="1">
        <f t="array" ref="K2223">IFERROR(_xlfn.IFS(D2223="","",J2223&lt;E2223,"×（法定外・要件外となる従業員です）",J2223&lt;=F2223,"〇",J2223&gt;F2223,"ー（要件外となる従業員です）"),"")</f>
        <v/>
      </c>
      <c r="L2223" s="25" t="str" cm="1">
        <f t="array" ref="L2223">IFERROR(_xlfn.IFS(COUNTBLANK(C2223:J2223)=8,"",C2223="","←C列に従業員名を姓名（フルネーム）で入力してください。誤変換にお気を付け下さい。",D2223="","←D列に都道府県を入力してください。",G2223="","←G列に1～3の選択肢を入力してください",H2223="","←H列に金額を入力してください",G2223=3,"",I2223="","←I列に所定労働時間を入力してください"),"")</f>
        <v/>
      </c>
    </row>
    <row r="2224" spans="1:12" ht="16.5" customHeight="1" x14ac:dyDescent="0.4">
      <c r="A2224" s="52" t="str">
        <f t="shared" si="34"/>
        <v/>
      </c>
      <c r="B2224" s="51"/>
      <c r="C2224" s="75"/>
      <c r="D2224" s="51"/>
      <c r="E2224" s="27" t="str" cm="1">
        <f t="array" ref="E2224">IFERROR(_xlfn.IFS(AND($F$4=45566,D2224="徳島"),VLOOKUP(D2224,最低賃金!$A$2:$G$49,2,FALSE),OR($F$4&lt;&gt;45566,D2224&lt;&gt;"徳島"),VLOOKUP(D2224,最低賃金!$A$2:$G$49,4,FALSE)),"")</f>
        <v/>
      </c>
      <c r="F2224" s="27" t="str">
        <f>IFERROR(VLOOKUP(D2224,最低賃金!$A$3:$G$49,6,FALSE),"")</f>
        <v/>
      </c>
      <c r="G2224" s="51"/>
      <c r="H2224" s="19"/>
      <c r="I2224" s="81"/>
      <c r="J2224" s="27" t="str" cm="1">
        <f t="array" ref="J2224">IFERROR(_xlfn.IFS(COUNTBLANK(G2224:I2224)=3,"",H2224="","H列に金額を入力してください",G2224=3,H2224,I2224="","I列に労働時間を入力してください",G2224=1,ROUND(H2224/(I2224*24),0),G2224=2,ROUND(H2224/(I2224*24),0)),"")</f>
        <v/>
      </c>
      <c r="K2224" s="80" t="str" cm="1">
        <f t="array" ref="K2224">IFERROR(_xlfn.IFS(D2224="","",J2224&lt;E2224,"×（法定外・要件外となる従業員です）",J2224&lt;=F2224,"〇",J2224&gt;F2224,"ー（要件外となる従業員です）"),"")</f>
        <v/>
      </c>
      <c r="L2224" s="25" t="str" cm="1">
        <f t="array" ref="L2224">IFERROR(_xlfn.IFS(COUNTBLANK(C2224:J2224)=8,"",C2224="","←C列に従業員名を姓名（フルネーム）で入力してください。誤変換にお気を付け下さい。",D2224="","←D列に都道府県を入力してください。",G2224="","←G列に1～3の選択肢を入力してください",H2224="","←H列に金額を入力してください",G2224=3,"",I2224="","←I列に所定労働時間を入力してください"),"")</f>
        <v/>
      </c>
    </row>
    <row r="2225" spans="1:12" ht="16.5" customHeight="1" x14ac:dyDescent="0.4">
      <c r="A2225" s="52" t="str">
        <f t="shared" si="34"/>
        <v/>
      </c>
      <c r="B2225" s="51"/>
      <c r="C2225" s="75"/>
      <c r="D2225" s="51"/>
      <c r="E2225" s="27" t="str" cm="1">
        <f t="array" ref="E2225">IFERROR(_xlfn.IFS(AND($F$4=45566,D2225="徳島"),VLOOKUP(D2225,最低賃金!$A$2:$G$49,2,FALSE),OR($F$4&lt;&gt;45566,D2225&lt;&gt;"徳島"),VLOOKUP(D2225,最低賃金!$A$2:$G$49,4,FALSE)),"")</f>
        <v/>
      </c>
      <c r="F2225" s="27" t="str">
        <f>IFERROR(VLOOKUP(D2225,最低賃金!$A$3:$G$49,6,FALSE),"")</f>
        <v/>
      </c>
      <c r="G2225" s="51"/>
      <c r="H2225" s="19"/>
      <c r="I2225" s="81"/>
      <c r="J2225" s="27" t="str" cm="1">
        <f t="array" ref="J2225">IFERROR(_xlfn.IFS(COUNTBLANK(G2225:I2225)=3,"",H2225="","H列に金額を入力してください",G2225=3,H2225,I2225="","I列に労働時間を入力してください",G2225=1,ROUND(H2225/(I2225*24),0),G2225=2,ROUND(H2225/(I2225*24),0)),"")</f>
        <v/>
      </c>
      <c r="K2225" s="80" t="str" cm="1">
        <f t="array" ref="K2225">IFERROR(_xlfn.IFS(D2225="","",J2225&lt;E2225,"×（法定外・要件外となる従業員です）",J2225&lt;=F2225,"〇",J2225&gt;F2225,"ー（要件外となる従業員です）"),"")</f>
        <v/>
      </c>
      <c r="L2225" s="25" t="str" cm="1">
        <f t="array" ref="L2225">IFERROR(_xlfn.IFS(COUNTBLANK(C2225:J2225)=8,"",C2225="","←C列に従業員名を姓名（フルネーム）で入力してください。誤変換にお気を付け下さい。",D2225="","←D列に都道府県を入力してください。",G2225="","←G列に1～3の選択肢を入力してください",H2225="","←H列に金額を入力してください",G2225=3,"",I2225="","←I列に所定労働時間を入力してください"),"")</f>
        <v/>
      </c>
    </row>
    <row r="2226" spans="1:12" ht="16.5" customHeight="1" x14ac:dyDescent="0.4">
      <c r="A2226" s="52" t="str">
        <f t="shared" si="34"/>
        <v/>
      </c>
      <c r="B2226" s="51"/>
      <c r="C2226" s="75"/>
      <c r="D2226" s="51"/>
      <c r="E2226" s="27" t="str" cm="1">
        <f t="array" ref="E2226">IFERROR(_xlfn.IFS(AND($F$4=45566,D2226="徳島"),VLOOKUP(D2226,最低賃金!$A$2:$G$49,2,FALSE),OR($F$4&lt;&gt;45566,D2226&lt;&gt;"徳島"),VLOOKUP(D2226,最低賃金!$A$2:$G$49,4,FALSE)),"")</f>
        <v/>
      </c>
      <c r="F2226" s="27" t="str">
        <f>IFERROR(VLOOKUP(D2226,最低賃金!$A$3:$G$49,6,FALSE),"")</f>
        <v/>
      </c>
      <c r="G2226" s="51"/>
      <c r="H2226" s="19"/>
      <c r="I2226" s="81"/>
      <c r="J2226" s="27" t="str" cm="1">
        <f t="array" ref="J2226">IFERROR(_xlfn.IFS(COUNTBLANK(G2226:I2226)=3,"",H2226="","H列に金額を入力してください",G2226=3,H2226,I2226="","I列に労働時間を入力してください",G2226=1,ROUND(H2226/(I2226*24),0),G2226=2,ROUND(H2226/(I2226*24),0)),"")</f>
        <v/>
      </c>
      <c r="K2226" s="80" t="str" cm="1">
        <f t="array" ref="K2226">IFERROR(_xlfn.IFS(D2226="","",J2226&lt;E2226,"×（法定外・要件外となる従業員です）",J2226&lt;=F2226,"〇",J2226&gt;F2226,"ー（要件外となる従業員です）"),"")</f>
        <v/>
      </c>
      <c r="L2226" s="25" t="str" cm="1">
        <f t="array" ref="L2226">IFERROR(_xlfn.IFS(COUNTBLANK(C2226:J2226)=8,"",C2226="","←C列に従業員名を姓名（フルネーム）で入力してください。誤変換にお気を付け下さい。",D2226="","←D列に都道府県を入力してください。",G2226="","←G列に1～3の選択肢を入力してください",H2226="","←H列に金額を入力してください",G2226=3,"",I2226="","←I列に所定労働時間を入力してください"),"")</f>
        <v/>
      </c>
    </row>
    <row r="2227" spans="1:12" ht="16.5" customHeight="1" x14ac:dyDescent="0.4">
      <c r="A2227" s="52" t="str">
        <f t="shared" si="34"/>
        <v/>
      </c>
      <c r="B2227" s="51"/>
      <c r="C2227" s="75"/>
      <c r="D2227" s="51"/>
      <c r="E2227" s="27" t="str" cm="1">
        <f t="array" ref="E2227">IFERROR(_xlfn.IFS(AND($F$4=45566,D2227="徳島"),VLOOKUP(D2227,最低賃金!$A$2:$G$49,2,FALSE),OR($F$4&lt;&gt;45566,D2227&lt;&gt;"徳島"),VLOOKUP(D2227,最低賃金!$A$2:$G$49,4,FALSE)),"")</f>
        <v/>
      </c>
      <c r="F2227" s="27" t="str">
        <f>IFERROR(VLOOKUP(D2227,最低賃金!$A$3:$G$49,6,FALSE),"")</f>
        <v/>
      </c>
      <c r="G2227" s="51"/>
      <c r="H2227" s="19"/>
      <c r="I2227" s="81"/>
      <c r="J2227" s="27" t="str" cm="1">
        <f t="array" ref="J2227">IFERROR(_xlfn.IFS(COUNTBLANK(G2227:I2227)=3,"",H2227="","H列に金額を入力してください",G2227=3,H2227,I2227="","I列に労働時間を入力してください",G2227=1,ROUND(H2227/(I2227*24),0),G2227=2,ROUND(H2227/(I2227*24),0)),"")</f>
        <v/>
      </c>
      <c r="K2227" s="80" t="str" cm="1">
        <f t="array" ref="K2227">IFERROR(_xlfn.IFS(D2227="","",J2227&lt;E2227,"×（法定外・要件外となる従業員です）",J2227&lt;=F2227,"〇",J2227&gt;F2227,"ー（要件外となる従業員です）"),"")</f>
        <v/>
      </c>
      <c r="L2227" s="25" t="str" cm="1">
        <f t="array" ref="L2227">IFERROR(_xlfn.IFS(COUNTBLANK(C2227:J2227)=8,"",C2227="","←C列に従業員名を姓名（フルネーム）で入力してください。誤変換にお気を付け下さい。",D2227="","←D列に都道府県を入力してください。",G2227="","←G列に1～3の選択肢を入力してください",H2227="","←H列に金額を入力してください",G2227=3,"",I2227="","←I列に所定労働時間を入力してください"),"")</f>
        <v/>
      </c>
    </row>
    <row r="2228" spans="1:12" ht="16.5" customHeight="1" x14ac:dyDescent="0.4">
      <c r="A2228" s="52" t="str">
        <f t="shared" si="34"/>
        <v/>
      </c>
      <c r="B2228" s="51"/>
      <c r="C2228" s="75"/>
      <c r="D2228" s="51"/>
      <c r="E2228" s="27" t="str" cm="1">
        <f t="array" ref="E2228">IFERROR(_xlfn.IFS(AND($F$4=45566,D2228="徳島"),VLOOKUP(D2228,最低賃金!$A$2:$G$49,2,FALSE),OR($F$4&lt;&gt;45566,D2228&lt;&gt;"徳島"),VLOOKUP(D2228,最低賃金!$A$2:$G$49,4,FALSE)),"")</f>
        <v/>
      </c>
      <c r="F2228" s="27" t="str">
        <f>IFERROR(VLOOKUP(D2228,最低賃金!$A$3:$G$49,6,FALSE),"")</f>
        <v/>
      </c>
      <c r="G2228" s="51"/>
      <c r="H2228" s="19"/>
      <c r="I2228" s="81"/>
      <c r="J2228" s="27" t="str" cm="1">
        <f t="array" ref="J2228">IFERROR(_xlfn.IFS(COUNTBLANK(G2228:I2228)=3,"",H2228="","H列に金額を入力してください",G2228=3,H2228,I2228="","I列に労働時間を入力してください",G2228=1,ROUND(H2228/(I2228*24),0),G2228=2,ROUND(H2228/(I2228*24),0)),"")</f>
        <v/>
      </c>
      <c r="K2228" s="80" t="str" cm="1">
        <f t="array" ref="K2228">IFERROR(_xlfn.IFS(D2228="","",J2228&lt;E2228,"×（法定外・要件外となる従業員です）",J2228&lt;=F2228,"〇",J2228&gt;F2228,"ー（要件外となる従業員です）"),"")</f>
        <v/>
      </c>
      <c r="L2228" s="25" t="str" cm="1">
        <f t="array" ref="L2228">IFERROR(_xlfn.IFS(COUNTBLANK(C2228:J2228)=8,"",C2228="","←C列に従業員名を姓名（フルネーム）で入力してください。誤変換にお気を付け下さい。",D2228="","←D列に都道府県を入力してください。",G2228="","←G列に1～3の選択肢を入力してください",H2228="","←H列に金額を入力してください",G2228=3,"",I2228="","←I列に所定労働時間を入力してください"),"")</f>
        <v/>
      </c>
    </row>
    <row r="2229" spans="1:12" ht="16.5" customHeight="1" x14ac:dyDescent="0.4">
      <c r="A2229" s="52" t="str">
        <f t="shared" si="34"/>
        <v/>
      </c>
      <c r="B2229" s="51"/>
      <c r="C2229" s="75"/>
      <c r="D2229" s="51"/>
      <c r="E2229" s="27" t="str" cm="1">
        <f t="array" ref="E2229">IFERROR(_xlfn.IFS(AND($F$4=45566,D2229="徳島"),VLOOKUP(D2229,最低賃金!$A$2:$G$49,2,FALSE),OR($F$4&lt;&gt;45566,D2229&lt;&gt;"徳島"),VLOOKUP(D2229,最低賃金!$A$2:$G$49,4,FALSE)),"")</f>
        <v/>
      </c>
      <c r="F2229" s="27" t="str">
        <f>IFERROR(VLOOKUP(D2229,最低賃金!$A$3:$G$49,6,FALSE),"")</f>
        <v/>
      </c>
      <c r="G2229" s="51"/>
      <c r="H2229" s="19"/>
      <c r="I2229" s="81"/>
      <c r="J2229" s="27" t="str" cm="1">
        <f t="array" ref="J2229">IFERROR(_xlfn.IFS(COUNTBLANK(G2229:I2229)=3,"",H2229="","H列に金額を入力してください",G2229=3,H2229,I2229="","I列に労働時間を入力してください",G2229=1,ROUND(H2229/(I2229*24),0),G2229=2,ROUND(H2229/(I2229*24),0)),"")</f>
        <v/>
      </c>
      <c r="K2229" s="80" t="str" cm="1">
        <f t="array" ref="K2229">IFERROR(_xlfn.IFS(D2229="","",J2229&lt;E2229,"×（法定外・要件外となる従業員です）",J2229&lt;=F2229,"〇",J2229&gt;F2229,"ー（要件外となる従業員です）"),"")</f>
        <v/>
      </c>
      <c r="L2229" s="25" t="str" cm="1">
        <f t="array" ref="L2229">IFERROR(_xlfn.IFS(COUNTBLANK(C2229:J2229)=8,"",C2229="","←C列に従業員名を姓名（フルネーム）で入力してください。誤変換にお気を付け下さい。",D2229="","←D列に都道府県を入力してください。",G2229="","←G列に1～3の選択肢を入力してください",H2229="","←H列に金額を入力してください",G2229=3,"",I2229="","←I列に所定労働時間を入力してください"),"")</f>
        <v/>
      </c>
    </row>
    <row r="2230" spans="1:12" ht="16.5" customHeight="1" x14ac:dyDescent="0.4">
      <c r="A2230" s="52" t="str">
        <f t="shared" si="34"/>
        <v/>
      </c>
      <c r="B2230" s="51"/>
      <c r="C2230" s="75"/>
      <c r="D2230" s="51"/>
      <c r="E2230" s="27" t="str" cm="1">
        <f t="array" ref="E2230">IFERROR(_xlfn.IFS(AND($F$4=45566,D2230="徳島"),VLOOKUP(D2230,最低賃金!$A$2:$G$49,2,FALSE),OR($F$4&lt;&gt;45566,D2230&lt;&gt;"徳島"),VLOOKUP(D2230,最低賃金!$A$2:$G$49,4,FALSE)),"")</f>
        <v/>
      </c>
      <c r="F2230" s="27" t="str">
        <f>IFERROR(VLOOKUP(D2230,最低賃金!$A$3:$G$49,6,FALSE),"")</f>
        <v/>
      </c>
      <c r="G2230" s="51"/>
      <c r="H2230" s="19"/>
      <c r="I2230" s="81"/>
      <c r="J2230" s="27" t="str" cm="1">
        <f t="array" ref="J2230">IFERROR(_xlfn.IFS(COUNTBLANK(G2230:I2230)=3,"",H2230="","H列に金額を入力してください",G2230=3,H2230,I2230="","I列に労働時間を入力してください",G2230=1,ROUND(H2230/(I2230*24),0),G2230=2,ROUND(H2230/(I2230*24),0)),"")</f>
        <v/>
      </c>
      <c r="K2230" s="80" t="str" cm="1">
        <f t="array" ref="K2230">IFERROR(_xlfn.IFS(D2230="","",J2230&lt;E2230,"×（法定外・要件外となる従業員です）",J2230&lt;=F2230,"〇",J2230&gt;F2230,"ー（要件外となる従業員です）"),"")</f>
        <v/>
      </c>
      <c r="L2230" s="25" t="str" cm="1">
        <f t="array" ref="L2230">IFERROR(_xlfn.IFS(COUNTBLANK(C2230:J2230)=8,"",C2230="","←C列に従業員名を姓名（フルネーム）で入力してください。誤変換にお気を付け下さい。",D2230="","←D列に都道府県を入力してください。",G2230="","←G列に1～3の選択肢を入力してください",H2230="","←H列に金額を入力してください",G2230=3,"",I2230="","←I列に所定労働時間を入力してください"),"")</f>
        <v/>
      </c>
    </row>
    <row r="2231" spans="1:12" ht="16.5" customHeight="1" x14ac:dyDescent="0.4">
      <c r="A2231" s="52" t="str">
        <f t="shared" si="34"/>
        <v/>
      </c>
      <c r="B2231" s="51"/>
      <c r="C2231" s="75"/>
      <c r="D2231" s="51"/>
      <c r="E2231" s="27" t="str" cm="1">
        <f t="array" ref="E2231">IFERROR(_xlfn.IFS(AND($F$4=45566,D2231="徳島"),VLOOKUP(D2231,最低賃金!$A$2:$G$49,2,FALSE),OR($F$4&lt;&gt;45566,D2231&lt;&gt;"徳島"),VLOOKUP(D2231,最低賃金!$A$2:$G$49,4,FALSE)),"")</f>
        <v/>
      </c>
      <c r="F2231" s="27" t="str">
        <f>IFERROR(VLOOKUP(D2231,最低賃金!$A$3:$G$49,6,FALSE),"")</f>
        <v/>
      </c>
      <c r="G2231" s="51"/>
      <c r="H2231" s="19"/>
      <c r="I2231" s="81"/>
      <c r="J2231" s="27" t="str" cm="1">
        <f t="array" ref="J2231">IFERROR(_xlfn.IFS(COUNTBLANK(G2231:I2231)=3,"",H2231="","H列に金額を入力してください",G2231=3,H2231,I2231="","I列に労働時間を入力してください",G2231=1,ROUND(H2231/(I2231*24),0),G2231=2,ROUND(H2231/(I2231*24),0)),"")</f>
        <v/>
      </c>
      <c r="K2231" s="80" t="str" cm="1">
        <f t="array" ref="K2231">IFERROR(_xlfn.IFS(D2231="","",J2231&lt;E2231,"×（法定外・要件外となる従業員です）",J2231&lt;=F2231,"〇",J2231&gt;F2231,"ー（要件外となる従業員です）"),"")</f>
        <v/>
      </c>
      <c r="L2231" s="25" t="str" cm="1">
        <f t="array" ref="L2231">IFERROR(_xlfn.IFS(COUNTBLANK(C2231:J2231)=8,"",C2231="","←C列に従業員名を姓名（フルネーム）で入力してください。誤変換にお気を付け下さい。",D2231="","←D列に都道府県を入力してください。",G2231="","←G列に1～3の選択肢を入力してください",H2231="","←H列に金額を入力してください",G2231=3,"",I2231="","←I列に所定労働時間を入力してください"),"")</f>
        <v/>
      </c>
    </row>
    <row r="2232" spans="1:12" ht="16.5" customHeight="1" x14ac:dyDescent="0.4">
      <c r="A2232" s="52" t="str">
        <f t="shared" si="34"/>
        <v/>
      </c>
      <c r="B2232" s="51"/>
      <c r="C2232" s="75"/>
      <c r="D2232" s="51"/>
      <c r="E2232" s="27" t="str" cm="1">
        <f t="array" ref="E2232">IFERROR(_xlfn.IFS(AND($F$4=45566,D2232="徳島"),VLOOKUP(D2232,最低賃金!$A$2:$G$49,2,FALSE),OR($F$4&lt;&gt;45566,D2232&lt;&gt;"徳島"),VLOOKUP(D2232,最低賃金!$A$2:$G$49,4,FALSE)),"")</f>
        <v/>
      </c>
      <c r="F2232" s="27" t="str">
        <f>IFERROR(VLOOKUP(D2232,最低賃金!$A$3:$G$49,6,FALSE),"")</f>
        <v/>
      </c>
      <c r="G2232" s="51"/>
      <c r="H2232" s="19"/>
      <c r="I2232" s="81"/>
      <c r="J2232" s="27" t="str" cm="1">
        <f t="array" ref="J2232">IFERROR(_xlfn.IFS(COUNTBLANK(G2232:I2232)=3,"",H2232="","H列に金額を入力してください",G2232=3,H2232,I2232="","I列に労働時間を入力してください",G2232=1,ROUND(H2232/(I2232*24),0),G2232=2,ROUND(H2232/(I2232*24),0)),"")</f>
        <v/>
      </c>
      <c r="K2232" s="80" t="str" cm="1">
        <f t="array" ref="K2232">IFERROR(_xlfn.IFS(D2232="","",J2232&lt;E2232,"×（法定外・要件外となる従業員です）",J2232&lt;=F2232,"〇",J2232&gt;F2232,"ー（要件外となる従業員です）"),"")</f>
        <v/>
      </c>
      <c r="L2232" s="25" t="str" cm="1">
        <f t="array" ref="L2232">IFERROR(_xlfn.IFS(COUNTBLANK(C2232:J2232)=8,"",C2232="","←C列に従業員名を姓名（フルネーム）で入力してください。誤変換にお気を付け下さい。",D2232="","←D列に都道府県を入力してください。",G2232="","←G列に1～3の選択肢を入力してください",H2232="","←H列に金額を入力してください",G2232=3,"",I2232="","←I列に所定労働時間を入力してください"),"")</f>
        <v/>
      </c>
    </row>
    <row r="2233" spans="1:12" ht="16.5" customHeight="1" x14ac:dyDescent="0.4">
      <c r="A2233" s="52" t="str">
        <f t="shared" si="34"/>
        <v/>
      </c>
      <c r="B2233" s="51"/>
      <c r="C2233" s="75"/>
      <c r="D2233" s="51"/>
      <c r="E2233" s="27" t="str" cm="1">
        <f t="array" ref="E2233">IFERROR(_xlfn.IFS(AND($F$4=45566,D2233="徳島"),VLOOKUP(D2233,最低賃金!$A$2:$G$49,2,FALSE),OR($F$4&lt;&gt;45566,D2233&lt;&gt;"徳島"),VLOOKUP(D2233,最低賃金!$A$2:$G$49,4,FALSE)),"")</f>
        <v/>
      </c>
      <c r="F2233" s="27" t="str">
        <f>IFERROR(VLOOKUP(D2233,最低賃金!$A$3:$G$49,6,FALSE),"")</f>
        <v/>
      </c>
      <c r="G2233" s="51"/>
      <c r="H2233" s="19"/>
      <c r="I2233" s="81"/>
      <c r="J2233" s="27" t="str" cm="1">
        <f t="array" ref="J2233">IFERROR(_xlfn.IFS(COUNTBLANK(G2233:I2233)=3,"",H2233="","H列に金額を入力してください",G2233=3,H2233,I2233="","I列に労働時間を入力してください",G2233=1,ROUND(H2233/(I2233*24),0),G2233=2,ROUND(H2233/(I2233*24),0)),"")</f>
        <v/>
      </c>
      <c r="K2233" s="80" t="str" cm="1">
        <f t="array" ref="K2233">IFERROR(_xlfn.IFS(D2233="","",J2233&lt;E2233,"×（法定外・要件外となる従業員です）",J2233&lt;=F2233,"〇",J2233&gt;F2233,"ー（要件外となる従業員です）"),"")</f>
        <v/>
      </c>
      <c r="L2233" s="25" t="str" cm="1">
        <f t="array" ref="L2233">IFERROR(_xlfn.IFS(COUNTBLANK(C2233:J2233)=8,"",C2233="","←C列に従業員名を姓名（フルネーム）で入力してください。誤変換にお気を付け下さい。",D2233="","←D列に都道府県を入力してください。",G2233="","←G列に1～3の選択肢を入力してください",H2233="","←H列に金額を入力してください",G2233=3,"",I2233="","←I列に所定労働時間を入力してください"),"")</f>
        <v/>
      </c>
    </row>
    <row r="2234" spans="1:12" ht="16.5" customHeight="1" x14ac:dyDescent="0.4">
      <c r="A2234" s="52" t="str">
        <f t="shared" si="34"/>
        <v/>
      </c>
      <c r="B2234" s="51"/>
      <c r="C2234" s="75"/>
      <c r="D2234" s="51"/>
      <c r="E2234" s="27" t="str" cm="1">
        <f t="array" ref="E2234">IFERROR(_xlfn.IFS(AND($F$4=45566,D2234="徳島"),VLOOKUP(D2234,最低賃金!$A$2:$G$49,2,FALSE),OR($F$4&lt;&gt;45566,D2234&lt;&gt;"徳島"),VLOOKUP(D2234,最低賃金!$A$2:$G$49,4,FALSE)),"")</f>
        <v/>
      </c>
      <c r="F2234" s="27" t="str">
        <f>IFERROR(VLOOKUP(D2234,最低賃金!$A$3:$G$49,6,FALSE),"")</f>
        <v/>
      </c>
      <c r="G2234" s="51"/>
      <c r="H2234" s="19"/>
      <c r="I2234" s="81"/>
      <c r="J2234" s="27" t="str" cm="1">
        <f t="array" ref="J2234">IFERROR(_xlfn.IFS(COUNTBLANK(G2234:I2234)=3,"",H2234="","H列に金額を入力してください",G2234=3,H2234,I2234="","I列に労働時間を入力してください",G2234=1,ROUND(H2234/(I2234*24),0),G2234=2,ROUND(H2234/(I2234*24),0)),"")</f>
        <v/>
      </c>
      <c r="K2234" s="80" t="str" cm="1">
        <f t="array" ref="K2234">IFERROR(_xlfn.IFS(D2234="","",J2234&lt;E2234,"×（法定外・要件外となる従業員です）",J2234&lt;=F2234,"〇",J2234&gt;F2234,"ー（要件外となる従業員です）"),"")</f>
        <v/>
      </c>
      <c r="L2234" s="25" t="str" cm="1">
        <f t="array" ref="L2234">IFERROR(_xlfn.IFS(COUNTBLANK(C2234:J2234)=8,"",C2234="","←C列に従業員名を姓名（フルネーム）で入力してください。誤変換にお気を付け下さい。",D2234="","←D列に都道府県を入力してください。",G2234="","←G列に1～3の選択肢を入力してください",H2234="","←H列に金額を入力してください",G2234=3,"",I2234="","←I列に所定労働時間を入力してください"),"")</f>
        <v/>
      </c>
    </row>
    <row r="2235" spans="1:12" ht="16.5" customHeight="1" x14ac:dyDescent="0.4">
      <c r="A2235" s="52" t="str">
        <f t="shared" si="34"/>
        <v/>
      </c>
      <c r="B2235" s="51"/>
      <c r="C2235" s="75"/>
      <c r="D2235" s="51"/>
      <c r="E2235" s="27" t="str" cm="1">
        <f t="array" ref="E2235">IFERROR(_xlfn.IFS(AND($F$4=45566,D2235="徳島"),VLOOKUP(D2235,最低賃金!$A$2:$G$49,2,FALSE),OR($F$4&lt;&gt;45566,D2235&lt;&gt;"徳島"),VLOOKUP(D2235,最低賃金!$A$2:$G$49,4,FALSE)),"")</f>
        <v/>
      </c>
      <c r="F2235" s="27" t="str">
        <f>IFERROR(VLOOKUP(D2235,最低賃金!$A$3:$G$49,6,FALSE),"")</f>
        <v/>
      </c>
      <c r="G2235" s="51"/>
      <c r="H2235" s="19"/>
      <c r="I2235" s="81"/>
      <c r="J2235" s="27" t="str" cm="1">
        <f t="array" ref="J2235">IFERROR(_xlfn.IFS(COUNTBLANK(G2235:I2235)=3,"",H2235="","H列に金額を入力してください",G2235=3,H2235,I2235="","I列に労働時間を入力してください",G2235=1,ROUND(H2235/(I2235*24),0),G2235=2,ROUND(H2235/(I2235*24),0)),"")</f>
        <v/>
      </c>
      <c r="K2235" s="80" t="str" cm="1">
        <f t="array" ref="K2235">IFERROR(_xlfn.IFS(D2235="","",J2235&lt;E2235,"×（法定外・要件外となる従業員です）",J2235&lt;=F2235,"〇",J2235&gt;F2235,"ー（要件外となる従業員です）"),"")</f>
        <v/>
      </c>
      <c r="L2235" s="25" t="str" cm="1">
        <f t="array" ref="L2235">IFERROR(_xlfn.IFS(COUNTBLANK(C2235:J2235)=8,"",C2235="","←C列に従業員名を姓名（フルネーム）で入力してください。誤変換にお気を付け下さい。",D2235="","←D列に都道府県を入力してください。",G2235="","←G列に1～3の選択肢を入力してください",H2235="","←H列に金額を入力してください",G2235=3,"",I2235="","←I列に所定労働時間を入力してください"),"")</f>
        <v/>
      </c>
    </row>
    <row r="2236" spans="1:12" ht="16.5" customHeight="1" x14ac:dyDescent="0.4">
      <c r="A2236" s="52" t="str">
        <f t="shared" si="34"/>
        <v/>
      </c>
      <c r="B2236" s="51"/>
      <c r="C2236" s="75"/>
      <c r="D2236" s="51"/>
      <c r="E2236" s="27" t="str" cm="1">
        <f t="array" ref="E2236">IFERROR(_xlfn.IFS(AND($F$4=45566,D2236="徳島"),VLOOKUP(D2236,最低賃金!$A$2:$G$49,2,FALSE),OR($F$4&lt;&gt;45566,D2236&lt;&gt;"徳島"),VLOOKUP(D2236,最低賃金!$A$2:$G$49,4,FALSE)),"")</f>
        <v/>
      </c>
      <c r="F2236" s="27" t="str">
        <f>IFERROR(VLOOKUP(D2236,最低賃金!$A$3:$G$49,6,FALSE),"")</f>
        <v/>
      </c>
      <c r="G2236" s="51"/>
      <c r="H2236" s="19"/>
      <c r="I2236" s="81"/>
      <c r="J2236" s="27" t="str" cm="1">
        <f t="array" ref="J2236">IFERROR(_xlfn.IFS(COUNTBLANK(G2236:I2236)=3,"",H2236="","H列に金額を入力してください",G2236=3,H2236,I2236="","I列に労働時間を入力してください",G2236=1,ROUND(H2236/(I2236*24),0),G2236=2,ROUND(H2236/(I2236*24),0)),"")</f>
        <v/>
      </c>
      <c r="K2236" s="80" t="str" cm="1">
        <f t="array" ref="K2236">IFERROR(_xlfn.IFS(D2236="","",J2236&lt;E2236,"×（法定外・要件外となる従業員です）",J2236&lt;=F2236,"〇",J2236&gt;F2236,"ー（要件外となる従業員です）"),"")</f>
        <v/>
      </c>
      <c r="L2236" s="25" t="str" cm="1">
        <f t="array" ref="L2236">IFERROR(_xlfn.IFS(COUNTBLANK(C2236:J2236)=8,"",C2236="","←C列に従業員名を姓名（フルネーム）で入力してください。誤変換にお気を付け下さい。",D2236="","←D列に都道府県を入力してください。",G2236="","←G列に1～3の選択肢を入力してください",H2236="","←H列に金額を入力してください",G2236=3,"",I2236="","←I列に所定労働時間を入力してください"),"")</f>
        <v/>
      </c>
    </row>
    <row r="2237" spans="1:12" ht="16.5" customHeight="1" x14ac:dyDescent="0.4">
      <c r="A2237" s="52" t="str">
        <f t="shared" si="34"/>
        <v/>
      </c>
      <c r="B2237" s="51"/>
      <c r="C2237" s="75"/>
      <c r="D2237" s="51"/>
      <c r="E2237" s="27" t="str" cm="1">
        <f t="array" ref="E2237">IFERROR(_xlfn.IFS(AND($F$4=45566,D2237="徳島"),VLOOKUP(D2237,最低賃金!$A$2:$G$49,2,FALSE),OR($F$4&lt;&gt;45566,D2237&lt;&gt;"徳島"),VLOOKUP(D2237,最低賃金!$A$2:$G$49,4,FALSE)),"")</f>
        <v/>
      </c>
      <c r="F2237" s="27" t="str">
        <f>IFERROR(VLOOKUP(D2237,最低賃金!$A$3:$G$49,6,FALSE),"")</f>
        <v/>
      </c>
      <c r="G2237" s="51"/>
      <c r="H2237" s="19"/>
      <c r="I2237" s="81"/>
      <c r="J2237" s="27" t="str" cm="1">
        <f t="array" ref="J2237">IFERROR(_xlfn.IFS(COUNTBLANK(G2237:I2237)=3,"",H2237="","H列に金額を入力してください",G2237=3,H2237,I2237="","I列に労働時間を入力してください",G2237=1,ROUND(H2237/(I2237*24),0),G2237=2,ROUND(H2237/(I2237*24),0)),"")</f>
        <v/>
      </c>
      <c r="K2237" s="80" t="str" cm="1">
        <f t="array" ref="K2237">IFERROR(_xlfn.IFS(D2237="","",J2237&lt;E2237,"×（法定外・要件外となる従業員です）",J2237&lt;=F2237,"〇",J2237&gt;F2237,"ー（要件外となる従業員です）"),"")</f>
        <v/>
      </c>
      <c r="L2237" s="25" t="str" cm="1">
        <f t="array" ref="L2237">IFERROR(_xlfn.IFS(COUNTBLANK(C2237:J2237)=8,"",C2237="","←C列に従業員名を姓名（フルネーム）で入力してください。誤変換にお気を付け下さい。",D2237="","←D列に都道府県を入力してください。",G2237="","←G列に1～3の選択肢を入力してください",H2237="","←H列に金額を入力してください",G2237=3,"",I2237="","←I列に所定労働時間を入力してください"),"")</f>
        <v/>
      </c>
    </row>
    <row r="2238" spans="1:12" ht="16.5" customHeight="1" x14ac:dyDescent="0.4">
      <c r="A2238" s="52" t="str">
        <f t="shared" si="34"/>
        <v/>
      </c>
      <c r="B2238" s="51"/>
      <c r="C2238" s="75"/>
      <c r="D2238" s="51"/>
      <c r="E2238" s="27" t="str" cm="1">
        <f t="array" ref="E2238">IFERROR(_xlfn.IFS(AND($F$4=45566,D2238="徳島"),VLOOKUP(D2238,最低賃金!$A$2:$G$49,2,FALSE),OR($F$4&lt;&gt;45566,D2238&lt;&gt;"徳島"),VLOOKUP(D2238,最低賃金!$A$2:$G$49,4,FALSE)),"")</f>
        <v/>
      </c>
      <c r="F2238" s="27" t="str">
        <f>IFERROR(VLOOKUP(D2238,最低賃金!$A$3:$G$49,6,FALSE),"")</f>
        <v/>
      </c>
      <c r="G2238" s="51"/>
      <c r="H2238" s="19"/>
      <c r="I2238" s="81"/>
      <c r="J2238" s="27" t="str" cm="1">
        <f t="array" ref="J2238">IFERROR(_xlfn.IFS(COUNTBLANK(G2238:I2238)=3,"",H2238="","H列に金額を入力してください",G2238=3,H2238,I2238="","I列に労働時間を入力してください",G2238=1,ROUND(H2238/(I2238*24),0),G2238=2,ROUND(H2238/(I2238*24),0)),"")</f>
        <v/>
      </c>
      <c r="K2238" s="80" t="str" cm="1">
        <f t="array" ref="K2238">IFERROR(_xlfn.IFS(D2238="","",J2238&lt;E2238,"×（法定外・要件外となる従業員です）",J2238&lt;=F2238,"〇",J2238&gt;F2238,"ー（要件外となる従業員です）"),"")</f>
        <v/>
      </c>
      <c r="L2238" s="25" t="str" cm="1">
        <f t="array" ref="L2238">IFERROR(_xlfn.IFS(COUNTBLANK(C2238:J2238)=8,"",C2238="","←C列に従業員名を姓名（フルネーム）で入力してください。誤変換にお気を付け下さい。",D2238="","←D列に都道府県を入力してください。",G2238="","←G列に1～3の選択肢を入力してください",H2238="","←H列に金額を入力してください",G2238=3,"",I2238="","←I列に所定労働時間を入力してください"),"")</f>
        <v/>
      </c>
    </row>
    <row r="2239" spans="1:12" ht="16.5" customHeight="1" x14ac:dyDescent="0.4">
      <c r="A2239" s="52" t="str">
        <f t="shared" si="34"/>
        <v/>
      </c>
      <c r="B2239" s="51"/>
      <c r="C2239" s="75"/>
      <c r="D2239" s="51"/>
      <c r="E2239" s="27" t="str" cm="1">
        <f t="array" ref="E2239">IFERROR(_xlfn.IFS(AND($F$4=45566,D2239="徳島"),VLOOKUP(D2239,最低賃金!$A$2:$G$49,2,FALSE),OR($F$4&lt;&gt;45566,D2239&lt;&gt;"徳島"),VLOOKUP(D2239,最低賃金!$A$2:$G$49,4,FALSE)),"")</f>
        <v/>
      </c>
      <c r="F2239" s="27" t="str">
        <f>IFERROR(VLOOKUP(D2239,最低賃金!$A$3:$G$49,6,FALSE),"")</f>
        <v/>
      </c>
      <c r="G2239" s="51"/>
      <c r="H2239" s="19"/>
      <c r="I2239" s="81"/>
      <c r="J2239" s="27" t="str" cm="1">
        <f t="array" ref="J2239">IFERROR(_xlfn.IFS(COUNTBLANK(G2239:I2239)=3,"",H2239="","H列に金額を入力してください",G2239=3,H2239,I2239="","I列に労働時間を入力してください",G2239=1,ROUND(H2239/(I2239*24),0),G2239=2,ROUND(H2239/(I2239*24),0)),"")</f>
        <v/>
      </c>
      <c r="K2239" s="80" t="str" cm="1">
        <f t="array" ref="K2239">IFERROR(_xlfn.IFS(D2239="","",J2239&lt;E2239,"×（法定外・要件外となる従業員です）",J2239&lt;=F2239,"〇",J2239&gt;F2239,"ー（要件外となる従業員です）"),"")</f>
        <v/>
      </c>
      <c r="L2239" s="25" t="str" cm="1">
        <f t="array" ref="L2239">IFERROR(_xlfn.IFS(COUNTBLANK(C2239:J2239)=8,"",C2239="","←C列に従業員名を姓名（フルネーム）で入力してください。誤変換にお気を付け下さい。",D2239="","←D列に都道府県を入力してください。",G2239="","←G列に1～3の選択肢を入力してください",H2239="","←H列に金額を入力してください",G2239=3,"",I2239="","←I列に所定労働時間を入力してください"),"")</f>
        <v/>
      </c>
    </row>
    <row r="2240" spans="1:12" ht="16.5" customHeight="1" x14ac:dyDescent="0.4">
      <c r="A2240" s="52" t="str">
        <f t="shared" si="34"/>
        <v/>
      </c>
      <c r="B2240" s="51"/>
      <c r="C2240" s="75"/>
      <c r="D2240" s="51"/>
      <c r="E2240" s="27" t="str" cm="1">
        <f t="array" ref="E2240">IFERROR(_xlfn.IFS(AND($F$4=45566,D2240="徳島"),VLOOKUP(D2240,最低賃金!$A$2:$G$49,2,FALSE),OR($F$4&lt;&gt;45566,D2240&lt;&gt;"徳島"),VLOOKUP(D2240,最低賃金!$A$2:$G$49,4,FALSE)),"")</f>
        <v/>
      </c>
      <c r="F2240" s="27" t="str">
        <f>IFERROR(VLOOKUP(D2240,最低賃金!$A$3:$G$49,6,FALSE),"")</f>
        <v/>
      </c>
      <c r="G2240" s="51"/>
      <c r="H2240" s="19"/>
      <c r="I2240" s="81"/>
      <c r="J2240" s="27" t="str" cm="1">
        <f t="array" ref="J2240">IFERROR(_xlfn.IFS(COUNTBLANK(G2240:I2240)=3,"",H2240="","H列に金額を入力してください",G2240=3,H2240,I2240="","I列に労働時間を入力してください",G2240=1,ROUND(H2240/(I2240*24),0),G2240=2,ROUND(H2240/(I2240*24),0)),"")</f>
        <v/>
      </c>
      <c r="K2240" s="80" t="str" cm="1">
        <f t="array" ref="K2240">IFERROR(_xlfn.IFS(D2240="","",J2240&lt;E2240,"×（法定外・要件外となる従業員です）",J2240&lt;=F2240,"〇",J2240&gt;F2240,"ー（要件外となる従業員です）"),"")</f>
        <v/>
      </c>
      <c r="L2240" s="25" t="str" cm="1">
        <f t="array" ref="L2240">IFERROR(_xlfn.IFS(COUNTBLANK(C2240:J2240)=8,"",C2240="","←C列に従業員名を姓名（フルネーム）で入力してください。誤変換にお気を付け下さい。",D2240="","←D列に都道府県を入力してください。",G2240="","←G列に1～3の選択肢を入力してください",H2240="","←H列に金額を入力してください",G2240=3,"",I2240="","←I列に所定労働時間を入力してください"),"")</f>
        <v/>
      </c>
    </row>
    <row r="2241" spans="1:12" ht="16.5" customHeight="1" x14ac:dyDescent="0.4">
      <c r="A2241" s="52" t="str">
        <f t="shared" si="34"/>
        <v/>
      </c>
      <c r="B2241" s="51"/>
      <c r="C2241" s="75"/>
      <c r="D2241" s="51"/>
      <c r="E2241" s="27" t="str" cm="1">
        <f t="array" ref="E2241">IFERROR(_xlfn.IFS(AND($F$4=45566,D2241="徳島"),VLOOKUP(D2241,最低賃金!$A$2:$G$49,2,FALSE),OR($F$4&lt;&gt;45566,D2241&lt;&gt;"徳島"),VLOOKUP(D2241,最低賃金!$A$2:$G$49,4,FALSE)),"")</f>
        <v/>
      </c>
      <c r="F2241" s="27" t="str">
        <f>IFERROR(VLOOKUP(D2241,最低賃金!$A$3:$G$49,6,FALSE),"")</f>
        <v/>
      </c>
      <c r="G2241" s="51"/>
      <c r="H2241" s="19"/>
      <c r="I2241" s="81"/>
      <c r="J2241" s="27" t="str" cm="1">
        <f t="array" ref="J2241">IFERROR(_xlfn.IFS(COUNTBLANK(G2241:I2241)=3,"",H2241="","H列に金額を入力してください",G2241=3,H2241,I2241="","I列に労働時間を入力してください",G2241=1,ROUND(H2241/(I2241*24),0),G2241=2,ROUND(H2241/(I2241*24),0)),"")</f>
        <v/>
      </c>
      <c r="K2241" s="80" t="str" cm="1">
        <f t="array" ref="K2241">IFERROR(_xlfn.IFS(D2241="","",J2241&lt;E2241,"×（法定外・要件外となる従業員です）",J2241&lt;=F2241,"〇",J2241&gt;F2241,"ー（要件外となる従業員です）"),"")</f>
        <v/>
      </c>
      <c r="L2241" s="25" t="str" cm="1">
        <f t="array" ref="L2241">IFERROR(_xlfn.IFS(COUNTBLANK(C2241:J2241)=8,"",C2241="","←C列に従業員名を姓名（フルネーム）で入力してください。誤変換にお気を付け下さい。",D2241="","←D列に都道府県を入力してください。",G2241="","←G列に1～3の選択肢を入力してください",H2241="","←H列に金額を入力してください",G2241=3,"",I2241="","←I列に所定労働時間を入力してください"),"")</f>
        <v/>
      </c>
    </row>
    <row r="2242" spans="1:12" ht="16.5" customHeight="1" x14ac:dyDescent="0.4">
      <c r="A2242" s="52" t="str">
        <f t="shared" si="34"/>
        <v/>
      </c>
      <c r="B2242" s="51"/>
      <c r="C2242" s="75"/>
      <c r="D2242" s="51"/>
      <c r="E2242" s="27" t="str" cm="1">
        <f t="array" ref="E2242">IFERROR(_xlfn.IFS(AND($F$4=45566,D2242="徳島"),VLOOKUP(D2242,最低賃金!$A$2:$G$49,2,FALSE),OR($F$4&lt;&gt;45566,D2242&lt;&gt;"徳島"),VLOOKUP(D2242,最低賃金!$A$2:$G$49,4,FALSE)),"")</f>
        <v/>
      </c>
      <c r="F2242" s="27" t="str">
        <f>IFERROR(VLOOKUP(D2242,最低賃金!$A$3:$G$49,6,FALSE),"")</f>
        <v/>
      </c>
      <c r="G2242" s="51"/>
      <c r="H2242" s="19"/>
      <c r="I2242" s="81"/>
      <c r="J2242" s="27" t="str" cm="1">
        <f t="array" ref="J2242">IFERROR(_xlfn.IFS(COUNTBLANK(G2242:I2242)=3,"",H2242="","H列に金額を入力してください",G2242=3,H2242,I2242="","I列に労働時間を入力してください",G2242=1,ROUND(H2242/(I2242*24),0),G2242=2,ROUND(H2242/(I2242*24),0)),"")</f>
        <v/>
      </c>
      <c r="K2242" s="80" t="str" cm="1">
        <f t="array" ref="K2242">IFERROR(_xlfn.IFS(D2242="","",J2242&lt;E2242,"×（法定外・要件外となる従業員です）",J2242&lt;=F2242,"〇",J2242&gt;F2242,"ー（要件外となる従業員です）"),"")</f>
        <v/>
      </c>
      <c r="L2242" s="25" t="str" cm="1">
        <f t="array" ref="L2242">IFERROR(_xlfn.IFS(COUNTBLANK(C2242:J2242)=8,"",C2242="","←C列に従業員名を姓名（フルネーム）で入力してください。誤変換にお気を付け下さい。",D2242="","←D列に都道府県を入力してください。",G2242="","←G列に1～3の選択肢を入力してください",H2242="","←H列に金額を入力してください",G2242=3,"",I2242="","←I列に所定労働時間を入力してください"),"")</f>
        <v/>
      </c>
    </row>
    <row r="2243" spans="1:12" ht="16.5" customHeight="1" x14ac:dyDescent="0.4">
      <c r="A2243" s="52" t="str">
        <f t="shared" si="34"/>
        <v/>
      </c>
      <c r="B2243" s="51"/>
      <c r="C2243" s="75"/>
      <c r="D2243" s="51"/>
      <c r="E2243" s="27" t="str" cm="1">
        <f t="array" ref="E2243">IFERROR(_xlfn.IFS(AND($F$4=45566,D2243="徳島"),VLOOKUP(D2243,最低賃金!$A$2:$G$49,2,FALSE),OR($F$4&lt;&gt;45566,D2243&lt;&gt;"徳島"),VLOOKUP(D2243,最低賃金!$A$2:$G$49,4,FALSE)),"")</f>
        <v/>
      </c>
      <c r="F2243" s="27" t="str">
        <f>IFERROR(VLOOKUP(D2243,最低賃金!$A$3:$G$49,6,FALSE),"")</f>
        <v/>
      </c>
      <c r="G2243" s="51"/>
      <c r="H2243" s="19"/>
      <c r="I2243" s="81"/>
      <c r="J2243" s="27" t="str" cm="1">
        <f t="array" ref="J2243">IFERROR(_xlfn.IFS(COUNTBLANK(G2243:I2243)=3,"",H2243="","H列に金額を入力してください",G2243=3,H2243,I2243="","I列に労働時間を入力してください",G2243=1,ROUND(H2243/(I2243*24),0),G2243=2,ROUND(H2243/(I2243*24),0)),"")</f>
        <v/>
      </c>
      <c r="K2243" s="80" t="str" cm="1">
        <f t="array" ref="K2243">IFERROR(_xlfn.IFS(D2243="","",J2243&lt;E2243,"×（法定外・要件外となる従業員です）",J2243&lt;=F2243,"〇",J2243&gt;F2243,"ー（要件外となる従業員です）"),"")</f>
        <v/>
      </c>
      <c r="L2243" s="25" t="str" cm="1">
        <f t="array" ref="L2243">IFERROR(_xlfn.IFS(COUNTBLANK(C2243:J2243)=8,"",C2243="","←C列に従業員名を姓名（フルネーム）で入力してください。誤変換にお気を付け下さい。",D2243="","←D列に都道府県を入力してください。",G2243="","←G列に1～3の選択肢を入力してください",H2243="","←H列に金額を入力してください",G2243=3,"",I2243="","←I列に所定労働時間を入力してください"),"")</f>
        <v/>
      </c>
    </row>
    <row r="2244" spans="1:12" ht="16.5" customHeight="1" x14ac:dyDescent="0.4">
      <c r="A2244" s="52" t="str">
        <f t="shared" si="34"/>
        <v/>
      </c>
      <c r="B2244" s="51"/>
      <c r="C2244" s="75"/>
      <c r="D2244" s="51"/>
      <c r="E2244" s="27" t="str" cm="1">
        <f t="array" ref="E2244">IFERROR(_xlfn.IFS(AND($F$4=45566,D2244="徳島"),VLOOKUP(D2244,最低賃金!$A$2:$G$49,2,FALSE),OR($F$4&lt;&gt;45566,D2244&lt;&gt;"徳島"),VLOOKUP(D2244,最低賃金!$A$2:$G$49,4,FALSE)),"")</f>
        <v/>
      </c>
      <c r="F2244" s="27" t="str">
        <f>IFERROR(VLOOKUP(D2244,最低賃金!$A$3:$G$49,6,FALSE),"")</f>
        <v/>
      </c>
      <c r="G2244" s="51"/>
      <c r="H2244" s="19"/>
      <c r="I2244" s="81"/>
      <c r="J2244" s="27" t="str" cm="1">
        <f t="array" ref="J2244">IFERROR(_xlfn.IFS(COUNTBLANK(G2244:I2244)=3,"",H2244="","H列に金額を入力してください",G2244=3,H2244,I2244="","I列に労働時間を入力してください",G2244=1,ROUND(H2244/(I2244*24),0),G2244=2,ROUND(H2244/(I2244*24),0)),"")</f>
        <v/>
      </c>
      <c r="K2244" s="80" t="str" cm="1">
        <f t="array" ref="K2244">IFERROR(_xlfn.IFS(D2244="","",J2244&lt;E2244,"×（法定外・要件外となる従業員です）",J2244&lt;=F2244,"〇",J2244&gt;F2244,"ー（要件外となる従業員です）"),"")</f>
        <v/>
      </c>
      <c r="L2244" s="25" t="str" cm="1">
        <f t="array" ref="L2244">IFERROR(_xlfn.IFS(COUNTBLANK(C2244:J2244)=8,"",C2244="","←C列に従業員名を姓名（フルネーム）で入力してください。誤変換にお気を付け下さい。",D2244="","←D列に都道府県を入力してください。",G2244="","←G列に1～3の選択肢を入力してください",H2244="","←H列に金額を入力してください",G2244=3,"",I2244="","←I列に所定労働時間を入力してください"),"")</f>
        <v/>
      </c>
    </row>
    <row r="2245" spans="1:12" ht="16.5" customHeight="1" x14ac:dyDescent="0.4">
      <c r="A2245" s="52" t="str">
        <f t="shared" si="34"/>
        <v/>
      </c>
      <c r="B2245" s="51"/>
      <c r="C2245" s="75"/>
      <c r="D2245" s="51"/>
      <c r="E2245" s="27" t="str" cm="1">
        <f t="array" ref="E2245">IFERROR(_xlfn.IFS(AND($F$4=45566,D2245="徳島"),VLOOKUP(D2245,最低賃金!$A$2:$G$49,2,FALSE),OR($F$4&lt;&gt;45566,D2245&lt;&gt;"徳島"),VLOOKUP(D2245,最低賃金!$A$2:$G$49,4,FALSE)),"")</f>
        <v/>
      </c>
      <c r="F2245" s="27" t="str">
        <f>IFERROR(VLOOKUP(D2245,最低賃金!$A$3:$G$49,6,FALSE),"")</f>
        <v/>
      </c>
      <c r="G2245" s="51"/>
      <c r="H2245" s="19"/>
      <c r="I2245" s="81"/>
      <c r="J2245" s="27" t="str" cm="1">
        <f t="array" ref="J2245">IFERROR(_xlfn.IFS(COUNTBLANK(G2245:I2245)=3,"",H2245="","H列に金額を入力してください",G2245=3,H2245,I2245="","I列に労働時間を入力してください",G2245=1,ROUND(H2245/(I2245*24),0),G2245=2,ROUND(H2245/(I2245*24),0)),"")</f>
        <v/>
      </c>
      <c r="K2245" s="80" t="str" cm="1">
        <f t="array" ref="K2245">IFERROR(_xlfn.IFS(D2245="","",J2245&lt;E2245,"×（法定外・要件外となる従業員です）",J2245&lt;=F2245,"〇",J2245&gt;F2245,"ー（要件外となる従業員です）"),"")</f>
        <v/>
      </c>
      <c r="L2245" s="25" t="str" cm="1">
        <f t="array" ref="L2245">IFERROR(_xlfn.IFS(COUNTBLANK(C2245:J2245)=8,"",C2245="","←C列に従業員名を姓名（フルネーム）で入力してください。誤変換にお気を付け下さい。",D2245="","←D列に都道府県を入力してください。",G2245="","←G列に1～3の選択肢を入力してください",H2245="","←H列に金額を入力してください",G2245=3,"",I2245="","←I列に所定労働時間を入力してください"),"")</f>
        <v/>
      </c>
    </row>
    <row r="2246" spans="1:12" ht="16.5" customHeight="1" x14ac:dyDescent="0.4">
      <c r="A2246" s="52" t="str">
        <f t="shared" si="34"/>
        <v/>
      </c>
      <c r="B2246" s="51"/>
      <c r="C2246" s="75"/>
      <c r="D2246" s="51"/>
      <c r="E2246" s="27" t="str" cm="1">
        <f t="array" ref="E2246">IFERROR(_xlfn.IFS(AND($F$4=45566,D2246="徳島"),VLOOKUP(D2246,最低賃金!$A$2:$G$49,2,FALSE),OR($F$4&lt;&gt;45566,D2246&lt;&gt;"徳島"),VLOOKUP(D2246,最低賃金!$A$2:$G$49,4,FALSE)),"")</f>
        <v/>
      </c>
      <c r="F2246" s="27" t="str">
        <f>IFERROR(VLOOKUP(D2246,最低賃金!$A$3:$G$49,6,FALSE),"")</f>
        <v/>
      </c>
      <c r="G2246" s="51"/>
      <c r="H2246" s="19"/>
      <c r="I2246" s="81"/>
      <c r="J2246" s="27" t="str" cm="1">
        <f t="array" ref="J2246">IFERROR(_xlfn.IFS(COUNTBLANK(G2246:I2246)=3,"",H2246="","H列に金額を入力してください",G2246=3,H2246,I2246="","I列に労働時間を入力してください",G2246=1,ROUND(H2246/(I2246*24),0),G2246=2,ROUND(H2246/(I2246*24),0)),"")</f>
        <v/>
      </c>
      <c r="K2246" s="80" t="str" cm="1">
        <f t="array" ref="K2246">IFERROR(_xlfn.IFS(D2246="","",J2246&lt;E2246,"×（法定外・要件外となる従業員です）",J2246&lt;=F2246,"〇",J2246&gt;F2246,"ー（要件外となる従業員です）"),"")</f>
        <v/>
      </c>
      <c r="L2246" s="25" t="str" cm="1">
        <f t="array" ref="L2246">IFERROR(_xlfn.IFS(COUNTBLANK(C2246:J2246)=8,"",C2246="","←C列に従業員名を姓名（フルネーム）で入力してください。誤変換にお気を付け下さい。",D2246="","←D列に都道府県を入力してください。",G2246="","←G列に1～3の選択肢を入力してください",H2246="","←H列に金額を入力してください",G2246=3,"",I2246="","←I列に所定労働時間を入力してください"),"")</f>
        <v/>
      </c>
    </row>
    <row r="2247" spans="1:12" ht="16.5" customHeight="1" x14ac:dyDescent="0.4">
      <c r="A2247" s="52" t="str">
        <f t="shared" si="34"/>
        <v/>
      </c>
      <c r="B2247" s="51"/>
      <c r="C2247" s="75"/>
      <c r="D2247" s="51"/>
      <c r="E2247" s="27" t="str" cm="1">
        <f t="array" ref="E2247">IFERROR(_xlfn.IFS(AND($F$4=45566,D2247="徳島"),VLOOKUP(D2247,最低賃金!$A$2:$G$49,2,FALSE),OR($F$4&lt;&gt;45566,D2247&lt;&gt;"徳島"),VLOOKUP(D2247,最低賃金!$A$2:$G$49,4,FALSE)),"")</f>
        <v/>
      </c>
      <c r="F2247" s="27" t="str">
        <f>IFERROR(VLOOKUP(D2247,最低賃金!$A$3:$G$49,6,FALSE),"")</f>
        <v/>
      </c>
      <c r="G2247" s="51"/>
      <c r="H2247" s="19"/>
      <c r="I2247" s="81"/>
      <c r="J2247" s="27" t="str" cm="1">
        <f t="array" ref="J2247">IFERROR(_xlfn.IFS(COUNTBLANK(G2247:I2247)=3,"",H2247="","H列に金額を入力してください",G2247=3,H2247,I2247="","I列に労働時間を入力してください",G2247=1,ROUND(H2247/(I2247*24),0),G2247=2,ROUND(H2247/(I2247*24),0)),"")</f>
        <v/>
      </c>
      <c r="K2247" s="80" t="str" cm="1">
        <f t="array" ref="K2247">IFERROR(_xlfn.IFS(D2247="","",J2247&lt;E2247,"×（法定外・要件外となる従業員です）",J2247&lt;=F2247,"〇",J2247&gt;F2247,"ー（要件外となる従業員です）"),"")</f>
        <v/>
      </c>
      <c r="L2247" s="25" t="str" cm="1">
        <f t="array" ref="L2247">IFERROR(_xlfn.IFS(COUNTBLANK(C2247:J2247)=8,"",C2247="","←C列に従業員名を姓名（フルネーム）で入力してください。誤変換にお気を付け下さい。",D2247="","←D列に都道府県を入力してください。",G2247="","←G列に1～3の選択肢を入力してください",H2247="","←H列に金額を入力してください",G2247=3,"",I2247="","←I列に所定労働時間を入力してください"),"")</f>
        <v/>
      </c>
    </row>
    <row r="2248" spans="1:12" ht="16.5" customHeight="1" x14ac:dyDescent="0.4">
      <c r="A2248" s="52" t="str">
        <f t="shared" si="34"/>
        <v/>
      </c>
      <c r="B2248" s="51"/>
      <c r="C2248" s="75"/>
      <c r="D2248" s="51"/>
      <c r="E2248" s="27" t="str" cm="1">
        <f t="array" ref="E2248">IFERROR(_xlfn.IFS(AND($F$4=45566,D2248="徳島"),VLOOKUP(D2248,最低賃金!$A$2:$G$49,2,FALSE),OR($F$4&lt;&gt;45566,D2248&lt;&gt;"徳島"),VLOOKUP(D2248,最低賃金!$A$2:$G$49,4,FALSE)),"")</f>
        <v/>
      </c>
      <c r="F2248" s="27" t="str">
        <f>IFERROR(VLOOKUP(D2248,最低賃金!$A$3:$G$49,6,FALSE),"")</f>
        <v/>
      </c>
      <c r="G2248" s="51"/>
      <c r="H2248" s="19"/>
      <c r="I2248" s="81"/>
      <c r="J2248" s="27" t="str" cm="1">
        <f t="array" ref="J2248">IFERROR(_xlfn.IFS(COUNTBLANK(G2248:I2248)=3,"",H2248="","H列に金額を入力してください",G2248=3,H2248,I2248="","I列に労働時間を入力してください",G2248=1,ROUND(H2248/(I2248*24),0),G2248=2,ROUND(H2248/(I2248*24),0)),"")</f>
        <v/>
      </c>
      <c r="K2248" s="80" t="str" cm="1">
        <f t="array" ref="K2248">IFERROR(_xlfn.IFS(D2248="","",J2248&lt;E2248,"×（法定外・要件外となる従業員です）",J2248&lt;=F2248,"〇",J2248&gt;F2248,"ー（要件外となる従業員です）"),"")</f>
        <v/>
      </c>
      <c r="L2248" s="25" t="str" cm="1">
        <f t="array" ref="L2248">IFERROR(_xlfn.IFS(COUNTBLANK(C2248:J2248)=8,"",C2248="","←C列に従業員名を姓名（フルネーム）で入力してください。誤変換にお気を付け下さい。",D2248="","←D列に都道府県を入力してください。",G2248="","←G列に1～3の選択肢を入力してください",H2248="","←H列に金額を入力してください",G2248=3,"",I2248="","←I列に所定労働時間を入力してください"),"")</f>
        <v/>
      </c>
    </row>
    <row r="2249" spans="1:12" ht="16.5" customHeight="1" x14ac:dyDescent="0.4">
      <c r="A2249" s="52" t="str">
        <f t="shared" si="34"/>
        <v/>
      </c>
      <c r="B2249" s="51"/>
      <c r="C2249" s="75"/>
      <c r="D2249" s="51"/>
      <c r="E2249" s="27" t="str" cm="1">
        <f t="array" ref="E2249">IFERROR(_xlfn.IFS(AND($F$4=45566,D2249="徳島"),VLOOKUP(D2249,最低賃金!$A$2:$G$49,2,FALSE),OR($F$4&lt;&gt;45566,D2249&lt;&gt;"徳島"),VLOOKUP(D2249,最低賃金!$A$2:$G$49,4,FALSE)),"")</f>
        <v/>
      </c>
      <c r="F2249" s="27" t="str">
        <f>IFERROR(VLOOKUP(D2249,最低賃金!$A$3:$G$49,6,FALSE),"")</f>
        <v/>
      </c>
      <c r="G2249" s="51"/>
      <c r="H2249" s="19"/>
      <c r="I2249" s="81"/>
      <c r="J2249" s="27" t="str" cm="1">
        <f t="array" ref="J2249">IFERROR(_xlfn.IFS(COUNTBLANK(G2249:I2249)=3,"",H2249="","H列に金額を入力してください",G2249=3,H2249,I2249="","I列に労働時間を入力してください",G2249=1,ROUND(H2249/(I2249*24),0),G2249=2,ROUND(H2249/(I2249*24),0)),"")</f>
        <v/>
      </c>
      <c r="K2249" s="80" t="str" cm="1">
        <f t="array" ref="K2249">IFERROR(_xlfn.IFS(D2249="","",J2249&lt;E2249,"×（法定外・要件外となる従業員です）",J2249&lt;=F2249,"〇",J2249&gt;F2249,"ー（要件外となる従業員です）"),"")</f>
        <v/>
      </c>
      <c r="L2249" s="25" t="str" cm="1">
        <f t="array" ref="L2249">IFERROR(_xlfn.IFS(COUNTBLANK(C2249:J2249)=8,"",C2249="","←C列に従業員名を姓名（フルネーム）で入力してください。誤変換にお気を付け下さい。",D2249="","←D列に都道府県を入力してください。",G2249="","←G列に1～3の選択肢を入力してください",H2249="","←H列に金額を入力してください",G2249=3,"",I2249="","←I列に所定労働時間を入力してください"),"")</f>
        <v/>
      </c>
    </row>
    <row r="2250" spans="1:12" ht="16.5" customHeight="1" x14ac:dyDescent="0.4">
      <c r="A2250" s="52" t="str">
        <f t="shared" si="34"/>
        <v/>
      </c>
      <c r="B2250" s="51"/>
      <c r="C2250" s="75"/>
      <c r="D2250" s="51"/>
      <c r="E2250" s="27" t="str" cm="1">
        <f t="array" ref="E2250">IFERROR(_xlfn.IFS(AND($F$4=45566,D2250="徳島"),VLOOKUP(D2250,最低賃金!$A$2:$G$49,2,FALSE),OR($F$4&lt;&gt;45566,D2250&lt;&gt;"徳島"),VLOOKUP(D2250,最低賃金!$A$2:$G$49,4,FALSE)),"")</f>
        <v/>
      </c>
      <c r="F2250" s="27" t="str">
        <f>IFERROR(VLOOKUP(D2250,最低賃金!$A$3:$G$49,6,FALSE),"")</f>
        <v/>
      </c>
      <c r="G2250" s="51"/>
      <c r="H2250" s="19"/>
      <c r="I2250" s="81"/>
      <c r="J2250" s="27" t="str" cm="1">
        <f t="array" ref="J2250">IFERROR(_xlfn.IFS(COUNTBLANK(G2250:I2250)=3,"",H2250="","H列に金額を入力してください",G2250=3,H2250,I2250="","I列に労働時間を入力してください",G2250=1,ROUND(H2250/(I2250*24),0),G2250=2,ROUND(H2250/(I2250*24),0)),"")</f>
        <v/>
      </c>
      <c r="K2250" s="80" t="str" cm="1">
        <f t="array" ref="K2250">IFERROR(_xlfn.IFS(D2250="","",J2250&lt;E2250,"×（法定外・要件外となる従業員です）",J2250&lt;=F2250,"〇",J2250&gt;F2250,"ー（要件外となる従業員です）"),"")</f>
        <v/>
      </c>
      <c r="L2250" s="25" t="str" cm="1">
        <f t="array" ref="L2250">IFERROR(_xlfn.IFS(COUNTBLANK(C2250:J2250)=8,"",C2250="","←C列に従業員名を姓名（フルネーム）で入力してください。誤変換にお気を付け下さい。",D2250="","←D列に都道府県を入力してください。",G2250="","←G列に1～3の選択肢を入力してください",H2250="","←H列に金額を入力してください",G2250=3,"",I2250="","←I列に所定労働時間を入力してください"),"")</f>
        <v/>
      </c>
    </row>
    <row r="2251" spans="1:12" ht="16.5" customHeight="1" x14ac:dyDescent="0.4">
      <c r="A2251" s="52" t="str">
        <f t="shared" si="34"/>
        <v/>
      </c>
      <c r="B2251" s="51"/>
      <c r="C2251" s="75"/>
      <c r="D2251" s="51"/>
      <c r="E2251" s="27" t="str" cm="1">
        <f t="array" ref="E2251">IFERROR(_xlfn.IFS(AND($F$4=45566,D2251="徳島"),VLOOKUP(D2251,最低賃金!$A$2:$G$49,2,FALSE),OR($F$4&lt;&gt;45566,D2251&lt;&gt;"徳島"),VLOOKUP(D2251,最低賃金!$A$2:$G$49,4,FALSE)),"")</f>
        <v/>
      </c>
      <c r="F2251" s="27" t="str">
        <f>IFERROR(VLOOKUP(D2251,最低賃金!$A$3:$G$49,6,FALSE),"")</f>
        <v/>
      </c>
      <c r="G2251" s="51"/>
      <c r="H2251" s="19"/>
      <c r="I2251" s="81"/>
      <c r="J2251" s="27" t="str" cm="1">
        <f t="array" ref="J2251">IFERROR(_xlfn.IFS(COUNTBLANK(G2251:I2251)=3,"",H2251="","H列に金額を入力してください",G2251=3,H2251,I2251="","I列に労働時間を入力してください",G2251=1,ROUND(H2251/(I2251*24),0),G2251=2,ROUND(H2251/(I2251*24),0)),"")</f>
        <v/>
      </c>
      <c r="K2251" s="80" t="str" cm="1">
        <f t="array" ref="K2251">IFERROR(_xlfn.IFS(D2251="","",J2251&lt;E2251,"×（法定外・要件外となる従業員です）",J2251&lt;=F2251,"〇",J2251&gt;F2251,"ー（要件外となる従業員です）"),"")</f>
        <v/>
      </c>
      <c r="L2251" s="25" t="str" cm="1">
        <f t="array" ref="L2251">IFERROR(_xlfn.IFS(COUNTBLANK(C2251:J2251)=8,"",C2251="","←C列に従業員名を姓名（フルネーム）で入力してください。誤変換にお気を付け下さい。",D2251="","←D列に都道府県を入力してください。",G2251="","←G列に1～3の選択肢を入力してください",H2251="","←H列に金額を入力してください",G2251=3,"",I2251="","←I列に所定労働時間を入力してください"),"")</f>
        <v/>
      </c>
    </row>
    <row r="2252" spans="1:12" ht="16.5" customHeight="1" x14ac:dyDescent="0.4">
      <c r="A2252" s="52" t="str">
        <f t="shared" ref="A2252:A2315" si="35">IF(C2252="","",A2251+1)</f>
        <v/>
      </c>
      <c r="B2252" s="51"/>
      <c r="C2252" s="75"/>
      <c r="D2252" s="51"/>
      <c r="E2252" s="27" t="str" cm="1">
        <f t="array" ref="E2252">IFERROR(_xlfn.IFS(AND($F$4=45566,D2252="徳島"),VLOOKUP(D2252,最低賃金!$A$2:$G$49,2,FALSE),OR($F$4&lt;&gt;45566,D2252&lt;&gt;"徳島"),VLOOKUP(D2252,最低賃金!$A$2:$G$49,4,FALSE)),"")</f>
        <v/>
      </c>
      <c r="F2252" s="27" t="str">
        <f>IFERROR(VLOOKUP(D2252,最低賃金!$A$3:$G$49,6,FALSE),"")</f>
        <v/>
      </c>
      <c r="G2252" s="51"/>
      <c r="H2252" s="19"/>
      <c r="I2252" s="81"/>
      <c r="J2252" s="27" t="str" cm="1">
        <f t="array" ref="J2252">IFERROR(_xlfn.IFS(COUNTBLANK(G2252:I2252)=3,"",H2252="","H列に金額を入力してください",G2252=3,H2252,I2252="","I列に労働時間を入力してください",G2252=1,ROUND(H2252/(I2252*24),0),G2252=2,ROUND(H2252/(I2252*24),0)),"")</f>
        <v/>
      </c>
      <c r="K2252" s="80" t="str" cm="1">
        <f t="array" ref="K2252">IFERROR(_xlfn.IFS(D2252="","",J2252&lt;E2252,"×（法定外・要件外となる従業員です）",J2252&lt;=F2252,"〇",J2252&gt;F2252,"ー（要件外となる従業員です）"),"")</f>
        <v/>
      </c>
      <c r="L2252" s="25" t="str" cm="1">
        <f t="array" ref="L2252">IFERROR(_xlfn.IFS(COUNTBLANK(C2252:J2252)=8,"",C2252="","←C列に従業員名を姓名（フルネーム）で入力してください。誤変換にお気を付け下さい。",D2252="","←D列に都道府県を入力してください。",G2252="","←G列に1～3の選択肢を入力してください",H2252="","←H列に金額を入力してください",G2252=3,"",I2252="","←I列に所定労働時間を入力してください"),"")</f>
        <v/>
      </c>
    </row>
    <row r="2253" spans="1:12" ht="16.5" customHeight="1" x14ac:dyDescent="0.4">
      <c r="A2253" s="52" t="str">
        <f t="shared" si="35"/>
        <v/>
      </c>
      <c r="B2253" s="51"/>
      <c r="C2253" s="75"/>
      <c r="D2253" s="51"/>
      <c r="E2253" s="27" t="str" cm="1">
        <f t="array" ref="E2253">IFERROR(_xlfn.IFS(AND($F$4=45566,D2253="徳島"),VLOOKUP(D2253,最低賃金!$A$2:$G$49,2,FALSE),OR($F$4&lt;&gt;45566,D2253&lt;&gt;"徳島"),VLOOKUP(D2253,最低賃金!$A$2:$G$49,4,FALSE)),"")</f>
        <v/>
      </c>
      <c r="F2253" s="27" t="str">
        <f>IFERROR(VLOOKUP(D2253,最低賃金!$A$3:$G$49,6,FALSE),"")</f>
        <v/>
      </c>
      <c r="G2253" s="51"/>
      <c r="H2253" s="19"/>
      <c r="I2253" s="81"/>
      <c r="J2253" s="27" t="str" cm="1">
        <f t="array" ref="J2253">IFERROR(_xlfn.IFS(COUNTBLANK(G2253:I2253)=3,"",H2253="","H列に金額を入力してください",G2253=3,H2253,I2253="","I列に労働時間を入力してください",G2253=1,ROUND(H2253/(I2253*24),0),G2253=2,ROUND(H2253/(I2253*24),0)),"")</f>
        <v/>
      </c>
      <c r="K2253" s="80" t="str" cm="1">
        <f t="array" ref="K2253">IFERROR(_xlfn.IFS(D2253="","",J2253&lt;E2253,"×（法定外・要件外となる従業員です）",J2253&lt;=F2253,"〇",J2253&gt;F2253,"ー（要件外となる従業員です）"),"")</f>
        <v/>
      </c>
      <c r="L2253" s="25" t="str" cm="1">
        <f t="array" ref="L2253">IFERROR(_xlfn.IFS(COUNTBLANK(C2253:J2253)=8,"",C2253="","←C列に従業員名を姓名（フルネーム）で入力してください。誤変換にお気を付け下さい。",D2253="","←D列に都道府県を入力してください。",G2253="","←G列に1～3の選択肢を入力してください",H2253="","←H列に金額を入力してください",G2253=3,"",I2253="","←I列に所定労働時間を入力してください"),"")</f>
        <v/>
      </c>
    </row>
    <row r="2254" spans="1:12" ht="16.5" customHeight="1" x14ac:dyDescent="0.4">
      <c r="A2254" s="52" t="str">
        <f t="shared" si="35"/>
        <v/>
      </c>
      <c r="B2254" s="51"/>
      <c r="C2254" s="75"/>
      <c r="D2254" s="51"/>
      <c r="E2254" s="27" t="str" cm="1">
        <f t="array" ref="E2254">IFERROR(_xlfn.IFS(AND($F$4=45566,D2254="徳島"),VLOOKUP(D2254,最低賃金!$A$2:$G$49,2,FALSE),OR($F$4&lt;&gt;45566,D2254&lt;&gt;"徳島"),VLOOKUP(D2254,最低賃金!$A$2:$G$49,4,FALSE)),"")</f>
        <v/>
      </c>
      <c r="F2254" s="27" t="str">
        <f>IFERROR(VLOOKUP(D2254,最低賃金!$A$3:$G$49,6,FALSE),"")</f>
        <v/>
      </c>
      <c r="G2254" s="51"/>
      <c r="H2254" s="19"/>
      <c r="I2254" s="81"/>
      <c r="J2254" s="27" t="str" cm="1">
        <f t="array" ref="J2254">IFERROR(_xlfn.IFS(COUNTBLANK(G2254:I2254)=3,"",H2254="","H列に金額を入力してください",G2254=3,H2254,I2254="","I列に労働時間を入力してください",G2254=1,ROUND(H2254/(I2254*24),0),G2254=2,ROUND(H2254/(I2254*24),0)),"")</f>
        <v/>
      </c>
      <c r="K2254" s="80" t="str" cm="1">
        <f t="array" ref="K2254">IFERROR(_xlfn.IFS(D2254="","",J2254&lt;E2254,"×（法定外・要件外となる従業員です）",J2254&lt;=F2254,"〇",J2254&gt;F2254,"ー（要件外となる従業員です）"),"")</f>
        <v/>
      </c>
      <c r="L2254" s="25" t="str" cm="1">
        <f t="array" ref="L2254">IFERROR(_xlfn.IFS(COUNTBLANK(C2254:J2254)=8,"",C2254="","←C列に従業員名を姓名（フルネーム）で入力してください。誤変換にお気を付け下さい。",D2254="","←D列に都道府県を入力してください。",G2254="","←G列に1～3の選択肢を入力してください",H2254="","←H列に金額を入力してください",G2254=3,"",I2254="","←I列に所定労働時間を入力してください"),"")</f>
        <v/>
      </c>
    </row>
    <row r="2255" spans="1:12" ht="16.5" customHeight="1" x14ac:dyDescent="0.4">
      <c r="A2255" s="52" t="str">
        <f t="shared" si="35"/>
        <v/>
      </c>
      <c r="B2255" s="51"/>
      <c r="C2255" s="75"/>
      <c r="D2255" s="51"/>
      <c r="E2255" s="27" t="str" cm="1">
        <f t="array" ref="E2255">IFERROR(_xlfn.IFS(AND($F$4=45566,D2255="徳島"),VLOOKUP(D2255,最低賃金!$A$2:$G$49,2,FALSE),OR($F$4&lt;&gt;45566,D2255&lt;&gt;"徳島"),VLOOKUP(D2255,最低賃金!$A$2:$G$49,4,FALSE)),"")</f>
        <v/>
      </c>
      <c r="F2255" s="27" t="str">
        <f>IFERROR(VLOOKUP(D2255,最低賃金!$A$3:$G$49,6,FALSE),"")</f>
        <v/>
      </c>
      <c r="G2255" s="51"/>
      <c r="H2255" s="19"/>
      <c r="I2255" s="81"/>
      <c r="J2255" s="27" t="str" cm="1">
        <f t="array" ref="J2255">IFERROR(_xlfn.IFS(COUNTBLANK(G2255:I2255)=3,"",H2255="","H列に金額を入力してください",G2255=3,H2255,I2255="","I列に労働時間を入力してください",G2255=1,ROUND(H2255/(I2255*24),0),G2255=2,ROUND(H2255/(I2255*24),0)),"")</f>
        <v/>
      </c>
      <c r="K2255" s="80" t="str" cm="1">
        <f t="array" ref="K2255">IFERROR(_xlfn.IFS(D2255="","",J2255&lt;E2255,"×（法定外・要件外となる従業員です）",J2255&lt;=F2255,"〇",J2255&gt;F2255,"ー（要件外となる従業員です）"),"")</f>
        <v/>
      </c>
      <c r="L2255" s="25" t="str" cm="1">
        <f t="array" ref="L2255">IFERROR(_xlfn.IFS(COUNTBLANK(C2255:J2255)=8,"",C2255="","←C列に従業員名を姓名（フルネーム）で入力してください。誤変換にお気を付け下さい。",D2255="","←D列に都道府県を入力してください。",G2255="","←G列に1～3の選択肢を入力してください",H2255="","←H列に金額を入力してください",G2255=3,"",I2255="","←I列に所定労働時間を入力してください"),"")</f>
        <v/>
      </c>
    </row>
    <row r="2256" spans="1:12" ht="16.5" customHeight="1" x14ac:dyDescent="0.4">
      <c r="A2256" s="52" t="str">
        <f t="shared" si="35"/>
        <v/>
      </c>
      <c r="B2256" s="51"/>
      <c r="C2256" s="75"/>
      <c r="D2256" s="51"/>
      <c r="E2256" s="27" t="str" cm="1">
        <f t="array" ref="E2256">IFERROR(_xlfn.IFS(AND($F$4=45566,D2256="徳島"),VLOOKUP(D2256,最低賃金!$A$2:$G$49,2,FALSE),OR($F$4&lt;&gt;45566,D2256&lt;&gt;"徳島"),VLOOKUP(D2256,最低賃金!$A$2:$G$49,4,FALSE)),"")</f>
        <v/>
      </c>
      <c r="F2256" s="27" t="str">
        <f>IFERROR(VLOOKUP(D2256,最低賃金!$A$3:$G$49,6,FALSE),"")</f>
        <v/>
      </c>
      <c r="G2256" s="51"/>
      <c r="H2256" s="19"/>
      <c r="I2256" s="81"/>
      <c r="J2256" s="27" t="str" cm="1">
        <f t="array" ref="J2256">IFERROR(_xlfn.IFS(COUNTBLANK(G2256:I2256)=3,"",H2256="","H列に金額を入力してください",G2256=3,H2256,I2256="","I列に労働時間を入力してください",G2256=1,ROUND(H2256/(I2256*24),0),G2256=2,ROUND(H2256/(I2256*24),0)),"")</f>
        <v/>
      </c>
      <c r="K2256" s="80" t="str" cm="1">
        <f t="array" ref="K2256">IFERROR(_xlfn.IFS(D2256="","",J2256&lt;E2256,"×（法定外・要件外となる従業員です）",J2256&lt;=F2256,"〇",J2256&gt;F2256,"ー（要件外となる従業員です）"),"")</f>
        <v/>
      </c>
      <c r="L2256" s="25" t="str" cm="1">
        <f t="array" ref="L2256">IFERROR(_xlfn.IFS(COUNTBLANK(C2256:J2256)=8,"",C2256="","←C列に従業員名を姓名（フルネーム）で入力してください。誤変換にお気を付け下さい。",D2256="","←D列に都道府県を入力してください。",G2256="","←G列に1～3の選択肢を入力してください",H2256="","←H列に金額を入力してください",G2256=3,"",I2256="","←I列に所定労働時間を入力してください"),"")</f>
        <v/>
      </c>
    </row>
    <row r="2257" spans="1:12" ht="16.5" customHeight="1" x14ac:dyDescent="0.4">
      <c r="A2257" s="52" t="str">
        <f t="shared" si="35"/>
        <v/>
      </c>
      <c r="B2257" s="51"/>
      <c r="C2257" s="75"/>
      <c r="D2257" s="51"/>
      <c r="E2257" s="27" t="str" cm="1">
        <f t="array" ref="E2257">IFERROR(_xlfn.IFS(AND($F$4=45566,D2257="徳島"),VLOOKUP(D2257,最低賃金!$A$2:$G$49,2,FALSE),OR($F$4&lt;&gt;45566,D2257&lt;&gt;"徳島"),VLOOKUP(D2257,最低賃金!$A$2:$G$49,4,FALSE)),"")</f>
        <v/>
      </c>
      <c r="F2257" s="27" t="str">
        <f>IFERROR(VLOOKUP(D2257,最低賃金!$A$3:$G$49,6,FALSE),"")</f>
        <v/>
      </c>
      <c r="G2257" s="51"/>
      <c r="H2257" s="19"/>
      <c r="I2257" s="81"/>
      <c r="J2257" s="27" t="str" cm="1">
        <f t="array" ref="J2257">IFERROR(_xlfn.IFS(COUNTBLANK(G2257:I2257)=3,"",H2257="","H列に金額を入力してください",G2257=3,H2257,I2257="","I列に労働時間を入力してください",G2257=1,ROUND(H2257/(I2257*24),0),G2257=2,ROUND(H2257/(I2257*24),0)),"")</f>
        <v/>
      </c>
      <c r="K2257" s="80" t="str" cm="1">
        <f t="array" ref="K2257">IFERROR(_xlfn.IFS(D2257="","",J2257&lt;E2257,"×（法定外・要件外となる従業員です）",J2257&lt;=F2257,"〇",J2257&gt;F2257,"ー（要件外となる従業員です）"),"")</f>
        <v/>
      </c>
      <c r="L2257" s="25" t="str" cm="1">
        <f t="array" ref="L2257">IFERROR(_xlfn.IFS(COUNTBLANK(C2257:J2257)=8,"",C2257="","←C列に従業員名を姓名（フルネーム）で入力してください。誤変換にお気を付け下さい。",D2257="","←D列に都道府県を入力してください。",G2257="","←G列に1～3の選択肢を入力してください",H2257="","←H列に金額を入力してください",G2257=3,"",I2257="","←I列に所定労働時間を入力してください"),"")</f>
        <v/>
      </c>
    </row>
    <row r="2258" spans="1:12" ht="16.5" customHeight="1" x14ac:dyDescent="0.4">
      <c r="A2258" s="52" t="str">
        <f t="shared" si="35"/>
        <v/>
      </c>
      <c r="B2258" s="51"/>
      <c r="C2258" s="75"/>
      <c r="D2258" s="51"/>
      <c r="E2258" s="27" t="str" cm="1">
        <f t="array" ref="E2258">IFERROR(_xlfn.IFS(AND($F$4=45566,D2258="徳島"),VLOOKUP(D2258,最低賃金!$A$2:$G$49,2,FALSE),OR($F$4&lt;&gt;45566,D2258&lt;&gt;"徳島"),VLOOKUP(D2258,最低賃金!$A$2:$G$49,4,FALSE)),"")</f>
        <v/>
      </c>
      <c r="F2258" s="27" t="str">
        <f>IFERROR(VLOOKUP(D2258,最低賃金!$A$3:$G$49,6,FALSE),"")</f>
        <v/>
      </c>
      <c r="G2258" s="51"/>
      <c r="H2258" s="19"/>
      <c r="I2258" s="81"/>
      <c r="J2258" s="27" t="str" cm="1">
        <f t="array" ref="J2258">IFERROR(_xlfn.IFS(COUNTBLANK(G2258:I2258)=3,"",H2258="","H列に金額を入力してください",G2258=3,H2258,I2258="","I列に労働時間を入力してください",G2258=1,ROUND(H2258/(I2258*24),0),G2258=2,ROUND(H2258/(I2258*24),0)),"")</f>
        <v/>
      </c>
      <c r="K2258" s="80" t="str" cm="1">
        <f t="array" ref="K2258">IFERROR(_xlfn.IFS(D2258="","",J2258&lt;E2258,"×（法定外・要件外となる従業員です）",J2258&lt;=F2258,"〇",J2258&gt;F2258,"ー（要件外となる従業員です）"),"")</f>
        <v/>
      </c>
      <c r="L2258" s="25" t="str" cm="1">
        <f t="array" ref="L2258">IFERROR(_xlfn.IFS(COUNTBLANK(C2258:J2258)=8,"",C2258="","←C列に従業員名を姓名（フルネーム）で入力してください。誤変換にお気を付け下さい。",D2258="","←D列に都道府県を入力してください。",G2258="","←G列に1～3の選択肢を入力してください",H2258="","←H列に金額を入力してください",G2258=3,"",I2258="","←I列に所定労働時間を入力してください"),"")</f>
        <v/>
      </c>
    </row>
    <row r="2259" spans="1:12" ht="16.5" customHeight="1" x14ac:dyDescent="0.4">
      <c r="A2259" s="52" t="str">
        <f t="shared" si="35"/>
        <v/>
      </c>
      <c r="B2259" s="51"/>
      <c r="C2259" s="75"/>
      <c r="D2259" s="51"/>
      <c r="E2259" s="27" t="str" cm="1">
        <f t="array" ref="E2259">IFERROR(_xlfn.IFS(AND($F$4=45566,D2259="徳島"),VLOOKUP(D2259,最低賃金!$A$2:$G$49,2,FALSE),OR($F$4&lt;&gt;45566,D2259&lt;&gt;"徳島"),VLOOKUP(D2259,最低賃金!$A$2:$G$49,4,FALSE)),"")</f>
        <v/>
      </c>
      <c r="F2259" s="27" t="str">
        <f>IFERROR(VLOOKUP(D2259,最低賃金!$A$3:$G$49,6,FALSE),"")</f>
        <v/>
      </c>
      <c r="G2259" s="51"/>
      <c r="H2259" s="19"/>
      <c r="I2259" s="81"/>
      <c r="J2259" s="27" t="str" cm="1">
        <f t="array" ref="J2259">IFERROR(_xlfn.IFS(COUNTBLANK(G2259:I2259)=3,"",H2259="","H列に金額を入力してください",G2259=3,H2259,I2259="","I列に労働時間を入力してください",G2259=1,ROUND(H2259/(I2259*24),0),G2259=2,ROUND(H2259/(I2259*24),0)),"")</f>
        <v/>
      </c>
      <c r="K2259" s="80" t="str" cm="1">
        <f t="array" ref="K2259">IFERROR(_xlfn.IFS(D2259="","",J2259&lt;E2259,"×（法定外・要件外となる従業員です）",J2259&lt;=F2259,"〇",J2259&gt;F2259,"ー（要件外となる従業員です）"),"")</f>
        <v/>
      </c>
      <c r="L2259" s="25" t="str" cm="1">
        <f t="array" ref="L2259">IFERROR(_xlfn.IFS(COUNTBLANK(C2259:J2259)=8,"",C2259="","←C列に従業員名を姓名（フルネーム）で入力してください。誤変換にお気を付け下さい。",D2259="","←D列に都道府県を入力してください。",G2259="","←G列に1～3の選択肢を入力してください",H2259="","←H列に金額を入力してください",G2259=3,"",I2259="","←I列に所定労働時間を入力してください"),"")</f>
        <v/>
      </c>
    </row>
    <row r="2260" spans="1:12" ht="16.5" customHeight="1" x14ac:dyDescent="0.4">
      <c r="A2260" s="52" t="str">
        <f t="shared" si="35"/>
        <v/>
      </c>
      <c r="B2260" s="51"/>
      <c r="C2260" s="75"/>
      <c r="D2260" s="51"/>
      <c r="E2260" s="27" t="str" cm="1">
        <f t="array" ref="E2260">IFERROR(_xlfn.IFS(AND($F$4=45566,D2260="徳島"),VLOOKUP(D2260,最低賃金!$A$2:$G$49,2,FALSE),OR($F$4&lt;&gt;45566,D2260&lt;&gt;"徳島"),VLOOKUP(D2260,最低賃金!$A$2:$G$49,4,FALSE)),"")</f>
        <v/>
      </c>
      <c r="F2260" s="27" t="str">
        <f>IFERROR(VLOOKUP(D2260,最低賃金!$A$3:$G$49,6,FALSE),"")</f>
        <v/>
      </c>
      <c r="G2260" s="51"/>
      <c r="H2260" s="19"/>
      <c r="I2260" s="81"/>
      <c r="J2260" s="27" t="str" cm="1">
        <f t="array" ref="J2260">IFERROR(_xlfn.IFS(COUNTBLANK(G2260:I2260)=3,"",H2260="","H列に金額を入力してください",G2260=3,H2260,I2260="","I列に労働時間を入力してください",G2260=1,ROUND(H2260/(I2260*24),0),G2260=2,ROUND(H2260/(I2260*24),0)),"")</f>
        <v/>
      </c>
      <c r="K2260" s="80" t="str" cm="1">
        <f t="array" ref="K2260">IFERROR(_xlfn.IFS(D2260="","",J2260&lt;E2260,"×（法定外・要件外となる従業員です）",J2260&lt;=F2260,"〇",J2260&gt;F2260,"ー（要件外となる従業員です）"),"")</f>
        <v/>
      </c>
      <c r="L2260" s="25" t="str" cm="1">
        <f t="array" ref="L2260">IFERROR(_xlfn.IFS(COUNTBLANK(C2260:J2260)=8,"",C2260="","←C列に従業員名を姓名（フルネーム）で入力してください。誤変換にお気を付け下さい。",D2260="","←D列に都道府県を入力してください。",G2260="","←G列に1～3の選択肢を入力してください",H2260="","←H列に金額を入力してください",G2260=3,"",I2260="","←I列に所定労働時間を入力してください"),"")</f>
        <v/>
      </c>
    </row>
    <row r="2261" spans="1:12" ht="16.5" customHeight="1" x14ac:dyDescent="0.4">
      <c r="A2261" s="52" t="str">
        <f t="shared" si="35"/>
        <v/>
      </c>
      <c r="B2261" s="51"/>
      <c r="C2261" s="75"/>
      <c r="D2261" s="51"/>
      <c r="E2261" s="27" t="str" cm="1">
        <f t="array" ref="E2261">IFERROR(_xlfn.IFS(AND($F$4=45566,D2261="徳島"),VLOOKUP(D2261,最低賃金!$A$2:$G$49,2,FALSE),OR($F$4&lt;&gt;45566,D2261&lt;&gt;"徳島"),VLOOKUP(D2261,最低賃金!$A$2:$G$49,4,FALSE)),"")</f>
        <v/>
      </c>
      <c r="F2261" s="27" t="str">
        <f>IFERROR(VLOOKUP(D2261,最低賃金!$A$3:$G$49,6,FALSE),"")</f>
        <v/>
      </c>
      <c r="G2261" s="51"/>
      <c r="H2261" s="19"/>
      <c r="I2261" s="81"/>
      <c r="J2261" s="27" t="str" cm="1">
        <f t="array" ref="J2261">IFERROR(_xlfn.IFS(COUNTBLANK(G2261:I2261)=3,"",H2261="","H列に金額を入力してください",G2261=3,H2261,I2261="","I列に労働時間を入力してください",G2261=1,ROUND(H2261/(I2261*24),0),G2261=2,ROUND(H2261/(I2261*24),0)),"")</f>
        <v/>
      </c>
      <c r="K2261" s="80" t="str" cm="1">
        <f t="array" ref="K2261">IFERROR(_xlfn.IFS(D2261="","",J2261&lt;E2261,"×（法定外・要件外となる従業員です）",J2261&lt;=F2261,"〇",J2261&gt;F2261,"ー（要件外となる従業員です）"),"")</f>
        <v/>
      </c>
      <c r="L2261" s="25" t="str" cm="1">
        <f t="array" ref="L2261">IFERROR(_xlfn.IFS(COUNTBLANK(C2261:J2261)=8,"",C2261="","←C列に従業員名を姓名（フルネーム）で入力してください。誤変換にお気を付け下さい。",D2261="","←D列に都道府県を入力してください。",G2261="","←G列に1～3の選択肢を入力してください",H2261="","←H列に金額を入力してください",G2261=3,"",I2261="","←I列に所定労働時間を入力してください"),"")</f>
        <v/>
      </c>
    </row>
    <row r="2262" spans="1:12" ht="16.5" customHeight="1" x14ac:dyDescent="0.4">
      <c r="A2262" s="52" t="str">
        <f t="shared" si="35"/>
        <v/>
      </c>
      <c r="B2262" s="51"/>
      <c r="C2262" s="75"/>
      <c r="D2262" s="51"/>
      <c r="E2262" s="27" t="str" cm="1">
        <f t="array" ref="E2262">IFERROR(_xlfn.IFS(AND($F$4=45566,D2262="徳島"),VLOOKUP(D2262,最低賃金!$A$2:$G$49,2,FALSE),OR($F$4&lt;&gt;45566,D2262&lt;&gt;"徳島"),VLOOKUP(D2262,最低賃金!$A$2:$G$49,4,FALSE)),"")</f>
        <v/>
      </c>
      <c r="F2262" s="27" t="str">
        <f>IFERROR(VLOOKUP(D2262,最低賃金!$A$3:$G$49,6,FALSE),"")</f>
        <v/>
      </c>
      <c r="G2262" s="51"/>
      <c r="H2262" s="19"/>
      <c r="I2262" s="81"/>
      <c r="J2262" s="27" t="str" cm="1">
        <f t="array" ref="J2262">IFERROR(_xlfn.IFS(COUNTBLANK(G2262:I2262)=3,"",H2262="","H列に金額を入力してください",G2262=3,H2262,I2262="","I列に労働時間を入力してください",G2262=1,ROUND(H2262/(I2262*24),0),G2262=2,ROUND(H2262/(I2262*24),0)),"")</f>
        <v/>
      </c>
      <c r="K2262" s="80" t="str" cm="1">
        <f t="array" ref="K2262">IFERROR(_xlfn.IFS(D2262="","",J2262&lt;E2262,"×（法定外・要件外となる従業員です）",J2262&lt;=F2262,"〇",J2262&gt;F2262,"ー（要件外となる従業員です）"),"")</f>
        <v/>
      </c>
      <c r="L2262" s="25" t="str" cm="1">
        <f t="array" ref="L2262">IFERROR(_xlfn.IFS(COUNTBLANK(C2262:J2262)=8,"",C2262="","←C列に従業員名を姓名（フルネーム）で入力してください。誤変換にお気を付け下さい。",D2262="","←D列に都道府県を入力してください。",G2262="","←G列に1～3の選択肢を入力してください",H2262="","←H列に金額を入力してください",G2262=3,"",I2262="","←I列に所定労働時間を入力してください"),"")</f>
        <v/>
      </c>
    </row>
    <row r="2263" spans="1:12" ht="16.5" customHeight="1" x14ac:dyDescent="0.4">
      <c r="A2263" s="52" t="str">
        <f t="shared" si="35"/>
        <v/>
      </c>
      <c r="B2263" s="51"/>
      <c r="C2263" s="75"/>
      <c r="D2263" s="51"/>
      <c r="E2263" s="27" t="str" cm="1">
        <f t="array" ref="E2263">IFERROR(_xlfn.IFS(AND($F$4=45566,D2263="徳島"),VLOOKUP(D2263,最低賃金!$A$2:$G$49,2,FALSE),OR($F$4&lt;&gt;45566,D2263&lt;&gt;"徳島"),VLOOKUP(D2263,最低賃金!$A$2:$G$49,4,FALSE)),"")</f>
        <v/>
      </c>
      <c r="F2263" s="27" t="str">
        <f>IFERROR(VLOOKUP(D2263,最低賃金!$A$3:$G$49,6,FALSE),"")</f>
        <v/>
      </c>
      <c r="G2263" s="51"/>
      <c r="H2263" s="19"/>
      <c r="I2263" s="81"/>
      <c r="J2263" s="27" t="str" cm="1">
        <f t="array" ref="J2263">IFERROR(_xlfn.IFS(COUNTBLANK(G2263:I2263)=3,"",H2263="","H列に金額を入力してください",G2263=3,H2263,I2263="","I列に労働時間を入力してください",G2263=1,ROUND(H2263/(I2263*24),0),G2263=2,ROUND(H2263/(I2263*24),0)),"")</f>
        <v/>
      </c>
      <c r="K2263" s="80" t="str" cm="1">
        <f t="array" ref="K2263">IFERROR(_xlfn.IFS(D2263="","",J2263&lt;E2263,"×（法定外・要件外となる従業員です）",J2263&lt;=F2263,"〇",J2263&gt;F2263,"ー（要件外となる従業員です）"),"")</f>
        <v/>
      </c>
      <c r="L2263" s="25" t="str" cm="1">
        <f t="array" ref="L2263">IFERROR(_xlfn.IFS(COUNTBLANK(C2263:J2263)=8,"",C2263="","←C列に従業員名を姓名（フルネーム）で入力してください。誤変換にお気を付け下さい。",D2263="","←D列に都道府県を入力してください。",G2263="","←G列に1～3の選択肢を入力してください",H2263="","←H列に金額を入力してください",G2263=3,"",I2263="","←I列に所定労働時間を入力してください"),"")</f>
        <v/>
      </c>
    </row>
    <row r="2264" spans="1:12" ht="16.5" customHeight="1" x14ac:dyDescent="0.4">
      <c r="A2264" s="52" t="str">
        <f t="shared" si="35"/>
        <v/>
      </c>
      <c r="B2264" s="51"/>
      <c r="C2264" s="75"/>
      <c r="D2264" s="51"/>
      <c r="E2264" s="27" t="str" cm="1">
        <f t="array" ref="E2264">IFERROR(_xlfn.IFS(AND($F$4=45566,D2264="徳島"),VLOOKUP(D2264,最低賃金!$A$2:$G$49,2,FALSE),OR($F$4&lt;&gt;45566,D2264&lt;&gt;"徳島"),VLOOKUP(D2264,最低賃金!$A$2:$G$49,4,FALSE)),"")</f>
        <v/>
      </c>
      <c r="F2264" s="27" t="str">
        <f>IFERROR(VLOOKUP(D2264,最低賃金!$A$3:$G$49,6,FALSE),"")</f>
        <v/>
      </c>
      <c r="G2264" s="51"/>
      <c r="H2264" s="19"/>
      <c r="I2264" s="81"/>
      <c r="J2264" s="27" t="str" cm="1">
        <f t="array" ref="J2264">IFERROR(_xlfn.IFS(COUNTBLANK(G2264:I2264)=3,"",H2264="","H列に金額を入力してください",G2264=3,H2264,I2264="","I列に労働時間を入力してください",G2264=1,ROUND(H2264/(I2264*24),0),G2264=2,ROUND(H2264/(I2264*24),0)),"")</f>
        <v/>
      </c>
      <c r="K2264" s="80" t="str" cm="1">
        <f t="array" ref="K2264">IFERROR(_xlfn.IFS(D2264="","",J2264&lt;E2264,"×（法定外・要件外となる従業員です）",J2264&lt;=F2264,"〇",J2264&gt;F2264,"ー（要件外となる従業員です）"),"")</f>
        <v/>
      </c>
      <c r="L2264" s="25" t="str" cm="1">
        <f t="array" ref="L2264">IFERROR(_xlfn.IFS(COUNTBLANK(C2264:J2264)=8,"",C2264="","←C列に従業員名を姓名（フルネーム）で入力してください。誤変換にお気を付け下さい。",D2264="","←D列に都道府県を入力してください。",G2264="","←G列に1～3の選択肢を入力してください",H2264="","←H列に金額を入力してください",G2264=3,"",I2264="","←I列に所定労働時間を入力してください"),"")</f>
        <v/>
      </c>
    </row>
    <row r="2265" spans="1:12" ht="16.5" customHeight="1" x14ac:dyDescent="0.4">
      <c r="A2265" s="52" t="str">
        <f t="shared" si="35"/>
        <v/>
      </c>
      <c r="B2265" s="51"/>
      <c r="C2265" s="75"/>
      <c r="D2265" s="51"/>
      <c r="E2265" s="27" t="str" cm="1">
        <f t="array" ref="E2265">IFERROR(_xlfn.IFS(AND($F$4=45566,D2265="徳島"),VLOOKUP(D2265,最低賃金!$A$2:$G$49,2,FALSE),OR($F$4&lt;&gt;45566,D2265&lt;&gt;"徳島"),VLOOKUP(D2265,最低賃金!$A$2:$G$49,4,FALSE)),"")</f>
        <v/>
      </c>
      <c r="F2265" s="27" t="str">
        <f>IFERROR(VLOOKUP(D2265,最低賃金!$A$3:$G$49,6,FALSE),"")</f>
        <v/>
      </c>
      <c r="G2265" s="51"/>
      <c r="H2265" s="19"/>
      <c r="I2265" s="81"/>
      <c r="J2265" s="27" t="str" cm="1">
        <f t="array" ref="J2265">IFERROR(_xlfn.IFS(COUNTBLANK(G2265:I2265)=3,"",H2265="","H列に金額を入力してください",G2265=3,H2265,I2265="","I列に労働時間を入力してください",G2265=1,ROUND(H2265/(I2265*24),0),G2265=2,ROUND(H2265/(I2265*24),0)),"")</f>
        <v/>
      </c>
      <c r="K2265" s="80" t="str" cm="1">
        <f t="array" ref="K2265">IFERROR(_xlfn.IFS(D2265="","",J2265&lt;E2265,"×（法定外・要件外となる従業員です）",J2265&lt;=F2265,"〇",J2265&gt;F2265,"ー（要件外となる従業員です）"),"")</f>
        <v/>
      </c>
      <c r="L2265" s="25" t="str" cm="1">
        <f t="array" ref="L2265">IFERROR(_xlfn.IFS(COUNTBLANK(C2265:J2265)=8,"",C2265="","←C列に従業員名を姓名（フルネーム）で入力してください。誤変換にお気を付け下さい。",D2265="","←D列に都道府県を入力してください。",G2265="","←G列に1～3の選択肢を入力してください",H2265="","←H列に金額を入力してください",G2265=3,"",I2265="","←I列に所定労働時間を入力してください"),"")</f>
        <v/>
      </c>
    </row>
    <row r="2266" spans="1:12" ht="16.5" customHeight="1" x14ac:dyDescent="0.4">
      <c r="A2266" s="52" t="str">
        <f t="shared" si="35"/>
        <v/>
      </c>
      <c r="B2266" s="51"/>
      <c r="C2266" s="75"/>
      <c r="D2266" s="51"/>
      <c r="E2266" s="27" t="str" cm="1">
        <f t="array" ref="E2266">IFERROR(_xlfn.IFS(AND($F$4=45566,D2266="徳島"),VLOOKUP(D2266,最低賃金!$A$2:$G$49,2,FALSE),OR($F$4&lt;&gt;45566,D2266&lt;&gt;"徳島"),VLOOKUP(D2266,最低賃金!$A$2:$G$49,4,FALSE)),"")</f>
        <v/>
      </c>
      <c r="F2266" s="27" t="str">
        <f>IFERROR(VLOOKUP(D2266,最低賃金!$A$3:$G$49,6,FALSE),"")</f>
        <v/>
      </c>
      <c r="G2266" s="51"/>
      <c r="H2266" s="19"/>
      <c r="I2266" s="81"/>
      <c r="J2266" s="27" t="str" cm="1">
        <f t="array" ref="J2266">IFERROR(_xlfn.IFS(COUNTBLANK(G2266:I2266)=3,"",H2266="","H列に金額を入力してください",G2266=3,H2266,I2266="","I列に労働時間を入力してください",G2266=1,ROUND(H2266/(I2266*24),0),G2266=2,ROUND(H2266/(I2266*24),0)),"")</f>
        <v/>
      </c>
      <c r="K2266" s="80" t="str" cm="1">
        <f t="array" ref="K2266">IFERROR(_xlfn.IFS(D2266="","",J2266&lt;E2266,"×（法定外・要件外となる従業員です）",J2266&lt;=F2266,"〇",J2266&gt;F2266,"ー（要件外となる従業員です）"),"")</f>
        <v/>
      </c>
      <c r="L2266" s="25" t="str" cm="1">
        <f t="array" ref="L2266">IFERROR(_xlfn.IFS(COUNTBLANK(C2266:J2266)=8,"",C2266="","←C列に従業員名を姓名（フルネーム）で入力してください。誤変換にお気を付け下さい。",D2266="","←D列に都道府県を入力してください。",G2266="","←G列に1～3の選択肢を入力してください",H2266="","←H列に金額を入力してください",G2266=3,"",I2266="","←I列に所定労働時間を入力してください"),"")</f>
        <v/>
      </c>
    </row>
    <row r="2267" spans="1:12" ht="16.5" customHeight="1" x14ac:dyDescent="0.4">
      <c r="A2267" s="52" t="str">
        <f t="shared" si="35"/>
        <v/>
      </c>
      <c r="B2267" s="51"/>
      <c r="C2267" s="75"/>
      <c r="D2267" s="51"/>
      <c r="E2267" s="27" t="str" cm="1">
        <f t="array" ref="E2267">IFERROR(_xlfn.IFS(AND($F$4=45566,D2267="徳島"),VLOOKUP(D2267,最低賃金!$A$2:$G$49,2,FALSE),OR($F$4&lt;&gt;45566,D2267&lt;&gt;"徳島"),VLOOKUP(D2267,最低賃金!$A$2:$G$49,4,FALSE)),"")</f>
        <v/>
      </c>
      <c r="F2267" s="27" t="str">
        <f>IFERROR(VLOOKUP(D2267,最低賃金!$A$3:$G$49,6,FALSE),"")</f>
        <v/>
      </c>
      <c r="G2267" s="51"/>
      <c r="H2267" s="19"/>
      <c r="I2267" s="81"/>
      <c r="J2267" s="27" t="str" cm="1">
        <f t="array" ref="J2267">IFERROR(_xlfn.IFS(COUNTBLANK(G2267:I2267)=3,"",H2267="","H列に金額を入力してください",G2267=3,H2267,I2267="","I列に労働時間を入力してください",G2267=1,ROUND(H2267/(I2267*24),0),G2267=2,ROUND(H2267/(I2267*24),0)),"")</f>
        <v/>
      </c>
      <c r="K2267" s="80" t="str" cm="1">
        <f t="array" ref="K2267">IFERROR(_xlfn.IFS(D2267="","",J2267&lt;E2267,"×（法定外・要件外となる従業員です）",J2267&lt;=F2267,"〇",J2267&gt;F2267,"ー（要件外となる従業員です）"),"")</f>
        <v/>
      </c>
      <c r="L2267" s="25" t="str" cm="1">
        <f t="array" ref="L2267">IFERROR(_xlfn.IFS(COUNTBLANK(C2267:J2267)=8,"",C2267="","←C列に従業員名を姓名（フルネーム）で入力してください。誤変換にお気を付け下さい。",D2267="","←D列に都道府県を入力してください。",G2267="","←G列に1～3の選択肢を入力してください",H2267="","←H列に金額を入力してください",G2267=3,"",I2267="","←I列に所定労働時間を入力してください"),"")</f>
        <v/>
      </c>
    </row>
    <row r="2268" spans="1:12" ht="16.5" customHeight="1" x14ac:dyDescent="0.4">
      <c r="A2268" s="52" t="str">
        <f t="shared" si="35"/>
        <v/>
      </c>
      <c r="B2268" s="51"/>
      <c r="C2268" s="75"/>
      <c r="D2268" s="51"/>
      <c r="E2268" s="27" t="str" cm="1">
        <f t="array" ref="E2268">IFERROR(_xlfn.IFS(AND($F$4=45566,D2268="徳島"),VLOOKUP(D2268,最低賃金!$A$2:$G$49,2,FALSE),OR($F$4&lt;&gt;45566,D2268&lt;&gt;"徳島"),VLOOKUP(D2268,最低賃金!$A$2:$G$49,4,FALSE)),"")</f>
        <v/>
      </c>
      <c r="F2268" s="27" t="str">
        <f>IFERROR(VLOOKUP(D2268,最低賃金!$A$3:$G$49,6,FALSE),"")</f>
        <v/>
      </c>
      <c r="G2268" s="51"/>
      <c r="H2268" s="19"/>
      <c r="I2268" s="81"/>
      <c r="J2268" s="27" t="str" cm="1">
        <f t="array" ref="J2268">IFERROR(_xlfn.IFS(COUNTBLANK(G2268:I2268)=3,"",H2268="","H列に金額を入力してください",G2268=3,H2268,I2268="","I列に労働時間を入力してください",G2268=1,ROUND(H2268/(I2268*24),0),G2268=2,ROUND(H2268/(I2268*24),0)),"")</f>
        <v/>
      </c>
      <c r="K2268" s="80" t="str" cm="1">
        <f t="array" ref="K2268">IFERROR(_xlfn.IFS(D2268="","",J2268&lt;E2268,"×（法定外・要件外となる従業員です）",J2268&lt;=F2268,"〇",J2268&gt;F2268,"ー（要件外となる従業員です）"),"")</f>
        <v/>
      </c>
      <c r="L2268" s="25" t="str" cm="1">
        <f t="array" ref="L2268">IFERROR(_xlfn.IFS(COUNTBLANK(C2268:J2268)=8,"",C2268="","←C列に従業員名を姓名（フルネーム）で入力してください。誤変換にお気を付け下さい。",D2268="","←D列に都道府県を入力してください。",G2268="","←G列に1～3の選択肢を入力してください",H2268="","←H列に金額を入力してください",G2268=3,"",I2268="","←I列に所定労働時間を入力してください"),"")</f>
        <v/>
      </c>
    </row>
    <row r="2269" spans="1:12" ht="16.5" customHeight="1" x14ac:dyDescent="0.4">
      <c r="A2269" s="52" t="str">
        <f t="shared" si="35"/>
        <v/>
      </c>
      <c r="B2269" s="51"/>
      <c r="C2269" s="75"/>
      <c r="D2269" s="51"/>
      <c r="E2269" s="27" t="str" cm="1">
        <f t="array" ref="E2269">IFERROR(_xlfn.IFS(AND($F$4=45566,D2269="徳島"),VLOOKUP(D2269,最低賃金!$A$2:$G$49,2,FALSE),OR($F$4&lt;&gt;45566,D2269&lt;&gt;"徳島"),VLOOKUP(D2269,最低賃金!$A$2:$G$49,4,FALSE)),"")</f>
        <v/>
      </c>
      <c r="F2269" s="27" t="str">
        <f>IFERROR(VLOOKUP(D2269,最低賃金!$A$3:$G$49,6,FALSE),"")</f>
        <v/>
      </c>
      <c r="G2269" s="51"/>
      <c r="H2269" s="19"/>
      <c r="I2269" s="81"/>
      <c r="J2269" s="27" t="str" cm="1">
        <f t="array" ref="J2269">IFERROR(_xlfn.IFS(COUNTBLANK(G2269:I2269)=3,"",H2269="","H列に金額を入力してください",G2269=3,H2269,I2269="","I列に労働時間を入力してください",G2269=1,ROUND(H2269/(I2269*24),0),G2269=2,ROUND(H2269/(I2269*24),0)),"")</f>
        <v/>
      </c>
      <c r="K2269" s="80" t="str" cm="1">
        <f t="array" ref="K2269">IFERROR(_xlfn.IFS(D2269="","",J2269&lt;E2269,"×（法定外・要件外となる従業員です）",J2269&lt;=F2269,"〇",J2269&gt;F2269,"ー（要件外となる従業員です）"),"")</f>
        <v/>
      </c>
      <c r="L2269" s="25" t="str" cm="1">
        <f t="array" ref="L2269">IFERROR(_xlfn.IFS(COUNTBLANK(C2269:J2269)=8,"",C2269="","←C列に従業員名を姓名（フルネーム）で入力してください。誤変換にお気を付け下さい。",D2269="","←D列に都道府県を入力してください。",G2269="","←G列に1～3の選択肢を入力してください",H2269="","←H列に金額を入力してください",G2269=3,"",I2269="","←I列に所定労働時間を入力してください"),"")</f>
        <v/>
      </c>
    </row>
    <row r="2270" spans="1:12" ht="16.5" customHeight="1" x14ac:dyDescent="0.4">
      <c r="A2270" s="52" t="str">
        <f t="shared" si="35"/>
        <v/>
      </c>
      <c r="B2270" s="51"/>
      <c r="C2270" s="75"/>
      <c r="D2270" s="51"/>
      <c r="E2270" s="27" t="str" cm="1">
        <f t="array" ref="E2270">IFERROR(_xlfn.IFS(AND($F$4=45566,D2270="徳島"),VLOOKUP(D2270,最低賃金!$A$2:$G$49,2,FALSE),OR($F$4&lt;&gt;45566,D2270&lt;&gt;"徳島"),VLOOKUP(D2270,最低賃金!$A$2:$G$49,4,FALSE)),"")</f>
        <v/>
      </c>
      <c r="F2270" s="27" t="str">
        <f>IFERROR(VLOOKUP(D2270,最低賃金!$A$3:$G$49,6,FALSE),"")</f>
        <v/>
      </c>
      <c r="G2270" s="51"/>
      <c r="H2270" s="19"/>
      <c r="I2270" s="81"/>
      <c r="J2270" s="27" t="str" cm="1">
        <f t="array" ref="J2270">IFERROR(_xlfn.IFS(COUNTBLANK(G2270:I2270)=3,"",H2270="","H列に金額を入力してください",G2270=3,H2270,I2270="","I列に労働時間を入力してください",G2270=1,ROUND(H2270/(I2270*24),0),G2270=2,ROUND(H2270/(I2270*24),0)),"")</f>
        <v/>
      </c>
      <c r="K2270" s="80" t="str" cm="1">
        <f t="array" ref="K2270">IFERROR(_xlfn.IFS(D2270="","",J2270&lt;E2270,"×（法定外・要件外となる従業員です）",J2270&lt;=F2270,"〇",J2270&gt;F2270,"ー（要件外となる従業員です）"),"")</f>
        <v/>
      </c>
      <c r="L2270" s="25" t="str" cm="1">
        <f t="array" ref="L2270">IFERROR(_xlfn.IFS(COUNTBLANK(C2270:J2270)=8,"",C2270="","←C列に従業員名を姓名（フルネーム）で入力してください。誤変換にお気を付け下さい。",D2270="","←D列に都道府県を入力してください。",G2270="","←G列に1～3の選択肢を入力してください",H2270="","←H列に金額を入力してください",G2270=3,"",I2270="","←I列に所定労働時間を入力してください"),"")</f>
        <v/>
      </c>
    </row>
    <row r="2271" spans="1:12" ht="16.5" customHeight="1" x14ac:dyDescent="0.4">
      <c r="A2271" s="52" t="str">
        <f t="shared" si="35"/>
        <v/>
      </c>
      <c r="B2271" s="51"/>
      <c r="C2271" s="75"/>
      <c r="D2271" s="51"/>
      <c r="E2271" s="27" t="str" cm="1">
        <f t="array" ref="E2271">IFERROR(_xlfn.IFS(AND($F$4=45566,D2271="徳島"),VLOOKUP(D2271,最低賃金!$A$2:$G$49,2,FALSE),OR($F$4&lt;&gt;45566,D2271&lt;&gt;"徳島"),VLOOKUP(D2271,最低賃金!$A$2:$G$49,4,FALSE)),"")</f>
        <v/>
      </c>
      <c r="F2271" s="27" t="str">
        <f>IFERROR(VLOOKUP(D2271,最低賃金!$A$3:$G$49,6,FALSE),"")</f>
        <v/>
      </c>
      <c r="G2271" s="51"/>
      <c r="H2271" s="19"/>
      <c r="I2271" s="81"/>
      <c r="J2271" s="27" t="str" cm="1">
        <f t="array" ref="J2271">IFERROR(_xlfn.IFS(COUNTBLANK(G2271:I2271)=3,"",H2271="","H列に金額を入力してください",G2271=3,H2271,I2271="","I列に労働時間を入力してください",G2271=1,ROUND(H2271/(I2271*24),0),G2271=2,ROUND(H2271/(I2271*24),0)),"")</f>
        <v/>
      </c>
      <c r="K2271" s="80" t="str" cm="1">
        <f t="array" ref="K2271">IFERROR(_xlfn.IFS(D2271="","",J2271&lt;E2271,"×（法定外・要件外となる従業員です）",J2271&lt;=F2271,"〇",J2271&gt;F2271,"ー（要件外となる従業員です）"),"")</f>
        <v/>
      </c>
      <c r="L2271" s="25" t="str" cm="1">
        <f t="array" ref="L2271">IFERROR(_xlfn.IFS(COUNTBLANK(C2271:J2271)=8,"",C2271="","←C列に従業員名を姓名（フルネーム）で入力してください。誤変換にお気を付け下さい。",D2271="","←D列に都道府県を入力してください。",G2271="","←G列に1～3の選択肢を入力してください",H2271="","←H列に金額を入力してください",G2271=3,"",I2271="","←I列に所定労働時間を入力してください"),"")</f>
        <v/>
      </c>
    </row>
    <row r="2272" spans="1:12" ht="16.5" customHeight="1" x14ac:dyDescent="0.4">
      <c r="A2272" s="52" t="str">
        <f t="shared" si="35"/>
        <v/>
      </c>
      <c r="B2272" s="51"/>
      <c r="C2272" s="75"/>
      <c r="D2272" s="51"/>
      <c r="E2272" s="27" t="str" cm="1">
        <f t="array" ref="E2272">IFERROR(_xlfn.IFS(AND($F$4=45566,D2272="徳島"),VLOOKUP(D2272,最低賃金!$A$2:$G$49,2,FALSE),OR($F$4&lt;&gt;45566,D2272&lt;&gt;"徳島"),VLOOKUP(D2272,最低賃金!$A$2:$G$49,4,FALSE)),"")</f>
        <v/>
      </c>
      <c r="F2272" s="27" t="str">
        <f>IFERROR(VLOOKUP(D2272,最低賃金!$A$3:$G$49,6,FALSE),"")</f>
        <v/>
      </c>
      <c r="G2272" s="51"/>
      <c r="H2272" s="19"/>
      <c r="I2272" s="81"/>
      <c r="J2272" s="27" t="str" cm="1">
        <f t="array" ref="J2272">IFERROR(_xlfn.IFS(COUNTBLANK(G2272:I2272)=3,"",H2272="","H列に金額を入力してください",G2272=3,H2272,I2272="","I列に労働時間を入力してください",G2272=1,ROUND(H2272/(I2272*24),0),G2272=2,ROUND(H2272/(I2272*24),0)),"")</f>
        <v/>
      </c>
      <c r="K2272" s="80" t="str" cm="1">
        <f t="array" ref="K2272">IFERROR(_xlfn.IFS(D2272="","",J2272&lt;E2272,"×（法定外・要件外となる従業員です）",J2272&lt;=F2272,"〇",J2272&gt;F2272,"ー（要件外となる従業員です）"),"")</f>
        <v/>
      </c>
      <c r="L2272" s="25" t="str" cm="1">
        <f t="array" ref="L2272">IFERROR(_xlfn.IFS(COUNTBLANK(C2272:J2272)=8,"",C2272="","←C列に従業員名を姓名（フルネーム）で入力してください。誤変換にお気を付け下さい。",D2272="","←D列に都道府県を入力してください。",G2272="","←G列に1～3の選択肢を入力してください",H2272="","←H列に金額を入力してください",G2272=3,"",I2272="","←I列に所定労働時間を入力してください"),"")</f>
        <v/>
      </c>
    </row>
    <row r="2273" spans="1:12" ht="16.5" customHeight="1" x14ac:dyDescent="0.4">
      <c r="A2273" s="52" t="str">
        <f t="shared" si="35"/>
        <v/>
      </c>
      <c r="B2273" s="51"/>
      <c r="C2273" s="75"/>
      <c r="D2273" s="51"/>
      <c r="E2273" s="27" t="str" cm="1">
        <f t="array" ref="E2273">IFERROR(_xlfn.IFS(AND($F$4=45566,D2273="徳島"),VLOOKUP(D2273,最低賃金!$A$2:$G$49,2,FALSE),OR($F$4&lt;&gt;45566,D2273&lt;&gt;"徳島"),VLOOKUP(D2273,最低賃金!$A$2:$G$49,4,FALSE)),"")</f>
        <v/>
      </c>
      <c r="F2273" s="27" t="str">
        <f>IFERROR(VLOOKUP(D2273,最低賃金!$A$3:$G$49,6,FALSE),"")</f>
        <v/>
      </c>
      <c r="G2273" s="51"/>
      <c r="H2273" s="19"/>
      <c r="I2273" s="81"/>
      <c r="J2273" s="27" t="str" cm="1">
        <f t="array" ref="J2273">IFERROR(_xlfn.IFS(COUNTBLANK(G2273:I2273)=3,"",H2273="","H列に金額を入力してください",G2273=3,H2273,I2273="","I列に労働時間を入力してください",G2273=1,ROUND(H2273/(I2273*24),0),G2273=2,ROUND(H2273/(I2273*24),0)),"")</f>
        <v/>
      </c>
      <c r="K2273" s="80" t="str" cm="1">
        <f t="array" ref="K2273">IFERROR(_xlfn.IFS(D2273="","",J2273&lt;E2273,"×（法定外・要件外となる従業員です）",J2273&lt;=F2273,"〇",J2273&gt;F2273,"ー（要件外となる従業員です）"),"")</f>
        <v/>
      </c>
      <c r="L2273" s="25" t="str" cm="1">
        <f t="array" ref="L2273">IFERROR(_xlfn.IFS(COUNTBLANK(C2273:J2273)=8,"",C2273="","←C列に従業員名を姓名（フルネーム）で入力してください。誤変換にお気を付け下さい。",D2273="","←D列に都道府県を入力してください。",G2273="","←G列に1～3の選択肢を入力してください",H2273="","←H列に金額を入力してください",G2273=3,"",I2273="","←I列に所定労働時間を入力してください"),"")</f>
        <v/>
      </c>
    </row>
    <row r="2274" spans="1:12" ht="16.5" customHeight="1" x14ac:dyDescent="0.4">
      <c r="A2274" s="52" t="str">
        <f t="shared" si="35"/>
        <v/>
      </c>
      <c r="B2274" s="51"/>
      <c r="C2274" s="75"/>
      <c r="D2274" s="51"/>
      <c r="E2274" s="27" t="str" cm="1">
        <f t="array" ref="E2274">IFERROR(_xlfn.IFS(AND($F$4=45566,D2274="徳島"),VLOOKUP(D2274,最低賃金!$A$2:$G$49,2,FALSE),OR($F$4&lt;&gt;45566,D2274&lt;&gt;"徳島"),VLOOKUP(D2274,最低賃金!$A$2:$G$49,4,FALSE)),"")</f>
        <v/>
      </c>
      <c r="F2274" s="27" t="str">
        <f>IFERROR(VLOOKUP(D2274,最低賃金!$A$3:$G$49,6,FALSE),"")</f>
        <v/>
      </c>
      <c r="G2274" s="51"/>
      <c r="H2274" s="19"/>
      <c r="I2274" s="81"/>
      <c r="J2274" s="27" t="str" cm="1">
        <f t="array" ref="J2274">IFERROR(_xlfn.IFS(COUNTBLANK(G2274:I2274)=3,"",H2274="","H列に金額を入力してください",G2274=3,H2274,I2274="","I列に労働時間を入力してください",G2274=1,ROUND(H2274/(I2274*24),0),G2274=2,ROUND(H2274/(I2274*24),0)),"")</f>
        <v/>
      </c>
      <c r="K2274" s="80" t="str" cm="1">
        <f t="array" ref="K2274">IFERROR(_xlfn.IFS(D2274="","",J2274&lt;E2274,"×（法定外・要件外となる従業員です）",J2274&lt;=F2274,"〇",J2274&gt;F2274,"ー（要件外となる従業員です）"),"")</f>
        <v/>
      </c>
      <c r="L2274" s="25" t="str" cm="1">
        <f t="array" ref="L2274">IFERROR(_xlfn.IFS(COUNTBLANK(C2274:J2274)=8,"",C2274="","←C列に従業員名を姓名（フルネーム）で入力してください。誤変換にお気を付け下さい。",D2274="","←D列に都道府県を入力してください。",G2274="","←G列に1～3の選択肢を入力してください",H2274="","←H列に金額を入力してください",G2274=3,"",I2274="","←I列に所定労働時間を入力してください"),"")</f>
        <v/>
      </c>
    </row>
    <row r="2275" spans="1:12" ht="16.5" customHeight="1" x14ac:dyDescent="0.4">
      <c r="A2275" s="52" t="str">
        <f t="shared" si="35"/>
        <v/>
      </c>
      <c r="B2275" s="51"/>
      <c r="C2275" s="75"/>
      <c r="D2275" s="51"/>
      <c r="E2275" s="27" t="str" cm="1">
        <f t="array" ref="E2275">IFERROR(_xlfn.IFS(AND($F$4=45566,D2275="徳島"),VLOOKUP(D2275,最低賃金!$A$2:$G$49,2,FALSE),OR($F$4&lt;&gt;45566,D2275&lt;&gt;"徳島"),VLOOKUP(D2275,最低賃金!$A$2:$G$49,4,FALSE)),"")</f>
        <v/>
      </c>
      <c r="F2275" s="27" t="str">
        <f>IFERROR(VLOOKUP(D2275,最低賃金!$A$3:$G$49,6,FALSE),"")</f>
        <v/>
      </c>
      <c r="G2275" s="51"/>
      <c r="H2275" s="19"/>
      <c r="I2275" s="81"/>
      <c r="J2275" s="27" t="str" cm="1">
        <f t="array" ref="J2275">IFERROR(_xlfn.IFS(COUNTBLANK(G2275:I2275)=3,"",H2275="","H列に金額を入力してください",G2275=3,H2275,I2275="","I列に労働時間を入力してください",G2275=1,ROUND(H2275/(I2275*24),0),G2275=2,ROUND(H2275/(I2275*24),0)),"")</f>
        <v/>
      </c>
      <c r="K2275" s="80" t="str" cm="1">
        <f t="array" ref="K2275">IFERROR(_xlfn.IFS(D2275="","",J2275&lt;E2275,"×（法定外・要件外となる従業員です）",J2275&lt;=F2275,"〇",J2275&gt;F2275,"ー（要件外となる従業員です）"),"")</f>
        <v/>
      </c>
      <c r="L2275" s="25" t="str" cm="1">
        <f t="array" ref="L2275">IFERROR(_xlfn.IFS(COUNTBLANK(C2275:J2275)=8,"",C2275="","←C列に従業員名を姓名（フルネーム）で入力してください。誤変換にお気を付け下さい。",D2275="","←D列に都道府県を入力してください。",G2275="","←G列に1～3の選択肢を入力してください",H2275="","←H列に金額を入力してください",G2275=3,"",I2275="","←I列に所定労働時間を入力してください"),"")</f>
        <v/>
      </c>
    </row>
    <row r="2276" spans="1:12" ht="16.5" customHeight="1" x14ac:dyDescent="0.4">
      <c r="A2276" s="52" t="str">
        <f t="shared" si="35"/>
        <v/>
      </c>
      <c r="B2276" s="51"/>
      <c r="C2276" s="75"/>
      <c r="D2276" s="51"/>
      <c r="E2276" s="27" t="str" cm="1">
        <f t="array" ref="E2276">IFERROR(_xlfn.IFS(AND($F$4=45566,D2276="徳島"),VLOOKUP(D2276,最低賃金!$A$2:$G$49,2,FALSE),OR($F$4&lt;&gt;45566,D2276&lt;&gt;"徳島"),VLOOKUP(D2276,最低賃金!$A$2:$G$49,4,FALSE)),"")</f>
        <v/>
      </c>
      <c r="F2276" s="27" t="str">
        <f>IFERROR(VLOOKUP(D2276,最低賃金!$A$3:$G$49,6,FALSE),"")</f>
        <v/>
      </c>
      <c r="G2276" s="51"/>
      <c r="H2276" s="19"/>
      <c r="I2276" s="81"/>
      <c r="J2276" s="27" t="str" cm="1">
        <f t="array" ref="J2276">IFERROR(_xlfn.IFS(COUNTBLANK(G2276:I2276)=3,"",H2276="","H列に金額を入力してください",G2276=3,H2276,I2276="","I列に労働時間を入力してください",G2276=1,ROUND(H2276/(I2276*24),0),G2276=2,ROUND(H2276/(I2276*24),0)),"")</f>
        <v/>
      </c>
      <c r="K2276" s="80" t="str" cm="1">
        <f t="array" ref="K2276">IFERROR(_xlfn.IFS(D2276="","",J2276&lt;E2276,"×（法定外・要件外となる従業員です）",J2276&lt;=F2276,"〇",J2276&gt;F2276,"ー（要件外となる従業員です）"),"")</f>
        <v/>
      </c>
      <c r="L2276" s="25" t="str" cm="1">
        <f t="array" ref="L2276">IFERROR(_xlfn.IFS(COUNTBLANK(C2276:J2276)=8,"",C2276="","←C列に従業員名を姓名（フルネーム）で入力してください。誤変換にお気を付け下さい。",D2276="","←D列に都道府県を入力してください。",G2276="","←G列に1～3の選択肢を入力してください",H2276="","←H列に金額を入力してください",G2276=3,"",I2276="","←I列に所定労働時間を入力してください"),"")</f>
        <v/>
      </c>
    </row>
    <row r="2277" spans="1:12" ht="16.5" customHeight="1" x14ac:dyDescent="0.4">
      <c r="A2277" s="52" t="str">
        <f t="shared" si="35"/>
        <v/>
      </c>
      <c r="B2277" s="51"/>
      <c r="C2277" s="75"/>
      <c r="D2277" s="51"/>
      <c r="E2277" s="27" t="str" cm="1">
        <f t="array" ref="E2277">IFERROR(_xlfn.IFS(AND($F$4=45566,D2277="徳島"),VLOOKUP(D2277,最低賃金!$A$2:$G$49,2,FALSE),OR($F$4&lt;&gt;45566,D2277&lt;&gt;"徳島"),VLOOKUP(D2277,最低賃金!$A$2:$G$49,4,FALSE)),"")</f>
        <v/>
      </c>
      <c r="F2277" s="27" t="str">
        <f>IFERROR(VLOOKUP(D2277,最低賃金!$A$3:$G$49,6,FALSE),"")</f>
        <v/>
      </c>
      <c r="G2277" s="51"/>
      <c r="H2277" s="19"/>
      <c r="I2277" s="81"/>
      <c r="J2277" s="27" t="str" cm="1">
        <f t="array" ref="J2277">IFERROR(_xlfn.IFS(COUNTBLANK(G2277:I2277)=3,"",H2277="","H列に金額を入力してください",G2277=3,H2277,I2277="","I列に労働時間を入力してください",G2277=1,ROUND(H2277/(I2277*24),0),G2277=2,ROUND(H2277/(I2277*24),0)),"")</f>
        <v/>
      </c>
      <c r="K2277" s="80" t="str" cm="1">
        <f t="array" ref="K2277">IFERROR(_xlfn.IFS(D2277="","",J2277&lt;E2277,"×（法定外・要件外となる従業員です）",J2277&lt;=F2277,"〇",J2277&gt;F2277,"ー（要件外となる従業員です）"),"")</f>
        <v/>
      </c>
      <c r="L2277" s="25" t="str" cm="1">
        <f t="array" ref="L2277">IFERROR(_xlfn.IFS(COUNTBLANK(C2277:J2277)=8,"",C2277="","←C列に従業員名を姓名（フルネーム）で入力してください。誤変換にお気を付け下さい。",D2277="","←D列に都道府県を入力してください。",G2277="","←G列に1～3の選択肢を入力してください",H2277="","←H列に金額を入力してください",G2277=3,"",I2277="","←I列に所定労働時間を入力してください"),"")</f>
        <v/>
      </c>
    </row>
    <row r="2278" spans="1:12" ht="16.5" customHeight="1" x14ac:dyDescent="0.4">
      <c r="A2278" s="52" t="str">
        <f t="shared" si="35"/>
        <v/>
      </c>
      <c r="B2278" s="51"/>
      <c r="C2278" s="75"/>
      <c r="D2278" s="51"/>
      <c r="E2278" s="27" t="str" cm="1">
        <f t="array" ref="E2278">IFERROR(_xlfn.IFS(AND($F$4=45566,D2278="徳島"),VLOOKUP(D2278,最低賃金!$A$2:$G$49,2,FALSE),OR($F$4&lt;&gt;45566,D2278&lt;&gt;"徳島"),VLOOKUP(D2278,最低賃金!$A$2:$G$49,4,FALSE)),"")</f>
        <v/>
      </c>
      <c r="F2278" s="27" t="str">
        <f>IFERROR(VLOOKUP(D2278,最低賃金!$A$3:$G$49,6,FALSE),"")</f>
        <v/>
      </c>
      <c r="G2278" s="51"/>
      <c r="H2278" s="19"/>
      <c r="I2278" s="81"/>
      <c r="J2278" s="27" t="str" cm="1">
        <f t="array" ref="J2278">IFERROR(_xlfn.IFS(COUNTBLANK(G2278:I2278)=3,"",H2278="","H列に金額を入力してください",G2278=3,H2278,I2278="","I列に労働時間を入力してください",G2278=1,ROUND(H2278/(I2278*24),0),G2278=2,ROUND(H2278/(I2278*24),0)),"")</f>
        <v/>
      </c>
      <c r="K2278" s="80" t="str" cm="1">
        <f t="array" ref="K2278">IFERROR(_xlfn.IFS(D2278="","",J2278&lt;E2278,"×（法定外・要件外となる従業員です）",J2278&lt;=F2278,"〇",J2278&gt;F2278,"ー（要件外となる従業員です）"),"")</f>
        <v/>
      </c>
      <c r="L2278" s="25" t="str" cm="1">
        <f t="array" ref="L2278">IFERROR(_xlfn.IFS(COUNTBLANK(C2278:J2278)=8,"",C2278="","←C列に従業員名を姓名（フルネーム）で入力してください。誤変換にお気を付け下さい。",D2278="","←D列に都道府県を入力してください。",G2278="","←G列に1～3の選択肢を入力してください",H2278="","←H列に金額を入力してください",G2278=3,"",I2278="","←I列に所定労働時間を入力してください"),"")</f>
        <v/>
      </c>
    </row>
    <row r="2279" spans="1:12" ht="16.5" customHeight="1" x14ac:dyDescent="0.4">
      <c r="A2279" s="52" t="str">
        <f t="shared" si="35"/>
        <v/>
      </c>
      <c r="B2279" s="51"/>
      <c r="C2279" s="75"/>
      <c r="D2279" s="51"/>
      <c r="E2279" s="27" t="str" cm="1">
        <f t="array" ref="E2279">IFERROR(_xlfn.IFS(AND($F$4=45566,D2279="徳島"),VLOOKUP(D2279,最低賃金!$A$2:$G$49,2,FALSE),OR($F$4&lt;&gt;45566,D2279&lt;&gt;"徳島"),VLOOKUP(D2279,最低賃金!$A$2:$G$49,4,FALSE)),"")</f>
        <v/>
      </c>
      <c r="F2279" s="27" t="str">
        <f>IFERROR(VLOOKUP(D2279,最低賃金!$A$3:$G$49,6,FALSE),"")</f>
        <v/>
      </c>
      <c r="G2279" s="51"/>
      <c r="H2279" s="19"/>
      <c r="I2279" s="81"/>
      <c r="J2279" s="27" t="str" cm="1">
        <f t="array" ref="J2279">IFERROR(_xlfn.IFS(COUNTBLANK(G2279:I2279)=3,"",H2279="","H列に金額を入力してください",G2279=3,H2279,I2279="","I列に労働時間を入力してください",G2279=1,ROUND(H2279/(I2279*24),0),G2279=2,ROUND(H2279/(I2279*24),0)),"")</f>
        <v/>
      </c>
      <c r="K2279" s="80" t="str" cm="1">
        <f t="array" ref="K2279">IFERROR(_xlfn.IFS(D2279="","",J2279&lt;E2279,"×（法定外・要件外となる従業員です）",J2279&lt;=F2279,"〇",J2279&gt;F2279,"ー（要件外となる従業員です）"),"")</f>
        <v/>
      </c>
      <c r="L2279" s="25" t="str" cm="1">
        <f t="array" ref="L2279">IFERROR(_xlfn.IFS(COUNTBLANK(C2279:J2279)=8,"",C2279="","←C列に従業員名を姓名（フルネーム）で入力してください。誤変換にお気を付け下さい。",D2279="","←D列に都道府県を入力してください。",G2279="","←G列に1～3の選択肢を入力してください",H2279="","←H列に金額を入力してください",G2279=3,"",I2279="","←I列に所定労働時間を入力してください"),"")</f>
        <v/>
      </c>
    </row>
    <row r="2280" spans="1:12" ht="16.5" customHeight="1" x14ac:dyDescent="0.4">
      <c r="A2280" s="52" t="str">
        <f t="shared" si="35"/>
        <v/>
      </c>
      <c r="B2280" s="51"/>
      <c r="C2280" s="75"/>
      <c r="D2280" s="51"/>
      <c r="E2280" s="27" t="str" cm="1">
        <f t="array" ref="E2280">IFERROR(_xlfn.IFS(AND($F$4=45566,D2280="徳島"),VLOOKUP(D2280,最低賃金!$A$2:$G$49,2,FALSE),OR($F$4&lt;&gt;45566,D2280&lt;&gt;"徳島"),VLOOKUP(D2280,最低賃金!$A$2:$G$49,4,FALSE)),"")</f>
        <v/>
      </c>
      <c r="F2280" s="27" t="str">
        <f>IFERROR(VLOOKUP(D2280,最低賃金!$A$3:$G$49,6,FALSE),"")</f>
        <v/>
      </c>
      <c r="G2280" s="51"/>
      <c r="H2280" s="19"/>
      <c r="I2280" s="81"/>
      <c r="J2280" s="27" t="str" cm="1">
        <f t="array" ref="J2280">IFERROR(_xlfn.IFS(COUNTBLANK(G2280:I2280)=3,"",H2280="","H列に金額を入力してください",G2280=3,H2280,I2280="","I列に労働時間を入力してください",G2280=1,ROUND(H2280/(I2280*24),0),G2280=2,ROUND(H2280/(I2280*24),0)),"")</f>
        <v/>
      </c>
      <c r="K2280" s="80" t="str" cm="1">
        <f t="array" ref="K2280">IFERROR(_xlfn.IFS(D2280="","",J2280&lt;E2280,"×（法定外・要件外となる従業員です）",J2280&lt;=F2280,"〇",J2280&gt;F2280,"ー（要件外となる従業員です）"),"")</f>
        <v/>
      </c>
      <c r="L2280" s="25" t="str" cm="1">
        <f t="array" ref="L2280">IFERROR(_xlfn.IFS(COUNTBLANK(C2280:J2280)=8,"",C2280="","←C列に従業員名を姓名（フルネーム）で入力してください。誤変換にお気を付け下さい。",D2280="","←D列に都道府県を入力してください。",G2280="","←G列に1～3の選択肢を入力してください",H2280="","←H列に金額を入力してください",G2280=3,"",I2280="","←I列に所定労働時間を入力してください"),"")</f>
        <v/>
      </c>
    </row>
    <row r="2281" spans="1:12" ht="16.5" customHeight="1" x14ac:dyDescent="0.4">
      <c r="A2281" s="52" t="str">
        <f t="shared" si="35"/>
        <v/>
      </c>
      <c r="B2281" s="51"/>
      <c r="C2281" s="75"/>
      <c r="D2281" s="51"/>
      <c r="E2281" s="27" t="str" cm="1">
        <f t="array" ref="E2281">IFERROR(_xlfn.IFS(AND($F$4=45566,D2281="徳島"),VLOOKUP(D2281,最低賃金!$A$2:$G$49,2,FALSE),OR($F$4&lt;&gt;45566,D2281&lt;&gt;"徳島"),VLOOKUP(D2281,最低賃金!$A$2:$G$49,4,FALSE)),"")</f>
        <v/>
      </c>
      <c r="F2281" s="27" t="str">
        <f>IFERROR(VLOOKUP(D2281,最低賃金!$A$3:$G$49,6,FALSE),"")</f>
        <v/>
      </c>
      <c r="G2281" s="51"/>
      <c r="H2281" s="19"/>
      <c r="I2281" s="81"/>
      <c r="J2281" s="27" t="str" cm="1">
        <f t="array" ref="J2281">IFERROR(_xlfn.IFS(COUNTBLANK(G2281:I2281)=3,"",H2281="","H列に金額を入力してください",G2281=3,H2281,I2281="","I列に労働時間を入力してください",G2281=1,ROUND(H2281/(I2281*24),0),G2281=2,ROUND(H2281/(I2281*24),0)),"")</f>
        <v/>
      </c>
      <c r="K2281" s="80" t="str" cm="1">
        <f t="array" ref="K2281">IFERROR(_xlfn.IFS(D2281="","",J2281&lt;E2281,"×（法定外・要件外となる従業員です）",J2281&lt;=F2281,"〇",J2281&gt;F2281,"ー（要件外となる従業員です）"),"")</f>
        <v/>
      </c>
      <c r="L2281" s="25" t="str" cm="1">
        <f t="array" ref="L2281">IFERROR(_xlfn.IFS(COUNTBLANK(C2281:J2281)=8,"",C2281="","←C列に従業員名を姓名（フルネーム）で入力してください。誤変換にお気を付け下さい。",D2281="","←D列に都道府県を入力してください。",G2281="","←G列に1～3の選択肢を入力してください",H2281="","←H列に金額を入力してください",G2281=3,"",I2281="","←I列に所定労働時間を入力してください"),"")</f>
        <v/>
      </c>
    </row>
    <row r="2282" spans="1:12" ht="16.5" customHeight="1" x14ac:dyDescent="0.4">
      <c r="A2282" s="52" t="str">
        <f t="shared" si="35"/>
        <v/>
      </c>
      <c r="B2282" s="51"/>
      <c r="C2282" s="75"/>
      <c r="D2282" s="51"/>
      <c r="E2282" s="27" t="str" cm="1">
        <f t="array" ref="E2282">IFERROR(_xlfn.IFS(AND($F$4=45566,D2282="徳島"),VLOOKUP(D2282,最低賃金!$A$2:$G$49,2,FALSE),OR($F$4&lt;&gt;45566,D2282&lt;&gt;"徳島"),VLOOKUP(D2282,最低賃金!$A$2:$G$49,4,FALSE)),"")</f>
        <v/>
      </c>
      <c r="F2282" s="27" t="str">
        <f>IFERROR(VLOOKUP(D2282,最低賃金!$A$3:$G$49,6,FALSE),"")</f>
        <v/>
      </c>
      <c r="G2282" s="51"/>
      <c r="H2282" s="19"/>
      <c r="I2282" s="81"/>
      <c r="J2282" s="27" t="str" cm="1">
        <f t="array" ref="J2282">IFERROR(_xlfn.IFS(COUNTBLANK(G2282:I2282)=3,"",H2282="","H列に金額を入力してください",G2282=3,H2282,I2282="","I列に労働時間を入力してください",G2282=1,ROUND(H2282/(I2282*24),0),G2282=2,ROUND(H2282/(I2282*24),0)),"")</f>
        <v/>
      </c>
      <c r="K2282" s="80" t="str" cm="1">
        <f t="array" ref="K2282">IFERROR(_xlfn.IFS(D2282="","",J2282&lt;E2282,"×（法定外・要件外となる従業員です）",J2282&lt;=F2282,"〇",J2282&gt;F2282,"ー（要件外となる従業員です）"),"")</f>
        <v/>
      </c>
      <c r="L2282" s="25" t="str" cm="1">
        <f t="array" ref="L2282">IFERROR(_xlfn.IFS(COUNTBLANK(C2282:J2282)=8,"",C2282="","←C列に従業員名を姓名（フルネーム）で入力してください。誤変換にお気を付け下さい。",D2282="","←D列に都道府県を入力してください。",G2282="","←G列に1～3の選択肢を入力してください",H2282="","←H列に金額を入力してください",G2282=3,"",I2282="","←I列に所定労働時間を入力してください"),"")</f>
        <v/>
      </c>
    </row>
    <row r="2283" spans="1:12" ht="16.5" customHeight="1" x14ac:dyDescent="0.4">
      <c r="A2283" s="52" t="str">
        <f t="shared" si="35"/>
        <v/>
      </c>
      <c r="B2283" s="51"/>
      <c r="C2283" s="75"/>
      <c r="D2283" s="51"/>
      <c r="E2283" s="27" t="str" cm="1">
        <f t="array" ref="E2283">IFERROR(_xlfn.IFS(AND($F$4=45566,D2283="徳島"),VLOOKUP(D2283,最低賃金!$A$2:$G$49,2,FALSE),OR($F$4&lt;&gt;45566,D2283&lt;&gt;"徳島"),VLOOKUP(D2283,最低賃金!$A$2:$G$49,4,FALSE)),"")</f>
        <v/>
      </c>
      <c r="F2283" s="27" t="str">
        <f>IFERROR(VLOOKUP(D2283,最低賃金!$A$3:$G$49,6,FALSE),"")</f>
        <v/>
      </c>
      <c r="G2283" s="51"/>
      <c r="H2283" s="19"/>
      <c r="I2283" s="81"/>
      <c r="J2283" s="27" t="str" cm="1">
        <f t="array" ref="J2283">IFERROR(_xlfn.IFS(COUNTBLANK(G2283:I2283)=3,"",H2283="","H列に金額を入力してください",G2283=3,H2283,I2283="","I列に労働時間を入力してください",G2283=1,ROUND(H2283/(I2283*24),0),G2283=2,ROUND(H2283/(I2283*24),0)),"")</f>
        <v/>
      </c>
      <c r="K2283" s="80" t="str" cm="1">
        <f t="array" ref="K2283">IFERROR(_xlfn.IFS(D2283="","",J2283&lt;E2283,"×（法定外・要件外となる従業員です）",J2283&lt;=F2283,"〇",J2283&gt;F2283,"ー（要件外となる従業員です）"),"")</f>
        <v/>
      </c>
      <c r="L2283" s="25" t="str" cm="1">
        <f t="array" ref="L2283">IFERROR(_xlfn.IFS(COUNTBLANK(C2283:J2283)=8,"",C2283="","←C列に従業員名を姓名（フルネーム）で入力してください。誤変換にお気を付け下さい。",D2283="","←D列に都道府県を入力してください。",G2283="","←G列に1～3の選択肢を入力してください",H2283="","←H列に金額を入力してください",G2283=3,"",I2283="","←I列に所定労働時間を入力してください"),"")</f>
        <v/>
      </c>
    </row>
    <row r="2284" spans="1:12" ht="16.5" customHeight="1" x14ac:dyDescent="0.4">
      <c r="A2284" s="52" t="str">
        <f t="shared" si="35"/>
        <v/>
      </c>
      <c r="B2284" s="51"/>
      <c r="C2284" s="75"/>
      <c r="D2284" s="51"/>
      <c r="E2284" s="27" t="str" cm="1">
        <f t="array" ref="E2284">IFERROR(_xlfn.IFS(AND($F$4=45566,D2284="徳島"),VLOOKUP(D2284,最低賃金!$A$2:$G$49,2,FALSE),OR($F$4&lt;&gt;45566,D2284&lt;&gt;"徳島"),VLOOKUP(D2284,最低賃金!$A$2:$G$49,4,FALSE)),"")</f>
        <v/>
      </c>
      <c r="F2284" s="27" t="str">
        <f>IFERROR(VLOOKUP(D2284,最低賃金!$A$3:$G$49,6,FALSE),"")</f>
        <v/>
      </c>
      <c r="G2284" s="51"/>
      <c r="H2284" s="19"/>
      <c r="I2284" s="81"/>
      <c r="J2284" s="27" t="str" cm="1">
        <f t="array" ref="J2284">IFERROR(_xlfn.IFS(COUNTBLANK(G2284:I2284)=3,"",H2284="","H列に金額を入力してください",G2284=3,H2284,I2284="","I列に労働時間を入力してください",G2284=1,ROUND(H2284/(I2284*24),0),G2284=2,ROUND(H2284/(I2284*24),0)),"")</f>
        <v/>
      </c>
      <c r="K2284" s="80" t="str" cm="1">
        <f t="array" ref="K2284">IFERROR(_xlfn.IFS(D2284="","",J2284&lt;E2284,"×（法定外・要件外となる従業員です）",J2284&lt;=F2284,"〇",J2284&gt;F2284,"ー（要件外となる従業員です）"),"")</f>
        <v/>
      </c>
      <c r="L2284" s="25" t="str" cm="1">
        <f t="array" ref="L2284">IFERROR(_xlfn.IFS(COUNTBLANK(C2284:J2284)=8,"",C2284="","←C列に従業員名を姓名（フルネーム）で入力してください。誤変換にお気を付け下さい。",D2284="","←D列に都道府県を入力してください。",G2284="","←G列に1～3の選択肢を入力してください",H2284="","←H列に金額を入力してください",G2284=3,"",I2284="","←I列に所定労働時間を入力してください"),"")</f>
        <v/>
      </c>
    </row>
    <row r="2285" spans="1:12" ht="16.5" customHeight="1" x14ac:dyDescent="0.4">
      <c r="A2285" s="52" t="str">
        <f t="shared" si="35"/>
        <v/>
      </c>
      <c r="B2285" s="51"/>
      <c r="C2285" s="75"/>
      <c r="D2285" s="51"/>
      <c r="E2285" s="27" t="str" cm="1">
        <f t="array" ref="E2285">IFERROR(_xlfn.IFS(AND($F$4=45566,D2285="徳島"),VLOOKUP(D2285,最低賃金!$A$2:$G$49,2,FALSE),OR($F$4&lt;&gt;45566,D2285&lt;&gt;"徳島"),VLOOKUP(D2285,最低賃金!$A$2:$G$49,4,FALSE)),"")</f>
        <v/>
      </c>
      <c r="F2285" s="27" t="str">
        <f>IFERROR(VLOOKUP(D2285,最低賃金!$A$3:$G$49,6,FALSE),"")</f>
        <v/>
      </c>
      <c r="G2285" s="51"/>
      <c r="H2285" s="19"/>
      <c r="I2285" s="81"/>
      <c r="J2285" s="27" t="str" cm="1">
        <f t="array" ref="J2285">IFERROR(_xlfn.IFS(COUNTBLANK(G2285:I2285)=3,"",H2285="","H列に金額を入力してください",G2285=3,H2285,I2285="","I列に労働時間を入力してください",G2285=1,ROUND(H2285/(I2285*24),0),G2285=2,ROUND(H2285/(I2285*24),0)),"")</f>
        <v/>
      </c>
      <c r="K2285" s="80" t="str" cm="1">
        <f t="array" ref="K2285">IFERROR(_xlfn.IFS(D2285="","",J2285&lt;E2285,"×（法定外・要件外となる従業員です）",J2285&lt;=F2285,"〇",J2285&gt;F2285,"ー（要件外となる従業員です）"),"")</f>
        <v/>
      </c>
      <c r="L2285" s="25" t="str" cm="1">
        <f t="array" ref="L2285">IFERROR(_xlfn.IFS(COUNTBLANK(C2285:J2285)=8,"",C2285="","←C列に従業員名を姓名（フルネーム）で入力してください。誤変換にお気を付け下さい。",D2285="","←D列に都道府県を入力してください。",G2285="","←G列に1～3の選択肢を入力してください",H2285="","←H列に金額を入力してください",G2285=3,"",I2285="","←I列に所定労働時間を入力してください"),"")</f>
        <v/>
      </c>
    </row>
    <row r="2286" spans="1:12" ht="16.5" customHeight="1" x14ac:dyDescent="0.4">
      <c r="A2286" s="52" t="str">
        <f t="shared" si="35"/>
        <v/>
      </c>
      <c r="B2286" s="51"/>
      <c r="C2286" s="75"/>
      <c r="D2286" s="51"/>
      <c r="E2286" s="27" t="str" cm="1">
        <f t="array" ref="E2286">IFERROR(_xlfn.IFS(AND($F$4=45566,D2286="徳島"),VLOOKUP(D2286,最低賃金!$A$2:$G$49,2,FALSE),OR($F$4&lt;&gt;45566,D2286&lt;&gt;"徳島"),VLOOKUP(D2286,最低賃金!$A$2:$G$49,4,FALSE)),"")</f>
        <v/>
      </c>
      <c r="F2286" s="27" t="str">
        <f>IFERROR(VLOOKUP(D2286,最低賃金!$A$3:$G$49,6,FALSE),"")</f>
        <v/>
      </c>
      <c r="G2286" s="51"/>
      <c r="H2286" s="19"/>
      <c r="I2286" s="81"/>
      <c r="J2286" s="27" t="str" cm="1">
        <f t="array" ref="J2286">IFERROR(_xlfn.IFS(COUNTBLANK(G2286:I2286)=3,"",H2286="","H列に金額を入力してください",G2286=3,H2286,I2286="","I列に労働時間を入力してください",G2286=1,ROUND(H2286/(I2286*24),0),G2286=2,ROUND(H2286/(I2286*24),0)),"")</f>
        <v/>
      </c>
      <c r="K2286" s="80" t="str" cm="1">
        <f t="array" ref="K2286">IFERROR(_xlfn.IFS(D2286="","",J2286&lt;E2286,"×（法定外・要件外となる従業員です）",J2286&lt;=F2286,"〇",J2286&gt;F2286,"ー（要件外となる従業員です）"),"")</f>
        <v/>
      </c>
      <c r="L2286" s="25" t="str" cm="1">
        <f t="array" ref="L2286">IFERROR(_xlfn.IFS(COUNTBLANK(C2286:J2286)=8,"",C2286="","←C列に従業員名を姓名（フルネーム）で入力してください。誤変換にお気を付け下さい。",D2286="","←D列に都道府県を入力してください。",G2286="","←G列に1～3の選択肢を入力してください",H2286="","←H列に金額を入力してください",G2286=3,"",I2286="","←I列に所定労働時間を入力してください"),"")</f>
        <v/>
      </c>
    </row>
    <row r="2287" spans="1:12" ht="16.5" customHeight="1" x14ac:dyDescent="0.4">
      <c r="A2287" s="52" t="str">
        <f t="shared" si="35"/>
        <v/>
      </c>
      <c r="B2287" s="51"/>
      <c r="C2287" s="75"/>
      <c r="D2287" s="51"/>
      <c r="E2287" s="27" t="str" cm="1">
        <f t="array" ref="E2287">IFERROR(_xlfn.IFS(AND($F$4=45566,D2287="徳島"),VLOOKUP(D2287,最低賃金!$A$2:$G$49,2,FALSE),OR($F$4&lt;&gt;45566,D2287&lt;&gt;"徳島"),VLOOKUP(D2287,最低賃金!$A$2:$G$49,4,FALSE)),"")</f>
        <v/>
      </c>
      <c r="F2287" s="27" t="str">
        <f>IFERROR(VLOOKUP(D2287,最低賃金!$A$3:$G$49,6,FALSE),"")</f>
        <v/>
      </c>
      <c r="G2287" s="51"/>
      <c r="H2287" s="19"/>
      <c r="I2287" s="81"/>
      <c r="J2287" s="27" t="str" cm="1">
        <f t="array" ref="J2287">IFERROR(_xlfn.IFS(COUNTBLANK(G2287:I2287)=3,"",H2287="","H列に金額を入力してください",G2287=3,H2287,I2287="","I列に労働時間を入力してください",G2287=1,ROUND(H2287/(I2287*24),0),G2287=2,ROUND(H2287/(I2287*24),0)),"")</f>
        <v/>
      </c>
      <c r="K2287" s="80" t="str" cm="1">
        <f t="array" ref="K2287">IFERROR(_xlfn.IFS(D2287="","",J2287&lt;E2287,"×（法定外・要件外となる従業員です）",J2287&lt;=F2287,"〇",J2287&gt;F2287,"ー（要件外となる従業員です）"),"")</f>
        <v/>
      </c>
      <c r="L2287" s="25" t="str" cm="1">
        <f t="array" ref="L2287">IFERROR(_xlfn.IFS(COUNTBLANK(C2287:J2287)=8,"",C2287="","←C列に従業員名を姓名（フルネーム）で入力してください。誤変換にお気を付け下さい。",D2287="","←D列に都道府県を入力してください。",G2287="","←G列に1～3の選択肢を入力してください",H2287="","←H列に金額を入力してください",G2287=3,"",I2287="","←I列に所定労働時間を入力してください"),"")</f>
        <v/>
      </c>
    </row>
    <row r="2288" spans="1:12" ht="16.5" customHeight="1" x14ac:dyDescent="0.4">
      <c r="A2288" s="52" t="str">
        <f t="shared" si="35"/>
        <v/>
      </c>
      <c r="B2288" s="51"/>
      <c r="C2288" s="75"/>
      <c r="D2288" s="51"/>
      <c r="E2288" s="27" t="str" cm="1">
        <f t="array" ref="E2288">IFERROR(_xlfn.IFS(AND($F$4=45566,D2288="徳島"),VLOOKUP(D2288,最低賃金!$A$2:$G$49,2,FALSE),OR($F$4&lt;&gt;45566,D2288&lt;&gt;"徳島"),VLOOKUP(D2288,最低賃金!$A$2:$G$49,4,FALSE)),"")</f>
        <v/>
      </c>
      <c r="F2288" s="27" t="str">
        <f>IFERROR(VLOOKUP(D2288,最低賃金!$A$3:$G$49,6,FALSE),"")</f>
        <v/>
      </c>
      <c r="G2288" s="51"/>
      <c r="H2288" s="19"/>
      <c r="I2288" s="81"/>
      <c r="J2288" s="27" t="str" cm="1">
        <f t="array" ref="J2288">IFERROR(_xlfn.IFS(COUNTBLANK(G2288:I2288)=3,"",H2288="","H列に金額を入力してください",G2288=3,H2288,I2288="","I列に労働時間を入力してください",G2288=1,ROUND(H2288/(I2288*24),0),G2288=2,ROUND(H2288/(I2288*24),0)),"")</f>
        <v/>
      </c>
      <c r="K2288" s="80" t="str" cm="1">
        <f t="array" ref="K2288">IFERROR(_xlfn.IFS(D2288="","",J2288&lt;E2288,"×（法定外・要件外となる従業員です）",J2288&lt;=F2288,"〇",J2288&gt;F2288,"ー（要件外となる従業員です）"),"")</f>
        <v/>
      </c>
      <c r="L2288" s="25" t="str" cm="1">
        <f t="array" ref="L2288">IFERROR(_xlfn.IFS(COUNTBLANK(C2288:J2288)=8,"",C2288="","←C列に従業員名を姓名（フルネーム）で入力してください。誤変換にお気を付け下さい。",D2288="","←D列に都道府県を入力してください。",G2288="","←G列に1～3の選択肢を入力してください",H2288="","←H列に金額を入力してください",G2288=3,"",I2288="","←I列に所定労働時間を入力してください"),"")</f>
        <v/>
      </c>
    </row>
    <row r="2289" spans="1:12" ht="16.5" customHeight="1" x14ac:dyDescent="0.4">
      <c r="A2289" s="52" t="str">
        <f t="shared" si="35"/>
        <v/>
      </c>
      <c r="B2289" s="51"/>
      <c r="C2289" s="75"/>
      <c r="D2289" s="51"/>
      <c r="E2289" s="27" t="str" cm="1">
        <f t="array" ref="E2289">IFERROR(_xlfn.IFS(AND($F$4=45566,D2289="徳島"),VLOOKUP(D2289,最低賃金!$A$2:$G$49,2,FALSE),OR($F$4&lt;&gt;45566,D2289&lt;&gt;"徳島"),VLOOKUP(D2289,最低賃金!$A$2:$G$49,4,FALSE)),"")</f>
        <v/>
      </c>
      <c r="F2289" s="27" t="str">
        <f>IFERROR(VLOOKUP(D2289,最低賃金!$A$3:$G$49,6,FALSE),"")</f>
        <v/>
      </c>
      <c r="G2289" s="51"/>
      <c r="H2289" s="19"/>
      <c r="I2289" s="81"/>
      <c r="J2289" s="27" t="str" cm="1">
        <f t="array" ref="J2289">IFERROR(_xlfn.IFS(COUNTBLANK(G2289:I2289)=3,"",H2289="","H列に金額を入力してください",G2289=3,H2289,I2289="","I列に労働時間を入力してください",G2289=1,ROUND(H2289/(I2289*24),0),G2289=2,ROUND(H2289/(I2289*24),0)),"")</f>
        <v/>
      </c>
      <c r="K2289" s="80" t="str" cm="1">
        <f t="array" ref="K2289">IFERROR(_xlfn.IFS(D2289="","",J2289&lt;E2289,"×（法定外・要件外となる従業員です）",J2289&lt;=F2289,"〇",J2289&gt;F2289,"ー（要件外となる従業員です）"),"")</f>
        <v/>
      </c>
      <c r="L2289" s="25" t="str" cm="1">
        <f t="array" ref="L2289">IFERROR(_xlfn.IFS(COUNTBLANK(C2289:J2289)=8,"",C2289="","←C列に従業員名を姓名（フルネーム）で入力してください。誤変換にお気を付け下さい。",D2289="","←D列に都道府県を入力してください。",G2289="","←G列に1～3の選択肢を入力してください",H2289="","←H列に金額を入力してください",G2289=3,"",I2289="","←I列に所定労働時間を入力してください"),"")</f>
        <v/>
      </c>
    </row>
    <row r="2290" spans="1:12" ht="16.5" customHeight="1" x14ac:dyDescent="0.4">
      <c r="A2290" s="52" t="str">
        <f t="shared" si="35"/>
        <v/>
      </c>
      <c r="B2290" s="51"/>
      <c r="C2290" s="75"/>
      <c r="D2290" s="51"/>
      <c r="E2290" s="27" t="str" cm="1">
        <f t="array" ref="E2290">IFERROR(_xlfn.IFS(AND($F$4=45566,D2290="徳島"),VLOOKUP(D2290,最低賃金!$A$2:$G$49,2,FALSE),OR($F$4&lt;&gt;45566,D2290&lt;&gt;"徳島"),VLOOKUP(D2290,最低賃金!$A$2:$G$49,4,FALSE)),"")</f>
        <v/>
      </c>
      <c r="F2290" s="27" t="str">
        <f>IFERROR(VLOOKUP(D2290,最低賃金!$A$3:$G$49,6,FALSE),"")</f>
        <v/>
      </c>
      <c r="G2290" s="51"/>
      <c r="H2290" s="19"/>
      <c r="I2290" s="81"/>
      <c r="J2290" s="27" t="str" cm="1">
        <f t="array" ref="J2290">IFERROR(_xlfn.IFS(COUNTBLANK(G2290:I2290)=3,"",H2290="","H列に金額を入力してください",G2290=3,H2290,I2290="","I列に労働時間を入力してください",G2290=1,ROUND(H2290/(I2290*24),0),G2290=2,ROUND(H2290/(I2290*24),0)),"")</f>
        <v/>
      </c>
      <c r="K2290" s="80" t="str" cm="1">
        <f t="array" ref="K2290">IFERROR(_xlfn.IFS(D2290="","",J2290&lt;E2290,"×（法定外・要件外となる従業員です）",J2290&lt;=F2290,"〇",J2290&gt;F2290,"ー（要件外となる従業員です）"),"")</f>
        <v/>
      </c>
      <c r="L2290" s="25" t="str" cm="1">
        <f t="array" ref="L2290">IFERROR(_xlfn.IFS(COUNTBLANK(C2290:J2290)=8,"",C2290="","←C列に従業員名を姓名（フルネーム）で入力してください。誤変換にお気を付け下さい。",D2290="","←D列に都道府県を入力してください。",G2290="","←G列に1～3の選択肢を入力してください",H2290="","←H列に金額を入力してください",G2290=3,"",I2290="","←I列に所定労働時間を入力してください"),"")</f>
        <v/>
      </c>
    </row>
    <row r="2291" spans="1:12" ht="16.5" customHeight="1" x14ac:dyDescent="0.4">
      <c r="A2291" s="52" t="str">
        <f t="shared" si="35"/>
        <v/>
      </c>
      <c r="B2291" s="51"/>
      <c r="C2291" s="75"/>
      <c r="D2291" s="51"/>
      <c r="E2291" s="27" t="str" cm="1">
        <f t="array" ref="E2291">IFERROR(_xlfn.IFS(AND($F$4=45566,D2291="徳島"),VLOOKUP(D2291,最低賃金!$A$2:$G$49,2,FALSE),OR($F$4&lt;&gt;45566,D2291&lt;&gt;"徳島"),VLOOKUP(D2291,最低賃金!$A$2:$G$49,4,FALSE)),"")</f>
        <v/>
      </c>
      <c r="F2291" s="27" t="str">
        <f>IFERROR(VLOOKUP(D2291,最低賃金!$A$3:$G$49,6,FALSE),"")</f>
        <v/>
      </c>
      <c r="G2291" s="51"/>
      <c r="H2291" s="19"/>
      <c r="I2291" s="81"/>
      <c r="J2291" s="27" t="str" cm="1">
        <f t="array" ref="J2291">IFERROR(_xlfn.IFS(COUNTBLANK(G2291:I2291)=3,"",H2291="","H列に金額を入力してください",G2291=3,H2291,I2291="","I列に労働時間を入力してください",G2291=1,ROUND(H2291/(I2291*24),0),G2291=2,ROUND(H2291/(I2291*24),0)),"")</f>
        <v/>
      </c>
      <c r="K2291" s="80" t="str" cm="1">
        <f t="array" ref="K2291">IFERROR(_xlfn.IFS(D2291="","",J2291&lt;E2291,"×（法定外・要件外となる従業員です）",J2291&lt;=F2291,"〇",J2291&gt;F2291,"ー（要件外となる従業員です）"),"")</f>
        <v/>
      </c>
      <c r="L2291" s="25" t="str" cm="1">
        <f t="array" ref="L2291">IFERROR(_xlfn.IFS(COUNTBLANK(C2291:J2291)=8,"",C2291="","←C列に従業員名を姓名（フルネーム）で入力してください。誤変換にお気を付け下さい。",D2291="","←D列に都道府県を入力してください。",G2291="","←G列に1～3の選択肢を入力してください",H2291="","←H列に金額を入力してください",G2291=3,"",I2291="","←I列に所定労働時間を入力してください"),"")</f>
        <v/>
      </c>
    </row>
    <row r="2292" spans="1:12" ht="16.5" customHeight="1" x14ac:dyDescent="0.4">
      <c r="A2292" s="52" t="str">
        <f t="shared" si="35"/>
        <v/>
      </c>
      <c r="B2292" s="51"/>
      <c r="C2292" s="75"/>
      <c r="D2292" s="51"/>
      <c r="E2292" s="27" t="str" cm="1">
        <f t="array" ref="E2292">IFERROR(_xlfn.IFS(AND($F$4=45566,D2292="徳島"),VLOOKUP(D2292,最低賃金!$A$2:$G$49,2,FALSE),OR($F$4&lt;&gt;45566,D2292&lt;&gt;"徳島"),VLOOKUP(D2292,最低賃金!$A$2:$G$49,4,FALSE)),"")</f>
        <v/>
      </c>
      <c r="F2292" s="27" t="str">
        <f>IFERROR(VLOOKUP(D2292,最低賃金!$A$3:$G$49,6,FALSE),"")</f>
        <v/>
      </c>
      <c r="G2292" s="51"/>
      <c r="H2292" s="19"/>
      <c r="I2292" s="81"/>
      <c r="J2292" s="27" t="str" cm="1">
        <f t="array" ref="J2292">IFERROR(_xlfn.IFS(COUNTBLANK(G2292:I2292)=3,"",H2292="","H列に金額を入力してください",G2292=3,H2292,I2292="","I列に労働時間を入力してください",G2292=1,ROUND(H2292/(I2292*24),0),G2292=2,ROUND(H2292/(I2292*24),0)),"")</f>
        <v/>
      </c>
      <c r="K2292" s="80" t="str" cm="1">
        <f t="array" ref="K2292">IFERROR(_xlfn.IFS(D2292="","",J2292&lt;E2292,"×（法定外・要件外となる従業員です）",J2292&lt;=F2292,"〇",J2292&gt;F2292,"ー（要件外となる従業員です）"),"")</f>
        <v/>
      </c>
      <c r="L2292" s="25" t="str" cm="1">
        <f t="array" ref="L2292">IFERROR(_xlfn.IFS(COUNTBLANK(C2292:J2292)=8,"",C2292="","←C列に従業員名を姓名（フルネーム）で入力してください。誤変換にお気を付け下さい。",D2292="","←D列に都道府県を入力してください。",G2292="","←G列に1～3の選択肢を入力してください",H2292="","←H列に金額を入力してください",G2292=3,"",I2292="","←I列に所定労働時間を入力してください"),"")</f>
        <v/>
      </c>
    </row>
    <row r="2293" spans="1:12" ht="16.5" customHeight="1" x14ac:dyDescent="0.4">
      <c r="A2293" s="52" t="str">
        <f t="shared" si="35"/>
        <v/>
      </c>
      <c r="B2293" s="51"/>
      <c r="C2293" s="75"/>
      <c r="D2293" s="51"/>
      <c r="E2293" s="27" t="str" cm="1">
        <f t="array" ref="E2293">IFERROR(_xlfn.IFS(AND($F$4=45566,D2293="徳島"),VLOOKUP(D2293,最低賃金!$A$2:$G$49,2,FALSE),OR($F$4&lt;&gt;45566,D2293&lt;&gt;"徳島"),VLOOKUP(D2293,最低賃金!$A$2:$G$49,4,FALSE)),"")</f>
        <v/>
      </c>
      <c r="F2293" s="27" t="str">
        <f>IFERROR(VLOOKUP(D2293,最低賃金!$A$3:$G$49,6,FALSE),"")</f>
        <v/>
      </c>
      <c r="G2293" s="51"/>
      <c r="H2293" s="19"/>
      <c r="I2293" s="81"/>
      <c r="J2293" s="27" t="str" cm="1">
        <f t="array" ref="J2293">IFERROR(_xlfn.IFS(COUNTBLANK(G2293:I2293)=3,"",H2293="","H列に金額を入力してください",G2293=3,H2293,I2293="","I列に労働時間を入力してください",G2293=1,ROUND(H2293/(I2293*24),0),G2293=2,ROUND(H2293/(I2293*24),0)),"")</f>
        <v/>
      </c>
      <c r="K2293" s="80" t="str" cm="1">
        <f t="array" ref="K2293">IFERROR(_xlfn.IFS(D2293="","",J2293&lt;E2293,"×（法定外・要件外となる従業員です）",J2293&lt;=F2293,"〇",J2293&gt;F2293,"ー（要件外となる従業員です）"),"")</f>
        <v/>
      </c>
      <c r="L2293" s="25" t="str" cm="1">
        <f t="array" ref="L2293">IFERROR(_xlfn.IFS(COUNTBLANK(C2293:J2293)=8,"",C2293="","←C列に従業員名を姓名（フルネーム）で入力してください。誤変換にお気を付け下さい。",D2293="","←D列に都道府県を入力してください。",G2293="","←G列に1～3の選択肢を入力してください",H2293="","←H列に金額を入力してください",G2293=3,"",I2293="","←I列に所定労働時間を入力してください"),"")</f>
        <v/>
      </c>
    </row>
    <row r="2294" spans="1:12" ht="16.5" customHeight="1" x14ac:dyDescent="0.4">
      <c r="A2294" s="52" t="str">
        <f t="shared" si="35"/>
        <v/>
      </c>
      <c r="B2294" s="51"/>
      <c r="C2294" s="75"/>
      <c r="D2294" s="51"/>
      <c r="E2294" s="27" t="str" cm="1">
        <f t="array" ref="E2294">IFERROR(_xlfn.IFS(AND($F$4=45566,D2294="徳島"),VLOOKUP(D2294,最低賃金!$A$2:$G$49,2,FALSE),OR($F$4&lt;&gt;45566,D2294&lt;&gt;"徳島"),VLOOKUP(D2294,最低賃金!$A$2:$G$49,4,FALSE)),"")</f>
        <v/>
      </c>
      <c r="F2294" s="27" t="str">
        <f>IFERROR(VLOOKUP(D2294,最低賃金!$A$3:$G$49,6,FALSE),"")</f>
        <v/>
      </c>
      <c r="G2294" s="51"/>
      <c r="H2294" s="19"/>
      <c r="I2294" s="81"/>
      <c r="J2294" s="27" t="str" cm="1">
        <f t="array" ref="J2294">IFERROR(_xlfn.IFS(COUNTBLANK(G2294:I2294)=3,"",H2294="","H列に金額を入力してください",G2294=3,H2294,I2294="","I列に労働時間を入力してください",G2294=1,ROUND(H2294/(I2294*24),0),G2294=2,ROUND(H2294/(I2294*24),0)),"")</f>
        <v/>
      </c>
      <c r="K2294" s="80" t="str" cm="1">
        <f t="array" ref="K2294">IFERROR(_xlfn.IFS(D2294="","",J2294&lt;E2294,"×（法定外・要件外となる従業員です）",J2294&lt;=F2294,"〇",J2294&gt;F2294,"ー（要件外となる従業員です）"),"")</f>
        <v/>
      </c>
      <c r="L2294" s="25" t="str" cm="1">
        <f t="array" ref="L2294">IFERROR(_xlfn.IFS(COUNTBLANK(C2294:J2294)=8,"",C2294="","←C列に従業員名を姓名（フルネーム）で入力してください。誤変換にお気を付け下さい。",D2294="","←D列に都道府県を入力してください。",G2294="","←G列に1～3の選択肢を入力してください",H2294="","←H列に金額を入力してください",G2294=3,"",I2294="","←I列に所定労働時間を入力してください"),"")</f>
        <v/>
      </c>
    </row>
    <row r="2295" spans="1:12" ht="16.5" customHeight="1" x14ac:dyDescent="0.4">
      <c r="A2295" s="52" t="str">
        <f t="shared" si="35"/>
        <v/>
      </c>
      <c r="B2295" s="51"/>
      <c r="C2295" s="75"/>
      <c r="D2295" s="51"/>
      <c r="E2295" s="27" t="str" cm="1">
        <f t="array" ref="E2295">IFERROR(_xlfn.IFS(AND($F$4=45566,D2295="徳島"),VLOOKUP(D2295,最低賃金!$A$2:$G$49,2,FALSE),OR($F$4&lt;&gt;45566,D2295&lt;&gt;"徳島"),VLOOKUP(D2295,最低賃金!$A$2:$G$49,4,FALSE)),"")</f>
        <v/>
      </c>
      <c r="F2295" s="27" t="str">
        <f>IFERROR(VLOOKUP(D2295,最低賃金!$A$3:$G$49,6,FALSE),"")</f>
        <v/>
      </c>
      <c r="G2295" s="51"/>
      <c r="H2295" s="19"/>
      <c r="I2295" s="81"/>
      <c r="J2295" s="27" t="str" cm="1">
        <f t="array" ref="J2295">IFERROR(_xlfn.IFS(COUNTBLANK(G2295:I2295)=3,"",H2295="","H列に金額を入力してください",G2295=3,H2295,I2295="","I列に労働時間を入力してください",G2295=1,ROUND(H2295/(I2295*24),0),G2295=2,ROUND(H2295/(I2295*24),0)),"")</f>
        <v/>
      </c>
      <c r="K2295" s="80" t="str" cm="1">
        <f t="array" ref="K2295">IFERROR(_xlfn.IFS(D2295="","",J2295&lt;E2295,"×（法定外・要件外となる従業員です）",J2295&lt;=F2295,"〇",J2295&gt;F2295,"ー（要件外となる従業員です）"),"")</f>
        <v/>
      </c>
      <c r="L2295" s="25" t="str" cm="1">
        <f t="array" ref="L2295">IFERROR(_xlfn.IFS(COUNTBLANK(C2295:J2295)=8,"",C2295="","←C列に従業員名を姓名（フルネーム）で入力してください。誤変換にお気を付け下さい。",D2295="","←D列に都道府県を入力してください。",G2295="","←G列に1～3の選択肢を入力してください",H2295="","←H列に金額を入力してください",G2295=3,"",I2295="","←I列に所定労働時間を入力してください"),"")</f>
        <v/>
      </c>
    </row>
    <row r="2296" spans="1:12" ht="16.5" customHeight="1" x14ac:dyDescent="0.4">
      <c r="A2296" s="52" t="str">
        <f t="shared" si="35"/>
        <v/>
      </c>
      <c r="B2296" s="51"/>
      <c r="C2296" s="75"/>
      <c r="D2296" s="51"/>
      <c r="E2296" s="27" t="str" cm="1">
        <f t="array" ref="E2296">IFERROR(_xlfn.IFS(AND($F$4=45566,D2296="徳島"),VLOOKUP(D2296,最低賃金!$A$2:$G$49,2,FALSE),OR($F$4&lt;&gt;45566,D2296&lt;&gt;"徳島"),VLOOKUP(D2296,最低賃金!$A$2:$G$49,4,FALSE)),"")</f>
        <v/>
      </c>
      <c r="F2296" s="27" t="str">
        <f>IFERROR(VLOOKUP(D2296,最低賃金!$A$3:$G$49,6,FALSE),"")</f>
        <v/>
      </c>
      <c r="G2296" s="51"/>
      <c r="H2296" s="19"/>
      <c r="I2296" s="81"/>
      <c r="J2296" s="27" t="str" cm="1">
        <f t="array" ref="J2296">IFERROR(_xlfn.IFS(COUNTBLANK(G2296:I2296)=3,"",H2296="","H列に金額を入力してください",G2296=3,H2296,I2296="","I列に労働時間を入力してください",G2296=1,ROUND(H2296/(I2296*24),0),G2296=2,ROUND(H2296/(I2296*24),0)),"")</f>
        <v/>
      </c>
      <c r="K2296" s="80" t="str" cm="1">
        <f t="array" ref="K2296">IFERROR(_xlfn.IFS(D2296="","",J2296&lt;E2296,"×（法定外・要件外となる従業員です）",J2296&lt;=F2296,"〇",J2296&gt;F2296,"ー（要件外となる従業員です）"),"")</f>
        <v/>
      </c>
      <c r="L2296" s="25" t="str" cm="1">
        <f t="array" ref="L2296">IFERROR(_xlfn.IFS(COUNTBLANK(C2296:J2296)=8,"",C2296="","←C列に従業員名を姓名（フルネーム）で入力してください。誤変換にお気を付け下さい。",D2296="","←D列に都道府県を入力してください。",G2296="","←G列に1～3の選択肢を入力してください",H2296="","←H列に金額を入力してください",G2296=3,"",I2296="","←I列に所定労働時間を入力してください"),"")</f>
        <v/>
      </c>
    </row>
    <row r="2297" spans="1:12" ht="16.5" customHeight="1" x14ac:dyDescent="0.4">
      <c r="A2297" s="52" t="str">
        <f t="shared" si="35"/>
        <v/>
      </c>
      <c r="B2297" s="51"/>
      <c r="C2297" s="75"/>
      <c r="D2297" s="51"/>
      <c r="E2297" s="27" t="str" cm="1">
        <f t="array" ref="E2297">IFERROR(_xlfn.IFS(AND($F$4=45566,D2297="徳島"),VLOOKUP(D2297,最低賃金!$A$2:$G$49,2,FALSE),OR($F$4&lt;&gt;45566,D2297&lt;&gt;"徳島"),VLOOKUP(D2297,最低賃金!$A$2:$G$49,4,FALSE)),"")</f>
        <v/>
      </c>
      <c r="F2297" s="27" t="str">
        <f>IFERROR(VLOOKUP(D2297,最低賃金!$A$3:$G$49,6,FALSE),"")</f>
        <v/>
      </c>
      <c r="G2297" s="51"/>
      <c r="H2297" s="19"/>
      <c r="I2297" s="81"/>
      <c r="J2297" s="27" t="str" cm="1">
        <f t="array" ref="J2297">IFERROR(_xlfn.IFS(COUNTBLANK(G2297:I2297)=3,"",H2297="","H列に金額を入力してください",G2297=3,H2297,I2297="","I列に労働時間を入力してください",G2297=1,ROUND(H2297/(I2297*24),0),G2297=2,ROUND(H2297/(I2297*24),0)),"")</f>
        <v/>
      </c>
      <c r="K2297" s="80" t="str" cm="1">
        <f t="array" ref="K2297">IFERROR(_xlfn.IFS(D2297="","",J2297&lt;E2297,"×（法定外・要件外となる従業員です）",J2297&lt;=F2297,"〇",J2297&gt;F2297,"ー（要件外となる従業員です）"),"")</f>
        <v/>
      </c>
      <c r="L2297" s="25" t="str" cm="1">
        <f t="array" ref="L2297">IFERROR(_xlfn.IFS(COUNTBLANK(C2297:J2297)=8,"",C2297="","←C列に従業員名を姓名（フルネーム）で入力してください。誤変換にお気を付け下さい。",D2297="","←D列に都道府県を入力してください。",G2297="","←G列に1～3の選択肢を入力してください",H2297="","←H列に金額を入力してください",G2297=3,"",I2297="","←I列に所定労働時間を入力してください"),"")</f>
        <v/>
      </c>
    </row>
    <row r="2298" spans="1:12" ht="16.5" customHeight="1" x14ac:dyDescent="0.4">
      <c r="A2298" s="52" t="str">
        <f t="shared" si="35"/>
        <v/>
      </c>
      <c r="B2298" s="51"/>
      <c r="C2298" s="75"/>
      <c r="D2298" s="51"/>
      <c r="E2298" s="27" t="str" cm="1">
        <f t="array" ref="E2298">IFERROR(_xlfn.IFS(AND($F$4=45566,D2298="徳島"),VLOOKUP(D2298,最低賃金!$A$2:$G$49,2,FALSE),OR($F$4&lt;&gt;45566,D2298&lt;&gt;"徳島"),VLOOKUP(D2298,最低賃金!$A$2:$G$49,4,FALSE)),"")</f>
        <v/>
      </c>
      <c r="F2298" s="27" t="str">
        <f>IFERROR(VLOOKUP(D2298,最低賃金!$A$3:$G$49,6,FALSE),"")</f>
        <v/>
      </c>
      <c r="G2298" s="51"/>
      <c r="H2298" s="19"/>
      <c r="I2298" s="81"/>
      <c r="J2298" s="27" t="str" cm="1">
        <f t="array" ref="J2298">IFERROR(_xlfn.IFS(COUNTBLANK(G2298:I2298)=3,"",H2298="","H列に金額を入力してください",G2298=3,H2298,I2298="","I列に労働時間を入力してください",G2298=1,ROUND(H2298/(I2298*24),0),G2298=2,ROUND(H2298/(I2298*24),0)),"")</f>
        <v/>
      </c>
      <c r="K2298" s="80" t="str" cm="1">
        <f t="array" ref="K2298">IFERROR(_xlfn.IFS(D2298="","",J2298&lt;E2298,"×（法定外・要件外となる従業員です）",J2298&lt;=F2298,"〇",J2298&gt;F2298,"ー（要件外となる従業員です）"),"")</f>
        <v/>
      </c>
      <c r="L2298" s="25" t="str" cm="1">
        <f t="array" ref="L2298">IFERROR(_xlfn.IFS(COUNTBLANK(C2298:J2298)=8,"",C2298="","←C列に従業員名を姓名（フルネーム）で入力してください。誤変換にお気を付け下さい。",D2298="","←D列に都道府県を入力してください。",G2298="","←G列に1～3の選択肢を入力してください",H2298="","←H列に金額を入力してください",G2298=3,"",I2298="","←I列に所定労働時間を入力してください"),"")</f>
        <v/>
      </c>
    </row>
    <row r="2299" spans="1:12" ht="16.5" customHeight="1" x14ac:dyDescent="0.4">
      <c r="A2299" s="52" t="str">
        <f t="shared" si="35"/>
        <v/>
      </c>
      <c r="B2299" s="51"/>
      <c r="C2299" s="75"/>
      <c r="D2299" s="51"/>
      <c r="E2299" s="27" t="str" cm="1">
        <f t="array" ref="E2299">IFERROR(_xlfn.IFS(AND($F$4=45566,D2299="徳島"),VLOOKUP(D2299,最低賃金!$A$2:$G$49,2,FALSE),OR($F$4&lt;&gt;45566,D2299&lt;&gt;"徳島"),VLOOKUP(D2299,最低賃金!$A$2:$G$49,4,FALSE)),"")</f>
        <v/>
      </c>
      <c r="F2299" s="27" t="str">
        <f>IFERROR(VLOOKUP(D2299,最低賃金!$A$3:$G$49,6,FALSE),"")</f>
        <v/>
      </c>
      <c r="G2299" s="51"/>
      <c r="H2299" s="19"/>
      <c r="I2299" s="81"/>
      <c r="J2299" s="27" t="str" cm="1">
        <f t="array" ref="J2299">IFERROR(_xlfn.IFS(COUNTBLANK(G2299:I2299)=3,"",H2299="","H列に金額を入力してください",G2299=3,H2299,I2299="","I列に労働時間を入力してください",G2299=1,ROUND(H2299/(I2299*24),0),G2299=2,ROUND(H2299/(I2299*24),0)),"")</f>
        <v/>
      </c>
      <c r="K2299" s="80" t="str" cm="1">
        <f t="array" ref="K2299">IFERROR(_xlfn.IFS(D2299="","",J2299&lt;E2299,"×（法定外・要件外となる従業員です）",J2299&lt;=F2299,"〇",J2299&gt;F2299,"ー（要件外となる従業員です）"),"")</f>
        <v/>
      </c>
      <c r="L2299" s="25" t="str" cm="1">
        <f t="array" ref="L2299">IFERROR(_xlfn.IFS(COUNTBLANK(C2299:J2299)=8,"",C2299="","←C列に従業員名を姓名（フルネーム）で入力してください。誤変換にお気を付け下さい。",D2299="","←D列に都道府県を入力してください。",G2299="","←G列に1～3の選択肢を入力してください",H2299="","←H列に金額を入力してください",G2299=3,"",I2299="","←I列に所定労働時間を入力してください"),"")</f>
        <v/>
      </c>
    </row>
    <row r="2300" spans="1:12" ht="16.5" customHeight="1" x14ac:dyDescent="0.4">
      <c r="A2300" s="52" t="str">
        <f t="shared" si="35"/>
        <v/>
      </c>
      <c r="B2300" s="51"/>
      <c r="C2300" s="75"/>
      <c r="D2300" s="51"/>
      <c r="E2300" s="27" t="str" cm="1">
        <f t="array" ref="E2300">IFERROR(_xlfn.IFS(AND($F$4=45566,D2300="徳島"),VLOOKUP(D2300,最低賃金!$A$2:$G$49,2,FALSE),OR($F$4&lt;&gt;45566,D2300&lt;&gt;"徳島"),VLOOKUP(D2300,最低賃金!$A$2:$G$49,4,FALSE)),"")</f>
        <v/>
      </c>
      <c r="F2300" s="27" t="str">
        <f>IFERROR(VLOOKUP(D2300,最低賃金!$A$3:$G$49,6,FALSE),"")</f>
        <v/>
      </c>
      <c r="G2300" s="51"/>
      <c r="H2300" s="19"/>
      <c r="I2300" s="81"/>
      <c r="J2300" s="27" t="str" cm="1">
        <f t="array" ref="J2300">IFERROR(_xlfn.IFS(COUNTBLANK(G2300:I2300)=3,"",H2300="","H列に金額を入力してください",G2300=3,H2300,I2300="","I列に労働時間を入力してください",G2300=1,ROUND(H2300/(I2300*24),0),G2300=2,ROUND(H2300/(I2300*24),0)),"")</f>
        <v/>
      </c>
      <c r="K2300" s="80" t="str" cm="1">
        <f t="array" ref="K2300">IFERROR(_xlfn.IFS(D2300="","",J2300&lt;E2300,"×（法定外・要件外となる従業員です）",J2300&lt;=F2300,"〇",J2300&gt;F2300,"ー（要件外となる従業員です）"),"")</f>
        <v/>
      </c>
      <c r="L2300" s="25" t="str" cm="1">
        <f t="array" ref="L2300">IFERROR(_xlfn.IFS(COUNTBLANK(C2300:J2300)=8,"",C2300="","←C列に従業員名を姓名（フルネーム）で入力してください。誤変換にお気を付け下さい。",D2300="","←D列に都道府県を入力してください。",G2300="","←G列に1～3の選択肢を入力してください",H2300="","←H列に金額を入力してください",G2300=3,"",I2300="","←I列に所定労働時間を入力してください"),"")</f>
        <v/>
      </c>
    </row>
    <row r="2301" spans="1:12" ht="16.5" customHeight="1" x14ac:dyDescent="0.4">
      <c r="A2301" s="52" t="str">
        <f t="shared" si="35"/>
        <v/>
      </c>
      <c r="B2301" s="51"/>
      <c r="C2301" s="75"/>
      <c r="D2301" s="51"/>
      <c r="E2301" s="27" t="str" cm="1">
        <f t="array" ref="E2301">IFERROR(_xlfn.IFS(AND($F$4=45566,D2301="徳島"),VLOOKUP(D2301,最低賃金!$A$2:$G$49,2,FALSE),OR($F$4&lt;&gt;45566,D2301&lt;&gt;"徳島"),VLOOKUP(D2301,最低賃金!$A$2:$G$49,4,FALSE)),"")</f>
        <v/>
      </c>
      <c r="F2301" s="27" t="str">
        <f>IFERROR(VLOOKUP(D2301,最低賃金!$A$3:$G$49,6,FALSE),"")</f>
        <v/>
      </c>
      <c r="G2301" s="51"/>
      <c r="H2301" s="19"/>
      <c r="I2301" s="81"/>
      <c r="J2301" s="27" t="str" cm="1">
        <f t="array" ref="J2301">IFERROR(_xlfn.IFS(COUNTBLANK(G2301:I2301)=3,"",H2301="","H列に金額を入力してください",G2301=3,H2301,I2301="","I列に労働時間を入力してください",G2301=1,ROUND(H2301/(I2301*24),0),G2301=2,ROUND(H2301/(I2301*24),0)),"")</f>
        <v/>
      </c>
      <c r="K2301" s="80" t="str" cm="1">
        <f t="array" ref="K2301">IFERROR(_xlfn.IFS(D2301="","",J2301&lt;E2301,"×（法定外・要件外となる従業員です）",J2301&lt;=F2301,"〇",J2301&gt;F2301,"ー（要件外となる従業員です）"),"")</f>
        <v/>
      </c>
      <c r="L2301" s="25" t="str" cm="1">
        <f t="array" ref="L2301">IFERROR(_xlfn.IFS(COUNTBLANK(C2301:J2301)=8,"",C2301="","←C列に従業員名を姓名（フルネーム）で入力してください。誤変換にお気を付け下さい。",D2301="","←D列に都道府県を入力してください。",G2301="","←G列に1～3の選択肢を入力してください",H2301="","←H列に金額を入力してください",G2301=3,"",I2301="","←I列に所定労働時間を入力してください"),"")</f>
        <v/>
      </c>
    </row>
    <row r="2302" spans="1:12" ht="16.5" customHeight="1" x14ac:dyDescent="0.4">
      <c r="A2302" s="52" t="str">
        <f t="shared" si="35"/>
        <v/>
      </c>
      <c r="B2302" s="51"/>
      <c r="C2302" s="75"/>
      <c r="D2302" s="51"/>
      <c r="E2302" s="27" t="str" cm="1">
        <f t="array" ref="E2302">IFERROR(_xlfn.IFS(AND($F$4=45566,D2302="徳島"),VLOOKUP(D2302,最低賃金!$A$2:$G$49,2,FALSE),OR($F$4&lt;&gt;45566,D2302&lt;&gt;"徳島"),VLOOKUP(D2302,最低賃金!$A$2:$G$49,4,FALSE)),"")</f>
        <v/>
      </c>
      <c r="F2302" s="27" t="str">
        <f>IFERROR(VLOOKUP(D2302,最低賃金!$A$3:$G$49,6,FALSE),"")</f>
        <v/>
      </c>
      <c r="G2302" s="51"/>
      <c r="H2302" s="19"/>
      <c r="I2302" s="81"/>
      <c r="J2302" s="27" t="str" cm="1">
        <f t="array" ref="J2302">IFERROR(_xlfn.IFS(COUNTBLANK(G2302:I2302)=3,"",H2302="","H列に金額を入力してください",G2302=3,H2302,I2302="","I列に労働時間を入力してください",G2302=1,ROUND(H2302/(I2302*24),0),G2302=2,ROUND(H2302/(I2302*24),0)),"")</f>
        <v/>
      </c>
      <c r="K2302" s="80" t="str" cm="1">
        <f t="array" ref="K2302">IFERROR(_xlfn.IFS(D2302="","",J2302&lt;E2302,"×（法定外・要件外となる従業員です）",J2302&lt;=F2302,"〇",J2302&gt;F2302,"ー（要件外となる従業員です）"),"")</f>
        <v/>
      </c>
      <c r="L2302" s="25" t="str" cm="1">
        <f t="array" ref="L2302">IFERROR(_xlfn.IFS(COUNTBLANK(C2302:J2302)=8,"",C2302="","←C列に従業員名を姓名（フルネーム）で入力してください。誤変換にお気を付け下さい。",D2302="","←D列に都道府県を入力してください。",G2302="","←G列に1～3の選択肢を入力してください",H2302="","←H列に金額を入力してください",G2302=3,"",I2302="","←I列に所定労働時間を入力してください"),"")</f>
        <v/>
      </c>
    </row>
    <row r="2303" spans="1:12" ht="16.5" customHeight="1" x14ac:dyDescent="0.4">
      <c r="A2303" s="52" t="str">
        <f t="shared" si="35"/>
        <v/>
      </c>
      <c r="B2303" s="51"/>
      <c r="C2303" s="75"/>
      <c r="D2303" s="51"/>
      <c r="E2303" s="27" t="str" cm="1">
        <f t="array" ref="E2303">IFERROR(_xlfn.IFS(AND($F$4=45566,D2303="徳島"),VLOOKUP(D2303,最低賃金!$A$2:$G$49,2,FALSE),OR($F$4&lt;&gt;45566,D2303&lt;&gt;"徳島"),VLOOKUP(D2303,最低賃金!$A$2:$G$49,4,FALSE)),"")</f>
        <v/>
      </c>
      <c r="F2303" s="27" t="str">
        <f>IFERROR(VLOOKUP(D2303,最低賃金!$A$3:$G$49,6,FALSE),"")</f>
        <v/>
      </c>
      <c r="G2303" s="51"/>
      <c r="H2303" s="19"/>
      <c r="I2303" s="81"/>
      <c r="J2303" s="27" t="str" cm="1">
        <f t="array" ref="J2303">IFERROR(_xlfn.IFS(COUNTBLANK(G2303:I2303)=3,"",H2303="","H列に金額を入力してください",G2303=3,H2303,I2303="","I列に労働時間を入力してください",G2303=1,ROUND(H2303/(I2303*24),0),G2303=2,ROUND(H2303/(I2303*24),0)),"")</f>
        <v/>
      </c>
      <c r="K2303" s="80" t="str" cm="1">
        <f t="array" ref="K2303">IFERROR(_xlfn.IFS(D2303="","",J2303&lt;E2303,"×（法定外・要件外となる従業員です）",J2303&lt;=F2303,"〇",J2303&gt;F2303,"ー（要件外となる従業員です）"),"")</f>
        <v/>
      </c>
      <c r="L2303" s="25" t="str" cm="1">
        <f t="array" ref="L2303">IFERROR(_xlfn.IFS(COUNTBLANK(C2303:J2303)=8,"",C2303="","←C列に従業員名を姓名（フルネーム）で入力してください。誤変換にお気を付け下さい。",D2303="","←D列に都道府県を入力してください。",G2303="","←G列に1～3の選択肢を入力してください",H2303="","←H列に金額を入力してください",G2303=3,"",I2303="","←I列に所定労働時間を入力してください"),"")</f>
        <v/>
      </c>
    </row>
    <row r="2304" spans="1:12" ht="16.5" customHeight="1" x14ac:dyDescent="0.4">
      <c r="A2304" s="52" t="str">
        <f t="shared" si="35"/>
        <v/>
      </c>
      <c r="B2304" s="51"/>
      <c r="C2304" s="75"/>
      <c r="D2304" s="51"/>
      <c r="E2304" s="27" t="str" cm="1">
        <f t="array" ref="E2304">IFERROR(_xlfn.IFS(AND($F$4=45566,D2304="徳島"),VLOOKUP(D2304,最低賃金!$A$2:$G$49,2,FALSE),OR($F$4&lt;&gt;45566,D2304&lt;&gt;"徳島"),VLOOKUP(D2304,最低賃金!$A$2:$G$49,4,FALSE)),"")</f>
        <v/>
      </c>
      <c r="F2304" s="27" t="str">
        <f>IFERROR(VLOOKUP(D2304,最低賃金!$A$3:$G$49,6,FALSE),"")</f>
        <v/>
      </c>
      <c r="G2304" s="51"/>
      <c r="H2304" s="19"/>
      <c r="I2304" s="81"/>
      <c r="J2304" s="27" t="str" cm="1">
        <f t="array" ref="J2304">IFERROR(_xlfn.IFS(COUNTBLANK(G2304:I2304)=3,"",H2304="","H列に金額を入力してください",G2304=3,H2304,I2304="","I列に労働時間を入力してください",G2304=1,ROUND(H2304/(I2304*24),0),G2304=2,ROUND(H2304/(I2304*24),0)),"")</f>
        <v/>
      </c>
      <c r="K2304" s="80" t="str" cm="1">
        <f t="array" ref="K2304">IFERROR(_xlfn.IFS(D2304="","",J2304&lt;E2304,"×（法定外・要件外となる従業員です）",J2304&lt;=F2304,"〇",J2304&gt;F2304,"ー（要件外となる従業員です）"),"")</f>
        <v/>
      </c>
      <c r="L2304" s="25" t="str" cm="1">
        <f t="array" ref="L2304">IFERROR(_xlfn.IFS(COUNTBLANK(C2304:J2304)=8,"",C2304="","←C列に従業員名を姓名（フルネーム）で入力してください。誤変換にお気を付け下さい。",D2304="","←D列に都道府県を入力してください。",G2304="","←G列に1～3の選択肢を入力してください",H2304="","←H列に金額を入力してください",G2304=3,"",I2304="","←I列に所定労働時間を入力してください"),"")</f>
        <v/>
      </c>
    </row>
    <row r="2305" spans="1:12" ht="16.5" customHeight="1" x14ac:dyDescent="0.4">
      <c r="A2305" s="52" t="str">
        <f t="shared" si="35"/>
        <v/>
      </c>
      <c r="B2305" s="51"/>
      <c r="C2305" s="75"/>
      <c r="D2305" s="51"/>
      <c r="E2305" s="27" t="str" cm="1">
        <f t="array" ref="E2305">IFERROR(_xlfn.IFS(AND($F$4=45566,D2305="徳島"),VLOOKUP(D2305,最低賃金!$A$2:$G$49,2,FALSE),OR($F$4&lt;&gt;45566,D2305&lt;&gt;"徳島"),VLOOKUP(D2305,最低賃金!$A$2:$G$49,4,FALSE)),"")</f>
        <v/>
      </c>
      <c r="F2305" s="27" t="str">
        <f>IFERROR(VLOOKUP(D2305,最低賃金!$A$3:$G$49,6,FALSE),"")</f>
        <v/>
      </c>
      <c r="G2305" s="51"/>
      <c r="H2305" s="19"/>
      <c r="I2305" s="81"/>
      <c r="J2305" s="27" t="str" cm="1">
        <f t="array" ref="J2305">IFERROR(_xlfn.IFS(COUNTBLANK(G2305:I2305)=3,"",H2305="","H列に金額を入力してください",G2305=3,H2305,I2305="","I列に労働時間を入力してください",G2305=1,ROUND(H2305/(I2305*24),0),G2305=2,ROUND(H2305/(I2305*24),0)),"")</f>
        <v/>
      </c>
      <c r="K2305" s="80" t="str" cm="1">
        <f t="array" ref="K2305">IFERROR(_xlfn.IFS(D2305="","",J2305&lt;E2305,"×（法定外・要件外となる従業員です）",J2305&lt;=F2305,"〇",J2305&gt;F2305,"ー（要件外となる従業員です）"),"")</f>
        <v/>
      </c>
      <c r="L2305" s="25" t="str" cm="1">
        <f t="array" ref="L2305">IFERROR(_xlfn.IFS(COUNTBLANK(C2305:J2305)=8,"",C2305="","←C列に従業員名を姓名（フルネーム）で入力してください。誤変換にお気を付け下さい。",D2305="","←D列に都道府県を入力してください。",G2305="","←G列に1～3の選択肢を入力してください",H2305="","←H列に金額を入力してください",G2305=3,"",I2305="","←I列に所定労働時間を入力してください"),"")</f>
        <v/>
      </c>
    </row>
    <row r="2306" spans="1:12" ht="16.5" customHeight="1" x14ac:dyDescent="0.4">
      <c r="A2306" s="52" t="str">
        <f t="shared" si="35"/>
        <v/>
      </c>
      <c r="B2306" s="51"/>
      <c r="C2306" s="75"/>
      <c r="D2306" s="51"/>
      <c r="E2306" s="27" t="str" cm="1">
        <f t="array" ref="E2306">IFERROR(_xlfn.IFS(AND($F$4=45566,D2306="徳島"),VLOOKUP(D2306,最低賃金!$A$2:$G$49,2,FALSE),OR($F$4&lt;&gt;45566,D2306&lt;&gt;"徳島"),VLOOKUP(D2306,最低賃金!$A$2:$G$49,4,FALSE)),"")</f>
        <v/>
      </c>
      <c r="F2306" s="27" t="str">
        <f>IFERROR(VLOOKUP(D2306,最低賃金!$A$3:$G$49,6,FALSE),"")</f>
        <v/>
      </c>
      <c r="G2306" s="51"/>
      <c r="H2306" s="19"/>
      <c r="I2306" s="81"/>
      <c r="J2306" s="27" t="str" cm="1">
        <f t="array" ref="J2306">IFERROR(_xlfn.IFS(COUNTBLANK(G2306:I2306)=3,"",H2306="","H列に金額を入力してください",G2306=3,H2306,I2306="","I列に労働時間を入力してください",G2306=1,ROUND(H2306/(I2306*24),0),G2306=2,ROUND(H2306/(I2306*24),0)),"")</f>
        <v/>
      </c>
      <c r="K2306" s="80" t="str" cm="1">
        <f t="array" ref="K2306">IFERROR(_xlfn.IFS(D2306="","",J2306&lt;E2306,"×（法定外・要件外となる従業員です）",J2306&lt;=F2306,"〇",J2306&gt;F2306,"ー（要件外となる従業員です）"),"")</f>
        <v/>
      </c>
      <c r="L2306" s="25" t="str" cm="1">
        <f t="array" ref="L2306">IFERROR(_xlfn.IFS(COUNTBLANK(C2306:J2306)=8,"",C2306="","←C列に従業員名を姓名（フルネーム）で入力してください。誤変換にお気を付け下さい。",D2306="","←D列に都道府県を入力してください。",G2306="","←G列に1～3の選択肢を入力してください",H2306="","←H列に金額を入力してください",G2306=3,"",I2306="","←I列に所定労働時間を入力してください"),"")</f>
        <v/>
      </c>
    </row>
    <row r="2307" spans="1:12" ht="16.5" customHeight="1" x14ac:dyDescent="0.4">
      <c r="A2307" s="52" t="str">
        <f t="shared" si="35"/>
        <v/>
      </c>
      <c r="B2307" s="51"/>
      <c r="C2307" s="75"/>
      <c r="D2307" s="51"/>
      <c r="E2307" s="27" t="str" cm="1">
        <f t="array" ref="E2307">IFERROR(_xlfn.IFS(AND($F$4=45566,D2307="徳島"),VLOOKUP(D2307,最低賃金!$A$2:$G$49,2,FALSE),OR($F$4&lt;&gt;45566,D2307&lt;&gt;"徳島"),VLOOKUP(D2307,最低賃金!$A$2:$G$49,4,FALSE)),"")</f>
        <v/>
      </c>
      <c r="F2307" s="27" t="str">
        <f>IFERROR(VLOOKUP(D2307,最低賃金!$A$3:$G$49,6,FALSE),"")</f>
        <v/>
      </c>
      <c r="G2307" s="51"/>
      <c r="H2307" s="19"/>
      <c r="I2307" s="81"/>
      <c r="J2307" s="27" t="str" cm="1">
        <f t="array" ref="J2307">IFERROR(_xlfn.IFS(COUNTBLANK(G2307:I2307)=3,"",H2307="","H列に金額を入力してください",G2307=3,H2307,I2307="","I列に労働時間を入力してください",G2307=1,ROUND(H2307/(I2307*24),0),G2307=2,ROUND(H2307/(I2307*24),0)),"")</f>
        <v/>
      </c>
      <c r="K2307" s="80" t="str" cm="1">
        <f t="array" ref="K2307">IFERROR(_xlfn.IFS(D2307="","",J2307&lt;E2307,"×（法定外・要件外となる従業員です）",J2307&lt;=F2307,"〇",J2307&gt;F2307,"ー（要件外となる従業員です）"),"")</f>
        <v/>
      </c>
      <c r="L2307" s="25" t="str" cm="1">
        <f t="array" ref="L2307">IFERROR(_xlfn.IFS(COUNTBLANK(C2307:J2307)=8,"",C2307="","←C列に従業員名を姓名（フルネーム）で入力してください。誤変換にお気を付け下さい。",D2307="","←D列に都道府県を入力してください。",G2307="","←G列に1～3の選択肢を入力してください",H2307="","←H列に金額を入力してください",G2307=3,"",I2307="","←I列に所定労働時間を入力してください"),"")</f>
        <v/>
      </c>
    </row>
    <row r="2308" spans="1:12" ht="16.5" customHeight="1" x14ac:dyDescent="0.4">
      <c r="A2308" s="52" t="str">
        <f t="shared" si="35"/>
        <v/>
      </c>
      <c r="B2308" s="51"/>
      <c r="C2308" s="75"/>
      <c r="D2308" s="51"/>
      <c r="E2308" s="27" t="str" cm="1">
        <f t="array" ref="E2308">IFERROR(_xlfn.IFS(AND($F$4=45566,D2308="徳島"),VLOOKUP(D2308,最低賃金!$A$2:$G$49,2,FALSE),OR($F$4&lt;&gt;45566,D2308&lt;&gt;"徳島"),VLOOKUP(D2308,最低賃金!$A$2:$G$49,4,FALSE)),"")</f>
        <v/>
      </c>
      <c r="F2308" s="27" t="str">
        <f>IFERROR(VLOOKUP(D2308,最低賃金!$A$3:$G$49,6,FALSE),"")</f>
        <v/>
      </c>
      <c r="G2308" s="51"/>
      <c r="H2308" s="19"/>
      <c r="I2308" s="81"/>
      <c r="J2308" s="27" t="str" cm="1">
        <f t="array" ref="J2308">IFERROR(_xlfn.IFS(COUNTBLANK(G2308:I2308)=3,"",H2308="","H列に金額を入力してください",G2308=3,H2308,I2308="","I列に労働時間を入力してください",G2308=1,ROUND(H2308/(I2308*24),0),G2308=2,ROUND(H2308/(I2308*24),0)),"")</f>
        <v/>
      </c>
      <c r="K2308" s="80" t="str" cm="1">
        <f t="array" ref="K2308">IFERROR(_xlfn.IFS(D2308="","",J2308&lt;E2308,"×（法定外・要件外となる従業員です）",J2308&lt;=F2308,"〇",J2308&gt;F2308,"ー（要件外となる従業員です）"),"")</f>
        <v/>
      </c>
      <c r="L2308" s="25" t="str" cm="1">
        <f t="array" ref="L2308">IFERROR(_xlfn.IFS(COUNTBLANK(C2308:J2308)=8,"",C2308="","←C列に従業員名を姓名（フルネーム）で入力してください。誤変換にお気を付け下さい。",D2308="","←D列に都道府県を入力してください。",G2308="","←G列に1～3の選択肢を入力してください",H2308="","←H列に金額を入力してください",G2308=3,"",I2308="","←I列に所定労働時間を入力してください"),"")</f>
        <v/>
      </c>
    </row>
    <row r="2309" spans="1:12" ht="16.5" customHeight="1" x14ac:dyDescent="0.4">
      <c r="A2309" s="52" t="str">
        <f t="shared" si="35"/>
        <v/>
      </c>
      <c r="B2309" s="51"/>
      <c r="C2309" s="75"/>
      <c r="D2309" s="51"/>
      <c r="E2309" s="27" t="str" cm="1">
        <f t="array" ref="E2309">IFERROR(_xlfn.IFS(AND($F$4=45566,D2309="徳島"),VLOOKUP(D2309,最低賃金!$A$2:$G$49,2,FALSE),OR($F$4&lt;&gt;45566,D2309&lt;&gt;"徳島"),VLOOKUP(D2309,最低賃金!$A$2:$G$49,4,FALSE)),"")</f>
        <v/>
      </c>
      <c r="F2309" s="27" t="str">
        <f>IFERROR(VLOOKUP(D2309,最低賃金!$A$3:$G$49,6,FALSE),"")</f>
        <v/>
      </c>
      <c r="G2309" s="51"/>
      <c r="H2309" s="19"/>
      <c r="I2309" s="81"/>
      <c r="J2309" s="27" t="str" cm="1">
        <f t="array" ref="J2309">IFERROR(_xlfn.IFS(COUNTBLANK(G2309:I2309)=3,"",H2309="","H列に金額を入力してください",G2309=3,H2309,I2309="","I列に労働時間を入力してください",G2309=1,ROUND(H2309/(I2309*24),0),G2309=2,ROUND(H2309/(I2309*24),0)),"")</f>
        <v/>
      </c>
      <c r="K2309" s="80" t="str" cm="1">
        <f t="array" ref="K2309">IFERROR(_xlfn.IFS(D2309="","",J2309&lt;E2309,"×（法定外・要件外となる従業員です）",J2309&lt;=F2309,"〇",J2309&gt;F2309,"ー（要件外となる従業員です）"),"")</f>
        <v/>
      </c>
      <c r="L2309" s="25" t="str" cm="1">
        <f t="array" ref="L2309">IFERROR(_xlfn.IFS(COUNTBLANK(C2309:J2309)=8,"",C2309="","←C列に従業員名を姓名（フルネーム）で入力してください。誤変換にお気を付け下さい。",D2309="","←D列に都道府県を入力してください。",G2309="","←G列に1～3の選択肢を入力してください",H2309="","←H列に金額を入力してください",G2309=3,"",I2309="","←I列に所定労働時間を入力してください"),"")</f>
        <v/>
      </c>
    </row>
    <row r="2310" spans="1:12" ht="16.5" customHeight="1" x14ac:dyDescent="0.4">
      <c r="A2310" s="52" t="str">
        <f t="shared" si="35"/>
        <v/>
      </c>
      <c r="B2310" s="51"/>
      <c r="C2310" s="75"/>
      <c r="D2310" s="51"/>
      <c r="E2310" s="27" t="str" cm="1">
        <f t="array" ref="E2310">IFERROR(_xlfn.IFS(AND($F$4=45566,D2310="徳島"),VLOOKUP(D2310,最低賃金!$A$2:$G$49,2,FALSE),OR($F$4&lt;&gt;45566,D2310&lt;&gt;"徳島"),VLOOKUP(D2310,最低賃金!$A$2:$G$49,4,FALSE)),"")</f>
        <v/>
      </c>
      <c r="F2310" s="27" t="str">
        <f>IFERROR(VLOOKUP(D2310,最低賃金!$A$3:$G$49,6,FALSE),"")</f>
        <v/>
      </c>
      <c r="G2310" s="51"/>
      <c r="H2310" s="19"/>
      <c r="I2310" s="81"/>
      <c r="J2310" s="27" t="str" cm="1">
        <f t="array" ref="J2310">IFERROR(_xlfn.IFS(COUNTBLANK(G2310:I2310)=3,"",H2310="","H列に金額を入力してください",G2310=3,H2310,I2310="","I列に労働時間を入力してください",G2310=1,ROUND(H2310/(I2310*24),0),G2310=2,ROUND(H2310/(I2310*24),0)),"")</f>
        <v/>
      </c>
      <c r="K2310" s="80" t="str" cm="1">
        <f t="array" ref="K2310">IFERROR(_xlfn.IFS(D2310="","",J2310&lt;E2310,"×（法定外・要件外となる従業員です）",J2310&lt;=F2310,"〇",J2310&gt;F2310,"ー（要件外となる従業員です）"),"")</f>
        <v/>
      </c>
      <c r="L2310" s="25" t="str" cm="1">
        <f t="array" ref="L2310">IFERROR(_xlfn.IFS(COUNTBLANK(C2310:J2310)=8,"",C2310="","←C列に従業員名を姓名（フルネーム）で入力してください。誤変換にお気を付け下さい。",D2310="","←D列に都道府県を入力してください。",G2310="","←G列に1～3の選択肢を入力してください",H2310="","←H列に金額を入力してください",G2310=3,"",I2310="","←I列に所定労働時間を入力してください"),"")</f>
        <v/>
      </c>
    </row>
    <row r="2311" spans="1:12" ht="16.5" customHeight="1" x14ac:dyDescent="0.4">
      <c r="A2311" s="52" t="str">
        <f t="shared" si="35"/>
        <v/>
      </c>
      <c r="B2311" s="51"/>
      <c r="C2311" s="75"/>
      <c r="D2311" s="51"/>
      <c r="E2311" s="27" t="str" cm="1">
        <f t="array" ref="E2311">IFERROR(_xlfn.IFS(AND($F$4=45566,D2311="徳島"),VLOOKUP(D2311,最低賃金!$A$2:$G$49,2,FALSE),OR($F$4&lt;&gt;45566,D2311&lt;&gt;"徳島"),VLOOKUP(D2311,最低賃金!$A$2:$G$49,4,FALSE)),"")</f>
        <v/>
      </c>
      <c r="F2311" s="27" t="str">
        <f>IFERROR(VLOOKUP(D2311,最低賃金!$A$3:$G$49,6,FALSE),"")</f>
        <v/>
      </c>
      <c r="G2311" s="51"/>
      <c r="H2311" s="19"/>
      <c r="I2311" s="81"/>
      <c r="J2311" s="27" t="str" cm="1">
        <f t="array" ref="J2311">IFERROR(_xlfn.IFS(COUNTBLANK(G2311:I2311)=3,"",H2311="","H列に金額を入力してください",G2311=3,H2311,I2311="","I列に労働時間を入力してください",G2311=1,ROUND(H2311/(I2311*24),0),G2311=2,ROUND(H2311/(I2311*24),0)),"")</f>
        <v/>
      </c>
      <c r="K2311" s="80" t="str" cm="1">
        <f t="array" ref="K2311">IFERROR(_xlfn.IFS(D2311="","",J2311&lt;E2311,"×（法定外・要件外となる従業員です）",J2311&lt;=F2311,"〇",J2311&gt;F2311,"ー（要件外となる従業員です）"),"")</f>
        <v/>
      </c>
      <c r="L2311" s="25" t="str" cm="1">
        <f t="array" ref="L2311">IFERROR(_xlfn.IFS(COUNTBLANK(C2311:J2311)=8,"",C2311="","←C列に従業員名を姓名（フルネーム）で入力してください。誤変換にお気を付け下さい。",D2311="","←D列に都道府県を入力してください。",G2311="","←G列に1～3の選択肢を入力してください",H2311="","←H列に金額を入力してください",G2311=3,"",I2311="","←I列に所定労働時間を入力してください"),"")</f>
        <v/>
      </c>
    </row>
    <row r="2312" spans="1:12" ht="16.5" customHeight="1" x14ac:dyDescent="0.4">
      <c r="A2312" s="52" t="str">
        <f t="shared" si="35"/>
        <v/>
      </c>
      <c r="B2312" s="51"/>
      <c r="C2312" s="75"/>
      <c r="D2312" s="51"/>
      <c r="E2312" s="27" t="str" cm="1">
        <f t="array" ref="E2312">IFERROR(_xlfn.IFS(AND($F$4=45566,D2312="徳島"),VLOOKUP(D2312,最低賃金!$A$2:$G$49,2,FALSE),OR($F$4&lt;&gt;45566,D2312&lt;&gt;"徳島"),VLOOKUP(D2312,最低賃金!$A$2:$G$49,4,FALSE)),"")</f>
        <v/>
      </c>
      <c r="F2312" s="27" t="str">
        <f>IFERROR(VLOOKUP(D2312,最低賃金!$A$3:$G$49,6,FALSE),"")</f>
        <v/>
      </c>
      <c r="G2312" s="51"/>
      <c r="H2312" s="19"/>
      <c r="I2312" s="81"/>
      <c r="J2312" s="27" t="str" cm="1">
        <f t="array" ref="J2312">IFERROR(_xlfn.IFS(COUNTBLANK(G2312:I2312)=3,"",H2312="","H列に金額を入力してください",G2312=3,H2312,I2312="","I列に労働時間を入力してください",G2312=1,ROUND(H2312/(I2312*24),0),G2312=2,ROUND(H2312/(I2312*24),0)),"")</f>
        <v/>
      </c>
      <c r="K2312" s="80" t="str" cm="1">
        <f t="array" ref="K2312">IFERROR(_xlfn.IFS(D2312="","",J2312&lt;E2312,"×（法定外・要件外となる従業員です）",J2312&lt;=F2312,"〇",J2312&gt;F2312,"ー（要件外となる従業員です）"),"")</f>
        <v/>
      </c>
      <c r="L2312" s="25" t="str" cm="1">
        <f t="array" ref="L2312">IFERROR(_xlfn.IFS(COUNTBLANK(C2312:J2312)=8,"",C2312="","←C列に従業員名を姓名（フルネーム）で入力してください。誤変換にお気を付け下さい。",D2312="","←D列に都道府県を入力してください。",G2312="","←G列に1～3の選択肢を入力してください",H2312="","←H列に金額を入力してください",G2312=3,"",I2312="","←I列に所定労働時間を入力してください"),"")</f>
        <v/>
      </c>
    </row>
    <row r="2313" spans="1:12" ht="16.5" customHeight="1" x14ac:dyDescent="0.4">
      <c r="A2313" s="52" t="str">
        <f t="shared" si="35"/>
        <v/>
      </c>
      <c r="B2313" s="51"/>
      <c r="C2313" s="75"/>
      <c r="D2313" s="51"/>
      <c r="E2313" s="27" t="str" cm="1">
        <f t="array" ref="E2313">IFERROR(_xlfn.IFS(AND($F$4=45566,D2313="徳島"),VLOOKUP(D2313,最低賃金!$A$2:$G$49,2,FALSE),OR($F$4&lt;&gt;45566,D2313&lt;&gt;"徳島"),VLOOKUP(D2313,最低賃金!$A$2:$G$49,4,FALSE)),"")</f>
        <v/>
      </c>
      <c r="F2313" s="27" t="str">
        <f>IFERROR(VLOOKUP(D2313,最低賃金!$A$3:$G$49,6,FALSE),"")</f>
        <v/>
      </c>
      <c r="G2313" s="51"/>
      <c r="H2313" s="19"/>
      <c r="I2313" s="81"/>
      <c r="J2313" s="27" t="str" cm="1">
        <f t="array" ref="J2313">IFERROR(_xlfn.IFS(COUNTBLANK(G2313:I2313)=3,"",H2313="","H列に金額を入力してください",G2313=3,H2313,I2313="","I列に労働時間を入力してください",G2313=1,ROUND(H2313/(I2313*24),0),G2313=2,ROUND(H2313/(I2313*24),0)),"")</f>
        <v/>
      </c>
      <c r="K2313" s="80" t="str" cm="1">
        <f t="array" ref="K2313">IFERROR(_xlfn.IFS(D2313="","",J2313&lt;E2313,"×（法定外・要件外となる従業員です）",J2313&lt;=F2313,"〇",J2313&gt;F2313,"ー（要件外となる従業員です）"),"")</f>
        <v/>
      </c>
      <c r="L2313" s="25" t="str" cm="1">
        <f t="array" ref="L2313">IFERROR(_xlfn.IFS(COUNTBLANK(C2313:J2313)=8,"",C2313="","←C列に従業員名を姓名（フルネーム）で入力してください。誤変換にお気を付け下さい。",D2313="","←D列に都道府県を入力してください。",G2313="","←G列に1～3の選択肢を入力してください",H2313="","←H列に金額を入力してください",G2313=3,"",I2313="","←I列に所定労働時間を入力してください"),"")</f>
        <v/>
      </c>
    </row>
    <row r="2314" spans="1:12" ht="16.5" customHeight="1" x14ac:dyDescent="0.4">
      <c r="A2314" s="52" t="str">
        <f t="shared" si="35"/>
        <v/>
      </c>
      <c r="B2314" s="51"/>
      <c r="C2314" s="75"/>
      <c r="D2314" s="51"/>
      <c r="E2314" s="27" t="str" cm="1">
        <f t="array" ref="E2314">IFERROR(_xlfn.IFS(AND($F$4=45566,D2314="徳島"),VLOOKUP(D2314,最低賃金!$A$2:$G$49,2,FALSE),OR($F$4&lt;&gt;45566,D2314&lt;&gt;"徳島"),VLOOKUP(D2314,最低賃金!$A$2:$G$49,4,FALSE)),"")</f>
        <v/>
      </c>
      <c r="F2314" s="27" t="str">
        <f>IFERROR(VLOOKUP(D2314,最低賃金!$A$3:$G$49,6,FALSE),"")</f>
        <v/>
      </c>
      <c r="G2314" s="51"/>
      <c r="H2314" s="19"/>
      <c r="I2314" s="81"/>
      <c r="J2314" s="27" t="str" cm="1">
        <f t="array" ref="J2314">IFERROR(_xlfn.IFS(COUNTBLANK(G2314:I2314)=3,"",H2314="","H列に金額を入力してください",G2314=3,H2314,I2314="","I列に労働時間を入力してください",G2314=1,ROUND(H2314/(I2314*24),0),G2314=2,ROUND(H2314/(I2314*24),0)),"")</f>
        <v/>
      </c>
      <c r="K2314" s="80" t="str" cm="1">
        <f t="array" ref="K2314">IFERROR(_xlfn.IFS(D2314="","",J2314&lt;E2314,"×（法定外・要件外となる従業員です）",J2314&lt;=F2314,"〇",J2314&gt;F2314,"ー（要件外となる従業員です）"),"")</f>
        <v/>
      </c>
      <c r="L2314" s="25" t="str" cm="1">
        <f t="array" ref="L2314">IFERROR(_xlfn.IFS(COUNTBLANK(C2314:J2314)=8,"",C2314="","←C列に従業員名を姓名（フルネーム）で入力してください。誤変換にお気を付け下さい。",D2314="","←D列に都道府県を入力してください。",G2314="","←G列に1～3の選択肢を入力してください",H2314="","←H列に金額を入力してください",G2314=3,"",I2314="","←I列に所定労働時間を入力してください"),"")</f>
        <v/>
      </c>
    </row>
    <row r="2315" spans="1:12" ht="16.5" customHeight="1" x14ac:dyDescent="0.4">
      <c r="A2315" s="52" t="str">
        <f t="shared" si="35"/>
        <v/>
      </c>
      <c r="B2315" s="51"/>
      <c r="C2315" s="75"/>
      <c r="D2315" s="51"/>
      <c r="E2315" s="27" t="str" cm="1">
        <f t="array" ref="E2315">IFERROR(_xlfn.IFS(AND($F$4=45566,D2315="徳島"),VLOOKUP(D2315,最低賃金!$A$2:$G$49,2,FALSE),OR($F$4&lt;&gt;45566,D2315&lt;&gt;"徳島"),VLOOKUP(D2315,最低賃金!$A$2:$G$49,4,FALSE)),"")</f>
        <v/>
      </c>
      <c r="F2315" s="27" t="str">
        <f>IFERROR(VLOOKUP(D2315,最低賃金!$A$3:$G$49,6,FALSE),"")</f>
        <v/>
      </c>
      <c r="G2315" s="51"/>
      <c r="H2315" s="19"/>
      <c r="I2315" s="81"/>
      <c r="J2315" s="27" t="str" cm="1">
        <f t="array" ref="J2315">IFERROR(_xlfn.IFS(COUNTBLANK(G2315:I2315)=3,"",H2315="","H列に金額を入力してください",G2315=3,H2315,I2315="","I列に労働時間を入力してください",G2315=1,ROUND(H2315/(I2315*24),0),G2315=2,ROUND(H2315/(I2315*24),0)),"")</f>
        <v/>
      </c>
      <c r="K2315" s="80" t="str" cm="1">
        <f t="array" ref="K2315">IFERROR(_xlfn.IFS(D2315="","",J2315&lt;E2315,"×（法定外・要件外となる従業員です）",J2315&lt;=F2315,"〇",J2315&gt;F2315,"ー（要件外となる従業員です）"),"")</f>
        <v/>
      </c>
      <c r="L2315" s="25" t="str" cm="1">
        <f t="array" ref="L2315">IFERROR(_xlfn.IFS(COUNTBLANK(C2315:J2315)=8,"",C2315="","←C列に従業員名を姓名（フルネーム）で入力してください。誤変換にお気を付け下さい。",D2315="","←D列に都道府県を入力してください。",G2315="","←G列に1～3の選択肢を入力してください",H2315="","←H列に金額を入力してください",G2315=3,"",I2315="","←I列に所定労働時間を入力してください"),"")</f>
        <v/>
      </c>
    </row>
    <row r="2316" spans="1:12" ht="16.5" customHeight="1" x14ac:dyDescent="0.4">
      <c r="A2316" s="52" t="str">
        <f t="shared" ref="A2316:A2379" si="36">IF(C2316="","",A2315+1)</f>
        <v/>
      </c>
      <c r="B2316" s="51"/>
      <c r="C2316" s="75"/>
      <c r="D2316" s="51"/>
      <c r="E2316" s="27" t="str" cm="1">
        <f t="array" ref="E2316">IFERROR(_xlfn.IFS(AND($F$4=45566,D2316="徳島"),VLOOKUP(D2316,最低賃金!$A$2:$G$49,2,FALSE),OR($F$4&lt;&gt;45566,D2316&lt;&gt;"徳島"),VLOOKUP(D2316,最低賃金!$A$2:$G$49,4,FALSE)),"")</f>
        <v/>
      </c>
      <c r="F2316" s="27" t="str">
        <f>IFERROR(VLOOKUP(D2316,最低賃金!$A$3:$G$49,6,FALSE),"")</f>
        <v/>
      </c>
      <c r="G2316" s="51"/>
      <c r="H2316" s="19"/>
      <c r="I2316" s="81"/>
      <c r="J2316" s="27" t="str" cm="1">
        <f t="array" ref="J2316">IFERROR(_xlfn.IFS(COUNTBLANK(G2316:I2316)=3,"",H2316="","H列に金額を入力してください",G2316=3,H2316,I2316="","I列に労働時間を入力してください",G2316=1,ROUND(H2316/(I2316*24),0),G2316=2,ROUND(H2316/(I2316*24),0)),"")</f>
        <v/>
      </c>
      <c r="K2316" s="80" t="str" cm="1">
        <f t="array" ref="K2316">IFERROR(_xlfn.IFS(D2316="","",J2316&lt;E2316,"×（法定外・要件外となる従業員です）",J2316&lt;=F2316,"〇",J2316&gt;F2316,"ー（要件外となる従業員です）"),"")</f>
        <v/>
      </c>
      <c r="L2316" s="25" t="str" cm="1">
        <f t="array" ref="L2316">IFERROR(_xlfn.IFS(COUNTBLANK(C2316:J2316)=8,"",C2316="","←C列に従業員名を姓名（フルネーム）で入力してください。誤変換にお気を付け下さい。",D2316="","←D列に都道府県を入力してください。",G2316="","←G列に1～3の選択肢を入力してください",H2316="","←H列に金額を入力してください",G2316=3,"",I2316="","←I列に所定労働時間を入力してください"),"")</f>
        <v/>
      </c>
    </row>
    <row r="2317" spans="1:12" ht="16.5" customHeight="1" x14ac:dyDescent="0.4">
      <c r="A2317" s="52" t="str">
        <f t="shared" si="36"/>
        <v/>
      </c>
      <c r="B2317" s="51"/>
      <c r="C2317" s="75"/>
      <c r="D2317" s="51"/>
      <c r="E2317" s="27" t="str" cm="1">
        <f t="array" ref="E2317">IFERROR(_xlfn.IFS(AND($F$4=45566,D2317="徳島"),VLOOKUP(D2317,最低賃金!$A$2:$G$49,2,FALSE),OR($F$4&lt;&gt;45566,D2317&lt;&gt;"徳島"),VLOOKUP(D2317,最低賃金!$A$2:$G$49,4,FALSE)),"")</f>
        <v/>
      </c>
      <c r="F2317" s="27" t="str">
        <f>IFERROR(VLOOKUP(D2317,最低賃金!$A$3:$G$49,6,FALSE),"")</f>
        <v/>
      </c>
      <c r="G2317" s="51"/>
      <c r="H2317" s="19"/>
      <c r="I2317" s="81"/>
      <c r="J2317" s="27" t="str" cm="1">
        <f t="array" ref="J2317">IFERROR(_xlfn.IFS(COUNTBLANK(G2317:I2317)=3,"",H2317="","H列に金額を入力してください",G2317=3,H2317,I2317="","I列に労働時間を入力してください",G2317=1,ROUND(H2317/(I2317*24),0),G2317=2,ROUND(H2317/(I2317*24),0)),"")</f>
        <v/>
      </c>
      <c r="K2317" s="80" t="str" cm="1">
        <f t="array" ref="K2317">IFERROR(_xlfn.IFS(D2317="","",J2317&lt;E2317,"×（法定外・要件外となる従業員です）",J2317&lt;=F2317,"〇",J2317&gt;F2317,"ー（要件外となる従業員です）"),"")</f>
        <v/>
      </c>
      <c r="L2317" s="25" t="str" cm="1">
        <f t="array" ref="L2317">IFERROR(_xlfn.IFS(COUNTBLANK(C2317:J2317)=8,"",C2317="","←C列に従業員名を姓名（フルネーム）で入力してください。誤変換にお気を付け下さい。",D2317="","←D列に都道府県を入力してください。",G2317="","←G列に1～3の選択肢を入力してください",H2317="","←H列に金額を入力してください",G2317=3,"",I2317="","←I列に所定労働時間を入力してください"),"")</f>
        <v/>
      </c>
    </row>
    <row r="2318" spans="1:12" ht="16.5" customHeight="1" x14ac:dyDescent="0.4">
      <c r="A2318" s="52" t="str">
        <f t="shared" si="36"/>
        <v/>
      </c>
      <c r="B2318" s="51"/>
      <c r="C2318" s="75"/>
      <c r="D2318" s="51"/>
      <c r="E2318" s="27" t="str" cm="1">
        <f t="array" ref="E2318">IFERROR(_xlfn.IFS(AND($F$4=45566,D2318="徳島"),VLOOKUP(D2318,最低賃金!$A$2:$G$49,2,FALSE),OR($F$4&lt;&gt;45566,D2318&lt;&gt;"徳島"),VLOOKUP(D2318,最低賃金!$A$2:$G$49,4,FALSE)),"")</f>
        <v/>
      </c>
      <c r="F2318" s="27" t="str">
        <f>IFERROR(VLOOKUP(D2318,最低賃金!$A$3:$G$49,6,FALSE),"")</f>
        <v/>
      </c>
      <c r="G2318" s="51"/>
      <c r="H2318" s="19"/>
      <c r="I2318" s="81"/>
      <c r="J2318" s="27" t="str" cm="1">
        <f t="array" ref="J2318">IFERROR(_xlfn.IFS(COUNTBLANK(G2318:I2318)=3,"",H2318="","H列に金額を入力してください",G2318=3,H2318,I2318="","I列に労働時間を入力してください",G2318=1,ROUND(H2318/(I2318*24),0),G2318=2,ROUND(H2318/(I2318*24),0)),"")</f>
        <v/>
      </c>
      <c r="K2318" s="80" t="str" cm="1">
        <f t="array" ref="K2318">IFERROR(_xlfn.IFS(D2318="","",J2318&lt;E2318,"×（法定外・要件外となる従業員です）",J2318&lt;=F2318,"〇",J2318&gt;F2318,"ー（要件外となる従業員です）"),"")</f>
        <v/>
      </c>
      <c r="L2318" s="25" t="str" cm="1">
        <f t="array" ref="L2318">IFERROR(_xlfn.IFS(COUNTBLANK(C2318:J2318)=8,"",C2318="","←C列に従業員名を姓名（フルネーム）で入力してください。誤変換にお気を付け下さい。",D2318="","←D列に都道府県を入力してください。",G2318="","←G列に1～3の選択肢を入力してください",H2318="","←H列に金額を入力してください",G2318=3,"",I2318="","←I列に所定労働時間を入力してください"),"")</f>
        <v/>
      </c>
    </row>
    <row r="2319" spans="1:12" ht="16.5" customHeight="1" x14ac:dyDescent="0.4">
      <c r="A2319" s="52" t="str">
        <f t="shared" si="36"/>
        <v/>
      </c>
      <c r="B2319" s="51"/>
      <c r="C2319" s="75"/>
      <c r="D2319" s="51"/>
      <c r="E2319" s="27" t="str" cm="1">
        <f t="array" ref="E2319">IFERROR(_xlfn.IFS(AND($F$4=45566,D2319="徳島"),VLOOKUP(D2319,最低賃金!$A$2:$G$49,2,FALSE),OR($F$4&lt;&gt;45566,D2319&lt;&gt;"徳島"),VLOOKUP(D2319,最低賃金!$A$2:$G$49,4,FALSE)),"")</f>
        <v/>
      </c>
      <c r="F2319" s="27" t="str">
        <f>IFERROR(VLOOKUP(D2319,最低賃金!$A$3:$G$49,6,FALSE),"")</f>
        <v/>
      </c>
      <c r="G2319" s="51"/>
      <c r="H2319" s="19"/>
      <c r="I2319" s="81"/>
      <c r="J2319" s="27" t="str" cm="1">
        <f t="array" ref="J2319">IFERROR(_xlfn.IFS(COUNTBLANK(G2319:I2319)=3,"",H2319="","H列に金額を入力してください",G2319=3,H2319,I2319="","I列に労働時間を入力してください",G2319=1,ROUND(H2319/(I2319*24),0),G2319=2,ROUND(H2319/(I2319*24),0)),"")</f>
        <v/>
      </c>
      <c r="K2319" s="80" t="str" cm="1">
        <f t="array" ref="K2319">IFERROR(_xlfn.IFS(D2319="","",J2319&lt;E2319,"×（法定外・要件外となる従業員です）",J2319&lt;=F2319,"〇",J2319&gt;F2319,"ー（要件外となる従業員です）"),"")</f>
        <v/>
      </c>
      <c r="L2319" s="25" t="str" cm="1">
        <f t="array" ref="L2319">IFERROR(_xlfn.IFS(COUNTBLANK(C2319:J2319)=8,"",C2319="","←C列に従業員名を姓名（フルネーム）で入力してください。誤変換にお気を付け下さい。",D2319="","←D列に都道府県を入力してください。",G2319="","←G列に1～3の選択肢を入力してください",H2319="","←H列に金額を入力してください",G2319=3,"",I2319="","←I列に所定労働時間を入力してください"),"")</f>
        <v/>
      </c>
    </row>
    <row r="2320" spans="1:12" ht="16.5" customHeight="1" x14ac:dyDescent="0.4">
      <c r="A2320" s="52" t="str">
        <f t="shared" si="36"/>
        <v/>
      </c>
      <c r="B2320" s="51"/>
      <c r="C2320" s="75"/>
      <c r="D2320" s="51"/>
      <c r="E2320" s="27" t="str" cm="1">
        <f t="array" ref="E2320">IFERROR(_xlfn.IFS(AND($F$4=45566,D2320="徳島"),VLOOKUP(D2320,最低賃金!$A$2:$G$49,2,FALSE),OR($F$4&lt;&gt;45566,D2320&lt;&gt;"徳島"),VLOOKUP(D2320,最低賃金!$A$2:$G$49,4,FALSE)),"")</f>
        <v/>
      </c>
      <c r="F2320" s="27" t="str">
        <f>IFERROR(VLOOKUP(D2320,最低賃金!$A$3:$G$49,6,FALSE),"")</f>
        <v/>
      </c>
      <c r="G2320" s="51"/>
      <c r="H2320" s="19"/>
      <c r="I2320" s="81"/>
      <c r="J2320" s="27" t="str" cm="1">
        <f t="array" ref="J2320">IFERROR(_xlfn.IFS(COUNTBLANK(G2320:I2320)=3,"",H2320="","H列に金額を入力してください",G2320=3,H2320,I2320="","I列に労働時間を入力してください",G2320=1,ROUND(H2320/(I2320*24),0),G2320=2,ROUND(H2320/(I2320*24),0)),"")</f>
        <v/>
      </c>
      <c r="K2320" s="80" t="str" cm="1">
        <f t="array" ref="K2320">IFERROR(_xlfn.IFS(D2320="","",J2320&lt;E2320,"×（法定外・要件外となる従業員です）",J2320&lt;=F2320,"〇",J2320&gt;F2320,"ー（要件外となる従業員です）"),"")</f>
        <v/>
      </c>
      <c r="L2320" s="25" t="str" cm="1">
        <f t="array" ref="L2320">IFERROR(_xlfn.IFS(COUNTBLANK(C2320:J2320)=8,"",C2320="","←C列に従業員名を姓名（フルネーム）で入力してください。誤変換にお気を付け下さい。",D2320="","←D列に都道府県を入力してください。",G2320="","←G列に1～3の選択肢を入力してください",H2320="","←H列に金額を入力してください",G2320=3,"",I2320="","←I列に所定労働時間を入力してください"),"")</f>
        <v/>
      </c>
    </row>
    <row r="2321" spans="1:12" ht="16.5" customHeight="1" x14ac:dyDescent="0.4">
      <c r="A2321" s="52" t="str">
        <f t="shared" si="36"/>
        <v/>
      </c>
      <c r="B2321" s="51"/>
      <c r="C2321" s="75"/>
      <c r="D2321" s="51"/>
      <c r="E2321" s="27" t="str" cm="1">
        <f t="array" ref="E2321">IFERROR(_xlfn.IFS(AND($F$4=45566,D2321="徳島"),VLOOKUP(D2321,最低賃金!$A$2:$G$49,2,FALSE),OR($F$4&lt;&gt;45566,D2321&lt;&gt;"徳島"),VLOOKUP(D2321,最低賃金!$A$2:$G$49,4,FALSE)),"")</f>
        <v/>
      </c>
      <c r="F2321" s="27" t="str">
        <f>IFERROR(VLOOKUP(D2321,最低賃金!$A$3:$G$49,6,FALSE),"")</f>
        <v/>
      </c>
      <c r="G2321" s="51"/>
      <c r="H2321" s="19"/>
      <c r="I2321" s="81"/>
      <c r="J2321" s="27" t="str" cm="1">
        <f t="array" ref="J2321">IFERROR(_xlfn.IFS(COUNTBLANK(G2321:I2321)=3,"",H2321="","H列に金額を入力してください",G2321=3,H2321,I2321="","I列に労働時間を入力してください",G2321=1,ROUND(H2321/(I2321*24),0),G2321=2,ROUND(H2321/(I2321*24),0)),"")</f>
        <v/>
      </c>
      <c r="K2321" s="80" t="str" cm="1">
        <f t="array" ref="K2321">IFERROR(_xlfn.IFS(D2321="","",J2321&lt;E2321,"×（法定外・要件外となる従業員です）",J2321&lt;=F2321,"〇",J2321&gt;F2321,"ー（要件外となる従業員です）"),"")</f>
        <v/>
      </c>
      <c r="L2321" s="25" t="str" cm="1">
        <f t="array" ref="L2321">IFERROR(_xlfn.IFS(COUNTBLANK(C2321:J2321)=8,"",C2321="","←C列に従業員名を姓名（フルネーム）で入力してください。誤変換にお気を付け下さい。",D2321="","←D列に都道府県を入力してください。",G2321="","←G列に1～3の選択肢を入力してください",H2321="","←H列に金額を入力してください",G2321=3,"",I2321="","←I列に所定労働時間を入力してください"),"")</f>
        <v/>
      </c>
    </row>
    <row r="2322" spans="1:12" ht="16.5" customHeight="1" x14ac:dyDescent="0.4">
      <c r="A2322" s="52" t="str">
        <f t="shared" si="36"/>
        <v/>
      </c>
      <c r="B2322" s="51"/>
      <c r="C2322" s="75"/>
      <c r="D2322" s="51"/>
      <c r="E2322" s="27" t="str" cm="1">
        <f t="array" ref="E2322">IFERROR(_xlfn.IFS(AND($F$4=45566,D2322="徳島"),VLOOKUP(D2322,最低賃金!$A$2:$G$49,2,FALSE),OR($F$4&lt;&gt;45566,D2322&lt;&gt;"徳島"),VLOOKUP(D2322,最低賃金!$A$2:$G$49,4,FALSE)),"")</f>
        <v/>
      </c>
      <c r="F2322" s="27" t="str">
        <f>IFERROR(VLOOKUP(D2322,最低賃金!$A$3:$G$49,6,FALSE),"")</f>
        <v/>
      </c>
      <c r="G2322" s="51"/>
      <c r="H2322" s="19"/>
      <c r="I2322" s="81"/>
      <c r="J2322" s="27" t="str" cm="1">
        <f t="array" ref="J2322">IFERROR(_xlfn.IFS(COUNTBLANK(G2322:I2322)=3,"",H2322="","H列に金額を入力してください",G2322=3,H2322,I2322="","I列に労働時間を入力してください",G2322=1,ROUND(H2322/(I2322*24),0),G2322=2,ROUND(H2322/(I2322*24),0)),"")</f>
        <v/>
      </c>
      <c r="K2322" s="80" t="str" cm="1">
        <f t="array" ref="K2322">IFERROR(_xlfn.IFS(D2322="","",J2322&lt;E2322,"×（法定外・要件外となる従業員です）",J2322&lt;=F2322,"〇",J2322&gt;F2322,"ー（要件外となる従業員です）"),"")</f>
        <v/>
      </c>
      <c r="L2322" s="25" t="str" cm="1">
        <f t="array" ref="L2322">IFERROR(_xlfn.IFS(COUNTBLANK(C2322:J2322)=8,"",C2322="","←C列に従業員名を姓名（フルネーム）で入力してください。誤変換にお気を付け下さい。",D2322="","←D列に都道府県を入力してください。",G2322="","←G列に1～3の選択肢を入力してください",H2322="","←H列に金額を入力してください",G2322=3,"",I2322="","←I列に所定労働時間を入力してください"),"")</f>
        <v/>
      </c>
    </row>
    <row r="2323" spans="1:12" ht="16.5" customHeight="1" x14ac:dyDescent="0.4">
      <c r="A2323" s="52" t="str">
        <f t="shared" si="36"/>
        <v/>
      </c>
      <c r="B2323" s="51"/>
      <c r="C2323" s="75"/>
      <c r="D2323" s="51"/>
      <c r="E2323" s="27" t="str" cm="1">
        <f t="array" ref="E2323">IFERROR(_xlfn.IFS(AND($F$4=45566,D2323="徳島"),VLOOKUP(D2323,最低賃金!$A$2:$G$49,2,FALSE),OR($F$4&lt;&gt;45566,D2323&lt;&gt;"徳島"),VLOOKUP(D2323,最低賃金!$A$2:$G$49,4,FALSE)),"")</f>
        <v/>
      </c>
      <c r="F2323" s="27" t="str">
        <f>IFERROR(VLOOKUP(D2323,最低賃金!$A$3:$G$49,6,FALSE),"")</f>
        <v/>
      </c>
      <c r="G2323" s="51"/>
      <c r="H2323" s="19"/>
      <c r="I2323" s="81"/>
      <c r="J2323" s="27" t="str" cm="1">
        <f t="array" ref="J2323">IFERROR(_xlfn.IFS(COUNTBLANK(G2323:I2323)=3,"",H2323="","H列に金額を入力してください",G2323=3,H2323,I2323="","I列に労働時間を入力してください",G2323=1,ROUND(H2323/(I2323*24),0),G2323=2,ROUND(H2323/(I2323*24),0)),"")</f>
        <v/>
      </c>
      <c r="K2323" s="80" t="str" cm="1">
        <f t="array" ref="K2323">IFERROR(_xlfn.IFS(D2323="","",J2323&lt;E2323,"×（法定外・要件外となる従業員です）",J2323&lt;=F2323,"〇",J2323&gt;F2323,"ー（要件外となる従業員です）"),"")</f>
        <v/>
      </c>
      <c r="L2323" s="25" t="str" cm="1">
        <f t="array" ref="L2323">IFERROR(_xlfn.IFS(COUNTBLANK(C2323:J2323)=8,"",C2323="","←C列に従業員名を姓名（フルネーム）で入力してください。誤変換にお気を付け下さい。",D2323="","←D列に都道府県を入力してください。",G2323="","←G列に1～3の選択肢を入力してください",H2323="","←H列に金額を入力してください",G2323=3,"",I2323="","←I列に所定労働時間を入力してください"),"")</f>
        <v/>
      </c>
    </row>
    <row r="2324" spans="1:12" ht="16.5" customHeight="1" x14ac:dyDescent="0.4">
      <c r="A2324" s="52" t="str">
        <f t="shared" si="36"/>
        <v/>
      </c>
      <c r="B2324" s="51"/>
      <c r="C2324" s="75"/>
      <c r="D2324" s="51"/>
      <c r="E2324" s="27" t="str" cm="1">
        <f t="array" ref="E2324">IFERROR(_xlfn.IFS(AND($F$4=45566,D2324="徳島"),VLOOKUP(D2324,最低賃金!$A$2:$G$49,2,FALSE),OR($F$4&lt;&gt;45566,D2324&lt;&gt;"徳島"),VLOOKUP(D2324,最低賃金!$A$2:$G$49,4,FALSE)),"")</f>
        <v/>
      </c>
      <c r="F2324" s="27" t="str">
        <f>IFERROR(VLOOKUP(D2324,最低賃金!$A$3:$G$49,6,FALSE),"")</f>
        <v/>
      </c>
      <c r="G2324" s="51"/>
      <c r="H2324" s="19"/>
      <c r="I2324" s="81"/>
      <c r="J2324" s="27" t="str" cm="1">
        <f t="array" ref="J2324">IFERROR(_xlfn.IFS(COUNTBLANK(G2324:I2324)=3,"",H2324="","H列に金額を入力してください",G2324=3,H2324,I2324="","I列に労働時間を入力してください",G2324=1,ROUND(H2324/(I2324*24),0),G2324=2,ROUND(H2324/(I2324*24),0)),"")</f>
        <v/>
      </c>
      <c r="K2324" s="80" t="str" cm="1">
        <f t="array" ref="K2324">IFERROR(_xlfn.IFS(D2324="","",J2324&lt;E2324,"×（法定外・要件外となる従業員です）",J2324&lt;=F2324,"〇",J2324&gt;F2324,"ー（要件外となる従業員です）"),"")</f>
        <v/>
      </c>
      <c r="L2324" s="25" t="str" cm="1">
        <f t="array" ref="L2324">IFERROR(_xlfn.IFS(COUNTBLANK(C2324:J2324)=8,"",C2324="","←C列に従業員名を姓名（フルネーム）で入力してください。誤変換にお気を付け下さい。",D2324="","←D列に都道府県を入力してください。",G2324="","←G列に1～3の選択肢を入力してください",H2324="","←H列に金額を入力してください",G2324=3,"",I2324="","←I列に所定労働時間を入力してください"),"")</f>
        <v/>
      </c>
    </row>
    <row r="2325" spans="1:12" ht="16.5" customHeight="1" x14ac:dyDescent="0.4">
      <c r="A2325" s="52" t="str">
        <f t="shared" si="36"/>
        <v/>
      </c>
      <c r="B2325" s="51"/>
      <c r="C2325" s="75"/>
      <c r="D2325" s="51"/>
      <c r="E2325" s="27" t="str" cm="1">
        <f t="array" ref="E2325">IFERROR(_xlfn.IFS(AND($F$4=45566,D2325="徳島"),VLOOKUP(D2325,最低賃金!$A$2:$G$49,2,FALSE),OR($F$4&lt;&gt;45566,D2325&lt;&gt;"徳島"),VLOOKUP(D2325,最低賃金!$A$2:$G$49,4,FALSE)),"")</f>
        <v/>
      </c>
      <c r="F2325" s="27" t="str">
        <f>IFERROR(VLOOKUP(D2325,最低賃金!$A$3:$G$49,6,FALSE),"")</f>
        <v/>
      </c>
      <c r="G2325" s="51"/>
      <c r="H2325" s="19"/>
      <c r="I2325" s="81"/>
      <c r="J2325" s="27" t="str" cm="1">
        <f t="array" ref="J2325">IFERROR(_xlfn.IFS(COUNTBLANK(G2325:I2325)=3,"",H2325="","H列に金額を入力してください",G2325=3,H2325,I2325="","I列に労働時間を入力してください",G2325=1,ROUND(H2325/(I2325*24),0),G2325=2,ROUND(H2325/(I2325*24),0)),"")</f>
        <v/>
      </c>
      <c r="K2325" s="80" t="str" cm="1">
        <f t="array" ref="K2325">IFERROR(_xlfn.IFS(D2325="","",J2325&lt;E2325,"×（法定外・要件外となる従業員です）",J2325&lt;=F2325,"〇",J2325&gt;F2325,"ー（要件外となる従業員です）"),"")</f>
        <v/>
      </c>
      <c r="L2325" s="25" t="str" cm="1">
        <f t="array" ref="L2325">IFERROR(_xlfn.IFS(COUNTBLANK(C2325:J2325)=8,"",C2325="","←C列に従業員名を姓名（フルネーム）で入力してください。誤変換にお気を付け下さい。",D2325="","←D列に都道府県を入力してください。",G2325="","←G列に1～3の選択肢を入力してください",H2325="","←H列に金額を入力してください",G2325=3,"",I2325="","←I列に所定労働時間を入力してください"),"")</f>
        <v/>
      </c>
    </row>
    <row r="2326" spans="1:12" ht="16.5" customHeight="1" x14ac:dyDescent="0.4">
      <c r="A2326" s="52" t="str">
        <f t="shared" si="36"/>
        <v/>
      </c>
      <c r="B2326" s="51"/>
      <c r="C2326" s="75"/>
      <c r="D2326" s="51"/>
      <c r="E2326" s="27" t="str" cm="1">
        <f t="array" ref="E2326">IFERROR(_xlfn.IFS(AND($F$4=45566,D2326="徳島"),VLOOKUP(D2326,最低賃金!$A$2:$G$49,2,FALSE),OR($F$4&lt;&gt;45566,D2326&lt;&gt;"徳島"),VLOOKUP(D2326,最低賃金!$A$2:$G$49,4,FALSE)),"")</f>
        <v/>
      </c>
      <c r="F2326" s="27" t="str">
        <f>IFERROR(VLOOKUP(D2326,最低賃金!$A$3:$G$49,6,FALSE),"")</f>
        <v/>
      </c>
      <c r="G2326" s="51"/>
      <c r="H2326" s="19"/>
      <c r="I2326" s="81"/>
      <c r="J2326" s="27" t="str" cm="1">
        <f t="array" ref="J2326">IFERROR(_xlfn.IFS(COUNTBLANK(G2326:I2326)=3,"",H2326="","H列に金額を入力してください",G2326=3,H2326,I2326="","I列に労働時間を入力してください",G2326=1,ROUND(H2326/(I2326*24),0),G2326=2,ROUND(H2326/(I2326*24),0)),"")</f>
        <v/>
      </c>
      <c r="K2326" s="80" t="str" cm="1">
        <f t="array" ref="K2326">IFERROR(_xlfn.IFS(D2326="","",J2326&lt;E2326,"×（法定外・要件外となる従業員です）",J2326&lt;=F2326,"〇",J2326&gt;F2326,"ー（要件外となる従業員です）"),"")</f>
        <v/>
      </c>
      <c r="L2326" s="25" t="str" cm="1">
        <f t="array" ref="L2326">IFERROR(_xlfn.IFS(COUNTBLANK(C2326:J2326)=8,"",C2326="","←C列に従業員名を姓名（フルネーム）で入力してください。誤変換にお気を付け下さい。",D2326="","←D列に都道府県を入力してください。",G2326="","←G列に1～3の選択肢を入力してください",H2326="","←H列に金額を入力してください",G2326=3,"",I2326="","←I列に所定労働時間を入力してください"),"")</f>
        <v/>
      </c>
    </row>
    <row r="2327" spans="1:12" ht="16.5" customHeight="1" x14ac:dyDescent="0.4">
      <c r="A2327" s="52" t="str">
        <f t="shared" si="36"/>
        <v/>
      </c>
      <c r="B2327" s="51"/>
      <c r="C2327" s="75"/>
      <c r="D2327" s="51"/>
      <c r="E2327" s="27" t="str" cm="1">
        <f t="array" ref="E2327">IFERROR(_xlfn.IFS(AND($F$4=45566,D2327="徳島"),VLOOKUP(D2327,最低賃金!$A$2:$G$49,2,FALSE),OR($F$4&lt;&gt;45566,D2327&lt;&gt;"徳島"),VLOOKUP(D2327,最低賃金!$A$2:$G$49,4,FALSE)),"")</f>
        <v/>
      </c>
      <c r="F2327" s="27" t="str">
        <f>IFERROR(VLOOKUP(D2327,最低賃金!$A$3:$G$49,6,FALSE),"")</f>
        <v/>
      </c>
      <c r="G2327" s="51"/>
      <c r="H2327" s="19"/>
      <c r="I2327" s="81"/>
      <c r="J2327" s="27" t="str" cm="1">
        <f t="array" ref="J2327">IFERROR(_xlfn.IFS(COUNTBLANK(G2327:I2327)=3,"",H2327="","H列に金額を入力してください",G2327=3,H2327,I2327="","I列に労働時間を入力してください",G2327=1,ROUND(H2327/(I2327*24),0),G2327=2,ROUND(H2327/(I2327*24),0)),"")</f>
        <v/>
      </c>
      <c r="K2327" s="80" t="str" cm="1">
        <f t="array" ref="K2327">IFERROR(_xlfn.IFS(D2327="","",J2327&lt;E2327,"×（法定外・要件外となる従業員です）",J2327&lt;=F2327,"〇",J2327&gt;F2327,"ー（要件外となる従業員です）"),"")</f>
        <v/>
      </c>
      <c r="L2327" s="25" t="str" cm="1">
        <f t="array" ref="L2327">IFERROR(_xlfn.IFS(COUNTBLANK(C2327:J2327)=8,"",C2327="","←C列に従業員名を姓名（フルネーム）で入力してください。誤変換にお気を付け下さい。",D2327="","←D列に都道府県を入力してください。",G2327="","←G列に1～3の選択肢を入力してください",H2327="","←H列に金額を入力してください",G2327=3,"",I2327="","←I列に所定労働時間を入力してください"),"")</f>
        <v/>
      </c>
    </row>
    <row r="2328" spans="1:12" ht="16.5" customHeight="1" x14ac:dyDescent="0.4">
      <c r="A2328" s="52" t="str">
        <f t="shared" si="36"/>
        <v/>
      </c>
      <c r="B2328" s="51"/>
      <c r="C2328" s="75"/>
      <c r="D2328" s="51"/>
      <c r="E2328" s="27" t="str" cm="1">
        <f t="array" ref="E2328">IFERROR(_xlfn.IFS(AND($F$4=45566,D2328="徳島"),VLOOKUP(D2328,最低賃金!$A$2:$G$49,2,FALSE),OR($F$4&lt;&gt;45566,D2328&lt;&gt;"徳島"),VLOOKUP(D2328,最低賃金!$A$2:$G$49,4,FALSE)),"")</f>
        <v/>
      </c>
      <c r="F2328" s="27" t="str">
        <f>IFERROR(VLOOKUP(D2328,最低賃金!$A$3:$G$49,6,FALSE),"")</f>
        <v/>
      </c>
      <c r="G2328" s="51"/>
      <c r="H2328" s="19"/>
      <c r="I2328" s="81"/>
      <c r="J2328" s="27" t="str" cm="1">
        <f t="array" ref="J2328">IFERROR(_xlfn.IFS(COUNTBLANK(G2328:I2328)=3,"",H2328="","H列に金額を入力してください",G2328=3,H2328,I2328="","I列に労働時間を入力してください",G2328=1,ROUND(H2328/(I2328*24),0),G2328=2,ROUND(H2328/(I2328*24),0)),"")</f>
        <v/>
      </c>
      <c r="K2328" s="80" t="str" cm="1">
        <f t="array" ref="K2328">IFERROR(_xlfn.IFS(D2328="","",J2328&lt;E2328,"×（法定外・要件外となる従業員です）",J2328&lt;=F2328,"〇",J2328&gt;F2328,"ー（要件外となる従業員です）"),"")</f>
        <v/>
      </c>
      <c r="L2328" s="25" t="str" cm="1">
        <f t="array" ref="L2328">IFERROR(_xlfn.IFS(COUNTBLANK(C2328:J2328)=8,"",C2328="","←C列に従業員名を姓名（フルネーム）で入力してください。誤変換にお気を付け下さい。",D2328="","←D列に都道府県を入力してください。",G2328="","←G列に1～3の選択肢を入力してください",H2328="","←H列に金額を入力してください",G2328=3,"",I2328="","←I列に所定労働時間を入力してください"),"")</f>
        <v/>
      </c>
    </row>
    <row r="2329" spans="1:12" ht="16.5" customHeight="1" x14ac:dyDescent="0.4">
      <c r="A2329" s="52" t="str">
        <f t="shared" si="36"/>
        <v/>
      </c>
      <c r="B2329" s="51"/>
      <c r="C2329" s="75"/>
      <c r="D2329" s="51"/>
      <c r="E2329" s="27" t="str" cm="1">
        <f t="array" ref="E2329">IFERROR(_xlfn.IFS(AND($F$4=45566,D2329="徳島"),VLOOKUP(D2329,最低賃金!$A$2:$G$49,2,FALSE),OR($F$4&lt;&gt;45566,D2329&lt;&gt;"徳島"),VLOOKUP(D2329,最低賃金!$A$2:$G$49,4,FALSE)),"")</f>
        <v/>
      </c>
      <c r="F2329" s="27" t="str">
        <f>IFERROR(VLOOKUP(D2329,最低賃金!$A$3:$G$49,6,FALSE),"")</f>
        <v/>
      </c>
      <c r="G2329" s="51"/>
      <c r="H2329" s="19"/>
      <c r="I2329" s="81"/>
      <c r="J2329" s="27" t="str" cm="1">
        <f t="array" ref="J2329">IFERROR(_xlfn.IFS(COUNTBLANK(G2329:I2329)=3,"",H2329="","H列に金額を入力してください",G2329=3,H2329,I2329="","I列に労働時間を入力してください",G2329=1,ROUND(H2329/(I2329*24),0),G2329=2,ROUND(H2329/(I2329*24),0)),"")</f>
        <v/>
      </c>
      <c r="K2329" s="80" t="str" cm="1">
        <f t="array" ref="K2329">IFERROR(_xlfn.IFS(D2329="","",J2329&lt;E2329,"×（法定外・要件外となる従業員です）",J2329&lt;=F2329,"〇",J2329&gt;F2329,"ー（要件外となる従業員です）"),"")</f>
        <v/>
      </c>
      <c r="L2329" s="25" t="str" cm="1">
        <f t="array" ref="L2329">IFERROR(_xlfn.IFS(COUNTBLANK(C2329:J2329)=8,"",C2329="","←C列に従業員名を姓名（フルネーム）で入力してください。誤変換にお気を付け下さい。",D2329="","←D列に都道府県を入力してください。",G2329="","←G列に1～3の選択肢を入力してください",H2329="","←H列に金額を入力してください",G2329=3,"",I2329="","←I列に所定労働時間を入力してください"),"")</f>
        <v/>
      </c>
    </row>
    <row r="2330" spans="1:12" ht="16.5" customHeight="1" x14ac:dyDescent="0.4">
      <c r="A2330" s="52" t="str">
        <f t="shared" si="36"/>
        <v/>
      </c>
      <c r="B2330" s="51"/>
      <c r="C2330" s="75"/>
      <c r="D2330" s="51"/>
      <c r="E2330" s="27" t="str" cm="1">
        <f t="array" ref="E2330">IFERROR(_xlfn.IFS(AND($F$4=45566,D2330="徳島"),VLOOKUP(D2330,最低賃金!$A$2:$G$49,2,FALSE),OR($F$4&lt;&gt;45566,D2330&lt;&gt;"徳島"),VLOOKUP(D2330,最低賃金!$A$2:$G$49,4,FALSE)),"")</f>
        <v/>
      </c>
      <c r="F2330" s="27" t="str">
        <f>IFERROR(VLOOKUP(D2330,最低賃金!$A$3:$G$49,6,FALSE),"")</f>
        <v/>
      </c>
      <c r="G2330" s="51"/>
      <c r="H2330" s="19"/>
      <c r="I2330" s="81"/>
      <c r="J2330" s="27" t="str" cm="1">
        <f t="array" ref="J2330">IFERROR(_xlfn.IFS(COUNTBLANK(G2330:I2330)=3,"",H2330="","H列に金額を入力してください",G2330=3,H2330,I2330="","I列に労働時間を入力してください",G2330=1,ROUND(H2330/(I2330*24),0),G2330=2,ROUND(H2330/(I2330*24),0)),"")</f>
        <v/>
      </c>
      <c r="K2330" s="80" t="str" cm="1">
        <f t="array" ref="K2330">IFERROR(_xlfn.IFS(D2330="","",J2330&lt;E2330,"×（法定外・要件外となる従業員です）",J2330&lt;=F2330,"〇",J2330&gt;F2330,"ー（要件外となる従業員です）"),"")</f>
        <v/>
      </c>
      <c r="L2330" s="25" t="str" cm="1">
        <f t="array" ref="L2330">IFERROR(_xlfn.IFS(COUNTBLANK(C2330:J2330)=8,"",C2330="","←C列に従業員名を姓名（フルネーム）で入力してください。誤変換にお気を付け下さい。",D2330="","←D列に都道府県を入力してください。",G2330="","←G列に1～3の選択肢を入力してください",H2330="","←H列に金額を入力してください",G2330=3,"",I2330="","←I列に所定労働時間を入力してください"),"")</f>
        <v/>
      </c>
    </row>
    <row r="2331" spans="1:12" ht="16.5" customHeight="1" x14ac:dyDescent="0.4">
      <c r="A2331" s="52" t="str">
        <f t="shared" si="36"/>
        <v/>
      </c>
      <c r="B2331" s="51"/>
      <c r="C2331" s="75"/>
      <c r="D2331" s="51"/>
      <c r="E2331" s="27" t="str" cm="1">
        <f t="array" ref="E2331">IFERROR(_xlfn.IFS(AND($F$4=45566,D2331="徳島"),VLOOKUP(D2331,最低賃金!$A$2:$G$49,2,FALSE),OR($F$4&lt;&gt;45566,D2331&lt;&gt;"徳島"),VLOOKUP(D2331,最低賃金!$A$2:$G$49,4,FALSE)),"")</f>
        <v/>
      </c>
      <c r="F2331" s="27" t="str">
        <f>IFERROR(VLOOKUP(D2331,最低賃金!$A$3:$G$49,6,FALSE),"")</f>
        <v/>
      </c>
      <c r="G2331" s="51"/>
      <c r="H2331" s="19"/>
      <c r="I2331" s="81"/>
      <c r="J2331" s="27" t="str" cm="1">
        <f t="array" ref="J2331">IFERROR(_xlfn.IFS(COUNTBLANK(G2331:I2331)=3,"",H2331="","H列に金額を入力してください",G2331=3,H2331,I2331="","I列に労働時間を入力してください",G2331=1,ROUND(H2331/(I2331*24),0),G2331=2,ROUND(H2331/(I2331*24),0)),"")</f>
        <v/>
      </c>
      <c r="K2331" s="80" t="str" cm="1">
        <f t="array" ref="K2331">IFERROR(_xlfn.IFS(D2331="","",J2331&lt;E2331,"×（法定外・要件外となる従業員です）",J2331&lt;=F2331,"〇",J2331&gt;F2331,"ー（要件外となる従業員です）"),"")</f>
        <v/>
      </c>
      <c r="L2331" s="25" t="str" cm="1">
        <f t="array" ref="L2331">IFERROR(_xlfn.IFS(COUNTBLANK(C2331:J2331)=8,"",C2331="","←C列に従業員名を姓名（フルネーム）で入力してください。誤変換にお気を付け下さい。",D2331="","←D列に都道府県を入力してください。",G2331="","←G列に1～3の選択肢を入力してください",H2331="","←H列に金額を入力してください",G2331=3,"",I2331="","←I列に所定労働時間を入力してください"),"")</f>
        <v/>
      </c>
    </row>
    <row r="2332" spans="1:12" ht="16.5" customHeight="1" x14ac:dyDescent="0.4">
      <c r="A2332" s="52" t="str">
        <f t="shared" si="36"/>
        <v/>
      </c>
      <c r="B2332" s="51"/>
      <c r="C2332" s="75"/>
      <c r="D2332" s="51"/>
      <c r="E2332" s="27" t="str" cm="1">
        <f t="array" ref="E2332">IFERROR(_xlfn.IFS(AND($F$4=45566,D2332="徳島"),VLOOKUP(D2332,最低賃金!$A$2:$G$49,2,FALSE),OR($F$4&lt;&gt;45566,D2332&lt;&gt;"徳島"),VLOOKUP(D2332,最低賃金!$A$2:$G$49,4,FALSE)),"")</f>
        <v/>
      </c>
      <c r="F2332" s="27" t="str">
        <f>IFERROR(VLOOKUP(D2332,最低賃金!$A$3:$G$49,6,FALSE),"")</f>
        <v/>
      </c>
      <c r="G2332" s="51"/>
      <c r="H2332" s="19"/>
      <c r="I2332" s="81"/>
      <c r="J2332" s="27" t="str" cm="1">
        <f t="array" ref="J2332">IFERROR(_xlfn.IFS(COUNTBLANK(G2332:I2332)=3,"",H2332="","H列に金額を入力してください",G2332=3,H2332,I2332="","I列に労働時間を入力してください",G2332=1,ROUND(H2332/(I2332*24),0),G2332=2,ROUND(H2332/(I2332*24),0)),"")</f>
        <v/>
      </c>
      <c r="K2332" s="80" t="str" cm="1">
        <f t="array" ref="K2332">IFERROR(_xlfn.IFS(D2332="","",J2332&lt;E2332,"×（法定外・要件外となる従業員です）",J2332&lt;=F2332,"〇",J2332&gt;F2332,"ー（要件外となる従業員です）"),"")</f>
        <v/>
      </c>
      <c r="L2332" s="25" t="str" cm="1">
        <f t="array" ref="L2332">IFERROR(_xlfn.IFS(COUNTBLANK(C2332:J2332)=8,"",C2332="","←C列に従業員名を姓名（フルネーム）で入力してください。誤変換にお気を付け下さい。",D2332="","←D列に都道府県を入力してください。",G2332="","←G列に1～3の選択肢を入力してください",H2332="","←H列に金額を入力してください",G2332=3,"",I2332="","←I列に所定労働時間を入力してください"),"")</f>
        <v/>
      </c>
    </row>
    <row r="2333" spans="1:12" ht="16.5" customHeight="1" x14ac:dyDescent="0.4">
      <c r="A2333" s="52" t="str">
        <f t="shared" si="36"/>
        <v/>
      </c>
      <c r="B2333" s="51"/>
      <c r="C2333" s="75"/>
      <c r="D2333" s="51"/>
      <c r="E2333" s="27" t="str" cm="1">
        <f t="array" ref="E2333">IFERROR(_xlfn.IFS(AND($F$4=45566,D2333="徳島"),VLOOKUP(D2333,最低賃金!$A$2:$G$49,2,FALSE),OR($F$4&lt;&gt;45566,D2333&lt;&gt;"徳島"),VLOOKUP(D2333,最低賃金!$A$2:$G$49,4,FALSE)),"")</f>
        <v/>
      </c>
      <c r="F2333" s="27" t="str">
        <f>IFERROR(VLOOKUP(D2333,最低賃金!$A$3:$G$49,6,FALSE),"")</f>
        <v/>
      </c>
      <c r="G2333" s="51"/>
      <c r="H2333" s="19"/>
      <c r="I2333" s="81"/>
      <c r="J2333" s="27" t="str" cm="1">
        <f t="array" ref="J2333">IFERROR(_xlfn.IFS(COUNTBLANK(G2333:I2333)=3,"",H2333="","H列に金額を入力してください",G2333=3,H2333,I2333="","I列に労働時間を入力してください",G2333=1,ROUND(H2333/(I2333*24),0),G2333=2,ROUND(H2333/(I2333*24),0)),"")</f>
        <v/>
      </c>
      <c r="K2333" s="80" t="str" cm="1">
        <f t="array" ref="K2333">IFERROR(_xlfn.IFS(D2333="","",J2333&lt;E2333,"×（法定外・要件外となる従業員です）",J2333&lt;=F2333,"〇",J2333&gt;F2333,"ー（要件外となる従業員です）"),"")</f>
        <v/>
      </c>
      <c r="L2333" s="25" t="str" cm="1">
        <f t="array" ref="L2333">IFERROR(_xlfn.IFS(COUNTBLANK(C2333:J2333)=8,"",C2333="","←C列に従業員名を姓名（フルネーム）で入力してください。誤変換にお気を付け下さい。",D2333="","←D列に都道府県を入力してください。",G2333="","←G列に1～3の選択肢を入力してください",H2333="","←H列に金額を入力してください",G2333=3,"",I2333="","←I列に所定労働時間を入力してください"),"")</f>
        <v/>
      </c>
    </row>
    <row r="2334" spans="1:12" ht="16.5" customHeight="1" x14ac:dyDescent="0.4">
      <c r="A2334" s="52" t="str">
        <f t="shared" si="36"/>
        <v/>
      </c>
      <c r="B2334" s="51"/>
      <c r="C2334" s="75"/>
      <c r="D2334" s="51"/>
      <c r="E2334" s="27" t="str" cm="1">
        <f t="array" ref="E2334">IFERROR(_xlfn.IFS(AND($F$4=45566,D2334="徳島"),VLOOKUP(D2334,最低賃金!$A$2:$G$49,2,FALSE),OR($F$4&lt;&gt;45566,D2334&lt;&gt;"徳島"),VLOOKUP(D2334,最低賃金!$A$2:$G$49,4,FALSE)),"")</f>
        <v/>
      </c>
      <c r="F2334" s="27" t="str">
        <f>IFERROR(VLOOKUP(D2334,最低賃金!$A$3:$G$49,6,FALSE),"")</f>
        <v/>
      </c>
      <c r="G2334" s="51"/>
      <c r="H2334" s="19"/>
      <c r="I2334" s="81"/>
      <c r="J2334" s="27" t="str" cm="1">
        <f t="array" ref="J2334">IFERROR(_xlfn.IFS(COUNTBLANK(G2334:I2334)=3,"",H2334="","H列に金額を入力してください",G2334=3,H2334,I2334="","I列に労働時間を入力してください",G2334=1,ROUND(H2334/(I2334*24),0),G2334=2,ROUND(H2334/(I2334*24),0)),"")</f>
        <v/>
      </c>
      <c r="K2334" s="80" t="str" cm="1">
        <f t="array" ref="K2334">IFERROR(_xlfn.IFS(D2334="","",J2334&lt;E2334,"×（法定外・要件外となる従業員です）",J2334&lt;=F2334,"〇",J2334&gt;F2334,"ー（要件外となる従業員です）"),"")</f>
        <v/>
      </c>
      <c r="L2334" s="25" t="str" cm="1">
        <f t="array" ref="L2334">IFERROR(_xlfn.IFS(COUNTBLANK(C2334:J2334)=8,"",C2334="","←C列に従業員名を姓名（フルネーム）で入力してください。誤変換にお気を付け下さい。",D2334="","←D列に都道府県を入力してください。",G2334="","←G列に1～3の選択肢を入力してください",H2334="","←H列に金額を入力してください",G2334=3,"",I2334="","←I列に所定労働時間を入力してください"),"")</f>
        <v/>
      </c>
    </row>
    <row r="2335" spans="1:12" ht="16.5" customHeight="1" x14ac:dyDescent="0.4">
      <c r="A2335" s="52" t="str">
        <f t="shared" si="36"/>
        <v/>
      </c>
      <c r="B2335" s="51"/>
      <c r="C2335" s="75"/>
      <c r="D2335" s="51"/>
      <c r="E2335" s="27" t="str" cm="1">
        <f t="array" ref="E2335">IFERROR(_xlfn.IFS(AND($F$4=45566,D2335="徳島"),VLOOKUP(D2335,最低賃金!$A$2:$G$49,2,FALSE),OR($F$4&lt;&gt;45566,D2335&lt;&gt;"徳島"),VLOOKUP(D2335,最低賃金!$A$2:$G$49,4,FALSE)),"")</f>
        <v/>
      </c>
      <c r="F2335" s="27" t="str">
        <f>IFERROR(VLOOKUP(D2335,最低賃金!$A$3:$G$49,6,FALSE),"")</f>
        <v/>
      </c>
      <c r="G2335" s="51"/>
      <c r="H2335" s="19"/>
      <c r="I2335" s="81"/>
      <c r="J2335" s="27" t="str" cm="1">
        <f t="array" ref="J2335">IFERROR(_xlfn.IFS(COUNTBLANK(G2335:I2335)=3,"",H2335="","H列に金額を入力してください",G2335=3,H2335,I2335="","I列に労働時間を入力してください",G2335=1,ROUND(H2335/(I2335*24),0),G2335=2,ROUND(H2335/(I2335*24),0)),"")</f>
        <v/>
      </c>
      <c r="K2335" s="80" t="str" cm="1">
        <f t="array" ref="K2335">IFERROR(_xlfn.IFS(D2335="","",J2335&lt;E2335,"×（法定外・要件外となる従業員です）",J2335&lt;=F2335,"〇",J2335&gt;F2335,"ー（要件外となる従業員です）"),"")</f>
        <v/>
      </c>
      <c r="L2335" s="25" t="str" cm="1">
        <f t="array" ref="L2335">IFERROR(_xlfn.IFS(COUNTBLANK(C2335:J2335)=8,"",C2335="","←C列に従業員名を姓名（フルネーム）で入力してください。誤変換にお気を付け下さい。",D2335="","←D列に都道府県を入力してください。",G2335="","←G列に1～3の選択肢を入力してください",H2335="","←H列に金額を入力してください",G2335=3,"",I2335="","←I列に所定労働時間を入力してください"),"")</f>
        <v/>
      </c>
    </row>
    <row r="2336" spans="1:12" ht="16.5" customHeight="1" x14ac:dyDescent="0.4">
      <c r="A2336" s="52" t="str">
        <f t="shared" si="36"/>
        <v/>
      </c>
      <c r="B2336" s="51"/>
      <c r="C2336" s="75"/>
      <c r="D2336" s="51"/>
      <c r="E2336" s="27" t="str" cm="1">
        <f t="array" ref="E2336">IFERROR(_xlfn.IFS(AND($F$4=45566,D2336="徳島"),VLOOKUP(D2336,最低賃金!$A$2:$G$49,2,FALSE),OR($F$4&lt;&gt;45566,D2336&lt;&gt;"徳島"),VLOOKUP(D2336,最低賃金!$A$2:$G$49,4,FALSE)),"")</f>
        <v/>
      </c>
      <c r="F2336" s="27" t="str">
        <f>IFERROR(VLOOKUP(D2336,最低賃金!$A$3:$G$49,6,FALSE),"")</f>
        <v/>
      </c>
      <c r="G2336" s="51"/>
      <c r="H2336" s="19"/>
      <c r="I2336" s="81"/>
      <c r="J2336" s="27" t="str" cm="1">
        <f t="array" ref="J2336">IFERROR(_xlfn.IFS(COUNTBLANK(G2336:I2336)=3,"",H2336="","H列に金額を入力してください",G2336=3,H2336,I2336="","I列に労働時間を入力してください",G2336=1,ROUND(H2336/(I2336*24),0),G2336=2,ROUND(H2336/(I2336*24),0)),"")</f>
        <v/>
      </c>
      <c r="K2336" s="80" t="str" cm="1">
        <f t="array" ref="K2336">IFERROR(_xlfn.IFS(D2336="","",J2336&lt;E2336,"×（法定外・要件外となる従業員です）",J2336&lt;=F2336,"〇",J2336&gt;F2336,"ー（要件外となる従業員です）"),"")</f>
        <v/>
      </c>
      <c r="L2336" s="25" t="str" cm="1">
        <f t="array" ref="L2336">IFERROR(_xlfn.IFS(COUNTBLANK(C2336:J2336)=8,"",C2336="","←C列に従業員名を姓名（フルネーム）で入力してください。誤変換にお気を付け下さい。",D2336="","←D列に都道府県を入力してください。",G2336="","←G列に1～3の選択肢を入力してください",H2336="","←H列に金額を入力してください",G2336=3,"",I2336="","←I列に所定労働時間を入力してください"),"")</f>
        <v/>
      </c>
    </row>
    <row r="2337" spans="1:12" ht="16.5" customHeight="1" x14ac:dyDescent="0.4">
      <c r="A2337" s="52" t="str">
        <f t="shared" si="36"/>
        <v/>
      </c>
      <c r="B2337" s="51"/>
      <c r="C2337" s="75"/>
      <c r="D2337" s="51"/>
      <c r="E2337" s="27" t="str" cm="1">
        <f t="array" ref="E2337">IFERROR(_xlfn.IFS(AND($F$4=45566,D2337="徳島"),VLOOKUP(D2337,最低賃金!$A$2:$G$49,2,FALSE),OR($F$4&lt;&gt;45566,D2337&lt;&gt;"徳島"),VLOOKUP(D2337,最低賃金!$A$2:$G$49,4,FALSE)),"")</f>
        <v/>
      </c>
      <c r="F2337" s="27" t="str">
        <f>IFERROR(VLOOKUP(D2337,最低賃金!$A$3:$G$49,6,FALSE),"")</f>
        <v/>
      </c>
      <c r="G2337" s="51"/>
      <c r="H2337" s="19"/>
      <c r="I2337" s="81"/>
      <c r="J2337" s="27" t="str" cm="1">
        <f t="array" ref="J2337">IFERROR(_xlfn.IFS(COUNTBLANK(G2337:I2337)=3,"",H2337="","H列に金額を入力してください",G2337=3,H2337,I2337="","I列に労働時間を入力してください",G2337=1,ROUND(H2337/(I2337*24),0),G2337=2,ROUND(H2337/(I2337*24),0)),"")</f>
        <v/>
      </c>
      <c r="K2337" s="80" t="str" cm="1">
        <f t="array" ref="K2337">IFERROR(_xlfn.IFS(D2337="","",J2337&lt;E2337,"×（法定外・要件外となる従業員です）",J2337&lt;=F2337,"〇",J2337&gt;F2337,"ー（要件外となる従業員です）"),"")</f>
        <v/>
      </c>
      <c r="L2337" s="25" t="str" cm="1">
        <f t="array" ref="L2337">IFERROR(_xlfn.IFS(COUNTBLANK(C2337:J2337)=8,"",C2337="","←C列に従業員名を姓名（フルネーム）で入力してください。誤変換にお気を付け下さい。",D2337="","←D列に都道府県を入力してください。",G2337="","←G列に1～3の選択肢を入力してください",H2337="","←H列に金額を入力してください",G2337=3,"",I2337="","←I列に所定労働時間を入力してください"),"")</f>
        <v/>
      </c>
    </row>
    <row r="2338" spans="1:12" ht="16.5" customHeight="1" x14ac:dyDescent="0.4">
      <c r="A2338" s="52" t="str">
        <f t="shared" si="36"/>
        <v/>
      </c>
      <c r="B2338" s="51"/>
      <c r="C2338" s="75"/>
      <c r="D2338" s="51"/>
      <c r="E2338" s="27" t="str" cm="1">
        <f t="array" ref="E2338">IFERROR(_xlfn.IFS(AND($F$4=45566,D2338="徳島"),VLOOKUP(D2338,最低賃金!$A$2:$G$49,2,FALSE),OR($F$4&lt;&gt;45566,D2338&lt;&gt;"徳島"),VLOOKUP(D2338,最低賃金!$A$2:$G$49,4,FALSE)),"")</f>
        <v/>
      </c>
      <c r="F2338" s="27" t="str">
        <f>IFERROR(VLOOKUP(D2338,最低賃金!$A$3:$G$49,6,FALSE),"")</f>
        <v/>
      </c>
      <c r="G2338" s="51"/>
      <c r="H2338" s="19"/>
      <c r="I2338" s="81"/>
      <c r="J2338" s="27" t="str" cm="1">
        <f t="array" ref="J2338">IFERROR(_xlfn.IFS(COUNTBLANK(G2338:I2338)=3,"",H2338="","H列に金額を入力してください",G2338=3,H2338,I2338="","I列に労働時間を入力してください",G2338=1,ROUND(H2338/(I2338*24),0),G2338=2,ROUND(H2338/(I2338*24),0)),"")</f>
        <v/>
      </c>
      <c r="K2338" s="80" t="str" cm="1">
        <f t="array" ref="K2338">IFERROR(_xlfn.IFS(D2338="","",J2338&lt;E2338,"×（法定外・要件外となる従業員です）",J2338&lt;=F2338,"〇",J2338&gt;F2338,"ー（要件外となる従業員です）"),"")</f>
        <v/>
      </c>
      <c r="L2338" s="25" t="str" cm="1">
        <f t="array" ref="L2338">IFERROR(_xlfn.IFS(COUNTBLANK(C2338:J2338)=8,"",C2338="","←C列に従業員名を姓名（フルネーム）で入力してください。誤変換にお気を付け下さい。",D2338="","←D列に都道府県を入力してください。",G2338="","←G列に1～3の選択肢を入力してください",H2338="","←H列に金額を入力してください",G2338=3,"",I2338="","←I列に所定労働時間を入力してください"),"")</f>
        <v/>
      </c>
    </row>
    <row r="2339" spans="1:12" ht="16.5" customHeight="1" x14ac:dyDescent="0.4">
      <c r="A2339" s="52" t="str">
        <f t="shared" si="36"/>
        <v/>
      </c>
      <c r="B2339" s="51"/>
      <c r="C2339" s="75"/>
      <c r="D2339" s="51"/>
      <c r="E2339" s="27" t="str" cm="1">
        <f t="array" ref="E2339">IFERROR(_xlfn.IFS(AND($F$4=45566,D2339="徳島"),VLOOKUP(D2339,最低賃金!$A$2:$G$49,2,FALSE),OR($F$4&lt;&gt;45566,D2339&lt;&gt;"徳島"),VLOOKUP(D2339,最低賃金!$A$2:$G$49,4,FALSE)),"")</f>
        <v/>
      </c>
      <c r="F2339" s="27" t="str">
        <f>IFERROR(VLOOKUP(D2339,最低賃金!$A$3:$G$49,6,FALSE),"")</f>
        <v/>
      </c>
      <c r="G2339" s="51"/>
      <c r="H2339" s="19"/>
      <c r="I2339" s="81"/>
      <c r="J2339" s="27" t="str" cm="1">
        <f t="array" ref="J2339">IFERROR(_xlfn.IFS(COUNTBLANK(G2339:I2339)=3,"",H2339="","H列に金額を入力してください",G2339=3,H2339,I2339="","I列に労働時間を入力してください",G2339=1,ROUND(H2339/(I2339*24),0),G2339=2,ROUND(H2339/(I2339*24),0)),"")</f>
        <v/>
      </c>
      <c r="K2339" s="80" t="str" cm="1">
        <f t="array" ref="K2339">IFERROR(_xlfn.IFS(D2339="","",J2339&lt;E2339,"×（法定外・要件外となる従業員です）",J2339&lt;=F2339,"〇",J2339&gt;F2339,"ー（要件外となる従業員です）"),"")</f>
        <v/>
      </c>
      <c r="L2339" s="25" t="str" cm="1">
        <f t="array" ref="L2339">IFERROR(_xlfn.IFS(COUNTBLANK(C2339:J2339)=8,"",C2339="","←C列に従業員名を姓名（フルネーム）で入力してください。誤変換にお気を付け下さい。",D2339="","←D列に都道府県を入力してください。",G2339="","←G列に1～3の選択肢を入力してください",H2339="","←H列に金額を入力してください",G2339=3,"",I2339="","←I列に所定労働時間を入力してください"),"")</f>
        <v/>
      </c>
    </row>
    <row r="2340" spans="1:12" ht="16.5" customHeight="1" x14ac:dyDescent="0.4">
      <c r="A2340" s="52" t="str">
        <f t="shared" si="36"/>
        <v/>
      </c>
      <c r="B2340" s="51"/>
      <c r="C2340" s="75"/>
      <c r="D2340" s="51"/>
      <c r="E2340" s="27" t="str" cm="1">
        <f t="array" ref="E2340">IFERROR(_xlfn.IFS(AND($F$4=45566,D2340="徳島"),VLOOKUP(D2340,最低賃金!$A$2:$G$49,2,FALSE),OR($F$4&lt;&gt;45566,D2340&lt;&gt;"徳島"),VLOOKUP(D2340,最低賃金!$A$2:$G$49,4,FALSE)),"")</f>
        <v/>
      </c>
      <c r="F2340" s="27" t="str">
        <f>IFERROR(VLOOKUP(D2340,最低賃金!$A$3:$G$49,6,FALSE),"")</f>
        <v/>
      </c>
      <c r="G2340" s="51"/>
      <c r="H2340" s="19"/>
      <c r="I2340" s="81"/>
      <c r="J2340" s="27" t="str" cm="1">
        <f t="array" ref="J2340">IFERROR(_xlfn.IFS(COUNTBLANK(G2340:I2340)=3,"",H2340="","H列に金額を入力してください",G2340=3,H2340,I2340="","I列に労働時間を入力してください",G2340=1,ROUND(H2340/(I2340*24),0),G2340=2,ROUND(H2340/(I2340*24),0)),"")</f>
        <v/>
      </c>
      <c r="K2340" s="80" t="str" cm="1">
        <f t="array" ref="K2340">IFERROR(_xlfn.IFS(D2340="","",J2340&lt;E2340,"×（法定外・要件外となる従業員です）",J2340&lt;=F2340,"〇",J2340&gt;F2340,"ー（要件外となる従業員です）"),"")</f>
        <v/>
      </c>
      <c r="L2340" s="25" t="str" cm="1">
        <f t="array" ref="L2340">IFERROR(_xlfn.IFS(COUNTBLANK(C2340:J2340)=8,"",C2340="","←C列に従業員名を姓名（フルネーム）で入力してください。誤変換にお気を付け下さい。",D2340="","←D列に都道府県を入力してください。",G2340="","←G列に1～3の選択肢を入力してください",H2340="","←H列に金額を入力してください",G2340=3,"",I2340="","←I列に所定労働時間を入力してください"),"")</f>
        <v/>
      </c>
    </row>
    <row r="2341" spans="1:12" ht="16.5" customHeight="1" x14ac:dyDescent="0.4">
      <c r="A2341" s="52" t="str">
        <f t="shared" si="36"/>
        <v/>
      </c>
      <c r="B2341" s="51"/>
      <c r="C2341" s="75"/>
      <c r="D2341" s="51"/>
      <c r="E2341" s="27" t="str" cm="1">
        <f t="array" ref="E2341">IFERROR(_xlfn.IFS(AND($F$4=45566,D2341="徳島"),VLOOKUP(D2341,最低賃金!$A$2:$G$49,2,FALSE),OR($F$4&lt;&gt;45566,D2341&lt;&gt;"徳島"),VLOOKUP(D2341,最低賃金!$A$2:$G$49,4,FALSE)),"")</f>
        <v/>
      </c>
      <c r="F2341" s="27" t="str">
        <f>IFERROR(VLOOKUP(D2341,最低賃金!$A$3:$G$49,6,FALSE),"")</f>
        <v/>
      </c>
      <c r="G2341" s="51"/>
      <c r="H2341" s="19"/>
      <c r="I2341" s="81"/>
      <c r="J2341" s="27" t="str" cm="1">
        <f t="array" ref="J2341">IFERROR(_xlfn.IFS(COUNTBLANK(G2341:I2341)=3,"",H2341="","H列に金額を入力してください",G2341=3,H2341,I2341="","I列に労働時間を入力してください",G2341=1,ROUND(H2341/(I2341*24),0),G2341=2,ROUND(H2341/(I2341*24),0)),"")</f>
        <v/>
      </c>
      <c r="K2341" s="80" t="str" cm="1">
        <f t="array" ref="K2341">IFERROR(_xlfn.IFS(D2341="","",J2341&lt;E2341,"×（法定外・要件外となる従業員です）",J2341&lt;=F2341,"〇",J2341&gt;F2341,"ー（要件外となる従業員です）"),"")</f>
        <v/>
      </c>
      <c r="L2341" s="25" t="str" cm="1">
        <f t="array" ref="L2341">IFERROR(_xlfn.IFS(COUNTBLANK(C2341:J2341)=8,"",C2341="","←C列に従業員名を姓名（フルネーム）で入力してください。誤変換にお気を付け下さい。",D2341="","←D列に都道府県を入力してください。",G2341="","←G列に1～3の選択肢を入力してください",H2341="","←H列に金額を入力してください",G2341=3,"",I2341="","←I列に所定労働時間を入力してください"),"")</f>
        <v/>
      </c>
    </row>
    <row r="2342" spans="1:12" ht="16.5" customHeight="1" x14ac:dyDescent="0.4">
      <c r="A2342" s="52" t="str">
        <f t="shared" si="36"/>
        <v/>
      </c>
      <c r="B2342" s="51"/>
      <c r="C2342" s="75"/>
      <c r="D2342" s="51"/>
      <c r="E2342" s="27" t="str" cm="1">
        <f t="array" ref="E2342">IFERROR(_xlfn.IFS(AND($F$4=45566,D2342="徳島"),VLOOKUP(D2342,最低賃金!$A$2:$G$49,2,FALSE),OR($F$4&lt;&gt;45566,D2342&lt;&gt;"徳島"),VLOOKUP(D2342,最低賃金!$A$2:$G$49,4,FALSE)),"")</f>
        <v/>
      </c>
      <c r="F2342" s="27" t="str">
        <f>IFERROR(VLOOKUP(D2342,最低賃金!$A$3:$G$49,6,FALSE),"")</f>
        <v/>
      </c>
      <c r="G2342" s="51"/>
      <c r="H2342" s="19"/>
      <c r="I2342" s="81"/>
      <c r="J2342" s="27" t="str" cm="1">
        <f t="array" ref="J2342">IFERROR(_xlfn.IFS(COUNTBLANK(G2342:I2342)=3,"",H2342="","H列に金額を入力してください",G2342=3,H2342,I2342="","I列に労働時間を入力してください",G2342=1,ROUND(H2342/(I2342*24),0),G2342=2,ROUND(H2342/(I2342*24),0)),"")</f>
        <v/>
      </c>
      <c r="K2342" s="80" t="str" cm="1">
        <f t="array" ref="K2342">IFERROR(_xlfn.IFS(D2342="","",J2342&lt;E2342,"×（法定外・要件外となる従業員です）",J2342&lt;=F2342,"〇",J2342&gt;F2342,"ー（要件外となる従業員です）"),"")</f>
        <v/>
      </c>
      <c r="L2342" s="25" t="str" cm="1">
        <f t="array" ref="L2342">IFERROR(_xlfn.IFS(COUNTBLANK(C2342:J2342)=8,"",C2342="","←C列に従業員名を姓名（フルネーム）で入力してください。誤変換にお気を付け下さい。",D2342="","←D列に都道府県を入力してください。",G2342="","←G列に1～3の選択肢を入力してください",H2342="","←H列に金額を入力してください",G2342=3,"",I2342="","←I列に所定労働時間を入力してください"),"")</f>
        <v/>
      </c>
    </row>
    <row r="2343" spans="1:12" ht="16.5" customHeight="1" x14ac:dyDescent="0.4">
      <c r="A2343" s="52" t="str">
        <f t="shared" si="36"/>
        <v/>
      </c>
      <c r="B2343" s="51"/>
      <c r="C2343" s="75"/>
      <c r="D2343" s="51"/>
      <c r="E2343" s="27" t="str" cm="1">
        <f t="array" ref="E2343">IFERROR(_xlfn.IFS(AND($F$4=45566,D2343="徳島"),VLOOKUP(D2343,最低賃金!$A$2:$G$49,2,FALSE),OR($F$4&lt;&gt;45566,D2343&lt;&gt;"徳島"),VLOOKUP(D2343,最低賃金!$A$2:$G$49,4,FALSE)),"")</f>
        <v/>
      </c>
      <c r="F2343" s="27" t="str">
        <f>IFERROR(VLOOKUP(D2343,最低賃金!$A$3:$G$49,6,FALSE),"")</f>
        <v/>
      </c>
      <c r="G2343" s="51"/>
      <c r="H2343" s="19"/>
      <c r="I2343" s="81"/>
      <c r="J2343" s="27" t="str" cm="1">
        <f t="array" ref="J2343">IFERROR(_xlfn.IFS(COUNTBLANK(G2343:I2343)=3,"",H2343="","H列に金額を入力してください",G2343=3,H2343,I2343="","I列に労働時間を入力してください",G2343=1,ROUND(H2343/(I2343*24),0),G2343=2,ROUND(H2343/(I2343*24),0)),"")</f>
        <v/>
      </c>
      <c r="K2343" s="80" t="str" cm="1">
        <f t="array" ref="K2343">IFERROR(_xlfn.IFS(D2343="","",J2343&lt;E2343,"×（法定外・要件外となる従業員です）",J2343&lt;=F2343,"〇",J2343&gt;F2343,"ー（要件外となる従業員です）"),"")</f>
        <v/>
      </c>
      <c r="L2343" s="25" t="str" cm="1">
        <f t="array" ref="L2343">IFERROR(_xlfn.IFS(COUNTBLANK(C2343:J2343)=8,"",C2343="","←C列に従業員名を姓名（フルネーム）で入力してください。誤変換にお気を付け下さい。",D2343="","←D列に都道府県を入力してください。",G2343="","←G列に1～3の選択肢を入力してください",H2343="","←H列に金額を入力してください",G2343=3,"",I2343="","←I列に所定労働時間を入力してください"),"")</f>
        <v/>
      </c>
    </row>
    <row r="2344" spans="1:12" ht="16.5" customHeight="1" x14ac:dyDescent="0.4">
      <c r="A2344" s="52" t="str">
        <f t="shared" si="36"/>
        <v/>
      </c>
      <c r="B2344" s="51"/>
      <c r="C2344" s="75"/>
      <c r="D2344" s="51"/>
      <c r="E2344" s="27" t="str" cm="1">
        <f t="array" ref="E2344">IFERROR(_xlfn.IFS(AND($F$4=45566,D2344="徳島"),VLOOKUP(D2344,最低賃金!$A$2:$G$49,2,FALSE),OR($F$4&lt;&gt;45566,D2344&lt;&gt;"徳島"),VLOOKUP(D2344,最低賃金!$A$2:$G$49,4,FALSE)),"")</f>
        <v/>
      </c>
      <c r="F2344" s="27" t="str">
        <f>IFERROR(VLOOKUP(D2344,最低賃金!$A$3:$G$49,6,FALSE),"")</f>
        <v/>
      </c>
      <c r="G2344" s="51"/>
      <c r="H2344" s="19"/>
      <c r="I2344" s="81"/>
      <c r="J2344" s="27" t="str" cm="1">
        <f t="array" ref="J2344">IFERROR(_xlfn.IFS(COUNTBLANK(G2344:I2344)=3,"",H2344="","H列に金額を入力してください",G2344=3,H2344,I2344="","I列に労働時間を入力してください",G2344=1,ROUND(H2344/(I2344*24),0),G2344=2,ROUND(H2344/(I2344*24),0)),"")</f>
        <v/>
      </c>
      <c r="K2344" s="80" t="str" cm="1">
        <f t="array" ref="K2344">IFERROR(_xlfn.IFS(D2344="","",J2344&lt;E2344,"×（法定外・要件外となる従業員です）",J2344&lt;=F2344,"〇",J2344&gt;F2344,"ー（要件外となる従業員です）"),"")</f>
        <v/>
      </c>
      <c r="L2344" s="25" t="str" cm="1">
        <f t="array" ref="L2344">IFERROR(_xlfn.IFS(COUNTBLANK(C2344:J2344)=8,"",C2344="","←C列に従業員名を姓名（フルネーム）で入力してください。誤変換にお気を付け下さい。",D2344="","←D列に都道府県を入力してください。",G2344="","←G列に1～3の選択肢を入力してください",H2344="","←H列に金額を入力してください",G2344=3,"",I2344="","←I列に所定労働時間を入力してください"),"")</f>
        <v/>
      </c>
    </row>
    <row r="2345" spans="1:12" ht="16.5" customHeight="1" x14ac:dyDescent="0.4">
      <c r="A2345" s="52" t="str">
        <f t="shared" si="36"/>
        <v/>
      </c>
      <c r="B2345" s="51"/>
      <c r="C2345" s="75"/>
      <c r="D2345" s="51"/>
      <c r="E2345" s="27" t="str" cm="1">
        <f t="array" ref="E2345">IFERROR(_xlfn.IFS(AND($F$4=45566,D2345="徳島"),VLOOKUP(D2345,最低賃金!$A$2:$G$49,2,FALSE),OR($F$4&lt;&gt;45566,D2345&lt;&gt;"徳島"),VLOOKUP(D2345,最低賃金!$A$2:$G$49,4,FALSE)),"")</f>
        <v/>
      </c>
      <c r="F2345" s="27" t="str">
        <f>IFERROR(VLOOKUP(D2345,最低賃金!$A$3:$G$49,6,FALSE),"")</f>
        <v/>
      </c>
      <c r="G2345" s="51"/>
      <c r="H2345" s="19"/>
      <c r="I2345" s="81"/>
      <c r="J2345" s="27" t="str" cm="1">
        <f t="array" ref="J2345">IFERROR(_xlfn.IFS(COUNTBLANK(G2345:I2345)=3,"",H2345="","H列に金額を入力してください",G2345=3,H2345,I2345="","I列に労働時間を入力してください",G2345=1,ROUND(H2345/(I2345*24),0),G2345=2,ROUND(H2345/(I2345*24),0)),"")</f>
        <v/>
      </c>
      <c r="K2345" s="80" t="str" cm="1">
        <f t="array" ref="K2345">IFERROR(_xlfn.IFS(D2345="","",J2345&lt;E2345,"×（法定外・要件外となる従業員です）",J2345&lt;=F2345,"〇",J2345&gt;F2345,"ー（要件外となる従業員です）"),"")</f>
        <v/>
      </c>
      <c r="L2345" s="25" t="str" cm="1">
        <f t="array" ref="L2345">IFERROR(_xlfn.IFS(COUNTBLANK(C2345:J2345)=8,"",C2345="","←C列に従業員名を姓名（フルネーム）で入力してください。誤変換にお気を付け下さい。",D2345="","←D列に都道府県を入力してください。",G2345="","←G列に1～3の選択肢を入力してください",H2345="","←H列に金額を入力してください",G2345=3,"",I2345="","←I列に所定労働時間を入力してください"),"")</f>
        <v/>
      </c>
    </row>
    <row r="2346" spans="1:12" ht="16.5" customHeight="1" x14ac:dyDescent="0.4">
      <c r="A2346" s="52" t="str">
        <f t="shared" si="36"/>
        <v/>
      </c>
      <c r="B2346" s="51"/>
      <c r="C2346" s="75"/>
      <c r="D2346" s="51"/>
      <c r="E2346" s="27" t="str" cm="1">
        <f t="array" ref="E2346">IFERROR(_xlfn.IFS(AND($F$4=45566,D2346="徳島"),VLOOKUP(D2346,最低賃金!$A$2:$G$49,2,FALSE),OR($F$4&lt;&gt;45566,D2346&lt;&gt;"徳島"),VLOOKUP(D2346,最低賃金!$A$2:$G$49,4,FALSE)),"")</f>
        <v/>
      </c>
      <c r="F2346" s="27" t="str">
        <f>IFERROR(VLOOKUP(D2346,最低賃金!$A$3:$G$49,6,FALSE),"")</f>
        <v/>
      </c>
      <c r="G2346" s="51"/>
      <c r="H2346" s="19"/>
      <c r="I2346" s="81"/>
      <c r="J2346" s="27" t="str" cm="1">
        <f t="array" ref="J2346">IFERROR(_xlfn.IFS(COUNTBLANK(G2346:I2346)=3,"",H2346="","H列に金額を入力してください",G2346=3,H2346,I2346="","I列に労働時間を入力してください",G2346=1,ROUND(H2346/(I2346*24),0),G2346=2,ROUND(H2346/(I2346*24),0)),"")</f>
        <v/>
      </c>
      <c r="K2346" s="80" t="str" cm="1">
        <f t="array" ref="K2346">IFERROR(_xlfn.IFS(D2346="","",J2346&lt;E2346,"×（法定外・要件外となる従業員です）",J2346&lt;=F2346,"〇",J2346&gt;F2346,"ー（要件外となる従業員です）"),"")</f>
        <v/>
      </c>
      <c r="L2346" s="25" t="str" cm="1">
        <f t="array" ref="L2346">IFERROR(_xlfn.IFS(COUNTBLANK(C2346:J2346)=8,"",C2346="","←C列に従業員名を姓名（フルネーム）で入力してください。誤変換にお気を付け下さい。",D2346="","←D列に都道府県を入力してください。",G2346="","←G列に1～3の選択肢を入力してください",H2346="","←H列に金額を入力してください",G2346=3,"",I2346="","←I列に所定労働時間を入力してください"),"")</f>
        <v/>
      </c>
    </row>
    <row r="2347" spans="1:12" ht="16.5" customHeight="1" x14ac:dyDescent="0.4">
      <c r="A2347" s="52" t="str">
        <f t="shared" si="36"/>
        <v/>
      </c>
      <c r="B2347" s="51"/>
      <c r="C2347" s="75"/>
      <c r="D2347" s="51"/>
      <c r="E2347" s="27" t="str" cm="1">
        <f t="array" ref="E2347">IFERROR(_xlfn.IFS(AND($F$4=45566,D2347="徳島"),VLOOKUP(D2347,最低賃金!$A$2:$G$49,2,FALSE),OR($F$4&lt;&gt;45566,D2347&lt;&gt;"徳島"),VLOOKUP(D2347,最低賃金!$A$2:$G$49,4,FALSE)),"")</f>
        <v/>
      </c>
      <c r="F2347" s="27" t="str">
        <f>IFERROR(VLOOKUP(D2347,最低賃金!$A$3:$G$49,6,FALSE),"")</f>
        <v/>
      </c>
      <c r="G2347" s="51"/>
      <c r="H2347" s="19"/>
      <c r="I2347" s="81"/>
      <c r="J2347" s="27" t="str" cm="1">
        <f t="array" ref="J2347">IFERROR(_xlfn.IFS(COUNTBLANK(G2347:I2347)=3,"",H2347="","H列に金額を入力してください",G2347=3,H2347,I2347="","I列に労働時間を入力してください",G2347=1,ROUND(H2347/(I2347*24),0),G2347=2,ROUND(H2347/(I2347*24),0)),"")</f>
        <v/>
      </c>
      <c r="K2347" s="80" t="str" cm="1">
        <f t="array" ref="K2347">IFERROR(_xlfn.IFS(D2347="","",J2347&lt;E2347,"×（法定外・要件外となる従業員です）",J2347&lt;=F2347,"〇",J2347&gt;F2347,"ー（要件外となる従業員です）"),"")</f>
        <v/>
      </c>
      <c r="L2347" s="25" t="str" cm="1">
        <f t="array" ref="L2347">IFERROR(_xlfn.IFS(COUNTBLANK(C2347:J2347)=8,"",C2347="","←C列に従業員名を姓名（フルネーム）で入力してください。誤変換にお気を付け下さい。",D2347="","←D列に都道府県を入力してください。",G2347="","←G列に1～3の選択肢を入力してください",H2347="","←H列に金額を入力してください",G2347=3,"",I2347="","←I列に所定労働時間を入力してください"),"")</f>
        <v/>
      </c>
    </row>
    <row r="2348" spans="1:12" ht="16.5" customHeight="1" x14ac:dyDescent="0.4">
      <c r="A2348" s="52" t="str">
        <f t="shared" si="36"/>
        <v/>
      </c>
      <c r="B2348" s="51"/>
      <c r="C2348" s="75"/>
      <c r="D2348" s="51"/>
      <c r="E2348" s="27" t="str" cm="1">
        <f t="array" ref="E2348">IFERROR(_xlfn.IFS(AND($F$4=45566,D2348="徳島"),VLOOKUP(D2348,最低賃金!$A$2:$G$49,2,FALSE),OR($F$4&lt;&gt;45566,D2348&lt;&gt;"徳島"),VLOOKUP(D2348,最低賃金!$A$2:$G$49,4,FALSE)),"")</f>
        <v/>
      </c>
      <c r="F2348" s="27" t="str">
        <f>IFERROR(VLOOKUP(D2348,最低賃金!$A$3:$G$49,6,FALSE),"")</f>
        <v/>
      </c>
      <c r="G2348" s="51"/>
      <c r="H2348" s="19"/>
      <c r="I2348" s="81"/>
      <c r="J2348" s="27" t="str" cm="1">
        <f t="array" ref="J2348">IFERROR(_xlfn.IFS(COUNTBLANK(G2348:I2348)=3,"",H2348="","H列に金額を入力してください",G2348=3,H2348,I2348="","I列に労働時間を入力してください",G2348=1,ROUND(H2348/(I2348*24),0),G2348=2,ROUND(H2348/(I2348*24),0)),"")</f>
        <v/>
      </c>
      <c r="K2348" s="80" t="str" cm="1">
        <f t="array" ref="K2348">IFERROR(_xlfn.IFS(D2348="","",J2348&lt;E2348,"×（法定外・要件外となる従業員です）",J2348&lt;=F2348,"〇",J2348&gt;F2348,"ー（要件外となる従業員です）"),"")</f>
        <v/>
      </c>
      <c r="L2348" s="25" t="str" cm="1">
        <f t="array" ref="L2348">IFERROR(_xlfn.IFS(COUNTBLANK(C2348:J2348)=8,"",C2348="","←C列に従業員名を姓名（フルネーム）で入力してください。誤変換にお気を付け下さい。",D2348="","←D列に都道府県を入力してください。",G2348="","←G列に1～3の選択肢を入力してください",H2348="","←H列に金額を入力してください",G2348=3,"",I2348="","←I列に所定労働時間を入力してください"),"")</f>
        <v/>
      </c>
    </row>
    <row r="2349" spans="1:12" ht="16.5" customHeight="1" x14ac:dyDescent="0.4">
      <c r="A2349" s="52" t="str">
        <f t="shared" si="36"/>
        <v/>
      </c>
      <c r="B2349" s="51"/>
      <c r="C2349" s="75"/>
      <c r="D2349" s="51"/>
      <c r="E2349" s="27" t="str" cm="1">
        <f t="array" ref="E2349">IFERROR(_xlfn.IFS(AND($F$4=45566,D2349="徳島"),VLOOKUP(D2349,最低賃金!$A$2:$G$49,2,FALSE),OR($F$4&lt;&gt;45566,D2349&lt;&gt;"徳島"),VLOOKUP(D2349,最低賃金!$A$2:$G$49,4,FALSE)),"")</f>
        <v/>
      </c>
      <c r="F2349" s="27" t="str">
        <f>IFERROR(VLOOKUP(D2349,最低賃金!$A$3:$G$49,6,FALSE),"")</f>
        <v/>
      </c>
      <c r="G2349" s="51"/>
      <c r="H2349" s="19"/>
      <c r="I2349" s="81"/>
      <c r="J2349" s="27" t="str" cm="1">
        <f t="array" ref="J2349">IFERROR(_xlfn.IFS(COUNTBLANK(G2349:I2349)=3,"",H2349="","H列に金額を入力してください",G2349=3,H2349,I2349="","I列に労働時間を入力してください",G2349=1,ROUND(H2349/(I2349*24),0),G2349=2,ROUND(H2349/(I2349*24),0)),"")</f>
        <v/>
      </c>
      <c r="K2349" s="80" t="str" cm="1">
        <f t="array" ref="K2349">IFERROR(_xlfn.IFS(D2349="","",J2349&lt;E2349,"×（法定外・要件外となる従業員です）",J2349&lt;=F2349,"〇",J2349&gt;F2349,"ー（要件外となる従業員です）"),"")</f>
        <v/>
      </c>
      <c r="L2349" s="25" t="str" cm="1">
        <f t="array" ref="L2349">IFERROR(_xlfn.IFS(COUNTBLANK(C2349:J2349)=8,"",C2349="","←C列に従業員名を姓名（フルネーム）で入力してください。誤変換にお気を付け下さい。",D2349="","←D列に都道府県を入力してください。",G2349="","←G列に1～3の選択肢を入力してください",H2349="","←H列に金額を入力してください",G2349=3,"",I2349="","←I列に所定労働時間を入力してください"),"")</f>
        <v/>
      </c>
    </row>
    <row r="2350" spans="1:12" ht="16.5" customHeight="1" x14ac:dyDescent="0.4">
      <c r="A2350" s="52" t="str">
        <f t="shared" si="36"/>
        <v/>
      </c>
      <c r="B2350" s="51"/>
      <c r="C2350" s="75"/>
      <c r="D2350" s="51"/>
      <c r="E2350" s="27" t="str" cm="1">
        <f t="array" ref="E2350">IFERROR(_xlfn.IFS(AND($F$4=45566,D2350="徳島"),VLOOKUP(D2350,最低賃金!$A$2:$G$49,2,FALSE),OR($F$4&lt;&gt;45566,D2350&lt;&gt;"徳島"),VLOOKUP(D2350,最低賃金!$A$2:$G$49,4,FALSE)),"")</f>
        <v/>
      </c>
      <c r="F2350" s="27" t="str">
        <f>IFERROR(VLOOKUP(D2350,最低賃金!$A$3:$G$49,6,FALSE),"")</f>
        <v/>
      </c>
      <c r="G2350" s="51"/>
      <c r="H2350" s="19"/>
      <c r="I2350" s="81"/>
      <c r="J2350" s="27" t="str" cm="1">
        <f t="array" ref="J2350">IFERROR(_xlfn.IFS(COUNTBLANK(G2350:I2350)=3,"",H2350="","H列に金額を入力してください",G2350=3,H2350,I2350="","I列に労働時間を入力してください",G2350=1,ROUND(H2350/(I2350*24),0),G2350=2,ROUND(H2350/(I2350*24),0)),"")</f>
        <v/>
      </c>
      <c r="K2350" s="80" t="str" cm="1">
        <f t="array" ref="K2350">IFERROR(_xlfn.IFS(D2350="","",J2350&lt;E2350,"×（法定外・要件外となる従業員です）",J2350&lt;=F2350,"〇",J2350&gt;F2350,"ー（要件外となる従業員です）"),"")</f>
        <v/>
      </c>
      <c r="L2350" s="25" t="str" cm="1">
        <f t="array" ref="L2350">IFERROR(_xlfn.IFS(COUNTBLANK(C2350:J2350)=8,"",C2350="","←C列に従業員名を姓名（フルネーム）で入力してください。誤変換にお気を付け下さい。",D2350="","←D列に都道府県を入力してください。",G2350="","←G列に1～3の選択肢を入力してください",H2350="","←H列に金額を入力してください",G2350=3,"",I2350="","←I列に所定労働時間を入力してください"),"")</f>
        <v/>
      </c>
    </row>
    <row r="2351" spans="1:12" ht="16.5" customHeight="1" x14ac:dyDescent="0.4">
      <c r="A2351" s="52" t="str">
        <f t="shared" si="36"/>
        <v/>
      </c>
      <c r="B2351" s="51"/>
      <c r="C2351" s="75"/>
      <c r="D2351" s="51"/>
      <c r="E2351" s="27" t="str" cm="1">
        <f t="array" ref="E2351">IFERROR(_xlfn.IFS(AND($F$4=45566,D2351="徳島"),VLOOKUP(D2351,最低賃金!$A$2:$G$49,2,FALSE),OR($F$4&lt;&gt;45566,D2351&lt;&gt;"徳島"),VLOOKUP(D2351,最低賃金!$A$2:$G$49,4,FALSE)),"")</f>
        <v/>
      </c>
      <c r="F2351" s="27" t="str">
        <f>IFERROR(VLOOKUP(D2351,最低賃金!$A$3:$G$49,6,FALSE),"")</f>
        <v/>
      </c>
      <c r="G2351" s="51"/>
      <c r="H2351" s="19"/>
      <c r="I2351" s="81"/>
      <c r="J2351" s="27" t="str" cm="1">
        <f t="array" ref="J2351">IFERROR(_xlfn.IFS(COUNTBLANK(G2351:I2351)=3,"",H2351="","H列に金額を入力してください",G2351=3,H2351,I2351="","I列に労働時間を入力してください",G2351=1,ROUND(H2351/(I2351*24),0),G2351=2,ROUND(H2351/(I2351*24),0)),"")</f>
        <v/>
      </c>
      <c r="K2351" s="80" t="str" cm="1">
        <f t="array" ref="K2351">IFERROR(_xlfn.IFS(D2351="","",J2351&lt;E2351,"×（法定外・要件外となる従業員です）",J2351&lt;=F2351,"〇",J2351&gt;F2351,"ー（要件外となる従業員です）"),"")</f>
        <v/>
      </c>
      <c r="L2351" s="25" t="str" cm="1">
        <f t="array" ref="L2351">IFERROR(_xlfn.IFS(COUNTBLANK(C2351:J2351)=8,"",C2351="","←C列に従業員名を姓名（フルネーム）で入力してください。誤変換にお気を付け下さい。",D2351="","←D列に都道府県を入力してください。",G2351="","←G列に1～3の選択肢を入力してください",H2351="","←H列に金額を入力してください",G2351=3,"",I2351="","←I列に所定労働時間を入力してください"),"")</f>
        <v/>
      </c>
    </row>
    <row r="2352" spans="1:12" ht="16.5" customHeight="1" x14ac:dyDescent="0.4">
      <c r="A2352" s="52" t="str">
        <f t="shared" si="36"/>
        <v/>
      </c>
      <c r="B2352" s="51"/>
      <c r="C2352" s="75"/>
      <c r="D2352" s="51"/>
      <c r="E2352" s="27" t="str" cm="1">
        <f t="array" ref="E2352">IFERROR(_xlfn.IFS(AND($F$4=45566,D2352="徳島"),VLOOKUP(D2352,最低賃金!$A$2:$G$49,2,FALSE),OR($F$4&lt;&gt;45566,D2352&lt;&gt;"徳島"),VLOOKUP(D2352,最低賃金!$A$2:$G$49,4,FALSE)),"")</f>
        <v/>
      </c>
      <c r="F2352" s="27" t="str">
        <f>IFERROR(VLOOKUP(D2352,最低賃金!$A$3:$G$49,6,FALSE),"")</f>
        <v/>
      </c>
      <c r="G2352" s="51"/>
      <c r="H2352" s="19"/>
      <c r="I2352" s="81"/>
      <c r="J2352" s="27" t="str" cm="1">
        <f t="array" ref="J2352">IFERROR(_xlfn.IFS(COUNTBLANK(G2352:I2352)=3,"",H2352="","H列に金額を入力してください",G2352=3,H2352,I2352="","I列に労働時間を入力してください",G2352=1,ROUND(H2352/(I2352*24),0),G2352=2,ROUND(H2352/(I2352*24),0)),"")</f>
        <v/>
      </c>
      <c r="K2352" s="80" t="str" cm="1">
        <f t="array" ref="K2352">IFERROR(_xlfn.IFS(D2352="","",J2352&lt;E2352,"×（法定外・要件外となる従業員です）",J2352&lt;=F2352,"〇",J2352&gt;F2352,"ー（要件外となる従業員です）"),"")</f>
        <v/>
      </c>
      <c r="L2352" s="25" t="str" cm="1">
        <f t="array" ref="L2352">IFERROR(_xlfn.IFS(COUNTBLANK(C2352:J2352)=8,"",C2352="","←C列に従業員名を姓名（フルネーム）で入力してください。誤変換にお気を付け下さい。",D2352="","←D列に都道府県を入力してください。",G2352="","←G列に1～3の選択肢を入力してください",H2352="","←H列に金額を入力してください",G2352=3,"",I2352="","←I列に所定労働時間を入力してください"),"")</f>
        <v/>
      </c>
    </row>
    <row r="2353" spans="1:12" ht="16.5" customHeight="1" x14ac:dyDescent="0.4">
      <c r="A2353" s="52" t="str">
        <f t="shared" si="36"/>
        <v/>
      </c>
      <c r="B2353" s="51"/>
      <c r="C2353" s="75"/>
      <c r="D2353" s="51"/>
      <c r="E2353" s="27" t="str" cm="1">
        <f t="array" ref="E2353">IFERROR(_xlfn.IFS(AND($F$4=45566,D2353="徳島"),VLOOKUP(D2353,最低賃金!$A$2:$G$49,2,FALSE),OR($F$4&lt;&gt;45566,D2353&lt;&gt;"徳島"),VLOOKUP(D2353,最低賃金!$A$2:$G$49,4,FALSE)),"")</f>
        <v/>
      </c>
      <c r="F2353" s="27" t="str">
        <f>IFERROR(VLOOKUP(D2353,最低賃金!$A$3:$G$49,6,FALSE),"")</f>
        <v/>
      </c>
      <c r="G2353" s="51"/>
      <c r="H2353" s="19"/>
      <c r="I2353" s="81"/>
      <c r="J2353" s="27" t="str" cm="1">
        <f t="array" ref="J2353">IFERROR(_xlfn.IFS(COUNTBLANK(G2353:I2353)=3,"",H2353="","H列に金額を入力してください",G2353=3,H2353,I2353="","I列に労働時間を入力してください",G2353=1,ROUND(H2353/(I2353*24),0),G2353=2,ROUND(H2353/(I2353*24),0)),"")</f>
        <v/>
      </c>
      <c r="K2353" s="80" t="str" cm="1">
        <f t="array" ref="K2353">IFERROR(_xlfn.IFS(D2353="","",J2353&lt;E2353,"×（法定外・要件外となる従業員です）",J2353&lt;=F2353,"〇",J2353&gt;F2353,"ー（要件外となる従業員です）"),"")</f>
        <v/>
      </c>
      <c r="L2353" s="25" t="str" cm="1">
        <f t="array" ref="L2353">IFERROR(_xlfn.IFS(COUNTBLANK(C2353:J2353)=8,"",C2353="","←C列に従業員名を姓名（フルネーム）で入力してください。誤変換にお気を付け下さい。",D2353="","←D列に都道府県を入力してください。",G2353="","←G列に1～3の選択肢を入力してください",H2353="","←H列に金額を入力してください",G2353=3,"",I2353="","←I列に所定労働時間を入力してください"),"")</f>
        <v/>
      </c>
    </row>
    <row r="2354" spans="1:12" ht="16.5" customHeight="1" x14ac:dyDescent="0.4">
      <c r="A2354" s="52" t="str">
        <f t="shared" si="36"/>
        <v/>
      </c>
      <c r="B2354" s="51"/>
      <c r="C2354" s="75"/>
      <c r="D2354" s="51"/>
      <c r="E2354" s="27" t="str" cm="1">
        <f t="array" ref="E2354">IFERROR(_xlfn.IFS(AND($F$4=45566,D2354="徳島"),VLOOKUP(D2354,最低賃金!$A$2:$G$49,2,FALSE),OR($F$4&lt;&gt;45566,D2354&lt;&gt;"徳島"),VLOOKUP(D2354,最低賃金!$A$2:$G$49,4,FALSE)),"")</f>
        <v/>
      </c>
      <c r="F2354" s="27" t="str">
        <f>IFERROR(VLOOKUP(D2354,最低賃金!$A$3:$G$49,6,FALSE),"")</f>
        <v/>
      </c>
      <c r="G2354" s="51"/>
      <c r="H2354" s="19"/>
      <c r="I2354" s="81"/>
      <c r="J2354" s="27" t="str" cm="1">
        <f t="array" ref="J2354">IFERROR(_xlfn.IFS(COUNTBLANK(G2354:I2354)=3,"",H2354="","H列に金額を入力してください",G2354=3,H2354,I2354="","I列に労働時間を入力してください",G2354=1,ROUND(H2354/(I2354*24),0),G2354=2,ROUND(H2354/(I2354*24),0)),"")</f>
        <v/>
      </c>
      <c r="K2354" s="80" t="str" cm="1">
        <f t="array" ref="K2354">IFERROR(_xlfn.IFS(D2354="","",J2354&lt;E2354,"×（法定外・要件外となる従業員です）",J2354&lt;=F2354,"〇",J2354&gt;F2354,"ー（要件外となる従業員です）"),"")</f>
        <v/>
      </c>
      <c r="L2354" s="25" t="str" cm="1">
        <f t="array" ref="L2354">IFERROR(_xlfn.IFS(COUNTBLANK(C2354:J2354)=8,"",C2354="","←C列に従業員名を姓名（フルネーム）で入力してください。誤変換にお気を付け下さい。",D2354="","←D列に都道府県を入力してください。",G2354="","←G列に1～3の選択肢を入力してください",H2354="","←H列に金額を入力してください",G2354=3,"",I2354="","←I列に所定労働時間を入力してください"),"")</f>
        <v/>
      </c>
    </row>
    <row r="2355" spans="1:12" ht="16.5" customHeight="1" x14ac:dyDescent="0.4">
      <c r="A2355" s="52" t="str">
        <f t="shared" si="36"/>
        <v/>
      </c>
      <c r="B2355" s="51"/>
      <c r="C2355" s="75"/>
      <c r="D2355" s="51"/>
      <c r="E2355" s="27" t="str" cm="1">
        <f t="array" ref="E2355">IFERROR(_xlfn.IFS(AND($F$4=45566,D2355="徳島"),VLOOKUP(D2355,最低賃金!$A$2:$G$49,2,FALSE),OR($F$4&lt;&gt;45566,D2355&lt;&gt;"徳島"),VLOOKUP(D2355,最低賃金!$A$2:$G$49,4,FALSE)),"")</f>
        <v/>
      </c>
      <c r="F2355" s="27" t="str">
        <f>IFERROR(VLOOKUP(D2355,最低賃金!$A$3:$G$49,6,FALSE),"")</f>
        <v/>
      </c>
      <c r="G2355" s="51"/>
      <c r="H2355" s="19"/>
      <c r="I2355" s="81"/>
      <c r="J2355" s="27" t="str" cm="1">
        <f t="array" ref="J2355">IFERROR(_xlfn.IFS(COUNTBLANK(G2355:I2355)=3,"",H2355="","H列に金額を入力してください",G2355=3,H2355,I2355="","I列に労働時間を入力してください",G2355=1,ROUND(H2355/(I2355*24),0),G2355=2,ROUND(H2355/(I2355*24),0)),"")</f>
        <v/>
      </c>
      <c r="K2355" s="80" t="str" cm="1">
        <f t="array" ref="K2355">IFERROR(_xlfn.IFS(D2355="","",J2355&lt;E2355,"×（法定外・要件外となる従業員です）",J2355&lt;=F2355,"〇",J2355&gt;F2355,"ー（要件外となる従業員です）"),"")</f>
        <v/>
      </c>
      <c r="L2355" s="25" t="str" cm="1">
        <f t="array" ref="L2355">IFERROR(_xlfn.IFS(COUNTBLANK(C2355:J2355)=8,"",C2355="","←C列に従業員名を姓名（フルネーム）で入力してください。誤変換にお気を付け下さい。",D2355="","←D列に都道府県を入力してください。",G2355="","←G列に1～3の選択肢を入力してください",H2355="","←H列に金額を入力してください",G2355=3,"",I2355="","←I列に所定労働時間を入力してください"),"")</f>
        <v/>
      </c>
    </row>
    <row r="2356" spans="1:12" ht="16.5" customHeight="1" x14ac:dyDescent="0.4">
      <c r="A2356" s="52" t="str">
        <f t="shared" si="36"/>
        <v/>
      </c>
      <c r="B2356" s="51"/>
      <c r="C2356" s="75"/>
      <c r="D2356" s="51"/>
      <c r="E2356" s="27" t="str" cm="1">
        <f t="array" ref="E2356">IFERROR(_xlfn.IFS(AND($F$4=45566,D2356="徳島"),VLOOKUP(D2356,最低賃金!$A$2:$G$49,2,FALSE),OR($F$4&lt;&gt;45566,D2356&lt;&gt;"徳島"),VLOOKUP(D2356,最低賃金!$A$2:$G$49,4,FALSE)),"")</f>
        <v/>
      </c>
      <c r="F2356" s="27" t="str">
        <f>IFERROR(VLOOKUP(D2356,最低賃金!$A$3:$G$49,6,FALSE),"")</f>
        <v/>
      </c>
      <c r="G2356" s="51"/>
      <c r="H2356" s="19"/>
      <c r="I2356" s="81"/>
      <c r="J2356" s="27" t="str" cm="1">
        <f t="array" ref="J2356">IFERROR(_xlfn.IFS(COUNTBLANK(G2356:I2356)=3,"",H2356="","H列に金額を入力してください",G2356=3,H2356,I2356="","I列に労働時間を入力してください",G2356=1,ROUND(H2356/(I2356*24),0),G2356=2,ROUND(H2356/(I2356*24),0)),"")</f>
        <v/>
      </c>
      <c r="K2356" s="80" t="str" cm="1">
        <f t="array" ref="K2356">IFERROR(_xlfn.IFS(D2356="","",J2356&lt;E2356,"×（法定外・要件外となる従業員です）",J2356&lt;=F2356,"〇",J2356&gt;F2356,"ー（要件外となる従業員です）"),"")</f>
        <v/>
      </c>
      <c r="L2356" s="25" t="str" cm="1">
        <f t="array" ref="L2356">IFERROR(_xlfn.IFS(COUNTBLANK(C2356:J2356)=8,"",C2356="","←C列に従業員名を姓名（フルネーム）で入力してください。誤変換にお気を付け下さい。",D2356="","←D列に都道府県を入力してください。",G2356="","←G列に1～3の選択肢を入力してください",H2356="","←H列に金額を入力してください",G2356=3,"",I2356="","←I列に所定労働時間を入力してください"),"")</f>
        <v/>
      </c>
    </row>
    <row r="2357" spans="1:12" ht="16.5" customHeight="1" x14ac:dyDescent="0.4">
      <c r="A2357" s="52" t="str">
        <f t="shared" si="36"/>
        <v/>
      </c>
      <c r="B2357" s="51"/>
      <c r="C2357" s="75"/>
      <c r="D2357" s="51"/>
      <c r="E2357" s="27" t="str" cm="1">
        <f t="array" ref="E2357">IFERROR(_xlfn.IFS(AND($F$4=45566,D2357="徳島"),VLOOKUP(D2357,最低賃金!$A$2:$G$49,2,FALSE),OR($F$4&lt;&gt;45566,D2357&lt;&gt;"徳島"),VLOOKUP(D2357,最低賃金!$A$2:$G$49,4,FALSE)),"")</f>
        <v/>
      </c>
      <c r="F2357" s="27" t="str">
        <f>IFERROR(VLOOKUP(D2357,最低賃金!$A$3:$G$49,6,FALSE),"")</f>
        <v/>
      </c>
      <c r="G2357" s="51"/>
      <c r="H2357" s="19"/>
      <c r="I2357" s="81"/>
      <c r="J2357" s="27" t="str" cm="1">
        <f t="array" ref="J2357">IFERROR(_xlfn.IFS(COUNTBLANK(G2357:I2357)=3,"",H2357="","H列に金額を入力してください",G2357=3,H2357,I2357="","I列に労働時間を入力してください",G2357=1,ROUND(H2357/(I2357*24),0),G2357=2,ROUND(H2357/(I2357*24),0)),"")</f>
        <v/>
      </c>
      <c r="K2357" s="80" t="str" cm="1">
        <f t="array" ref="K2357">IFERROR(_xlfn.IFS(D2357="","",J2357&lt;E2357,"×（法定外・要件外となる従業員です）",J2357&lt;=F2357,"〇",J2357&gt;F2357,"ー（要件外となる従業員です）"),"")</f>
        <v/>
      </c>
      <c r="L2357" s="25" t="str" cm="1">
        <f t="array" ref="L2357">IFERROR(_xlfn.IFS(COUNTBLANK(C2357:J2357)=8,"",C2357="","←C列に従業員名を姓名（フルネーム）で入力してください。誤変換にお気を付け下さい。",D2357="","←D列に都道府県を入力してください。",G2357="","←G列に1～3の選択肢を入力してください",H2357="","←H列に金額を入力してください",G2357=3,"",I2357="","←I列に所定労働時間を入力してください"),"")</f>
        <v/>
      </c>
    </row>
    <row r="2358" spans="1:12" ht="16.5" customHeight="1" x14ac:dyDescent="0.4">
      <c r="A2358" s="52" t="str">
        <f t="shared" si="36"/>
        <v/>
      </c>
      <c r="B2358" s="51"/>
      <c r="C2358" s="75"/>
      <c r="D2358" s="51"/>
      <c r="E2358" s="27" t="str" cm="1">
        <f t="array" ref="E2358">IFERROR(_xlfn.IFS(AND($F$4=45566,D2358="徳島"),VLOOKUP(D2358,最低賃金!$A$2:$G$49,2,FALSE),OR($F$4&lt;&gt;45566,D2358&lt;&gt;"徳島"),VLOOKUP(D2358,最低賃金!$A$2:$G$49,4,FALSE)),"")</f>
        <v/>
      </c>
      <c r="F2358" s="27" t="str">
        <f>IFERROR(VLOOKUP(D2358,最低賃金!$A$3:$G$49,6,FALSE),"")</f>
        <v/>
      </c>
      <c r="G2358" s="51"/>
      <c r="H2358" s="19"/>
      <c r="I2358" s="81"/>
      <c r="J2358" s="27" t="str" cm="1">
        <f t="array" ref="J2358">IFERROR(_xlfn.IFS(COUNTBLANK(G2358:I2358)=3,"",H2358="","H列に金額を入力してください",G2358=3,H2358,I2358="","I列に労働時間を入力してください",G2358=1,ROUND(H2358/(I2358*24),0),G2358=2,ROUND(H2358/(I2358*24),0)),"")</f>
        <v/>
      </c>
      <c r="K2358" s="80" t="str" cm="1">
        <f t="array" ref="K2358">IFERROR(_xlfn.IFS(D2358="","",J2358&lt;E2358,"×（法定外・要件外となる従業員です）",J2358&lt;=F2358,"〇",J2358&gt;F2358,"ー（要件外となる従業員です）"),"")</f>
        <v/>
      </c>
      <c r="L2358" s="25" t="str" cm="1">
        <f t="array" ref="L2358">IFERROR(_xlfn.IFS(COUNTBLANK(C2358:J2358)=8,"",C2358="","←C列に従業員名を姓名（フルネーム）で入力してください。誤変換にお気を付け下さい。",D2358="","←D列に都道府県を入力してください。",G2358="","←G列に1～3の選択肢を入力してください",H2358="","←H列に金額を入力してください",G2358=3,"",I2358="","←I列に所定労働時間を入力してください"),"")</f>
        <v/>
      </c>
    </row>
    <row r="2359" spans="1:12" ht="16.5" customHeight="1" x14ac:dyDescent="0.4">
      <c r="A2359" s="52" t="str">
        <f t="shared" si="36"/>
        <v/>
      </c>
      <c r="B2359" s="51"/>
      <c r="C2359" s="75"/>
      <c r="D2359" s="51"/>
      <c r="E2359" s="27" t="str" cm="1">
        <f t="array" ref="E2359">IFERROR(_xlfn.IFS(AND($F$4=45566,D2359="徳島"),VLOOKUP(D2359,最低賃金!$A$2:$G$49,2,FALSE),OR($F$4&lt;&gt;45566,D2359&lt;&gt;"徳島"),VLOOKUP(D2359,最低賃金!$A$2:$G$49,4,FALSE)),"")</f>
        <v/>
      </c>
      <c r="F2359" s="27" t="str">
        <f>IFERROR(VLOOKUP(D2359,最低賃金!$A$3:$G$49,6,FALSE),"")</f>
        <v/>
      </c>
      <c r="G2359" s="51"/>
      <c r="H2359" s="19"/>
      <c r="I2359" s="81"/>
      <c r="J2359" s="27" t="str" cm="1">
        <f t="array" ref="J2359">IFERROR(_xlfn.IFS(COUNTBLANK(G2359:I2359)=3,"",H2359="","H列に金額を入力してください",G2359=3,H2359,I2359="","I列に労働時間を入力してください",G2359=1,ROUND(H2359/(I2359*24),0),G2359=2,ROUND(H2359/(I2359*24),0)),"")</f>
        <v/>
      </c>
      <c r="K2359" s="80" t="str" cm="1">
        <f t="array" ref="K2359">IFERROR(_xlfn.IFS(D2359="","",J2359&lt;E2359,"×（法定外・要件外となる従業員です）",J2359&lt;=F2359,"〇",J2359&gt;F2359,"ー（要件外となる従業員です）"),"")</f>
        <v/>
      </c>
      <c r="L2359" s="25" t="str" cm="1">
        <f t="array" ref="L2359">IFERROR(_xlfn.IFS(COUNTBLANK(C2359:J2359)=8,"",C2359="","←C列に従業員名を姓名（フルネーム）で入力してください。誤変換にお気を付け下さい。",D2359="","←D列に都道府県を入力してください。",G2359="","←G列に1～3の選択肢を入力してください",H2359="","←H列に金額を入力してください",G2359=3,"",I2359="","←I列に所定労働時間を入力してください"),"")</f>
        <v/>
      </c>
    </row>
    <row r="2360" spans="1:12" ht="16.5" customHeight="1" x14ac:dyDescent="0.4">
      <c r="A2360" s="52" t="str">
        <f t="shared" si="36"/>
        <v/>
      </c>
      <c r="B2360" s="51"/>
      <c r="C2360" s="75"/>
      <c r="D2360" s="51"/>
      <c r="E2360" s="27" t="str" cm="1">
        <f t="array" ref="E2360">IFERROR(_xlfn.IFS(AND($F$4=45566,D2360="徳島"),VLOOKUP(D2360,最低賃金!$A$2:$G$49,2,FALSE),OR($F$4&lt;&gt;45566,D2360&lt;&gt;"徳島"),VLOOKUP(D2360,最低賃金!$A$2:$G$49,4,FALSE)),"")</f>
        <v/>
      </c>
      <c r="F2360" s="27" t="str">
        <f>IFERROR(VLOOKUP(D2360,最低賃金!$A$3:$G$49,6,FALSE),"")</f>
        <v/>
      </c>
      <c r="G2360" s="51"/>
      <c r="H2360" s="19"/>
      <c r="I2360" s="81"/>
      <c r="J2360" s="27" t="str" cm="1">
        <f t="array" ref="J2360">IFERROR(_xlfn.IFS(COUNTBLANK(G2360:I2360)=3,"",H2360="","H列に金額を入力してください",G2360=3,H2360,I2360="","I列に労働時間を入力してください",G2360=1,ROUND(H2360/(I2360*24),0),G2360=2,ROUND(H2360/(I2360*24),0)),"")</f>
        <v/>
      </c>
      <c r="K2360" s="80" t="str" cm="1">
        <f t="array" ref="K2360">IFERROR(_xlfn.IFS(D2360="","",J2360&lt;E2360,"×（法定外・要件外となる従業員です）",J2360&lt;=F2360,"〇",J2360&gt;F2360,"ー（要件外となる従業員です）"),"")</f>
        <v/>
      </c>
      <c r="L2360" s="25" t="str" cm="1">
        <f t="array" ref="L2360">IFERROR(_xlfn.IFS(COUNTBLANK(C2360:J2360)=8,"",C2360="","←C列に従業員名を姓名（フルネーム）で入力してください。誤変換にお気を付け下さい。",D2360="","←D列に都道府県を入力してください。",G2360="","←G列に1～3の選択肢を入力してください",H2360="","←H列に金額を入力してください",G2360=3,"",I2360="","←I列に所定労働時間を入力してください"),"")</f>
        <v/>
      </c>
    </row>
    <row r="2361" spans="1:12" ht="16.5" customHeight="1" x14ac:dyDescent="0.4">
      <c r="A2361" s="52" t="str">
        <f t="shared" si="36"/>
        <v/>
      </c>
      <c r="B2361" s="51"/>
      <c r="C2361" s="75"/>
      <c r="D2361" s="51"/>
      <c r="E2361" s="27" t="str" cm="1">
        <f t="array" ref="E2361">IFERROR(_xlfn.IFS(AND($F$4=45566,D2361="徳島"),VLOOKUP(D2361,最低賃金!$A$2:$G$49,2,FALSE),OR($F$4&lt;&gt;45566,D2361&lt;&gt;"徳島"),VLOOKUP(D2361,最低賃金!$A$2:$G$49,4,FALSE)),"")</f>
        <v/>
      </c>
      <c r="F2361" s="27" t="str">
        <f>IFERROR(VLOOKUP(D2361,最低賃金!$A$3:$G$49,6,FALSE),"")</f>
        <v/>
      </c>
      <c r="G2361" s="51"/>
      <c r="H2361" s="19"/>
      <c r="I2361" s="81"/>
      <c r="J2361" s="27" t="str" cm="1">
        <f t="array" ref="J2361">IFERROR(_xlfn.IFS(COUNTBLANK(G2361:I2361)=3,"",H2361="","H列に金額を入力してください",G2361=3,H2361,I2361="","I列に労働時間を入力してください",G2361=1,ROUND(H2361/(I2361*24),0),G2361=2,ROUND(H2361/(I2361*24),0)),"")</f>
        <v/>
      </c>
      <c r="K2361" s="80" t="str" cm="1">
        <f t="array" ref="K2361">IFERROR(_xlfn.IFS(D2361="","",J2361&lt;E2361,"×（法定外・要件外となる従業員です）",J2361&lt;=F2361,"〇",J2361&gt;F2361,"ー（要件外となる従業員です）"),"")</f>
        <v/>
      </c>
      <c r="L2361" s="25" t="str" cm="1">
        <f t="array" ref="L2361">IFERROR(_xlfn.IFS(COUNTBLANK(C2361:J2361)=8,"",C2361="","←C列に従業員名を姓名（フルネーム）で入力してください。誤変換にお気を付け下さい。",D2361="","←D列に都道府県を入力してください。",G2361="","←G列に1～3の選択肢を入力してください",H2361="","←H列に金額を入力してください",G2361=3,"",I2361="","←I列に所定労働時間を入力してください"),"")</f>
        <v/>
      </c>
    </row>
    <row r="2362" spans="1:12" ht="16.5" customHeight="1" x14ac:dyDescent="0.4">
      <c r="A2362" s="52" t="str">
        <f t="shared" si="36"/>
        <v/>
      </c>
      <c r="B2362" s="51"/>
      <c r="C2362" s="75"/>
      <c r="D2362" s="51"/>
      <c r="E2362" s="27" t="str" cm="1">
        <f t="array" ref="E2362">IFERROR(_xlfn.IFS(AND($F$4=45566,D2362="徳島"),VLOOKUP(D2362,最低賃金!$A$2:$G$49,2,FALSE),OR($F$4&lt;&gt;45566,D2362&lt;&gt;"徳島"),VLOOKUP(D2362,最低賃金!$A$2:$G$49,4,FALSE)),"")</f>
        <v/>
      </c>
      <c r="F2362" s="27" t="str">
        <f>IFERROR(VLOOKUP(D2362,最低賃金!$A$3:$G$49,6,FALSE),"")</f>
        <v/>
      </c>
      <c r="G2362" s="51"/>
      <c r="H2362" s="19"/>
      <c r="I2362" s="81"/>
      <c r="J2362" s="27" t="str" cm="1">
        <f t="array" ref="J2362">IFERROR(_xlfn.IFS(COUNTBLANK(G2362:I2362)=3,"",H2362="","H列に金額を入力してください",G2362=3,H2362,I2362="","I列に労働時間を入力してください",G2362=1,ROUND(H2362/(I2362*24),0),G2362=2,ROUND(H2362/(I2362*24),0)),"")</f>
        <v/>
      </c>
      <c r="K2362" s="80" t="str" cm="1">
        <f t="array" ref="K2362">IFERROR(_xlfn.IFS(D2362="","",J2362&lt;E2362,"×（法定外・要件外となる従業員です）",J2362&lt;=F2362,"〇",J2362&gt;F2362,"ー（要件外となる従業員です）"),"")</f>
        <v/>
      </c>
      <c r="L2362" s="25" t="str" cm="1">
        <f t="array" ref="L2362">IFERROR(_xlfn.IFS(COUNTBLANK(C2362:J2362)=8,"",C2362="","←C列に従業員名を姓名（フルネーム）で入力してください。誤変換にお気を付け下さい。",D2362="","←D列に都道府県を入力してください。",G2362="","←G列に1～3の選択肢を入力してください",H2362="","←H列に金額を入力してください",G2362=3,"",I2362="","←I列に所定労働時間を入力してください"),"")</f>
        <v/>
      </c>
    </row>
    <row r="2363" spans="1:12" ht="16.5" customHeight="1" x14ac:dyDescent="0.4">
      <c r="A2363" s="52" t="str">
        <f t="shared" si="36"/>
        <v/>
      </c>
      <c r="B2363" s="51"/>
      <c r="C2363" s="75"/>
      <c r="D2363" s="51"/>
      <c r="E2363" s="27" t="str" cm="1">
        <f t="array" ref="E2363">IFERROR(_xlfn.IFS(AND($F$4=45566,D2363="徳島"),VLOOKUP(D2363,最低賃金!$A$2:$G$49,2,FALSE),OR($F$4&lt;&gt;45566,D2363&lt;&gt;"徳島"),VLOOKUP(D2363,最低賃金!$A$2:$G$49,4,FALSE)),"")</f>
        <v/>
      </c>
      <c r="F2363" s="27" t="str">
        <f>IFERROR(VLOOKUP(D2363,最低賃金!$A$3:$G$49,6,FALSE),"")</f>
        <v/>
      </c>
      <c r="G2363" s="51"/>
      <c r="H2363" s="19"/>
      <c r="I2363" s="81"/>
      <c r="J2363" s="27" t="str" cm="1">
        <f t="array" ref="J2363">IFERROR(_xlfn.IFS(COUNTBLANK(G2363:I2363)=3,"",H2363="","H列に金額を入力してください",G2363=3,H2363,I2363="","I列に労働時間を入力してください",G2363=1,ROUND(H2363/(I2363*24),0),G2363=2,ROUND(H2363/(I2363*24),0)),"")</f>
        <v/>
      </c>
      <c r="K2363" s="80" t="str" cm="1">
        <f t="array" ref="K2363">IFERROR(_xlfn.IFS(D2363="","",J2363&lt;E2363,"×（法定外・要件外となる従業員です）",J2363&lt;=F2363,"〇",J2363&gt;F2363,"ー（要件外となる従業員です）"),"")</f>
        <v/>
      </c>
      <c r="L2363" s="25" t="str" cm="1">
        <f t="array" ref="L2363">IFERROR(_xlfn.IFS(COUNTBLANK(C2363:J2363)=8,"",C2363="","←C列に従業員名を姓名（フルネーム）で入力してください。誤変換にお気を付け下さい。",D2363="","←D列に都道府県を入力してください。",G2363="","←G列に1～3の選択肢を入力してください",H2363="","←H列に金額を入力してください",G2363=3,"",I2363="","←I列に所定労働時間を入力してください"),"")</f>
        <v/>
      </c>
    </row>
    <row r="2364" spans="1:12" ht="16.5" customHeight="1" x14ac:dyDescent="0.4">
      <c r="A2364" s="52" t="str">
        <f t="shared" si="36"/>
        <v/>
      </c>
      <c r="B2364" s="51"/>
      <c r="C2364" s="75"/>
      <c r="D2364" s="51"/>
      <c r="E2364" s="27" t="str" cm="1">
        <f t="array" ref="E2364">IFERROR(_xlfn.IFS(AND($F$4=45566,D2364="徳島"),VLOOKUP(D2364,最低賃金!$A$2:$G$49,2,FALSE),OR($F$4&lt;&gt;45566,D2364&lt;&gt;"徳島"),VLOOKUP(D2364,最低賃金!$A$2:$G$49,4,FALSE)),"")</f>
        <v/>
      </c>
      <c r="F2364" s="27" t="str">
        <f>IFERROR(VLOOKUP(D2364,最低賃金!$A$3:$G$49,6,FALSE),"")</f>
        <v/>
      </c>
      <c r="G2364" s="51"/>
      <c r="H2364" s="19"/>
      <c r="I2364" s="81"/>
      <c r="J2364" s="27" t="str" cm="1">
        <f t="array" ref="J2364">IFERROR(_xlfn.IFS(COUNTBLANK(G2364:I2364)=3,"",H2364="","H列に金額を入力してください",G2364=3,H2364,I2364="","I列に労働時間を入力してください",G2364=1,ROUND(H2364/(I2364*24),0),G2364=2,ROUND(H2364/(I2364*24),0)),"")</f>
        <v/>
      </c>
      <c r="K2364" s="80" t="str" cm="1">
        <f t="array" ref="K2364">IFERROR(_xlfn.IFS(D2364="","",J2364&lt;E2364,"×（法定外・要件外となる従業員です）",J2364&lt;=F2364,"〇",J2364&gt;F2364,"ー（要件外となる従業員です）"),"")</f>
        <v/>
      </c>
      <c r="L2364" s="25" t="str" cm="1">
        <f t="array" ref="L2364">IFERROR(_xlfn.IFS(COUNTBLANK(C2364:J2364)=8,"",C2364="","←C列に従業員名を姓名（フルネーム）で入力してください。誤変換にお気を付け下さい。",D2364="","←D列に都道府県を入力してください。",G2364="","←G列に1～3の選択肢を入力してください",H2364="","←H列に金額を入力してください",G2364=3,"",I2364="","←I列に所定労働時間を入力してください"),"")</f>
        <v/>
      </c>
    </row>
    <row r="2365" spans="1:12" ht="16.5" customHeight="1" x14ac:dyDescent="0.4">
      <c r="A2365" s="52" t="str">
        <f t="shared" si="36"/>
        <v/>
      </c>
      <c r="B2365" s="51"/>
      <c r="C2365" s="75"/>
      <c r="D2365" s="51"/>
      <c r="E2365" s="27" t="str" cm="1">
        <f t="array" ref="E2365">IFERROR(_xlfn.IFS(AND($F$4=45566,D2365="徳島"),VLOOKUP(D2365,最低賃金!$A$2:$G$49,2,FALSE),OR($F$4&lt;&gt;45566,D2365&lt;&gt;"徳島"),VLOOKUP(D2365,最低賃金!$A$2:$G$49,4,FALSE)),"")</f>
        <v/>
      </c>
      <c r="F2365" s="27" t="str">
        <f>IFERROR(VLOOKUP(D2365,最低賃金!$A$3:$G$49,6,FALSE),"")</f>
        <v/>
      </c>
      <c r="G2365" s="51"/>
      <c r="H2365" s="19"/>
      <c r="I2365" s="81"/>
      <c r="J2365" s="27" t="str" cm="1">
        <f t="array" ref="J2365">IFERROR(_xlfn.IFS(COUNTBLANK(G2365:I2365)=3,"",H2365="","H列に金額を入力してください",G2365=3,H2365,I2365="","I列に労働時間を入力してください",G2365=1,ROUND(H2365/(I2365*24),0),G2365=2,ROUND(H2365/(I2365*24),0)),"")</f>
        <v/>
      </c>
      <c r="K2365" s="80" t="str" cm="1">
        <f t="array" ref="K2365">IFERROR(_xlfn.IFS(D2365="","",J2365&lt;E2365,"×（法定外・要件外となる従業員です）",J2365&lt;=F2365,"〇",J2365&gt;F2365,"ー（要件外となる従業員です）"),"")</f>
        <v/>
      </c>
      <c r="L2365" s="25" t="str" cm="1">
        <f t="array" ref="L2365">IFERROR(_xlfn.IFS(COUNTBLANK(C2365:J2365)=8,"",C2365="","←C列に従業員名を姓名（フルネーム）で入力してください。誤変換にお気を付け下さい。",D2365="","←D列に都道府県を入力してください。",G2365="","←G列に1～3の選択肢を入力してください",H2365="","←H列に金額を入力してください",G2365=3,"",I2365="","←I列に所定労働時間を入力してください"),"")</f>
        <v/>
      </c>
    </row>
    <row r="2366" spans="1:12" ht="16.5" customHeight="1" x14ac:dyDescent="0.4">
      <c r="A2366" s="52" t="str">
        <f t="shared" si="36"/>
        <v/>
      </c>
      <c r="B2366" s="51"/>
      <c r="C2366" s="75"/>
      <c r="D2366" s="51"/>
      <c r="E2366" s="27" t="str" cm="1">
        <f t="array" ref="E2366">IFERROR(_xlfn.IFS(AND($F$4=45566,D2366="徳島"),VLOOKUP(D2366,最低賃金!$A$2:$G$49,2,FALSE),OR($F$4&lt;&gt;45566,D2366&lt;&gt;"徳島"),VLOOKUP(D2366,最低賃金!$A$2:$G$49,4,FALSE)),"")</f>
        <v/>
      </c>
      <c r="F2366" s="27" t="str">
        <f>IFERROR(VLOOKUP(D2366,最低賃金!$A$3:$G$49,6,FALSE),"")</f>
        <v/>
      </c>
      <c r="G2366" s="51"/>
      <c r="H2366" s="19"/>
      <c r="I2366" s="81"/>
      <c r="J2366" s="27" t="str" cm="1">
        <f t="array" ref="J2366">IFERROR(_xlfn.IFS(COUNTBLANK(G2366:I2366)=3,"",H2366="","H列に金額を入力してください",G2366=3,H2366,I2366="","I列に労働時間を入力してください",G2366=1,ROUND(H2366/(I2366*24),0),G2366=2,ROUND(H2366/(I2366*24),0)),"")</f>
        <v/>
      </c>
      <c r="K2366" s="80" t="str" cm="1">
        <f t="array" ref="K2366">IFERROR(_xlfn.IFS(D2366="","",J2366&lt;E2366,"×（法定外・要件外となる従業員です）",J2366&lt;=F2366,"〇",J2366&gt;F2366,"ー（要件外となる従業員です）"),"")</f>
        <v/>
      </c>
      <c r="L2366" s="25" t="str" cm="1">
        <f t="array" ref="L2366">IFERROR(_xlfn.IFS(COUNTBLANK(C2366:J2366)=8,"",C2366="","←C列に従業員名を姓名（フルネーム）で入力してください。誤変換にお気を付け下さい。",D2366="","←D列に都道府県を入力してください。",G2366="","←G列に1～3の選択肢を入力してください",H2366="","←H列に金額を入力してください",G2366=3,"",I2366="","←I列に所定労働時間を入力してください"),"")</f>
        <v/>
      </c>
    </row>
    <row r="2367" spans="1:12" ht="16.5" customHeight="1" x14ac:dyDescent="0.4">
      <c r="A2367" s="52" t="str">
        <f t="shared" si="36"/>
        <v/>
      </c>
      <c r="B2367" s="51"/>
      <c r="C2367" s="75"/>
      <c r="D2367" s="51"/>
      <c r="E2367" s="27" t="str" cm="1">
        <f t="array" ref="E2367">IFERROR(_xlfn.IFS(AND($F$4=45566,D2367="徳島"),VLOOKUP(D2367,最低賃金!$A$2:$G$49,2,FALSE),OR($F$4&lt;&gt;45566,D2367&lt;&gt;"徳島"),VLOOKUP(D2367,最低賃金!$A$2:$G$49,4,FALSE)),"")</f>
        <v/>
      </c>
      <c r="F2367" s="27" t="str">
        <f>IFERROR(VLOOKUP(D2367,最低賃金!$A$3:$G$49,6,FALSE),"")</f>
        <v/>
      </c>
      <c r="G2367" s="51"/>
      <c r="H2367" s="19"/>
      <c r="I2367" s="81"/>
      <c r="J2367" s="27" t="str" cm="1">
        <f t="array" ref="J2367">IFERROR(_xlfn.IFS(COUNTBLANK(G2367:I2367)=3,"",H2367="","H列に金額を入力してください",G2367=3,H2367,I2367="","I列に労働時間を入力してください",G2367=1,ROUND(H2367/(I2367*24),0),G2367=2,ROUND(H2367/(I2367*24),0)),"")</f>
        <v/>
      </c>
      <c r="K2367" s="80" t="str" cm="1">
        <f t="array" ref="K2367">IFERROR(_xlfn.IFS(D2367="","",J2367&lt;E2367,"×（法定外・要件外となる従業員です）",J2367&lt;=F2367,"〇",J2367&gt;F2367,"ー（要件外となる従業員です）"),"")</f>
        <v/>
      </c>
      <c r="L2367" s="25" t="str" cm="1">
        <f t="array" ref="L2367">IFERROR(_xlfn.IFS(COUNTBLANK(C2367:J2367)=8,"",C2367="","←C列に従業員名を姓名（フルネーム）で入力してください。誤変換にお気を付け下さい。",D2367="","←D列に都道府県を入力してください。",G2367="","←G列に1～3の選択肢を入力してください",H2367="","←H列に金額を入力してください",G2367=3,"",I2367="","←I列に所定労働時間を入力してください"),"")</f>
        <v/>
      </c>
    </row>
    <row r="2368" spans="1:12" ht="16.5" customHeight="1" x14ac:dyDescent="0.4">
      <c r="A2368" s="52" t="str">
        <f t="shared" si="36"/>
        <v/>
      </c>
      <c r="B2368" s="51"/>
      <c r="C2368" s="75"/>
      <c r="D2368" s="51"/>
      <c r="E2368" s="27" t="str" cm="1">
        <f t="array" ref="E2368">IFERROR(_xlfn.IFS(AND($F$4=45566,D2368="徳島"),VLOOKUP(D2368,最低賃金!$A$2:$G$49,2,FALSE),OR($F$4&lt;&gt;45566,D2368&lt;&gt;"徳島"),VLOOKUP(D2368,最低賃金!$A$2:$G$49,4,FALSE)),"")</f>
        <v/>
      </c>
      <c r="F2368" s="27" t="str">
        <f>IFERROR(VLOOKUP(D2368,最低賃金!$A$3:$G$49,6,FALSE),"")</f>
        <v/>
      </c>
      <c r="G2368" s="51"/>
      <c r="H2368" s="19"/>
      <c r="I2368" s="81"/>
      <c r="J2368" s="27" t="str" cm="1">
        <f t="array" ref="J2368">IFERROR(_xlfn.IFS(COUNTBLANK(G2368:I2368)=3,"",H2368="","H列に金額を入力してください",G2368=3,H2368,I2368="","I列に労働時間を入力してください",G2368=1,ROUND(H2368/(I2368*24),0),G2368=2,ROUND(H2368/(I2368*24),0)),"")</f>
        <v/>
      </c>
      <c r="K2368" s="80" t="str" cm="1">
        <f t="array" ref="K2368">IFERROR(_xlfn.IFS(D2368="","",J2368&lt;E2368,"×（法定外・要件外となる従業員です）",J2368&lt;=F2368,"〇",J2368&gt;F2368,"ー（要件外となる従業員です）"),"")</f>
        <v/>
      </c>
      <c r="L2368" s="25" t="str" cm="1">
        <f t="array" ref="L2368">IFERROR(_xlfn.IFS(COUNTBLANK(C2368:J2368)=8,"",C2368="","←C列に従業員名を姓名（フルネーム）で入力してください。誤変換にお気を付け下さい。",D2368="","←D列に都道府県を入力してください。",G2368="","←G列に1～3の選択肢を入力してください",H2368="","←H列に金額を入力してください",G2368=3,"",I2368="","←I列に所定労働時間を入力してください"),"")</f>
        <v/>
      </c>
    </row>
    <row r="2369" spans="1:12" ht="16.5" customHeight="1" x14ac:dyDescent="0.4">
      <c r="A2369" s="52" t="str">
        <f t="shared" si="36"/>
        <v/>
      </c>
      <c r="B2369" s="51"/>
      <c r="C2369" s="75"/>
      <c r="D2369" s="51"/>
      <c r="E2369" s="27" t="str" cm="1">
        <f t="array" ref="E2369">IFERROR(_xlfn.IFS(AND($F$4=45566,D2369="徳島"),VLOOKUP(D2369,最低賃金!$A$2:$G$49,2,FALSE),OR($F$4&lt;&gt;45566,D2369&lt;&gt;"徳島"),VLOOKUP(D2369,最低賃金!$A$2:$G$49,4,FALSE)),"")</f>
        <v/>
      </c>
      <c r="F2369" s="27" t="str">
        <f>IFERROR(VLOOKUP(D2369,最低賃金!$A$3:$G$49,6,FALSE),"")</f>
        <v/>
      </c>
      <c r="G2369" s="51"/>
      <c r="H2369" s="19"/>
      <c r="I2369" s="81"/>
      <c r="J2369" s="27" t="str" cm="1">
        <f t="array" ref="J2369">IFERROR(_xlfn.IFS(COUNTBLANK(G2369:I2369)=3,"",H2369="","H列に金額を入力してください",G2369=3,H2369,I2369="","I列に労働時間を入力してください",G2369=1,ROUND(H2369/(I2369*24),0),G2369=2,ROUND(H2369/(I2369*24),0)),"")</f>
        <v/>
      </c>
      <c r="K2369" s="80" t="str" cm="1">
        <f t="array" ref="K2369">IFERROR(_xlfn.IFS(D2369="","",J2369&lt;E2369,"×（法定外・要件外となる従業員です）",J2369&lt;=F2369,"〇",J2369&gt;F2369,"ー（要件外となる従業員です）"),"")</f>
        <v/>
      </c>
      <c r="L2369" s="25" t="str" cm="1">
        <f t="array" ref="L2369">IFERROR(_xlfn.IFS(COUNTBLANK(C2369:J2369)=8,"",C2369="","←C列に従業員名を姓名（フルネーム）で入力してください。誤変換にお気を付け下さい。",D2369="","←D列に都道府県を入力してください。",G2369="","←G列に1～3の選択肢を入力してください",H2369="","←H列に金額を入力してください",G2369=3,"",I2369="","←I列に所定労働時間を入力してください"),"")</f>
        <v/>
      </c>
    </row>
    <row r="2370" spans="1:12" ht="16.5" customHeight="1" x14ac:dyDescent="0.4">
      <c r="A2370" s="52" t="str">
        <f t="shared" si="36"/>
        <v/>
      </c>
      <c r="B2370" s="51"/>
      <c r="C2370" s="75"/>
      <c r="D2370" s="51"/>
      <c r="E2370" s="27" t="str" cm="1">
        <f t="array" ref="E2370">IFERROR(_xlfn.IFS(AND($F$4=45566,D2370="徳島"),VLOOKUP(D2370,最低賃金!$A$2:$G$49,2,FALSE),OR($F$4&lt;&gt;45566,D2370&lt;&gt;"徳島"),VLOOKUP(D2370,最低賃金!$A$2:$G$49,4,FALSE)),"")</f>
        <v/>
      </c>
      <c r="F2370" s="27" t="str">
        <f>IFERROR(VLOOKUP(D2370,最低賃金!$A$3:$G$49,6,FALSE),"")</f>
        <v/>
      </c>
      <c r="G2370" s="51"/>
      <c r="H2370" s="19"/>
      <c r="I2370" s="81"/>
      <c r="J2370" s="27" t="str" cm="1">
        <f t="array" ref="J2370">IFERROR(_xlfn.IFS(COUNTBLANK(G2370:I2370)=3,"",H2370="","H列に金額を入力してください",G2370=3,H2370,I2370="","I列に労働時間を入力してください",G2370=1,ROUND(H2370/(I2370*24),0),G2370=2,ROUND(H2370/(I2370*24),0)),"")</f>
        <v/>
      </c>
      <c r="K2370" s="80" t="str" cm="1">
        <f t="array" ref="K2370">IFERROR(_xlfn.IFS(D2370="","",J2370&lt;E2370,"×（法定外・要件外となる従業員です）",J2370&lt;=F2370,"〇",J2370&gt;F2370,"ー（要件外となる従業員です）"),"")</f>
        <v/>
      </c>
      <c r="L2370" s="25" t="str" cm="1">
        <f t="array" ref="L2370">IFERROR(_xlfn.IFS(COUNTBLANK(C2370:J2370)=8,"",C2370="","←C列に従業員名を姓名（フルネーム）で入力してください。誤変換にお気を付け下さい。",D2370="","←D列に都道府県を入力してください。",G2370="","←G列に1～3の選択肢を入力してください",H2370="","←H列に金額を入力してください",G2370=3,"",I2370="","←I列に所定労働時間を入力してください"),"")</f>
        <v/>
      </c>
    </row>
    <row r="2371" spans="1:12" ht="16.5" customHeight="1" x14ac:dyDescent="0.4">
      <c r="A2371" s="52" t="str">
        <f t="shared" si="36"/>
        <v/>
      </c>
      <c r="B2371" s="51"/>
      <c r="C2371" s="75"/>
      <c r="D2371" s="51"/>
      <c r="E2371" s="27" t="str" cm="1">
        <f t="array" ref="E2371">IFERROR(_xlfn.IFS(AND($F$4=45566,D2371="徳島"),VLOOKUP(D2371,最低賃金!$A$2:$G$49,2,FALSE),OR($F$4&lt;&gt;45566,D2371&lt;&gt;"徳島"),VLOOKUP(D2371,最低賃金!$A$2:$G$49,4,FALSE)),"")</f>
        <v/>
      </c>
      <c r="F2371" s="27" t="str">
        <f>IFERROR(VLOOKUP(D2371,最低賃金!$A$3:$G$49,6,FALSE),"")</f>
        <v/>
      </c>
      <c r="G2371" s="51"/>
      <c r="H2371" s="19"/>
      <c r="I2371" s="81"/>
      <c r="J2371" s="27" t="str" cm="1">
        <f t="array" ref="J2371">IFERROR(_xlfn.IFS(COUNTBLANK(G2371:I2371)=3,"",H2371="","H列に金額を入力してください",G2371=3,H2371,I2371="","I列に労働時間を入力してください",G2371=1,ROUND(H2371/(I2371*24),0),G2371=2,ROUND(H2371/(I2371*24),0)),"")</f>
        <v/>
      </c>
      <c r="K2371" s="80" t="str" cm="1">
        <f t="array" ref="K2371">IFERROR(_xlfn.IFS(D2371="","",J2371&lt;E2371,"×（法定外・要件外となる従業員です）",J2371&lt;=F2371,"〇",J2371&gt;F2371,"ー（要件外となる従業員です）"),"")</f>
        <v/>
      </c>
      <c r="L2371" s="25" t="str" cm="1">
        <f t="array" ref="L2371">IFERROR(_xlfn.IFS(COUNTBLANK(C2371:J2371)=8,"",C2371="","←C列に従業員名を姓名（フルネーム）で入力してください。誤変換にお気を付け下さい。",D2371="","←D列に都道府県を入力してください。",G2371="","←G列に1～3の選択肢を入力してください",H2371="","←H列に金額を入力してください",G2371=3,"",I2371="","←I列に所定労働時間を入力してください"),"")</f>
        <v/>
      </c>
    </row>
    <row r="2372" spans="1:12" ht="16.5" customHeight="1" x14ac:dyDescent="0.4">
      <c r="A2372" s="52" t="str">
        <f t="shared" si="36"/>
        <v/>
      </c>
      <c r="B2372" s="51"/>
      <c r="C2372" s="75"/>
      <c r="D2372" s="51"/>
      <c r="E2372" s="27" t="str" cm="1">
        <f t="array" ref="E2372">IFERROR(_xlfn.IFS(AND($F$4=45566,D2372="徳島"),VLOOKUP(D2372,最低賃金!$A$2:$G$49,2,FALSE),OR($F$4&lt;&gt;45566,D2372&lt;&gt;"徳島"),VLOOKUP(D2372,最低賃金!$A$2:$G$49,4,FALSE)),"")</f>
        <v/>
      </c>
      <c r="F2372" s="27" t="str">
        <f>IFERROR(VLOOKUP(D2372,最低賃金!$A$3:$G$49,6,FALSE),"")</f>
        <v/>
      </c>
      <c r="G2372" s="51"/>
      <c r="H2372" s="19"/>
      <c r="I2372" s="81"/>
      <c r="J2372" s="27" t="str" cm="1">
        <f t="array" ref="J2372">IFERROR(_xlfn.IFS(COUNTBLANK(G2372:I2372)=3,"",H2372="","H列に金額を入力してください",G2372=3,H2372,I2372="","I列に労働時間を入力してください",G2372=1,ROUND(H2372/(I2372*24),0),G2372=2,ROUND(H2372/(I2372*24),0)),"")</f>
        <v/>
      </c>
      <c r="K2372" s="80" t="str" cm="1">
        <f t="array" ref="K2372">IFERROR(_xlfn.IFS(D2372="","",J2372&lt;E2372,"×（法定外・要件外となる従業員です）",J2372&lt;=F2372,"〇",J2372&gt;F2372,"ー（要件外となる従業員です）"),"")</f>
        <v/>
      </c>
      <c r="L2372" s="25" t="str" cm="1">
        <f t="array" ref="L2372">IFERROR(_xlfn.IFS(COUNTBLANK(C2372:J2372)=8,"",C2372="","←C列に従業員名を姓名（フルネーム）で入力してください。誤変換にお気を付け下さい。",D2372="","←D列に都道府県を入力してください。",G2372="","←G列に1～3の選択肢を入力してください",H2372="","←H列に金額を入力してください",G2372=3,"",I2372="","←I列に所定労働時間を入力してください"),"")</f>
        <v/>
      </c>
    </row>
    <row r="2373" spans="1:12" ht="16.5" customHeight="1" x14ac:dyDescent="0.4">
      <c r="A2373" s="52" t="str">
        <f t="shared" si="36"/>
        <v/>
      </c>
      <c r="B2373" s="51"/>
      <c r="C2373" s="75"/>
      <c r="D2373" s="51"/>
      <c r="E2373" s="27" t="str" cm="1">
        <f t="array" ref="E2373">IFERROR(_xlfn.IFS(AND($F$4=45566,D2373="徳島"),VLOOKUP(D2373,最低賃金!$A$2:$G$49,2,FALSE),OR($F$4&lt;&gt;45566,D2373&lt;&gt;"徳島"),VLOOKUP(D2373,最低賃金!$A$2:$G$49,4,FALSE)),"")</f>
        <v/>
      </c>
      <c r="F2373" s="27" t="str">
        <f>IFERROR(VLOOKUP(D2373,最低賃金!$A$3:$G$49,6,FALSE),"")</f>
        <v/>
      </c>
      <c r="G2373" s="51"/>
      <c r="H2373" s="19"/>
      <c r="I2373" s="81"/>
      <c r="J2373" s="27" t="str" cm="1">
        <f t="array" ref="J2373">IFERROR(_xlfn.IFS(COUNTBLANK(G2373:I2373)=3,"",H2373="","H列に金額を入力してください",G2373=3,H2373,I2373="","I列に労働時間を入力してください",G2373=1,ROUND(H2373/(I2373*24),0),G2373=2,ROUND(H2373/(I2373*24),0)),"")</f>
        <v/>
      </c>
      <c r="K2373" s="80" t="str" cm="1">
        <f t="array" ref="K2373">IFERROR(_xlfn.IFS(D2373="","",J2373&lt;E2373,"×（法定外・要件外となる従業員です）",J2373&lt;=F2373,"〇",J2373&gt;F2373,"ー（要件外となる従業員です）"),"")</f>
        <v/>
      </c>
      <c r="L2373" s="25" t="str" cm="1">
        <f t="array" ref="L2373">IFERROR(_xlfn.IFS(COUNTBLANK(C2373:J2373)=8,"",C2373="","←C列に従業員名を姓名（フルネーム）で入力してください。誤変換にお気を付け下さい。",D2373="","←D列に都道府県を入力してください。",G2373="","←G列に1～3の選択肢を入力してください",H2373="","←H列に金額を入力してください",G2373=3,"",I2373="","←I列に所定労働時間を入力してください"),"")</f>
        <v/>
      </c>
    </row>
    <row r="2374" spans="1:12" ht="16.5" customHeight="1" x14ac:dyDescent="0.4">
      <c r="A2374" s="52" t="str">
        <f t="shared" si="36"/>
        <v/>
      </c>
      <c r="B2374" s="51"/>
      <c r="C2374" s="75"/>
      <c r="D2374" s="51"/>
      <c r="E2374" s="27" t="str" cm="1">
        <f t="array" ref="E2374">IFERROR(_xlfn.IFS(AND($F$4=45566,D2374="徳島"),VLOOKUP(D2374,最低賃金!$A$2:$G$49,2,FALSE),OR($F$4&lt;&gt;45566,D2374&lt;&gt;"徳島"),VLOOKUP(D2374,最低賃金!$A$2:$G$49,4,FALSE)),"")</f>
        <v/>
      </c>
      <c r="F2374" s="27" t="str">
        <f>IFERROR(VLOOKUP(D2374,最低賃金!$A$3:$G$49,6,FALSE),"")</f>
        <v/>
      </c>
      <c r="G2374" s="51"/>
      <c r="H2374" s="19"/>
      <c r="I2374" s="81"/>
      <c r="J2374" s="27" t="str" cm="1">
        <f t="array" ref="J2374">IFERROR(_xlfn.IFS(COUNTBLANK(G2374:I2374)=3,"",H2374="","H列に金額を入力してください",G2374=3,H2374,I2374="","I列に労働時間を入力してください",G2374=1,ROUND(H2374/(I2374*24),0),G2374=2,ROUND(H2374/(I2374*24),0)),"")</f>
        <v/>
      </c>
      <c r="K2374" s="80" t="str" cm="1">
        <f t="array" ref="K2374">IFERROR(_xlfn.IFS(D2374="","",J2374&lt;E2374,"×（法定外・要件外となる従業員です）",J2374&lt;=F2374,"〇",J2374&gt;F2374,"ー（要件外となる従業員です）"),"")</f>
        <v/>
      </c>
      <c r="L2374" s="25" t="str" cm="1">
        <f t="array" ref="L2374">IFERROR(_xlfn.IFS(COUNTBLANK(C2374:J2374)=8,"",C2374="","←C列に従業員名を姓名（フルネーム）で入力してください。誤変換にお気を付け下さい。",D2374="","←D列に都道府県を入力してください。",G2374="","←G列に1～3の選択肢を入力してください",H2374="","←H列に金額を入力してください",G2374=3,"",I2374="","←I列に所定労働時間を入力してください"),"")</f>
        <v/>
      </c>
    </row>
    <row r="2375" spans="1:12" ht="16.5" customHeight="1" x14ac:dyDescent="0.4">
      <c r="A2375" s="52" t="str">
        <f t="shared" si="36"/>
        <v/>
      </c>
      <c r="B2375" s="51"/>
      <c r="C2375" s="75"/>
      <c r="D2375" s="51"/>
      <c r="E2375" s="27" t="str" cm="1">
        <f t="array" ref="E2375">IFERROR(_xlfn.IFS(AND($F$4=45566,D2375="徳島"),VLOOKUP(D2375,最低賃金!$A$2:$G$49,2,FALSE),OR($F$4&lt;&gt;45566,D2375&lt;&gt;"徳島"),VLOOKUP(D2375,最低賃金!$A$2:$G$49,4,FALSE)),"")</f>
        <v/>
      </c>
      <c r="F2375" s="27" t="str">
        <f>IFERROR(VLOOKUP(D2375,最低賃金!$A$3:$G$49,6,FALSE),"")</f>
        <v/>
      </c>
      <c r="G2375" s="51"/>
      <c r="H2375" s="19"/>
      <c r="I2375" s="81"/>
      <c r="J2375" s="27" t="str" cm="1">
        <f t="array" ref="J2375">IFERROR(_xlfn.IFS(COUNTBLANK(G2375:I2375)=3,"",H2375="","H列に金額を入力してください",G2375=3,H2375,I2375="","I列に労働時間を入力してください",G2375=1,ROUND(H2375/(I2375*24),0),G2375=2,ROUND(H2375/(I2375*24),0)),"")</f>
        <v/>
      </c>
      <c r="K2375" s="80" t="str" cm="1">
        <f t="array" ref="K2375">IFERROR(_xlfn.IFS(D2375="","",J2375&lt;E2375,"×（法定外・要件外となる従業員です）",J2375&lt;=F2375,"〇",J2375&gt;F2375,"ー（要件外となる従業員です）"),"")</f>
        <v/>
      </c>
      <c r="L2375" s="25" t="str" cm="1">
        <f t="array" ref="L2375">IFERROR(_xlfn.IFS(COUNTBLANK(C2375:J2375)=8,"",C2375="","←C列に従業員名を姓名（フルネーム）で入力してください。誤変換にお気を付け下さい。",D2375="","←D列に都道府県を入力してください。",G2375="","←G列に1～3の選択肢を入力してください",H2375="","←H列に金額を入力してください",G2375=3,"",I2375="","←I列に所定労働時間を入力してください"),"")</f>
        <v/>
      </c>
    </row>
    <row r="2376" spans="1:12" ht="16.5" customHeight="1" x14ac:dyDescent="0.4">
      <c r="A2376" s="52" t="str">
        <f t="shared" si="36"/>
        <v/>
      </c>
      <c r="B2376" s="51"/>
      <c r="C2376" s="75"/>
      <c r="D2376" s="51"/>
      <c r="E2376" s="27" t="str" cm="1">
        <f t="array" ref="E2376">IFERROR(_xlfn.IFS(AND($F$4=45566,D2376="徳島"),VLOOKUP(D2376,最低賃金!$A$2:$G$49,2,FALSE),OR($F$4&lt;&gt;45566,D2376&lt;&gt;"徳島"),VLOOKUP(D2376,最低賃金!$A$2:$G$49,4,FALSE)),"")</f>
        <v/>
      </c>
      <c r="F2376" s="27" t="str">
        <f>IFERROR(VLOOKUP(D2376,最低賃金!$A$3:$G$49,6,FALSE),"")</f>
        <v/>
      </c>
      <c r="G2376" s="51"/>
      <c r="H2376" s="19"/>
      <c r="I2376" s="81"/>
      <c r="J2376" s="27" t="str" cm="1">
        <f t="array" ref="J2376">IFERROR(_xlfn.IFS(COUNTBLANK(G2376:I2376)=3,"",H2376="","H列に金額を入力してください",G2376=3,H2376,I2376="","I列に労働時間を入力してください",G2376=1,ROUND(H2376/(I2376*24),0),G2376=2,ROUND(H2376/(I2376*24),0)),"")</f>
        <v/>
      </c>
      <c r="K2376" s="80" t="str" cm="1">
        <f t="array" ref="K2376">IFERROR(_xlfn.IFS(D2376="","",J2376&lt;E2376,"×（法定外・要件外となる従業員です）",J2376&lt;=F2376,"〇",J2376&gt;F2376,"ー（要件外となる従業員です）"),"")</f>
        <v/>
      </c>
      <c r="L2376" s="25" t="str" cm="1">
        <f t="array" ref="L2376">IFERROR(_xlfn.IFS(COUNTBLANK(C2376:J2376)=8,"",C2376="","←C列に従業員名を姓名（フルネーム）で入力してください。誤変換にお気を付け下さい。",D2376="","←D列に都道府県を入力してください。",G2376="","←G列に1～3の選択肢を入力してください",H2376="","←H列に金額を入力してください",G2376=3,"",I2376="","←I列に所定労働時間を入力してください"),"")</f>
        <v/>
      </c>
    </row>
    <row r="2377" spans="1:12" ht="16.5" customHeight="1" x14ac:dyDescent="0.4">
      <c r="A2377" s="52" t="str">
        <f t="shared" si="36"/>
        <v/>
      </c>
      <c r="B2377" s="51"/>
      <c r="C2377" s="75"/>
      <c r="D2377" s="51"/>
      <c r="E2377" s="27" t="str" cm="1">
        <f t="array" ref="E2377">IFERROR(_xlfn.IFS(AND($F$4=45566,D2377="徳島"),VLOOKUP(D2377,最低賃金!$A$2:$G$49,2,FALSE),OR($F$4&lt;&gt;45566,D2377&lt;&gt;"徳島"),VLOOKUP(D2377,最低賃金!$A$2:$G$49,4,FALSE)),"")</f>
        <v/>
      </c>
      <c r="F2377" s="27" t="str">
        <f>IFERROR(VLOOKUP(D2377,最低賃金!$A$3:$G$49,6,FALSE),"")</f>
        <v/>
      </c>
      <c r="G2377" s="51"/>
      <c r="H2377" s="19"/>
      <c r="I2377" s="81"/>
      <c r="J2377" s="27" t="str" cm="1">
        <f t="array" ref="J2377">IFERROR(_xlfn.IFS(COUNTBLANK(G2377:I2377)=3,"",H2377="","H列に金額を入力してください",G2377=3,H2377,I2377="","I列に労働時間を入力してください",G2377=1,ROUND(H2377/(I2377*24),0),G2377=2,ROUND(H2377/(I2377*24),0)),"")</f>
        <v/>
      </c>
      <c r="K2377" s="80" t="str" cm="1">
        <f t="array" ref="K2377">IFERROR(_xlfn.IFS(D2377="","",J2377&lt;E2377,"×（法定外・要件外となる従業員です）",J2377&lt;=F2377,"〇",J2377&gt;F2377,"ー（要件外となる従業員です）"),"")</f>
        <v/>
      </c>
      <c r="L2377" s="25" t="str" cm="1">
        <f t="array" ref="L2377">IFERROR(_xlfn.IFS(COUNTBLANK(C2377:J2377)=8,"",C2377="","←C列に従業員名を姓名（フルネーム）で入力してください。誤変換にお気を付け下さい。",D2377="","←D列に都道府県を入力してください。",G2377="","←G列に1～3の選択肢を入力してください",H2377="","←H列に金額を入力してください",G2377=3,"",I2377="","←I列に所定労働時間を入力してください"),"")</f>
        <v/>
      </c>
    </row>
    <row r="2378" spans="1:12" ht="16.5" customHeight="1" x14ac:dyDescent="0.4">
      <c r="A2378" s="52" t="str">
        <f t="shared" si="36"/>
        <v/>
      </c>
      <c r="B2378" s="51"/>
      <c r="C2378" s="75"/>
      <c r="D2378" s="51"/>
      <c r="E2378" s="27" t="str" cm="1">
        <f t="array" ref="E2378">IFERROR(_xlfn.IFS(AND($F$4=45566,D2378="徳島"),VLOOKUP(D2378,最低賃金!$A$2:$G$49,2,FALSE),OR($F$4&lt;&gt;45566,D2378&lt;&gt;"徳島"),VLOOKUP(D2378,最低賃金!$A$2:$G$49,4,FALSE)),"")</f>
        <v/>
      </c>
      <c r="F2378" s="27" t="str">
        <f>IFERROR(VLOOKUP(D2378,最低賃金!$A$3:$G$49,6,FALSE),"")</f>
        <v/>
      </c>
      <c r="G2378" s="51"/>
      <c r="H2378" s="19"/>
      <c r="I2378" s="81"/>
      <c r="J2378" s="27" t="str" cm="1">
        <f t="array" ref="J2378">IFERROR(_xlfn.IFS(COUNTBLANK(G2378:I2378)=3,"",H2378="","H列に金額を入力してください",G2378=3,H2378,I2378="","I列に労働時間を入力してください",G2378=1,ROUND(H2378/(I2378*24),0),G2378=2,ROUND(H2378/(I2378*24),0)),"")</f>
        <v/>
      </c>
      <c r="K2378" s="80" t="str" cm="1">
        <f t="array" ref="K2378">IFERROR(_xlfn.IFS(D2378="","",J2378&lt;E2378,"×（法定外・要件外となる従業員です）",J2378&lt;=F2378,"〇",J2378&gt;F2378,"ー（要件外となる従業員です）"),"")</f>
        <v/>
      </c>
      <c r="L2378" s="25" t="str" cm="1">
        <f t="array" ref="L2378">IFERROR(_xlfn.IFS(COUNTBLANK(C2378:J2378)=8,"",C2378="","←C列に従業員名を姓名（フルネーム）で入力してください。誤変換にお気を付け下さい。",D2378="","←D列に都道府県を入力してください。",G2378="","←G列に1～3の選択肢を入力してください",H2378="","←H列に金額を入力してください",G2378=3,"",I2378="","←I列に所定労働時間を入力してください"),"")</f>
        <v/>
      </c>
    </row>
    <row r="2379" spans="1:12" ht="16.5" customHeight="1" x14ac:dyDescent="0.4">
      <c r="A2379" s="52" t="str">
        <f t="shared" si="36"/>
        <v/>
      </c>
      <c r="B2379" s="51"/>
      <c r="C2379" s="75"/>
      <c r="D2379" s="51"/>
      <c r="E2379" s="27" t="str" cm="1">
        <f t="array" ref="E2379">IFERROR(_xlfn.IFS(AND($F$4=45566,D2379="徳島"),VLOOKUP(D2379,最低賃金!$A$2:$G$49,2,FALSE),OR($F$4&lt;&gt;45566,D2379&lt;&gt;"徳島"),VLOOKUP(D2379,最低賃金!$A$2:$G$49,4,FALSE)),"")</f>
        <v/>
      </c>
      <c r="F2379" s="27" t="str">
        <f>IFERROR(VLOOKUP(D2379,最低賃金!$A$3:$G$49,6,FALSE),"")</f>
        <v/>
      </c>
      <c r="G2379" s="51"/>
      <c r="H2379" s="19"/>
      <c r="I2379" s="81"/>
      <c r="J2379" s="27" t="str" cm="1">
        <f t="array" ref="J2379">IFERROR(_xlfn.IFS(COUNTBLANK(G2379:I2379)=3,"",H2379="","H列に金額を入力してください",G2379=3,H2379,I2379="","I列に労働時間を入力してください",G2379=1,ROUND(H2379/(I2379*24),0),G2379=2,ROUND(H2379/(I2379*24),0)),"")</f>
        <v/>
      </c>
      <c r="K2379" s="80" t="str" cm="1">
        <f t="array" ref="K2379">IFERROR(_xlfn.IFS(D2379="","",J2379&lt;E2379,"×（法定外・要件外となる従業員です）",J2379&lt;=F2379,"〇",J2379&gt;F2379,"ー（要件外となる従業員です）"),"")</f>
        <v/>
      </c>
      <c r="L2379" s="25" t="str" cm="1">
        <f t="array" ref="L2379">IFERROR(_xlfn.IFS(COUNTBLANK(C2379:J2379)=8,"",C2379="","←C列に従業員名を姓名（フルネーム）で入力してください。誤変換にお気を付け下さい。",D2379="","←D列に都道府県を入力してください。",G2379="","←G列に1～3の選択肢を入力してください",H2379="","←H列に金額を入力してください",G2379=3,"",I2379="","←I列に所定労働時間を入力してください"),"")</f>
        <v/>
      </c>
    </row>
    <row r="2380" spans="1:12" ht="16.5" customHeight="1" x14ac:dyDescent="0.4">
      <c r="A2380" s="52" t="str">
        <f t="shared" ref="A2380:A2443" si="37">IF(C2380="","",A2379+1)</f>
        <v/>
      </c>
      <c r="B2380" s="51"/>
      <c r="C2380" s="75"/>
      <c r="D2380" s="51"/>
      <c r="E2380" s="27" t="str" cm="1">
        <f t="array" ref="E2380">IFERROR(_xlfn.IFS(AND($F$4=45566,D2380="徳島"),VLOOKUP(D2380,最低賃金!$A$2:$G$49,2,FALSE),OR($F$4&lt;&gt;45566,D2380&lt;&gt;"徳島"),VLOOKUP(D2380,最低賃金!$A$2:$G$49,4,FALSE)),"")</f>
        <v/>
      </c>
      <c r="F2380" s="27" t="str">
        <f>IFERROR(VLOOKUP(D2380,最低賃金!$A$3:$G$49,6,FALSE),"")</f>
        <v/>
      </c>
      <c r="G2380" s="51"/>
      <c r="H2380" s="19"/>
      <c r="I2380" s="81"/>
      <c r="J2380" s="27" t="str" cm="1">
        <f t="array" ref="J2380">IFERROR(_xlfn.IFS(COUNTBLANK(G2380:I2380)=3,"",H2380="","H列に金額を入力してください",G2380=3,H2380,I2380="","I列に労働時間を入力してください",G2380=1,ROUND(H2380/(I2380*24),0),G2380=2,ROUND(H2380/(I2380*24),0)),"")</f>
        <v/>
      </c>
      <c r="K2380" s="80" t="str" cm="1">
        <f t="array" ref="K2380">IFERROR(_xlfn.IFS(D2380="","",J2380&lt;E2380,"×（法定外・要件外となる従業員です）",J2380&lt;=F2380,"〇",J2380&gt;F2380,"ー（要件外となる従業員です）"),"")</f>
        <v/>
      </c>
      <c r="L2380" s="25" t="str" cm="1">
        <f t="array" ref="L2380">IFERROR(_xlfn.IFS(COUNTBLANK(C2380:J2380)=8,"",C2380="","←C列に従業員名を姓名（フルネーム）で入力してください。誤変換にお気を付け下さい。",D2380="","←D列に都道府県を入力してください。",G2380="","←G列に1～3の選択肢を入力してください",H2380="","←H列に金額を入力してください",G2380=3,"",I2380="","←I列に所定労働時間を入力してください"),"")</f>
        <v/>
      </c>
    </row>
    <row r="2381" spans="1:12" ht="16.5" customHeight="1" x14ac:dyDescent="0.4">
      <c r="A2381" s="52" t="str">
        <f t="shared" si="37"/>
        <v/>
      </c>
      <c r="B2381" s="51"/>
      <c r="C2381" s="75"/>
      <c r="D2381" s="51"/>
      <c r="E2381" s="27" t="str" cm="1">
        <f t="array" ref="E2381">IFERROR(_xlfn.IFS(AND($F$4=45566,D2381="徳島"),VLOOKUP(D2381,最低賃金!$A$2:$G$49,2,FALSE),OR($F$4&lt;&gt;45566,D2381&lt;&gt;"徳島"),VLOOKUP(D2381,最低賃金!$A$2:$G$49,4,FALSE)),"")</f>
        <v/>
      </c>
      <c r="F2381" s="27" t="str">
        <f>IFERROR(VLOOKUP(D2381,最低賃金!$A$3:$G$49,6,FALSE),"")</f>
        <v/>
      </c>
      <c r="G2381" s="51"/>
      <c r="H2381" s="19"/>
      <c r="I2381" s="81"/>
      <c r="J2381" s="27" t="str" cm="1">
        <f t="array" ref="J2381">IFERROR(_xlfn.IFS(COUNTBLANK(G2381:I2381)=3,"",H2381="","H列に金額を入力してください",G2381=3,H2381,I2381="","I列に労働時間を入力してください",G2381=1,ROUND(H2381/(I2381*24),0),G2381=2,ROUND(H2381/(I2381*24),0)),"")</f>
        <v/>
      </c>
      <c r="K2381" s="80" t="str" cm="1">
        <f t="array" ref="K2381">IFERROR(_xlfn.IFS(D2381="","",J2381&lt;E2381,"×（法定外・要件外となる従業員です）",J2381&lt;=F2381,"〇",J2381&gt;F2381,"ー（要件外となる従業員です）"),"")</f>
        <v/>
      </c>
      <c r="L2381" s="25" t="str" cm="1">
        <f t="array" ref="L2381">IFERROR(_xlfn.IFS(COUNTBLANK(C2381:J2381)=8,"",C2381="","←C列に従業員名を姓名（フルネーム）で入力してください。誤変換にお気を付け下さい。",D2381="","←D列に都道府県を入力してください。",G2381="","←G列に1～3の選択肢を入力してください",H2381="","←H列に金額を入力してください",G2381=3,"",I2381="","←I列に所定労働時間を入力してください"),"")</f>
        <v/>
      </c>
    </row>
    <row r="2382" spans="1:12" ht="16.5" customHeight="1" x14ac:dyDescent="0.4">
      <c r="A2382" s="52" t="str">
        <f t="shared" si="37"/>
        <v/>
      </c>
      <c r="B2382" s="51"/>
      <c r="C2382" s="75"/>
      <c r="D2382" s="51"/>
      <c r="E2382" s="27" t="str" cm="1">
        <f t="array" ref="E2382">IFERROR(_xlfn.IFS(AND($F$4=45566,D2382="徳島"),VLOOKUP(D2382,最低賃金!$A$2:$G$49,2,FALSE),OR($F$4&lt;&gt;45566,D2382&lt;&gt;"徳島"),VLOOKUP(D2382,最低賃金!$A$2:$G$49,4,FALSE)),"")</f>
        <v/>
      </c>
      <c r="F2382" s="27" t="str">
        <f>IFERROR(VLOOKUP(D2382,最低賃金!$A$3:$G$49,6,FALSE),"")</f>
        <v/>
      </c>
      <c r="G2382" s="51"/>
      <c r="H2382" s="19"/>
      <c r="I2382" s="81"/>
      <c r="J2382" s="27" t="str" cm="1">
        <f t="array" ref="J2382">IFERROR(_xlfn.IFS(COUNTBLANK(G2382:I2382)=3,"",H2382="","H列に金額を入力してください",G2382=3,H2382,I2382="","I列に労働時間を入力してください",G2382=1,ROUND(H2382/(I2382*24),0),G2382=2,ROUND(H2382/(I2382*24),0)),"")</f>
        <v/>
      </c>
      <c r="K2382" s="80" t="str" cm="1">
        <f t="array" ref="K2382">IFERROR(_xlfn.IFS(D2382="","",J2382&lt;E2382,"×（法定外・要件外となる従業員です）",J2382&lt;=F2382,"〇",J2382&gt;F2382,"ー（要件外となる従業員です）"),"")</f>
        <v/>
      </c>
      <c r="L2382" s="25" t="str" cm="1">
        <f t="array" ref="L2382">IFERROR(_xlfn.IFS(COUNTBLANK(C2382:J2382)=8,"",C2382="","←C列に従業員名を姓名（フルネーム）で入力してください。誤変換にお気を付け下さい。",D2382="","←D列に都道府県を入力してください。",G2382="","←G列に1～3の選択肢を入力してください",H2382="","←H列に金額を入力してください",G2382=3,"",I2382="","←I列に所定労働時間を入力してください"),"")</f>
        <v/>
      </c>
    </row>
    <row r="2383" spans="1:12" ht="16.5" customHeight="1" x14ac:dyDescent="0.4">
      <c r="A2383" s="52" t="str">
        <f t="shared" si="37"/>
        <v/>
      </c>
      <c r="B2383" s="51"/>
      <c r="C2383" s="75"/>
      <c r="D2383" s="51"/>
      <c r="E2383" s="27" t="str" cm="1">
        <f t="array" ref="E2383">IFERROR(_xlfn.IFS(AND($F$4=45566,D2383="徳島"),VLOOKUP(D2383,最低賃金!$A$2:$G$49,2,FALSE),OR($F$4&lt;&gt;45566,D2383&lt;&gt;"徳島"),VLOOKUP(D2383,最低賃金!$A$2:$G$49,4,FALSE)),"")</f>
        <v/>
      </c>
      <c r="F2383" s="27" t="str">
        <f>IFERROR(VLOOKUP(D2383,最低賃金!$A$3:$G$49,6,FALSE),"")</f>
        <v/>
      </c>
      <c r="G2383" s="51"/>
      <c r="H2383" s="19"/>
      <c r="I2383" s="81"/>
      <c r="J2383" s="27" t="str" cm="1">
        <f t="array" ref="J2383">IFERROR(_xlfn.IFS(COUNTBLANK(G2383:I2383)=3,"",H2383="","H列に金額を入力してください",G2383=3,H2383,I2383="","I列に労働時間を入力してください",G2383=1,ROUND(H2383/(I2383*24),0),G2383=2,ROUND(H2383/(I2383*24),0)),"")</f>
        <v/>
      </c>
      <c r="K2383" s="80" t="str" cm="1">
        <f t="array" ref="K2383">IFERROR(_xlfn.IFS(D2383="","",J2383&lt;E2383,"×（法定外・要件外となる従業員です）",J2383&lt;=F2383,"〇",J2383&gt;F2383,"ー（要件外となる従業員です）"),"")</f>
        <v/>
      </c>
      <c r="L2383" s="25" t="str" cm="1">
        <f t="array" ref="L2383">IFERROR(_xlfn.IFS(COUNTBLANK(C2383:J2383)=8,"",C2383="","←C列に従業員名を姓名（フルネーム）で入力してください。誤変換にお気を付け下さい。",D2383="","←D列に都道府県を入力してください。",G2383="","←G列に1～3の選択肢を入力してください",H2383="","←H列に金額を入力してください",G2383=3,"",I2383="","←I列に所定労働時間を入力してください"),"")</f>
        <v/>
      </c>
    </row>
    <row r="2384" spans="1:12" ht="16.5" customHeight="1" x14ac:dyDescent="0.4">
      <c r="A2384" s="52" t="str">
        <f t="shared" si="37"/>
        <v/>
      </c>
      <c r="B2384" s="51"/>
      <c r="C2384" s="75"/>
      <c r="D2384" s="51"/>
      <c r="E2384" s="27" t="str" cm="1">
        <f t="array" ref="E2384">IFERROR(_xlfn.IFS(AND($F$4=45566,D2384="徳島"),VLOOKUP(D2384,最低賃金!$A$2:$G$49,2,FALSE),OR($F$4&lt;&gt;45566,D2384&lt;&gt;"徳島"),VLOOKUP(D2384,最低賃金!$A$2:$G$49,4,FALSE)),"")</f>
        <v/>
      </c>
      <c r="F2384" s="27" t="str">
        <f>IFERROR(VLOOKUP(D2384,最低賃金!$A$3:$G$49,6,FALSE),"")</f>
        <v/>
      </c>
      <c r="G2384" s="51"/>
      <c r="H2384" s="19"/>
      <c r="I2384" s="81"/>
      <c r="J2384" s="27" t="str" cm="1">
        <f t="array" ref="J2384">IFERROR(_xlfn.IFS(COUNTBLANK(G2384:I2384)=3,"",H2384="","H列に金額を入力してください",G2384=3,H2384,I2384="","I列に労働時間を入力してください",G2384=1,ROUND(H2384/(I2384*24),0),G2384=2,ROUND(H2384/(I2384*24),0)),"")</f>
        <v/>
      </c>
      <c r="K2384" s="80" t="str" cm="1">
        <f t="array" ref="K2384">IFERROR(_xlfn.IFS(D2384="","",J2384&lt;E2384,"×（法定外・要件外となる従業員です）",J2384&lt;=F2384,"〇",J2384&gt;F2384,"ー（要件外となる従業員です）"),"")</f>
        <v/>
      </c>
      <c r="L2384" s="25" t="str" cm="1">
        <f t="array" ref="L2384">IFERROR(_xlfn.IFS(COUNTBLANK(C2384:J2384)=8,"",C2384="","←C列に従業員名を姓名（フルネーム）で入力してください。誤変換にお気を付け下さい。",D2384="","←D列に都道府県を入力してください。",G2384="","←G列に1～3の選択肢を入力してください",H2384="","←H列に金額を入力してください",G2384=3,"",I2384="","←I列に所定労働時間を入力してください"),"")</f>
        <v/>
      </c>
    </row>
    <row r="2385" spans="1:12" ht="16.5" customHeight="1" x14ac:dyDescent="0.4">
      <c r="A2385" s="52" t="str">
        <f t="shared" si="37"/>
        <v/>
      </c>
      <c r="B2385" s="51"/>
      <c r="C2385" s="75"/>
      <c r="D2385" s="51"/>
      <c r="E2385" s="27" t="str" cm="1">
        <f t="array" ref="E2385">IFERROR(_xlfn.IFS(AND($F$4=45566,D2385="徳島"),VLOOKUP(D2385,最低賃金!$A$2:$G$49,2,FALSE),OR($F$4&lt;&gt;45566,D2385&lt;&gt;"徳島"),VLOOKUP(D2385,最低賃金!$A$2:$G$49,4,FALSE)),"")</f>
        <v/>
      </c>
      <c r="F2385" s="27" t="str">
        <f>IFERROR(VLOOKUP(D2385,最低賃金!$A$3:$G$49,6,FALSE),"")</f>
        <v/>
      </c>
      <c r="G2385" s="51"/>
      <c r="H2385" s="19"/>
      <c r="I2385" s="81"/>
      <c r="J2385" s="27" t="str" cm="1">
        <f t="array" ref="J2385">IFERROR(_xlfn.IFS(COUNTBLANK(G2385:I2385)=3,"",H2385="","H列に金額を入力してください",G2385=3,H2385,I2385="","I列に労働時間を入力してください",G2385=1,ROUND(H2385/(I2385*24),0),G2385=2,ROUND(H2385/(I2385*24),0)),"")</f>
        <v/>
      </c>
      <c r="K2385" s="80" t="str" cm="1">
        <f t="array" ref="K2385">IFERROR(_xlfn.IFS(D2385="","",J2385&lt;E2385,"×（法定外・要件外となる従業員です）",J2385&lt;=F2385,"〇",J2385&gt;F2385,"ー（要件外となる従業員です）"),"")</f>
        <v/>
      </c>
      <c r="L2385" s="25" t="str" cm="1">
        <f t="array" ref="L2385">IFERROR(_xlfn.IFS(COUNTBLANK(C2385:J2385)=8,"",C2385="","←C列に従業員名を姓名（フルネーム）で入力してください。誤変換にお気を付け下さい。",D2385="","←D列に都道府県を入力してください。",G2385="","←G列に1～3の選択肢を入力してください",H2385="","←H列に金額を入力してください",G2385=3,"",I2385="","←I列に所定労働時間を入力してください"),"")</f>
        <v/>
      </c>
    </row>
    <row r="2386" spans="1:12" ht="16.5" customHeight="1" x14ac:dyDescent="0.4">
      <c r="A2386" s="52" t="str">
        <f t="shared" si="37"/>
        <v/>
      </c>
      <c r="B2386" s="51"/>
      <c r="C2386" s="75"/>
      <c r="D2386" s="51"/>
      <c r="E2386" s="27" t="str" cm="1">
        <f t="array" ref="E2386">IFERROR(_xlfn.IFS(AND($F$4=45566,D2386="徳島"),VLOOKUP(D2386,最低賃金!$A$2:$G$49,2,FALSE),OR($F$4&lt;&gt;45566,D2386&lt;&gt;"徳島"),VLOOKUP(D2386,最低賃金!$A$2:$G$49,4,FALSE)),"")</f>
        <v/>
      </c>
      <c r="F2386" s="27" t="str">
        <f>IFERROR(VLOOKUP(D2386,最低賃金!$A$3:$G$49,6,FALSE),"")</f>
        <v/>
      </c>
      <c r="G2386" s="51"/>
      <c r="H2386" s="19"/>
      <c r="I2386" s="81"/>
      <c r="J2386" s="27" t="str" cm="1">
        <f t="array" ref="J2386">IFERROR(_xlfn.IFS(COUNTBLANK(G2386:I2386)=3,"",H2386="","H列に金額を入力してください",G2386=3,H2386,I2386="","I列に労働時間を入力してください",G2386=1,ROUND(H2386/(I2386*24),0),G2386=2,ROUND(H2386/(I2386*24),0)),"")</f>
        <v/>
      </c>
      <c r="K2386" s="80" t="str" cm="1">
        <f t="array" ref="K2386">IFERROR(_xlfn.IFS(D2386="","",J2386&lt;E2386,"×（法定外・要件外となる従業員です）",J2386&lt;=F2386,"〇",J2386&gt;F2386,"ー（要件外となる従業員です）"),"")</f>
        <v/>
      </c>
      <c r="L2386" s="25" t="str" cm="1">
        <f t="array" ref="L2386">IFERROR(_xlfn.IFS(COUNTBLANK(C2386:J2386)=8,"",C2386="","←C列に従業員名を姓名（フルネーム）で入力してください。誤変換にお気を付け下さい。",D2386="","←D列に都道府県を入力してください。",G2386="","←G列に1～3の選択肢を入力してください",H2386="","←H列に金額を入力してください",G2386=3,"",I2386="","←I列に所定労働時間を入力してください"),"")</f>
        <v/>
      </c>
    </row>
    <row r="2387" spans="1:12" ht="16.5" customHeight="1" x14ac:dyDescent="0.4">
      <c r="A2387" s="52" t="str">
        <f t="shared" si="37"/>
        <v/>
      </c>
      <c r="B2387" s="51"/>
      <c r="C2387" s="75"/>
      <c r="D2387" s="51"/>
      <c r="E2387" s="27" t="str" cm="1">
        <f t="array" ref="E2387">IFERROR(_xlfn.IFS(AND($F$4=45566,D2387="徳島"),VLOOKUP(D2387,最低賃金!$A$2:$G$49,2,FALSE),OR($F$4&lt;&gt;45566,D2387&lt;&gt;"徳島"),VLOOKUP(D2387,最低賃金!$A$2:$G$49,4,FALSE)),"")</f>
        <v/>
      </c>
      <c r="F2387" s="27" t="str">
        <f>IFERROR(VLOOKUP(D2387,最低賃金!$A$3:$G$49,6,FALSE),"")</f>
        <v/>
      </c>
      <c r="G2387" s="51"/>
      <c r="H2387" s="19"/>
      <c r="I2387" s="81"/>
      <c r="J2387" s="27" t="str" cm="1">
        <f t="array" ref="J2387">IFERROR(_xlfn.IFS(COUNTBLANK(G2387:I2387)=3,"",H2387="","H列に金額を入力してください",G2387=3,H2387,I2387="","I列に労働時間を入力してください",G2387=1,ROUND(H2387/(I2387*24),0),G2387=2,ROUND(H2387/(I2387*24),0)),"")</f>
        <v/>
      </c>
      <c r="K2387" s="80" t="str" cm="1">
        <f t="array" ref="K2387">IFERROR(_xlfn.IFS(D2387="","",J2387&lt;E2387,"×（法定外・要件外となる従業員です）",J2387&lt;=F2387,"〇",J2387&gt;F2387,"ー（要件外となる従業員です）"),"")</f>
        <v/>
      </c>
      <c r="L2387" s="25" t="str" cm="1">
        <f t="array" ref="L2387">IFERROR(_xlfn.IFS(COUNTBLANK(C2387:J2387)=8,"",C2387="","←C列に従業員名を姓名（フルネーム）で入力してください。誤変換にお気を付け下さい。",D2387="","←D列に都道府県を入力してください。",G2387="","←G列に1～3の選択肢を入力してください",H2387="","←H列に金額を入力してください",G2387=3,"",I2387="","←I列に所定労働時間を入力してください"),"")</f>
        <v/>
      </c>
    </row>
    <row r="2388" spans="1:12" ht="16.5" customHeight="1" x14ac:dyDescent="0.4">
      <c r="A2388" s="52" t="str">
        <f t="shared" si="37"/>
        <v/>
      </c>
      <c r="B2388" s="51"/>
      <c r="C2388" s="75"/>
      <c r="D2388" s="51"/>
      <c r="E2388" s="27" t="str" cm="1">
        <f t="array" ref="E2388">IFERROR(_xlfn.IFS(AND($F$4=45566,D2388="徳島"),VLOOKUP(D2388,最低賃金!$A$2:$G$49,2,FALSE),OR($F$4&lt;&gt;45566,D2388&lt;&gt;"徳島"),VLOOKUP(D2388,最低賃金!$A$2:$G$49,4,FALSE)),"")</f>
        <v/>
      </c>
      <c r="F2388" s="27" t="str">
        <f>IFERROR(VLOOKUP(D2388,最低賃金!$A$3:$G$49,6,FALSE),"")</f>
        <v/>
      </c>
      <c r="G2388" s="51"/>
      <c r="H2388" s="19"/>
      <c r="I2388" s="81"/>
      <c r="J2388" s="27" t="str" cm="1">
        <f t="array" ref="J2388">IFERROR(_xlfn.IFS(COUNTBLANK(G2388:I2388)=3,"",H2388="","H列に金額を入力してください",G2388=3,H2388,I2388="","I列に労働時間を入力してください",G2388=1,ROUND(H2388/(I2388*24),0),G2388=2,ROUND(H2388/(I2388*24),0)),"")</f>
        <v/>
      </c>
      <c r="K2388" s="80" t="str" cm="1">
        <f t="array" ref="K2388">IFERROR(_xlfn.IFS(D2388="","",J2388&lt;E2388,"×（法定外・要件外となる従業員です）",J2388&lt;=F2388,"〇",J2388&gt;F2388,"ー（要件外となる従業員です）"),"")</f>
        <v/>
      </c>
      <c r="L2388" s="25" t="str" cm="1">
        <f t="array" ref="L2388">IFERROR(_xlfn.IFS(COUNTBLANK(C2388:J2388)=8,"",C2388="","←C列に従業員名を姓名（フルネーム）で入力してください。誤変換にお気を付け下さい。",D2388="","←D列に都道府県を入力してください。",G2388="","←G列に1～3の選択肢を入力してください",H2388="","←H列に金額を入力してください",G2388=3,"",I2388="","←I列に所定労働時間を入力してください"),"")</f>
        <v/>
      </c>
    </row>
    <row r="2389" spans="1:12" ht="16.5" customHeight="1" x14ac:dyDescent="0.4">
      <c r="A2389" s="52" t="str">
        <f t="shared" si="37"/>
        <v/>
      </c>
      <c r="B2389" s="51"/>
      <c r="C2389" s="75"/>
      <c r="D2389" s="51"/>
      <c r="E2389" s="27" t="str" cm="1">
        <f t="array" ref="E2389">IFERROR(_xlfn.IFS(AND($F$4=45566,D2389="徳島"),VLOOKUP(D2389,最低賃金!$A$2:$G$49,2,FALSE),OR($F$4&lt;&gt;45566,D2389&lt;&gt;"徳島"),VLOOKUP(D2389,最低賃金!$A$2:$G$49,4,FALSE)),"")</f>
        <v/>
      </c>
      <c r="F2389" s="27" t="str">
        <f>IFERROR(VLOOKUP(D2389,最低賃金!$A$3:$G$49,6,FALSE),"")</f>
        <v/>
      </c>
      <c r="G2389" s="51"/>
      <c r="H2389" s="19"/>
      <c r="I2389" s="81"/>
      <c r="J2389" s="27" t="str" cm="1">
        <f t="array" ref="J2389">IFERROR(_xlfn.IFS(COUNTBLANK(G2389:I2389)=3,"",H2389="","H列に金額を入力してください",G2389=3,H2389,I2389="","I列に労働時間を入力してください",G2389=1,ROUND(H2389/(I2389*24),0),G2389=2,ROUND(H2389/(I2389*24),0)),"")</f>
        <v/>
      </c>
      <c r="K2389" s="80" t="str" cm="1">
        <f t="array" ref="K2389">IFERROR(_xlfn.IFS(D2389="","",J2389&lt;E2389,"×（法定外・要件外となる従業員です）",J2389&lt;=F2389,"〇",J2389&gt;F2389,"ー（要件外となる従業員です）"),"")</f>
        <v/>
      </c>
      <c r="L2389" s="25" t="str" cm="1">
        <f t="array" ref="L2389">IFERROR(_xlfn.IFS(COUNTBLANK(C2389:J2389)=8,"",C2389="","←C列に従業員名を姓名（フルネーム）で入力してください。誤変換にお気を付け下さい。",D2389="","←D列に都道府県を入力してください。",G2389="","←G列に1～3の選択肢を入力してください",H2389="","←H列に金額を入力してください",G2389=3,"",I2389="","←I列に所定労働時間を入力してください"),"")</f>
        <v/>
      </c>
    </row>
    <row r="2390" spans="1:12" ht="16.5" customHeight="1" x14ac:dyDescent="0.4">
      <c r="A2390" s="52" t="str">
        <f t="shared" si="37"/>
        <v/>
      </c>
      <c r="B2390" s="51"/>
      <c r="C2390" s="75"/>
      <c r="D2390" s="51"/>
      <c r="E2390" s="27" t="str" cm="1">
        <f t="array" ref="E2390">IFERROR(_xlfn.IFS(AND($F$4=45566,D2390="徳島"),VLOOKUP(D2390,最低賃金!$A$2:$G$49,2,FALSE),OR($F$4&lt;&gt;45566,D2390&lt;&gt;"徳島"),VLOOKUP(D2390,最低賃金!$A$2:$G$49,4,FALSE)),"")</f>
        <v/>
      </c>
      <c r="F2390" s="27" t="str">
        <f>IFERROR(VLOOKUP(D2390,最低賃金!$A$3:$G$49,6,FALSE),"")</f>
        <v/>
      </c>
      <c r="G2390" s="51"/>
      <c r="H2390" s="19"/>
      <c r="I2390" s="81"/>
      <c r="J2390" s="27" t="str" cm="1">
        <f t="array" ref="J2390">IFERROR(_xlfn.IFS(COUNTBLANK(G2390:I2390)=3,"",H2390="","H列に金額を入力してください",G2390=3,H2390,I2390="","I列に労働時間を入力してください",G2390=1,ROUND(H2390/(I2390*24),0),G2390=2,ROUND(H2390/(I2390*24),0)),"")</f>
        <v/>
      </c>
      <c r="K2390" s="80" t="str" cm="1">
        <f t="array" ref="K2390">IFERROR(_xlfn.IFS(D2390="","",J2390&lt;E2390,"×（法定外・要件外となる従業員です）",J2390&lt;=F2390,"〇",J2390&gt;F2390,"ー（要件外となる従業員です）"),"")</f>
        <v/>
      </c>
      <c r="L2390" s="25" t="str" cm="1">
        <f t="array" ref="L2390">IFERROR(_xlfn.IFS(COUNTBLANK(C2390:J2390)=8,"",C2390="","←C列に従業員名を姓名（フルネーム）で入力してください。誤変換にお気を付け下さい。",D2390="","←D列に都道府県を入力してください。",G2390="","←G列に1～3の選択肢を入力してください",H2390="","←H列に金額を入力してください",G2390=3,"",I2390="","←I列に所定労働時間を入力してください"),"")</f>
        <v/>
      </c>
    </row>
    <row r="2391" spans="1:12" ht="16.5" customHeight="1" x14ac:dyDescent="0.4">
      <c r="A2391" s="52" t="str">
        <f t="shared" si="37"/>
        <v/>
      </c>
      <c r="B2391" s="51"/>
      <c r="C2391" s="75"/>
      <c r="D2391" s="51"/>
      <c r="E2391" s="27" t="str" cm="1">
        <f t="array" ref="E2391">IFERROR(_xlfn.IFS(AND($F$4=45566,D2391="徳島"),VLOOKUP(D2391,最低賃金!$A$2:$G$49,2,FALSE),OR($F$4&lt;&gt;45566,D2391&lt;&gt;"徳島"),VLOOKUP(D2391,最低賃金!$A$2:$G$49,4,FALSE)),"")</f>
        <v/>
      </c>
      <c r="F2391" s="27" t="str">
        <f>IFERROR(VLOOKUP(D2391,最低賃金!$A$3:$G$49,6,FALSE),"")</f>
        <v/>
      </c>
      <c r="G2391" s="51"/>
      <c r="H2391" s="19"/>
      <c r="I2391" s="81"/>
      <c r="J2391" s="27" t="str" cm="1">
        <f t="array" ref="J2391">IFERROR(_xlfn.IFS(COUNTBLANK(G2391:I2391)=3,"",H2391="","H列に金額を入力してください",G2391=3,H2391,I2391="","I列に労働時間を入力してください",G2391=1,ROUND(H2391/(I2391*24),0),G2391=2,ROUND(H2391/(I2391*24),0)),"")</f>
        <v/>
      </c>
      <c r="K2391" s="80" t="str" cm="1">
        <f t="array" ref="K2391">IFERROR(_xlfn.IFS(D2391="","",J2391&lt;E2391,"×（法定外・要件外となる従業員です）",J2391&lt;=F2391,"〇",J2391&gt;F2391,"ー（要件外となる従業員です）"),"")</f>
        <v/>
      </c>
      <c r="L2391" s="25" t="str" cm="1">
        <f t="array" ref="L2391">IFERROR(_xlfn.IFS(COUNTBLANK(C2391:J2391)=8,"",C2391="","←C列に従業員名を姓名（フルネーム）で入力してください。誤変換にお気を付け下さい。",D2391="","←D列に都道府県を入力してください。",G2391="","←G列に1～3の選択肢を入力してください",H2391="","←H列に金額を入力してください",G2391=3,"",I2391="","←I列に所定労働時間を入力してください"),"")</f>
        <v/>
      </c>
    </row>
    <row r="2392" spans="1:12" ht="16.5" customHeight="1" x14ac:dyDescent="0.4">
      <c r="A2392" s="52" t="str">
        <f t="shared" si="37"/>
        <v/>
      </c>
      <c r="B2392" s="51"/>
      <c r="C2392" s="75"/>
      <c r="D2392" s="51"/>
      <c r="E2392" s="27" t="str" cm="1">
        <f t="array" ref="E2392">IFERROR(_xlfn.IFS(AND($F$4=45566,D2392="徳島"),VLOOKUP(D2392,最低賃金!$A$2:$G$49,2,FALSE),OR($F$4&lt;&gt;45566,D2392&lt;&gt;"徳島"),VLOOKUP(D2392,最低賃金!$A$2:$G$49,4,FALSE)),"")</f>
        <v/>
      </c>
      <c r="F2392" s="27" t="str">
        <f>IFERROR(VLOOKUP(D2392,最低賃金!$A$3:$G$49,6,FALSE),"")</f>
        <v/>
      </c>
      <c r="G2392" s="51"/>
      <c r="H2392" s="19"/>
      <c r="I2392" s="81"/>
      <c r="J2392" s="27" t="str" cm="1">
        <f t="array" ref="J2392">IFERROR(_xlfn.IFS(COUNTBLANK(G2392:I2392)=3,"",H2392="","H列に金額を入力してください",G2392=3,H2392,I2392="","I列に労働時間を入力してください",G2392=1,ROUND(H2392/(I2392*24),0),G2392=2,ROUND(H2392/(I2392*24),0)),"")</f>
        <v/>
      </c>
      <c r="K2392" s="80" t="str" cm="1">
        <f t="array" ref="K2392">IFERROR(_xlfn.IFS(D2392="","",J2392&lt;E2392,"×（法定外・要件外となる従業員です）",J2392&lt;=F2392,"〇",J2392&gt;F2392,"ー（要件外となる従業員です）"),"")</f>
        <v/>
      </c>
      <c r="L2392" s="25" t="str" cm="1">
        <f t="array" ref="L2392">IFERROR(_xlfn.IFS(COUNTBLANK(C2392:J2392)=8,"",C2392="","←C列に従業員名を姓名（フルネーム）で入力してください。誤変換にお気を付け下さい。",D2392="","←D列に都道府県を入力してください。",G2392="","←G列に1～3の選択肢を入力してください",H2392="","←H列に金額を入力してください",G2392=3,"",I2392="","←I列に所定労働時間を入力してください"),"")</f>
        <v/>
      </c>
    </row>
    <row r="2393" spans="1:12" ht="16.5" customHeight="1" x14ac:dyDescent="0.4">
      <c r="A2393" s="52" t="str">
        <f t="shared" si="37"/>
        <v/>
      </c>
      <c r="B2393" s="51"/>
      <c r="C2393" s="75"/>
      <c r="D2393" s="51"/>
      <c r="E2393" s="27" t="str" cm="1">
        <f t="array" ref="E2393">IFERROR(_xlfn.IFS(AND($F$4=45566,D2393="徳島"),VLOOKUP(D2393,最低賃金!$A$2:$G$49,2,FALSE),OR($F$4&lt;&gt;45566,D2393&lt;&gt;"徳島"),VLOOKUP(D2393,最低賃金!$A$2:$G$49,4,FALSE)),"")</f>
        <v/>
      </c>
      <c r="F2393" s="27" t="str">
        <f>IFERROR(VLOOKUP(D2393,最低賃金!$A$3:$G$49,6,FALSE),"")</f>
        <v/>
      </c>
      <c r="G2393" s="51"/>
      <c r="H2393" s="19"/>
      <c r="I2393" s="81"/>
      <c r="J2393" s="27" t="str" cm="1">
        <f t="array" ref="J2393">IFERROR(_xlfn.IFS(COUNTBLANK(G2393:I2393)=3,"",H2393="","H列に金額を入力してください",G2393=3,H2393,I2393="","I列に労働時間を入力してください",G2393=1,ROUND(H2393/(I2393*24),0),G2393=2,ROUND(H2393/(I2393*24),0)),"")</f>
        <v/>
      </c>
      <c r="K2393" s="80" t="str" cm="1">
        <f t="array" ref="K2393">IFERROR(_xlfn.IFS(D2393="","",J2393&lt;E2393,"×（法定外・要件外となる従業員です）",J2393&lt;=F2393,"〇",J2393&gt;F2393,"ー（要件外となる従業員です）"),"")</f>
        <v/>
      </c>
      <c r="L2393" s="25" t="str" cm="1">
        <f t="array" ref="L2393">IFERROR(_xlfn.IFS(COUNTBLANK(C2393:J2393)=8,"",C2393="","←C列に従業員名を姓名（フルネーム）で入力してください。誤変換にお気を付け下さい。",D2393="","←D列に都道府県を入力してください。",G2393="","←G列に1～3の選択肢を入力してください",H2393="","←H列に金額を入力してください",G2393=3,"",I2393="","←I列に所定労働時間を入力してください"),"")</f>
        <v/>
      </c>
    </row>
    <row r="2394" spans="1:12" ht="16.5" customHeight="1" x14ac:dyDescent="0.4">
      <c r="A2394" s="52" t="str">
        <f t="shared" si="37"/>
        <v/>
      </c>
      <c r="B2394" s="51"/>
      <c r="C2394" s="75"/>
      <c r="D2394" s="51"/>
      <c r="E2394" s="27" t="str" cm="1">
        <f t="array" ref="E2394">IFERROR(_xlfn.IFS(AND($F$4=45566,D2394="徳島"),VLOOKUP(D2394,最低賃金!$A$2:$G$49,2,FALSE),OR($F$4&lt;&gt;45566,D2394&lt;&gt;"徳島"),VLOOKUP(D2394,最低賃金!$A$2:$G$49,4,FALSE)),"")</f>
        <v/>
      </c>
      <c r="F2394" s="27" t="str">
        <f>IFERROR(VLOOKUP(D2394,最低賃金!$A$3:$G$49,6,FALSE),"")</f>
        <v/>
      </c>
      <c r="G2394" s="51"/>
      <c r="H2394" s="19"/>
      <c r="I2394" s="81"/>
      <c r="J2394" s="27" t="str" cm="1">
        <f t="array" ref="J2394">IFERROR(_xlfn.IFS(COUNTBLANK(G2394:I2394)=3,"",H2394="","H列に金額を入力してください",G2394=3,H2394,I2394="","I列に労働時間を入力してください",G2394=1,ROUND(H2394/(I2394*24),0),G2394=2,ROUND(H2394/(I2394*24),0)),"")</f>
        <v/>
      </c>
      <c r="K2394" s="80" t="str" cm="1">
        <f t="array" ref="K2394">IFERROR(_xlfn.IFS(D2394="","",J2394&lt;E2394,"×（法定外・要件外となる従業員です）",J2394&lt;=F2394,"〇",J2394&gt;F2394,"ー（要件外となる従業員です）"),"")</f>
        <v/>
      </c>
      <c r="L2394" s="25" t="str" cm="1">
        <f t="array" ref="L2394">IFERROR(_xlfn.IFS(COUNTBLANK(C2394:J2394)=8,"",C2394="","←C列に従業員名を姓名（フルネーム）で入力してください。誤変換にお気を付け下さい。",D2394="","←D列に都道府県を入力してください。",G2394="","←G列に1～3の選択肢を入力してください",H2394="","←H列に金額を入力してください",G2394=3,"",I2394="","←I列に所定労働時間を入力してください"),"")</f>
        <v/>
      </c>
    </row>
    <row r="2395" spans="1:12" ht="16.5" customHeight="1" x14ac:dyDescent="0.4">
      <c r="A2395" s="52" t="str">
        <f t="shared" si="37"/>
        <v/>
      </c>
      <c r="B2395" s="51"/>
      <c r="C2395" s="75"/>
      <c r="D2395" s="51"/>
      <c r="E2395" s="27" t="str" cm="1">
        <f t="array" ref="E2395">IFERROR(_xlfn.IFS(AND($F$4=45566,D2395="徳島"),VLOOKUP(D2395,最低賃金!$A$2:$G$49,2,FALSE),OR($F$4&lt;&gt;45566,D2395&lt;&gt;"徳島"),VLOOKUP(D2395,最低賃金!$A$2:$G$49,4,FALSE)),"")</f>
        <v/>
      </c>
      <c r="F2395" s="27" t="str">
        <f>IFERROR(VLOOKUP(D2395,最低賃金!$A$3:$G$49,6,FALSE),"")</f>
        <v/>
      </c>
      <c r="G2395" s="51"/>
      <c r="H2395" s="19"/>
      <c r="I2395" s="81"/>
      <c r="J2395" s="27" t="str" cm="1">
        <f t="array" ref="J2395">IFERROR(_xlfn.IFS(COUNTBLANK(G2395:I2395)=3,"",H2395="","H列に金額を入力してください",G2395=3,H2395,I2395="","I列に労働時間を入力してください",G2395=1,ROUND(H2395/(I2395*24),0),G2395=2,ROUND(H2395/(I2395*24),0)),"")</f>
        <v/>
      </c>
      <c r="K2395" s="80" t="str" cm="1">
        <f t="array" ref="K2395">IFERROR(_xlfn.IFS(D2395="","",J2395&lt;E2395,"×（法定外・要件外となる従業員です）",J2395&lt;=F2395,"〇",J2395&gt;F2395,"ー（要件外となる従業員です）"),"")</f>
        <v/>
      </c>
      <c r="L2395" s="25" t="str" cm="1">
        <f t="array" ref="L2395">IFERROR(_xlfn.IFS(COUNTBLANK(C2395:J2395)=8,"",C2395="","←C列に従業員名を姓名（フルネーム）で入力してください。誤変換にお気を付け下さい。",D2395="","←D列に都道府県を入力してください。",G2395="","←G列に1～3の選択肢を入力してください",H2395="","←H列に金額を入力してください",G2395=3,"",I2395="","←I列に所定労働時間を入力してください"),"")</f>
        <v/>
      </c>
    </row>
    <row r="2396" spans="1:12" ht="16.5" customHeight="1" x14ac:dyDescent="0.4">
      <c r="A2396" s="52" t="str">
        <f t="shared" si="37"/>
        <v/>
      </c>
      <c r="B2396" s="51"/>
      <c r="C2396" s="75"/>
      <c r="D2396" s="51"/>
      <c r="E2396" s="27" t="str" cm="1">
        <f t="array" ref="E2396">IFERROR(_xlfn.IFS(AND($F$4=45566,D2396="徳島"),VLOOKUP(D2396,最低賃金!$A$2:$G$49,2,FALSE),OR($F$4&lt;&gt;45566,D2396&lt;&gt;"徳島"),VLOOKUP(D2396,最低賃金!$A$2:$G$49,4,FALSE)),"")</f>
        <v/>
      </c>
      <c r="F2396" s="27" t="str">
        <f>IFERROR(VLOOKUP(D2396,最低賃金!$A$3:$G$49,6,FALSE),"")</f>
        <v/>
      </c>
      <c r="G2396" s="51"/>
      <c r="H2396" s="19"/>
      <c r="I2396" s="81"/>
      <c r="J2396" s="27" t="str" cm="1">
        <f t="array" ref="J2396">IFERROR(_xlfn.IFS(COUNTBLANK(G2396:I2396)=3,"",H2396="","H列に金額を入力してください",G2396=3,H2396,I2396="","I列に労働時間を入力してください",G2396=1,ROUND(H2396/(I2396*24),0),G2396=2,ROUND(H2396/(I2396*24),0)),"")</f>
        <v/>
      </c>
      <c r="K2396" s="80" t="str" cm="1">
        <f t="array" ref="K2396">IFERROR(_xlfn.IFS(D2396="","",J2396&lt;E2396,"×（法定外・要件外となる従業員です）",J2396&lt;=F2396,"〇",J2396&gt;F2396,"ー（要件外となる従業員です）"),"")</f>
        <v/>
      </c>
      <c r="L2396" s="25" t="str" cm="1">
        <f t="array" ref="L2396">IFERROR(_xlfn.IFS(COUNTBLANK(C2396:J2396)=8,"",C2396="","←C列に従業員名を姓名（フルネーム）で入力してください。誤変換にお気を付け下さい。",D2396="","←D列に都道府県を入力してください。",G2396="","←G列に1～3の選択肢を入力してください",H2396="","←H列に金額を入力してください",G2396=3,"",I2396="","←I列に所定労働時間を入力してください"),"")</f>
        <v/>
      </c>
    </row>
    <row r="2397" spans="1:12" ht="16.5" customHeight="1" x14ac:dyDescent="0.4">
      <c r="A2397" s="52" t="str">
        <f t="shared" si="37"/>
        <v/>
      </c>
      <c r="B2397" s="51"/>
      <c r="C2397" s="75"/>
      <c r="D2397" s="51"/>
      <c r="E2397" s="27" t="str" cm="1">
        <f t="array" ref="E2397">IFERROR(_xlfn.IFS(AND($F$4=45566,D2397="徳島"),VLOOKUP(D2397,最低賃金!$A$2:$G$49,2,FALSE),OR($F$4&lt;&gt;45566,D2397&lt;&gt;"徳島"),VLOOKUP(D2397,最低賃金!$A$2:$G$49,4,FALSE)),"")</f>
        <v/>
      </c>
      <c r="F2397" s="27" t="str">
        <f>IFERROR(VLOOKUP(D2397,最低賃金!$A$3:$G$49,6,FALSE),"")</f>
        <v/>
      </c>
      <c r="G2397" s="51"/>
      <c r="H2397" s="19"/>
      <c r="I2397" s="81"/>
      <c r="J2397" s="27" t="str" cm="1">
        <f t="array" ref="J2397">IFERROR(_xlfn.IFS(COUNTBLANK(G2397:I2397)=3,"",H2397="","H列に金額を入力してください",G2397=3,H2397,I2397="","I列に労働時間を入力してください",G2397=1,ROUND(H2397/(I2397*24),0),G2397=2,ROUND(H2397/(I2397*24),0)),"")</f>
        <v/>
      </c>
      <c r="K2397" s="80" t="str" cm="1">
        <f t="array" ref="K2397">IFERROR(_xlfn.IFS(D2397="","",J2397&lt;E2397,"×（法定外・要件外となる従業員です）",J2397&lt;=F2397,"〇",J2397&gt;F2397,"ー（要件外となる従業員です）"),"")</f>
        <v/>
      </c>
      <c r="L2397" s="25" t="str" cm="1">
        <f t="array" ref="L2397">IFERROR(_xlfn.IFS(COUNTBLANK(C2397:J2397)=8,"",C2397="","←C列に従業員名を姓名（フルネーム）で入力してください。誤変換にお気を付け下さい。",D2397="","←D列に都道府県を入力してください。",G2397="","←G列に1～3の選択肢を入力してください",H2397="","←H列に金額を入力してください",G2397=3,"",I2397="","←I列に所定労働時間を入力してください"),"")</f>
        <v/>
      </c>
    </row>
    <row r="2398" spans="1:12" ht="16.5" customHeight="1" x14ac:dyDescent="0.4">
      <c r="A2398" s="52" t="str">
        <f t="shared" si="37"/>
        <v/>
      </c>
      <c r="B2398" s="51"/>
      <c r="C2398" s="75"/>
      <c r="D2398" s="51"/>
      <c r="E2398" s="27" t="str" cm="1">
        <f t="array" ref="E2398">IFERROR(_xlfn.IFS(AND($F$4=45566,D2398="徳島"),VLOOKUP(D2398,最低賃金!$A$2:$G$49,2,FALSE),OR($F$4&lt;&gt;45566,D2398&lt;&gt;"徳島"),VLOOKUP(D2398,最低賃金!$A$2:$G$49,4,FALSE)),"")</f>
        <v/>
      </c>
      <c r="F2398" s="27" t="str">
        <f>IFERROR(VLOOKUP(D2398,最低賃金!$A$3:$G$49,6,FALSE),"")</f>
        <v/>
      </c>
      <c r="G2398" s="51"/>
      <c r="H2398" s="19"/>
      <c r="I2398" s="81"/>
      <c r="J2398" s="27" t="str" cm="1">
        <f t="array" ref="J2398">IFERROR(_xlfn.IFS(COUNTBLANK(G2398:I2398)=3,"",H2398="","H列に金額を入力してください",G2398=3,H2398,I2398="","I列に労働時間を入力してください",G2398=1,ROUND(H2398/(I2398*24),0),G2398=2,ROUND(H2398/(I2398*24),0)),"")</f>
        <v/>
      </c>
      <c r="K2398" s="80" t="str" cm="1">
        <f t="array" ref="K2398">IFERROR(_xlfn.IFS(D2398="","",J2398&lt;E2398,"×（法定外・要件外となる従業員です）",J2398&lt;=F2398,"〇",J2398&gt;F2398,"ー（要件外となる従業員です）"),"")</f>
        <v/>
      </c>
      <c r="L2398" s="25" t="str" cm="1">
        <f t="array" ref="L2398">IFERROR(_xlfn.IFS(COUNTBLANK(C2398:J2398)=8,"",C2398="","←C列に従業員名を姓名（フルネーム）で入力してください。誤変換にお気を付け下さい。",D2398="","←D列に都道府県を入力してください。",G2398="","←G列に1～3の選択肢を入力してください",H2398="","←H列に金額を入力してください",G2398=3,"",I2398="","←I列に所定労働時間を入力してください"),"")</f>
        <v/>
      </c>
    </row>
    <row r="2399" spans="1:12" ht="16.5" customHeight="1" x14ac:dyDescent="0.4">
      <c r="A2399" s="52" t="str">
        <f t="shared" si="37"/>
        <v/>
      </c>
      <c r="B2399" s="51"/>
      <c r="C2399" s="75"/>
      <c r="D2399" s="51"/>
      <c r="E2399" s="27" t="str" cm="1">
        <f t="array" ref="E2399">IFERROR(_xlfn.IFS(AND($F$4=45566,D2399="徳島"),VLOOKUP(D2399,最低賃金!$A$2:$G$49,2,FALSE),OR($F$4&lt;&gt;45566,D2399&lt;&gt;"徳島"),VLOOKUP(D2399,最低賃金!$A$2:$G$49,4,FALSE)),"")</f>
        <v/>
      </c>
      <c r="F2399" s="27" t="str">
        <f>IFERROR(VLOOKUP(D2399,最低賃金!$A$3:$G$49,6,FALSE),"")</f>
        <v/>
      </c>
      <c r="G2399" s="51"/>
      <c r="H2399" s="19"/>
      <c r="I2399" s="81"/>
      <c r="J2399" s="27" t="str" cm="1">
        <f t="array" ref="J2399">IFERROR(_xlfn.IFS(COUNTBLANK(G2399:I2399)=3,"",H2399="","H列に金額を入力してください",G2399=3,H2399,I2399="","I列に労働時間を入力してください",G2399=1,ROUND(H2399/(I2399*24),0),G2399=2,ROUND(H2399/(I2399*24),0)),"")</f>
        <v/>
      </c>
      <c r="K2399" s="80" t="str" cm="1">
        <f t="array" ref="K2399">IFERROR(_xlfn.IFS(D2399="","",J2399&lt;E2399,"×（法定外・要件外となる従業員です）",J2399&lt;=F2399,"〇",J2399&gt;F2399,"ー（要件外となる従業員です）"),"")</f>
        <v/>
      </c>
      <c r="L2399" s="25" t="str" cm="1">
        <f t="array" ref="L2399">IFERROR(_xlfn.IFS(COUNTBLANK(C2399:J2399)=8,"",C2399="","←C列に従業員名を姓名（フルネーム）で入力してください。誤変換にお気を付け下さい。",D2399="","←D列に都道府県を入力してください。",G2399="","←G列に1～3の選択肢を入力してください",H2399="","←H列に金額を入力してください",G2399=3,"",I2399="","←I列に所定労働時間を入力してください"),"")</f>
        <v/>
      </c>
    </row>
    <row r="2400" spans="1:12" ht="16.5" customHeight="1" x14ac:dyDescent="0.4">
      <c r="A2400" s="52" t="str">
        <f t="shared" si="37"/>
        <v/>
      </c>
      <c r="B2400" s="51"/>
      <c r="C2400" s="75"/>
      <c r="D2400" s="51"/>
      <c r="E2400" s="27" t="str" cm="1">
        <f t="array" ref="E2400">IFERROR(_xlfn.IFS(AND($F$4=45566,D2400="徳島"),VLOOKUP(D2400,最低賃金!$A$2:$G$49,2,FALSE),OR($F$4&lt;&gt;45566,D2400&lt;&gt;"徳島"),VLOOKUP(D2400,最低賃金!$A$2:$G$49,4,FALSE)),"")</f>
        <v/>
      </c>
      <c r="F2400" s="27" t="str">
        <f>IFERROR(VLOOKUP(D2400,最低賃金!$A$3:$G$49,6,FALSE),"")</f>
        <v/>
      </c>
      <c r="G2400" s="51"/>
      <c r="H2400" s="19"/>
      <c r="I2400" s="81"/>
      <c r="J2400" s="27" t="str" cm="1">
        <f t="array" ref="J2400">IFERROR(_xlfn.IFS(COUNTBLANK(G2400:I2400)=3,"",H2400="","H列に金額を入力してください",G2400=3,H2400,I2400="","I列に労働時間を入力してください",G2400=1,ROUND(H2400/(I2400*24),0),G2400=2,ROUND(H2400/(I2400*24),0)),"")</f>
        <v/>
      </c>
      <c r="K2400" s="80" t="str" cm="1">
        <f t="array" ref="K2400">IFERROR(_xlfn.IFS(D2400="","",J2400&lt;E2400,"×（法定外・要件外となる従業員です）",J2400&lt;=F2400,"〇",J2400&gt;F2400,"ー（要件外となる従業員です）"),"")</f>
        <v/>
      </c>
      <c r="L2400" s="25" t="str" cm="1">
        <f t="array" ref="L2400">IFERROR(_xlfn.IFS(COUNTBLANK(C2400:J2400)=8,"",C2400="","←C列に従業員名を姓名（フルネーム）で入力してください。誤変換にお気を付け下さい。",D2400="","←D列に都道府県を入力してください。",G2400="","←G列に1～3の選択肢を入力してください",H2400="","←H列に金額を入力してください",G2400=3,"",I2400="","←I列に所定労働時間を入力してください"),"")</f>
        <v/>
      </c>
    </row>
    <row r="2401" spans="1:12" ht="16.5" customHeight="1" x14ac:dyDescent="0.4">
      <c r="A2401" s="52" t="str">
        <f t="shared" si="37"/>
        <v/>
      </c>
      <c r="B2401" s="51"/>
      <c r="C2401" s="75"/>
      <c r="D2401" s="51"/>
      <c r="E2401" s="27" t="str" cm="1">
        <f t="array" ref="E2401">IFERROR(_xlfn.IFS(AND($F$4=45566,D2401="徳島"),VLOOKUP(D2401,最低賃金!$A$2:$G$49,2,FALSE),OR($F$4&lt;&gt;45566,D2401&lt;&gt;"徳島"),VLOOKUP(D2401,最低賃金!$A$2:$G$49,4,FALSE)),"")</f>
        <v/>
      </c>
      <c r="F2401" s="27" t="str">
        <f>IFERROR(VLOOKUP(D2401,最低賃金!$A$3:$G$49,6,FALSE),"")</f>
        <v/>
      </c>
      <c r="G2401" s="51"/>
      <c r="H2401" s="19"/>
      <c r="I2401" s="81"/>
      <c r="J2401" s="27" t="str" cm="1">
        <f t="array" ref="J2401">IFERROR(_xlfn.IFS(COUNTBLANK(G2401:I2401)=3,"",H2401="","H列に金額を入力してください",G2401=3,H2401,I2401="","I列に労働時間を入力してください",G2401=1,ROUND(H2401/(I2401*24),0),G2401=2,ROUND(H2401/(I2401*24),0)),"")</f>
        <v/>
      </c>
      <c r="K2401" s="80" t="str" cm="1">
        <f t="array" ref="K2401">IFERROR(_xlfn.IFS(D2401="","",J2401&lt;E2401,"×（法定外・要件外となる従業員です）",J2401&lt;=F2401,"〇",J2401&gt;F2401,"ー（要件外となる従業員です）"),"")</f>
        <v/>
      </c>
      <c r="L2401" s="25" t="str" cm="1">
        <f t="array" ref="L2401">IFERROR(_xlfn.IFS(COUNTBLANK(C2401:J2401)=8,"",C2401="","←C列に従業員名を姓名（フルネーム）で入力してください。誤変換にお気を付け下さい。",D2401="","←D列に都道府県を入力してください。",G2401="","←G列に1～3の選択肢を入力してください",H2401="","←H列に金額を入力してください",G2401=3,"",I2401="","←I列に所定労働時間を入力してください"),"")</f>
        <v/>
      </c>
    </row>
    <row r="2402" spans="1:12" ht="16.5" customHeight="1" x14ac:dyDescent="0.4">
      <c r="A2402" s="52" t="str">
        <f t="shared" si="37"/>
        <v/>
      </c>
      <c r="B2402" s="51"/>
      <c r="C2402" s="75"/>
      <c r="D2402" s="51"/>
      <c r="E2402" s="27" t="str" cm="1">
        <f t="array" ref="E2402">IFERROR(_xlfn.IFS(AND($F$4=45566,D2402="徳島"),VLOOKUP(D2402,最低賃金!$A$2:$G$49,2,FALSE),OR($F$4&lt;&gt;45566,D2402&lt;&gt;"徳島"),VLOOKUP(D2402,最低賃金!$A$2:$G$49,4,FALSE)),"")</f>
        <v/>
      </c>
      <c r="F2402" s="27" t="str">
        <f>IFERROR(VLOOKUP(D2402,最低賃金!$A$3:$G$49,6,FALSE),"")</f>
        <v/>
      </c>
      <c r="G2402" s="51"/>
      <c r="H2402" s="19"/>
      <c r="I2402" s="81"/>
      <c r="J2402" s="27" t="str" cm="1">
        <f t="array" ref="J2402">IFERROR(_xlfn.IFS(COUNTBLANK(G2402:I2402)=3,"",H2402="","H列に金額を入力してください",G2402=3,H2402,I2402="","I列に労働時間を入力してください",G2402=1,ROUND(H2402/(I2402*24),0),G2402=2,ROUND(H2402/(I2402*24),0)),"")</f>
        <v/>
      </c>
      <c r="K2402" s="80" t="str" cm="1">
        <f t="array" ref="K2402">IFERROR(_xlfn.IFS(D2402="","",J2402&lt;E2402,"×（法定外・要件外となる従業員です）",J2402&lt;=F2402,"〇",J2402&gt;F2402,"ー（要件外となる従業員です）"),"")</f>
        <v/>
      </c>
      <c r="L2402" s="25" t="str" cm="1">
        <f t="array" ref="L2402">IFERROR(_xlfn.IFS(COUNTBLANK(C2402:J2402)=8,"",C2402="","←C列に従業員名を姓名（フルネーム）で入力してください。誤変換にお気を付け下さい。",D2402="","←D列に都道府県を入力してください。",G2402="","←G列に1～3の選択肢を入力してください",H2402="","←H列に金額を入力してください",G2402=3,"",I2402="","←I列に所定労働時間を入力してください"),"")</f>
        <v/>
      </c>
    </row>
    <row r="2403" spans="1:12" ht="16.5" customHeight="1" x14ac:dyDescent="0.4">
      <c r="A2403" s="52" t="str">
        <f t="shared" si="37"/>
        <v/>
      </c>
      <c r="B2403" s="51"/>
      <c r="C2403" s="75"/>
      <c r="D2403" s="51"/>
      <c r="E2403" s="27" t="str" cm="1">
        <f t="array" ref="E2403">IFERROR(_xlfn.IFS(AND($F$4=45566,D2403="徳島"),VLOOKUP(D2403,最低賃金!$A$2:$G$49,2,FALSE),OR($F$4&lt;&gt;45566,D2403&lt;&gt;"徳島"),VLOOKUP(D2403,最低賃金!$A$2:$G$49,4,FALSE)),"")</f>
        <v/>
      </c>
      <c r="F2403" s="27" t="str">
        <f>IFERROR(VLOOKUP(D2403,最低賃金!$A$3:$G$49,6,FALSE),"")</f>
        <v/>
      </c>
      <c r="G2403" s="51"/>
      <c r="H2403" s="19"/>
      <c r="I2403" s="81"/>
      <c r="J2403" s="27" t="str" cm="1">
        <f t="array" ref="J2403">IFERROR(_xlfn.IFS(COUNTBLANK(G2403:I2403)=3,"",H2403="","H列に金額を入力してください",G2403=3,H2403,I2403="","I列に労働時間を入力してください",G2403=1,ROUND(H2403/(I2403*24),0),G2403=2,ROUND(H2403/(I2403*24),0)),"")</f>
        <v/>
      </c>
      <c r="K2403" s="80" t="str" cm="1">
        <f t="array" ref="K2403">IFERROR(_xlfn.IFS(D2403="","",J2403&lt;E2403,"×（法定外・要件外となる従業員です）",J2403&lt;=F2403,"〇",J2403&gt;F2403,"ー（要件外となる従業員です）"),"")</f>
        <v/>
      </c>
      <c r="L2403" s="25" t="str" cm="1">
        <f t="array" ref="L2403">IFERROR(_xlfn.IFS(COUNTBLANK(C2403:J2403)=8,"",C2403="","←C列に従業員名を姓名（フルネーム）で入力してください。誤変換にお気を付け下さい。",D2403="","←D列に都道府県を入力してください。",G2403="","←G列に1～3の選択肢を入力してください",H2403="","←H列に金額を入力してください",G2403=3,"",I2403="","←I列に所定労働時間を入力してください"),"")</f>
        <v/>
      </c>
    </row>
    <row r="2404" spans="1:12" ht="16.5" customHeight="1" x14ac:dyDescent="0.4">
      <c r="A2404" s="52" t="str">
        <f t="shared" si="37"/>
        <v/>
      </c>
      <c r="B2404" s="51"/>
      <c r="C2404" s="75"/>
      <c r="D2404" s="51"/>
      <c r="E2404" s="27" t="str" cm="1">
        <f t="array" ref="E2404">IFERROR(_xlfn.IFS(AND($F$4=45566,D2404="徳島"),VLOOKUP(D2404,最低賃金!$A$2:$G$49,2,FALSE),OR($F$4&lt;&gt;45566,D2404&lt;&gt;"徳島"),VLOOKUP(D2404,最低賃金!$A$2:$G$49,4,FALSE)),"")</f>
        <v/>
      </c>
      <c r="F2404" s="27" t="str">
        <f>IFERROR(VLOOKUP(D2404,最低賃金!$A$3:$G$49,6,FALSE),"")</f>
        <v/>
      </c>
      <c r="G2404" s="51"/>
      <c r="H2404" s="19"/>
      <c r="I2404" s="81"/>
      <c r="J2404" s="27" t="str" cm="1">
        <f t="array" ref="J2404">IFERROR(_xlfn.IFS(COUNTBLANK(G2404:I2404)=3,"",H2404="","H列に金額を入力してください",G2404=3,H2404,I2404="","I列に労働時間を入力してください",G2404=1,ROUND(H2404/(I2404*24),0),G2404=2,ROUND(H2404/(I2404*24),0)),"")</f>
        <v/>
      </c>
      <c r="K2404" s="80" t="str" cm="1">
        <f t="array" ref="K2404">IFERROR(_xlfn.IFS(D2404="","",J2404&lt;E2404,"×（法定外・要件外となる従業員です）",J2404&lt;=F2404,"〇",J2404&gt;F2404,"ー（要件外となる従業員です）"),"")</f>
        <v/>
      </c>
      <c r="L2404" s="25" t="str" cm="1">
        <f t="array" ref="L2404">IFERROR(_xlfn.IFS(COUNTBLANK(C2404:J2404)=8,"",C2404="","←C列に従業員名を姓名（フルネーム）で入力してください。誤変換にお気を付け下さい。",D2404="","←D列に都道府県を入力してください。",G2404="","←G列に1～3の選択肢を入力してください",H2404="","←H列に金額を入力してください",G2404=3,"",I2404="","←I列に所定労働時間を入力してください"),"")</f>
        <v/>
      </c>
    </row>
    <row r="2405" spans="1:12" ht="16.5" customHeight="1" x14ac:dyDescent="0.4">
      <c r="A2405" s="52" t="str">
        <f t="shared" si="37"/>
        <v/>
      </c>
      <c r="B2405" s="51"/>
      <c r="C2405" s="75"/>
      <c r="D2405" s="51"/>
      <c r="E2405" s="27" t="str" cm="1">
        <f t="array" ref="E2405">IFERROR(_xlfn.IFS(AND($F$4=45566,D2405="徳島"),VLOOKUP(D2405,最低賃金!$A$2:$G$49,2,FALSE),OR($F$4&lt;&gt;45566,D2405&lt;&gt;"徳島"),VLOOKUP(D2405,最低賃金!$A$2:$G$49,4,FALSE)),"")</f>
        <v/>
      </c>
      <c r="F2405" s="27" t="str">
        <f>IFERROR(VLOOKUP(D2405,最低賃金!$A$3:$G$49,6,FALSE),"")</f>
        <v/>
      </c>
      <c r="G2405" s="51"/>
      <c r="H2405" s="19"/>
      <c r="I2405" s="81"/>
      <c r="J2405" s="27" t="str" cm="1">
        <f t="array" ref="J2405">IFERROR(_xlfn.IFS(COUNTBLANK(G2405:I2405)=3,"",H2405="","H列に金額を入力してください",G2405=3,H2405,I2405="","I列に労働時間を入力してください",G2405=1,ROUND(H2405/(I2405*24),0),G2405=2,ROUND(H2405/(I2405*24),0)),"")</f>
        <v/>
      </c>
      <c r="K2405" s="80" t="str" cm="1">
        <f t="array" ref="K2405">IFERROR(_xlfn.IFS(D2405="","",J2405&lt;E2405,"×（法定外・要件外となる従業員です）",J2405&lt;=F2405,"〇",J2405&gt;F2405,"ー（要件外となる従業員です）"),"")</f>
        <v/>
      </c>
      <c r="L2405" s="25" t="str" cm="1">
        <f t="array" ref="L2405">IFERROR(_xlfn.IFS(COUNTBLANK(C2405:J2405)=8,"",C2405="","←C列に従業員名を姓名（フルネーム）で入力してください。誤変換にお気を付け下さい。",D2405="","←D列に都道府県を入力してください。",G2405="","←G列に1～3の選択肢を入力してください",H2405="","←H列に金額を入力してください",G2405=3,"",I2405="","←I列に所定労働時間を入力してください"),"")</f>
        <v/>
      </c>
    </row>
    <row r="2406" spans="1:12" ht="16.5" customHeight="1" x14ac:dyDescent="0.4">
      <c r="A2406" s="52" t="str">
        <f t="shared" si="37"/>
        <v/>
      </c>
      <c r="B2406" s="51"/>
      <c r="C2406" s="75"/>
      <c r="D2406" s="51"/>
      <c r="E2406" s="27" t="str" cm="1">
        <f t="array" ref="E2406">IFERROR(_xlfn.IFS(AND($F$4=45566,D2406="徳島"),VLOOKUP(D2406,最低賃金!$A$2:$G$49,2,FALSE),OR($F$4&lt;&gt;45566,D2406&lt;&gt;"徳島"),VLOOKUP(D2406,最低賃金!$A$2:$G$49,4,FALSE)),"")</f>
        <v/>
      </c>
      <c r="F2406" s="27" t="str">
        <f>IFERROR(VLOOKUP(D2406,最低賃金!$A$3:$G$49,6,FALSE),"")</f>
        <v/>
      </c>
      <c r="G2406" s="51"/>
      <c r="H2406" s="19"/>
      <c r="I2406" s="81"/>
      <c r="J2406" s="27" t="str" cm="1">
        <f t="array" ref="J2406">IFERROR(_xlfn.IFS(COUNTBLANK(G2406:I2406)=3,"",H2406="","H列に金額を入力してください",G2406=3,H2406,I2406="","I列に労働時間を入力してください",G2406=1,ROUND(H2406/(I2406*24),0),G2406=2,ROUND(H2406/(I2406*24),0)),"")</f>
        <v/>
      </c>
      <c r="K2406" s="80" t="str" cm="1">
        <f t="array" ref="K2406">IFERROR(_xlfn.IFS(D2406="","",J2406&lt;E2406,"×（法定外・要件外となる従業員です）",J2406&lt;=F2406,"〇",J2406&gt;F2406,"ー（要件外となる従業員です）"),"")</f>
        <v/>
      </c>
      <c r="L2406" s="25" t="str" cm="1">
        <f t="array" ref="L2406">IFERROR(_xlfn.IFS(COUNTBLANK(C2406:J2406)=8,"",C2406="","←C列に従業員名を姓名（フルネーム）で入力してください。誤変換にお気を付け下さい。",D2406="","←D列に都道府県を入力してください。",G2406="","←G列に1～3の選択肢を入力してください",H2406="","←H列に金額を入力してください",G2406=3,"",I2406="","←I列に所定労働時間を入力してください"),"")</f>
        <v/>
      </c>
    </row>
    <row r="2407" spans="1:12" ht="16.5" customHeight="1" x14ac:dyDescent="0.4">
      <c r="A2407" s="52" t="str">
        <f t="shared" si="37"/>
        <v/>
      </c>
      <c r="B2407" s="51"/>
      <c r="C2407" s="75"/>
      <c r="D2407" s="51"/>
      <c r="E2407" s="27" t="str" cm="1">
        <f t="array" ref="E2407">IFERROR(_xlfn.IFS(AND($F$4=45566,D2407="徳島"),VLOOKUP(D2407,最低賃金!$A$2:$G$49,2,FALSE),OR($F$4&lt;&gt;45566,D2407&lt;&gt;"徳島"),VLOOKUP(D2407,最低賃金!$A$2:$G$49,4,FALSE)),"")</f>
        <v/>
      </c>
      <c r="F2407" s="27" t="str">
        <f>IFERROR(VLOOKUP(D2407,最低賃金!$A$3:$G$49,6,FALSE),"")</f>
        <v/>
      </c>
      <c r="G2407" s="51"/>
      <c r="H2407" s="19"/>
      <c r="I2407" s="81"/>
      <c r="J2407" s="27" t="str" cm="1">
        <f t="array" ref="J2407">IFERROR(_xlfn.IFS(COUNTBLANK(G2407:I2407)=3,"",H2407="","H列に金額を入力してください",G2407=3,H2407,I2407="","I列に労働時間を入力してください",G2407=1,ROUND(H2407/(I2407*24),0),G2407=2,ROUND(H2407/(I2407*24),0)),"")</f>
        <v/>
      </c>
      <c r="K2407" s="80" t="str" cm="1">
        <f t="array" ref="K2407">IFERROR(_xlfn.IFS(D2407="","",J2407&lt;E2407,"×（法定外・要件外となる従業員です）",J2407&lt;=F2407,"〇",J2407&gt;F2407,"ー（要件外となる従業員です）"),"")</f>
        <v/>
      </c>
      <c r="L2407" s="25" t="str" cm="1">
        <f t="array" ref="L2407">IFERROR(_xlfn.IFS(COUNTBLANK(C2407:J2407)=8,"",C2407="","←C列に従業員名を姓名（フルネーム）で入力してください。誤変換にお気を付け下さい。",D2407="","←D列に都道府県を入力してください。",G2407="","←G列に1～3の選択肢を入力してください",H2407="","←H列に金額を入力してください",G2407=3,"",I2407="","←I列に所定労働時間を入力してください"),"")</f>
        <v/>
      </c>
    </row>
    <row r="2408" spans="1:12" ht="16.5" customHeight="1" x14ac:dyDescent="0.4">
      <c r="A2408" s="52" t="str">
        <f t="shared" si="37"/>
        <v/>
      </c>
      <c r="B2408" s="51"/>
      <c r="C2408" s="75"/>
      <c r="D2408" s="51"/>
      <c r="E2408" s="27" t="str" cm="1">
        <f t="array" ref="E2408">IFERROR(_xlfn.IFS(AND($F$4=45566,D2408="徳島"),VLOOKUP(D2408,最低賃金!$A$2:$G$49,2,FALSE),OR($F$4&lt;&gt;45566,D2408&lt;&gt;"徳島"),VLOOKUP(D2408,最低賃金!$A$2:$G$49,4,FALSE)),"")</f>
        <v/>
      </c>
      <c r="F2408" s="27" t="str">
        <f>IFERROR(VLOOKUP(D2408,最低賃金!$A$3:$G$49,6,FALSE),"")</f>
        <v/>
      </c>
      <c r="G2408" s="51"/>
      <c r="H2408" s="19"/>
      <c r="I2408" s="81"/>
      <c r="J2408" s="27" t="str" cm="1">
        <f t="array" ref="J2408">IFERROR(_xlfn.IFS(COUNTBLANK(G2408:I2408)=3,"",H2408="","H列に金額を入力してください",G2408=3,H2408,I2408="","I列に労働時間を入力してください",G2408=1,ROUND(H2408/(I2408*24),0),G2408=2,ROUND(H2408/(I2408*24),0)),"")</f>
        <v/>
      </c>
      <c r="K2408" s="80" t="str" cm="1">
        <f t="array" ref="K2408">IFERROR(_xlfn.IFS(D2408="","",J2408&lt;E2408,"×（法定外・要件外となる従業員です）",J2408&lt;=F2408,"〇",J2408&gt;F2408,"ー（要件外となる従業員です）"),"")</f>
        <v/>
      </c>
      <c r="L2408" s="25" t="str" cm="1">
        <f t="array" ref="L2408">IFERROR(_xlfn.IFS(COUNTBLANK(C2408:J2408)=8,"",C2408="","←C列に従業員名を姓名（フルネーム）で入力してください。誤変換にお気を付け下さい。",D2408="","←D列に都道府県を入力してください。",G2408="","←G列に1～3の選択肢を入力してください",H2408="","←H列に金額を入力してください",G2408=3,"",I2408="","←I列に所定労働時間を入力してください"),"")</f>
        <v/>
      </c>
    </row>
    <row r="2409" spans="1:12" ht="16.5" customHeight="1" x14ac:dyDescent="0.4">
      <c r="A2409" s="52" t="str">
        <f t="shared" si="37"/>
        <v/>
      </c>
      <c r="B2409" s="51"/>
      <c r="C2409" s="75"/>
      <c r="D2409" s="51"/>
      <c r="E2409" s="27" t="str" cm="1">
        <f t="array" ref="E2409">IFERROR(_xlfn.IFS(AND($F$4=45566,D2409="徳島"),VLOOKUP(D2409,最低賃金!$A$2:$G$49,2,FALSE),OR($F$4&lt;&gt;45566,D2409&lt;&gt;"徳島"),VLOOKUP(D2409,最低賃金!$A$2:$G$49,4,FALSE)),"")</f>
        <v/>
      </c>
      <c r="F2409" s="27" t="str">
        <f>IFERROR(VLOOKUP(D2409,最低賃金!$A$3:$G$49,6,FALSE),"")</f>
        <v/>
      </c>
      <c r="G2409" s="51"/>
      <c r="H2409" s="19"/>
      <c r="I2409" s="81"/>
      <c r="J2409" s="27" t="str" cm="1">
        <f t="array" ref="J2409">IFERROR(_xlfn.IFS(COUNTBLANK(G2409:I2409)=3,"",H2409="","H列に金額を入力してください",G2409=3,H2409,I2409="","I列に労働時間を入力してください",G2409=1,ROUND(H2409/(I2409*24),0),G2409=2,ROUND(H2409/(I2409*24),0)),"")</f>
        <v/>
      </c>
      <c r="K2409" s="80" t="str" cm="1">
        <f t="array" ref="K2409">IFERROR(_xlfn.IFS(D2409="","",J2409&lt;E2409,"×（法定外・要件外となる従業員です）",J2409&lt;=F2409,"〇",J2409&gt;F2409,"ー（要件外となる従業員です）"),"")</f>
        <v/>
      </c>
      <c r="L2409" s="25" t="str" cm="1">
        <f t="array" ref="L2409">IFERROR(_xlfn.IFS(COUNTBLANK(C2409:J2409)=8,"",C2409="","←C列に従業員名を姓名（フルネーム）で入力してください。誤変換にお気を付け下さい。",D2409="","←D列に都道府県を入力してください。",G2409="","←G列に1～3の選択肢を入力してください",H2409="","←H列に金額を入力してください",G2409=3,"",I2409="","←I列に所定労働時間を入力してください"),"")</f>
        <v/>
      </c>
    </row>
    <row r="2410" spans="1:12" ht="16.5" customHeight="1" x14ac:dyDescent="0.4">
      <c r="A2410" s="52" t="str">
        <f t="shared" si="37"/>
        <v/>
      </c>
      <c r="B2410" s="51"/>
      <c r="C2410" s="75"/>
      <c r="D2410" s="51"/>
      <c r="E2410" s="27" t="str" cm="1">
        <f t="array" ref="E2410">IFERROR(_xlfn.IFS(AND($F$4=45566,D2410="徳島"),VLOOKUP(D2410,最低賃金!$A$2:$G$49,2,FALSE),OR($F$4&lt;&gt;45566,D2410&lt;&gt;"徳島"),VLOOKUP(D2410,最低賃金!$A$2:$G$49,4,FALSE)),"")</f>
        <v/>
      </c>
      <c r="F2410" s="27" t="str">
        <f>IFERROR(VLOOKUP(D2410,最低賃金!$A$3:$G$49,6,FALSE),"")</f>
        <v/>
      </c>
      <c r="G2410" s="51"/>
      <c r="H2410" s="19"/>
      <c r="I2410" s="81"/>
      <c r="J2410" s="27" t="str" cm="1">
        <f t="array" ref="J2410">IFERROR(_xlfn.IFS(COUNTBLANK(G2410:I2410)=3,"",H2410="","H列に金額を入力してください",G2410=3,H2410,I2410="","I列に労働時間を入力してください",G2410=1,ROUND(H2410/(I2410*24),0),G2410=2,ROUND(H2410/(I2410*24),0)),"")</f>
        <v/>
      </c>
      <c r="K2410" s="80" t="str" cm="1">
        <f t="array" ref="K2410">IFERROR(_xlfn.IFS(D2410="","",J2410&lt;E2410,"×（法定外・要件外となる従業員です）",J2410&lt;=F2410,"〇",J2410&gt;F2410,"ー（要件外となる従業員です）"),"")</f>
        <v/>
      </c>
      <c r="L2410" s="25" t="str" cm="1">
        <f t="array" ref="L2410">IFERROR(_xlfn.IFS(COUNTBLANK(C2410:J2410)=8,"",C2410="","←C列に従業員名を姓名（フルネーム）で入力してください。誤変換にお気を付け下さい。",D2410="","←D列に都道府県を入力してください。",G2410="","←G列に1～3の選択肢を入力してください",H2410="","←H列に金額を入力してください",G2410=3,"",I2410="","←I列に所定労働時間を入力してください"),"")</f>
        <v/>
      </c>
    </row>
    <row r="2411" spans="1:12" ht="16.5" customHeight="1" x14ac:dyDescent="0.4">
      <c r="A2411" s="52" t="str">
        <f t="shared" si="37"/>
        <v/>
      </c>
      <c r="B2411" s="51"/>
      <c r="C2411" s="75"/>
      <c r="D2411" s="51"/>
      <c r="E2411" s="27" t="str" cm="1">
        <f t="array" ref="E2411">IFERROR(_xlfn.IFS(AND($F$4=45566,D2411="徳島"),VLOOKUP(D2411,最低賃金!$A$2:$G$49,2,FALSE),OR($F$4&lt;&gt;45566,D2411&lt;&gt;"徳島"),VLOOKUP(D2411,最低賃金!$A$2:$G$49,4,FALSE)),"")</f>
        <v/>
      </c>
      <c r="F2411" s="27" t="str">
        <f>IFERROR(VLOOKUP(D2411,最低賃金!$A$3:$G$49,6,FALSE),"")</f>
        <v/>
      </c>
      <c r="G2411" s="51"/>
      <c r="H2411" s="19"/>
      <c r="I2411" s="81"/>
      <c r="J2411" s="27" t="str" cm="1">
        <f t="array" ref="J2411">IFERROR(_xlfn.IFS(COUNTBLANK(G2411:I2411)=3,"",H2411="","H列に金額を入力してください",G2411=3,H2411,I2411="","I列に労働時間を入力してください",G2411=1,ROUND(H2411/(I2411*24),0),G2411=2,ROUND(H2411/(I2411*24),0)),"")</f>
        <v/>
      </c>
      <c r="K2411" s="80" t="str" cm="1">
        <f t="array" ref="K2411">IFERROR(_xlfn.IFS(D2411="","",J2411&lt;E2411,"×（法定外・要件外となる従業員です）",J2411&lt;=F2411,"〇",J2411&gt;F2411,"ー（要件外となる従業員です）"),"")</f>
        <v/>
      </c>
      <c r="L2411" s="25" t="str" cm="1">
        <f t="array" ref="L2411">IFERROR(_xlfn.IFS(COUNTBLANK(C2411:J2411)=8,"",C2411="","←C列に従業員名を姓名（フルネーム）で入力してください。誤変換にお気を付け下さい。",D2411="","←D列に都道府県を入力してください。",G2411="","←G列に1～3の選択肢を入力してください",H2411="","←H列に金額を入力してください",G2411=3,"",I2411="","←I列に所定労働時間を入力してください"),"")</f>
        <v/>
      </c>
    </row>
    <row r="2412" spans="1:12" ht="16.5" customHeight="1" x14ac:dyDescent="0.4">
      <c r="A2412" s="52" t="str">
        <f t="shared" si="37"/>
        <v/>
      </c>
      <c r="B2412" s="51"/>
      <c r="C2412" s="75"/>
      <c r="D2412" s="51"/>
      <c r="E2412" s="27" t="str" cm="1">
        <f t="array" ref="E2412">IFERROR(_xlfn.IFS(AND($F$4=45566,D2412="徳島"),VLOOKUP(D2412,最低賃金!$A$2:$G$49,2,FALSE),OR($F$4&lt;&gt;45566,D2412&lt;&gt;"徳島"),VLOOKUP(D2412,最低賃金!$A$2:$G$49,4,FALSE)),"")</f>
        <v/>
      </c>
      <c r="F2412" s="27" t="str">
        <f>IFERROR(VLOOKUP(D2412,最低賃金!$A$3:$G$49,6,FALSE),"")</f>
        <v/>
      </c>
      <c r="G2412" s="51"/>
      <c r="H2412" s="19"/>
      <c r="I2412" s="81"/>
      <c r="J2412" s="27" t="str" cm="1">
        <f t="array" ref="J2412">IFERROR(_xlfn.IFS(COUNTBLANK(G2412:I2412)=3,"",H2412="","H列に金額を入力してください",G2412=3,H2412,I2412="","I列に労働時間を入力してください",G2412=1,ROUND(H2412/(I2412*24),0),G2412=2,ROUND(H2412/(I2412*24),0)),"")</f>
        <v/>
      </c>
      <c r="K2412" s="80" t="str" cm="1">
        <f t="array" ref="K2412">IFERROR(_xlfn.IFS(D2412="","",J2412&lt;E2412,"×（法定外・要件外となる従業員です）",J2412&lt;=F2412,"〇",J2412&gt;F2412,"ー（要件外となる従業員です）"),"")</f>
        <v/>
      </c>
      <c r="L2412" s="25" t="str" cm="1">
        <f t="array" ref="L2412">IFERROR(_xlfn.IFS(COUNTBLANK(C2412:J2412)=8,"",C2412="","←C列に従業員名を姓名（フルネーム）で入力してください。誤変換にお気を付け下さい。",D2412="","←D列に都道府県を入力してください。",G2412="","←G列に1～3の選択肢を入力してください",H2412="","←H列に金額を入力してください",G2412=3,"",I2412="","←I列に所定労働時間を入力してください"),"")</f>
        <v/>
      </c>
    </row>
    <row r="2413" spans="1:12" ht="16.5" customHeight="1" x14ac:dyDescent="0.4">
      <c r="A2413" s="52" t="str">
        <f t="shared" si="37"/>
        <v/>
      </c>
      <c r="B2413" s="51"/>
      <c r="C2413" s="75"/>
      <c r="D2413" s="51"/>
      <c r="E2413" s="27" t="str" cm="1">
        <f t="array" ref="E2413">IFERROR(_xlfn.IFS(AND($F$4=45566,D2413="徳島"),VLOOKUP(D2413,最低賃金!$A$2:$G$49,2,FALSE),OR($F$4&lt;&gt;45566,D2413&lt;&gt;"徳島"),VLOOKUP(D2413,最低賃金!$A$2:$G$49,4,FALSE)),"")</f>
        <v/>
      </c>
      <c r="F2413" s="27" t="str">
        <f>IFERROR(VLOOKUP(D2413,最低賃金!$A$3:$G$49,6,FALSE),"")</f>
        <v/>
      </c>
      <c r="G2413" s="51"/>
      <c r="H2413" s="19"/>
      <c r="I2413" s="81"/>
      <c r="J2413" s="27" t="str" cm="1">
        <f t="array" ref="J2413">IFERROR(_xlfn.IFS(COUNTBLANK(G2413:I2413)=3,"",H2413="","H列に金額を入力してください",G2413=3,H2413,I2413="","I列に労働時間を入力してください",G2413=1,ROUND(H2413/(I2413*24),0),G2413=2,ROUND(H2413/(I2413*24),0)),"")</f>
        <v/>
      </c>
      <c r="K2413" s="80" t="str" cm="1">
        <f t="array" ref="K2413">IFERROR(_xlfn.IFS(D2413="","",J2413&lt;E2413,"×（法定外・要件外となる従業員です）",J2413&lt;=F2413,"〇",J2413&gt;F2413,"ー（要件外となる従業員です）"),"")</f>
        <v/>
      </c>
      <c r="L2413" s="25" t="str" cm="1">
        <f t="array" ref="L2413">IFERROR(_xlfn.IFS(COUNTBLANK(C2413:J2413)=8,"",C2413="","←C列に従業員名を姓名（フルネーム）で入力してください。誤変換にお気を付け下さい。",D2413="","←D列に都道府県を入力してください。",G2413="","←G列に1～3の選択肢を入力してください",H2413="","←H列に金額を入力してください",G2413=3,"",I2413="","←I列に所定労働時間を入力してください"),"")</f>
        <v/>
      </c>
    </row>
    <row r="2414" spans="1:12" ht="16.5" customHeight="1" x14ac:dyDescent="0.4">
      <c r="A2414" s="52" t="str">
        <f t="shared" si="37"/>
        <v/>
      </c>
      <c r="B2414" s="51"/>
      <c r="C2414" s="75"/>
      <c r="D2414" s="51"/>
      <c r="E2414" s="27" t="str" cm="1">
        <f t="array" ref="E2414">IFERROR(_xlfn.IFS(AND($F$4=45566,D2414="徳島"),VLOOKUP(D2414,最低賃金!$A$2:$G$49,2,FALSE),OR($F$4&lt;&gt;45566,D2414&lt;&gt;"徳島"),VLOOKUP(D2414,最低賃金!$A$2:$G$49,4,FALSE)),"")</f>
        <v/>
      </c>
      <c r="F2414" s="27" t="str">
        <f>IFERROR(VLOOKUP(D2414,最低賃金!$A$3:$G$49,6,FALSE),"")</f>
        <v/>
      </c>
      <c r="G2414" s="51"/>
      <c r="H2414" s="19"/>
      <c r="I2414" s="81"/>
      <c r="J2414" s="27" t="str" cm="1">
        <f t="array" ref="J2414">IFERROR(_xlfn.IFS(COUNTBLANK(G2414:I2414)=3,"",H2414="","H列に金額を入力してください",G2414=3,H2414,I2414="","I列に労働時間を入力してください",G2414=1,ROUND(H2414/(I2414*24),0),G2414=2,ROUND(H2414/(I2414*24),0)),"")</f>
        <v/>
      </c>
      <c r="K2414" s="80" t="str" cm="1">
        <f t="array" ref="K2414">IFERROR(_xlfn.IFS(D2414="","",J2414&lt;E2414,"×（法定外・要件外となる従業員です）",J2414&lt;=F2414,"〇",J2414&gt;F2414,"ー（要件外となる従業員です）"),"")</f>
        <v/>
      </c>
      <c r="L2414" s="25" t="str" cm="1">
        <f t="array" ref="L2414">IFERROR(_xlfn.IFS(COUNTBLANK(C2414:J2414)=8,"",C2414="","←C列に従業員名を姓名（フルネーム）で入力してください。誤変換にお気を付け下さい。",D2414="","←D列に都道府県を入力してください。",G2414="","←G列に1～3の選択肢を入力してください",H2414="","←H列に金額を入力してください",G2414=3,"",I2414="","←I列に所定労働時間を入力してください"),"")</f>
        <v/>
      </c>
    </row>
    <row r="2415" spans="1:12" ht="16.5" customHeight="1" x14ac:dyDescent="0.4">
      <c r="A2415" s="52" t="str">
        <f t="shared" si="37"/>
        <v/>
      </c>
      <c r="B2415" s="51"/>
      <c r="C2415" s="75"/>
      <c r="D2415" s="51"/>
      <c r="E2415" s="27" t="str" cm="1">
        <f t="array" ref="E2415">IFERROR(_xlfn.IFS(AND($F$4=45566,D2415="徳島"),VLOOKUP(D2415,最低賃金!$A$2:$G$49,2,FALSE),OR($F$4&lt;&gt;45566,D2415&lt;&gt;"徳島"),VLOOKUP(D2415,最低賃金!$A$2:$G$49,4,FALSE)),"")</f>
        <v/>
      </c>
      <c r="F2415" s="27" t="str">
        <f>IFERROR(VLOOKUP(D2415,最低賃金!$A$3:$G$49,6,FALSE),"")</f>
        <v/>
      </c>
      <c r="G2415" s="51"/>
      <c r="H2415" s="19"/>
      <c r="I2415" s="81"/>
      <c r="J2415" s="27" t="str" cm="1">
        <f t="array" ref="J2415">IFERROR(_xlfn.IFS(COUNTBLANK(G2415:I2415)=3,"",H2415="","H列に金額を入力してください",G2415=3,H2415,I2415="","I列に労働時間を入力してください",G2415=1,ROUND(H2415/(I2415*24),0),G2415=2,ROUND(H2415/(I2415*24),0)),"")</f>
        <v/>
      </c>
      <c r="K2415" s="80" t="str" cm="1">
        <f t="array" ref="K2415">IFERROR(_xlfn.IFS(D2415="","",J2415&lt;E2415,"×（法定外・要件外となる従業員です）",J2415&lt;=F2415,"〇",J2415&gt;F2415,"ー（要件外となる従業員です）"),"")</f>
        <v/>
      </c>
      <c r="L2415" s="25" t="str" cm="1">
        <f t="array" ref="L2415">IFERROR(_xlfn.IFS(COUNTBLANK(C2415:J2415)=8,"",C2415="","←C列に従業員名を姓名（フルネーム）で入力してください。誤変換にお気を付け下さい。",D2415="","←D列に都道府県を入力してください。",G2415="","←G列に1～3の選択肢を入力してください",H2415="","←H列に金額を入力してください",G2415=3,"",I2415="","←I列に所定労働時間を入力してください"),"")</f>
        <v/>
      </c>
    </row>
    <row r="2416" spans="1:12" ht="16.5" customHeight="1" x14ac:dyDescent="0.4">
      <c r="A2416" s="52" t="str">
        <f t="shared" si="37"/>
        <v/>
      </c>
      <c r="B2416" s="51"/>
      <c r="C2416" s="75"/>
      <c r="D2416" s="51"/>
      <c r="E2416" s="27" t="str" cm="1">
        <f t="array" ref="E2416">IFERROR(_xlfn.IFS(AND($F$4=45566,D2416="徳島"),VLOOKUP(D2416,最低賃金!$A$2:$G$49,2,FALSE),OR($F$4&lt;&gt;45566,D2416&lt;&gt;"徳島"),VLOOKUP(D2416,最低賃金!$A$2:$G$49,4,FALSE)),"")</f>
        <v/>
      </c>
      <c r="F2416" s="27" t="str">
        <f>IFERROR(VLOOKUP(D2416,最低賃金!$A$3:$G$49,6,FALSE),"")</f>
        <v/>
      </c>
      <c r="G2416" s="51"/>
      <c r="H2416" s="19"/>
      <c r="I2416" s="81"/>
      <c r="J2416" s="27" t="str" cm="1">
        <f t="array" ref="J2416">IFERROR(_xlfn.IFS(COUNTBLANK(G2416:I2416)=3,"",H2416="","H列に金額を入力してください",G2416=3,H2416,I2416="","I列に労働時間を入力してください",G2416=1,ROUND(H2416/(I2416*24),0),G2416=2,ROUND(H2416/(I2416*24),0)),"")</f>
        <v/>
      </c>
      <c r="K2416" s="80" t="str" cm="1">
        <f t="array" ref="K2416">IFERROR(_xlfn.IFS(D2416="","",J2416&lt;E2416,"×（法定外・要件外となる従業員です）",J2416&lt;=F2416,"〇",J2416&gt;F2416,"ー（要件外となる従業員です）"),"")</f>
        <v/>
      </c>
      <c r="L2416" s="25" t="str" cm="1">
        <f t="array" ref="L2416">IFERROR(_xlfn.IFS(COUNTBLANK(C2416:J2416)=8,"",C2416="","←C列に従業員名を姓名（フルネーム）で入力してください。誤変換にお気を付け下さい。",D2416="","←D列に都道府県を入力してください。",G2416="","←G列に1～3の選択肢を入力してください",H2416="","←H列に金額を入力してください",G2416=3,"",I2416="","←I列に所定労働時間を入力してください"),"")</f>
        <v/>
      </c>
    </row>
    <row r="2417" spans="1:12" ht="16.5" customHeight="1" x14ac:dyDescent="0.4">
      <c r="A2417" s="52" t="str">
        <f t="shared" si="37"/>
        <v/>
      </c>
      <c r="B2417" s="51"/>
      <c r="C2417" s="75"/>
      <c r="D2417" s="51"/>
      <c r="E2417" s="27" t="str" cm="1">
        <f t="array" ref="E2417">IFERROR(_xlfn.IFS(AND($F$4=45566,D2417="徳島"),VLOOKUP(D2417,最低賃金!$A$2:$G$49,2,FALSE),OR($F$4&lt;&gt;45566,D2417&lt;&gt;"徳島"),VLOOKUP(D2417,最低賃金!$A$2:$G$49,4,FALSE)),"")</f>
        <v/>
      </c>
      <c r="F2417" s="27" t="str">
        <f>IFERROR(VLOOKUP(D2417,最低賃金!$A$3:$G$49,6,FALSE),"")</f>
        <v/>
      </c>
      <c r="G2417" s="51"/>
      <c r="H2417" s="19"/>
      <c r="I2417" s="81"/>
      <c r="J2417" s="27" t="str" cm="1">
        <f t="array" ref="J2417">IFERROR(_xlfn.IFS(COUNTBLANK(G2417:I2417)=3,"",H2417="","H列に金額を入力してください",G2417=3,H2417,I2417="","I列に労働時間を入力してください",G2417=1,ROUND(H2417/(I2417*24),0),G2417=2,ROUND(H2417/(I2417*24),0)),"")</f>
        <v/>
      </c>
      <c r="K2417" s="80" t="str" cm="1">
        <f t="array" ref="K2417">IFERROR(_xlfn.IFS(D2417="","",J2417&lt;E2417,"×（法定外・要件外となる従業員です）",J2417&lt;=F2417,"〇",J2417&gt;F2417,"ー（要件外となる従業員です）"),"")</f>
        <v/>
      </c>
      <c r="L2417" s="25" t="str" cm="1">
        <f t="array" ref="L2417">IFERROR(_xlfn.IFS(COUNTBLANK(C2417:J2417)=8,"",C2417="","←C列に従業員名を姓名（フルネーム）で入力してください。誤変換にお気を付け下さい。",D2417="","←D列に都道府県を入力してください。",G2417="","←G列に1～3の選択肢を入力してください",H2417="","←H列に金額を入力してください",G2417=3,"",I2417="","←I列に所定労働時間を入力してください"),"")</f>
        <v/>
      </c>
    </row>
    <row r="2418" spans="1:12" ht="16.5" customHeight="1" x14ac:dyDescent="0.4">
      <c r="A2418" s="52" t="str">
        <f t="shared" si="37"/>
        <v/>
      </c>
      <c r="B2418" s="51"/>
      <c r="C2418" s="75"/>
      <c r="D2418" s="51"/>
      <c r="E2418" s="27" t="str" cm="1">
        <f t="array" ref="E2418">IFERROR(_xlfn.IFS(AND($F$4=45566,D2418="徳島"),VLOOKUP(D2418,最低賃金!$A$2:$G$49,2,FALSE),OR($F$4&lt;&gt;45566,D2418&lt;&gt;"徳島"),VLOOKUP(D2418,最低賃金!$A$2:$G$49,4,FALSE)),"")</f>
        <v/>
      </c>
      <c r="F2418" s="27" t="str">
        <f>IFERROR(VLOOKUP(D2418,最低賃金!$A$3:$G$49,6,FALSE),"")</f>
        <v/>
      </c>
      <c r="G2418" s="51"/>
      <c r="H2418" s="19"/>
      <c r="I2418" s="81"/>
      <c r="J2418" s="27" t="str" cm="1">
        <f t="array" ref="J2418">IFERROR(_xlfn.IFS(COUNTBLANK(G2418:I2418)=3,"",H2418="","H列に金額を入力してください",G2418=3,H2418,I2418="","I列に労働時間を入力してください",G2418=1,ROUND(H2418/(I2418*24),0),G2418=2,ROUND(H2418/(I2418*24),0)),"")</f>
        <v/>
      </c>
      <c r="K2418" s="80" t="str" cm="1">
        <f t="array" ref="K2418">IFERROR(_xlfn.IFS(D2418="","",J2418&lt;E2418,"×（法定外・要件外となる従業員です）",J2418&lt;=F2418,"〇",J2418&gt;F2418,"ー（要件外となる従業員です）"),"")</f>
        <v/>
      </c>
      <c r="L2418" s="25" t="str" cm="1">
        <f t="array" ref="L2418">IFERROR(_xlfn.IFS(COUNTBLANK(C2418:J2418)=8,"",C2418="","←C列に従業員名を姓名（フルネーム）で入力してください。誤変換にお気を付け下さい。",D2418="","←D列に都道府県を入力してください。",G2418="","←G列に1～3の選択肢を入力してください",H2418="","←H列に金額を入力してください",G2418=3,"",I2418="","←I列に所定労働時間を入力してください"),"")</f>
        <v/>
      </c>
    </row>
    <row r="2419" spans="1:12" ht="16.5" customHeight="1" x14ac:dyDescent="0.4">
      <c r="A2419" s="52" t="str">
        <f t="shared" si="37"/>
        <v/>
      </c>
      <c r="B2419" s="51"/>
      <c r="C2419" s="75"/>
      <c r="D2419" s="51"/>
      <c r="E2419" s="27" t="str" cm="1">
        <f t="array" ref="E2419">IFERROR(_xlfn.IFS(AND($F$4=45566,D2419="徳島"),VLOOKUP(D2419,最低賃金!$A$2:$G$49,2,FALSE),OR($F$4&lt;&gt;45566,D2419&lt;&gt;"徳島"),VLOOKUP(D2419,最低賃金!$A$2:$G$49,4,FALSE)),"")</f>
        <v/>
      </c>
      <c r="F2419" s="27" t="str">
        <f>IFERROR(VLOOKUP(D2419,最低賃金!$A$3:$G$49,6,FALSE),"")</f>
        <v/>
      </c>
      <c r="G2419" s="51"/>
      <c r="H2419" s="19"/>
      <c r="I2419" s="81"/>
      <c r="J2419" s="27" t="str" cm="1">
        <f t="array" ref="J2419">IFERROR(_xlfn.IFS(COUNTBLANK(G2419:I2419)=3,"",H2419="","H列に金額を入力してください",G2419=3,H2419,I2419="","I列に労働時間を入力してください",G2419=1,ROUND(H2419/(I2419*24),0),G2419=2,ROUND(H2419/(I2419*24),0)),"")</f>
        <v/>
      </c>
      <c r="K2419" s="80" t="str" cm="1">
        <f t="array" ref="K2419">IFERROR(_xlfn.IFS(D2419="","",J2419&lt;E2419,"×（法定外・要件外となる従業員です）",J2419&lt;=F2419,"〇",J2419&gt;F2419,"ー（要件外となる従業員です）"),"")</f>
        <v/>
      </c>
      <c r="L2419" s="25" t="str" cm="1">
        <f t="array" ref="L2419">IFERROR(_xlfn.IFS(COUNTBLANK(C2419:J2419)=8,"",C2419="","←C列に従業員名を姓名（フルネーム）で入力してください。誤変換にお気を付け下さい。",D2419="","←D列に都道府県を入力してください。",G2419="","←G列に1～3の選択肢を入力してください",H2419="","←H列に金額を入力してください",G2419=3,"",I2419="","←I列に所定労働時間を入力してください"),"")</f>
        <v/>
      </c>
    </row>
    <row r="2420" spans="1:12" ht="16.5" customHeight="1" x14ac:dyDescent="0.4">
      <c r="A2420" s="52" t="str">
        <f t="shared" si="37"/>
        <v/>
      </c>
      <c r="B2420" s="51"/>
      <c r="C2420" s="75"/>
      <c r="D2420" s="51"/>
      <c r="E2420" s="27" t="str" cm="1">
        <f t="array" ref="E2420">IFERROR(_xlfn.IFS(AND($F$4=45566,D2420="徳島"),VLOOKUP(D2420,最低賃金!$A$2:$G$49,2,FALSE),OR($F$4&lt;&gt;45566,D2420&lt;&gt;"徳島"),VLOOKUP(D2420,最低賃金!$A$2:$G$49,4,FALSE)),"")</f>
        <v/>
      </c>
      <c r="F2420" s="27" t="str">
        <f>IFERROR(VLOOKUP(D2420,最低賃金!$A$3:$G$49,6,FALSE),"")</f>
        <v/>
      </c>
      <c r="G2420" s="51"/>
      <c r="H2420" s="19"/>
      <c r="I2420" s="81"/>
      <c r="J2420" s="27" t="str" cm="1">
        <f t="array" ref="J2420">IFERROR(_xlfn.IFS(COUNTBLANK(G2420:I2420)=3,"",H2420="","H列に金額を入力してください",G2420=3,H2420,I2420="","I列に労働時間を入力してください",G2420=1,ROUND(H2420/(I2420*24),0),G2420=2,ROUND(H2420/(I2420*24),0)),"")</f>
        <v/>
      </c>
      <c r="K2420" s="80" t="str" cm="1">
        <f t="array" ref="K2420">IFERROR(_xlfn.IFS(D2420="","",J2420&lt;E2420,"×（法定外・要件外となる従業員です）",J2420&lt;=F2420,"〇",J2420&gt;F2420,"ー（要件外となる従業員です）"),"")</f>
        <v/>
      </c>
      <c r="L2420" s="25" t="str" cm="1">
        <f t="array" ref="L2420">IFERROR(_xlfn.IFS(COUNTBLANK(C2420:J2420)=8,"",C2420="","←C列に従業員名を姓名（フルネーム）で入力してください。誤変換にお気を付け下さい。",D2420="","←D列に都道府県を入力してください。",G2420="","←G列に1～3の選択肢を入力してください",H2420="","←H列に金額を入力してください",G2420=3,"",I2420="","←I列に所定労働時間を入力してください"),"")</f>
        <v/>
      </c>
    </row>
    <row r="2421" spans="1:12" ht="16.5" customHeight="1" x14ac:dyDescent="0.4">
      <c r="A2421" s="52" t="str">
        <f t="shared" si="37"/>
        <v/>
      </c>
      <c r="B2421" s="51"/>
      <c r="C2421" s="75"/>
      <c r="D2421" s="51"/>
      <c r="E2421" s="27" t="str" cm="1">
        <f t="array" ref="E2421">IFERROR(_xlfn.IFS(AND($F$4=45566,D2421="徳島"),VLOOKUP(D2421,最低賃金!$A$2:$G$49,2,FALSE),OR($F$4&lt;&gt;45566,D2421&lt;&gt;"徳島"),VLOOKUP(D2421,最低賃金!$A$2:$G$49,4,FALSE)),"")</f>
        <v/>
      </c>
      <c r="F2421" s="27" t="str">
        <f>IFERROR(VLOOKUP(D2421,最低賃金!$A$3:$G$49,6,FALSE),"")</f>
        <v/>
      </c>
      <c r="G2421" s="51"/>
      <c r="H2421" s="19"/>
      <c r="I2421" s="81"/>
      <c r="J2421" s="27" t="str" cm="1">
        <f t="array" ref="J2421">IFERROR(_xlfn.IFS(COUNTBLANK(G2421:I2421)=3,"",H2421="","H列に金額を入力してください",G2421=3,H2421,I2421="","I列に労働時間を入力してください",G2421=1,ROUND(H2421/(I2421*24),0),G2421=2,ROUND(H2421/(I2421*24),0)),"")</f>
        <v/>
      </c>
      <c r="K2421" s="80" t="str" cm="1">
        <f t="array" ref="K2421">IFERROR(_xlfn.IFS(D2421="","",J2421&lt;E2421,"×（法定外・要件外となる従業員です）",J2421&lt;=F2421,"〇",J2421&gt;F2421,"ー（要件外となる従業員です）"),"")</f>
        <v/>
      </c>
      <c r="L2421" s="25" t="str" cm="1">
        <f t="array" ref="L2421">IFERROR(_xlfn.IFS(COUNTBLANK(C2421:J2421)=8,"",C2421="","←C列に従業員名を姓名（フルネーム）で入力してください。誤変換にお気を付け下さい。",D2421="","←D列に都道府県を入力してください。",G2421="","←G列に1～3の選択肢を入力してください",H2421="","←H列に金額を入力してください",G2421=3,"",I2421="","←I列に所定労働時間を入力してください"),"")</f>
        <v/>
      </c>
    </row>
    <row r="2422" spans="1:12" ht="16.5" customHeight="1" x14ac:dyDescent="0.4">
      <c r="A2422" s="52" t="str">
        <f t="shared" si="37"/>
        <v/>
      </c>
      <c r="B2422" s="51"/>
      <c r="C2422" s="75"/>
      <c r="D2422" s="51"/>
      <c r="E2422" s="27" t="str" cm="1">
        <f t="array" ref="E2422">IFERROR(_xlfn.IFS(AND($F$4=45566,D2422="徳島"),VLOOKUP(D2422,最低賃金!$A$2:$G$49,2,FALSE),OR($F$4&lt;&gt;45566,D2422&lt;&gt;"徳島"),VLOOKUP(D2422,最低賃金!$A$2:$G$49,4,FALSE)),"")</f>
        <v/>
      </c>
      <c r="F2422" s="27" t="str">
        <f>IFERROR(VLOOKUP(D2422,最低賃金!$A$3:$G$49,6,FALSE),"")</f>
        <v/>
      </c>
      <c r="G2422" s="51"/>
      <c r="H2422" s="19"/>
      <c r="I2422" s="81"/>
      <c r="J2422" s="27" t="str" cm="1">
        <f t="array" ref="J2422">IFERROR(_xlfn.IFS(COUNTBLANK(G2422:I2422)=3,"",H2422="","H列に金額を入力してください",G2422=3,H2422,I2422="","I列に労働時間を入力してください",G2422=1,ROUND(H2422/(I2422*24),0),G2422=2,ROUND(H2422/(I2422*24),0)),"")</f>
        <v/>
      </c>
      <c r="K2422" s="80" t="str" cm="1">
        <f t="array" ref="K2422">IFERROR(_xlfn.IFS(D2422="","",J2422&lt;E2422,"×（法定外・要件外となる従業員です）",J2422&lt;=F2422,"〇",J2422&gt;F2422,"ー（要件外となる従業員です）"),"")</f>
        <v/>
      </c>
      <c r="L2422" s="25" t="str" cm="1">
        <f t="array" ref="L2422">IFERROR(_xlfn.IFS(COUNTBLANK(C2422:J2422)=8,"",C2422="","←C列に従業員名を姓名（フルネーム）で入力してください。誤変換にお気を付け下さい。",D2422="","←D列に都道府県を入力してください。",G2422="","←G列に1～3の選択肢を入力してください",H2422="","←H列に金額を入力してください",G2422=3,"",I2422="","←I列に所定労働時間を入力してください"),"")</f>
        <v/>
      </c>
    </row>
    <row r="2423" spans="1:12" ht="16.5" customHeight="1" x14ac:dyDescent="0.4">
      <c r="A2423" s="52" t="str">
        <f t="shared" si="37"/>
        <v/>
      </c>
      <c r="B2423" s="51"/>
      <c r="C2423" s="75"/>
      <c r="D2423" s="51"/>
      <c r="E2423" s="27" t="str" cm="1">
        <f t="array" ref="E2423">IFERROR(_xlfn.IFS(AND($F$4=45566,D2423="徳島"),VLOOKUP(D2423,最低賃金!$A$2:$G$49,2,FALSE),OR($F$4&lt;&gt;45566,D2423&lt;&gt;"徳島"),VLOOKUP(D2423,最低賃金!$A$2:$G$49,4,FALSE)),"")</f>
        <v/>
      </c>
      <c r="F2423" s="27" t="str">
        <f>IFERROR(VLOOKUP(D2423,最低賃金!$A$3:$G$49,6,FALSE),"")</f>
        <v/>
      </c>
      <c r="G2423" s="51"/>
      <c r="H2423" s="19"/>
      <c r="I2423" s="81"/>
      <c r="J2423" s="27" t="str" cm="1">
        <f t="array" ref="J2423">IFERROR(_xlfn.IFS(COUNTBLANK(G2423:I2423)=3,"",H2423="","H列に金額を入力してください",G2423=3,H2423,I2423="","I列に労働時間を入力してください",G2423=1,ROUND(H2423/(I2423*24),0),G2423=2,ROUND(H2423/(I2423*24),0)),"")</f>
        <v/>
      </c>
      <c r="K2423" s="80" t="str" cm="1">
        <f t="array" ref="K2423">IFERROR(_xlfn.IFS(D2423="","",J2423&lt;E2423,"×（法定外・要件外となる従業員です）",J2423&lt;=F2423,"〇",J2423&gt;F2423,"ー（要件外となる従業員です）"),"")</f>
        <v/>
      </c>
      <c r="L2423" s="25" t="str" cm="1">
        <f t="array" ref="L2423">IFERROR(_xlfn.IFS(COUNTBLANK(C2423:J2423)=8,"",C2423="","←C列に従業員名を姓名（フルネーム）で入力してください。誤変換にお気を付け下さい。",D2423="","←D列に都道府県を入力してください。",G2423="","←G列に1～3の選択肢を入力してください",H2423="","←H列に金額を入力してください",G2423=3,"",I2423="","←I列に所定労働時間を入力してください"),"")</f>
        <v/>
      </c>
    </row>
    <row r="2424" spans="1:12" ht="16.5" customHeight="1" x14ac:dyDescent="0.4">
      <c r="A2424" s="52" t="str">
        <f t="shared" si="37"/>
        <v/>
      </c>
      <c r="B2424" s="51"/>
      <c r="C2424" s="75"/>
      <c r="D2424" s="51"/>
      <c r="E2424" s="27" t="str" cm="1">
        <f t="array" ref="E2424">IFERROR(_xlfn.IFS(AND($F$4=45566,D2424="徳島"),VLOOKUP(D2424,最低賃金!$A$2:$G$49,2,FALSE),OR($F$4&lt;&gt;45566,D2424&lt;&gt;"徳島"),VLOOKUP(D2424,最低賃金!$A$2:$G$49,4,FALSE)),"")</f>
        <v/>
      </c>
      <c r="F2424" s="27" t="str">
        <f>IFERROR(VLOOKUP(D2424,最低賃金!$A$3:$G$49,6,FALSE),"")</f>
        <v/>
      </c>
      <c r="G2424" s="51"/>
      <c r="H2424" s="19"/>
      <c r="I2424" s="81"/>
      <c r="J2424" s="27" t="str" cm="1">
        <f t="array" ref="J2424">IFERROR(_xlfn.IFS(COUNTBLANK(G2424:I2424)=3,"",H2424="","H列に金額を入力してください",G2424=3,H2424,I2424="","I列に労働時間を入力してください",G2424=1,ROUND(H2424/(I2424*24),0),G2424=2,ROUND(H2424/(I2424*24),0)),"")</f>
        <v/>
      </c>
      <c r="K2424" s="80" t="str" cm="1">
        <f t="array" ref="K2424">IFERROR(_xlfn.IFS(D2424="","",J2424&lt;E2424,"×（法定外・要件外となる従業員です）",J2424&lt;=F2424,"〇",J2424&gt;F2424,"ー（要件外となる従業員です）"),"")</f>
        <v/>
      </c>
      <c r="L2424" s="25" t="str" cm="1">
        <f t="array" ref="L2424">IFERROR(_xlfn.IFS(COUNTBLANK(C2424:J2424)=8,"",C2424="","←C列に従業員名を姓名（フルネーム）で入力してください。誤変換にお気を付け下さい。",D2424="","←D列に都道府県を入力してください。",G2424="","←G列に1～3の選択肢を入力してください",H2424="","←H列に金額を入力してください",G2424=3,"",I2424="","←I列に所定労働時間を入力してください"),"")</f>
        <v/>
      </c>
    </row>
    <row r="2425" spans="1:12" ht="16.5" customHeight="1" x14ac:dyDescent="0.4">
      <c r="A2425" s="52" t="str">
        <f t="shared" si="37"/>
        <v/>
      </c>
      <c r="B2425" s="51"/>
      <c r="C2425" s="75"/>
      <c r="D2425" s="51"/>
      <c r="E2425" s="27" t="str" cm="1">
        <f t="array" ref="E2425">IFERROR(_xlfn.IFS(AND($F$4=45566,D2425="徳島"),VLOOKUP(D2425,最低賃金!$A$2:$G$49,2,FALSE),OR($F$4&lt;&gt;45566,D2425&lt;&gt;"徳島"),VLOOKUP(D2425,最低賃金!$A$2:$G$49,4,FALSE)),"")</f>
        <v/>
      </c>
      <c r="F2425" s="27" t="str">
        <f>IFERROR(VLOOKUP(D2425,最低賃金!$A$3:$G$49,6,FALSE),"")</f>
        <v/>
      </c>
      <c r="G2425" s="51"/>
      <c r="H2425" s="19"/>
      <c r="I2425" s="81"/>
      <c r="J2425" s="27" t="str" cm="1">
        <f t="array" ref="J2425">IFERROR(_xlfn.IFS(COUNTBLANK(G2425:I2425)=3,"",H2425="","H列に金額を入力してください",G2425=3,H2425,I2425="","I列に労働時間を入力してください",G2425=1,ROUND(H2425/(I2425*24),0),G2425=2,ROUND(H2425/(I2425*24),0)),"")</f>
        <v/>
      </c>
      <c r="K2425" s="80" t="str" cm="1">
        <f t="array" ref="K2425">IFERROR(_xlfn.IFS(D2425="","",J2425&lt;E2425,"×（法定外・要件外となる従業員です）",J2425&lt;=F2425,"〇",J2425&gt;F2425,"ー（要件外となる従業員です）"),"")</f>
        <v/>
      </c>
      <c r="L2425" s="25" t="str" cm="1">
        <f t="array" ref="L2425">IFERROR(_xlfn.IFS(COUNTBLANK(C2425:J2425)=8,"",C2425="","←C列に従業員名を姓名（フルネーム）で入力してください。誤変換にお気を付け下さい。",D2425="","←D列に都道府県を入力してください。",G2425="","←G列に1～3の選択肢を入力してください",H2425="","←H列に金額を入力してください",G2425=3,"",I2425="","←I列に所定労働時間を入力してください"),"")</f>
        <v/>
      </c>
    </row>
    <row r="2426" spans="1:12" ht="16.5" customHeight="1" x14ac:dyDescent="0.4">
      <c r="A2426" s="52" t="str">
        <f t="shared" si="37"/>
        <v/>
      </c>
      <c r="B2426" s="51"/>
      <c r="C2426" s="75"/>
      <c r="D2426" s="51"/>
      <c r="E2426" s="27" t="str" cm="1">
        <f t="array" ref="E2426">IFERROR(_xlfn.IFS(AND($F$4=45566,D2426="徳島"),VLOOKUP(D2426,最低賃金!$A$2:$G$49,2,FALSE),OR($F$4&lt;&gt;45566,D2426&lt;&gt;"徳島"),VLOOKUP(D2426,最低賃金!$A$2:$G$49,4,FALSE)),"")</f>
        <v/>
      </c>
      <c r="F2426" s="27" t="str">
        <f>IFERROR(VLOOKUP(D2426,最低賃金!$A$3:$G$49,6,FALSE),"")</f>
        <v/>
      </c>
      <c r="G2426" s="51"/>
      <c r="H2426" s="19"/>
      <c r="I2426" s="81"/>
      <c r="J2426" s="27" t="str" cm="1">
        <f t="array" ref="J2426">IFERROR(_xlfn.IFS(COUNTBLANK(G2426:I2426)=3,"",H2426="","H列に金額を入力してください",G2426=3,H2426,I2426="","I列に労働時間を入力してください",G2426=1,ROUND(H2426/(I2426*24),0),G2426=2,ROUND(H2426/(I2426*24),0)),"")</f>
        <v/>
      </c>
      <c r="K2426" s="80" t="str" cm="1">
        <f t="array" ref="K2426">IFERROR(_xlfn.IFS(D2426="","",J2426&lt;E2426,"×（法定外・要件外となる従業員です）",J2426&lt;=F2426,"〇",J2426&gt;F2426,"ー（要件外となる従業員です）"),"")</f>
        <v/>
      </c>
      <c r="L2426" s="25" t="str" cm="1">
        <f t="array" ref="L2426">IFERROR(_xlfn.IFS(COUNTBLANK(C2426:J2426)=8,"",C2426="","←C列に従業員名を姓名（フルネーム）で入力してください。誤変換にお気を付け下さい。",D2426="","←D列に都道府県を入力してください。",G2426="","←G列に1～3の選択肢を入力してください",H2426="","←H列に金額を入力してください",G2426=3,"",I2426="","←I列に所定労働時間を入力してください"),"")</f>
        <v/>
      </c>
    </row>
    <row r="2427" spans="1:12" ht="16.5" customHeight="1" x14ac:dyDescent="0.4">
      <c r="A2427" s="52" t="str">
        <f t="shared" si="37"/>
        <v/>
      </c>
      <c r="B2427" s="51"/>
      <c r="C2427" s="75"/>
      <c r="D2427" s="51"/>
      <c r="E2427" s="27" t="str" cm="1">
        <f t="array" ref="E2427">IFERROR(_xlfn.IFS(AND($F$4=45566,D2427="徳島"),VLOOKUP(D2427,最低賃金!$A$2:$G$49,2,FALSE),OR($F$4&lt;&gt;45566,D2427&lt;&gt;"徳島"),VLOOKUP(D2427,最低賃金!$A$2:$G$49,4,FALSE)),"")</f>
        <v/>
      </c>
      <c r="F2427" s="27" t="str">
        <f>IFERROR(VLOOKUP(D2427,最低賃金!$A$3:$G$49,6,FALSE),"")</f>
        <v/>
      </c>
      <c r="G2427" s="51"/>
      <c r="H2427" s="19"/>
      <c r="I2427" s="81"/>
      <c r="J2427" s="27" t="str" cm="1">
        <f t="array" ref="J2427">IFERROR(_xlfn.IFS(COUNTBLANK(G2427:I2427)=3,"",H2427="","H列に金額を入力してください",G2427=3,H2427,I2427="","I列に労働時間を入力してください",G2427=1,ROUND(H2427/(I2427*24),0),G2427=2,ROUND(H2427/(I2427*24),0)),"")</f>
        <v/>
      </c>
      <c r="K2427" s="80" t="str" cm="1">
        <f t="array" ref="K2427">IFERROR(_xlfn.IFS(D2427="","",J2427&lt;E2427,"×（法定外・要件外となる従業員です）",J2427&lt;=F2427,"〇",J2427&gt;F2427,"ー（要件外となる従業員です）"),"")</f>
        <v/>
      </c>
      <c r="L2427" s="25" t="str" cm="1">
        <f t="array" ref="L2427">IFERROR(_xlfn.IFS(COUNTBLANK(C2427:J2427)=8,"",C2427="","←C列に従業員名を姓名（フルネーム）で入力してください。誤変換にお気を付け下さい。",D2427="","←D列に都道府県を入力してください。",G2427="","←G列に1～3の選択肢を入力してください",H2427="","←H列に金額を入力してください",G2427=3,"",I2427="","←I列に所定労働時間を入力してください"),"")</f>
        <v/>
      </c>
    </row>
    <row r="2428" spans="1:12" ht="16.5" customHeight="1" x14ac:dyDescent="0.4">
      <c r="A2428" s="52" t="str">
        <f t="shared" si="37"/>
        <v/>
      </c>
      <c r="B2428" s="51"/>
      <c r="C2428" s="75"/>
      <c r="D2428" s="51"/>
      <c r="E2428" s="27" t="str" cm="1">
        <f t="array" ref="E2428">IFERROR(_xlfn.IFS(AND($F$4=45566,D2428="徳島"),VLOOKUP(D2428,最低賃金!$A$2:$G$49,2,FALSE),OR($F$4&lt;&gt;45566,D2428&lt;&gt;"徳島"),VLOOKUP(D2428,最低賃金!$A$2:$G$49,4,FALSE)),"")</f>
        <v/>
      </c>
      <c r="F2428" s="27" t="str">
        <f>IFERROR(VLOOKUP(D2428,最低賃金!$A$3:$G$49,6,FALSE),"")</f>
        <v/>
      </c>
      <c r="G2428" s="51"/>
      <c r="H2428" s="19"/>
      <c r="I2428" s="81"/>
      <c r="J2428" s="27" t="str" cm="1">
        <f t="array" ref="J2428">IFERROR(_xlfn.IFS(COUNTBLANK(G2428:I2428)=3,"",H2428="","H列に金額を入力してください",G2428=3,H2428,I2428="","I列に労働時間を入力してください",G2428=1,ROUND(H2428/(I2428*24),0),G2428=2,ROUND(H2428/(I2428*24),0)),"")</f>
        <v/>
      </c>
      <c r="K2428" s="80" t="str" cm="1">
        <f t="array" ref="K2428">IFERROR(_xlfn.IFS(D2428="","",J2428&lt;E2428,"×（法定外・要件外となる従業員です）",J2428&lt;=F2428,"〇",J2428&gt;F2428,"ー（要件外となる従業員です）"),"")</f>
        <v/>
      </c>
      <c r="L2428" s="25" t="str" cm="1">
        <f t="array" ref="L2428">IFERROR(_xlfn.IFS(COUNTBLANK(C2428:J2428)=8,"",C2428="","←C列に従業員名を姓名（フルネーム）で入力してください。誤変換にお気を付け下さい。",D2428="","←D列に都道府県を入力してください。",G2428="","←G列に1～3の選択肢を入力してください",H2428="","←H列に金額を入力してください",G2428=3,"",I2428="","←I列に所定労働時間を入力してください"),"")</f>
        <v/>
      </c>
    </row>
    <row r="2429" spans="1:12" ht="16.5" customHeight="1" x14ac:dyDescent="0.4">
      <c r="A2429" s="52" t="str">
        <f t="shared" si="37"/>
        <v/>
      </c>
      <c r="B2429" s="51"/>
      <c r="C2429" s="75"/>
      <c r="D2429" s="51"/>
      <c r="E2429" s="27" t="str" cm="1">
        <f t="array" ref="E2429">IFERROR(_xlfn.IFS(AND($F$4=45566,D2429="徳島"),VLOOKUP(D2429,最低賃金!$A$2:$G$49,2,FALSE),OR($F$4&lt;&gt;45566,D2429&lt;&gt;"徳島"),VLOOKUP(D2429,最低賃金!$A$2:$G$49,4,FALSE)),"")</f>
        <v/>
      </c>
      <c r="F2429" s="27" t="str">
        <f>IFERROR(VLOOKUP(D2429,最低賃金!$A$3:$G$49,6,FALSE),"")</f>
        <v/>
      </c>
      <c r="G2429" s="51"/>
      <c r="H2429" s="19"/>
      <c r="I2429" s="81"/>
      <c r="J2429" s="27" t="str" cm="1">
        <f t="array" ref="J2429">IFERROR(_xlfn.IFS(COUNTBLANK(G2429:I2429)=3,"",H2429="","H列に金額を入力してください",G2429=3,H2429,I2429="","I列に労働時間を入力してください",G2429=1,ROUND(H2429/(I2429*24),0),G2429=2,ROUND(H2429/(I2429*24),0)),"")</f>
        <v/>
      </c>
      <c r="K2429" s="80" t="str" cm="1">
        <f t="array" ref="K2429">IFERROR(_xlfn.IFS(D2429="","",J2429&lt;E2429,"×（法定外・要件外となる従業員です）",J2429&lt;=F2429,"〇",J2429&gt;F2429,"ー（要件外となる従業員です）"),"")</f>
        <v/>
      </c>
      <c r="L2429" s="25" t="str" cm="1">
        <f t="array" ref="L2429">IFERROR(_xlfn.IFS(COUNTBLANK(C2429:J2429)=8,"",C2429="","←C列に従業員名を姓名（フルネーム）で入力してください。誤変換にお気を付け下さい。",D2429="","←D列に都道府県を入力してください。",G2429="","←G列に1～3の選択肢を入力してください",H2429="","←H列に金額を入力してください",G2429=3,"",I2429="","←I列に所定労働時間を入力してください"),"")</f>
        <v/>
      </c>
    </row>
    <row r="2430" spans="1:12" ht="16.5" customHeight="1" x14ac:dyDescent="0.4">
      <c r="A2430" s="52" t="str">
        <f t="shared" si="37"/>
        <v/>
      </c>
      <c r="B2430" s="51"/>
      <c r="C2430" s="75"/>
      <c r="D2430" s="51"/>
      <c r="E2430" s="27" t="str" cm="1">
        <f t="array" ref="E2430">IFERROR(_xlfn.IFS(AND($F$4=45566,D2430="徳島"),VLOOKUP(D2430,最低賃金!$A$2:$G$49,2,FALSE),OR($F$4&lt;&gt;45566,D2430&lt;&gt;"徳島"),VLOOKUP(D2430,最低賃金!$A$2:$G$49,4,FALSE)),"")</f>
        <v/>
      </c>
      <c r="F2430" s="27" t="str">
        <f>IFERROR(VLOOKUP(D2430,最低賃金!$A$3:$G$49,6,FALSE),"")</f>
        <v/>
      </c>
      <c r="G2430" s="51"/>
      <c r="H2430" s="19"/>
      <c r="I2430" s="81"/>
      <c r="J2430" s="27" t="str" cm="1">
        <f t="array" ref="J2430">IFERROR(_xlfn.IFS(COUNTBLANK(G2430:I2430)=3,"",H2430="","H列に金額を入力してください",G2430=3,H2430,I2430="","I列に労働時間を入力してください",G2430=1,ROUND(H2430/(I2430*24),0),G2430=2,ROUND(H2430/(I2430*24),0)),"")</f>
        <v/>
      </c>
      <c r="K2430" s="80" t="str" cm="1">
        <f t="array" ref="K2430">IFERROR(_xlfn.IFS(D2430="","",J2430&lt;E2430,"×（法定外・要件外となる従業員です）",J2430&lt;=F2430,"〇",J2430&gt;F2430,"ー（要件外となる従業員です）"),"")</f>
        <v/>
      </c>
      <c r="L2430" s="25" t="str" cm="1">
        <f t="array" ref="L2430">IFERROR(_xlfn.IFS(COUNTBLANK(C2430:J2430)=8,"",C2430="","←C列に従業員名を姓名（フルネーム）で入力してください。誤変換にお気を付け下さい。",D2430="","←D列に都道府県を入力してください。",G2430="","←G列に1～3の選択肢を入力してください",H2430="","←H列に金額を入力してください",G2430=3,"",I2430="","←I列に所定労働時間を入力してください"),"")</f>
        <v/>
      </c>
    </row>
    <row r="2431" spans="1:12" ht="16.5" customHeight="1" x14ac:dyDescent="0.4">
      <c r="A2431" s="52" t="str">
        <f t="shared" si="37"/>
        <v/>
      </c>
      <c r="B2431" s="51"/>
      <c r="C2431" s="75"/>
      <c r="D2431" s="51"/>
      <c r="E2431" s="27" t="str" cm="1">
        <f t="array" ref="E2431">IFERROR(_xlfn.IFS(AND($F$4=45566,D2431="徳島"),VLOOKUP(D2431,最低賃金!$A$2:$G$49,2,FALSE),OR($F$4&lt;&gt;45566,D2431&lt;&gt;"徳島"),VLOOKUP(D2431,最低賃金!$A$2:$G$49,4,FALSE)),"")</f>
        <v/>
      </c>
      <c r="F2431" s="27" t="str">
        <f>IFERROR(VLOOKUP(D2431,最低賃金!$A$3:$G$49,6,FALSE),"")</f>
        <v/>
      </c>
      <c r="G2431" s="51"/>
      <c r="H2431" s="19"/>
      <c r="I2431" s="81"/>
      <c r="J2431" s="27" t="str" cm="1">
        <f t="array" ref="J2431">IFERROR(_xlfn.IFS(COUNTBLANK(G2431:I2431)=3,"",H2431="","H列に金額を入力してください",G2431=3,H2431,I2431="","I列に労働時間を入力してください",G2431=1,ROUND(H2431/(I2431*24),0),G2431=2,ROUND(H2431/(I2431*24),0)),"")</f>
        <v/>
      </c>
      <c r="K2431" s="80" t="str" cm="1">
        <f t="array" ref="K2431">IFERROR(_xlfn.IFS(D2431="","",J2431&lt;E2431,"×（法定外・要件外となる従業員です）",J2431&lt;=F2431,"〇",J2431&gt;F2431,"ー（要件外となる従業員です）"),"")</f>
        <v/>
      </c>
      <c r="L2431" s="25" t="str" cm="1">
        <f t="array" ref="L2431">IFERROR(_xlfn.IFS(COUNTBLANK(C2431:J2431)=8,"",C2431="","←C列に従業員名を姓名（フルネーム）で入力してください。誤変換にお気を付け下さい。",D2431="","←D列に都道府県を入力してください。",G2431="","←G列に1～3の選択肢を入力してください",H2431="","←H列に金額を入力してください",G2431=3,"",I2431="","←I列に所定労働時間を入力してください"),"")</f>
        <v/>
      </c>
    </row>
    <row r="2432" spans="1:12" ht="16.5" customHeight="1" x14ac:dyDescent="0.4">
      <c r="A2432" s="52" t="str">
        <f t="shared" si="37"/>
        <v/>
      </c>
      <c r="B2432" s="51"/>
      <c r="C2432" s="75"/>
      <c r="D2432" s="51"/>
      <c r="E2432" s="27" t="str" cm="1">
        <f t="array" ref="E2432">IFERROR(_xlfn.IFS(AND($F$4=45566,D2432="徳島"),VLOOKUP(D2432,最低賃金!$A$2:$G$49,2,FALSE),OR($F$4&lt;&gt;45566,D2432&lt;&gt;"徳島"),VLOOKUP(D2432,最低賃金!$A$2:$G$49,4,FALSE)),"")</f>
        <v/>
      </c>
      <c r="F2432" s="27" t="str">
        <f>IFERROR(VLOOKUP(D2432,最低賃金!$A$3:$G$49,6,FALSE),"")</f>
        <v/>
      </c>
      <c r="G2432" s="51"/>
      <c r="H2432" s="19"/>
      <c r="I2432" s="81"/>
      <c r="J2432" s="27" t="str" cm="1">
        <f t="array" ref="J2432">IFERROR(_xlfn.IFS(COUNTBLANK(G2432:I2432)=3,"",H2432="","H列に金額を入力してください",G2432=3,H2432,I2432="","I列に労働時間を入力してください",G2432=1,ROUND(H2432/(I2432*24),0),G2432=2,ROUND(H2432/(I2432*24),0)),"")</f>
        <v/>
      </c>
      <c r="K2432" s="80" t="str" cm="1">
        <f t="array" ref="K2432">IFERROR(_xlfn.IFS(D2432="","",J2432&lt;E2432,"×（法定外・要件外となる従業員です）",J2432&lt;=F2432,"〇",J2432&gt;F2432,"ー（要件外となる従業員です）"),"")</f>
        <v/>
      </c>
      <c r="L2432" s="25" t="str" cm="1">
        <f t="array" ref="L2432">IFERROR(_xlfn.IFS(COUNTBLANK(C2432:J2432)=8,"",C2432="","←C列に従業員名を姓名（フルネーム）で入力してください。誤変換にお気を付け下さい。",D2432="","←D列に都道府県を入力してください。",G2432="","←G列に1～3の選択肢を入力してください",H2432="","←H列に金額を入力してください",G2432=3,"",I2432="","←I列に所定労働時間を入力してください"),"")</f>
        <v/>
      </c>
    </row>
    <row r="2433" spans="1:12" ht="16.5" customHeight="1" x14ac:dyDescent="0.4">
      <c r="A2433" s="52" t="str">
        <f t="shared" si="37"/>
        <v/>
      </c>
      <c r="B2433" s="51"/>
      <c r="C2433" s="75"/>
      <c r="D2433" s="51"/>
      <c r="E2433" s="27" t="str" cm="1">
        <f t="array" ref="E2433">IFERROR(_xlfn.IFS(AND($F$4=45566,D2433="徳島"),VLOOKUP(D2433,最低賃金!$A$2:$G$49,2,FALSE),OR($F$4&lt;&gt;45566,D2433&lt;&gt;"徳島"),VLOOKUP(D2433,最低賃金!$A$2:$G$49,4,FALSE)),"")</f>
        <v/>
      </c>
      <c r="F2433" s="27" t="str">
        <f>IFERROR(VLOOKUP(D2433,最低賃金!$A$3:$G$49,6,FALSE),"")</f>
        <v/>
      </c>
      <c r="G2433" s="51"/>
      <c r="H2433" s="19"/>
      <c r="I2433" s="81"/>
      <c r="J2433" s="27" t="str" cm="1">
        <f t="array" ref="J2433">IFERROR(_xlfn.IFS(COUNTBLANK(G2433:I2433)=3,"",H2433="","H列に金額を入力してください",G2433=3,H2433,I2433="","I列に労働時間を入力してください",G2433=1,ROUND(H2433/(I2433*24),0),G2433=2,ROUND(H2433/(I2433*24),0)),"")</f>
        <v/>
      </c>
      <c r="K2433" s="80" t="str" cm="1">
        <f t="array" ref="K2433">IFERROR(_xlfn.IFS(D2433="","",J2433&lt;E2433,"×（法定外・要件外となる従業員です）",J2433&lt;=F2433,"〇",J2433&gt;F2433,"ー（要件外となる従業員です）"),"")</f>
        <v/>
      </c>
      <c r="L2433" s="25" t="str" cm="1">
        <f t="array" ref="L2433">IFERROR(_xlfn.IFS(COUNTBLANK(C2433:J2433)=8,"",C2433="","←C列に従業員名を姓名（フルネーム）で入力してください。誤変換にお気を付け下さい。",D2433="","←D列に都道府県を入力してください。",G2433="","←G列に1～3の選択肢を入力してください",H2433="","←H列に金額を入力してください",G2433=3,"",I2433="","←I列に所定労働時間を入力してください"),"")</f>
        <v/>
      </c>
    </row>
    <row r="2434" spans="1:12" ht="16.5" customHeight="1" x14ac:dyDescent="0.4">
      <c r="A2434" s="52" t="str">
        <f t="shared" si="37"/>
        <v/>
      </c>
      <c r="B2434" s="51"/>
      <c r="C2434" s="75"/>
      <c r="D2434" s="51"/>
      <c r="E2434" s="27" t="str" cm="1">
        <f t="array" ref="E2434">IFERROR(_xlfn.IFS(AND($F$4=45566,D2434="徳島"),VLOOKUP(D2434,最低賃金!$A$2:$G$49,2,FALSE),OR($F$4&lt;&gt;45566,D2434&lt;&gt;"徳島"),VLOOKUP(D2434,最低賃金!$A$2:$G$49,4,FALSE)),"")</f>
        <v/>
      </c>
      <c r="F2434" s="27" t="str">
        <f>IFERROR(VLOOKUP(D2434,最低賃金!$A$3:$G$49,6,FALSE),"")</f>
        <v/>
      </c>
      <c r="G2434" s="51"/>
      <c r="H2434" s="19"/>
      <c r="I2434" s="81"/>
      <c r="J2434" s="27" t="str" cm="1">
        <f t="array" ref="J2434">IFERROR(_xlfn.IFS(COUNTBLANK(G2434:I2434)=3,"",H2434="","H列に金額を入力してください",G2434=3,H2434,I2434="","I列に労働時間を入力してください",G2434=1,ROUND(H2434/(I2434*24),0),G2434=2,ROUND(H2434/(I2434*24),0)),"")</f>
        <v/>
      </c>
      <c r="K2434" s="80" t="str" cm="1">
        <f t="array" ref="K2434">IFERROR(_xlfn.IFS(D2434="","",J2434&lt;E2434,"×（法定外・要件外となる従業員です）",J2434&lt;=F2434,"〇",J2434&gt;F2434,"ー（要件外となる従業員です）"),"")</f>
        <v/>
      </c>
      <c r="L2434" s="25" t="str" cm="1">
        <f t="array" ref="L2434">IFERROR(_xlfn.IFS(COUNTBLANK(C2434:J2434)=8,"",C2434="","←C列に従業員名を姓名（フルネーム）で入力してください。誤変換にお気を付け下さい。",D2434="","←D列に都道府県を入力してください。",G2434="","←G列に1～3の選択肢を入力してください",H2434="","←H列に金額を入力してください",G2434=3,"",I2434="","←I列に所定労働時間を入力してください"),"")</f>
        <v/>
      </c>
    </row>
    <row r="2435" spans="1:12" ht="16.5" customHeight="1" x14ac:dyDescent="0.4">
      <c r="A2435" s="52" t="str">
        <f t="shared" si="37"/>
        <v/>
      </c>
      <c r="B2435" s="51"/>
      <c r="C2435" s="75"/>
      <c r="D2435" s="51"/>
      <c r="E2435" s="27" t="str" cm="1">
        <f t="array" ref="E2435">IFERROR(_xlfn.IFS(AND($F$4=45566,D2435="徳島"),VLOOKUP(D2435,最低賃金!$A$2:$G$49,2,FALSE),OR($F$4&lt;&gt;45566,D2435&lt;&gt;"徳島"),VLOOKUP(D2435,最低賃金!$A$2:$G$49,4,FALSE)),"")</f>
        <v/>
      </c>
      <c r="F2435" s="27" t="str">
        <f>IFERROR(VLOOKUP(D2435,最低賃金!$A$3:$G$49,6,FALSE),"")</f>
        <v/>
      </c>
      <c r="G2435" s="51"/>
      <c r="H2435" s="19"/>
      <c r="I2435" s="81"/>
      <c r="J2435" s="27" t="str" cm="1">
        <f t="array" ref="J2435">IFERROR(_xlfn.IFS(COUNTBLANK(G2435:I2435)=3,"",H2435="","H列に金額を入力してください",G2435=3,H2435,I2435="","I列に労働時間を入力してください",G2435=1,ROUND(H2435/(I2435*24),0),G2435=2,ROUND(H2435/(I2435*24),0)),"")</f>
        <v/>
      </c>
      <c r="K2435" s="80" t="str" cm="1">
        <f t="array" ref="K2435">IFERROR(_xlfn.IFS(D2435="","",J2435&lt;E2435,"×（法定外・要件外となる従業員です）",J2435&lt;=F2435,"〇",J2435&gt;F2435,"ー（要件外となる従業員です）"),"")</f>
        <v/>
      </c>
      <c r="L2435" s="25" t="str" cm="1">
        <f t="array" ref="L2435">IFERROR(_xlfn.IFS(COUNTBLANK(C2435:J2435)=8,"",C2435="","←C列に従業員名を姓名（フルネーム）で入力してください。誤変換にお気を付け下さい。",D2435="","←D列に都道府県を入力してください。",G2435="","←G列に1～3の選択肢を入力してください",H2435="","←H列に金額を入力してください",G2435=3,"",I2435="","←I列に所定労働時間を入力してください"),"")</f>
        <v/>
      </c>
    </row>
    <row r="2436" spans="1:12" ht="16.5" customHeight="1" x14ac:dyDescent="0.4">
      <c r="A2436" s="52" t="str">
        <f t="shared" si="37"/>
        <v/>
      </c>
      <c r="B2436" s="51"/>
      <c r="C2436" s="75"/>
      <c r="D2436" s="51"/>
      <c r="E2436" s="27" t="str" cm="1">
        <f t="array" ref="E2436">IFERROR(_xlfn.IFS(AND($F$4=45566,D2436="徳島"),VLOOKUP(D2436,最低賃金!$A$2:$G$49,2,FALSE),OR($F$4&lt;&gt;45566,D2436&lt;&gt;"徳島"),VLOOKUP(D2436,最低賃金!$A$2:$G$49,4,FALSE)),"")</f>
        <v/>
      </c>
      <c r="F2436" s="27" t="str">
        <f>IFERROR(VLOOKUP(D2436,最低賃金!$A$3:$G$49,6,FALSE),"")</f>
        <v/>
      </c>
      <c r="G2436" s="51"/>
      <c r="H2436" s="19"/>
      <c r="I2436" s="81"/>
      <c r="J2436" s="27" t="str" cm="1">
        <f t="array" ref="J2436">IFERROR(_xlfn.IFS(COUNTBLANK(G2436:I2436)=3,"",H2436="","H列に金額を入力してください",G2436=3,H2436,I2436="","I列に労働時間を入力してください",G2436=1,ROUND(H2436/(I2436*24),0),G2436=2,ROUND(H2436/(I2436*24),0)),"")</f>
        <v/>
      </c>
      <c r="K2436" s="80" t="str" cm="1">
        <f t="array" ref="K2436">IFERROR(_xlfn.IFS(D2436="","",J2436&lt;E2436,"×（法定外・要件外となる従業員です）",J2436&lt;=F2436,"〇",J2436&gt;F2436,"ー（要件外となる従業員です）"),"")</f>
        <v/>
      </c>
      <c r="L2436" s="25" t="str" cm="1">
        <f t="array" ref="L2436">IFERROR(_xlfn.IFS(COUNTBLANK(C2436:J2436)=8,"",C2436="","←C列に従業員名を姓名（フルネーム）で入力してください。誤変換にお気を付け下さい。",D2436="","←D列に都道府県を入力してください。",G2436="","←G列に1～3の選択肢を入力してください",H2436="","←H列に金額を入力してください",G2436=3,"",I2436="","←I列に所定労働時間を入力してください"),"")</f>
        <v/>
      </c>
    </row>
    <row r="2437" spans="1:12" ht="16.5" customHeight="1" x14ac:dyDescent="0.4">
      <c r="A2437" s="52" t="str">
        <f t="shared" si="37"/>
        <v/>
      </c>
      <c r="B2437" s="51"/>
      <c r="C2437" s="75"/>
      <c r="D2437" s="51"/>
      <c r="E2437" s="27" t="str" cm="1">
        <f t="array" ref="E2437">IFERROR(_xlfn.IFS(AND($F$4=45566,D2437="徳島"),VLOOKUP(D2437,最低賃金!$A$2:$G$49,2,FALSE),OR($F$4&lt;&gt;45566,D2437&lt;&gt;"徳島"),VLOOKUP(D2437,最低賃金!$A$2:$G$49,4,FALSE)),"")</f>
        <v/>
      </c>
      <c r="F2437" s="27" t="str">
        <f>IFERROR(VLOOKUP(D2437,最低賃金!$A$3:$G$49,6,FALSE),"")</f>
        <v/>
      </c>
      <c r="G2437" s="51"/>
      <c r="H2437" s="19"/>
      <c r="I2437" s="81"/>
      <c r="J2437" s="27" t="str" cm="1">
        <f t="array" ref="J2437">IFERROR(_xlfn.IFS(COUNTBLANK(G2437:I2437)=3,"",H2437="","H列に金額を入力してください",G2437=3,H2437,I2437="","I列に労働時間を入力してください",G2437=1,ROUND(H2437/(I2437*24),0),G2437=2,ROUND(H2437/(I2437*24),0)),"")</f>
        <v/>
      </c>
      <c r="K2437" s="80" t="str" cm="1">
        <f t="array" ref="K2437">IFERROR(_xlfn.IFS(D2437="","",J2437&lt;E2437,"×（法定外・要件外となる従業員です）",J2437&lt;=F2437,"〇",J2437&gt;F2437,"ー（要件外となる従業員です）"),"")</f>
        <v/>
      </c>
      <c r="L2437" s="25" t="str" cm="1">
        <f t="array" ref="L2437">IFERROR(_xlfn.IFS(COUNTBLANK(C2437:J2437)=8,"",C2437="","←C列に従業員名を姓名（フルネーム）で入力してください。誤変換にお気を付け下さい。",D2437="","←D列に都道府県を入力してください。",G2437="","←G列に1～3の選択肢を入力してください",H2437="","←H列に金額を入力してください",G2437=3,"",I2437="","←I列に所定労働時間を入力してください"),"")</f>
        <v/>
      </c>
    </row>
    <row r="2438" spans="1:12" ht="16.5" customHeight="1" x14ac:dyDescent="0.4">
      <c r="A2438" s="52" t="str">
        <f t="shared" si="37"/>
        <v/>
      </c>
      <c r="B2438" s="51"/>
      <c r="C2438" s="75"/>
      <c r="D2438" s="51"/>
      <c r="E2438" s="27" t="str" cm="1">
        <f t="array" ref="E2438">IFERROR(_xlfn.IFS(AND($F$4=45566,D2438="徳島"),VLOOKUP(D2438,最低賃金!$A$2:$G$49,2,FALSE),OR($F$4&lt;&gt;45566,D2438&lt;&gt;"徳島"),VLOOKUP(D2438,最低賃金!$A$2:$G$49,4,FALSE)),"")</f>
        <v/>
      </c>
      <c r="F2438" s="27" t="str">
        <f>IFERROR(VLOOKUP(D2438,最低賃金!$A$3:$G$49,6,FALSE),"")</f>
        <v/>
      </c>
      <c r="G2438" s="51"/>
      <c r="H2438" s="19"/>
      <c r="I2438" s="81"/>
      <c r="J2438" s="27" t="str" cm="1">
        <f t="array" ref="J2438">IFERROR(_xlfn.IFS(COUNTBLANK(G2438:I2438)=3,"",H2438="","H列に金額を入力してください",G2438=3,H2438,I2438="","I列に労働時間を入力してください",G2438=1,ROUND(H2438/(I2438*24),0),G2438=2,ROUND(H2438/(I2438*24),0)),"")</f>
        <v/>
      </c>
      <c r="K2438" s="80" t="str" cm="1">
        <f t="array" ref="K2438">IFERROR(_xlfn.IFS(D2438="","",J2438&lt;E2438,"×（法定外・要件外となる従業員です）",J2438&lt;=F2438,"〇",J2438&gt;F2438,"ー（要件外となる従業員です）"),"")</f>
        <v/>
      </c>
      <c r="L2438" s="25" t="str" cm="1">
        <f t="array" ref="L2438">IFERROR(_xlfn.IFS(COUNTBLANK(C2438:J2438)=8,"",C2438="","←C列に従業員名を姓名（フルネーム）で入力してください。誤変換にお気を付け下さい。",D2438="","←D列に都道府県を入力してください。",G2438="","←G列に1～3の選択肢を入力してください",H2438="","←H列に金額を入力してください",G2438=3,"",I2438="","←I列に所定労働時間を入力してください"),"")</f>
        <v/>
      </c>
    </row>
    <row r="2439" spans="1:12" ht="16.5" customHeight="1" x14ac:dyDescent="0.4">
      <c r="A2439" s="52" t="str">
        <f t="shared" si="37"/>
        <v/>
      </c>
      <c r="B2439" s="51"/>
      <c r="C2439" s="75"/>
      <c r="D2439" s="51"/>
      <c r="E2439" s="27" t="str" cm="1">
        <f t="array" ref="E2439">IFERROR(_xlfn.IFS(AND($F$4=45566,D2439="徳島"),VLOOKUP(D2439,最低賃金!$A$2:$G$49,2,FALSE),OR($F$4&lt;&gt;45566,D2439&lt;&gt;"徳島"),VLOOKUP(D2439,最低賃金!$A$2:$G$49,4,FALSE)),"")</f>
        <v/>
      </c>
      <c r="F2439" s="27" t="str">
        <f>IFERROR(VLOOKUP(D2439,最低賃金!$A$3:$G$49,6,FALSE),"")</f>
        <v/>
      </c>
      <c r="G2439" s="51"/>
      <c r="H2439" s="19"/>
      <c r="I2439" s="81"/>
      <c r="J2439" s="27" t="str" cm="1">
        <f t="array" ref="J2439">IFERROR(_xlfn.IFS(COUNTBLANK(G2439:I2439)=3,"",H2439="","H列に金額を入力してください",G2439=3,H2439,I2439="","I列に労働時間を入力してください",G2439=1,ROUND(H2439/(I2439*24),0),G2439=2,ROUND(H2439/(I2439*24),0)),"")</f>
        <v/>
      </c>
      <c r="K2439" s="80" t="str" cm="1">
        <f t="array" ref="K2439">IFERROR(_xlfn.IFS(D2439="","",J2439&lt;E2439,"×（法定外・要件外となる従業員です）",J2439&lt;=F2439,"〇",J2439&gt;F2439,"ー（要件外となる従業員です）"),"")</f>
        <v/>
      </c>
      <c r="L2439" s="25" t="str" cm="1">
        <f t="array" ref="L2439">IFERROR(_xlfn.IFS(COUNTBLANK(C2439:J2439)=8,"",C2439="","←C列に従業員名を姓名（フルネーム）で入力してください。誤変換にお気を付け下さい。",D2439="","←D列に都道府県を入力してください。",G2439="","←G列に1～3の選択肢を入力してください",H2439="","←H列に金額を入力してください",G2439=3,"",I2439="","←I列に所定労働時間を入力してください"),"")</f>
        <v/>
      </c>
    </row>
    <row r="2440" spans="1:12" ht="16.5" customHeight="1" x14ac:dyDescent="0.4">
      <c r="A2440" s="52" t="str">
        <f t="shared" si="37"/>
        <v/>
      </c>
      <c r="B2440" s="51"/>
      <c r="C2440" s="75"/>
      <c r="D2440" s="51"/>
      <c r="E2440" s="27" t="str" cm="1">
        <f t="array" ref="E2440">IFERROR(_xlfn.IFS(AND($F$4=45566,D2440="徳島"),VLOOKUP(D2440,最低賃金!$A$2:$G$49,2,FALSE),OR($F$4&lt;&gt;45566,D2440&lt;&gt;"徳島"),VLOOKUP(D2440,最低賃金!$A$2:$G$49,4,FALSE)),"")</f>
        <v/>
      </c>
      <c r="F2440" s="27" t="str">
        <f>IFERROR(VLOOKUP(D2440,最低賃金!$A$3:$G$49,6,FALSE),"")</f>
        <v/>
      </c>
      <c r="G2440" s="51"/>
      <c r="H2440" s="19"/>
      <c r="I2440" s="81"/>
      <c r="J2440" s="27" t="str" cm="1">
        <f t="array" ref="J2440">IFERROR(_xlfn.IFS(COUNTBLANK(G2440:I2440)=3,"",H2440="","H列に金額を入力してください",G2440=3,H2440,I2440="","I列に労働時間を入力してください",G2440=1,ROUND(H2440/(I2440*24),0),G2440=2,ROUND(H2440/(I2440*24),0)),"")</f>
        <v/>
      </c>
      <c r="K2440" s="80" t="str" cm="1">
        <f t="array" ref="K2440">IFERROR(_xlfn.IFS(D2440="","",J2440&lt;E2440,"×（法定外・要件外となる従業員です）",J2440&lt;=F2440,"〇",J2440&gt;F2440,"ー（要件外となる従業員です）"),"")</f>
        <v/>
      </c>
      <c r="L2440" s="25" t="str" cm="1">
        <f t="array" ref="L2440">IFERROR(_xlfn.IFS(COUNTBLANK(C2440:J2440)=8,"",C2440="","←C列に従業員名を姓名（フルネーム）で入力してください。誤変換にお気を付け下さい。",D2440="","←D列に都道府県を入力してください。",G2440="","←G列に1～3の選択肢を入力してください",H2440="","←H列に金額を入力してください",G2440=3,"",I2440="","←I列に所定労働時間を入力してください"),"")</f>
        <v/>
      </c>
    </row>
    <row r="2441" spans="1:12" ht="16.5" customHeight="1" x14ac:dyDescent="0.4">
      <c r="A2441" s="52" t="str">
        <f t="shared" si="37"/>
        <v/>
      </c>
      <c r="B2441" s="51"/>
      <c r="C2441" s="75"/>
      <c r="D2441" s="51"/>
      <c r="E2441" s="27" t="str" cm="1">
        <f t="array" ref="E2441">IFERROR(_xlfn.IFS(AND($F$4=45566,D2441="徳島"),VLOOKUP(D2441,最低賃金!$A$2:$G$49,2,FALSE),OR($F$4&lt;&gt;45566,D2441&lt;&gt;"徳島"),VLOOKUP(D2441,最低賃金!$A$2:$G$49,4,FALSE)),"")</f>
        <v/>
      </c>
      <c r="F2441" s="27" t="str">
        <f>IFERROR(VLOOKUP(D2441,最低賃金!$A$3:$G$49,6,FALSE),"")</f>
        <v/>
      </c>
      <c r="G2441" s="51"/>
      <c r="H2441" s="19"/>
      <c r="I2441" s="81"/>
      <c r="J2441" s="27" t="str" cm="1">
        <f t="array" ref="J2441">IFERROR(_xlfn.IFS(COUNTBLANK(G2441:I2441)=3,"",H2441="","H列に金額を入力してください",G2441=3,H2441,I2441="","I列に労働時間を入力してください",G2441=1,ROUND(H2441/(I2441*24),0),G2441=2,ROUND(H2441/(I2441*24),0)),"")</f>
        <v/>
      </c>
      <c r="K2441" s="80" t="str" cm="1">
        <f t="array" ref="K2441">IFERROR(_xlfn.IFS(D2441="","",J2441&lt;E2441,"×（法定外・要件外となる従業員です）",J2441&lt;=F2441,"〇",J2441&gt;F2441,"ー（要件外となる従業員です）"),"")</f>
        <v/>
      </c>
      <c r="L2441" s="25" t="str" cm="1">
        <f t="array" ref="L2441">IFERROR(_xlfn.IFS(COUNTBLANK(C2441:J2441)=8,"",C2441="","←C列に従業員名を姓名（フルネーム）で入力してください。誤変換にお気を付け下さい。",D2441="","←D列に都道府県を入力してください。",G2441="","←G列に1～3の選択肢を入力してください",H2441="","←H列に金額を入力してください",G2441=3,"",I2441="","←I列に所定労働時間を入力してください"),"")</f>
        <v/>
      </c>
    </row>
    <row r="2442" spans="1:12" ht="16.5" customHeight="1" x14ac:dyDescent="0.4">
      <c r="A2442" s="52" t="str">
        <f t="shared" si="37"/>
        <v/>
      </c>
      <c r="B2442" s="51"/>
      <c r="C2442" s="75"/>
      <c r="D2442" s="51"/>
      <c r="E2442" s="27" t="str" cm="1">
        <f t="array" ref="E2442">IFERROR(_xlfn.IFS(AND($F$4=45566,D2442="徳島"),VLOOKUP(D2442,最低賃金!$A$2:$G$49,2,FALSE),OR($F$4&lt;&gt;45566,D2442&lt;&gt;"徳島"),VLOOKUP(D2442,最低賃金!$A$2:$G$49,4,FALSE)),"")</f>
        <v/>
      </c>
      <c r="F2442" s="27" t="str">
        <f>IFERROR(VLOOKUP(D2442,最低賃金!$A$3:$G$49,6,FALSE),"")</f>
        <v/>
      </c>
      <c r="G2442" s="51"/>
      <c r="H2442" s="19"/>
      <c r="I2442" s="81"/>
      <c r="J2442" s="27" t="str" cm="1">
        <f t="array" ref="J2442">IFERROR(_xlfn.IFS(COUNTBLANK(G2442:I2442)=3,"",H2442="","H列に金額を入力してください",G2442=3,H2442,I2442="","I列に労働時間を入力してください",G2442=1,ROUND(H2442/(I2442*24),0),G2442=2,ROUND(H2442/(I2442*24),0)),"")</f>
        <v/>
      </c>
      <c r="K2442" s="80" t="str" cm="1">
        <f t="array" ref="K2442">IFERROR(_xlfn.IFS(D2442="","",J2442&lt;E2442,"×（法定外・要件外となる従業員です）",J2442&lt;=F2442,"〇",J2442&gt;F2442,"ー（要件外となる従業員です）"),"")</f>
        <v/>
      </c>
      <c r="L2442" s="25" t="str" cm="1">
        <f t="array" ref="L2442">IFERROR(_xlfn.IFS(COUNTBLANK(C2442:J2442)=8,"",C2442="","←C列に従業員名を姓名（フルネーム）で入力してください。誤変換にお気を付け下さい。",D2442="","←D列に都道府県を入力してください。",G2442="","←G列に1～3の選択肢を入力してください",H2442="","←H列に金額を入力してください",G2442=3,"",I2442="","←I列に所定労働時間を入力してください"),"")</f>
        <v/>
      </c>
    </row>
    <row r="2443" spans="1:12" ht="16.5" customHeight="1" x14ac:dyDescent="0.4">
      <c r="A2443" s="52" t="str">
        <f t="shared" si="37"/>
        <v/>
      </c>
      <c r="B2443" s="51"/>
      <c r="C2443" s="75"/>
      <c r="D2443" s="51"/>
      <c r="E2443" s="27" t="str" cm="1">
        <f t="array" ref="E2443">IFERROR(_xlfn.IFS(AND($F$4=45566,D2443="徳島"),VLOOKUP(D2443,最低賃金!$A$2:$G$49,2,FALSE),OR($F$4&lt;&gt;45566,D2443&lt;&gt;"徳島"),VLOOKUP(D2443,最低賃金!$A$2:$G$49,4,FALSE)),"")</f>
        <v/>
      </c>
      <c r="F2443" s="27" t="str">
        <f>IFERROR(VLOOKUP(D2443,最低賃金!$A$3:$G$49,6,FALSE),"")</f>
        <v/>
      </c>
      <c r="G2443" s="51"/>
      <c r="H2443" s="19"/>
      <c r="I2443" s="81"/>
      <c r="J2443" s="27" t="str" cm="1">
        <f t="array" ref="J2443">IFERROR(_xlfn.IFS(COUNTBLANK(G2443:I2443)=3,"",H2443="","H列に金額を入力してください",G2443=3,H2443,I2443="","I列に労働時間を入力してください",G2443=1,ROUND(H2443/(I2443*24),0),G2443=2,ROUND(H2443/(I2443*24),0)),"")</f>
        <v/>
      </c>
      <c r="K2443" s="80" t="str" cm="1">
        <f t="array" ref="K2443">IFERROR(_xlfn.IFS(D2443="","",J2443&lt;E2443,"×（法定外・要件外となる従業員です）",J2443&lt;=F2443,"〇",J2443&gt;F2443,"ー（要件外となる従業員です）"),"")</f>
        <v/>
      </c>
      <c r="L2443" s="25" t="str" cm="1">
        <f t="array" ref="L2443">IFERROR(_xlfn.IFS(COUNTBLANK(C2443:J2443)=8,"",C2443="","←C列に従業員名を姓名（フルネーム）で入力してください。誤変換にお気を付け下さい。",D2443="","←D列に都道府県を入力してください。",G2443="","←G列に1～3の選択肢を入力してください",H2443="","←H列に金額を入力してください",G2443=3,"",I2443="","←I列に所定労働時間を入力してください"),"")</f>
        <v/>
      </c>
    </row>
    <row r="2444" spans="1:12" ht="16.5" customHeight="1" x14ac:dyDescent="0.4">
      <c r="A2444" s="52" t="str">
        <f t="shared" ref="A2444:A2507" si="38">IF(C2444="","",A2443+1)</f>
        <v/>
      </c>
      <c r="B2444" s="51"/>
      <c r="C2444" s="75"/>
      <c r="D2444" s="51"/>
      <c r="E2444" s="27" t="str" cm="1">
        <f t="array" ref="E2444">IFERROR(_xlfn.IFS(AND($F$4=45566,D2444="徳島"),VLOOKUP(D2444,最低賃金!$A$2:$G$49,2,FALSE),OR($F$4&lt;&gt;45566,D2444&lt;&gt;"徳島"),VLOOKUP(D2444,最低賃金!$A$2:$G$49,4,FALSE)),"")</f>
        <v/>
      </c>
      <c r="F2444" s="27" t="str">
        <f>IFERROR(VLOOKUP(D2444,最低賃金!$A$3:$G$49,6,FALSE),"")</f>
        <v/>
      </c>
      <c r="G2444" s="51"/>
      <c r="H2444" s="19"/>
      <c r="I2444" s="81"/>
      <c r="J2444" s="27" t="str" cm="1">
        <f t="array" ref="J2444">IFERROR(_xlfn.IFS(COUNTBLANK(G2444:I2444)=3,"",H2444="","H列に金額を入力してください",G2444=3,H2444,I2444="","I列に労働時間を入力してください",G2444=1,ROUND(H2444/(I2444*24),0),G2444=2,ROUND(H2444/(I2444*24),0)),"")</f>
        <v/>
      </c>
      <c r="K2444" s="80" t="str" cm="1">
        <f t="array" ref="K2444">IFERROR(_xlfn.IFS(D2444="","",J2444&lt;E2444,"×（法定外・要件外となる従業員です）",J2444&lt;=F2444,"〇",J2444&gt;F2444,"ー（要件外となる従業員です）"),"")</f>
        <v/>
      </c>
      <c r="L2444" s="25" t="str" cm="1">
        <f t="array" ref="L2444">IFERROR(_xlfn.IFS(COUNTBLANK(C2444:J2444)=8,"",C2444="","←C列に従業員名を姓名（フルネーム）で入力してください。誤変換にお気を付け下さい。",D2444="","←D列に都道府県を入力してください。",G2444="","←G列に1～3の選択肢を入力してください",H2444="","←H列に金額を入力してください",G2444=3,"",I2444="","←I列に所定労働時間を入力してください"),"")</f>
        <v/>
      </c>
    </row>
    <row r="2445" spans="1:12" ht="16.5" customHeight="1" x14ac:dyDescent="0.4">
      <c r="A2445" s="52" t="str">
        <f t="shared" si="38"/>
        <v/>
      </c>
      <c r="B2445" s="51"/>
      <c r="C2445" s="75"/>
      <c r="D2445" s="51"/>
      <c r="E2445" s="27" t="str" cm="1">
        <f t="array" ref="E2445">IFERROR(_xlfn.IFS(AND($F$4=45566,D2445="徳島"),VLOOKUP(D2445,最低賃金!$A$2:$G$49,2,FALSE),OR($F$4&lt;&gt;45566,D2445&lt;&gt;"徳島"),VLOOKUP(D2445,最低賃金!$A$2:$G$49,4,FALSE)),"")</f>
        <v/>
      </c>
      <c r="F2445" s="27" t="str">
        <f>IFERROR(VLOOKUP(D2445,最低賃金!$A$3:$G$49,6,FALSE),"")</f>
        <v/>
      </c>
      <c r="G2445" s="51"/>
      <c r="H2445" s="19"/>
      <c r="I2445" s="81"/>
      <c r="J2445" s="27" t="str" cm="1">
        <f t="array" ref="J2445">IFERROR(_xlfn.IFS(COUNTBLANK(G2445:I2445)=3,"",H2445="","H列に金額を入力してください",G2445=3,H2445,I2445="","I列に労働時間を入力してください",G2445=1,ROUND(H2445/(I2445*24),0),G2445=2,ROUND(H2445/(I2445*24),0)),"")</f>
        <v/>
      </c>
      <c r="K2445" s="80" t="str" cm="1">
        <f t="array" ref="K2445">IFERROR(_xlfn.IFS(D2445="","",J2445&lt;E2445,"×（法定外・要件外となる従業員です）",J2445&lt;=F2445,"〇",J2445&gt;F2445,"ー（要件外となる従業員です）"),"")</f>
        <v/>
      </c>
      <c r="L2445" s="25" t="str" cm="1">
        <f t="array" ref="L2445">IFERROR(_xlfn.IFS(COUNTBLANK(C2445:J2445)=8,"",C2445="","←C列に従業員名を姓名（フルネーム）で入力してください。誤変換にお気を付け下さい。",D2445="","←D列に都道府県を入力してください。",G2445="","←G列に1～3の選択肢を入力してください",H2445="","←H列に金額を入力してください",G2445=3,"",I2445="","←I列に所定労働時間を入力してください"),"")</f>
        <v/>
      </c>
    </row>
    <row r="2446" spans="1:12" ht="16.5" customHeight="1" x14ac:dyDescent="0.4">
      <c r="A2446" s="52" t="str">
        <f t="shared" si="38"/>
        <v/>
      </c>
      <c r="B2446" s="51"/>
      <c r="C2446" s="75"/>
      <c r="D2446" s="51"/>
      <c r="E2446" s="27" t="str" cm="1">
        <f t="array" ref="E2446">IFERROR(_xlfn.IFS(AND($F$4=45566,D2446="徳島"),VLOOKUP(D2446,最低賃金!$A$2:$G$49,2,FALSE),OR($F$4&lt;&gt;45566,D2446&lt;&gt;"徳島"),VLOOKUP(D2446,最低賃金!$A$2:$G$49,4,FALSE)),"")</f>
        <v/>
      </c>
      <c r="F2446" s="27" t="str">
        <f>IFERROR(VLOOKUP(D2446,最低賃金!$A$3:$G$49,6,FALSE),"")</f>
        <v/>
      </c>
      <c r="G2446" s="51"/>
      <c r="H2446" s="19"/>
      <c r="I2446" s="81"/>
      <c r="J2446" s="27" t="str" cm="1">
        <f t="array" ref="J2446">IFERROR(_xlfn.IFS(COUNTBLANK(G2446:I2446)=3,"",H2446="","H列に金額を入力してください",G2446=3,H2446,I2446="","I列に労働時間を入力してください",G2446=1,ROUND(H2446/(I2446*24),0),G2446=2,ROUND(H2446/(I2446*24),0)),"")</f>
        <v/>
      </c>
      <c r="K2446" s="80" t="str" cm="1">
        <f t="array" ref="K2446">IFERROR(_xlfn.IFS(D2446="","",J2446&lt;E2446,"×（法定外・要件外となる従業員です）",J2446&lt;=F2446,"〇",J2446&gt;F2446,"ー（要件外となる従業員です）"),"")</f>
        <v/>
      </c>
      <c r="L2446" s="25" t="str" cm="1">
        <f t="array" ref="L2446">IFERROR(_xlfn.IFS(COUNTBLANK(C2446:J2446)=8,"",C2446="","←C列に従業員名を姓名（フルネーム）で入力してください。誤変換にお気を付け下さい。",D2446="","←D列に都道府県を入力してください。",G2446="","←G列に1～3の選択肢を入力してください",H2446="","←H列に金額を入力してください",G2446=3,"",I2446="","←I列に所定労働時間を入力してください"),"")</f>
        <v/>
      </c>
    </row>
    <row r="2447" spans="1:12" ht="16.5" customHeight="1" x14ac:dyDescent="0.4">
      <c r="A2447" s="52" t="str">
        <f t="shared" si="38"/>
        <v/>
      </c>
      <c r="B2447" s="51"/>
      <c r="C2447" s="75"/>
      <c r="D2447" s="51"/>
      <c r="E2447" s="27" t="str" cm="1">
        <f t="array" ref="E2447">IFERROR(_xlfn.IFS(AND($F$4=45566,D2447="徳島"),VLOOKUP(D2447,最低賃金!$A$2:$G$49,2,FALSE),OR($F$4&lt;&gt;45566,D2447&lt;&gt;"徳島"),VLOOKUP(D2447,最低賃金!$A$2:$G$49,4,FALSE)),"")</f>
        <v/>
      </c>
      <c r="F2447" s="27" t="str">
        <f>IFERROR(VLOOKUP(D2447,最低賃金!$A$3:$G$49,6,FALSE),"")</f>
        <v/>
      </c>
      <c r="G2447" s="51"/>
      <c r="H2447" s="19"/>
      <c r="I2447" s="81"/>
      <c r="J2447" s="27" t="str" cm="1">
        <f t="array" ref="J2447">IFERROR(_xlfn.IFS(COUNTBLANK(G2447:I2447)=3,"",H2447="","H列に金額を入力してください",G2447=3,H2447,I2447="","I列に労働時間を入力してください",G2447=1,ROUND(H2447/(I2447*24),0),G2447=2,ROUND(H2447/(I2447*24),0)),"")</f>
        <v/>
      </c>
      <c r="K2447" s="80" t="str" cm="1">
        <f t="array" ref="K2447">IFERROR(_xlfn.IFS(D2447="","",J2447&lt;E2447,"×（法定外・要件外となる従業員です）",J2447&lt;=F2447,"〇",J2447&gt;F2447,"ー（要件外となる従業員です）"),"")</f>
        <v/>
      </c>
      <c r="L2447" s="25" t="str" cm="1">
        <f t="array" ref="L2447">IFERROR(_xlfn.IFS(COUNTBLANK(C2447:J2447)=8,"",C2447="","←C列に従業員名を姓名（フルネーム）で入力してください。誤変換にお気を付け下さい。",D2447="","←D列に都道府県を入力してください。",G2447="","←G列に1～3の選択肢を入力してください",H2447="","←H列に金額を入力してください",G2447=3,"",I2447="","←I列に所定労働時間を入力してください"),"")</f>
        <v/>
      </c>
    </row>
    <row r="2448" spans="1:12" ht="16.5" customHeight="1" x14ac:dyDescent="0.4">
      <c r="A2448" s="52" t="str">
        <f t="shared" si="38"/>
        <v/>
      </c>
      <c r="B2448" s="51"/>
      <c r="C2448" s="75"/>
      <c r="D2448" s="51"/>
      <c r="E2448" s="27" t="str" cm="1">
        <f t="array" ref="E2448">IFERROR(_xlfn.IFS(AND($F$4=45566,D2448="徳島"),VLOOKUP(D2448,最低賃金!$A$2:$G$49,2,FALSE),OR($F$4&lt;&gt;45566,D2448&lt;&gt;"徳島"),VLOOKUP(D2448,最低賃金!$A$2:$G$49,4,FALSE)),"")</f>
        <v/>
      </c>
      <c r="F2448" s="27" t="str">
        <f>IFERROR(VLOOKUP(D2448,最低賃金!$A$3:$G$49,6,FALSE),"")</f>
        <v/>
      </c>
      <c r="G2448" s="51"/>
      <c r="H2448" s="19"/>
      <c r="I2448" s="81"/>
      <c r="J2448" s="27" t="str" cm="1">
        <f t="array" ref="J2448">IFERROR(_xlfn.IFS(COUNTBLANK(G2448:I2448)=3,"",H2448="","H列に金額を入力してください",G2448=3,H2448,I2448="","I列に労働時間を入力してください",G2448=1,ROUND(H2448/(I2448*24),0),G2448=2,ROUND(H2448/(I2448*24),0)),"")</f>
        <v/>
      </c>
      <c r="K2448" s="80" t="str" cm="1">
        <f t="array" ref="K2448">IFERROR(_xlfn.IFS(D2448="","",J2448&lt;E2448,"×（法定外・要件外となる従業員です）",J2448&lt;=F2448,"〇",J2448&gt;F2448,"ー（要件外となる従業員です）"),"")</f>
        <v/>
      </c>
      <c r="L2448" s="25" t="str" cm="1">
        <f t="array" ref="L2448">IFERROR(_xlfn.IFS(COUNTBLANK(C2448:J2448)=8,"",C2448="","←C列に従業員名を姓名（フルネーム）で入力してください。誤変換にお気を付け下さい。",D2448="","←D列に都道府県を入力してください。",G2448="","←G列に1～3の選択肢を入力してください",H2448="","←H列に金額を入力してください",G2448=3,"",I2448="","←I列に所定労働時間を入力してください"),"")</f>
        <v/>
      </c>
    </row>
    <row r="2449" spans="1:12" ht="16.5" customHeight="1" x14ac:dyDescent="0.4">
      <c r="A2449" s="52" t="str">
        <f t="shared" si="38"/>
        <v/>
      </c>
      <c r="B2449" s="51"/>
      <c r="C2449" s="75"/>
      <c r="D2449" s="51"/>
      <c r="E2449" s="27" t="str" cm="1">
        <f t="array" ref="E2449">IFERROR(_xlfn.IFS(AND($F$4=45566,D2449="徳島"),VLOOKUP(D2449,最低賃金!$A$2:$G$49,2,FALSE),OR($F$4&lt;&gt;45566,D2449&lt;&gt;"徳島"),VLOOKUP(D2449,最低賃金!$A$2:$G$49,4,FALSE)),"")</f>
        <v/>
      </c>
      <c r="F2449" s="27" t="str">
        <f>IFERROR(VLOOKUP(D2449,最低賃金!$A$3:$G$49,6,FALSE),"")</f>
        <v/>
      </c>
      <c r="G2449" s="51"/>
      <c r="H2449" s="19"/>
      <c r="I2449" s="81"/>
      <c r="J2449" s="27" t="str" cm="1">
        <f t="array" ref="J2449">IFERROR(_xlfn.IFS(COUNTBLANK(G2449:I2449)=3,"",H2449="","H列に金額を入力してください",G2449=3,H2449,I2449="","I列に労働時間を入力してください",G2449=1,ROUND(H2449/(I2449*24),0),G2449=2,ROUND(H2449/(I2449*24),0)),"")</f>
        <v/>
      </c>
      <c r="K2449" s="80" t="str" cm="1">
        <f t="array" ref="K2449">IFERROR(_xlfn.IFS(D2449="","",J2449&lt;E2449,"×（法定外・要件外となる従業員です）",J2449&lt;=F2449,"〇",J2449&gt;F2449,"ー（要件外となる従業員です）"),"")</f>
        <v/>
      </c>
      <c r="L2449" s="25" t="str" cm="1">
        <f t="array" ref="L2449">IFERROR(_xlfn.IFS(COUNTBLANK(C2449:J2449)=8,"",C2449="","←C列に従業員名を姓名（フルネーム）で入力してください。誤変換にお気を付け下さい。",D2449="","←D列に都道府県を入力してください。",G2449="","←G列に1～3の選択肢を入力してください",H2449="","←H列に金額を入力してください",G2449=3,"",I2449="","←I列に所定労働時間を入力してください"),"")</f>
        <v/>
      </c>
    </row>
    <row r="2450" spans="1:12" ht="16.5" customHeight="1" x14ac:dyDescent="0.4">
      <c r="A2450" s="52" t="str">
        <f t="shared" si="38"/>
        <v/>
      </c>
      <c r="B2450" s="51"/>
      <c r="C2450" s="75"/>
      <c r="D2450" s="51"/>
      <c r="E2450" s="27" t="str" cm="1">
        <f t="array" ref="E2450">IFERROR(_xlfn.IFS(AND($F$4=45566,D2450="徳島"),VLOOKUP(D2450,最低賃金!$A$2:$G$49,2,FALSE),OR($F$4&lt;&gt;45566,D2450&lt;&gt;"徳島"),VLOOKUP(D2450,最低賃金!$A$2:$G$49,4,FALSE)),"")</f>
        <v/>
      </c>
      <c r="F2450" s="27" t="str">
        <f>IFERROR(VLOOKUP(D2450,最低賃金!$A$3:$G$49,6,FALSE),"")</f>
        <v/>
      </c>
      <c r="G2450" s="51"/>
      <c r="H2450" s="19"/>
      <c r="I2450" s="81"/>
      <c r="J2450" s="27" t="str" cm="1">
        <f t="array" ref="J2450">IFERROR(_xlfn.IFS(COUNTBLANK(G2450:I2450)=3,"",H2450="","H列に金額を入力してください",G2450=3,H2450,I2450="","I列に労働時間を入力してください",G2450=1,ROUND(H2450/(I2450*24),0),G2450=2,ROUND(H2450/(I2450*24),0)),"")</f>
        <v/>
      </c>
      <c r="K2450" s="80" t="str" cm="1">
        <f t="array" ref="K2450">IFERROR(_xlfn.IFS(D2450="","",J2450&lt;E2450,"×（法定外・要件外となる従業員です）",J2450&lt;=F2450,"〇",J2450&gt;F2450,"ー（要件外となる従業員です）"),"")</f>
        <v/>
      </c>
      <c r="L2450" s="25" t="str" cm="1">
        <f t="array" ref="L2450">IFERROR(_xlfn.IFS(COUNTBLANK(C2450:J2450)=8,"",C2450="","←C列に従業員名を姓名（フルネーム）で入力してください。誤変換にお気を付け下さい。",D2450="","←D列に都道府県を入力してください。",G2450="","←G列に1～3の選択肢を入力してください",H2450="","←H列に金額を入力してください",G2450=3,"",I2450="","←I列に所定労働時間を入力してください"),"")</f>
        <v/>
      </c>
    </row>
    <row r="2451" spans="1:12" ht="16.5" customHeight="1" x14ac:dyDescent="0.4">
      <c r="A2451" s="52" t="str">
        <f t="shared" si="38"/>
        <v/>
      </c>
      <c r="B2451" s="51"/>
      <c r="C2451" s="75"/>
      <c r="D2451" s="51"/>
      <c r="E2451" s="27" t="str" cm="1">
        <f t="array" ref="E2451">IFERROR(_xlfn.IFS(AND($F$4=45566,D2451="徳島"),VLOOKUP(D2451,最低賃金!$A$2:$G$49,2,FALSE),OR($F$4&lt;&gt;45566,D2451&lt;&gt;"徳島"),VLOOKUP(D2451,最低賃金!$A$2:$G$49,4,FALSE)),"")</f>
        <v/>
      </c>
      <c r="F2451" s="27" t="str">
        <f>IFERROR(VLOOKUP(D2451,最低賃金!$A$3:$G$49,6,FALSE),"")</f>
        <v/>
      </c>
      <c r="G2451" s="51"/>
      <c r="H2451" s="19"/>
      <c r="I2451" s="81"/>
      <c r="J2451" s="27" t="str" cm="1">
        <f t="array" ref="J2451">IFERROR(_xlfn.IFS(COUNTBLANK(G2451:I2451)=3,"",H2451="","H列に金額を入力してください",G2451=3,H2451,I2451="","I列に労働時間を入力してください",G2451=1,ROUND(H2451/(I2451*24),0),G2451=2,ROUND(H2451/(I2451*24),0)),"")</f>
        <v/>
      </c>
      <c r="K2451" s="80" t="str" cm="1">
        <f t="array" ref="K2451">IFERROR(_xlfn.IFS(D2451="","",J2451&lt;E2451,"×（法定外・要件外となる従業員です）",J2451&lt;=F2451,"〇",J2451&gt;F2451,"ー（要件外となる従業員です）"),"")</f>
        <v/>
      </c>
      <c r="L2451" s="25" t="str" cm="1">
        <f t="array" ref="L2451">IFERROR(_xlfn.IFS(COUNTBLANK(C2451:J2451)=8,"",C2451="","←C列に従業員名を姓名（フルネーム）で入力してください。誤変換にお気を付け下さい。",D2451="","←D列に都道府県を入力してください。",G2451="","←G列に1～3の選択肢を入力してください",H2451="","←H列に金額を入力してください",G2451=3,"",I2451="","←I列に所定労働時間を入力してください"),"")</f>
        <v/>
      </c>
    </row>
    <row r="2452" spans="1:12" ht="16.5" customHeight="1" x14ac:dyDescent="0.4">
      <c r="A2452" s="52" t="str">
        <f t="shared" si="38"/>
        <v/>
      </c>
      <c r="B2452" s="51"/>
      <c r="C2452" s="75"/>
      <c r="D2452" s="51"/>
      <c r="E2452" s="27" t="str" cm="1">
        <f t="array" ref="E2452">IFERROR(_xlfn.IFS(AND($F$4=45566,D2452="徳島"),VLOOKUP(D2452,最低賃金!$A$2:$G$49,2,FALSE),OR($F$4&lt;&gt;45566,D2452&lt;&gt;"徳島"),VLOOKUP(D2452,最低賃金!$A$2:$G$49,4,FALSE)),"")</f>
        <v/>
      </c>
      <c r="F2452" s="27" t="str">
        <f>IFERROR(VLOOKUP(D2452,最低賃金!$A$3:$G$49,6,FALSE),"")</f>
        <v/>
      </c>
      <c r="G2452" s="51"/>
      <c r="H2452" s="19"/>
      <c r="I2452" s="81"/>
      <c r="J2452" s="27" t="str" cm="1">
        <f t="array" ref="J2452">IFERROR(_xlfn.IFS(COUNTBLANK(G2452:I2452)=3,"",H2452="","H列に金額を入力してください",G2452=3,H2452,I2452="","I列に労働時間を入力してください",G2452=1,ROUND(H2452/(I2452*24),0),G2452=2,ROUND(H2452/(I2452*24),0)),"")</f>
        <v/>
      </c>
      <c r="K2452" s="80" t="str" cm="1">
        <f t="array" ref="K2452">IFERROR(_xlfn.IFS(D2452="","",J2452&lt;E2452,"×（法定外・要件外となる従業員です）",J2452&lt;=F2452,"〇",J2452&gt;F2452,"ー（要件外となる従業員です）"),"")</f>
        <v/>
      </c>
      <c r="L2452" s="25" t="str" cm="1">
        <f t="array" ref="L2452">IFERROR(_xlfn.IFS(COUNTBLANK(C2452:J2452)=8,"",C2452="","←C列に従業員名を姓名（フルネーム）で入力してください。誤変換にお気を付け下さい。",D2452="","←D列に都道府県を入力してください。",G2452="","←G列に1～3の選択肢を入力してください",H2452="","←H列に金額を入力してください",G2452=3,"",I2452="","←I列に所定労働時間を入力してください"),"")</f>
        <v/>
      </c>
    </row>
    <row r="2453" spans="1:12" ht="16.5" customHeight="1" x14ac:dyDescent="0.4">
      <c r="A2453" s="52" t="str">
        <f t="shared" si="38"/>
        <v/>
      </c>
      <c r="B2453" s="51"/>
      <c r="C2453" s="75"/>
      <c r="D2453" s="51"/>
      <c r="E2453" s="27" t="str" cm="1">
        <f t="array" ref="E2453">IFERROR(_xlfn.IFS(AND($F$4=45566,D2453="徳島"),VLOOKUP(D2453,最低賃金!$A$2:$G$49,2,FALSE),OR($F$4&lt;&gt;45566,D2453&lt;&gt;"徳島"),VLOOKUP(D2453,最低賃金!$A$2:$G$49,4,FALSE)),"")</f>
        <v/>
      </c>
      <c r="F2453" s="27" t="str">
        <f>IFERROR(VLOOKUP(D2453,最低賃金!$A$3:$G$49,6,FALSE),"")</f>
        <v/>
      </c>
      <c r="G2453" s="51"/>
      <c r="H2453" s="19"/>
      <c r="I2453" s="81"/>
      <c r="J2453" s="27" t="str" cm="1">
        <f t="array" ref="J2453">IFERROR(_xlfn.IFS(COUNTBLANK(G2453:I2453)=3,"",H2453="","H列に金額を入力してください",G2453=3,H2453,I2453="","I列に労働時間を入力してください",G2453=1,ROUND(H2453/(I2453*24),0),G2453=2,ROUND(H2453/(I2453*24),0)),"")</f>
        <v/>
      </c>
      <c r="K2453" s="80" t="str" cm="1">
        <f t="array" ref="K2453">IFERROR(_xlfn.IFS(D2453="","",J2453&lt;E2453,"×（法定外・要件外となる従業員です）",J2453&lt;=F2453,"〇",J2453&gt;F2453,"ー（要件外となる従業員です）"),"")</f>
        <v/>
      </c>
      <c r="L2453" s="25" t="str" cm="1">
        <f t="array" ref="L2453">IFERROR(_xlfn.IFS(COUNTBLANK(C2453:J2453)=8,"",C2453="","←C列に従業員名を姓名（フルネーム）で入力してください。誤変換にお気を付け下さい。",D2453="","←D列に都道府県を入力してください。",G2453="","←G列に1～3の選択肢を入力してください",H2453="","←H列に金額を入力してください",G2453=3,"",I2453="","←I列に所定労働時間を入力してください"),"")</f>
        <v/>
      </c>
    </row>
    <row r="2454" spans="1:12" ht="16.5" customHeight="1" x14ac:dyDescent="0.4">
      <c r="A2454" s="52" t="str">
        <f t="shared" si="38"/>
        <v/>
      </c>
      <c r="B2454" s="51"/>
      <c r="C2454" s="75"/>
      <c r="D2454" s="51"/>
      <c r="E2454" s="27" t="str" cm="1">
        <f t="array" ref="E2454">IFERROR(_xlfn.IFS(AND($F$4=45566,D2454="徳島"),VLOOKUP(D2454,最低賃金!$A$2:$G$49,2,FALSE),OR($F$4&lt;&gt;45566,D2454&lt;&gt;"徳島"),VLOOKUP(D2454,最低賃金!$A$2:$G$49,4,FALSE)),"")</f>
        <v/>
      </c>
      <c r="F2454" s="27" t="str">
        <f>IFERROR(VLOOKUP(D2454,最低賃金!$A$3:$G$49,6,FALSE),"")</f>
        <v/>
      </c>
      <c r="G2454" s="51"/>
      <c r="H2454" s="19"/>
      <c r="I2454" s="81"/>
      <c r="J2454" s="27" t="str" cm="1">
        <f t="array" ref="J2454">IFERROR(_xlfn.IFS(COUNTBLANK(G2454:I2454)=3,"",H2454="","H列に金額を入力してください",G2454=3,H2454,I2454="","I列に労働時間を入力してください",G2454=1,ROUND(H2454/(I2454*24),0),G2454=2,ROUND(H2454/(I2454*24),0)),"")</f>
        <v/>
      </c>
      <c r="K2454" s="80" t="str" cm="1">
        <f t="array" ref="K2454">IFERROR(_xlfn.IFS(D2454="","",J2454&lt;E2454,"×（法定外・要件外となる従業員です）",J2454&lt;=F2454,"〇",J2454&gt;F2454,"ー（要件外となる従業員です）"),"")</f>
        <v/>
      </c>
      <c r="L2454" s="25" t="str" cm="1">
        <f t="array" ref="L2454">IFERROR(_xlfn.IFS(COUNTBLANK(C2454:J2454)=8,"",C2454="","←C列に従業員名を姓名（フルネーム）で入力してください。誤変換にお気を付け下さい。",D2454="","←D列に都道府県を入力してください。",G2454="","←G列に1～3の選択肢を入力してください",H2454="","←H列に金額を入力してください",G2454=3,"",I2454="","←I列に所定労働時間を入力してください"),"")</f>
        <v/>
      </c>
    </row>
    <row r="2455" spans="1:12" ht="16.5" customHeight="1" x14ac:dyDescent="0.4">
      <c r="A2455" s="52" t="str">
        <f t="shared" si="38"/>
        <v/>
      </c>
      <c r="B2455" s="51"/>
      <c r="C2455" s="75"/>
      <c r="D2455" s="51"/>
      <c r="E2455" s="27" t="str" cm="1">
        <f t="array" ref="E2455">IFERROR(_xlfn.IFS(AND($F$4=45566,D2455="徳島"),VLOOKUP(D2455,最低賃金!$A$2:$G$49,2,FALSE),OR($F$4&lt;&gt;45566,D2455&lt;&gt;"徳島"),VLOOKUP(D2455,最低賃金!$A$2:$G$49,4,FALSE)),"")</f>
        <v/>
      </c>
      <c r="F2455" s="27" t="str">
        <f>IFERROR(VLOOKUP(D2455,最低賃金!$A$3:$G$49,6,FALSE),"")</f>
        <v/>
      </c>
      <c r="G2455" s="51"/>
      <c r="H2455" s="19"/>
      <c r="I2455" s="81"/>
      <c r="J2455" s="27" t="str" cm="1">
        <f t="array" ref="J2455">IFERROR(_xlfn.IFS(COUNTBLANK(G2455:I2455)=3,"",H2455="","H列に金額を入力してください",G2455=3,H2455,I2455="","I列に労働時間を入力してください",G2455=1,ROUND(H2455/(I2455*24),0),G2455=2,ROUND(H2455/(I2455*24),0)),"")</f>
        <v/>
      </c>
      <c r="K2455" s="80" t="str" cm="1">
        <f t="array" ref="K2455">IFERROR(_xlfn.IFS(D2455="","",J2455&lt;E2455,"×（法定外・要件外となる従業員です）",J2455&lt;=F2455,"〇",J2455&gt;F2455,"ー（要件外となる従業員です）"),"")</f>
        <v/>
      </c>
      <c r="L2455" s="25" t="str" cm="1">
        <f t="array" ref="L2455">IFERROR(_xlfn.IFS(COUNTBLANK(C2455:J2455)=8,"",C2455="","←C列に従業員名を姓名（フルネーム）で入力してください。誤変換にお気を付け下さい。",D2455="","←D列に都道府県を入力してください。",G2455="","←G列に1～3の選択肢を入力してください",H2455="","←H列に金額を入力してください",G2455=3,"",I2455="","←I列に所定労働時間を入力してください"),"")</f>
        <v/>
      </c>
    </row>
    <row r="2456" spans="1:12" ht="16.5" customHeight="1" x14ac:dyDescent="0.4">
      <c r="A2456" s="52" t="str">
        <f t="shared" si="38"/>
        <v/>
      </c>
      <c r="B2456" s="51"/>
      <c r="C2456" s="75"/>
      <c r="D2456" s="51"/>
      <c r="E2456" s="27" t="str" cm="1">
        <f t="array" ref="E2456">IFERROR(_xlfn.IFS(AND($F$4=45566,D2456="徳島"),VLOOKUP(D2456,最低賃金!$A$2:$G$49,2,FALSE),OR($F$4&lt;&gt;45566,D2456&lt;&gt;"徳島"),VLOOKUP(D2456,最低賃金!$A$2:$G$49,4,FALSE)),"")</f>
        <v/>
      </c>
      <c r="F2456" s="27" t="str">
        <f>IFERROR(VLOOKUP(D2456,最低賃金!$A$3:$G$49,6,FALSE),"")</f>
        <v/>
      </c>
      <c r="G2456" s="51"/>
      <c r="H2456" s="19"/>
      <c r="I2456" s="81"/>
      <c r="J2456" s="27" t="str" cm="1">
        <f t="array" ref="J2456">IFERROR(_xlfn.IFS(COUNTBLANK(G2456:I2456)=3,"",H2456="","H列に金額を入力してください",G2456=3,H2456,I2456="","I列に労働時間を入力してください",G2456=1,ROUND(H2456/(I2456*24),0),G2456=2,ROUND(H2456/(I2456*24),0)),"")</f>
        <v/>
      </c>
      <c r="K2456" s="80" t="str" cm="1">
        <f t="array" ref="K2456">IFERROR(_xlfn.IFS(D2456="","",J2456&lt;E2456,"×（法定外・要件外となる従業員です）",J2456&lt;=F2456,"〇",J2456&gt;F2456,"ー（要件外となる従業員です）"),"")</f>
        <v/>
      </c>
      <c r="L2456" s="25" t="str" cm="1">
        <f t="array" ref="L2456">IFERROR(_xlfn.IFS(COUNTBLANK(C2456:J2456)=8,"",C2456="","←C列に従業員名を姓名（フルネーム）で入力してください。誤変換にお気を付け下さい。",D2456="","←D列に都道府県を入力してください。",G2456="","←G列に1～3の選択肢を入力してください",H2456="","←H列に金額を入力してください",G2456=3,"",I2456="","←I列に所定労働時間を入力してください"),"")</f>
        <v/>
      </c>
    </row>
    <row r="2457" spans="1:12" ht="16.5" customHeight="1" x14ac:dyDescent="0.4">
      <c r="A2457" s="52" t="str">
        <f t="shared" si="38"/>
        <v/>
      </c>
      <c r="B2457" s="51"/>
      <c r="C2457" s="75"/>
      <c r="D2457" s="51"/>
      <c r="E2457" s="27" t="str" cm="1">
        <f t="array" ref="E2457">IFERROR(_xlfn.IFS(AND($F$4=45566,D2457="徳島"),VLOOKUP(D2457,最低賃金!$A$2:$G$49,2,FALSE),OR($F$4&lt;&gt;45566,D2457&lt;&gt;"徳島"),VLOOKUP(D2457,最低賃金!$A$2:$G$49,4,FALSE)),"")</f>
        <v/>
      </c>
      <c r="F2457" s="27" t="str">
        <f>IFERROR(VLOOKUP(D2457,最低賃金!$A$3:$G$49,6,FALSE),"")</f>
        <v/>
      </c>
      <c r="G2457" s="51"/>
      <c r="H2457" s="19"/>
      <c r="I2457" s="81"/>
      <c r="J2457" s="27" t="str" cm="1">
        <f t="array" ref="J2457">IFERROR(_xlfn.IFS(COUNTBLANK(G2457:I2457)=3,"",H2457="","H列に金額を入力してください",G2457=3,H2457,I2457="","I列に労働時間を入力してください",G2457=1,ROUND(H2457/(I2457*24),0),G2457=2,ROUND(H2457/(I2457*24),0)),"")</f>
        <v/>
      </c>
      <c r="K2457" s="80" t="str" cm="1">
        <f t="array" ref="K2457">IFERROR(_xlfn.IFS(D2457="","",J2457&lt;E2457,"×（法定外・要件外となる従業員です）",J2457&lt;=F2457,"〇",J2457&gt;F2457,"ー（要件外となる従業員です）"),"")</f>
        <v/>
      </c>
      <c r="L2457" s="25" t="str" cm="1">
        <f t="array" ref="L2457">IFERROR(_xlfn.IFS(COUNTBLANK(C2457:J2457)=8,"",C2457="","←C列に従業員名を姓名（フルネーム）で入力してください。誤変換にお気を付け下さい。",D2457="","←D列に都道府県を入力してください。",G2457="","←G列に1～3の選択肢を入力してください",H2457="","←H列に金額を入力してください",G2457=3,"",I2457="","←I列に所定労働時間を入力してください"),"")</f>
        <v/>
      </c>
    </row>
    <row r="2458" spans="1:12" ht="16.5" customHeight="1" x14ac:dyDescent="0.4">
      <c r="A2458" s="52" t="str">
        <f t="shared" si="38"/>
        <v/>
      </c>
      <c r="B2458" s="51"/>
      <c r="C2458" s="75"/>
      <c r="D2458" s="51"/>
      <c r="E2458" s="27" t="str" cm="1">
        <f t="array" ref="E2458">IFERROR(_xlfn.IFS(AND($F$4=45566,D2458="徳島"),VLOOKUP(D2458,最低賃金!$A$2:$G$49,2,FALSE),OR($F$4&lt;&gt;45566,D2458&lt;&gt;"徳島"),VLOOKUP(D2458,最低賃金!$A$2:$G$49,4,FALSE)),"")</f>
        <v/>
      </c>
      <c r="F2458" s="27" t="str">
        <f>IFERROR(VLOOKUP(D2458,最低賃金!$A$3:$G$49,6,FALSE),"")</f>
        <v/>
      </c>
      <c r="G2458" s="51"/>
      <c r="H2458" s="19"/>
      <c r="I2458" s="81"/>
      <c r="J2458" s="27" t="str" cm="1">
        <f t="array" ref="J2458">IFERROR(_xlfn.IFS(COUNTBLANK(G2458:I2458)=3,"",H2458="","H列に金額を入力してください",G2458=3,H2458,I2458="","I列に労働時間を入力してください",G2458=1,ROUND(H2458/(I2458*24),0),G2458=2,ROUND(H2458/(I2458*24),0)),"")</f>
        <v/>
      </c>
      <c r="K2458" s="80" t="str" cm="1">
        <f t="array" ref="K2458">IFERROR(_xlfn.IFS(D2458="","",J2458&lt;E2458,"×（法定外・要件外となる従業員です）",J2458&lt;=F2458,"〇",J2458&gt;F2458,"ー（要件外となる従業員です）"),"")</f>
        <v/>
      </c>
      <c r="L2458" s="25" t="str" cm="1">
        <f t="array" ref="L2458">IFERROR(_xlfn.IFS(COUNTBLANK(C2458:J2458)=8,"",C2458="","←C列に従業員名を姓名（フルネーム）で入力してください。誤変換にお気を付け下さい。",D2458="","←D列に都道府県を入力してください。",G2458="","←G列に1～3の選択肢を入力してください",H2458="","←H列に金額を入力してください",G2458=3,"",I2458="","←I列に所定労働時間を入力してください"),"")</f>
        <v/>
      </c>
    </row>
    <row r="2459" spans="1:12" ht="16.5" customHeight="1" x14ac:dyDescent="0.4">
      <c r="A2459" s="52" t="str">
        <f t="shared" si="38"/>
        <v/>
      </c>
      <c r="B2459" s="51"/>
      <c r="C2459" s="75"/>
      <c r="D2459" s="51"/>
      <c r="E2459" s="27" t="str" cm="1">
        <f t="array" ref="E2459">IFERROR(_xlfn.IFS(AND($F$4=45566,D2459="徳島"),VLOOKUP(D2459,最低賃金!$A$2:$G$49,2,FALSE),OR($F$4&lt;&gt;45566,D2459&lt;&gt;"徳島"),VLOOKUP(D2459,最低賃金!$A$2:$G$49,4,FALSE)),"")</f>
        <v/>
      </c>
      <c r="F2459" s="27" t="str">
        <f>IFERROR(VLOOKUP(D2459,最低賃金!$A$3:$G$49,6,FALSE),"")</f>
        <v/>
      </c>
      <c r="G2459" s="51"/>
      <c r="H2459" s="19"/>
      <c r="I2459" s="81"/>
      <c r="J2459" s="27" t="str" cm="1">
        <f t="array" ref="J2459">IFERROR(_xlfn.IFS(COUNTBLANK(G2459:I2459)=3,"",H2459="","H列に金額を入力してください",G2459=3,H2459,I2459="","I列に労働時間を入力してください",G2459=1,ROUND(H2459/(I2459*24),0),G2459=2,ROUND(H2459/(I2459*24),0)),"")</f>
        <v/>
      </c>
      <c r="K2459" s="80" t="str" cm="1">
        <f t="array" ref="K2459">IFERROR(_xlfn.IFS(D2459="","",J2459&lt;E2459,"×（法定外・要件外となる従業員です）",J2459&lt;=F2459,"〇",J2459&gt;F2459,"ー（要件外となる従業員です）"),"")</f>
        <v/>
      </c>
      <c r="L2459" s="25" t="str" cm="1">
        <f t="array" ref="L2459">IFERROR(_xlfn.IFS(COUNTBLANK(C2459:J2459)=8,"",C2459="","←C列に従業員名を姓名（フルネーム）で入力してください。誤変換にお気を付け下さい。",D2459="","←D列に都道府県を入力してください。",G2459="","←G列に1～3の選択肢を入力してください",H2459="","←H列に金額を入力してください",G2459=3,"",I2459="","←I列に所定労働時間を入力してください"),"")</f>
        <v/>
      </c>
    </row>
    <row r="2460" spans="1:12" ht="16.5" customHeight="1" x14ac:dyDescent="0.4">
      <c r="A2460" s="52" t="str">
        <f t="shared" si="38"/>
        <v/>
      </c>
      <c r="B2460" s="51"/>
      <c r="C2460" s="75"/>
      <c r="D2460" s="51"/>
      <c r="E2460" s="27" t="str" cm="1">
        <f t="array" ref="E2460">IFERROR(_xlfn.IFS(AND($F$4=45566,D2460="徳島"),VLOOKUP(D2460,最低賃金!$A$2:$G$49,2,FALSE),OR($F$4&lt;&gt;45566,D2460&lt;&gt;"徳島"),VLOOKUP(D2460,最低賃金!$A$2:$G$49,4,FALSE)),"")</f>
        <v/>
      </c>
      <c r="F2460" s="27" t="str">
        <f>IFERROR(VLOOKUP(D2460,最低賃金!$A$3:$G$49,6,FALSE),"")</f>
        <v/>
      </c>
      <c r="G2460" s="51"/>
      <c r="H2460" s="19"/>
      <c r="I2460" s="81"/>
      <c r="J2460" s="27" t="str" cm="1">
        <f t="array" ref="J2460">IFERROR(_xlfn.IFS(COUNTBLANK(G2460:I2460)=3,"",H2460="","H列に金額を入力してください",G2460=3,H2460,I2460="","I列に労働時間を入力してください",G2460=1,ROUND(H2460/(I2460*24),0),G2460=2,ROUND(H2460/(I2460*24),0)),"")</f>
        <v/>
      </c>
      <c r="K2460" s="80" t="str" cm="1">
        <f t="array" ref="K2460">IFERROR(_xlfn.IFS(D2460="","",J2460&lt;E2460,"×（法定外・要件外となる従業員です）",J2460&lt;=F2460,"〇",J2460&gt;F2460,"ー（要件外となる従業員です）"),"")</f>
        <v/>
      </c>
      <c r="L2460" s="25" t="str" cm="1">
        <f t="array" ref="L2460">IFERROR(_xlfn.IFS(COUNTBLANK(C2460:J2460)=8,"",C2460="","←C列に従業員名を姓名（フルネーム）で入力してください。誤変換にお気を付け下さい。",D2460="","←D列に都道府県を入力してください。",G2460="","←G列に1～3の選択肢を入力してください",H2460="","←H列に金額を入力してください",G2460=3,"",I2460="","←I列に所定労働時間を入力してください"),"")</f>
        <v/>
      </c>
    </row>
    <row r="2461" spans="1:12" ht="16.5" customHeight="1" x14ac:dyDescent="0.4">
      <c r="A2461" s="52" t="str">
        <f t="shared" si="38"/>
        <v/>
      </c>
      <c r="B2461" s="51"/>
      <c r="C2461" s="75"/>
      <c r="D2461" s="51"/>
      <c r="E2461" s="27" t="str" cm="1">
        <f t="array" ref="E2461">IFERROR(_xlfn.IFS(AND($F$4=45566,D2461="徳島"),VLOOKUP(D2461,最低賃金!$A$2:$G$49,2,FALSE),OR($F$4&lt;&gt;45566,D2461&lt;&gt;"徳島"),VLOOKUP(D2461,最低賃金!$A$2:$G$49,4,FALSE)),"")</f>
        <v/>
      </c>
      <c r="F2461" s="27" t="str">
        <f>IFERROR(VLOOKUP(D2461,最低賃金!$A$3:$G$49,6,FALSE),"")</f>
        <v/>
      </c>
      <c r="G2461" s="51"/>
      <c r="H2461" s="19"/>
      <c r="I2461" s="81"/>
      <c r="J2461" s="27" t="str" cm="1">
        <f t="array" ref="J2461">IFERROR(_xlfn.IFS(COUNTBLANK(G2461:I2461)=3,"",H2461="","H列に金額を入力してください",G2461=3,H2461,I2461="","I列に労働時間を入力してください",G2461=1,ROUND(H2461/(I2461*24),0),G2461=2,ROUND(H2461/(I2461*24),0)),"")</f>
        <v/>
      </c>
      <c r="K2461" s="80" t="str" cm="1">
        <f t="array" ref="K2461">IFERROR(_xlfn.IFS(D2461="","",J2461&lt;E2461,"×（法定外・要件外となる従業員です）",J2461&lt;=F2461,"〇",J2461&gt;F2461,"ー（要件外となる従業員です）"),"")</f>
        <v/>
      </c>
      <c r="L2461" s="25" t="str" cm="1">
        <f t="array" ref="L2461">IFERROR(_xlfn.IFS(COUNTBLANK(C2461:J2461)=8,"",C2461="","←C列に従業員名を姓名（フルネーム）で入力してください。誤変換にお気を付け下さい。",D2461="","←D列に都道府県を入力してください。",G2461="","←G列に1～3の選択肢を入力してください",H2461="","←H列に金額を入力してください",G2461=3,"",I2461="","←I列に所定労働時間を入力してください"),"")</f>
        <v/>
      </c>
    </row>
    <row r="2462" spans="1:12" ht="16.5" customHeight="1" x14ac:dyDescent="0.4">
      <c r="A2462" s="52" t="str">
        <f t="shared" si="38"/>
        <v/>
      </c>
      <c r="B2462" s="51"/>
      <c r="C2462" s="75"/>
      <c r="D2462" s="51"/>
      <c r="E2462" s="27" t="str" cm="1">
        <f t="array" ref="E2462">IFERROR(_xlfn.IFS(AND($F$4=45566,D2462="徳島"),VLOOKUP(D2462,最低賃金!$A$2:$G$49,2,FALSE),OR($F$4&lt;&gt;45566,D2462&lt;&gt;"徳島"),VLOOKUP(D2462,最低賃金!$A$2:$G$49,4,FALSE)),"")</f>
        <v/>
      </c>
      <c r="F2462" s="27" t="str">
        <f>IFERROR(VLOOKUP(D2462,最低賃金!$A$3:$G$49,6,FALSE),"")</f>
        <v/>
      </c>
      <c r="G2462" s="51"/>
      <c r="H2462" s="19"/>
      <c r="I2462" s="81"/>
      <c r="J2462" s="27" t="str" cm="1">
        <f t="array" ref="J2462">IFERROR(_xlfn.IFS(COUNTBLANK(G2462:I2462)=3,"",H2462="","H列に金額を入力してください",G2462=3,H2462,I2462="","I列に労働時間を入力してください",G2462=1,ROUND(H2462/(I2462*24),0),G2462=2,ROUND(H2462/(I2462*24),0)),"")</f>
        <v/>
      </c>
      <c r="K2462" s="80" t="str" cm="1">
        <f t="array" ref="K2462">IFERROR(_xlfn.IFS(D2462="","",J2462&lt;E2462,"×（法定外・要件外となる従業員です）",J2462&lt;=F2462,"〇",J2462&gt;F2462,"ー（要件外となる従業員です）"),"")</f>
        <v/>
      </c>
      <c r="L2462" s="25" t="str" cm="1">
        <f t="array" ref="L2462">IFERROR(_xlfn.IFS(COUNTBLANK(C2462:J2462)=8,"",C2462="","←C列に従業員名を姓名（フルネーム）で入力してください。誤変換にお気を付け下さい。",D2462="","←D列に都道府県を入力してください。",G2462="","←G列に1～3の選択肢を入力してください",H2462="","←H列に金額を入力してください",G2462=3,"",I2462="","←I列に所定労働時間を入力してください"),"")</f>
        <v/>
      </c>
    </row>
    <row r="2463" spans="1:12" ht="16.5" customHeight="1" x14ac:dyDescent="0.4">
      <c r="A2463" s="52" t="str">
        <f t="shared" si="38"/>
        <v/>
      </c>
      <c r="B2463" s="51"/>
      <c r="C2463" s="75"/>
      <c r="D2463" s="51"/>
      <c r="E2463" s="27" t="str" cm="1">
        <f t="array" ref="E2463">IFERROR(_xlfn.IFS(AND($F$4=45566,D2463="徳島"),VLOOKUP(D2463,最低賃金!$A$2:$G$49,2,FALSE),OR($F$4&lt;&gt;45566,D2463&lt;&gt;"徳島"),VLOOKUP(D2463,最低賃金!$A$2:$G$49,4,FALSE)),"")</f>
        <v/>
      </c>
      <c r="F2463" s="27" t="str">
        <f>IFERROR(VLOOKUP(D2463,最低賃金!$A$3:$G$49,6,FALSE),"")</f>
        <v/>
      </c>
      <c r="G2463" s="51"/>
      <c r="H2463" s="19"/>
      <c r="I2463" s="81"/>
      <c r="J2463" s="27" t="str" cm="1">
        <f t="array" ref="J2463">IFERROR(_xlfn.IFS(COUNTBLANK(G2463:I2463)=3,"",H2463="","H列に金額を入力してください",G2463=3,H2463,I2463="","I列に労働時間を入力してください",G2463=1,ROUND(H2463/(I2463*24),0),G2463=2,ROUND(H2463/(I2463*24),0)),"")</f>
        <v/>
      </c>
      <c r="K2463" s="80" t="str" cm="1">
        <f t="array" ref="K2463">IFERROR(_xlfn.IFS(D2463="","",J2463&lt;E2463,"×（法定外・要件外となる従業員です）",J2463&lt;=F2463,"〇",J2463&gt;F2463,"ー（要件外となる従業員です）"),"")</f>
        <v/>
      </c>
      <c r="L2463" s="25" t="str" cm="1">
        <f t="array" ref="L2463">IFERROR(_xlfn.IFS(COUNTBLANK(C2463:J2463)=8,"",C2463="","←C列に従業員名を姓名（フルネーム）で入力してください。誤変換にお気を付け下さい。",D2463="","←D列に都道府県を入力してください。",G2463="","←G列に1～3の選択肢を入力してください",H2463="","←H列に金額を入力してください",G2463=3,"",I2463="","←I列に所定労働時間を入力してください"),"")</f>
        <v/>
      </c>
    </row>
    <row r="2464" spans="1:12" ht="16.5" customHeight="1" x14ac:dyDescent="0.4">
      <c r="A2464" s="52" t="str">
        <f t="shared" si="38"/>
        <v/>
      </c>
      <c r="B2464" s="51"/>
      <c r="C2464" s="75"/>
      <c r="D2464" s="51"/>
      <c r="E2464" s="27" t="str" cm="1">
        <f t="array" ref="E2464">IFERROR(_xlfn.IFS(AND($F$4=45566,D2464="徳島"),VLOOKUP(D2464,最低賃金!$A$2:$G$49,2,FALSE),OR($F$4&lt;&gt;45566,D2464&lt;&gt;"徳島"),VLOOKUP(D2464,最低賃金!$A$2:$G$49,4,FALSE)),"")</f>
        <v/>
      </c>
      <c r="F2464" s="27" t="str">
        <f>IFERROR(VLOOKUP(D2464,最低賃金!$A$3:$G$49,6,FALSE),"")</f>
        <v/>
      </c>
      <c r="G2464" s="51"/>
      <c r="H2464" s="19"/>
      <c r="I2464" s="81"/>
      <c r="J2464" s="27" t="str" cm="1">
        <f t="array" ref="J2464">IFERROR(_xlfn.IFS(COUNTBLANK(G2464:I2464)=3,"",H2464="","H列に金額を入力してください",G2464=3,H2464,I2464="","I列に労働時間を入力してください",G2464=1,ROUND(H2464/(I2464*24),0),G2464=2,ROUND(H2464/(I2464*24),0)),"")</f>
        <v/>
      </c>
      <c r="K2464" s="80" t="str" cm="1">
        <f t="array" ref="K2464">IFERROR(_xlfn.IFS(D2464="","",J2464&lt;E2464,"×（法定外・要件外となる従業員です）",J2464&lt;=F2464,"〇",J2464&gt;F2464,"ー（要件外となる従業員です）"),"")</f>
        <v/>
      </c>
      <c r="L2464" s="25" t="str" cm="1">
        <f t="array" ref="L2464">IFERROR(_xlfn.IFS(COUNTBLANK(C2464:J2464)=8,"",C2464="","←C列に従業員名を姓名（フルネーム）で入力してください。誤変換にお気を付け下さい。",D2464="","←D列に都道府県を入力してください。",G2464="","←G列に1～3の選択肢を入力してください",H2464="","←H列に金額を入力してください",G2464=3,"",I2464="","←I列に所定労働時間を入力してください"),"")</f>
        <v/>
      </c>
    </row>
    <row r="2465" spans="1:12" ht="16.5" customHeight="1" x14ac:dyDescent="0.4">
      <c r="A2465" s="52" t="str">
        <f t="shared" si="38"/>
        <v/>
      </c>
      <c r="B2465" s="51"/>
      <c r="C2465" s="75"/>
      <c r="D2465" s="51"/>
      <c r="E2465" s="27" t="str" cm="1">
        <f t="array" ref="E2465">IFERROR(_xlfn.IFS(AND($F$4=45566,D2465="徳島"),VLOOKUP(D2465,最低賃金!$A$2:$G$49,2,FALSE),OR($F$4&lt;&gt;45566,D2465&lt;&gt;"徳島"),VLOOKUP(D2465,最低賃金!$A$2:$G$49,4,FALSE)),"")</f>
        <v/>
      </c>
      <c r="F2465" s="27" t="str">
        <f>IFERROR(VLOOKUP(D2465,最低賃金!$A$3:$G$49,6,FALSE),"")</f>
        <v/>
      </c>
      <c r="G2465" s="51"/>
      <c r="H2465" s="19"/>
      <c r="I2465" s="81"/>
      <c r="J2465" s="27" t="str" cm="1">
        <f t="array" ref="J2465">IFERROR(_xlfn.IFS(COUNTBLANK(G2465:I2465)=3,"",H2465="","H列に金額を入力してください",G2465=3,H2465,I2465="","I列に労働時間を入力してください",G2465=1,ROUND(H2465/(I2465*24),0),G2465=2,ROUND(H2465/(I2465*24),0)),"")</f>
        <v/>
      </c>
      <c r="K2465" s="80" t="str" cm="1">
        <f t="array" ref="K2465">IFERROR(_xlfn.IFS(D2465="","",J2465&lt;E2465,"×（法定外・要件外となる従業員です）",J2465&lt;=F2465,"〇",J2465&gt;F2465,"ー（要件外となる従業員です）"),"")</f>
        <v/>
      </c>
      <c r="L2465" s="25" t="str" cm="1">
        <f t="array" ref="L2465">IFERROR(_xlfn.IFS(COUNTBLANK(C2465:J2465)=8,"",C2465="","←C列に従業員名を姓名（フルネーム）で入力してください。誤変換にお気を付け下さい。",D2465="","←D列に都道府県を入力してください。",G2465="","←G列に1～3の選択肢を入力してください",H2465="","←H列に金額を入力してください",G2465=3,"",I2465="","←I列に所定労働時間を入力してください"),"")</f>
        <v/>
      </c>
    </row>
    <row r="2466" spans="1:12" ht="16.5" customHeight="1" x14ac:dyDescent="0.4">
      <c r="A2466" s="52" t="str">
        <f t="shared" si="38"/>
        <v/>
      </c>
      <c r="B2466" s="51"/>
      <c r="C2466" s="75"/>
      <c r="D2466" s="51"/>
      <c r="E2466" s="27" t="str" cm="1">
        <f t="array" ref="E2466">IFERROR(_xlfn.IFS(AND($F$4=45566,D2466="徳島"),VLOOKUP(D2466,最低賃金!$A$2:$G$49,2,FALSE),OR($F$4&lt;&gt;45566,D2466&lt;&gt;"徳島"),VLOOKUP(D2466,最低賃金!$A$2:$G$49,4,FALSE)),"")</f>
        <v/>
      </c>
      <c r="F2466" s="27" t="str">
        <f>IFERROR(VLOOKUP(D2466,最低賃金!$A$3:$G$49,6,FALSE),"")</f>
        <v/>
      </c>
      <c r="G2466" s="51"/>
      <c r="H2466" s="19"/>
      <c r="I2466" s="81"/>
      <c r="J2466" s="27" t="str" cm="1">
        <f t="array" ref="J2466">IFERROR(_xlfn.IFS(COUNTBLANK(G2466:I2466)=3,"",H2466="","H列に金額を入力してください",G2466=3,H2466,I2466="","I列に労働時間を入力してください",G2466=1,ROUND(H2466/(I2466*24),0),G2466=2,ROUND(H2466/(I2466*24),0)),"")</f>
        <v/>
      </c>
      <c r="K2466" s="80" t="str" cm="1">
        <f t="array" ref="K2466">IFERROR(_xlfn.IFS(D2466="","",J2466&lt;E2466,"×（法定外・要件外となる従業員です）",J2466&lt;=F2466,"〇",J2466&gt;F2466,"ー（要件外となる従業員です）"),"")</f>
        <v/>
      </c>
      <c r="L2466" s="25" t="str" cm="1">
        <f t="array" ref="L2466">IFERROR(_xlfn.IFS(COUNTBLANK(C2466:J2466)=8,"",C2466="","←C列に従業員名を姓名（フルネーム）で入力してください。誤変換にお気を付け下さい。",D2466="","←D列に都道府県を入力してください。",G2466="","←G列に1～3の選択肢を入力してください",H2466="","←H列に金額を入力してください",G2466=3,"",I2466="","←I列に所定労働時間を入力してください"),"")</f>
        <v/>
      </c>
    </row>
    <row r="2467" spans="1:12" ht="16.5" customHeight="1" x14ac:dyDescent="0.4">
      <c r="A2467" s="52" t="str">
        <f t="shared" si="38"/>
        <v/>
      </c>
      <c r="B2467" s="51"/>
      <c r="C2467" s="75"/>
      <c r="D2467" s="51"/>
      <c r="E2467" s="27" t="str" cm="1">
        <f t="array" ref="E2467">IFERROR(_xlfn.IFS(AND($F$4=45566,D2467="徳島"),VLOOKUP(D2467,最低賃金!$A$2:$G$49,2,FALSE),OR($F$4&lt;&gt;45566,D2467&lt;&gt;"徳島"),VLOOKUP(D2467,最低賃金!$A$2:$G$49,4,FALSE)),"")</f>
        <v/>
      </c>
      <c r="F2467" s="27" t="str">
        <f>IFERROR(VLOOKUP(D2467,最低賃金!$A$3:$G$49,6,FALSE),"")</f>
        <v/>
      </c>
      <c r="G2467" s="51"/>
      <c r="H2467" s="19"/>
      <c r="I2467" s="81"/>
      <c r="J2467" s="27" t="str" cm="1">
        <f t="array" ref="J2467">IFERROR(_xlfn.IFS(COUNTBLANK(G2467:I2467)=3,"",H2467="","H列に金額を入力してください",G2467=3,H2467,I2467="","I列に労働時間を入力してください",G2467=1,ROUND(H2467/(I2467*24),0),G2467=2,ROUND(H2467/(I2467*24),0)),"")</f>
        <v/>
      </c>
      <c r="K2467" s="80" t="str" cm="1">
        <f t="array" ref="K2467">IFERROR(_xlfn.IFS(D2467="","",J2467&lt;E2467,"×（法定外・要件外となる従業員です）",J2467&lt;=F2467,"〇",J2467&gt;F2467,"ー（要件外となる従業員です）"),"")</f>
        <v/>
      </c>
      <c r="L2467" s="25" t="str" cm="1">
        <f t="array" ref="L2467">IFERROR(_xlfn.IFS(COUNTBLANK(C2467:J2467)=8,"",C2467="","←C列に従業員名を姓名（フルネーム）で入力してください。誤変換にお気を付け下さい。",D2467="","←D列に都道府県を入力してください。",G2467="","←G列に1～3の選択肢を入力してください",H2467="","←H列に金額を入力してください",G2467=3,"",I2467="","←I列に所定労働時間を入力してください"),"")</f>
        <v/>
      </c>
    </row>
    <row r="2468" spans="1:12" ht="16.5" customHeight="1" x14ac:dyDescent="0.4">
      <c r="A2468" s="52" t="str">
        <f t="shared" si="38"/>
        <v/>
      </c>
      <c r="B2468" s="51"/>
      <c r="C2468" s="75"/>
      <c r="D2468" s="51"/>
      <c r="E2468" s="27" t="str" cm="1">
        <f t="array" ref="E2468">IFERROR(_xlfn.IFS(AND($F$4=45566,D2468="徳島"),VLOOKUP(D2468,最低賃金!$A$2:$G$49,2,FALSE),OR($F$4&lt;&gt;45566,D2468&lt;&gt;"徳島"),VLOOKUP(D2468,最低賃金!$A$2:$G$49,4,FALSE)),"")</f>
        <v/>
      </c>
      <c r="F2468" s="27" t="str">
        <f>IFERROR(VLOOKUP(D2468,最低賃金!$A$3:$G$49,6,FALSE),"")</f>
        <v/>
      </c>
      <c r="G2468" s="51"/>
      <c r="H2468" s="19"/>
      <c r="I2468" s="81"/>
      <c r="J2468" s="27" t="str" cm="1">
        <f t="array" ref="J2468">IFERROR(_xlfn.IFS(COUNTBLANK(G2468:I2468)=3,"",H2468="","H列に金額を入力してください",G2468=3,H2468,I2468="","I列に労働時間を入力してください",G2468=1,ROUND(H2468/(I2468*24),0),G2468=2,ROUND(H2468/(I2468*24),0)),"")</f>
        <v/>
      </c>
      <c r="K2468" s="80" t="str" cm="1">
        <f t="array" ref="K2468">IFERROR(_xlfn.IFS(D2468="","",J2468&lt;E2468,"×（法定外・要件外となる従業員です）",J2468&lt;=F2468,"〇",J2468&gt;F2468,"ー（要件外となる従業員です）"),"")</f>
        <v/>
      </c>
      <c r="L2468" s="25" t="str" cm="1">
        <f t="array" ref="L2468">IFERROR(_xlfn.IFS(COUNTBLANK(C2468:J2468)=8,"",C2468="","←C列に従業員名を姓名（フルネーム）で入力してください。誤変換にお気を付け下さい。",D2468="","←D列に都道府県を入力してください。",G2468="","←G列に1～3の選択肢を入力してください",H2468="","←H列に金額を入力してください",G2468=3,"",I2468="","←I列に所定労働時間を入力してください"),"")</f>
        <v/>
      </c>
    </row>
    <row r="2469" spans="1:12" ht="16.5" customHeight="1" x14ac:dyDescent="0.4">
      <c r="A2469" s="52" t="str">
        <f t="shared" si="38"/>
        <v/>
      </c>
      <c r="B2469" s="51"/>
      <c r="C2469" s="75"/>
      <c r="D2469" s="51"/>
      <c r="E2469" s="27" t="str" cm="1">
        <f t="array" ref="E2469">IFERROR(_xlfn.IFS(AND($F$4=45566,D2469="徳島"),VLOOKUP(D2469,最低賃金!$A$2:$G$49,2,FALSE),OR($F$4&lt;&gt;45566,D2469&lt;&gt;"徳島"),VLOOKUP(D2469,最低賃金!$A$2:$G$49,4,FALSE)),"")</f>
        <v/>
      </c>
      <c r="F2469" s="27" t="str">
        <f>IFERROR(VLOOKUP(D2469,最低賃金!$A$3:$G$49,6,FALSE),"")</f>
        <v/>
      </c>
      <c r="G2469" s="51"/>
      <c r="H2469" s="19"/>
      <c r="I2469" s="81"/>
      <c r="J2469" s="27" t="str" cm="1">
        <f t="array" ref="J2469">IFERROR(_xlfn.IFS(COUNTBLANK(G2469:I2469)=3,"",H2469="","H列に金額を入力してください",G2469=3,H2469,I2469="","I列に労働時間を入力してください",G2469=1,ROUND(H2469/(I2469*24),0),G2469=2,ROUND(H2469/(I2469*24),0)),"")</f>
        <v/>
      </c>
      <c r="K2469" s="80" t="str" cm="1">
        <f t="array" ref="K2469">IFERROR(_xlfn.IFS(D2469="","",J2469&lt;E2469,"×（法定外・要件外となる従業員です）",J2469&lt;=F2469,"〇",J2469&gt;F2469,"ー（要件外となる従業員です）"),"")</f>
        <v/>
      </c>
      <c r="L2469" s="25" t="str" cm="1">
        <f t="array" ref="L2469">IFERROR(_xlfn.IFS(COUNTBLANK(C2469:J2469)=8,"",C2469="","←C列に従業員名を姓名（フルネーム）で入力してください。誤変換にお気を付け下さい。",D2469="","←D列に都道府県を入力してください。",G2469="","←G列に1～3の選択肢を入力してください",H2469="","←H列に金額を入力してください",G2469=3,"",I2469="","←I列に所定労働時間を入力してください"),"")</f>
        <v/>
      </c>
    </row>
    <row r="2470" spans="1:12" ht="16.5" customHeight="1" x14ac:dyDescent="0.4">
      <c r="A2470" s="52" t="str">
        <f t="shared" si="38"/>
        <v/>
      </c>
      <c r="B2470" s="51"/>
      <c r="C2470" s="75"/>
      <c r="D2470" s="51"/>
      <c r="E2470" s="27" t="str" cm="1">
        <f t="array" ref="E2470">IFERROR(_xlfn.IFS(AND($F$4=45566,D2470="徳島"),VLOOKUP(D2470,最低賃金!$A$2:$G$49,2,FALSE),OR($F$4&lt;&gt;45566,D2470&lt;&gt;"徳島"),VLOOKUP(D2470,最低賃金!$A$2:$G$49,4,FALSE)),"")</f>
        <v/>
      </c>
      <c r="F2470" s="27" t="str">
        <f>IFERROR(VLOOKUP(D2470,最低賃金!$A$3:$G$49,6,FALSE),"")</f>
        <v/>
      </c>
      <c r="G2470" s="51"/>
      <c r="H2470" s="19"/>
      <c r="I2470" s="81"/>
      <c r="J2470" s="27" t="str" cm="1">
        <f t="array" ref="J2470">IFERROR(_xlfn.IFS(COUNTBLANK(G2470:I2470)=3,"",H2470="","H列に金額を入力してください",G2470=3,H2470,I2470="","I列に労働時間を入力してください",G2470=1,ROUND(H2470/(I2470*24),0),G2470=2,ROUND(H2470/(I2470*24),0)),"")</f>
        <v/>
      </c>
      <c r="K2470" s="80" t="str" cm="1">
        <f t="array" ref="K2470">IFERROR(_xlfn.IFS(D2470="","",J2470&lt;E2470,"×（法定外・要件外となる従業員です）",J2470&lt;=F2470,"〇",J2470&gt;F2470,"ー（要件外となる従業員です）"),"")</f>
        <v/>
      </c>
      <c r="L2470" s="25" t="str" cm="1">
        <f t="array" ref="L2470">IFERROR(_xlfn.IFS(COUNTBLANK(C2470:J2470)=8,"",C2470="","←C列に従業員名を姓名（フルネーム）で入力してください。誤変換にお気を付け下さい。",D2470="","←D列に都道府県を入力してください。",G2470="","←G列に1～3の選択肢を入力してください",H2470="","←H列に金額を入力してください",G2470=3,"",I2470="","←I列に所定労働時間を入力してください"),"")</f>
        <v/>
      </c>
    </row>
    <row r="2471" spans="1:12" ht="16.5" customHeight="1" x14ac:dyDescent="0.4">
      <c r="A2471" s="52" t="str">
        <f t="shared" si="38"/>
        <v/>
      </c>
      <c r="B2471" s="51"/>
      <c r="C2471" s="75"/>
      <c r="D2471" s="51"/>
      <c r="E2471" s="27" t="str" cm="1">
        <f t="array" ref="E2471">IFERROR(_xlfn.IFS(AND($F$4=45566,D2471="徳島"),VLOOKUP(D2471,最低賃金!$A$2:$G$49,2,FALSE),OR($F$4&lt;&gt;45566,D2471&lt;&gt;"徳島"),VLOOKUP(D2471,最低賃金!$A$2:$G$49,4,FALSE)),"")</f>
        <v/>
      </c>
      <c r="F2471" s="27" t="str">
        <f>IFERROR(VLOOKUP(D2471,最低賃金!$A$3:$G$49,6,FALSE),"")</f>
        <v/>
      </c>
      <c r="G2471" s="51"/>
      <c r="H2471" s="19"/>
      <c r="I2471" s="81"/>
      <c r="J2471" s="27" t="str" cm="1">
        <f t="array" ref="J2471">IFERROR(_xlfn.IFS(COUNTBLANK(G2471:I2471)=3,"",H2471="","H列に金額を入力してください",G2471=3,H2471,I2471="","I列に労働時間を入力してください",G2471=1,ROUND(H2471/(I2471*24),0),G2471=2,ROUND(H2471/(I2471*24),0)),"")</f>
        <v/>
      </c>
      <c r="K2471" s="80" t="str" cm="1">
        <f t="array" ref="K2471">IFERROR(_xlfn.IFS(D2471="","",J2471&lt;E2471,"×（法定外・要件外となる従業員です）",J2471&lt;=F2471,"〇",J2471&gt;F2471,"ー（要件外となる従業員です）"),"")</f>
        <v/>
      </c>
      <c r="L2471" s="25" t="str" cm="1">
        <f t="array" ref="L2471">IFERROR(_xlfn.IFS(COUNTBLANK(C2471:J2471)=8,"",C2471="","←C列に従業員名を姓名（フルネーム）で入力してください。誤変換にお気を付け下さい。",D2471="","←D列に都道府県を入力してください。",G2471="","←G列に1～3の選択肢を入力してください",H2471="","←H列に金額を入力してください",G2471=3,"",I2471="","←I列に所定労働時間を入力してください"),"")</f>
        <v/>
      </c>
    </row>
    <row r="2472" spans="1:12" ht="16.5" customHeight="1" x14ac:dyDescent="0.4">
      <c r="A2472" s="52" t="str">
        <f t="shared" si="38"/>
        <v/>
      </c>
      <c r="B2472" s="51"/>
      <c r="C2472" s="75"/>
      <c r="D2472" s="51"/>
      <c r="E2472" s="27" t="str" cm="1">
        <f t="array" ref="E2472">IFERROR(_xlfn.IFS(AND($F$4=45566,D2472="徳島"),VLOOKUP(D2472,最低賃金!$A$2:$G$49,2,FALSE),OR($F$4&lt;&gt;45566,D2472&lt;&gt;"徳島"),VLOOKUP(D2472,最低賃金!$A$2:$G$49,4,FALSE)),"")</f>
        <v/>
      </c>
      <c r="F2472" s="27" t="str">
        <f>IFERROR(VLOOKUP(D2472,最低賃金!$A$3:$G$49,6,FALSE),"")</f>
        <v/>
      </c>
      <c r="G2472" s="51"/>
      <c r="H2472" s="19"/>
      <c r="I2472" s="81"/>
      <c r="J2472" s="27" t="str" cm="1">
        <f t="array" ref="J2472">IFERROR(_xlfn.IFS(COUNTBLANK(G2472:I2472)=3,"",H2472="","H列に金額を入力してください",G2472=3,H2472,I2472="","I列に労働時間を入力してください",G2472=1,ROUND(H2472/(I2472*24),0),G2472=2,ROUND(H2472/(I2472*24),0)),"")</f>
        <v/>
      </c>
      <c r="K2472" s="80" t="str" cm="1">
        <f t="array" ref="K2472">IFERROR(_xlfn.IFS(D2472="","",J2472&lt;E2472,"×（法定外・要件外となる従業員です）",J2472&lt;=F2472,"〇",J2472&gt;F2472,"ー（要件外となる従業員です）"),"")</f>
        <v/>
      </c>
      <c r="L2472" s="25" t="str" cm="1">
        <f t="array" ref="L2472">IFERROR(_xlfn.IFS(COUNTBLANK(C2472:J2472)=8,"",C2472="","←C列に従業員名を姓名（フルネーム）で入力してください。誤変換にお気を付け下さい。",D2472="","←D列に都道府県を入力してください。",G2472="","←G列に1～3の選択肢を入力してください",H2472="","←H列に金額を入力してください",G2472=3,"",I2472="","←I列に所定労働時間を入力してください"),"")</f>
        <v/>
      </c>
    </row>
    <row r="2473" spans="1:12" ht="16.5" customHeight="1" x14ac:dyDescent="0.4">
      <c r="A2473" s="52" t="str">
        <f t="shared" si="38"/>
        <v/>
      </c>
      <c r="B2473" s="51"/>
      <c r="C2473" s="75"/>
      <c r="D2473" s="51"/>
      <c r="E2473" s="27" t="str" cm="1">
        <f t="array" ref="E2473">IFERROR(_xlfn.IFS(AND($F$4=45566,D2473="徳島"),VLOOKUP(D2473,最低賃金!$A$2:$G$49,2,FALSE),OR($F$4&lt;&gt;45566,D2473&lt;&gt;"徳島"),VLOOKUP(D2473,最低賃金!$A$2:$G$49,4,FALSE)),"")</f>
        <v/>
      </c>
      <c r="F2473" s="27" t="str">
        <f>IFERROR(VLOOKUP(D2473,最低賃金!$A$3:$G$49,6,FALSE),"")</f>
        <v/>
      </c>
      <c r="G2473" s="51"/>
      <c r="H2473" s="19"/>
      <c r="I2473" s="81"/>
      <c r="J2473" s="27" t="str" cm="1">
        <f t="array" ref="J2473">IFERROR(_xlfn.IFS(COUNTBLANK(G2473:I2473)=3,"",H2473="","H列に金額を入力してください",G2473=3,H2473,I2473="","I列に労働時間を入力してください",G2473=1,ROUND(H2473/(I2473*24),0),G2473=2,ROUND(H2473/(I2473*24),0)),"")</f>
        <v/>
      </c>
      <c r="K2473" s="80" t="str" cm="1">
        <f t="array" ref="K2473">IFERROR(_xlfn.IFS(D2473="","",J2473&lt;E2473,"×（法定外・要件外となる従業員です）",J2473&lt;=F2473,"〇",J2473&gt;F2473,"ー（要件外となる従業員です）"),"")</f>
        <v/>
      </c>
      <c r="L2473" s="25" t="str" cm="1">
        <f t="array" ref="L2473">IFERROR(_xlfn.IFS(COUNTBLANK(C2473:J2473)=8,"",C2473="","←C列に従業員名を姓名（フルネーム）で入力してください。誤変換にお気を付け下さい。",D2473="","←D列に都道府県を入力してください。",G2473="","←G列に1～3の選択肢を入力してください",H2473="","←H列に金額を入力してください",G2473=3,"",I2473="","←I列に所定労働時間を入力してください"),"")</f>
        <v/>
      </c>
    </row>
    <row r="2474" spans="1:12" ht="16.5" customHeight="1" x14ac:dyDescent="0.4">
      <c r="A2474" s="52" t="str">
        <f t="shared" si="38"/>
        <v/>
      </c>
      <c r="B2474" s="51"/>
      <c r="C2474" s="75"/>
      <c r="D2474" s="51"/>
      <c r="E2474" s="27" t="str" cm="1">
        <f t="array" ref="E2474">IFERROR(_xlfn.IFS(AND($F$4=45566,D2474="徳島"),VLOOKUP(D2474,最低賃金!$A$2:$G$49,2,FALSE),OR($F$4&lt;&gt;45566,D2474&lt;&gt;"徳島"),VLOOKUP(D2474,最低賃金!$A$2:$G$49,4,FALSE)),"")</f>
        <v/>
      </c>
      <c r="F2474" s="27" t="str">
        <f>IFERROR(VLOOKUP(D2474,最低賃金!$A$3:$G$49,6,FALSE),"")</f>
        <v/>
      </c>
      <c r="G2474" s="51"/>
      <c r="H2474" s="19"/>
      <c r="I2474" s="81"/>
      <c r="J2474" s="27" t="str" cm="1">
        <f t="array" ref="J2474">IFERROR(_xlfn.IFS(COUNTBLANK(G2474:I2474)=3,"",H2474="","H列に金額を入力してください",G2474=3,H2474,I2474="","I列に労働時間を入力してください",G2474=1,ROUND(H2474/(I2474*24),0),G2474=2,ROUND(H2474/(I2474*24),0)),"")</f>
        <v/>
      </c>
      <c r="K2474" s="80" t="str" cm="1">
        <f t="array" ref="K2474">IFERROR(_xlfn.IFS(D2474="","",J2474&lt;E2474,"×（法定外・要件外となる従業員です）",J2474&lt;=F2474,"〇",J2474&gt;F2474,"ー（要件外となる従業員です）"),"")</f>
        <v/>
      </c>
      <c r="L2474" s="25" t="str" cm="1">
        <f t="array" ref="L2474">IFERROR(_xlfn.IFS(COUNTBLANK(C2474:J2474)=8,"",C2474="","←C列に従業員名を姓名（フルネーム）で入力してください。誤変換にお気を付け下さい。",D2474="","←D列に都道府県を入力してください。",G2474="","←G列に1～3の選択肢を入力してください",H2474="","←H列に金額を入力してください",G2474=3,"",I2474="","←I列に所定労働時間を入力してください"),"")</f>
        <v/>
      </c>
    </row>
    <row r="2475" spans="1:12" ht="16.5" customHeight="1" x14ac:dyDescent="0.4">
      <c r="A2475" s="52" t="str">
        <f t="shared" si="38"/>
        <v/>
      </c>
      <c r="B2475" s="51"/>
      <c r="C2475" s="75"/>
      <c r="D2475" s="51"/>
      <c r="E2475" s="27" t="str" cm="1">
        <f t="array" ref="E2475">IFERROR(_xlfn.IFS(AND($F$4=45566,D2475="徳島"),VLOOKUP(D2475,最低賃金!$A$2:$G$49,2,FALSE),OR($F$4&lt;&gt;45566,D2475&lt;&gt;"徳島"),VLOOKUP(D2475,最低賃金!$A$2:$G$49,4,FALSE)),"")</f>
        <v/>
      </c>
      <c r="F2475" s="27" t="str">
        <f>IFERROR(VLOOKUP(D2475,最低賃金!$A$3:$G$49,6,FALSE),"")</f>
        <v/>
      </c>
      <c r="G2475" s="51"/>
      <c r="H2475" s="19"/>
      <c r="I2475" s="81"/>
      <c r="J2475" s="27" t="str" cm="1">
        <f t="array" ref="J2475">IFERROR(_xlfn.IFS(COUNTBLANK(G2475:I2475)=3,"",H2475="","H列に金額を入力してください",G2475=3,H2475,I2475="","I列に労働時間を入力してください",G2475=1,ROUND(H2475/(I2475*24),0),G2475=2,ROUND(H2475/(I2475*24),0)),"")</f>
        <v/>
      </c>
      <c r="K2475" s="80" t="str" cm="1">
        <f t="array" ref="K2475">IFERROR(_xlfn.IFS(D2475="","",J2475&lt;E2475,"×（法定外・要件外となる従業員です）",J2475&lt;=F2475,"〇",J2475&gt;F2475,"ー（要件外となる従業員です）"),"")</f>
        <v/>
      </c>
      <c r="L2475" s="25" t="str" cm="1">
        <f t="array" ref="L2475">IFERROR(_xlfn.IFS(COUNTBLANK(C2475:J2475)=8,"",C2475="","←C列に従業員名を姓名（フルネーム）で入力してください。誤変換にお気を付け下さい。",D2475="","←D列に都道府県を入力してください。",G2475="","←G列に1～3の選択肢を入力してください",H2475="","←H列に金額を入力してください",G2475=3,"",I2475="","←I列に所定労働時間を入力してください"),"")</f>
        <v/>
      </c>
    </row>
    <row r="2476" spans="1:12" ht="16.5" customHeight="1" x14ac:dyDescent="0.4">
      <c r="A2476" s="52" t="str">
        <f t="shared" si="38"/>
        <v/>
      </c>
      <c r="B2476" s="51"/>
      <c r="C2476" s="75"/>
      <c r="D2476" s="51"/>
      <c r="E2476" s="27" t="str" cm="1">
        <f t="array" ref="E2476">IFERROR(_xlfn.IFS(AND($F$4=45566,D2476="徳島"),VLOOKUP(D2476,最低賃金!$A$2:$G$49,2,FALSE),OR($F$4&lt;&gt;45566,D2476&lt;&gt;"徳島"),VLOOKUP(D2476,最低賃金!$A$2:$G$49,4,FALSE)),"")</f>
        <v/>
      </c>
      <c r="F2476" s="27" t="str">
        <f>IFERROR(VLOOKUP(D2476,最低賃金!$A$3:$G$49,6,FALSE),"")</f>
        <v/>
      </c>
      <c r="G2476" s="51"/>
      <c r="H2476" s="19"/>
      <c r="I2476" s="81"/>
      <c r="J2476" s="27" t="str" cm="1">
        <f t="array" ref="J2476">IFERROR(_xlfn.IFS(COUNTBLANK(G2476:I2476)=3,"",H2476="","H列に金額を入力してください",G2476=3,H2476,I2476="","I列に労働時間を入力してください",G2476=1,ROUND(H2476/(I2476*24),0),G2476=2,ROUND(H2476/(I2476*24),0)),"")</f>
        <v/>
      </c>
      <c r="K2476" s="80" t="str" cm="1">
        <f t="array" ref="K2476">IFERROR(_xlfn.IFS(D2476="","",J2476&lt;E2476,"×（法定外・要件外となる従業員です）",J2476&lt;=F2476,"〇",J2476&gt;F2476,"ー（要件外となる従業員です）"),"")</f>
        <v/>
      </c>
      <c r="L2476" s="25" t="str" cm="1">
        <f t="array" ref="L2476">IFERROR(_xlfn.IFS(COUNTBLANK(C2476:J2476)=8,"",C2476="","←C列に従業員名を姓名（フルネーム）で入力してください。誤変換にお気を付け下さい。",D2476="","←D列に都道府県を入力してください。",G2476="","←G列に1～3の選択肢を入力してください",H2476="","←H列に金額を入力してください",G2476=3,"",I2476="","←I列に所定労働時間を入力してください"),"")</f>
        <v/>
      </c>
    </row>
    <row r="2477" spans="1:12" ht="16.5" customHeight="1" x14ac:dyDescent="0.4">
      <c r="A2477" s="52" t="str">
        <f t="shared" si="38"/>
        <v/>
      </c>
      <c r="B2477" s="51"/>
      <c r="C2477" s="75"/>
      <c r="D2477" s="51"/>
      <c r="E2477" s="27" t="str" cm="1">
        <f t="array" ref="E2477">IFERROR(_xlfn.IFS(AND($F$4=45566,D2477="徳島"),VLOOKUP(D2477,最低賃金!$A$2:$G$49,2,FALSE),OR($F$4&lt;&gt;45566,D2477&lt;&gt;"徳島"),VLOOKUP(D2477,最低賃金!$A$2:$G$49,4,FALSE)),"")</f>
        <v/>
      </c>
      <c r="F2477" s="27" t="str">
        <f>IFERROR(VLOOKUP(D2477,最低賃金!$A$3:$G$49,6,FALSE),"")</f>
        <v/>
      </c>
      <c r="G2477" s="51"/>
      <c r="H2477" s="19"/>
      <c r="I2477" s="81"/>
      <c r="J2477" s="27" t="str" cm="1">
        <f t="array" ref="J2477">IFERROR(_xlfn.IFS(COUNTBLANK(G2477:I2477)=3,"",H2477="","H列に金額を入力してください",G2477=3,H2477,I2477="","I列に労働時間を入力してください",G2477=1,ROUND(H2477/(I2477*24),0),G2477=2,ROUND(H2477/(I2477*24),0)),"")</f>
        <v/>
      </c>
      <c r="K2477" s="80" t="str" cm="1">
        <f t="array" ref="K2477">IFERROR(_xlfn.IFS(D2477="","",J2477&lt;E2477,"×（法定外・要件外となる従業員です）",J2477&lt;=F2477,"〇",J2477&gt;F2477,"ー（要件外となる従業員です）"),"")</f>
        <v/>
      </c>
      <c r="L2477" s="25" t="str" cm="1">
        <f t="array" ref="L2477">IFERROR(_xlfn.IFS(COUNTBLANK(C2477:J2477)=8,"",C2477="","←C列に従業員名を姓名（フルネーム）で入力してください。誤変換にお気を付け下さい。",D2477="","←D列に都道府県を入力してください。",G2477="","←G列に1～3の選択肢を入力してください",H2477="","←H列に金額を入力してください",G2477=3,"",I2477="","←I列に所定労働時間を入力してください"),"")</f>
        <v/>
      </c>
    </row>
    <row r="2478" spans="1:12" ht="16.5" customHeight="1" x14ac:dyDescent="0.4">
      <c r="A2478" s="52" t="str">
        <f t="shared" si="38"/>
        <v/>
      </c>
      <c r="B2478" s="51"/>
      <c r="C2478" s="75"/>
      <c r="D2478" s="51"/>
      <c r="E2478" s="27" t="str" cm="1">
        <f t="array" ref="E2478">IFERROR(_xlfn.IFS(AND($F$4=45566,D2478="徳島"),VLOOKUP(D2478,最低賃金!$A$2:$G$49,2,FALSE),OR($F$4&lt;&gt;45566,D2478&lt;&gt;"徳島"),VLOOKUP(D2478,最低賃金!$A$2:$G$49,4,FALSE)),"")</f>
        <v/>
      </c>
      <c r="F2478" s="27" t="str">
        <f>IFERROR(VLOOKUP(D2478,最低賃金!$A$3:$G$49,6,FALSE),"")</f>
        <v/>
      </c>
      <c r="G2478" s="51"/>
      <c r="H2478" s="19"/>
      <c r="I2478" s="81"/>
      <c r="J2478" s="27" t="str" cm="1">
        <f t="array" ref="J2478">IFERROR(_xlfn.IFS(COUNTBLANK(G2478:I2478)=3,"",H2478="","H列に金額を入力してください",G2478=3,H2478,I2478="","I列に労働時間を入力してください",G2478=1,ROUND(H2478/(I2478*24),0),G2478=2,ROUND(H2478/(I2478*24),0)),"")</f>
        <v/>
      </c>
      <c r="K2478" s="80" t="str" cm="1">
        <f t="array" ref="K2478">IFERROR(_xlfn.IFS(D2478="","",J2478&lt;E2478,"×（法定外・要件外となる従業員です）",J2478&lt;=F2478,"〇",J2478&gt;F2478,"ー（要件外となる従業員です）"),"")</f>
        <v/>
      </c>
      <c r="L2478" s="25" t="str" cm="1">
        <f t="array" ref="L2478">IFERROR(_xlfn.IFS(COUNTBLANK(C2478:J2478)=8,"",C2478="","←C列に従業員名を姓名（フルネーム）で入力してください。誤変換にお気を付け下さい。",D2478="","←D列に都道府県を入力してください。",G2478="","←G列に1～3の選択肢を入力してください",H2478="","←H列に金額を入力してください",G2478=3,"",I2478="","←I列に所定労働時間を入力してください"),"")</f>
        <v/>
      </c>
    </row>
    <row r="2479" spans="1:12" ht="16.5" customHeight="1" x14ac:dyDescent="0.4">
      <c r="A2479" s="52" t="str">
        <f t="shared" si="38"/>
        <v/>
      </c>
      <c r="B2479" s="51"/>
      <c r="C2479" s="75"/>
      <c r="D2479" s="51"/>
      <c r="E2479" s="27" t="str" cm="1">
        <f t="array" ref="E2479">IFERROR(_xlfn.IFS(AND($F$4=45566,D2479="徳島"),VLOOKUP(D2479,最低賃金!$A$2:$G$49,2,FALSE),OR($F$4&lt;&gt;45566,D2479&lt;&gt;"徳島"),VLOOKUP(D2479,最低賃金!$A$2:$G$49,4,FALSE)),"")</f>
        <v/>
      </c>
      <c r="F2479" s="27" t="str">
        <f>IFERROR(VLOOKUP(D2479,最低賃金!$A$3:$G$49,6,FALSE),"")</f>
        <v/>
      </c>
      <c r="G2479" s="51"/>
      <c r="H2479" s="19"/>
      <c r="I2479" s="81"/>
      <c r="J2479" s="27" t="str" cm="1">
        <f t="array" ref="J2479">IFERROR(_xlfn.IFS(COUNTBLANK(G2479:I2479)=3,"",H2479="","H列に金額を入力してください",G2479=3,H2479,I2479="","I列に労働時間を入力してください",G2479=1,ROUND(H2479/(I2479*24),0),G2479=2,ROUND(H2479/(I2479*24),0)),"")</f>
        <v/>
      </c>
      <c r="K2479" s="80" t="str" cm="1">
        <f t="array" ref="K2479">IFERROR(_xlfn.IFS(D2479="","",J2479&lt;E2479,"×（法定外・要件外となる従業員です）",J2479&lt;=F2479,"〇",J2479&gt;F2479,"ー（要件外となる従業員です）"),"")</f>
        <v/>
      </c>
      <c r="L2479" s="25" t="str" cm="1">
        <f t="array" ref="L2479">IFERROR(_xlfn.IFS(COUNTBLANK(C2479:J2479)=8,"",C2479="","←C列に従業員名を姓名（フルネーム）で入力してください。誤変換にお気を付け下さい。",D2479="","←D列に都道府県を入力してください。",G2479="","←G列に1～3の選択肢を入力してください",H2479="","←H列に金額を入力してください",G2479=3,"",I2479="","←I列に所定労働時間を入力してください"),"")</f>
        <v/>
      </c>
    </row>
    <row r="2480" spans="1:12" ht="16.5" customHeight="1" x14ac:dyDescent="0.4">
      <c r="A2480" s="52" t="str">
        <f t="shared" si="38"/>
        <v/>
      </c>
      <c r="B2480" s="51"/>
      <c r="C2480" s="75"/>
      <c r="D2480" s="51"/>
      <c r="E2480" s="27" t="str" cm="1">
        <f t="array" ref="E2480">IFERROR(_xlfn.IFS(AND($F$4=45566,D2480="徳島"),VLOOKUP(D2480,最低賃金!$A$2:$G$49,2,FALSE),OR($F$4&lt;&gt;45566,D2480&lt;&gt;"徳島"),VLOOKUP(D2480,最低賃金!$A$2:$G$49,4,FALSE)),"")</f>
        <v/>
      </c>
      <c r="F2480" s="27" t="str">
        <f>IFERROR(VLOOKUP(D2480,最低賃金!$A$3:$G$49,6,FALSE),"")</f>
        <v/>
      </c>
      <c r="G2480" s="51"/>
      <c r="H2480" s="19"/>
      <c r="I2480" s="81"/>
      <c r="J2480" s="27" t="str" cm="1">
        <f t="array" ref="J2480">IFERROR(_xlfn.IFS(COUNTBLANK(G2480:I2480)=3,"",H2480="","H列に金額を入力してください",G2480=3,H2480,I2480="","I列に労働時間を入力してください",G2480=1,ROUND(H2480/(I2480*24),0),G2480=2,ROUND(H2480/(I2480*24),0)),"")</f>
        <v/>
      </c>
      <c r="K2480" s="80" t="str" cm="1">
        <f t="array" ref="K2480">IFERROR(_xlfn.IFS(D2480="","",J2480&lt;E2480,"×（法定外・要件外となる従業員です）",J2480&lt;=F2480,"〇",J2480&gt;F2480,"ー（要件外となる従業員です）"),"")</f>
        <v/>
      </c>
      <c r="L2480" s="25" t="str" cm="1">
        <f t="array" ref="L2480">IFERROR(_xlfn.IFS(COUNTBLANK(C2480:J2480)=8,"",C2480="","←C列に従業員名を姓名（フルネーム）で入力してください。誤変換にお気を付け下さい。",D2480="","←D列に都道府県を入力してください。",G2480="","←G列に1～3の選択肢を入力してください",H2480="","←H列に金額を入力してください",G2480=3,"",I2480="","←I列に所定労働時間を入力してください"),"")</f>
        <v/>
      </c>
    </row>
    <row r="2481" spans="1:12" ht="16.5" customHeight="1" x14ac:dyDescent="0.4">
      <c r="A2481" s="52" t="str">
        <f t="shared" si="38"/>
        <v/>
      </c>
      <c r="B2481" s="51"/>
      <c r="C2481" s="75"/>
      <c r="D2481" s="51"/>
      <c r="E2481" s="27" t="str" cm="1">
        <f t="array" ref="E2481">IFERROR(_xlfn.IFS(AND($F$4=45566,D2481="徳島"),VLOOKUP(D2481,最低賃金!$A$2:$G$49,2,FALSE),OR($F$4&lt;&gt;45566,D2481&lt;&gt;"徳島"),VLOOKUP(D2481,最低賃金!$A$2:$G$49,4,FALSE)),"")</f>
        <v/>
      </c>
      <c r="F2481" s="27" t="str">
        <f>IFERROR(VLOOKUP(D2481,最低賃金!$A$3:$G$49,6,FALSE),"")</f>
        <v/>
      </c>
      <c r="G2481" s="51"/>
      <c r="H2481" s="19"/>
      <c r="I2481" s="81"/>
      <c r="J2481" s="27" t="str" cm="1">
        <f t="array" ref="J2481">IFERROR(_xlfn.IFS(COUNTBLANK(G2481:I2481)=3,"",H2481="","H列に金額を入力してください",G2481=3,H2481,I2481="","I列に労働時間を入力してください",G2481=1,ROUND(H2481/(I2481*24),0),G2481=2,ROUND(H2481/(I2481*24),0)),"")</f>
        <v/>
      </c>
      <c r="K2481" s="80" t="str" cm="1">
        <f t="array" ref="K2481">IFERROR(_xlfn.IFS(D2481="","",J2481&lt;E2481,"×（法定外・要件外となる従業員です）",J2481&lt;=F2481,"〇",J2481&gt;F2481,"ー（要件外となる従業員です）"),"")</f>
        <v/>
      </c>
      <c r="L2481" s="25" t="str" cm="1">
        <f t="array" ref="L2481">IFERROR(_xlfn.IFS(COUNTBLANK(C2481:J2481)=8,"",C2481="","←C列に従業員名を姓名（フルネーム）で入力してください。誤変換にお気を付け下さい。",D2481="","←D列に都道府県を入力してください。",G2481="","←G列に1～3の選択肢を入力してください",H2481="","←H列に金額を入力してください",G2481=3,"",I2481="","←I列に所定労働時間を入力してください"),"")</f>
        <v/>
      </c>
    </row>
    <row r="2482" spans="1:12" ht="16.5" customHeight="1" x14ac:dyDescent="0.4">
      <c r="A2482" s="52" t="str">
        <f t="shared" si="38"/>
        <v/>
      </c>
      <c r="B2482" s="51"/>
      <c r="C2482" s="75"/>
      <c r="D2482" s="51"/>
      <c r="E2482" s="27" t="str" cm="1">
        <f t="array" ref="E2482">IFERROR(_xlfn.IFS(AND($F$4=45566,D2482="徳島"),VLOOKUP(D2482,最低賃金!$A$2:$G$49,2,FALSE),OR($F$4&lt;&gt;45566,D2482&lt;&gt;"徳島"),VLOOKUP(D2482,最低賃金!$A$2:$G$49,4,FALSE)),"")</f>
        <v/>
      </c>
      <c r="F2482" s="27" t="str">
        <f>IFERROR(VLOOKUP(D2482,最低賃金!$A$3:$G$49,6,FALSE),"")</f>
        <v/>
      </c>
      <c r="G2482" s="51"/>
      <c r="H2482" s="19"/>
      <c r="I2482" s="81"/>
      <c r="J2482" s="27" t="str" cm="1">
        <f t="array" ref="J2482">IFERROR(_xlfn.IFS(COUNTBLANK(G2482:I2482)=3,"",H2482="","H列に金額を入力してください",G2482=3,H2482,I2482="","I列に労働時間を入力してください",G2482=1,ROUND(H2482/(I2482*24),0),G2482=2,ROUND(H2482/(I2482*24),0)),"")</f>
        <v/>
      </c>
      <c r="K2482" s="80" t="str" cm="1">
        <f t="array" ref="K2482">IFERROR(_xlfn.IFS(D2482="","",J2482&lt;E2482,"×（法定外・要件外となる従業員です）",J2482&lt;=F2482,"〇",J2482&gt;F2482,"ー（要件外となる従業員です）"),"")</f>
        <v/>
      </c>
      <c r="L2482" s="25" t="str" cm="1">
        <f t="array" ref="L2482">IFERROR(_xlfn.IFS(COUNTBLANK(C2482:J2482)=8,"",C2482="","←C列に従業員名を姓名（フルネーム）で入力してください。誤変換にお気を付け下さい。",D2482="","←D列に都道府県を入力してください。",G2482="","←G列に1～3の選択肢を入力してください",H2482="","←H列に金額を入力してください",G2482=3,"",I2482="","←I列に所定労働時間を入力してください"),"")</f>
        <v/>
      </c>
    </row>
    <row r="2483" spans="1:12" ht="16.5" customHeight="1" x14ac:dyDescent="0.4">
      <c r="A2483" s="52" t="str">
        <f t="shared" si="38"/>
        <v/>
      </c>
      <c r="B2483" s="51"/>
      <c r="C2483" s="75"/>
      <c r="D2483" s="51"/>
      <c r="E2483" s="27" t="str" cm="1">
        <f t="array" ref="E2483">IFERROR(_xlfn.IFS(AND($F$4=45566,D2483="徳島"),VLOOKUP(D2483,最低賃金!$A$2:$G$49,2,FALSE),OR($F$4&lt;&gt;45566,D2483&lt;&gt;"徳島"),VLOOKUP(D2483,最低賃金!$A$2:$G$49,4,FALSE)),"")</f>
        <v/>
      </c>
      <c r="F2483" s="27" t="str">
        <f>IFERROR(VLOOKUP(D2483,最低賃金!$A$3:$G$49,6,FALSE),"")</f>
        <v/>
      </c>
      <c r="G2483" s="51"/>
      <c r="H2483" s="19"/>
      <c r="I2483" s="81"/>
      <c r="J2483" s="27" t="str" cm="1">
        <f t="array" ref="J2483">IFERROR(_xlfn.IFS(COUNTBLANK(G2483:I2483)=3,"",H2483="","H列に金額を入力してください",G2483=3,H2483,I2483="","I列に労働時間を入力してください",G2483=1,ROUND(H2483/(I2483*24),0),G2483=2,ROUND(H2483/(I2483*24),0)),"")</f>
        <v/>
      </c>
      <c r="K2483" s="80" t="str" cm="1">
        <f t="array" ref="K2483">IFERROR(_xlfn.IFS(D2483="","",J2483&lt;E2483,"×（法定外・要件外となる従業員です）",J2483&lt;=F2483,"〇",J2483&gt;F2483,"ー（要件外となる従業員です）"),"")</f>
        <v/>
      </c>
      <c r="L2483" s="25" t="str" cm="1">
        <f t="array" ref="L2483">IFERROR(_xlfn.IFS(COUNTBLANK(C2483:J2483)=8,"",C2483="","←C列に従業員名を姓名（フルネーム）で入力してください。誤変換にお気を付け下さい。",D2483="","←D列に都道府県を入力してください。",G2483="","←G列に1～3の選択肢を入力してください",H2483="","←H列に金額を入力してください",G2483=3,"",I2483="","←I列に所定労働時間を入力してください"),"")</f>
        <v/>
      </c>
    </row>
    <row r="2484" spans="1:12" ht="16.5" customHeight="1" x14ac:dyDescent="0.4">
      <c r="A2484" s="52" t="str">
        <f t="shared" si="38"/>
        <v/>
      </c>
      <c r="B2484" s="51"/>
      <c r="C2484" s="75"/>
      <c r="D2484" s="51"/>
      <c r="E2484" s="27" t="str" cm="1">
        <f t="array" ref="E2484">IFERROR(_xlfn.IFS(AND($F$4=45566,D2484="徳島"),VLOOKUP(D2484,最低賃金!$A$2:$G$49,2,FALSE),OR($F$4&lt;&gt;45566,D2484&lt;&gt;"徳島"),VLOOKUP(D2484,最低賃金!$A$2:$G$49,4,FALSE)),"")</f>
        <v/>
      </c>
      <c r="F2484" s="27" t="str">
        <f>IFERROR(VLOOKUP(D2484,最低賃金!$A$3:$G$49,6,FALSE),"")</f>
        <v/>
      </c>
      <c r="G2484" s="51"/>
      <c r="H2484" s="19"/>
      <c r="I2484" s="81"/>
      <c r="J2484" s="27" t="str" cm="1">
        <f t="array" ref="J2484">IFERROR(_xlfn.IFS(COUNTBLANK(G2484:I2484)=3,"",H2484="","H列に金額を入力してください",G2484=3,H2484,I2484="","I列に労働時間を入力してください",G2484=1,ROUND(H2484/(I2484*24),0),G2484=2,ROUND(H2484/(I2484*24),0)),"")</f>
        <v/>
      </c>
      <c r="K2484" s="80" t="str" cm="1">
        <f t="array" ref="K2484">IFERROR(_xlfn.IFS(D2484="","",J2484&lt;E2484,"×（法定外・要件外となる従業員です）",J2484&lt;=F2484,"〇",J2484&gt;F2484,"ー（要件外となる従業員です）"),"")</f>
        <v/>
      </c>
      <c r="L2484" s="25" t="str" cm="1">
        <f t="array" ref="L2484">IFERROR(_xlfn.IFS(COUNTBLANK(C2484:J2484)=8,"",C2484="","←C列に従業員名を姓名（フルネーム）で入力してください。誤変換にお気を付け下さい。",D2484="","←D列に都道府県を入力してください。",G2484="","←G列に1～3の選択肢を入力してください",H2484="","←H列に金額を入力してください",G2484=3,"",I2484="","←I列に所定労働時間を入力してください"),"")</f>
        <v/>
      </c>
    </row>
    <row r="2485" spans="1:12" ht="16.5" customHeight="1" x14ac:dyDescent="0.4">
      <c r="A2485" s="52" t="str">
        <f t="shared" si="38"/>
        <v/>
      </c>
      <c r="B2485" s="51"/>
      <c r="C2485" s="75"/>
      <c r="D2485" s="51"/>
      <c r="E2485" s="27" t="str" cm="1">
        <f t="array" ref="E2485">IFERROR(_xlfn.IFS(AND($F$4=45566,D2485="徳島"),VLOOKUP(D2485,最低賃金!$A$2:$G$49,2,FALSE),OR($F$4&lt;&gt;45566,D2485&lt;&gt;"徳島"),VLOOKUP(D2485,最低賃金!$A$2:$G$49,4,FALSE)),"")</f>
        <v/>
      </c>
      <c r="F2485" s="27" t="str">
        <f>IFERROR(VLOOKUP(D2485,最低賃金!$A$3:$G$49,6,FALSE),"")</f>
        <v/>
      </c>
      <c r="G2485" s="51"/>
      <c r="H2485" s="19"/>
      <c r="I2485" s="81"/>
      <c r="J2485" s="27" t="str" cm="1">
        <f t="array" ref="J2485">IFERROR(_xlfn.IFS(COUNTBLANK(G2485:I2485)=3,"",H2485="","H列に金額を入力してください",G2485=3,H2485,I2485="","I列に労働時間を入力してください",G2485=1,ROUND(H2485/(I2485*24),0),G2485=2,ROUND(H2485/(I2485*24),0)),"")</f>
        <v/>
      </c>
      <c r="K2485" s="80" t="str" cm="1">
        <f t="array" ref="K2485">IFERROR(_xlfn.IFS(D2485="","",J2485&lt;E2485,"×（法定外・要件外となる従業員です）",J2485&lt;=F2485,"〇",J2485&gt;F2485,"ー（要件外となる従業員です）"),"")</f>
        <v/>
      </c>
      <c r="L2485" s="25" t="str" cm="1">
        <f t="array" ref="L2485">IFERROR(_xlfn.IFS(COUNTBLANK(C2485:J2485)=8,"",C2485="","←C列に従業員名を姓名（フルネーム）で入力してください。誤変換にお気を付け下さい。",D2485="","←D列に都道府県を入力してください。",G2485="","←G列に1～3の選択肢を入力してください",H2485="","←H列に金額を入力してください",G2485=3,"",I2485="","←I列に所定労働時間を入力してください"),"")</f>
        <v/>
      </c>
    </row>
    <row r="2486" spans="1:12" ht="16.5" customHeight="1" x14ac:dyDescent="0.4">
      <c r="A2486" s="52" t="str">
        <f t="shared" si="38"/>
        <v/>
      </c>
      <c r="B2486" s="51"/>
      <c r="C2486" s="75"/>
      <c r="D2486" s="51"/>
      <c r="E2486" s="27" t="str" cm="1">
        <f t="array" ref="E2486">IFERROR(_xlfn.IFS(AND($F$4=45566,D2486="徳島"),VLOOKUP(D2486,最低賃金!$A$2:$G$49,2,FALSE),OR($F$4&lt;&gt;45566,D2486&lt;&gt;"徳島"),VLOOKUP(D2486,最低賃金!$A$2:$G$49,4,FALSE)),"")</f>
        <v/>
      </c>
      <c r="F2486" s="27" t="str">
        <f>IFERROR(VLOOKUP(D2486,最低賃金!$A$3:$G$49,6,FALSE),"")</f>
        <v/>
      </c>
      <c r="G2486" s="51"/>
      <c r="H2486" s="19"/>
      <c r="I2486" s="81"/>
      <c r="J2486" s="27" t="str" cm="1">
        <f t="array" ref="J2486">IFERROR(_xlfn.IFS(COUNTBLANK(G2486:I2486)=3,"",H2486="","H列に金額を入力してください",G2486=3,H2486,I2486="","I列に労働時間を入力してください",G2486=1,ROUND(H2486/(I2486*24),0),G2486=2,ROUND(H2486/(I2486*24),0)),"")</f>
        <v/>
      </c>
      <c r="K2486" s="80" t="str" cm="1">
        <f t="array" ref="K2486">IFERROR(_xlfn.IFS(D2486="","",J2486&lt;E2486,"×（法定外・要件外となる従業員です）",J2486&lt;=F2486,"〇",J2486&gt;F2486,"ー（要件外となる従業員です）"),"")</f>
        <v/>
      </c>
      <c r="L2486" s="25" t="str" cm="1">
        <f t="array" ref="L2486">IFERROR(_xlfn.IFS(COUNTBLANK(C2486:J2486)=8,"",C2486="","←C列に従業員名を姓名（フルネーム）で入力してください。誤変換にお気を付け下さい。",D2486="","←D列に都道府県を入力してください。",G2486="","←G列に1～3の選択肢を入力してください",H2486="","←H列に金額を入力してください",G2486=3,"",I2486="","←I列に所定労働時間を入力してください"),"")</f>
        <v/>
      </c>
    </row>
    <row r="2487" spans="1:12" ht="16.5" customHeight="1" x14ac:dyDescent="0.4">
      <c r="A2487" s="52" t="str">
        <f t="shared" si="38"/>
        <v/>
      </c>
      <c r="B2487" s="51"/>
      <c r="C2487" s="75"/>
      <c r="D2487" s="51"/>
      <c r="E2487" s="27" t="str" cm="1">
        <f t="array" ref="E2487">IFERROR(_xlfn.IFS(AND($F$4=45566,D2487="徳島"),VLOOKUP(D2487,最低賃金!$A$2:$G$49,2,FALSE),OR($F$4&lt;&gt;45566,D2487&lt;&gt;"徳島"),VLOOKUP(D2487,最低賃金!$A$2:$G$49,4,FALSE)),"")</f>
        <v/>
      </c>
      <c r="F2487" s="27" t="str">
        <f>IFERROR(VLOOKUP(D2487,最低賃金!$A$3:$G$49,6,FALSE),"")</f>
        <v/>
      </c>
      <c r="G2487" s="51"/>
      <c r="H2487" s="19"/>
      <c r="I2487" s="81"/>
      <c r="J2487" s="27" t="str" cm="1">
        <f t="array" ref="J2487">IFERROR(_xlfn.IFS(COUNTBLANK(G2487:I2487)=3,"",H2487="","H列に金額を入力してください",G2487=3,H2487,I2487="","I列に労働時間を入力してください",G2487=1,ROUND(H2487/(I2487*24),0),G2487=2,ROUND(H2487/(I2487*24),0)),"")</f>
        <v/>
      </c>
      <c r="K2487" s="80" t="str" cm="1">
        <f t="array" ref="K2487">IFERROR(_xlfn.IFS(D2487="","",J2487&lt;E2487,"×（法定外・要件外となる従業員です）",J2487&lt;=F2487,"〇",J2487&gt;F2487,"ー（要件外となる従業員です）"),"")</f>
        <v/>
      </c>
      <c r="L2487" s="25" t="str" cm="1">
        <f t="array" ref="L2487">IFERROR(_xlfn.IFS(COUNTBLANK(C2487:J2487)=8,"",C2487="","←C列に従業員名を姓名（フルネーム）で入力してください。誤変換にお気を付け下さい。",D2487="","←D列に都道府県を入力してください。",G2487="","←G列に1～3の選択肢を入力してください",H2487="","←H列に金額を入力してください",G2487=3,"",I2487="","←I列に所定労働時間を入力してください"),"")</f>
        <v/>
      </c>
    </row>
    <row r="2488" spans="1:12" ht="16.5" customHeight="1" x14ac:dyDescent="0.4">
      <c r="A2488" s="52" t="str">
        <f t="shared" si="38"/>
        <v/>
      </c>
      <c r="B2488" s="51"/>
      <c r="C2488" s="75"/>
      <c r="D2488" s="51"/>
      <c r="E2488" s="27" t="str" cm="1">
        <f t="array" ref="E2488">IFERROR(_xlfn.IFS(AND($F$4=45566,D2488="徳島"),VLOOKUP(D2488,最低賃金!$A$2:$G$49,2,FALSE),OR($F$4&lt;&gt;45566,D2488&lt;&gt;"徳島"),VLOOKUP(D2488,最低賃金!$A$2:$G$49,4,FALSE)),"")</f>
        <v/>
      </c>
      <c r="F2488" s="27" t="str">
        <f>IFERROR(VLOOKUP(D2488,最低賃金!$A$3:$G$49,6,FALSE),"")</f>
        <v/>
      </c>
      <c r="G2488" s="51"/>
      <c r="H2488" s="19"/>
      <c r="I2488" s="81"/>
      <c r="J2488" s="27" t="str" cm="1">
        <f t="array" ref="J2488">IFERROR(_xlfn.IFS(COUNTBLANK(G2488:I2488)=3,"",H2488="","H列に金額を入力してください",G2488=3,H2488,I2488="","I列に労働時間を入力してください",G2488=1,ROUND(H2488/(I2488*24),0),G2488=2,ROUND(H2488/(I2488*24),0)),"")</f>
        <v/>
      </c>
      <c r="K2488" s="80" t="str" cm="1">
        <f t="array" ref="K2488">IFERROR(_xlfn.IFS(D2488="","",J2488&lt;E2488,"×（法定外・要件外となる従業員です）",J2488&lt;=F2488,"〇",J2488&gt;F2488,"ー（要件外となる従業員です）"),"")</f>
        <v/>
      </c>
      <c r="L2488" s="25" t="str" cm="1">
        <f t="array" ref="L2488">IFERROR(_xlfn.IFS(COUNTBLANK(C2488:J2488)=8,"",C2488="","←C列に従業員名を姓名（フルネーム）で入力してください。誤変換にお気を付け下さい。",D2488="","←D列に都道府県を入力してください。",G2488="","←G列に1～3の選択肢を入力してください",H2488="","←H列に金額を入力してください",G2488=3,"",I2488="","←I列に所定労働時間を入力してください"),"")</f>
        <v/>
      </c>
    </row>
    <row r="2489" spans="1:12" ht="16.5" customHeight="1" x14ac:dyDescent="0.4">
      <c r="A2489" s="52" t="str">
        <f t="shared" si="38"/>
        <v/>
      </c>
      <c r="B2489" s="51"/>
      <c r="C2489" s="75"/>
      <c r="D2489" s="51"/>
      <c r="E2489" s="27" t="str" cm="1">
        <f t="array" ref="E2489">IFERROR(_xlfn.IFS(AND($F$4=45566,D2489="徳島"),VLOOKUP(D2489,最低賃金!$A$2:$G$49,2,FALSE),OR($F$4&lt;&gt;45566,D2489&lt;&gt;"徳島"),VLOOKUP(D2489,最低賃金!$A$2:$G$49,4,FALSE)),"")</f>
        <v/>
      </c>
      <c r="F2489" s="27" t="str">
        <f>IFERROR(VLOOKUP(D2489,最低賃金!$A$3:$G$49,6,FALSE),"")</f>
        <v/>
      </c>
      <c r="G2489" s="51"/>
      <c r="H2489" s="19"/>
      <c r="I2489" s="81"/>
      <c r="J2489" s="27" t="str" cm="1">
        <f t="array" ref="J2489">IFERROR(_xlfn.IFS(COUNTBLANK(G2489:I2489)=3,"",H2489="","H列に金額を入力してください",G2489=3,H2489,I2489="","I列に労働時間を入力してください",G2489=1,ROUND(H2489/(I2489*24),0),G2489=2,ROUND(H2489/(I2489*24),0)),"")</f>
        <v/>
      </c>
      <c r="K2489" s="80" t="str" cm="1">
        <f t="array" ref="K2489">IFERROR(_xlfn.IFS(D2489="","",J2489&lt;E2489,"×（法定外・要件外となる従業員です）",J2489&lt;=F2489,"〇",J2489&gt;F2489,"ー（要件外となる従業員です）"),"")</f>
        <v/>
      </c>
      <c r="L2489" s="25" t="str" cm="1">
        <f t="array" ref="L2489">IFERROR(_xlfn.IFS(COUNTBLANK(C2489:J2489)=8,"",C2489="","←C列に従業員名を姓名（フルネーム）で入力してください。誤変換にお気を付け下さい。",D2489="","←D列に都道府県を入力してください。",G2489="","←G列に1～3の選択肢を入力してください",H2489="","←H列に金額を入力してください",G2489=3,"",I2489="","←I列に所定労働時間を入力してください"),"")</f>
        <v/>
      </c>
    </row>
    <row r="2490" spans="1:12" ht="16.5" customHeight="1" x14ac:dyDescent="0.4">
      <c r="A2490" s="52" t="str">
        <f t="shared" si="38"/>
        <v/>
      </c>
      <c r="B2490" s="51"/>
      <c r="C2490" s="75"/>
      <c r="D2490" s="51"/>
      <c r="E2490" s="27" t="str" cm="1">
        <f t="array" ref="E2490">IFERROR(_xlfn.IFS(AND($F$4=45566,D2490="徳島"),VLOOKUP(D2490,最低賃金!$A$2:$G$49,2,FALSE),OR($F$4&lt;&gt;45566,D2490&lt;&gt;"徳島"),VLOOKUP(D2490,最低賃金!$A$2:$G$49,4,FALSE)),"")</f>
        <v/>
      </c>
      <c r="F2490" s="27" t="str">
        <f>IFERROR(VLOOKUP(D2490,最低賃金!$A$3:$G$49,6,FALSE),"")</f>
        <v/>
      </c>
      <c r="G2490" s="51"/>
      <c r="H2490" s="19"/>
      <c r="I2490" s="81"/>
      <c r="J2490" s="27" t="str" cm="1">
        <f t="array" ref="J2490">IFERROR(_xlfn.IFS(COUNTBLANK(G2490:I2490)=3,"",H2490="","H列に金額を入力してください",G2490=3,H2490,I2490="","I列に労働時間を入力してください",G2490=1,ROUND(H2490/(I2490*24),0),G2490=2,ROUND(H2490/(I2490*24),0)),"")</f>
        <v/>
      </c>
      <c r="K2490" s="80" t="str" cm="1">
        <f t="array" ref="K2490">IFERROR(_xlfn.IFS(D2490="","",J2490&lt;E2490,"×（法定外・要件外となる従業員です）",J2490&lt;=F2490,"〇",J2490&gt;F2490,"ー（要件外となる従業員です）"),"")</f>
        <v/>
      </c>
      <c r="L2490" s="25" t="str" cm="1">
        <f t="array" ref="L2490">IFERROR(_xlfn.IFS(COUNTBLANK(C2490:J2490)=8,"",C2490="","←C列に従業員名を姓名（フルネーム）で入力してください。誤変換にお気を付け下さい。",D2490="","←D列に都道府県を入力してください。",G2490="","←G列に1～3の選択肢を入力してください",H2490="","←H列に金額を入力してください",G2490=3,"",I2490="","←I列に所定労働時間を入力してください"),"")</f>
        <v/>
      </c>
    </row>
    <row r="2491" spans="1:12" ht="16.5" customHeight="1" x14ac:dyDescent="0.4">
      <c r="A2491" s="52" t="str">
        <f t="shared" si="38"/>
        <v/>
      </c>
      <c r="B2491" s="51"/>
      <c r="C2491" s="75"/>
      <c r="D2491" s="51"/>
      <c r="E2491" s="27" t="str" cm="1">
        <f t="array" ref="E2491">IFERROR(_xlfn.IFS(AND($F$4=45566,D2491="徳島"),VLOOKUP(D2491,最低賃金!$A$2:$G$49,2,FALSE),OR($F$4&lt;&gt;45566,D2491&lt;&gt;"徳島"),VLOOKUP(D2491,最低賃金!$A$2:$G$49,4,FALSE)),"")</f>
        <v/>
      </c>
      <c r="F2491" s="27" t="str">
        <f>IFERROR(VLOOKUP(D2491,最低賃金!$A$3:$G$49,6,FALSE),"")</f>
        <v/>
      </c>
      <c r="G2491" s="51"/>
      <c r="H2491" s="19"/>
      <c r="I2491" s="81"/>
      <c r="J2491" s="27" t="str" cm="1">
        <f t="array" ref="J2491">IFERROR(_xlfn.IFS(COUNTBLANK(G2491:I2491)=3,"",H2491="","H列に金額を入力してください",G2491=3,H2491,I2491="","I列に労働時間を入力してください",G2491=1,ROUND(H2491/(I2491*24),0),G2491=2,ROUND(H2491/(I2491*24),0)),"")</f>
        <v/>
      </c>
      <c r="K2491" s="80" t="str" cm="1">
        <f t="array" ref="K2491">IFERROR(_xlfn.IFS(D2491="","",J2491&lt;E2491,"×（法定外・要件外となる従業員です）",J2491&lt;=F2491,"〇",J2491&gt;F2491,"ー（要件外となる従業員です）"),"")</f>
        <v/>
      </c>
      <c r="L2491" s="25" t="str" cm="1">
        <f t="array" ref="L2491">IFERROR(_xlfn.IFS(COUNTBLANK(C2491:J2491)=8,"",C2491="","←C列に従業員名を姓名（フルネーム）で入力してください。誤変換にお気を付け下さい。",D2491="","←D列に都道府県を入力してください。",G2491="","←G列に1～3の選択肢を入力してください",H2491="","←H列に金額を入力してください",G2491=3,"",I2491="","←I列に所定労働時間を入力してください"),"")</f>
        <v/>
      </c>
    </row>
    <row r="2492" spans="1:12" ht="16.5" customHeight="1" x14ac:dyDescent="0.4">
      <c r="A2492" s="52" t="str">
        <f t="shared" si="38"/>
        <v/>
      </c>
      <c r="B2492" s="51"/>
      <c r="C2492" s="75"/>
      <c r="D2492" s="51"/>
      <c r="E2492" s="27" t="str" cm="1">
        <f t="array" ref="E2492">IFERROR(_xlfn.IFS(AND($F$4=45566,D2492="徳島"),VLOOKUP(D2492,最低賃金!$A$2:$G$49,2,FALSE),OR($F$4&lt;&gt;45566,D2492&lt;&gt;"徳島"),VLOOKUP(D2492,最低賃金!$A$2:$G$49,4,FALSE)),"")</f>
        <v/>
      </c>
      <c r="F2492" s="27" t="str">
        <f>IFERROR(VLOOKUP(D2492,最低賃金!$A$3:$G$49,6,FALSE),"")</f>
        <v/>
      </c>
      <c r="G2492" s="51"/>
      <c r="H2492" s="19"/>
      <c r="I2492" s="81"/>
      <c r="J2492" s="27" t="str" cm="1">
        <f t="array" ref="J2492">IFERROR(_xlfn.IFS(COUNTBLANK(G2492:I2492)=3,"",H2492="","H列に金額を入力してください",G2492=3,H2492,I2492="","I列に労働時間を入力してください",G2492=1,ROUND(H2492/(I2492*24),0),G2492=2,ROUND(H2492/(I2492*24),0)),"")</f>
        <v/>
      </c>
      <c r="K2492" s="80" t="str" cm="1">
        <f t="array" ref="K2492">IFERROR(_xlfn.IFS(D2492="","",J2492&lt;E2492,"×（法定外・要件外となる従業員です）",J2492&lt;=F2492,"〇",J2492&gt;F2492,"ー（要件外となる従業員です）"),"")</f>
        <v/>
      </c>
      <c r="L2492" s="25" t="str" cm="1">
        <f t="array" ref="L2492">IFERROR(_xlfn.IFS(COUNTBLANK(C2492:J2492)=8,"",C2492="","←C列に従業員名を姓名（フルネーム）で入力してください。誤変換にお気を付け下さい。",D2492="","←D列に都道府県を入力してください。",G2492="","←G列に1～3の選択肢を入力してください",H2492="","←H列に金額を入力してください",G2492=3,"",I2492="","←I列に所定労働時間を入力してください"),"")</f>
        <v/>
      </c>
    </row>
    <row r="2493" spans="1:12" ht="16.5" customHeight="1" x14ac:dyDescent="0.4">
      <c r="A2493" s="52" t="str">
        <f t="shared" si="38"/>
        <v/>
      </c>
      <c r="B2493" s="51"/>
      <c r="C2493" s="75"/>
      <c r="D2493" s="51"/>
      <c r="E2493" s="27" t="str" cm="1">
        <f t="array" ref="E2493">IFERROR(_xlfn.IFS(AND($F$4=45566,D2493="徳島"),VLOOKUP(D2493,最低賃金!$A$2:$G$49,2,FALSE),OR($F$4&lt;&gt;45566,D2493&lt;&gt;"徳島"),VLOOKUP(D2493,最低賃金!$A$2:$G$49,4,FALSE)),"")</f>
        <v/>
      </c>
      <c r="F2493" s="27" t="str">
        <f>IFERROR(VLOOKUP(D2493,最低賃金!$A$3:$G$49,6,FALSE),"")</f>
        <v/>
      </c>
      <c r="G2493" s="51"/>
      <c r="H2493" s="19"/>
      <c r="I2493" s="81"/>
      <c r="J2493" s="27" t="str" cm="1">
        <f t="array" ref="J2493">IFERROR(_xlfn.IFS(COUNTBLANK(G2493:I2493)=3,"",H2493="","H列に金額を入力してください",G2493=3,H2493,I2493="","I列に労働時間を入力してください",G2493=1,ROUND(H2493/(I2493*24),0),G2493=2,ROUND(H2493/(I2493*24),0)),"")</f>
        <v/>
      </c>
      <c r="K2493" s="80" t="str" cm="1">
        <f t="array" ref="K2493">IFERROR(_xlfn.IFS(D2493="","",J2493&lt;E2493,"×（法定外・要件外となる従業員です）",J2493&lt;=F2493,"〇",J2493&gt;F2493,"ー（要件外となる従業員です）"),"")</f>
        <v/>
      </c>
      <c r="L2493" s="25" t="str" cm="1">
        <f t="array" ref="L2493">IFERROR(_xlfn.IFS(COUNTBLANK(C2493:J2493)=8,"",C2493="","←C列に従業員名を姓名（フルネーム）で入力してください。誤変換にお気を付け下さい。",D2493="","←D列に都道府県を入力してください。",G2493="","←G列に1～3の選択肢を入力してください",H2493="","←H列に金額を入力してください",G2493=3,"",I2493="","←I列に所定労働時間を入力してください"),"")</f>
        <v/>
      </c>
    </row>
    <row r="2494" spans="1:12" ht="16.5" customHeight="1" x14ac:dyDescent="0.4">
      <c r="A2494" s="52" t="str">
        <f t="shared" si="38"/>
        <v/>
      </c>
      <c r="B2494" s="51"/>
      <c r="C2494" s="75"/>
      <c r="D2494" s="51"/>
      <c r="E2494" s="27" t="str" cm="1">
        <f t="array" ref="E2494">IFERROR(_xlfn.IFS(AND($F$4=45566,D2494="徳島"),VLOOKUP(D2494,最低賃金!$A$2:$G$49,2,FALSE),OR($F$4&lt;&gt;45566,D2494&lt;&gt;"徳島"),VLOOKUP(D2494,最低賃金!$A$2:$G$49,4,FALSE)),"")</f>
        <v/>
      </c>
      <c r="F2494" s="27" t="str">
        <f>IFERROR(VLOOKUP(D2494,最低賃金!$A$3:$G$49,6,FALSE),"")</f>
        <v/>
      </c>
      <c r="G2494" s="51"/>
      <c r="H2494" s="19"/>
      <c r="I2494" s="81"/>
      <c r="J2494" s="27" t="str" cm="1">
        <f t="array" ref="J2494">IFERROR(_xlfn.IFS(COUNTBLANK(G2494:I2494)=3,"",H2494="","H列に金額を入力してください",G2494=3,H2494,I2494="","I列に労働時間を入力してください",G2494=1,ROUND(H2494/(I2494*24),0),G2494=2,ROUND(H2494/(I2494*24),0)),"")</f>
        <v/>
      </c>
      <c r="K2494" s="80" t="str" cm="1">
        <f t="array" ref="K2494">IFERROR(_xlfn.IFS(D2494="","",J2494&lt;E2494,"×（法定外・要件外となる従業員です）",J2494&lt;=F2494,"〇",J2494&gt;F2494,"ー（要件外となる従業員です）"),"")</f>
        <v/>
      </c>
      <c r="L2494" s="25" t="str" cm="1">
        <f t="array" ref="L2494">IFERROR(_xlfn.IFS(COUNTBLANK(C2494:J2494)=8,"",C2494="","←C列に従業員名を姓名（フルネーム）で入力してください。誤変換にお気を付け下さい。",D2494="","←D列に都道府県を入力してください。",G2494="","←G列に1～3の選択肢を入力してください",H2494="","←H列に金額を入力してください",G2494=3,"",I2494="","←I列に所定労働時間を入力してください"),"")</f>
        <v/>
      </c>
    </row>
    <row r="2495" spans="1:12" ht="16.5" customHeight="1" x14ac:dyDescent="0.4">
      <c r="A2495" s="52" t="str">
        <f t="shared" si="38"/>
        <v/>
      </c>
      <c r="B2495" s="51"/>
      <c r="C2495" s="75"/>
      <c r="D2495" s="51"/>
      <c r="E2495" s="27" t="str" cm="1">
        <f t="array" ref="E2495">IFERROR(_xlfn.IFS(AND($F$4=45566,D2495="徳島"),VLOOKUP(D2495,最低賃金!$A$2:$G$49,2,FALSE),OR($F$4&lt;&gt;45566,D2495&lt;&gt;"徳島"),VLOOKUP(D2495,最低賃金!$A$2:$G$49,4,FALSE)),"")</f>
        <v/>
      </c>
      <c r="F2495" s="27" t="str">
        <f>IFERROR(VLOOKUP(D2495,最低賃金!$A$3:$G$49,6,FALSE),"")</f>
        <v/>
      </c>
      <c r="G2495" s="51"/>
      <c r="H2495" s="19"/>
      <c r="I2495" s="81"/>
      <c r="J2495" s="27" t="str" cm="1">
        <f t="array" ref="J2495">IFERROR(_xlfn.IFS(COUNTBLANK(G2495:I2495)=3,"",H2495="","H列に金額を入力してください",G2495=3,H2495,I2495="","I列に労働時間を入力してください",G2495=1,ROUND(H2495/(I2495*24),0),G2495=2,ROUND(H2495/(I2495*24),0)),"")</f>
        <v/>
      </c>
      <c r="K2495" s="80" t="str" cm="1">
        <f t="array" ref="K2495">IFERROR(_xlfn.IFS(D2495="","",J2495&lt;E2495,"×（法定外・要件外となる従業員です）",J2495&lt;=F2495,"〇",J2495&gt;F2495,"ー（要件外となる従業員です）"),"")</f>
        <v/>
      </c>
      <c r="L2495" s="25" t="str" cm="1">
        <f t="array" ref="L2495">IFERROR(_xlfn.IFS(COUNTBLANK(C2495:J2495)=8,"",C2495="","←C列に従業員名を姓名（フルネーム）で入力してください。誤変換にお気を付け下さい。",D2495="","←D列に都道府県を入力してください。",G2495="","←G列に1～3の選択肢を入力してください",H2495="","←H列に金額を入力してください",G2495=3,"",I2495="","←I列に所定労働時間を入力してください"),"")</f>
        <v/>
      </c>
    </row>
    <row r="2496" spans="1:12" ht="16.5" customHeight="1" x14ac:dyDescent="0.4">
      <c r="A2496" s="52" t="str">
        <f t="shared" si="38"/>
        <v/>
      </c>
      <c r="B2496" s="51"/>
      <c r="C2496" s="75"/>
      <c r="D2496" s="51"/>
      <c r="E2496" s="27" t="str" cm="1">
        <f t="array" ref="E2496">IFERROR(_xlfn.IFS(AND($F$4=45566,D2496="徳島"),VLOOKUP(D2496,最低賃金!$A$2:$G$49,2,FALSE),OR($F$4&lt;&gt;45566,D2496&lt;&gt;"徳島"),VLOOKUP(D2496,最低賃金!$A$2:$G$49,4,FALSE)),"")</f>
        <v/>
      </c>
      <c r="F2496" s="27" t="str">
        <f>IFERROR(VLOOKUP(D2496,最低賃金!$A$3:$G$49,6,FALSE),"")</f>
        <v/>
      </c>
      <c r="G2496" s="51"/>
      <c r="H2496" s="19"/>
      <c r="I2496" s="81"/>
      <c r="J2496" s="27" t="str" cm="1">
        <f t="array" ref="J2496">IFERROR(_xlfn.IFS(COUNTBLANK(G2496:I2496)=3,"",H2496="","H列に金額を入力してください",G2496=3,H2496,I2496="","I列に労働時間を入力してください",G2496=1,ROUND(H2496/(I2496*24),0),G2496=2,ROUND(H2496/(I2496*24),0)),"")</f>
        <v/>
      </c>
      <c r="K2496" s="80" t="str" cm="1">
        <f t="array" ref="K2496">IFERROR(_xlfn.IFS(D2496="","",J2496&lt;E2496,"×（法定外・要件外となる従業員です）",J2496&lt;=F2496,"〇",J2496&gt;F2496,"ー（要件外となる従業員です）"),"")</f>
        <v/>
      </c>
      <c r="L2496" s="25" t="str" cm="1">
        <f t="array" ref="L2496">IFERROR(_xlfn.IFS(COUNTBLANK(C2496:J2496)=8,"",C2496="","←C列に従業員名を姓名（フルネーム）で入力してください。誤変換にお気を付け下さい。",D2496="","←D列に都道府県を入力してください。",G2496="","←G列に1～3の選択肢を入力してください",H2496="","←H列に金額を入力してください",G2496=3,"",I2496="","←I列に所定労働時間を入力してください"),"")</f>
        <v/>
      </c>
    </row>
    <row r="2497" spans="1:12" ht="16.5" customHeight="1" x14ac:dyDescent="0.4">
      <c r="A2497" s="52" t="str">
        <f t="shared" si="38"/>
        <v/>
      </c>
      <c r="B2497" s="51"/>
      <c r="C2497" s="75"/>
      <c r="D2497" s="51"/>
      <c r="E2497" s="27" t="str" cm="1">
        <f t="array" ref="E2497">IFERROR(_xlfn.IFS(AND($F$4=45566,D2497="徳島"),VLOOKUP(D2497,最低賃金!$A$2:$G$49,2,FALSE),OR($F$4&lt;&gt;45566,D2497&lt;&gt;"徳島"),VLOOKUP(D2497,最低賃金!$A$2:$G$49,4,FALSE)),"")</f>
        <v/>
      </c>
      <c r="F2497" s="27" t="str">
        <f>IFERROR(VLOOKUP(D2497,最低賃金!$A$3:$G$49,6,FALSE),"")</f>
        <v/>
      </c>
      <c r="G2497" s="51"/>
      <c r="H2497" s="19"/>
      <c r="I2497" s="81"/>
      <c r="J2497" s="27" t="str" cm="1">
        <f t="array" ref="J2497">IFERROR(_xlfn.IFS(COUNTBLANK(G2497:I2497)=3,"",H2497="","H列に金額を入力してください",G2497=3,H2497,I2497="","I列に労働時間を入力してください",G2497=1,ROUND(H2497/(I2497*24),0),G2497=2,ROUND(H2497/(I2497*24),0)),"")</f>
        <v/>
      </c>
      <c r="K2497" s="80" t="str" cm="1">
        <f t="array" ref="K2497">IFERROR(_xlfn.IFS(D2497="","",J2497&lt;E2497,"×（法定外・要件外となる従業員です）",J2497&lt;=F2497,"〇",J2497&gt;F2497,"ー（要件外となる従業員です）"),"")</f>
        <v/>
      </c>
      <c r="L2497" s="25" t="str" cm="1">
        <f t="array" ref="L2497">IFERROR(_xlfn.IFS(COUNTBLANK(C2497:J2497)=8,"",C2497="","←C列に従業員名を姓名（フルネーム）で入力してください。誤変換にお気を付け下さい。",D2497="","←D列に都道府県を入力してください。",G2497="","←G列に1～3の選択肢を入力してください",H2497="","←H列に金額を入力してください",G2497=3,"",I2497="","←I列に所定労働時間を入力してください"),"")</f>
        <v/>
      </c>
    </row>
    <row r="2498" spans="1:12" ht="16.5" customHeight="1" x14ac:dyDescent="0.4">
      <c r="A2498" s="52" t="str">
        <f t="shared" si="38"/>
        <v/>
      </c>
      <c r="B2498" s="51"/>
      <c r="C2498" s="75"/>
      <c r="D2498" s="51"/>
      <c r="E2498" s="27" t="str" cm="1">
        <f t="array" ref="E2498">IFERROR(_xlfn.IFS(AND($F$4=45566,D2498="徳島"),VLOOKUP(D2498,最低賃金!$A$2:$G$49,2,FALSE),OR($F$4&lt;&gt;45566,D2498&lt;&gt;"徳島"),VLOOKUP(D2498,最低賃金!$A$2:$G$49,4,FALSE)),"")</f>
        <v/>
      </c>
      <c r="F2498" s="27" t="str">
        <f>IFERROR(VLOOKUP(D2498,最低賃金!$A$3:$G$49,6,FALSE),"")</f>
        <v/>
      </c>
      <c r="G2498" s="51"/>
      <c r="H2498" s="19"/>
      <c r="I2498" s="81"/>
      <c r="J2498" s="27" t="str" cm="1">
        <f t="array" ref="J2498">IFERROR(_xlfn.IFS(COUNTBLANK(G2498:I2498)=3,"",H2498="","H列に金額を入力してください",G2498=3,H2498,I2498="","I列に労働時間を入力してください",G2498=1,ROUND(H2498/(I2498*24),0),G2498=2,ROUND(H2498/(I2498*24),0)),"")</f>
        <v/>
      </c>
      <c r="K2498" s="80" t="str" cm="1">
        <f t="array" ref="K2498">IFERROR(_xlfn.IFS(D2498="","",J2498&lt;E2498,"×（法定外・要件外となる従業員です）",J2498&lt;=F2498,"〇",J2498&gt;F2498,"ー（要件外となる従業員です）"),"")</f>
        <v/>
      </c>
      <c r="L2498" s="25" t="str" cm="1">
        <f t="array" ref="L2498">IFERROR(_xlfn.IFS(COUNTBLANK(C2498:J2498)=8,"",C2498="","←C列に従業員名を姓名（フルネーム）で入力してください。誤変換にお気を付け下さい。",D2498="","←D列に都道府県を入力してください。",G2498="","←G列に1～3の選択肢を入力してください",H2498="","←H列に金額を入力してください",G2498=3,"",I2498="","←I列に所定労働時間を入力してください"),"")</f>
        <v/>
      </c>
    </row>
    <row r="2499" spans="1:12" ht="16.5" customHeight="1" x14ac:dyDescent="0.4">
      <c r="A2499" s="52" t="str">
        <f t="shared" si="38"/>
        <v/>
      </c>
      <c r="B2499" s="51"/>
      <c r="C2499" s="75"/>
      <c r="D2499" s="51"/>
      <c r="E2499" s="27" t="str" cm="1">
        <f t="array" ref="E2499">IFERROR(_xlfn.IFS(AND($F$4=45566,D2499="徳島"),VLOOKUP(D2499,最低賃金!$A$2:$G$49,2,FALSE),OR($F$4&lt;&gt;45566,D2499&lt;&gt;"徳島"),VLOOKUP(D2499,最低賃金!$A$2:$G$49,4,FALSE)),"")</f>
        <v/>
      </c>
      <c r="F2499" s="27" t="str">
        <f>IFERROR(VLOOKUP(D2499,最低賃金!$A$3:$G$49,6,FALSE),"")</f>
        <v/>
      </c>
      <c r="G2499" s="51"/>
      <c r="H2499" s="19"/>
      <c r="I2499" s="81"/>
      <c r="J2499" s="27" t="str" cm="1">
        <f t="array" ref="J2499">IFERROR(_xlfn.IFS(COUNTBLANK(G2499:I2499)=3,"",H2499="","H列に金額を入力してください",G2499=3,H2499,I2499="","I列に労働時間を入力してください",G2499=1,ROUND(H2499/(I2499*24),0),G2499=2,ROUND(H2499/(I2499*24),0)),"")</f>
        <v/>
      </c>
      <c r="K2499" s="80" t="str" cm="1">
        <f t="array" ref="K2499">IFERROR(_xlfn.IFS(D2499="","",J2499&lt;E2499,"×（法定外・要件外となる従業員です）",J2499&lt;=F2499,"〇",J2499&gt;F2499,"ー（要件外となる従業員です）"),"")</f>
        <v/>
      </c>
      <c r="L2499" s="25" t="str" cm="1">
        <f t="array" ref="L2499">IFERROR(_xlfn.IFS(COUNTBLANK(C2499:J2499)=8,"",C2499="","←C列に従業員名を姓名（フルネーム）で入力してください。誤変換にお気を付け下さい。",D2499="","←D列に都道府県を入力してください。",G2499="","←G列に1～3の選択肢を入力してください",H2499="","←H列に金額を入力してください",G2499=3,"",I2499="","←I列に所定労働時間を入力してください"),"")</f>
        <v/>
      </c>
    </row>
    <row r="2500" spans="1:12" ht="16.5" customHeight="1" x14ac:dyDescent="0.4">
      <c r="A2500" s="52" t="str">
        <f t="shared" si="38"/>
        <v/>
      </c>
      <c r="B2500" s="51"/>
      <c r="C2500" s="75"/>
      <c r="D2500" s="51"/>
      <c r="E2500" s="27" t="str" cm="1">
        <f t="array" ref="E2500">IFERROR(_xlfn.IFS(AND($F$4=45566,D2500="徳島"),VLOOKUP(D2500,最低賃金!$A$2:$G$49,2,FALSE),OR($F$4&lt;&gt;45566,D2500&lt;&gt;"徳島"),VLOOKUP(D2500,最低賃金!$A$2:$G$49,4,FALSE)),"")</f>
        <v/>
      </c>
      <c r="F2500" s="27" t="str">
        <f>IFERROR(VLOOKUP(D2500,最低賃金!$A$3:$G$49,6,FALSE),"")</f>
        <v/>
      </c>
      <c r="G2500" s="51"/>
      <c r="H2500" s="19"/>
      <c r="I2500" s="81"/>
      <c r="J2500" s="27" t="str" cm="1">
        <f t="array" ref="J2500">IFERROR(_xlfn.IFS(COUNTBLANK(G2500:I2500)=3,"",H2500="","H列に金額を入力してください",G2500=3,H2500,I2500="","I列に労働時間を入力してください",G2500=1,ROUND(H2500/(I2500*24),0),G2500=2,ROUND(H2500/(I2500*24),0)),"")</f>
        <v/>
      </c>
      <c r="K2500" s="80" t="str" cm="1">
        <f t="array" ref="K2500">IFERROR(_xlfn.IFS(D2500="","",J2500&lt;E2500,"×（法定外・要件外となる従業員です）",J2500&lt;=F2500,"〇",J2500&gt;F2500,"ー（要件外となる従業員です）"),"")</f>
        <v/>
      </c>
      <c r="L2500" s="25" t="str" cm="1">
        <f t="array" ref="L2500">IFERROR(_xlfn.IFS(COUNTBLANK(C2500:J2500)=8,"",C2500="","←C列に従業員名を姓名（フルネーム）で入力してください。誤変換にお気を付け下さい。",D2500="","←D列に都道府県を入力してください。",G2500="","←G列に1～3の選択肢を入力してください",H2500="","←H列に金額を入力してください",G2500=3,"",I2500="","←I列に所定労働時間を入力してください"),"")</f>
        <v/>
      </c>
    </row>
    <row r="2501" spans="1:12" ht="16.5" customHeight="1" x14ac:dyDescent="0.4">
      <c r="A2501" s="52" t="str">
        <f t="shared" si="38"/>
        <v/>
      </c>
      <c r="B2501" s="51"/>
      <c r="C2501" s="75"/>
      <c r="D2501" s="51"/>
      <c r="E2501" s="27" t="str" cm="1">
        <f t="array" ref="E2501">IFERROR(_xlfn.IFS(AND($F$4=45566,D2501="徳島"),VLOOKUP(D2501,最低賃金!$A$2:$G$49,2,FALSE),OR($F$4&lt;&gt;45566,D2501&lt;&gt;"徳島"),VLOOKUP(D2501,最低賃金!$A$2:$G$49,4,FALSE)),"")</f>
        <v/>
      </c>
      <c r="F2501" s="27" t="str">
        <f>IFERROR(VLOOKUP(D2501,最低賃金!$A$3:$G$49,6,FALSE),"")</f>
        <v/>
      </c>
      <c r="G2501" s="51"/>
      <c r="H2501" s="19"/>
      <c r="I2501" s="81"/>
      <c r="J2501" s="27" t="str" cm="1">
        <f t="array" ref="J2501">IFERROR(_xlfn.IFS(COUNTBLANK(G2501:I2501)=3,"",H2501="","H列に金額を入力してください",G2501=3,H2501,I2501="","I列に労働時間を入力してください",G2501=1,ROUND(H2501/(I2501*24),0),G2501=2,ROUND(H2501/(I2501*24),0)),"")</f>
        <v/>
      </c>
      <c r="K2501" s="80" t="str" cm="1">
        <f t="array" ref="K2501">IFERROR(_xlfn.IFS(D2501="","",J2501&lt;E2501,"×（法定外・要件外となる従業員です）",J2501&lt;=F2501,"〇",J2501&gt;F2501,"ー（要件外となる従業員です）"),"")</f>
        <v/>
      </c>
      <c r="L2501" s="25" t="str" cm="1">
        <f t="array" ref="L2501">IFERROR(_xlfn.IFS(COUNTBLANK(C2501:J2501)=8,"",C2501="","←C列に従業員名を姓名（フルネーム）で入力してください。誤変換にお気を付け下さい。",D2501="","←D列に都道府県を入力してください。",G2501="","←G列に1～3の選択肢を入力してください",H2501="","←H列に金額を入力してください",G2501=3,"",I2501="","←I列に所定労働時間を入力してください"),"")</f>
        <v/>
      </c>
    </row>
    <row r="2502" spans="1:12" ht="16.5" customHeight="1" x14ac:dyDescent="0.4">
      <c r="A2502" s="52" t="str">
        <f t="shared" si="38"/>
        <v/>
      </c>
      <c r="B2502" s="51"/>
      <c r="C2502" s="75"/>
      <c r="D2502" s="51"/>
      <c r="E2502" s="27" t="str" cm="1">
        <f t="array" ref="E2502">IFERROR(_xlfn.IFS(AND($F$4=45566,D2502="徳島"),VLOOKUP(D2502,最低賃金!$A$2:$G$49,2,FALSE),OR($F$4&lt;&gt;45566,D2502&lt;&gt;"徳島"),VLOOKUP(D2502,最低賃金!$A$2:$G$49,4,FALSE)),"")</f>
        <v/>
      </c>
      <c r="F2502" s="27" t="str">
        <f>IFERROR(VLOOKUP(D2502,最低賃金!$A$3:$G$49,6,FALSE),"")</f>
        <v/>
      </c>
      <c r="G2502" s="51"/>
      <c r="H2502" s="19"/>
      <c r="I2502" s="81"/>
      <c r="J2502" s="27" t="str" cm="1">
        <f t="array" ref="J2502">IFERROR(_xlfn.IFS(COUNTBLANK(G2502:I2502)=3,"",H2502="","H列に金額を入力してください",G2502=3,H2502,I2502="","I列に労働時間を入力してください",G2502=1,ROUND(H2502/(I2502*24),0),G2502=2,ROUND(H2502/(I2502*24),0)),"")</f>
        <v/>
      </c>
      <c r="K2502" s="80" t="str" cm="1">
        <f t="array" ref="K2502">IFERROR(_xlfn.IFS(D2502="","",J2502&lt;E2502,"×（法定外・要件外となる従業員です）",J2502&lt;=F2502,"〇",J2502&gt;F2502,"ー（要件外となる従業員です）"),"")</f>
        <v/>
      </c>
      <c r="L2502" s="25" t="str" cm="1">
        <f t="array" ref="L2502">IFERROR(_xlfn.IFS(COUNTBLANK(C2502:J2502)=8,"",C2502="","←C列に従業員名を姓名（フルネーム）で入力してください。誤変換にお気を付け下さい。",D2502="","←D列に都道府県を入力してください。",G2502="","←G列に1～3の選択肢を入力してください",H2502="","←H列に金額を入力してください",G2502=3,"",I2502="","←I列に所定労働時間を入力してください"),"")</f>
        <v/>
      </c>
    </row>
    <row r="2503" spans="1:12" ht="16.5" customHeight="1" x14ac:dyDescent="0.4">
      <c r="A2503" s="52" t="str">
        <f t="shared" si="38"/>
        <v/>
      </c>
      <c r="B2503" s="51"/>
      <c r="C2503" s="75"/>
      <c r="D2503" s="51"/>
      <c r="E2503" s="27" t="str" cm="1">
        <f t="array" ref="E2503">IFERROR(_xlfn.IFS(AND($F$4=45566,D2503="徳島"),VLOOKUP(D2503,最低賃金!$A$2:$G$49,2,FALSE),OR($F$4&lt;&gt;45566,D2503&lt;&gt;"徳島"),VLOOKUP(D2503,最低賃金!$A$2:$G$49,4,FALSE)),"")</f>
        <v/>
      </c>
      <c r="F2503" s="27" t="str">
        <f>IFERROR(VLOOKUP(D2503,最低賃金!$A$3:$G$49,6,FALSE),"")</f>
        <v/>
      </c>
      <c r="G2503" s="51"/>
      <c r="H2503" s="19"/>
      <c r="I2503" s="81"/>
      <c r="J2503" s="27" t="str" cm="1">
        <f t="array" ref="J2503">IFERROR(_xlfn.IFS(COUNTBLANK(G2503:I2503)=3,"",H2503="","H列に金額を入力してください",G2503=3,H2503,I2503="","I列に労働時間を入力してください",G2503=1,ROUND(H2503/(I2503*24),0),G2503=2,ROUND(H2503/(I2503*24),0)),"")</f>
        <v/>
      </c>
      <c r="K2503" s="80" t="str" cm="1">
        <f t="array" ref="K2503">IFERROR(_xlfn.IFS(D2503="","",J2503&lt;E2503,"×（法定外・要件外となる従業員です）",J2503&lt;=F2503,"〇",J2503&gt;F2503,"ー（要件外となる従業員です）"),"")</f>
        <v/>
      </c>
      <c r="L2503" s="25" t="str" cm="1">
        <f t="array" ref="L2503">IFERROR(_xlfn.IFS(COUNTBLANK(C2503:J2503)=8,"",C2503="","←C列に従業員名を姓名（フルネーム）で入力してください。誤変換にお気を付け下さい。",D2503="","←D列に都道府県を入力してください。",G2503="","←G列に1～3の選択肢を入力してください",H2503="","←H列に金額を入力してください",G2503=3,"",I2503="","←I列に所定労働時間を入力してください"),"")</f>
        <v/>
      </c>
    </row>
    <row r="2504" spans="1:12" ht="16.5" customHeight="1" x14ac:dyDescent="0.4">
      <c r="A2504" s="52" t="str">
        <f t="shared" si="38"/>
        <v/>
      </c>
      <c r="B2504" s="51"/>
      <c r="C2504" s="75"/>
      <c r="D2504" s="51"/>
      <c r="E2504" s="27" t="str" cm="1">
        <f t="array" ref="E2504">IFERROR(_xlfn.IFS(AND($F$4=45566,D2504="徳島"),VLOOKUP(D2504,最低賃金!$A$2:$G$49,2,FALSE),OR($F$4&lt;&gt;45566,D2504&lt;&gt;"徳島"),VLOOKUP(D2504,最低賃金!$A$2:$G$49,4,FALSE)),"")</f>
        <v/>
      </c>
      <c r="F2504" s="27" t="str">
        <f>IFERROR(VLOOKUP(D2504,最低賃金!$A$3:$G$49,6,FALSE),"")</f>
        <v/>
      </c>
      <c r="G2504" s="51"/>
      <c r="H2504" s="19"/>
      <c r="I2504" s="81"/>
      <c r="J2504" s="27" t="str" cm="1">
        <f t="array" ref="J2504">IFERROR(_xlfn.IFS(COUNTBLANK(G2504:I2504)=3,"",H2504="","H列に金額を入力してください",G2504=3,H2504,I2504="","I列に労働時間を入力してください",G2504=1,ROUND(H2504/(I2504*24),0),G2504=2,ROUND(H2504/(I2504*24),0)),"")</f>
        <v/>
      </c>
      <c r="K2504" s="80" t="str" cm="1">
        <f t="array" ref="K2504">IFERROR(_xlfn.IFS(D2504="","",J2504&lt;E2504,"×（法定外・要件外となる従業員です）",J2504&lt;=F2504,"〇",J2504&gt;F2504,"ー（要件外となる従業員です）"),"")</f>
        <v/>
      </c>
      <c r="L2504" s="25" t="str" cm="1">
        <f t="array" ref="L2504">IFERROR(_xlfn.IFS(COUNTBLANK(C2504:J2504)=8,"",C2504="","←C列に従業員名を姓名（フルネーム）で入力してください。誤変換にお気を付け下さい。",D2504="","←D列に都道府県を入力してください。",G2504="","←G列に1～3の選択肢を入力してください",H2504="","←H列に金額を入力してください",G2504=3,"",I2504="","←I列に所定労働時間を入力してください"),"")</f>
        <v/>
      </c>
    </row>
    <row r="2505" spans="1:12" ht="16.5" customHeight="1" x14ac:dyDescent="0.4">
      <c r="A2505" s="52" t="str">
        <f t="shared" si="38"/>
        <v/>
      </c>
      <c r="B2505" s="51"/>
      <c r="C2505" s="75"/>
      <c r="D2505" s="51"/>
      <c r="E2505" s="27" t="str" cm="1">
        <f t="array" ref="E2505">IFERROR(_xlfn.IFS(AND($F$4=45566,D2505="徳島"),VLOOKUP(D2505,最低賃金!$A$2:$G$49,2,FALSE),OR($F$4&lt;&gt;45566,D2505&lt;&gt;"徳島"),VLOOKUP(D2505,最低賃金!$A$2:$G$49,4,FALSE)),"")</f>
        <v/>
      </c>
      <c r="F2505" s="27" t="str">
        <f>IFERROR(VLOOKUP(D2505,最低賃金!$A$3:$G$49,6,FALSE),"")</f>
        <v/>
      </c>
      <c r="G2505" s="51"/>
      <c r="H2505" s="19"/>
      <c r="I2505" s="81"/>
      <c r="J2505" s="27" t="str" cm="1">
        <f t="array" ref="J2505">IFERROR(_xlfn.IFS(COUNTBLANK(G2505:I2505)=3,"",H2505="","H列に金額を入力してください",G2505=3,H2505,I2505="","I列に労働時間を入力してください",G2505=1,ROUND(H2505/(I2505*24),0),G2505=2,ROUND(H2505/(I2505*24),0)),"")</f>
        <v/>
      </c>
      <c r="K2505" s="80" t="str" cm="1">
        <f t="array" ref="K2505">IFERROR(_xlfn.IFS(D2505="","",J2505&lt;E2505,"×（法定外・要件外となる従業員です）",J2505&lt;=F2505,"〇",J2505&gt;F2505,"ー（要件外となる従業員です）"),"")</f>
        <v/>
      </c>
      <c r="L2505" s="25" t="str" cm="1">
        <f t="array" ref="L2505">IFERROR(_xlfn.IFS(COUNTBLANK(C2505:J2505)=8,"",C2505="","←C列に従業員名を姓名（フルネーム）で入力してください。誤変換にお気を付け下さい。",D2505="","←D列に都道府県を入力してください。",G2505="","←G列に1～3の選択肢を入力してください",H2505="","←H列に金額を入力してください",G2505=3,"",I2505="","←I列に所定労働時間を入力してください"),"")</f>
        <v/>
      </c>
    </row>
    <row r="2506" spans="1:12" ht="16.5" customHeight="1" x14ac:dyDescent="0.4">
      <c r="A2506" s="52" t="str">
        <f t="shared" si="38"/>
        <v/>
      </c>
      <c r="B2506" s="51"/>
      <c r="C2506" s="75"/>
      <c r="D2506" s="51"/>
      <c r="E2506" s="27" t="str" cm="1">
        <f t="array" ref="E2506">IFERROR(_xlfn.IFS(AND($F$4=45566,D2506="徳島"),VLOOKUP(D2506,最低賃金!$A$2:$G$49,2,FALSE),OR($F$4&lt;&gt;45566,D2506&lt;&gt;"徳島"),VLOOKUP(D2506,最低賃金!$A$2:$G$49,4,FALSE)),"")</f>
        <v/>
      </c>
      <c r="F2506" s="27" t="str">
        <f>IFERROR(VLOOKUP(D2506,最低賃金!$A$3:$G$49,6,FALSE),"")</f>
        <v/>
      </c>
      <c r="G2506" s="51"/>
      <c r="H2506" s="19"/>
      <c r="I2506" s="81"/>
      <c r="J2506" s="27" t="str" cm="1">
        <f t="array" ref="J2506">IFERROR(_xlfn.IFS(COUNTBLANK(G2506:I2506)=3,"",H2506="","H列に金額を入力してください",G2506=3,H2506,I2506="","I列に労働時間を入力してください",G2506=1,ROUND(H2506/(I2506*24),0),G2506=2,ROUND(H2506/(I2506*24),0)),"")</f>
        <v/>
      </c>
      <c r="K2506" s="80" t="str" cm="1">
        <f t="array" ref="K2506">IFERROR(_xlfn.IFS(D2506="","",J2506&lt;E2506,"×（法定外・要件外となる従業員です）",J2506&lt;=F2506,"〇",J2506&gt;F2506,"ー（要件外となる従業員です）"),"")</f>
        <v/>
      </c>
      <c r="L2506" s="25" t="str" cm="1">
        <f t="array" ref="L2506">IFERROR(_xlfn.IFS(COUNTBLANK(C2506:J2506)=8,"",C2506="","←C列に従業員名を姓名（フルネーム）で入力してください。誤変換にお気を付け下さい。",D2506="","←D列に都道府県を入力してください。",G2506="","←G列に1～3の選択肢を入力してください",H2506="","←H列に金額を入力してください",G2506=3,"",I2506="","←I列に所定労働時間を入力してください"),"")</f>
        <v/>
      </c>
    </row>
    <row r="2507" spans="1:12" ht="16.5" customHeight="1" x14ac:dyDescent="0.4">
      <c r="A2507" s="52" t="str">
        <f t="shared" si="38"/>
        <v/>
      </c>
      <c r="B2507" s="51"/>
      <c r="C2507" s="75"/>
      <c r="D2507" s="51"/>
      <c r="E2507" s="27" t="str" cm="1">
        <f t="array" ref="E2507">IFERROR(_xlfn.IFS(AND($F$4=45566,D2507="徳島"),VLOOKUP(D2507,最低賃金!$A$2:$G$49,2,FALSE),OR($F$4&lt;&gt;45566,D2507&lt;&gt;"徳島"),VLOOKUP(D2507,最低賃金!$A$2:$G$49,4,FALSE)),"")</f>
        <v/>
      </c>
      <c r="F2507" s="27" t="str">
        <f>IFERROR(VLOOKUP(D2507,最低賃金!$A$3:$G$49,6,FALSE),"")</f>
        <v/>
      </c>
      <c r="G2507" s="51"/>
      <c r="H2507" s="19"/>
      <c r="I2507" s="81"/>
      <c r="J2507" s="27" t="str" cm="1">
        <f t="array" ref="J2507">IFERROR(_xlfn.IFS(COUNTBLANK(G2507:I2507)=3,"",H2507="","H列に金額を入力してください",G2507=3,H2507,I2507="","I列に労働時間を入力してください",G2507=1,ROUND(H2507/(I2507*24),0),G2507=2,ROUND(H2507/(I2507*24),0)),"")</f>
        <v/>
      </c>
      <c r="K2507" s="80" t="str" cm="1">
        <f t="array" ref="K2507">IFERROR(_xlfn.IFS(D2507="","",J2507&lt;E2507,"×（法定外・要件外となる従業員です）",J2507&lt;=F2507,"〇",J2507&gt;F2507,"ー（要件外となる従業員です）"),"")</f>
        <v/>
      </c>
      <c r="L2507" s="25" t="str" cm="1">
        <f t="array" ref="L2507">IFERROR(_xlfn.IFS(COUNTBLANK(C2507:J2507)=8,"",C2507="","←C列に従業員名を姓名（フルネーム）で入力してください。誤変換にお気を付け下さい。",D2507="","←D列に都道府県を入力してください。",G2507="","←G列に1～3の選択肢を入力してください",H2507="","←H列に金額を入力してください",G2507=3,"",I2507="","←I列に所定労働時間を入力してください"),"")</f>
        <v/>
      </c>
    </row>
    <row r="2508" spans="1:12" ht="16.5" customHeight="1" x14ac:dyDescent="0.4">
      <c r="A2508" s="52" t="str">
        <f t="shared" ref="A2508:A2571" si="39">IF(C2508="","",A2507+1)</f>
        <v/>
      </c>
      <c r="B2508" s="51"/>
      <c r="C2508" s="75"/>
      <c r="D2508" s="51"/>
      <c r="E2508" s="27" t="str" cm="1">
        <f t="array" ref="E2508">IFERROR(_xlfn.IFS(AND($F$4=45566,D2508="徳島"),VLOOKUP(D2508,最低賃金!$A$2:$G$49,2,FALSE),OR($F$4&lt;&gt;45566,D2508&lt;&gt;"徳島"),VLOOKUP(D2508,最低賃金!$A$2:$G$49,4,FALSE)),"")</f>
        <v/>
      </c>
      <c r="F2508" s="27" t="str">
        <f>IFERROR(VLOOKUP(D2508,最低賃金!$A$3:$G$49,6,FALSE),"")</f>
        <v/>
      </c>
      <c r="G2508" s="51"/>
      <c r="H2508" s="19"/>
      <c r="I2508" s="81"/>
      <c r="J2508" s="27" t="str" cm="1">
        <f t="array" ref="J2508">IFERROR(_xlfn.IFS(COUNTBLANK(G2508:I2508)=3,"",H2508="","H列に金額を入力してください",G2508=3,H2508,I2508="","I列に労働時間を入力してください",G2508=1,ROUND(H2508/(I2508*24),0),G2508=2,ROUND(H2508/(I2508*24),0)),"")</f>
        <v/>
      </c>
      <c r="K2508" s="80" t="str" cm="1">
        <f t="array" ref="K2508">IFERROR(_xlfn.IFS(D2508="","",J2508&lt;E2508,"×（法定外・要件外となる従業員です）",J2508&lt;=F2508,"〇",J2508&gt;F2508,"ー（要件外となる従業員です）"),"")</f>
        <v/>
      </c>
      <c r="L2508" s="25" t="str" cm="1">
        <f t="array" ref="L2508">IFERROR(_xlfn.IFS(COUNTBLANK(C2508:J2508)=8,"",C2508="","←C列に従業員名を姓名（フルネーム）で入力してください。誤変換にお気を付け下さい。",D2508="","←D列に都道府県を入力してください。",G2508="","←G列に1～3の選択肢を入力してください",H2508="","←H列に金額を入力してください",G2508=3,"",I2508="","←I列に所定労働時間を入力してください"),"")</f>
        <v/>
      </c>
    </row>
    <row r="2509" spans="1:12" ht="16.5" customHeight="1" x14ac:dyDescent="0.4">
      <c r="A2509" s="52" t="str">
        <f t="shared" si="39"/>
        <v/>
      </c>
      <c r="B2509" s="51"/>
      <c r="C2509" s="75"/>
      <c r="D2509" s="51"/>
      <c r="E2509" s="27" t="str" cm="1">
        <f t="array" ref="E2509">IFERROR(_xlfn.IFS(AND($F$4=45566,D2509="徳島"),VLOOKUP(D2509,最低賃金!$A$2:$G$49,2,FALSE),OR($F$4&lt;&gt;45566,D2509&lt;&gt;"徳島"),VLOOKUP(D2509,最低賃金!$A$2:$G$49,4,FALSE)),"")</f>
        <v/>
      </c>
      <c r="F2509" s="27" t="str">
        <f>IFERROR(VLOOKUP(D2509,最低賃金!$A$3:$G$49,6,FALSE),"")</f>
        <v/>
      </c>
      <c r="G2509" s="51"/>
      <c r="H2509" s="19"/>
      <c r="I2509" s="81"/>
      <c r="J2509" s="27" t="str" cm="1">
        <f t="array" ref="J2509">IFERROR(_xlfn.IFS(COUNTBLANK(G2509:I2509)=3,"",H2509="","H列に金額を入力してください",G2509=3,H2509,I2509="","I列に労働時間を入力してください",G2509=1,ROUND(H2509/(I2509*24),0),G2509=2,ROUND(H2509/(I2509*24),0)),"")</f>
        <v/>
      </c>
      <c r="K2509" s="80" t="str" cm="1">
        <f t="array" ref="K2509">IFERROR(_xlfn.IFS(D2509="","",J2509&lt;E2509,"×（法定外・要件外となる従業員です）",J2509&lt;=F2509,"〇",J2509&gt;F2509,"ー（要件外となる従業員です）"),"")</f>
        <v/>
      </c>
      <c r="L2509" s="25" t="str" cm="1">
        <f t="array" ref="L2509">IFERROR(_xlfn.IFS(COUNTBLANK(C2509:J2509)=8,"",C2509="","←C列に従業員名を姓名（フルネーム）で入力してください。誤変換にお気を付け下さい。",D2509="","←D列に都道府県を入力してください。",G2509="","←G列に1～3の選択肢を入力してください",H2509="","←H列に金額を入力してください",G2509=3,"",I2509="","←I列に所定労働時間を入力してください"),"")</f>
        <v/>
      </c>
    </row>
    <row r="2510" spans="1:12" ht="16.5" customHeight="1" x14ac:dyDescent="0.4">
      <c r="A2510" s="52" t="str">
        <f t="shared" si="39"/>
        <v/>
      </c>
      <c r="B2510" s="51"/>
      <c r="C2510" s="75"/>
      <c r="D2510" s="51"/>
      <c r="E2510" s="27" t="str" cm="1">
        <f t="array" ref="E2510">IFERROR(_xlfn.IFS(AND($F$4=45566,D2510="徳島"),VLOOKUP(D2510,最低賃金!$A$2:$G$49,2,FALSE),OR($F$4&lt;&gt;45566,D2510&lt;&gt;"徳島"),VLOOKUP(D2510,最低賃金!$A$2:$G$49,4,FALSE)),"")</f>
        <v/>
      </c>
      <c r="F2510" s="27" t="str">
        <f>IFERROR(VLOOKUP(D2510,最低賃金!$A$3:$G$49,6,FALSE),"")</f>
        <v/>
      </c>
      <c r="G2510" s="51"/>
      <c r="H2510" s="19"/>
      <c r="I2510" s="81"/>
      <c r="J2510" s="27" t="str" cm="1">
        <f t="array" ref="J2510">IFERROR(_xlfn.IFS(COUNTBLANK(G2510:I2510)=3,"",H2510="","H列に金額を入力してください",G2510=3,H2510,I2510="","I列に労働時間を入力してください",G2510=1,ROUND(H2510/(I2510*24),0),G2510=2,ROUND(H2510/(I2510*24),0)),"")</f>
        <v/>
      </c>
      <c r="K2510" s="80" t="str" cm="1">
        <f t="array" ref="K2510">IFERROR(_xlfn.IFS(D2510="","",J2510&lt;E2510,"×（法定外・要件外となる従業員です）",J2510&lt;=F2510,"〇",J2510&gt;F2510,"ー（要件外となる従業員です）"),"")</f>
        <v/>
      </c>
      <c r="L2510" s="25" t="str" cm="1">
        <f t="array" ref="L2510">IFERROR(_xlfn.IFS(COUNTBLANK(C2510:J2510)=8,"",C2510="","←C列に従業員名を姓名（フルネーム）で入力してください。誤変換にお気を付け下さい。",D2510="","←D列に都道府県を入力してください。",G2510="","←G列に1～3の選択肢を入力してください",H2510="","←H列に金額を入力してください",G2510=3,"",I2510="","←I列に所定労働時間を入力してください"),"")</f>
        <v/>
      </c>
    </row>
    <row r="2511" spans="1:12" ht="16.5" customHeight="1" x14ac:dyDescent="0.4">
      <c r="A2511" s="52" t="str">
        <f t="shared" si="39"/>
        <v/>
      </c>
      <c r="B2511" s="51"/>
      <c r="C2511" s="75"/>
      <c r="D2511" s="51"/>
      <c r="E2511" s="27" t="str" cm="1">
        <f t="array" ref="E2511">IFERROR(_xlfn.IFS(AND($F$4=45566,D2511="徳島"),VLOOKUP(D2511,最低賃金!$A$2:$G$49,2,FALSE),OR($F$4&lt;&gt;45566,D2511&lt;&gt;"徳島"),VLOOKUP(D2511,最低賃金!$A$2:$G$49,4,FALSE)),"")</f>
        <v/>
      </c>
      <c r="F2511" s="27" t="str">
        <f>IFERROR(VLOOKUP(D2511,最低賃金!$A$3:$G$49,6,FALSE),"")</f>
        <v/>
      </c>
      <c r="G2511" s="51"/>
      <c r="H2511" s="19"/>
      <c r="I2511" s="81"/>
      <c r="J2511" s="27" t="str" cm="1">
        <f t="array" ref="J2511">IFERROR(_xlfn.IFS(COUNTBLANK(G2511:I2511)=3,"",H2511="","H列に金額を入力してください",G2511=3,H2511,I2511="","I列に労働時間を入力してください",G2511=1,ROUND(H2511/(I2511*24),0),G2511=2,ROUND(H2511/(I2511*24),0)),"")</f>
        <v/>
      </c>
      <c r="K2511" s="80" t="str" cm="1">
        <f t="array" ref="K2511">IFERROR(_xlfn.IFS(D2511="","",J2511&lt;E2511,"×（法定外・要件外となる従業員です）",J2511&lt;=F2511,"〇",J2511&gt;F2511,"ー（要件外となる従業員です）"),"")</f>
        <v/>
      </c>
      <c r="L2511" s="25" t="str" cm="1">
        <f t="array" ref="L2511">IFERROR(_xlfn.IFS(COUNTBLANK(C2511:J2511)=8,"",C2511="","←C列に従業員名を姓名（フルネーム）で入力してください。誤変換にお気を付け下さい。",D2511="","←D列に都道府県を入力してください。",G2511="","←G列に1～3の選択肢を入力してください",H2511="","←H列に金額を入力してください",G2511=3,"",I2511="","←I列に所定労働時間を入力してください"),"")</f>
        <v/>
      </c>
    </row>
    <row r="2512" spans="1:12" ht="16.5" customHeight="1" x14ac:dyDescent="0.4">
      <c r="A2512" s="52" t="str">
        <f t="shared" si="39"/>
        <v/>
      </c>
      <c r="B2512" s="51"/>
      <c r="C2512" s="75"/>
      <c r="D2512" s="51"/>
      <c r="E2512" s="27" t="str" cm="1">
        <f t="array" ref="E2512">IFERROR(_xlfn.IFS(AND($F$4=45566,D2512="徳島"),VLOOKUP(D2512,最低賃金!$A$2:$G$49,2,FALSE),OR($F$4&lt;&gt;45566,D2512&lt;&gt;"徳島"),VLOOKUP(D2512,最低賃金!$A$2:$G$49,4,FALSE)),"")</f>
        <v/>
      </c>
      <c r="F2512" s="27" t="str">
        <f>IFERROR(VLOOKUP(D2512,最低賃金!$A$3:$G$49,6,FALSE),"")</f>
        <v/>
      </c>
      <c r="G2512" s="51"/>
      <c r="H2512" s="19"/>
      <c r="I2512" s="81"/>
      <c r="J2512" s="27" t="str" cm="1">
        <f t="array" ref="J2512">IFERROR(_xlfn.IFS(COUNTBLANK(G2512:I2512)=3,"",H2512="","H列に金額を入力してください",G2512=3,H2512,I2512="","I列に労働時間を入力してください",G2512=1,ROUND(H2512/(I2512*24),0),G2512=2,ROUND(H2512/(I2512*24),0)),"")</f>
        <v/>
      </c>
      <c r="K2512" s="80" t="str" cm="1">
        <f t="array" ref="K2512">IFERROR(_xlfn.IFS(D2512="","",J2512&lt;E2512,"×（法定外・要件外となる従業員です）",J2512&lt;=F2512,"〇",J2512&gt;F2512,"ー（要件外となる従業員です）"),"")</f>
        <v/>
      </c>
      <c r="L2512" s="25" t="str" cm="1">
        <f t="array" ref="L2512">IFERROR(_xlfn.IFS(COUNTBLANK(C2512:J2512)=8,"",C2512="","←C列に従業員名を姓名（フルネーム）で入力してください。誤変換にお気を付け下さい。",D2512="","←D列に都道府県を入力してください。",G2512="","←G列に1～3の選択肢を入力してください",H2512="","←H列に金額を入力してください",G2512=3,"",I2512="","←I列に所定労働時間を入力してください"),"")</f>
        <v/>
      </c>
    </row>
    <row r="2513" spans="1:12" ht="16.5" customHeight="1" x14ac:dyDescent="0.4">
      <c r="A2513" s="52" t="str">
        <f t="shared" si="39"/>
        <v/>
      </c>
      <c r="B2513" s="51"/>
      <c r="C2513" s="75"/>
      <c r="D2513" s="51"/>
      <c r="E2513" s="27" t="str" cm="1">
        <f t="array" ref="E2513">IFERROR(_xlfn.IFS(AND($F$4=45566,D2513="徳島"),VLOOKUP(D2513,最低賃金!$A$2:$G$49,2,FALSE),OR($F$4&lt;&gt;45566,D2513&lt;&gt;"徳島"),VLOOKUP(D2513,最低賃金!$A$2:$G$49,4,FALSE)),"")</f>
        <v/>
      </c>
      <c r="F2513" s="27" t="str">
        <f>IFERROR(VLOOKUP(D2513,最低賃金!$A$3:$G$49,6,FALSE),"")</f>
        <v/>
      </c>
      <c r="G2513" s="51"/>
      <c r="H2513" s="19"/>
      <c r="I2513" s="81"/>
      <c r="J2513" s="27" t="str" cm="1">
        <f t="array" ref="J2513">IFERROR(_xlfn.IFS(COUNTBLANK(G2513:I2513)=3,"",H2513="","H列に金額を入力してください",G2513=3,H2513,I2513="","I列に労働時間を入力してください",G2513=1,ROUND(H2513/(I2513*24),0),G2513=2,ROUND(H2513/(I2513*24),0)),"")</f>
        <v/>
      </c>
      <c r="K2513" s="80" t="str" cm="1">
        <f t="array" ref="K2513">IFERROR(_xlfn.IFS(D2513="","",J2513&lt;E2513,"×（法定外・要件外となる従業員です）",J2513&lt;=F2513,"〇",J2513&gt;F2513,"ー（要件外となる従業員です）"),"")</f>
        <v/>
      </c>
      <c r="L2513" s="25" t="str" cm="1">
        <f t="array" ref="L2513">IFERROR(_xlfn.IFS(COUNTBLANK(C2513:J2513)=8,"",C2513="","←C列に従業員名を姓名（フルネーム）で入力してください。誤変換にお気を付け下さい。",D2513="","←D列に都道府県を入力してください。",G2513="","←G列に1～3の選択肢を入力してください",H2513="","←H列に金額を入力してください",G2513=3,"",I2513="","←I列に所定労働時間を入力してください"),"")</f>
        <v/>
      </c>
    </row>
    <row r="2514" spans="1:12" ht="16.5" customHeight="1" x14ac:dyDescent="0.4">
      <c r="A2514" s="52" t="str">
        <f t="shared" si="39"/>
        <v/>
      </c>
      <c r="B2514" s="51"/>
      <c r="C2514" s="75"/>
      <c r="D2514" s="51"/>
      <c r="E2514" s="27" t="str" cm="1">
        <f t="array" ref="E2514">IFERROR(_xlfn.IFS(AND($F$4=45566,D2514="徳島"),VLOOKUP(D2514,最低賃金!$A$2:$G$49,2,FALSE),OR($F$4&lt;&gt;45566,D2514&lt;&gt;"徳島"),VLOOKUP(D2514,最低賃金!$A$2:$G$49,4,FALSE)),"")</f>
        <v/>
      </c>
      <c r="F2514" s="27" t="str">
        <f>IFERROR(VLOOKUP(D2514,最低賃金!$A$3:$G$49,6,FALSE),"")</f>
        <v/>
      </c>
      <c r="G2514" s="51"/>
      <c r="H2514" s="19"/>
      <c r="I2514" s="81"/>
      <c r="J2514" s="27" t="str" cm="1">
        <f t="array" ref="J2514">IFERROR(_xlfn.IFS(COUNTBLANK(G2514:I2514)=3,"",H2514="","H列に金額を入力してください",G2514=3,H2514,I2514="","I列に労働時間を入力してください",G2514=1,ROUND(H2514/(I2514*24),0),G2514=2,ROUND(H2514/(I2514*24),0)),"")</f>
        <v/>
      </c>
      <c r="K2514" s="80" t="str" cm="1">
        <f t="array" ref="K2514">IFERROR(_xlfn.IFS(D2514="","",J2514&lt;E2514,"×（法定外・要件外となる従業員です）",J2514&lt;=F2514,"〇",J2514&gt;F2514,"ー（要件外となる従業員です）"),"")</f>
        <v/>
      </c>
      <c r="L2514" s="25" t="str" cm="1">
        <f t="array" ref="L2514">IFERROR(_xlfn.IFS(COUNTBLANK(C2514:J2514)=8,"",C2514="","←C列に従業員名を姓名（フルネーム）で入力してください。誤変換にお気を付け下さい。",D2514="","←D列に都道府県を入力してください。",G2514="","←G列に1～3の選択肢を入力してください",H2514="","←H列に金額を入力してください",G2514=3,"",I2514="","←I列に所定労働時間を入力してください"),"")</f>
        <v/>
      </c>
    </row>
    <row r="2515" spans="1:12" ht="16.5" customHeight="1" x14ac:dyDescent="0.4">
      <c r="A2515" s="52" t="str">
        <f t="shared" si="39"/>
        <v/>
      </c>
      <c r="B2515" s="51"/>
      <c r="C2515" s="75"/>
      <c r="D2515" s="51"/>
      <c r="E2515" s="27" t="str" cm="1">
        <f t="array" ref="E2515">IFERROR(_xlfn.IFS(AND($F$4=45566,D2515="徳島"),VLOOKUP(D2515,最低賃金!$A$2:$G$49,2,FALSE),OR($F$4&lt;&gt;45566,D2515&lt;&gt;"徳島"),VLOOKUP(D2515,最低賃金!$A$2:$G$49,4,FALSE)),"")</f>
        <v/>
      </c>
      <c r="F2515" s="27" t="str">
        <f>IFERROR(VLOOKUP(D2515,最低賃金!$A$3:$G$49,6,FALSE),"")</f>
        <v/>
      </c>
      <c r="G2515" s="51"/>
      <c r="H2515" s="19"/>
      <c r="I2515" s="81"/>
      <c r="J2515" s="27" t="str" cm="1">
        <f t="array" ref="J2515">IFERROR(_xlfn.IFS(COUNTBLANK(G2515:I2515)=3,"",H2515="","H列に金額を入力してください",G2515=3,H2515,I2515="","I列に労働時間を入力してください",G2515=1,ROUND(H2515/(I2515*24),0),G2515=2,ROUND(H2515/(I2515*24),0)),"")</f>
        <v/>
      </c>
      <c r="K2515" s="80" t="str" cm="1">
        <f t="array" ref="K2515">IFERROR(_xlfn.IFS(D2515="","",J2515&lt;E2515,"×（法定外・要件外となる従業員です）",J2515&lt;=F2515,"〇",J2515&gt;F2515,"ー（要件外となる従業員です）"),"")</f>
        <v/>
      </c>
      <c r="L2515" s="25" t="str" cm="1">
        <f t="array" ref="L2515">IFERROR(_xlfn.IFS(COUNTBLANK(C2515:J2515)=8,"",C2515="","←C列に従業員名を姓名（フルネーム）で入力してください。誤変換にお気を付け下さい。",D2515="","←D列に都道府県を入力してください。",G2515="","←G列に1～3の選択肢を入力してください",H2515="","←H列に金額を入力してください",G2515=3,"",I2515="","←I列に所定労働時間を入力してください"),"")</f>
        <v/>
      </c>
    </row>
    <row r="2516" spans="1:12" ht="16.5" customHeight="1" x14ac:dyDescent="0.4">
      <c r="A2516" s="52" t="str">
        <f t="shared" si="39"/>
        <v/>
      </c>
      <c r="B2516" s="51"/>
      <c r="C2516" s="75"/>
      <c r="D2516" s="51"/>
      <c r="E2516" s="27" t="str" cm="1">
        <f t="array" ref="E2516">IFERROR(_xlfn.IFS(AND($F$4=45566,D2516="徳島"),VLOOKUP(D2516,最低賃金!$A$2:$G$49,2,FALSE),OR($F$4&lt;&gt;45566,D2516&lt;&gt;"徳島"),VLOOKUP(D2516,最低賃金!$A$2:$G$49,4,FALSE)),"")</f>
        <v/>
      </c>
      <c r="F2516" s="27" t="str">
        <f>IFERROR(VLOOKUP(D2516,最低賃金!$A$3:$G$49,6,FALSE),"")</f>
        <v/>
      </c>
      <c r="G2516" s="51"/>
      <c r="H2516" s="19"/>
      <c r="I2516" s="81"/>
      <c r="J2516" s="27" t="str" cm="1">
        <f t="array" ref="J2516">IFERROR(_xlfn.IFS(COUNTBLANK(G2516:I2516)=3,"",H2516="","H列に金額を入力してください",G2516=3,H2516,I2516="","I列に労働時間を入力してください",G2516=1,ROUND(H2516/(I2516*24),0),G2516=2,ROUND(H2516/(I2516*24),0)),"")</f>
        <v/>
      </c>
      <c r="K2516" s="80" t="str" cm="1">
        <f t="array" ref="K2516">IFERROR(_xlfn.IFS(D2516="","",J2516&lt;E2516,"×（法定外・要件外となる従業員です）",J2516&lt;=F2516,"〇",J2516&gt;F2516,"ー（要件外となる従業員です）"),"")</f>
        <v/>
      </c>
      <c r="L2516" s="25" t="str" cm="1">
        <f t="array" ref="L2516">IFERROR(_xlfn.IFS(COUNTBLANK(C2516:J2516)=8,"",C2516="","←C列に従業員名を姓名（フルネーム）で入力してください。誤変換にお気を付け下さい。",D2516="","←D列に都道府県を入力してください。",G2516="","←G列に1～3の選択肢を入力してください",H2516="","←H列に金額を入力してください",G2516=3,"",I2516="","←I列に所定労働時間を入力してください"),"")</f>
        <v/>
      </c>
    </row>
    <row r="2517" spans="1:12" ht="16.5" customHeight="1" x14ac:dyDescent="0.4">
      <c r="A2517" s="52" t="str">
        <f t="shared" si="39"/>
        <v/>
      </c>
      <c r="B2517" s="51"/>
      <c r="C2517" s="75"/>
      <c r="D2517" s="51"/>
      <c r="E2517" s="27" t="str" cm="1">
        <f t="array" ref="E2517">IFERROR(_xlfn.IFS(AND($F$4=45566,D2517="徳島"),VLOOKUP(D2517,最低賃金!$A$2:$G$49,2,FALSE),OR($F$4&lt;&gt;45566,D2517&lt;&gt;"徳島"),VLOOKUP(D2517,最低賃金!$A$2:$G$49,4,FALSE)),"")</f>
        <v/>
      </c>
      <c r="F2517" s="27" t="str">
        <f>IFERROR(VLOOKUP(D2517,最低賃金!$A$3:$G$49,6,FALSE),"")</f>
        <v/>
      </c>
      <c r="G2517" s="51"/>
      <c r="H2517" s="19"/>
      <c r="I2517" s="81"/>
      <c r="J2517" s="27" t="str" cm="1">
        <f t="array" ref="J2517">IFERROR(_xlfn.IFS(COUNTBLANK(G2517:I2517)=3,"",H2517="","H列に金額を入力してください",G2517=3,H2517,I2517="","I列に労働時間を入力してください",G2517=1,ROUND(H2517/(I2517*24),0),G2517=2,ROUND(H2517/(I2517*24),0)),"")</f>
        <v/>
      </c>
      <c r="K2517" s="80" t="str" cm="1">
        <f t="array" ref="K2517">IFERROR(_xlfn.IFS(D2517="","",J2517&lt;E2517,"×（法定外・要件外となる従業員です）",J2517&lt;=F2517,"〇",J2517&gt;F2517,"ー（要件外となる従業員です）"),"")</f>
        <v/>
      </c>
      <c r="L2517" s="25" t="str" cm="1">
        <f t="array" ref="L2517">IFERROR(_xlfn.IFS(COUNTBLANK(C2517:J2517)=8,"",C2517="","←C列に従業員名を姓名（フルネーム）で入力してください。誤変換にお気を付け下さい。",D2517="","←D列に都道府県を入力してください。",G2517="","←G列に1～3の選択肢を入力してください",H2517="","←H列に金額を入力してください",G2517=3,"",I2517="","←I列に所定労働時間を入力してください"),"")</f>
        <v/>
      </c>
    </row>
    <row r="2518" spans="1:12" ht="16.5" customHeight="1" x14ac:dyDescent="0.4">
      <c r="A2518" s="52" t="str">
        <f t="shared" si="39"/>
        <v/>
      </c>
      <c r="B2518" s="51"/>
      <c r="C2518" s="75"/>
      <c r="D2518" s="51"/>
      <c r="E2518" s="27" t="str" cm="1">
        <f t="array" ref="E2518">IFERROR(_xlfn.IFS(AND($F$4=45566,D2518="徳島"),VLOOKUP(D2518,最低賃金!$A$2:$G$49,2,FALSE),OR($F$4&lt;&gt;45566,D2518&lt;&gt;"徳島"),VLOOKUP(D2518,最低賃金!$A$2:$G$49,4,FALSE)),"")</f>
        <v/>
      </c>
      <c r="F2518" s="27" t="str">
        <f>IFERROR(VLOOKUP(D2518,最低賃金!$A$3:$G$49,6,FALSE),"")</f>
        <v/>
      </c>
      <c r="G2518" s="51"/>
      <c r="H2518" s="19"/>
      <c r="I2518" s="81"/>
      <c r="J2518" s="27" t="str" cm="1">
        <f t="array" ref="J2518">IFERROR(_xlfn.IFS(COUNTBLANK(G2518:I2518)=3,"",H2518="","H列に金額を入力してください",G2518=3,H2518,I2518="","I列に労働時間を入力してください",G2518=1,ROUND(H2518/(I2518*24),0),G2518=2,ROUND(H2518/(I2518*24),0)),"")</f>
        <v/>
      </c>
      <c r="K2518" s="80" t="str" cm="1">
        <f t="array" ref="K2518">IFERROR(_xlfn.IFS(D2518="","",J2518&lt;E2518,"×（法定外・要件外となる従業員です）",J2518&lt;=F2518,"〇",J2518&gt;F2518,"ー（要件外となる従業員です）"),"")</f>
        <v/>
      </c>
      <c r="L2518" s="25" t="str" cm="1">
        <f t="array" ref="L2518">IFERROR(_xlfn.IFS(COUNTBLANK(C2518:J2518)=8,"",C2518="","←C列に従業員名を姓名（フルネーム）で入力してください。誤変換にお気を付け下さい。",D2518="","←D列に都道府県を入力してください。",G2518="","←G列に1～3の選択肢を入力してください",H2518="","←H列に金額を入力してください",G2518=3,"",I2518="","←I列に所定労働時間を入力してください"),"")</f>
        <v/>
      </c>
    </row>
    <row r="2519" spans="1:12" ht="16.5" customHeight="1" x14ac:dyDescent="0.4">
      <c r="A2519" s="52" t="str">
        <f t="shared" si="39"/>
        <v/>
      </c>
      <c r="B2519" s="51"/>
      <c r="C2519" s="75"/>
      <c r="D2519" s="51"/>
      <c r="E2519" s="27" t="str" cm="1">
        <f t="array" ref="E2519">IFERROR(_xlfn.IFS(AND($F$4=45566,D2519="徳島"),VLOOKUP(D2519,最低賃金!$A$2:$G$49,2,FALSE),OR($F$4&lt;&gt;45566,D2519&lt;&gt;"徳島"),VLOOKUP(D2519,最低賃金!$A$2:$G$49,4,FALSE)),"")</f>
        <v/>
      </c>
      <c r="F2519" s="27" t="str">
        <f>IFERROR(VLOOKUP(D2519,最低賃金!$A$3:$G$49,6,FALSE),"")</f>
        <v/>
      </c>
      <c r="G2519" s="51"/>
      <c r="H2519" s="19"/>
      <c r="I2519" s="81"/>
      <c r="J2519" s="27" t="str" cm="1">
        <f t="array" ref="J2519">IFERROR(_xlfn.IFS(COUNTBLANK(G2519:I2519)=3,"",H2519="","H列に金額を入力してください",G2519=3,H2519,I2519="","I列に労働時間を入力してください",G2519=1,ROUND(H2519/(I2519*24),0),G2519=2,ROUND(H2519/(I2519*24),0)),"")</f>
        <v/>
      </c>
      <c r="K2519" s="80" t="str" cm="1">
        <f t="array" ref="K2519">IFERROR(_xlfn.IFS(D2519="","",J2519&lt;E2519,"×（法定外・要件外となる従業員です）",J2519&lt;=F2519,"〇",J2519&gt;F2519,"ー（要件外となる従業員です）"),"")</f>
        <v/>
      </c>
      <c r="L2519" s="25" t="str" cm="1">
        <f t="array" ref="L2519">IFERROR(_xlfn.IFS(COUNTBLANK(C2519:J2519)=8,"",C2519="","←C列に従業員名を姓名（フルネーム）で入力してください。誤変換にお気を付け下さい。",D2519="","←D列に都道府県を入力してください。",G2519="","←G列に1～3の選択肢を入力してください",H2519="","←H列に金額を入力してください",G2519=3,"",I2519="","←I列に所定労働時間を入力してください"),"")</f>
        <v/>
      </c>
    </row>
    <row r="2520" spans="1:12" ht="16.5" customHeight="1" x14ac:dyDescent="0.4">
      <c r="A2520" s="52" t="str">
        <f t="shared" si="39"/>
        <v/>
      </c>
      <c r="B2520" s="51"/>
      <c r="C2520" s="75"/>
      <c r="D2520" s="51"/>
      <c r="E2520" s="27" t="str" cm="1">
        <f t="array" ref="E2520">IFERROR(_xlfn.IFS(AND($F$4=45566,D2520="徳島"),VLOOKUP(D2520,最低賃金!$A$2:$G$49,2,FALSE),OR($F$4&lt;&gt;45566,D2520&lt;&gt;"徳島"),VLOOKUP(D2520,最低賃金!$A$2:$G$49,4,FALSE)),"")</f>
        <v/>
      </c>
      <c r="F2520" s="27" t="str">
        <f>IFERROR(VLOOKUP(D2520,最低賃金!$A$3:$G$49,6,FALSE),"")</f>
        <v/>
      </c>
      <c r="G2520" s="51"/>
      <c r="H2520" s="19"/>
      <c r="I2520" s="81"/>
      <c r="J2520" s="27" t="str" cm="1">
        <f t="array" ref="J2520">IFERROR(_xlfn.IFS(COUNTBLANK(G2520:I2520)=3,"",H2520="","H列に金額を入力してください",G2520=3,H2520,I2520="","I列に労働時間を入力してください",G2520=1,ROUND(H2520/(I2520*24),0),G2520=2,ROUND(H2520/(I2520*24),0)),"")</f>
        <v/>
      </c>
      <c r="K2520" s="80" t="str" cm="1">
        <f t="array" ref="K2520">IFERROR(_xlfn.IFS(D2520="","",J2520&lt;E2520,"×（法定外・要件外となる従業員です）",J2520&lt;=F2520,"〇",J2520&gt;F2520,"ー（要件外となる従業員です）"),"")</f>
        <v/>
      </c>
      <c r="L2520" s="25" t="str" cm="1">
        <f t="array" ref="L2520">IFERROR(_xlfn.IFS(COUNTBLANK(C2520:J2520)=8,"",C2520="","←C列に従業員名を姓名（フルネーム）で入力してください。誤変換にお気を付け下さい。",D2520="","←D列に都道府県を入力してください。",G2520="","←G列に1～3の選択肢を入力してください",H2520="","←H列に金額を入力してください",G2520=3,"",I2520="","←I列に所定労働時間を入力してください"),"")</f>
        <v/>
      </c>
    </row>
    <row r="2521" spans="1:12" ht="16.5" customHeight="1" x14ac:dyDescent="0.4">
      <c r="A2521" s="52" t="str">
        <f t="shared" si="39"/>
        <v/>
      </c>
      <c r="B2521" s="51"/>
      <c r="C2521" s="75"/>
      <c r="D2521" s="51"/>
      <c r="E2521" s="27" t="str" cm="1">
        <f t="array" ref="E2521">IFERROR(_xlfn.IFS(AND($F$4=45566,D2521="徳島"),VLOOKUP(D2521,最低賃金!$A$2:$G$49,2,FALSE),OR($F$4&lt;&gt;45566,D2521&lt;&gt;"徳島"),VLOOKUP(D2521,最低賃金!$A$2:$G$49,4,FALSE)),"")</f>
        <v/>
      </c>
      <c r="F2521" s="27" t="str">
        <f>IFERROR(VLOOKUP(D2521,最低賃金!$A$3:$G$49,6,FALSE),"")</f>
        <v/>
      </c>
      <c r="G2521" s="51"/>
      <c r="H2521" s="19"/>
      <c r="I2521" s="81"/>
      <c r="J2521" s="27" t="str" cm="1">
        <f t="array" ref="J2521">IFERROR(_xlfn.IFS(COUNTBLANK(G2521:I2521)=3,"",H2521="","H列に金額を入力してください",G2521=3,H2521,I2521="","I列に労働時間を入力してください",G2521=1,ROUND(H2521/(I2521*24),0),G2521=2,ROUND(H2521/(I2521*24),0)),"")</f>
        <v/>
      </c>
      <c r="K2521" s="80" t="str" cm="1">
        <f t="array" ref="K2521">IFERROR(_xlfn.IFS(D2521="","",J2521&lt;E2521,"×（法定外・要件外となる従業員です）",J2521&lt;=F2521,"〇",J2521&gt;F2521,"ー（要件外となる従業員です）"),"")</f>
        <v/>
      </c>
      <c r="L2521" s="25" t="str" cm="1">
        <f t="array" ref="L2521">IFERROR(_xlfn.IFS(COUNTBLANK(C2521:J2521)=8,"",C2521="","←C列に従業員名を姓名（フルネーム）で入力してください。誤変換にお気を付け下さい。",D2521="","←D列に都道府県を入力してください。",G2521="","←G列に1～3の選択肢を入力してください",H2521="","←H列に金額を入力してください",G2521=3,"",I2521="","←I列に所定労働時間を入力してください"),"")</f>
        <v/>
      </c>
    </row>
    <row r="2522" spans="1:12" ht="16.5" customHeight="1" x14ac:dyDescent="0.4">
      <c r="A2522" s="52" t="str">
        <f t="shared" si="39"/>
        <v/>
      </c>
      <c r="B2522" s="51"/>
      <c r="C2522" s="75"/>
      <c r="D2522" s="51"/>
      <c r="E2522" s="27" t="str" cm="1">
        <f t="array" ref="E2522">IFERROR(_xlfn.IFS(AND($F$4=45566,D2522="徳島"),VLOOKUP(D2522,最低賃金!$A$2:$G$49,2,FALSE),OR($F$4&lt;&gt;45566,D2522&lt;&gt;"徳島"),VLOOKUP(D2522,最低賃金!$A$2:$G$49,4,FALSE)),"")</f>
        <v/>
      </c>
      <c r="F2522" s="27" t="str">
        <f>IFERROR(VLOOKUP(D2522,最低賃金!$A$3:$G$49,6,FALSE),"")</f>
        <v/>
      </c>
      <c r="G2522" s="51"/>
      <c r="H2522" s="19"/>
      <c r="I2522" s="81"/>
      <c r="J2522" s="27" t="str" cm="1">
        <f t="array" ref="J2522">IFERROR(_xlfn.IFS(COUNTBLANK(G2522:I2522)=3,"",H2522="","H列に金額を入力してください",G2522=3,H2522,I2522="","I列に労働時間を入力してください",G2522=1,ROUND(H2522/(I2522*24),0),G2522=2,ROUND(H2522/(I2522*24),0)),"")</f>
        <v/>
      </c>
      <c r="K2522" s="80" t="str" cm="1">
        <f t="array" ref="K2522">IFERROR(_xlfn.IFS(D2522="","",J2522&lt;E2522,"×（法定外・要件外となる従業員です）",J2522&lt;=F2522,"〇",J2522&gt;F2522,"ー（要件外となる従業員です）"),"")</f>
        <v/>
      </c>
      <c r="L2522" s="25" t="str" cm="1">
        <f t="array" ref="L2522">IFERROR(_xlfn.IFS(COUNTBLANK(C2522:J2522)=8,"",C2522="","←C列に従業員名を姓名（フルネーム）で入力してください。誤変換にお気を付け下さい。",D2522="","←D列に都道府県を入力してください。",G2522="","←G列に1～3の選択肢を入力してください",H2522="","←H列に金額を入力してください",G2522=3,"",I2522="","←I列に所定労働時間を入力してください"),"")</f>
        <v/>
      </c>
    </row>
    <row r="2523" spans="1:12" ht="16.5" customHeight="1" x14ac:dyDescent="0.4">
      <c r="A2523" s="52" t="str">
        <f t="shared" si="39"/>
        <v/>
      </c>
      <c r="B2523" s="51"/>
      <c r="C2523" s="75"/>
      <c r="D2523" s="51"/>
      <c r="E2523" s="27" t="str" cm="1">
        <f t="array" ref="E2523">IFERROR(_xlfn.IFS(AND($F$4=45566,D2523="徳島"),VLOOKUP(D2523,最低賃金!$A$2:$G$49,2,FALSE),OR($F$4&lt;&gt;45566,D2523&lt;&gt;"徳島"),VLOOKUP(D2523,最低賃金!$A$2:$G$49,4,FALSE)),"")</f>
        <v/>
      </c>
      <c r="F2523" s="27" t="str">
        <f>IFERROR(VLOOKUP(D2523,最低賃金!$A$3:$G$49,6,FALSE),"")</f>
        <v/>
      </c>
      <c r="G2523" s="51"/>
      <c r="H2523" s="19"/>
      <c r="I2523" s="81"/>
      <c r="J2523" s="27" t="str" cm="1">
        <f t="array" ref="J2523">IFERROR(_xlfn.IFS(COUNTBLANK(G2523:I2523)=3,"",H2523="","H列に金額を入力してください",G2523=3,H2523,I2523="","I列に労働時間を入力してください",G2523=1,ROUND(H2523/(I2523*24),0),G2523=2,ROUND(H2523/(I2523*24),0)),"")</f>
        <v/>
      </c>
      <c r="K2523" s="80" t="str" cm="1">
        <f t="array" ref="K2523">IFERROR(_xlfn.IFS(D2523="","",J2523&lt;E2523,"×（法定外・要件外となる従業員です）",J2523&lt;=F2523,"〇",J2523&gt;F2523,"ー（要件外となる従業員です）"),"")</f>
        <v/>
      </c>
      <c r="L2523" s="25" t="str" cm="1">
        <f t="array" ref="L2523">IFERROR(_xlfn.IFS(COUNTBLANK(C2523:J2523)=8,"",C2523="","←C列に従業員名を姓名（フルネーム）で入力してください。誤変換にお気を付け下さい。",D2523="","←D列に都道府県を入力してください。",G2523="","←G列に1～3の選択肢を入力してください",H2523="","←H列に金額を入力してください",G2523=3,"",I2523="","←I列に所定労働時間を入力してください"),"")</f>
        <v/>
      </c>
    </row>
    <row r="2524" spans="1:12" ht="16.5" customHeight="1" x14ac:dyDescent="0.4">
      <c r="A2524" s="52" t="str">
        <f t="shared" si="39"/>
        <v/>
      </c>
      <c r="B2524" s="51"/>
      <c r="C2524" s="75"/>
      <c r="D2524" s="51"/>
      <c r="E2524" s="27" t="str" cm="1">
        <f t="array" ref="E2524">IFERROR(_xlfn.IFS(AND($F$4=45566,D2524="徳島"),VLOOKUP(D2524,最低賃金!$A$2:$G$49,2,FALSE),OR($F$4&lt;&gt;45566,D2524&lt;&gt;"徳島"),VLOOKUP(D2524,最低賃金!$A$2:$G$49,4,FALSE)),"")</f>
        <v/>
      </c>
      <c r="F2524" s="27" t="str">
        <f>IFERROR(VLOOKUP(D2524,最低賃金!$A$3:$G$49,6,FALSE),"")</f>
        <v/>
      </c>
      <c r="G2524" s="51"/>
      <c r="H2524" s="19"/>
      <c r="I2524" s="81"/>
      <c r="J2524" s="27" t="str" cm="1">
        <f t="array" ref="J2524">IFERROR(_xlfn.IFS(COUNTBLANK(G2524:I2524)=3,"",H2524="","H列に金額を入力してください",G2524=3,H2524,I2524="","I列に労働時間を入力してください",G2524=1,ROUND(H2524/(I2524*24),0),G2524=2,ROUND(H2524/(I2524*24),0)),"")</f>
        <v/>
      </c>
      <c r="K2524" s="80" t="str" cm="1">
        <f t="array" ref="K2524">IFERROR(_xlfn.IFS(D2524="","",J2524&lt;E2524,"×（法定外・要件外となる従業員です）",J2524&lt;=F2524,"〇",J2524&gt;F2524,"ー（要件外となる従業員です）"),"")</f>
        <v/>
      </c>
      <c r="L2524" s="25" t="str" cm="1">
        <f t="array" ref="L2524">IFERROR(_xlfn.IFS(COUNTBLANK(C2524:J2524)=8,"",C2524="","←C列に従業員名を姓名（フルネーム）で入力してください。誤変換にお気を付け下さい。",D2524="","←D列に都道府県を入力してください。",G2524="","←G列に1～3の選択肢を入力してください",H2524="","←H列に金額を入力してください",G2524=3,"",I2524="","←I列に所定労働時間を入力してください"),"")</f>
        <v/>
      </c>
    </row>
    <row r="2525" spans="1:12" ht="16.5" customHeight="1" x14ac:dyDescent="0.4">
      <c r="A2525" s="52" t="str">
        <f t="shared" si="39"/>
        <v/>
      </c>
      <c r="B2525" s="51"/>
      <c r="C2525" s="75"/>
      <c r="D2525" s="51"/>
      <c r="E2525" s="27" t="str" cm="1">
        <f t="array" ref="E2525">IFERROR(_xlfn.IFS(AND($F$4=45566,D2525="徳島"),VLOOKUP(D2525,最低賃金!$A$2:$G$49,2,FALSE),OR($F$4&lt;&gt;45566,D2525&lt;&gt;"徳島"),VLOOKUP(D2525,最低賃金!$A$2:$G$49,4,FALSE)),"")</f>
        <v/>
      </c>
      <c r="F2525" s="27" t="str">
        <f>IFERROR(VLOOKUP(D2525,最低賃金!$A$3:$G$49,6,FALSE),"")</f>
        <v/>
      </c>
      <c r="G2525" s="51"/>
      <c r="H2525" s="19"/>
      <c r="I2525" s="81"/>
      <c r="J2525" s="27" t="str" cm="1">
        <f t="array" ref="J2525">IFERROR(_xlfn.IFS(COUNTBLANK(G2525:I2525)=3,"",H2525="","H列に金額を入力してください",G2525=3,H2525,I2525="","I列に労働時間を入力してください",G2525=1,ROUND(H2525/(I2525*24),0),G2525=2,ROUND(H2525/(I2525*24),0)),"")</f>
        <v/>
      </c>
      <c r="K2525" s="80" t="str" cm="1">
        <f t="array" ref="K2525">IFERROR(_xlfn.IFS(D2525="","",J2525&lt;E2525,"×（法定外・要件外となる従業員です）",J2525&lt;=F2525,"〇",J2525&gt;F2525,"ー（要件外となる従業員です）"),"")</f>
        <v/>
      </c>
      <c r="L2525" s="25" t="str" cm="1">
        <f t="array" ref="L2525">IFERROR(_xlfn.IFS(COUNTBLANK(C2525:J2525)=8,"",C2525="","←C列に従業員名を姓名（フルネーム）で入力してください。誤変換にお気を付け下さい。",D2525="","←D列に都道府県を入力してください。",G2525="","←G列に1～3の選択肢を入力してください",H2525="","←H列に金額を入力してください",G2525=3,"",I2525="","←I列に所定労働時間を入力してください"),"")</f>
        <v/>
      </c>
    </row>
    <row r="2526" spans="1:12" ht="16.5" customHeight="1" x14ac:dyDescent="0.4">
      <c r="A2526" s="52" t="str">
        <f t="shared" si="39"/>
        <v/>
      </c>
      <c r="B2526" s="51"/>
      <c r="C2526" s="75"/>
      <c r="D2526" s="51"/>
      <c r="E2526" s="27" t="str" cm="1">
        <f t="array" ref="E2526">IFERROR(_xlfn.IFS(AND($F$4=45566,D2526="徳島"),VLOOKUP(D2526,最低賃金!$A$2:$G$49,2,FALSE),OR($F$4&lt;&gt;45566,D2526&lt;&gt;"徳島"),VLOOKUP(D2526,最低賃金!$A$2:$G$49,4,FALSE)),"")</f>
        <v/>
      </c>
      <c r="F2526" s="27" t="str">
        <f>IFERROR(VLOOKUP(D2526,最低賃金!$A$3:$G$49,6,FALSE),"")</f>
        <v/>
      </c>
      <c r="G2526" s="51"/>
      <c r="H2526" s="19"/>
      <c r="I2526" s="81"/>
      <c r="J2526" s="27" t="str" cm="1">
        <f t="array" ref="J2526">IFERROR(_xlfn.IFS(COUNTBLANK(G2526:I2526)=3,"",H2526="","H列に金額を入力してください",G2526=3,H2526,I2526="","I列に労働時間を入力してください",G2526=1,ROUND(H2526/(I2526*24),0),G2526=2,ROUND(H2526/(I2526*24),0)),"")</f>
        <v/>
      </c>
      <c r="K2526" s="80" t="str" cm="1">
        <f t="array" ref="K2526">IFERROR(_xlfn.IFS(D2526="","",J2526&lt;E2526,"×（法定外・要件外となる従業員です）",J2526&lt;=F2526,"〇",J2526&gt;F2526,"ー（要件外となる従業員です）"),"")</f>
        <v/>
      </c>
      <c r="L2526" s="25" t="str" cm="1">
        <f t="array" ref="L2526">IFERROR(_xlfn.IFS(COUNTBLANK(C2526:J2526)=8,"",C2526="","←C列に従業員名を姓名（フルネーム）で入力してください。誤変換にお気を付け下さい。",D2526="","←D列に都道府県を入力してください。",G2526="","←G列に1～3の選択肢を入力してください",H2526="","←H列に金額を入力してください",G2526=3,"",I2526="","←I列に所定労働時間を入力してください"),"")</f>
        <v/>
      </c>
    </row>
    <row r="2527" spans="1:12" ht="16.5" customHeight="1" x14ac:dyDescent="0.4">
      <c r="A2527" s="52" t="str">
        <f t="shared" si="39"/>
        <v/>
      </c>
      <c r="B2527" s="51"/>
      <c r="C2527" s="75"/>
      <c r="D2527" s="51"/>
      <c r="E2527" s="27" t="str" cm="1">
        <f t="array" ref="E2527">IFERROR(_xlfn.IFS(AND($F$4=45566,D2527="徳島"),VLOOKUP(D2527,最低賃金!$A$2:$G$49,2,FALSE),OR($F$4&lt;&gt;45566,D2527&lt;&gt;"徳島"),VLOOKUP(D2527,最低賃金!$A$2:$G$49,4,FALSE)),"")</f>
        <v/>
      </c>
      <c r="F2527" s="27" t="str">
        <f>IFERROR(VLOOKUP(D2527,最低賃金!$A$3:$G$49,6,FALSE),"")</f>
        <v/>
      </c>
      <c r="G2527" s="51"/>
      <c r="H2527" s="19"/>
      <c r="I2527" s="81"/>
      <c r="J2527" s="27" t="str" cm="1">
        <f t="array" ref="J2527">IFERROR(_xlfn.IFS(COUNTBLANK(G2527:I2527)=3,"",H2527="","H列に金額を入力してください",G2527=3,H2527,I2527="","I列に労働時間を入力してください",G2527=1,ROUND(H2527/(I2527*24),0),G2527=2,ROUND(H2527/(I2527*24),0)),"")</f>
        <v/>
      </c>
      <c r="K2527" s="80" t="str" cm="1">
        <f t="array" ref="K2527">IFERROR(_xlfn.IFS(D2527="","",J2527&lt;E2527,"×（法定外・要件外となる従業員です）",J2527&lt;=F2527,"〇",J2527&gt;F2527,"ー（要件外となる従業員です）"),"")</f>
        <v/>
      </c>
      <c r="L2527" s="25" t="str" cm="1">
        <f t="array" ref="L2527">IFERROR(_xlfn.IFS(COUNTBLANK(C2527:J2527)=8,"",C2527="","←C列に従業員名を姓名（フルネーム）で入力してください。誤変換にお気を付け下さい。",D2527="","←D列に都道府県を入力してください。",G2527="","←G列に1～3の選択肢を入力してください",H2527="","←H列に金額を入力してください",G2527=3,"",I2527="","←I列に所定労働時間を入力してください"),"")</f>
        <v/>
      </c>
    </row>
    <row r="2528" spans="1:12" ht="16.5" customHeight="1" x14ac:dyDescent="0.4">
      <c r="A2528" s="52" t="str">
        <f t="shared" si="39"/>
        <v/>
      </c>
      <c r="B2528" s="51"/>
      <c r="C2528" s="75"/>
      <c r="D2528" s="51"/>
      <c r="E2528" s="27" t="str" cm="1">
        <f t="array" ref="E2528">IFERROR(_xlfn.IFS(AND($F$4=45566,D2528="徳島"),VLOOKUP(D2528,最低賃金!$A$2:$G$49,2,FALSE),OR($F$4&lt;&gt;45566,D2528&lt;&gt;"徳島"),VLOOKUP(D2528,最低賃金!$A$2:$G$49,4,FALSE)),"")</f>
        <v/>
      </c>
      <c r="F2528" s="27" t="str">
        <f>IFERROR(VLOOKUP(D2528,最低賃金!$A$3:$G$49,6,FALSE),"")</f>
        <v/>
      </c>
      <c r="G2528" s="51"/>
      <c r="H2528" s="19"/>
      <c r="I2528" s="81"/>
      <c r="J2528" s="27" t="str" cm="1">
        <f t="array" ref="J2528">IFERROR(_xlfn.IFS(COUNTBLANK(G2528:I2528)=3,"",H2528="","H列に金額を入力してください",G2528=3,H2528,I2528="","I列に労働時間を入力してください",G2528=1,ROUND(H2528/(I2528*24),0),G2528=2,ROUND(H2528/(I2528*24),0)),"")</f>
        <v/>
      </c>
      <c r="K2528" s="80" t="str" cm="1">
        <f t="array" ref="K2528">IFERROR(_xlfn.IFS(D2528="","",J2528&lt;E2528,"×（法定外・要件外となる従業員です）",J2528&lt;=F2528,"〇",J2528&gt;F2528,"ー（要件外となる従業員です）"),"")</f>
        <v/>
      </c>
      <c r="L2528" s="25" t="str" cm="1">
        <f t="array" ref="L2528">IFERROR(_xlfn.IFS(COUNTBLANK(C2528:J2528)=8,"",C2528="","←C列に従業員名を姓名（フルネーム）で入力してください。誤変換にお気を付け下さい。",D2528="","←D列に都道府県を入力してください。",G2528="","←G列に1～3の選択肢を入力してください",H2528="","←H列に金額を入力してください",G2528=3,"",I2528="","←I列に所定労働時間を入力してください"),"")</f>
        <v/>
      </c>
    </row>
    <row r="2529" spans="1:12" ht="16.5" customHeight="1" x14ac:dyDescent="0.4">
      <c r="A2529" s="52" t="str">
        <f t="shared" si="39"/>
        <v/>
      </c>
      <c r="B2529" s="51"/>
      <c r="C2529" s="75"/>
      <c r="D2529" s="51"/>
      <c r="E2529" s="27" t="str" cm="1">
        <f t="array" ref="E2529">IFERROR(_xlfn.IFS(AND($F$4=45566,D2529="徳島"),VLOOKUP(D2529,最低賃金!$A$2:$G$49,2,FALSE),OR($F$4&lt;&gt;45566,D2529&lt;&gt;"徳島"),VLOOKUP(D2529,最低賃金!$A$2:$G$49,4,FALSE)),"")</f>
        <v/>
      </c>
      <c r="F2529" s="27" t="str">
        <f>IFERROR(VLOOKUP(D2529,最低賃金!$A$3:$G$49,6,FALSE),"")</f>
        <v/>
      </c>
      <c r="G2529" s="51"/>
      <c r="H2529" s="19"/>
      <c r="I2529" s="81"/>
      <c r="J2529" s="27" t="str" cm="1">
        <f t="array" ref="J2529">IFERROR(_xlfn.IFS(COUNTBLANK(G2529:I2529)=3,"",H2529="","H列に金額を入力してください",G2529=3,H2529,I2529="","I列に労働時間を入力してください",G2529=1,ROUND(H2529/(I2529*24),0),G2529=2,ROUND(H2529/(I2529*24),0)),"")</f>
        <v/>
      </c>
      <c r="K2529" s="80" t="str" cm="1">
        <f t="array" ref="K2529">IFERROR(_xlfn.IFS(D2529="","",J2529&lt;E2529,"×（法定外・要件外となる従業員です）",J2529&lt;=F2529,"〇",J2529&gt;F2529,"ー（要件外となる従業員です）"),"")</f>
        <v/>
      </c>
      <c r="L2529" s="25" t="str" cm="1">
        <f t="array" ref="L2529">IFERROR(_xlfn.IFS(COUNTBLANK(C2529:J2529)=8,"",C2529="","←C列に従業員名を姓名（フルネーム）で入力してください。誤変換にお気を付け下さい。",D2529="","←D列に都道府県を入力してください。",G2529="","←G列に1～3の選択肢を入力してください",H2529="","←H列に金額を入力してください",G2529=3,"",I2529="","←I列に所定労働時間を入力してください"),"")</f>
        <v/>
      </c>
    </row>
    <row r="2530" spans="1:12" ht="16.5" customHeight="1" x14ac:dyDescent="0.4">
      <c r="A2530" s="52" t="str">
        <f t="shared" si="39"/>
        <v/>
      </c>
      <c r="B2530" s="51"/>
      <c r="C2530" s="75"/>
      <c r="D2530" s="51"/>
      <c r="E2530" s="27" t="str" cm="1">
        <f t="array" ref="E2530">IFERROR(_xlfn.IFS(AND($F$4=45566,D2530="徳島"),VLOOKUP(D2530,最低賃金!$A$2:$G$49,2,FALSE),OR($F$4&lt;&gt;45566,D2530&lt;&gt;"徳島"),VLOOKUP(D2530,最低賃金!$A$2:$G$49,4,FALSE)),"")</f>
        <v/>
      </c>
      <c r="F2530" s="27" t="str">
        <f>IFERROR(VLOOKUP(D2530,最低賃金!$A$3:$G$49,6,FALSE),"")</f>
        <v/>
      </c>
      <c r="G2530" s="51"/>
      <c r="H2530" s="19"/>
      <c r="I2530" s="81"/>
      <c r="J2530" s="27" t="str" cm="1">
        <f t="array" ref="J2530">IFERROR(_xlfn.IFS(COUNTBLANK(G2530:I2530)=3,"",H2530="","H列に金額を入力してください",G2530=3,H2530,I2530="","I列に労働時間を入力してください",G2530=1,ROUND(H2530/(I2530*24),0),G2530=2,ROUND(H2530/(I2530*24),0)),"")</f>
        <v/>
      </c>
      <c r="K2530" s="80" t="str" cm="1">
        <f t="array" ref="K2530">IFERROR(_xlfn.IFS(D2530="","",J2530&lt;E2530,"×（法定外・要件外となる従業員です）",J2530&lt;=F2530,"〇",J2530&gt;F2530,"ー（要件外となる従業員です）"),"")</f>
        <v/>
      </c>
      <c r="L2530" s="25" t="str" cm="1">
        <f t="array" ref="L2530">IFERROR(_xlfn.IFS(COUNTBLANK(C2530:J2530)=8,"",C2530="","←C列に従業員名を姓名（フルネーム）で入力してください。誤変換にお気を付け下さい。",D2530="","←D列に都道府県を入力してください。",G2530="","←G列に1～3の選択肢を入力してください",H2530="","←H列に金額を入力してください",G2530=3,"",I2530="","←I列に所定労働時間を入力してください"),"")</f>
        <v/>
      </c>
    </row>
    <row r="2531" spans="1:12" ht="16.5" customHeight="1" x14ac:dyDescent="0.4">
      <c r="A2531" s="52" t="str">
        <f t="shared" si="39"/>
        <v/>
      </c>
      <c r="B2531" s="51"/>
      <c r="C2531" s="75"/>
      <c r="D2531" s="51"/>
      <c r="E2531" s="27" t="str" cm="1">
        <f t="array" ref="E2531">IFERROR(_xlfn.IFS(AND($F$4=45566,D2531="徳島"),VLOOKUP(D2531,最低賃金!$A$2:$G$49,2,FALSE),OR($F$4&lt;&gt;45566,D2531&lt;&gt;"徳島"),VLOOKUP(D2531,最低賃金!$A$2:$G$49,4,FALSE)),"")</f>
        <v/>
      </c>
      <c r="F2531" s="27" t="str">
        <f>IFERROR(VLOOKUP(D2531,最低賃金!$A$3:$G$49,6,FALSE),"")</f>
        <v/>
      </c>
      <c r="G2531" s="51"/>
      <c r="H2531" s="19"/>
      <c r="I2531" s="81"/>
      <c r="J2531" s="27" t="str" cm="1">
        <f t="array" ref="J2531">IFERROR(_xlfn.IFS(COUNTBLANK(G2531:I2531)=3,"",H2531="","H列に金額を入力してください",G2531=3,H2531,I2531="","I列に労働時間を入力してください",G2531=1,ROUND(H2531/(I2531*24),0),G2531=2,ROUND(H2531/(I2531*24),0)),"")</f>
        <v/>
      </c>
      <c r="K2531" s="80" t="str" cm="1">
        <f t="array" ref="K2531">IFERROR(_xlfn.IFS(D2531="","",J2531&lt;E2531,"×（法定外・要件外となる従業員です）",J2531&lt;=F2531,"〇",J2531&gt;F2531,"ー（要件外となる従業員です）"),"")</f>
        <v/>
      </c>
      <c r="L2531" s="25" t="str" cm="1">
        <f t="array" ref="L2531">IFERROR(_xlfn.IFS(COUNTBLANK(C2531:J2531)=8,"",C2531="","←C列に従業員名を姓名（フルネーム）で入力してください。誤変換にお気を付け下さい。",D2531="","←D列に都道府県を入力してください。",G2531="","←G列に1～3の選択肢を入力してください",H2531="","←H列に金額を入力してください",G2531=3,"",I2531="","←I列に所定労働時間を入力してください"),"")</f>
        <v/>
      </c>
    </row>
    <row r="2532" spans="1:12" ht="16.5" customHeight="1" x14ac:dyDescent="0.4">
      <c r="A2532" s="52" t="str">
        <f t="shared" si="39"/>
        <v/>
      </c>
      <c r="B2532" s="51"/>
      <c r="C2532" s="75"/>
      <c r="D2532" s="51"/>
      <c r="E2532" s="27" t="str" cm="1">
        <f t="array" ref="E2532">IFERROR(_xlfn.IFS(AND($F$4=45566,D2532="徳島"),VLOOKUP(D2532,最低賃金!$A$2:$G$49,2,FALSE),OR($F$4&lt;&gt;45566,D2532&lt;&gt;"徳島"),VLOOKUP(D2532,最低賃金!$A$2:$G$49,4,FALSE)),"")</f>
        <v/>
      </c>
      <c r="F2532" s="27" t="str">
        <f>IFERROR(VLOOKUP(D2532,最低賃金!$A$3:$G$49,6,FALSE),"")</f>
        <v/>
      </c>
      <c r="G2532" s="51"/>
      <c r="H2532" s="19"/>
      <c r="I2532" s="81"/>
      <c r="J2532" s="27" t="str" cm="1">
        <f t="array" ref="J2532">IFERROR(_xlfn.IFS(COUNTBLANK(G2532:I2532)=3,"",H2532="","H列に金額を入力してください",G2532=3,H2532,I2532="","I列に労働時間を入力してください",G2532=1,ROUND(H2532/(I2532*24),0),G2532=2,ROUND(H2532/(I2532*24),0)),"")</f>
        <v/>
      </c>
      <c r="K2532" s="80" t="str" cm="1">
        <f t="array" ref="K2532">IFERROR(_xlfn.IFS(D2532="","",J2532&lt;E2532,"×（法定外・要件外となる従業員です）",J2532&lt;=F2532,"〇",J2532&gt;F2532,"ー（要件外となる従業員です）"),"")</f>
        <v/>
      </c>
      <c r="L2532" s="25" t="str" cm="1">
        <f t="array" ref="L2532">IFERROR(_xlfn.IFS(COUNTBLANK(C2532:J2532)=8,"",C2532="","←C列に従業員名を姓名（フルネーム）で入力してください。誤変換にお気を付け下さい。",D2532="","←D列に都道府県を入力してください。",G2532="","←G列に1～3の選択肢を入力してください",H2532="","←H列に金額を入力してください",G2532=3,"",I2532="","←I列に所定労働時間を入力してください"),"")</f>
        <v/>
      </c>
    </row>
    <row r="2533" spans="1:12" ht="16.5" customHeight="1" x14ac:dyDescent="0.4">
      <c r="A2533" s="52" t="str">
        <f t="shared" si="39"/>
        <v/>
      </c>
      <c r="B2533" s="51"/>
      <c r="C2533" s="75"/>
      <c r="D2533" s="51"/>
      <c r="E2533" s="27" t="str" cm="1">
        <f t="array" ref="E2533">IFERROR(_xlfn.IFS(AND($F$4=45566,D2533="徳島"),VLOOKUP(D2533,最低賃金!$A$2:$G$49,2,FALSE),OR($F$4&lt;&gt;45566,D2533&lt;&gt;"徳島"),VLOOKUP(D2533,最低賃金!$A$2:$G$49,4,FALSE)),"")</f>
        <v/>
      </c>
      <c r="F2533" s="27" t="str">
        <f>IFERROR(VLOOKUP(D2533,最低賃金!$A$3:$G$49,6,FALSE),"")</f>
        <v/>
      </c>
      <c r="G2533" s="51"/>
      <c r="H2533" s="19"/>
      <c r="I2533" s="81"/>
      <c r="J2533" s="27" t="str" cm="1">
        <f t="array" ref="J2533">IFERROR(_xlfn.IFS(COUNTBLANK(G2533:I2533)=3,"",H2533="","H列に金額を入力してください",G2533=3,H2533,I2533="","I列に労働時間を入力してください",G2533=1,ROUND(H2533/(I2533*24),0),G2533=2,ROUND(H2533/(I2533*24),0)),"")</f>
        <v/>
      </c>
      <c r="K2533" s="80" t="str" cm="1">
        <f t="array" ref="K2533">IFERROR(_xlfn.IFS(D2533="","",J2533&lt;E2533,"×（法定外・要件外となる従業員です）",J2533&lt;=F2533,"〇",J2533&gt;F2533,"ー（要件外となる従業員です）"),"")</f>
        <v/>
      </c>
      <c r="L2533" s="25" t="str" cm="1">
        <f t="array" ref="L2533">IFERROR(_xlfn.IFS(COUNTBLANK(C2533:J2533)=8,"",C2533="","←C列に従業員名を姓名（フルネーム）で入力してください。誤変換にお気を付け下さい。",D2533="","←D列に都道府県を入力してください。",G2533="","←G列に1～3の選択肢を入力してください",H2533="","←H列に金額を入力してください",G2533=3,"",I2533="","←I列に所定労働時間を入力してください"),"")</f>
        <v/>
      </c>
    </row>
    <row r="2534" spans="1:12" ht="16.5" customHeight="1" x14ac:dyDescent="0.4">
      <c r="A2534" s="52" t="str">
        <f t="shared" si="39"/>
        <v/>
      </c>
      <c r="B2534" s="51"/>
      <c r="C2534" s="75"/>
      <c r="D2534" s="51"/>
      <c r="E2534" s="27" t="str" cm="1">
        <f t="array" ref="E2534">IFERROR(_xlfn.IFS(AND($F$4=45566,D2534="徳島"),VLOOKUP(D2534,最低賃金!$A$2:$G$49,2,FALSE),OR($F$4&lt;&gt;45566,D2534&lt;&gt;"徳島"),VLOOKUP(D2534,最低賃金!$A$2:$G$49,4,FALSE)),"")</f>
        <v/>
      </c>
      <c r="F2534" s="27" t="str">
        <f>IFERROR(VLOOKUP(D2534,最低賃金!$A$3:$G$49,6,FALSE),"")</f>
        <v/>
      </c>
      <c r="G2534" s="51"/>
      <c r="H2534" s="19"/>
      <c r="I2534" s="81"/>
      <c r="J2534" s="27" t="str" cm="1">
        <f t="array" ref="J2534">IFERROR(_xlfn.IFS(COUNTBLANK(G2534:I2534)=3,"",H2534="","H列に金額を入力してください",G2534=3,H2534,I2534="","I列に労働時間を入力してください",G2534=1,ROUND(H2534/(I2534*24),0),G2534=2,ROUND(H2534/(I2534*24),0)),"")</f>
        <v/>
      </c>
      <c r="K2534" s="80" t="str" cm="1">
        <f t="array" ref="K2534">IFERROR(_xlfn.IFS(D2534="","",J2534&lt;E2534,"×（法定外・要件外となる従業員です）",J2534&lt;=F2534,"〇",J2534&gt;F2534,"ー（要件外となる従業員です）"),"")</f>
        <v/>
      </c>
      <c r="L2534" s="25" t="str" cm="1">
        <f t="array" ref="L2534">IFERROR(_xlfn.IFS(COUNTBLANK(C2534:J2534)=8,"",C2534="","←C列に従業員名を姓名（フルネーム）で入力してください。誤変換にお気を付け下さい。",D2534="","←D列に都道府県を入力してください。",G2534="","←G列に1～3の選択肢を入力してください",H2534="","←H列に金額を入力してください",G2534=3,"",I2534="","←I列に所定労働時間を入力してください"),"")</f>
        <v/>
      </c>
    </row>
    <row r="2535" spans="1:12" ht="16.5" customHeight="1" x14ac:dyDescent="0.4">
      <c r="A2535" s="52" t="str">
        <f t="shared" si="39"/>
        <v/>
      </c>
      <c r="B2535" s="51"/>
      <c r="C2535" s="75"/>
      <c r="D2535" s="51"/>
      <c r="E2535" s="27" t="str" cm="1">
        <f t="array" ref="E2535">IFERROR(_xlfn.IFS(AND($F$4=45566,D2535="徳島"),VLOOKUP(D2535,最低賃金!$A$2:$G$49,2,FALSE),OR($F$4&lt;&gt;45566,D2535&lt;&gt;"徳島"),VLOOKUP(D2535,最低賃金!$A$2:$G$49,4,FALSE)),"")</f>
        <v/>
      </c>
      <c r="F2535" s="27" t="str">
        <f>IFERROR(VLOOKUP(D2535,最低賃金!$A$3:$G$49,6,FALSE),"")</f>
        <v/>
      </c>
      <c r="G2535" s="51"/>
      <c r="H2535" s="19"/>
      <c r="I2535" s="81"/>
      <c r="J2535" s="27" t="str" cm="1">
        <f t="array" ref="J2535">IFERROR(_xlfn.IFS(COUNTBLANK(G2535:I2535)=3,"",H2535="","H列に金額を入力してください",G2535=3,H2535,I2535="","I列に労働時間を入力してください",G2535=1,ROUND(H2535/(I2535*24),0),G2535=2,ROUND(H2535/(I2535*24),0)),"")</f>
        <v/>
      </c>
      <c r="K2535" s="80" t="str" cm="1">
        <f t="array" ref="K2535">IFERROR(_xlfn.IFS(D2535="","",J2535&lt;E2535,"×（法定外・要件外となる従業員です）",J2535&lt;=F2535,"〇",J2535&gt;F2535,"ー（要件外となる従業員です）"),"")</f>
        <v/>
      </c>
      <c r="L2535" s="25" t="str" cm="1">
        <f t="array" ref="L2535">IFERROR(_xlfn.IFS(COUNTBLANK(C2535:J2535)=8,"",C2535="","←C列に従業員名を姓名（フルネーム）で入力してください。誤変換にお気を付け下さい。",D2535="","←D列に都道府県を入力してください。",G2535="","←G列に1～3の選択肢を入力してください",H2535="","←H列に金額を入力してください",G2535=3,"",I2535="","←I列に所定労働時間を入力してください"),"")</f>
        <v/>
      </c>
    </row>
    <row r="2536" spans="1:12" ht="16.5" customHeight="1" x14ac:dyDescent="0.4">
      <c r="A2536" s="52" t="str">
        <f t="shared" si="39"/>
        <v/>
      </c>
      <c r="B2536" s="51"/>
      <c r="C2536" s="75"/>
      <c r="D2536" s="51"/>
      <c r="E2536" s="27" t="str" cm="1">
        <f t="array" ref="E2536">IFERROR(_xlfn.IFS(AND($F$4=45566,D2536="徳島"),VLOOKUP(D2536,最低賃金!$A$2:$G$49,2,FALSE),OR($F$4&lt;&gt;45566,D2536&lt;&gt;"徳島"),VLOOKUP(D2536,最低賃金!$A$2:$G$49,4,FALSE)),"")</f>
        <v/>
      </c>
      <c r="F2536" s="27" t="str">
        <f>IFERROR(VLOOKUP(D2536,最低賃金!$A$3:$G$49,6,FALSE),"")</f>
        <v/>
      </c>
      <c r="G2536" s="51"/>
      <c r="H2536" s="19"/>
      <c r="I2536" s="81"/>
      <c r="J2536" s="27" t="str" cm="1">
        <f t="array" ref="J2536">IFERROR(_xlfn.IFS(COUNTBLANK(G2536:I2536)=3,"",H2536="","H列に金額を入力してください",G2536=3,H2536,I2536="","I列に労働時間を入力してください",G2536=1,ROUND(H2536/(I2536*24),0),G2536=2,ROUND(H2536/(I2536*24),0)),"")</f>
        <v/>
      </c>
      <c r="K2536" s="80" t="str" cm="1">
        <f t="array" ref="K2536">IFERROR(_xlfn.IFS(D2536="","",J2536&lt;E2536,"×（法定外・要件外となる従業員です）",J2536&lt;=F2536,"〇",J2536&gt;F2536,"ー（要件外となる従業員です）"),"")</f>
        <v/>
      </c>
      <c r="L2536" s="25" t="str" cm="1">
        <f t="array" ref="L2536">IFERROR(_xlfn.IFS(COUNTBLANK(C2536:J2536)=8,"",C2536="","←C列に従業員名を姓名（フルネーム）で入力してください。誤変換にお気を付け下さい。",D2536="","←D列に都道府県を入力してください。",G2536="","←G列に1～3の選択肢を入力してください",H2536="","←H列に金額を入力してください",G2536=3,"",I2536="","←I列に所定労働時間を入力してください"),"")</f>
        <v/>
      </c>
    </row>
    <row r="2537" spans="1:12" ht="16.5" customHeight="1" x14ac:dyDescent="0.4">
      <c r="A2537" s="52" t="str">
        <f t="shared" si="39"/>
        <v/>
      </c>
      <c r="B2537" s="51"/>
      <c r="C2537" s="75"/>
      <c r="D2537" s="51"/>
      <c r="E2537" s="27" t="str" cm="1">
        <f t="array" ref="E2537">IFERROR(_xlfn.IFS(AND($F$4=45566,D2537="徳島"),VLOOKUP(D2537,最低賃金!$A$2:$G$49,2,FALSE),OR($F$4&lt;&gt;45566,D2537&lt;&gt;"徳島"),VLOOKUP(D2537,最低賃金!$A$2:$G$49,4,FALSE)),"")</f>
        <v/>
      </c>
      <c r="F2537" s="27" t="str">
        <f>IFERROR(VLOOKUP(D2537,最低賃金!$A$3:$G$49,6,FALSE),"")</f>
        <v/>
      </c>
      <c r="G2537" s="51"/>
      <c r="H2537" s="19"/>
      <c r="I2537" s="81"/>
      <c r="J2537" s="27" t="str" cm="1">
        <f t="array" ref="J2537">IFERROR(_xlfn.IFS(COUNTBLANK(G2537:I2537)=3,"",H2537="","H列に金額を入力してください",G2537=3,H2537,I2537="","I列に労働時間を入力してください",G2537=1,ROUND(H2537/(I2537*24),0),G2537=2,ROUND(H2537/(I2537*24),0)),"")</f>
        <v/>
      </c>
      <c r="K2537" s="80" t="str" cm="1">
        <f t="array" ref="K2537">IFERROR(_xlfn.IFS(D2537="","",J2537&lt;E2537,"×（法定外・要件外となる従業員です）",J2537&lt;=F2537,"〇",J2537&gt;F2537,"ー（要件外となる従業員です）"),"")</f>
        <v/>
      </c>
      <c r="L2537" s="25" t="str" cm="1">
        <f t="array" ref="L2537">IFERROR(_xlfn.IFS(COUNTBLANK(C2537:J2537)=8,"",C2537="","←C列に従業員名を姓名（フルネーム）で入力してください。誤変換にお気を付け下さい。",D2537="","←D列に都道府県を入力してください。",G2537="","←G列に1～3の選択肢を入力してください",H2537="","←H列に金額を入力してください",G2537=3,"",I2537="","←I列に所定労働時間を入力してください"),"")</f>
        <v/>
      </c>
    </row>
    <row r="2538" spans="1:12" ht="16.5" customHeight="1" x14ac:dyDescent="0.4">
      <c r="A2538" s="52" t="str">
        <f t="shared" si="39"/>
        <v/>
      </c>
      <c r="B2538" s="51"/>
      <c r="C2538" s="75"/>
      <c r="D2538" s="51"/>
      <c r="E2538" s="27" t="str" cm="1">
        <f t="array" ref="E2538">IFERROR(_xlfn.IFS(AND($F$4=45566,D2538="徳島"),VLOOKUP(D2538,最低賃金!$A$2:$G$49,2,FALSE),OR($F$4&lt;&gt;45566,D2538&lt;&gt;"徳島"),VLOOKUP(D2538,最低賃金!$A$2:$G$49,4,FALSE)),"")</f>
        <v/>
      </c>
      <c r="F2538" s="27" t="str">
        <f>IFERROR(VLOOKUP(D2538,最低賃金!$A$3:$G$49,6,FALSE),"")</f>
        <v/>
      </c>
      <c r="G2538" s="51"/>
      <c r="H2538" s="19"/>
      <c r="I2538" s="81"/>
      <c r="J2538" s="27" t="str" cm="1">
        <f t="array" ref="J2538">IFERROR(_xlfn.IFS(COUNTBLANK(G2538:I2538)=3,"",H2538="","H列に金額を入力してください",G2538=3,H2538,I2538="","I列に労働時間を入力してください",G2538=1,ROUND(H2538/(I2538*24),0),G2538=2,ROUND(H2538/(I2538*24),0)),"")</f>
        <v/>
      </c>
      <c r="K2538" s="80" t="str" cm="1">
        <f t="array" ref="K2538">IFERROR(_xlfn.IFS(D2538="","",J2538&lt;E2538,"×（法定外・要件外となる従業員です）",J2538&lt;=F2538,"〇",J2538&gt;F2538,"ー（要件外となる従業員です）"),"")</f>
        <v/>
      </c>
      <c r="L2538" s="25" t="str" cm="1">
        <f t="array" ref="L2538">IFERROR(_xlfn.IFS(COUNTBLANK(C2538:J2538)=8,"",C2538="","←C列に従業員名を姓名（フルネーム）で入力してください。誤変換にお気を付け下さい。",D2538="","←D列に都道府県を入力してください。",G2538="","←G列に1～3の選択肢を入力してください",H2538="","←H列に金額を入力してください",G2538=3,"",I2538="","←I列に所定労働時間を入力してください"),"")</f>
        <v/>
      </c>
    </row>
    <row r="2539" spans="1:12" ht="16.5" customHeight="1" x14ac:dyDescent="0.4">
      <c r="A2539" s="52" t="str">
        <f t="shared" si="39"/>
        <v/>
      </c>
      <c r="B2539" s="51"/>
      <c r="C2539" s="75"/>
      <c r="D2539" s="51"/>
      <c r="E2539" s="27" t="str" cm="1">
        <f t="array" ref="E2539">IFERROR(_xlfn.IFS(AND($F$4=45566,D2539="徳島"),VLOOKUP(D2539,最低賃金!$A$2:$G$49,2,FALSE),OR($F$4&lt;&gt;45566,D2539&lt;&gt;"徳島"),VLOOKUP(D2539,最低賃金!$A$2:$G$49,4,FALSE)),"")</f>
        <v/>
      </c>
      <c r="F2539" s="27" t="str">
        <f>IFERROR(VLOOKUP(D2539,最低賃金!$A$3:$G$49,6,FALSE),"")</f>
        <v/>
      </c>
      <c r="G2539" s="51"/>
      <c r="H2539" s="19"/>
      <c r="I2539" s="81"/>
      <c r="J2539" s="27" t="str" cm="1">
        <f t="array" ref="J2539">IFERROR(_xlfn.IFS(COUNTBLANK(G2539:I2539)=3,"",H2539="","H列に金額を入力してください",G2539=3,H2539,I2539="","I列に労働時間を入力してください",G2539=1,ROUND(H2539/(I2539*24),0),G2539=2,ROUND(H2539/(I2539*24),0)),"")</f>
        <v/>
      </c>
      <c r="K2539" s="80" t="str" cm="1">
        <f t="array" ref="K2539">IFERROR(_xlfn.IFS(D2539="","",J2539&lt;E2539,"×（法定外・要件外となる従業員です）",J2539&lt;=F2539,"〇",J2539&gt;F2539,"ー（要件外となる従業員です）"),"")</f>
        <v/>
      </c>
      <c r="L2539" s="25" t="str" cm="1">
        <f t="array" ref="L2539">IFERROR(_xlfn.IFS(COUNTBLANK(C2539:J2539)=8,"",C2539="","←C列に従業員名を姓名（フルネーム）で入力してください。誤変換にお気を付け下さい。",D2539="","←D列に都道府県を入力してください。",G2539="","←G列に1～3の選択肢を入力してください",H2539="","←H列に金額を入力してください",G2539=3,"",I2539="","←I列に所定労働時間を入力してください"),"")</f>
        <v/>
      </c>
    </row>
    <row r="2540" spans="1:12" ht="16.5" customHeight="1" x14ac:dyDescent="0.4">
      <c r="A2540" s="52" t="str">
        <f t="shared" si="39"/>
        <v/>
      </c>
      <c r="B2540" s="51"/>
      <c r="C2540" s="75"/>
      <c r="D2540" s="51"/>
      <c r="E2540" s="27" t="str" cm="1">
        <f t="array" ref="E2540">IFERROR(_xlfn.IFS(AND($F$4=45566,D2540="徳島"),VLOOKUP(D2540,最低賃金!$A$2:$G$49,2,FALSE),OR($F$4&lt;&gt;45566,D2540&lt;&gt;"徳島"),VLOOKUP(D2540,最低賃金!$A$2:$G$49,4,FALSE)),"")</f>
        <v/>
      </c>
      <c r="F2540" s="27" t="str">
        <f>IFERROR(VLOOKUP(D2540,最低賃金!$A$3:$G$49,6,FALSE),"")</f>
        <v/>
      </c>
      <c r="G2540" s="51"/>
      <c r="H2540" s="19"/>
      <c r="I2540" s="81"/>
      <c r="J2540" s="27" t="str" cm="1">
        <f t="array" ref="J2540">IFERROR(_xlfn.IFS(COUNTBLANK(G2540:I2540)=3,"",H2540="","H列に金額を入力してください",G2540=3,H2540,I2540="","I列に労働時間を入力してください",G2540=1,ROUND(H2540/(I2540*24),0),G2540=2,ROUND(H2540/(I2540*24),0)),"")</f>
        <v/>
      </c>
      <c r="K2540" s="80" t="str" cm="1">
        <f t="array" ref="K2540">IFERROR(_xlfn.IFS(D2540="","",J2540&lt;E2540,"×（法定外・要件外となる従業員です）",J2540&lt;=F2540,"〇",J2540&gt;F2540,"ー（要件外となる従業員です）"),"")</f>
        <v/>
      </c>
      <c r="L2540" s="25" t="str" cm="1">
        <f t="array" ref="L2540">IFERROR(_xlfn.IFS(COUNTBLANK(C2540:J2540)=8,"",C2540="","←C列に従業員名を姓名（フルネーム）で入力してください。誤変換にお気を付け下さい。",D2540="","←D列に都道府県を入力してください。",G2540="","←G列に1～3の選択肢を入力してください",H2540="","←H列に金額を入力してください",G2540=3,"",I2540="","←I列に所定労働時間を入力してください"),"")</f>
        <v/>
      </c>
    </row>
    <row r="2541" spans="1:12" ht="16.5" customHeight="1" x14ac:dyDescent="0.4">
      <c r="A2541" s="52" t="str">
        <f t="shared" si="39"/>
        <v/>
      </c>
      <c r="B2541" s="51"/>
      <c r="C2541" s="75"/>
      <c r="D2541" s="51"/>
      <c r="E2541" s="27" t="str" cm="1">
        <f t="array" ref="E2541">IFERROR(_xlfn.IFS(AND($F$4=45566,D2541="徳島"),VLOOKUP(D2541,最低賃金!$A$2:$G$49,2,FALSE),OR($F$4&lt;&gt;45566,D2541&lt;&gt;"徳島"),VLOOKUP(D2541,最低賃金!$A$2:$G$49,4,FALSE)),"")</f>
        <v/>
      </c>
      <c r="F2541" s="27" t="str">
        <f>IFERROR(VLOOKUP(D2541,最低賃金!$A$3:$G$49,6,FALSE),"")</f>
        <v/>
      </c>
      <c r="G2541" s="51"/>
      <c r="H2541" s="19"/>
      <c r="I2541" s="81"/>
      <c r="J2541" s="27" t="str" cm="1">
        <f t="array" ref="J2541">IFERROR(_xlfn.IFS(COUNTBLANK(G2541:I2541)=3,"",H2541="","H列に金額を入力してください",G2541=3,H2541,I2541="","I列に労働時間を入力してください",G2541=1,ROUND(H2541/(I2541*24),0),G2541=2,ROUND(H2541/(I2541*24),0)),"")</f>
        <v/>
      </c>
      <c r="K2541" s="80" t="str" cm="1">
        <f t="array" ref="K2541">IFERROR(_xlfn.IFS(D2541="","",J2541&lt;E2541,"×（法定外・要件外となる従業員です）",J2541&lt;=F2541,"〇",J2541&gt;F2541,"ー（要件外となる従業員です）"),"")</f>
        <v/>
      </c>
      <c r="L2541" s="25" t="str" cm="1">
        <f t="array" ref="L2541">IFERROR(_xlfn.IFS(COUNTBLANK(C2541:J2541)=8,"",C2541="","←C列に従業員名を姓名（フルネーム）で入力してください。誤変換にお気を付け下さい。",D2541="","←D列に都道府県を入力してください。",G2541="","←G列に1～3の選択肢を入力してください",H2541="","←H列に金額を入力してください",G2541=3,"",I2541="","←I列に所定労働時間を入力してください"),"")</f>
        <v/>
      </c>
    </row>
    <row r="2542" spans="1:12" ht="16.5" customHeight="1" x14ac:dyDescent="0.4">
      <c r="A2542" s="52" t="str">
        <f t="shared" si="39"/>
        <v/>
      </c>
      <c r="B2542" s="51"/>
      <c r="C2542" s="75"/>
      <c r="D2542" s="51"/>
      <c r="E2542" s="27" t="str" cm="1">
        <f t="array" ref="E2542">IFERROR(_xlfn.IFS(AND($F$4=45566,D2542="徳島"),VLOOKUP(D2542,最低賃金!$A$2:$G$49,2,FALSE),OR($F$4&lt;&gt;45566,D2542&lt;&gt;"徳島"),VLOOKUP(D2542,最低賃金!$A$2:$G$49,4,FALSE)),"")</f>
        <v/>
      </c>
      <c r="F2542" s="27" t="str">
        <f>IFERROR(VLOOKUP(D2542,最低賃金!$A$3:$G$49,6,FALSE),"")</f>
        <v/>
      </c>
      <c r="G2542" s="51"/>
      <c r="H2542" s="19"/>
      <c r="I2542" s="81"/>
      <c r="J2542" s="27" t="str" cm="1">
        <f t="array" ref="J2542">IFERROR(_xlfn.IFS(COUNTBLANK(G2542:I2542)=3,"",H2542="","H列に金額を入力してください",G2542=3,H2542,I2542="","I列に労働時間を入力してください",G2542=1,ROUND(H2542/(I2542*24),0),G2542=2,ROUND(H2542/(I2542*24),0)),"")</f>
        <v/>
      </c>
      <c r="K2542" s="80" t="str" cm="1">
        <f t="array" ref="K2542">IFERROR(_xlfn.IFS(D2542="","",J2542&lt;E2542,"×（法定外・要件外となる従業員です）",J2542&lt;=F2542,"〇",J2542&gt;F2542,"ー（要件外となる従業員です）"),"")</f>
        <v/>
      </c>
      <c r="L2542" s="25" t="str" cm="1">
        <f t="array" ref="L2542">IFERROR(_xlfn.IFS(COUNTBLANK(C2542:J2542)=8,"",C2542="","←C列に従業員名を姓名（フルネーム）で入力してください。誤変換にお気を付け下さい。",D2542="","←D列に都道府県を入力してください。",G2542="","←G列に1～3の選択肢を入力してください",H2542="","←H列に金額を入力してください",G2542=3,"",I2542="","←I列に所定労働時間を入力してください"),"")</f>
        <v/>
      </c>
    </row>
    <row r="2543" spans="1:12" ht="16.5" customHeight="1" x14ac:dyDescent="0.4">
      <c r="A2543" s="52" t="str">
        <f t="shared" si="39"/>
        <v/>
      </c>
      <c r="B2543" s="51"/>
      <c r="C2543" s="75"/>
      <c r="D2543" s="51"/>
      <c r="E2543" s="27" t="str" cm="1">
        <f t="array" ref="E2543">IFERROR(_xlfn.IFS(AND($F$4=45566,D2543="徳島"),VLOOKUP(D2543,最低賃金!$A$2:$G$49,2,FALSE),OR($F$4&lt;&gt;45566,D2543&lt;&gt;"徳島"),VLOOKUP(D2543,最低賃金!$A$2:$G$49,4,FALSE)),"")</f>
        <v/>
      </c>
      <c r="F2543" s="27" t="str">
        <f>IFERROR(VLOOKUP(D2543,最低賃金!$A$3:$G$49,6,FALSE),"")</f>
        <v/>
      </c>
      <c r="G2543" s="51"/>
      <c r="H2543" s="19"/>
      <c r="I2543" s="81"/>
      <c r="J2543" s="27" t="str" cm="1">
        <f t="array" ref="J2543">IFERROR(_xlfn.IFS(COUNTBLANK(G2543:I2543)=3,"",H2543="","H列に金額を入力してください",G2543=3,H2543,I2543="","I列に労働時間を入力してください",G2543=1,ROUND(H2543/(I2543*24),0),G2543=2,ROUND(H2543/(I2543*24),0)),"")</f>
        <v/>
      </c>
      <c r="K2543" s="80" t="str" cm="1">
        <f t="array" ref="K2543">IFERROR(_xlfn.IFS(D2543="","",J2543&lt;E2543,"×（法定外・要件外となる従業員です）",J2543&lt;=F2543,"〇",J2543&gt;F2543,"ー（要件外となる従業員です）"),"")</f>
        <v/>
      </c>
      <c r="L2543" s="25" t="str" cm="1">
        <f t="array" ref="L2543">IFERROR(_xlfn.IFS(COUNTBLANK(C2543:J2543)=8,"",C2543="","←C列に従業員名を姓名（フルネーム）で入力してください。誤変換にお気を付け下さい。",D2543="","←D列に都道府県を入力してください。",G2543="","←G列に1～3の選択肢を入力してください",H2543="","←H列に金額を入力してください",G2543=3,"",I2543="","←I列に所定労働時間を入力してください"),"")</f>
        <v/>
      </c>
    </row>
    <row r="2544" spans="1:12" ht="16.5" customHeight="1" x14ac:dyDescent="0.4">
      <c r="A2544" s="52" t="str">
        <f t="shared" si="39"/>
        <v/>
      </c>
      <c r="B2544" s="51"/>
      <c r="C2544" s="75"/>
      <c r="D2544" s="51"/>
      <c r="E2544" s="27" t="str" cm="1">
        <f t="array" ref="E2544">IFERROR(_xlfn.IFS(AND($F$4=45566,D2544="徳島"),VLOOKUP(D2544,最低賃金!$A$2:$G$49,2,FALSE),OR($F$4&lt;&gt;45566,D2544&lt;&gt;"徳島"),VLOOKUP(D2544,最低賃金!$A$2:$G$49,4,FALSE)),"")</f>
        <v/>
      </c>
      <c r="F2544" s="27" t="str">
        <f>IFERROR(VLOOKUP(D2544,最低賃金!$A$3:$G$49,6,FALSE),"")</f>
        <v/>
      </c>
      <c r="G2544" s="51"/>
      <c r="H2544" s="19"/>
      <c r="I2544" s="81"/>
      <c r="J2544" s="27" t="str" cm="1">
        <f t="array" ref="J2544">IFERROR(_xlfn.IFS(COUNTBLANK(G2544:I2544)=3,"",H2544="","H列に金額を入力してください",G2544=3,H2544,I2544="","I列に労働時間を入力してください",G2544=1,ROUND(H2544/(I2544*24),0),G2544=2,ROUND(H2544/(I2544*24),0)),"")</f>
        <v/>
      </c>
      <c r="K2544" s="80" t="str" cm="1">
        <f t="array" ref="K2544">IFERROR(_xlfn.IFS(D2544="","",J2544&lt;E2544,"×（法定外・要件外となる従業員です）",J2544&lt;=F2544,"〇",J2544&gt;F2544,"ー（要件外となる従業員です）"),"")</f>
        <v/>
      </c>
      <c r="L2544" s="25" t="str" cm="1">
        <f t="array" ref="L2544">IFERROR(_xlfn.IFS(COUNTBLANK(C2544:J2544)=8,"",C2544="","←C列に従業員名を姓名（フルネーム）で入力してください。誤変換にお気を付け下さい。",D2544="","←D列に都道府県を入力してください。",G2544="","←G列に1～3の選択肢を入力してください",H2544="","←H列に金額を入力してください",G2544=3,"",I2544="","←I列に所定労働時間を入力してください"),"")</f>
        <v/>
      </c>
    </row>
    <row r="2545" spans="1:12" ht="16.5" customHeight="1" x14ac:dyDescent="0.4">
      <c r="A2545" s="52" t="str">
        <f t="shared" si="39"/>
        <v/>
      </c>
      <c r="B2545" s="51"/>
      <c r="C2545" s="75"/>
      <c r="D2545" s="51"/>
      <c r="E2545" s="27" t="str" cm="1">
        <f t="array" ref="E2545">IFERROR(_xlfn.IFS(AND($F$4=45566,D2545="徳島"),VLOOKUP(D2545,最低賃金!$A$2:$G$49,2,FALSE),OR($F$4&lt;&gt;45566,D2545&lt;&gt;"徳島"),VLOOKUP(D2545,最低賃金!$A$2:$G$49,4,FALSE)),"")</f>
        <v/>
      </c>
      <c r="F2545" s="27" t="str">
        <f>IFERROR(VLOOKUP(D2545,最低賃金!$A$3:$G$49,6,FALSE),"")</f>
        <v/>
      </c>
      <c r="G2545" s="51"/>
      <c r="H2545" s="19"/>
      <c r="I2545" s="81"/>
      <c r="J2545" s="27" t="str" cm="1">
        <f t="array" ref="J2545">IFERROR(_xlfn.IFS(COUNTBLANK(G2545:I2545)=3,"",H2545="","H列に金額を入力してください",G2545=3,H2545,I2545="","I列に労働時間を入力してください",G2545=1,ROUND(H2545/(I2545*24),0),G2545=2,ROUND(H2545/(I2545*24),0)),"")</f>
        <v/>
      </c>
      <c r="K2545" s="80" t="str" cm="1">
        <f t="array" ref="K2545">IFERROR(_xlfn.IFS(D2545="","",J2545&lt;E2545,"×（法定外・要件外となる従業員です）",J2545&lt;=F2545,"〇",J2545&gt;F2545,"ー（要件外となる従業員です）"),"")</f>
        <v/>
      </c>
      <c r="L2545" s="25" t="str" cm="1">
        <f t="array" ref="L2545">IFERROR(_xlfn.IFS(COUNTBLANK(C2545:J2545)=8,"",C2545="","←C列に従業員名を姓名（フルネーム）で入力してください。誤変換にお気を付け下さい。",D2545="","←D列に都道府県を入力してください。",G2545="","←G列に1～3の選択肢を入力してください",H2545="","←H列に金額を入力してください",G2545=3,"",I2545="","←I列に所定労働時間を入力してください"),"")</f>
        <v/>
      </c>
    </row>
    <row r="2546" spans="1:12" ht="16.5" customHeight="1" x14ac:dyDescent="0.4">
      <c r="A2546" s="52" t="str">
        <f t="shared" si="39"/>
        <v/>
      </c>
      <c r="B2546" s="51"/>
      <c r="C2546" s="75"/>
      <c r="D2546" s="51"/>
      <c r="E2546" s="27" t="str" cm="1">
        <f t="array" ref="E2546">IFERROR(_xlfn.IFS(AND($F$4=45566,D2546="徳島"),VLOOKUP(D2546,最低賃金!$A$2:$G$49,2,FALSE),OR($F$4&lt;&gt;45566,D2546&lt;&gt;"徳島"),VLOOKUP(D2546,最低賃金!$A$2:$G$49,4,FALSE)),"")</f>
        <v/>
      </c>
      <c r="F2546" s="27" t="str">
        <f>IFERROR(VLOOKUP(D2546,最低賃金!$A$3:$G$49,6,FALSE),"")</f>
        <v/>
      </c>
      <c r="G2546" s="51"/>
      <c r="H2546" s="19"/>
      <c r="I2546" s="81"/>
      <c r="J2546" s="27" t="str" cm="1">
        <f t="array" ref="J2546">IFERROR(_xlfn.IFS(COUNTBLANK(G2546:I2546)=3,"",H2546="","H列に金額を入力してください",G2546=3,H2546,I2546="","I列に労働時間を入力してください",G2546=1,ROUND(H2546/(I2546*24),0),G2546=2,ROUND(H2546/(I2546*24),0)),"")</f>
        <v/>
      </c>
      <c r="K2546" s="80" t="str" cm="1">
        <f t="array" ref="K2546">IFERROR(_xlfn.IFS(D2546="","",J2546&lt;E2546,"×（法定外・要件外となる従業員です）",J2546&lt;=F2546,"〇",J2546&gt;F2546,"ー（要件外となる従業員です）"),"")</f>
        <v/>
      </c>
      <c r="L2546" s="25" t="str" cm="1">
        <f t="array" ref="L2546">IFERROR(_xlfn.IFS(COUNTBLANK(C2546:J2546)=8,"",C2546="","←C列に従業員名を姓名（フルネーム）で入力してください。誤変換にお気を付け下さい。",D2546="","←D列に都道府県を入力してください。",G2546="","←G列に1～3の選択肢を入力してください",H2546="","←H列に金額を入力してください",G2546=3,"",I2546="","←I列に所定労働時間を入力してください"),"")</f>
        <v/>
      </c>
    </row>
    <row r="2547" spans="1:12" ht="16.5" customHeight="1" x14ac:dyDescent="0.4">
      <c r="A2547" s="52" t="str">
        <f t="shared" si="39"/>
        <v/>
      </c>
      <c r="B2547" s="51"/>
      <c r="C2547" s="75"/>
      <c r="D2547" s="51"/>
      <c r="E2547" s="27" t="str" cm="1">
        <f t="array" ref="E2547">IFERROR(_xlfn.IFS(AND($F$4=45566,D2547="徳島"),VLOOKUP(D2547,最低賃金!$A$2:$G$49,2,FALSE),OR($F$4&lt;&gt;45566,D2547&lt;&gt;"徳島"),VLOOKUP(D2547,最低賃金!$A$2:$G$49,4,FALSE)),"")</f>
        <v/>
      </c>
      <c r="F2547" s="27" t="str">
        <f>IFERROR(VLOOKUP(D2547,最低賃金!$A$3:$G$49,6,FALSE),"")</f>
        <v/>
      </c>
      <c r="G2547" s="51"/>
      <c r="H2547" s="19"/>
      <c r="I2547" s="81"/>
      <c r="J2547" s="27" t="str" cm="1">
        <f t="array" ref="J2547">IFERROR(_xlfn.IFS(COUNTBLANK(G2547:I2547)=3,"",H2547="","H列に金額を入力してください",G2547=3,H2547,I2547="","I列に労働時間を入力してください",G2547=1,ROUND(H2547/(I2547*24),0),G2547=2,ROUND(H2547/(I2547*24),0)),"")</f>
        <v/>
      </c>
      <c r="K2547" s="80" t="str" cm="1">
        <f t="array" ref="K2547">IFERROR(_xlfn.IFS(D2547="","",J2547&lt;E2547,"×（法定外・要件外となる従業員です）",J2547&lt;=F2547,"〇",J2547&gt;F2547,"ー（要件外となる従業員です）"),"")</f>
        <v/>
      </c>
      <c r="L2547" s="25" t="str" cm="1">
        <f t="array" ref="L2547">IFERROR(_xlfn.IFS(COUNTBLANK(C2547:J2547)=8,"",C2547="","←C列に従業員名を姓名（フルネーム）で入力してください。誤変換にお気を付け下さい。",D2547="","←D列に都道府県を入力してください。",G2547="","←G列に1～3の選択肢を入力してください",H2547="","←H列に金額を入力してください",G2547=3,"",I2547="","←I列に所定労働時間を入力してください"),"")</f>
        <v/>
      </c>
    </row>
    <row r="2548" spans="1:12" ht="16.5" customHeight="1" x14ac:dyDescent="0.4">
      <c r="A2548" s="52" t="str">
        <f t="shared" si="39"/>
        <v/>
      </c>
      <c r="B2548" s="51"/>
      <c r="C2548" s="75"/>
      <c r="D2548" s="51"/>
      <c r="E2548" s="27" t="str" cm="1">
        <f t="array" ref="E2548">IFERROR(_xlfn.IFS(AND($F$4=45566,D2548="徳島"),VLOOKUP(D2548,最低賃金!$A$2:$G$49,2,FALSE),OR($F$4&lt;&gt;45566,D2548&lt;&gt;"徳島"),VLOOKUP(D2548,最低賃金!$A$2:$G$49,4,FALSE)),"")</f>
        <v/>
      </c>
      <c r="F2548" s="27" t="str">
        <f>IFERROR(VLOOKUP(D2548,最低賃金!$A$3:$G$49,6,FALSE),"")</f>
        <v/>
      </c>
      <c r="G2548" s="51"/>
      <c r="H2548" s="19"/>
      <c r="I2548" s="81"/>
      <c r="J2548" s="27" t="str" cm="1">
        <f t="array" ref="J2548">IFERROR(_xlfn.IFS(COUNTBLANK(G2548:I2548)=3,"",H2548="","H列に金額を入力してください",G2548=3,H2548,I2548="","I列に労働時間を入力してください",G2548=1,ROUND(H2548/(I2548*24),0),G2548=2,ROUND(H2548/(I2548*24),0)),"")</f>
        <v/>
      </c>
      <c r="K2548" s="80" t="str" cm="1">
        <f t="array" ref="K2548">IFERROR(_xlfn.IFS(D2548="","",J2548&lt;E2548,"×（法定外・要件外となる従業員です）",J2548&lt;=F2548,"〇",J2548&gt;F2548,"ー（要件外となる従業員です）"),"")</f>
        <v/>
      </c>
      <c r="L2548" s="25" t="str" cm="1">
        <f t="array" ref="L2548">IFERROR(_xlfn.IFS(COUNTBLANK(C2548:J2548)=8,"",C2548="","←C列に従業員名を姓名（フルネーム）で入力してください。誤変換にお気を付け下さい。",D2548="","←D列に都道府県を入力してください。",G2548="","←G列に1～3の選択肢を入力してください",H2548="","←H列に金額を入力してください",G2548=3,"",I2548="","←I列に所定労働時間を入力してください"),"")</f>
        <v/>
      </c>
    </row>
    <row r="2549" spans="1:12" ht="16.5" customHeight="1" x14ac:dyDescent="0.4">
      <c r="A2549" s="52" t="str">
        <f t="shared" si="39"/>
        <v/>
      </c>
      <c r="B2549" s="51"/>
      <c r="C2549" s="75"/>
      <c r="D2549" s="51"/>
      <c r="E2549" s="27" t="str" cm="1">
        <f t="array" ref="E2549">IFERROR(_xlfn.IFS(AND($F$4=45566,D2549="徳島"),VLOOKUP(D2549,最低賃金!$A$2:$G$49,2,FALSE),OR($F$4&lt;&gt;45566,D2549&lt;&gt;"徳島"),VLOOKUP(D2549,最低賃金!$A$2:$G$49,4,FALSE)),"")</f>
        <v/>
      </c>
      <c r="F2549" s="27" t="str">
        <f>IFERROR(VLOOKUP(D2549,最低賃金!$A$3:$G$49,6,FALSE),"")</f>
        <v/>
      </c>
      <c r="G2549" s="51"/>
      <c r="H2549" s="19"/>
      <c r="I2549" s="81"/>
      <c r="J2549" s="27" t="str" cm="1">
        <f t="array" ref="J2549">IFERROR(_xlfn.IFS(COUNTBLANK(G2549:I2549)=3,"",H2549="","H列に金額を入力してください",G2549=3,H2549,I2549="","I列に労働時間を入力してください",G2549=1,ROUND(H2549/(I2549*24),0),G2549=2,ROUND(H2549/(I2549*24),0)),"")</f>
        <v/>
      </c>
      <c r="K2549" s="80" t="str" cm="1">
        <f t="array" ref="K2549">IFERROR(_xlfn.IFS(D2549="","",J2549&lt;E2549,"×（法定外・要件外となる従業員です）",J2549&lt;=F2549,"〇",J2549&gt;F2549,"ー（要件外となる従業員です）"),"")</f>
        <v/>
      </c>
      <c r="L2549" s="25" t="str" cm="1">
        <f t="array" ref="L2549">IFERROR(_xlfn.IFS(COUNTBLANK(C2549:J2549)=8,"",C2549="","←C列に従業員名を姓名（フルネーム）で入力してください。誤変換にお気を付け下さい。",D2549="","←D列に都道府県を入力してください。",G2549="","←G列に1～3の選択肢を入力してください",H2549="","←H列に金額を入力してください",G2549=3,"",I2549="","←I列に所定労働時間を入力してください"),"")</f>
        <v/>
      </c>
    </row>
    <row r="2550" spans="1:12" ht="16.5" customHeight="1" x14ac:dyDescent="0.4">
      <c r="A2550" s="52" t="str">
        <f t="shared" si="39"/>
        <v/>
      </c>
      <c r="B2550" s="51"/>
      <c r="C2550" s="75"/>
      <c r="D2550" s="51"/>
      <c r="E2550" s="27" t="str" cm="1">
        <f t="array" ref="E2550">IFERROR(_xlfn.IFS(AND($F$4=45566,D2550="徳島"),VLOOKUP(D2550,最低賃金!$A$2:$G$49,2,FALSE),OR($F$4&lt;&gt;45566,D2550&lt;&gt;"徳島"),VLOOKUP(D2550,最低賃金!$A$2:$G$49,4,FALSE)),"")</f>
        <v/>
      </c>
      <c r="F2550" s="27" t="str">
        <f>IFERROR(VLOOKUP(D2550,最低賃金!$A$3:$G$49,6,FALSE),"")</f>
        <v/>
      </c>
      <c r="G2550" s="51"/>
      <c r="H2550" s="19"/>
      <c r="I2550" s="81"/>
      <c r="J2550" s="27" t="str" cm="1">
        <f t="array" ref="J2550">IFERROR(_xlfn.IFS(COUNTBLANK(G2550:I2550)=3,"",H2550="","H列に金額を入力してください",G2550=3,H2550,I2550="","I列に労働時間を入力してください",G2550=1,ROUND(H2550/(I2550*24),0),G2550=2,ROUND(H2550/(I2550*24),0)),"")</f>
        <v/>
      </c>
      <c r="K2550" s="80" t="str" cm="1">
        <f t="array" ref="K2550">IFERROR(_xlfn.IFS(D2550="","",J2550&lt;E2550,"×（法定外・要件外となる従業員です）",J2550&lt;=F2550,"〇",J2550&gt;F2550,"ー（要件外となる従業員です）"),"")</f>
        <v/>
      </c>
      <c r="L2550" s="25" t="str" cm="1">
        <f t="array" ref="L2550">IFERROR(_xlfn.IFS(COUNTBLANK(C2550:J2550)=8,"",C2550="","←C列に従業員名を姓名（フルネーム）で入力してください。誤変換にお気を付け下さい。",D2550="","←D列に都道府県を入力してください。",G2550="","←G列に1～3の選択肢を入力してください",H2550="","←H列に金額を入力してください",G2550=3,"",I2550="","←I列に所定労働時間を入力してください"),"")</f>
        <v/>
      </c>
    </row>
    <row r="2551" spans="1:12" ht="16.5" customHeight="1" x14ac:dyDescent="0.4">
      <c r="A2551" s="52" t="str">
        <f t="shared" si="39"/>
        <v/>
      </c>
      <c r="B2551" s="51"/>
      <c r="C2551" s="75"/>
      <c r="D2551" s="51"/>
      <c r="E2551" s="27" t="str" cm="1">
        <f t="array" ref="E2551">IFERROR(_xlfn.IFS(AND($F$4=45566,D2551="徳島"),VLOOKUP(D2551,最低賃金!$A$2:$G$49,2,FALSE),OR($F$4&lt;&gt;45566,D2551&lt;&gt;"徳島"),VLOOKUP(D2551,最低賃金!$A$2:$G$49,4,FALSE)),"")</f>
        <v/>
      </c>
      <c r="F2551" s="27" t="str">
        <f>IFERROR(VLOOKUP(D2551,最低賃金!$A$3:$G$49,6,FALSE),"")</f>
        <v/>
      </c>
      <c r="G2551" s="51"/>
      <c r="H2551" s="19"/>
      <c r="I2551" s="81"/>
      <c r="J2551" s="27" t="str" cm="1">
        <f t="array" ref="J2551">IFERROR(_xlfn.IFS(COUNTBLANK(G2551:I2551)=3,"",H2551="","H列に金額を入力してください",G2551=3,H2551,I2551="","I列に労働時間を入力してください",G2551=1,ROUND(H2551/(I2551*24),0),G2551=2,ROUND(H2551/(I2551*24),0)),"")</f>
        <v/>
      </c>
      <c r="K2551" s="80" t="str" cm="1">
        <f t="array" ref="K2551">IFERROR(_xlfn.IFS(D2551="","",J2551&lt;E2551,"×（法定外・要件外となる従業員です）",J2551&lt;=F2551,"〇",J2551&gt;F2551,"ー（要件外となる従業員です）"),"")</f>
        <v/>
      </c>
      <c r="L2551" s="25" t="str" cm="1">
        <f t="array" ref="L2551">IFERROR(_xlfn.IFS(COUNTBLANK(C2551:J2551)=8,"",C2551="","←C列に従業員名を姓名（フルネーム）で入力してください。誤変換にお気を付け下さい。",D2551="","←D列に都道府県を入力してください。",G2551="","←G列に1～3の選択肢を入力してください",H2551="","←H列に金額を入力してください",G2551=3,"",I2551="","←I列に所定労働時間を入力してください"),"")</f>
        <v/>
      </c>
    </row>
    <row r="2552" spans="1:12" ht="16.5" customHeight="1" x14ac:dyDescent="0.4">
      <c r="A2552" s="52" t="str">
        <f t="shared" si="39"/>
        <v/>
      </c>
      <c r="B2552" s="51"/>
      <c r="C2552" s="75"/>
      <c r="D2552" s="51"/>
      <c r="E2552" s="27" t="str" cm="1">
        <f t="array" ref="E2552">IFERROR(_xlfn.IFS(AND($F$4=45566,D2552="徳島"),VLOOKUP(D2552,最低賃金!$A$2:$G$49,2,FALSE),OR($F$4&lt;&gt;45566,D2552&lt;&gt;"徳島"),VLOOKUP(D2552,最低賃金!$A$2:$G$49,4,FALSE)),"")</f>
        <v/>
      </c>
      <c r="F2552" s="27" t="str">
        <f>IFERROR(VLOOKUP(D2552,最低賃金!$A$3:$G$49,6,FALSE),"")</f>
        <v/>
      </c>
      <c r="G2552" s="51"/>
      <c r="H2552" s="19"/>
      <c r="I2552" s="81"/>
      <c r="J2552" s="27" t="str" cm="1">
        <f t="array" ref="J2552">IFERROR(_xlfn.IFS(COUNTBLANK(G2552:I2552)=3,"",H2552="","H列に金額を入力してください",G2552=3,H2552,I2552="","I列に労働時間を入力してください",G2552=1,ROUND(H2552/(I2552*24),0),G2552=2,ROUND(H2552/(I2552*24),0)),"")</f>
        <v/>
      </c>
      <c r="K2552" s="80" t="str" cm="1">
        <f t="array" ref="K2552">IFERROR(_xlfn.IFS(D2552="","",J2552&lt;E2552,"×（法定外・要件外となる従業員です）",J2552&lt;=F2552,"〇",J2552&gt;F2552,"ー（要件外となる従業員です）"),"")</f>
        <v/>
      </c>
      <c r="L2552" s="25" t="str" cm="1">
        <f t="array" ref="L2552">IFERROR(_xlfn.IFS(COUNTBLANK(C2552:J2552)=8,"",C2552="","←C列に従業員名を姓名（フルネーム）で入力してください。誤変換にお気を付け下さい。",D2552="","←D列に都道府県を入力してください。",G2552="","←G列に1～3の選択肢を入力してください",H2552="","←H列に金額を入力してください",G2552=3,"",I2552="","←I列に所定労働時間を入力してください"),"")</f>
        <v/>
      </c>
    </row>
    <row r="2553" spans="1:12" ht="16.5" customHeight="1" x14ac:dyDescent="0.4">
      <c r="A2553" s="52" t="str">
        <f t="shared" si="39"/>
        <v/>
      </c>
      <c r="B2553" s="51"/>
      <c r="C2553" s="75"/>
      <c r="D2553" s="51"/>
      <c r="E2553" s="27" t="str" cm="1">
        <f t="array" ref="E2553">IFERROR(_xlfn.IFS(AND($F$4=45566,D2553="徳島"),VLOOKUP(D2553,最低賃金!$A$2:$G$49,2,FALSE),OR($F$4&lt;&gt;45566,D2553&lt;&gt;"徳島"),VLOOKUP(D2553,最低賃金!$A$2:$G$49,4,FALSE)),"")</f>
        <v/>
      </c>
      <c r="F2553" s="27" t="str">
        <f>IFERROR(VLOOKUP(D2553,最低賃金!$A$3:$G$49,6,FALSE),"")</f>
        <v/>
      </c>
      <c r="G2553" s="51"/>
      <c r="H2553" s="19"/>
      <c r="I2553" s="81"/>
      <c r="J2553" s="27" t="str" cm="1">
        <f t="array" ref="J2553">IFERROR(_xlfn.IFS(COUNTBLANK(G2553:I2553)=3,"",H2553="","H列に金額を入力してください",G2553=3,H2553,I2553="","I列に労働時間を入力してください",G2553=1,ROUND(H2553/(I2553*24),0),G2553=2,ROUND(H2553/(I2553*24),0)),"")</f>
        <v/>
      </c>
      <c r="K2553" s="80" t="str" cm="1">
        <f t="array" ref="K2553">IFERROR(_xlfn.IFS(D2553="","",J2553&lt;E2553,"×（法定外・要件外となる従業員です）",J2553&lt;=F2553,"〇",J2553&gt;F2553,"ー（要件外となる従業員です）"),"")</f>
        <v/>
      </c>
      <c r="L2553" s="25" t="str" cm="1">
        <f t="array" ref="L2553">IFERROR(_xlfn.IFS(COUNTBLANK(C2553:J2553)=8,"",C2553="","←C列に従業員名を姓名（フルネーム）で入力してください。誤変換にお気を付け下さい。",D2553="","←D列に都道府県を入力してください。",G2553="","←G列に1～3の選択肢を入力してください",H2553="","←H列に金額を入力してください",G2553=3,"",I2553="","←I列に所定労働時間を入力してください"),"")</f>
        <v/>
      </c>
    </row>
    <row r="2554" spans="1:12" ht="16.5" customHeight="1" x14ac:dyDescent="0.4">
      <c r="A2554" s="52" t="str">
        <f t="shared" si="39"/>
        <v/>
      </c>
      <c r="B2554" s="51"/>
      <c r="C2554" s="75"/>
      <c r="D2554" s="51"/>
      <c r="E2554" s="27" t="str" cm="1">
        <f t="array" ref="E2554">IFERROR(_xlfn.IFS(AND($F$4=45566,D2554="徳島"),VLOOKUP(D2554,最低賃金!$A$2:$G$49,2,FALSE),OR($F$4&lt;&gt;45566,D2554&lt;&gt;"徳島"),VLOOKUP(D2554,最低賃金!$A$2:$G$49,4,FALSE)),"")</f>
        <v/>
      </c>
      <c r="F2554" s="27" t="str">
        <f>IFERROR(VLOOKUP(D2554,最低賃金!$A$3:$G$49,6,FALSE),"")</f>
        <v/>
      </c>
      <c r="G2554" s="51"/>
      <c r="H2554" s="19"/>
      <c r="I2554" s="81"/>
      <c r="J2554" s="27" t="str" cm="1">
        <f t="array" ref="J2554">IFERROR(_xlfn.IFS(COUNTBLANK(G2554:I2554)=3,"",H2554="","H列に金額を入力してください",G2554=3,H2554,I2554="","I列に労働時間を入力してください",G2554=1,ROUND(H2554/(I2554*24),0),G2554=2,ROUND(H2554/(I2554*24),0)),"")</f>
        <v/>
      </c>
      <c r="K2554" s="80" t="str" cm="1">
        <f t="array" ref="K2554">IFERROR(_xlfn.IFS(D2554="","",J2554&lt;E2554,"×（法定外・要件外となる従業員です）",J2554&lt;=F2554,"〇",J2554&gt;F2554,"ー（要件外となる従業員です）"),"")</f>
        <v/>
      </c>
      <c r="L2554" s="25" t="str" cm="1">
        <f t="array" ref="L2554">IFERROR(_xlfn.IFS(COUNTBLANK(C2554:J2554)=8,"",C2554="","←C列に従業員名を姓名（フルネーム）で入力してください。誤変換にお気を付け下さい。",D2554="","←D列に都道府県を入力してください。",G2554="","←G列に1～3の選択肢を入力してください",H2554="","←H列に金額を入力してください",G2554=3,"",I2554="","←I列に所定労働時間を入力してください"),"")</f>
        <v/>
      </c>
    </row>
    <row r="2555" spans="1:12" ht="16.5" customHeight="1" x14ac:dyDescent="0.4">
      <c r="A2555" s="52" t="str">
        <f t="shared" si="39"/>
        <v/>
      </c>
      <c r="B2555" s="51"/>
      <c r="C2555" s="75"/>
      <c r="D2555" s="51"/>
      <c r="E2555" s="27" t="str" cm="1">
        <f t="array" ref="E2555">IFERROR(_xlfn.IFS(AND($F$4=45566,D2555="徳島"),VLOOKUP(D2555,最低賃金!$A$2:$G$49,2,FALSE),OR($F$4&lt;&gt;45566,D2555&lt;&gt;"徳島"),VLOOKUP(D2555,最低賃金!$A$2:$G$49,4,FALSE)),"")</f>
        <v/>
      </c>
      <c r="F2555" s="27" t="str">
        <f>IFERROR(VLOOKUP(D2555,最低賃金!$A$3:$G$49,6,FALSE),"")</f>
        <v/>
      </c>
      <c r="G2555" s="51"/>
      <c r="H2555" s="19"/>
      <c r="I2555" s="81"/>
      <c r="J2555" s="27" t="str" cm="1">
        <f t="array" ref="J2555">IFERROR(_xlfn.IFS(COUNTBLANK(G2555:I2555)=3,"",H2555="","H列に金額を入力してください",G2555=3,H2555,I2555="","I列に労働時間を入力してください",G2555=1,ROUND(H2555/(I2555*24),0),G2555=2,ROUND(H2555/(I2555*24),0)),"")</f>
        <v/>
      </c>
      <c r="K2555" s="80" t="str" cm="1">
        <f t="array" ref="K2555">IFERROR(_xlfn.IFS(D2555="","",J2555&lt;E2555,"×（法定外・要件外となる従業員です）",J2555&lt;=F2555,"〇",J2555&gt;F2555,"ー（要件外となる従業員です）"),"")</f>
        <v/>
      </c>
      <c r="L2555" s="25" t="str" cm="1">
        <f t="array" ref="L2555">IFERROR(_xlfn.IFS(COUNTBLANK(C2555:J2555)=8,"",C2555="","←C列に従業員名を姓名（フルネーム）で入力してください。誤変換にお気を付け下さい。",D2555="","←D列に都道府県を入力してください。",G2555="","←G列に1～3の選択肢を入力してください",H2555="","←H列に金額を入力してください",G2555=3,"",I2555="","←I列に所定労働時間を入力してください"),"")</f>
        <v/>
      </c>
    </row>
    <row r="2556" spans="1:12" ht="16.5" customHeight="1" x14ac:dyDescent="0.4">
      <c r="A2556" s="52" t="str">
        <f t="shared" si="39"/>
        <v/>
      </c>
      <c r="B2556" s="51"/>
      <c r="C2556" s="75"/>
      <c r="D2556" s="51"/>
      <c r="E2556" s="27" t="str" cm="1">
        <f t="array" ref="E2556">IFERROR(_xlfn.IFS(AND($F$4=45566,D2556="徳島"),VLOOKUP(D2556,最低賃金!$A$2:$G$49,2,FALSE),OR($F$4&lt;&gt;45566,D2556&lt;&gt;"徳島"),VLOOKUP(D2556,最低賃金!$A$2:$G$49,4,FALSE)),"")</f>
        <v/>
      </c>
      <c r="F2556" s="27" t="str">
        <f>IFERROR(VLOOKUP(D2556,最低賃金!$A$3:$G$49,6,FALSE),"")</f>
        <v/>
      </c>
      <c r="G2556" s="51"/>
      <c r="H2556" s="19"/>
      <c r="I2556" s="81"/>
      <c r="J2556" s="27" t="str" cm="1">
        <f t="array" ref="J2556">IFERROR(_xlfn.IFS(COUNTBLANK(G2556:I2556)=3,"",H2556="","H列に金額を入力してください",G2556=3,H2556,I2556="","I列に労働時間を入力してください",G2556=1,ROUND(H2556/(I2556*24),0),G2556=2,ROUND(H2556/(I2556*24),0)),"")</f>
        <v/>
      </c>
      <c r="K2556" s="80" t="str" cm="1">
        <f t="array" ref="K2556">IFERROR(_xlfn.IFS(D2556="","",J2556&lt;E2556,"×（法定外・要件外となる従業員です）",J2556&lt;=F2556,"〇",J2556&gt;F2556,"ー（要件外となる従業員です）"),"")</f>
        <v/>
      </c>
      <c r="L2556" s="25" t="str" cm="1">
        <f t="array" ref="L2556">IFERROR(_xlfn.IFS(COUNTBLANK(C2556:J2556)=8,"",C2556="","←C列に従業員名を姓名（フルネーム）で入力してください。誤変換にお気を付け下さい。",D2556="","←D列に都道府県を入力してください。",G2556="","←G列に1～3の選択肢を入力してください",H2556="","←H列に金額を入力してください",G2556=3,"",I2556="","←I列に所定労働時間を入力してください"),"")</f>
        <v/>
      </c>
    </row>
    <row r="2557" spans="1:12" ht="16.5" customHeight="1" x14ac:dyDescent="0.4">
      <c r="A2557" s="52" t="str">
        <f t="shared" si="39"/>
        <v/>
      </c>
      <c r="B2557" s="51"/>
      <c r="C2557" s="75"/>
      <c r="D2557" s="51"/>
      <c r="E2557" s="27" t="str" cm="1">
        <f t="array" ref="E2557">IFERROR(_xlfn.IFS(AND($F$4=45566,D2557="徳島"),VLOOKUP(D2557,最低賃金!$A$2:$G$49,2,FALSE),OR($F$4&lt;&gt;45566,D2557&lt;&gt;"徳島"),VLOOKUP(D2557,最低賃金!$A$2:$G$49,4,FALSE)),"")</f>
        <v/>
      </c>
      <c r="F2557" s="27" t="str">
        <f>IFERROR(VLOOKUP(D2557,最低賃金!$A$3:$G$49,6,FALSE),"")</f>
        <v/>
      </c>
      <c r="G2557" s="51"/>
      <c r="H2557" s="19"/>
      <c r="I2557" s="81"/>
      <c r="J2557" s="27" t="str" cm="1">
        <f t="array" ref="J2557">IFERROR(_xlfn.IFS(COUNTBLANK(G2557:I2557)=3,"",H2557="","H列に金額を入力してください",G2557=3,H2557,I2557="","I列に労働時間を入力してください",G2557=1,ROUND(H2557/(I2557*24),0),G2557=2,ROUND(H2557/(I2557*24),0)),"")</f>
        <v/>
      </c>
      <c r="K2557" s="80" t="str" cm="1">
        <f t="array" ref="K2557">IFERROR(_xlfn.IFS(D2557="","",J2557&lt;E2557,"×（法定外・要件外となる従業員です）",J2557&lt;=F2557,"〇",J2557&gt;F2557,"ー（要件外となる従業員です）"),"")</f>
        <v/>
      </c>
      <c r="L2557" s="25" t="str" cm="1">
        <f t="array" ref="L2557">IFERROR(_xlfn.IFS(COUNTBLANK(C2557:J2557)=8,"",C2557="","←C列に従業員名を姓名（フルネーム）で入力してください。誤変換にお気を付け下さい。",D2557="","←D列に都道府県を入力してください。",G2557="","←G列に1～3の選択肢を入力してください",H2557="","←H列に金額を入力してください",G2557=3,"",I2557="","←I列に所定労働時間を入力してください"),"")</f>
        <v/>
      </c>
    </row>
    <row r="2558" spans="1:12" ht="16.5" customHeight="1" x14ac:dyDescent="0.4">
      <c r="A2558" s="52" t="str">
        <f t="shared" si="39"/>
        <v/>
      </c>
      <c r="B2558" s="51"/>
      <c r="C2558" s="75"/>
      <c r="D2558" s="51"/>
      <c r="E2558" s="27" t="str" cm="1">
        <f t="array" ref="E2558">IFERROR(_xlfn.IFS(AND($F$4=45566,D2558="徳島"),VLOOKUP(D2558,最低賃金!$A$2:$G$49,2,FALSE),OR($F$4&lt;&gt;45566,D2558&lt;&gt;"徳島"),VLOOKUP(D2558,最低賃金!$A$2:$G$49,4,FALSE)),"")</f>
        <v/>
      </c>
      <c r="F2558" s="27" t="str">
        <f>IFERROR(VLOOKUP(D2558,最低賃金!$A$3:$G$49,6,FALSE),"")</f>
        <v/>
      </c>
      <c r="G2558" s="51"/>
      <c r="H2558" s="19"/>
      <c r="I2558" s="81"/>
      <c r="J2558" s="27" t="str" cm="1">
        <f t="array" ref="J2558">IFERROR(_xlfn.IFS(COUNTBLANK(G2558:I2558)=3,"",H2558="","H列に金額を入力してください",G2558=3,H2558,I2558="","I列に労働時間を入力してください",G2558=1,ROUND(H2558/(I2558*24),0),G2558=2,ROUND(H2558/(I2558*24),0)),"")</f>
        <v/>
      </c>
      <c r="K2558" s="80" t="str" cm="1">
        <f t="array" ref="K2558">IFERROR(_xlfn.IFS(D2558="","",J2558&lt;E2558,"×（法定外・要件外となる従業員です）",J2558&lt;=F2558,"〇",J2558&gt;F2558,"ー（要件外となる従業員です）"),"")</f>
        <v/>
      </c>
      <c r="L2558" s="25" t="str" cm="1">
        <f t="array" ref="L2558">IFERROR(_xlfn.IFS(COUNTBLANK(C2558:J2558)=8,"",C2558="","←C列に従業員名を姓名（フルネーム）で入力してください。誤変換にお気を付け下さい。",D2558="","←D列に都道府県を入力してください。",G2558="","←G列に1～3の選択肢を入力してください",H2558="","←H列に金額を入力してください",G2558=3,"",I2558="","←I列に所定労働時間を入力してください"),"")</f>
        <v/>
      </c>
    </row>
    <row r="2559" spans="1:12" ht="16.5" customHeight="1" x14ac:dyDescent="0.4">
      <c r="A2559" s="52" t="str">
        <f t="shared" si="39"/>
        <v/>
      </c>
      <c r="B2559" s="51"/>
      <c r="C2559" s="75"/>
      <c r="D2559" s="51"/>
      <c r="E2559" s="27" t="str" cm="1">
        <f t="array" ref="E2559">IFERROR(_xlfn.IFS(AND($F$4=45566,D2559="徳島"),VLOOKUP(D2559,最低賃金!$A$2:$G$49,2,FALSE),OR($F$4&lt;&gt;45566,D2559&lt;&gt;"徳島"),VLOOKUP(D2559,最低賃金!$A$2:$G$49,4,FALSE)),"")</f>
        <v/>
      </c>
      <c r="F2559" s="27" t="str">
        <f>IFERROR(VLOOKUP(D2559,最低賃金!$A$3:$G$49,6,FALSE),"")</f>
        <v/>
      </c>
      <c r="G2559" s="51"/>
      <c r="H2559" s="19"/>
      <c r="I2559" s="81"/>
      <c r="J2559" s="27" t="str" cm="1">
        <f t="array" ref="J2559">IFERROR(_xlfn.IFS(COUNTBLANK(G2559:I2559)=3,"",H2559="","H列に金額を入力してください",G2559=3,H2559,I2559="","I列に労働時間を入力してください",G2559=1,ROUND(H2559/(I2559*24),0),G2559=2,ROUND(H2559/(I2559*24),0)),"")</f>
        <v/>
      </c>
      <c r="K2559" s="80" t="str" cm="1">
        <f t="array" ref="K2559">IFERROR(_xlfn.IFS(D2559="","",J2559&lt;E2559,"×（法定外・要件外となる従業員です）",J2559&lt;=F2559,"〇",J2559&gt;F2559,"ー（要件外となる従業員です）"),"")</f>
        <v/>
      </c>
      <c r="L2559" s="25" t="str" cm="1">
        <f t="array" ref="L2559">IFERROR(_xlfn.IFS(COUNTBLANK(C2559:J2559)=8,"",C2559="","←C列に従業員名を姓名（フルネーム）で入力してください。誤変換にお気を付け下さい。",D2559="","←D列に都道府県を入力してください。",G2559="","←G列に1～3の選択肢を入力してください",H2559="","←H列に金額を入力してください",G2559=3,"",I2559="","←I列に所定労働時間を入力してください"),"")</f>
        <v/>
      </c>
    </row>
    <row r="2560" spans="1:12" ht="16.5" customHeight="1" x14ac:dyDescent="0.4">
      <c r="A2560" s="52" t="str">
        <f t="shared" si="39"/>
        <v/>
      </c>
      <c r="B2560" s="51"/>
      <c r="C2560" s="75"/>
      <c r="D2560" s="51"/>
      <c r="E2560" s="27" t="str" cm="1">
        <f t="array" ref="E2560">IFERROR(_xlfn.IFS(AND($F$4=45566,D2560="徳島"),VLOOKUP(D2560,最低賃金!$A$2:$G$49,2,FALSE),OR($F$4&lt;&gt;45566,D2560&lt;&gt;"徳島"),VLOOKUP(D2560,最低賃金!$A$2:$G$49,4,FALSE)),"")</f>
        <v/>
      </c>
      <c r="F2560" s="27" t="str">
        <f>IFERROR(VLOOKUP(D2560,最低賃金!$A$3:$G$49,6,FALSE),"")</f>
        <v/>
      </c>
      <c r="G2560" s="51"/>
      <c r="H2560" s="19"/>
      <c r="I2560" s="81"/>
      <c r="J2560" s="27" t="str" cm="1">
        <f t="array" ref="J2560">IFERROR(_xlfn.IFS(COUNTBLANK(G2560:I2560)=3,"",H2560="","H列に金額を入力してください",G2560=3,H2560,I2560="","I列に労働時間を入力してください",G2560=1,ROUND(H2560/(I2560*24),0),G2560=2,ROUND(H2560/(I2560*24),0)),"")</f>
        <v/>
      </c>
      <c r="K2560" s="80" t="str" cm="1">
        <f t="array" ref="K2560">IFERROR(_xlfn.IFS(D2560="","",J2560&lt;E2560,"×（法定外・要件外となる従業員です）",J2560&lt;=F2560,"〇",J2560&gt;F2560,"ー（要件外となる従業員です）"),"")</f>
        <v/>
      </c>
      <c r="L2560" s="25" t="str" cm="1">
        <f t="array" ref="L2560">IFERROR(_xlfn.IFS(COUNTBLANK(C2560:J2560)=8,"",C2560="","←C列に従業員名を姓名（フルネーム）で入力してください。誤変換にお気を付け下さい。",D2560="","←D列に都道府県を入力してください。",G2560="","←G列に1～3の選択肢を入力してください",H2560="","←H列に金額を入力してください",G2560=3,"",I2560="","←I列に所定労働時間を入力してください"),"")</f>
        <v/>
      </c>
    </row>
    <row r="2561" spans="1:12" ht="16.5" customHeight="1" x14ac:dyDescent="0.4">
      <c r="A2561" s="52" t="str">
        <f t="shared" si="39"/>
        <v/>
      </c>
      <c r="B2561" s="51"/>
      <c r="C2561" s="75"/>
      <c r="D2561" s="51"/>
      <c r="E2561" s="27" t="str" cm="1">
        <f t="array" ref="E2561">IFERROR(_xlfn.IFS(AND($F$4=45566,D2561="徳島"),VLOOKUP(D2561,最低賃金!$A$2:$G$49,2,FALSE),OR($F$4&lt;&gt;45566,D2561&lt;&gt;"徳島"),VLOOKUP(D2561,最低賃金!$A$2:$G$49,4,FALSE)),"")</f>
        <v/>
      </c>
      <c r="F2561" s="27" t="str">
        <f>IFERROR(VLOOKUP(D2561,最低賃金!$A$3:$G$49,6,FALSE),"")</f>
        <v/>
      </c>
      <c r="G2561" s="51"/>
      <c r="H2561" s="19"/>
      <c r="I2561" s="81"/>
      <c r="J2561" s="27" t="str" cm="1">
        <f t="array" ref="J2561">IFERROR(_xlfn.IFS(COUNTBLANK(G2561:I2561)=3,"",H2561="","H列に金額を入力してください",G2561=3,H2561,I2561="","I列に労働時間を入力してください",G2561=1,ROUND(H2561/(I2561*24),0),G2561=2,ROUND(H2561/(I2561*24),0)),"")</f>
        <v/>
      </c>
      <c r="K2561" s="80" t="str" cm="1">
        <f t="array" ref="K2561">IFERROR(_xlfn.IFS(D2561="","",J2561&lt;E2561,"×（法定外・要件外となる従業員です）",J2561&lt;=F2561,"〇",J2561&gt;F2561,"ー（要件外となる従業員です）"),"")</f>
        <v/>
      </c>
      <c r="L2561" s="25" t="str" cm="1">
        <f t="array" ref="L2561">IFERROR(_xlfn.IFS(COUNTBLANK(C2561:J2561)=8,"",C2561="","←C列に従業員名を姓名（フルネーム）で入力してください。誤変換にお気を付け下さい。",D2561="","←D列に都道府県を入力してください。",G2561="","←G列に1～3の選択肢を入力してください",H2561="","←H列に金額を入力してください",G2561=3,"",I2561="","←I列に所定労働時間を入力してください"),"")</f>
        <v/>
      </c>
    </row>
    <row r="2562" spans="1:12" ht="16.5" customHeight="1" x14ac:dyDescent="0.4">
      <c r="A2562" s="52" t="str">
        <f t="shared" si="39"/>
        <v/>
      </c>
      <c r="B2562" s="51"/>
      <c r="C2562" s="75"/>
      <c r="D2562" s="51"/>
      <c r="E2562" s="27" t="str" cm="1">
        <f t="array" ref="E2562">IFERROR(_xlfn.IFS(AND($F$4=45566,D2562="徳島"),VLOOKUP(D2562,最低賃金!$A$2:$G$49,2,FALSE),OR($F$4&lt;&gt;45566,D2562&lt;&gt;"徳島"),VLOOKUP(D2562,最低賃金!$A$2:$G$49,4,FALSE)),"")</f>
        <v/>
      </c>
      <c r="F2562" s="27" t="str">
        <f>IFERROR(VLOOKUP(D2562,最低賃金!$A$3:$G$49,6,FALSE),"")</f>
        <v/>
      </c>
      <c r="G2562" s="51"/>
      <c r="H2562" s="19"/>
      <c r="I2562" s="81"/>
      <c r="J2562" s="27" t="str" cm="1">
        <f t="array" ref="J2562">IFERROR(_xlfn.IFS(COUNTBLANK(G2562:I2562)=3,"",H2562="","H列に金額を入力してください",G2562=3,H2562,I2562="","I列に労働時間を入力してください",G2562=1,ROUND(H2562/(I2562*24),0),G2562=2,ROUND(H2562/(I2562*24),0)),"")</f>
        <v/>
      </c>
      <c r="K2562" s="80" t="str" cm="1">
        <f t="array" ref="K2562">IFERROR(_xlfn.IFS(D2562="","",J2562&lt;E2562,"×（法定外・要件外となる従業員です）",J2562&lt;=F2562,"〇",J2562&gt;F2562,"ー（要件外となる従業員です）"),"")</f>
        <v/>
      </c>
      <c r="L2562" s="25" t="str" cm="1">
        <f t="array" ref="L2562">IFERROR(_xlfn.IFS(COUNTBLANK(C2562:J2562)=8,"",C2562="","←C列に従業員名を姓名（フルネーム）で入力してください。誤変換にお気を付け下さい。",D2562="","←D列に都道府県を入力してください。",G2562="","←G列に1～3の選択肢を入力してください",H2562="","←H列に金額を入力してください",G2562=3,"",I2562="","←I列に所定労働時間を入力してください"),"")</f>
        <v/>
      </c>
    </row>
    <row r="2563" spans="1:12" ht="16.5" customHeight="1" x14ac:dyDescent="0.4">
      <c r="A2563" s="52" t="str">
        <f t="shared" si="39"/>
        <v/>
      </c>
      <c r="B2563" s="51"/>
      <c r="C2563" s="75"/>
      <c r="D2563" s="51"/>
      <c r="E2563" s="27" t="str" cm="1">
        <f t="array" ref="E2563">IFERROR(_xlfn.IFS(AND($F$4=45566,D2563="徳島"),VLOOKUP(D2563,最低賃金!$A$2:$G$49,2,FALSE),OR($F$4&lt;&gt;45566,D2563&lt;&gt;"徳島"),VLOOKUP(D2563,最低賃金!$A$2:$G$49,4,FALSE)),"")</f>
        <v/>
      </c>
      <c r="F2563" s="27" t="str">
        <f>IFERROR(VLOOKUP(D2563,最低賃金!$A$3:$G$49,6,FALSE),"")</f>
        <v/>
      </c>
      <c r="G2563" s="51"/>
      <c r="H2563" s="19"/>
      <c r="I2563" s="81"/>
      <c r="J2563" s="27" t="str" cm="1">
        <f t="array" ref="J2563">IFERROR(_xlfn.IFS(COUNTBLANK(G2563:I2563)=3,"",H2563="","H列に金額を入力してください",G2563=3,H2563,I2563="","I列に労働時間を入力してください",G2563=1,ROUND(H2563/(I2563*24),0),G2563=2,ROUND(H2563/(I2563*24),0)),"")</f>
        <v/>
      </c>
      <c r="K2563" s="80" t="str" cm="1">
        <f t="array" ref="K2563">IFERROR(_xlfn.IFS(D2563="","",J2563&lt;E2563,"×（法定外・要件外となる従業員です）",J2563&lt;=F2563,"〇",J2563&gt;F2563,"ー（要件外となる従業員です）"),"")</f>
        <v/>
      </c>
      <c r="L2563" s="25" t="str" cm="1">
        <f t="array" ref="L2563">IFERROR(_xlfn.IFS(COUNTBLANK(C2563:J2563)=8,"",C2563="","←C列に従業員名を姓名（フルネーム）で入力してください。誤変換にお気を付け下さい。",D2563="","←D列に都道府県を入力してください。",G2563="","←G列に1～3の選択肢を入力してください",H2563="","←H列に金額を入力してください",G2563=3,"",I2563="","←I列に所定労働時間を入力してください"),"")</f>
        <v/>
      </c>
    </row>
    <row r="2564" spans="1:12" ht="16.5" customHeight="1" x14ac:dyDescent="0.4">
      <c r="A2564" s="52" t="str">
        <f t="shared" si="39"/>
        <v/>
      </c>
      <c r="B2564" s="51"/>
      <c r="C2564" s="75"/>
      <c r="D2564" s="51"/>
      <c r="E2564" s="27" t="str" cm="1">
        <f t="array" ref="E2564">IFERROR(_xlfn.IFS(AND($F$4=45566,D2564="徳島"),VLOOKUP(D2564,最低賃金!$A$2:$G$49,2,FALSE),OR($F$4&lt;&gt;45566,D2564&lt;&gt;"徳島"),VLOOKUP(D2564,最低賃金!$A$2:$G$49,4,FALSE)),"")</f>
        <v/>
      </c>
      <c r="F2564" s="27" t="str">
        <f>IFERROR(VLOOKUP(D2564,最低賃金!$A$3:$G$49,6,FALSE),"")</f>
        <v/>
      </c>
      <c r="G2564" s="51"/>
      <c r="H2564" s="19"/>
      <c r="I2564" s="81"/>
      <c r="J2564" s="27" t="str" cm="1">
        <f t="array" ref="J2564">IFERROR(_xlfn.IFS(COUNTBLANK(G2564:I2564)=3,"",H2564="","H列に金額を入力してください",G2564=3,H2564,I2564="","I列に労働時間を入力してください",G2564=1,ROUND(H2564/(I2564*24),0),G2564=2,ROUND(H2564/(I2564*24),0)),"")</f>
        <v/>
      </c>
      <c r="K2564" s="80" t="str" cm="1">
        <f t="array" ref="K2564">IFERROR(_xlfn.IFS(D2564="","",J2564&lt;E2564,"×（法定外・要件外となる従業員です）",J2564&lt;=F2564,"〇",J2564&gt;F2564,"ー（要件外となる従業員です）"),"")</f>
        <v/>
      </c>
      <c r="L2564" s="25" t="str" cm="1">
        <f t="array" ref="L2564">IFERROR(_xlfn.IFS(COUNTBLANK(C2564:J2564)=8,"",C2564="","←C列に従業員名を姓名（フルネーム）で入力してください。誤変換にお気を付け下さい。",D2564="","←D列に都道府県を入力してください。",G2564="","←G列に1～3の選択肢を入力してください",H2564="","←H列に金額を入力してください",G2564=3,"",I2564="","←I列に所定労働時間を入力してください"),"")</f>
        <v/>
      </c>
    </row>
    <row r="2565" spans="1:12" ht="16.5" customHeight="1" x14ac:dyDescent="0.4">
      <c r="A2565" s="52" t="str">
        <f t="shared" si="39"/>
        <v/>
      </c>
      <c r="B2565" s="51"/>
      <c r="C2565" s="75"/>
      <c r="D2565" s="51"/>
      <c r="E2565" s="27" t="str" cm="1">
        <f t="array" ref="E2565">IFERROR(_xlfn.IFS(AND($F$4=45566,D2565="徳島"),VLOOKUP(D2565,最低賃金!$A$2:$G$49,2,FALSE),OR($F$4&lt;&gt;45566,D2565&lt;&gt;"徳島"),VLOOKUP(D2565,最低賃金!$A$2:$G$49,4,FALSE)),"")</f>
        <v/>
      </c>
      <c r="F2565" s="27" t="str">
        <f>IFERROR(VLOOKUP(D2565,最低賃金!$A$3:$G$49,6,FALSE),"")</f>
        <v/>
      </c>
      <c r="G2565" s="51"/>
      <c r="H2565" s="19"/>
      <c r="I2565" s="81"/>
      <c r="J2565" s="27" t="str" cm="1">
        <f t="array" ref="J2565">IFERROR(_xlfn.IFS(COUNTBLANK(G2565:I2565)=3,"",H2565="","H列に金額を入力してください",G2565=3,H2565,I2565="","I列に労働時間を入力してください",G2565=1,ROUND(H2565/(I2565*24),0),G2565=2,ROUND(H2565/(I2565*24),0)),"")</f>
        <v/>
      </c>
      <c r="K2565" s="80" t="str" cm="1">
        <f t="array" ref="K2565">IFERROR(_xlfn.IFS(D2565="","",J2565&lt;E2565,"×（法定外・要件外となる従業員です）",J2565&lt;=F2565,"〇",J2565&gt;F2565,"ー（要件外となる従業員です）"),"")</f>
        <v/>
      </c>
      <c r="L2565" s="25" t="str" cm="1">
        <f t="array" ref="L2565">IFERROR(_xlfn.IFS(COUNTBLANK(C2565:J2565)=8,"",C2565="","←C列に従業員名を姓名（フルネーム）で入力してください。誤変換にお気を付け下さい。",D2565="","←D列に都道府県を入力してください。",G2565="","←G列に1～3の選択肢を入力してください",H2565="","←H列に金額を入力してください",G2565=3,"",I2565="","←I列に所定労働時間を入力してください"),"")</f>
        <v/>
      </c>
    </row>
    <row r="2566" spans="1:12" ht="16.5" customHeight="1" x14ac:dyDescent="0.4">
      <c r="A2566" s="52" t="str">
        <f t="shared" si="39"/>
        <v/>
      </c>
      <c r="B2566" s="51"/>
      <c r="C2566" s="75"/>
      <c r="D2566" s="51"/>
      <c r="E2566" s="27" t="str" cm="1">
        <f t="array" ref="E2566">IFERROR(_xlfn.IFS(AND($F$4=45566,D2566="徳島"),VLOOKUP(D2566,最低賃金!$A$2:$G$49,2,FALSE),OR($F$4&lt;&gt;45566,D2566&lt;&gt;"徳島"),VLOOKUP(D2566,最低賃金!$A$2:$G$49,4,FALSE)),"")</f>
        <v/>
      </c>
      <c r="F2566" s="27" t="str">
        <f>IFERROR(VLOOKUP(D2566,最低賃金!$A$3:$G$49,6,FALSE),"")</f>
        <v/>
      </c>
      <c r="G2566" s="51"/>
      <c r="H2566" s="19"/>
      <c r="I2566" s="81"/>
      <c r="J2566" s="27" t="str" cm="1">
        <f t="array" ref="J2566">IFERROR(_xlfn.IFS(COUNTBLANK(G2566:I2566)=3,"",H2566="","H列に金額を入力してください",G2566=3,H2566,I2566="","I列に労働時間を入力してください",G2566=1,ROUND(H2566/(I2566*24),0),G2566=2,ROUND(H2566/(I2566*24),0)),"")</f>
        <v/>
      </c>
      <c r="K2566" s="80" t="str" cm="1">
        <f t="array" ref="K2566">IFERROR(_xlfn.IFS(D2566="","",J2566&lt;E2566,"×（法定外・要件外となる従業員です）",J2566&lt;=F2566,"〇",J2566&gt;F2566,"ー（要件外となる従業員です）"),"")</f>
        <v/>
      </c>
      <c r="L2566" s="25" t="str" cm="1">
        <f t="array" ref="L2566">IFERROR(_xlfn.IFS(COUNTBLANK(C2566:J2566)=8,"",C2566="","←C列に従業員名を姓名（フルネーム）で入力してください。誤変換にお気を付け下さい。",D2566="","←D列に都道府県を入力してください。",G2566="","←G列に1～3の選択肢を入力してください",H2566="","←H列に金額を入力してください",G2566=3,"",I2566="","←I列に所定労働時間を入力してください"),"")</f>
        <v/>
      </c>
    </row>
    <row r="2567" spans="1:12" ht="16.5" customHeight="1" x14ac:dyDescent="0.4">
      <c r="A2567" s="52" t="str">
        <f t="shared" si="39"/>
        <v/>
      </c>
      <c r="B2567" s="51"/>
      <c r="C2567" s="75"/>
      <c r="D2567" s="51"/>
      <c r="E2567" s="27" t="str" cm="1">
        <f t="array" ref="E2567">IFERROR(_xlfn.IFS(AND($F$4=45566,D2567="徳島"),VLOOKUP(D2567,最低賃金!$A$2:$G$49,2,FALSE),OR($F$4&lt;&gt;45566,D2567&lt;&gt;"徳島"),VLOOKUP(D2567,最低賃金!$A$2:$G$49,4,FALSE)),"")</f>
        <v/>
      </c>
      <c r="F2567" s="27" t="str">
        <f>IFERROR(VLOOKUP(D2567,最低賃金!$A$3:$G$49,6,FALSE),"")</f>
        <v/>
      </c>
      <c r="G2567" s="51"/>
      <c r="H2567" s="19"/>
      <c r="I2567" s="81"/>
      <c r="J2567" s="27" t="str" cm="1">
        <f t="array" ref="J2567">IFERROR(_xlfn.IFS(COUNTBLANK(G2567:I2567)=3,"",H2567="","H列に金額を入力してください",G2567=3,H2567,I2567="","I列に労働時間を入力してください",G2567=1,ROUND(H2567/(I2567*24),0),G2567=2,ROUND(H2567/(I2567*24),0)),"")</f>
        <v/>
      </c>
      <c r="K2567" s="80" t="str" cm="1">
        <f t="array" ref="K2567">IFERROR(_xlfn.IFS(D2567="","",J2567&lt;E2567,"×（法定外・要件外となる従業員です）",J2567&lt;=F2567,"〇",J2567&gt;F2567,"ー（要件外となる従業員です）"),"")</f>
        <v/>
      </c>
      <c r="L2567" s="25" t="str" cm="1">
        <f t="array" ref="L2567">IFERROR(_xlfn.IFS(COUNTBLANK(C2567:J2567)=8,"",C2567="","←C列に従業員名を姓名（フルネーム）で入力してください。誤変換にお気を付け下さい。",D2567="","←D列に都道府県を入力してください。",G2567="","←G列に1～3の選択肢を入力してください",H2567="","←H列に金額を入力してください",G2567=3,"",I2567="","←I列に所定労働時間を入力してください"),"")</f>
        <v/>
      </c>
    </row>
    <row r="2568" spans="1:12" ht="16.5" customHeight="1" x14ac:dyDescent="0.4">
      <c r="A2568" s="52" t="str">
        <f t="shared" si="39"/>
        <v/>
      </c>
      <c r="B2568" s="51"/>
      <c r="C2568" s="75"/>
      <c r="D2568" s="51"/>
      <c r="E2568" s="27" t="str" cm="1">
        <f t="array" ref="E2568">IFERROR(_xlfn.IFS(AND($F$4=45566,D2568="徳島"),VLOOKUP(D2568,最低賃金!$A$2:$G$49,2,FALSE),OR($F$4&lt;&gt;45566,D2568&lt;&gt;"徳島"),VLOOKUP(D2568,最低賃金!$A$2:$G$49,4,FALSE)),"")</f>
        <v/>
      </c>
      <c r="F2568" s="27" t="str">
        <f>IFERROR(VLOOKUP(D2568,最低賃金!$A$3:$G$49,6,FALSE),"")</f>
        <v/>
      </c>
      <c r="G2568" s="51"/>
      <c r="H2568" s="19"/>
      <c r="I2568" s="81"/>
      <c r="J2568" s="27" t="str" cm="1">
        <f t="array" ref="J2568">IFERROR(_xlfn.IFS(COUNTBLANK(G2568:I2568)=3,"",H2568="","H列に金額を入力してください",G2568=3,H2568,I2568="","I列に労働時間を入力してください",G2568=1,ROUND(H2568/(I2568*24),0),G2568=2,ROUND(H2568/(I2568*24),0)),"")</f>
        <v/>
      </c>
      <c r="K2568" s="80" t="str" cm="1">
        <f t="array" ref="K2568">IFERROR(_xlfn.IFS(D2568="","",J2568&lt;E2568,"×（法定外・要件外となる従業員です）",J2568&lt;=F2568,"〇",J2568&gt;F2568,"ー（要件外となる従業員です）"),"")</f>
        <v/>
      </c>
      <c r="L2568" s="25" t="str" cm="1">
        <f t="array" ref="L2568">IFERROR(_xlfn.IFS(COUNTBLANK(C2568:J2568)=8,"",C2568="","←C列に従業員名を姓名（フルネーム）で入力してください。誤変換にお気を付け下さい。",D2568="","←D列に都道府県を入力してください。",G2568="","←G列に1～3の選択肢を入力してください",H2568="","←H列に金額を入力してください",G2568=3,"",I2568="","←I列に所定労働時間を入力してください"),"")</f>
        <v/>
      </c>
    </row>
    <row r="2569" spans="1:12" ht="16.5" customHeight="1" x14ac:dyDescent="0.4">
      <c r="A2569" s="52" t="str">
        <f t="shared" si="39"/>
        <v/>
      </c>
      <c r="B2569" s="51"/>
      <c r="C2569" s="75"/>
      <c r="D2569" s="51"/>
      <c r="E2569" s="27" t="str" cm="1">
        <f t="array" ref="E2569">IFERROR(_xlfn.IFS(AND($F$4=45566,D2569="徳島"),VLOOKUP(D2569,最低賃金!$A$2:$G$49,2,FALSE),OR($F$4&lt;&gt;45566,D2569&lt;&gt;"徳島"),VLOOKUP(D2569,最低賃金!$A$2:$G$49,4,FALSE)),"")</f>
        <v/>
      </c>
      <c r="F2569" s="27" t="str">
        <f>IFERROR(VLOOKUP(D2569,最低賃金!$A$3:$G$49,6,FALSE),"")</f>
        <v/>
      </c>
      <c r="G2569" s="51"/>
      <c r="H2569" s="19"/>
      <c r="I2569" s="81"/>
      <c r="J2569" s="27" t="str" cm="1">
        <f t="array" ref="J2569">IFERROR(_xlfn.IFS(COUNTBLANK(G2569:I2569)=3,"",H2569="","H列に金額を入力してください",G2569=3,H2569,I2569="","I列に労働時間を入力してください",G2569=1,ROUND(H2569/(I2569*24),0),G2569=2,ROUND(H2569/(I2569*24),0)),"")</f>
        <v/>
      </c>
      <c r="K2569" s="80" t="str" cm="1">
        <f t="array" ref="K2569">IFERROR(_xlfn.IFS(D2569="","",J2569&lt;E2569,"×（法定外・要件外となる従業員です）",J2569&lt;=F2569,"〇",J2569&gt;F2569,"ー（要件外となる従業員です）"),"")</f>
        <v/>
      </c>
      <c r="L2569" s="25" t="str" cm="1">
        <f t="array" ref="L2569">IFERROR(_xlfn.IFS(COUNTBLANK(C2569:J2569)=8,"",C2569="","←C列に従業員名を姓名（フルネーム）で入力してください。誤変換にお気を付け下さい。",D2569="","←D列に都道府県を入力してください。",G2569="","←G列に1～3の選択肢を入力してください",H2569="","←H列に金額を入力してください",G2569=3,"",I2569="","←I列に所定労働時間を入力してください"),"")</f>
        <v/>
      </c>
    </row>
    <row r="2570" spans="1:12" ht="16.5" customHeight="1" x14ac:dyDescent="0.4">
      <c r="A2570" s="52" t="str">
        <f t="shared" si="39"/>
        <v/>
      </c>
      <c r="B2570" s="51"/>
      <c r="C2570" s="75"/>
      <c r="D2570" s="51"/>
      <c r="E2570" s="27" t="str" cm="1">
        <f t="array" ref="E2570">IFERROR(_xlfn.IFS(AND($F$4=45566,D2570="徳島"),VLOOKUP(D2570,最低賃金!$A$2:$G$49,2,FALSE),OR($F$4&lt;&gt;45566,D2570&lt;&gt;"徳島"),VLOOKUP(D2570,最低賃金!$A$2:$G$49,4,FALSE)),"")</f>
        <v/>
      </c>
      <c r="F2570" s="27" t="str">
        <f>IFERROR(VLOOKUP(D2570,最低賃金!$A$3:$G$49,6,FALSE),"")</f>
        <v/>
      </c>
      <c r="G2570" s="51"/>
      <c r="H2570" s="19"/>
      <c r="I2570" s="81"/>
      <c r="J2570" s="27" t="str" cm="1">
        <f t="array" ref="J2570">IFERROR(_xlfn.IFS(COUNTBLANK(G2570:I2570)=3,"",H2570="","H列に金額を入力してください",G2570=3,H2570,I2570="","I列に労働時間を入力してください",G2570=1,ROUND(H2570/(I2570*24),0),G2570=2,ROUND(H2570/(I2570*24),0)),"")</f>
        <v/>
      </c>
      <c r="K2570" s="80" t="str" cm="1">
        <f t="array" ref="K2570">IFERROR(_xlfn.IFS(D2570="","",J2570&lt;E2570,"×（法定外・要件外となる従業員です）",J2570&lt;=F2570,"〇",J2570&gt;F2570,"ー（要件外となる従業員です）"),"")</f>
        <v/>
      </c>
      <c r="L2570" s="25" t="str" cm="1">
        <f t="array" ref="L2570">IFERROR(_xlfn.IFS(COUNTBLANK(C2570:J2570)=8,"",C2570="","←C列に従業員名を姓名（フルネーム）で入力してください。誤変換にお気を付け下さい。",D2570="","←D列に都道府県を入力してください。",G2570="","←G列に1～3の選択肢を入力してください",H2570="","←H列に金額を入力してください",G2570=3,"",I2570="","←I列に所定労働時間を入力してください"),"")</f>
        <v/>
      </c>
    </row>
    <row r="2571" spans="1:12" ht="16.5" customHeight="1" x14ac:dyDescent="0.4">
      <c r="A2571" s="52" t="str">
        <f t="shared" si="39"/>
        <v/>
      </c>
      <c r="B2571" s="51"/>
      <c r="C2571" s="75"/>
      <c r="D2571" s="51"/>
      <c r="E2571" s="27" t="str" cm="1">
        <f t="array" ref="E2571">IFERROR(_xlfn.IFS(AND($F$4=45566,D2571="徳島"),VLOOKUP(D2571,最低賃金!$A$2:$G$49,2,FALSE),OR($F$4&lt;&gt;45566,D2571&lt;&gt;"徳島"),VLOOKUP(D2571,最低賃金!$A$2:$G$49,4,FALSE)),"")</f>
        <v/>
      </c>
      <c r="F2571" s="27" t="str">
        <f>IFERROR(VLOOKUP(D2571,最低賃金!$A$3:$G$49,6,FALSE),"")</f>
        <v/>
      </c>
      <c r="G2571" s="51"/>
      <c r="H2571" s="19"/>
      <c r="I2571" s="81"/>
      <c r="J2571" s="27" t="str" cm="1">
        <f t="array" ref="J2571">IFERROR(_xlfn.IFS(COUNTBLANK(G2571:I2571)=3,"",H2571="","H列に金額を入力してください",G2571=3,H2571,I2571="","I列に労働時間を入力してください",G2571=1,ROUND(H2571/(I2571*24),0),G2571=2,ROUND(H2571/(I2571*24),0)),"")</f>
        <v/>
      </c>
      <c r="K2571" s="80" t="str" cm="1">
        <f t="array" ref="K2571">IFERROR(_xlfn.IFS(D2571="","",J2571&lt;E2571,"×（法定外・要件外となる従業員です）",J2571&lt;=F2571,"〇",J2571&gt;F2571,"ー（要件外となる従業員です）"),"")</f>
        <v/>
      </c>
      <c r="L2571" s="25" t="str" cm="1">
        <f t="array" ref="L2571">IFERROR(_xlfn.IFS(COUNTBLANK(C2571:J2571)=8,"",C2571="","←C列に従業員名を姓名（フルネーム）で入力してください。誤変換にお気を付け下さい。",D2571="","←D列に都道府県を入力してください。",G2571="","←G列に1～3の選択肢を入力してください",H2571="","←H列に金額を入力してください",G2571=3,"",I2571="","←I列に所定労働時間を入力してください"),"")</f>
        <v/>
      </c>
    </row>
    <row r="2572" spans="1:12" ht="16.5" customHeight="1" x14ac:dyDescent="0.4">
      <c r="A2572" s="52" t="str">
        <f t="shared" ref="A2572:A2635" si="40">IF(C2572="","",A2571+1)</f>
        <v/>
      </c>
      <c r="B2572" s="51"/>
      <c r="C2572" s="75"/>
      <c r="D2572" s="51"/>
      <c r="E2572" s="27" t="str" cm="1">
        <f t="array" ref="E2572">IFERROR(_xlfn.IFS(AND($F$4=45566,D2572="徳島"),VLOOKUP(D2572,最低賃金!$A$2:$G$49,2,FALSE),OR($F$4&lt;&gt;45566,D2572&lt;&gt;"徳島"),VLOOKUP(D2572,最低賃金!$A$2:$G$49,4,FALSE)),"")</f>
        <v/>
      </c>
      <c r="F2572" s="27" t="str">
        <f>IFERROR(VLOOKUP(D2572,最低賃金!$A$3:$G$49,6,FALSE),"")</f>
        <v/>
      </c>
      <c r="G2572" s="51"/>
      <c r="H2572" s="19"/>
      <c r="I2572" s="81"/>
      <c r="J2572" s="27" t="str" cm="1">
        <f t="array" ref="J2572">IFERROR(_xlfn.IFS(COUNTBLANK(G2572:I2572)=3,"",H2572="","H列に金額を入力してください",G2572=3,H2572,I2572="","I列に労働時間を入力してください",G2572=1,ROUND(H2572/(I2572*24),0),G2572=2,ROUND(H2572/(I2572*24),0)),"")</f>
        <v/>
      </c>
      <c r="K2572" s="80" t="str" cm="1">
        <f t="array" ref="K2572">IFERROR(_xlfn.IFS(D2572="","",J2572&lt;E2572,"×（法定外・要件外となる従業員です）",J2572&lt;=F2572,"〇",J2572&gt;F2572,"ー（要件外となる従業員です）"),"")</f>
        <v/>
      </c>
      <c r="L2572" s="25" t="str" cm="1">
        <f t="array" ref="L2572">IFERROR(_xlfn.IFS(COUNTBLANK(C2572:J2572)=8,"",C2572="","←C列に従業員名を姓名（フルネーム）で入力してください。誤変換にお気を付け下さい。",D2572="","←D列に都道府県を入力してください。",G2572="","←G列に1～3の選択肢を入力してください",H2572="","←H列に金額を入力してください",G2572=3,"",I2572="","←I列に所定労働時間を入力してください"),"")</f>
        <v/>
      </c>
    </row>
    <row r="2573" spans="1:12" ht="16.5" customHeight="1" x14ac:dyDescent="0.4">
      <c r="A2573" s="52" t="str">
        <f t="shared" si="40"/>
        <v/>
      </c>
      <c r="B2573" s="51"/>
      <c r="C2573" s="75"/>
      <c r="D2573" s="51"/>
      <c r="E2573" s="27" t="str" cm="1">
        <f t="array" ref="E2573">IFERROR(_xlfn.IFS(AND($F$4=45566,D2573="徳島"),VLOOKUP(D2573,最低賃金!$A$2:$G$49,2,FALSE),OR($F$4&lt;&gt;45566,D2573&lt;&gt;"徳島"),VLOOKUP(D2573,最低賃金!$A$2:$G$49,4,FALSE)),"")</f>
        <v/>
      </c>
      <c r="F2573" s="27" t="str">
        <f>IFERROR(VLOOKUP(D2573,最低賃金!$A$3:$G$49,6,FALSE),"")</f>
        <v/>
      </c>
      <c r="G2573" s="51"/>
      <c r="H2573" s="19"/>
      <c r="I2573" s="81"/>
      <c r="J2573" s="27" t="str" cm="1">
        <f t="array" ref="J2573">IFERROR(_xlfn.IFS(COUNTBLANK(G2573:I2573)=3,"",H2573="","H列に金額を入力してください",G2573=3,H2573,I2573="","I列に労働時間を入力してください",G2573=1,ROUND(H2573/(I2573*24),0),G2573=2,ROUND(H2573/(I2573*24),0)),"")</f>
        <v/>
      </c>
      <c r="K2573" s="80" t="str" cm="1">
        <f t="array" ref="K2573">IFERROR(_xlfn.IFS(D2573="","",J2573&lt;E2573,"×（法定外・要件外となる従業員です）",J2573&lt;=F2573,"〇",J2573&gt;F2573,"ー（要件外となる従業員です）"),"")</f>
        <v/>
      </c>
      <c r="L2573" s="25" t="str" cm="1">
        <f t="array" ref="L2573">IFERROR(_xlfn.IFS(COUNTBLANK(C2573:J2573)=8,"",C2573="","←C列に従業員名を姓名（フルネーム）で入力してください。誤変換にお気を付け下さい。",D2573="","←D列に都道府県を入力してください。",G2573="","←G列に1～3の選択肢を入力してください",H2573="","←H列に金額を入力してください",G2573=3,"",I2573="","←I列に所定労働時間を入力してください"),"")</f>
        <v/>
      </c>
    </row>
    <row r="2574" spans="1:12" ht="16.5" customHeight="1" x14ac:dyDescent="0.4">
      <c r="A2574" s="52" t="str">
        <f t="shared" si="40"/>
        <v/>
      </c>
      <c r="B2574" s="51"/>
      <c r="C2574" s="75"/>
      <c r="D2574" s="51"/>
      <c r="E2574" s="27" t="str" cm="1">
        <f t="array" ref="E2574">IFERROR(_xlfn.IFS(AND($F$4=45566,D2574="徳島"),VLOOKUP(D2574,最低賃金!$A$2:$G$49,2,FALSE),OR($F$4&lt;&gt;45566,D2574&lt;&gt;"徳島"),VLOOKUP(D2574,最低賃金!$A$2:$G$49,4,FALSE)),"")</f>
        <v/>
      </c>
      <c r="F2574" s="27" t="str">
        <f>IFERROR(VLOOKUP(D2574,最低賃金!$A$3:$G$49,6,FALSE),"")</f>
        <v/>
      </c>
      <c r="G2574" s="51"/>
      <c r="H2574" s="19"/>
      <c r="I2574" s="81"/>
      <c r="J2574" s="27" t="str" cm="1">
        <f t="array" ref="J2574">IFERROR(_xlfn.IFS(COUNTBLANK(G2574:I2574)=3,"",H2574="","H列に金額を入力してください",G2574=3,H2574,I2574="","I列に労働時間を入力してください",G2574=1,ROUND(H2574/(I2574*24),0),G2574=2,ROUND(H2574/(I2574*24),0)),"")</f>
        <v/>
      </c>
      <c r="K2574" s="80" t="str" cm="1">
        <f t="array" ref="K2574">IFERROR(_xlfn.IFS(D2574="","",J2574&lt;E2574,"×（法定外・要件外となる従業員です）",J2574&lt;=F2574,"〇",J2574&gt;F2574,"ー（要件外となる従業員です）"),"")</f>
        <v/>
      </c>
      <c r="L2574" s="25" t="str" cm="1">
        <f t="array" ref="L2574">IFERROR(_xlfn.IFS(COUNTBLANK(C2574:J2574)=8,"",C2574="","←C列に従業員名を姓名（フルネーム）で入力してください。誤変換にお気を付け下さい。",D2574="","←D列に都道府県を入力してください。",G2574="","←G列に1～3の選択肢を入力してください",H2574="","←H列に金額を入力してください",G2574=3,"",I2574="","←I列に所定労働時間を入力してください"),"")</f>
        <v/>
      </c>
    </row>
    <row r="2575" spans="1:12" ht="16.5" customHeight="1" x14ac:dyDescent="0.4">
      <c r="A2575" s="52" t="str">
        <f t="shared" si="40"/>
        <v/>
      </c>
      <c r="B2575" s="51"/>
      <c r="C2575" s="75"/>
      <c r="D2575" s="51"/>
      <c r="E2575" s="27" t="str" cm="1">
        <f t="array" ref="E2575">IFERROR(_xlfn.IFS(AND($F$4=45566,D2575="徳島"),VLOOKUP(D2575,最低賃金!$A$2:$G$49,2,FALSE),OR($F$4&lt;&gt;45566,D2575&lt;&gt;"徳島"),VLOOKUP(D2575,最低賃金!$A$2:$G$49,4,FALSE)),"")</f>
        <v/>
      </c>
      <c r="F2575" s="27" t="str">
        <f>IFERROR(VLOOKUP(D2575,最低賃金!$A$3:$G$49,6,FALSE),"")</f>
        <v/>
      </c>
      <c r="G2575" s="51"/>
      <c r="H2575" s="19"/>
      <c r="I2575" s="81"/>
      <c r="J2575" s="27" t="str" cm="1">
        <f t="array" ref="J2575">IFERROR(_xlfn.IFS(COUNTBLANK(G2575:I2575)=3,"",H2575="","H列に金額を入力してください",G2575=3,H2575,I2575="","I列に労働時間を入力してください",G2575=1,ROUND(H2575/(I2575*24),0),G2575=2,ROUND(H2575/(I2575*24),0)),"")</f>
        <v/>
      </c>
      <c r="K2575" s="80" t="str" cm="1">
        <f t="array" ref="K2575">IFERROR(_xlfn.IFS(D2575="","",J2575&lt;E2575,"×（法定外・要件外となる従業員です）",J2575&lt;=F2575,"〇",J2575&gt;F2575,"ー（要件外となる従業員です）"),"")</f>
        <v/>
      </c>
      <c r="L2575" s="25" t="str" cm="1">
        <f t="array" ref="L2575">IFERROR(_xlfn.IFS(COUNTBLANK(C2575:J2575)=8,"",C2575="","←C列に従業員名を姓名（フルネーム）で入力してください。誤変換にお気を付け下さい。",D2575="","←D列に都道府県を入力してください。",G2575="","←G列に1～3の選択肢を入力してください",H2575="","←H列に金額を入力してください",G2575=3,"",I2575="","←I列に所定労働時間を入力してください"),"")</f>
        <v/>
      </c>
    </row>
    <row r="2576" spans="1:12" ht="16.5" customHeight="1" x14ac:dyDescent="0.4">
      <c r="A2576" s="52" t="str">
        <f t="shared" si="40"/>
        <v/>
      </c>
      <c r="B2576" s="51"/>
      <c r="C2576" s="75"/>
      <c r="D2576" s="51"/>
      <c r="E2576" s="27" t="str" cm="1">
        <f t="array" ref="E2576">IFERROR(_xlfn.IFS(AND($F$4=45566,D2576="徳島"),VLOOKUP(D2576,最低賃金!$A$2:$G$49,2,FALSE),OR($F$4&lt;&gt;45566,D2576&lt;&gt;"徳島"),VLOOKUP(D2576,最低賃金!$A$2:$G$49,4,FALSE)),"")</f>
        <v/>
      </c>
      <c r="F2576" s="27" t="str">
        <f>IFERROR(VLOOKUP(D2576,最低賃金!$A$3:$G$49,6,FALSE),"")</f>
        <v/>
      </c>
      <c r="G2576" s="51"/>
      <c r="H2576" s="19"/>
      <c r="I2576" s="81"/>
      <c r="J2576" s="27" t="str" cm="1">
        <f t="array" ref="J2576">IFERROR(_xlfn.IFS(COUNTBLANK(G2576:I2576)=3,"",H2576="","H列に金額を入力してください",G2576=3,H2576,I2576="","I列に労働時間を入力してください",G2576=1,ROUND(H2576/(I2576*24),0),G2576=2,ROUND(H2576/(I2576*24),0)),"")</f>
        <v/>
      </c>
      <c r="K2576" s="80" t="str" cm="1">
        <f t="array" ref="K2576">IFERROR(_xlfn.IFS(D2576="","",J2576&lt;E2576,"×（法定外・要件外となる従業員です）",J2576&lt;=F2576,"〇",J2576&gt;F2576,"ー（要件外となる従業員です）"),"")</f>
        <v/>
      </c>
      <c r="L2576" s="25" t="str" cm="1">
        <f t="array" ref="L2576">IFERROR(_xlfn.IFS(COUNTBLANK(C2576:J2576)=8,"",C2576="","←C列に従業員名を姓名（フルネーム）で入力してください。誤変換にお気を付け下さい。",D2576="","←D列に都道府県を入力してください。",G2576="","←G列に1～3の選択肢を入力してください",H2576="","←H列に金額を入力してください",G2576=3,"",I2576="","←I列に所定労働時間を入力してください"),"")</f>
        <v/>
      </c>
    </row>
    <row r="2577" spans="1:12" ht="16.5" customHeight="1" x14ac:dyDescent="0.4">
      <c r="A2577" s="52" t="str">
        <f t="shared" si="40"/>
        <v/>
      </c>
      <c r="B2577" s="51"/>
      <c r="C2577" s="75"/>
      <c r="D2577" s="51"/>
      <c r="E2577" s="27" t="str" cm="1">
        <f t="array" ref="E2577">IFERROR(_xlfn.IFS(AND($F$4=45566,D2577="徳島"),VLOOKUP(D2577,最低賃金!$A$2:$G$49,2,FALSE),OR($F$4&lt;&gt;45566,D2577&lt;&gt;"徳島"),VLOOKUP(D2577,最低賃金!$A$2:$G$49,4,FALSE)),"")</f>
        <v/>
      </c>
      <c r="F2577" s="27" t="str">
        <f>IFERROR(VLOOKUP(D2577,最低賃金!$A$3:$G$49,6,FALSE),"")</f>
        <v/>
      </c>
      <c r="G2577" s="51"/>
      <c r="H2577" s="19"/>
      <c r="I2577" s="81"/>
      <c r="J2577" s="27" t="str" cm="1">
        <f t="array" ref="J2577">IFERROR(_xlfn.IFS(COUNTBLANK(G2577:I2577)=3,"",H2577="","H列に金額を入力してください",G2577=3,H2577,I2577="","I列に労働時間を入力してください",G2577=1,ROUND(H2577/(I2577*24),0),G2577=2,ROUND(H2577/(I2577*24),0)),"")</f>
        <v/>
      </c>
      <c r="K2577" s="80" t="str" cm="1">
        <f t="array" ref="K2577">IFERROR(_xlfn.IFS(D2577="","",J2577&lt;E2577,"×（法定外・要件外となる従業員です）",J2577&lt;=F2577,"〇",J2577&gt;F2577,"ー（要件外となる従業員です）"),"")</f>
        <v/>
      </c>
      <c r="L2577" s="25" t="str" cm="1">
        <f t="array" ref="L2577">IFERROR(_xlfn.IFS(COUNTBLANK(C2577:J2577)=8,"",C2577="","←C列に従業員名を姓名（フルネーム）で入力してください。誤変換にお気を付け下さい。",D2577="","←D列に都道府県を入力してください。",G2577="","←G列に1～3の選択肢を入力してください",H2577="","←H列に金額を入力してください",G2577=3,"",I2577="","←I列に所定労働時間を入力してください"),"")</f>
        <v/>
      </c>
    </row>
    <row r="2578" spans="1:12" ht="16.5" customHeight="1" x14ac:dyDescent="0.4">
      <c r="A2578" s="52" t="str">
        <f t="shared" si="40"/>
        <v/>
      </c>
      <c r="B2578" s="51"/>
      <c r="C2578" s="75"/>
      <c r="D2578" s="51"/>
      <c r="E2578" s="27" t="str" cm="1">
        <f t="array" ref="E2578">IFERROR(_xlfn.IFS(AND($F$4=45566,D2578="徳島"),VLOOKUP(D2578,最低賃金!$A$2:$G$49,2,FALSE),OR($F$4&lt;&gt;45566,D2578&lt;&gt;"徳島"),VLOOKUP(D2578,最低賃金!$A$2:$G$49,4,FALSE)),"")</f>
        <v/>
      </c>
      <c r="F2578" s="27" t="str">
        <f>IFERROR(VLOOKUP(D2578,最低賃金!$A$3:$G$49,6,FALSE),"")</f>
        <v/>
      </c>
      <c r="G2578" s="51"/>
      <c r="H2578" s="19"/>
      <c r="I2578" s="81"/>
      <c r="J2578" s="27" t="str" cm="1">
        <f t="array" ref="J2578">IFERROR(_xlfn.IFS(COUNTBLANK(G2578:I2578)=3,"",H2578="","H列に金額を入力してください",G2578=3,H2578,I2578="","I列に労働時間を入力してください",G2578=1,ROUND(H2578/(I2578*24),0),G2578=2,ROUND(H2578/(I2578*24),0)),"")</f>
        <v/>
      </c>
      <c r="K2578" s="80" t="str" cm="1">
        <f t="array" ref="K2578">IFERROR(_xlfn.IFS(D2578="","",J2578&lt;E2578,"×（法定外・要件外となる従業員です）",J2578&lt;=F2578,"〇",J2578&gt;F2578,"ー（要件外となる従業員です）"),"")</f>
        <v/>
      </c>
      <c r="L2578" s="25" t="str" cm="1">
        <f t="array" ref="L2578">IFERROR(_xlfn.IFS(COUNTBLANK(C2578:J2578)=8,"",C2578="","←C列に従業員名を姓名（フルネーム）で入力してください。誤変換にお気を付け下さい。",D2578="","←D列に都道府県を入力してください。",G2578="","←G列に1～3の選択肢を入力してください",H2578="","←H列に金額を入力してください",G2578=3,"",I2578="","←I列に所定労働時間を入力してください"),"")</f>
        <v/>
      </c>
    </row>
    <row r="2579" spans="1:12" ht="16.5" customHeight="1" x14ac:dyDescent="0.4">
      <c r="A2579" s="52" t="str">
        <f t="shared" si="40"/>
        <v/>
      </c>
      <c r="B2579" s="51"/>
      <c r="C2579" s="75"/>
      <c r="D2579" s="51"/>
      <c r="E2579" s="27" t="str" cm="1">
        <f t="array" ref="E2579">IFERROR(_xlfn.IFS(AND($F$4=45566,D2579="徳島"),VLOOKUP(D2579,最低賃金!$A$2:$G$49,2,FALSE),OR($F$4&lt;&gt;45566,D2579&lt;&gt;"徳島"),VLOOKUP(D2579,最低賃金!$A$2:$G$49,4,FALSE)),"")</f>
        <v/>
      </c>
      <c r="F2579" s="27" t="str">
        <f>IFERROR(VLOOKUP(D2579,最低賃金!$A$3:$G$49,6,FALSE),"")</f>
        <v/>
      </c>
      <c r="G2579" s="51"/>
      <c r="H2579" s="19"/>
      <c r="I2579" s="81"/>
      <c r="J2579" s="27" t="str" cm="1">
        <f t="array" ref="J2579">IFERROR(_xlfn.IFS(COUNTBLANK(G2579:I2579)=3,"",H2579="","H列に金額を入力してください",G2579=3,H2579,I2579="","I列に労働時間を入力してください",G2579=1,ROUND(H2579/(I2579*24),0),G2579=2,ROUND(H2579/(I2579*24),0)),"")</f>
        <v/>
      </c>
      <c r="K2579" s="80" t="str" cm="1">
        <f t="array" ref="K2579">IFERROR(_xlfn.IFS(D2579="","",J2579&lt;E2579,"×（法定外・要件外となる従業員です）",J2579&lt;=F2579,"〇",J2579&gt;F2579,"ー（要件外となる従業員です）"),"")</f>
        <v/>
      </c>
      <c r="L2579" s="25" t="str" cm="1">
        <f t="array" ref="L2579">IFERROR(_xlfn.IFS(COUNTBLANK(C2579:J2579)=8,"",C2579="","←C列に従業員名を姓名（フルネーム）で入力してください。誤変換にお気を付け下さい。",D2579="","←D列に都道府県を入力してください。",G2579="","←G列に1～3の選択肢を入力してください",H2579="","←H列に金額を入力してください",G2579=3,"",I2579="","←I列に所定労働時間を入力してください"),"")</f>
        <v/>
      </c>
    </row>
    <row r="2580" spans="1:12" ht="16.5" customHeight="1" x14ac:dyDescent="0.4">
      <c r="A2580" s="52" t="str">
        <f t="shared" si="40"/>
        <v/>
      </c>
      <c r="B2580" s="51"/>
      <c r="C2580" s="75"/>
      <c r="D2580" s="51"/>
      <c r="E2580" s="27" t="str" cm="1">
        <f t="array" ref="E2580">IFERROR(_xlfn.IFS(AND($F$4=45566,D2580="徳島"),VLOOKUP(D2580,最低賃金!$A$2:$G$49,2,FALSE),OR($F$4&lt;&gt;45566,D2580&lt;&gt;"徳島"),VLOOKUP(D2580,最低賃金!$A$2:$G$49,4,FALSE)),"")</f>
        <v/>
      </c>
      <c r="F2580" s="27" t="str">
        <f>IFERROR(VLOOKUP(D2580,最低賃金!$A$3:$G$49,6,FALSE),"")</f>
        <v/>
      </c>
      <c r="G2580" s="51"/>
      <c r="H2580" s="19"/>
      <c r="I2580" s="81"/>
      <c r="J2580" s="27" t="str" cm="1">
        <f t="array" ref="J2580">IFERROR(_xlfn.IFS(COUNTBLANK(G2580:I2580)=3,"",H2580="","H列に金額を入力してください",G2580=3,H2580,I2580="","I列に労働時間を入力してください",G2580=1,ROUND(H2580/(I2580*24),0),G2580=2,ROUND(H2580/(I2580*24),0)),"")</f>
        <v/>
      </c>
      <c r="K2580" s="80" t="str" cm="1">
        <f t="array" ref="K2580">IFERROR(_xlfn.IFS(D2580="","",J2580&lt;E2580,"×（法定外・要件外となる従業員です）",J2580&lt;=F2580,"〇",J2580&gt;F2580,"ー（要件外となる従業員です）"),"")</f>
        <v/>
      </c>
      <c r="L2580" s="25" t="str" cm="1">
        <f t="array" ref="L2580">IFERROR(_xlfn.IFS(COUNTBLANK(C2580:J2580)=8,"",C2580="","←C列に従業員名を姓名（フルネーム）で入力してください。誤変換にお気を付け下さい。",D2580="","←D列に都道府県を入力してください。",G2580="","←G列に1～3の選択肢を入力してください",H2580="","←H列に金額を入力してください",G2580=3,"",I2580="","←I列に所定労働時間を入力してください"),"")</f>
        <v/>
      </c>
    </row>
    <row r="2581" spans="1:12" ht="16.5" customHeight="1" x14ac:dyDescent="0.4">
      <c r="A2581" s="52" t="str">
        <f t="shared" si="40"/>
        <v/>
      </c>
      <c r="B2581" s="51"/>
      <c r="C2581" s="75"/>
      <c r="D2581" s="51"/>
      <c r="E2581" s="27" t="str" cm="1">
        <f t="array" ref="E2581">IFERROR(_xlfn.IFS(AND($F$4=45566,D2581="徳島"),VLOOKUP(D2581,最低賃金!$A$2:$G$49,2,FALSE),OR($F$4&lt;&gt;45566,D2581&lt;&gt;"徳島"),VLOOKUP(D2581,最低賃金!$A$2:$G$49,4,FALSE)),"")</f>
        <v/>
      </c>
      <c r="F2581" s="27" t="str">
        <f>IFERROR(VLOOKUP(D2581,最低賃金!$A$3:$G$49,6,FALSE),"")</f>
        <v/>
      </c>
      <c r="G2581" s="51"/>
      <c r="H2581" s="19"/>
      <c r="I2581" s="81"/>
      <c r="J2581" s="27" t="str" cm="1">
        <f t="array" ref="J2581">IFERROR(_xlfn.IFS(COUNTBLANK(G2581:I2581)=3,"",H2581="","H列に金額を入力してください",G2581=3,H2581,I2581="","I列に労働時間を入力してください",G2581=1,ROUND(H2581/(I2581*24),0),G2581=2,ROUND(H2581/(I2581*24),0)),"")</f>
        <v/>
      </c>
      <c r="K2581" s="80" t="str" cm="1">
        <f t="array" ref="K2581">IFERROR(_xlfn.IFS(D2581="","",J2581&lt;E2581,"×（法定外・要件外となる従業員です）",J2581&lt;=F2581,"〇",J2581&gt;F2581,"ー（要件外となる従業員です）"),"")</f>
        <v/>
      </c>
      <c r="L2581" s="25" t="str" cm="1">
        <f t="array" ref="L2581">IFERROR(_xlfn.IFS(COUNTBLANK(C2581:J2581)=8,"",C2581="","←C列に従業員名を姓名（フルネーム）で入力してください。誤変換にお気を付け下さい。",D2581="","←D列に都道府県を入力してください。",G2581="","←G列に1～3の選択肢を入力してください",H2581="","←H列に金額を入力してください",G2581=3,"",I2581="","←I列に所定労働時間を入力してください"),"")</f>
        <v/>
      </c>
    </row>
    <row r="2582" spans="1:12" ht="16.5" customHeight="1" x14ac:dyDescent="0.4">
      <c r="A2582" s="52" t="str">
        <f t="shared" si="40"/>
        <v/>
      </c>
      <c r="B2582" s="51"/>
      <c r="C2582" s="75"/>
      <c r="D2582" s="51"/>
      <c r="E2582" s="27" t="str" cm="1">
        <f t="array" ref="E2582">IFERROR(_xlfn.IFS(AND($F$4=45566,D2582="徳島"),VLOOKUP(D2582,最低賃金!$A$2:$G$49,2,FALSE),OR($F$4&lt;&gt;45566,D2582&lt;&gt;"徳島"),VLOOKUP(D2582,最低賃金!$A$2:$G$49,4,FALSE)),"")</f>
        <v/>
      </c>
      <c r="F2582" s="27" t="str">
        <f>IFERROR(VLOOKUP(D2582,最低賃金!$A$3:$G$49,6,FALSE),"")</f>
        <v/>
      </c>
      <c r="G2582" s="51"/>
      <c r="H2582" s="19"/>
      <c r="I2582" s="81"/>
      <c r="J2582" s="27" t="str" cm="1">
        <f t="array" ref="J2582">IFERROR(_xlfn.IFS(COUNTBLANK(G2582:I2582)=3,"",H2582="","H列に金額を入力してください",G2582=3,H2582,I2582="","I列に労働時間を入力してください",G2582=1,ROUND(H2582/(I2582*24),0),G2582=2,ROUND(H2582/(I2582*24),0)),"")</f>
        <v/>
      </c>
      <c r="K2582" s="80" t="str" cm="1">
        <f t="array" ref="K2582">IFERROR(_xlfn.IFS(D2582="","",J2582&lt;E2582,"×（法定外・要件外となる従業員です）",J2582&lt;=F2582,"〇",J2582&gt;F2582,"ー（要件外となる従業員です）"),"")</f>
        <v/>
      </c>
      <c r="L2582" s="25" t="str" cm="1">
        <f t="array" ref="L2582">IFERROR(_xlfn.IFS(COUNTBLANK(C2582:J2582)=8,"",C2582="","←C列に従業員名を姓名（フルネーム）で入力してください。誤変換にお気を付け下さい。",D2582="","←D列に都道府県を入力してください。",G2582="","←G列に1～3の選択肢を入力してください",H2582="","←H列に金額を入力してください",G2582=3,"",I2582="","←I列に所定労働時間を入力してください"),"")</f>
        <v/>
      </c>
    </row>
    <row r="2583" spans="1:12" ht="16.5" customHeight="1" x14ac:dyDescent="0.4">
      <c r="A2583" s="52" t="str">
        <f t="shared" si="40"/>
        <v/>
      </c>
      <c r="B2583" s="51"/>
      <c r="C2583" s="75"/>
      <c r="D2583" s="51"/>
      <c r="E2583" s="27" t="str" cm="1">
        <f t="array" ref="E2583">IFERROR(_xlfn.IFS(AND($F$4=45566,D2583="徳島"),VLOOKUP(D2583,最低賃金!$A$2:$G$49,2,FALSE),OR($F$4&lt;&gt;45566,D2583&lt;&gt;"徳島"),VLOOKUP(D2583,最低賃金!$A$2:$G$49,4,FALSE)),"")</f>
        <v/>
      </c>
      <c r="F2583" s="27" t="str">
        <f>IFERROR(VLOOKUP(D2583,最低賃金!$A$3:$G$49,6,FALSE),"")</f>
        <v/>
      </c>
      <c r="G2583" s="51"/>
      <c r="H2583" s="19"/>
      <c r="I2583" s="81"/>
      <c r="J2583" s="27" t="str" cm="1">
        <f t="array" ref="J2583">IFERROR(_xlfn.IFS(COUNTBLANK(G2583:I2583)=3,"",H2583="","H列に金額を入力してください",G2583=3,H2583,I2583="","I列に労働時間を入力してください",G2583=1,ROUND(H2583/(I2583*24),0),G2583=2,ROUND(H2583/(I2583*24),0)),"")</f>
        <v/>
      </c>
      <c r="K2583" s="80" t="str" cm="1">
        <f t="array" ref="K2583">IFERROR(_xlfn.IFS(D2583="","",J2583&lt;E2583,"×（法定外・要件外となる従業員です）",J2583&lt;=F2583,"〇",J2583&gt;F2583,"ー（要件外となる従業員です）"),"")</f>
        <v/>
      </c>
      <c r="L2583" s="25" t="str" cm="1">
        <f t="array" ref="L2583">IFERROR(_xlfn.IFS(COUNTBLANK(C2583:J2583)=8,"",C2583="","←C列に従業員名を姓名（フルネーム）で入力してください。誤変換にお気を付け下さい。",D2583="","←D列に都道府県を入力してください。",G2583="","←G列に1～3の選択肢を入力してください",H2583="","←H列に金額を入力してください",G2583=3,"",I2583="","←I列に所定労働時間を入力してください"),"")</f>
        <v/>
      </c>
    </row>
    <row r="2584" spans="1:12" ht="16.5" customHeight="1" x14ac:dyDescent="0.4">
      <c r="A2584" s="52" t="str">
        <f t="shared" si="40"/>
        <v/>
      </c>
      <c r="B2584" s="51"/>
      <c r="C2584" s="75"/>
      <c r="D2584" s="51"/>
      <c r="E2584" s="27" t="str" cm="1">
        <f t="array" ref="E2584">IFERROR(_xlfn.IFS(AND($F$4=45566,D2584="徳島"),VLOOKUP(D2584,最低賃金!$A$2:$G$49,2,FALSE),OR($F$4&lt;&gt;45566,D2584&lt;&gt;"徳島"),VLOOKUP(D2584,最低賃金!$A$2:$G$49,4,FALSE)),"")</f>
        <v/>
      </c>
      <c r="F2584" s="27" t="str">
        <f>IFERROR(VLOOKUP(D2584,最低賃金!$A$3:$G$49,6,FALSE),"")</f>
        <v/>
      </c>
      <c r="G2584" s="51"/>
      <c r="H2584" s="19"/>
      <c r="I2584" s="81"/>
      <c r="J2584" s="27" t="str" cm="1">
        <f t="array" ref="J2584">IFERROR(_xlfn.IFS(COUNTBLANK(G2584:I2584)=3,"",H2584="","H列に金額を入力してください",G2584=3,H2584,I2584="","I列に労働時間を入力してください",G2584=1,ROUND(H2584/(I2584*24),0),G2584=2,ROUND(H2584/(I2584*24),0)),"")</f>
        <v/>
      </c>
      <c r="K2584" s="80" t="str" cm="1">
        <f t="array" ref="K2584">IFERROR(_xlfn.IFS(D2584="","",J2584&lt;E2584,"×（法定外・要件外となる従業員です）",J2584&lt;=F2584,"〇",J2584&gt;F2584,"ー（要件外となる従業員です）"),"")</f>
        <v/>
      </c>
      <c r="L2584" s="25" t="str" cm="1">
        <f t="array" ref="L2584">IFERROR(_xlfn.IFS(COUNTBLANK(C2584:J2584)=8,"",C2584="","←C列に従業員名を姓名（フルネーム）で入力してください。誤変換にお気を付け下さい。",D2584="","←D列に都道府県を入力してください。",G2584="","←G列に1～3の選択肢を入力してください",H2584="","←H列に金額を入力してください",G2584=3,"",I2584="","←I列に所定労働時間を入力してください"),"")</f>
        <v/>
      </c>
    </row>
    <row r="2585" spans="1:12" ht="16.5" customHeight="1" x14ac:dyDescent="0.4">
      <c r="A2585" s="52" t="str">
        <f t="shared" si="40"/>
        <v/>
      </c>
      <c r="B2585" s="51"/>
      <c r="C2585" s="75"/>
      <c r="D2585" s="51"/>
      <c r="E2585" s="27" t="str" cm="1">
        <f t="array" ref="E2585">IFERROR(_xlfn.IFS(AND($F$4=45566,D2585="徳島"),VLOOKUP(D2585,最低賃金!$A$2:$G$49,2,FALSE),OR($F$4&lt;&gt;45566,D2585&lt;&gt;"徳島"),VLOOKUP(D2585,最低賃金!$A$2:$G$49,4,FALSE)),"")</f>
        <v/>
      </c>
      <c r="F2585" s="27" t="str">
        <f>IFERROR(VLOOKUP(D2585,最低賃金!$A$3:$G$49,6,FALSE),"")</f>
        <v/>
      </c>
      <c r="G2585" s="51"/>
      <c r="H2585" s="19"/>
      <c r="I2585" s="81"/>
      <c r="J2585" s="27" t="str" cm="1">
        <f t="array" ref="J2585">IFERROR(_xlfn.IFS(COUNTBLANK(G2585:I2585)=3,"",H2585="","H列に金額を入力してください",G2585=3,H2585,I2585="","I列に労働時間を入力してください",G2585=1,ROUND(H2585/(I2585*24),0),G2585=2,ROUND(H2585/(I2585*24),0)),"")</f>
        <v/>
      </c>
      <c r="K2585" s="80" t="str" cm="1">
        <f t="array" ref="K2585">IFERROR(_xlfn.IFS(D2585="","",J2585&lt;E2585,"×（法定外・要件外となる従業員です）",J2585&lt;=F2585,"〇",J2585&gt;F2585,"ー（要件外となる従業員です）"),"")</f>
        <v/>
      </c>
      <c r="L2585" s="25" t="str" cm="1">
        <f t="array" ref="L2585">IFERROR(_xlfn.IFS(COUNTBLANK(C2585:J2585)=8,"",C2585="","←C列に従業員名を姓名（フルネーム）で入力してください。誤変換にお気を付け下さい。",D2585="","←D列に都道府県を入力してください。",G2585="","←G列に1～3の選択肢を入力してください",H2585="","←H列に金額を入力してください",G2585=3,"",I2585="","←I列に所定労働時間を入力してください"),"")</f>
        <v/>
      </c>
    </row>
    <row r="2586" spans="1:12" ht="16.5" customHeight="1" x14ac:dyDescent="0.4">
      <c r="A2586" s="52" t="str">
        <f t="shared" si="40"/>
        <v/>
      </c>
      <c r="B2586" s="51"/>
      <c r="C2586" s="75"/>
      <c r="D2586" s="51"/>
      <c r="E2586" s="27" t="str" cm="1">
        <f t="array" ref="E2586">IFERROR(_xlfn.IFS(AND($F$4=45566,D2586="徳島"),VLOOKUP(D2586,最低賃金!$A$2:$G$49,2,FALSE),OR($F$4&lt;&gt;45566,D2586&lt;&gt;"徳島"),VLOOKUP(D2586,最低賃金!$A$2:$G$49,4,FALSE)),"")</f>
        <v/>
      </c>
      <c r="F2586" s="27" t="str">
        <f>IFERROR(VLOOKUP(D2586,最低賃金!$A$3:$G$49,6,FALSE),"")</f>
        <v/>
      </c>
      <c r="G2586" s="51"/>
      <c r="H2586" s="19"/>
      <c r="I2586" s="81"/>
      <c r="J2586" s="27" t="str" cm="1">
        <f t="array" ref="J2586">IFERROR(_xlfn.IFS(COUNTBLANK(G2586:I2586)=3,"",H2586="","H列に金額を入力してください",G2586=3,H2586,I2586="","I列に労働時間を入力してください",G2586=1,ROUND(H2586/(I2586*24),0),G2586=2,ROUND(H2586/(I2586*24),0)),"")</f>
        <v/>
      </c>
      <c r="K2586" s="80" t="str" cm="1">
        <f t="array" ref="K2586">IFERROR(_xlfn.IFS(D2586="","",J2586&lt;E2586,"×（法定外・要件外となる従業員です）",J2586&lt;=F2586,"〇",J2586&gt;F2586,"ー（要件外となる従業員です）"),"")</f>
        <v/>
      </c>
      <c r="L2586" s="25" t="str" cm="1">
        <f t="array" ref="L2586">IFERROR(_xlfn.IFS(COUNTBLANK(C2586:J2586)=8,"",C2586="","←C列に従業員名を姓名（フルネーム）で入力してください。誤変換にお気を付け下さい。",D2586="","←D列に都道府県を入力してください。",G2586="","←G列に1～3の選択肢を入力してください",H2586="","←H列に金額を入力してください",G2586=3,"",I2586="","←I列に所定労働時間を入力してください"),"")</f>
        <v/>
      </c>
    </row>
    <row r="2587" spans="1:12" ht="16.5" customHeight="1" x14ac:dyDescent="0.4">
      <c r="A2587" s="52" t="str">
        <f t="shared" si="40"/>
        <v/>
      </c>
      <c r="B2587" s="51"/>
      <c r="C2587" s="75"/>
      <c r="D2587" s="51"/>
      <c r="E2587" s="27" t="str" cm="1">
        <f t="array" ref="E2587">IFERROR(_xlfn.IFS(AND($F$4=45566,D2587="徳島"),VLOOKUP(D2587,最低賃金!$A$2:$G$49,2,FALSE),OR($F$4&lt;&gt;45566,D2587&lt;&gt;"徳島"),VLOOKUP(D2587,最低賃金!$A$2:$G$49,4,FALSE)),"")</f>
        <v/>
      </c>
      <c r="F2587" s="27" t="str">
        <f>IFERROR(VLOOKUP(D2587,最低賃金!$A$3:$G$49,6,FALSE),"")</f>
        <v/>
      </c>
      <c r="G2587" s="51"/>
      <c r="H2587" s="19"/>
      <c r="I2587" s="81"/>
      <c r="J2587" s="27" t="str" cm="1">
        <f t="array" ref="J2587">IFERROR(_xlfn.IFS(COUNTBLANK(G2587:I2587)=3,"",H2587="","H列に金額を入力してください",G2587=3,H2587,I2587="","I列に労働時間を入力してください",G2587=1,ROUND(H2587/(I2587*24),0),G2587=2,ROUND(H2587/(I2587*24),0)),"")</f>
        <v/>
      </c>
      <c r="K2587" s="80" t="str" cm="1">
        <f t="array" ref="K2587">IFERROR(_xlfn.IFS(D2587="","",J2587&lt;E2587,"×（法定外・要件外となる従業員です）",J2587&lt;=F2587,"〇",J2587&gt;F2587,"ー（要件外となる従業員です）"),"")</f>
        <v/>
      </c>
      <c r="L2587" s="25" t="str" cm="1">
        <f t="array" ref="L2587">IFERROR(_xlfn.IFS(COUNTBLANK(C2587:J2587)=8,"",C2587="","←C列に従業員名を姓名（フルネーム）で入力してください。誤変換にお気を付け下さい。",D2587="","←D列に都道府県を入力してください。",G2587="","←G列に1～3の選択肢を入力してください",H2587="","←H列に金額を入力してください",G2587=3,"",I2587="","←I列に所定労働時間を入力してください"),"")</f>
        <v/>
      </c>
    </row>
    <row r="2588" spans="1:12" ht="16.5" customHeight="1" x14ac:dyDescent="0.4">
      <c r="A2588" s="52" t="str">
        <f t="shared" si="40"/>
        <v/>
      </c>
      <c r="B2588" s="51"/>
      <c r="C2588" s="75"/>
      <c r="D2588" s="51"/>
      <c r="E2588" s="27" t="str" cm="1">
        <f t="array" ref="E2588">IFERROR(_xlfn.IFS(AND($F$4=45566,D2588="徳島"),VLOOKUP(D2588,最低賃金!$A$2:$G$49,2,FALSE),OR($F$4&lt;&gt;45566,D2588&lt;&gt;"徳島"),VLOOKUP(D2588,最低賃金!$A$2:$G$49,4,FALSE)),"")</f>
        <v/>
      </c>
      <c r="F2588" s="27" t="str">
        <f>IFERROR(VLOOKUP(D2588,最低賃金!$A$3:$G$49,6,FALSE),"")</f>
        <v/>
      </c>
      <c r="G2588" s="51"/>
      <c r="H2588" s="19"/>
      <c r="I2588" s="81"/>
      <c r="J2588" s="27" t="str" cm="1">
        <f t="array" ref="J2588">IFERROR(_xlfn.IFS(COUNTBLANK(G2588:I2588)=3,"",H2588="","H列に金額を入力してください",G2588=3,H2588,I2588="","I列に労働時間を入力してください",G2588=1,ROUND(H2588/(I2588*24),0),G2588=2,ROUND(H2588/(I2588*24),0)),"")</f>
        <v/>
      </c>
      <c r="K2588" s="80" t="str" cm="1">
        <f t="array" ref="K2588">IFERROR(_xlfn.IFS(D2588="","",J2588&lt;E2588,"×（法定外・要件外となる従業員です）",J2588&lt;=F2588,"〇",J2588&gt;F2588,"ー（要件外となる従業員です）"),"")</f>
        <v/>
      </c>
      <c r="L2588" s="25" t="str" cm="1">
        <f t="array" ref="L2588">IFERROR(_xlfn.IFS(COUNTBLANK(C2588:J2588)=8,"",C2588="","←C列に従業員名を姓名（フルネーム）で入力してください。誤変換にお気を付け下さい。",D2588="","←D列に都道府県を入力してください。",G2588="","←G列に1～3の選択肢を入力してください",H2588="","←H列に金額を入力してください",G2588=3,"",I2588="","←I列に所定労働時間を入力してください"),"")</f>
        <v/>
      </c>
    </row>
    <row r="2589" spans="1:12" ht="16.5" customHeight="1" x14ac:dyDescent="0.4">
      <c r="A2589" s="52" t="str">
        <f t="shared" si="40"/>
        <v/>
      </c>
      <c r="B2589" s="51"/>
      <c r="C2589" s="75"/>
      <c r="D2589" s="51"/>
      <c r="E2589" s="27" t="str" cm="1">
        <f t="array" ref="E2589">IFERROR(_xlfn.IFS(AND($F$4=45566,D2589="徳島"),VLOOKUP(D2589,最低賃金!$A$2:$G$49,2,FALSE),OR($F$4&lt;&gt;45566,D2589&lt;&gt;"徳島"),VLOOKUP(D2589,最低賃金!$A$2:$G$49,4,FALSE)),"")</f>
        <v/>
      </c>
      <c r="F2589" s="27" t="str">
        <f>IFERROR(VLOOKUP(D2589,最低賃金!$A$3:$G$49,6,FALSE),"")</f>
        <v/>
      </c>
      <c r="G2589" s="51"/>
      <c r="H2589" s="19"/>
      <c r="I2589" s="81"/>
      <c r="J2589" s="27" t="str" cm="1">
        <f t="array" ref="J2589">IFERROR(_xlfn.IFS(COUNTBLANK(G2589:I2589)=3,"",H2589="","H列に金額を入力してください",G2589=3,H2589,I2589="","I列に労働時間を入力してください",G2589=1,ROUND(H2589/(I2589*24),0),G2589=2,ROUND(H2589/(I2589*24),0)),"")</f>
        <v/>
      </c>
      <c r="K2589" s="80" t="str" cm="1">
        <f t="array" ref="K2589">IFERROR(_xlfn.IFS(D2589="","",J2589&lt;E2589,"×（法定外・要件外となる従業員です）",J2589&lt;=F2589,"〇",J2589&gt;F2589,"ー（要件外となる従業員です）"),"")</f>
        <v/>
      </c>
      <c r="L2589" s="25" t="str" cm="1">
        <f t="array" ref="L2589">IFERROR(_xlfn.IFS(COUNTBLANK(C2589:J2589)=8,"",C2589="","←C列に従業員名を姓名（フルネーム）で入力してください。誤変換にお気を付け下さい。",D2589="","←D列に都道府県を入力してください。",G2589="","←G列に1～3の選択肢を入力してください",H2589="","←H列に金額を入力してください",G2589=3,"",I2589="","←I列に所定労働時間を入力してください"),"")</f>
        <v/>
      </c>
    </row>
    <row r="2590" spans="1:12" ht="16.5" customHeight="1" x14ac:dyDescent="0.4">
      <c r="A2590" s="52" t="str">
        <f t="shared" si="40"/>
        <v/>
      </c>
      <c r="B2590" s="51"/>
      <c r="C2590" s="75"/>
      <c r="D2590" s="51"/>
      <c r="E2590" s="27" t="str" cm="1">
        <f t="array" ref="E2590">IFERROR(_xlfn.IFS(AND($F$4=45566,D2590="徳島"),VLOOKUP(D2590,最低賃金!$A$2:$G$49,2,FALSE),OR($F$4&lt;&gt;45566,D2590&lt;&gt;"徳島"),VLOOKUP(D2590,最低賃金!$A$2:$G$49,4,FALSE)),"")</f>
        <v/>
      </c>
      <c r="F2590" s="27" t="str">
        <f>IFERROR(VLOOKUP(D2590,最低賃金!$A$3:$G$49,6,FALSE),"")</f>
        <v/>
      </c>
      <c r="G2590" s="51"/>
      <c r="H2590" s="19"/>
      <c r="I2590" s="81"/>
      <c r="J2590" s="27" t="str" cm="1">
        <f t="array" ref="J2590">IFERROR(_xlfn.IFS(COUNTBLANK(G2590:I2590)=3,"",H2590="","H列に金額を入力してください",G2590=3,H2590,I2590="","I列に労働時間を入力してください",G2590=1,ROUND(H2590/(I2590*24),0),G2590=2,ROUND(H2590/(I2590*24),0)),"")</f>
        <v/>
      </c>
      <c r="K2590" s="80" t="str" cm="1">
        <f t="array" ref="K2590">IFERROR(_xlfn.IFS(D2590="","",J2590&lt;E2590,"×（法定外・要件外となる従業員です）",J2590&lt;=F2590,"〇",J2590&gt;F2590,"ー（要件外となる従業員です）"),"")</f>
        <v/>
      </c>
      <c r="L2590" s="25" t="str" cm="1">
        <f t="array" ref="L2590">IFERROR(_xlfn.IFS(COUNTBLANK(C2590:J2590)=8,"",C2590="","←C列に従業員名を姓名（フルネーム）で入力してください。誤変換にお気を付け下さい。",D2590="","←D列に都道府県を入力してください。",G2590="","←G列に1～3の選択肢を入力してください",H2590="","←H列に金額を入力してください",G2590=3,"",I2590="","←I列に所定労働時間を入力してください"),"")</f>
        <v/>
      </c>
    </row>
    <row r="2591" spans="1:12" ht="16.5" customHeight="1" x14ac:dyDescent="0.4">
      <c r="A2591" s="52" t="str">
        <f t="shared" si="40"/>
        <v/>
      </c>
      <c r="B2591" s="51"/>
      <c r="C2591" s="75"/>
      <c r="D2591" s="51"/>
      <c r="E2591" s="27" t="str" cm="1">
        <f t="array" ref="E2591">IFERROR(_xlfn.IFS(AND($F$4=45566,D2591="徳島"),VLOOKUP(D2591,最低賃金!$A$2:$G$49,2,FALSE),OR($F$4&lt;&gt;45566,D2591&lt;&gt;"徳島"),VLOOKUP(D2591,最低賃金!$A$2:$G$49,4,FALSE)),"")</f>
        <v/>
      </c>
      <c r="F2591" s="27" t="str">
        <f>IFERROR(VLOOKUP(D2591,最低賃金!$A$3:$G$49,6,FALSE),"")</f>
        <v/>
      </c>
      <c r="G2591" s="51"/>
      <c r="H2591" s="19"/>
      <c r="I2591" s="81"/>
      <c r="J2591" s="27" t="str" cm="1">
        <f t="array" ref="J2591">IFERROR(_xlfn.IFS(COUNTBLANK(G2591:I2591)=3,"",H2591="","H列に金額を入力してください",G2591=3,H2591,I2591="","I列に労働時間を入力してください",G2591=1,ROUND(H2591/(I2591*24),0),G2591=2,ROUND(H2591/(I2591*24),0)),"")</f>
        <v/>
      </c>
      <c r="K2591" s="80" t="str" cm="1">
        <f t="array" ref="K2591">IFERROR(_xlfn.IFS(D2591="","",J2591&lt;E2591,"×（法定外・要件外となる従業員です）",J2591&lt;=F2591,"〇",J2591&gt;F2591,"ー（要件外となる従業員です）"),"")</f>
        <v/>
      </c>
      <c r="L2591" s="25" t="str" cm="1">
        <f t="array" ref="L2591">IFERROR(_xlfn.IFS(COUNTBLANK(C2591:J2591)=8,"",C2591="","←C列に従業員名を姓名（フルネーム）で入力してください。誤変換にお気を付け下さい。",D2591="","←D列に都道府県を入力してください。",G2591="","←G列に1～3の選択肢を入力してください",H2591="","←H列に金額を入力してください",G2591=3,"",I2591="","←I列に所定労働時間を入力してください"),"")</f>
        <v/>
      </c>
    </row>
    <row r="2592" spans="1:12" ht="16.5" customHeight="1" x14ac:dyDescent="0.4">
      <c r="A2592" s="52" t="str">
        <f t="shared" si="40"/>
        <v/>
      </c>
      <c r="B2592" s="51"/>
      <c r="C2592" s="75"/>
      <c r="D2592" s="51"/>
      <c r="E2592" s="27" t="str" cm="1">
        <f t="array" ref="E2592">IFERROR(_xlfn.IFS(AND($F$4=45566,D2592="徳島"),VLOOKUP(D2592,最低賃金!$A$2:$G$49,2,FALSE),OR($F$4&lt;&gt;45566,D2592&lt;&gt;"徳島"),VLOOKUP(D2592,最低賃金!$A$2:$G$49,4,FALSE)),"")</f>
        <v/>
      </c>
      <c r="F2592" s="27" t="str">
        <f>IFERROR(VLOOKUP(D2592,最低賃金!$A$3:$G$49,6,FALSE),"")</f>
        <v/>
      </c>
      <c r="G2592" s="51"/>
      <c r="H2592" s="19"/>
      <c r="I2592" s="81"/>
      <c r="J2592" s="27" t="str" cm="1">
        <f t="array" ref="J2592">IFERROR(_xlfn.IFS(COUNTBLANK(G2592:I2592)=3,"",H2592="","H列に金額を入力してください",G2592=3,H2592,I2592="","I列に労働時間を入力してください",G2592=1,ROUND(H2592/(I2592*24),0),G2592=2,ROUND(H2592/(I2592*24),0)),"")</f>
        <v/>
      </c>
      <c r="K2592" s="80" t="str" cm="1">
        <f t="array" ref="K2592">IFERROR(_xlfn.IFS(D2592="","",J2592&lt;E2592,"×（法定外・要件外となる従業員です）",J2592&lt;=F2592,"〇",J2592&gt;F2592,"ー（要件外となる従業員です）"),"")</f>
        <v/>
      </c>
      <c r="L2592" s="25" t="str" cm="1">
        <f t="array" ref="L2592">IFERROR(_xlfn.IFS(COUNTBLANK(C2592:J2592)=8,"",C2592="","←C列に従業員名を姓名（フルネーム）で入力してください。誤変換にお気を付け下さい。",D2592="","←D列に都道府県を入力してください。",G2592="","←G列に1～3の選択肢を入力してください",H2592="","←H列に金額を入力してください",G2592=3,"",I2592="","←I列に所定労働時間を入力してください"),"")</f>
        <v/>
      </c>
    </row>
    <row r="2593" spans="1:12" ht="16.5" customHeight="1" x14ac:dyDescent="0.4">
      <c r="A2593" s="52" t="str">
        <f t="shared" si="40"/>
        <v/>
      </c>
      <c r="B2593" s="51"/>
      <c r="C2593" s="75"/>
      <c r="D2593" s="51"/>
      <c r="E2593" s="27" t="str" cm="1">
        <f t="array" ref="E2593">IFERROR(_xlfn.IFS(AND($F$4=45566,D2593="徳島"),VLOOKUP(D2593,最低賃金!$A$2:$G$49,2,FALSE),OR($F$4&lt;&gt;45566,D2593&lt;&gt;"徳島"),VLOOKUP(D2593,最低賃金!$A$2:$G$49,4,FALSE)),"")</f>
        <v/>
      </c>
      <c r="F2593" s="27" t="str">
        <f>IFERROR(VLOOKUP(D2593,最低賃金!$A$3:$G$49,6,FALSE),"")</f>
        <v/>
      </c>
      <c r="G2593" s="51"/>
      <c r="H2593" s="19"/>
      <c r="I2593" s="81"/>
      <c r="J2593" s="27" t="str" cm="1">
        <f t="array" ref="J2593">IFERROR(_xlfn.IFS(COUNTBLANK(G2593:I2593)=3,"",H2593="","H列に金額を入力してください",G2593=3,H2593,I2593="","I列に労働時間を入力してください",G2593=1,ROUND(H2593/(I2593*24),0),G2593=2,ROUND(H2593/(I2593*24),0)),"")</f>
        <v/>
      </c>
      <c r="K2593" s="80" t="str" cm="1">
        <f t="array" ref="K2593">IFERROR(_xlfn.IFS(D2593="","",J2593&lt;E2593,"×（法定外・要件外となる従業員です）",J2593&lt;=F2593,"〇",J2593&gt;F2593,"ー（要件外となる従業員です）"),"")</f>
        <v/>
      </c>
      <c r="L2593" s="25" t="str" cm="1">
        <f t="array" ref="L2593">IFERROR(_xlfn.IFS(COUNTBLANK(C2593:J2593)=8,"",C2593="","←C列に従業員名を姓名（フルネーム）で入力してください。誤変換にお気を付け下さい。",D2593="","←D列に都道府県を入力してください。",G2593="","←G列に1～3の選択肢を入力してください",H2593="","←H列に金額を入力してください",G2593=3,"",I2593="","←I列に所定労働時間を入力してください"),"")</f>
        <v/>
      </c>
    </row>
    <row r="2594" spans="1:12" ht="16.5" customHeight="1" x14ac:dyDescent="0.4">
      <c r="A2594" s="52" t="str">
        <f t="shared" si="40"/>
        <v/>
      </c>
      <c r="B2594" s="51"/>
      <c r="C2594" s="75"/>
      <c r="D2594" s="51"/>
      <c r="E2594" s="27" t="str" cm="1">
        <f t="array" ref="E2594">IFERROR(_xlfn.IFS(AND($F$4=45566,D2594="徳島"),VLOOKUP(D2594,最低賃金!$A$2:$G$49,2,FALSE),OR($F$4&lt;&gt;45566,D2594&lt;&gt;"徳島"),VLOOKUP(D2594,最低賃金!$A$2:$G$49,4,FALSE)),"")</f>
        <v/>
      </c>
      <c r="F2594" s="27" t="str">
        <f>IFERROR(VLOOKUP(D2594,最低賃金!$A$3:$G$49,6,FALSE),"")</f>
        <v/>
      </c>
      <c r="G2594" s="51"/>
      <c r="H2594" s="19"/>
      <c r="I2594" s="81"/>
      <c r="J2594" s="27" t="str" cm="1">
        <f t="array" ref="J2594">IFERROR(_xlfn.IFS(COUNTBLANK(G2594:I2594)=3,"",H2594="","H列に金額を入力してください",G2594=3,H2594,I2594="","I列に労働時間を入力してください",G2594=1,ROUND(H2594/(I2594*24),0),G2594=2,ROUND(H2594/(I2594*24),0)),"")</f>
        <v/>
      </c>
      <c r="K2594" s="80" t="str" cm="1">
        <f t="array" ref="K2594">IFERROR(_xlfn.IFS(D2594="","",J2594&lt;E2594,"×（法定外・要件外となる従業員です）",J2594&lt;=F2594,"〇",J2594&gt;F2594,"ー（要件外となる従業員です）"),"")</f>
        <v/>
      </c>
      <c r="L2594" s="25" t="str" cm="1">
        <f t="array" ref="L2594">IFERROR(_xlfn.IFS(COUNTBLANK(C2594:J2594)=8,"",C2594="","←C列に従業員名を姓名（フルネーム）で入力してください。誤変換にお気を付け下さい。",D2594="","←D列に都道府県を入力してください。",G2594="","←G列に1～3の選択肢を入力してください",H2594="","←H列に金額を入力してください",G2594=3,"",I2594="","←I列に所定労働時間を入力してください"),"")</f>
        <v/>
      </c>
    </row>
    <row r="2595" spans="1:12" ht="16.5" customHeight="1" x14ac:dyDescent="0.4">
      <c r="A2595" s="52" t="str">
        <f t="shared" si="40"/>
        <v/>
      </c>
      <c r="B2595" s="51"/>
      <c r="C2595" s="75"/>
      <c r="D2595" s="51"/>
      <c r="E2595" s="27" t="str" cm="1">
        <f t="array" ref="E2595">IFERROR(_xlfn.IFS(AND($F$4=45566,D2595="徳島"),VLOOKUP(D2595,最低賃金!$A$2:$G$49,2,FALSE),OR($F$4&lt;&gt;45566,D2595&lt;&gt;"徳島"),VLOOKUP(D2595,最低賃金!$A$2:$G$49,4,FALSE)),"")</f>
        <v/>
      </c>
      <c r="F2595" s="27" t="str">
        <f>IFERROR(VLOOKUP(D2595,最低賃金!$A$3:$G$49,6,FALSE),"")</f>
        <v/>
      </c>
      <c r="G2595" s="51"/>
      <c r="H2595" s="19"/>
      <c r="I2595" s="81"/>
      <c r="J2595" s="27" t="str" cm="1">
        <f t="array" ref="J2595">IFERROR(_xlfn.IFS(COUNTBLANK(G2595:I2595)=3,"",H2595="","H列に金額を入力してください",G2595=3,H2595,I2595="","I列に労働時間を入力してください",G2595=1,ROUND(H2595/(I2595*24),0),G2595=2,ROUND(H2595/(I2595*24),0)),"")</f>
        <v/>
      </c>
      <c r="K2595" s="80" t="str" cm="1">
        <f t="array" ref="K2595">IFERROR(_xlfn.IFS(D2595="","",J2595&lt;E2595,"×（法定外・要件外となる従業員です）",J2595&lt;=F2595,"〇",J2595&gt;F2595,"ー（要件外となる従業員です）"),"")</f>
        <v/>
      </c>
      <c r="L2595" s="25" t="str" cm="1">
        <f t="array" ref="L2595">IFERROR(_xlfn.IFS(COUNTBLANK(C2595:J2595)=8,"",C2595="","←C列に従業員名を姓名（フルネーム）で入力してください。誤変換にお気を付け下さい。",D2595="","←D列に都道府県を入力してください。",G2595="","←G列に1～3の選択肢を入力してください",H2595="","←H列に金額を入力してください",G2595=3,"",I2595="","←I列に所定労働時間を入力してください"),"")</f>
        <v/>
      </c>
    </row>
    <row r="2596" spans="1:12" ht="16.5" customHeight="1" x14ac:dyDescent="0.4">
      <c r="A2596" s="52" t="str">
        <f t="shared" si="40"/>
        <v/>
      </c>
      <c r="B2596" s="51"/>
      <c r="C2596" s="75"/>
      <c r="D2596" s="51"/>
      <c r="E2596" s="27" t="str" cm="1">
        <f t="array" ref="E2596">IFERROR(_xlfn.IFS(AND($F$4=45566,D2596="徳島"),VLOOKUP(D2596,最低賃金!$A$2:$G$49,2,FALSE),OR($F$4&lt;&gt;45566,D2596&lt;&gt;"徳島"),VLOOKUP(D2596,最低賃金!$A$2:$G$49,4,FALSE)),"")</f>
        <v/>
      </c>
      <c r="F2596" s="27" t="str">
        <f>IFERROR(VLOOKUP(D2596,最低賃金!$A$3:$G$49,6,FALSE),"")</f>
        <v/>
      </c>
      <c r="G2596" s="51"/>
      <c r="H2596" s="19"/>
      <c r="I2596" s="81"/>
      <c r="J2596" s="27" t="str" cm="1">
        <f t="array" ref="J2596">IFERROR(_xlfn.IFS(COUNTBLANK(G2596:I2596)=3,"",H2596="","H列に金額を入力してください",G2596=3,H2596,I2596="","I列に労働時間を入力してください",G2596=1,ROUND(H2596/(I2596*24),0),G2596=2,ROUND(H2596/(I2596*24),0)),"")</f>
        <v/>
      </c>
      <c r="K2596" s="80" t="str" cm="1">
        <f t="array" ref="K2596">IFERROR(_xlfn.IFS(D2596="","",J2596&lt;E2596,"×（法定外・要件外となる従業員です）",J2596&lt;=F2596,"〇",J2596&gt;F2596,"ー（要件外となる従業員です）"),"")</f>
        <v/>
      </c>
      <c r="L2596" s="25" t="str" cm="1">
        <f t="array" ref="L2596">IFERROR(_xlfn.IFS(COUNTBLANK(C2596:J2596)=8,"",C2596="","←C列に従業員名を姓名（フルネーム）で入力してください。誤変換にお気を付け下さい。",D2596="","←D列に都道府県を入力してください。",G2596="","←G列に1～3の選択肢を入力してください",H2596="","←H列に金額を入力してください",G2596=3,"",I2596="","←I列に所定労働時間を入力してください"),"")</f>
        <v/>
      </c>
    </row>
    <row r="2597" spans="1:12" ht="16.5" customHeight="1" x14ac:dyDescent="0.4">
      <c r="A2597" s="52" t="str">
        <f t="shared" si="40"/>
        <v/>
      </c>
      <c r="B2597" s="51"/>
      <c r="C2597" s="75"/>
      <c r="D2597" s="51"/>
      <c r="E2597" s="27" t="str" cm="1">
        <f t="array" ref="E2597">IFERROR(_xlfn.IFS(AND($F$4=45566,D2597="徳島"),VLOOKUP(D2597,最低賃金!$A$2:$G$49,2,FALSE),OR($F$4&lt;&gt;45566,D2597&lt;&gt;"徳島"),VLOOKUP(D2597,最低賃金!$A$2:$G$49,4,FALSE)),"")</f>
        <v/>
      </c>
      <c r="F2597" s="27" t="str">
        <f>IFERROR(VLOOKUP(D2597,最低賃金!$A$3:$G$49,6,FALSE),"")</f>
        <v/>
      </c>
      <c r="G2597" s="51"/>
      <c r="H2597" s="19"/>
      <c r="I2597" s="81"/>
      <c r="J2597" s="27" t="str" cm="1">
        <f t="array" ref="J2597">IFERROR(_xlfn.IFS(COUNTBLANK(G2597:I2597)=3,"",H2597="","H列に金額を入力してください",G2597=3,H2597,I2597="","I列に労働時間を入力してください",G2597=1,ROUND(H2597/(I2597*24),0),G2597=2,ROUND(H2597/(I2597*24),0)),"")</f>
        <v/>
      </c>
      <c r="K2597" s="80" t="str" cm="1">
        <f t="array" ref="K2597">IFERROR(_xlfn.IFS(D2597="","",J2597&lt;E2597,"×（法定外・要件外となる従業員です）",J2597&lt;=F2597,"〇",J2597&gt;F2597,"ー（要件外となる従業員です）"),"")</f>
        <v/>
      </c>
      <c r="L2597" s="25" t="str" cm="1">
        <f t="array" ref="L2597">IFERROR(_xlfn.IFS(COUNTBLANK(C2597:J2597)=8,"",C2597="","←C列に従業員名を姓名（フルネーム）で入力してください。誤変換にお気を付け下さい。",D2597="","←D列に都道府県を入力してください。",G2597="","←G列に1～3の選択肢を入力してください",H2597="","←H列に金額を入力してください",G2597=3,"",I2597="","←I列に所定労働時間を入力してください"),"")</f>
        <v/>
      </c>
    </row>
    <row r="2598" spans="1:12" ht="16.5" customHeight="1" x14ac:dyDescent="0.4">
      <c r="A2598" s="52" t="str">
        <f t="shared" si="40"/>
        <v/>
      </c>
      <c r="B2598" s="51"/>
      <c r="C2598" s="75"/>
      <c r="D2598" s="51"/>
      <c r="E2598" s="27" t="str" cm="1">
        <f t="array" ref="E2598">IFERROR(_xlfn.IFS(AND($F$4=45566,D2598="徳島"),VLOOKUP(D2598,最低賃金!$A$2:$G$49,2,FALSE),OR($F$4&lt;&gt;45566,D2598&lt;&gt;"徳島"),VLOOKUP(D2598,最低賃金!$A$2:$G$49,4,FALSE)),"")</f>
        <v/>
      </c>
      <c r="F2598" s="27" t="str">
        <f>IFERROR(VLOOKUP(D2598,最低賃金!$A$3:$G$49,6,FALSE),"")</f>
        <v/>
      </c>
      <c r="G2598" s="51"/>
      <c r="H2598" s="19"/>
      <c r="I2598" s="81"/>
      <c r="J2598" s="27" t="str" cm="1">
        <f t="array" ref="J2598">IFERROR(_xlfn.IFS(COUNTBLANK(G2598:I2598)=3,"",H2598="","H列に金額を入力してください",G2598=3,H2598,I2598="","I列に労働時間を入力してください",G2598=1,ROUND(H2598/(I2598*24),0),G2598=2,ROUND(H2598/(I2598*24),0)),"")</f>
        <v/>
      </c>
      <c r="K2598" s="80" t="str" cm="1">
        <f t="array" ref="K2598">IFERROR(_xlfn.IFS(D2598="","",J2598&lt;E2598,"×（法定外・要件外となる従業員です）",J2598&lt;=F2598,"〇",J2598&gt;F2598,"ー（要件外となる従業員です）"),"")</f>
        <v/>
      </c>
      <c r="L2598" s="25" t="str" cm="1">
        <f t="array" ref="L2598">IFERROR(_xlfn.IFS(COUNTBLANK(C2598:J2598)=8,"",C2598="","←C列に従業員名を姓名（フルネーム）で入力してください。誤変換にお気を付け下さい。",D2598="","←D列に都道府県を入力してください。",G2598="","←G列に1～3の選択肢を入力してください",H2598="","←H列に金額を入力してください",G2598=3,"",I2598="","←I列に所定労働時間を入力してください"),"")</f>
        <v/>
      </c>
    </row>
    <row r="2599" spans="1:12" ht="16.5" customHeight="1" x14ac:dyDescent="0.4">
      <c r="A2599" s="52" t="str">
        <f t="shared" si="40"/>
        <v/>
      </c>
      <c r="B2599" s="51"/>
      <c r="C2599" s="75"/>
      <c r="D2599" s="51"/>
      <c r="E2599" s="27" t="str" cm="1">
        <f t="array" ref="E2599">IFERROR(_xlfn.IFS(AND($F$4=45566,D2599="徳島"),VLOOKUP(D2599,最低賃金!$A$2:$G$49,2,FALSE),OR($F$4&lt;&gt;45566,D2599&lt;&gt;"徳島"),VLOOKUP(D2599,最低賃金!$A$2:$G$49,4,FALSE)),"")</f>
        <v/>
      </c>
      <c r="F2599" s="27" t="str">
        <f>IFERROR(VLOOKUP(D2599,最低賃金!$A$3:$G$49,6,FALSE),"")</f>
        <v/>
      </c>
      <c r="G2599" s="51"/>
      <c r="H2599" s="19"/>
      <c r="I2599" s="81"/>
      <c r="J2599" s="27" t="str" cm="1">
        <f t="array" ref="J2599">IFERROR(_xlfn.IFS(COUNTBLANK(G2599:I2599)=3,"",H2599="","H列に金額を入力してください",G2599=3,H2599,I2599="","I列に労働時間を入力してください",G2599=1,ROUND(H2599/(I2599*24),0),G2599=2,ROUND(H2599/(I2599*24),0)),"")</f>
        <v/>
      </c>
      <c r="K2599" s="80" t="str" cm="1">
        <f t="array" ref="K2599">IFERROR(_xlfn.IFS(D2599="","",J2599&lt;E2599,"×（法定外・要件外となる従業員です）",J2599&lt;=F2599,"〇",J2599&gt;F2599,"ー（要件外となる従業員です）"),"")</f>
        <v/>
      </c>
      <c r="L2599" s="25" t="str" cm="1">
        <f t="array" ref="L2599">IFERROR(_xlfn.IFS(COUNTBLANK(C2599:J2599)=8,"",C2599="","←C列に従業員名を姓名（フルネーム）で入力してください。誤変換にお気を付け下さい。",D2599="","←D列に都道府県を入力してください。",G2599="","←G列に1～3の選択肢を入力してください",H2599="","←H列に金額を入力してください",G2599=3,"",I2599="","←I列に所定労働時間を入力してください"),"")</f>
        <v/>
      </c>
    </row>
    <row r="2600" spans="1:12" ht="16.5" customHeight="1" x14ac:dyDescent="0.4">
      <c r="A2600" s="52" t="str">
        <f t="shared" si="40"/>
        <v/>
      </c>
      <c r="B2600" s="51"/>
      <c r="C2600" s="75"/>
      <c r="D2600" s="51"/>
      <c r="E2600" s="27" t="str" cm="1">
        <f t="array" ref="E2600">IFERROR(_xlfn.IFS(AND($F$4=45566,D2600="徳島"),VLOOKUP(D2600,最低賃金!$A$2:$G$49,2,FALSE),OR($F$4&lt;&gt;45566,D2600&lt;&gt;"徳島"),VLOOKUP(D2600,最低賃金!$A$2:$G$49,4,FALSE)),"")</f>
        <v/>
      </c>
      <c r="F2600" s="27" t="str">
        <f>IFERROR(VLOOKUP(D2600,最低賃金!$A$3:$G$49,6,FALSE),"")</f>
        <v/>
      </c>
      <c r="G2600" s="51"/>
      <c r="H2600" s="19"/>
      <c r="I2600" s="81"/>
      <c r="J2600" s="27" t="str" cm="1">
        <f t="array" ref="J2600">IFERROR(_xlfn.IFS(COUNTBLANK(G2600:I2600)=3,"",H2600="","H列に金額を入力してください",G2600=3,H2600,I2600="","I列に労働時間を入力してください",G2600=1,ROUND(H2600/(I2600*24),0),G2600=2,ROUND(H2600/(I2600*24),0)),"")</f>
        <v/>
      </c>
      <c r="K2600" s="80" t="str" cm="1">
        <f t="array" ref="K2600">IFERROR(_xlfn.IFS(D2600="","",J2600&lt;E2600,"×（法定外・要件外となる従業員です）",J2600&lt;=F2600,"〇",J2600&gt;F2600,"ー（要件外となる従業員です）"),"")</f>
        <v/>
      </c>
      <c r="L2600" s="25" t="str" cm="1">
        <f t="array" ref="L2600">IFERROR(_xlfn.IFS(COUNTBLANK(C2600:J2600)=8,"",C2600="","←C列に従業員名を姓名（フルネーム）で入力してください。誤変換にお気を付け下さい。",D2600="","←D列に都道府県を入力してください。",G2600="","←G列に1～3の選択肢を入力してください",H2600="","←H列に金額を入力してください",G2600=3,"",I2600="","←I列に所定労働時間を入力してください"),"")</f>
        <v/>
      </c>
    </row>
    <row r="2601" spans="1:12" ht="16.5" customHeight="1" x14ac:dyDescent="0.4">
      <c r="A2601" s="52" t="str">
        <f t="shared" si="40"/>
        <v/>
      </c>
      <c r="B2601" s="51"/>
      <c r="C2601" s="75"/>
      <c r="D2601" s="51"/>
      <c r="E2601" s="27" t="str" cm="1">
        <f t="array" ref="E2601">IFERROR(_xlfn.IFS(AND($F$4=45566,D2601="徳島"),VLOOKUP(D2601,最低賃金!$A$2:$G$49,2,FALSE),OR($F$4&lt;&gt;45566,D2601&lt;&gt;"徳島"),VLOOKUP(D2601,最低賃金!$A$2:$G$49,4,FALSE)),"")</f>
        <v/>
      </c>
      <c r="F2601" s="27" t="str">
        <f>IFERROR(VLOOKUP(D2601,最低賃金!$A$3:$G$49,6,FALSE),"")</f>
        <v/>
      </c>
      <c r="G2601" s="51"/>
      <c r="H2601" s="19"/>
      <c r="I2601" s="81"/>
      <c r="J2601" s="27" t="str" cm="1">
        <f t="array" ref="J2601">IFERROR(_xlfn.IFS(COUNTBLANK(G2601:I2601)=3,"",H2601="","H列に金額を入力してください",G2601=3,H2601,I2601="","I列に労働時間を入力してください",G2601=1,ROUND(H2601/(I2601*24),0),G2601=2,ROUND(H2601/(I2601*24),0)),"")</f>
        <v/>
      </c>
      <c r="K2601" s="80" t="str" cm="1">
        <f t="array" ref="K2601">IFERROR(_xlfn.IFS(D2601="","",J2601&lt;E2601,"×（法定外・要件外となる従業員です）",J2601&lt;=F2601,"〇",J2601&gt;F2601,"ー（要件外となる従業員です）"),"")</f>
        <v/>
      </c>
      <c r="L2601" s="25" t="str" cm="1">
        <f t="array" ref="L2601">IFERROR(_xlfn.IFS(COUNTBLANK(C2601:J2601)=8,"",C2601="","←C列に従業員名を姓名（フルネーム）で入力してください。誤変換にお気を付け下さい。",D2601="","←D列に都道府県を入力してください。",G2601="","←G列に1～3の選択肢を入力してください",H2601="","←H列に金額を入力してください",G2601=3,"",I2601="","←I列に所定労働時間を入力してください"),"")</f>
        <v/>
      </c>
    </row>
    <row r="2602" spans="1:12" ht="16.5" customHeight="1" x14ac:dyDescent="0.4">
      <c r="A2602" s="52" t="str">
        <f t="shared" si="40"/>
        <v/>
      </c>
      <c r="B2602" s="51"/>
      <c r="C2602" s="75"/>
      <c r="D2602" s="51"/>
      <c r="E2602" s="27" t="str" cm="1">
        <f t="array" ref="E2602">IFERROR(_xlfn.IFS(AND($F$4=45566,D2602="徳島"),VLOOKUP(D2602,最低賃金!$A$2:$G$49,2,FALSE),OR($F$4&lt;&gt;45566,D2602&lt;&gt;"徳島"),VLOOKUP(D2602,最低賃金!$A$2:$G$49,4,FALSE)),"")</f>
        <v/>
      </c>
      <c r="F2602" s="27" t="str">
        <f>IFERROR(VLOOKUP(D2602,最低賃金!$A$3:$G$49,6,FALSE),"")</f>
        <v/>
      </c>
      <c r="G2602" s="51"/>
      <c r="H2602" s="19"/>
      <c r="I2602" s="81"/>
      <c r="J2602" s="27" t="str" cm="1">
        <f t="array" ref="J2602">IFERROR(_xlfn.IFS(COUNTBLANK(G2602:I2602)=3,"",H2602="","H列に金額を入力してください",G2602=3,H2602,I2602="","I列に労働時間を入力してください",G2602=1,ROUND(H2602/(I2602*24),0),G2602=2,ROUND(H2602/(I2602*24),0)),"")</f>
        <v/>
      </c>
      <c r="K2602" s="80" t="str" cm="1">
        <f t="array" ref="K2602">IFERROR(_xlfn.IFS(D2602="","",J2602&lt;E2602,"×（法定外・要件外となる従業員です）",J2602&lt;=F2602,"〇",J2602&gt;F2602,"ー（要件外となる従業員です）"),"")</f>
        <v/>
      </c>
      <c r="L2602" s="25" t="str" cm="1">
        <f t="array" ref="L2602">IFERROR(_xlfn.IFS(COUNTBLANK(C2602:J2602)=8,"",C2602="","←C列に従業員名を姓名（フルネーム）で入力してください。誤変換にお気を付け下さい。",D2602="","←D列に都道府県を入力してください。",G2602="","←G列に1～3の選択肢を入力してください",H2602="","←H列に金額を入力してください",G2602=3,"",I2602="","←I列に所定労働時間を入力してください"),"")</f>
        <v/>
      </c>
    </row>
    <row r="2603" spans="1:12" ht="16.5" customHeight="1" x14ac:dyDescent="0.4">
      <c r="A2603" s="52" t="str">
        <f t="shared" si="40"/>
        <v/>
      </c>
      <c r="B2603" s="51"/>
      <c r="C2603" s="75"/>
      <c r="D2603" s="51"/>
      <c r="E2603" s="27" t="str" cm="1">
        <f t="array" ref="E2603">IFERROR(_xlfn.IFS(AND($F$4=45566,D2603="徳島"),VLOOKUP(D2603,最低賃金!$A$2:$G$49,2,FALSE),OR($F$4&lt;&gt;45566,D2603&lt;&gt;"徳島"),VLOOKUP(D2603,最低賃金!$A$2:$G$49,4,FALSE)),"")</f>
        <v/>
      </c>
      <c r="F2603" s="27" t="str">
        <f>IFERROR(VLOOKUP(D2603,最低賃金!$A$3:$G$49,6,FALSE),"")</f>
        <v/>
      </c>
      <c r="G2603" s="51"/>
      <c r="H2603" s="19"/>
      <c r="I2603" s="81"/>
      <c r="J2603" s="27" t="str" cm="1">
        <f t="array" ref="J2603">IFERROR(_xlfn.IFS(COUNTBLANK(G2603:I2603)=3,"",H2603="","H列に金額を入力してください",G2603=3,H2603,I2603="","I列に労働時間を入力してください",G2603=1,ROUND(H2603/(I2603*24),0),G2603=2,ROUND(H2603/(I2603*24),0)),"")</f>
        <v/>
      </c>
      <c r="K2603" s="80" t="str" cm="1">
        <f t="array" ref="K2603">IFERROR(_xlfn.IFS(D2603="","",J2603&lt;E2603,"×（法定外・要件外となる従業員です）",J2603&lt;=F2603,"〇",J2603&gt;F2603,"ー（要件外となる従業員です）"),"")</f>
        <v/>
      </c>
      <c r="L2603" s="25" t="str" cm="1">
        <f t="array" ref="L2603">IFERROR(_xlfn.IFS(COUNTBLANK(C2603:J2603)=8,"",C2603="","←C列に従業員名を姓名（フルネーム）で入力してください。誤変換にお気を付け下さい。",D2603="","←D列に都道府県を入力してください。",G2603="","←G列に1～3の選択肢を入力してください",H2603="","←H列に金額を入力してください",G2603=3,"",I2603="","←I列に所定労働時間を入力してください"),"")</f>
        <v/>
      </c>
    </row>
    <row r="2604" spans="1:12" ht="16.5" customHeight="1" x14ac:dyDescent="0.4">
      <c r="A2604" s="52" t="str">
        <f t="shared" si="40"/>
        <v/>
      </c>
      <c r="B2604" s="51"/>
      <c r="C2604" s="75"/>
      <c r="D2604" s="51"/>
      <c r="E2604" s="27" t="str" cm="1">
        <f t="array" ref="E2604">IFERROR(_xlfn.IFS(AND($F$4=45566,D2604="徳島"),VLOOKUP(D2604,最低賃金!$A$2:$G$49,2,FALSE),OR($F$4&lt;&gt;45566,D2604&lt;&gt;"徳島"),VLOOKUP(D2604,最低賃金!$A$2:$G$49,4,FALSE)),"")</f>
        <v/>
      </c>
      <c r="F2604" s="27" t="str">
        <f>IFERROR(VLOOKUP(D2604,最低賃金!$A$3:$G$49,6,FALSE),"")</f>
        <v/>
      </c>
      <c r="G2604" s="51"/>
      <c r="H2604" s="19"/>
      <c r="I2604" s="81"/>
      <c r="J2604" s="27" t="str" cm="1">
        <f t="array" ref="J2604">IFERROR(_xlfn.IFS(COUNTBLANK(G2604:I2604)=3,"",H2604="","H列に金額を入力してください",G2604=3,H2604,I2604="","I列に労働時間を入力してください",G2604=1,ROUND(H2604/(I2604*24),0),G2604=2,ROUND(H2604/(I2604*24),0)),"")</f>
        <v/>
      </c>
      <c r="K2604" s="80" t="str" cm="1">
        <f t="array" ref="K2604">IFERROR(_xlfn.IFS(D2604="","",J2604&lt;E2604,"×（法定外・要件外となる従業員です）",J2604&lt;=F2604,"〇",J2604&gt;F2604,"ー（要件外となる従業員です）"),"")</f>
        <v/>
      </c>
      <c r="L2604" s="25" t="str" cm="1">
        <f t="array" ref="L2604">IFERROR(_xlfn.IFS(COUNTBLANK(C2604:J2604)=8,"",C2604="","←C列に従業員名を姓名（フルネーム）で入力してください。誤変換にお気を付け下さい。",D2604="","←D列に都道府県を入力してください。",G2604="","←G列に1～3の選択肢を入力してください",H2604="","←H列に金額を入力してください",G2604=3,"",I2604="","←I列に所定労働時間を入力してください"),"")</f>
        <v/>
      </c>
    </row>
    <row r="2605" spans="1:12" ht="16.5" customHeight="1" x14ac:dyDescent="0.4">
      <c r="A2605" s="52" t="str">
        <f t="shared" si="40"/>
        <v/>
      </c>
      <c r="B2605" s="51"/>
      <c r="C2605" s="75"/>
      <c r="D2605" s="51"/>
      <c r="E2605" s="27" t="str" cm="1">
        <f t="array" ref="E2605">IFERROR(_xlfn.IFS(AND($F$4=45566,D2605="徳島"),VLOOKUP(D2605,最低賃金!$A$2:$G$49,2,FALSE),OR($F$4&lt;&gt;45566,D2605&lt;&gt;"徳島"),VLOOKUP(D2605,最低賃金!$A$2:$G$49,4,FALSE)),"")</f>
        <v/>
      </c>
      <c r="F2605" s="27" t="str">
        <f>IFERROR(VLOOKUP(D2605,最低賃金!$A$3:$G$49,6,FALSE),"")</f>
        <v/>
      </c>
      <c r="G2605" s="51"/>
      <c r="H2605" s="19"/>
      <c r="I2605" s="81"/>
      <c r="J2605" s="27" t="str" cm="1">
        <f t="array" ref="J2605">IFERROR(_xlfn.IFS(COUNTBLANK(G2605:I2605)=3,"",H2605="","H列に金額を入力してください",G2605=3,H2605,I2605="","I列に労働時間を入力してください",G2605=1,ROUND(H2605/(I2605*24),0),G2605=2,ROUND(H2605/(I2605*24),0)),"")</f>
        <v/>
      </c>
      <c r="K2605" s="80" t="str" cm="1">
        <f t="array" ref="K2605">IFERROR(_xlfn.IFS(D2605="","",J2605&lt;E2605,"×（法定外・要件外となる従業員です）",J2605&lt;=F2605,"〇",J2605&gt;F2605,"ー（要件外となる従業員です）"),"")</f>
        <v/>
      </c>
      <c r="L2605" s="25" t="str" cm="1">
        <f t="array" ref="L2605">IFERROR(_xlfn.IFS(COUNTBLANK(C2605:J2605)=8,"",C2605="","←C列に従業員名を姓名（フルネーム）で入力してください。誤変換にお気を付け下さい。",D2605="","←D列に都道府県を入力してください。",G2605="","←G列に1～3の選択肢を入力してください",H2605="","←H列に金額を入力してください",G2605=3,"",I2605="","←I列に所定労働時間を入力してください"),"")</f>
        <v/>
      </c>
    </row>
    <row r="2606" spans="1:12" ht="16.5" customHeight="1" x14ac:dyDescent="0.4">
      <c r="A2606" s="52" t="str">
        <f t="shared" si="40"/>
        <v/>
      </c>
      <c r="B2606" s="51"/>
      <c r="C2606" s="75"/>
      <c r="D2606" s="51"/>
      <c r="E2606" s="27" t="str" cm="1">
        <f t="array" ref="E2606">IFERROR(_xlfn.IFS(AND($F$4=45566,D2606="徳島"),VLOOKUP(D2606,最低賃金!$A$2:$G$49,2,FALSE),OR($F$4&lt;&gt;45566,D2606&lt;&gt;"徳島"),VLOOKUP(D2606,最低賃金!$A$2:$G$49,4,FALSE)),"")</f>
        <v/>
      </c>
      <c r="F2606" s="27" t="str">
        <f>IFERROR(VLOOKUP(D2606,最低賃金!$A$3:$G$49,6,FALSE),"")</f>
        <v/>
      </c>
      <c r="G2606" s="51"/>
      <c r="H2606" s="19"/>
      <c r="I2606" s="81"/>
      <c r="J2606" s="27" t="str" cm="1">
        <f t="array" ref="J2606">IFERROR(_xlfn.IFS(COUNTBLANK(G2606:I2606)=3,"",H2606="","H列に金額を入力してください",G2606=3,H2606,I2606="","I列に労働時間を入力してください",G2606=1,ROUND(H2606/(I2606*24),0),G2606=2,ROUND(H2606/(I2606*24),0)),"")</f>
        <v/>
      </c>
      <c r="K2606" s="80" t="str" cm="1">
        <f t="array" ref="K2606">IFERROR(_xlfn.IFS(D2606="","",J2606&lt;E2606,"×（法定外・要件外となる従業員です）",J2606&lt;=F2606,"〇",J2606&gt;F2606,"ー（要件外となる従業員です）"),"")</f>
        <v/>
      </c>
      <c r="L2606" s="25" t="str" cm="1">
        <f t="array" ref="L2606">IFERROR(_xlfn.IFS(COUNTBLANK(C2606:J2606)=8,"",C2606="","←C列に従業員名を姓名（フルネーム）で入力してください。誤変換にお気を付け下さい。",D2606="","←D列に都道府県を入力してください。",G2606="","←G列に1～3の選択肢を入力してください",H2606="","←H列に金額を入力してください",G2606=3,"",I2606="","←I列に所定労働時間を入力してください"),"")</f>
        <v/>
      </c>
    </row>
    <row r="2607" spans="1:12" ht="16.5" customHeight="1" x14ac:dyDescent="0.4">
      <c r="A2607" s="52" t="str">
        <f t="shared" si="40"/>
        <v/>
      </c>
      <c r="B2607" s="51"/>
      <c r="C2607" s="75"/>
      <c r="D2607" s="51"/>
      <c r="E2607" s="27" t="str" cm="1">
        <f t="array" ref="E2607">IFERROR(_xlfn.IFS(AND($F$4=45566,D2607="徳島"),VLOOKUP(D2607,最低賃金!$A$2:$G$49,2,FALSE),OR($F$4&lt;&gt;45566,D2607&lt;&gt;"徳島"),VLOOKUP(D2607,最低賃金!$A$2:$G$49,4,FALSE)),"")</f>
        <v/>
      </c>
      <c r="F2607" s="27" t="str">
        <f>IFERROR(VLOOKUP(D2607,最低賃金!$A$3:$G$49,6,FALSE),"")</f>
        <v/>
      </c>
      <c r="G2607" s="51"/>
      <c r="H2607" s="19"/>
      <c r="I2607" s="81"/>
      <c r="J2607" s="27" t="str" cm="1">
        <f t="array" ref="J2607">IFERROR(_xlfn.IFS(COUNTBLANK(G2607:I2607)=3,"",H2607="","H列に金額を入力してください",G2607=3,H2607,I2607="","I列に労働時間を入力してください",G2607=1,ROUND(H2607/(I2607*24),0),G2607=2,ROUND(H2607/(I2607*24),0)),"")</f>
        <v/>
      </c>
      <c r="K2607" s="80" t="str" cm="1">
        <f t="array" ref="K2607">IFERROR(_xlfn.IFS(D2607="","",J2607&lt;E2607,"×（法定外・要件外となる従業員です）",J2607&lt;=F2607,"〇",J2607&gt;F2607,"ー（要件外となる従業員です）"),"")</f>
        <v/>
      </c>
      <c r="L2607" s="25" t="str" cm="1">
        <f t="array" ref="L2607">IFERROR(_xlfn.IFS(COUNTBLANK(C2607:J2607)=8,"",C2607="","←C列に従業員名を姓名（フルネーム）で入力してください。誤変換にお気を付け下さい。",D2607="","←D列に都道府県を入力してください。",G2607="","←G列に1～3の選択肢を入力してください",H2607="","←H列に金額を入力してください",G2607=3,"",I2607="","←I列に所定労働時間を入力してください"),"")</f>
        <v/>
      </c>
    </row>
    <row r="2608" spans="1:12" ht="16.5" customHeight="1" x14ac:dyDescent="0.4">
      <c r="A2608" s="52" t="str">
        <f t="shared" si="40"/>
        <v/>
      </c>
      <c r="B2608" s="51"/>
      <c r="C2608" s="75"/>
      <c r="D2608" s="51"/>
      <c r="E2608" s="27" t="str" cm="1">
        <f t="array" ref="E2608">IFERROR(_xlfn.IFS(AND($F$4=45566,D2608="徳島"),VLOOKUP(D2608,最低賃金!$A$2:$G$49,2,FALSE),OR($F$4&lt;&gt;45566,D2608&lt;&gt;"徳島"),VLOOKUP(D2608,最低賃金!$A$2:$G$49,4,FALSE)),"")</f>
        <v/>
      </c>
      <c r="F2608" s="27" t="str">
        <f>IFERROR(VLOOKUP(D2608,最低賃金!$A$3:$G$49,6,FALSE),"")</f>
        <v/>
      </c>
      <c r="G2608" s="51"/>
      <c r="H2608" s="19"/>
      <c r="I2608" s="81"/>
      <c r="J2608" s="27" t="str" cm="1">
        <f t="array" ref="J2608">IFERROR(_xlfn.IFS(COUNTBLANK(G2608:I2608)=3,"",H2608="","H列に金額を入力してください",G2608=3,H2608,I2608="","I列に労働時間を入力してください",G2608=1,ROUND(H2608/(I2608*24),0),G2608=2,ROUND(H2608/(I2608*24),0)),"")</f>
        <v/>
      </c>
      <c r="K2608" s="80" t="str" cm="1">
        <f t="array" ref="K2608">IFERROR(_xlfn.IFS(D2608="","",J2608&lt;E2608,"×（法定外・要件外となる従業員です）",J2608&lt;=F2608,"〇",J2608&gt;F2608,"ー（要件外となる従業員です）"),"")</f>
        <v/>
      </c>
      <c r="L2608" s="25" t="str" cm="1">
        <f t="array" ref="L2608">IFERROR(_xlfn.IFS(COUNTBLANK(C2608:J2608)=8,"",C2608="","←C列に従業員名を姓名（フルネーム）で入力してください。誤変換にお気を付け下さい。",D2608="","←D列に都道府県を入力してください。",G2608="","←G列に1～3の選択肢を入力してください",H2608="","←H列に金額を入力してください",G2608=3,"",I2608="","←I列に所定労働時間を入力してください"),"")</f>
        <v/>
      </c>
    </row>
    <row r="2609" spans="1:12" ht="16.5" customHeight="1" x14ac:dyDescent="0.4">
      <c r="A2609" s="52" t="str">
        <f t="shared" si="40"/>
        <v/>
      </c>
      <c r="B2609" s="51"/>
      <c r="C2609" s="75"/>
      <c r="D2609" s="51"/>
      <c r="E2609" s="27" t="str" cm="1">
        <f t="array" ref="E2609">IFERROR(_xlfn.IFS(AND($F$4=45566,D2609="徳島"),VLOOKUP(D2609,最低賃金!$A$2:$G$49,2,FALSE),OR($F$4&lt;&gt;45566,D2609&lt;&gt;"徳島"),VLOOKUP(D2609,最低賃金!$A$2:$G$49,4,FALSE)),"")</f>
        <v/>
      </c>
      <c r="F2609" s="27" t="str">
        <f>IFERROR(VLOOKUP(D2609,最低賃金!$A$3:$G$49,6,FALSE),"")</f>
        <v/>
      </c>
      <c r="G2609" s="51"/>
      <c r="H2609" s="19"/>
      <c r="I2609" s="81"/>
      <c r="J2609" s="27" t="str" cm="1">
        <f t="array" ref="J2609">IFERROR(_xlfn.IFS(COUNTBLANK(G2609:I2609)=3,"",H2609="","H列に金額を入力してください",G2609=3,H2609,I2609="","I列に労働時間を入力してください",G2609=1,ROUND(H2609/(I2609*24),0),G2609=2,ROUND(H2609/(I2609*24),0)),"")</f>
        <v/>
      </c>
      <c r="K2609" s="80" t="str" cm="1">
        <f t="array" ref="K2609">IFERROR(_xlfn.IFS(D2609="","",J2609&lt;E2609,"×（法定外・要件外となる従業員です）",J2609&lt;=F2609,"〇",J2609&gt;F2609,"ー（要件外となる従業員です）"),"")</f>
        <v/>
      </c>
      <c r="L2609" s="25" t="str" cm="1">
        <f t="array" ref="L2609">IFERROR(_xlfn.IFS(COUNTBLANK(C2609:J2609)=8,"",C2609="","←C列に従業員名を姓名（フルネーム）で入力してください。誤変換にお気を付け下さい。",D2609="","←D列に都道府県を入力してください。",G2609="","←G列に1～3の選択肢を入力してください",H2609="","←H列に金額を入力してください",G2609=3,"",I2609="","←I列に所定労働時間を入力してください"),"")</f>
        <v/>
      </c>
    </row>
    <row r="2610" spans="1:12" ht="16.5" customHeight="1" x14ac:dyDescent="0.4">
      <c r="A2610" s="52" t="str">
        <f t="shared" si="40"/>
        <v/>
      </c>
      <c r="B2610" s="51"/>
      <c r="C2610" s="75"/>
      <c r="D2610" s="51"/>
      <c r="E2610" s="27" t="str" cm="1">
        <f t="array" ref="E2610">IFERROR(_xlfn.IFS(AND($F$4=45566,D2610="徳島"),VLOOKUP(D2610,最低賃金!$A$2:$G$49,2,FALSE),OR($F$4&lt;&gt;45566,D2610&lt;&gt;"徳島"),VLOOKUP(D2610,最低賃金!$A$2:$G$49,4,FALSE)),"")</f>
        <v/>
      </c>
      <c r="F2610" s="27" t="str">
        <f>IFERROR(VLOOKUP(D2610,最低賃金!$A$3:$G$49,6,FALSE),"")</f>
        <v/>
      </c>
      <c r="G2610" s="51"/>
      <c r="H2610" s="19"/>
      <c r="I2610" s="81"/>
      <c r="J2610" s="27" t="str" cm="1">
        <f t="array" ref="J2610">IFERROR(_xlfn.IFS(COUNTBLANK(G2610:I2610)=3,"",H2610="","H列に金額を入力してください",G2610=3,H2610,I2610="","I列に労働時間を入力してください",G2610=1,ROUND(H2610/(I2610*24),0),G2610=2,ROUND(H2610/(I2610*24),0)),"")</f>
        <v/>
      </c>
      <c r="K2610" s="80" t="str" cm="1">
        <f t="array" ref="K2610">IFERROR(_xlfn.IFS(D2610="","",J2610&lt;E2610,"×（法定外・要件外となる従業員です）",J2610&lt;=F2610,"〇",J2610&gt;F2610,"ー（要件外となる従業員です）"),"")</f>
        <v/>
      </c>
      <c r="L2610" s="25" t="str" cm="1">
        <f t="array" ref="L2610">IFERROR(_xlfn.IFS(COUNTBLANK(C2610:J2610)=8,"",C2610="","←C列に従業員名を姓名（フルネーム）で入力してください。誤変換にお気を付け下さい。",D2610="","←D列に都道府県を入力してください。",G2610="","←G列に1～3の選択肢を入力してください",H2610="","←H列に金額を入力してください",G2610=3,"",I2610="","←I列に所定労働時間を入力してください"),"")</f>
        <v/>
      </c>
    </row>
    <row r="2611" spans="1:12" ht="16.5" customHeight="1" x14ac:dyDescent="0.4">
      <c r="A2611" s="52" t="str">
        <f t="shared" si="40"/>
        <v/>
      </c>
      <c r="B2611" s="51"/>
      <c r="C2611" s="75"/>
      <c r="D2611" s="51"/>
      <c r="E2611" s="27" t="str" cm="1">
        <f t="array" ref="E2611">IFERROR(_xlfn.IFS(AND($F$4=45566,D2611="徳島"),VLOOKUP(D2611,最低賃金!$A$2:$G$49,2,FALSE),OR($F$4&lt;&gt;45566,D2611&lt;&gt;"徳島"),VLOOKUP(D2611,最低賃金!$A$2:$G$49,4,FALSE)),"")</f>
        <v/>
      </c>
      <c r="F2611" s="27" t="str">
        <f>IFERROR(VLOOKUP(D2611,最低賃金!$A$3:$G$49,6,FALSE),"")</f>
        <v/>
      </c>
      <c r="G2611" s="51"/>
      <c r="H2611" s="19"/>
      <c r="I2611" s="81"/>
      <c r="J2611" s="27" t="str" cm="1">
        <f t="array" ref="J2611">IFERROR(_xlfn.IFS(COUNTBLANK(G2611:I2611)=3,"",H2611="","H列に金額を入力してください",G2611=3,H2611,I2611="","I列に労働時間を入力してください",G2611=1,ROUND(H2611/(I2611*24),0),G2611=2,ROUND(H2611/(I2611*24),0)),"")</f>
        <v/>
      </c>
      <c r="K2611" s="80" t="str" cm="1">
        <f t="array" ref="K2611">IFERROR(_xlfn.IFS(D2611="","",J2611&lt;E2611,"×（法定外・要件外となる従業員です）",J2611&lt;=F2611,"〇",J2611&gt;F2611,"ー（要件外となる従業員です）"),"")</f>
        <v/>
      </c>
      <c r="L2611" s="25" t="str" cm="1">
        <f t="array" ref="L2611">IFERROR(_xlfn.IFS(COUNTBLANK(C2611:J2611)=8,"",C2611="","←C列に従業員名を姓名（フルネーム）で入力してください。誤変換にお気を付け下さい。",D2611="","←D列に都道府県を入力してください。",G2611="","←G列に1～3の選択肢を入力してください",H2611="","←H列に金額を入力してください",G2611=3,"",I2611="","←I列に所定労働時間を入力してください"),"")</f>
        <v/>
      </c>
    </row>
    <row r="2612" spans="1:12" ht="16.5" customHeight="1" x14ac:dyDescent="0.4">
      <c r="A2612" s="52" t="str">
        <f t="shared" si="40"/>
        <v/>
      </c>
      <c r="B2612" s="51"/>
      <c r="C2612" s="75"/>
      <c r="D2612" s="51"/>
      <c r="E2612" s="27" t="str" cm="1">
        <f t="array" ref="E2612">IFERROR(_xlfn.IFS(AND($F$4=45566,D2612="徳島"),VLOOKUP(D2612,最低賃金!$A$2:$G$49,2,FALSE),OR($F$4&lt;&gt;45566,D2612&lt;&gt;"徳島"),VLOOKUP(D2612,最低賃金!$A$2:$G$49,4,FALSE)),"")</f>
        <v/>
      </c>
      <c r="F2612" s="27" t="str">
        <f>IFERROR(VLOOKUP(D2612,最低賃金!$A$3:$G$49,6,FALSE),"")</f>
        <v/>
      </c>
      <c r="G2612" s="51"/>
      <c r="H2612" s="19"/>
      <c r="I2612" s="81"/>
      <c r="J2612" s="27" t="str" cm="1">
        <f t="array" ref="J2612">IFERROR(_xlfn.IFS(COUNTBLANK(G2612:I2612)=3,"",H2612="","H列に金額を入力してください",G2612=3,H2612,I2612="","I列に労働時間を入力してください",G2612=1,ROUND(H2612/(I2612*24),0),G2612=2,ROUND(H2612/(I2612*24),0)),"")</f>
        <v/>
      </c>
      <c r="K2612" s="80" t="str" cm="1">
        <f t="array" ref="K2612">IFERROR(_xlfn.IFS(D2612="","",J2612&lt;E2612,"×（法定外・要件外となる従業員です）",J2612&lt;=F2612,"〇",J2612&gt;F2612,"ー（要件外となる従業員です）"),"")</f>
        <v/>
      </c>
      <c r="L2612" s="25" t="str" cm="1">
        <f t="array" ref="L2612">IFERROR(_xlfn.IFS(COUNTBLANK(C2612:J2612)=8,"",C2612="","←C列に従業員名を姓名（フルネーム）で入力してください。誤変換にお気を付け下さい。",D2612="","←D列に都道府県を入力してください。",G2612="","←G列に1～3の選択肢を入力してください",H2612="","←H列に金額を入力してください",G2612=3,"",I2612="","←I列に所定労働時間を入力してください"),"")</f>
        <v/>
      </c>
    </row>
    <row r="2613" spans="1:12" ht="16.5" customHeight="1" x14ac:dyDescent="0.4">
      <c r="A2613" s="52" t="str">
        <f t="shared" si="40"/>
        <v/>
      </c>
      <c r="B2613" s="51"/>
      <c r="C2613" s="75"/>
      <c r="D2613" s="51"/>
      <c r="E2613" s="27" t="str" cm="1">
        <f t="array" ref="E2613">IFERROR(_xlfn.IFS(AND($F$4=45566,D2613="徳島"),VLOOKUP(D2613,最低賃金!$A$2:$G$49,2,FALSE),OR($F$4&lt;&gt;45566,D2613&lt;&gt;"徳島"),VLOOKUP(D2613,最低賃金!$A$2:$G$49,4,FALSE)),"")</f>
        <v/>
      </c>
      <c r="F2613" s="27" t="str">
        <f>IFERROR(VLOOKUP(D2613,最低賃金!$A$3:$G$49,6,FALSE),"")</f>
        <v/>
      </c>
      <c r="G2613" s="51"/>
      <c r="H2613" s="19"/>
      <c r="I2613" s="81"/>
      <c r="J2613" s="27" t="str" cm="1">
        <f t="array" ref="J2613">IFERROR(_xlfn.IFS(COUNTBLANK(G2613:I2613)=3,"",H2613="","H列に金額を入力してください",G2613=3,H2613,I2613="","I列に労働時間を入力してください",G2613=1,ROUND(H2613/(I2613*24),0),G2613=2,ROUND(H2613/(I2613*24),0)),"")</f>
        <v/>
      </c>
      <c r="K2613" s="80" t="str" cm="1">
        <f t="array" ref="K2613">IFERROR(_xlfn.IFS(D2613="","",J2613&lt;E2613,"×（法定外・要件外となる従業員です）",J2613&lt;=F2613,"〇",J2613&gt;F2613,"ー（要件外となる従業員です）"),"")</f>
        <v/>
      </c>
      <c r="L2613" s="25" t="str" cm="1">
        <f t="array" ref="L2613">IFERROR(_xlfn.IFS(COUNTBLANK(C2613:J2613)=8,"",C2613="","←C列に従業員名を姓名（フルネーム）で入力してください。誤変換にお気を付け下さい。",D2613="","←D列に都道府県を入力してください。",G2613="","←G列に1～3の選択肢を入力してください",H2613="","←H列に金額を入力してください",G2613=3,"",I2613="","←I列に所定労働時間を入力してください"),"")</f>
        <v/>
      </c>
    </row>
    <row r="2614" spans="1:12" ht="16.5" customHeight="1" x14ac:dyDescent="0.4">
      <c r="A2614" s="52" t="str">
        <f t="shared" si="40"/>
        <v/>
      </c>
      <c r="B2614" s="51"/>
      <c r="C2614" s="75"/>
      <c r="D2614" s="51"/>
      <c r="E2614" s="27" t="str" cm="1">
        <f t="array" ref="E2614">IFERROR(_xlfn.IFS(AND($F$4=45566,D2614="徳島"),VLOOKUP(D2614,最低賃金!$A$2:$G$49,2,FALSE),OR($F$4&lt;&gt;45566,D2614&lt;&gt;"徳島"),VLOOKUP(D2614,最低賃金!$A$2:$G$49,4,FALSE)),"")</f>
        <v/>
      </c>
      <c r="F2614" s="27" t="str">
        <f>IFERROR(VLOOKUP(D2614,最低賃金!$A$3:$G$49,6,FALSE),"")</f>
        <v/>
      </c>
      <c r="G2614" s="51"/>
      <c r="H2614" s="19"/>
      <c r="I2614" s="81"/>
      <c r="J2614" s="27" t="str" cm="1">
        <f t="array" ref="J2614">IFERROR(_xlfn.IFS(COUNTBLANK(G2614:I2614)=3,"",H2614="","H列に金額を入力してください",G2614=3,H2614,I2614="","I列に労働時間を入力してください",G2614=1,ROUND(H2614/(I2614*24),0),G2614=2,ROUND(H2614/(I2614*24),0)),"")</f>
        <v/>
      </c>
      <c r="K2614" s="80" t="str" cm="1">
        <f t="array" ref="K2614">IFERROR(_xlfn.IFS(D2614="","",J2614&lt;E2614,"×（法定外・要件外となる従業員です）",J2614&lt;=F2614,"〇",J2614&gt;F2614,"ー（要件外となる従業員です）"),"")</f>
        <v/>
      </c>
      <c r="L2614" s="25" t="str" cm="1">
        <f t="array" ref="L2614">IFERROR(_xlfn.IFS(COUNTBLANK(C2614:J2614)=8,"",C2614="","←C列に従業員名を姓名（フルネーム）で入力してください。誤変換にお気を付け下さい。",D2614="","←D列に都道府県を入力してください。",G2614="","←G列に1～3の選択肢を入力してください",H2614="","←H列に金額を入力してください",G2614=3,"",I2614="","←I列に所定労働時間を入力してください"),"")</f>
        <v/>
      </c>
    </row>
    <row r="2615" spans="1:12" ht="16.5" customHeight="1" x14ac:dyDescent="0.4">
      <c r="A2615" s="52" t="str">
        <f t="shared" si="40"/>
        <v/>
      </c>
      <c r="B2615" s="51"/>
      <c r="C2615" s="75"/>
      <c r="D2615" s="51"/>
      <c r="E2615" s="27" t="str" cm="1">
        <f t="array" ref="E2615">IFERROR(_xlfn.IFS(AND($F$4=45566,D2615="徳島"),VLOOKUP(D2615,最低賃金!$A$2:$G$49,2,FALSE),OR($F$4&lt;&gt;45566,D2615&lt;&gt;"徳島"),VLOOKUP(D2615,最低賃金!$A$2:$G$49,4,FALSE)),"")</f>
        <v/>
      </c>
      <c r="F2615" s="27" t="str">
        <f>IFERROR(VLOOKUP(D2615,最低賃金!$A$3:$G$49,6,FALSE),"")</f>
        <v/>
      </c>
      <c r="G2615" s="51"/>
      <c r="H2615" s="19"/>
      <c r="I2615" s="81"/>
      <c r="J2615" s="27" t="str" cm="1">
        <f t="array" ref="J2615">IFERROR(_xlfn.IFS(COUNTBLANK(G2615:I2615)=3,"",H2615="","H列に金額を入力してください",G2615=3,H2615,I2615="","I列に労働時間を入力してください",G2615=1,ROUND(H2615/(I2615*24),0),G2615=2,ROUND(H2615/(I2615*24),0)),"")</f>
        <v/>
      </c>
      <c r="K2615" s="80" t="str" cm="1">
        <f t="array" ref="K2615">IFERROR(_xlfn.IFS(D2615="","",J2615&lt;E2615,"×（法定外・要件外となる従業員です）",J2615&lt;=F2615,"〇",J2615&gt;F2615,"ー（要件外となる従業員です）"),"")</f>
        <v/>
      </c>
      <c r="L2615" s="25" t="str" cm="1">
        <f t="array" ref="L2615">IFERROR(_xlfn.IFS(COUNTBLANK(C2615:J2615)=8,"",C2615="","←C列に従業員名を姓名（フルネーム）で入力してください。誤変換にお気を付け下さい。",D2615="","←D列に都道府県を入力してください。",G2615="","←G列に1～3の選択肢を入力してください",H2615="","←H列に金額を入力してください",G2615=3,"",I2615="","←I列に所定労働時間を入力してください"),"")</f>
        <v/>
      </c>
    </row>
    <row r="2616" spans="1:12" ht="16.5" customHeight="1" x14ac:dyDescent="0.4">
      <c r="A2616" s="52" t="str">
        <f t="shared" si="40"/>
        <v/>
      </c>
      <c r="B2616" s="51"/>
      <c r="C2616" s="75"/>
      <c r="D2616" s="51"/>
      <c r="E2616" s="27" t="str" cm="1">
        <f t="array" ref="E2616">IFERROR(_xlfn.IFS(AND($F$4=45566,D2616="徳島"),VLOOKUP(D2616,最低賃金!$A$2:$G$49,2,FALSE),OR($F$4&lt;&gt;45566,D2616&lt;&gt;"徳島"),VLOOKUP(D2616,最低賃金!$A$2:$G$49,4,FALSE)),"")</f>
        <v/>
      </c>
      <c r="F2616" s="27" t="str">
        <f>IFERROR(VLOOKUP(D2616,最低賃金!$A$3:$G$49,6,FALSE),"")</f>
        <v/>
      </c>
      <c r="G2616" s="51"/>
      <c r="H2616" s="19"/>
      <c r="I2616" s="81"/>
      <c r="J2616" s="27" t="str" cm="1">
        <f t="array" ref="J2616">IFERROR(_xlfn.IFS(COUNTBLANK(G2616:I2616)=3,"",H2616="","H列に金額を入力してください",G2616=3,H2616,I2616="","I列に労働時間を入力してください",G2616=1,ROUND(H2616/(I2616*24),0),G2616=2,ROUND(H2616/(I2616*24),0)),"")</f>
        <v/>
      </c>
      <c r="K2616" s="80" t="str" cm="1">
        <f t="array" ref="K2616">IFERROR(_xlfn.IFS(D2616="","",J2616&lt;E2616,"×（法定外・要件外となる従業員です）",J2616&lt;=F2616,"〇",J2616&gt;F2616,"ー（要件外となる従業員です）"),"")</f>
        <v/>
      </c>
      <c r="L2616" s="25" t="str" cm="1">
        <f t="array" ref="L2616">IFERROR(_xlfn.IFS(COUNTBLANK(C2616:J2616)=8,"",C2616="","←C列に従業員名を姓名（フルネーム）で入力してください。誤変換にお気を付け下さい。",D2616="","←D列に都道府県を入力してください。",G2616="","←G列に1～3の選択肢を入力してください",H2616="","←H列に金額を入力してください",G2616=3,"",I2616="","←I列に所定労働時間を入力してください"),"")</f>
        <v/>
      </c>
    </row>
    <row r="2617" spans="1:12" ht="16.5" customHeight="1" x14ac:dyDescent="0.4">
      <c r="A2617" s="52" t="str">
        <f t="shared" si="40"/>
        <v/>
      </c>
      <c r="B2617" s="51"/>
      <c r="C2617" s="75"/>
      <c r="D2617" s="51"/>
      <c r="E2617" s="27" t="str" cm="1">
        <f t="array" ref="E2617">IFERROR(_xlfn.IFS(AND($F$4=45566,D2617="徳島"),VLOOKUP(D2617,最低賃金!$A$2:$G$49,2,FALSE),OR($F$4&lt;&gt;45566,D2617&lt;&gt;"徳島"),VLOOKUP(D2617,最低賃金!$A$2:$G$49,4,FALSE)),"")</f>
        <v/>
      </c>
      <c r="F2617" s="27" t="str">
        <f>IFERROR(VLOOKUP(D2617,最低賃金!$A$3:$G$49,6,FALSE),"")</f>
        <v/>
      </c>
      <c r="G2617" s="51"/>
      <c r="H2617" s="19"/>
      <c r="I2617" s="81"/>
      <c r="J2617" s="27" t="str" cm="1">
        <f t="array" ref="J2617">IFERROR(_xlfn.IFS(COUNTBLANK(G2617:I2617)=3,"",H2617="","H列に金額を入力してください",G2617=3,H2617,I2617="","I列に労働時間を入力してください",G2617=1,ROUND(H2617/(I2617*24),0),G2617=2,ROUND(H2617/(I2617*24),0)),"")</f>
        <v/>
      </c>
      <c r="K2617" s="80" t="str" cm="1">
        <f t="array" ref="K2617">IFERROR(_xlfn.IFS(D2617="","",J2617&lt;E2617,"×（法定外・要件外となる従業員です）",J2617&lt;=F2617,"〇",J2617&gt;F2617,"ー（要件外となる従業員です）"),"")</f>
        <v/>
      </c>
      <c r="L2617" s="25" t="str" cm="1">
        <f t="array" ref="L2617">IFERROR(_xlfn.IFS(COUNTBLANK(C2617:J2617)=8,"",C2617="","←C列に従業員名を姓名（フルネーム）で入力してください。誤変換にお気を付け下さい。",D2617="","←D列に都道府県を入力してください。",G2617="","←G列に1～3の選択肢を入力してください",H2617="","←H列に金額を入力してください",G2617=3,"",I2617="","←I列に所定労働時間を入力してください"),"")</f>
        <v/>
      </c>
    </row>
    <row r="2618" spans="1:12" ht="16.5" customHeight="1" x14ac:dyDescent="0.4">
      <c r="A2618" s="52" t="str">
        <f t="shared" si="40"/>
        <v/>
      </c>
      <c r="B2618" s="51"/>
      <c r="C2618" s="75"/>
      <c r="D2618" s="51"/>
      <c r="E2618" s="27" t="str" cm="1">
        <f t="array" ref="E2618">IFERROR(_xlfn.IFS(AND($F$4=45566,D2618="徳島"),VLOOKUP(D2618,最低賃金!$A$2:$G$49,2,FALSE),OR($F$4&lt;&gt;45566,D2618&lt;&gt;"徳島"),VLOOKUP(D2618,最低賃金!$A$2:$G$49,4,FALSE)),"")</f>
        <v/>
      </c>
      <c r="F2618" s="27" t="str">
        <f>IFERROR(VLOOKUP(D2618,最低賃金!$A$3:$G$49,6,FALSE),"")</f>
        <v/>
      </c>
      <c r="G2618" s="51"/>
      <c r="H2618" s="19"/>
      <c r="I2618" s="81"/>
      <c r="J2618" s="27" t="str" cm="1">
        <f t="array" ref="J2618">IFERROR(_xlfn.IFS(COUNTBLANK(G2618:I2618)=3,"",H2618="","H列に金額を入力してください",G2618=3,H2618,I2618="","I列に労働時間を入力してください",G2618=1,ROUND(H2618/(I2618*24),0),G2618=2,ROUND(H2618/(I2618*24),0)),"")</f>
        <v/>
      </c>
      <c r="K2618" s="80" t="str" cm="1">
        <f t="array" ref="K2618">IFERROR(_xlfn.IFS(D2618="","",J2618&lt;E2618,"×（法定外・要件外となる従業員です）",J2618&lt;=F2618,"〇",J2618&gt;F2618,"ー（要件外となる従業員です）"),"")</f>
        <v/>
      </c>
      <c r="L2618" s="25" t="str" cm="1">
        <f t="array" ref="L2618">IFERROR(_xlfn.IFS(COUNTBLANK(C2618:J2618)=8,"",C2618="","←C列に従業員名を姓名（フルネーム）で入力してください。誤変換にお気を付け下さい。",D2618="","←D列に都道府県を入力してください。",G2618="","←G列に1～3の選択肢を入力してください",H2618="","←H列に金額を入力してください",G2618=3,"",I2618="","←I列に所定労働時間を入力してください"),"")</f>
        <v/>
      </c>
    </row>
    <row r="2619" spans="1:12" ht="16.5" customHeight="1" x14ac:dyDescent="0.4">
      <c r="A2619" s="52" t="str">
        <f t="shared" si="40"/>
        <v/>
      </c>
      <c r="B2619" s="51"/>
      <c r="C2619" s="75"/>
      <c r="D2619" s="51"/>
      <c r="E2619" s="27" t="str" cm="1">
        <f t="array" ref="E2619">IFERROR(_xlfn.IFS(AND($F$4=45566,D2619="徳島"),VLOOKUP(D2619,最低賃金!$A$2:$G$49,2,FALSE),OR($F$4&lt;&gt;45566,D2619&lt;&gt;"徳島"),VLOOKUP(D2619,最低賃金!$A$2:$G$49,4,FALSE)),"")</f>
        <v/>
      </c>
      <c r="F2619" s="27" t="str">
        <f>IFERROR(VLOOKUP(D2619,最低賃金!$A$3:$G$49,6,FALSE),"")</f>
        <v/>
      </c>
      <c r="G2619" s="51"/>
      <c r="H2619" s="19"/>
      <c r="I2619" s="81"/>
      <c r="J2619" s="27" t="str" cm="1">
        <f t="array" ref="J2619">IFERROR(_xlfn.IFS(COUNTBLANK(G2619:I2619)=3,"",H2619="","H列に金額を入力してください",G2619=3,H2619,I2619="","I列に労働時間を入力してください",G2619=1,ROUND(H2619/(I2619*24),0),G2619=2,ROUND(H2619/(I2619*24),0)),"")</f>
        <v/>
      </c>
      <c r="K2619" s="80" t="str" cm="1">
        <f t="array" ref="K2619">IFERROR(_xlfn.IFS(D2619="","",J2619&lt;E2619,"×（法定外・要件外となる従業員です）",J2619&lt;=F2619,"〇",J2619&gt;F2619,"ー（要件外となる従業員です）"),"")</f>
        <v/>
      </c>
      <c r="L2619" s="25" t="str" cm="1">
        <f t="array" ref="L2619">IFERROR(_xlfn.IFS(COUNTBLANK(C2619:J2619)=8,"",C2619="","←C列に従業員名を姓名（フルネーム）で入力してください。誤変換にお気を付け下さい。",D2619="","←D列に都道府県を入力してください。",G2619="","←G列に1～3の選択肢を入力してください",H2619="","←H列に金額を入力してください",G2619=3,"",I2619="","←I列に所定労働時間を入力してください"),"")</f>
        <v/>
      </c>
    </row>
    <row r="2620" spans="1:12" ht="16.5" customHeight="1" x14ac:dyDescent="0.4">
      <c r="A2620" s="52" t="str">
        <f t="shared" si="40"/>
        <v/>
      </c>
      <c r="B2620" s="51"/>
      <c r="C2620" s="75"/>
      <c r="D2620" s="51"/>
      <c r="E2620" s="27" t="str" cm="1">
        <f t="array" ref="E2620">IFERROR(_xlfn.IFS(AND($F$4=45566,D2620="徳島"),VLOOKUP(D2620,最低賃金!$A$2:$G$49,2,FALSE),OR($F$4&lt;&gt;45566,D2620&lt;&gt;"徳島"),VLOOKUP(D2620,最低賃金!$A$2:$G$49,4,FALSE)),"")</f>
        <v/>
      </c>
      <c r="F2620" s="27" t="str">
        <f>IFERROR(VLOOKUP(D2620,最低賃金!$A$3:$G$49,6,FALSE),"")</f>
        <v/>
      </c>
      <c r="G2620" s="51"/>
      <c r="H2620" s="19"/>
      <c r="I2620" s="81"/>
      <c r="J2620" s="27" t="str" cm="1">
        <f t="array" ref="J2620">IFERROR(_xlfn.IFS(COUNTBLANK(G2620:I2620)=3,"",H2620="","H列に金額を入力してください",G2620=3,H2620,I2620="","I列に労働時間を入力してください",G2620=1,ROUND(H2620/(I2620*24),0),G2620=2,ROUND(H2620/(I2620*24),0)),"")</f>
        <v/>
      </c>
      <c r="K2620" s="80" t="str" cm="1">
        <f t="array" ref="K2620">IFERROR(_xlfn.IFS(D2620="","",J2620&lt;E2620,"×（法定外・要件外となる従業員です）",J2620&lt;=F2620,"〇",J2620&gt;F2620,"ー（要件外となる従業員です）"),"")</f>
        <v/>
      </c>
      <c r="L2620" s="25" t="str" cm="1">
        <f t="array" ref="L2620">IFERROR(_xlfn.IFS(COUNTBLANK(C2620:J2620)=8,"",C2620="","←C列に従業員名を姓名（フルネーム）で入力してください。誤変換にお気を付け下さい。",D2620="","←D列に都道府県を入力してください。",G2620="","←G列に1～3の選択肢を入力してください",H2620="","←H列に金額を入力してください",G2620=3,"",I2620="","←I列に所定労働時間を入力してください"),"")</f>
        <v/>
      </c>
    </row>
    <row r="2621" spans="1:12" ht="16.5" customHeight="1" x14ac:dyDescent="0.4">
      <c r="A2621" s="52" t="str">
        <f t="shared" si="40"/>
        <v/>
      </c>
      <c r="B2621" s="51"/>
      <c r="C2621" s="75"/>
      <c r="D2621" s="51"/>
      <c r="E2621" s="27" t="str" cm="1">
        <f t="array" ref="E2621">IFERROR(_xlfn.IFS(AND($F$4=45566,D2621="徳島"),VLOOKUP(D2621,最低賃金!$A$2:$G$49,2,FALSE),OR($F$4&lt;&gt;45566,D2621&lt;&gt;"徳島"),VLOOKUP(D2621,最低賃金!$A$2:$G$49,4,FALSE)),"")</f>
        <v/>
      </c>
      <c r="F2621" s="27" t="str">
        <f>IFERROR(VLOOKUP(D2621,最低賃金!$A$3:$G$49,6,FALSE),"")</f>
        <v/>
      </c>
      <c r="G2621" s="51"/>
      <c r="H2621" s="19"/>
      <c r="I2621" s="81"/>
      <c r="J2621" s="27" t="str" cm="1">
        <f t="array" ref="J2621">IFERROR(_xlfn.IFS(COUNTBLANK(G2621:I2621)=3,"",H2621="","H列に金額を入力してください",G2621=3,H2621,I2621="","I列に労働時間を入力してください",G2621=1,ROUND(H2621/(I2621*24),0),G2621=2,ROUND(H2621/(I2621*24),0)),"")</f>
        <v/>
      </c>
      <c r="K2621" s="80" t="str" cm="1">
        <f t="array" ref="K2621">IFERROR(_xlfn.IFS(D2621="","",J2621&lt;E2621,"×（法定外・要件外となる従業員です）",J2621&lt;=F2621,"〇",J2621&gt;F2621,"ー（要件外となる従業員です）"),"")</f>
        <v/>
      </c>
      <c r="L2621" s="25" t="str" cm="1">
        <f t="array" ref="L2621">IFERROR(_xlfn.IFS(COUNTBLANK(C2621:J2621)=8,"",C2621="","←C列に従業員名を姓名（フルネーム）で入力してください。誤変換にお気を付け下さい。",D2621="","←D列に都道府県を入力してください。",G2621="","←G列に1～3の選択肢を入力してください",H2621="","←H列に金額を入力してください",G2621=3,"",I2621="","←I列に所定労働時間を入力してください"),"")</f>
        <v/>
      </c>
    </row>
    <row r="2622" spans="1:12" ht="16.5" customHeight="1" x14ac:dyDescent="0.4">
      <c r="A2622" s="52" t="str">
        <f t="shared" si="40"/>
        <v/>
      </c>
      <c r="B2622" s="51"/>
      <c r="C2622" s="75"/>
      <c r="D2622" s="51"/>
      <c r="E2622" s="27" t="str" cm="1">
        <f t="array" ref="E2622">IFERROR(_xlfn.IFS(AND($F$4=45566,D2622="徳島"),VLOOKUP(D2622,最低賃金!$A$2:$G$49,2,FALSE),OR($F$4&lt;&gt;45566,D2622&lt;&gt;"徳島"),VLOOKUP(D2622,最低賃金!$A$2:$G$49,4,FALSE)),"")</f>
        <v/>
      </c>
      <c r="F2622" s="27" t="str">
        <f>IFERROR(VLOOKUP(D2622,最低賃金!$A$3:$G$49,6,FALSE),"")</f>
        <v/>
      </c>
      <c r="G2622" s="51"/>
      <c r="H2622" s="19"/>
      <c r="I2622" s="81"/>
      <c r="J2622" s="27" t="str" cm="1">
        <f t="array" ref="J2622">IFERROR(_xlfn.IFS(COUNTBLANK(G2622:I2622)=3,"",H2622="","H列に金額を入力してください",G2622=3,H2622,I2622="","I列に労働時間を入力してください",G2622=1,ROUND(H2622/(I2622*24),0),G2622=2,ROUND(H2622/(I2622*24),0)),"")</f>
        <v/>
      </c>
      <c r="K2622" s="80" t="str" cm="1">
        <f t="array" ref="K2622">IFERROR(_xlfn.IFS(D2622="","",J2622&lt;E2622,"×（法定外・要件外となる従業員です）",J2622&lt;=F2622,"〇",J2622&gt;F2622,"ー（要件外となる従業員です）"),"")</f>
        <v/>
      </c>
      <c r="L2622" s="25" t="str" cm="1">
        <f t="array" ref="L2622">IFERROR(_xlfn.IFS(COUNTBLANK(C2622:J2622)=8,"",C2622="","←C列に従業員名を姓名（フルネーム）で入力してください。誤変換にお気を付け下さい。",D2622="","←D列に都道府県を入力してください。",G2622="","←G列に1～3の選択肢を入力してください",H2622="","←H列に金額を入力してください",G2622=3,"",I2622="","←I列に所定労働時間を入力してください"),"")</f>
        <v/>
      </c>
    </row>
    <row r="2623" spans="1:12" ht="16.5" customHeight="1" x14ac:dyDescent="0.4">
      <c r="A2623" s="52" t="str">
        <f t="shared" si="40"/>
        <v/>
      </c>
      <c r="B2623" s="51"/>
      <c r="C2623" s="75"/>
      <c r="D2623" s="51"/>
      <c r="E2623" s="27" t="str" cm="1">
        <f t="array" ref="E2623">IFERROR(_xlfn.IFS(AND($F$4=45566,D2623="徳島"),VLOOKUP(D2623,最低賃金!$A$2:$G$49,2,FALSE),OR($F$4&lt;&gt;45566,D2623&lt;&gt;"徳島"),VLOOKUP(D2623,最低賃金!$A$2:$G$49,4,FALSE)),"")</f>
        <v/>
      </c>
      <c r="F2623" s="27" t="str">
        <f>IFERROR(VLOOKUP(D2623,最低賃金!$A$3:$G$49,6,FALSE),"")</f>
        <v/>
      </c>
      <c r="G2623" s="51"/>
      <c r="H2623" s="19"/>
      <c r="I2623" s="81"/>
      <c r="J2623" s="27" t="str" cm="1">
        <f t="array" ref="J2623">IFERROR(_xlfn.IFS(COUNTBLANK(G2623:I2623)=3,"",H2623="","H列に金額を入力してください",G2623=3,H2623,I2623="","I列に労働時間を入力してください",G2623=1,ROUND(H2623/(I2623*24),0),G2623=2,ROUND(H2623/(I2623*24),0)),"")</f>
        <v/>
      </c>
      <c r="K2623" s="80" t="str" cm="1">
        <f t="array" ref="K2623">IFERROR(_xlfn.IFS(D2623="","",J2623&lt;E2623,"×（法定外・要件外となる従業員です）",J2623&lt;=F2623,"〇",J2623&gt;F2623,"ー（要件外となる従業員です）"),"")</f>
        <v/>
      </c>
      <c r="L2623" s="25" t="str" cm="1">
        <f t="array" ref="L2623">IFERROR(_xlfn.IFS(COUNTBLANK(C2623:J2623)=8,"",C2623="","←C列に従業員名を姓名（フルネーム）で入力してください。誤変換にお気を付け下さい。",D2623="","←D列に都道府県を入力してください。",G2623="","←G列に1～3の選択肢を入力してください",H2623="","←H列に金額を入力してください",G2623=3,"",I2623="","←I列に所定労働時間を入力してください"),"")</f>
        <v/>
      </c>
    </row>
    <row r="2624" spans="1:12" ht="16.5" customHeight="1" x14ac:dyDescent="0.4">
      <c r="A2624" s="52" t="str">
        <f t="shared" si="40"/>
        <v/>
      </c>
      <c r="B2624" s="51"/>
      <c r="C2624" s="75"/>
      <c r="D2624" s="51"/>
      <c r="E2624" s="27" t="str" cm="1">
        <f t="array" ref="E2624">IFERROR(_xlfn.IFS(AND($F$4=45566,D2624="徳島"),VLOOKUP(D2624,最低賃金!$A$2:$G$49,2,FALSE),OR($F$4&lt;&gt;45566,D2624&lt;&gt;"徳島"),VLOOKUP(D2624,最低賃金!$A$2:$G$49,4,FALSE)),"")</f>
        <v/>
      </c>
      <c r="F2624" s="27" t="str">
        <f>IFERROR(VLOOKUP(D2624,最低賃金!$A$3:$G$49,6,FALSE),"")</f>
        <v/>
      </c>
      <c r="G2624" s="51"/>
      <c r="H2624" s="19"/>
      <c r="I2624" s="81"/>
      <c r="J2624" s="27" t="str" cm="1">
        <f t="array" ref="J2624">IFERROR(_xlfn.IFS(COUNTBLANK(G2624:I2624)=3,"",H2624="","H列に金額を入力してください",G2624=3,H2624,I2624="","I列に労働時間を入力してください",G2624=1,ROUND(H2624/(I2624*24),0),G2624=2,ROUND(H2624/(I2624*24),0)),"")</f>
        <v/>
      </c>
      <c r="K2624" s="80" t="str" cm="1">
        <f t="array" ref="K2624">IFERROR(_xlfn.IFS(D2624="","",J2624&lt;E2624,"×（法定外・要件外となる従業員です）",J2624&lt;=F2624,"〇",J2624&gt;F2624,"ー（要件外となる従業員です）"),"")</f>
        <v/>
      </c>
      <c r="L2624" s="25" t="str" cm="1">
        <f t="array" ref="L2624">IFERROR(_xlfn.IFS(COUNTBLANK(C2624:J2624)=8,"",C2624="","←C列に従業員名を姓名（フルネーム）で入力してください。誤変換にお気を付け下さい。",D2624="","←D列に都道府県を入力してください。",G2624="","←G列に1～3の選択肢を入力してください",H2624="","←H列に金額を入力してください",G2624=3,"",I2624="","←I列に所定労働時間を入力してください"),"")</f>
        <v/>
      </c>
    </row>
    <row r="2625" spans="1:12" ht="16.5" customHeight="1" x14ac:dyDescent="0.4">
      <c r="A2625" s="52" t="str">
        <f t="shared" si="40"/>
        <v/>
      </c>
      <c r="B2625" s="51"/>
      <c r="C2625" s="75"/>
      <c r="D2625" s="51"/>
      <c r="E2625" s="27" t="str" cm="1">
        <f t="array" ref="E2625">IFERROR(_xlfn.IFS(AND($F$4=45566,D2625="徳島"),VLOOKUP(D2625,最低賃金!$A$2:$G$49,2,FALSE),OR($F$4&lt;&gt;45566,D2625&lt;&gt;"徳島"),VLOOKUP(D2625,最低賃金!$A$2:$G$49,4,FALSE)),"")</f>
        <v/>
      </c>
      <c r="F2625" s="27" t="str">
        <f>IFERROR(VLOOKUP(D2625,最低賃金!$A$3:$G$49,6,FALSE),"")</f>
        <v/>
      </c>
      <c r="G2625" s="51"/>
      <c r="H2625" s="19"/>
      <c r="I2625" s="81"/>
      <c r="J2625" s="27" t="str" cm="1">
        <f t="array" ref="J2625">IFERROR(_xlfn.IFS(COUNTBLANK(G2625:I2625)=3,"",H2625="","H列に金額を入力してください",G2625=3,H2625,I2625="","I列に労働時間を入力してください",G2625=1,ROUND(H2625/(I2625*24),0),G2625=2,ROUND(H2625/(I2625*24),0)),"")</f>
        <v/>
      </c>
      <c r="K2625" s="80" t="str" cm="1">
        <f t="array" ref="K2625">IFERROR(_xlfn.IFS(D2625="","",J2625&lt;E2625,"×（法定外・要件外となる従業員です）",J2625&lt;=F2625,"〇",J2625&gt;F2625,"ー（要件外となる従業員です）"),"")</f>
        <v/>
      </c>
      <c r="L2625" s="25" t="str" cm="1">
        <f t="array" ref="L2625">IFERROR(_xlfn.IFS(COUNTBLANK(C2625:J2625)=8,"",C2625="","←C列に従業員名を姓名（フルネーム）で入力してください。誤変換にお気を付け下さい。",D2625="","←D列に都道府県を入力してください。",G2625="","←G列に1～3の選択肢を入力してください",H2625="","←H列に金額を入力してください",G2625=3,"",I2625="","←I列に所定労働時間を入力してください"),"")</f>
        <v/>
      </c>
    </row>
    <row r="2626" spans="1:12" ht="16.5" customHeight="1" x14ac:dyDescent="0.4">
      <c r="A2626" s="52" t="str">
        <f t="shared" si="40"/>
        <v/>
      </c>
      <c r="B2626" s="51"/>
      <c r="C2626" s="75"/>
      <c r="D2626" s="51"/>
      <c r="E2626" s="27" t="str" cm="1">
        <f t="array" ref="E2626">IFERROR(_xlfn.IFS(AND($F$4=45566,D2626="徳島"),VLOOKUP(D2626,最低賃金!$A$2:$G$49,2,FALSE),OR($F$4&lt;&gt;45566,D2626&lt;&gt;"徳島"),VLOOKUP(D2626,最低賃金!$A$2:$G$49,4,FALSE)),"")</f>
        <v/>
      </c>
      <c r="F2626" s="27" t="str">
        <f>IFERROR(VLOOKUP(D2626,最低賃金!$A$3:$G$49,6,FALSE),"")</f>
        <v/>
      </c>
      <c r="G2626" s="51"/>
      <c r="H2626" s="19"/>
      <c r="I2626" s="81"/>
      <c r="J2626" s="27" t="str" cm="1">
        <f t="array" ref="J2626">IFERROR(_xlfn.IFS(COUNTBLANK(G2626:I2626)=3,"",H2626="","H列に金額を入力してください",G2626=3,H2626,I2626="","I列に労働時間を入力してください",G2626=1,ROUND(H2626/(I2626*24),0),G2626=2,ROUND(H2626/(I2626*24),0)),"")</f>
        <v/>
      </c>
      <c r="K2626" s="80" t="str" cm="1">
        <f t="array" ref="K2626">IFERROR(_xlfn.IFS(D2626="","",J2626&lt;E2626,"×（法定外・要件外となる従業員です）",J2626&lt;=F2626,"〇",J2626&gt;F2626,"ー（要件外となる従業員です）"),"")</f>
        <v/>
      </c>
      <c r="L2626" s="25" t="str" cm="1">
        <f t="array" ref="L2626">IFERROR(_xlfn.IFS(COUNTBLANK(C2626:J2626)=8,"",C2626="","←C列に従業員名を姓名（フルネーム）で入力してください。誤変換にお気を付け下さい。",D2626="","←D列に都道府県を入力してください。",G2626="","←G列に1～3の選択肢を入力してください",H2626="","←H列に金額を入力してください",G2626=3,"",I2626="","←I列に所定労働時間を入力してください"),"")</f>
        <v/>
      </c>
    </row>
    <row r="2627" spans="1:12" ht="16.5" customHeight="1" x14ac:dyDescent="0.4">
      <c r="A2627" s="52" t="str">
        <f t="shared" si="40"/>
        <v/>
      </c>
      <c r="B2627" s="51"/>
      <c r="C2627" s="75"/>
      <c r="D2627" s="51"/>
      <c r="E2627" s="27" t="str" cm="1">
        <f t="array" ref="E2627">IFERROR(_xlfn.IFS(AND($F$4=45566,D2627="徳島"),VLOOKUP(D2627,最低賃金!$A$2:$G$49,2,FALSE),OR($F$4&lt;&gt;45566,D2627&lt;&gt;"徳島"),VLOOKUP(D2627,最低賃金!$A$2:$G$49,4,FALSE)),"")</f>
        <v/>
      </c>
      <c r="F2627" s="27" t="str">
        <f>IFERROR(VLOOKUP(D2627,最低賃金!$A$3:$G$49,6,FALSE),"")</f>
        <v/>
      </c>
      <c r="G2627" s="51"/>
      <c r="H2627" s="19"/>
      <c r="I2627" s="81"/>
      <c r="J2627" s="27" t="str" cm="1">
        <f t="array" ref="J2627">IFERROR(_xlfn.IFS(COUNTBLANK(G2627:I2627)=3,"",H2627="","H列に金額を入力してください",G2627=3,H2627,I2627="","I列に労働時間を入力してください",G2627=1,ROUND(H2627/(I2627*24),0),G2627=2,ROUND(H2627/(I2627*24),0)),"")</f>
        <v/>
      </c>
      <c r="K2627" s="80" t="str" cm="1">
        <f t="array" ref="K2627">IFERROR(_xlfn.IFS(D2627="","",J2627&lt;E2627,"×（法定外・要件外となる従業員です）",J2627&lt;=F2627,"〇",J2627&gt;F2627,"ー（要件外となる従業員です）"),"")</f>
        <v/>
      </c>
      <c r="L2627" s="25" t="str" cm="1">
        <f t="array" ref="L2627">IFERROR(_xlfn.IFS(COUNTBLANK(C2627:J2627)=8,"",C2627="","←C列に従業員名を姓名（フルネーム）で入力してください。誤変換にお気を付け下さい。",D2627="","←D列に都道府県を入力してください。",G2627="","←G列に1～3の選択肢を入力してください",H2627="","←H列に金額を入力してください",G2627=3,"",I2627="","←I列に所定労働時間を入力してください"),"")</f>
        <v/>
      </c>
    </row>
    <row r="2628" spans="1:12" ht="16.5" customHeight="1" x14ac:dyDescent="0.4">
      <c r="A2628" s="52" t="str">
        <f t="shared" si="40"/>
        <v/>
      </c>
      <c r="B2628" s="51"/>
      <c r="C2628" s="75"/>
      <c r="D2628" s="51"/>
      <c r="E2628" s="27" t="str" cm="1">
        <f t="array" ref="E2628">IFERROR(_xlfn.IFS(AND($F$4=45566,D2628="徳島"),VLOOKUP(D2628,最低賃金!$A$2:$G$49,2,FALSE),OR($F$4&lt;&gt;45566,D2628&lt;&gt;"徳島"),VLOOKUP(D2628,最低賃金!$A$2:$G$49,4,FALSE)),"")</f>
        <v/>
      </c>
      <c r="F2628" s="27" t="str">
        <f>IFERROR(VLOOKUP(D2628,最低賃金!$A$3:$G$49,6,FALSE),"")</f>
        <v/>
      </c>
      <c r="G2628" s="51"/>
      <c r="H2628" s="19"/>
      <c r="I2628" s="81"/>
      <c r="J2628" s="27" t="str" cm="1">
        <f t="array" ref="J2628">IFERROR(_xlfn.IFS(COUNTBLANK(G2628:I2628)=3,"",H2628="","H列に金額を入力してください",G2628=3,H2628,I2628="","I列に労働時間を入力してください",G2628=1,ROUND(H2628/(I2628*24),0),G2628=2,ROUND(H2628/(I2628*24),0)),"")</f>
        <v/>
      </c>
      <c r="K2628" s="80" t="str" cm="1">
        <f t="array" ref="K2628">IFERROR(_xlfn.IFS(D2628="","",J2628&lt;E2628,"×（法定外・要件外となる従業員です）",J2628&lt;=F2628,"〇",J2628&gt;F2628,"ー（要件外となる従業員です）"),"")</f>
        <v/>
      </c>
      <c r="L2628" s="25" t="str" cm="1">
        <f t="array" ref="L2628">IFERROR(_xlfn.IFS(COUNTBLANK(C2628:J2628)=8,"",C2628="","←C列に従業員名を姓名（フルネーム）で入力してください。誤変換にお気を付け下さい。",D2628="","←D列に都道府県を入力してください。",G2628="","←G列に1～3の選択肢を入力してください",H2628="","←H列に金額を入力してください",G2628=3,"",I2628="","←I列に所定労働時間を入力してください"),"")</f>
        <v/>
      </c>
    </row>
    <row r="2629" spans="1:12" ht="16.5" customHeight="1" x14ac:dyDescent="0.4">
      <c r="A2629" s="52" t="str">
        <f t="shared" si="40"/>
        <v/>
      </c>
      <c r="B2629" s="51"/>
      <c r="C2629" s="75"/>
      <c r="D2629" s="51"/>
      <c r="E2629" s="27" t="str" cm="1">
        <f t="array" ref="E2629">IFERROR(_xlfn.IFS(AND($F$4=45566,D2629="徳島"),VLOOKUP(D2629,最低賃金!$A$2:$G$49,2,FALSE),OR($F$4&lt;&gt;45566,D2629&lt;&gt;"徳島"),VLOOKUP(D2629,最低賃金!$A$2:$G$49,4,FALSE)),"")</f>
        <v/>
      </c>
      <c r="F2629" s="27" t="str">
        <f>IFERROR(VLOOKUP(D2629,最低賃金!$A$3:$G$49,6,FALSE),"")</f>
        <v/>
      </c>
      <c r="G2629" s="51"/>
      <c r="H2629" s="19"/>
      <c r="I2629" s="81"/>
      <c r="J2629" s="27" t="str" cm="1">
        <f t="array" ref="J2629">IFERROR(_xlfn.IFS(COUNTBLANK(G2629:I2629)=3,"",H2629="","H列に金額を入力してください",G2629=3,H2629,I2629="","I列に労働時間を入力してください",G2629=1,ROUND(H2629/(I2629*24),0),G2629=2,ROUND(H2629/(I2629*24),0)),"")</f>
        <v/>
      </c>
      <c r="K2629" s="80" t="str" cm="1">
        <f t="array" ref="K2629">IFERROR(_xlfn.IFS(D2629="","",J2629&lt;E2629,"×（法定外・要件外となる従業員です）",J2629&lt;=F2629,"〇",J2629&gt;F2629,"ー（要件外となる従業員です）"),"")</f>
        <v/>
      </c>
      <c r="L2629" s="25" t="str" cm="1">
        <f t="array" ref="L2629">IFERROR(_xlfn.IFS(COUNTBLANK(C2629:J2629)=8,"",C2629="","←C列に従業員名を姓名（フルネーム）で入力してください。誤変換にお気を付け下さい。",D2629="","←D列に都道府県を入力してください。",G2629="","←G列に1～3の選択肢を入力してください",H2629="","←H列に金額を入力してください",G2629=3,"",I2629="","←I列に所定労働時間を入力してください"),"")</f>
        <v/>
      </c>
    </row>
    <row r="2630" spans="1:12" ht="16.5" customHeight="1" x14ac:dyDescent="0.4">
      <c r="A2630" s="52" t="str">
        <f t="shared" si="40"/>
        <v/>
      </c>
      <c r="B2630" s="51"/>
      <c r="C2630" s="75"/>
      <c r="D2630" s="51"/>
      <c r="E2630" s="27" t="str" cm="1">
        <f t="array" ref="E2630">IFERROR(_xlfn.IFS(AND($F$4=45566,D2630="徳島"),VLOOKUP(D2630,最低賃金!$A$2:$G$49,2,FALSE),OR($F$4&lt;&gt;45566,D2630&lt;&gt;"徳島"),VLOOKUP(D2630,最低賃金!$A$2:$G$49,4,FALSE)),"")</f>
        <v/>
      </c>
      <c r="F2630" s="27" t="str">
        <f>IFERROR(VLOOKUP(D2630,最低賃金!$A$3:$G$49,6,FALSE),"")</f>
        <v/>
      </c>
      <c r="G2630" s="51"/>
      <c r="H2630" s="19"/>
      <c r="I2630" s="81"/>
      <c r="J2630" s="27" t="str" cm="1">
        <f t="array" ref="J2630">IFERROR(_xlfn.IFS(COUNTBLANK(G2630:I2630)=3,"",H2630="","H列に金額を入力してください",G2630=3,H2630,I2630="","I列に労働時間を入力してください",G2630=1,ROUND(H2630/(I2630*24),0),G2630=2,ROUND(H2630/(I2630*24),0)),"")</f>
        <v/>
      </c>
      <c r="K2630" s="80" t="str" cm="1">
        <f t="array" ref="K2630">IFERROR(_xlfn.IFS(D2630="","",J2630&lt;E2630,"×（法定外・要件外となる従業員です）",J2630&lt;=F2630,"〇",J2630&gt;F2630,"ー（要件外となる従業員です）"),"")</f>
        <v/>
      </c>
      <c r="L2630" s="25" t="str" cm="1">
        <f t="array" ref="L2630">IFERROR(_xlfn.IFS(COUNTBLANK(C2630:J2630)=8,"",C2630="","←C列に従業員名を姓名（フルネーム）で入力してください。誤変換にお気を付け下さい。",D2630="","←D列に都道府県を入力してください。",G2630="","←G列に1～3の選択肢を入力してください",H2630="","←H列に金額を入力してください",G2630=3,"",I2630="","←I列に所定労働時間を入力してください"),"")</f>
        <v/>
      </c>
    </row>
    <row r="2631" spans="1:12" ht="16.5" customHeight="1" x14ac:dyDescent="0.4">
      <c r="A2631" s="52" t="str">
        <f t="shared" si="40"/>
        <v/>
      </c>
      <c r="B2631" s="51"/>
      <c r="C2631" s="75"/>
      <c r="D2631" s="51"/>
      <c r="E2631" s="27" t="str" cm="1">
        <f t="array" ref="E2631">IFERROR(_xlfn.IFS(AND($F$4=45566,D2631="徳島"),VLOOKUP(D2631,最低賃金!$A$2:$G$49,2,FALSE),OR($F$4&lt;&gt;45566,D2631&lt;&gt;"徳島"),VLOOKUP(D2631,最低賃金!$A$2:$G$49,4,FALSE)),"")</f>
        <v/>
      </c>
      <c r="F2631" s="27" t="str">
        <f>IFERROR(VLOOKUP(D2631,最低賃金!$A$3:$G$49,6,FALSE),"")</f>
        <v/>
      </c>
      <c r="G2631" s="51"/>
      <c r="H2631" s="19"/>
      <c r="I2631" s="81"/>
      <c r="J2631" s="27" t="str" cm="1">
        <f t="array" ref="J2631">IFERROR(_xlfn.IFS(COUNTBLANK(G2631:I2631)=3,"",H2631="","H列に金額を入力してください",G2631=3,H2631,I2631="","I列に労働時間を入力してください",G2631=1,ROUND(H2631/(I2631*24),0),G2631=2,ROUND(H2631/(I2631*24),0)),"")</f>
        <v/>
      </c>
      <c r="K2631" s="80" t="str" cm="1">
        <f t="array" ref="K2631">IFERROR(_xlfn.IFS(D2631="","",J2631&lt;E2631,"×（法定外・要件外となる従業員です）",J2631&lt;=F2631,"〇",J2631&gt;F2631,"ー（要件外となる従業員です）"),"")</f>
        <v/>
      </c>
      <c r="L2631" s="25" t="str" cm="1">
        <f t="array" ref="L2631">IFERROR(_xlfn.IFS(COUNTBLANK(C2631:J2631)=8,"",C2631="","←C列に従業員名を姓名（フルネーム）で入力してください。誤変換にお気を付け下さい。",D2631="","←D列に都道府県を入力してください。",G2631="","←G列に1～3の選択肢を入力してください",H2631="","←H列に金額を入力してください",G2631=3,"",I2631="","←I列に所定労働時間を入力してください"),"")</f>
        <v/>
      </c>
    </row>
    <row r="2632" spans="1:12" ht="16.5" customHeight="1" x14ac:dyDescent="0.4">
      <c r="A2632" s="52" t="str">
        <f t="shared" si="40"/>
        <v/>
      </c>
      <c r="B2632" s="51"/>
      <c r="C2632" s="75"/>
      <c r="D2632" s="51"/>
      <c r="E2632" s="27" t="str" cm="1">
        <f t="array" ref="E2632">IFERROR(_xlfn.IFS(AND($F$4=45566,D2632="徳島"),VLOOKUP(D2632,最低賃金!$A$2:$G$49,2,FALSE),OR($F$4&lt;&gt;45566,D2632&lt;&gt;"徳島"),VLOOKUP(D2632,最低賃金!$A$2:$G$49,4,FALSE)),"")</f>
        <v/>
      </c>
      <c r="F2632" s="27" t="str">
        <f>IFERROR(VLOOKUP(D2632,最低賃金!$A$3:$G$49,6,FALSE),"")</f>
        <v/>
      </c>
      <c r="G2632" s="51"/>
      <c r="H2632" s="19"/>
      <c r="I2632" s="81"/>
      <c r="J2632" s="27" t="str" cm="1">
        <f t="array" ref="J2632">IFERROR(_xlfn.IFS(COUNTBLANK(G2632:I2632)=3,"",H2632="","H列に金額を入力してください",G2632=3,H2632,I2632="","I列に労働時間を入力してください",G2632=1,ROUND(H2632/(I2632*24),0),G2632=2,ROUND(H2632/(I2632*24),0)),"")</f>
        <v/>
      </c>
      <c r="K2632" s="80" t="str" cm="1">
        <f t="array" ref="K2632">IFERROR(_xlfn.IFS(D2632="","",J2632&lt;E2632,"×（法定外・要件外となる従業員です）",J2632&lt;=F2632,"〇",J2632&gt;F2632,"ー（要件外となる従業員です）"),"")</f>
        <v/>
      </c>
      <c r="L2632" s="25" t="str" cm="1">
        <f t="array" ref="L2632">IFERROR(_xlfn.IFS(COUNTBLANK(C2632:J2632)=8,"",C2632="","←C列に従業員名を姓名（フルネーム）で入力してください。誤変換にお気を付け下さい。",D2632="","←D列に都道府県を入力してください。",G2632="","←G列に1～3の選択肢を入力してください",H2632="","←H列に金額を入力してください",G2632=3,"",I2632="","←I列に所定労働時間を入力してください"),"")</f>
        <v/>
      </c>
    </row>
    <row r="2633" spans="1:12" ht="16.5" customHeight="1" x14ac:dyDescent="0.4">
      <c r="A2633" s="52" t="str">
        <f t="shared" si="40"/>
        <v/>
      </c>
      <c r="B2633" s="51"/>
      <c r="C2633" s="75"/>
      <c r="D2633" s="51"/>
      <c r="E2633" s="27" t="str" cm="1">
        <f t="array" ref="E2633">IFERROR(_xlfn.IFS(AND($F$4=45566,D2633="徳島"),VLOOKUP(D2633,最低賃金!$A$2:$G$49,2,FALSE),OR($F$4&lt;&gt;45566,D2633&lt;&gt;"徳島"),VLOOKUP(D2633,最低賃金!$A$2:$G$49,4,FALSE)),"")</f>
        <v/>
      </c>
      <c r="F2633" s="27" t="str">
        <f>IFERROR(VLOOKUP(D2633,最低賃金!$A$3:$G$49,6,FALSE),"")</f>
        <v/>
      </c>
      <c r="G2633" s="51"/>
      <c r="H2633" s="19"/>
      <c r="I2633" s="81"/>
      <c r="J2633" s="27" t="str" cm="1">
        <f t="array" ref="J2633">IFERROR(_xlfn.IFS(COUNTBLANK(G2633:I2633)=3,"",H2633="","H列に金額を入力してください",G2633=3,H2633,I2633="","I列に労働時間を入力してください",G2633=1,ROUND(H2633/(I2633*24),0),G2633=2,ROUND(H2633/(I2633*24),0)),"")</f>
        <v/>
      </c>
      <c r="K2633" s="80" t="str" cm="1">
        <f t="array" ref="K2633">IFERROR(_xlfn.IFS(D2633="","",J2633&lt;E2633,"×（法定外・要件外となる従業員です）",J2633&lt;=F2633,"〇",J2633&gt;F2633,"ー（要件外となる従業員です）"),"")</f>
        <v/>
      </c>
      <c r="L2633" s="25" t="str" cm="1">
        <f t="array" ref="L2633">IFERROR(_xlfn.IFS(COUNTBLANK(C2633:J2633)=8,"",C2633="","←C列に従業員名を姓名（フルネーム）で入力してください。誤変換にお気を付け下さい。",D2633="","←D列に都道府県を入力してください。",G2633="","←G列に1～3の選択肢を入力してください",H2633="","←H列に金額を入力してください",G2633=3,"",I2633="","←I列に所定労働時間を入力してください"),"")</f>
        <v/>
      </c>
    </row>
    <row r="2634" spans="1:12" ht="16.5" customHeight="1" x14ac:dyDescent="0.4">
      <c r="A2634" s="52" t="str">
        <f t="shared" si="40"/>
        <v/>
      </c>
      <c r="B2634" s="51"/>
      <c r="C2634" s="75"/>
      <c r="D2634" s="51"/>
      <c r="E2634" s="27" t="str" cm="1">
        <f t="array" ref="E2634">IFERROR(_xlfn.IFS(AND($F$4=45566,D2634="徳島"),VLOOKUP(D2634,最低賃金!$A$2:$G$49,2,FALSE),OR($F$4&lt;&gt;45566,D2634&lt;&gt;"徳島"),VLOOKUP(D2634,最低賃金!$A$2:$G$49,4,FALSE)),"")</f>
        <v/>
      </c>
      <c r="F2634" s="27" t="str">
        <f>IFERROR(VLOOKUP(D2634,最低賃金!$A$3:$G$49,6,FALSE),"")</f>
        <v/>
      </c>
      <c r="G2634" s="51"/>
      <c r="H2634" s="19"/>
      <c r="I2634" s="81"/>
      <c r="J2634" s="27" t="str" cm="1">
        <f t="array" ref="J2634">IFERROR(_xlfn.IFS(COUNTBLANK(G2634:I2634)=3,"",H2634="","H列に金額を入力してください",G2634=3,H2634,I2634="","I列に労働時間を入力してください",G2634=1,ROUND(H2634/(I2634*24),0),G2634=2,ROUND(H2634/(I2634*24),0)),"")</f>
        <v/>
      </c>
      <c r="K2634" s="80" t="str" cm="1">
        <f t="array" ref="K2634">IFERROR(_xlfn.IFS(D2634="","",J2634&lt;E2634,"×（法定外・要件外となる従業員です）",J2634&lt;=F2634,"〇",J2634&gt;F2634,"ー（要件外となる従業員です）"),"")</f>
        <v/>
      </c>
      <c r="L2634" s="25" t="str" cm="1">
        <f t="array" ref="L2634">IFERROR(_xlfn.IFS(COUNTBLANK(C2634:J2634)=8,"",C2634="","←C列に従業員名を姓名（フルネーム）で入力してください。誤変換にお気を付け下さい。",D2634="","←D列に都道府県を入力してください。",G2634="","←G列に1～3の選択肢を入力してください",H2634="","←H列に金額を入力してください",G2634=3,"",I2634="","←I列に所定労働時間を入力してください"),"")</f>
        <v/>
      </c>
    </row>
    <row r="2635" spans="1:12" ht="16.5" customHeight="1" x14ac:dyDescent="0.4">
      <c r="A2635" s="52" t="str">
        <f t="shared" si="40"/>
        <v/>
      </c>
      <c r="B2635" s="51"/>
      <c r="C2635" s="75"/>
      <c r="D2635" s="51"/>
      <c r="E2635" s="27" t="str" cm="1">
        <f t="array" ref="E2635">IFERROR(_xlfn.IFS(AND($F$4=45566,D2635="徳島"),VLOOKUP(D2635,最低賃金!$A$2:$G$49,2,FALSE),OR($F$4&lt;&gt;45566,D2635&lt;&gt;"徳島"),VLOOKUP(D2635,最低賃金!$A$2:$G$49,4,FALSE)),"")</f>
        <v/>
      </c>
      <c r="F2635" s="27" t="str">
        <f>IFERROR(VLOOKUP(D2635,最低賃金!$A$3:$G$49,6,FALSE),"")</f>
        <v/>
      </c>
      <c r="G2635" s="51"/>
      <c r="H2635" s="19"/>
      <c r="I2635" s="81"/>
      <c r="J2635" s="27" t="str" cm="1">
        <f t="array" ref="J2635">IFERROR(_xlfn.IFS(COUNTBLANK(G2635:I2635)=3,"",H2635="","H列に金額を入力してください",G2635=3,H2635,I2635="","I列に労働時間を入力してください",G2635=1,ROUND(H2635/(I2635*24),0),G2635=2,ROUND(H2635/(I2635*24),0)),"")</f>
        <v/>
      </c>
      <c r="K2635" s="80" t="str" cm="1">
        <f t="array" ref="K2635">IFERROR(_xlfn.IFS(D2635="","",J2635&lt;E2635,"×（法定外・要件外となる従業員です）",J2635&lt;=F2635,"〇",J2635&gt;F2635,"ー（要件外となる従業員です）"),"")</f>
        <v/>
      </c>
      <c r="L2635" s="25" t="str" cm="1">
        <f t="array" ref="L2635">IFERROR(_xlfn.IFS(COUNTBLANK(C2635:J2635)=8,"",C2635="","←C列に従業員名を姓名（フルネーム）で入力してください。誤変換にお気を付け下さい。",D2635="","←D列に都道府県を入力してください。",G2635="","←G列に1～3の選択肢を入力してください",H2635="","←H列に金額を入力してください",G2635=3,"",I2635="","←I列に所定労働時間を入力してください"),"")</f>
        <v/>
      </c>
    </row>
    <row r="2636" spans="1:12" ht="16.5" customHeight="1" x14ac:dyDescent="0.4">
      <c r="A2636" s="52" t="str">
        <f t="shared" ref="A2636:A2699" si="41">IF(C2636="","",A2635+1)</f>
        <v/>
      </c>
      <c r="B2636" s="51"/>
      <c r="C2636" s="75"/>
      <c r="D2636" s="51"/>
      <c r="E2636" s="27" t="str" cm="1">
        <f t="array" ref="E2636">IFERROR(_xlfn.IFS(AND($F$4=45566,D2636="徳島"),VLOOKUP(D2636,最低賃金!$A$2:$G$49,2,FALSE),OR($F$4&lt;&gt;45566,D2636&lt;&gt;"徳島"),VLOOKUP(D2636,最低賃金!$A$2:$G$49,4,FALSE)),"")</f>
        <v/>
      </c>
      <c r="F2636" s="27" t="str">
        <f>IFERROR(VLOOKUP(D2636,最低賃金!$A$3:$G$49,6,FALSE),"")</f>
        <v/>
      </c>
      <c r="G2636" s="51"/>
      <c r="H2636" s="19"/>
      <c r="I2636" s="81"/>
      <c r="J2636" s="27" t="str" cm="1">
        <f t="array" ref="J2636">IFERROR(_xlfn.IFS(COUNTBLANK(G2636:I2636)=3,"",H2636="","H列に金額を入力してください",G2636=3,H2636,I2636="","I列に労働時間を入力してください",G2636=1,ROUND(H2636/(I2636*24),0),G2636=2,ROUND(H2636/(I2636*24),0)),"")</f>
        <v/>
      </c>
      <c r="K2636" s="80" t="str" cm="1">
        <f t="array" ref="K2636">IFERROR(_xlfn.IFS(D2636="","",J2636&lt;E2636,"×（法定外・要件外となる従業員です）",J2636&lt;=F2636,"〇",J2636&gt;F2636,"ー（要件外となる従業員です）"),"")</f>
        <v/>
      </c>
      <c r="L2636" s="25" t="str" cm="1">
        <f t="array" ref="L2636">IFERROR(_xlfn.IFS(COUNTBLANK(C2636:J2636)=8,"",C2636="","←C列に従業員名を姓名（フルネーム）で入力してください。誤変換にお気を付け下さい。",D2636="","←D列に都道府県を入力してください。",G2636="","←G列に1～3の選択肢を入力してください",H2636="","←H列に金額を入力してください",G2636=3,"",I2636="","←I列に所定労働時間を入力してください"),"")</f>
        <v/>
      </c>
    </row>
    <row r="2637" spans="1:12" ht="16.5" customHeight="1" x14ac:dyDescent="0.4">
      <c r="A2637" s="52" t="str">
        <f t="shared" si="41"/>
        <v/>
      </c>
      <c r="B2637" s="51"/>
      <c r="C2637" s="75"/>
      <c r="D2637" s="51"/>
      <c r="E2637" s="27" t="str" cm="1">
        <f t="array" ref="E2637">IFERROR(_xlfn.IFS(AND($F$4=45566,D2637="徳島"),VLOOKUP(D2637,最低賃金!$A$2:$G$49,2,FALSE),OR($F$4&lt;&gt;45566,D2637&lt;&gt;"徳島"),VLOOKUP(D2637,最低賃金!$A$2:$G$49,4,FALSE)),"")</f>
        <v/>
      </c>
      <c r="F2637" s="27" t="str">
        <f>IFERROR(VLOOKUP(D2637,最低賃金!$A$3:$G$49,6,FALSE),"")</f>
        <v/>
      </c>
      <c r="G2637" s="51"/>
      <c r="H2637" s="19"/>
      <c r="I2637" s="81"/>
      <c r="J2637" s="27" t="str" cm="1">
        <f t="array" ref="J2637">IFERROR(_xlfn.IFS(COUNTBLANK(G2637:I2637)=3,"",H2637="","H列に金額を入力してください",G2637=3,H2637,I2637="","I列に労働時間を入力してください",G2637=1,ROUND(H2637/(I2637*24),0),G2637=2,ROUND(H2637/(I2637*24),0)),"")</f>
        <v/>
      </c>
      <c r="K2637" s="80" t="str" cm="1">
        <f t="array" ref="K2637">IFERROR(_xlfn.IFS(D2637="","",J2637&lt;E2637,"×（法定外・要件外となる従業員です）",J2637&lt;=F2637,"〇",J2637&gt;F2637,"ー（要件外となる従業員です）"),"")</f>
        <v/>
      </c>
      <c r="L2637" s="25" t="str" cm="1">
        <f t="array" ref="L2637">IFERROR(_xlfn.IFS(COUNTBLANK(C2637:J2637)=8,"",C2637="","←C列に従業員名を姓名（フルネーム）で入力してください。誤変換にお気を付け下さい。",D2637="","←D列に都道府県を入力してください。",G2637="","←G列に1～3の選択肢を入力してください",H2637="","←H列に金額を入力してください",G2637=3,"",I2637="","←I列に所定労働時間を入力してください"),"")</f>
        <v/>
      </c>
    </row>
    <row r="2638" spans="1:12" ht="16.5" customHeight="1" x14ac:dyDescent="0.4">
      <c r="A2638" s="52" t="str">
        <f t="shared" si="41"/>
        <v/>
      </c>
      <c r="B2638" s="51"/>
      <c r="C2638" s="75"/>
      <c r="D2638" s="51"/>
      <c r="E2638" s="27" t="str" cm="1">
        <f t="array" ref="E2638">IFERROR(_xlfn.IFS(AND($F$4=45566,D2638="徳島"),VLOOKUP(D2638,最低賃金!$A$2:$G$49,2,FALSE),OR($F$4&lt;&gt;45566,D2638&lt;&gt;"徳島"),VLOOKUP(D2638,最低賃金!$A$2:$G$49,4,FALSE)),"")</f>
        <v/>
      </c>
      <c r="F2638" s="27" t="str">
        <f>IFERROR(VLOOKUP(D2638,最低賃金!$A$3:$G$49,6,FALSE),"")</f>
        <v/>
      </c>
      <c r="G2638" s="51"/>
      <c r="H2638" s="19"/>
      <c r="I2638" s="81"/>
      <c r="J2638" s="27" t="str" cm="1">
        <f t="array" ref="J2638">IFERROR(_xlfn.IFS(COUNTBLANK(G2638:I2638)=3,"",H2638="","H列に金額を入力してください",G2638=3,H2638,I2638="","I列に労働時間を入力してください",G2638=1,ROUND(H2638/(I2638*24),0),G2638=2,ROUND(H2638/(I2638*24),0)),"")</f>
        <v/>
      </c>
      <c r="K2638" s="80" t="str" cm="1">
        <f t="array" ref="K2638">IFERROR(_xlfn.IFS(D2638="","",J2638&lt;E2638,"×（法定外・要件外となる従業員です）",J2638&lt;=F2638,"〇",J2638&gt;F2638,"ー（要件外となる従業員です）"),"")</f>
        <v/>
      </c>
      <c r="L2638" s="25" t="str" cm="1">
        <f t="array" ref="L2638">IFERROR(_xlfn.IFS(COUNTBLANK(C2638:J2638)=8,"",C2638="","←C列に従業員名を姓名（フルネーム）で入力してください。誤変換にお気を付け下さい。",D2638="","←D列に都道府県を入力してください。",G2638="","←G列に1～3の選択肢を入力してください",H2638="","←H列に金額を入力してください",G2638=3,"",I2638="","←I列に所定労働時間を入力してください"),"")</f>
        <v/>
      </c>
    </row>
    <row r="2639" spans="1:12" ht="16.5" customHeight="1" x14ac:dyDescent="0.4">
      <c r="A2639" s="52" t="str">
        <f t="shared" si="41"/>
        <v/>
      </c>
      <c r="B2639" s="51"/>
      <c r="C2639" s="75"/>
      <c r="D2639" s="51"/>
      <c r="E2639" s="27" t="str" cm="1">
        <f t="array" ref="E2639">IFERROR(_xlfn.IFS(AND($F$4=45566,D2639="徳島"),VLOOKUP(D2639,最低賃金!$A$2:$G$49,2,FALSE),OR($F$4&lt;&gt;45566,D2639&lt;&gt;"徳島"),VLOOKUP(D2639,最低賃金!$A$2:$G$49,4,FALSE)),"")</f>
        <v/>
      </c>
      <c r="F2639" s="27" t="str">
        <f>IFERROR(VLOOKUP(D2639,最低賃金!$A$3:$G$49,6,FALSE),"")</f>
        <v/>
      </c>
      <c r="G2639" s="51"/>
      <c r="H2639" s="19"/>
      <c r="I2639" s="81"/>
      <c r="J2639" s="27" t="str" cm="1">
        <f t="array" ref="J2639">IFERROR(_xlfn.IFS(COUNTBLANK(G2639:I2639)=3,"",H2639="","H列に金額を入力してください",G2639=3,H2639,I2639="","I列に労働時間を入力してください",G2639=1,ROUND(H2639/(I2639*24),0),G2639=2,ROUND(H2639/(I2639*24),0)),"")</f>
        <v/>
      </c>
      <c r="K2639" s="80" t="str" cm="1">
        <f t="array" ref="K2639">IFERROR(_xlfn.IFS(D2639="","",J2639&lt;E2639,"×（法定外・要件外となる従業員です）",J2639&lt;=F2639,"〇",J2639&gt;F2639,"ー（要件外となる従業員です）"),"")</f>
        <v/>
      </c>
      <c r="L2639" s="25" t="str" cm="1">
        <f t="array" ref="L2639">IFERROR(_xlfn.IFS(COUNTBLANK(C2639:J2639)=8,"",C2639="","←C列に従業員名を姓名（フルネーム）で入力してください。誤変換にお気を付け下さい。",D2639="","←D列に都道府県を入力してください。",G2639="","←G列に1～3の選択肢を入力してください",H2639="","←H列に金額を入力してください",G2639=3,"",I2639="","←I列に所定労働時間を入力してください"),"")</f>
        <v/>
      </c>
    </row>
    <row r="2640" spans="1:12" ht="16.5" customHeight="1" x14ac:dyDescent="0.4">
      <c r="A2640" s="52" t="str">
        <f t="shared" si="41"/>
        <v/>
      </c>
      <c r="B2640" s="51"/>
      <c r="C2640" s="75"/>
      <c r="D2640" s="51"/>
      <c r="E2640" s="27" t="str" cm="1">
        <f t="array" ref="E2640">IFERROR(_xlfn.IFS(AND($F$4=45566,D2640="徳島"),VLOOKUP(D2640,最低賃金!$A$2:$G$49,2,FALSE),OR($F$4&lt;&gt;45566,D2640&lt;&gt;"徳島"),VLOOKUP(D2640,最低賃金!$A$2:$G$49,4,FALSE)),"")</f>
        <v/>
      </c>
      <c r="F2640" s="27" t="str">
        <f>IFERROR(VLOOKUP(D2640,最低賃金!$A$3:$G$49,6,FALSE),"")</f>
        <v/>
      </c>
      <c r="G2640" s="51"/>
      <c r="H2640" s="19"/>
      <c r="I2640" s="81"/>
      <c r="J2640" s="27" t="str" cm="1">
        <f t="array" ref="J2640">IFERROR(_xlfn.IFS(COUNTBLANK(G2640:I2640)=3,"",H2640="","H列に金額を入力してください",G2640=3,H2640,I2640="","I列に労働時間を入力してください",G2640=1,ROUND(H2640/(I2640*24),0),G2640=2,ROUND(H2640/(I2640*24),0)),"")</f>
        <v/>
      </c>
      <c r="K2640" s="80" t="str" cm="1">
        <f t="array" ref="K2640">IFERROR(_xlfn.IFS(D2640="","",J2640&lt;E2640,"×（法定外・要件外となる従業員です）",J2640&lt;=F2640,"〇",J2640&gt;F2640,"ー（要件外となる従業員です）"),"")</f>
        <v/>
      </c>
      <c r="L2640" s="25" t="str" cm="1">
        <f t="array" ref="L2640">IFERROR(_xlfn.IFS(COUNTBLANK(C2640:J2640)=8,"",C2640="","←C列に従業員名を姓名（フルネーム）で入力してください。誤変換にお気を付け下さい。",D2640="","←D列に都道府県を入力してください。",G2640="","←G列に1～3の選択肢を入力してください",H2640="","←H列に金額を入力してください",G2640=3,"",I2640="","←I列に所定労働時間を入力してください"),"")</f>
        <v/>
      </c>
    </row>
    <row r="2641" spans="1:12" ht="16.5" customHeight="1" x14ac:dyDescent="0.4">
      <c r="A2641" s="52" t="str">
        <f t="shared" si="41"/>
        <v/>
      </c>
      <c r="B2641" s="51"/>
      <c r="C2641" s="75"/>
      <c r="D2641" s="51"/>
      <c r="E2641" s="27" t="str" cm="1">
        <f t="array" ref="E2641">IFERROR(_xlfn.IFS(AND($F$4=45566,D2641="徳島"),VLOOKUP(D2641,最低賃金!$A$2:$G$49,2,FALSE),OR($F$4&lt;&gt;45566,D2641&lt;&gt;"徳島"),VLOOKUP(D2641,最低賃金!$A$2:$G$49,4,FALSE)),"")</f>
        <v/>
      </c>
      <c r="F2641" s="27" t="str">
        <f>IFERROR(VLOOKUP(D2641,最低賃金!$A$3:$G$49,6,FALSE),"")</f>
        <v/>
      </c>
      <c r="G2641" s="51"/>
      <c r="H2641" s="19"/>
      <c r="I2641" s="81"/>
      <c r="J2641" s="27" t="str" cm="1">
        <f t="array" ref="J2641">IFERROR(_xlfn.IFS(COUNTBLANK(G2641:I2641)=3,"",H2641="","H列に金額を入力してください",G2641=3,H2641,I2641="","I列に労働時間を入力してください",G2641=1,ROUND(H2641/(I2641*24),0),G2641=2,ROUND(H2641/(I2641*24),0)),"")</f>
        <v/>
      </c>
      <c r="K2641" s="80" t="str" cm="1">
        <f t="array" ref="K2641">IFERROR(_xlfn.IFS(D2641="","",J2641&lt;E2641,"×（法定外・要件外となる従業員です）",J2641&lt;=F2641,"〇",J2641&gt;F2641,"ー（要件外となる従業員です）"),"")</f>
        <v/>
      </c>
      <c r="L2641" s="25" t="str" cm="1">
        <f t="array" ref="L2641">IFERROR(_xlfn.IFS(COUNTBLANK(C2641:J2641)=8,"",C2641="","←C列に従業員名を姓名（フルネーム）で入力してください。誤変換にお気を付け下さい。",D2641="","←D列に都道府県を入力してください。",G2641="","←G列に1～3の選択肢を入力してください",H2641="","←H列に金額を入力してください",G2641=3,"",I2641="","←I列に所定労働時間を入力してください"),"")</f>
        <v/>
      </c>
    </row>
    <row r="2642" spans="1:12" ht="16.5" customHeight="1" x14ac:dyDescent="0.4">
      <c r="A2642" s="52" t="str">
        <f t="shared" si="41"/>
        <v/>
      </c>
      <c r="B2642" s="51"/>
      <c r="C2642" s="75"/>
      <c r="D2642" s="51"/>
      <c r="E2642" s="27" t="str" cm="1">
        <f t="array" ref="E2642">IFERROR(_xlfn.IFS(AND($F$4=45566,D2642="徳島"),VLOOKUP(D2642,最低賃金!$A$2:$G$49,2,FALSE),OR($F$4&lt;&gt;45566,D2642&lt;&gt;"徳島"),VLOOKUP(D2642,最低賃金!$A$2:$G$49,4,FALSE)),"")</f>
        <v/>
      </c>
      <c r="F2642" s="27" t="str">
        <f>IFERROR(VLOOKUP(D2642,最低賃金!$A$3:$G$49,6,FALSE),"")</f>
        <v/>
      </c>
      <c r="G2642" s="51"/>
      <c r="H2642" s="19"/>
      <c r="I2642" s="81"/>
      <c r="J2642" s="27" t="str" cm="1">
        <f t="array" ref="J2642">IFERROR(_xlfn.IFS(COUNTBLANK(G2642:I2642)=3,"",H2642="","H列に金額を入力してください",G2642=3,H2642,I2642="","I列に労働時間を入力してください",G2642=1,ROUND(H2642/(I2642*24),0),G2642=2,ROUND(H2642/(I2642*24),0)),"")</f>
        <v/>
      </c>
      <c r="K2642" s="80" t="str" cm="1">
        <f t="array" ref="K2642">IFERROR(_xlfn.IFS(D2642="","",J2642&lt;E2642,"×（法定外・要件外となる従業員です）",J2642&lt;=F2642,"〇",J2642&gt;F2642,"ー（要件外となる従業員です）"),"")</f>
        <v/>
      </c>
      <c r="L2642" s="25" t="str" cm="1">
        <f t="array" ref="L2642">IFERROR(_xlfn.IFS(COUNTBLANK(C2642:J2642)=8,"",C2642="","←C列に従業員名を姓名（フルネーム）で入力してください。誤変換にお気を付け下さい。",D2642="","←D列に都道府県を入力してください。",G2642="","←G列に1～3の選択肢を入力してください",H2642="","←H列に金額を入力してください",G2642=3,"",I2642="","←I列に所定労働時間を入力してください"),"")</f>
        <v/>
      </c>
    </row>
    <row r="2643" spans="1:12" ht="16.5" customHeight="1" x14ac:dyDescent="0.4">
      <c r="A2643" s="52" t="str">
        <f t="shared" si="41"/>
        <v/>
      </c>
      <c r="B2643" s="51"/>
      <c r="C2643" s="75"/>
      <c r="D2643" s="51"/>
      <c r="E2643" s="27" t="str" cm="1">
        <f t="array" ref="E2643">IFERROR(_xlfn.IFS(AND($F$4=45566,D2643="徳島"),VLOOKUP(D2643,最低賃金!$A$2:$G$49,2,FALSE),OR($F$4&lt;&gt;45566,D2643&lt;&gt;"徳島"),VLOOKUP(D2643,最低賃金!$A$2:$G$49,4,FALSE)),"")</f>
        <v/>
      </c>
      <c r="F2643" s="27" t="str">
        <f>IFERROR(VLOOKUP(D2643,最低賃金!$A$3:$G$49,6,FALSE),"")</f>
        <v/>
      </c>
      <c r="G2643" s="51"/>
      <c r="H2643" s="19"/>
      <c r="I2643" s="81"/>
      <c r="J2643" s="27" t="str" cm="1">
        <f t="array" ref="J2643">IFERROR(_xlfn.IFS(COUNTBLANK(G2643:I2643)=3,"",H2643="","H列に金額を入力してください",G2643=3,H2643,I2643="","I列に労働時間を入力してください",G2643=1,ROUND(H2643/(I2643*24),0),G2643=2,ROUND(H2643/(I2643*24),0)),"")</f>
        <v/>
      </c>
      <c r="K2643" s="80" t="str" cm="1">
        <f t="array" ref="K2643">IFERROR(_xlfn.IFS(D2643="","",J2643&lt;E2643,"×（法定外・要件外となる従業員です）",J2643&lt;=F2643,"〇",J2643&gt;F2643,"ー（要件外となる従業員です）"),"")</f>
        <v/>
      </c>
      <c r="L2643" s="25" t="str" cm="1">
        <f t="array" ref="L2643">IFERROR(_xlfn.IFS(COUNTBLANK(C2643:J2643)=8,"",C2643="","←C列に従業員名を姓名（フルネーム）で入力してください。誤変換にお気を付け下さい。",D2643="","←D列に都道府県を入力してください。",G2643="","←G列に1～3の選択肢を入力してください",H2643="","←H列に金額を入力してください",G2643=3,"",I2643="","←I列に所定労働時間を入力してください"),"")</f>
        <v/>
      </c>
    </row>
    <row r="2644" spans="1:12" ht="16.5" customHeight="1" x14ac:dyDescent="0.4">
      <c r="A2644" s="52" t="str">
        <f t="shared" si="41"/>
        <v/>
      </c>
      <c r="B2644" s="51"/>
      <c r="C2644" s="75"/>
      <c r="D2644" s="51"/>
      <c r="E2644" s="27" t="str" cm="1">
        <f t="array" ref="E2644">IFERROR(_xlfn.IFS(AND($F$4=45566,D2644="徳島"),VLOOKUP(D2644,最低賃金!$A$2:$G$49,2,FALSE),OR($F$4&lt;&gt;45566,D2644&lt;&gt;"徳島"),VLOOKUP(D2644,最低賃金!$A$2:$G$49,4,FALSE)),"")</f>
        <v/>
      </c>
      <c r="F2644" s="27" t="str">
        <f>IFERROR(VLOOKUP(D2644,最低賃金!$A$3:$G$49,6,FALSE),"")</f>
        <v/>
      </c>
      <c r="G2644" s="51"/>
      <c r="H2644" s="19"/>
      <c r="I2644" s="81"/>
      <c r="J2644" s="27" t="str" cm="1">
        <f t="array" ref="J2644">IFERROR(_xlfn.IFS(COUNTBLANK(G2644:I2644)=3,"",H2644="","H列に金額を入力してください",G2644=3,H2644,I2644="","I列に労働時間を入力してください",G2644=1,ROUND(H2644/(I2644*24),0),G2644=2,ROUND(H2644/(I2644*24),0)),"")</f>
        <v/>
      </c>
      <c r="K2644" s="80" t="str" cm="1">
        <f t="array" ref="K2644">IFERROR(_xlfn.IFS(D2644="","",J2644&lt;E2644,"×（法定外・要件外となる従業員です）",J2644&lt;=F2644,"〇",J2644&gt;F2644,"ー（要件外となる従業員です）"),"")</f>
        <v/>
      </c>
      <c r="L2644" s="25" t="str" cm="1">
        <f t="array" ref="L2644">IFERROR(_xlfn.IFS(COUNTBLANK(C2644:J2644)=8,"",C2644="","←C列に従業員名を姓名（フルネーム）で入力してください。誤変換にお気を付け下さい。",D2644="","←D列に都道府県を入力してください。",G2644="","←G列に1～3の選択肢を入力してください",H2644="","←H列に金額を入力してください",G2644=3,"",I2644="","←I列に所定労働時間を入力してください"),"")</f>
        <v/>
      </c>
    </row>
    <row r="2645" spans="1:12" ht="16.5" customHeight="1" x14ac:dyDescent="0.4">
      <c r="A2645" s="52" t="str">
        <f t="shared" si="41"/>
        <v/>
      </c>
      <c r="B2645" s="51"/>
      <c r="C2645" s="75"/>
      <c r="D2645" s="51"/>
      <c r="E2645" s="27" t="str" cm="1">
        <f t="array" ref="E2645">IFERROR(_xlfn.IFS(AND($F$4=45566,D2645="徳島"),VLOOKUP(D2645,最低賃金!$A$2:$G$49,2,FALSE),OR($F$4&lt;&gt;45566,D2645&lt;&gt;"徳島"),VLOOKUP(D2645,最低賃金!$A$2:$G$49,4,FALSE)),"")</f>
        <v/>
      </c>
      <c r="F2645" s="27" t="str">
        <f>IFERROR(VLOOKUP(D2645,最低賃金!$A$3:$G$49,6,FALSE),"")</f>
        <v/>
      </c>
      <c r="G2645" s="51"/>
      <c r="H2645" s="19"/>
      <c r="I2645" s="81"/>
      <c r="J2645" s="27" t="str" cm="1">
        <f t="array" ref="J2645">IFERROR(_xlfn.IFS(COUNTBLANK(G2645:I2645)=3,"",H2645="","H列に金額を入力してください",G2645=3,H2645,I2645="","I列に労働時間を入力してください",G2645=1,ROUND(H2645/(I2645*24),0),G2645=2,ROUND(H2645/(I2645*24),0)),"")</f>
        <v/>
      </c>
      <c r="K2645" s="80" t="str" cm="1">
        <f t="array" ref="K2645">IFERROR(_xlfn.IFS(D2645="","",J2645&lt;E2645,"×（法定外・要件外となる従業員です）",J2645&lt;=F2645,"〇",J2645&gt;F2645,"ー（要件外となる従業員です）"),"")</f>
        <v/>
      </c>
      <c r="L2645" s="25" t="str" cm="1">
        <f t="array" ref="L2645">IFERROR(_xlfn.IFS(COUNTBLANK(C2645:J2645)=8,"",C2645="","←C列に従業員名を姓名（フルネーム）で入力してください。誤変換にお気を付け下さい。",D2645="","←D列に都道府県を入力してください。",G2645="","←G列に1～3の選択肢を入力してください",H2645="","←H列に金額を入力してください",G2645=3,"",I2645="","←I列に所定労働時間を入力してください"),"")</f>
        <v/>
      </c>
    </row>
    <row r="2646" spans="1:12" ht="16.5" customHeight="1" x14ac:dyDescent="0.4">
      <c r="A2646" s="52" t="str">
        <f t="shared" si="41"/>
        <v/>
      </c>
      <c r="B2646" s="51"/>
      <c r="C2646" s="75"/>
      <c r="D2646" s="51"/>
      <c r="E2646" s="27" t="str" cm="1">
        <f t="array" ref="E2646">IFERROR(_xlfn.IFS(AND($F$4=45566,D2646="徳島"),VLOOKUP(D2646,最低賃金!$A$2:$G$49,2,FALSE),OR($F$4&lt;&gt;45566,D2646&lt;&gt;"徳島"),VLOOKUP(D2646,最低賃金!$A$2:$G$49,4,FALSE)),"")</f>
        <v/>
      </c>
      <c r="F2646" s="27" t="str">
        <f>IFERROR(VLOOKUP(D2646,最低賃金!$A$3:$G$49,6,FALSE),"")</f>
        <v/>
      </c>
      <c r="G2646" s="51"/>
      <c r="H2646" s="19"/>
      <c r="I2646" s="81"/>
      <c r="J2646" s="27" t="str" cm="1">
        <f t="array" ref="J2646">IFERROR(_xlfn.IFS(COUNTBLANK(G2646:I2646)=3,"",H2646="","H列に金額を入力してください",G2646=3,H2646,I2646="","I列に労働時間を入力してください",G2646=1,ROUND(H2646/(I2646*24),0),G2646=2,ROUND(H2646/(I2646*24),0)),"")</f>
        <v/>
      </c>
      <c r="K2646" s="80" t="str" cm="1">
        <f t="array" ref="K2646">IFERROR(_xlfn.IFS(D2646="","",J2646&lt;E2646,"×（法定外・要件外となる従業員です）",J2646&lt;=F2646,"〇",J2646&gt;F2646,"ー（要件外となる従業員です）"),"")</f>
        <v/>
      </c>
      <c r="L2646" s="25" t="str" cm="1">
        <f t="array" ref="L2646">IFERROR(_xlfn.IFS(COUNTBLANK(C2646:J2646)=8,"",C2646="","←C列に従業員名を姓名（フルネーム）で入力してください。誤変換にお気を付け下さい。",D2646="","←D列に都道府県を入力してください。",G2646="","←G列に1～3の選択肢を入力してください",H2646="","←H列に金額を入力してください",G2646=3,"",I2646="","←I列に所定労働時間を入力してください"),"")</f>
        <v/>
      </c>
    </row>
    <row r="2647" spans="1:12" ht="16.5" customHeight="1" x14ac:dyDescent="0.4">
      <c r="A2647" s="52" t="str">
        <f t="shared" si="41"/>
        <v/>
      </c>
      <c r="B2647" s="51"/>
      <c r="C2647" s="75"/>
      <c r="D2647" s="51"/>
      <c r="E2647" s="27" t="str" cm="1">
        <f t="array" ref="E2647">IFERROR(_xlfn.IFS(AND($F$4=45566,D2647="徳島"),VLOOKUP(D2647,最低賃金!$A$2:$G$49,2,FALSE),OR($F$4&lt;&gt;45566,D2647&lt;&gt;"徳島"),VLOOKUP(D2647,最低賃金!$A$2:$G$49,4,FALSE)),"")</f>
        <v/>
      </c>
      <c r="F2647" s="27" t="str">
        <f>IFERROR(VLOOKUP(D2647,最低賃金!$A$3:$G$49,6,FALSE),"")</f>
        <v/>
      </c>
      <c r="G2647" s="51"/>
      <c r="H2647" s="19"/>
      <c r="I2647" s="81"/>
      <c r="J2647" s="27" t="str" cm="1">
        <f t="array" ref="J2647">IFERROR(_xlfn.IFS(COUNTBLANK(G2647:I2647)=3,"",H2647="","H列に金額を入力してください",G2647=3,H2647,I2647="","I列に労働時間を入力してください",G2647=1,ROUND(H2647/(I2647*24),0),G2647=2,ROUND(H2647/(I2647*24),0)),"")</f>
        <v/>
      </c>
      <c r="K2647" s="80" t="str" cm="1">
        <f t="array" ref="K2647">IFERROR(_xlfn.IFS(D2647="","",J2647&lt;E2647,"×（法定外・要件外となる従業員です）",J2647&lt;=F2647,"〇",J2647&gt;F2647,"ー（要件外となる従業員です）"),"")</f>
        <v/>
      </c>
      <c r="L2647" s="25" t="str" cm="1">
        <f t="array" ref="L2647">IFERROR(_xlfn.IFS(COUNTBLANK(C2647:J2647)=8,"",C2647="","←C列に従業員名を姓名（フルネーム）で入力してください。誤変換にお気を付け下さい。",D2647="","←D列に都道府県を入力してください。",G2647="","←G列に1～3の選択肢を入力してください",H2647="","←H列に金額を入力してください",G2647=3,"",I2647="","←I列に所定労働時間を入力してください"),"")</f>
        <v/>
      </c>
    </row>
    <row r="2648" spans="1:12" ht="16.5" customHeight="1" x14ac:dyDescent="0.4">
      <c r="A2648" s="52" t="str">
        <f t="shared" si="41"/>
        <v/>
      </c>
      <c r="B2648" s="51"/>
      <c r="C2648" s="75"/>
      <c r="D2648" s="51"/>
      <c r="E2648" s="27" t="str" cm="1">
        <f t="array" ref="E2648">IFERROR(_xlfn.IFS(AND($F$4=45566,D2648="徳島"),VLOOKUP(D2648,最低賃金!$A$2:$G$49,2,FALSE),OR($F$4&lt;&gt;45566,D2648&lt;&gt;"徳島"),VLOOKUP(D2648,最低賃金!$A$2:$G$49,4,FALSE)),"")</f>
        <v/>
      </c>
      <c r="F2648" s="27" t="str">
        <f>IFERROR(VLOOKUP(D2648,最低賃金!$A$3:$G$49,6,FALSE),"")</f>
        <v/>
      </c>
      <c r="G2648" s="51"/>
      <c r="H2648" s="19"/>
      <c r="I2648" s="81"/>
      <c r="J2648" s="27" t="str" cm="1">
        <f t="array" ref="J2648">IFERROR(_xlfn.IFS(COUNTBLANK(G2648:I2648)=3,"",H2648="","H列に金額を入力してください",G2648=3,H2648,I2648="","I列に労働時間を入力してください",G2648=1,ROUND(H2648/(I2648*24),0),G2648=2,ROUND(H2648/(I2648*24),0)),"")</f>
        <v/>
      </c>
      <c r="K2648" s="80" t="str" cm="1">
        <f t="array" ref="K2648">IFERROR(_xlfn.IFS(D2648="","",J2648&lt;E2648,"×（法定外・要件外となる従業員です）",J2648&lt;=F2648,"〇",J2648&gt;F2648,"ー（要件外となる従業員です）"),"")</f>
        <v/>
      </c>
      <c r="L2648" s="25" t="str" cm="1">
        <f t="array" ref="L2648">IFERROR(_xlfn.IFS(COUNTBLANK(C2648:J2648)=8,"",C2648="","←C列に従業員名を姓名（フルネーム）で入力してください。誤変換にお気を付け下さい。",D2648="","←D列に都道府県を入力してください。",G2648="","←G列に1～3の選択肢を入力してください",H2648="","←H列に金額を入力してください",G2648=3,"",I2648="","←I列に所定労働時間を入力してください"),"")</f>
        <v/>
      </c>
    </row>
    <row r="2649" spans="1:12" ht="16.5" customHeight="1" x14ac:dyDescent="0.4">
      <c r="A2649" s="52" t="str">
        <f t="shared" si="41"/>
        <v/>
      </c>
      <c r="B2649" s="51"/>
      <c r="C2649" s="75"/>
      <c r="D2649" s="51"/>
      <c r="E2649" s="27" t="str" cm="1">
        <f t="array" ref="E2649">IFERROR(_xlfn.IFS(AND($F$4=45566,D2649="徳島"),VLOOKUP(D2649,最低賃金!$A$2:$G$49,2,FALSE),OR($F$4&lt;&gt;45566,D2649&lt;&gt;"徳島"),VLOOKUP(D2649,最低賃金!$A$2:$G$49,4,FALSE)),"")</f>
        <v/>
      </c>
      <c r="F2649" s="27" t="str">
        <f>IFERROR(VLOOKUP(D2649,最低賃金!$A$3:$G$49,6,FALSE),"")</f>
        <v/>
      </c>
      <c r="G2649" s="51"/>
      <c r="H2649" s="19"/>
      <c r="I2649" s="81"/>
      <c r="J2649" s="27" t="str" cm="1">
        <f t="array" ref="J2649">IFERROR(_xlfn.IFS(COUNTBLANK(G2649:I2649)=3,"",H2649="","H列に金額を入力してください",G2649=3,H2649,I2649="","I列に労働時間を入力してください",G2649=1,ROUND(H2649/(I2649*24),0),G2649=2,ROUND(H2649/(I2649*24),0)),"")</f>
        <v/>
      </c>
      <c r="K2649" s="80" t="str" cm="1">
        <f t="array" ref="K2649">IFERROR(_xlfn.IFS(D2649="","",J2649&lt;E2649,"×（法定外・要件外となる従業員です）",J2649&lt;=F2649,"〇",J2649&gt;F2649,"ー（要件外となる従業員です）"),"")</f>
        <v/>
      </c>
      <c r="L2649" s="25" t="str" cm="1">
        <f t="array" ref="L2649">IFERROR(_xlfn.IFS(COUNTBLANK(C2649:J2649)=8,"",C2649="","←C列に従業員名を姓名（フルネーム）で入力してください。誤変換にお気を付け下さい。",D2649="","←D列に都道府県を入力してください。",G2649="","←G列に1～3の選択肢を入力してください",H2649="","←H列に金額を入力してください",G2649=3,"",I2649="","←I列に所定労働時間を入力してください"),"")</f>
        <v/>
      </c>
    </row>
    <row r="2650" spans="1:12" ht="16.5" customHeight="1" x14ac:dyDescent="0.4">
      <c r="A2650" s="52" t="str">
        <f t="shared" si="41"/>
        <v/>
      </c>
      <c r="B2650" s="51"/>
      <c r="C2650" s="75"/>
      <c r="D2650" s="51"/>
      <c r="E2650" s="27" t="str" cm="1">
        <f t="array" ref="E2650">IFERROR(_xlfn.IFS(AND($F$4=45566,D2650="徳島"),VLOOKUP(D2650,最低賃金!$A$2:$G$49,2,FALSE),OR($F$4&lt;&gt;45566,D2650&lt;&gt;"徳島"),VLOOKUP(D2650,最低賃金!$A$2:$G$49,4,FALSE)),"")</f>
        <v/>
      </c>
      <c r="F2650" s="27" t="str">
        <f>IFERROR(VLOOKUP(D2650,最低賃金!$A$3:$G$49,6,FALSE),"")</f>
        <v/>
      </c>
      <c r="G2650" s="51"/>
      <c r="H2650" s="19"/>
      <c r="I2650" s="81"/>
      <c r="J2650" s="27" t="str" cm="1">
        <f t="array" ref="J2650">IFERROR(_xlfn.IFS(COUNTBLANK(G2650:I2650)=3,"",H2650="","H列に金額を入力してください",G2650=3,H2650,I2650="","I列に労働時間を入力してください",G2650=1,ROUND(H2650/(I2650*24),0),G2650=2,ROUND(H2650/(I2650*24),0)),"")</f>
        <v/>
      </c>
      <c r="K2650" s="80" t="str" cm="1">
        <f t="array" ref="K2650">IFERROR(_xlfn.IFS(D2650="","",J2650&lt;E2650,"×（法定外・要件外となる従業員です）",J2650&lt;=F2650,"〇",J2650&gt;F2650,"ー（要件外となる従業員です）"),"")</f>
        <v/>
      </c>
      <c r="L2650" s="25" t="str" cm="1">
        <f t="array" ref="L2650">IFERROR(_xlfn.IFS(COUNTBLANK(C2650:J2650)=8,"",C2650="","←C列に従業員名を姓名（フルネーム）で入力してください。誤変換にお気を付け下さい。",D2650="","←D列に都道府県を入力してください。",G2650="","←G列に1～3の選択肢を入力してください",H2650="","←H列に金額を入力してください",G2650=3,"",I2650="","←I列に所定労働時間を入力してください"),"")</f>
        <v/>
      </c>
    </row>
    <row r="2651" spans="1:12" ht="16.5" customHeight="1" x14ac:dyDescent="0.4">
      <c r="A2651" s="52" t="str">
        <f t="shared" si="41"/>
        <v/>
      </c>
      <c r="B2651" s="51"/>
      <c r="C2651" s="75"/>
      <c r="D2651" s="51"/>
      <c r="E2651" s="27" t="str" cm="1">
        <f t="array" ref="E2651">IFERROR(_xlfn.IFS(AND($F$4=45566,D2651="徳島"),VLOOKUP(D2651,最低賃金!$A$2:$G$49,2,FALSE),OR($F$4&lt;&gt;45566,D2651&lt;&gt;"徳島"),VLOOKUP(D2651,最低賃金!$A$2:$G$49,4,FALSE)),"")</f>
        <v/>
      </c>
      <c r="F2651" s="27" t="str">
        <f>IFERROR(VLOOKUP(D2651,最低賃金!$A$3:$G$49,6,FALSE),"")</f>
        <v/>
      </c>
      <c r="G2651" s="51"/>
      <c r="H2651" s="19"/>
      <c r="I2651" s="81"/>
      <c r="J2651" s="27" t="str" cm="1">
        <f t="array" ref="J2651">IFERROR(_xlfn.IFS(COUNTBLANK(G2651:I2651)=3,"",H2651="","H列に金額を入力してください",G2651=3,H2651,I2651="","I列に労働時間を入力してください",G2651=1,ROUND(H2651/(I2651*24),0),G2651=2,ROUND(H2651/(I2651*24),0)),"")</f>
        <v/>
      </c>
      <c r="K2651" s="80" t="str" cm="1">
        <f t="array" ref="K2651">IFERROR(_xlfn.IFS(D2651="","",J2651&lt;E2651,"×（法定外・要件外となる従業員です）",J2651&lt;=F2651,"〇",J2651&gt;F2651,"ー（要件外となる従業員です）"),"")</f>
        <v/>
      </c>
      <c r="L2651" s="25" t="str" cm="1">
        <f t="array" ref="L2651">IFERROR(_xlfn.IFS(COUNTBLANK(C2651:J2651)=8,"",C2651="","←C列に従業員名を姓名（フルネーム）で入力してください。誤変換にお気を付け下さい。",D2651="","←D列に都道府県を入力してください。",G2651="","←G列に1～3の選択肢を入力してください",H2651="","←H列に金額を入力してください",G2651=3,"",I2651="","←I列に所定労働時間を入力してください"),"")</f>
        <v/>
      </c>
    </row>
    <row r="2652" spans="1:12" ht="16.5" customHeight="1" x14ac:dyDescent="0.4">
      <c r="A2652" s="52" t="str">
        <f t="shared" si="41"/>
        <v/>
      </c>
      <c r="B2652" s="51"/>
      <c r="C2652" s="75"/>
      <c r="D2652" s="51"/>
      <c r="E2652" s="27" t="str" cm="1">
        <f t="array" ref="E2652">IFERROR(_xlfn.IFS(AND($F$4=45566,D2652="徳島"),VLOOKUP(D2652,最低賃金!$A$2:$G$49,2,FALSE),OR($F$4&lt;&gt;45566,D2652&lt;&gt;"徳島"),VLOOKUP(D2652,最低賃金!$A$2:$G$49,4,FALSE)),"")</f>
        <v/>
      </c>
      <c r="F2652" s="27" t="str">
        <f>IFERROR(VLOOKUP(D2652,最低賃金!$A$3:$G$49,6,FALSE),"")</f>
        <v/>
      </c>
      <c r="G2652" s="51"/>
      <c r="H2652" s="19"/>
      <c r="I2652" s="81"/>
      <c r="J2652" s="27" t="str" cm="1">
        <f t="array" ref="J2652">IFERROR(_xlfn.IFS(COUNTBLANK(G2652:I2652)=3,"",H2652="","H列に金額を入力してください",G2652=3,H2652,I2652="","I列に労働時間を入力してください",G2652=1,ROUND(H2652/(I2652*24),0),G2652=2,ROUND(H2652/(I2652*24),0)),"")</f>
        <v/>
      </c>
      <c r="K2652" s="80" t="str" cm="1">
        <f t="array" ref="K2652">IFERROR(_xlfn.IFS(D2652="","",J2652&lt;E2652,"×（法定外・要件外となる従業員です）",J2652&lt;=F2652,"〇",J2652&gt;F2652,"ー（要件外となる従業員です）"),"")</f>
        <v/>
      </c>
      <c r="L2652" s="25" t="str" cm="1">
        <f t="array" ref="L2652">IFERROR(_xlfn.IFS(COUNTBLANK(C2652:J2652)=8,"",C2652="","←C列に従業員名を姓名（フルネーム）で入力してください。誤変換にお気を付け下さい。",D2652="","←D列に都道府県を入力してください。",G2652="","←G列に1～3の選択肢を入力してください",H2652="","←H列に金額を入力してください",G2652=3,"",I2652="","←I列に所定労働時間を入力してください"),"")</f>
        <v/>
      </c>
    </row>
    <row r="2653" spans="1:12" ht="16.5" customHeight="1" x14ac:dyDescent="0.4">
      <c r="A2653" s="52" t="str">
        <f t="shared" si="41"/>
        <v/>
      </c>
      <c r="B2653" s="51"/>
      <c r="C2653" s="75"/>
      <c r="D2653" s="51"/>
      <c r="E2653" s="27" t="str" cm="1">
        <f t="array" ref="E2653">IFERROR(_xlfn.IFS(AND($F$4=45566,D2653="徳島"),VLOOKUP(D2653,最低賃金!$A$2:$G$49,2,FALSE),OR($F$4&lt;&gt;45566,D2653&lt;&gt;"徳島"),VLOOKUP(D2653,最低賃金!$A$2:$G$49,4,FALSE)),"")</f>
        <v/>
      </c>
      <c r="F2653" s="27" t="str">
        <f>IFERROR(VLOOKUP(D2653,最低賃金!$A$3:$G$49,6,FALSE),"")</f>
        <v/>
      </c>
      <c r="G2653" s="51"/>
      <c r="H2653" s="19"/>
      <c r="I2653" s="81"/>
      <c r="J2653" s="27" t="str" cm="1">
        <f t="array" ref="J2653">IFERROR(_xlfn.IFS(COUNTBLANK(G2653:I2653)=3,"",H2653="","H列に金額を入力してください",G2653=3,H2653,I2653="","I列に労働時間を入力してください",G2653=1,ROUND(H2653/(I2653*24),0),G2653=2,ROUND(H2653/(I2653*24),0)),"")</f>
        <v/>
      </c>
      <c r="K2653" s="80" t="str" cm="1">
        <f t="array" ref="K2653">IFERROR(_xlfn.IFS(D2653="","",J2653&lt;E2653,"×（法定外・要件外となる従業員です）",J2653&lt;=F2653,"〇",J2653&gt;F2653,"ー（要件外となる従業員です）"),"")</f>
        <v/>
      </c>
      <c r="L2653" s="25" t="str" cm="1">
        <f t="array" ref="L2653">IFERROR(_xlfn.IFS(COUNTBLANK(C2653:J2653)=8,"",C2653="","←C列に従業員名を姓名（フルネーム）で入力してください。誤変換にお気を付け下さい。",D2653="","←D列に都道府県を入力してください。",G2653="","←G列に1～3の選択肢を入力してください",H2653="","←H列に金額を入力してください",G2653=3,"",I2653="","←I列に所定労働時間を入力してください"),"")</f>
        <v/>
      </c>
    </row>
    <row r="2654" spans="1:12" ht="16.5" customHeight="1" x14ac:dyDescent="0.4">
      <c r="A2654" s="52" t="str">
        <f t="shared" si="41"/>
        <v/>
      </c>
      <c r="B2654" s="51"/>
      <c r="C2654" s="75"/>
      <c r="D2654" s="51"/>
      <c r="E2654" s="27" t="str" cm="1">
        <f t="array" ref="E2654">IFERROR(_xlfn.IFS(AND($F$4=45566,D2654="徳島"),VLOOKUP(D2654,最低賃金!$A$2:$G$49,2,FALSE),OR($F$4&lt;&gt;45566,D2654&lt;&gt;"徳島"),VLOOKUP(D2654,最低賃金!$A$2:$G$49,4,FALSE)),"")</f>
        <v/>
      </c>
      <c r="F2654" s="27" t="str">
        <f>IFERROR(VLOOKUP(D2654,最低賃金!$A$3:$G$49,6,FALSE),"")</f>
        <v/>
      </c>
      <c r="G2654" s="51"/>
      <c r="H2654" s="19"/>
      <c r="I2654" s="81"/>
      <c r="J2654" s="27" t="str" cm="1">
        <f t="array" ref="J2654">IFERROR(_xlfn.IFS(COUNTBLANK(G2654:I2654)=3,"",H2654="","H列に金額を入力してください",G2654=3,H2654,I2654="","I列に労働時間を入力してください",G2654=1,ROUND(H2654/(I2654*24),0),G2654=2,ROUND(H2654/(I2654*24),0)),"")</f>
        <v/>
      </c>
      <c r="K2654" s="80" t="str" cm="1">
        <f t="array" ref="K2654">IFERROR(_xlfn.IFS(D2654="","",J2654&lt;E2654,"×（法定外・要件外となる従業員です）",J2654&lt;=F2654,"〇",J2654&gt;F2654,"ー（要件外となる従業員です）"),"")</f>
        <v/>
      </c>
      <c r="L2654" s="25" t="str" cm="1">
        <f t="array" ref="L2654">IFERROR(_xlfn.IFS(COUNTBLANK(C2654:J2654)=8,"",C2654="","←C列に従業員名を姓名（フルネーム）で入力してください。誤変換にお気を付け下さい。",D2654="","←D列に都道府県を入力してください。",G2654="","←G列に1～3の選択肢を入力してください",H2654="","←H列に金額を入力してください",G2654=3,"",I2654="","←I列に所定労働時間を入力してください"),"")</f>
        <v/>
      </c>
    </row>
    <row r="2655" spans="1:12" ht="16.5" customHeight="1" x14ac:dyDescent="0.4">
      <c r="A2655" s="52" t="str">
        <f t="shared" si="41"/>
        <v/>
      </c>
      <c r="B2655" s="51"/>
      <c r="C2655" s="75"/>
      <c r="D2655" s="51"/>
      <c r="E2655" s="27" t="str" cm="1">
        <f t="array" ref="E2655">IFERROR(_xlfn.IFS(AND($F$4=45566,D2655="徳島"),VLOOKUP(D2655,最低賃金!$A$2:$G$49,2,FALSE),OR($F$4&lt;&gt;45566,D2655&lt;&gt;"徳島"),VLOOKUP(D2655,最低賃金!$A$2:$G$49,4,FALSE)),"")</f>
        <v/>
      </c>
      <c r="F2655" s="27" t="str">
        <f>IFERROR(VLOOKUP(D2655,最低賃金!$A$3:$G$49,6,FALSE),"")</f>
        <v/>
      </c>
      <c r="G2655" s="51"/>
      <c r="H2655" s="19"/>
      <c r="I2655" s="81"/>
      <c r="J2655" s="27" t="str" cm="1">
        <f t="array" ref="J2655">IFERROR(_xlfn.IFS(COUNTBLANK(G2655:I2655)=3,"",H2655="","H列に金額を入力してください",G2655=3,H2655,I2655="","I列に労働時間を入力してください",G2655=1,ROUND(H2655/(I2655*24),0),G2655=2,ROUND(H2655/(I2655*24),0)),"")</f>
        <v/>
      </c>
      <c r="K2655" s="80" t="str" cm="1">
        <f t="array" ref="K2655">IFERROR(_xlfn.IFS(D2655="","",J2655&lt;E2655,"×（法定外・要件外となる従業員です）",J2655&lt;=F2655,"〇",J2655&gt;F2655,"ー（要件外となる従業員です）"),"")</f>
        <v/>
      </c>
      <c r="L2655" s="25" t="str" cm="1">
        <f t="array" ref="L2655">IFERROR(_xlfn.IFS(COUNTBLANK(C2655:J2655)=8,"",C2655="","←C列に従業員名を姓名（フルネーム）で入力してください。誤変換にお気を付け下さい。",D2655="","←D列に都道府県を入力してください。",G2655="","←G列に1～3の選択肢を入力してください",H2655="","←H列に金額を入力してください",G2655=3,"",I2655="","←I列に所定労働時間を入力してください"),"")</f>
        <v/>
      </c>
    </row>
    <row r="2656" spans="1:12" ht="16.5" customHeight="1" x14ac:dyDescent="0.4">
      <c r="A2656" s="52" t="str">
        <f t="shared" si="41"/>
        <v/>
      </c>
      <c r="B2656" s="51"/>
      <c r="C2656" s="75"/>
      <c r="D2656" s="51"/>
      <c r="E2656" s="27" t="str" cm="1">
        <f t="array" ref="E2656">IFERROR(_xlfn.IFS(AND($F$4=45566,D2656="徳島"),VLOOKUP(D2656,最低賃金!$A$2:$G$49,2,FALSE),OR($F$4&lt;&gt;45566,D2656&lt;&gt;"徳島"),VLOOKUP(D2656,最低賃金!$A$2:$G$49,4,FALSE)),"")</f>
        <v/>
      </c>
      <c r="F2656" s="27" t="str">
        <f>IFERROR(VLOOKUP(D2656,最低賃金!$A$3:$G$49,6,FALSE),"")</f>
        <v/>
      </c>
      <c r="G2656" s="51"/>
      <c r="H2656" s="19"/>
      <c r="I2656" s="81"/>
      <c r="J2656" s="27" t="str" cm="1">
        <f t="array" ref="J2656">IFERROR(_xlfn.IFS(COUNTBLANK(G2656:I2656)=3,"",H2656="","H列に金額を入力してください",G2656=3,H2656,I2656="","I列に労働時間を入力してください",G2656=1,ROUND(H2656/(I2656*24),0),G2656=2,ROUND(H2656/(I2656*24),0)),"")</f>
        <v/>
      </c>
      <c r="K2656" s="80" t="str" cm="1">
        <f t="array" ref="K2656">IFERROR(_xlfn.IFS(D2656="","",J2656&lt;E2656,"×（法定外・要件外となる従業員です）",J2656&lt;=F2656,"〇",J2656&gt;F2656,"ー（要件外となる従業員です）"),"")</f>
        <v/>
      </c>
      <c r="L2656" s="25" t="str" cm="1">
        <f t="array" ref="L2656">IFERROR(_xlfn.IFS(COUNTBLANK(C2656:J2656)=8,"",C2656="","←C列に従業員名を姓名（フルネーム）で入力してください。誤変換にお気を付け下さい。",D2656="","←D列に都道府県を入力してください。",G2656="","←G列に1～3の選択肢を入力してください",H2656="","←H列に金額を入力してください",G2656=3,"",I2656="","←I列に所定労働時間を入力してください"),"")</f>
        <v/>
      </c>
    </row>
    <row r="2657" spans="1:12" ht="16.5" customHeight="1" x14ac:dyDescent="0.4">
      <c r="A2657" s="52" t="str">
        <f t="shared" si="41"/>
        <v/>
      </c>
      <c r="B2657" s="51"/>
      <c r="C2657" s="75"/>
      <c r="D2657" s="51"/>
      <c r="E2657" s="27" t="str" cm="1">
        <f t="array" ref="E2657">IFERROR(_xlfn.IFS(AND($F$4=45566,D2657="徳島"),VLOOKUP(D2657,最低賃金!$A$2:$G$49,2,FALSE),OR($F$4&lt;&gt;45566,D2657&lt;&gt;"徳島"),VLOOKUP(D2657,最低賃金!$A$2:$G$49,4,FALSE)),"")</f>
        <v/>
      </c>
      <c r="F2657" s="27" t="str">
        <f>IFERROR(VLOOKUP(D2657,最低賃金!$A$3:$G$49,6,FALSE),"")</f>
        <v/>
      </c>
      <c r="G2657" s="51"/>
      <c r="H2657" s="19"/>
      <c r="I2657" s="81"/>
      <c r="J2657" s="27" t="str" cm="1">
        <f t="array" ref="J2657">IFERROR(_xlfn.IFS(COUNTBLANK(G2657:I2657)=3,"",H2657="","H列に金額を入力してください",G2657=3,H2657,I2657="","I列に労働時間を入力してください",G2657=1,ROUND(H2657/(I2657*24),0),G2657=2,ROUND(H2657/(I2657*24),0)),"")</f>
        <v/>
      </c>
      <c r="K2657" s="80" t="str" cm="1">
        <f t="array" ref="K2657">IFERROR(_xlfn.IFS(D2657="","",J2657&lt;E2657,"×（法定外・要件外となる従業員です）",J2657&lt;=F2657,"〇",J2657&gt;F2657,"ー（要件外となる従業員です）"),"")</f>
        <v/>
      </c>
      <c r="L2657" s="25" t="str" cm="1">
        <f t="array" ref="L2657">IFERROR(_xlfn.IFS(COUNTBLANK(C2657:J2657)=8,"",C2657="","←C列に従業員名を姓名（フルネーム）で入力してください。誤変換にお気を付け下さい。",D2657="","←D列に都道府県を入力してください。",G2657="","←G列に1～3の選択肢を入力してください",H2657="","←H列に金額を入力してください",G2657=3,"",I2657="","←I列に所定労働時間を入力してください"),"")</f>
        <v/>
      </c>
    </row>
    <row r="2658" spans="1:12" ht="16.5" customHeight="1" x14ac:dyDescent="0.4">
      <c r="A2658" s="52" t="str">
        <f t="shared" si="41"/>
        <v/>
      </c>
      <c r="B2658" s="51"/>
      <c r="C2658" s="75"/>
      <c r="D2658" s="51"/>
      <c r="E2658" s="27" t="str" cm="1">
        <f t="array" ref="E2658">IFERROR(_xlfn.IFS(AND($F$4=45566,D2658="徳島"),VLOOKUP(D2658,最低賃金!$A$2:$G$49,2,FALSE),OR($F$4&lt;&gt;45566,D2658&lt;&gt;"徳島"),VLOOKUP(D2658,最低賃金!$A$2:$G$49,4,FALSE)),"")</f>
        <v/>
      </c>
      <c r="F2658" s="27" t="str">
        <f>IFERROR(VLOOKUP(D2658,最低賃金!$A$3:$G$49,6,FALSE),"")</f>
        <v/>
      </c>
      <c r="G2658" s="51"/>
      <c r="H2658" s="19"/>
      <c r="I2658" s="81"/>
      <c r="J2658" s="27" t="str" cm="1">
        <f t="array" ref="J2658">IFERROR(_xlfn.IFS(COUNTBLANK(G2658:I2658)=3,"",H2658="","H列に金額を入力してください",G2658=3,H2658,I2658="","I列に労働時間を入力してください",G2658=1,ROUND(H2658/(I2658*24),0),G2658=2,ROUND(H2658/(I2658*24),0)),"")</f>
        <v/>
      </c>
      <c r="K2658" s="80" t="str" cm="1">
        <f t="array" ref="K2658">IFERROR(_xlfn.IFS(D2658="","",J2658&lt;E2658,"×（法定外・要件外となる従業員です）",J2658&lt;=F2658,"〇",J2658&gt;F2658,"ー（要件外となる従業員です）"),"")</f>
        <v/>
      </c>
      <c r="L2658" s="25" t="str" cm="1">
        <f t="array" ref="L2658">IFERROR(_xlfn.IFS(COUNTBLANK(C2658:J2658)=8,"",C2658="","←C列に従業員名を姓名（フルネーム）で入力してください。誤変換にお気を付け下さい。",D2658="","←D列に都道府県を入力してください。",G2658="","←G列に1～3の選択肢を入力してください",H2658="","←H列に金額を入力してください",G2658=3,"",I2658="","←I列に所定労働時間を入力してください"),"")</f>
        <v/>
      </c>
    </row>
    <row r="2659" spans="1:12" ht="16.5" customHeight="1" x14ac:dyDescent="0.4">
      <c r="A2659" s="52" t="str">
        <f t="shared" si="41"/>
        <v/>
      </c>
      <c r="B2659" s="51"/>
      <c r="C2659" s="75"/>
      <c r="D2659" s="51"/>
      <c r="E2659" s="27" t="str" cm="1">
        <f t="array" ref="E2659">IFERROR(_xlfn.IFS(AND($F$4=45566,D2659="徳島"),VLOOKUP(D2659,最低賃金!$A$2:$G$49,2,FALSE),OR($F$4&lt;&gt;45566,D2659&lt;&gt;"徳島"),VLOOKUP(D2659,最低賃金!$A$2:$G$49,4,FALSE)),"")</f>
        <v/>
      </c>
      <c r="F2659" s="27" t="str">
        <f>IFERROR(VLOOKUP(D2659,最低賃金!$A$3:$G$49,6,FALSE),"")</f>
        <v/>
      </c>
      <c r="G2659" s="51"/>
      <c r="H2659" s="19"/>
      <c r="I2659" s="81"/>
      <c r="J2659" s="27" t="str" cm="1">
        <f t="array" ref="J2659">IFERROR(_xlfn.IFS(COUNTBLANK(G2659:I2659)=3,"",H2659="","H列に金額を入力してください",G2659=3,H2659,I2659="","I列に労働時間を入力してください",G2659=1,ROUND(H2659/(I2659*24),0),G2659=2,ROUND(H2659/(I2659*24),0)),"")</f>
        <v/>
      </c>
      <c r="K2659" s="80" t="str" cm="1">
        <f t="array" ref="K2659">IFERROR(_xlfn.IFS(D2659="","",J2659&lt;E2659,"×（法定外・要件外となる従業員です）",J2659&lt;=F2659,"〇",J2659&gt;F2659,"ー（要件外となる従業員です）"),"")</f>
        <v/>
      </c>
      <c r="L2659" s="25" t="str" cm="1">
        <f t="array" ref="L2659">IFERROR(_xlfn.IFS(COUNTBLANK(C2659:J2659)=8,"",C2659="","←C列に従業員名を姓名（フルネーム）で入力してください。誤変換にお気を付け下さい。",D2659="","←D列に都道府県を入力してください。",G2659="","←G列に1～3の選択肢を入力してください",H2659="","←H列に金額を入力してください",G2659=3,"",I2659="","←I列に所定労働時間を入力してください"),"")</f>
        <v/>
      </c>
    </row>
    <row r="2660" spans="1:12" ht="16.5" customHeight="1" x14ac:dyDescent="0.4">
      <c r="A2660" s="52" t="str">
        <f t="shared" si="41"/>
        <v/>
      </c>
      <c r="B2660" s="51"/>
      <c r="C2660" s="75"/>
      <c r="D2660" s="51"/>
      <c r="E2660" s="27" t="str" cm="1">
        <f t="array" ref="E2660">IFERROR(_xlfn.IFS(AND($F$4=45566,D2660="徳島"),VLOOKUP(D2660,最低賃金!$A$2:$G$49,2,FALSE),OR($F$4&lt;&gt;45566,D2660&lt;&gt;"徳島"),VLOOKUP(D2660,最低賃金!$A$2:$G$49,4,FALSE)),"")</f>
        <v/>
      </c>
      <c r="F2660" s="27" t="str">
        <f>IFERROR(VLOOKUP(D2660,最低賃金!$A$3:$G$49,6,FALSE),"")</f>
        <v/>
      </c>
      <c r="G2660" s="51"/>
      <c r="H2660" s="19"/>
      <c r="I2660" s="81"/>
      <c r="J2660" s="27" t="str" cm="1">
        <f t="array" ref="J2660">IFERROR(_xlfn.IFS(COUNTBLANK(G2660:I2660)=3,"",H2660="","H列に金額を入力してください",G2660=3,H2660,I2660="","I列に労働時間を入力してください",G2660=1,ROUND(H2660/(I2660*24),0),G2660=2,ROUND(H2660/(I2660*24),0)),"")</f>
        <v/>
      </c>
      <c r="K2660" s="80" t="str" cm="1">
        <f t="array" ref="K2660">IFERROR(_xlfn.IFS(D2660="","",J2660&lt;E2660,"×（法定外・要件外となる従業員です）",J2660&lt;=F2660,"〇",J2660&gt;F2660,"ー（要件外となる従業員です）"),"")</f>
        <v/>
      </c>
      <c r="L2660" s="25" t="str" cm="1">
        <f t="array" ref="L2660">IFERROR(_xlfn.IFS(COUNTBLANK(C2660:J2660)=8,"",C2660="","←C列に従業員名を姓名（フルネーム）で入力してください。誤変換にお気を付け下さい。",D2660="","←D列に都道府県を入力してください。",G2660="","←G列に1～3の選択肢を入力してください",H2660="","←H列に金額を入力してください",G2660=3,"",I2660="","←I列に所定労働時間を入力してください"),"")</f>
        <v/>
      </c>
    </row>
    <row r="2661" spans="1:12" ht="16.5" customHeight="1" x14ac:dyDescent="0.4">
      <c r="A2661" s="52" t="str">
        <f t="shared" si="41"/>
        <v/>
      </c>
      <c r="B2661" s="51"/>
      <c r="C2661" s="75"/>
      <c r="D2661" s="51"/>
      <c r="E2661" s="27" t="str" cm="1">
        <f t="array" ref="E2661">IFERROR(_xlfn.IFS(AND($F$4=45566,D2661="徳島"),VLOOKUP(D2661,最低賃金!$A$2:$G$49,2,FALSE),OR($F$4&lt;&gt;45566,D2661&lt;&gt;"徳島"),VLOOKUP(D2661,最低賃金!$A$2:$G$49,4,FALSE)),"")</f>
        <v/>
      </c>
      <c r="F2661" s="27" t="str">
        <f>IFERROR(VLOOKUP(D2661,最低賃金!$A$3:$G$49,6,FALSE),"")</f>
        <v/>
      </c>
      <c r="G2661" s="51"/>
      <c r="H2661" s="19"/>
      <c r="I2661" s="81"/>
      <c r="J2661" s="27" t="str" cm="1">
        <f t="array" ref="J2661">IFERROR(_xlfn.IFS(COUNTBLANK(G2661:I2661)=3,"",H2661="","H列に金額を入力してください",G2661=3,H2661,I2661="","I列に労働時間を入力してください",G2661=1,ROUND(H2661/(I2661*24),0),G2661=2,ROUND(H2661/(I2661*24),0)),"")</f>
        <v/>
      </c>
      <c r="K2661" s="80" t="str" cm="1">
        <f t="array" ref="K2661">IFERROR(_xlfn.IFS(D2661="","",J2661&lt;E2661,"×（法定外・要件外となる従業員です）",J2661&lt;=F2661,"〇",J2661&gt;F2661,"ー（要件外となる従業員です）"),"")</f>
        <v/>
      </c>
      <c r="L2661" s="25" t="str" cm="1">
        <f t="array" ref="L2661">IFERROR(_xlfn.IFS(COUNTBLANK(C2661:J2661)=8,"",C2661="","←C列に従業員名を姓名（フルネーム）で入力してください。誤変換にお気を付け下さい。",D2661="","←D列に都道府県を入力してください。",G2661="","←G列に1～3の選択肢を入力してください",H2661="","←H列に金額を入力してください",G2661=3,"",I2661="","←I列に所定労働時間を入力してください"),"")</f>
        <v/>
      </c>
    </row>
    <row r="2662" spans="1:12" ht="16.5" customHeight="1" x14ac:dyDescent="0.4">
      <c r="A2662" s="52" t="str">
        <f t="shared" si="41"/>
        <v/>
      </c>
      <c r="B2662" s="51"/>
      <c r="C2662" s="75"/>
      <c r="D2662" s="51"/>
      <c r="E2662" s="27" t="str" cm="1">
        <f t="array" ref="E2662">IFERROR(_xlfn.IFS(AND($F$4=45566,D2662="徳島"),VLOOKUP(D2662,最低賃金!$A$2:$G$49,2,FALSE),OR($F$4&lt;&gt;45566,D2662&lt;&gt;"徳島"),VLOOKUP(D2662,最低賃金!$A$2:$G$49,4,FALSE)),"")</f>
        <v/>
      </c>
      <c r="F2662" s="27" t="str">
        <f>IFERROR(VLOOKUP(D2662,最低賃金!$A$3:$G$49,6,FALSE),"")</f>
        <v/>
      </c>
      <c r="G2662" s="51"/>
      <c r="H2662" s="19"/>
      <c r="I2662" s="81"/>
      <c r="J2662" s="27" t="str" cm="1">
        <f t="array" ref="J2662">IFERROR(_xlfn.IFS(COUNTBLANK(G2662:I2662)=3,"",H2662="","H列に金額を入力してください",G2662=3,H2662,I2662="","I列に労働時間を入力してください",G2662=1,ROUND(H2662/(I2662*24),0),G2662=2,ROUND(H2662/(I2662*24),0)),"")</f>
        <v/>
      </c>
      <c r="K2662" s="80" t="str" cm="1">
        <f t="array" ref="K2662">IFERROR(_xlfn.IFS(D2662="","",J2662&lt;E2662,"×（法定外・要件外となる従業員です）",J2662&lt;=F2662,"〇",J2662&gt;F2662,"ー（要件外となる従業員です）"),"")</f>
        <v/>
      </c>
      <c r="L2662" s="25" t="str" cm="1">
        <f t="array" ref="L2662">IFERROR(_xlfn.IFS(COUNTBLANK(C2662:J2662)=8,"",C2662="","←C列に従業員名を姓名（フルネーム）で入力してください。誤変換にお気を付け下さい。",D2662="","←D列に都道府県を入力してください。",G2662="","←G列に1～3の選択肢を入力してください",H2662="","←H列に金額を入力してください",G2662=3,"",I2662="","←I列に所定労働時間を入力してください"),"")</f>
        <v/>
      </c>
    </row>
    <row r="2663" spans="1:12" ht="16.5" customHeight="1" x14ac:dyDescent="0.4">
      <c r="A2663" s="52" t="str">
        <f t="shared" si="41"/>
        <v/>
      </c>
      <c r="B2663" s="51"/>
      <c r="C2663" s="75"/>
      <c r="D2663" s="51"/>
      <c r="E2663" s="27" t="str" cm="1">
        <f t="array" ref="E2663">IFERROR(_xlfn.IFS(AND($F$4=45566,D2663="徳島"),VLOOKUP(D2663,最低賃金!$A$2:$G$49,2,FALSE),OR($F$4&lt;&gt;45566,D2663&lt;&gt;"徳島"),VLOOKUP(D2663,最低賃金!$A$2:$G$49,4,FALSE)),"")</f>
        <v/>
      </c>
      <c r="F2663" s="27" t="str">
        <f>IFERROR(VLOOKUP(D2663,最低賃金!$A$3:$G$49,6,FALSE),"")</f>
        <v/>
      </c>
      <c r="G2663" s="51"/>
      <c r="H2663" s="19"/>
      <c r="I2663" s="81"/>
      <c r="J2663" s="27" t="str" cm="1">
        <f t="array" ref="J2663">IFERROR(_xlfn.IFS(COUNTBLANK(G2663:I2663)=3,"",H2663="","H列に金額を入力してください",G2663=3,H2663,I2663="","I列に労働時間を入力してください",G2663=1,ROUND(H2663/(I2663*24),0),G2663=2,ROUND(H2663/(I2663*24),0)),"")</f>
        <v/>
      </c>
      <c r="K2663" s="80" t="str" cm="1">
        <f t="array" ref="K2663">IFERROR(_xlfn.IFS(D2663="","",J2663&lt;E2663,"×（法定外・要件外となる従業員です）",J2663&lt;=F2663,"〇",J2663&gt;F2663,"ー（要件外となる従業員です）"),"")</f>
        <v/>
      </c>
      <c r="L2663" s="25" t="str" cm="1">
        <f t="array" ref="L2663">IFERROR(_xlfn.IFS(COUNTBLANK(C2663:J2663)=8,"",C2663="","←C列に従業員名を姓名（フルネーム）で入力してください。誤変換にお気を付け下さい。",D2663="","←D列に都道府県を入力してください。",G2663="","←G列に1～3の選択肢を入力してください",H2663="","←H列に金額を入力してください",G2663=3,"",I2663="","←I列に所定労働時間を入力してください"),"")</f>
        <v/>
      </c>
    </row>
    <row r="2664" spans="1:12" ht="16.5" customHeight="1" x14ac:dyDescent="0.4">
      <c r="A2664" s="52" t="str">
        <f t="shared" si="41"/>
        <v/>
      </c>
      <c r="B2664" s="51"/>
      <c r="C2664" s="75"/>
      <c r="D2664" s="51"/>
      <c r="E2664" s="27" t="str" cm="1">
        <f t="array" ref="E2664">IFERROR(_xlfn.IFS(AND($F$4=45566,D2664="徳島"),VLOOKUP(D2664,最低賃金!$A$2:$G$49,2,FALSE),OR($F$4&lt;&gt;45566,D2664&lt;&gt;"徳島"),VLOOKUP(D2664,最低賃金!$A$2:$G$49,4,FALSE)),"")</f>
        <v/>
      </c>
      <c r="F2664" s="27" t="str">
        <f>IFERROR(VLOOKUP(D2664,最低賃金!$A$3:$G$49,6,FALSE),"")</f>
        <v/>
      </c>
      <c r="G2664" s="51"/>
      <c r="H2664" s="19"/>
      <c r="I2664" s="81"/>
      <c r="J2664" s="27" t="str" cm="1">
        <f t="array" ref="J2664">IFERROR(_xlfn.IFS(COUNTBLANK(G2664:I2664)=3,"",H2664="","H列に金額を入力してください",G2664=3,H2664,I2664="","I列に労働時間を入力してください",G2664=1,ROUND(H2664/(I2664*24),0),G2664=2,ROUND(H2664/(I2664*24),0)),"")</f>
        <v/>
      </c>
      <c r="K2664" s="80" t="str" cm="1">
        <f t="array" ref="K2664">IFERROR(_xlfn.IFS(D2664="","",J2664&lt;E2664,"×（法定外・要件外となる従業員です）",J2664&lt;=F2664,"〇",J2664&gt;F2664,"ー（要件外となる従業員です）"),"")</f>
        <v/>
      </c>
      <c r="L2664" s="25" t="str" cm="1">
        <f t="array" ref="L2664">IFERROR(_xlfn.IFS(COUNTBLANK(C2664:J2664)=8,"",C2664="","←C列に従業員名を姓名（フルネーム）で入力してください。誤変換にお気を付け下さい。",D2664="","←D列に都道府県を入力してください。",G2664="","←G列に1～3の選択肢を入力してください",H2664="","←H列に金額を入力してください",G2664=3,"",I2664="","←I列に所定労働時間を入力してください"),"")</f>
        <v/>
      </c>
    </row>
    <row r="2665" spans="1:12" ht="16.5" customHeight="1" x14ac:dyDescent="0.4">
      <c r="A2665" s="52" t="str">
        <f t="shared" si="41"/>
        <v/>
      </c>
      <c r="B2665" s="51"/>
      <c r="C2665" s="75"/>
      <c r="D2665" s="51"/>
      <c r="E2665" s="27" t="str" cm="1">
        <f t="array" ref="E2665">IFERROR(_xlfn.IFS(AND($F$4=45566,D2665="徳島"),VLOOKUP(D2665,最低賃金!$A$2:$G$49,2,FALSE),OR($F$4&lt;&gt;45566,D2665&lt;&gt;"徳島"),VLOOKUP(D2665,最低賃金!$A$2:$G$49,4,FALSE)),"")</f>
        <v/>
      </c>
      <c r="F2665" s="27" t="str">
        <f>IFERROR(VLOOKUP(D2665,最低賃金!$A$3:$G$49,6,FALSE),"")</f>
        <v/>
      </c>
      <c r="G2665" s="51"/>
      <c r="H2665" s="19"/>
      <c r="I2665" s="81"/>
      <c r="J2665" s="27" t="str" cm="1">
        <f t="array" ref="J2665">IFERROR(_xlfn.IFS(COUNTBLANK(G2665:I2665)=3,"",H2665="","H列に金額を入力してください",G2665=3,H2665,I2665="","I列に労働時間を入力してください",G2665=1,ROUND(H2665/(I2665*24),0),G2665=2,ROUND(H2665/(I2665*24),0)),"")</f>
        <v/>
      </c>
      <c r="K2665" s="80" t="str" cm="1">
        <f t="array" ref="K2665">IFERROR(_xlfn.IFS(D2665="","",J2665&lt;E2665,"×（法定外・要件外となる従業員です）",J2665&lt;=F2665,"〇",J2665&gt;F2665,"ー（要件外となる従業員です）"),"")</f>
        <v/>
      </c>
      <c r="L2665" s="25" t="str" cm="1">
        <f t="array" ref="L2665">IFERROR(_xlfn.IFS(COUNTBLANK(C2665:J2665)=8,"",C2665="","←C列に従業員名を姓名（フルネーム）で入力してください。誤変換にお気を付け下さい。",D2665="","←D列に都道府県を入力してください。",G2665="","←G列に1～3の選択肢を入力してください",H2665="","←H列に金額を入力してください",G2665=3,"",I2665="","←I列に所定労働時間を入力してください"),"")</f>
        <v/>
      </c>
    </row>
    <row r="2666" spans="1:12" ht="16.5" customHeight="1" x14ac:dyDescent="0.4">
      <c r="A2666" s="52" t="str">
        <f t="shared" si="41"/>
        <v/>
      </c>
      <c r="B2666" s="51"/>
      <c r="C2666" s="75"/>
      <c r="D2666" s="51"/>
      <c r="E2666" s="27" t="str" cm="1">
        <f t="array" ref="E2666">IFERROR(_xlfn.IFS(AND($F$4=45566,D2666="徳島"),VLOOKUP(D2666,最低賃金!$A$2:$G$49,2,FALSE),OR($F$4&lt;&gt;45566,D2666&lt;&gt;"徳島"),VLOOKUP(D2666,最低賃金!$A$2:$G$49,4,FALSE)),"")</f>
        <v/>
      </c>
      <c r="F2666" s="27" t="str">
        <f>IFERROR(VLOOKUP(D2666,最低賃金!$A$3:$G$49,6,FALSE),"")</f>
        <v/>
      </c>
      <c r="G2666" s="51"/>
      <c r="H2666" s="19"/>
      <c r="I2666" s="81"/>
      <c r="J2666" s="27" t="str" cm="1">
        <f t="array" ref="J2666">IFERROR(_xlfn.IFS(COUNTBLANK(G2666:I2666)=3,"",H2666="","H列に金額を入力してください",G2666=3,H2666,I2666="","I列に労働時間を入力してください",G2666=1,ROUND(H2666/(I2666*24),0),G2666=2,ROUND(H2666/(I2666*24),0)),"")</f>
        <v/>
      </c>
      <c r="K2666" s="80" t="str" cm="1">
        <f t="array" ref="K2666">IFERROR(_xlfn.IFS(D2666="","",J2666&lt;E2666,"×（法定外・要件外となる従業員です）",J2666&lt;=F2666,"〇",J2666&gt;F2666,"ー（要件外となる従業員です）"),"")</f>
        <v/>
      </c>
      <c r="L2666" s="25" t="str" cm="1">
        <f t="array" ref="L2666">IFERROR(_xlfn.IFS(COUNTBLANK(C2666:J2666)=8,"",C2666="","←C列に従業員名を姓名（フルネーム）で入力してください。誤変換にお気を付け下さい。",D2666="","←D列に都道府県を入力してください。",G2666="","←G列に1～3の選択肢を入力してください",H2666="","←H列に金額を入力してください",G2666=3,"",I2666="","←I列に所定労働時間を入力してください"),"")</f>
        <v/>
      </c>
    </row>
    <row r="2667" spans="1:12" ht="16.5" customHeight="1" x14ac:dyDescent="0.4">
      <c r="A2667" s="52" t="str">
        <f t="shared" si="41"/>
        <v/>
      </c>
      <c r="B2667" s="51"/>
      <c r="C2667" s="75"/>
      <c r="D2667" s="51"/>
      <c r="E2667" s="27" t="str" cm="1">
        <f t="array" ref="E2667">IFERROR(_xlfn.IFS(AND($F$4=45566,D2667="徳島"),VLOOKUP(D2667,最低賃金!$A$2:$G$49,2,FALSE),OR($F$4&lt;&gt;45566,D2667&lt;&gt;"徳島"),VLOOKUP(D2667,最低賃金!$A$2:$G$49,4,FALSE)),"")</f>
        <v/>
      </c>
      <c r="F2667" s="27" t="str">
        <f>IFERROR(VLOOKUP(D2667,最低賃金!$A$3:$G$49,6,FALSE),"")</f>
        <v/>
      </c>
      <c r="G2667" s="51"/>
      <c r="H2667" s="19"/>
      <c r="I2667" s="81"/>
      <c r="J2667" s="27" t="str" cm="1">
        <f t="array" ref="J2667">IFERROR(_xlfn.IFS(COUNTBLANK(G2667:I2667)=3,"",H2667="","H列に金額を入力してください",G2667=3,H2667,I2667="","I列に労働時間を入力してください",G2667=1,ROUND(H2667/(I2667*24),0),G2667=2,ROUND(H2667/(I2667*24),0)),"")</f>
        <v/>
      </c>
      <c r="K2667" s="80" t="str" cm="1">
        <f t="array" ref="K2667">IFERROR(_xlfn.IFS(D2667="","",J2667&lt;E2667,"×（法定外・要件外となる従業員です）",J2667&lt;=F2667,"〇",J2667&gt;F2667,"ー（要件外となる従業員です）"),"")</f>
        <v/>
      </c>
      <c r="L2667" s="25" t="str" cm="1">
        <f t="array" ref="L2667">IFERROR(_xlfn.IFS(COUNTBLANK(C2667:J2667)=8,"",C2667="","←C列に従業員名を姓名（フルネーム）で入力してください。誤変換にお気を付け下さい。",D2667="","←D列に都道府県を入力してください。",G2667="","←G列に1～3の選択肢を入力してください",H2667="","←H列に金額を入力してください",G2667=3,"",I2667="","←I列に所定労働時間を入力してください"),"")</f>
        <v/>
      </c>
    </row>
    <row r="2668" spans="1:12" ht="16.5" customHeight="1" x14ac:dyDescent="0.4">
      <c r="A2668" s="52" t="str">
        <f t="shared" si="41"/>
        <v/>
      </c>
      <c r="B2668" s="51"/>
      <c r="C2668" s="75"/>
      <c r="D2668" s="51"/>
      <c r="E2668" s="27" t="str" cm="1">
        <f t="array" ref="E2668">IFERROR(_xlfn.IFS(AND($F$4=45566,D2668="徳島"),VLOOKUP(D2668,最低賃金!$A$2:$G$49,2,FALSE),OR($F$4&lt;&gt;45566,D2668&lt;&gt;"徳島"),VLOOKUP(D2668,最低賃金!$A$2:$G$49,4,FALSE)),"")</f>
        <v/>
      </c>
      <c r="F2668" s="27" t="str">
        <f>IFERROR(VLOOKUP(D2668,最低賃金!$A$3:$G$49,6,FALSE),"")</f>
        <v/>
      </c>
      <c r="G2668" s="51"/>
      <c r="H2668" s="19"/>
      <c r="I2668" s="81"/>
      <c r="J2668" s="27" t="str" cm="1">
        <f t="array" ref="J2668">IFERROR(_xlfn.IFS(COUNTBLANK(G2668:I2668)=3,"",H2668="","H列に金額を入力してください",G2668=3,H2668,I2668="","I列に労働時間を入力してください",G2668=1,ROUND(H2668/(I2668*24),0),G2668=2,ROUND(H2668/(I2668*24),0)),"")</f>
        <v/>
      </c>
      <c r="K2668" s="80" t="str" cm="1">
        <f t="array" ref="K2668">IFERROR(_xlfn.IFS(D2668="","",J2668&lt;E2668,"×（法定外・要件外となる従業員です）",J2668&lt;=F2668,"〇",J2668&gt;F2668,"ー（要件外となる従業員です）"),"")</f>
        <v/>
      </c>
      <c r="L2668" s="25" t="str" cm="1">
        <f t="array" ref="L2668">IFERROR(_xlfn.IFS(COUNTBLANK(C2668:J2668)=8,"",C2668="","←C列に従業員名を姓名（フルネーム）で入力してください。誤変換にお気を付け下さい。",D2668="","←D列に都道府県を入力してください。",G2668="","←G列に1～3の選択肢を入力してください",H2668="","←H列に金額を入力してください",G2668=3,"",I2668="","←I列に所定労働時間を入力してください"),"")</f>
        <v/>
      </c>
    </row>
    <row r="2669" spans="1:12" ht="16.5" customHeight="1" x14ac:dyDescent="0.4">
      <c r="A2669" s="52" t="str">
        <f t="shared" si="41"/>
        <v/>
      </c>
      <c r="B2669" s="51"/>
      <c r="C2669" s="75"/>
      <c r="D2669" s="51"/>
      <c r="E2669" s="27" t="str" cm="1">
        <f t="array" ref="E2669">IFERROR(_xlfn.IFS(AND($F$4=45566,D2669="徳島"),VLOOKUP(D2669,最低賃金!$A$2:$G$49,2,FALSE),OR($F$4&lt;&gt;45566,D2669&lt;&gt;"徳島"),VLOOKUP(D2669,最低賃金!$A$2:$G$49,4,FALSE)),"")</f>
        <v/>
      </c>
      <c r="F2669" s="27" t="str">
        <f>IFERROR(VLOOKUP(D2669,最低賃金!$A$3:$G$49,6,FALSE),"")</f>
        <v/>
      </c>
      <c r="G2669" s="51"/>
      <c r="H2669" s="19"/>
      <c r="I2669" s="81"/>
      <c r="J2669" s="27" t="str" cm="1">
        <f t="array" ref="J2669">IFERROR(_xlfn.IFS(COUNTBLANK(G2669:I2669)=3,"",H2669="","H列に金額を入力してください",G2669=3,H2669,I2669="","I列に労働時間を入力してください",G2669=1,ROUND(H2669/(I2669*24),0),G2669=2,ROUND(H2669/(I2669*24),0)),"")</f>
        <v/>
      </c>
      <c r="K2669" s="80" t="str" cm="1">
        <f t="array" ref="K2669">IFERROR(_xlfn.IFS(D2669="","",J2669&lt;E2669,"×（法定外・要件外となる従業員です）",J2669&lt;=F2669,"〇",J2669&gt;F2669,"ー（要件外となる従業員です）"),"")</f>
        <v/>
      </c>
      <c r="L2669" s="25" t="str" cm="1">
        <f t="array" ref="L2669">IFERROR(_xlfn.IFS(COUNTBLANK(C2669:J2669)=8,"",C2669="","←C列に従業員名を姓名（フルネーム）で入力してください。誤変換にお気を付け下さい。",D2669="","←D列に都道府県を入力してください。",G2669="","←G列に1～3の選択肢を入力してください",H2669="","←H列に金額を入力してください",G2669=3,"",I2669="","←I列に所定労働時間を入力してください"),"")</f>
        <v/>
      </c>
    </row>
    <row r="2670" spans="1:12" ht="16.5" customHeight="1" x14ac:dyDescent="0.4">
      <c r="A2670" s="52" t="str">
        <f t="shared" si="41"/>
        <v/>
      </c>
      <c r="B2670" s="51"/>
      <c r="C2670" s="75"/>
      <c r="D2670" s="51"/>
      <c r="E2670" s="27" t="str" cm="1">
        <f t="array" ref="E2670">IFERROR(_xlfn.IFS(AND($F$4=45566,D2670="徳島"),VLOOKUP(D2670,最低賃金!$A$2:$G$49,2,FALSE),OR($F$4&lt;&gt;45566,D2670&lt;&gt;"徳島"),VLOOKUP(D2670,最低賃金!$A$2:$G$49,4,FALSE)),"")</f>
        <v/>
      </c>
      <c r="F2670" s="27" t="str">
        <f>IFERROR(VLOOKUP(D2670,最低賃金!$A$3:$G$49,6,FALSE),"")</f>
        <v/>
      </c>
      <c r="G2670" s="51"/>
      <c r="H2670" s="19"/>
      <c r="I2670" s="81"/>
      <c r="J2670" s="27" t="str" cm="1">
        <f t="array" ref="J2670">IFERROR(_xlfn.IFS(COUNTBLANK(G2670:I2670)=3,"",H2670="","H列に金額を入力してください",G2670=3,H2670,I2670="","I列に労働時間を入力してください",G2670=1,ROUND(H2670/(I2670*24),0),G2670=2,ROUND(H2670/(I2670*24),0)),"")</f>
        <v/>
      </c>
      <c r="K2670" s="80" t="str" cm="1">
        <f t="array" ref="K2670">IFERROR(_xlfn.IFS(D2670="","",J2670&lt;E2670,"×（法定外・要件外となる従業員です）",J2670&lt;=F2670,"〇",J2670&gt;F2670,"ー（要件外となる従業員です）"),"")</f>
        <v/>
      </c>
      <c r="L2670" s="25" t="str" cm="1">
        <f t="array" ref="L2670">IFERROR(_xlfn.IFS(COUNTBLANK(C2670:J2670)=8,"",C2670="","←C列に従業員名を姓名（フルネーム）で入力してください。誤変換にお気を付け下さい。",D2670="","←D列に都道府県を入力してください。",G2670="","←G列に1～3の選択肢を入力してください",H2670="","←H列に金額を入力してください",G2670=3,"",I2670="","←I列に所定労働時間を入力してください"),"")</f>
        <v/>
      </c>
    </row>
    <row r="2671" spans="1:12" ht="16.5" customHeight="1" x14ac:dyDescent="0.4">
      <c r="A2671" s="52" t="str">
        <f t="shared" si="41"/>
        <v/>
      </c>
      <c r="B2671" s="51"/>
      <c r="C2671" s="75"/>
      <c r="D2671" s="51"/>
      <c r="E2671" s="27" t="str" cm="1">
        <f t="array" ref="E2671">IFERROR(_xlfn.IFS(AND($F$4=45566,D2671="徳島"),VLOOKUP(D2671,最低賃金!$A$2:$G$49,2,FALSE),OR($F$4&lt;&gt;45566,D2671&lt;&gt;"徳島"),VLOOKUP(D2671,最低賃金!$A$2:$G$49,4,FALSE)),"")</f>
        <v/>
      </c>
      <c r="F2671" s="27" t="str">
        <f>IFERROR(VLOOKUP(D2671,最低賃金!$A$3:$G$49,6,FALSE),"")</f>
        <v/>
      </c>
      <c r="G2671" s="51"/>
      <c r="H2671" s="19"/>
      <c r="I2671" s="81"/>
      <c r="J2671" s="27" t="str" cm="1">
        <f t="array" ref="J2671">IFERROR(_xlfn.IFS(COUNTBLANK(G2671:I2671)=3,"",H2671="","H列に金額を入力してください",G2671=3,H2671,I2671="","I列に労働時間を入力してください",G2671=1,ROUND(H2671/(I2671*24),0),G2671=2,ROUND(H2671/(I2671*24),0)),"")</f>
        <v/>
      </c>
      <c r="K2671" s="80" t="str" cm="1">
        <f t="array" ref="K2671">IFERROR(_xlfn.IFS(D2671="","",J2671&lt;E2671,"×（法定外・要件外となる従業員です）",J2671&lt;=F2671,"〇",J2671&gt;F2671,"ー（要件外となる従業員です）"),"")</f>
        <v/>
      </c>
      <c r="L2671" s="25" t="str" cm="1">
        <f t="array" ref="L2671">IFERROR(_xlfn.IFS(COUNTBLANK(C2671:J2671)=8,"",C2671="","←C列に従業員名を姓名（フルネーム）で入力してください。誤変換にお気を付け下さい。",D2671="","←D列に都道府県を入力してください。",G2671="","←G列に1～3の選択肢を入力してください",H2671="","←H列に金額を入力してください",G2671=3,"",I2671="","←I列に所定労働時間を入力してください"),"")</f>
        <v/>
      </c>
    </row>
    <row r="2672" spans="1:12" ht="16.5" customHeight="1" x14ac:dyDescent="0.4">
      <c r="A2672" s="52" t="str">
        <f t="shared" si="41"/>
        <v/>
      </c>
      <c r="B2672" s="51"/>
      <c r="C2672" s="75"/>
      <c r="D2672" s="51"/>
      <c r="E2672" s="27" t="str" cm="1">
        <f t="array" ref="E2672">IFERROR(_xlfn.IFS(AND($F$4=45566,D2672="徳島"),VLOOKUP(D2672,最低賃金!$A$2:$G$49,2,FALSE),OR($F$4&lt;&gt;45566,D2672&lt;&gt;"徳島"),VLOOKUP(D2672,最低賃金!$A$2:$G$49,4,FALSE)),"")</f>
        <v/>
      </c>
      <c r="F2672" s="27" t="str">
        <f>IFERROR(VLOOKUP(D2672,最低賃金!$A$3:$G$49,6,FALSE),"")</f>
        <v/>
      </c>
      <c r="G2672" s="51"/>
      <c r="H2672" s="19"/>
      <c r="I2672" s="81"/>
      <c r="J2672" s="27" t="str" cm="1">
        <f t="array" ref="J2672">IFERROR(_xlfn.IFS(COUNTBLANK(G2672:I2672)=3,"",H2672="","H列に金額を入力してください",G2672=3,H2672,I2672="","I列に労働時間を入力してください",G2672=1,ROUND(H2672/(I2672*24),0),G2672=2,ROUND(H2672/(I2672*24),0)),"")</f>
        <v/>
      </c>
      <c r="K2672" s="80" t="str" cm="1">
        <f t="array" ref="K2672">IFERROR(_xlfn.IFS(D2672="","",J2672&lt;E2672,"×（法定外・要件外となる従業員です）",J2672&lt;=F2672,"〇",J2672&gt;F2672,"ー（要件外となる従業員です）"),"")</f>
        <v/>
      </c>
      <c r="L2672" s="25" t="str" cm="1">
        <f t="array" ref="L2672">IFERROR(_xlfn.IFS(COUNTBLANK(C2672:J2672)=8,"",C2672="","←C列に従業員名を姓名（フルネーム）で入力してください。誤変換にお気を付け下さい。",D2672="","←D列に都道府県を入力してください。",G2672="","←G列に1～3の選択肢を入力してください",H2672="","←H列に金額を入力してください",G2672=3,"",I2672="","←I列に所定労働時間を入力してください"),"")</f>
        <v/>
      </c>
    </row>
    <row r="2673" spans="1:12" ht="16.5" customHeight="1" x14ac:dyDescent="0.4">
      <c r="A2673" s="52" t="str">
        <f t="shared" si="41"/>
        <v/>
      </c>
      <c r="B2673" s="51"/>
      <c r="C2673" s="75"/>
      <c r="D2673" s="51"/>
      <c r="E2673" s="27" t="str" cm="1">
        <f t="array" ref="E2673">IFERROR(_xlfn.IFS(AND($F$4=45566,D2673="徳島"),VLOOKUP(D2673,最低賃金!$A$2:$G$49,2,FALSE),OR($F$4&lt;&gt;45566,D2673&lt;&gt;"徳島"),VLOOKUP(D2673,最低賃金!$A$2:$G$49,4,FALSE)),"")</f>
        <v/>
      </c>
      <c r="F2673" s="27" t="str">
        <f>IFERROR(VLOOKUP(D2673,最低賃金!$A$3:$G$49,6,FALSE),"")</f>
        <v/>
      </c>
      <c r="G2673" s="51"/>
      <c r="H2673" s="19"/>
      <c r="I2673" s="81"/>
      <c r="J2673" s="27" t="str" cm="1">
        <f t="array" ref="J2673">IFERROR(_xlfn.IFS(COUNTBLANK(G2673:I2673)=3,"",H2673="","H列に金額を入力してください",G2673=3,H2673,I2673="","I列に労働時間を入力してください",G2673=1,ROUND(H2673/(I2673*24),0),G2673=2,ROUND(H2673/(I2673*24),0)),"")</f>
        <v/>
      </c>
      <c r="K2673" s="80" t="str" cm="1">
        <f t="array" ref="K2673">IFERROR(_xlfn.IFS(D2673="","",J2673&lt;E2673,"×（法定外・要件外となる従業員です）",J2673&lt;=F2673,"〇",J2673&gt;F2673,"ー（要件外となる従業員です）"),"")</f>
        <v/>
      </c>
      <c r="L2673" s="25" t="str" cm="1">
        <f t="array" ref="L2673">IFERROR(_xlfn.IFS(COUNTBLANK(C2673:J2673)=8,"",C2673="","←C列に従業員名を姓名（フルネーム）で入力してください。誤変換にお気を付け下さい。",D2673="","←D列に都道府県を入力してください。",G2673="","←G列に1～3の選択肢を入力してください",H2673="","←H列に金額を入力してください",G2673=3,"",I2673="","←I列に所定労働時間を入力してください"),"")</f>
        <v/>
      </c>
    </row>
    <row r="2674" spans="1:12" ht="16.5" customHeight="1" x14ac:dyDescent="0.4">
      <c r="A2674" s="52" t="str">
        <f t="shared" si="41"/>
        <v/>
      </c>
      <c r="B2674" s="51"/>
      <c r="C2674" s="75"/>
      <c r="D2674" s="51"/>
      <c r="E2674" s="27" t="str" cm="1">
        <f t="array" ref="E2674">IFERROR(_xlfn.IFS(AND($F$4=45566,D2674="徳島"),VLOOKUP(D2674,最低賃金!$A$2:$G$49,2,FALSE),OR($F$4&lt;&gt;45566,D2674&lt;&gt;"徳島"),VLOOKUP(D2674,最低賃金!$A$2:$G$49,4,FALSE)),"")</f>
        <v/>
      </c>
      <c r="F2674" s="27" t="str">
        <f>IFERROR(VLOOKUP(D2674,最低賃金!$A$3:$G$49,6,FALSE),"")</f>
        <v/>
      </c>
      <c r="G2674" s="51"/>
      <c r="H2674" s="19"/>
      <c r="I2674" s="81"/>
      <c r="J2674" s="27" t="str" cm="1">
        <f t="array" ref="J2674">IFERROR(_xlfn.IFS(COUNTBLANK(G2674:I2674)=3,"",H2674="","H列に金額を入力してください",G2674=3,H2674,I2674="","I列に労働時間を入力してください",G2674=1,ROUND(H2674/(I2674*24),0),G2674=2,ROUND(H2674/(I2674*24),0)),"")</f>
        <v/>
      </c>
      <c r="K2674" s="80" t="str" cm="1">
        <f t="array" ref="K2674">IFERROR(_xlfn.IFS(D2674="","",J2674&lt;E2674,"×（法定外・要件外となる従業員です）",J2674&lt;=F2674,"〇",J2674&gt;F2674,"ー（要件外となる従業員です）"),"")</f>
        <v/>
      </c>
      <c r="L2674" s="25" t="str" cm="1">
        <f t="array" ref="L2674">IFERROR(_xlfn.IFS(COUNTBLANK(C2674:J2674)=8,"",C2674="","←C列に従業員名を姓名（フルネーム）で入力してください。誤変換にお気を付け下さい。",D2674="","←D列に都道府県を入力してください。",G2674="","←G列に1～3の選択肢を入力してください",H2674="","←H列に金額を入力してください",G2674=3,"",I2674="","←I列に所定労働時間を入力してください"),"")</f>
        <v/>
      </c>
    </row>
    <row r="2675" spans="1:12" ht="16.5" customHeight="1" x14ac:dyDescent="0.4">
      <c r="A2675" s="52" t="str">
        <f t="shared" si="41"/>
        <v/>
      </c>
      <c r="B2675" s="51"/>
      <c r="C2675" s="75"/>
      <c r="D2675" s="51"/>
      <c r="E2675" s="27" t="str" cm="1">
        <f t="array" ref="E2675">IFERROR(_xlfn.IFS(AND($F$4=45566,D2675="徳島"),VLOOKUP(D2675,最低賃金!$A$2:$G$49,2,FALSE),OR($F$4&lt;&gt;45566,D2675&lt;&gt;"徳島"),VLOOKUP(D2675,最低賃金!$A$2:$G$49,4,FALSE)),"")</f>
        <v/>
      </c>
      <c r="F2675" s="27" t="str">
        <f>IFERROR(VLOOKUP(D2675,最低賃金!$A$3:$G$49,6,FALSE),"")</f>
        <v/>
      </c>
      <c r="G2675" s="51"/>
      <c r="H2675" s="19"/>
      <c r="I2675" s="81"/>
      <c r="J2675" s="27" t="str" cm="1">
        <f t="array" ref="J2675">IFERROR(_xlfn.IFS(COUNTBLANK(G2675:I2675)=3,"",H2675="","H列に金額を入力してください",G2675=3,H2675,I2675="","I列に労働時間を入力してください",G2675=1,ROUND(H2675/(I2675*24),0),G2675=2,ROUND(H2675/(I2675*24),0)),"")</f>
        <v/>
      </c>
      <c r="K2675" s="80" t="str" cm="1">
        <f t="array" ref="K2675">IFERROR(_xlfn.IFS(D2675="","",J2675&lt;E2675,"×（法定外・要件外となる従業員です）",J2675&lt;=F2675,"〇",J2675&gt;F2675,"ー（要件外となる従業員です）"),"")</f>
        <v/>
      </c>
      <c r="L2675" s="25" t="str" cm="1">
        <f t="array" ref="L2675">IFERROR(_xlfn.IFS(COUNTBLANK(C2675:J2675)=8,"",C2675="","←C列に従業員名を姓名（フルネーム）で入力してください。誤変換にお気を付け下さい。",D2675="","←D列に都道府県を入力してください。",G2675="","←G列に1～3の選択肢を入力してください",H2675="","←H列に金額を入力してください",G2675=3,"",I2675="","←I列に所定労働時間を入力してください"),"")</f>
        <v/>
      </c>
    </row>
    <row r="2676" spans="1:12" ht="16.5" customHeight="1" x14ac:dyDescent="0.4">
      <c r="A2676" s="52" t="str">
        <f t="shared" si="41"/>
        <v/>
      </c>
      <c r="B2676" s="51"/>
      <c r="C2676" s="75"/>
      <c r="D2676" s="51"/>
      <c r="E2676" s="27" t="str" cm="1">
        <f t="array" ref="E2676">IFERROR(_xlfn.IFS(AND($F$4=45566,D2676="徳島"),VLOOKUP(D2676,最低賃金!$A$2:$G$49,2,FALSE),OR($F$4&lt;&gt;45566,D2676&lt;&gt;"徳島"),VLOOKUP(D2676,最低賃金!$A$2:$G$49,4,FALSE)),"")</f>
        <v/>
      </c>
      <c r="F2676" s="27" t="str">
        <f>IFERROR(VLOOKUP(D2676,最低賃金!$A$3:$G$49,6,FALSE),"")</f>
        <v/>
      </c>
      <c r="G2676" s="51"/>
      <c r="H2676" s="19"/>
      <c r="I2676" s="81"/>
      <c r="J2676" s="27" t="str" cm="1">
        <f t="array" ref="J2676">IFERROR(_xlfn.IFS(COUNTBLANK(G2676:I2676)=3,"",H2676="","H列に金額を入力してください",G2676=3,H2676,I2676="","I列に労働時間を入力してください",G2676=1,ROUND(H2676/(I2676*24),0),G2676=2,ROUND(H2676/(I2676*24),0)),"")</f>
        <v/>
      </c>
      <c r="K2676" s="80" t="str" cm="1">
        <f t="array" ref="K2676">IFERROR(_xlfn.IFS(D2676="","",J2676&lt;E2676,"×（法定外・要件外となる従業員です）",J2676&lt;=F2676,"〇",J2676&gt;F2676,"ー（要件外となる従業員です）"),"")</f>
        <v/>
      </c>
      <c r="L2676" s="25" t="str" cm="1">
        <f t="array" ref="L2676">IFERROR(_xlfn.IFS(COUNTBLANK(C2676:J2676)=8,"",C2676="","←C列に従業員名を姓名（フルネーム）で入力してください。誤変換にお気を付け下さい。",D2676="","←D列に都道府県を入力してください。",G2676="","←G列に1～3の選択肢を入力してください",H2676="","←H列に金額を入力してください",G2676=3,"",I2676="","←I列に所定労働時間を入力してください"),"")</f>
        <v/>
      </c>
    </row>
    <row r="2677" spans="1:12" ht="16.5" customHeight="1" x14ac:dyDescent="0.4">
      <c r="A2677" s="52" t="str">
        <f t="shared" si="41"/>
        <v/>
      </c>
      <c r="B2677" s="51"/>
      <c r="C2677" s="75"/>
      <c r="D2677" s="51"/>
      <c r="E2677" s="27" t="str" cm="1">
        <f t="array" ref="E2677">IFERROR(_xlfn.IFS(AND($F$4=45566,D2677="徳島"),VLOOKUP(D2677,最低賃金!$A$2:$G$49,2,FALSE),OR($F$4&lt;&gt;45566,D2677&lt;&gt;"徳島"),VLOOKUP(D2677,最低賃金!$A$2:$G$49,4,FALSE)),"")</f>
        <v/>
      </c>
      <c r="F2677" s="27" t="str">
        <f>IFERROR(VLOOKUP(D2677,最低賃金!$A$3:$G$49,6,FALSE),"")</f>
        <v/>
      </c>
      <c r="G2677" s="51"/>
      <c r="H2677" s="19"/>
      <c r="I2677" s="81"/>
      <c r="J2677" s="27" t="str" cm="1">
        <f t="array" ref="J2677">IFERROR(_xlfn.IFS(COUNTBLANK(G2677:I2677)=3,"",H2677="","H列に金額を入力してください",G2677=3,H2677,I2677="","I列に労働時間を入力してください",G2677=1,ROUND(H2677/(I2677*24),0),G2677=2,ROUND(H2677/(I2677*24),0)),"")</f>
        <v/>
      </c>
      <c r="K2677" s="80" t="str" cm="1">
        <f t="array" ref="K2677">IFERROR(_xlfn.IFS(D2677="","",J2677&lt;E2677,"×（法定外・要件外となる従業員です）",J2677&lt;=F2677,"〇",J2677&gt;F2677,"ー（要件外となる従業員です）"),"")</f>
        <v/>
      </c>
      <c r="L2677" s="25" t="str" cm="1">
        <f t="array" ref="L2677">IFERROR(_xlfn.IFS(COUNTBLANK(C2677:J2677)=8,"",C2677="","←C列に従業員名を姓名（フルネーム）で入力してください。誤変換にお気を付け下さい。",D2677="","←D列に都道府県を入力してください。",G2677="","←G列に1～3の選択肢を入力してください",H2677="","←H列に金額を入力してください",G2677=3,"",I2677="","←I列に所定労働時間を入力してください"),"")</f>
        <v/>
      </c>
    </row>
    <row r="2678" spans="1:12" ht="16.5" customHeight="1" x14ac:dyDescent="0.4">
      <c r="A2678" s="52" t="str">
        <f t="shared" si="41"/>
        <v/>
      </c>
      <c r="B2678" s="51"/>
      <c r="C2678" s="75"/>
      <c r="D2678" s="51"/>
      <c r="E2678" s="27" t="str" cm="1">
        <f t="array" ref="E2678">IFERROR(_xlfn.IFS(AND($F$4=45566,D2678="徳島"),VLOOKUP(D2678,最低賃金!$A$2:$G$49,2,FALSE),OR($F$4&lt;&gt;45566,D2678&lt;&gt;"徳島"),VLOOKUP(D2678,最低賃金!$A$2:$G$49,4,FALSE)),"")</f>
        <v/>
      </c>
      <c r="F2678" s="27" t="str">
        <f>IFERROR(VLOOKUP(D2678,最低賃金!$A$3:$G$49,6,FALSE),"")</f>
        <v/>
      </c>
      <c r="G2678" s="51"/>
      <c r="H2678" s="19"/>
      <c r="I2678" s="81"/>
      <c r="J2678" s="27" t="str" cm="1">
        <f t="array" ref="J2678">IFERROR(_xlfn.IFS(COUNTBLANK(G2678:I2678)=3,"",H2678="","H列に金額を入力してください",G2678=3,H2678,I2678="","I列に労働時間を入力してください",G2678=1,ROUND(H2678/(I2678*24),0),G2678=2,ROUND(H2678/(I2678*24),0)),"")</f>
        <v/>
      </c>
      <c r="K2678" s="80" t="str" cm="1">
        <f t="array" ref="K2678">IFERROR(_xlfn.IFS(D2678="","",J2678&lt;E2678,"×（法定外・要件外となる従業員です）",J2678&lt;=F2678,"〇",J2678&gt;F2678,"ー（要件外となる従業員です）"),"")</f>
        <v/>
      </c>
      <c r="L2678" s="25" t="str" cm="1">
        <f t="array" ref="L2678">IFERROR(_xlfn.IFS(COUNTBLANK(C2678:J2678)=8,"",C2678="","←C列に従業員名を姓名（フルネーム）で入力してください。誤変換にお気を付け下さい。",D2678="","←D列に都道府県を入力してください。",G2678="","←G列に1～3の選択肢を入力してください",H2678="","←H列に金額を入力してください",G2678=3,"",I2678="","←I列に所定労働時間を入力してください"),"")</f>
        <v/>
      </c>
    </row>
    <row r="2679" spans="1:12" ht="16.5" customHeight="1" x14ac:dyDescent="0.4">
      <c r="A2679" s="52" t="str">
        <f t="shared" si="41"/>
        <v/>
      </c>
      <c r="B2679" s="51"/>
      <c r="C2679" s="75"/>
      <c r="D2679" s="51"/>
      <c r="E2679" s="27" t="str" cm="1">
        <f t="array" ref="E2679">IFERROR(_xlfn.IFS(AND($F$4=45566,D2679="徳島"),VLOOKUP(D2679,最低賃金!$A$2:$G$49,2,FALSE),OR($F$4&lt;&gt;45566,D2679&lt;&gt;"徳島"),VLOOKUP(D2679,最低賃金!$A$2:$G$49,4,FALSE)),"")</f>
        <v/>
      </c>
      <c r="F2679" s="27" t="str">
        <f>IFERROR(VLOOKUP(D2679,最低賃金!$A$3:$G$49,6,FALSE),"")</f>
        <v/>
      </c>
      <c r="G2679" s="51"/>
      <c r="H2679" s="19"/>
      <c r="I2679" s="81"/>
      <c r="J2679" s="27" t="str" cm="1">
        <f t="array" ref="J2679">IFERROR(_xlfn.IFS(COUNTBLANK(G2679:I2679)=3,"",H2679="","H列に金額を入力してください",G2679=3,H2679,I2679="","I列に労働時間を入力してください",G2679=1,ROUND(H2679/(I2679*24),0),G2679=2,ROUND(H2679/(I2679*24),0)),"")</f>
        <v/>
      </c>
      <c r="K2679" s="80" t="str" cm="1">
        <f t="array" ref="K2679">IFERROR(_xlfn.IFS(D2679="","",J2679&lt;E2679,"×（法定外・要件外となる従業員です）",J2679&lt;=F2679,"〇",J2679&gt;F2679,"ー（要件外となる従業員です）"),"")</f>
        <v/>
      </c>
      <c r="L2679" s="25" t="str" cm="1">
        <f t="array" ref="L2679">IFERROR(_xlfn.IFS(COUNTBLANK(C2679:J2679)=8,"",C2679="","←C列に従業員名を姓名（フルネーム）で入力してください。誤変換にお気を付け下さい。",D2679="","←D列に都道府県を入力してください。",G2679="","←G列に1～3の選択肢を入力してください",H2679="","←H列に金額を入力してください",G2679=3,"",I2679="","←I列に所定労働時間を入力してください"),"")</f>
        <v/>
      </c>
    </row>
    <row r="2680" spans="1:12" ht="16.5" customHeight="1" x14ac:dyDescent="0.4">
      <c r="A2680" s="52" t="str">
        <f t="shared" si="41"/>
        <v/>
      </c>
      <c r="B2680" s="51"/>
      <c r="C2680" s="75"/>
      <c r="D2680" s="51"/>
      <c r="E2680" s="27" t="str" cm="1">
        <f t="array" ref="E2680">IFERROR(_xlfn.IFS(AND($F$4=45566,D2680="徳島"),VLOOKUP(D2680,最低賃金!$A$2:$G$49,2,FALSE),OR($F$4&lt;&gt;45566,D2680&lt;&gt;"徳島"),VLOOKUP(D2680,最低賃金!$A$2:$G$49,4,FALSE)),"")</f>
        <v/>
      </c>
      <c r="F2680" s="27" t="str">
        <f>IFERROR(VLOOKUP(D2680,最低賃金!$A$3:$G$49,6,FALSE),"")</f>
        <v/>
      </c>
      <c r="G2680" s="51"/>
      <c r="H2680" s="19"/>
      <c r="I2680" s="81"/>
      <c r="J2680" s="27" t="str" cm="1">
        <f t="array" ref="J2680">IFERROR(_xlfn.IFS(COUNTBLANK(G2680:I2680)=3,"",H2680="","H列に金額を入力してください",G2680=3,H2680,I2680="","I列に労働時間を入力してください",G2680=1,ROUND(H2680/(I2680*24),0),G2680=2,ROUND(H2680/(I2680*24),0)),"")</f>
        <v/>
      </c>
      <c r="K2680" s="80" t="str" cm="1">
        <f t="array" ref="K2680">IFERROR(_xlfn.IFS(D2680="","",J2680&lt;E2680,"×（法定外・要件外となる従業員です）",J2680&lt;=F2680,"〇",J2680&gt;F2680,"ー（要件外となる従業員です）"),"")</f>
        <v/>
      </c>
      <c r="L2680" s="25" t="str" cm="1">
        <f t="array" ref="L2680">IFERROR(_xlfn.IFS(COUNTBLANK(C2680:J2680)=8,"",C2680="","←C列に従業員名を姓名（フルネーム）で入力してください。誤変換にお気を付け下さい。",D2680="","←D列に都道府県を入力してください。",G2680="","←G列に1～3の選択肢を入力してください",H2680="","←H列に金額を入力してください",G2680=3,"",I2680="","←I列に所定労働時間を入力してください"),"")</f>
        <v/>
      </c>
    </row>
    <row r="2681" spans="1:12" ht="16.5" customHeight="1" x14ac:dyDescent="0.4">
      <c r="A2681" s="52" t="str">
        <f t="shared" si="41"/>
        <v/>
      </c>
      <c r="B2681" s="51"/>
      <c r="C2681" s="75"/>
      <c r="D2681" s="51"/>
      <c r="E2681" s="27" t="str" cm="1">
        <f t="array" ref="E2681">IFERROR(_xlfn.IFS(AND($F$4=45566,D2681="徳島"),VLOOKUP(D2681,最低賃金!$A$2:$G$49,2,FALSE),OR($F$4&lt;&gt;45566,D2681&lt;&gt;"徳島"),VLOOKUP(D2681,最低賃金!$A$2:$G$49,4,FALSE)),"")</f>
        <v/>
      </c>
      <c r="F2681" s="27" t="str">
        <f>IFERROR(VLOOKUP(D2681,最低賃金!$A$3:$G$49,6,FALSE),"")</f>
        <v/>
      </c>
      <c r="G2681" s="51"/>
      <c r="H2681" s="19"/>
      <c r="I2681" s="81"/>
      <c r="J2681" s="27" t="str" cm="1">
        <f t="array" ref="J2681">IFERROR(_xlfn.IFS(COUNTBLANK(G2681:I2681)=3,"",H2681="","H列に金額を入力してください",G2681=3,H2681,I2681="","I列に労働時間を入力してください",G2681=1,ROUND(H2681/(I2681*24),0),G2681=2,ROUND(H2681/(I2681*24),0)),"")</f>
        <v/>
      </c>
      <c r="K2681" s="80" t="str" cm="1">
        <f t="array" ref="K2681">IFERROR(_xlfn.IFS(D2681="","",J2681&lt;E2681,"×（法定外・要件外となる従業員です）",J2681&lt;=F2681,"〇",J2681&gt;F2681,"ー（要件外となる従業員です）"),"")</f>
        <v/>
      </c>
      <c r="L2681" s="25" t="str" cm="1">
        <f t="array" ref="L2681">IFERROR(_xlfn.IFS(COUNTBLANK(C2681:J2681)=8,"",C2681="","←C列に従業員名を姓名（フルネーム）で入力してください。誤変換にお気を付け下さい。",D2681="","←D列に都道府県を入力してください。",G2681="","←G列に1～3の選択肢を入力してください",H2681="","←H列に金額を入力してください",G2681=3,"",I2681="","←I列に所定労働時間を入力してください"),"")</f>
        <v/>
      </c>
    </row>
    <row r="2682" spans="1:12" ht="16.5" customHeight="1" x14ac:dyDescent="0.4">
      <c r="A2682" s="52" t="str">
        <f t="shared" si="41"/>
        <v/>
      </c>
      <c r="B2682" s="51"/>
      <c r="C2682" s="75"/>
      <c r="D2682" s="51"/>
      <c r="E2682" s="27" t="str" cm="1">
        <f t="array" ref="E2682">IFERROR(_xlfn.IFS(AND($F$4=45566,D2682="徳島"),VLOOKUP(D2682,最低賃金!$A$2:$G$49,2,FALSE),OR($F$4&lt;&gt;45566,D2682&lt;&gt;"徳島"),VLOOKUP(D2682,最低賃金!$A$2:$G$49,4,FALSE)),"")</f>
        <v/>
      </c>
      <c r="F2682" s="27" t="str">
        <f>IFERROR(VLOOKUP(D2682,最低賃金!$A$3:$G$49,6,FALSE),"")</f>
        <v/>
      </c>
      <c r="G2682" s="51"/>
      <c r="H2682" s="19"/>
      <c r="I2682" s="81"/>
      <c r="J2682" s="27" t="str" cm="1">
        <f t="array" ref="J2682">IFERROR(_xlfn.IFS(COUNTBLANK(G2682:I2682)=3,"",H2682="","H列に金額を入力してください",G2682=3,H2682,I2682="","I列に労働時間を入力してください",G2682=1,ROUND(H2682/(I2682*24),0),G2682=2,ROUND(H2682/(I2682*24),0)),"")</f>
        <v/>
      </c>
      <c r="K2682" s="80" t="str" cm="1">
        <f t="array" ref="K2682">IFERROR(_xlfn.IFS(D2682="","",J2682&lt;E2682,"×（法定外・要件外となる従業員です）",J2682&lt;=F2682,"〇",J2682&gt;F2682,"ー（要件外となる従業員です）"),"")</f>
        <v/>
      </c>
      <c r="L2682" s="25" t="str" cm="1">
        <f t="array" ref="L2682">IFERROR(_xlfn.IFS(COUNTBLANK(C2682:J2682)=8,"",C2682="","←C列に従業員名を姓名（フルネーム）で入力してください。誤変換にお気を付け下さい。",D2682="","←D列に都道府県を入力してください。",G2682="","←G列に1～3の選択肢を入力してください",H2682="","←H列に金額を入力してください",G2682=3,"",I2682="","←I列に所定労働時間を入力してください"),"")</f>
        <v/>
      </c>
    </row>
    <row r="2683" spans="1:12" ht="16.5" customHeight="1" x14ac:dyDescent="0.4">
      <c r="A2683" s="52" t="str">
        <f t="shared" si="41"/>
        <v/>
      </c>
      <c r="B2683" s="51"/>
      <c r="C2683" s="75"/>
      <c r="D2683" s="51"/>
      <c r="E2683" s="27" t="str" cm="1">
        <f t="array" ref="E2683">IFERROR(_xlfn.IFS(AND($F$4=45566,D2683="徳島"),VLOOKUP(D2683,最低賃金!$A$2:$G$49,2,FALSE),OR($F$4&lt;&gt;45566,D2683&lt;&gt;"徳島"),VLOOKUP(D2683,最低賃金!$A$2:$G$49,4,FALSE)),"")</f>
        <v/>
      </c>
      <c r="F2683" s="27" t="str">
        <f>IFERROR(VLOOKUP(D2683,最低賃金!$A$3:$G$49,6,FALSE),"")</f>
        <v/>
      </c>
      <c r="G2683" s="51"/>
      <c r="H2683" s="19"/>
      <c r="I2683" s="81"/>
      <c r="J2683" s="27" t="str" cm="1">
        <f t="array" ref="J2683">IFERROR(_xlfn.IFS(COUNTBLANK(G2683:I2683)=3,"",H2683="","H列に金額を入力してください",G2683=3,H2683,I2683="","I列に労働時間を入力してください",G2683=1,ROUND(H2683/(I2683*24),0),G2683=2,ROUND(H2683/(I2683*24),0)),"")</f>
        <v/>
      </c>
      <c r="K2683" s="80" t="str" cm="1">
        <f t="array" ref="K2683">IFERROR(_xlfn.IFS(D2683="","",J2683&lt;E2683,"×（法定外・要件外となる従業員です）",J2683&lt;=F2683,"〇",J2683&gt;F2683,"ー（要件外となる従業員です）"),"")</f>
        <v/>
      </c>
      <c r="L2683" s="25" t="str" cm="1">
        <f t="array" ref="L2683">IFERROR(_xlfn.IFS(COUNTBLANK(C2683:J2683)=8,"",C2683="","←C列に従業員名を姓名（フルネーム）で入力してください。誤変換にお気を付け下さい。",D2683="","←D列に都道府県を入力してください。",G2683="","←G列に1～3の選択肢を入力してください",H2683="","←H列に金額を入力してください",G2683=3,"",I2683="","←I列に所定労働時間を入力してください"),"")</f>
        <v/>
      </c>
    </row>
    <row r="2684" spans="1:12" ht="16.5" customHeight="1" x14ac:dyDescent="0.4">
      <c r="A2684" s="52" t="str">
        <f t="shared" si="41"/>
        <v/>
      </c>
      <c r="B2684" s="51"/>
      <c r="C2684" s="75"/>
      <c r="D2684" s="51"/>
      <c r="E2684" s="27" t="str" cm="1">
        <f t="array" ref="E2684">IFERROR(_xlfn.IFS(AND($F$4=45566,D2684="徳島"),VLOOKUP(D2684,最低賃金!$A$2:$G$49,2,FALSE),OR($F$4&lt;&gt;45566,D2684&lt;&gt;"徳島"),VLOOKUP(D2684,最低賃金!$A$2:$G$49,4,FALSE)),"")</f>
        <v/>
      </c>
      <c r="F2684" s="27" t="str">
        <f>IFERROR(VLOOKUP(D2684,最低賃金!$A$3:$G$49,6,FALSE),"")</f>
        <v/>
      </c>
      <c r="G2684" s="51"/>
      <c r="H2684" s="19"/>
      <c r="I2684" s="81"/>
      <c r="J2684" s="27" t="str" cm="1">
        <f t="array" ref="J2684">IFERROR(_xlfn.IFS(COUNTBLANK(G2684:I2684)=3,"",H2684="","H列に金額を入力してください",G2684=3,H2684,I2684="","I列に労働時間を入力してください",G2684=1,ROUND(H2684/(I2684*24),0),G2684=2,ROUND(H2684/(I2684*24),0)),"")</f>
        <v/>
      </c>
      <c r="K2684" s="80" t="str" cm="1">
        <f t="array" ref="K2684">IFERROR(_xlfn.IFS(D2684="","",J2684&lt;E2684,"×（法定外・要件外となる従業員です）",J2684&lt;=F2684,"〇",J2684&gt;F2684,"ー（要件外となる従業員です）"),"")</f>
        <v/>
      </c>
      <c r="L2684" s="25" t="str" cm="1">
        <f t="array" ref="L2684">IFERROR(_xlfn.IFS(COUNTBLANK(C2684:J2684)=8,"",C2684="","←C列に従業員名を姓名（フルネーム）で入力してください。誤変換にお気を付け下さい。",D2684="","←D列に都道府県を入力してください。",G2684="","←G列に1～3の選択肢を入力してください",H2684="","←H列に金額を入力してください",G2684=3,"",I2684="","←I列に所定労働時間を入力してください"),"")</f>
        <v/>
      </c>
    </row>
    <row r="2685" spans="1:12" ht="16.5" customHeight="1" x14ac:dyDescent="0.4">
      <c r="A2685" s="52" t="str">
        <f t="shared" si="41"/>
        <v/>
      </c>
      <c r="B2685" s="51"/>
      <c r="C2685" s="75"/>
      <c r="D2685" s="51"/>
      <c r="E2685" s="27" t="str" cm="1">
        <f t="array" ref="E2685">IFERROR(_xlfn.IFS(AND($F$4=45566,D2685="徳島"),VLOOKUP(D2685,最低賃金!$A$2:$G$49,2,FALSE),OR($F$4&lt;&gt;45566,D2685&lt;&gt;"徳島"),VLOOKUP(D2685,最低賃金!$A$2:$G$49,4,FALSE)),"")</f>
        <v/>
      </c>
      <c r="F2685" s="27" t="str">
        <f>IFERROR(VLOOKUP(D2685,最低賃金!$A$3:$G$49,6,FALSE),"")</f>
        <v/>
      </c>
      <c r="G2685" s="51"/>
      <c r="H2685" s="19"/>
      <c r="I2685" s="81"/>
      <c r="J2685" s="27" t="str" cm="1">
        <f t="array" ref="J2685">IFERROR(_xlfn.IFS(COUNTBLANK(G2685:I2685)=3,"",H2685="","H列に金額を入力してください",G2685=3,H2685,I2685="","I列に労働時間を入力してください",G2685=1,ROUND(H2685/(I2685*24),0),G2685=2,ROUND(H2685/(I2685*24),0)),"")</f>
        <v/>
      </c>
      <c r="K2685" s="80" t="str" cm="1">
        <f t="array" ref="K2685">IFERROR(_xlfn.IFS(D2685="","",J2685&lt;E2685,"×（法定外・要件外となる従業員です）",J2685&lt;=F2685,"〇",J2685&gt;F2685,"ー（要件外となる従業員です）"),"")</f>
        <v/>
      </c>
      <c r="L2685" s="25" t="str" cm="1">
        <f t="array" ref="L2685">IFERROR(_xlfn.IFS(COUNTBLANK(C2685:J2685)=8,"",C2685="","←C列に従業員名を姓名（フルネーム）で入力してください。誤変換にお気を付け下さい。",D2685="","←D列に都道府県を入力してください。",G2685="","←G列に1～3の選択肢を入力してください",H2685="","←H列に金額を入力してください",G2685=3,"",I2685="","←I列に所定労働時間を入力してください"),"")</f>
        <v/>
      </c>
    </row>
    <row r="2686" spans="1:12" ht="16.5" customHeight="1" x14ac:dyDescent="0.4">
      <c r="A2686" s="52" t="str">
        <f t="shared" si="41"/>
        <v/>
      </c>
      <c r="B2686" s="51"/>
      <c r="C2686" s="75"/>
      <c r="D2686" s="51"/>
      <c r="E2686" s="27" t="str" cm="1">
        <f t="array" ref="E2686">IFERROR(_xlfn.IFS(AND($F$4=45566,D2686="徳島"),VLOOKUP(D2686,最低賃金!$A$2:$G$49,2,FALSE),OR($F$4&lt;&gt;45566,D2686&lt;&gt;"徳島"),VLOOKUP(D2686,最低賃金!$A$2:$G$49,4,FALSE)),"")</f>
        <v/>
      </c>
      <c r="F2686" s="27" t="str">
        <f>IFERROR(VLOOKUP(D2686,最低賃金!$A$3:$G$49,6,FALSE),"")</f>
        <v/>
      </c>
      <c r="G2686" s="51"/>
      <c r="H2686" s="19"/>
      <c r="I2686" s="81"/>
      <c r="J2686" s="27" t="str" cm="1">
        <f t="array" ref="J2686">IFERROR(_xlfn.IFS(COUNTBLANK(G2686:I2686)=3,"",H2686="","H列に金額を入力してください",G2686=3,H2686,I2686="","I列に労働時間を入力してください",G2686=1,ROUND(H2686/(I2686*24),0),G2686=2,ROUND(H2686/(I2686*24),0)),"")</f>
        <v/>
      </c>
      <c r="K2686" s="80" t="str" cm="1">
        <f t="array" ref="K2686">IFERROR(_xlfn.IFS(D2686="","",J2686&lt;E2686,"×（法定外・要件外となる従業員です）",J2686&lt;=F2686,"〇",J2686&gt;F2686,"ー（要件外となる従業員です）"),"")</f>
        <v/>
      </c>
      <c r="L2686" s="25" t="str" cm="1">
        <f t="array" ref="L2686">IFERROR(_xlfn.IFS(COUNTBLANK(C2686:J2686)=8,"",C2686="","←C列に従業員名を姓名（フルネーム）で入力してください。誤変換にお気を付け下さい。",D2686="","←D列に都道府県を入力してください。",G2686="","←G列に1～3の選択肢を入力してください",H2686="","←H列に金額を入力してください",G2686=3,"",I2686="","←I列に所定労働時間を入力してください"),"")</f>
        <v/>
      </c>
    </row>
    <row r="2687" spans="1:12" ht="16.5" customHeight="1" x14ac:dyDescent="0.4">
      <c r="A2687" s="52" t="str">
        <f t="shared" si="41"/>
        <v/>
      </c>
      <c r="B2687" s="51"/>
      <c r="C2687" s="75"/>
      <c r="D2687" s="51"/>
      <c r="E2687" s="27" t="str" cm="1">
        <f t="array" ref="E2687">IFERROR(_xlfn.IFS(AND($F$4=45566,D2687="徳島"),VLOOKUP(D2687,最低賃金!$A$2:$G$49,2,FALSE),OR($F$4&lt;&gt;45566,D2687&lt;&gt;"徳島"),VLOOKUP(D2687,最低賃金!$A$2:$G$49,4,FALSE)),"")</f>
        <v/>
      </c>
      <c r="F2687" s="27" t="str">
        <f>IFERROR(VLOOKUP(D2687,最低賃金!$A$3:$G$49,6,FALSE),"")</f>
        <v/>
      </c>
      <c r="G2687" s="51"/>
      <c r="H2687" s="19"/>
      <c r="I2687" s="81"/>
      <c r="J2687" s="27" t="str" cm="1">
        <f t="array" ref="J2687">IFERROR(_xlfn.IFS(COUNTBLANK(G2687:I2687)=3,"",H2687="","H列に金額を入力してください",G2687=3,H2687,I2687="","I列に労働時間を入力してください",G2687=1,ROUND(H2687/(I2687*24),0),G2687=2,ROUND(H2687/(I2687*24),0)),"")</f>
        <v/>
      </c>
      <c r="K2687" s="80" t="str" cm="1">
        <f t="array" ref="K2687">IFERROR(_xlfn.IFS(D2687="","",J2687&lt;E2687,"×（法定外・要件外となる従業員です）",J2687&lt;=F2687,"〇",J2687&gt;F2687,"ー（要件外となる従業員です）"),"")</f>
        <v/>
      </c>
      <c r="L2687" s="25" t="str" cm="1">
        <f t="array" ref="L2687">IFERROR(_xlfn.IFS(COUNTBLANK(C2687:J2687)=8,"",C2687="","←C列に従業員名を姓名（フルネーム）で入力してください。誤変換にお気を付け下さい。",D2687="","←D列に都道府県を入力してください。",G2687="","←G列に1～3の選択肢を入力してください",H2687="","←H列に金額を入力してください",G2687=3,"",I2687="","←I列に所定労働時間を入力してください"),"")</f>
        <v/>
      </c>
    </row>
    <row r="2688" spans="1:12" ht="16.5" customHeight="1" x14ac:dyDescent="0.4">
      <c r="A2688" s="52" t="str">
        <f t="shared" si="41"/>
        <v/>
      </c>
      <c r="B2688" s="51"/>
      <c r="C2688" s="75"/>
      <c r="D2688" s="51"/>
      <c r="E2688" s="27" t="str" cm="1">
        <f t="array" ref="E2688">IFERROR(_xlfn.IFS(AND($F$4=45566,D2688="徳島"),VLOOKUP(D2688,最低賃金!$A$2:$G$49,2,FALSE),OR($F$4&lt;&gt;45566,D2688&lt;&gt;"徳島"),VLOOKUP(D2688,最低賃金!$A$2:$G$49,4,FALSE)),"")</f>
        <v/>
      </c>
      <c r="F2688" s="27" t="str">
        <f>IFERROR(VLOOKUP(D2688,最低賃金!$A$3:$G$49,6,FALSE),"")</f>
        <v/>
      </c>
      <c r="G2688" s="51"/>
      <c r="H2688" s="19"/>
      <c r="I2688" s="81"/>
      <c r="J2688" s="27" t="str" cm="1">
        <f t="array" ref="J2688">IFERROR(_xlfn.IFS(COUNTBLANK(G2688:I2688)=3,"",H2688="","H列に金額を入力してください",G2688=3,H2688,I2688="","I列に労働時間を入力してください",G2688=1,ROUND(H2688/(I2688*24),0),G2688=2,ROUND(H2688/(I2688*24),0)),"")</f>
        <v/>
      </c>
      <c r="K2688" s="80" t="str" cm="1">
        <f t="array" ref="K2688">IFERROR(_xlfn.IFS(D2688="","",J2688&lt;E2688,"×（法定外・要件外となる従業員です）",J2688&lt;=F2688,"〇",J2688&gt;F2688,"ー（要件外となる従業員です）"),"")</f>
        <v/>
      </c>
      <c r="L2688" s="25" t="str" cm="1">
        <f t="array" ref="L2688">IFERROR(_xlfn.IFS(COUNTBLANK(C2688:J2688)=8,"",C2688="","←C列に従業員名を姓名（フルネーム）で入力してください。誤変換にお気を付け下さい。",D2688="","←D列に都道府県を入力してください。",G2688="","←G列に1～3の選択肢を入力してください",H2688="","←H列に金額を入力してください",G2688=3,"",I2688="","←I列に所定労働時間を入力してください"),"")</f>
        <v/>
      </c>
    </row>
    <row r="2689" spans="1:12" ht="16.5" customHeight="1" x14ac:dyDescent="0.4">
      <c r="A2689" s="52" t="str">
        <f t="shared" si="41"/>
        <v/>
      </c>
      <c r="B2689" s="51"/>
      <c r="C2689" s="75"/>
      <c r="D2689" s="51"/>
      <c r="E2689" s="27" t="str" cm="1">
        <f t="array" ref="E2689">IFERROR(_xlfn.IFS(AND($F$4=45566,D2689="徳島"),VLOOKUP(D2689,最低賃金!$A$2:$G$49,2,FALSE),OR($F$4&lt;&gt;45566,D2689&lt;&gt;"徳島"),VLOOKUP(D2689,最低賃金!$A$2:$G$49,4,FALSE)),"")</f>
        <v/>
      </c>
      <c r="F2689" s="27" t="str">
        <f>IFERROR(VLOOKUP(D2689,最低賃金!$A$3:$G$49,6,FALSE),"")</f>
        <v/>
      </c>
      <c r="G2689" s="51"/>
      <c r="H2689" s="19"/>
      <c r="I2689" s="81"/>
      <c r="J2689" s="27" t="str" cm="1">
        <f t="array" ref="J2689">IFERROR(_xlfn.IFS(COUNTBLANK(G2689:I2689)=3,"",H2689="","H列に金額を入力してください",G2689=3,H2689,I2689="","I列に労働時間を入力してください",G2689=1,ROUND(H2689/(I2689*24),0),G2689=2,ROUND(H2689/(I2689*24),0)),"")</f>
        <v/>
      </c>
      <c r="K2689" s="80" t="str" cm="1">
        <f t="array" ref="K2689">IFERROR(_xlfn.IFS(D2689="","",J2689&lt;E2689,"×（法定外・要件外となる従業員です）",J2689&lt;=F2689,"〇",J2689&gt;F2689,"ー（要件外となる従業員です）"),"")</f>
        <v/>
      </c>
      <c r="L2689" s="25" t="str" cm="1">
        <f t="array" ref="L2689">IFERROR(_xlfn.IFS(COUNTBLANK(C2689:J2689)=8,"",C2689="","←C列に従業員名を姓名（フルネーム）で入力してください。誤変換にお気を付け下さい。",D2689="","←D列に都道府県を入力してください。",G2689="","←G列に1～3の選択肢を入力してください",H2689="","←H列に金額を入力してください",G2689=3,"",I2689="","←I列に所定労働時間を入力してください"),"")</f>
        <v/>
      </c>
    </row>
    <row r="2690" spans="1:12" ht="16.5" customHeight="1" x14ac:dyDescent="0.4">
      <c r="A2690" s="52" t="str">
        <f t="shared" si="41"/>
        <v/>
      </c>
      <c r="B2690" s="51"/>
      <c r="C2690" s="75"/>
      <c r="D2690" s="51"/>
      <c r="E2690" s="27" t="str" cm="1">
        <f t="array" ref="E2690">IFERROR(_xlfn.IFS(AND($F$4=45566,D2690="徳島"),VLOOKUP(D2690,最低賃金!$A$2:$G$49,2,FALSE),OR($F$4&lt;&gt;45566,D2690&lt;&gt;"徳島"),VLOOKUP(D2690,最低賃金!$A$2:$G$49,4,FALSE)),"")</f>
        <v/>
      </c>
      <c r="F2690" s="27" t="str">
        <f>IFERROR(VLOOKUP(D2690,最低賃金!$A$3:$G$49,6,FALSE),"")</f>
        <v/>
      </c>
      <c r="G2690" s="51"/>
      <c r="H2690" s="19"/>
      <c r="I2690" s="81"/>
      <c r="J2690" s="27" t="str" cm="1">
        <f t="array" ref="J2690">IFERROR(_xlfn.IFS(COUNTBLANK(G2690:I2690)=3,"",H2690="","H列に金額を入力してください",G2690=3,H2690,I2690="","I列に労働時間を入力してください",G2690=1,ROUND(H2690/(I2690*24),0),G2690=2,ROUND(H2690/(I2690*24),0)),"")</f>
        <v/>
      </c>
      <c r="K2690" s="80" t="str" cm="1">
        <f t="array" ref="K2690">IFERROR(_xlfn.IFS(D2690="","",J2690&lt;E2690,"×（法定外・要件外となる従業員です）",J2690&lt;=F2690,"〇",J2690&gt;F2690,"ー（要件外となる従業員です）"),"")</f>
        <v/>
      </c>
      <c r="L2690" s="25" t="str" cm="1">
        <f t="array" ref="L2690">IFERROR(_xlfn.IFS(COUNTBLANK(C2690:J2690)=8,"",C2690="","←C列に従業員名を姓名（フルネーム）で入力してください。誤変換にお気を付け下さい。",D2690="","←D列に都道府県を入力してください。",G2690="","←G列に1～3の選択肢を入力してください",H2690="","←H列に金額を入力してください",G2690=3,"",I2690="","←I列に所定労働時間を入力してください"),"")</f>
        <v/>
      </c>
    </row>
    <row r="2691" spans="1:12" ht="16.5" customHeight="1" x14ac:dyDescent="0.4">
      <c r="A2691" s="52" t="str">
        <f t="shared" si="41"/>
        <v/>
      </c>
      <c r="B2691" s="51"/>
      <c r="C2691" s="75"/>
      <c r="D2691" s="51"/>
      <c r="E2691" s="27" t="str" cm="1">
        <f t="array" ref="E2691">IFERROR(_xlfn.IFS(AND($F$4=45566,D2691="徳島"),VLOOKUP(D2691,最低賃金!$A$2:$G$49,2,FALSE),OR($F$4&lt;&gt;45566,D2691&lt;&gt;"徳島"),VLOOKUP(D2691,最低賃金!$A$2:$G$49,4,FALSE)),"")</f>
        <v/>
      </c>
      <c r="F2691" s="27" t="str">
        <f>IFERROR(VLOOKUP(D2691,最低賃金!$A$3:$G$49,6,FALSE),"")</f>
        <v/>
      </c>
      <c r="G2691" s="51"/>
      <c r="H2691" s="19"/>
      <c r="I2691" s="81"/>
      <c r="J2691" s="27" t="str" cm="1">
        <f t="array" ref="J2691">IFERROR(_xlfn.IFS(COUNTBLANK(G2691:I2691)=3,"",H2691="","H列に金額を入力してください",G2691=3,H2691,I2691="","I列に労働時間を入力してください",G2691=1,ROUND(H2691/(I2691*24),0),G2691=2,ROUND(H2691/(I2691*24),0)),"")</f>
        <v/>
      </c>
      <c r="K2691" s="80" t="str" cm="1">
        <f t="array" ref="K2691">IFERROR(_xlfn.IFS(D2691="","",J2691&lt;E2691,"×（法定外・要件外となる従業員です）",J2691&lt;=F2691,"〇",J2691&gt;F2691,"ー（要件外となる従業員です）"),"")</f>
        <v/>
      </c>
      <c r="L2691" s="25" t="str" cm="1">
        <f t="array" ref="L2691">IFERROR(_xlfn.IFS(COUNTBLANK(C2691:J2691)=8,"",C2691="","←C列に従業員名を姓名（フルネーム）で入力してください。誤変換にお気を付け下さい。",D2691="","←D列に都道府県を入力してください。",G2691="","←G列に1～3の選択肢を入力してください",H2691="","←H列に金額を入力してください",G2691=3,"",I2691="","←I列に所定労働時間を入力してください"),"")</f>
        <v/>
      </c>
    </row>
    <row r="2692" spans="1:12" ht="16.5" customHeight="1" x14ac:dyDescent="0.4">
      <c r="A2692" s="52" t="str">
        <f t="shared" si="41"/>
        <v/>
      </c>
      <c r="B2692" s="51"/>
      <c r="C2692" s="75"/>
      <c r="D2692" s="51"/>
      <c r="E2692" s="27" t="str" cm="1">
        <f t="array" ref="E2692">IFERROR(_xlfn.IFS(AND($F$4=45566,D2692="徳島"),VLOOKUP(D2692,最低賃金!$A$2:$G$49,2,FALSE),OR($F$4&lt;&gt;45566,D2692&lt;&gt;"徳島"),VLOOKUP(D2692,最低賃金!$A$2:$G$49,4,FALSE)),"")</f>
        <v/>
      </c>
      <c r="F2692" s="27" t="str">
        <f>IFERROR(VLOOKUP(D2692,最低賃金!$A$3:$G$49,6,FALSE),"")</f>
        <v/>
      </c>
      <c r="G2692" s="51"/>
      <c r="H2692" s="19"/>
      <c r="I2692" s="81"/>
      <c r="J2692" s="27" t="str" cm="1">
        <f t="array" ref="J2692">IFERROR(_xlfn.IFS(COUNTBLANK(G2692:I2692)=3,"",H2692="","H列に金額を入力してください",G2692=3,H2692,I2692="","I列に労働時間を入力してください",G2692=1,ROUND(H2692/(I2692*24),0),G2692=2,ROUND(H2692/(I2692*24),0)),"")</f>
        <v/>
      </c>
      <c r="K2692" s="80" t="str" cm="1">
        <f t="array" ref="K2692">IFERROR(_xlfn.IFS(D2692="","",J2692&lt;E2692,"×（法定外・要件外となる従業員です）",J2692&lt;=F2692,"〇",J2692&gt;F2692,"ー（要件外となる従業員です）"),"")</f>
        <v/>
      </c>
      <c r="L2692" s="25" t="str" cm="1">
        <f t="array" ref="L2692">IFERROR(_xlfn.IFS(COUNTBLANK(C2692:J2692)=8,"",C2692="","←C列に従業員名を姓名（フルネーム）で入力してください。誤変換にお気を付け下さい。",D2692="","←D列に都道府県を入力してください。",G2692="","←G列に1～3の選択肢を入力してください",H2692="","←H列に金額を入力してください",G2692=3,"",I2692="","←I列に所定労働時間を入力してください"),"")</f>
        <v/>
      </c>
    </row>
    <row r="2693" spans="1:12" ht="16.5" customHeight="1" x14ac:dyDescent="0.4">
      <c r="A2693" s="52" t="str">
        <f t="shared" si="41"/>
        <v/>
      </c>
      <c r="B2693" s="51"/>
      <c r="C2693" s="75"/>
      <c r="D2693" s="51"/>
      <c r="E2693" s="27" t="str" cm="1">
        <f t="array" ref="E2693">IFERROR(_xlfn.IFS(AND($F$4=45566,D2693="徳島"),VLOOKUP(D2693,最低賃金!$A$2:$G$49,2,FALSE),OR($F$4&lt;&gt;45566,D2693&lt;&gt;"徳島"),VLOOKUP(D2693,最低賃金!$A$2:$G$49,4,FALSE)),"")</f>
        <v/>
      </c>
      <c r="F2693" s="27" t="str">
        <f>IFERROR(VLOOKUP(D2693,最低賃金!$A$3:$G$49,6,FALSE),"")</f>
        <v/>
      </c>
      <c r="G2693" s="51"/>
      <c r="H2693" s="19"/>
      <c r="I2693" s="81"/>
      <c r="J2693" s="27" t="str" cm="1">
        <f t="array" ref="J2693">IFERROR(_xlfn.IFS(COUNTBLANK(G2693:I2693)=3,"",H2693="","H列に金額を入力してください",G2693=3,H2693,I2693="","I列に労働時間を入力してください",G2693=1,ROUND(H2693/(I2693*24),0),G2693=2,ROUND(H2693/(I2693*24),0)),"")</f>
        <v/>
      </c>
      <c r="K2693" s="80" t="str" cm="1">
        <f t="array" ref="K2693">IFERROR(_xlfn.IFS(D2693="","",J2693&lt;E2693,"×（法定外・要件外となる従業員です）",J2693&lt;=F2693,"〇",J2693&gt;F2693,"ー（要件外となる従業員です）"),"")</f>
        <v/>
      </c>
      <c r="L2693" s="25" t="str" cm="1">
        <f t="array" ref="L2693">IFERROR(_xlfn.IFS(COUNTBLANK(C2693:J2693)=8,"",C2693="","←C列に従業員名を姓名（フルネーム）で入力してください。誤変換にお気を付け下さい。",D2693="","←D列に都道府県を入力してください。",G2693="","←G列に1～3の選択肢を入力してください",H2693="","←H列に金額を入力してください",G2693=3,"",I2693="","←I列に所定労働時間を入力してください"),"")</f>
        <v/>
      </c>
    </row>
    <row r="2694" spans="1:12" ht="16.5" customHeight="1" x14ac:dyDescent="0.4">
      <c r="A2694" s="52" t="str">
        <f t="shared" si="41"/>
        <v/>
      </c>
      <c r="B2694" s="51"/>
      <c r="C2694" s="75"/>
      <c r="D2694" s="51"/>
      <c r="E2694" s="27" t="str" cm="1">
        <f t="array" ref="E2694">IFERROR(_xlfn.IFS(AND($F$4=45566,D2694="徳島"),VLOOKUP(D2694,最低賃金!$A$2:$G$49,2,FALSE),OR($F$4&lt;&gt;45566,D2694&lt;&gt;"徳島"),VLOOKUP(D2694,最低賃金!$A$2:$G$49,4,FALSE)),"")</f>
        <v/>
      </c>
      <c r="F2694" s="27" t="str">
        <f>IFERROR(VLOOKUP(D2694,最低賃金!$A$3:$G$49,6,FALSE),"")</f>
        <v/>
      </c>
      <c r="G2694" s="51"/>
      <c r="H2694" s="19"/>
      <c r="I2694" s="81"/>
      <c r="J2694" s="27" t="str" cm="1">
        <f t="array" ref="J2694">IFERROR(_xlfn.IFS(COUNTBLANK(G2694:I2694)=3,"",H2694="","H列に金額を入力してください",G2694=3,H2694,I2694="","I列に労働時間を入力してください",G2694=1,ROUND(H2694/(I2694*24),0),G2694=2,ROUND(H2694/(I2694*24),0)),"")</f>
        <v/>
      </c>
      <c r="K2694" s="80" t="str" cm="1">
        <f t="array" ref="K2694">IFERROR(_xlfn.IFS(D2694="","",J2694&lt;E2694,"×（法定外・要件外となる従業員です）",J2694&lt;=F2694,"〇",J2694&gt;F2694,"ー（要件外となる従業員です）"),"")</f>
        <v/>
      </c>
      <c r="L2694" s="25" t="str" cm="1">
        <f t="array" ref="L2694">IFERROR(_xlfn.IFS(COUNTBLANK(C2694:J2694)=8,"",C2694="","←C列に従業員名を姓名（フルネーム）で入力してください。誤変換にお気を付け下さい。",D2694="","←D列に都道府県を入力してください。",G2694="","←G列に1～3の選択肢を入力してください",H2694="","←H列に金額を入力してください",G2694=3,"",I2694="","←I列に所定労働時間を入力してください"),"")</f>
        <v/>
      </c>
    </row>
    <row r="2695" spans="1:12" ht="16.5" customHeight="1" x14ac:dyDescent="0.4">
      <c r="A2695" s="52" t="str">
        <f t="shared" si="41"/>
        <v/>
      </c>
      <c r="B2695" s="51"/>
      <c r="C2695" s="75"/>
      <c r="D2695" s="51"/>
      <c r="E2695" s="27" t="str" cm="1">
        <f t="array" ref="E2695">IFERROR(_xlfn.IFS(AND($F$4=45566,D2695="徳島"),VLOOKUP(D2695,最低賃金!$A$2:$G$49,2,FALSE),OR($F$4&lt;&gt;45566,D2695&lt;&gt;"徳島"),VLOOKUP(D2695,最低賃金!$A$2:$G$49,4,FALSE)),"")</f>
        <v/>
      </c>
      <c r="F2695" s="27" t="str">
        <f>IFERROR(VLOOKUP(D2695,最低賃金!$A$3:$G$49,6,FALSE),"")</f>
        <v/>
      </c>
      <c r="G2695" s="51"/>
      <c r="H2695" s="19"/>
      <c r="I2695" s="81"/>
      <c r="J2695" s="27" t="str" cm="1">
        <f t="array" ref="J2695">IFERROR(_xlfn.IFS(COUNTBLANK(G2695:I2695)=3,"",H2695="","H列に金額を入力してください",G2695=3,H2695,I2695="","I列に労働時間を入力してください",G2695=1,ROUND(H2695/(I2695*24),0),G2695=2,ROUND(H2695/(I2695*24),0)),"")</f>
        <v/>
      </c>
      <c r="K2695" s="80" t="str" cm="1">
        <f t="array" ref="K2695">IFERROR(_xlfn.IFS(D2695="","",J2695&lt;E2695,"×（法定外・要件外となる従業員です）",J2695&lt;=F2695,"〇",J2695&gt;F2695,"ー（要件外となる従業員です）"),"")</f>
        <v/>
      </c>
      <c r="L2695" s="25" t="str" cm="1">
        <f t="array" ref="L2695">IFERROR(_xlfn.IFS(COUNTBLANK(C2695:J2695)=8,"",C2695="","←C列に従業員名を姓名（フルネーム）で入力してください。誤変換にお気を付け下さい。",D2695="","←D列に都道府県を入力してください。",G2695="","←G列に1～3の選択肢を入力してください",H2695="","←H列に金額を入力してください",G2695=3,"",I2695="","←I列に所定労働時間を入力してください"),"")</f>
        <v/>
      </c>
    </row>
    <row r="2696" spans="1:12" ht="16.5" customHeight="1" x14ac:dyDescent="0.4">
      <c r="A2696" s="52" t="str">
        <f t="shared" si="41"/>
        <v/>
      </c>
      <c r="B2696" s="51"/>
      <c r="C2696" s="75"/>
      <c r="D2696" s="51"/>
      <c r="E2696" s="27" t="str" cm="1">
        <f t="array" ref="E2696">IFERROR(_xlfn.IFS(AND($F$4=45566,D2696="徳島"),VLOOKUP(D2696,最低賃金!$A$2:$G$49,2,FALSE),OR($F$4&lt;&gt;45566,D2696&lt;&gt;"徳島"),VLOOKUP(D2696,最低賃金!$A$2:$G$49,4,FALSE)),"")</f>
        <v/>
      </c>
      <c r="F2696" s="27" t="str">
        <f>IFERROR(VLOOKUP(D2696,最低賃金!$A$3:$G$49,6,FALSE),"")</f>
        <v/>
      </c>
      <c r="G2696" s="51"/>
      <c r="H2696" s="19"/>
      <c r="I2696" s="81"/>
      <c r="J2696" s="27" t="str" cm="1">
        <f t="array" ref="J2696">IFERROR(_xlfn.IFS(COUNTBLANK(G2696:I2696)=3,"",H2696="","H列に金額を入力してください",G2696=3,H2696,I2696="","I列に労働時間を入力してください",G2696=1,ROUND(H2696/(I2696*24),0),G2696=2,ROUND(H2696/(I2696*24),0)),"")</f>
        <v/>
      </c>
      <c r="K2696" s="80" t="str" cm="1">
        <f t="array" ref="K2696">IFERROR(_xlfn.IFS(D2696="","",J2696&lt;E2696,"×（法定外・要件外となる従業員です）",J2696&lt;=F2696,"〇",J2696&gt;F2696,"ー（要件外となる従業員です）"),"")</f>
        <v/>
      </c>
      <c r="L2696" s="25" t="str" cm="1">
        <f t="array" ref="L2696">IFERROR(_xlfn.IFS(COUNTBLANK(C2696:J2696)=8,"",C2696="","←C列に従業員名を姓名（フルネーム）で入力してください。誤変換にお気を付け下さい。",D2696="","←D列に都道府県を入力してください。",G2696="","←G列に1～3の選択肢を入力してください",H2696="","←H列に金額を入力してください",G2696=3,"",I2696="","←I列に所定労働時間を入力してください"),"")</f>
        <v/>
      </c>
    </row>
    <row r="2697" spans="1:12" ht="16.5" customHeight="1" x14ac:dyDescent="0.4">
      <c r="A2697" s="52" t="str">
        <f t="shared" si="41"/>
        <v/>
      </c>
      <c r="B2697" s="51"/>
      <c r="C2697" s="75"/>
      <c r="D2697" s="51"/>
      <c r="E2697" s="27" t="str" cm="1">
        <f t="array" ref="E2697">IFERROR(_xlfn.IFS(AND($F$4=45566,D2697="徳島"),VLOOKUP(D2697,最低賃金!$A$2:$G$49,2,FALSE),OR($F$4&lt;&gt;45566,D2697&lt;&gt;"徳島"),VLOOKUP(D2697,最低賃金!$A$2:$G$49,4,FALSE)),"")</f>
        <v/>
      </c>
      <c r="F2697" s="27" t="str">
        <f>IFERROR(VLOOKUP(D2697,最低賃金!$A$3:$G$49,6,FALSE),"")</f>
        <v/>
      </c>
      <c r="G2697" s="51"/>
      <c r="H2697" s="19"/>
      <c r="I2697" s="81"/>
      <c r="J2697" s="27" t="str" cm="1">
        <f t="array" ref="J2697">IFERROR(_xlfn.IFS(COUNTBLANK(G2697:I2697)=3,"",H2697="","H列に金額を入力してください",G2697=3,H2697,I2697="","I列に労働時間を入力してください",G2697=1,ROUND(H2697/(I2697*24),0),G2697=2,ROUND(H2697/(I2697*24),0)),"")</f>
        <v/>
      </c>
      <c r="K2697" s="80" t="str" cm="1">
        <f t="array" ref="K2697">IFERROR(_xlfn.IFS(D2697="","",J2697&lt;E2697,"×（法定外・要件外となる従業員です）",J2697&lt;=F2697,"〇",J2697&gt;F2697,"ー（要件外となる従業員です）"),"")</f>
        <v/>
      </c>
      <c r="L2697" s="25" t="str" cm="1">
        <f t="array" ref="L2697">IFERROR(_xlfn.IFS(COUNTBLANK(C2697:J2697)=8,"",C2697="","←C列に従業員名を姓名（フルネーム）で入力してください。誤変換にお気を付け下さい。",D2697="","←D列に都道府県を入力してください。",G2697="","←G列に1～3の選択肢を入力してください",H2697="","←H列に金額を入力してください",G2697=3,"",I2697="","←I列に所定労働時間を入力してください"),"")</f>
        <v/>
      </c>
    </row>
    <row r="2698" spans="1:12" ht="16.5" customHeight="1" x14ac:dyDescent="0.4">
      <c r="A2698" s="52" t="str">
        <f t="shared" si="41"/>
        <v/>
      </c>
      <c r="B2698" s="51"/>
      <c r="C2698" s="75"/>
      <c r="D2698" s="51"/>
      <c r="E2698" s="27" t="str" cm="1">
        <f t="array" ref="E2698">IFERROR(_xlfn.IFS(AND($F$4=45566,D2698="徳島"),VLOOKUP(D2698,最低賃金!$A$2:$G$49,2,FALSE),OR($F$4&lt;&gt;45566,D2698&lt;&gt;"徳島"),VLOOKUP(D2698,最低賃金!$A$2:$G$49,4,FALSE)),"")</f>
        <v/>
      </c>
      <c r="F2698" s="27" t="str">
        <f>IFERROR(VLOOKUP(D2698,最低賃金!$A$3:$G$49,6,FALSE),"")</f>
        <v/>
      </c>
      <c r="G2698" s="51"/>
      <c r="H2698" s="19"/>
      <c r="I2698" s="81"/>
      <c r="J2698" s="27" t="str" cm="1">
        <f t="array" ref="J2698">IFERROR(_xlfn.IFS(COUNTBLANK(G2698:I2698)=3,"",H2698="","H列に金額を入力してください",G2698=3,H2698,I2698="","I列に労働時間を入力してください",G2698=1,ROUND(H2698/(I2698*24),0),G2698=2,ROUND(H2698/(I2698*24),0)),"")</f>
        <v/>
      </c>
      <c r="K2698" s="80" t="str" cm="1">
        <f t="array" ref="K2698">IFERROR(_xlfn.IFS(D2698="","",J2698&lt;E2698,"×（法定外・要件外となる従業員です）",J2698&lt;=F2698,"〇",J2698&gt;F2698,"ー（要件外となる従業員です）"),"")</f>
        <v/>
      </c>
      <c r="L2698" s="25" t="str" cm="1">
        <f t="array" ref="L2698">IFERROR(_xlfn.IFS(COUNTBLANK(C2698:J2698)=8,"",C2698="","←C列に従業員名を姓名（フルネーム）で入力してください。誤変換にお気を付け下さい。",D2698="","←D列に都道府県を入力してください。",G2698="","←G列に1～3の選択肢を入力してください",H2698="","←H列に金額を入力してください",G2698=3,"",I2698="","←I列に所定労働時間を入力してください"),"")</f>
        <v/>
      </c>
    </row>
    <row r="2699" spans="1:12" ht="16.5" customHeight="1" x14ac:dyDescent="0.4">
      <c r="A2699" s="52" t="str">
        <f t="shared" si="41"/>
        <v/>
      </c>
      <c r="B2699" s="51"/>
      <c r="C2699" s="75"/>
      <c r="D2699" s="51"/>
      <c r="E2699" s="27" t="str" cm="1">
        <f t="array" ref="E2699">IFERROR(_xlfn.IFS(AND($F$4=45566,D2699="徳島"),VLOOKUP(D2699,最低賃金!$A$2:$G$49,2,FALSE),OR($F$4&lt;&gt;45566,D2699&lt;&gt;"徳島"),VLOOKUP(D2699,最低賃金!$A$2:$G$49,4,FALSE)),"")</f>
        <v/>
      </c>
      <c r="F2699" s="27" t="str">
        <f>IFERROR(VLOOKUP(D2699,最低賃金!$A$3:$G$49,6,FALSE),"")</f>
        <v/>
      </c>
      <c r="G2699" s="51"/>
      <c r="H2699" s="19"/>
      <c r="I2699" s="81"/>
      <c r="J2699" s="27" t="str" cm="1">
        <f t="array" ref="J2699">IFERROR(_xlfn.IFS(COUNTBLANK(G2699:I2699)=3,"",H2699="","H列に金額を入力してください",G2699=3,H2699,I2699="","I列に労働時間を入力してください",G2699=1,ROUND(H2699/(I2699*24),0),G2699=2,ROUND(H2699/(I2699*24),0)),"")</f>
        <v/>
      </c>
      <c r="K2699" s="80" t="str" cm="1">
        <f t="array" ref="K2699">IFERROR(_xlfn.IFS(D2699="","",J2699&lt;E2699,"×（法定外・要件外となる従業員です）",J2699&lt;=F2699,"〇",J2699&gt;F2699,"ー（要件外となる従業員です）"),"")</f>
        <v/>
      </c>
      <c r="L2699" s="25" t="str" cm="1">
        <f t="array" ref="L2699">IFERROR(_xlfn.IFS(COUNTBLANK(C2699:J2699)=8,"",C2699="","←C列に従業員名を姓名（フルネーム）で入力してください。誤変換にお気を付け下さい。",D2699="","←D列に都道府県を入力してください。",G2699="","←G列に1～3の選択肢を入力してください",H2699="","←H列に金額を入力してください",G2699=3,"",I2699="","←I列に所定労働時間を入力してください"),"")</f>
        <v/>
      </c>
    </row>
    <row r="2700" spans="1:12" ht="16.5" customHeight="1" x14ac:dyDescent="0.4">
      <c r="A2700" s="52" t="str">
        <f t="shared" ref="A2700:A2763" si="42">IF(C2700="","",A2699+1)</f>
        <v/>
      </c>
      <c r="B2700" s="51"/>
      <c r="C2700" s="75"/>
      <c r="D2700" s="51"/>
      <c r="E2700" s="27" t="str" cm="1">
        <f t="array" ref="E2700">IFERROR(_xlfn.IFS(AND($F$4=45566,D2700="徳島"),VLOOKUP(D2700,最低賃金!$A$2:$G$49,2,FALSE),OR($F$4&lt;&gt;45566,D2700&lt;&gt;"徳島"),VLOOKUP(D2700,最低賃金!$A$2:$G$49,4,FALSE)),"")</f>
        <v/>
      </c>
      <c r="F2700" s="27" t="str">
        <f>IFERROR(VLOOKUP(D2700,最低賃金!$A$3:$G$49,6,FALSE),"")</f>
        <v/>
      </c>
      <c r="G2700" s="51"/>
      <c r="H2700" s="19"/>
      <c r="I2700" s="81"/>
      <c r="J2700" s="27" t="str" cm="1">
        <f t="array" ref="J2700">IFERROR(_xlfn.IFS(COUNTBLANK(G2700:I2700)=3,"",H2700="","H列に金額を入力してください",G2700=3,H2700,I2700="","I列に労働時間を入力してください",G2700=1,ROUND(H2700/(I2700*24),0),G2700=2,ROUND(H2700/(I2700*24),0)),"")</f>
        <v/>
      </c>
      <c r="K2700" s="80" t="str" cm="1">
        <f t="array" ref="K2700">IFERROR(_xlfn.IFS(D2700="","",J2700&lt;E2700,"×（法定外・要件外となる従業員です）",J2700&lt;=F2700,"〇",J2700&gt;F2700,"ー（要件外となる従業員です）"),"")</f>
        <v/>
      </c>
      <c r="L2700" s="25" t="str" cm="1">
        <f t="array" ref="L2700">IFERROR(_xlfn.IFS(COUNTBLANK(C2700:J2700)=8,"",C2700="","←C列に従業員名を姓名（フルネーム）で入力してください。誤変換にお気を付け下さい。",D2700="","←D列に都道府県を入力してください。",G2700="","←G列に1～3の選択肢を入力してください",H2700="","←H列に金額を入力してください",G2700=3,"",I2700="","←I列に所定労働時間を入力してください"),"")</f>
        <v/>
      </c>
    </row>
    <row r="2701" spans="1:12" ht="16.5" customHeight="1" x14ac:dyDescent="0.4">
      <c r="A2701" s="52" t="str">
        <f t="shared" si="42"/>
        <v/>
      </c>
      <c r="B2701" s="51"/>
      <c r="C2701" s="75"/>
      <c r="D2701" s="51"/>
      <c r="E2701" s="27" t="str" cm="1">
        <f t="array" ref="E2701">IFERROR(_xlfn.IFS(AND($F$4=45566,D2701="徳島"),VLOOKUP(D2701,最低賃金!$A$2:$G$49,2,FALSE),OR($F$4&lt;&gt;45566,D2701&lt;&gt;"徳島"),VLOOKUP(D2701,最低賃金!$A$2:$G$49,4,FALSE)),"")</f>
        <v/>
      </c>
      <c r="F2701" s="27" t="str">
        <f>IFERROR(VLOOKUP(D2701,最低賃金!$A$3:$G$49,6,FALSE),"")</f>
        <v/>
      </c>
      <c r="G2701" s="51"/>
      <c r="H2701" s="19"/>
      <c r="I2701" s="81"/>
      <c r="J2701" s="27" t="str" cm="1">
        <f t="array" ref="J2701">IFERROR(_xlfn.IFS(COUNTBLANK(G2701:I2701)=3,"",H2701="","H列に金額を入力してください",G2701=3,H2701,I2701="","I列に労働時間を入力してください",G2701=1,ROUND(H2701/(I2701*24),0),G2701=2,ROUND(H2701/(I2701*24),0)),"")</f>
        <v/>
      </c>
      <c r="K2701" s="80" t="str" cm="1">
        <f t="array" ref="K2701">IFERROR(_xlfn.IFS(D2701="","",J2701&lt;E2701,"×（法定外・要件外となる従業員です）",J2701&lt;=F2701,"〇",J2701&gt;F2701,"ー（要件外となる従業員です）"),"")</f>
        <v/>
      </c>
      <c r="L2701" s="25" t="str" cm="1">
        <f t="array" ref="L2701">IFERROR(_xlfn.IFS(COUNTBLANK(C2701:J2701)=8,"",C2701="","←C列に従業員名を姓名（フルネーム）で入力してください。誤変換にお気を付け下さい。",D2701="","←D列に都道府県を入力してください。",G2701="","←G列に1～3の選択肢を入力してください",H2701="","←H列に金額を入力してください",G2701=3,"",I2701="","←I列に所定労働時間を入力してください"),"")</f>
        <v/>
      </c>
    </row>
    <row r="2702" spans="1:12" ht="16.5" customHeight="1" x14ac:dyDescent="0.4">
      <c r="A2702" s="52" t="str">
        <f t="shared" si="42"/>
        <v/>
      </c>
      <c r="B2702" s="51"/>
      <c r="C2702" s="75"/>
      <c r="D2702" s="51"/>
      <c r="E2702" s="27" t="str" cm="1">
        <f t="array" ref="E2702">IFERROR(_xlfn.IFS(AND($F$4=45566,D2702="徳島"),VLOOKUP(D2702,最低賃金!$A$2:$G$49,2,FALSE),OR($F$4&lt;&gt;45566,D2702&lt;&gt;"徳島"),VLOOKUP(D2702,最低賃金!$A$2:$G$49,4,FALSE)),"")</f>
        <v/>
      </c>
      <c r="F2702" s="27" t="str">
        <f>IFERROR(VLOOKUP(D2702,最低賃金!$A$3:$G$49,6,FALSE),"")</f>
        <v/>
      </c>
      <c r="G2702" s="51"/>
      <c r="H2702" s="19"/>
      <c r="I2702" s="81"/>
      <c r="J2702" s="27" t="str" cm="1">
        <f t="array" ref="J2702">IFERROR(_xlfn.IFS(COUNTBLANK(G2702:I2702)=3,"",H2702="","H列に金額を入力してください",G2702=3,H2702,I2702="","I列に労働時間を入力してください",G2702=1,ROUND(H2702/(I2702*24),0),G2702=2,ROUND(H2702/(I2702*24),0)),"")</f>
        <v/>
      </c>
      <c r="K2702" s="80" t="str" cm="1">
        <f t="array" ref="K2702">IFERROR(_xlfn.IFS(D2702="","",J2702&lt;E2702,"×（法定外・要件外となる従業員です）",J2702&lt;=F2702,"〇",J2702&gt;F2702,"ー（要件外となる従業員です）"),"")</f>
        <v/>
      </c>
      <c r="L2702" s="25" t="str" cm="1">
        <f t="array" ref="L2702">IFERROR(_xlfn.IFS(COUNTBLANK(C2702:J2702)=8,"",C2702="","←C列に従業員名を姓名（フルネーム）で入力してください。誤変換にお気を付け下さい。",D2702="","←D列に都道府県を入力してください。",G2702="","←G列に1～3の選択肢を入力してください",H2702="","←H列に金額を入力してください",G2702=3,"",I2702="","←I列に所定労働時間を入力してください"),"")</f>
        <v/>
      </c>
    </row>
    <row r="2703" spans="1:12" ht="16.5" customHeight="1" x14ac:dyDescent="0.4">
      <c r="A2703" s="52" t="str">
        <f t="shared" si="42"/>
        <v/>
      </c>
      <c r="B2703" s="51"/>
      <c r="C2703" s="75"/>
      <c r="D2703" s="51"/>
      <c r="E2703" s="27" t="str" cm="1">
        <f t="array" ref="E2703">IFERROR(_xlfn.IFS(AND($F$4=45566,D2703="徳島"),VLOOKUP(D2703,最低賃金!$A$2:$G$49,2,FALSE),OR($F$4&lt;&gt;45566,D2703&lt;&gt;"徳島"),VLOOKUP(D2703,最低賃金!$A$2:$G$49,4,FALSE)),"")</f>
        <v/>
      </c>
      <c r="F2703" s="27" t="str">
        <f>IFERROR(VLOOKUP(D2703,最低賃金!$A$3:$G$49,6,FALSE),"")</f>
        <v/>
      </c>
      <c r="G2703" s="51"/>
      <c r="H2703" s="19"/>
      <c r="I2703" s="81"/>
      <c r="J2703" s="27" t="str" cm="1">
        <f t="array" ref="J2703">IFERROR(_xlfn.IFS(COUNTBLANK(G2703:I2703)=3,"",H2703="","H列に金額を入力してください",G2703=3,H2703,I2703="","I列に労働時間を入力してください",G2703=1,ROUND(H2703/(I2703*24),0),G2703=2,ROUND(H2703/(I2703*24),0)),"")</f>
        <v/>
      </c>
      <c r="K2703" s="80" t="str" cm="1">
        <f t="array" ref="K2703">IFERROR(_xlfn.IFS(D2703="","",J2703&lt;E2703,"×（法定外・要件外となる従業員です）",J2703&lt;=F2703,"〇",J2703&gt;F2703,"ー（要件外となる従業員です）"),"")</f>
        <v/>
      </c>
      <c r="L2703" s="25" t="str" cm="1">
        <f t="array" ref="L2703">IFERROR(_xlfn.IFS(COUNTBLANK(C2703:J2703)=8,"",C2703="","←C列に従業員名を姓名（フルネーム）で入力してください。誤変換にお気を付け下さい。",D2703="","←D列に都道府県を入力してください。",G2703="","←G列に1～3の選択肢を入力してください",H2703="","←H列に金額を入力してください",G2703=3,"",I2703="","←I列に所定労働時間を入力してください"),"")</f>
        <v/>
      </c>
    </row>
    <row r="2704" spans="1:12" ht="16.5" customHeight="1" x14ac:dyDescent="0.4">
      <c r="A2704" s="52" t="str">
        <f t="shared" si="42"/>
        <v/>
      </c>
      <c r="B2704" s="51"/>
      <c r="C2704" s="75"/>
      <c r="D2704" s="51"/>
      <c r="E2704" s="27" t="str" cm="1">
        <f t="array" ref="E2704">IFERROR(_xlfn.IFS(AND($F$4=45566,D2704="徳島"),VLOOKUP(D2704,最低賃金!$A$2:$G$49,2,FALSE),OR($F$4&lt;&gt;45566,D2704&lt;&gt;"徳島"),VLOOKUP(D2704,最低賃金!$A$2:$G$49,4,FALSE)),"")</f>
        <v/>
      </c>
      <c r="F2704" s="27" t="str">
        <f>IFERROR(VLOOKUP(D2704,最低賃金!$A$3:$G$49,6,FALSE),"")</f>
        <v/>
      </c>
      <c r="G2704" s="51"/>
      <c r="H2704" s="19"/>
      <c r="I2704" s="81"/>
      <c r="J2704" s="27" t="str" cm="1">
        <f t="array" ref="J2704">IFERROR(_xlfn.IFS(COUNTBLANK(G2704:I2704)=3,"",H2704="","H列に金額を入力してください",G2704=3,H2704,I2704="","I列に労働時間を入力してください",G2704=1,ROUND(H2704/(I2704*24),0),G2704=2,ROUND(H2704/(I2704*24),0)),"")</f>
        <v/>
      </c>
      <c r="K2704" s="80" t="str" cm="1">
        <f t="array" ref="K2704">IFERROR(_xlfn.IFS(D2704="","",J2704&lt;E2704,"×（法定外・要件外となる従業員です）",J2704&lt;=F2704,"〇",J2704&gt;F2704,"ー（要件外となる従業員です）"),"")</f>
        <v/>
      </c>
      <c r="L2704" s="25" t="str" cm="1">
        <f t="array" ref="L2704">IFERROR(_xlfn.IFS(COUNTBLANK(C2704:J2704)=8,"",C2704="","←C列に従業員名を姓名（フルネーム）で入力してください。誤変換にお気を付け下さい。",D2704="","←D列に都道府県を入力してください。",G2704="","←G列に1～3の選択肢を入力してください",H2704="","←H列に金額を入力してください",G2704=3,"",I2704="","←I列に所定労働時間を入力してください"),"")</f>
        <v/>
      </c>
    </row>
    <row r="2705" spans="1:12" ht="16.5" customHeight="1" x14ac:dyDescent="0.4">
      <c r="A2705" s="52" t="str">
        <f t="shared" si="42"/>
        <v/>
      </c>
      <c r="B2705" s="51"/>
      <c r="C2705" s="75"/>
      <c r="D2705" s="51"/>
      <c r="E2705" s="27" t="str" cm="1">
        <f t="array" ref="E2705">IFERROR(_xlfn.IFS(AND($F$4=45566,D2705="徳島"),VLOOKUP(D2705,最低賃金!$A$2:$G$49,2,FALSE),OR($F$4&lt;&gt;45566,D2705&lt;&gt;"徳島"),VLOOKUP(D2705,最低賃金!$A$2:$G$49,4,FALSE)),"")</f>
        <v/>
      </c>
      <c r="F2705" s="27" t="str">
        <f>IFERROR(VLOOKUP(D2705,最低賃金!$A$3:$G$49,6,FALSE),"")</f>
        <v/>
      </c>
      <c r="G2705" s="51"/>
      <c r="H2705" s="19"/>
      <c r="I2705" s="81"/>
      <c r="J2705" s="27" t="str" cm="1">
        <f t="array" ref="J2705">IFERROR(_xlfn.IFS(COUNTBLANK(G2705:I2705)=3,"",H2705="","H列に金額を入力してください",G2705=3,H2705,I2705="","I列に労働時間を入力してください",G2705=1,ROUND(H2705/(I2705*24),0),G2705=2,ROUND(H2705/(I2705*24),0)),"")</f>
        <v/>
      </c>
      <c r="K2705" s="80" t="str" cm="1">
        <f t="array" ref="K2705">IFERROR(_xlfn.IFS(D2705="","",J2705&lt;E2705,"×（法定外・要件外となる従業員です）",J2705&lt;=F2705,"〇",J2705&gt;F2705,"ー（要件外となる従業員です）"),"")</f>
        <v/>
      </c>
      <c r="L2705" s="25" t="str" cm="1">
        <f t="array" ref="L2705">IFERROR(_xlfn.IFS(COUNTBLANK(C2705:J2705)=8,"",C2705="","←C列に従業員名を姓名（フルネーム）で入力してください。誤変換にお気を付け下さい。",D2705="","←D列に都道府県を入力してください。",G2705="","←G列に1～3の選択肢を入力してください",H2705="","←H列に金額を入力してください",G2705=3,"",I2705="","←I列に所定労働時間を入力してください"),"")</f>
        <v/>
      </c>
    </row>
    <row r="2706" spans="1:12" ht="16.5" customHeight="1" x14ac:dyDescent="0.4">
      <c r="A2706" s="52" t="str">
        <f t="shared" si="42"/>
        <v/>
      </c>
      <c r="B2706" s="51"/>
      <c r="C2706" s="75"/>
      <c r="D2706" s="51"/>
      <c r="E2706" s="27" t="str" cm="1">
        <f t="array" ref="E2706">IFERROR(_xlfn.IFS(AND($F$4=45566,D2706="徳島"),VLOOKUP(D2706,最低賃金!$A$2:$G$49,2,FALSE),OR($F$4&lt;&gt;45566,D2706&lt;&gt;"徳島"),VLOOKUP(D2706,最低賃金!$A$2:$G$49,4,FALSE)),"")</f>
        <v/>
      </c>
      <c r="F2706" s="27" t="str">
        <f>IFERROR(VLOOKUP(D2706,最低賃金!$A$3:$G$49,6,FALSE),"")</f>
        <v/>
      </c>
      <c r="G2706" s="51"/>
      <c r="H2706" s="19"/>
      <c r="I2706" s="81"/>
      <c r="J2706" s="27" t="str" cm="1">
        <f t="array" ref="J2706">IFERROR(_xlfn.IFS(COUNTBLANK(G2706:I2706)=3,"",H2706="","H列に金額を入力してください",G2706=3,H2706,I2706="","I列に労働時間を入力してください",G2706=1,ROUND(H2706/(I2706*24),0),G2706=2,ROUND(H2706/(I2706*24),0)),"")</f>
        <v/>
      </c>
      <c r="K2706" s="80" t="str" cm="1">
        <f t="array" ref="K2706">IFERROR(_xlfn.IFS(D2706="","",J2706&lt;E2706,"×（法定外・要件外となる従業員です）",J2706&lt;=F2706,"〇",J2706&gt;F2706,"ー（要件外となる従業員です）"),"")</f>
        <v/>
      </c>
      <c r="L2706" s="25" t="str" cm="1">
        <f t="array" ref="L2706">IFERROR(_xlfn.IFS(COUNTBLANK(C2706:J2706)=8,"",C2706="","←C列に従業員名を姓名（フルネーム）で入力してください。誤変換にお気を付け下さい。",D2706="","←D列に都道府県を入力してください。",G2706="","←G列に1～3の選択肢を入力してください",H2706="","←H列に金額を入力してください",G2706=3,"",I2706="","←I列に所定労働時間を入力してください"),"")</f>
        <v/>
      </c>
    </row>
    <row r="2707" spans="1:12" ht="16.5" customHeight="1" x14ac:dyDescent="0.4">
      <c r="A2707" s="52" t="str">
        <f t="shared" si="42"/>
        <v/>
      </c>
      <c r="B2707" s="51"/>
      <c r="C2707" s="75"/>
      <c r="D2707" s="51"/>
      <c r="E2707" s="27" t="str" cm="1">
        <f t="array" ref="E2707">IFERROR(_xlfn.IFS(AND($F$4=45566,D2707="徳島"),VLOOKUP(D2707,最低賃金!$A$2:$G$49,2,FALSE),OR($F$4&lt;&gt;45566,D2707&lt;&gt;"徳島"),VLOOKUP(D2707,最低賃金!$A$2:$G$49,4,FALSE)),"")</f>
        <v/>
      </c>
      <c r="F2707" s="27" t="str">
        <f>IFERROR(VLOOKUP(D2707,最低賃金!$A$3:$G$49,6,FALSE),"")</f>
        <v/>
      </c>
      <c r="G2707" s="51"/>
      <c r="H2707" s="19"/>
      <c r="I2707" s="81"/>
      <c r="J2707" s="27" t="str" cm="1">
        <f t="array" ref="J2707">IFERROR(_xlfn.IFS(COUNTBLANK(G2707:I2707)=3,"",H2707="","H列に金額を入力してください",G2707=3,H2707,I2707="","I列に労働時間を入力してください",G2707=1,ROUND(H2707/(I2707*24),0),G2707=2,ROUND(H2707/(I2707*24),0)),"")</f>
        <v/>
      </c>
      <c r="K2707" s="80" t="str" cm="1">
        <f t="array" ref="K2707">IFERROR(_xlfn.IFS(D2707="","",J2707&lt;E2707,"×（法定外・要件外となる従業員です）",J2707&lt;=F2707,"〇",J2707&gt;F2707,"ー（要件外となる従業員です）"),"")</f>
        <v/>
      </c>
      <c r="L2707" s="25" t="str" cm="1">
        <f t="array" ref="L2707">IFERROR(_xlfn.IFS(COUNTBLANK(C2707:J2707)=8,"",C2707="","←C列に従業員名を姓名（フルネーム）で入力してください。誤変換にお気を付け下さい。",D2707="","←D列に都道府県を入力してください。",G2707="","←G列に1～3の選択肢を入力してください",H2707="","←H列に金額を入力してください",G2707=3,"",I2707="","←I列に所定労働時間を入力してください"),"")</f>
        <v/>
      </c>
    </row>
    <row r="2708" spans="1:12" ht="16.5" customHeight="1" x14ac:dyDescent="0.4">
      <c r="A2708" s="52" t="str">
        <f t="shared" si="42"/>
        <v/>
      </c>
      <c r="B2708" s="51"/>
      <c r="C2708" s="75"/>
      <c r="D2708" s="51"/>
      <c r="E2708" s="27" t="str" cm="1">
        <f t="array" ref="E2708">IFERROR(_xlfn.IFS(AND($F$4=45566,D2708="徳島"),VLOOKUP(D2708,最低賃金!$A$2:$G$49,2,FALSE),OR($F$4&lt;&gt;45566,D2708&lt;&gt;"徳島"),VLOOKUP(D2708,最低賃金!$A$2:$G$49,4,FALSE)),"")</f>
        <v/>
      </c>
      <c r="F2708" s="27" t="str">
        <f>IFERROR(VLOOKUP(D2708,最低賃金!$A$3:$G$49,6,FALSE),"")</f>
        <v/>
      </c>
      <c r="G2708" s="51"/>
      <c r="H2708" s="19"/>
      <c r="I2708" s="81"/>
      <c r="J2708" s="27" t="str" cm="1">
        <f t="array" ref="J2708">IFERROR(_xlfn.IFS(COUNTBLANK(G2708:I2708)=3,"",H2708="","H列に金額を入力してください",G2708=3,H2708,I2708="","I列に労働時間を入力してください",G2708=1,ROUND(H2708/(I2708*24),0),G2708=2,ROUND(H2708/(I2708*24),0)),"")</f>
        <v/>
      </c>
      <c r="K2708" s="80" t="str" cm="1">
        <f t="array" ref="K2708">IFERROR(_xlfn.IFS(D2708="","",J2708&lt;E2708,"×（法定外・要件外となる従業員です）",J2708&lt;=F2708,"〇",J2708&gt;F2708,"ー（要件外となる従業員です）"),"")</f>
        <v/>
      </c>
      <c r="L2708" s="25" t="str" cm="1">
        <f t="array" ref="L2708">IFERROR(_xlfn.IFS(COUNTBLANK(C2708:J2708)=8,"",C2708="","←C列に従業員名を姓名（フルネーム）で入力してください。誤変換にお気を付け下さい。",D2708="","←D列に都道府県を入力してください。",G2708="","←G列に1～3の選択肢を入力してください",H2708="","←H列に金額を入力してください",G2708=3,"",I2708="","←I列に所定労働時間を入力してください"),"")</f>
        <v/>
      </c>
    </row>
    <row r="2709" spans="1:12" ht="16.5" customHeight="1" x14ac:dyDescent="0.4">
      <c r="A2709" s="52" t="str">
        <f t="shared" si="42"/>
        <v/>
      </c>
      <c r="B2709" s="51"/>
      <c r="C2709" s="75"/>
      <c r="D2709" s="51"/>
      <c r="E2709" s="27" t="str" cm="1">
        <f t="array" ref="E2709">IFERROR(_xlfn.IFS(AND($F$4=45566,D2709="徳島"),VLOOKUP(D2709,最低賃金!$A$2:$G$49,2,FALSE),OR($F$4&lt;&gt;45566,D2709&lt;&gt;"徳島"),VLOOKUP(D2709,最低賃金!$A$2:$G$49,4,FALSE)),"")</f>
        <v/>
      </c>
      <c r="F2709" s="27" t="str">
        <f>IFERROR(VLOOKUP(D2709,最低賃金!$A$3:$G$49,6,FALSE),"")</f>
        <v/>
      </c>
      <c r="G2709" s="51"/>
      <c r="H2709" s="19"/>
      <c r="I2709" s="81"/>
      <c r="J2709" s="27" t="str" cm="1">
        <f t="array" ref="J2709">IFERROR(_xlfn.IFS(COUNTBLANK(G2709:I2709)=3,"",H2709="","H列に金額を入力してください",G2709=3,H2709,I2709="","I列に労働時間を入力してください",G2709=1,ROUND(H2709/(I2709*24),0),G2709=2,ROUND(H2709/(I2709*24),0)),"")</f>
        <v/>
      </c>
      <c r="K2709" s="80" t="str" cm="1">
        <f t="array" ref="K2709">IFERROR(_xlfn.IFS(D2709="","",J2709&lt;E2709,"×（法定外・要件外となる従業員です）",J2709&lt;=F2709,"〇",J2709&gt;F2709,"ー（要件外となる従業員です）"),"")</f>
        <v/>
      </c>
      <c r="L2709" s="25" t="str" cm="1">
        <f t="array" ref="L2709">IFERROR(_xlfn.IFS(COUNTBLANK(C2709:J2709)=8,"",C2709="","←C列に従業員名を姓名（フルネーム）で入力してください。誤変換にお気を付け下さい。",D2709="","←D列に都道府県を入力してください。",G2709="","←G列に1～3の選択肢を入力してください",H2709="","←H列に金額を入力してください",G2709=3,"",I2709="","←I列に所定労働時間を入力してください"),"")</f>
        <v/>
      </c>
    </row>
    <row r="2710" spans="1:12" ht="16.5" customHeight="1" x14ac:dyDescent="0.4">
      <c r="A2710" s="52" t="str">
        <f t="shared" si="42"/>
        <v/>
      </c>
      <c r="B2710" s="51"/>
      <c r="C2710" s="75"/>
      <c r="D2710" s="51"/>
      <c r="E2710" s="27" t="str" cm="1">
        <f t="array" ref="E2710">IFERROR(_xlfn.IFS(AND($F$4=45566,D2710="徳島"),VLOOKUP(D2710,最低賃金!$A$2:$G$49,2,FALSE),OR($F$4&lt;&gt;45566,D2710&lt;&gt;"徳島"),VLOOKUP(D2710,最低賃金!$A$2:$G$49,4,FALSE)),"")</f>
        <v/>
      </c>
      <c r="F2710" s="27" t="str">
        <f>IFERROR(VLOOKUP(D2710,最低賃金!$A$3:$G$49,6,FALSE),"")</f>
        <v/>
      </c>
      <c r="G2710" s="51"/>
      <c r="H2710" s="19"/>
      <c r="I2710" s="81"/>
      <c r="J2710" s="27" t="str" cm="1">
        <f t="array" ref="J2710">IFERROR(_xlfn.IFS(COUNTBLANK(G2710:I2710)=3,"",H2710="","H列に金額を入力してください",G2710=3,H2710,I2710="","I列に労働時間を入力してください",G2710=1,ROUND(H2710/(I2710*24),0),G2710=2,ROUND(H2710/(I2710*24),0)),"")</f>
        <v/>
      </c>
      <c r="K2710" s="80" t="str" cm="1">
        <f t="array" ref="K2710">IFERROR(_xlfn.IFS(D2710="","",J2710&lt;E2710,"×（法定外・要件外となる従業員です）",J2710&lt;=F2710,"〇",J2710&gt;F2710,"ー（要件外となる従業員です）"),"")</f>
        <v/>
      </c>
      <c r="L2710" s="25" t="str" cm="1">
        <f t="array" ref="L2710">IFERROR(_xlfn.IFS(COUNTBLANK(C2710:J2710)=8,"",C2710="","←C列に従業員名を姓名（フルネーム）で入力してください。誤変換にお気を付け下さい。",D2710="","←D列に都道府県を入力してください。",G2710="","←G列に1～3の選択肢を入力してください",H2710="","←H列に金額を入力してください",G2710=3,"",I2710="","←I列に所定労働時間を入力してください"),"")</f>
        <v/>
      </c>
    </row>
    <row r="2711" spans="1:12" ht="16.5" customHeight="1" x14ac:dyDescent="0.4">
      <c r="A2711" s="52" t="str">
        <f t="shared" si="42"/>
        <v/>
      </c>
      <c r="B2711" s="51"/>
      <c r="C2711" s="75"/>
      <c r="D2711" s="51"/>
      <c r="E2711" s="27" t="str" cm="1">
        <f t="array" ref="E2711">IFERROR(_xlfn.IFS(AND($F$4=45566,D2711="徳島"),VLOOKUP(D2711,最低賃金!$A$2:$G$49,2,FALSE),OR($F$4&lt;&gt;45566,D2711&lt;&gt;"徳島"),VLOOKUP(D2711,最低賃金!$A$2:$G$49,4,FALSE)),"")</f>
        <v/>
      </c>
      <c r="F2711" s="27" t="str">
        <f>IFERROR(VLOOKUP(D2711,最低賃金!$A$3:$G$49,6,FALSE),"")</f>
        <v/>
      </c>
      <c r="G2711" s="51"/>
      <c r="H2711" s="19"/>
      <c r="I2711" s="81"/>
      <c r="J2711" s="27" t="str" cm="1">
        <f t="array" ref="J2711">IFERROR(_xlfn.IFS(COUNTBLANK(G2711:I2711)=3,"",H2711="","H列に金額を入力してください",G2711=3,H2711,I2711="","I列に労働時間を入力してください",G2711=1,ROUND(H2711/(I2711*24),0),G2711=2,ROUND(H2711/(I2711*24),0)),"")</f>
        <v/>
      </c>
      <c r="K2711" s="80" t="str" cm="1">
        <f t="array" ref="K2711">IFERROR(_xlfn.IFS(D2711="","",J2711&lt;E2711,"×（法定外・要件外となる従業員です）",J2711&lt;=F2711,"〇",J2711&gt;F2711,"ー（要件外となる従業員です）"),"")</f>
        <v/>
      </c>
      <c r="L2711" s="25" t="str" cm="1">
        <f t="array" ref="L2711">IFERROR(_xlfn.IFS(COUNTBLANK(C2711:J2711)=8,"",C2711="","←C列に従業員名を姓名（フルネーム）で入力してください。誤変換にお気を付け下さい。",D2711="","←D列に都道府県を入力してください。",G2711="","←G列に1～3の選択肢を入力してください",H2711="","←H列に金額を入力してください",G2711=3,"",I2711="","←I列に所定労働時間を入力してください"),"")</f>
        <v/>
      </c>
    </row>
    <row r="2712" spans="1:12" ht="16.5" customHeight="1" x14ac:dyDescent="0.4">
      <c r="A2712" s="52" t="str">
        <f t="shared" si="42"/>
        <v/>
      </c>
      <c r="B2712" s="51"/>
      <c r="C2712" s="75"/>
      <c r="D2712" s="51"/>
      <c r="E2712" s="27" t="str" cm="1">
        <f t="array" ref="E2712">IFERROR(_xlfn.IFS(AND($F$4=45566,D2712="徳島"),VLOOKUP(D2712,最低賃金!$A$2:$G$49,2,FALSE),OR($F$4&lt;&gt;45566,D2712&lt;&gt;"徳島"),VLOOKUP(D2712,最低賃金!$A$2:$G$49,4,FALSE)),"")</f>
        <v/>
      </c>
      <c r="F2712" s="27" t="str">
        <f>IFERROR(VLOOKUP(D2712,最低賃金!$A$3:$G$49,6,FALSE),"")</f>
        <v/>
      </c>
      <c r="G2712" s="51"/>
      <c r="H2712" s="19"/>
      <c r="I2712" s="81"/>
      <c r="J2712" s="27" t="str" cm="1">
        <f t="array" ref="J2712">IFERROR(_xlfn.IFS(COUNTBLANK(G2712:I2712)=3,"",H2712="","H列に金額を入力してください",G2712=3,H2712,I2712="","I列に労働時間を入力してください",G2712=1,ROUND(H2712/(I2712*24),0),G2712=2,ROUND(H2712/(I2712*24),0)),"")</f>
        <v/>
      </c>
      <c r="K2712" s="80" t="str" cm="1">
        <f t="array" ref="K2712">IFERROR(_xlfn.IFS(D2712="","",J2712&lt;E2712,"×（法定外・要件外となる従業員です）",J2712&lt;=F2712,"〇",J2712&gt;F2712,"ー（要件外となる従業員です）"),"")</f>
        <v/>
      </c>
      <c r="L2712" s="25" t="str" cm="1">
        <f t="array" ref="L2712">IFERROR(_xlfn.IFS(COUNTBLANK(C2712:J2712)=8,"",C2712="","←C列に従業員名を姓名（フルネーム）で入力してください。誤変換にお気を付け下さい。",D2712="","←D列に都道府県を入力してください。",G2712="","←G列に1～3の選択肢を入力してください",H2712="","←H列に金額を入力してください",G2712=3,"",I2712="","←I列に所定労働時間を入力してください"),"")</f>
        <v/>
      </c>
    </row>
    <row r="2713" spans="1:12" ht="16.5" customHeight="1" x14ac:dyDescent="0.4">
      <c r="A2713" s="52" t="str">
        <f t="shared" si="42"/>
        <v/>
      </c>
      <c r="B2713" s="51"/>
      <c r="C2713" s="75"/>
      <c r="D2713" s="51"/>
      <c r="E2713" s="27" t="str" cm="1">
        <f t="array" ref="E2713">IFERROR(_xlfn.IFS(AND($F$4=45566,D2713="徳島"),VLOOKUP(D2713,最低賃金!$A$2:$G$49,2,FALSE),OR($F$4&lt;&gt;45566,D2713&lt;&gt;"徳島"),VLOOKUP(D2713,最低賃金!$A$2:$G$49,4,FALSE)),"")</f>
        <v/>
      </c>
      <c r="F2713" s="27" t="str">
        <f>IFERROR(VLOOKUP(D2713,最低賃金!$A$3:$G$49,6,FALSE),"")</f>
        <v/>
      </c>
      <c r="G2713" s="51"/>
      <c r="H2713" s="19"/>
      <c r="I2713" s="81"/>
      <c r="J2713" s="27" t="str" cm="1">
        <f t="array" ref="J2713">IFERROR(_xlfn.IFS(COUNTBLANK(G2713:I2713)=3,"",H2713="","H列に金額を入力してください",G2713=3,H2713,I2713="","I列に労働時間を入力してください",G2713=1,ROUND(H2713/(I2713*24),0),G2713=2,ROUND(H2713/(I2713*24),0)),"")</f>
        <v/>
      </c>
      <c r="K2713" s="80" t="str" cm="1">
        <f t="array" ref="K2713">IFERROR(_xlfn.IFS(D2713="","",J2713&lt;E2713,"×（法定外・要件外となる従業員です）",J2713&lt;=F2713,"〇",J2713&gt;F2713,"ー（要件外となる従業員です）"),"")</f>
        <v/>
      </c>
      <c r="L2713" s="25" t="str" cm="1">
        <f t="array" ref="L2713">IFERROR(_xlfn.IFS(COUNTBLANK(C2713:J2713)=8,"",C2713="","←C列に従業員名を姓名（フルネーム）で入力してください。誤変換にお気を付け下さい。",D2713="","←D列に都道府県を入力してください。",G2713="","←G列に1～3の選択肢を入力してください",H2713="","←H列に金額を入力してください",G2713=3,"",I2713="","←I列に所定労働時間を入力してください"),"")</f>
        <v/>
      </c>
    </row>
    <row r="2714" spans="1:12" ht="16.5" customHeight="1" x14ac:dyDescent="0.4">
      <c r="A2714" s="52" t="str">
        <f t="shared" si="42"/>
        <v/>
      </c>
      <c r="B2714" s="51"/>
      <c r="C2714" s="75"/>
      <c r="D2714" s="51"/>
      <c r="E2714" s="27" t="str" cm="1">
        <f t="array" ref="E2714">IFERROR(_xlfn.IFS(AND($F$4=45566,D2714="徳島"),VLOOKUP(D2714,最低賃金!$A$2:$G$49,2,FALSE),OR($F$4&lt;&gt;45566,D2714&lt;&gt;"徳島"),VLOOKUP(D2714,最低賃金!$A$2:$G$49,4,FALSE)),"")</f>
        <v/>
      </c>
      <c r="F2714" s="27" t="str">
        <f>IFERROR(VLOOKUP(D2714,最低賃金!$A$3:$G$49,6,FALSE),"")</f>
        <v/>
      </c>
      <c r="G2714" s="51"/>
      <c r="H2714" s="19"/>
      <c r="I2714" s="81"/>
      <c r="J2714" s="27" t="str" cm="1">
        <f t="array" ref="J2714">IFERROR(_xlfn.IFS(COUNTBLANK(G2714:I2714)=3,"",H2714="","H列に金額を入力してください",G2714=3,H2714,I2714="","I列に労働時間を入力してください",G2714=1,ROUND(H2714/(I2714*24),0),G2714=2,ROUND(H2714/(I2714*24),0)),"")</f>
        <v/>
      </c>
      <c r="K2714" s="80" t="str" cm="1">
        <f t="array" ref="K2714">IFERROR(_xlfn.IFS(D2714="","",J2714&lt;E2714,"×（法定外・要件外となる従業員です）",J2714&lt;=F2714,"〇",J2714&gt;F2714,"ー（要件外となる従業員です）"),"")</f>
        <v/>
      </c>
      <c r="L2714" s="25" t="str" cm="1">
        <f t="array" ref="L2714">IFERROR(_xlfn.IFS(COUNTBLANK(C2714:J2714)=8,"",C2714="","←C列に従業員名を姓名（フルネーム）で入力してください。誤変換にお気を付け下さい。",D2714="","←D列に都道府県を入力してください。",G2714="","←G列に1～3の選択肢を入力してください",H2714="","←H列に金額を入力してください",G2714=3,"",I2714="","←I列に所定労働時間を入力してください"),"")</f>
        <v/>
      </c>
    </row>
    <row r="2715" spans="1:12" ht="16.5" customHeight="1" x14ac:dyDescent="0.4">
      <c r="A2715" s="52" t="str">
        <f t="shared" si="42"/>
        <v/>
      </c>
      <c r="B2715" s="51"/>
      <c r="C2715" s="75"/>
      <c r="D2715" s="51"/>
      <c r="E2715" s="27" t="str" cm="1">
        <f t="array" ref="E2715">IFERROR(_xlfn.IFS(AND($F$4=45566,D2715="徳島"),VLOOKUP(D2715,最低賃金!$A$2:$G$49,2,FALSE),OR($F$4&lt;&gt;45566,D2715&lt;&gt;"徳島"),VLOOKUP(D2715,最低賃金!$A$2:$G$49,4,FALSE)),"")</f>
        <v/>
      </c>
      <c r="F2715" s="27" t="str">
        <f>IFERROR(VLOOKUP(D2715,最低賃金!$A$3:$G$49,6,FALSE),"")</f>
        <v/>
      </c>
      <c r="G2715" s="51"/>
      <c r="H2715" s="19"/>
      <c r="I2715" s="81"/>
      <c r="J2715" s="27" t="str" cm="1">
        <f t="array" ref="J2715">IFERROR(_xlfn.IFS(COUNTBLANK(G2715:I2715)=3,"",H2715="","H列に金額を入力してください",G2715=3,H2715,I2715="","I列に労働時間を入力してください",G2715=1,ROUND(H2715/(I2715*24),0),G2715=2,ROUND(H2715/(I2715*24),0)),"")</f>
        <v/>
      </c>
      <c r="K2715" s="80" t="str" cm="1">
        <f t="array" ref="K2715">IFERROR(_xlfn.IFS(D2715="","",J2715&lt;E2715,"×（法定外・要件外となる従業員です）",J2715&lt;=F2715,"〇",J2715&gt;F2715,"ー（要件外となる従業員です）"),"")</f>
        <v/>
      </c>
      <c r="L2715" s="25" t="str" cm="1">
        <f t="array" ref="L2715">IFERROR(_xlfn.IFS(COUNTBLANK(C2715:J2715)=8,"",C2715="","←C列に従業員名を姓名（フルネーム）で入力してください。誤変換にお気を付け下さい。",D2715="","←D列に都道府県を入力してください。",G2715="","←G列に1～3の選択肢を入力してください",H2715="","←H列に金額を入力してください",G2715=3,"",I2715="","←I列に所定労働時間を入力してください"),"")</f>
        <v/>
      </c>
    </row>
    <row r="2716" spans="1:12" ht="16.5" customHeight="1" x14ac:dyDescent="0.4">
      <c r="A2716" s="52" t="str">
        <f t="shared" si="42"/>
        <v/>
      </c>
      <c r="B2716" s="51"/>
      <c r="C2716" s="75"/>
      <c r="D2716" s="51"/>
      <c r="E2716" s="27" t="str" cm="1">
        <f t="array" ref="E2716">IFERROR(_xlfn.IFS(AND($F$4=45566,D2716="徳島"),VLOOKUP(D2716,最低賃金!$A$2:$G$49,2,FALSE),OR($F$4&lt;&gt;45566,D2716&lt;&gt;"徳島"),VLOOKUP(D2716,最低賃金!$A$2:$G$49,4,FALSE)),"")</f>
        <v/>
      </c>
      <c r="F2716" s="27" t="str">
        <f>IFERROR(VLOOKUP(D2716,最低賃金!$A$3:$G$49,6,FALSE),"")</f>
        <v/>
      </c>
      <c r="G2716" s="51"/>
      <c r="H2716" s="19"/>
      <c r="I2716" s="81"/>
      <c r="J2716" s="27" t="str" cm="1">
        <f t="array" ref="J2716">IFERROR(_xlfn.IFS(COUNTBLANK(G2716:I2716)=3,"",H2716="","H列に金額を入力してください",G2716=3,H2716,I2716="","I列に労働時間を入力してください",G2716=1,ROUND(H2716/(I2716*24),0),G2716=2,ROUND(H2716/(I2716*24),0)),"")</f>
        <v/>
      </c>
      <c r="K2716" s="80" t="str" cm="1">
        <f t="array" ref="K2716">IFERROR(_xlfn.IFS(D2716="","",J2716&lt;E2716,"×（法定外・要件外となる従業員です）",J2716&lt;=F2716,"〇",J2716&gt;F2716,"ー（要件外となる従業員です）"),"")</f>
        <v/>
      </c>
      <c r="L2716" s="25" t="str" cm="1">
        <f t="array" ref="L2716">IFERROR(_xlfn.IFS(COUNTBLANK(C2716:J2716)=8,"",C2716="","←C列に従業員名を姓名（フルネーム）で入力してください。誤変換にお気を付け下さい。",D2716="","←D列に都道府県を入力してください。",G2716="","←G列に1～3の選択肢を入力してください",H2716="","←H列に金額を入力してください",G2716=3,"",I2716="","←I列に所定労働時間を入力してください"),"")</f>
        <v/>
      </c>
    </row>
    <row r="2717" spans="1:12" ht="16.5" customHeight="1" x14ac:dyDescent="0.4">
      <c r="A2717" s="52" t="str">
        <f t="shared" si="42"/>
        <v/>
      </c>
      <c r="B2717" s="51"/>
      <c r="C2717" s="75"/>
      <c r="D2717" s="51"/>
      <c r="E2717" s="27" t="str" cm="1">
        <f t="array" ref="E2717">IFERROR(_xlfn.IFS(AND($F$4=45566,D2717="徳島"),VLOOKUP(D2717,最低賃金!$A$2:$G$49,2,FALSE),OR($F$4&lt;&gt;45566,D2717&lt;&gt;"徳島"),VLOOKUP(D2717,最低賃金!$A$2:$G$49,4,FALSE)),"")</f>
        <v/>
      </c>
      <c r="F2717" s="27" t="str">
        <f>IFERROR(VLOOKUP(D2717,最低賃金!$A$3:$G$49,6,FALSE),"")</f>
        <v/>
      </c>
      <c r="G2717" s="51"/>
      <c r="H2717" s="19"/>
      <c r="I2717" s="81"/>
      <c r="J2717" s="27" t="str" cm="1">
        <f t="array" ref="J2717">IFERROR(_xlfn.IFS(COUNTBLANK(G2717:I2717)=3,"",H2717="","H列に金額を入力してください",G2717=3,H2717,I2717="","I列に労働時間を入力してください",G2717=1,ROUND(H2717/(I2717*24),0),G2717=2,ROUND(H2717/(I2717*24),0)),"")</f>
        <v/>
      </c>
      <c r="K2717" s="80" t="str" cm="1">
        <f t="array" ref="K2717">IFERROR(_xlfn.IFS(D2717="","",J2717&lt;E2717,"×（法定外・要件外となる従業員です）",J2717&lt;=F2717,"〇",J2717&gt;F2717,"ー（要件外となる従業員です）"),"")</f>
        <v/>
      </c>
      <c r="L2717" s="25" t="str" cm="1">
        <f t="array" ref="L2717">IFERROR(_xlfn.IFS(COUNTBLANK(C2717:J2717)=8,"",C2717="","←C列に従業員名を姓名（フルネーム）で入力してください。誤変換にお気を付け下さい。",D2717="","←D列に都道府県を入力してください。",G2717="","←G列に1～3の選択肢を入力してください",H2717="","←H列に金額を入力してください",G2717=3,"",I2717="","←I列に所定労働時間を入力してください"),"")</f>
        <v/>
      </c>
    </row>
    <row r="2718" spans="1:12" ht="16.5" customHeight="1" x14ac:dyDescent="0.4">
      <c r="A2718" s="52" t="str">
        <f t="shared" si="42"/>
        <v/>
      </c>
      <c r="B2718" s="51"/>
      <c r="C2718" s="75"/>
      <c r="D2718" s="51"/>
      <c r="E2718" s="27" t="str" cm="1">
        <f t="array" ref="E2718">IFERROR(_xlfn.IFS(AND($F$4=45566,D2718="徳島"),VLOOKUP(D2718,最低賃金!$A$2:$G$49,2,FALSE),OR($F$4&lt;&gt;45566,D2718&lt;&gt;"徳島"),VLOOKUP(D2718,最低賃金!$A$2:$G$49,4,FALSE)),"")</f>
        <v/>
      </c>
      <c r="F2718" s="27" t="str">
        <f>IFERROR(VLOOKUP(D2718,最低賃金!$A$3:$G$49,6,FALSE),"")</f>
        <v/>
      </c>
      <c r="G2718" s="51"/>
      <c r="H2718" s="19"/>
      <c r="I2718" s="81"/>
      <c r="J2718" s="27" t="str" cm="1">
        <f t="array" ref="J2718">IFERROR(_xlfn.IFS(COUNTBLANK(G2718:I2718)=3,"",H2718="","H列に金額を入力してください",G2718=3,H2718,I2718="","I列に労働時間を入力してください",G2718=1,ROUND(H2718/(I2718*24),0),G2718=2,ROUND(H2718/(I2718*24),0)),"")</f>
        <v/>
      </c>
      <c r="K2718" s="80" t="str" cm="1">
        <f t="array" ref="K2718">IFERROR(_xlfn.IFS(D2718="","",J2718&lt;E2718,"×（法定外・要件外となる従業員です）",J2718&lt;=F2718,"〇",J2718&gt;F2718,"ー（要件外となる従業員です）"),"")</f>
        <v/>
      </c>
      <c r="L2718" s="25" t="str" cm="1">
        <f t="array" ref="L2718">IFERROR(_xlfn.IFS(COUNTBLANK(C2718:J2718)=8,"",C2718="","←C列に従業員名を姓名（フルネーム）で入力してください。誤変換にお気を付け下さい。",D2718="","←D列に都道府県を入力してください。",G2718="","←G列に1～3の選択肢を入力してください",H2718="","←H列に金額を入力してください",G2718=3,"",I2718="","←I列に所定労働時間を入力してください"),"")</f>
        <v/>
      </c>
    </row>
    <row r="2719" spans="1:12" ht="16.5" customHeight="1" x14ac:dyDescent="0.4">
      <c r="A2719" s="52" t="str">
        <f t="shared" si="42"/>
        <v/>
      </c>
      <c r="B2719" s="51"/>
      <c r="C2719" s="75"/>
      <c r="D2719" s="51"/>
      <c r="E2719" s="27" t="str" cm="1">
        <f t="array" ref="E2719">IFERROR(_xlfn.IFS(AND($F$4=45566,D2719="徳島"),VLOOKUP(D2719,最低賃金!$A$2:$G$49,2,FALSE),OR($F$4&lt;&gt;45566,D2719&lt;&gt;"徳島"),VLOOKUP(D2719,最低賃金!$A$2:$G$49,4,FALSE)),"")</f>
        <v/>
      </c>
      <c r="F2719" s="27" t="str">
        <f>IFERROR(VLOOKUP(D2719,最低賃金!$A$3:$G$49,6,FALSE),"")</f>
        <v/>
      </c>
      <c r="G2719" s="51"/>
      <c r="H2719" s="19"/>
      <c r="I2719" s="81"/>
      <c r="J2719" s="27" t="str" cm="1">
        <f t="array" ref="J2719">IFERROR(_xlfn.IFS(COUNTBLANK(G2719:I2719)=3,"",H2719="","H列に金額を入力してください",G2719=3,H2719,I2719="","I列に労働時間を入力してください",G2719=1,ROUND(H2719/(I2719*24),0),G2719=2,ROUND(H2719/(I2719*24),0)),"")</f>
        <v/>
      </c>
      <c r="K2719" s="80" t="str" cm="1">
        <f t="array" ref="K2719">IFERROR(_xlfn.IFS(D2719="","",J2719&lt;E2719,"×（法定外・要件外となる従業員です）",J2719&lt;=F2719,"〇",J2719&gt;F2719,"ー（要件外となる従業員です）"),"")</f>
        <v/>
      </c>
      <c r="L2719" s="25" t="str" cm="1">
        <f t="array" ref="L2719">IFERROR(_xlfn.IFS(COUNTBLANK(C2719:J2719)=8,"",C2719="","←C列に従業員名を姓名（フルネーム）で入力してください。誤変換にお気を付け下さい。",D2719="","←D列に都道府県を入力してください。",G2719="","←G列に1～3の選択肢を入力してください",H2719="","←H列に金額を入力してください",G2719=3,"",I2719="","←I列に所定労働時間を入力してください"),"")</f>
        <v/>
      </c>
    </row>
    <row r="2720" spans="1:12" ht="16.5" customHeight="1" x14ac:dyDescent="0.4">
      <c r="A2720" s="52" t="str">
        <f t="shared" si="42"/>
        <v/>
      </c>
      <c r="B2720" s="51"/>
      <c r="C2720" s="75"/>
      <c r="D2720" s="51"/>
      <c r="E2720" s="27" t="str" cm="1">
        <f t="array" ref="E2720">IFERROR(_xlfn.IFS(AND($F$4=45566,D2720="徳島"),VLOOKUP(D2720,最低賃金!$A$2:$G$49,2,FALSE),OR($F$4&lt;&gt;45566,D2720&lt;&gt;"徳島"),VLOOKUP(D2720,最低賃金!$A$2:$G$49,4,FALSE)),"")</f>
        <v/>
      </c>
      <c r="F2720" s="27" t="str">
        <f>IFERROR(VLOOKUP(D2720,最低賃金!$A$3:$G$49,6,FALSE),"")</f>
        <v/>
      </c>
      <c r="G2720" s="51"/>
      <c r="H2720" s="19"/>
      <c r="I2720" s="81"/>
      <c r="J2720" s="27" t="str" cm="1">
        <f t="array" ref="J2720">IFERROR(_xlfn.IFS(COUNTBLANK(G2720:I2720)=3,"",H2720="","H列に金額を入力してください",G2720=3,H2720,I2720="","I列に労働時間を入力してください",G2720=1,ROUND(H2720/(I2720*24),0),G2720=2,ROUND(H2720/(I2720*24),0)),"")</f>
        <v/>
      </c>
      <c r="K2720" s="80" t="str" cm="1">
        <f t="array" ref="K2720">IFERROR(_xlfn.IFS(D2720="","",J2720&lt;E2720,"×（法定外・要件外となる従業員です）",J2720&lt;=F2720,"〇",J2720&gt;F2720,"ー（要件外となる従業員です）"),"")</f>
        <v/>
      </c>
      <c r="L2720" s="25" t="str" cm="1">
        <f t="array" ref="L2720">IFERROR(_xlfn.IFS(COUNTBLANK(C2720:J2720)=8,"",C2720="","←C列に従業員名を姓名（フルネーム）で入力してください。誤変換にお気を付け下さい。",D2720="","←D列に都道府県を入力してください。",G2720="","←G列に1～3の選択肢を入力してください",H2720="","←H列に金額を入力してください",G2720=3,"",I2720="","←I列に所定労働時間を入力してください"),"")</f>
        <v/>
      </c>
    </row>
    <row r="2721" spans="1:12" ht="16.5" customHeight="1" x14ac:dyDescent="0.4">
      <c r="A2721" s="52" t="str">
        <f t="shared" si="42"/>
        <v/>
      </c>
      <c r="B2721" s="51"/>
      <c r="C2721" s="75"/>
      <c r="D2721" s="51"/>
      <c r="E2721" s="27" t="str" cm="1">
        <f t="array" ref="E2721">IFERROR(_xlfn.IFS(AND($F$4=45566,D2721="徳島"),VLOOKUP(D2721,最低賃金!$A$2:$G$49,2,FALSE),OR($F$4&lt;&gt;45566,D2721&lt;&gt;"徳島"),VLOOKUP(D2721,最低賃金!$A$2:$G$49,4,FALSE)),"")</f>
        <v/>
      </c>
      <c r="F2721" s="27" t="str">
        <f>IFERROR(VLOOKUP(D2721,最低賃金!$A$3:$G$49,6,FALSE),"")</f>
        <v/>
      </c>
      <c r="G2721" s="51"/>
      <c r="H2721" s="19"/>
      <c r="I2721" s="81"/>
      <c r="J2721" s="27" t="str" cm="1">
        <f t="array" ref="J2721">IFERROR(_xlfn.IFS(COUNTBLANK(G2721:I2721)=3,"",H2721="","H列に金額を入力してください",G2721=3,H2721,I2721="","I列に労働時間を入力してください",G2721=1,ROUND(H2721/(I2721*24),0),G2721=2,ROUND(H2721/(I2721*24),0)),"")</f>
        <v/>
      </c>
      <c r="K2721" s="80" t="str" cm="1">
        <f t="array" ref="K2721">IFERROR(_xlfn.IFS(D2721="","",J2721&lt;E2721,"×（法定外・要件外となる従業員です）",J2721&lt;=F2721,"〇",J2721&gt;F2721,"ー（要件外となる従業員です）"),"")</f>
        <v/>
      </c>
      <c r="L2721" s="25" t="str" cm="1">
        <f t="array" ref="L2721">IFERROR(_xlfn.IFS(COUNTBLANK(C2721:J2721)=8,"",C2721="","←C列に従業員名を姓名（フルネーム）で入力してください。誤変換にお気を付け下さい。",D2721="","←D列に都道府県を入力してください。",G2721="","←G列に1～3の選択肢を入力してください",H2721="","←H列に金額を入力してください",G2721=3,"",I2721="","←I列に所定労働時間を入力してください"),"")</f>
        <v/>
      </c>
    </row>
    <row r="2722" spans="1:12" ht="16.5" customHeight="1" x14ac:dyDescent="0.4">
      <c r="A2722" s="52" t="str">
        <f t="shared" si="42"/>
        <v/>
      </c>
      <c r="B2722" s="51"/>
      <c r="C2722" s="75"/>
      <c r="D2722" s="51"/>
      <c r="E2722" s="27" t="str" cm="1">
        <f t="array" ref="E2722">IFERROR(_xlfn.IFS(AND($F$4=45566,D2722="徳島"),VLOOKUP(D2722,最低賃金!$A$2:$G$49,2,FALSE),OR($F$4&lt;&gt;45566,D2722&lt;&gt;"徳島"),VLOOKUP(D2722,最低賃金!$A$2:$G$49,4,FALSE)),"")</f>
        <v/>
      </c>
      <c r="F2722" s="27" t="str">
        <f>IFERROR(VLOOKUP(D2722,最低賃金!$A$3:$G$49,6,FALSE),"")</f>
        <v/>
      </c>
      <c r="G2722" s="51"/>
      <c r="H2722" s="19"/>
      <c r="I2722" s="81"/>
      <c r="J2722" s="27" t="str" cm="1">
        <f t="array" ref="J2722">IFERROR(_xlfn.IFS(COUNTBLANK(G2722:I2722)=3,"",H2722="","H列に金額を入力してください",G2722=3,H2722,I2722="","I列に労働時間を入力してください",G2722=1,ROUND(H2722/(I2722*24),0),G2722=2,ROUND(H2722/(I2722*24),0)),"")</f>
        <v/>
      </c>
      <c r="K2722" s="80" t="str" cm="1">
        <f t="array" ref="K2722">IFERROR(_xlfn.IFS(D2722="","",J2722&lt;E2722,"×（法定外・要件外となる従業員です）",J2722&lt;=F2722,"〇",J2722&gt;F2722,"ー（要件外となる従業員です）"),"")</f>
        <v/>
      </c>
      <c r="L2722" s="25" t="str" cm="1">
        <f t="array" ref="L2722">IFERROR(_xlfn.IFS(COUNTBLANK(C2722:J2722)=8,"",C2722="","←C列に従業員名を姓名（フルネーム）で入力してください。誤変換にお気を付け下さい。",D2722="","←D列に都道府県を入力してください。",G2722="","←G列に1～3の選択肢を入力してください",H2722="","←H列に金額を入力してください",G2722=3,"",I2722="","←I列に所定労働時間を入力してください"),"")</f>
        <v/>
      </c>
    </row>
    <row r="2723" spans="1:12" ht="16.5" customHeight="1" x14ac:dyDescent="0.4">
      <c r="A2723" s="52" t="str">
        <f t="shared" si="42"/>
        <v/>
      </c>
      <c r="B2723" s="51"/>
      <c r="C2723" s="75"/>
      <c r="D2723" s="51"/>
      <c r="E2723" s="27" t="str" cm="1">
        <f t="array" ref="E2723">IFERROR(_xlfn.IFS(AND($F$4=45566,D2723="徳島"),VLOOKUP(D2723,最低賃金!$A$2:$G$49,2,FALSE),OR($F$4&lt;&gt;45566,D2723&lt;&gt;"徳島"),VLOOKUP(D2723,最低賃金!$A$2:$G$49,4,FALSE)),"")</f>
        <v/>
      </c>
      <c r="F2723" s="27" t="str">
        <f>IFERROR(VLOOKUP(D2723,最低賃金!$A$3:$G$49,6,FALSE),"")</f>
        <v/>
      </c>
      <c r="G2723" s="51"/>
      <c r="H2723" s="19"/>
      <c r="I2723" s="81"/>
      <c r="J2723" s="27" t="str" cm="1">
        <f t="array" ref="J2723">IFERROR(_xlfn.IFS(COUNTBLANK(G2723:I2723)=3,"",H2723="","H列に金額を入力してください",G2723=3,H2723,I2723="","I列に労働時間を入力してください",G2723=1,ROUND(H2723/(I2723*24),0),G2723=2,ROUND(H2723/(I2723*24),0)),"")</f>
        <v/>
      </c>
      <c r="K2723" s="80" t="str" cm="1">
        <f t="array" ref="K2723">IFERROR(_xlfn.IFS(D2723="","",J2723&lt;E2723,"×（法定外・要件外となる従業員です）",J2723&lt;=F2723,"〇",J2723&gt;F2723,"ー（要件外となる従業員です）"),"")</f>
        <v/>
      </c>
      <c r="L2723" s="25" t="str" cm="1">
        <f t="array" ref="L2723">IFERROR(_xlfn.IFS(COUNTBLANK(C2723:J2723)=8,"",C2723="","←C列に従業員名を姓名（フルネーム）で入力してください。誤変換にお気を付け下さい。",D2723="","←D列に都道府県を入力してください。",G2723="","←G列に1～3の選択肢を入力してください",H2723="","←H列に金額を入力してください",G2723=3,"",I2723="","←I列に所定労働時間を入力してください"),"")</f>
        <v/>
      </c>
    </row>
    <row r="2724" spans="1:12" ht="16.5" customHeight="1" x14ac:dyDescent="0.4">
      <c r="A2724" s="52" t="str">
        <f t="shared" si="42"/>
        <v/>
      </c>
      <c r="B2724" s="51"/>
      <c r="C2724" s="75"/>
      <c r="D2724" s="51"/>
      <c r="E2724" s="27" t="str" cm="1">
        <f t="array" ref="E2724">IFERROR(_xlfn.IFS(AND($F$4=45566,D2724="徳島"),VLOOKUP(D2724,最低賃金!$A$2:$G$49,2,FALSE),OR($F$4&lt;&gt;45566,D2724&lt;&gt;"徳島"),VLOOKUP(D2724,最低賃金!$A$2:$G$49,4,FALSE)),"")</f>
        <v/>
      </c>
      <c r="F2724" s="27" t="str">
        <f>IFERROR(VLOOKUP(D2724,最低賃金!$A$3:$G$49,6,FALSE),"")</f>
        <v/>
      </c>
      <c r="G2724" s="51"/>
      <c r="H2724" s="19"/>
      <c r="I2724" s="81"/>
      <c r="J2724" s="27" t="str" cm="1">
        <f t="array" ref="J2724">IFERROR(_xlfn.IFS(COUNTBLANK(G2724:I2724)=3,"",H2724="","H列に金額を入力してください",G2724=3,H2724,I2724="","I列に労働時間を入力してください",G2724=1,ROUND(H2724/(I2724*24),0),G2724=2,ROUND(H2724/(I2724*24),0)),"")</f>
        <v/>
      </c>
      <c r="K2724" s="80" t="str" cm="1">
        <f t="array" ref="K2724">IFERROR(_xlfn.IFS(D2724="","",J2724&lt;E2724,"×（法定外・要件外となる従業員です）",J2724&lt;=F2724,"〇",J2724&gt;F2724,"ー（要件外となる従業員です）"),"")</f>
        <v/>
      </c>
      <c r="L2724" s="25" t="str" cm="1">
        <f t="array" ref="L2724">IFERROR(_xlfn.IFS(COUNTBLANK(C2724:J2724)=8,"",C2724="","←C列に従業員名を姓名（フルネーム）で入力してください。誤変換にお気を付け下さい。",D2724="","←D列に都道府県を入力してください。",G2724="","←G列に1～3の選択肢を入力してください",H2724="","←H列に金額を入力してください",G2724=3,"",I2724="","←I列に所定労働時間を入力してください"),"")</f>
        <v/>
      </c>
    </row>
    <row r="2725" spans="1:12" ht="16.5" customHeight="1" x14ac:dyDescent="0.4">
      <c r="A2725" s="52" t="str">
        <f t="shared" si="42"/>
        <v/>
      </c>
      <c r="B2725" s="51"/>
      <c r="C2725" s="75"/>
      <c r="D2725" s="51"/>
      <c r="E2725" s="27" t="str" cm="1">
        <f t="array" ref="E2725">IFERROR(_xlfn.IFS(AND($F$4=45566,D2725="徳島"),VLOOKUP(D2725,最低賃金!$A$2:$G$49,2,FALSE),OR($F$4&lt;&gt;45566,D2725&lt;&gt;"徳島"),VLOOKUP(D2725,最低賃金!$A$2:$G$49,4,FALSE)),"")</f>
        <v/>
      </c>
      <c r="F2725" s="27" t="str">
        <f>IFERROR(VLOOKUP(D2725,最低賃金!$A$3:$G$49,6,FALSE),"")</f>
        <v/>
      </c>
      <c r="G2725" s="51"/>
      <c r="H2725" s="19"/>
      <c r="I2725" s="81"/>
      <c r="J2725" s="27" t="str" cm="1">
        <f t="array" ref="J2725">IFERROR(_xlfn.IFS(COUNTBLANK(G2725:I2725)=3,"",H2725="","H列に金額を入力してください",G2725=3,H2725,I2725="","I列に労働時間を入力してください",G2725=1,ROUND(H2725/(I2725*24),0),G2725=2,ROUND(H2725/(I2725*24),0)),"")</f>
        <v/>
      </c>
      <c r="K2725" s="80" t="str" cm="1">
        <f t="array" ref="K2725">IFERROR(_xlfn.IFS(D2725="","",J2725&lt;E2725,"×（法定外・要件外となる従業員です）",J2725&lt;=F2725,"〇",J2725&gt;F2725,"ー（要件外となる従業員です）"),"")</f>
        <v/>
      </c>
      <c r="L2725" s="25" t="str" cm="1">
        <f t="array" ref="L2725">IFERROR(_xlfn.IFS(COUNTBLANK(C2725:J2725)=8,"",C2725="","←C列に従業員名を姓名（フルネーム）で入力してください。誤変換にお気を付け下さい。",D2725="","←D列に都道府県を入力してください。",G2725="","←G列に1～3の選択肢を入力してください",H2725="","←H列に金額を入力してください",G2725=3,"",I2725="","←I列に所定労働時間を入力してください"),"")</f>
        <v/>
      </c>
    </row>
    <row r="2726" spans="1:12" ht="16.5" customHeight="1" x14ac:dyDescent="0.4">
      <c r="A2726" s="52" t="str">
        <f t="shared" si="42"/>
        <v/>
      </c>
      <c r="B2726" s="51"/>
      <c r="C2726" s="75"/>
      <c r="D2726" s="51"/>
      <c r="E2726" s="27" t="str" cm="1">
        <f t="array" ref="E2726">IFERROR(_xlfn.IFS(AND($F$4=45566,D2726="徳島"),VLOOKUP(D2726,最低賃金!$A$2:$G$49,2,FALSE),OR($F$4&lt;&gt;45566,D2726&lt;&gt;"徳島"),VLOOKUP(D2726,最低賃金!$A$2:$G$49,4,FALSE)),"")</f>
        <v/>
      </c>
      <c r="F2726" s="27" t="str">
        <f>IFERROR(VLOOKUP(D2726,最低賃金!$A$3:$G$49,6,FALSE),"")</f>
        <v/>
      </c>
      <c r="G2726" s="51"/>
      <c r="H2726" s="19"/>
      <c r="I2726" s="81"/>
      <c r="J2726" s="27" t="str" cm="1">
        <f t="array" ref="J2726">IFERROR(_xlfn.IFS(COUNTBLANK(G2726:I2726)=3,"",H2726="","H列に金額を入力してください",G2726=3,H2726,I2726="","I列に労働時間を入力してください",G2726=1,ROUND(H2726/(I2726*24),0),G2726=2,ROUND(H2726/(I2726*24),0)),"")</f>
        <v/>
      </c>
      <c r="K2726" s="80" t="str" cm="1">
        <f t="array" ref="K2726">IFERROR(_xlfn.IFS(D2726="","",J2726&lt;E2726,"×（法定外・要件外となる従業員です）",J2726&lt;=F2726,"〇",J2726&gt;F2726,"ー（要件外となる従業員です）"),"")</f>
        <v/>
      </c>
      <c r="L2726" s="25" t="str" cm="1">
        <f t="array" ref="L2726">IFERROR(_xlfn.IFS(COUNTBLANK(C2726:J2726)=8,"",C2726="","←C列に従業員名を姓名（フルネーム）で入力してください。誤変換にお気を付け下さい。",D2726="","←D列に都道府県を入力してください。",G2726="","←G列に1～3の選択肢を入力してください",H2726="","←H列に金額を入力してください",G2726=3,"",I2726="","←I列に所定労働時間を入力してください"),"")</f>
        <v/>
      </c>
    </row>
    <row r="2727" spans="1:12" ht="16.5" customHeight="1" x14ac:dyDescent="0.4">
      <c r="A2727" s="52" t="str">
        <f t="shared" si="42"/>
        <v/>
      </c>
      <c r="B2727" s="51"/>
      <c r="C2727" s="75"/>
      <c r="D2727" s="51"/>
      <c r="E2727" s="27" t="str" cm="1">
        <f t="array" ref="E2727">IFERROR(_xlfn.IFS(AND($F$4=45566,D2727="徳島"),VLOOKUP(D2727,最低賃金!$A$2:$G$49,2,FALSE),OR($F$4&lt;&gt;45566,D2727&lt;&gt;"徳島"),VLOOKUP(D2727,最低賃金!$A$2:$G$49,4,FALSE)),"")</f>
        <v/>
      </c>
      <c r="F2727" s="27" t="str">
        <f>IFERROR(VLOOKUP(D2727,最低賃金!$A$3:$G$49,6,FALSE),"")</f>
        <v/>
      </c>
      <c r="G2727" s="51"/>
      <c r="H2727" s="19"/>
      <c r="I2727" s="81"/>
      <c r="J2727" s="27" t="str" cm="1">
        <f t="array" ref="J2727">IFERROR(_xlfn.IFS(COUNTBLANK(G2727:I2727)=3,"",H2727="","H列に金額を入力してください",G2727=3,H2727,I2727="","I列に労働時間を入力してください",G2727=1,ROUND(H2727/(I2727*24),0),G2727=2,ROUND(H2727/(I2727*24),0)),"")</f>
        <v/>
      </c>
      <c r="K2727" s="80" t="str" cm="1">
        <f t="array" ref="K2727">IFERROR(_xlfn.IFS(D2727="","",J2727&lt;E2727,"×（法定外・要件外となる従業員です）",J2727&lt;=F2727,"〇",J2727&gt;F2727,"ー（要件外となる従業員です）"),"")</f>
        <v/>
      </c>
      <c r="L2727" s="25" t="str" cm="1">
        <f t="array" ref="L2727">IFERROR(_xlfn.IFS(COUNTBLANK(C2727:J2727)=8,"",C2727="","←C列に従業員名を姓名（フルネーム）で入力してください。誤変換にお気を付け下さい。",D2727="","←D列に都道府県を入力してください。",G2727="","←G列に1～3の選択肢を入力してください",H2727="","←H列に金額を入力してください",G2727=3,"",I2727="","←I列に所定労働時間を入力してください"),"")</f>
        <v/>
      </c>
    </row>
    <row r="2728" spans="1:12" ht="16.5" customHeight="1" x14ac:dyDescent="0.4">
      <c r="A2728" s="52" t="str">
        <f t="shared" si="42"/>
        <v/>
      </c>
      <c r="B2728" s="51"/>
      <c r="C2728" s="75"/>
      <c r="D2728" s="51"/>
      <c r="E2728" s="27" t="str" cm="1">
        <f t="array" ref="E2728">IFERROR(_xlfn.IFS(AND($F$4=45566,D2728="徳島"),VLOOKUP(D2728,最低賃金!$A$2:$G$49,2,FALSE),OR($F$4&lt;&gt;45566,D2728&lt;&gt;"徳島"),VLOOKUP(D2728,最低賃金!$A$2:$G$49,4,FALSE)),"")</f>
        <v/>
      </c>
      <c r="F2728" s="27" t="str">
        <f>IFERROR(VLOOKUP(D2728,最低賃金!$A$3:$G$49,6,FALSE),"")</f>
        <v/>
      </c>
      <c r="G2728" s="51"/>
      <c r="H2728" s="19"/>
      <c r="I2728" s="81"/>
      <c r="J2728" s="27" t="str" cm="1">
        <f t="array" ref="J2728">IFERROR(_xlfn.IFS(COUNTBLANK(G2728:I2728)=3,"",H2728="","H列に金額を入力してください",G2728=3,H2728,I2728="","I列に労働時間を入力してください",G2728=1,ROUND(H2728/(I2728*24),0),G2728=2,ROUND(H2728/(I2728*24),0)),"")</f>
        <v/>
      </c>
      <c r="K2728" s="80" t="str" cm="1">
        <f t="array" ref="K2728">IFERROR(_xlfn.IFS(D2728="","",J2728&lt;E2728,"×（法定外・要件外となる従業員です）",J2728&lt;=F2728,"〇",J2728&gt;F2728,"ー（要件外となる従業員です）"),"")</f>
        <v/>
      </c>
      <c r="L2728" s="25" t="str" cm="1">
        <f t="array" ref="L2728">IFERROR(_xlfn.IFS(COUNTBLANK(C2728:J2728)=8,"",C2728="","←C列に従業員名を姓名（フルネーム）で入力してください。誤変換にお気を付け下さい。",D2728="","←D列に都道府県を入力してください。",G2728="","←G列に1～3の選択肢を入力してください",H2728="","←H列に金額を入力してください",G2728=3,"",I2728="","←I列に所定労働時間を入力してください"),"")</f>
        <v/>
      </c>
    </row>
    <row r="2729" spans="1:12" ht="16.5" customHeight="1" x14ac:dyDescent="0.4">
      <c r="A2729" s="52" t="str">
        <f t="shared" si="42"/>
        <v/>
      </c>
      <c r="B2729" s="51"/>
      <c r="C2729" s="75"/>
      <c r="D2729" s="51"/>
      <c r="E2729" s="27" t="str" cm="1">
        <f t="array" ref="E2729">IFERROR(_xlfn.IFS(AND($F$4=45566,D2729="徳島"),VLOOKUP(D2729,最低賃金!$A$2:$G$49,2,FALSE),OR($F$4&lt;&gt;45566,D2729&lt;&gt;"徳島"),VLOOKUP(D2729,最低賃金!$A$2:$G$49,4,FALSE)),"")</f>
        <v/>
      </c>
      <c r="F2729" s="27" t="str">
        <f>IFERROR(VLOOKUP(D2729,最低賃金!$A$3:$G$49,6,FALSE),"")</f>
        <v/>
      </c>
      <c r="G2729" s="51"/>
      <c r="H2729" s="19"/>
      <c r="I2729" s="81"/>
      <c r="J2729" s="27" t="str" cm="1">
        <f t="array" ref="J2729">IFERROR(_xlfn.IFS(COUNTBLANK(G2729:I2729)=3,"",H2729="","H列に金額を入力してください",G2729=3,H2729,I2729="","I列に労働時間を入力してください",G2729=1,ROUND(H2729/(I2729*24),0),G2729=2,ROUND(H2729/(I2729*24),0)),"")</f>
        <v/>
      </c>
      <c r="K2729" s="80" t="str" cm="1">
        <f t="array" ref="K2729">IFERROR(_xlfn.IFS(D2729="","",J2729&lt;E2729,"×（法定外・要件外となる従業員です）",J2729&lt;=F2729,"〇",J2729&gt;F2729,"ー（要件外となる従業員です）"),"")</f>
        <v/>
      </c>
      <c r="L2729" s="25" t="str" cm="1">
        <f t="array" ref="L2729">IFERROR(_xlfn.IFS(COUNTBLANK(C2729:J2729)=8,"",C2729="","←C列に従業員名を姓名（フルネーム）で入力してください。誤変換にお気を付け下さい。",D2729="","←D列に都道府県を入力してください。",G2729="","←G列に1～3の選択肢を入力してください",H2729="","←H列に金額を入力してください",G2729=3,"",I2729="","←I列に所定労働時間を入力してください"),"")</f>
        <v/>
      </c>
    </row>
    <row r="2730" spans="1:12" ht="16.5" customHeight="1" x14ac:dyDescent="0.4">
      <c r="A2730" s="52" t="str">
        <f t="shared" si="42"/>
        <v/>
      </c>
      <c r="B2730" s="51"/>
      <c r="C2730" s="75"/>
      <c r="D2730" s="51"/>
      <c r="E2730" s="27" t="str" cm="1">
        <f t="array" ref="E2730">IFERROR(_xlfn.IFS(AND($F$4=45566,D2730="徳島"),VLOOKUP(D2730,最低賃金!$A$2:$G$49,2,FALSE),OR($F$4&lt;&gt;45566,D2730&lt;&gt;"徳島"),VLOOKUP(D2730,最低賃金!$A$2:$G$49,4,FALSE)),"")</f>
        <v/>
      </c>
      <c r="F2730" s="27" t="str">
        <f>IFERROR(VLOOKUP(D2730,最低賃金!$A$3:$G$49,6,FALSE),"")</f>
        <v/>
      </c>
      <c r="G2730" s="51"/>
      <c r="H2730" s="19"/>
      <c r="I2730" s="81"/>
      <c r="J2730" s="27" t="str" cm="1">
        <f t="array" ref="J2730">IFERROR(_xlfn.IFS(COUNTBLANK(G2730:I2730)=3,"",H2730="","H列に金額を入力してください",G2730=3,H2730,I2730="","I列に労働時間を入力してください",G2730=1,ROUND(H2730/(I2730*24),0),G2730=2,ROUND(H2730/(I2730*24),0)),"")</f>
        <v/>
      </c>
      <c r="K2730" s="80" t="str" cm="1">
        <f t="array" ref="K2730">IFERROR(_xlfn.IFS(D2730="","",J2730&lt;E2730,"×（法定外・要件外となる従業員です）",J2730&lt;=F2730,"〇",J2730&gt;F2730,"ー（要件外となる従業員です）"),"")</f>
        <v/>
      </c>
      <c r="L2730" s="25" t="str" cm="1">
        <f t="array" ref="L2730">IFERROR(_xlfn.IFS(COUNTBLANK(C2730:J2730)=8,"",C2730="","←C列に従業員名を姓名（フルネーム）で入力してください。誤変換にお気を付け下さい。",D2730="","←D列に都道府県を入力してください。",G2730="","←G列に1～3の選択肢を入力してください",H2730="","←H列に金額を入力してください",G2730=3,"",I2730="","←I列に所定労働時間を入力してください"),"")</f>
        <v/>
      </c>
    </row>
    <row r="2731" spans="1:12" ht="16.5" customHeight="1" x14ac:dyDescent="0.4">
      <c r="A2731" s="52" t="str">
        <f t="shared" si="42"/>
        <v/>
      </c>
      <c r="B2731" s="51"/>
      <c r="C2731" s="75"/>
      <c r="D2731" s="51"/>
      <c r="E2731" s="27" t="str" cm="1">
        <f t="array" ref="E2731">IFERROR(_xlfn.IFS(AND($F$4=45566,D2731="徳島"),VLOOKUP(D2731,最低賃金!$A$2:$G$49,2,FALSE),OR($F$4&lt;&gt;45566,D2731&lt;&gt;"徳島"),VLOOKUP(D2731,最低賃金!$A$2:$G$49,4,FALSE)),"")</f>
        <v/>
      </c>
      <c r="F2731" s="27" t="str">
        <f>IFERROR(VLOOKUP(D2731,最低賃金!$A$3:$G$49,6,FALSE),"")</f>
        <v/>
      </c>
      <c r="G2731" s="51"/>
      <c r="H2731" s="19"/>
      <c r="I2731" s="81"/>
      <c r="J2731" s="27" t="str" cm="1">
        <f t="array" ref="J2731">IFERROR(_xlfn.IFS(COUNTBLANK(G2731:I2731)=3,"",H2731="","H列に金額を入力してください",G2731=3,H2731,I2731="","I列に労働時間を入力してください",G2731=1,ROUND(H2731/(I2731*24),0),G2731=2,ROUND(H2731/(I2731*24),0)),"")</f>
        <v/>
      </c>
      <c r="K2731" s="80" t="str" cm="1">
        <f t="array" ref="K2731">IFERROR(_xlfn.IFS(D2731="","",J2731&lt;E2731,"×（法定外・要件外となる従業員です）",J2731&lt;=F2731,"〇",J2731&gt;F2731,"ー（要件外となる従業員です）"),"")</f>
        <v/>
      </c>
      <c r="L2731" s="25" t="str" cm="1">
        <f t="array" ref="L2731">IFERROR(_xlfn.IFS(COUNTBLANK(C2731:J2731)=8,"",C2731="","←C列に従業員名を姓名（フルネーム）で入力してください。誤変換にお気を付け下さい。",D2731="","←D列に都道府県を入力してください。",G2731="","←G列に1～3の選択肢を入力してください",H2731="","←H列に金額を入力してください",G2731=3,"",I2731="","←I列に所定労働時間を入力してください"),"")</f>
        <v/>
      </c>
    </row>
    <row r="2732" spans="1:12" ht="16.5" customHeight="1" x14ac:dyDescent="0.4">
      <c r="A2732" s="52" t="str">
        <f t="shared" si="42"/>
        <v/>
      </c>
      <c r="B2732" s="51"/>
      <c r="C2732" s="75"/>
      <c r="D2732" s="51"/>
      <c r="E2732" s="27" t="str" cm="1">
        <f t="array" ref="E2732">IFERROR(_xlfn.IFS(AND($F$4=45566,D2732="徳島"),VLOOKUP(D2732,最低賃金!$A$2:$G$49,2,FALSE),OR($F$4&lt;&gt;45566,D2732&lt;&gt;"徳島"),VLOOKUP(D2732,最低賃金!$A$2:$G$49,4,FALSE)),"")</f>
        <v/>
      </c>
      <c r="F2732" s="27" t="str">
        <f>IFERROR(VLOOKUP(D2732,最低賃金!$A$3:$G$49,6,FALSE),"")</f>
        <v/>
      </c>
      <c r="G2732" s="51"/>
      <c r="H2732" s="19"/>
      <c r="I2732" s="81"/>
      <c r="J2732" s="27" t="str" cm="1">
        <f t="array" ref="J2732">IFERROR(_xlfn.IFS(COUNTBLANK(G2732:I2732)=3,"",H2732="","H列に金額を入力してください",G2732=3,H2732,I2732="","I列に労働時間を入力してください",G2732=1,ROUND(H2732/(I2732*24),0),G2732=2,ROUND(H2732/(I2732*24),0)),"")</f>
        <v/>
      </c>
      <c r="K2732" s="80" t="str" cm="1">
        <f t="array" ref="K2732">IFERROR(_xlfn.IFS(D2732="","",J2732&lt;E2732,"×（法定外・要件外となる従業員です）",J2732&lt;=F2732,"〇",J2732&gt;F2732,"ー（要件外となる従業員です）"),"")</f>
        <v/>
      </c>
      <c r="L2732" s="25" t="str" cm="1">
        <f t="array" ref="L2732">IFERROR(_xlfn.IFS(COUNTBLANK(C2732:J2732)=8,"",C2732="","←C列に従業員名を姓名（フルネーム）で入力してください。誤変換にお気を付け下さい。",D2732="","←D列に都道府県を入力してください。",G2732="","←G列に1～3の選択肢を入力してください",H2732="","←H列に金額を入力してください",G2732=3,"",I2732="","←I列に所定労働時間を入力してください"),"")</f>
        <v/>
      </c>
    </row>
    <row r="2733" spans="1:12" ht="16.5" customHeight="1" x14ac:dyDescent="0.4">
      <c r="A2733" s="52" t="str">
        <f t="shared" si="42"/>
        <v/>
      </c>
      <c r="B2733" s="51"/>
      <c r="C2733" s="75"/>
      <c r="D2733" s="51"/>
      <c r="E2733" s="27" t="str" cm="1">
        <f t="array" ref="E2733">IFERROR(_xlfn.IFS(AND($F$4=45566,D2733="徳島"),VLOOKUP(D2733,最低賃金!$A$2:$G$49,2,FALSE),OR($F$4&lt;&gt;45566,D2733&lt;&gt;"徳島"),VLOOKUP(D2733,最低賃金!$A$2:$G$49,4,FALSE)),"")</f>
        <v/>
      </c>
      <c r="F2733" s="27" t="str">
        <f>IFERROR(VLOOKUP(D2733,最低賃金!$A$3:$G$49,6,FALSE),"")</f>
        <v/>
      </c>
      <c r="G2733" s="51"/>
      <c r="H2733" s="19"/>
      <c r="I2733" s="81"/>
      <c r="J2733" s="27" t="str" cm="1">
        <f t="array" ref="J2733">IFERROR(_xlfn.IFS(COUNTBLANK(G2733:I2733)=3,"",H2733="","H列に金額を入力してください",G2733=3,H2733,I2733="","I列に労働時間を入力してください",G2733=1,ROUND(H2733/(I2733*24),0),G2733=2,ROUND(H2733/(I2733*24),0)),"")</f>
        <v/>
      </c>
      <c r="K2733" s="80" t="str" cm="1">
        <f t="array" ref="K2733">IFERROR(_xlfn.IFS(D2733="","",J2733&lt;E2733,"×（法定外・要件外となる従業員です）",J2733&lt;=F2733,"〇",J2733&gt;F2733,"ー（要件外となる従業員です）"),"")</f>
        <v/>
      </c>
      <c r="L2733" s="25" t="str" cm="1">
        <f t="array" ref="L2733">IFERROR(_xlfn.IFS(COUNTBLANK(C2733:J2733)=8,"",C2733="","←C列に従業員名を姓名（フルネーム）で入力してください。誤変換にお気を付け下さい。",D2733="","←D列に都道府県を入力してください。",G2733="","←G列に1～3の選択肢を入力してください",H2733="","←H列に金額を入力してください",G2733=3,"",I2733="","←I列に所定労働時間を入力してください"),"")</f>
        <v/>
      </c>
    </row>
    <row r="2734" spans="1:12" ht="16.5" customHeight="1" x14ac:dyDescent="0.4">
      <c r="A2734" s="52" t="str">
        <f t="shared" si="42"/>
        <v/>
      </c>
      <c r="B2734" s="51"/>
      <c r="C2734" s="75"/>
      <c r="D2734" s="51"/>
      <c r="E2734" s="27" t="str" cm="1">
        <f t="array" ref="E2734">IFERROR(_xlfn.IFS(AND($F$4=45566,D2734="徳島"),VLOOKUP(D2734,最低賃金!$A$2:$G$49,2,FALSE),OR($F$4&lt;&gt;45566,D2734&lt;&gt;"徳島"),VLOOKUP(D2734,最低賃金!$A$2:$G$49,4,FALSE)),"")</f>
        <v/>
      </c>
      <c r="F2734" s="27" t="str">
        <f>IFERROR(VLOOKUP(D2734,最低賃金!$A$3:$G$49,6,FALSE),"")</f>
        <v/>
      </c>
      <c r="G2734" s="51"/>
      <c r="H2734" s="19"/>
      <c r="I2734" s="81"/>
      <c r="J2734" s="27" t="str" cm="1">
        <f t="array" ref="J2734">IFERROR(_xlfn.IFS(COUNTBLANK(G2734:I2734)=3,"",H2734="","H列に金額を入力してください",G2734=3,H2734,I2734="","I列に労働時間を入力してください",G2734=1,ROUND(H2734/(I2734*24),0),G2734=2,ROUND(H2734/(I2734*24),0)),"")</f>
        <v/>
      </c>
      <c r="K2734" s="80" t="str" cm="1">
        <f t="array" ref="K2734">IFERROR(_xlfn.IFS(D2734="","",J2734&lt;E2734,"×（法定外・要件外となる従業員です）",J2734&lt;=F2734,"〇",J2734&gt;F2734,"ー（要件外となる従業員です）"),"")</f>
        <v/>
      </c>
      <c r="L2734" s="25" t="str" cm="1">
        <f t="array" ref="L2734">IFERROR(_xlfn.IFS(COUNTBLANK(C2734:J2734)=8,"",C2734="","←C列に従業員名を姓名（フルネーム）で入力してください。誤変換にお気を付け下さい。",D2734="","←D列に都道府県を入力してください。",G2734="","←G列に1～3の選択肢を入力してください",H2734="","←H列に金額を入力してください",G2734=3,"",I2734="","←I列に所定労働時間を入力してください"),"")</f>
        <v/>
      </c>
    </row>
    <row r="2735" spans="1:12" ht="16.5" customHeight="1" x14ac:dyDescent="0.4">
      <c r="A2735" s="52" t="str">
        <f t="shared" si="42"/>
        <v/>
      </c>
      <c r="B2735" s="51"/>
      <c r="C2735" s="75"/>
      <c r="D2735" s="51"/>
      <c r="E2735" s="27" t="str" cm="1">
        <f t="array" ref="E2735">IFERROR(_xlfn.IFS(AND($F$4=45566,D2735="徳島"),VLOOKUP(D2735,最低賃金!$A$2:$G$49,2,FALSE),OR($F$4&lt;&gt;45566,D2735&lt;&gt;"徳島"),VLOOKUP(D2735,最低賃金!$A$2:$G$49,4,FALSE)),"")</f>
        <v/>
      </c>
      <c r="F2735" s="27" t="str">
        <f>IFERROR(VLOOKUP(D2735,最低賃金!$A$3:$G$49,6,FALSE),"")</f>
        <v/>
      </c>
      <c r="G2735" s="51"/>
      <c r="H2735" s="19"/>
      <c r="I2735" s="81"/>
      <c r="J2735" s="27" t="str" cm="1">
        <f t="array" ref="J2735">IFERROR(_xlfn.IFS(COUNTBLANK(G2735:I2735)=3,"",H2735="","H列に金額を入力してください",G2735=3,H2735,I2735="","I列に労働時間を入力してください",G2735=1,ROUND(H2735/(I2735*24),0),G2735=2,ROUND(H2735/(I2735*24),0)),"")</f>
        <v/>
      </c>
      <c r="K2735" s="80" t="str" cm="1">
        <f t="array" ref="K2735">IFERROR(_xlfn.IFS(D2735="","",J2735&lt;E2735,"×（法定外・要件外となる従業員です）",J2735&lt;=F2735,"〇",J2735&gt;F2735,"ー（要件外となる従業員です）"),"")</f>
        <v/>
      </c>
      <c r="L2735" s="25" t="str" cm="1">
        <f t="array" ref="L2735">IFERROR(_xlfn.IFS(COUNTBLANK(C2735:J2735)=8,"",C2735="","←C列に従業員名を姓名（フルネーム）で入力してください。誤変換にお気を付け下さい。",D2735="","←D列に都道府県を入力してください。",G2735="","←G列に1～3の選択肢を入力してください",H2735="","←H列に金額を入力してください",G2735=3,"",I2735="","←I列に所定労働時間を入力してください"),"")</f>
        <v/>
      </c>
    </row>
    <row r="2736" spans="1:12" ht="16.5" customHeight="1" x14ac:dyDescent="0.4">
      <c r="A2736" s="52" t="str">
        <f t="shared" si="42"/>
        <v/>
      </c>
      <c r="B2736" s="51"/>
      <c r="C2736" s="75"/>
      <c r="D2736" s="51"/>
      <c r="E2736" s="27" t="str" cm="1">
        <f t="array" ref="E2736">IFERROR(_xlfn.IFS(AND($F$4=45566,D2736="徳島"),VLOOKUP(D2736,最低賃金!$A$2:$G$49,2,FALSE),OR($F$4&lt;&gt;45566,D2736&lt;&gt;"徳島"),VLOOKUP(D2736,最低賃金!$A$2:$G$49,4,FALSE)),"")</f>
        <v/>
      </c>
      <c r="F2736" s="27" t="str">
        <f>IFERROR(VLOOKUP(D2736,最低賃金!$A$3:$G$49,6,FALSE),"")</f>
        <v/>
      </c>
      <c r="G2736" s="51"/>
      <c r="H2736" s="19"/>
      <c r="I2736" s="81"/>
      <c r="J2736" s="27" t="str" cm="1">
        <f t="array" ref="J2736">IFERROR(_xlfn.IFS(COUNTBLANK(G2736:I2736)=3,"",H2736="","H列に金額を入力してください",G2736=3,H2736,I2736="","I列に労働時間を入力してください",G2736=1,ROUND(H2736/(I2736*24),0),G2736=2,ROUND(H2736/(I2736*24),0)),"")</f>
        <v/>
      </c>
      <c r="K2736" s="80" t="str" cm="1">
        <f t="array" ref="K2736">IFERROR(_xlfn.IFS(D2736="","",J2736&lt;E2736,"×（法定外・要件外となる従業員です）",J2736&lt;=F2736,"〇",J2736&gt;F2736,"ー（要件外となる従業員です）"),"")</f>
        <v/>
      </c>
      <c r="L2736" s="25" t="str" cm="1">
        <f t="array" ref="L2736">IFERROR(_xlfn.IFS(COUNTBLANK(C2736:J2736)=8,"",C2736="","←C列に従業員名を姓名（フルネーム）で入力してください。誤変換にお気を付け下さい。",D2736="","←D列に都道府県を入力してください。",G2736="","←G列に1～3の選択肢を入力してください",H2736="","←H列に金額を入力してください",G2736=3,"",I2736="","←I列に所定労働時間を入力してください"),"")</f>
        <v/>
      </c>
    </row>
    <row r="2737" spans="1:12" ht="16.5" customHeight="1" x14ac:dyDescent="0.4">
      <c r="A2737" s="52" t="str">
        <f t="shared" si="42"/>
        <v/>
      </c>
      <c r="B2737" s="51"/>
      <c r="C2737" s="75"/>
      <c r="D2737" s="51"/>
      <c r="E2737" s="27" t="str" cm="1">
        <f t="array" ref="E2737">IFERROR(_xlfn.IFS(AND($F$4=45566,D2737="徳島"),VLOOKUP(D2737,最低賃金!$A$2:$G$49,2,FALSE),OR($F$4&lt;&gt;45566,D2737&lt;&gt;"徳島"),VLOOKUP(D2737,最低賃金!$A$2:$G$49,4,FALSE)),"")</f>
        <v/>
      </c>
      <c r="F2737" s="27" t="str">
        <f>IFERROR(VLOOKUP(D2737,最低賃金!$A$3:$G$49,6,FALSE),"")</f>
        <v/>
      </c>
      <c r="G2737" s="51"/>
      <c r="H2737" s="19"/>
      <c r="I2737" s="81"/>
      <c r="J2737" s="27" t="str" cm="1">
        <f t="array" ref="J2737">IFERROR(_xlfn.IFS(COUNTBLANK(G2737:I2737)=3,"",H2737="","H列に金額を入力してください",G2737=3,H2737,I2737="","I列に労働時間を入力してください",G2737=1,ROUND(H2737/(I2737*24),0),G2737=2,ROUND(H2737/(I2737*24),0)),"")</f>
        <v/>
      </c>
      <c r="K2737" s="80" t="str" cm="1">
        <f t="array" ref="K2737">IFERROR(_xlfn.IFS(D2737="","",J2737&lt;E2737,"×（法定外・要件外となる従業員です）",J2737&lt;=F2737,"〇",J2737&gt;F2737,"ー（要件外となる従業員です）"),"")</f>
        <v/>
      </c>
      <c r="L2737" s="25" t="str" cm="1">
        <f t="array" ref="L2737">IFERROR(_xlfn.IFS(COUNTBLANK(C2737:J2737)=8,"",C2737="","←C列に従業員名を姓名（フルネーム）で入力してください。誤変換にお気を付け下さい。",D2737="","←D列に都道府県を入力してください。",G2737="","←G列に1～3の選択肢を入力してください",H2737="","←H列に金額を入力してください",G2737=3,"",I2737="","←I列に所定労働時間を入力してください"),"")</f>
        <v/>
      </c>
    </row>
    <row r="2738" spans="1:12" ht="16.5" customHeight="1" x14ac:dyDescent="0.4">
      <c r="A2738" s="52" t="str">
        <f t="shared" si="42"/>
        <v/>
      </c>
      <c r="B2738" s="51"/>
      <c r="C2738" s="75"/>
      <c r="D2738" s="51"/>
      <c r="E2738" s="27" t="str" cm="1">
        <f t="array" ref="E2738">IFERROR(_xlfn.IFS(AND($F$4=45566,D2738="徳島"),VLOOKUP(D2738,最低賃金!$A$2:$G$49,2,FALSE),OR($F$4&lt;&gt;45566,D2738&lt;&gt;"徳島"),VLOOKUP(D2738,最低賃金!$A$2:$G$49,4,FALSE)),"")</f>
        <v/>
      </c>
      <c r="F2738" s="27" t="str">
        <f>IFERROR(VLOOKUP(D2738,最低賃金!$A$3:$G$49,6,FALSE),"")</f>
        <v/>
      </c>
      <c r="G2738" s="51"/>
      <c r="H2738" s="19"/>
      <c r="I2738" s="81"/>
      <c r="J2738" s="27" t="str" cm="1">
        <f t="array" ref="J2738">IFERROR(_xlfn.IFS(COUNTBLANK(G2738:I2738)=3,"",H2738="","H列に金額を入力してください",G2738=3,H2738,I2738="","I列に労働時間を入力してください",G2738=1,ROUND(H2738/(I2738*24),0),G2738=2,ROUND(H2738/(I2738*24),0)),"")</f>
        <v/>
      </c>
      <c r="K2738" s="80" t="str" cm="1">
        <f t="array" ref="K2738">IFERROR(_xlfn.IFS(D2738="","",J2738&lt;E2738,"×（法定外・要件外となる従業員です）",J2738&lt;=F2738,"〇",J2738&gt;F2738,"ー（要件外となる従業員です）"),"")</f>
        <v/>
      </c>
      <c r="L2738" s="25" t="str" cm="1">
        <f t="array" ref="L2738">IFERROR(_xlfn.IFS(COUNTBLANK(C2738:J2738)=8,"",C2738="","←C列に従業員名を姓名（フルネーム）で入力してください。誤変換にお気を付け下さい。",D2738="","←D列に都道府県を入力してください。",G2738="","←G列に1～3の選択肢を入力してください",H2738="","←H列に金額を入力してください",G2738=3,"",I2738="","←I列に所定労働時間を入力してください"),"")</f>
        <v/>
      </c>
    </row>
    <row r="2739" spans="1:12" ht="16.5" customHeight="1" x14ac:dyDescent="0.4">
      <c r="A2739" s="52" t="str">
        <f t="shared" si="42"/>
        <v/>
      </c>
      <c r="B2739" s="51"/>
      <c r="C2739" s="75"/>
      <c r="D2739" s="51"/>
      <c r="E2739" s="27" t="str" cm="1">
        <f t="array" ref="E2739">IFERROR(_xlfn.IFS(AND($F$4=45566,D2739="徳島"),VLOOKUP(D2739,最低賃金!$A$2:$G$49,2,FALSE),OR($F$4&lt;&gt;45566,D2739&lt;&gt;"徳島"),VLOOKUP(D2739,最低賃金!$A$2:$G$49,4,FALSE)),"")</f>
        <v/>
      </c>
      <c r="F2739" s="27" t="str">
        <f>IFERROR(VLOOKUP(D2739,最低賃金!$A$3:$G$49,6,FALSE),"")</f>
        <v/>
      </c>
      <c r="G2739" s="51"/>
      <c r="H2739" s="19"/>
      <c r="I2739" s="81"/>
      <c r="J2739" s="27" t="str" cm="1">
        <f t="array" ref="J2739">IFERROR(_xlfn.IFS(COUNTBLANK(G2739:I2739)=3,"",H2739="","H列に金額を入力してください",G2739=3,H2739,I2739="","I列に労働時間を入力してください",G2739=1,ROUND(H2739/(I2739*24),0),G2739=2,ROUND(H2739/(I2739*24),0)),"")</f>
        <v/>
      </c>
      <c r="K2739" s="80" t="str" cm="1">
        <f t="array" ref="K2739">IFERROR(_xlfn.IFS(D2739="","",J2739&lt;E2739,"×（法定外・要件外となる従業員です）",J2739&lt;=F2739,"〇",J2739&gt;F2739,"ー（要件外となる従業員です）"),"")</f>
        <v/>
      </c>
      <c r="L2739" s="25" t="str" cm="1">
        <f t="array" ref="L2739">IFERROR(_xlfn.IFS(COUNTBLANK(C2739:J2739)=8,"",C2739="","←C列に従業員名を姓名（フルネーム）で入力してください。誤変換にお気を付け下さい。",D2739="","←D列に都道府県を入力してください。",G2739="","←G列に1～3の選択肢を入力してください",H2739="","←H列に金額を入力してください",G2739=3,"",I2739="","←I列に所定労働時間を入力してください"),"")</f>
        <v/>
      </c>
    </row>
    <row r="2740" spans="1:12" ht="16.5" customHeight="1" x14ac:dyDescent="0.4">
      <c r="A2740" s="52" t="str">
        <f t="shared" si="42"/>
        <v/>
      </c>
      <c r="B2740" s="51"/>
      <c r="C2740" s="75"/>
      <c r="D2740" s="51"/>
      <c r="E2740" s="27" t="str" cm="1">
        <f t="array" ref="E2740">IFERROR(_xlfn.IFS(AND($F$4=45566,D2740="徳島"),VLOOKUP(D2740,最低賃金!$A$2:$G$49,2,FALSE),OR($F$4&lt;&gt;45566,D2740&lt;&gt;"徳島"),VLOOKUP(D2740,最低賃金!$A$2:$G$49,4,FALSE)),"")</f>
        <v/>
      </c>
      <c r="F2740" s="27" t="str">
        <f>IFERROR(VLOOKUP(D2740,最低賃金!$A$3:$G$49,6,FALSE),"")</f>
        <v/>
      </c>
      <c r="G2740" s="51"/>
      <c r="H2740" s="19"/>
      <c r="I2740" s="81"/>
      <c r="J2740" s="27" t="str" cm="1">
        <f t="array" ref="J2740">IFERROR(_xlfn.IFS(COUNTBLANK(G2740:I2740)=3,"",H2740="","H列に金額を入力してください",G2740=3,H2740,I2740="","I列に労働時間を入力してください",G2740=1,ROUND(H2740/(I2740*24),0),G2740=2,ROUND(H2740/(I2740*24),0)),"")</f>
        <v/>
      </c>
      <c r="K2740" s="80" t="str" cm="1">
        <f t="array" ref="K2740">IFERROR(_xlfn.IFS(D2740="","",J2740&lt;E2740,"×（法定外・要件外となる従業員です）",J2740&lt;=F2740,"〇",J2740&gt;F2740,"ー（要件外となる従業員です）"),"")</f>
        <v/>
      </c>
      <c r="L2740" s="25" t="str" cm="1">
        <f t="array" ref="L2740">IFERROR(_xlfn.IFS(COUNTBLANK(C2740:J2740)=8,"",C2740="","←C列に従業員名を姓名（フルネーム）で入力してください。誤変換にお気を付け下さい。",D2740="","←D列に都道府県を入力してください。",G2740="","←G列に1～3の選択肢を入力してください",H2740="","←H列に金額を入力してください",G2740=3,"",I2740="","←I列に所定労働時間を入力してください"),"")</f>
        <v/>
      </c>
    </row>
    <row r="2741" spans="1:12" ht="16.5" customHeight="1" x14ac:dyDescent="0.4">
      <c r="A2741" s="52" t="str">
        <f t="shared" si="42"/>
        <v/>
      </c>
      <c r="B2741" s="51"/>
      <c r="C2741" s="75"/>
      <c r="D2741" s="51"/>
      <c r="E2741" s="27" t="str" cm="1">
        <f t="array" ref="E2741">IFERROR(_xlfn.IFS(AND($F$4=45566,D2741="徳島"),VLOOKUP(D2741,最低賃金!$A$2:$G$49,2,FALSE),OR($F$4&lt;&gt;45566,D2741&lt;&gt;"徳島"),VLOOKUP(D2741,最低賃金!$A$2:$G$49,4,FALSE)),"")</f>
        <v/>
      </c>
      <c r="F2741" s="27" t="str">
        <f>IFERROR(VLOOKUP(D2741,最低賃金!$A$3:$G$49,6,FALSE),"")</f>
        <v/>
      </c>
      <c r="G2741" s="51"/>
      <c r="H2741" s="19"/>
      <c r="I2741" s="81"/>
      <c r="J2741" s="27" t="str" cm="1">
        <f t="array" ref="J2741">IFERROR(_xlfn.IFS(COUNTBLANK(G2741:I2741)=3,"",H2741="","H列に金額を入力してください",G2741=3,H2741,I2741="","I列に労働時間を入力してください",G2741=1,ROUND(H2741/(I2741*24),0),G2741=2,ROUND(H2741/(I2741*24),0)),"")</f>
        <v/>
      </c>
      <c r="K2741" s="80" t="str" cm="1">
        <f t="array" ref="K2741">IFERROR(_xlfn.IFS(D2741="","",J2741&lt;E2741,"×（法定外・要件外となる従業員です）",J2741&lt;=F2741,"〇",J2741&gt;F2741,"ー（要件外となる従業員です）"),"")</f>
        <v/>
      </c>
      <c r="L2741" s="25" t="str" cm="1">
        <f t="array" ref="L2741">IFERROR(_xlfn.IFS(COUNTBLANK(C2741:J2741)=8,"",C2741="","←C列に従業員名を姓名（フルネーム）で入力してください。誤変換にお気を付け下さい。",D2741="","←D列に都道府県を入力してください。",G2741="","←G列に1～3の選択肢を入力してください",H2741="","←H列に金額を入力してください",G2741=3,"",I2741="","←I列に所定労働時間を入力してください"),"")</f>
        <v/>
      </c>
    </row>
    <row r="2742" spans="1:12" ht="16.5" customHeight="1" x14ac:dyDescent="0.4">
      <c r="A2742" s="52" t="str">
        <f t="shared" si="42"/>
        <v/>
      </c>
      <c r="B2742" s="51"/>
      <c r="C2742" s="75"/>
      <c r="D2742" s="51"/>
      <c r="E2742" s="27" t="str" cm="1">
        <f t="array" ref="E2742">IFERROR(_xlfn.IFS(AND($F$4=45566,D2742="徳島"),VLOOKUP(D2742,最低賃金!$A$2:$G$49,2,FALSE),OR($F$4&lt;&gt;45566,D2742&lt;&gt;"徳島"),VLOOKUP(D2742,最低賃金!$A$2:$G$49,4,FALSE)),"")</f>
        <v/>
      </c>
      <c r="F2742" s="27" t="str">
        <f>IFERROR(VLOOKUP(D2742,最低賃金!$A$3:$G$49,6,FALSE),"")</f>
        <v/>
      </c>
      <c r="G2742" s="51"/>
      <c r="H2742" s="19"/>
      <c r="I2742" s="81"/>
      <c r="J2742" s="27" t="str" cm="1">
        <f t="array" ref="J2742">IFERROR(_xlfn.IFS(COUNTBLANK(G2742:I2742)=3,"",H2742="","H列に金額を入力してください",G2742=3,H2742,I2742="","I列に労働時間を入力してください",G2742=1,ROUND(H2742/(I2742*24),0),G2742=2,ROUND(H2742/(I2742*24),0)),"")</f>
        <v/>
      </c>
      <c r="K2742" s="80" t="str" cm="1">
        <f t="array" ref="K2742">IFERROR(_xlfn.IFS(D2742="","",J2742&lt;E2742,"×（法定外・要件外となる従業員です）",J2742&lt;=F2742,"〇",J2742&gt;F2742,"ー（要件外となる従業員です）"),"")</f>
        <v/>
      </c>
      <c r="L2742" s="25" t="str" cm="1">
        <f t="array" ref="L2742">IFERROR(_xlfn.IFS(COUNTBLANK(C2742:J2742)=8,"",C2742="","←C列に従業員名を姓名（フルネーム）で入力してください。誤変換にお気を付け下さい。",D2742="","←D列に都道府県を入力してください。",G2742="","←G列に1～3の選択肢を入力してください",H2742="","←H列に金額を入力してください",G2742=3,"",I2742="","←I列に所定労働時間を入力してください"),"")</f>
        <v/>
      </c>
    </row>
    <row r="2743" spans="1:12" ht="16.5" customHeight="1" x14ac:dyDescent="0.4">
      <c r="A2743" s="52" t="str">
        <f t="shared" si="42"/>
        <v/>
      </c>
      <c r="B2743" s="51"/>
      <c r="C2743" s="75"/>
      <c r="D2743" s="51"/>
      <c r="E2743" s="27" t="str" cm="1">
        <f t="array" ref="E2743">IFERROR(_xlfn.IFS(AND($F$4=45566,D2743="徳島"),VLOOKUP(D2743,最低賃金!$A$2:$G$49,2,FALSE),OR($F$4&lt;&gt;45566,D2743&lt;&gt;"徳島"),VLOOKUP(D2743,最低賃金!$A$2:$G$49,4,FALSE)),"")</f>
        <v/>
      </c>
      <c r="F2743" s="27" t="str">
        <f>IFERROR(VLOOKUP(D2743,最低賃金!$A$3:$G$49,6,FALSE),"")</f>
        <v/>
      </c>
      <c r="G2743" s="51"/>
      <c r="H2743" s="19"/>
      <c r="I2743" s="81"/>
      <c r="J2743" s="27" t="str" cm="1">
        <f t="array" ref="J2743">IFERROR(_xlfn.IFS(COUNTBLANK(G2743:I2743)=3,"",H2743="","H列に金額を入力してください",G2743=3,H2743,I2743="","I列に労働時間を入力してください",G2743=1,ROUND(H2743/(I2743*24),0),G2743=2,ROUND(H2743/(I2743*24),0)),"")</f>
        <v/>
      </c>
      <c r="K2743" s="80" t="str" cm="1">
        <f t="array" ref="K2743">IFERROR(_xlfn.IFS(D2743="","",J2743&lt;E2743,"×（法定外・要件外となる従業員です）",J2743&lt;=F2743,"〇",J2743&gt;F2743,"ー（要件外となる従業員です）"),"")</f>
        <v/>
      </c>
      <c r="L2743" s="25" t="str" cm="1">
        <f t="array" ref="L2743">IFERROR(_xlfn.IFS(COUNTBLANK(C2743:J2743)=8,"",C2743="","←C列に従業員名を姓名（フルネーム）で入力してください。誤変換にお気を付け下さい。",D2743="","←D列に都道府県を入力してください。",G2743="","←G列に1～3の選択肢を入力してください",H2743="","←H列に金額を入力してください",G2743=3,"",I2743="","←I列に所定労働時間を入力してください"),"")</f>
        <v/>
      </c>
    </row>
    <row r="2744" spans="1:12" ht="16.5" customHeight="1" x14ac:dyDescent="0.4">
      <c r="A2744" s="52" t="str">
        <f t="shared" si="42"/>
        <v/>
      </c>
      <c r="B2744" s="51"/>
      <c r="C2744" s="75"/>
      <c r="D2744" s="51"/>
      <c r="E2744" s="27" t="str" cm="1">
        <f t="array" ref="E2744">IFERROR(_xlfn.IFS(AND($F$4=45566,D2744="徳島"),VLOOKUP(D2744,最低賃金!$A$2:$G$49,2,FALSE),OR($F$4&lt;&gt;45566,D2744&lt;&gt;"徳島"),VLOOKUP(D2744,最低賃金!$A$2:$G$49,4,FALSE)),"")</f>
        <v/>
      </c>
      <c r="F2744" s="27" t="str">
        <f>IFERROR(VLOOKUP(D2744,最低賃金!$A$3:$G$49,6,FALSE),"")</f>
        <v/>
      </c>
      <c r="G2744" s="51"/>
      <c r="H2744" s="19"/>
      <c r="I2744" s="81"/>
      <c r="J2744" s="27" t="str" cm="1">
        <f t="array" ref="J2744">IFERROR(_xlfn.IFS(COUNTBLANK(G2744:I2744)=3,"",H2744="","H列に金額を入力してください",G2744=3,H2744,I2744="","I列に労働時間を入力してください",G2744=1,ROUND(H2744/(I2744*24),0),G2744=2,ROUND(H2744/(I2744*24),0)),"")</f>
        <v/>
      </c>
      <c r="K2744" s="80" t="str" cm="1">
        <f t="array" ref="K2744">IFERROR(_xlfn.IFS(D2744="","",J2744&lt;E2744,"×（法定外・要件外となる従業員です）",J2744&lt;=F2744,"〇",J2744&gt;F2744,"ー（要件外となる従業員です）"),"")</f>
        <v/>
      </c>
      <c r="L2744" s="25" t="str" cm="1">
        <f t="array" ref="L2744">IFERROR(_xlfn.IFS(COUNTBLANK(C2744:J2744)=8,"",C2744="","←C列に従業員名を姓名（フルネーム）で入力してください。誤変換にお気を付け下さい。",D2744="","←D列に都道府県を入力してください。",G2744="","←G列に1～3の選択肢を入力してください",H2744="","←H列に金額を入力してください",G2744=3,"",I2744="","←I列に所定労働時間を入力してください"),"")</f>
        <v/>
      </c>
    </row>
    <row r="2745" spans="1:12" ht="16.5" customHeight="1" x14ac:dyDescent="0.4">
      <c r="A2745" s="52" t="str">
        <f t="shared" si="42"/>
        <v/>
      </c>
      <c r="B2745" s="51"/>
      <c r="C2745" s="75"/>
      <c r="D2745" s="51"/>
      <c r="E2745" s="27" t="str" cm="1">
        <f t="array" ref="E2745">IFERROR(_xlfn.IFS(AND($F$4=45566,D2745="徳島"),VLOOKUP(D2745,最低賃金!$A$2:$G$49,2,FALSE),OR($F$4&lt;&gt;45566,D2745&lt;&gt;"徳島"),VLOOKUP(D2745,最低賃金!$A$2:$G$49,4,FALSE)),"")</f>
        <v/>
      </c>
      <c r="F2745" s="27" t="str">
        <f>IFERROR(VLOOKUP(D2745,最低賃金!$A$3:$G$49,6,FALSE),"")</f>
        <v/>
      </c>
      <c r="G2745" s="51"/>
      <c r="H2745" s="19"/>
      <c r="I2745" s="81"/>
      <c r="J2745" s="27" t="str" cm="1">
        <f t="array" ref="J2745">IFERROR(_xlfn.IFS(COUNTBLANK(G2745:I2745)=3,"",H2745="","H列に金額を入力してください",G2745=3,H2745,I2745="","I列に労働時間を入力してください",G2745=1,ROUND(H2745/(I2745*24),0),G2745=2,ROUND(H2745/(I2745*24),0)),"")</f>
        <v/>
      </c>
      <c r="K2745" s="80" t="str" cm="1">
        <f t="array" ref="K2745">IFERROR(_xlfn.IFS(D2745="","",J2745&lt;E2745,"×（法定外・要件外となる従業員です）",J2745&lt;=F2745,"〇",J2745&gt;F2745,"ー（要件外となる従業員です）"),"")</f>
        <v/>
      </c>
      <c r="L2745" s="25" t="str" cm="1">
        <f t="array" ref="L2745">IFERROR(_xlfn.IFS(COUNTBLANK(C2745:J2745)=8,"",C2745="","←C列に従業員名を姓名（フルネーム）で入力してください。誤変換にお気を付け下さい。",D2745="","←D列に都道府県を入力してください。",G2745="","←G列に1～3の選択肢を入力してください",H2745="","←H列に金額を入力してください",G2745=3,"",I2745="","←I列に所定労働時間を入力してください"),"")</f>
        <v/>
      </c>
    </row>
    <row r="2746" spans="1:12" ht="16.5" customHeight="1" x14ac:dyDescent="0.4">
      <c r="A2746" s="52" t="str">
        <f t="shared" si="42"/>
        <v/>
      </c>
      <c r="B2746" s="51"/>
      <c r="C2746" s="75"/>
      <c r="D2746" s="51"/>
      <c r="E2746" s="27" t="str" cm="1">
        <f t="array" ref="E2746">IFERROR(_xlfn.IFS(AND($F$4=45566,D2746="徳島"),VLOOKUP(D2746,最低賃金!$A$2:$G$49,2,FALSE),OR($F$4&lt;&gt;45566,D2746&lt;&gt;"徳島"),VLOOKUP(D2746,最低賃金!$A$2:$G$49,4,FALSE)),"")</f>
        <v/>
      </c>
      <c r="F2746" s="27" t="str">
        <f>IFERROR(VLOOKUP(D2746,最低賃金!$A$3:$G$49,6,FALSE),"")</f>
        <v/>
      </c>
      <c r="G2746" s="51"/>
      <c r="H2746" s="19"/>
      <c r="I2746" s="81"/>
      <c r="J2746" s="27" t="str" cm="1">
        <f t="array" ref="J2746">IFERROR(_xlfn.IFS(COUNTBLANK(G2746:I2746)=3,"",H2746="","H列に金額を入力してください",G2746=3,H2746,I2746="","I列に労働時間を入力してください",G2746=1,ROUND(H2746/(I2746*24),0),G2746=2,ROUND(H2746/(I2746*24),0)),"")</f>
        <v/>
      </c>
      <c r="K2746" s="80" t="str" cm="1">
        <f t="array" ref="K2746">IFERROR(_xlfn.IFS(D2746="","",J2746&lt;E2746,"×（法定外・要件外となる従業員です）",J2746&lt;=F2746,"〇",J2746&gt;F2746,"ー（要件外となる従業員です）"),"")</f>
        <v/>
      </c>
      <c r="L2746" s="25" t="str" cm="1">
        <f t="array" ref="L2746">IFERROR(_xlfn.IFS(COUNTBLANK(C2746:J2746)=8,"",C2746="","←C列に従業員名を姓名（フルネーム）で入力してください。誤変換にお気を付け下さい。",D2746="","←D列に都道府県を入力してください。",G2746="","←G列に1～3の選択肢を入力してください",H2746="","←H列に金額を入力してください",G2746=3,"",I2746="","←I列に所定労働時間を入力してください"),"")</f>
        <v/>
      </c>
    </row>
    <row r="2747" spans="1:12" ht="16.5" customHeight="1" x14ac:dyDescent="0.4">
      <c r="A2747" s="52" t="str">
        <f t="shared" si="42"/>
        <v/>
      </c>
      <c r="B2747" s="51"/>
      <c r="C2747" s="75"/>
      <c r="D2747" s="51"/>
      <c r="E2747" s="27" t="str" cm="1">
        <f t="array" ref="E2747">IFERROR(_xlfn.IFS(AND($F$4=45566,D2747="徳島"),VLOOKUP(D2747,最低賃金!$A$2:$G$49,2,FALSE),OR($F$4&lt;&gt;45566,D2747&lt;&gt;"徳島"),VLOOKUP(D2747,最低賃金!$A$2:$G$49,4,FALSE)),"")</f>
        <v/>
      </c>
      <c r="F2747" s="27" t="str">
        <f>IFERROR(VLOOKUP(D2747,最低賃金!$A$3:$G$49,6,FALSE),"")</f>
        <v/>
      </c>
      <c r="G2747" s="51"/>
      <c r="H2747" s="19"/>
      <c r="I2747" s="81"/>
      <c r="J2747" s="27" t="str" cm="1">
        <f t="array" ref="J2747">IFERROR(_xlfn.IFS(COUNTBLANK(G2747:I2747)=3,"",H2747="","H列に金額を入力してください",G2747=3,H2747,I2747="","I列に労働時間を入力してください",G2747=1,ROUND(H2747/(I2747*24),0),G2747=2,ROUND(H2747/(I2747*24),0)),"")</f>
        <v/>
      </c>
      <c r="K2747" s="80" t="str" cm="1">
        <f t="array" ref="K2747">IFERROR(_xlfn.IFS(D2747="","",J2747&lt;E2747,"×（法定外・要件外となる従業員です）",J2747&lt;=F2747,"〇",J2747&gt;F2747,"ー（要件外となる従業員です）"),"")</f>
        <v/>
      </c>
      <c r="L2747" s="25" t="str" cm="1">
        <f t="array" ref="L2747">IFERROR(_xlfn.IFS(COUNTBLANK(C2747:J2747)=8,"",C2747="","←C列に従業員名を姓名（フルネーム）で入力してください。誤変換にお気を付け下さい。",D2747="","←D列に都道府県を入力してください。",G2747="","←G列に1～3の選択肢を入力してください",H2747="","←H列に金額を入力してください",G2747=3,"",I2747="","←I列に所定労働時間を入力してください"),"")</f>
        <v/>
      </c>
    </row>
    <row r="2748" spans="1:12" ht="16.5" customHeight="1" x14ac:dyDescent="0.4">
      <c r="A2748" s="52" t="str">
        <f t="shared" si="42"/>
        <v/>
      </c>
      <c r="B2748" s="51"/>
      <c r="C2748" s="75"/>
      <c r="D2748" s="51"/>
      <c r="E2748" s="27" t="str" cm="1">
        <f t="array" ref="E2748">IFERROR(_xlfn.IFS(AND($F$4=45566,D2748="徳島"),VLOOKUP(D2748,最低賃金!$A$2:$G$49,2,FALSE),OR($F$4&lt;&gt;45566,D2748&lt;&gt;"徳島"),VLOOKUP(D2748,最低賃金!$A$2:$G$49,4,FALSE)),"")</f>
        <v/>
      </c>
      <c r="F2748" s="27" t="str">
        <f>IFERROR(VLOOKUP(D2748,最低賃金!$A$3:$G$49,6,FALSE),"")</f>
        <v/>
      </c>
      <c r="G2748" s="51"/>
      <c r="H2748" s="19"/>
      <c r="I2748" s="81"/>
      <c r="J2748" s="27" t="str" cm="1">
        <f t="array" ref="J2748">IFERROR(_xlfn.IFS(COUNTBLANK(G2748:I2748)=3,"",H2748="","H列に金額を入力してください",G2748=3,H2748,I2748="","I列に労働時間を入力してください",G2748=1,ROUND(H2748/(I2748*24),0),G2748=2,ROUND(H2748/(I2748*24),0)),"")</f>
        <v/>
      </c>
      <c r="K2748" s="80" t="str" cm="1">
        <f t="array" ref="K2748">IFERROR(_xlfn.IFS(D2748="","",J2748&lt;E2748,"×（法定外・要件外となる従業員です）",J2748&lt;=F2748,"〇",J2748&gt;F2748,"ー（要件外となる従業員です）"),"")</f>
        <v/>
      </c>
      <c r="L2748" s="25" t="str" cm="1">
        <f t="array" ref="L2748">IFERROR(_xlfn.IFS(COUNTBLANK(C2748:J2748)=8,"",C2748="","←C列に従業員名を姓名（フルネーム）で入力してください。誤変換にお気を付け下さい。",D2748="","←D列に都道府県を入力してください。",G2748="","←G列に1～3の選択肢を入力してください",H2748="","←H列に金額を入力してください",G2748=3,"",I2748="","←I列に所定労働時間を入力してください"),"")</f>
        <v/>
      </c>
    </row>
    <row r="2749" spans="1:12" ht="16.5" customHeight="1" x14ac:dyDescent="0.4">
      <c r="A2749" s="52" t="str">
        <f t="shared" si="42"/>
        <v/>
      </c>
      <c r="B2749" s="51"/>
      <c r="C2749" s="75"/>
      <c r="D2749" s="51"/>
      <c r="E2749" s="27" t="str" cm="1">
        <f t="array" ref="E2749">IFERROR(_xlfn.IFS(AND($F$4=45566,D2749="徳島"),VLOOKUP(D2749,最低賃金!$A$2:$G$49,2,FALSE),OR($F$4&lt;&gt;45566,D2749&lt;&gt;"徳島"),VLOOKUP(D2749,最低賃金!$A$2:$G$49,4,FALSE)),"")</f>
        <v/>
      </c>
      <c r="F2749" s="27" t="str">
        <f>IFERROR(VLOOKUP(D2749,最低賃金!$A$3:$G$49,6,FALSE),"")</f>
        <v/>
      </c>
      <c r="G2749" s="51"/>
      <c r="H2749" s="19"/>
      <c r="I2749" s="81"/>
      <c r="J2749" s="27" t="str" cm="1">
        <f t="array" ref="J2749">IFERROR(_xlfn.IFS(COUNTBLANK(G2749:I2749)=3,"",H2749="","H列に金額を入力してください",G2749=3,H2749,I2749="","I列に労働時間を入力してください",G2749=1,ROUND(H2749/(I2749*24),0),G2749=2,ROUND(H2749/(I2749*24),0)),"")</f>
        <v/>
      </c>
      <c r="K2749" s="80" t="str" cm="1">
        <f t="array" ref="K2749">IFERROR(_xlfn.IFS(D2749="","",J2749&lt;E2749,"×（法定外・要件外となる従業員です）",J2749&lt;=F2749,"〇",J2749&gt;F2749,"ー（要件外となる従業員です）"),"")</f>
        <v/>
      </c>
      <c r="L2749" s="25" t="str" cm="1">
        <f t="array" ref="L2749">IFERROR(_xlfn.IFS(COUNTBLANK(C2749:J2749)=8,"",C2749="","←C列に従業員名を姓名（フルネーム）で入力してください。誤変換にお気を付け下さい。",D2749="","←D列に都道府県を入力してください。",G2749="","←G列に1～3の選択肢を入力してください",H2749="","←H列に金額を入力してください",G2749=3,"",I2749="","←I列に所定労働時間を入力してください"),"")</f>
        <v/>
      </c>
    </row>
    <row r="2750" spans="1:12" ht="16.5" customHeight="1" x14ac:dyDescent="0.4">
      <c r="A2750" s="52" t="str">
        <f t="shared" si="42"/>
        <v/>
      </c>
      <c r="B2750" s="51"/>
      <c r="C2750" s="75"/>
      <c r="D2750" s="51"/>
      <c r="E2750" s="27" t="str" cm="1">
        <f t="array" ref="E2750">IFERROR(_xlfn.IFS(AND($F$4=45566,D2750="徳島"),VLOOKUP(D2750,最低賃金!$A$2:$G$49,2,FALSE),OR($F$4&lt;&gt;45566,D2750&lt;&gt;"徳島"),VLOOKUP(D2750,最低賃金!$A$2:$G$49,4,FALSE)),"")</f>
        <v/>
      </c>
      <c r="F2750" s="27" t="str">
        <f>IFERROR(VLOOKUP(D2750,最低賃金!$A$3:$G$49,6,FALSE),"")</f>
        <v/>
      </c>
      <c r="G2750" s="51"/>
      <c r="H2750" s="19"/>
      <c r="I2750" s="81"/>
      <c r="J2750" s="27" t="str" cm="1">
        <f t="array" ref="J2750">IFERROR(_xlfn.IFS(COUNTBLANK(G2750:I2750)=3,"",H2750="","H列に金額を入力してください",G2750=3,H2750,I2750="","I列に労働時間を入力してください",G2750=1,ROUND(H2750/(I2750*24),0),G2750=2,ROUND(H2750/(I2750*24),0)),"")</f>
        <v/>
      </c>
      <c r="K2750" s="80" t="str" cm="1">
        <f t="array" ref="K2750">IFERROR(_xlfn.IFS(D2750="","",J2750&lt;E2750,"×（法定外・要件外となる従業員です）",J2750&lt;=F2750,"〇",J2750&gt;F2750,"ー（要件外となる従業員です）"),"")</f>
        <v/>
      </c>
      <c r="L2750" s="25" t="str" cm="1">
        <f t="array" ref="L2750">IFERROR(_xlfn.IFS(COUNTBLANK(C2750:J2750)=8,"",C2750="","←C列に従業員名を姓名（フルネーム）で入力してください。誤変換にお気を付け下さい。",D2750="","←D列に都道府県を入力してください。",G2750="","←G列に1～3の選択肢を入力してください",H2750="","←H列に金額を入力してください",G2750=3,"",I2750="","←I列に所定労働時間を入力してください"),"")</f>
        <v/>
      </c>
    </row>
    <row r="2751" spans="1:12" ht="16.5" customHeight="1" x14ac:dyDescent="0.4">
      <c r="A2751" s="52" t="str">
        <f t="shared" si="42"/>
        <v/>
      </c>
      <c r="B2751" s="51"/>
      <c r="C2751" s="75"/>
      <c r="D2751" s="51"/>
      <c r="E2751" s="27" t="str" cm="1">
        <f t="array" ref="E2751">IFERROR(_xlfn.IFS(AND($F$4=45566,D2751="徳島"),VLOOKUP(D2751,最低賃金!$A$2:$G$49,2,FALSE),OR($F$4&lt;&gt;45566,D2751&lt;&gt;"徳島"),VLOOKUP(D2751,最低賃金!$A$2:$G$49,4,FALSE)),"")</f>
        <v/>
      </c>
      <c r="F2751" s="27" t="str">
        <f>IFERROR(VLOOKUP(D2751,最低賃金!$A$3:$G$49,6,FALSE),"")</f>
        <v/>
      </c>
      <c r="G2751" s="51"/>
      <c r="H2751" s="19"/>
      <c r="I2751" s="81"/>
      <c r="J2751" s="27" t="str" cm="1">
        <f t="array" ref="J2751">IFERROR(_xlfn.IFS(COUNTBLANK(G2751:I2751)=3,"",H2751="","H列に金額を入力してください",G2751=3,H2751,I2751="","I列に労働時間を入力してください",G2751=1,ROUND(H2751/(I2751*24),0),G2751=2,ROUND(H2751/(I2751*24),0)),"")</f>
        <v/>
      </c>
      <c r="K2751" s="80" t="str" cm="1">
        <f t="array" ref="K2751">IFERROR(_xlfn.IFS(D2751="","",J2751&lt;E2751,"×（法定外・要件外となる従業員です）",J2751&lt;=F2751,"〇",J2751&gt;F2751,"ー（要件外となる従業員です）"),"")</f>
        <v/>
      </c>
      <c r="L2751" s="25" t="str" cm="1">
        <f t="array" ref="L2751">IFERROR(_xlfn.IFS(COUNTBLANK(C2751:J2751)=8,"",C2751="","←C列に従業員名を姓名（フルネーム）で入力してください。誤変換にお気を付け下さい。",D2751="","←D列に都道府県を入力してください。",G2751="","←G列に1～3の選択肢を入力してください",H2751="","←H列に金額を入力してください",G2751=3,"",I2751="","←I列に所定労働時間を入力してください"),"")</f>
        <v/>
      </c>
    </row>
    <row r="2752" spans="1:12" ht="16.5" customHeight="1" x14ac:dyDescent="0.4">
      <c r="A2752" s="52" t="str">
        <f t="shared" si="42"/>
        <v/>
      </c>
      <c r="B2752" s="51"/>
      <c r="C2752" s="75"/>
      <c r="D2752" s="51"/>
      <c r="E2752" s="27" t="str" cm="1">
        <f t="array" ref="E2752">IFERROR(_xlfn.IFS(AND($F$4=45566,D2752="徳島"),VLOOKUP(D2752,最低賃金!$A$2:$G$49,2,FALSE),OR($F$4&lt;&gt;45566,D2752&lt;&gt;"徳島"),VLOOKUP(D2752,最低賃金!$A$2:$G$49,4,FALSE)),"")</f>
        <v/>
      </c>
      <c r="F2752" s="27" t="str">
        <f>IFERROR(VLOOKUP(D2752,最低賃金!$A$3:$G$49,6,FALSE),"")</f>
        <v/>
      </c>
      <c r="G2752" s="51"/>
      <c r="H2752" s="19"/>
      <c r="I2752" s="81"/>
      <c r="J2752" s="27" t="str" cm="1">
        <f t="array" ref="J2752">IFERROR(_xlfn.IFS(COUNTBLANK(G2752:I2752)=3,"",H2752="","H列に金額を入力してください",G2752=3,H2752,I2752="","I列に労働時間を入力してください",G2752=1,ROUND(H2752/(I2752*24),0),G2752=2,ROUND(H2752/(I2752*24),0)),"")</f>
        <v/>
      </c>
      <c r="K2752" s="80" t="str" cm="1">
        <f t="array" ref="K2752">IFERROR(_xlfn.IFS(D2752="","",J2752&lt;E2752,"×（法定外・要件外となる従業員です）",J2752&lt;=F2752,"〇",J2752&gt;F2752,"ー（要件外となる従業員です）"),"")</f>
        <v/>
      </c>
      <c r="L2752" s="25" t="str" cm="1">
        <f t="array" ref="L2752">IFERROR(_xlfn.IFS(COUNTBLANK(C2752:J2752)=8,"",C2752="","←C列に従業員名を姓名（フルネーム）で入力してください。誤変換にお気を付け下さい。",D2752="","←D列に都道府県を入力してください。",G2752="","←G列に1～3の選択肢を入力してください",H2752="","←H列に金額を入力してください",G2752=3,"",I2752="","←I列に所定労働時間を入力してください"),"")</f>
        <v/>
      </c>
    </row>
    <row r="2753" spans="1:12" ht="16.5" customHeight="1" x14ac:dyDescent="0.4">
      <c r="A2753" s="52" t="str">
        <f t="shared" si="42"/>
        <v/>
      </c>
      <c r="B2753" s="51"/>
      <c r="C2753" s="75"/>
      <c r="D2753" s="51"/>
      <c r="E2753" s="27" t="str" cm="1">
        <f t="array" ref="E2753">IFERROR(_xlfn.IFS(AND($F$4=45566,D2753="徳島"),VLOOKUP(D2753,最低賃金!$A$2:$G$49,2,FALSE),OR($F$4&lt;&gt;45566,D2753&lt;&gt;"徳島"),VLOOKUP(D2753,最低賃金!$A$2:$G$49,4,FALSE)),"")</f>
        <v/>
      </c>
      <c r="F2753" s="27" t="str">
        <f>IFERROR(VLOOKUP(D2753,最低賃金!$A$3:$G$49,6,FALSE),"")</f>
        <v/>
      </c>
      <c r="G2753" s="51"/>
      <c r="H2753" s="19"/>
      <c r="I2753" s="81"/>
      <c r="J2753" s="27" t="str" cm="1">
        <f t="array" ref="J2753">IFERROR(_xlfn.IFS(COUNTBLANK(G2753:I2753)=3,"",H2753="","H列に金額を入力してください",G2753=3,H2753,I2753="","I列に労働時間を入力してください",G2753=1,ROUND(H2753/(I2753*24),0),G2753=2,ROUND(H2753/(I2753*24),0)),"")</f>
        <v/>
      </c>
      <c r="K2753" s="80" t="str" cm="1">
        <f t="array" ref="K2753">IFERROR(_xlfn.IFS(D2753="","",J2753&lt;E2753,"×（法定外・要件外となる従業員です）",J2753&lt;=F2753,"〇",J2753&gt;F2753,"ー（要件外となる従業員です）"),"")</f>
        <v/>
      </c>
      <c r="L2753" s="25" t="str" cm="1">
        <f t="array" ref="L2753">IFERROR(_xlfn.IFS(COUNTBLANK(C2753:J2753)=8,"",C2753="","←C列に従業員名を姓名（フルネーム）で入力してください。誤変換にお気を付け下さい。",D2753="","←D列に都道府県を入力してください。",G2753="","←G列に1～3の選択肢を入力してください",H2753="","←H列に金額を入力してください",G2753=3,"",I2753="","←I列に所定労働時間を入力してください"),"")</f>
        <v/>
      </c>
    </row>
    <row r="2754" spans="1:12" ht="16.5" customHeight="1" x14ac:dyDescent="0.4">
      <c r="A2754" s="52" t="str">
        <f t="shared" si="42"/>
        <v/>
      </c>
      <c r="B2754" s="51"/>
      <c r="C2754" s="75"/>
      <c r="D2754" s="51"/>
      <c r="E2754" s="27" t="str" cm="1">
        <f t="array" ref="E2754">IFERROR(_xlfn.IFS(AND($F$4=45566,D2754="徳島"),VLOOKUP(D2754,最低賃金!$A$2:$G$49,2,FALSE),OR($F$4&lt;&gt;45566,D2754&lt;&gt;"徳島"),VLOOKUP(D2754,最低賃金!$A$2:$G$49,4,FALSE)),"")</f>
        <v/>
      </c>
      <c r="F2754" s="27" t="str">
        <f>IFERROR(VLOOKUP(D2754,最低賃金!$A$3:$G$49,6,FALSE),"")</f>
        <v/>
      </c>
      <c r="G2754" s="51"/>
      <c r="H2754" s="19"/>
      <c r="I2754" s="81"/>
      <c r="J2754" s="27" t="str" cm="1">
        <f t="array" ref="J2754">IFERROR(_xlfn.IFS(COUNTBLANK(G2754:I2754)=3,"",H2754="","H列に金額を入力してください",G2754=3,H2754,I2754="","I列に労働時間を入力してください",G2754=1,ROUND(H2754/(I2754*24),0),G2754=2,ROUND(H2754/(I2754*24),0)),"")</f>
        <v/>
      </c>
      <c r="K2754" s="80" t="str" cm="1">
        <f t="array" ref="K2754">IFERROR(_xlfn.IFS(D2754="","",J2754&lt;E2754,"×（法定外・要件外となる従業員です）",J2754&lt;=F2754,"〇",J2754&gt;F2754,"ー（要件外となる従業員です）"),"")</f>
        <v/>
      </c>
      <c r="L2754" s="25" t="str" cm="1">
        <f t="array" ref="L2754">IFERROR(_xlfn.IFS(COUNTBLANK(C2754:J2754)=8,"",C2754="","←C列に従業員名を姓名（フルネーム）で入力してください。誤変換にお気を付け下さい。",D2754="","←D列に都道府県を入力してください。",G2754="","←G列に1～3の選択肢を入力してください",H2754="","←H列に金額を入力してください",G2754=3,"",I2754="","←I列に所定労働時間を入力してください"),"")</f>
        <v/>
      </c>
    </row>
    <row r="2755" spans="1:12" ht="16.5" customHeight="1" x14ac:dyDescent="0.4">
      <c r="A2755" s="52" t="str">
        <f t="shared" si="42"/>
        <v/>
      </c>
      <c r="B2755" s="51"/>
      <c r="C2755" s="75"/>
      <c r="D2755" s="51"/>
      <c r="E2755" s="27" t="str" cm="1">
        <f t="array" ref="E2755">IFERROR(_xlfn.IFS(AND($F$4=45566,D2755="徳島"),VLOOKUP(D2755,最低賃金!$A$2:$G$49,2,FALSE),OR($F$4&lt;&gt;45566,D2755&lt;&gt;"徳島"),VLOOKUP(D2755,最低賃金!$A$2:$G$49,4,FALSE)),"")</f>
        <v/>
      </c>
      <c r="F2755" s="27" t="str">
        <f>IFERROR(VLOOKUP(D2755,最低賃金!$A$3:$G$49,6,FALSE),"")</f>
        <v/>
      </c>
      <c r="G2755" s="51"/>
      <c r="H2755" s="19"/>
      <c r="I2755" s="81"/>
      <c r="J2755" s="27" t="str" cm="1">
        <f t="array" ref="J2755">IFERROR(_xlfn.IFS(COUNTBLANK(G2755:I2755)=3,"",H2755="","H列に金額を入力してください",G2755=3,H2755,I2755="","I列に労働時間を入力してください",G2755=1,ROUND(H2755/(I2755*24),0),G2755=2,ROUND(H2755/(I2755*24),0)),"")</f>
        <v/>
      </c>
      <c r="K2755" s="80" t="str" cm="1">
        <f t="array" ref="K2755">IFERROR(_xlfn.IFS(D2755="","",J2755&lt;E2755,"×（法定外・要件外となる従業員です）",J2755&lt;=F2755,"〇",J2755&gt;F2755,"ー（要件外となる従業員です）"),"")</f>
        <v/>
      </c>
      <c r="L2755" s="25" t="str" cm="1">
        <f t="array" ref="L2755">IFERROR(_xlfn.IFS(COUNTBLANK(C2755:J2755)=8,"",C2755="","←C列に従業員名を姓名（フルネーム）で入力してください。誤変換にお気を付け下さい。",D2755="","←D列に都道府県を入力してください。",G2755="","←G列に1～3の選択肢を入力してください",H2755="","←H列に金額を入力してください",G2755=3,"",I2755="","←I列に所定労働時間を入力してください"),"")</f>
        <v/>
      </c>
    </row>
    <row r="2756" spans="1:12" ht="16.5" customHeight="1" x14ac:dyDescent="0.4">
      <c r="A2756" s="52" t="str">
        <f t="shared" si="42"/>
        <v/>
      </c>
      <c r="B2756" s="51"/>
      <c r="C2756" s="75"/>
      <c r="D2756" s="51"/>
      <c r="E2756" s="27" t="str" cm="1">
        <f t="array" ref="E2756">IFERROR(_xlfn.IFS(AND($F$4=45566,D2756="徳島"),VLOOKUP(D2756,最低賃金!$A$2:$G$49,2,FALSE),OR($F$4&lt;&gt;45566,D2756&lt;&gt;"徳島"),VLOOKUP(D2756,最低賃金!$A$2:$G$49,4,FALSE)),"")</f>
        <v/>
      </c>
      <c r="F2756" s="27" t="str">
        <f>IFERROR(VLOOKUP(D2756,最低賃金!$A$3:$G$49,6,FALSE),"")</f>
        <v/>
      </c>
      <c r="G2756" s="51"/>
      <c r="H2756" s="19"/>
      <c r="I2756" s="81"/>
      <c r="J2756" s="27" t="str" cm="1">
        <f t="array" ref="J2756">IFERROR(_xlfn.IFS(COUNTBLANK(G2756:I2756)=3,"",H2756="","H列に金額を入力してください",G2756=3,H2756,I2756="","I列に労働時間を入力してください",G2756=1,ROUND(H2756/(I2756*24),0),G2756=2,ROUND(H2756/(I2756*24),0)),"")</f>
        <v/>
      </c>
      <c r="K2756" s="80" t="str" cm="1">
        <f t="array" ref="K2756">IFERROR(_xlfn.IFS(D2756="","",J2756&lt;E2756,"×（法定外・要件外となる従業員です）",J2756&lt;=F2756,"〇",J2756&gt;F2756,"ー（要件外となる従業員です）"),"")</f>
        <v/>
      </c>
      <c r="L2756" s="25" t="str" cm="1">
        <f t="array" ref="L2756">IFERROR(_xlfn.IFS(COUNTBLANK(C2756:J2756)=8,"",C2756="","←C列に従業員名を姓名（フルネーム）で入力してください。誤変換にお気を付け下さい。",D2756="","←D列に都道府県を入力してください。",G2756="","←G列に1～3の選択肢を入力してください",H2756="","←H列に金額を入力してください",G2756=3,"",I2756="","←I列に所定労働時間を入力してください"),"")</f>
        <v/>
      </c>
    </row>
    <row r="2757" spans="1:12" ht="16.5" customHeight="1" x14ac:dyDescent="0.4">
      <c r="A2757" s="52" t="str">
        <f t="shared" si="42"/>
        <v/>
      </c>
      <c r="B2757" s="51"/>
      <c r="C2757" s="75"/>
      <c r="D2757" s="51"/>
      <c r="E2757" s="27" t="str" cm="1">
        <f t="array" ref="E2757">IFERROR(_xlfn.IFS(AND($F$4=45566,D2757="徳島"),VLOOKUP(D2757,最低賃金!$A$2:$G$49,2,FALSE),OR($F$4&lt;&gt;45566,D2757&lt;&gt;"徳島"),VLOOKUP(D2757,最低賃金!$A$2:$G$49,4,FALSE)),"")</f>
        <v/>
      </c>
      <c r="F2757" s="27" t="str">
        <f>IFERROR(VLOOKUP(D2757,最低賃金!$A$3:$G$49,6,FALSE),"")</f>
        <v/>
      </c>
      <c r="G2757" s="51"/>
      <c r="H2757" s="19"/>
      <c r="I2757" s="81"/>
      <c r="J2757" s="27" t="str" cm="1">
        <f t="array" ref="J2757">IFERROR(_xlfn.IFS(COUNTBLANK(G2757:I2757)=3,"",H2757="","H列に金額を入力してください",G2757=3,H2757,I2757="","I列に労働時間を入力してください",G2757=1,ROUND(H2757/(I2757*24),0),G2757=2,ROUND(H2757/(I2757*24),0)),"")</f>
        <v/>
      </c>
      <c r="K2757" s="80" t="str" cm="1">
        <f t="array" ref="K2757">IFERROR(_xlfn.IFS(D2757="","",J2757&lt;E2757,"×（法定外・要件外となる従業員です）",J2757&lt;=F2757,"〇",J2757&gt;F2757,"ー（要件外となる従業員です）"),"")</f>
        <v/>
      </c>
      <c r="L2757" s="25" t="str" cm="1">
        <f t="array" ref="L2757">IFERROR(_xlfn.IFS(COUNTBLANK(C2757:J2757)=8,"",C2757="","←C列に従業員名を姓名（フルネーム）で入力してください。誤変換にお気を付け下さい。",D2757="","←D列に都道府県を入力してください。",G2757="","←G列に1～3の選択肢を入力してください",H2757="","←H列に金額を入力してください",G2757=3,"",I2757="","←I列に所定労働時間を入力してください"),"")</f>
        <v/>
      </c>
    </row>
    <row r="2758" spans="1:12" ht="16.5" customHeight="1" x14ac:dyDescent="0.4">
      <c r="A2758" s="52" t="str">
        <f t="shared" si="42"/>
        <v/>
      </c>
      <c r="B2758" s="51"/>
      <c r="C2758" s="75"/>
      <c r="D2758" s="51"/>
      <c r="E2758" s="27" t="str" cm="1">
        <f t="array" ref="E2758">IFERROR(_xlfn.IFS(AND($F$4=45566,D2758="徳島"),VLOOKUP(D2758,最低賃金!$A$2:$G$49,2,FALSE),OR($F$4&lt;&gt;45566,D2758&lt;&gt;"徳島"),VLOOKUP(D2758,最低賃金!$A$2:$G$49,4,FALSE)),"")</f>
        <v/>
      </c>
      <c r="F2758" s="27" t="str">
        <f>IFERROR(VLOOKUP(D2758,最低賃金!$A$3:$G$49,6,FALSE),"")</f>
        <v/>
      </c>
      <c r="G2758" s="51"/>
      <c r="H2758" s="19"/>
      <c r="I2758" s="81"/>
      <c r="J2758" s="27" t="str" cm="1">
        <f t="array" ref="J2758">IFERROR(_xlfn.IFS(COUNTBLANK(G2758:I2758)=3,"",H2758="","H列に金額を入力してください",G2758=3,H2758,I2758="","I列に労働時間を入力してください",G2758=1,ROUND(H2758/(I2758*24),0),G2758=2,ROUND(H2758/(I2758*24),0)),"")</f>
        <v/>
      </c>
      <c r="K2758" s="80" t="str" cm="1">
        <f t="array" ref="K2758">IFERROR(_xlfn.IFS(D2758="","",J2758&lt;E2758,"×（法定外・要件外となる従業員です）",J2758&lt;=F2758,"〇",J2758&gt;F2758,"ー（要件外となる従業員です）"),"")</f>
        <v/>
      </c>
      <c r="L2758" s="25" t="str" cm="1">
        <f t="array" ref="L2758">IFERROR(_xlfn.IFS(COUNTBLANK(C2758:J2758)=8,"",C2758="","←C列に従業員名を姓名（フルネーム）で入力してください。誤変換にお気を付け下さい。",D2758="","←D列に都道府県を入力してください。",G2758="","←G列に1～3の選択肢を入力してください",H2758="","←H列に金額を入力してください",G2758=3,"",I2758="","←I列に所定労働時間を入力してください"),"")</f>
        <v/>
      </c>
    </row>
    <row r="2759" spans="1:12" ht="16.5" customHeight="1" x14ac:dyDescent="0.4">
      <c r="A2759" s="52" t="str">
        <f t="shared" si="42"/>
        <v/>
      </c>
      <c r="B2759" s="51"/>
      <c r="C2759" s="75"/>
      <c r="D2759" s="51"/>
      <c r="E2759" s="27" t="str" cm="1">
        <f t="array" ref="E2759">IFERROR(_xlfn.IFS(AND($F$4=45566,D2759="徳島"),VLOOKUP(D2759,最低賃金!$A$2:$G$49,2,FALSE),OR($F$4&lt;&gt;45566,D2759&lt;&gt;"徳島"),VLOOKUP(D2759,最低賃金!$A$2:$G$49,4,FALSE)),"")</f>
        <v/>
      </c>
      <c r="F2759" s="27" t="str">
        <f>IFERROR(VLOOKUP(D2759,最低賃金!$A$3:$G$49,6,FALSE),"")</f>
        <v/>
      </c>
      <c r="G2759" s="51"/>
      <c r="H2759" s="19"/>
      <c r="I2759" s="81"/>
      <c r="J2759" s="27" t="str" cm="1">
        <f t="array" ref="J2759">IFERROR(_xlfn.IFS(COUNTBLANK(G2759:I2759)=3,"",H2759="","H列に金額を入力してください",G2759=3,H2759,I2759="","I列に労働時間を入力してください",G2759=1,ROUND(H2759/(I2759*24),0),G2759=2,ROUND(H2759/(I2759*24),0)),"")</f>
        <v/>
      </c>
      <c r="K2759" s="80" t="str" cm="1">
        <f t="array" ref="K2759">IFERROR(_xlfn.IFS(D2759="","",J2759&lt;E2759,"×（法定外・要件外となる従業員です）",J2759&lt;=F2759,"〇",J2759&gt;F2759,"ー（要件外となる従業員です）"),"")</f>
        <v/>
      </c>
      <c r="L2759" s="25" t="str" cm="1">
        <f t="array" ref="L2759">IFERROR(_xlfn.IFS(COUNTBLANK(C2759:J2759)=8,"",C2759="","←C列に従業員名を姓名（フルネーム）で入力してください。誤変換にお気を付け下さい。",D2759="","←D列に都道府県を入力してください。",G2759="","←G列に1～3の選択肢を入力してください",H2759="","←H列に金額を入力してください",G2759=3,"",I2759="","←I列に所定労働時間を入力してください"),"")</f>
        <v/>
      </c>
    </row>
    <row r="2760" spans="1:12" ht="16.5" customHeight="1" x14ac:dyDescent="0.4">
      <c r="A2760" s="52" t="str">
        <f t="shared" si="42"/>
        <v/>
      </c>
      <c r="B2760" s="51"/>
      <c r="C2760" s="75"/>
      <c r="D2760" s="51"/>
      <c r="E2760" s="27" t="str" cm="1">
        <f t="array" ref="E2760">IFERROR(_xlfn.IFS(AND($F$4=45566,D2760="徳島"),VLOOKUP(D2760,最低賃金!$A$2:$G$49,2,FALSE),OR($F$4&lt;&gt;45566,D2760&lt;&gt;"徳島"),VLOOKUP(D2760,最低賃金!$A$2:$G$49,4,FALSE)),"")</f>
        <v/>
      </c>
      <c r="F2760" s="27" t="str">
        <f>IFERROR(VLOOKUP(D2760,最低賃金!$A$3:$G$49,6,FALSE),"")</f>
        <v/>
      </c>
      <c r="G2760" s="51"/>
      <c r="H2760" s="19"/>
      <c r="I2760" s="81"/>
      <c r="J2760" s="27" t="str" cm="1">
        <f t="array" ref="J2760">IFERROR(_xlfn.IFS(COUNTBLANK(G2760:I2760)=3,"",H2760="","H列に金額を入力してください",G2760=3,H2760,I2760="","I列に労働時間を入力してください",G2760=1,ROUND(H2760/(I2760*24),0),G2760=2,ROUND(H2760/(I2760*24),0)),"")</f>
        <v/>
      </c>
      <c r="K2760" s="80" t="str" cm="1">
        <f t="array" ref="K2760">IFERROR(_xlfn.IFS(D2760="","",J2760&lt;E2760,"×（法定外・要件外となる従業員です）",J2760&lt;=F2760,"〇",J2760&gt;F2760,"ー（要件外となる従業員です）"),"")</f>
        <v/>
      </c>
      <c r="L2760" s="25" t="str" cm="1">
        <f t="array" ref="L2760">IFERROR(_xlfn.IFS(COUNTBLANK(C2760:J2760)=8,"",C2760="","←C列に従業員名を姓名（フルネーム）で入力してください。誤変換にお気を付け下さい。",D2760="","←D列に都道府県を入力してください。",G2760="","←G列に1～3の選択肢を入力してください",H2760="","←H列に金額を入力してください",G2760=3,"",I2760="","←I列に所定労働時間を入力してください"),"")</f>
        <v/>
      </c>
    </row>
    <row r="2761" spans="1:12" ht="16.5" customHeight="1" x14ac:dyDescent="0.4">
      <c r="A2761" s="52" t="str">
        <f t="shared" si="42"/>
        <v/>
      </c>
      <c r="B2761" s="51"/>
      <c r="C2761" s="75"/>
      <c r="D2761" s="51"/>
      <c r="E2761" s="27" t="str" cm="1">
        <f t="array" ref="E2761">IFERROR(_xlfn.IFS(AND($F$4=45566,D2761="徳島"),VLOOKUP(D2761,最低賃金!$A$2:$G$49,2,FALSE),OR($F$4&lt;&gt;45566,D2761&lt;&gt;"徳島"),VLOOKUP(D2761,最低賃金!$A$2:$G$49,4,FALSE)),"")</f>
        <v/>
      </c>
      <c r="F2761" s="27" t="str">
        <f>IFERROR(VLOOKUP(D2761,最低賃金!$A$3:$G$49,6,FALSE),"")</f>
        <v/>
      </c>
      <c r="G2761" s="51"/>
      <c r="H2761" s="19"/>
      <c r="I2761" s="81"/>
      <c r="J2761" s="27" t="str" cm="1">
        <f t="array" ref="J2761">IFERROR(_xlfn.IFS(COUNTBLANK(G2761:I2761)=3,"",H2761="","H列に金額を入力してください",G2761=3,H2761,I2761="","I列に労働時間を入力してください",G2761=1,ROUND(H2761/(I2761*24),0),G2761=2,ROUND(H2761/(I2761*24),0)),"")</f>
        <v/>
      </c>
      <c r="K2761" s="80" t="str" cm="1">
        <f t="array" ref="K2761">IFERROR(_xlfn.IFS(D2761="","",J2761&lt;E2761,"×（法定外・要件外となる従業員です）",J2761&lt;=F2761,"〇",J2761&gt;F2761,"ー（要件外となる従業員です）"),"")</f>
        <v/>
      </c>
      <c r="L2761" s="25" t="str" cm="1">
        <f t="array" ref="L2761">IFERROR(_xlfn.IFS(COUNTBLANK(C2761:J2761)=8,"",C2761="","←C列に従業員名を姓名（フルネーム）で入力してください。誤変換にお気を付け下さい。",D2761="","←D列に都道府県を入力してください。",G2761="","←G列に1～3の選択肢を入力してください",H2761="","←H列に金額を入力してください",G2761=3,"",I2761="","←I列に所定労働時間を入力してください"),"")</f>
        <v/>
      </c>
    </row>
    <row r="2762" spans="1:12" ht="16.5" customHeight="1" x14ac:dyDescent="0.4">
      <c r="A2762" s="52" t="str">
        <f t="shared" si="42"/>
        <v/>
      </c>
      <c r="B2762" s="51"/>
      <c r="C2762" s="75"/>
      <c r="D2762" s="51"/>
      <c r="E2762" s="27" t="str" cm="1">
        <f t="array" ref="E2762">IFERROR(_xlfn.IFS(AND($F$4=45566,D2762="徳島"),VLOOKUP(D2762,最低賃金!$A$2:$G$49,2,FALSE),OR($F$4&lt;&gt;45566,D2762&lt;&gt;"徳島"),VLOOKUP(D2762,最低賃金!$A$2:$G$49,4,FALSE)),"")</f>
        <v/>
      </c>
      <c r="F2762" s="27" t="str">
        <f>IFERROR(VLOOKUP(D2762,最低賃金!$A$3:$G$49,6,FALSE),"")</f>
        <v/>
      </c>
      <c r="G2762" s="51"/>
      <c r="H2762" s="19"/>
      <c r="I2762" s="81"/>
      <c r="J2762" s="27" t="str" cm="1">
        <f t="array" ref="J2762">IFERROR(_xlfn.IFS(COUNTBLANK(G2762:I2762)=3,"",H2762="","H列に金額を入力してください",G2762=3,H2762,I2762="","I列に労働時間を入力してください",G2762=1,ROUND(H2762/(I2762*24),0),G2762=2,ROUND(H2762/(I2762*24),0)),"")</f>
        <v/>
      </c>
      <c r="K2762" s="80" t="str" cm="1">
        <f t="array" ref="K2762">IFERROR(_xlfn.IFS(D2762="","",J2762&lt;E2762,"×（法定外・要件外となる従業員です）",J2762&lt;=F2762,"〇",J2762&gt;F2762,"ー（要件外となる従業員です）"),"")</f>
        <v/>
      </c>
      <c r="L2762" s="25" t="str" cm="1">
        <f t="array" ref="L2762">IFERROR(_xlfn.IFS(COUNTBLANK(C2762:J2762)=8,"",C2762="","←C列に従業員名を姓名（フルネーム）で入力してください。誤変換にお気を付け下さい。",D2762="","←D列に都道府県を入力してください。",G2762="","←G列に1～3の選択肢を入力してください",H2762="","←H列に金額を入力してください",G2762=3,"",I2762="","←I列に所定労働時間を入力してください"),"")</f>
        <v/>
      </c>
    </row>
    <row r="2763" spans="1:12" ht="16.5" customHeight="1" x14ac:dyDescent="0.4">
      <c r="A2763" s="52" t="str">
        <f t="shared" si="42"/>
        <v/>
      </c>
      <c r="B2763" s="51"/>
      <c r="C2763" s="75"/>
      <c r="D2763" s="51"/>
      <c r="E2763" s="27" t="str" cm="1">
        <f t="array" ref="E2763">IFERROR(_xlfn.IFS(AND($F$4=45566,D2763="徳島"),VLOOKUP(D2763,最低賃金!$A$2:$G$49,2,FALSE),OR($F$4&lt;&gt;45566,D2763&lt;&gt;"徳島"),VLOOKUP(D2763,最低賃金!$A$2:$G$49,4,FALSE)),"")</f>
        <v/>
      </c>
      <c r="F2763" s="27" t="str">
        <f>IFERROR(VLOOKUP(D2763,最低賃金!$A$3:$G$49,6,FALSE),"")</f>
        <v/>
      </c>
      <c r="G2763" s="51"/>
      <c r="H2763" s="19"/>
      <c r="I2763" s="81"/>
      <c r="J2763" s="27" t="str" cm="1">
        <f t="array" ref="J2763">IFERROR(_xlfn.IFS(COUNTBLANK(G2763:I2763)=3,"",H2763="","H列に金額を入力してください",G2763=3,H2763,I2763="","I列に労働時間を入力してください",G2763=1,ROUND(H2763/(I2763*24),0),G2763=2,ROUND(H2763/(I2763*24),0)),"")</f>
        <v/>
      </c>
      <c r="K2763" s="80" t="str" cm="1">
        <f t="array" ref="K2763">IFERROR(_xlfn.IFS(D2763="","",J2763&lt;E2763,"×（法定外・要件外となる従業員です）",J2763&lt;=F2763,"〇",J2763&gt;F2763,"ー（要件外となる従業員です）"),"")</f>
        <v/>
      </c>
      <c r="L2763" s="25" t="str" cm="1">
        <f t="array" ref="L2763">IFERROR(_xlfn.IFS(COUNTBLANK(C2763:J2763)=8,"",C2763="","←C列に従業員名を姓名（フルネーム）で入力してください。誤変換にお気を付け下さい。",D2763="","←D列に都道府県を入力してください。",G2763="","←G列に1～3の選択肢を入力してください",H2763="","←H列に金額を入力してください",G2763=3,"",I2763="","←I列に所定労働時間を入力してください"),"")</f>
        <v/>
      </c>
    </row>
    <row r="2764" spans="1:12" ht="16.5" customHeight="1" x14ac:dyDescent="0.4">
      <c r="A2764" s="52" t="str">
        <f t="shared" ref="A2764:A2827" si="43">IF(C2764="","",A2763+1)</f>
        <v/>
      </c>
      <c r="B2764" s="51"/>
      <c r="C2764" s="75"/>
      <c r="D2764" s="51"/>
      <c r="E2764" s="27" t="str" cm="1">
        <f t="array" ref="E2764">IFERROR(_xlfn.IFS(AND($F$4=45566,D2764="徳島"),VLOOKUP(D2764,最低賃金!$A$2:$G$49,2,FALSE),OR($F$4&lt;&gt;45566,D2764&lt;&gt;"徳島"),VLOOKUP(D2764,最低賃金!$A$2:$G$49,4,FALSE)),"")</f>
        <v/>
      </c>
      <c r="F2764" s="27" t="str">
        <f>IFERROR(VLOOKUP(D2764,最低賃金!$A$3:$G$49,6,FALSE),"")</f>
        <v/>
      </c>
      <c r="G2764" s="51"/>
      <c r="H2764" s="19"/>
      <c r="I2764" s="81"/>
      <c r="J2764" s="27" t="str" cm="1">
        <f t="array" ref="J2764">IFERROR(_xlfn.IFS(COUNTBLANK(G2764:I2764)=3,"",H2764="","H列に金額を入力してください",G2764=3,H2764,I2764="","I列に労働時間を入力してください",G2764=1,ROUND(H2764/(I2764*24),0),G2764=2,ROUND(H2764/(I2764*24),0)),"")</f>
        <v/>
      </c>
      <c r="K2764" s="80" t="str" cm="1">
        <f t="array" ref="K2764">IFERROR(_xlfn.IFS(D2764="","",J2764&lt;E2764,"×（法定外・要件外となる従業員です）",J2764&lt;=F2764,"〇",J2764&gt;F2764,"ー（要件外となる従業員です）"),"")</f>
        <v/>
      </c>
      <c r="L2764" s="25" t="str" cm="1">
        <f t="array" ref="L2764">IFERROR(_xlfn.IFS(COUNTBLANK(C2764:J2764)=8,"",C2764="","←C列に従業員名を姓名（フルネーム）で入力してください。誤変換にお気を付け下さい。",D2764="","←D列に都道府県を入力してください。",G2764="","←G列に1～3の選択肢を入力してください",H2764="","←H列に金額を入力してください",G2764=3,"",I2764="","←I列に所定労働時間を入力してください"),"")</f>
        <v/>
      </c>
    </row>
    <row r="2765" spans="1:12" ht="16.5" customHeight="1" x14ac:dyDescent="0.4">
      <c r="A2765" s="52" t="str">
        <f t="shared" si="43"/>
        <v/>
      </c>
      <c r="B2765" s="51"/>
      <c r="C2765" s="75"/>
      <c r="D2765" s="51"/>
      <c r="E2765" s="27" t="str" cm="1">
        <f t="array" ref="E2765">IFERROR(_xlfn.IFS(AND($F$4=45566,D2765="徳島"),VLOOKUP(D2765,最低賃金!$A$2:$G$49,2,FALSE),OR($F$4&lt;&gt;45566,D2765&lt;&gt;"徳島"),VLOOKUP(D2765,最低賃金!$A$2:$G$49,4,FALSE)),"")</f>
        <v/>
      </c>
      <c r="F2765" s="27" t="str">
        <f>IFERROR(VLOOKUP(D2765,最低賃金!$A$3:$G$49,6,FALSE),"")</f>
        <v/>
      </c>
      <c r="G2765" s="51"/>
      <c r="H2765" s="19"/>
      <c r="I2765" s="81"/>
      <c r="J2765" s="27" t="str" cm="1">
        <f t="array" ref="J2765">IFERROR(_xlfn.IFS(COUNTBLANK(G2765:I2765)=3,"",H2765="","H列に金額を入力してください",G2765=3,H2765,I2765="","I列に労働時間を入力してください",G2765=1,ROUND(H2765/(I2765*24),0),G2765=2,ROUND(H2765/(I2765*24),0)),"")</f>
        <v/>
      </c>
      <c r="K2765" s="80" t="str" cm="1">
        <f t="array" ref="K2765">IFERROR(_xlfn.IFS(D2765="","",J2765&lt;E2765,"×（法定外・要件外となる従業員です）",J2765&lt;=F2765,"〇",J2765&gt;F2765,"ー（要件外となる従業員です）"),"")</f>
        <v/>
      </c>
      <c r="L2765" s="25" t="str" cm="1">
        <f t="array" ref="L2765">IFERROR(_xlfn.IFS(COUNTBLANK(C2765:J2765)=8,"",C2765="","←C列に従業員名を姓名（フルネーム）で入力してください。誤変換にお気を付け下さい。",D2765="","←D列に都道府県を入力してください。",G2765="","←G列に1～3の選択肢を入力してください",H2765="","←H列に金額を入力してください",G2765=3,"",I2765="","←I列に所定労働時間を入力してください"),"")</f>
        <v/>
      </c>
    </row>
    <row r="2766" spans="1:12" ht="16.5" customHeight="1" x14ac:dyDescent="0.4">
      <c r="A2766" s="52" t="str">
        <f t="shared" si="43"/>
        <v/>
      </c>
      <c r="B2766" s="51"/>
      <c r="C2766" s="75"/>
      <c r="D2766" s="51"/>
      <c r="E2766" s="27" t="str" cm="1">
        <f t="array" ref="E2766">IFERROR(_xlfn.IFS(AND($F$4=45566,D2766="徳島"),VLOOKUP(D2766,最低賃金!$A$2:$G$49,2,FALSE),OR($F$4&lt;&gt;45566,D2766&lt;&gt;"徳島"),VLOOKUP(D2766,最低賃金!$A$2:$G$49,4,FALSE)),"")</f>
        <v/>
      </c>
      <c r="F2766" s="27" t="str">
        <f>IFERROR(VLOOKUP(D2766,最低賃金!$A$3:$G$49,6,FALSE),"")</f>
        <v/>
      </c>
      <c r="G2766" s="51"/>
      <c r="H2766" s="19"/>
      <c r="I2766" s="81"/>
      <c r="J2766" s="27" t="str" cm="1">
        <f t="array" ref="J2766">IFERROR(_xlfn.IFS(COUNTBLANK(G2766:I2766)=3,"",H2766="","H列に金額を入力してください",G2766=3,H2766,I2766="","I列に労働時間を入力してください",G2766=1,ROUND(H2766/(I2766*24),0),G2766=2,ROUND(H2766/(I2766*24),0)),"")</f>
        <v/>
      </c>
      <c r="K2766" s="80" t="str" cm="1">
        <f t="array" ref="K2766">IFERROR(_xlfn.IFS(D2766="","",J2766&lt;E2766,"×（法定外・要件外となる従業員です）",J2766&lt;=F2766,"〇",J2766&gt;F2766,"ー（要件外となる従業員です）"),"")</f>
        <v/>
      </c>
      <c r="L2766" s="25" t="str" cm="1">
        <f t="array" ref="L2766">IFERROR(_xlfn.IFS(COUNTBLANK(C2766:J2766)=8,"",C2766="","←C列に従業員名を姓名（フルネーム）で入力してください。誤変換にお気を付け下さい。",D2766="","←D列に都道府県を入力してください。",G2766="","←G列に1～3の選択肢を入力してください",H2766="","←H列に金額を入力してください",G2766=3,"",I2766="","←I列に所定労働時間を入力してください"),"")</f>
        <v/>
      </c>
    </row>
    <row r="2767" spans="1:12" ht="16.5" customHeight="1" x14ac:dyDescent="0.4">
      <c r="A2767" s="52" t="str">
        <f t="shared" si="43"/>
        <v/>
      </c>
      <c r="B2767" s="51"/>
      <c r="C2767" s="75"/>
      <c r="D2767" s="51"/>
      <c r="E2767" s="27" t="str" cm="1">
        <f t="array" ref="E2767">IFERROR(_xlfn.IFS(AND($F$4=45566,D2767="徳島"),VLOOKUP(D2767,最低賃金!$A$2:$G$49,2,FALSE),OR($F$4&lt;&gt;45566,D2767&lt;&gt;"徳島"),VLOOKUP(D2767,最低賃金!$A$2:$G$49,4,FALSE)),"")</f>
        <v/>
      </c>
      <c r="F2767" s="27" t="str">
        <f>IFERROR(VLOOKUP(D2767,最低賃金!$A$3:$G$49,6,FALSE),"")</f>
        <v/>
      </c>
      <c r="G2767" s="51"/>
      <c r="H2767" s="19"/>
      <c r="I2767" s="81"/>
      <c r="J2767" s="27" t="str" cm="1">
        <f t="array" ref="J2767">IFERROR(_xlfn.IFS(COUNTBLANK(G2767:I2767)=3,"",H2767="","H列に金額を入力してください",G2767=3,H2767,I2767="","I列に労働時間を入力してください",G2767=1,ROUND(H2767/(I2767*24),0),G2767=2,ROUND(H2767/(I2767*24),0)),"")</f>
        <v/>
      </c>
      <c r="K2767" s="80" t="str" cm="1">
        <f t="array" ref="K2767">IFERROR(_xlfn.IFS(D2767="","",J2767&lt;E2767,"×（法定外・要件外となる従業員です）",J2767&lt;=F2767,"〇",J2767&gt;F2767,"ー（要件外となる従業員です）"),"")</f>
        <v/>
      </c>
      <c r="L2767" s="25" t="str" cm="1">
        <f t="array" ref="L2767">IFERROR(_xlfn.IFS(COUNTBLANK(C2767:J2767)=8,"",C2767="","←C列に従業員名を姓名（フルネーム）で入力してください。誤変換にお気を付け下さい。",D2767="","←D列に都道府県を入力してください。",G2767="","←G列に1～3の選択肢を入力してください",H2767="","←H列に金額を入力してください",G2767=3,"",I2767="","←I列に所定労働時間を入力してください"),"")</f>
        <v/>
      </c>
    </row>
    <row r="2768" spans="1:12" ht="16.5" customHeight="1" x14ac:dyDescent="0.4">
      <c r="A2768" s="52" t="str">
        <f t="shared" si="43"/>
        <v/>
      </c>
      <c r="B2768" s="51"/>
      <c r="C2768" s="75"/>
      <c r="D2768" s="51"/>
      <c r="E2768" s="27" t="str" cm="1">
        <f t="array" ref="E2768">IFERROR(_xlfn.IFS(AND($F$4=45566,D2768="徳島"),VLOOKUP(D2768,最低賃金!$A$2:$G$49,2,FALSE),OR($F$4&lt;&gt;45566,D2768&lt;&gt;"徳島"),VLOOKUP(D2768,最低賃金!$A$2:$G$49,4,FALSE)),"")</f>
        <v/>
      </c>
      <c r="F2768" s="27" t="str">
        <f>IFERROR(VLOOKUP(D2768,最低賃金!$A$3:$G$49,6,FALSE),"")</f>
        <v/>
      </c>
      <c r="G2768" s="51"/>
      <c r="H2768" s="19"/>
      <c r="I2768" s="81"/>
      <c r="J2768" s="27" t="str" cm="1">
        <f t="array" ref="J2768">IFERROR(_xlfn.IFS(COUNTBLANK(G2768:I2768)=3,"",H2768="","H列に金額を入力してください",G2768=3,H2768,I2768="","I列に労働時間を入力してください",G2768=1,ROUND(H2768/(I2768*24),0),G2768=2,ROUND(H2768/(I2768*24),0)),"")</f>
        <v/>
      </c>
      <c r="K2768" s="80" t="str" cm="1">
        <f t="array" ref="K2768">IFERROR(_xlfn.IFS(D2768="","",J2768&lt;E2768,"×（法定外・要件外となる従業員です）",J2768&lt;=F2768,"〇",J2768&gt;F2768,"ー（要件外となる従業員です）"),"")</f>
        <v/>
      </c>
      <c r="L2768" s="25" t="str" cm="1">
        <f t="array" ref="L2768">IFERROR(_xlfn.IFS(COUNTBLANK(C2768:J2768)=8,"",C2768="","←C列に従業員名を姓名（フルネーム）で入力してください。誤変換にお気を付け下さい。",D2768="","←D列に都道府県を入力してください。",G2768="","←G列に1～3の選択肢を入力してください",H2768="","←H列に金額を入力してください",G2768=3,"",I2768="","←I列に所定労働時間を入力してください"),"")</f>
        <v/>
      </c>
    </row>
    <row r="2769" spans="1:12" ht="16.5" customHeight="1" x14ac:dyDescent="0.4">
      <c r="A2769" s="52" t="str">
        <f t="shared" si="43"/>
        <v/>
      </c>
      <c r="B2769" s="51"/>
      <c r="C2769" s="75"/>
      <c r="D2769" s="51"/>
      <c r="E2769" s="27" t="str" cm="1">
        <f t="array" ref="E2769">IFERROR(_xlfn.IFS(AND($F$4=45566,D2769="徳島"),VLOOKUP(D2769,最低賃金!$A$2:$G$49,2,FALSE),OR($F$4&lt;&gt;45566,D2769&lt;&gt;"徳島"),VLOOKUP(D2769,最低賃金!$A$2:$G$49,4,FALSE)),"")</f>
        <v/>
      </c>
      <c r="F2769" s="27" t="str">
        <f>IFERROR(VLOOKUP(D2769,最低賃金!$A$3:$G$49,6,FALSE),"")</f>
        <v/>
      </c>
      <c r="G2769" s="51"/>
      <c r="H2769" s="19"/>
      <c r="I2769" s="81"/>
      <c r="J2769" s="27" t="str" cm="1">
        <f t="array" ref="J2769">IFERROR(_xlfn.IFS(COUNTBLANK(G2769:I2769)=3,"",H2769="","H列に金額を入力してください",G2769=3,H2769,I2769="","I列に労働時間を入力してください",G2769=1,ROUND(H2769/(I2769*24),0),G2769=2,ROUND(H2769/(I2769*24),0)),"")</f>
        <v/>
      </c>
      <c r="K2769" s="80" t="str" cm="1">
        <f t="array" ref="K2769">IFERROR(_xlfn.IFS(D2769="","",J2769&lt;E2769,"×（法定外・要件外となる従業員です）",J2769&lt;=F2769,"〇",J2769&gt;F2769,"ー（要件外となる従業員です）"),"")</f>
        <v/>
      </c>
      <c r="L2769" s="25" t="str" cm="1">
        <f t="array" ref="L2769">IFERROR(_xlfn.IFS(COUNTBLANK(C2769:J2769)=8,"",C2769="","←C列に従業員名を姓名（フルネーム）で入力してください。誤変換にお気を付け下さい。",D2769="","←D列に都道府県を入力してください。",G2769="","←G列に1～3の選択肢を入力してください",H2769="","←H列に金額を入力してください",G2769=3,"",I2769="","←I列に所定労働時間を入力してください"),"")</f>
        <v/>
      </c>
    </row>
    <row r="2770" spans="1:12" ht="16.5" customHeight="1" x14ac:dyDescent="0.4">
      <c r="A2770" s="52" t="str">
        <f t="shared" si="43"/>
        <v/>
      </c>
      <c r="B2770" s="51"/>
      <c r="C2770" s="75"/>
      <c r="D2770" s="51"/>
      <c r="E2770" s="27" t="str" cm="1">
        <f t="array" ref="E2770">IFERROR(_xlfn.IFS(AND($F$4=45566,D2770="徳島"),VLOOKUP(D2770,最低賃金!$A$2:$G$49,2,FALSE),OR($F$4&lt;&gt;45566,D2770&lt;&gt;"徳島"),VLOOKUP(D2770,最低賃金!$A$2:$G$49,4,FALSE)),"")</f>
        <v/>
      </c>
      <c r="F2770" s="27" t="str">
        <f>IFERROR(VLOOKUP(D2770,最低賃金!$A$3:$G$49,6,FALSE),"")</f>
        <v/>
      </c>
      <c r="G2770" s="51"/>
      <c r="H2770" s="19"/>
      <c r="I2770" s="81"/>
      <c r="J2770" s="27" t="str" cm="1">
        <f t="array" ref="J2770">IFERROR(_xlfn.IFS(COUNTBLANK(G2770:I2770)=3,"",H2770="","H列に金額を入力してください",G2770=3,H2770,I2770="","I列に労働時間を入力してください",G2770=1,ROUND(H2770/(I2770*24),0),G2770=2,ROUND(H2770/(I2770*24),0)),"")</f>
        <v/>
      </c>
      <c r="K2770" s="80" t="str" cm="1">
        <f t="array" ref="K2770">IFERROR(_xlfn.IFS(D2770="","",J2770&lt;E2770,"×（法定外・要件外となる従業員です）",J2770&lt;=F2770,"〇",J2770&gt;F2770,"ー（要件外となる従業員です）"),"")</f>
        <v/>
      </c>
      <c r="L2770" s="25" t="str" cm="1">
        <f t="array" ref="L2770">IFERROR(_xlfn.IFS(COUNTBLANK(C2770:J2770)=8,"",C2770="","←C列に従業員名を姓名（フルネーム）で入力してください。誤変換にお気を付け下さい。",D2770="","←D列に都道府県を入力してください。",G2770="","←G列に1～3の選択肢を入力してください",H2770="","←H列に金額を入力してください",G2770=3,"",I2770="","←I列に所定労働時間を入力してください"),"")</f>
        <v/>
      </c>
    </row>
    <row r="2771" spans="1:12" ht="16.5" customHeight="1" x14ac:dyDescent="0.4">
      <c r="A2771" s="52" t="str">
        <f t="shared" si="43"/>
        <v/>
      </c>
      <c r="B2771" s="51"/>
      <c r="C2771" s="75"/>
      <c r="D2771" s="51"/>
      <c r="E2771" s="27" t="str" cm="1">
        <f t="array" ref="E2771">IFERROR(_xlfn.IFS(AND($F$4=45566,D2771="徳島"),VLOOKUP(D2771,最低賃金!$A$2:$G$49,2,FALSE),OR($F$4&lt;&gt;45566,D2771&lt;&gt;"徳島"),VLOOKUP(D2771,最低賃金!$A$2:$G$49,4,FALSE)),"")</f>
        <v/>
      </c>
      <c r="F2771" s="27" t="str">
        <f>IFERROR(VLOOKUP(D2771,最低賃金!$A$3:$G$49,6,FALSE),"")</f>
        <v/>
      </c>
      <c r="G2771" s="51"/>
      <c r="H2771" s="19"/>
      <c r="I2771" s="81"/>
      <c r="J2771" s="27" t="str" cm="1">
        <f t="array" ref="J2771">IFERROR(_xlfn.IFS(COUNTBLANK(G2771:I2771)=3,"",H2771="","H列に金額を入力してください",G2771=3,H2771,I2771="","I列に労働時間を入力してください",G2771=1,ROUND(H2771/(I2771*24),0),G2771=2,ROUND(H2771/(I2771*24),0)),"")</f>
        <v/>
      </c>
      <c r="K2771" s="80" t="str" cm="1">
        <f t="array" ref="K2771">IFERROR(_xlfn.IFS(D2771="","",J2771&lt;E2771,"×（法定外・要件外となる従業員です）",J2771&lt;=F2771,"〇",J2771&gt;F2771,"ー（要件外となる従業員です）"),"")</f>
        <v/>
      </c>
      <c r="L2771" s="25" t="str" cm="1">
        <f t="array" ref="L2771">IFERROR(_xlfn.IFS(COUNTBLANK(C2771:J2771)=8,"",C2771="","←C列に従業員名を姓名（フルネーム）で入力してください。誤変換にお気を付け下さい。",D2771="","←D列に都道府県を入力してください。",G2771="","←G列に1～3の選択肢を入力してください",H2771="","←H列に金額を入力してください",G2771=3,"",I2771="","←I列に所定労働時間を入力してください"),"")</f>
        <v/>
      </c>
    </row>
    <row r="2772" spans="1:12" ht="16.5" customHeight="1" x14ac:dyDescent="0.4">
      <c r="A2772" s="52" t="str">
        <f t="shared" si="43"/>
        <v/>
      </c>
      <c r="B2772" s="51"/>
      <c r="C2772" s="75"/>
      <c r="D2772" s="51"/>
      <c r="E2772" s="27" t="str" cm="1">
        <f t="array" ref="E2772">IFERROR(_xlfn.IFS(AND($F$4=45566,D2772="徳島"),VLOOKUP(D2772,最低賃金!$A$2:$G$49,2,FALSE),OR($F$4&lt;&gt;45566,D2772&lt;&gt;"徳島"),VLOOKUP(D2772,最低賃金!$A$2:$G$49,4,FALSE)),"")</f>
        <v/>
      </c>
      <c r="F2772" s="27" t="str">
        <f>IFERROR(VLOOKUP(D2772,最低賃金!$A$3:$G$49,6,FALSE),"")</f>
        <v/>
      </c>
      <c r="G2772" s="51"/>
      <c r="H2772" s="19"/>
      <c r="I2772" s="81"/>
      <c r="J2772" s="27" t="str" cm="1">
        <f t="array" ref="J2772">IFERROR(_xlfn.IFS(COUNTBLANK(G2772:I2772)=3,"",H2772="","H列に金額を入力してください",G2772=3,H2772,I2772="","I列に労働時間を入力してください",G2772=1,ROUND(H2772/(I2772*24),0),G2772=2,ROUND(H2772/(I2772*24),0)),"")</f>
        <v/>
      </c>
      <c r="K2772" s="80" t="str" cm="1">
        <f t="array" ref="K2772">IFERROR(_xlfn.IFS(D2772="","",J2772&lt;E2772,"×（法定外・要件外となる従業員です）",J2772&lt;=F2772,"〇",J2772&gt;F2772,"ー（要件外となる従業員です）"),"")</f>
        <v/>
      </c>
      <c r="L2772" s="25" t="str" cm="1">
        <f t="array" ref="L2772">IFERROR(_xlfn.IFS(COUNTBLANK(C2772:J2772)=8,"",C2772="","←C列に従業員名を姓名（フルネーム）で入力してください。誤変換にお気を付け下さい。",D2772="","←D列に都道府県を入力してください。",G2772="","←G列に1～3の選択肢を入力してください",H2772="","←H列に金額を入力してください",G2772=3,"",I2772="","←I列に所定労働時間を入力してください"),"")</f>
        <v/>
      </c>
    </row>
    <row r="2773" spans="1:12" ht="16.5" customHeight="1" x14ac:dyDescent="0.4">
      <c r="A2773" s="52" t="str">
        <f t="shared" si="43"/>
        <v/>
      </c>
      <c r="B2773" s="51"/>
      <c r="C2773" s="75"/>
      <c r="D2773" s="51"/>
      <c r="E2773" s="27" t="str" cm="1">
        <f t="array" ref="E2773">IFERROR(_xlfn.IFS(AND($F$4=45566,D2773="徳島"),VLOOKUP(D2773,最低賃金!$A$2:$G$49,2,FALSE),OR($F$4&lt;&gt;45566,D2773&lt;&gt;"徳島"),VLOOKUP(D2773,最低賃金!$A$2:$G$49,4,FALSE)),"")</f>
        <v/>
      </c>
      <c r="F2773" s="27" t="str">
        <f>IFERROR(VLOOKUP(D2773,最低賃金!$A$3:$G$49,6,FALSE),"")</f>
        <v/>
      </c>
      <c r="G2773" s="51"/>
      <c r="H2773" s="19"/>
      <c r="I2773" s="81"/>
      <c r="J2773" s="27" t="str" cm="1">
        <f t="array" ref="J2773">IFERROR(_xlfn.IFS(COUNTBLANK(G2773:I2773)=3,"",H2773="","H列に金額を入力してください",G2773=3,H2773,I2773="","I列に労働時間を入力してください",G2773=1,ROUND(H2773/(I2773*24),0),G2773=2,ROUND(H2773/(I2773*24),0)),"")</f>
        <v/>
      </c>
      <c r="K2773" s="80" t="str" cm="1">
        <f t="array" ref="K2773">IFERROR(_xlfn.IFS(D2773="","",J2773&lt;E2773,"×（法定外・要件外となる従業員です）",J2773&lt;=F2773,"〇",J2773&gt;F2773,"ー（要件外となる従業員です）"),"")</f>
        <v/>
      </c>
      <c r="L2773" s="25" t="str" cm="1">
        <f t="array" ref="L2773">IFERROR(_xlfn.IFS(COUNTBLANK(C2773:J2773)=8,"",C2773="","←C列に従業員名を姓名（フルネーム）で入力してください。誤変換にお気を付け下さい。",D2773="","←D列に都道府県を入力してください。",G2773="","←G列に1～3の選択肢を入力してください",H2773="","←H列に金額を入力してください",G2773=3,"",I2773="","←I列に所定労働時間を入力してください"),"")</f>
        <v/>
      </c>
    </row>
    <row r="2774" spans="1:12" ht="16.5" customHeight="1" x14ac:dyDescent="0.4">
      <c r="A2774" s="52" t="str">
        <f t="shared" si="43"/>
        <v/>
      </c>
      <c r="B2774" s="51"/>
      <c r="C2774" s="75"/>
      <c r="D2774" s="51"/>
      <c r="E2774" s="27" t="str" cm="1">
        <f t="array" ref="E2774">IFERROR(_xlfn.IFS(AND($F$4=45566,D2774="徳島"),VLOOKUP(D2774,最低賃金!$A$2:$G$49,2,FALSE),OR($F$4&lt;&gt;45566,D2774&lt;&gt;"徳島"),VLOOKUP(D2774,最低賃金!$A$2:$G$49,4,FALSE)),"")</f>
        <v/>
      </c>
      <c r="F2774" s="27" t="str">
        <f>IFERROR(VLOOKUP(D2774,最低賃金!$A$3:$G$49,6,FALSE),"")</f>
        <v/>
      </c>
      <c r="G2774" s="51"/>
      <c r="H2774" s="19"/>
      <c r="I2774" s="81"/>
      <c r="J2774" s="27" t="str" cm="1">
        <f t="array" ref="J2774">IFERROR(_xlfn.IFS(COUNTBLANK(G2774:I2774)=3,"",H2774="","H列に金額を入力してください",G2774=3,H2774,I2774="","I列に労働時間を入力してください",G2774=1,ROUND(H2774/(I2774*24),0),G2774=2,ROUND(H2774/(I2774*24),0)),"")</f>
        <v/>
      </c>
      <c r="K2774" s="80" t="str" cm="1">
        <f t="array" ref="K2774">IFERROR(_xlfn.IFS(D2774="","",J2774&lt;E2774,"×（法定外・要件外となる従業員です）",J2774&lt;=F2774,"〇",J2774&gt;F2774,"ー（要件外となる従業員です）"),"")</f>
        <v/>
      </c>
      <c r="L2774" s="25" t="str" cm="1">
        <f t="array" ref="L2774">IFERROR(_xlfn.IFS(COUNTBLANK(C2774:J2774)=8,"",C2774="","←C列に従業員名を姓名（フルネーム）で入力してください。誤変換にお気を付け下さい。",D2774="","←D列に都道府県を入力してください。",G2774="","←G列に1～3の選択肢を入力してください",H2774="","←H列に金額を入力してください",G2774=3,"",I2774="","←I列に所定労働時間を入力してください"),"")</f>
        <v/>
      </c>
    </row>
    <row r="2775" spans="1:12" ht="16.5" customHeight="1" x14ac:dyDescent="0.4">
      <c r="A2775" s="52" t="str">
        <f t="shared" si="43"/>
        <v/>
      </c>
      <c r="B2775" s="51"/>
      <c r="C2775" s="75"/>
      <c r="D2775" s="51"/>
      <c r="E2775" s="27" t="str" cm="1">
        <f t="array" ref="E2775">IFERROR(_xlfn.IFS(AND($F$4=45566,D2775="徳島"),VLOOKUP(D2775,最低賃金!$A$2:$G$49,2,FALSE),OR($F$4&lt;&gt;45566,D2775&lt;&gt;"徳島"),VLOOKUP(D2775,最低賃金!$A$2:$G$49,4,FALSE)),"")</f>
        <v/>
      </c>
      <c r="F2775" s="27" t="str">
        <f>IFERROR(VLOOKUP(D2775,最低賃金!$A$3:$G$49,6,FALSE),"")</f>
        <v/>
      </c>
      <c r="G2775" s="51"/>
      <c r="H2775" s="19"/>
      <c r="I2775" s="81"/>
      <c r="J2775" s="27" t="str" cm="1">
        <f t="array" ref="J2775">IFERROR(_xlfn.IFS(COUNTBLANK(G2775:I2775)=3,"",H2775="","H列に金額を入力してください",G2775=3,H2775,I2775="","I列に労働時間を入力してください",G2775=1,ROUND(H2775/(I2775*24),0),G2775=2,ROUND(H2775/(I2775*24),0)),"")</f>
        <v/>
      </c>
      <c r="K2775" s="80" t="str" cm="1">
        <f t="array" ref="K2775">IFERROR(_xlfn.IFS(D2775="","",J2775&lt;E2775,"×（法定外・要件外となる従業員です）",J2775&lt;=F2775,"〇",J2775&gt;F2775,"ー（要件外となる従業員です）"),"")</f>
        <v/>
      </c>
      <c r="L2775" s="25" t="str" cm="1">
        <f t="array" ref="L2775">IFERROR(_xlfn.IFS(COUNTBLANK(C2775:J2775)=8,"",C2775="","←C列に従業員名を姓名（フルネーム）で入力してください。誤変換にお気を付け下さい。",D2775="","←D列に都道府県を入力してください。",G2775="","←G列に1～3の選択肢を入力してください",H2775="","←H列に金額を入力してください",G2775=3,"",I2775="","←I列に所定労働時間を入力してください"),"")</f>
        <v/>
      </c>
    </row>
    <row r="2776" spans="1:12" ht="16.5" customHeight="1" x14ac:dyDescent="0.4">
      <c r="A2776" s="52" t="str">
        <f t="shared" si="43"/>
        <v/>
      </c>
      <c r="B2776" s="51"/>
      <c r="C2776" s="75"/>
      <c r="D2776" s="51"/>
      <c r="E2776" s="27" t="str" cm="1">
        <f t="array" ref="E2776">IFERROR(_xlfn.IFS(AND($F$4=45566,D2776="徳島"),VLOOKUP(D2776,最低賃金!$A$2:$G$49,2,FALSE),OR($F$4&lt;&gt;45566,D2776&lt;&gt;"徳島"),VLOOKUP(D2776,最低賃金!$A$2:$G$49,4,FALSE)),"")</f>
        <v/>
      </c>
      <c r="F2776" s="27" t="str">
        <f>IFERROR(VLOOKUP(D2776,最低賃金!$A$3:$G$49,6,FALSE),"")</f>
        <v/>
      </c>
      <c r="G2776" s="51"/>
      <c r="H2776" s="19"/>
      <c r="I2776" s="81"/>
      <c r="J2776" s="27" t="str" cm="1">
        <f t="array" ref="J2776">IFERROR(_xlfn.IFS(COUNTBLANK(G2776:I2776)=3,"",H2776="","H列に金額を入力してください",G2776=3,H2776,I2776="","I列に労働時間を入力してください",G2776=1,ROUND(H2776/(I2776*24),0),G2776=2,ROUND(H2776/(I2776*24),0)),"")</f>
        <v/>
      </c>
      <c r="K2776" s="80" t="str" cm="1">
        <f t="array" ref="K2776">IFERROR(_xlfn.IFS(D2776="","",J2776&lt;E2776,"×（法定外・要件外となる従業員です）",J2776&lt;=F2776,"〇",J2776&gt;F2776,"ー（要件外となる従業員です）"),"")</f>
        <v/>
      </c>
      <c r="L2776" s="25" t="str" cm="1">
        <f t="array" ref="L2776">IFERROR(_xlfn.IFS(COUNTBLANK(C2776:J2776)=8,"",C2776="","←C列に従業員名を姓名（フルネーム）で入力してください。誤変換にお気を付け下さい。",D2776="","←D列に都道府県を入力してください。",G2776="","←G列に1～3の選択肢を入力してください",H2776="","←H列に金額を入力してください",G2776=3,"",I2776="","←I列に所定労働時間を入力してください"),"")</f>
        <v/>
      </c>
    </row>
    <row r="2777" spans="1:12" ht="16.5" customHeight="1" x14ac:dyDescent="0.4">
      <c r="A2777" s="52" t="str">
        <f t="shared" si="43"/>
        <v/>
      </c>
      <c r="B2777" s="51"/>
      <c r="C2777" s="75"/>
      <c r="D2777" s="51"/>
      <c r="E2777" s="27" t="str" cm="1">
        <f t="array" ref="E2777">IFERROR(_xlfn.IFS(AND($F$4=45566,D2777="徳島"),VLOOKUP(D2777,最低賃金!$A$2:$G$49,2,FALSE),OR($F$4&lt;&gt;45566,D2777&lt;&gt;"徳島"),VLOOKUP(D2777,最低賃金!$A$2:$G$49,4,FALSE)),"")</f>
        <v/>
      </c>
      <c r="F2777" s="27" t="str">
        <f>IFERROR(VLOOKUP(D2777,最低賃金!$A$3:$G$49,6,FALSE),"")</f>
        <v/>
      </c>
      <c r="G2777" s="51"/>
      <c r="H2777" s="19"/>
      <c r="I2777" s="81"/>
      <c r="J2777" s="27" t="str" cm="1">
        <f t="array" ref="J2777">IFERROR(_xlfn.IFS(COUNTBLANK(G2777:I2777)=3,"",H2777="","H列に金額を入力してください",G2777=3,H2777,I2777="","I列に労働時間を入力してください",G2777=1,ROUND(H2777/(I2777*24),0),G2777=2,ROUND(H2777/(I2777*24),0)),"")</f>
        <v/>
      </c>
      <c r="K2777" s="80" t="str" cm="1">
        <f t="array" ref="K2777">IFERROR(_xlfn.IFS(D2777="","",J2777&lt;E2777,"×（法定外・要件外となる従業員です）",J2777&lt;=F2777,"〇",J2777&gt;F2777,"ー（要件外となる従業員です）"),"")</f>
        <v/>
      </c>
      <c r="L2777" s="25" t="str" cm="1">
        <f t="array" ref="L2777">IFERROR(_xlfn.IFS(COUNTBLANK(C2777:J2777)=8,"",C2777="","←C列に従業員名を姓名（フルネーム）で入力してください。誤変換にお気を付け下さい。",D2777="","←D列に都道府県を入力してください。",G2777="","←G列に1～3の選択肢を入力してください",H2777="","←H列に金額を入力してください",G2777=3,"",I2777="","←I列に所定労働時間を入力してください"),"")</f>
        <v/>
      </c>
    </row>
    <row r="2778" spans="1:12" ht="16.5" customHeight="1" x14ac:dyDescent="0.4">
      <c r="A2778" s="52" t="str">
        <f t="shared" si="43"/>
        <v/>
      </c>
      <c r="B2778" s="51"/>
      <c r="C2778" s="75"/>
      <c r="D2778" s="51"/>
      <c r="E2778" s="27" t="str" cm="1">
        <f t="array" ref="E2778">IFERROR(_xlfn.IFS(AND($F$4=45566,D2778="徳島"),VLOOKUP(D2778,最低賃金!$A$2:$G$49,2,FALSE),OR($F$4&lt;&gt;45566,D2778&lt;&gt;"徳島"),VLOOKUP(D2778,最低賃金!$A$2:$G$49,4,FALSE)),"")</f>
        <v/>
      </c>
      <c r="F2778" s="27" t="str">
        <f>IFERROR(VLOOKUP(D2778,最低賃金!$A$3:$G$49,6,FALSE),"")</f>
        <v/>
      </c>
      <c r="G2778" s="51"/>
      <c r="H2778" s="19"/>
      <c r="I2778" s="81"/>
      <c r="J2778" s="27" t="str" cm="1">
        <f t="array" ref="J2778">IFERROR(_xlfn.IFS(COUNTBLANK(G2778:I2778)=3,"",H2778="","H列に金額を入力してください",G2778=3,H2778,I2778="","I列に労働時間を入力してください",G2778=1,ROUND(H2778/(I2778*24),0),G2778=2,ROUND(H2778/(I2778*24),0)),"")</f>
        <v/>
      </c>
      <c r="K2778" s="80" t="str" cm="1">
        <f t="array" ref="K2778">IFERROR(_xlfn.IFS(D2778="","",J2778&lt;E2778,"×（法定外・要件外となる従業員です）",J2778&lt;=F2778,"〇",J2778&gt;F2778,"ー（要件外となる従業員です）"),"")</f>
        <v/>
      </c>
      <c r="L2778" s="25" t="str" cm="1">
        <f t="array" ref="L2778">IFERROR(_xlfn.IFS(COUNTBLANK(C2778:J2778)=8,"",C2778="","←C列に従業員名を姓名（フルネーム）で入力してください。誤変換にお気を付け下さい。",D2778="","←D列に都道府県を入力してください。",G2778="","←G列に1～3の選択肢を入力してください",H2778="","←H列に金額を入力してください",G2778=3,"",I2778="","←I列に所定労働時間を入力してください"),"")</f>
        <v/>
      </c>
    </row>
    <row r="2779" spans="1:12" ht="16.5" customHeight="1" x14ac:dyDescent="0.4">
      <c r="A2779" s="52" t="str">
        <f t="shared" si="43"/>
        <v/>
      </c>
      <c r="B2779" s="51"/>
      <c r="C2779" s="75"/>
      <c r="D2779" s="51"/>
      <c r="E2779" s="27" t="str" cm="1">
        <f t="array" ref="E2779">IFERROR(_xlfn.IFS(AND($F$4=45566,D2779="徳島"),VLOOKUP(D2779,最低賃金!$A$2:$G$49,2,FALSE),OR($F$4&lt;&gt;45566,D2779&lt;&gt;"徳島"),VLOOKUP(D2779,最低賃金!$A$2:$G$49,4,FALSE)),"")</f>
        <v/>
      </c>
      <c r="F2779" s="27" t="str">
        <f>IFERROR(VLOOKUP(D2779,最低賃金!$A$3:$G$49,6,FALSE),"")</f>
        <v/>
      </c>
      <c r="G2779" s="51"/>
      <c r="H2779" s="19"/>
      <c r="I2779" s="81"/>
      <c r="J2779" s="27" t="str" cm="1">
        <f t="array" ref="J2779">IFERROR(_xlfn.IFS(COUNTBLANK(G2779:I2779)=3,"",H2779="","H列に金額を入力してください",G2779=3,H2779,I2779="","I列に労働時間を入力してください",G2779=1,ROUND(H2779/(I2779*24),0),G2779=2,ROUND(H2779/(I2779*24),0)),"")</f>
        <v/>
      </c>
      <c r="K2779" s="80" t="str" cm="1">
        <f t="array" ref="K2779">IFERROR(_xlfn.IFS(D2779="","",J2779&lt;E2779,"×（法定外・要件外となる従業員です）",J2779&lt;=F2779,"〇",J2779&gt;F2779,"ー（要件外となる従業員です）"),"")</f>
        <v/>
      </c>
      <c r="L2779" s="25" t="str" cm="1">
        <f t="array" ref="L2779">IFERROR(_xlfn.IFS(COUNTBLANK(C2779:J2779)=8,"",C2779="","←C列に従業員名を姓名（フルネーム）で入力してください。誤変換にお気を付け下さい。",D2779="","←D列に都道府県を入力してください。",G2779="","←G列に1～3の選択肢を入力してください",H2779="","←H列に金額を入力してください",G2779=3,"",I2779="","←I列に所定労働時間を入力してください"),"")</f>
        <v/>
      </c>
    </row>
    <row r="2780" spans="1:12" ht="16.5" customHeight="1" x14ac:dyDescent="0.4">
      <c r="A2780" s="52" t="str">
        <f t="shared" si="43"/>
        <v/>
      </c>
      <c r="B2780" s="51"/>
      <c r="C2780" s="75"/>
      <c r="D2780" s="51"/>
      <c r="E2780" s="27" t="str" cm="1">
        <f t="array" ref="E2780">IFERROR(_xlfn.IFS(AND($F$4=45566,D2780="徳島"),VLOOKUP(D2780,最低賃金!$A$2:$G$49,2,FALSE),OR($F$4&lt;&gt;45566,D2780&lt;&gt;"徳島"),VLOOKUP(D2780,最低賃金!$A$2:$G$49,4,FALSE)),"")</f>
        <v/>
      </c>
      <c r="F2780" s="27" t="str">
        <f>IFERROR(VLOOKUP(D2780,最低賃金!$A$3:$G$49,6,FALSE),"")</f>
        <v/>
      </c>
      <c r="G2780" s="51"/>
      <c r="H2780" s="19"/>
      <c r="I2780" s="81"/>
      <c r="J2780" s="27" t="str" cm="1">
        <f t="array" ref="J2780">IFERROR(_xlfn.IFS(COUNTBLANK(G2780:I2780)=3,"",H2780="","H列に金額を入力してください",G2780=3,H2780,I2780="","I列に労働時間を入力してください",G2780=1,ROUND(H2780/(I2780*24),0),G2780=2,ROUND(H2780/(I2780*24),0)),"")</f>
        <v/>
      </c>
      <c r="K2780" s="80" t="str" cm="1">
        <f t="array" ref="K2780">IFERROR(_xlfn.IFS(D2780="","",J2780&lt;E2780,"×（法定外・要件外となる従業員です）",J2780&lt;=F2780,"〇",J2780&gt;F2780,"ー（要件外となる従業員です）"),"")</f>
        <v/>
      </c>
      <c r="L2780" s="25" t="str" cm="1">
        <f t="array" ref="L2780">IFERROR(_xlfn.IFS(COUNTBLANK(C2780:J2780)=8,"",C2780="","←C列に従業員名を姓名（フルネーム）で入力してください。誤変換にお気を付け下さい。",D2780="","←D列に都道府県を入力してください。",G2780="","←G列に1～3の選択肢を入力してください",H2780="","←H列に金額を入力してください",G2780=3,"",I2780="","←I列に所定労働時間を入力してください"),"")</f>
        <v/>
      </c>
    </row>
    <row r="2781" spans="1:12" ht="16.5" customHeight="1" x14ac:dyDescent="0.4">
      <c r="A2781" s="52" t="str">
        <f t="shared" si="43"/>
        <v/>
      </c>
      <c r="B2781" s="51"/>
      <c r="C2781" s="75"/>
      <c r="D2781" s="51"/>
      <c r="E2781" s="27" t="str" cm="1">
        <f t="array" ref="E2781">IFERROR(_xlfn.IFS(AND($F$4=45566,D2781="徳島"),VLOOKUP(D2781,最低賃金!$A$2:$G$49,2,FALSE),OR($F$4&lt;&gt;45566,D2781&lt;&gt;"徳島"),VLOOKUP(D2781,最低賃金!$A$2:$G$49,4,FALSE)),"")</f>
        <v/>
      </c>
      <c r="F2781" s="27" t="str">
        <f>IFERROR(VLOOKUP(D2781,最低賃金!$A$3:$G$49,6,FALSE),"")</f>
        <v/>
      </c>
      <c r="G2781" s="51"/>
      <c r="H2781" s="19"/>
      <c r="I2781" s="81"/>
      <c r="J2781" s="27" t="str" cm="1">
        <f t="array" ref="J2781">IFERROR(_xlfn.IFS(COUNTBLANK(G2781:I2781)=3,"",H2781="","H列に金額を入力してください",G2781=3,H2781,I2781="","I列に労働時間を入力してください",G2781=1,ROUND(H2781/(I2781*24),0),G2781=2,ROUND(H2781/(I2781*24),0)),"")</f>
        <v/>
      </c>
      <c r="K2781" s="80" t="str" cm="1">
        <f t="array" ref="K2781">IFERROR(_xlfn.IFS(D2781="","",J2781&lt;E2781,"×（法定外・要件外となる従業員です）",J2781&lt;=F2781,"〇",J2781&gt;F2781,"ー（要件外となる従業員です）"),"")</f>
        <v/>
      </c>
      <c r="L2781" s="25" t="str" cm="1">
        <f t="array" ref="L2781">IFERROR(_xlfn.IFS(COUNTBLANK(C2781:J2781)=8,"",C2781="","←C列に従業員名を姓名（フルネーム）で入力してください。誤変換にお気を付け下さい。",D2781="","←D列に都道府県を入力してください。",G2781="","←G列に1～3の選択肢を入力してください",H2781="","←H列に金額を入力してください",G2781=3,"",I2781="","←I列に所定労働時間を入力してください"),"")</f>
        <v/>
      </c>
    </row>
    <row r="2782" spans="1:12" ht="16.5" customHeight="1" x14ac:dyDescent="0.4">
      <c r="A2782" s="52" t="str">
        <f t="shared" si="43"/>
        <v/>
      </c>
      <c r="B2782" s="51"/>
      <c r="C2782" s="75"/>
      <c r="D2782" s="51"/>
      <c r="E2782" s="27" t="str" cm="1">
        <f t="array" ref="E2782">IFERROR(_xlfn.IFS(AND($F$4=45566,D2782="徳島"),VLOOKUP(D2782,最低賃金!$A$2:$G$49,2,FALSE),OR($F$4&lt;&gt;45566,D2782&lt;&gt;"徳島"),VLOOKUP(D2782,最低賃金!$A$2:$G$49,4,FALSE)),"")</f>
        <v/>
      </c>
      <c r="F2782" s="27" t="str">
        <f>IFERROR(VLOOKUP(D2782,最低賃金!$A$3:$G$49,6,FALSE),"")</f>
        <v/>
      </c>
      <c r="G2782" s="51"/>
      <c r="H2782" s="19"/>
      <c r="I2782" s="81"/>
      <c r="J2782" s="27" t="str" cm="1">
        <f t="array" ref="J2782">IFERROR(_xlfn.IFS(COUNTBLANK(G2782:I2782)=3,"",H2782="","H列に金額を入力してください",G2782=3,H2782,I2782="","I列に労働時間を入力してください",G2782=1,ROUND(H2782/(I2782*24),0),G2782=2,ROUND(H2782/(I2782*24),0)),"")</f>
        <v/>
      </c>
      <c r="K2782" s="80" t="str" cm="1">
        <f t="array" ref="K2782">IFERROR(_xlfn.IFS(D2782="","",J2782&lt;E2782,"×（法定外・要件外となる従業員です）",J2782&lt;=F2782,"〇",J2782&gt;F2782,"ー（要件外となる従業員です）"),"")</f>
        <v/>
      </c>
      <c r="L2782" s="25" t="str" cm="1">
        <f t="array" ref="L2782">IFERROR(_xlfn.IFS(COUNTBLANK(C2782:J2782)=8,"",C2782="","←C列に従業員名を姓名（フルネーム）で入力してください。誤変換にお気を付け下さい。",D2782="","←D列に都道府県を入力してください。",G2782="","←G列に1～3の選択肢を入力してください",H2782="","←H列に金額を入力してください",G2782=3,"",I2782="","←I列に所定労働時間を入力してください"),"")</f>
        <v/>
      </c>
    </row>
    <row r="2783" spans="1:12" ht="16.5" customHeight="1" x14ac:dyDescent="0.4">
      <c r="A2783" s="52" t="str">
        <f t="shared" si="43"/>
        <v/>
      </c>
      <c r="B2783" s="51"/>
      <c r="C2783" s="75"/>
      <c r="D2783" s="51"/>
      <c r="E2783" s="27" t="str" cm="1">
        <f t="array" ref="E2783">IFERROR(_xlfn.IFS(AND($F$4=45566,D2783="徳島"),VLOOKUP(D2783,最低賃金!$A$2:$G$49,2,FALSE),OR($F$4&lt;&gt;45566,D2783&lt;&gt;"徳島"),VLOOKUP(D2783,最低賃金!$A$2:$G$49,4,FALSE)),"")</f>
        <v/>
      </c>
      <c r="F2783" s="27" t="str">
        <f>IFERROR(VLOOKUP(D2783,最低賃金!$A$3:$G$49,6,FALSE),"")</f>
        <v/>
      </c>
      <c r="G2783" s="51"/>
      <c r="H2783" s="19"/>
      <c r="I2783" s="81"/>
      <c r="J2783" s="27" t="str" cm="1">
        <f t="array" ref="J2783">IFERROR(_xlfn.IFS(COUNTBLANK(G2783:I2783)=3,"",H2783="","H列に金額を入力してください",G2783=3,H2783,I2783="","I列に労働時間を入力してください",G2783=1,ROUND(H2783/(I2783*24),0),G2783=2,ROUND(H2783/(I2783*24),0)),"")</f>
        <v/>
      </c>
      <c r="K2783" s="80" t="str" cm="1">
        <f t="array" ref="K2783">IFERROR(_xlfn.IFS(D2783="","",J2783&lt;E2783,"×（法定外・要件外となる従業員です）",J2783&lt;=F2783,"〇",J2783&gt;F2783,"ー（要件外となる従業員です）"),"")</f>
        <v/>
      </c>
      <c r="L2783" s="25" t="str" cm="1">
        <f t="array" ref="L2783">IFERROR(_xlfn.IFS(COUNTBLANK(C2783:J2783)=8,"",C2783="","←C列に従業員名を姓名（フルネーム）で入力してください。誤変換にお気を付け下さい。",D2783="","←D列に都道府県を入力してください。",G2783="","←G列に1～3の選択肢を入力してください",H2783="","←H列に金額を入力してください",G2783=3,"",I2783="","←I列に所定労働時間を入力してください"),"")</f>
        <v/>
      </c>
    </row>
    <row r="2784" spans="1:12" ht="16.5" customHeight="1" x14ac:dyDescent="0.4">
      <c r="A2784" s="52" t="str">
        <f t="shared" si="43"/>
        <v/>
      </c>
      <c r="B2784" s="51"/>
      <c r="C2784" s="75"/>
      <c r="D2784" s="51"/>
      <c r="E2784" s="27" t="str" cm="1">
        <f t="array" ref="E2784">IFERROR(_xlfn.IFS(AND($F$4=45566,D2784="徳島"),VLOOKUP(D2784,最低賃金!$A$2:$G$49,2,FALSE),OR($F$4&lt;&gt;45566,D2784&lt;&gt;"徳島"),VLOOKUP(D2784,最低賃金!$A$2:$G$49,4,FALSE)),"")</f>
        <v/>
      </c>
      <c r="F2784" s="27" t="str">
        <f>IFERROR(VLOOKUP(D2784,最低賃金!$A$3:$G$49,6,FALSE),"")</f>
        <v/>
      </c>
      <c r="G2784" s="51"/>
      <c r="H2784" s="19"/>
      <c r="I2784" s="81"/>
      <c r="J2784" s="27" t="str" cm="1">
        <f t="array" ref="J2784">IFERROR(_xlfn.IFS(COUNTBLANK(G2784:I2784)=3,"",H2784="","H列に金額を入力してください",G2784=3,H2784,I2784="","I列に労働時間を入力してください",G2784=1,ROUND(H2784/(I2784*24),0),G2784=2,ROUND(H2784/(I2784*24),0)),"")</f>
        <v/>
      </c>
      <c r="K2784" s="80" t="str" cm="1">
        <f t="array" ref="K2784">IFERROR(_xlfn.IFS(D2784="","",J2784&lt;E2784,"×（法定外・要件外となる従業員です）",J2784&lt;=F2784,"〇",J2784&gt;F2784,"ー（要件外となる従業員です）"),"")</f>
        <v/>
      </c>
      <c r="L2784" s="25" t="str" cm="1">
        <f t="array" ref="L2784">IFERROR(_xlfn.IFS(COUNTBLANK(C2784:J2784)=8,"",C2784="","←C列に従業員名を姓名（フルネーム）で入力してください。誤変換にお気を付け下さい。",D2784="","←D列に都道府県を入力してください。",G2784="","←G列に1～3の選択肢を入力してください",H2784="","←H列に金額を入力してください",G2784=3,"",I2784="","←I列に所定労働時間を入力してください"),"")</f>
        <v/>
      </c>
    </row>
    <row r="2785" spans="1:12" ht="16.5" customHeight="1" x14ac:dyDescent="0.4">
      <c r="A2785" s="52" t="str">
        <f t="shared" si="43"/>
        <v/>
      </c>
      <c r="B2785" s="51"/>
      <c r="C2785" s="75"/>
      <c r="D2785" s="51"/>
      <c r="E2785" s="27" t="str" cm="1">
        <f t="array" ref="E2785">IFERROR(_xlfn.IFS(AND($F$4=45566,D2785="徳島"),VLOOKUP(D2785,最低賃金!$A$2:$G$49,2,FALSE),OR($F$4&lt;&gt;45566,D2785&lt;&gt;"徳島"),VLOOKUP(D2785,最低賃金!$A$2:$G$49,4,FALSE)),"")</f>
        <v/>
      </c>
      <c r="F2785" s="27" t="str">
        <f>IFERROR(VLOOKUP(D2785,最低賃金!$A$3:$G$49,6,FALSE),"")</f>
        <v/>
      </c>
      <c r="G2785" s="51"/>
      <c r="H2785" s="19"/>
      <c r="I2785" s="81"/>
      <c r="J2785" s="27" t="str" cm="1">
        <f t="array" ref="J2785">IFERROR(_xlfn.IFS(COUNTBLANK(G2785:I2785)=3,"",H2785="","H列に金額を入力してください",G2785=3,H2785,I2785="","I列に労働時間を入力してください",G2785=1,ROUND(H2785/(I2785*24),0),G2785=2,ROUND(H2785/(I2785*24),0)),"")</f>
        <v/>
      </c>
      <c r="K2785" s="80" t="str" cm="1">
        <f t="array" ref="K2785">IFERROR(_xlfn.IFS(D2785="","",J2785&lt;E2785,"×（法定外・要件外となる従業員です）",J2785&lt;=F2785,"〇",J2785&gt;F2785,"ー（要件外となる従業員です）"),"")</f>
        <v/>
      </c>
      <c r="L2785" s="25" t="str" cm="1">
        <f t="array" ref="L2785">IFERROR(_xlfn.IFS(COUNTBLANK(C2785:J2785)=8,"",C2785="","←C列に従業員名を姓名（フルネーム）で入力してください。誤変換にお気を付け下さい。",D2785="","←D列に都道府県を入力してください。",G2785="","←G列に1～3の選択肢を入力してください",H2785="","←H列に金額を入力してください",G2785=3,"",I2785="","←I列に所定労働時間を入力してください"),"")</f>
        <v/>
      </c>
    </row>
    <row r="2786" spans="1:12" ht="16.5" customHeight="1" x14ac:dyDescent="0.4">
      <c r="A2786" s="52" t="str">
        <f t="shared" si="43"/>
        <v/>
      </c>
      <c r="B2786" s="51"/>
      <c r="C2786" s="75"/>
      <c r="D2786" s="51"/>
      <c r="E2786" s="27" t="str" cm="1">
        <f t="array" ref="E2786">IFERROR(_xlfn.IFS(AND($F$4=45566,D2786="徳島"),VLOOKUP(D2786,最低賃金!$A$2:$G$49,2,FALSE),OR($F$4&lt;&gt;45566,D2786&lt;&gt;"徳島"),VLOOKUP(D2786,最低賃金!$A$2:$G$49,4,FALSE)),"")</f>
        <v/>
      </c>
      <c r="F2786" s="27" t="str">
        <f>IFERROR(VLOOKUP(D2786,最低賃金!$A$3:$G$49,6,FALSE),"")</f>
        <v/>
      </c>
      <c r="G2786" s="51"/>
      <c r="H2786" s="19"/>
      <c r="I2786" s="81"/>
      <c r="J2786" s="27" t="str" cm="1">
        <f t="array" ref="J2786">IFERROR(_xlfn.IFS(COUNTBLANK(G2786:I2786)=3,"",H2786="","H列に金額を入力してください",G2786=3,H2786,I2786="","I列に労働時間を入力してください",G2786=1,ROUND(H2786/(I2786*24),0),G2786=2,ROUND(H2786/(I2786*24),0)),"")</f>
        <v/>
      </c>
      <c r="K2786" s="80" t="str" cm="1">
        <f t="array" ref="K2786">IFERROR(_xlfn.IFS(D2786="","",J2786&lt;E2786,"×（法定外・要件外となる従業員です）",J2786&lt;=F2786,"〇",J2786&gt;F2786,"ー（要件外となる従業員です）"),"")</f>
        <v/>
      </c>
      <c r="L2786" s="25" t="str" cm="1">
        <f t="array" ref="L2786">IFERROR(_xlfn.IFS(COUNTBLANK(C2786:J2786)=8,"",C2786="","←C列に従業員名を姓名（フルネーム）で入力してください。誤変換にお気を付け下さい。",D2786="","←D列に都道府県を入力してください。",G2786="","←G列に1～3の選択肢を入力してください",H2786="","←H列に金額を入力してください",G2786=3,"",I2786="","←I列に所定労働時間を入力してください"),"")</f>
        <v/>
      </c>
    </row>
    <row r="2787" spans="1:12" ht="16.5" customHeight="1" x14ac:dyDescent="0.4">
      <c r="A2787" s="52" t="str">
        <f t="shared" si="43"/>
        <v/>
      </c>
      <c r="B2787" s="51"/>
      <c r="C2787" s="75"/>
      <c r="D2787" s="51"/>
      <c r="E2787" s="27" t="str" cm="1">
        <f t="array" ref="E2787">IFERROR(_xlfn.IFS(AND($F$4=45566,D2787="徳島"),VLOOKUP(D2787,最低賃金!$A$2:$G$49,2,FALSE),OR($F$4&lt;&gt;45566,D2787&lt;&gt;"徳島"),VLOOKUP(D2787,最低賃金!$A$2:$G$49,4,FALSE)),"")</f>
        <v/>
      </c>
      <c r="F2787" s="27" t="str">
        <f>IFERROR(VLOOKUP(D2787,最低賃金!$A$3:$G$49,6,FALSE),"")</f>
        <v/>
      </c>
      <c r="G2787" s="51"/>
      <c r="H2787" s="19"/>
      <c r="I2787" s="81"/>
      <c r="J2787" s="27" t="str" cm="1">
        <f t="array" ref="J2787">IFERROR(_xlfn.IFS(COUNTBLANK(G2787:I2787)=3,"",H2787="","H列に金額を入力してください",G2787=3,H2787,I2787="","I列に労働時間を入力してください",G2787=1,ROUND(H2787/(I2787*24),0),G2787=2,ROUND(H2787/(I2787*24),0)),"")</f>
        <v/>
      </c>
      <c r="K2787" s="80" t="str" cm="1">
        <f t="array" ref="K2787">IFERROR(_xlfn.IFS(D2787="","",J2787&lt;E2787,"×（法定外・要件外となる従業員です）",J2787&lt;=F2787,"〇",J2787&gt;F2787,"ー（要件外となる従業員です）"),"")</f>
        <v/>
      </c>
      <c r="L2787" s="25" t="str" cm="1">
        <f t="array" ref="L2787">IFERROR(_xlfn.IFS(COUNTBLANK(C2787:J2787)=8,"",C2787="","←C列に従業員名を姓名（フルネーム）で入力してください。誤変換にお気を付け下さい。",D2787="","←D列に都道府県を入力してください。",G2787="","←G列に1～3の選択肢を入力してください",H2787="","←H列に金額を入力してください",G2787=3,"",I2787="","←I列に所定労働時間を入力してください"),"")</f>
        <v/>
      </c>
    </row>
    <row r="2788" spans="1:12" ht="16.5" customHeight="1" x14ac:dyDescent="0.4">
      <c r="A2788" s="52" t="str">
        <f t="shared" si="43"/>
        <v/>
      </c>
      <c r="B2788" s="51"/>
      <c r="C2788" s="75"/>
      <c r="D2788" s="51"/>
      <c r="E2788" s="27" t="str" cm="1">
        <f t="array" ref="E2788">IFERROR(_xlfn.IFS(AND($F$4=45566,D2788="徳島"),VLOOKUP(D2788,最低賃金!$A$2:$G$49,2,FALSE),OR($F$4&lt;&gt;45566,D2788&lt;&gt;"徳島"),VLOOKUP(D2788,最低賃金!$A$2:$G$49,4,FALSE)),"")</f>
        <v/>
      </c>
      <c r="F2788" s="27" t="str">
        <f>IFERROR(VLOOKUP(D2788,最低賃金!$A$3:$G$49,6,FALSE),"")</f>
        <v/>
      </c>
      <c r="G2788" s="51"/>
      <c r="H2788" s="19"/>
      <c r="I2788" s="81"/>
      <c r="J2788" s="27" t="str" cm="1">
        <f t="array" ref="J2788">IFERROR(_xlfn.IFS(COUNTBLANK(G2788:I2788)=3,"",H2788="","H列に金額を入力してください",G2788=3,H2788,I2788="","I列に労働時間を入力してください",G2788=1,ROUND(H2788/(I2788*24),0),G2788=2,ROUND(H2788/(I2788*24),0)),"")</f>
        <v/>
      </c>
      <c r="K2788" s="80" t="str" cm="1">
        <f t="array" ref="K2788">IFERROR(_xlfn.IFS(D2788="","",J2788&lt;E2788,"×（法定外・要件外となる従業員です）",J2788&lt;=F2788,"〇",J2788&gt;F2788,"ー（要件外となる従業員です）"),"")</f>
        <v/>
      </c>
      <c r="L2788" s="25" t="str" cm="1">
        <f t="array" ref="L2788">IFERROR(_xlfn.IFS(COUNTBLANK(C2788:J2788)=8,"",C2788="","←C列に従業員名を姓名（フルネーム）で入力してください。誤変換にお気を付け下さい。",D2788="","←D列に都道府県を入力してください。",G2788="","←G列に1～3の選択肢を入力してください",H2788="","←H列に金額を入力してください",G2788=3,"",I2788="","←I列に所定労働時間を入力してください"),"")</f>
        <v/>
      </c>
    </row>
    <row r="2789" spans="1:12" ht="16.5" customHeight="1" x14ac:dyDescent="0.4">
      <c r="A2789" s="52" t="str">
        <f t="shared" si="43"/>
        <v/>
      </c>
      <c r="B2789" s="51"/>
      <c r="C2789" s="75"/>
      <c r="D2789" s="51"/>
      <c r="E2789" s="27" t="str" cm="1">
        <f t="array" ref="E2789">IFERROR(_xlfn.IFS(AND($F$4=45566,D2789="徳島"),VLOOKUP(D2789,最低賃金!$A$2:$G$49,2,FALSE),OR($F$4&lt;&gt;45566,D2789&lt;&gt;"徳島"),VLOOKUP(D2789,最低賃金!$A$2:$G$49,4,FALSE)),"")</f>
        <v/>
      </c>
      <c r="F2789" s="27" t="str">
        <f>IFERROR(VLOOKUP(D2789,最低賃金!$A$3:$G$49,6,FALSE),"")</f>
        <v/>
      </c>
      <c r="G2789" s="51"/>
      <c r="H2789" s="19"/>
      <c r="I2789" s="81"/>
      <c r="J2789" s="27" t="str" cm="1">
        <f t="array" ref="J2789">IFERROR(_xlfn.IFS(COUNTBLANK(G2789:I2789)=3,"",H2789="","H列に金額を入力してください",G2789=3,H2789,I2789="","I列に労働時間を入力してください",G2789=1,ROUND(H2789/(I2789*24),0),G2789=2,ROUND(H2789/(I2789*24),0)),"")</f>
        <v/>
      </c>
      <c r="K2789" s="80" t="str" cm="1">
        <f t="array" ref="K2789">IFERROR(_xlfn.IFS(D2789="","",J2789&lt;E2789,"×（法定外・要件外となる従業員です）",J2789&lt;=F2789,"〇",J2789&gt;F2789,"ー（要件外となる従業員です）"),"")</f>
        <v/>
      </c>
      <c r="L2789" s="25" t="str" cm="1">
        <f t="array" ref="L2789">IFERROR(_xlfn.IFS(COUNTBLANK(C2789:J2789)=8,"",C2789="","←C列に従業員名を姓名（フルネーム）で入力してください。誤変換にお気を付け下さい。",D2789="","←D列に都道府県を入力してください。",G2789="","←G列に1～3の選択肢を入力してください",H2789="","←H列に金額を入力してください",G2789=3,"",I2789="","←I列に所定労働時間を入力してください"),"")</f>
        <v/>
      </c>
    </row>
    <row r="2790" spans="1:12" ht="16.5" customHeight="1" x14ac:dyDescent="0.4">
      <c r="A2790" s="52" t="str">
        <f t="shared" si="43"/>
        <v/>
      </c>
      <c r="B2790" s="51"/>
      <c r="C2790" s="75"/>
      <c r="D2790" s="51"/>
      <c r="E2790" s="27" t="str" cm="1">
        <f t="array" ref="E2790">IFERROR(_xlfn.IFS(AND($F$4=45566,D2790="徳島"),VLOOKUP(D2790,最低賃金!$A$2:$G$49,2,FALSE),OR($F$4&lt;&gt;45566,D2790&lt;&gt;"徳島"),VLOOKUP(D2790,最低賃金!$A$2:$G$49,4,FALSE)),"")</f>
        <v/>
      </c>
      <c r="F2790" s="27" t="str">
        <f>IFERROR(VLOOKUP(D2790,最低賃金!$A$3:$G$49,6,FALSE),"")</f>
        <v/>
      </c>
      <c r="G2790" s="51"/>
      <c r="H2790" s="19"/>
      <c r="I2790" s="81"/>
      <c r="J2790" s="27" t="str" cm="1">
        <f t="array" ref="J2790">IFERROR(_xlfn.IFS(COUNTBLANK(G2790:I2790)=3,"",H2790="","H列に金額を入力してください",G2790=3,H2790,I2790="","I列に労働時間を入力してください",G2790=1,ROUND(H2790/(I2790*24),0),G2790=2,ROUND(H2790/(I2790*24),0)),"")</f>
        <v/>
      </c>
      <c r="K2790" s="80" t="str" cm="1">
        <f t="array" ref="K2790">IFERROR(_xlfn.IFS(D2790="","",J2790&lt;E2790,"×（法定外・要件外となる従業員です）",J2790&lt;=F2790,"〇",J2790&gt;F2790,"ー（要件外となる従業員です）"),"")</f>
        <v/>
      </c>
      <c r="L2790" s="25" t="str" cm="1">
        <f t="array" ref="L2790">IFERROR(_xlfn.IFS(COUNTBLANK(C2790:J2790)=8,"",C2790="","←C列に従業員名を姓名（フルネーム）で入力してください。誤変換にお気を付け下さい。",D2790="","←D列に都道府県を入力してください。",G2790="","←G列に1～3の選択肢を入力してください",H2790="","←H列に金額を入力してください",G2790=3,"",I2790="","←I列に所定労働時間を入力してください"),"")</f>
        <v/>
      </c>
    </row>
    <row r="2791" spans="1:12" ht="16.5" customHeight="1" x14ac:dyDescent="0.4">
      <c r="A2791" s="52" t="str">
        <f t="shared" si="43"/>
        <v/>
      </c>
      <c r="B2791" s="51"/>
      <c r="C2791" s="75"/>
      <c r="D2791" s="51"/>
      <c r="E2791" s="27" t="str" cm="1">
        <f t="array" ref="E2791">IFERROR(_xlfn.IFS(AND($F$4=45566,D2791="徳島"),VLOOKUP(D2791,最低賃金!$A$2:$G$49,2,FALSE),OR($F$4&lt;&gt;45566,D2791&lt;&gt;"徳島"),VLOOKUP(D2791,最低賃金!$A$2:$G$49,4,FALSE)),"")</f>
        <v/>
      </c>
      <c r="F2791" s="27" t="str">
        <f>IFERROR(VLOOKUP(D2791,最低賃金!$A$3:$G$49,6,FALSE),"")</f>
        <v/>
      </c>
      <c r="G2791" s="51"/>
      <c r="H2791" s="19"/>
      <c r="I2791" s="81"/>
      <c r="J2791" s="27" t="str" cm="1">
        <f t="array" ref="J2791">IFERROR(_xlfn.IFS(COUNTBLANK(G2791:I2791)=3,"",H2791="","H列に金額を入力してください",G2791=3,H2791,I2791="","I列に労働時間を入力してください",G2791=1,ROUND(H2791/(I2791*24),0),G2791=2,ROUND(H2791/(I2791*24),0)),"")</f>
        <v/>
      </c>
      <c r="K2791" s="80" t="str" cm="1">
        <f t="array" ref="K2791">IFERROR(_xlfn.IFS(D2791="","",J2791&lt;E2791,"×（法定外・要件外となる従業員です）",J2791&lt;=F2791,"〇",J2791&gt;F2791,"ー（要件外となる従業員です）"),"")</f>
        <v/>
      </c>
      <c r="L2791" s="25" t="str" cm="1">
        <f t="array" ref="L2791">IFERROR(_xlfn.IFS(COUNTBLANK(C2791:J2791)=8,"",C2791="","←C列に従業員名を姓名（フルネーム）で入力してください。誤変換にお気を付け下さい。",D2791="","←D列に都道府県を入力してください。",G2791="","←G列に1～3の選択肢を入力してください",H2791="","←H列に金額を入力してください",G2791=3,"",I2791="","←I列に所定労働時間を入力してください"),"")</f>
        <v/>
      </c>
    </row>
    <row r="2792" spans="1:12" ht="16.5" customHeight="1" x14ac:dyDescent="0.4">
      <c r="A2792" s="52" t="str">
        <f t="shared" si="43"/>
        <v/>
      </c>
      <c r="B2792" s="51"/>
      <c r="C2792" s="75"/>
      <c r="D2792" s="51"/>
      <c r="E2792" s="27" t="str" cm="1">
        <f t="array" ref="E2792">IFERROR(_xlfn.IFS(AND($F$4=45566,D2792="徳島"),VLOOKUP(D2792,最低賃金!$A$2:$G$49,2,FALSE),OR($F$4&lt;&gt;45566,D2792&lt;&gt;"徳島"),VLOOKUP(D2792,最低賃金!$A$2:$G$49,4,FALSE)),"")</f>
        <v/>
      </c>
      <c r="F2792" s="27" t="str">
        <f>IFERROR(VLOOKUP(D2792,最低賃金!$A$3:$G$49,6,FALSE),"")</f>
        <v/>
      </c>
      <c r="G2792" s="51"/>
      <c r="H2792" s="19"/>
      <c r="I2792" s="81"/>
      <c r="J2792" s="27" t="str" cm="1">
        <f t="array" ref="J2792">IFERROR(_xlfn.IFS(COUNTBLANK(G2792:I2792)=3,"",H2792="","H列に金額を入力してください",G2792=3,H2792,I2792="","I列に労働時間を入力してください",G2792=1,ROUND(H2792/(I2792*24),0),G2792=2,ROUND(H2792/(I2792*24),0)),"")</f>
        <v/>
      </c>
      <c r="K2792" s="80" t="str" cm="1">
        <f t="array" ref="K2792">IFERROR(_xlfn.IFS(D2792="","",J2792&lt;E2792,"×（法定外・要件外となる従業員です）",J2792&lt;=F2792,"〇",J2792&gt;F2792,"ー（要件外となる従業員です）"),"")</f>
        <v/>
      </c>
      <c r="L2792" s="25" t="str" cm="1">
        <f t="array" ref="L2792">IFERROR(_xlfn.IFS(COUNTBLANK(C2792:J2792)=8,"",C2792="","←C列に従業員名を姓名（フルネーム）で入力してください。誤変換にお気を付け下さい。",D2792="","←D列に都道府県を入力してください。",G2792="","←G列に1～3の選択肢を入力してください",H2792="","←H列に金額を入力してください",G2792=3,"",I2792="","←I列に所定労働時間を入力してください"),"")</f>
        <v/>
      </c>
    </row>
    <row r="2793" spans="1:12" ht="16.5" customHeight="1" x14ac:dyDescent="0.4">
      <c r="A2793" s="52" t="str">
        <f t="shared" si="43"/>
        <v/>
      </c>
      <c r="B2793" s="51"/>
      <c r="C2793" s="75"/>
      <c r="D2793" s="51"/>
      <c r="E2793" s="27" t="str" cm="1">
        <f t="array" ref="E2793">IFERROR(_xlfn.IFS(AND($F$4=45566,D2793="徳島"),VLOOKUP(D2793,最低賃金!$A$2:$G$49,2,FALSE),OR($F$4&lt;&gt;45566,D2793&lt;&gt;"徳島"),VLOOKUP(D2793,最低賃金!$A$2:$G$49,4,FALSE)),"")</f>
        <v/>
      </c>
      <c r="F2793" s="27" t="str">
        <f>IFERROR(VLOOKUP(D2793,最低賃金!$A$3:$G$49,6,FALSE),"")</f>
        <v/>
      </c>
      <c r="G2793" s="51"/>
      <c r="H2793" s="19"/>
      <c r="I2793" s="81"/>
      <c r="J2793" s="27" t="str" cm="1">
        <f t="array" ref="J2793">IFERROR(_xlfn.IFS(COUNTBLANK(G2793:I2793)=3,"",H2793="","H列に金額を入力してください",G2793=3,H2793,I2793="","I列に労働時間を入力してください",G2793=1,ROUND(H2793/(I2793*24),0),G2793=2,ROUND(H2793/(I2793*24),0)),"")</f>
        <v/>
      </c>
      <c r="K2793" s="80" t="str" cm="1">
        <f t="array" ref="K2793">IFERROR(_xlfn.IFS(D2793="","",J2793&lt;E2793,"×（法定外・要件外となる従業員です）",J2793&lt;=F2793,"〇",J2793&gt;F2793,"ー（要件外となる従業員です）"),"")</f>
        <v/>
      </c>
      <c r="L2793" s="25" t="str" cm="1">
        <f t="array" ref="L2793">IFERROR(_xlfn.IFS(COUNTBLANK(C2793:J2793)=8,"",C2793="","←C列に従業員名を姓名（フルネーム）で入力してください。誤変換にお気を付け下さい。",D2793="","←D列に都道府県を入力してください。",G2793="","←G列に1～3の選択肢を入力してください",H2793="","←H列に金額を入力してください",G2793=3,"",I2793="","←I列に所定労働時間を入力してください"),"")</f>
        <v/>
      </c>
    </row>
    <row r="2794" spans="1:12" ht="16.5" customHeight="1" x14ac:dyDescent="0.4">
      <c r="A2794" s="52" t="str">
        <f t="shared" si="43"/>
        <v/>
      </c>
      <c r="B2794" s="51"/>
      <c r="C2794" s="75"/>
      <c r="D2794" s="51"/>
      <c r="E2794" s="27" t="str" cm="1">
        <f t="array" ref="E2794">IFERROR(_xlfn.IFS(AND($F$4=45566,D2794="徳島"),VLOOKUP(D2794,最低賃金!$A$2:$G$49,2,FALSE),OR($F$4&lt;&gt;45566,D2794&lt;&gt;"徳島"),VLOOKUP(D2794,最低賃金!$A$2:$G$49,4,FALSE)),"")</f>
        <v/>
      </c>
      <c r="F2794" s="27" t="str">
        <f>IFERROR(VLOOKUP(D2794,最低賃金!$A$3:$G$49,6,FALSE),"")</f>
        <v/>
      </c>
      <c r="G2794" s="51"/>
      <c r="H2794" s="19"/>
      <c r="I2794" s="81"/>
      <c r="J2794" s="27" t="str" cm="1">
        <f t="array" ref="J2794">IFERROR(_xlfn.IFS(COUNTBLANK(G2794:I2794)=3,"",H2794="","H列に金額を入力してください",G2794=3,H2794,I2794="","I列に労働時間を入力してください",G2794=1,ROUND(H2794/(I2794*24),0),G2794=2,ROUND(H2794/(I2794*24),0)),"")</f>
        <v/>
      </c>
      <c r="K2794" s="80" t="str" cm="1">
        <f t="array" ref="K2794">IFERROR(_xlfn.IFS(D2794="","",J2794&lt;E2794,"×（法定外・要件外となる従業員です）",J2794&lt;=F2794,"〇",J2794&gt;F2794,"ー（要件外となる従業員です）"),"")</f>
        <v/>
      </c>
      <c r="L2794" s="25" t="str" cm="1">
        <f t="array" ref="L2794">IFERROR(_xlfn.IFS(COUNTBLANK(C2794:J2794)=8,"",C2794="","←C列に従業員名を姓名（フルネーム）で入力してください。誤変換にお気を付け下さい。",D2794="","←D列に都道府県を入力してください。",G2794="","←G列に1～3の選択肢を入力してください",H2794="","←H列に金額を入力してください",G2794=3,"",I2794="","←I列に所定労働時間を入力してください"),"")</f>
        <v/>
      </c>
    </row>
    <row r="2795" spans="1:12" ht="16.5" customHeight="1" x14ac:dyDescent="0.4">
      <c r="A2795" s="52" t="str">
        <f t="shared" si="43"/>
        <v/>
      </c>
      <c r="B2795" s="51"/>
      <c r="C2795" s="75"/>
      <c r="D2795" s="51"/>
      <c r="E2795" s="27" t="str" cm="1">
        <f t="array" ref="E2795">IFERROR(_xlfn.IFS(AND($F$4=45566,D2795="徳島"),VLOOKUP(D2795,最低賃金!$A$2:$G$49,2,FALSE),OR($F$4&lt;&gt;45566,D2795&lt;&gt;"徳島"),VLOOKUP(D2795,最低賃金!$A$2:$G$49,4,FALSE)),"")</f>
        <v/>
      </c>
      <c r="F2795" s="27" t="str">
        <f>IFERROR(VLOOKUP(D2795,最低賃金!$A$3:$G$49,6,FALSE),"")</f>
        <v/>
      </c>
      <c r="G2795" s="51"/>
      <c r="H2795" s="19"/>
      <c r="I2795" s="81"/>
      <c r="J2795" s="27" t="str" cm="1">
        <f t="array" ref="J2795">IFERROR(_xlfn.IFS(COUNTBLANK(G2795:I2795)=3,"",H2795="","H列に金額を入力してください",G2795=3,H2795,I2795="","I列に労働時間を入力してください",G2795=1,ROUND(H2795/(I2795*24),0),G2795=2,ROUND(H2795/(I2795*24),0)),"")</f>
        <v/>
      </c>
      <c r="K2795" s="80" t="str" cm="1">
        <f t="array" ref="K2795">IFERROR(_xlfn.IFS(D2795="","",J2795&lt;E2795,"×（法定外・要件外となる従業員です）",J2795&lt;=F2795,"〇",J2795&gt;F2795,"ー（要件外となる従業員です）"),"")</f>
        <v/>
      </c>
      <c r="L2795" s="25" t="str" cm="1">
        <f t="array" ref="L2795">IFERROR(_xlfn.IFS(COUNTBLANK(C2795:J2795)=8,"",C2795="","←C列に従業員名を姓名（フルネーム）で入力してください。誤変換にお気を付け下さい。",D2795="","←D列に都道府県を入力してください。",G2795="","←G列に1～3の選択肢を入力してください",H2795="","←H列に金額を入力してください",G2795=3,"",I2795="","←I列に所定労働時間を入力してください"),"")</f>
        <v/>
      </c>
    </row>
    <row r="2796" spans="1:12" ht="16.5" customHeight="1" x14ac:dyDescent="0.4">
      <c r="A2796" s="52" t="str">
        <f t="shared" si="43"/>
        <v/>
      </c>
      <c r="B2796" s="51"/>
      <c r="C2796" s="75"/>
      <c r="D2796" s="51"/>
      <c r="E2796" s="27" t="str" cm="1">
        <f t="array" ref="E2796">IFERROR(_xlfn.IFS(AND($F$4=45566,D2796="徳島"),VLOOKUP(D2796,最低賃金!$A$2:$G$49,2,FALSE),OR($F$4&lt;&gt;45566,D2796&lt;&gt;"徳島"),VLOOKUP(D2796,最低賃金!$A$2:$G$49,4,FALSE)),"")</f>
        <v/>
      </c>
      <c r="F2796" s="27" t="str">
        <f>IFERROR(VLOOKUP(D2796,最低賃金!$A$3:$G$49,6,FALSE),"")</f>
        <v/>
      </c>
      <c r="G2796" s="51"/>
      <c r="H2796" s="19"/>
      <c r="I2796" s="81"/>
      <c r="J2796" s="27" t="str" cm="1">
        <f t="array" ref="J2796">IFERROR(_xlfn.IFS(COUNTBLANK(G2796:I2796)=3,"",H2796="","H列に金額を入力してください",G2796=3,H2796,I2796="","I列に労働時間を入力してください",G2796=1,ROUND(H2796/(I2796*24),0),G2796=2,ROUND(H2796/(I2796*24),0)),"")</f>
        <v/>
      </c>
      <c r="K2796" s="80" t="str" cm="1">
        <f t="array" ref="K2796">IFERROR(_xlfn.IFS(D2796="","",J2796&lt;E2796,"×（法定外・要件外となる従業員です）",J2796&lt;=F2796,"〇",J2796&gt;F2796,"ー（要件外となる従業員です）"),"")</f>
        <v/>
      </c>
      <c r="L2796" s="25" t="str" cm="1">
        <f t="array" ref="L2796">IFERROR(_xlfn.IFS(COUNTBLANK(C2796:J2796)=8,"",C2796="","←C列に従業員名を姓名（フルネーム）で入力してください。誤変換にお気を付け下さい。",D2796="","←D列に都道府県を入力してください。",G2796="","←G列に1～3の選択肢を入力してください",H2796="","←H列に金額を入力してください",G2796=3,"",I2796="","←I列に所定労働時間を入力してください"),"")</f>
        <v/>
      </c>
    </row>
    <row r="2797" spans="1:12" ht="16.5" customHeight="1" x14ac:dyDescent="0.4">
      <c r="A2797" s="52" t="str">
        <f t="shared" si="43"/>
        <v/>
      </c>
      <c r="B2797" s="51"/>
      <c r="C2797" s="75"/>
      <c r="D2797" s="51"/>
      <c r="E2797" s="27" t="str" cm="1">
        <f t="array" ref="E2797">IFERROR(_xlfn.IFS(AND($F$4=45566,D2797="徳島"),VLOOKUP(D2797,最低賃金!$A$2:$G$49,2,FALSE),OR($F$4&lt;&gt;45566,D2797&lt;&gt;"徳島"),VLOOKUP(D2797,最低賃金!$A$2:$G$49,4,FALSE)),"")</f>
        <v/>
      </c>
      <c r="F2797" s="27" t="str">
        <f>IFERROR(VLOOKUP(D2797,最低賃金!$A$3:$G$49,6,FALSE),"")</f>
        <v/>
      </c>
      <c r="G2797" s="51"/>
      <c r="H2797" s="19"/>
      <c r="I2797" s="81"/>
      <c r="J2797" s="27" t="str" cm="1">
        <f t="array" ref="J2797">IFERROR(_xlfn.IFS(COUNTBLANK(G2797:I2797)=3,"",H2797="","H列に金額を入力してください",G2797=3,H2797,I2797="","I列に労働時間を入力してください",G2797=1,ROUND(H2797/(I2797*24),0),G2797=2,ROUND(H2797/(I2797*24),0)),"")</f>
        <v/>
      </c>
      <c r="K2797" s="80" t="str" cm="1">
        <f t="array" ref="K2797">IFERROR(_xlfn.IFS(D2797="","",J2797&lt;E2797,"×（法定外・要件外となる従業員です）",J2797&lt;=F2797,"〇",J2797&gt;F2797,"ー（要件外となる従業員です）"),"")</f>
        <v/>
      </c>
      <c r="L2797" s="25" t="str" cm="1">
        <f t="array" ref="L2797">IFERROR(_xlfn.IFS(COUNTBLANK(C2797:J2797)=8,"",C2797="","←C列に従業員名を姓名（フルネーム）で入力してください。誤変換にお気を付け下さい。",D2797="","←D列に都道府県を入力してください。",G2797="","←G列に1～3の選択肢を入力してください",H2797="","←H列に金額を入力してください",G2797=3,"",I2797="","←I列に所定労働時間を入力してください"),"")</f>
        <v/>
      </c>
    </row>
    <row r="2798" spans="1:12" ht="16.5" customHeight="1" x14ac:dyDescent="0.4">
      <c r="A2798" s="52" t="str">
        <f t="shared" si="43"/>
        <v/>
      </c>
      <c r="B2798" s="51"/>
      <c r="C2798" s="75"/>
      <c r="D2798" s="51"/>
      <c r="E2798" s="27" t="str" cm="1">
        <f t="array" ref="E2798">IFERROR(_xlfn.IFS(AND($F$4=45566,D2798="徳島"),VLOOKUP(D2798,最低賃金!$A$2:$G$49,2,FALSE),OR($F$4&lt;&gt;45566,D2798&lt;&gt;"徳島"),VLOOKUP(D2798,最低賃金!$A$2:$G$49,4,FALSE)),"")</f>
        <v/>
      </c>
      <c r="F2798" s="27" t="str">
        <f>IFERROR(VLOOKUP(D2798,最低賃金!$A$3:$G$49,6,FALSE),"")</f>
        <v/>
      </c>
      <c r="G2798" s="51"/>
      <c r="H2798" s="19"/>
      <c r="I2798" s="81"/>
      <c r="J2798" s="27" t="str" cm="1">
        <f t="array" ref="J2798">IFERROR(_xlfn.IFS(COUNTBLANK(G2798:I2798)=3,"",H2798="","H列に金額を入力してください",G2798=3,H2798,I2798="","I列に労働時間を入力してください",G2798=1,ROUND(H2798/(I2798*24),0),G2798=2,ROUND(H2798/(I2798*24),0)),"")</f>
        <v/>
      </c>
      <c r="K2798" s="80" t="str" cm="1">
        <f t="array" ref="K2798">IFERROR(_xlfn.IFS(D2798="","",J2798&lt;E2798,"×（法定外・要件外となる従業員です）",J2798&lt;=F2798,"〇",J2798&gt;F2798,"ー（要件外となる従業員です）"),"")</f>
        <v/>
      </c>
      <c r="L2798" s="25" t="str" cm="1">
        <f t="array" ref="L2798">IFERROR(_xlfn.IFS(COUNTBLANK(C2798:J2798)=8,"",C2798="","←C列に従業員名を姓名（フルネーム）で入力してください。誤変換にお気を付け下さい。",D2798="","←D列に都道府県を入力してください。",G2798="","←G列に1～3の選択肢を入力してください",H2798="","←H列に金額を入力してください",G2798=3,"",I2798="","←I列に所定労働時間を入力してください"),"")</f>
        <v/>
      </c>
    </row>
    <row r="2799" spans="1:12" ht="16.5" customHeight="1" x14ac:dyDescent="0.4">
      <c r="A2799" s="52" t="str">
        <f t="shared" si="43"/>
        <v/>
      </c>
      <c r="B2799" s="51"/>
      <c r="C2799" s="75"/>
      <c r="D2799" s="51"/>
      <c r="E2799" s="27" t="str" cm="1">
        <f t="array" ref="E2799">IFERROR(_xlfn.IFS(AND($F$4=45566,D2799="徳島"),VLOOKUP(D2799,最低賃金!$A$2:$G$49,2,FALSE),OR($F$4&lt;&gt;45566,D2799&lt;&gt;"徳島"),VLOOKUP(D2799,最低賃金!$A$2:$G$49,4,FALSE)),"")</f>
        <v/>
      </c>
      <c r="F2799" s="27" t="str">
        <f>IFERROR(VLOOKUP(D2799,最低賃金!$A$3:$G$49,6,FALSE),"")</f>
        <v/>
      </c>
      <c r="G2799" s="51"/>
      <c r="H2799" s="19"/>
      <c r="I2799" s="81"/>
      <c r="J2799" s="27" t="str" cm="1">
        <f t="array" ref="J2799">IFERROR(_xlfn.IFS(COUNTBLANK(G2799:I2799)=3,"",H2799="","H列に金額を入力してください",G2799=3,H2799,I2799="","I列に労働時間を入力してください",G2799=1,ROUND(H2799/(I2799*24),0),G2799=2,ROUND(H2799/(I2799*24),0)),"")</f>
        <v/>
      </c>
      <c r="K2799" s="80" t="str" cm="1">
        <f t="array" ref="K2799">IFERROR(_xlfn.IFS(D2799="","",J2799&lt;E2799,"×（法定外・要件外となる従業員です）",J2799&lt;=F2799,"〇",J2799&gt;F2799,"ー（要件外となる従業員です）"),"")</f>
        <v/>
      </c>
      <c r="L2799" s="25" t="str" cm="1">
        <f t="array" ref="L2799">IFERROR(_xlfn.IFS(COUNTBLANK(C2799:J2799)=8,"",C2799="","←C列に従業員名を姓名（フルネーム）で入力してください。誤変換にお気を付け下さい。",D2799="","←D列に都道府県を入力してください。",G2799="","←G列に1～3の選択肢を入力してください",H2799="","←H列に金額を入力してください",G2799=3,"",I2799="","←I列に所定労働時間を入力してください"),"")</f>
        <v/>
      </c>
    </row>
    <row r="2800" spans="1:12" ht="16.5" customHeight="1" x14ac:dyDescent="0.4">
      <c r="A2800" s="52" t="str">
        <f t="shared" si="43"/>
        <v/>
      </c>
      <c r="B2800" s="51"/>
      <c r="C2800" s="75"/>
      <c r="D2800" s="51"/>
      <c r="E2800" s="27" t="str" cm="1">
        <f t="array" ref="E2800">IFERROR(_xlfn.IFS(AND($F$4=45566,D2800="徳島"),VLOOKUP(D2800,最低賃金!$A$2:$G$49,2,FALSE),OR($F$4&lt;&gt;45566,D2800&lt;&gt;"徳島"),VLOOKUP(D2800,最低賃金!$A$2:$G$49,4,FALSE)),"")</f>
        <v/>
      </c>
      <c r="F2800" s="27" t="str">
        <f>IFERROR(VLOOKUP(D2800,最低賃金!$A$3:$G$49,6,FALSE),"")</f>
        <v/>
      </c>
      <c r="G2800" s="51"/>
      <c r="H2800" s="19"/>
      <c r="I2800" s="81"/>
      <c r="J2800" s="27" t="str" cm="1">
        <f t="array" ref="J2800">IFERROR(_xlfn.IFS(COUNTBLANK(G2800:I2800)=3,"",H2800="","H列に金額を入力してください",G2800=3,H2800,I2800="","I列に労働時間を入力してください",G2800=1,ROUND(H2800/(I2800*24),0),G2800=2,ROUND(H2800/(I2800*24),0)),"")</f>
        <v/>
      </c>
      <c r="K2800" s="80" t="str" cm="1">
        <f t="array" ref="K2800">IFERROR(_xlfn.IFS(D2800="","",J2800&lt;E2800,"×（法定外・要件外となる従業員です）",J2800&lt;=F2800,"〇",J2800&gt;F2800,"ー（要件外となる従業員です）"),"")</f>
        <v/>
      </c>
      <c r="L2800" s="25" t="str" cm="1">
        <f t="array" ref="L2800">IFERROR(_xlfn.IFS(COUNTBLANK(C2800:J2800)=8,"",C2800="","←C列に従業員名を姓名（フルネーム）で入力してください。誤変換にお気を付け下さい。",D2800="","←D列に都道府県を入力してください。",G2800="","←G列に1～3の選択肢を入力してください",H2800="","←H列に金額を入力してください",G2800=3,"",I2800="","←I列に所定労働時間を入力してください"),"")</f>
        <v/>
      </c>
    </row>
    <row r="2801" spans="1:12" ht="16.5" customHeight="1" x14ac:dyDescent="0.4">
      <c r="A2801" s="52" t="str">
        <f t="shared" si="43"/>
        <v/>
      </c>
      <c r="B2801" s="51"/>
      <c r="C2801" s="75"/>
      <c r="D2801" s="51"/>
      <c r="E2801" s="27" t="str" cm="1">
        <f t="array" ref="E2801">IFERROR(_xlfn.IFS(AND($F$4=45566,D2801="徳島"),VLOOKUP(D2801,最低賃金!$A$2:$G$49,2,FALSE),OR($F$4&lt;&gt;45566,D2801&lt;&gt;"徳島"),VLOOKUP(D2801,最低賃金!$A$2:$G$49,4,FALSE)),"")</f>
        <v/>
      </c>
      <c r="F2801" s="27" t="str">
        <f>IFERROR(VLOOKUP(D2801,最低賃金!$A$3:$G$49,6,FALSE),"")</f>
        <v/>
      </c>
      <c r="G2801" s="51"/>
      <c r="H2801" s="19"/>
      <c r="I2801" s="81"/>
      <c r="J2801" s="27" t="str" cm="1">
        <f t="array" ref="J2801">IFERROR(_xlfn.IFS(COUNTBLANK(G2801:I2801)=3,"",H2801="","H列に金額を入力してください",G2801=3,H2801,I2801="","I列に労働時間を入力してください",G2801=1,ROUND(H2801/(I2801*24),0),G2801=2,ROUND(H2801/(I2801*24),0)),"")</f>
        <v/>
      </c>
      <c r="K2801" s="80" t="str" cm="1">
        <f t="array" ref="K2801">IFERROR(_xlfn.IFS(D2801="","",J2801&lt;E2801,"×（法定外・要件外となる従業員です）",J2801&lt;=F2801,"〇",J2801&gt;F2801,"ー（要件外となる従業員です）"),"")</f>
        <v/>
      </c>
      <c r="L2801" s="25" t="str" cm="1">
        <f t="array" ref="L2801">IFERROR(_xlfn.IFS(COUNTBLANK(C2801:J2801)=8,"",C2801="","←C列に従業員名を姓名（フルネーム）で入力してください。誤変換にお気を付け下さい。",D2801="","←D列に都道府県を入力してください。",G2801="","←G列に1～3の選択肢を入力してください",H2801="","←H列に金額を入力してください",G2801=3,"",I2801="","←I列に所定労働時間を入力してください"),"")</f>
        <v/>
      </c>
    </row>
    <row r="2802" spans="1:12" ht="16.5" customHeight="1" x14ac:dyDescent="0.4">
      <c r="A2802" s="52" t="str">
        <f t="shared" si="43"/>
        <v/>
      </c>
      <c r="B2802" s="51"/>
      <c r="C2802" s="75"/>
      <c r="D2802" s="51"/>
      <c r="E2802" s="27" t="str" cm="1">
        <f t="array" ref="E2802">IFERROR(_xlfn.IFS(AND($F$4=45566,D2802="徳島"),VLOOKUP(D2802,最低賃金!$A$2:$G$49,2,FALSE),OR($F$4&lt;&gt;45566,D2802&lt;&gt;"徳島"),VLOOKUP(D2802,最低賃金!$A$2:$G$49,4,FALSE)),"")</f>
        <v/>
      </c>
      <c r="F2802" s="27" t="str">
        <f>IFERROR(VLOOKUP(D2802,最低賃金!$A$3:$G$49,6,FALSE),"")</f>
        <v/>
      </c>
      <c r="G2802" s="51"/>
      <c r="H2802" s="19"/>
      <c r="I2802" s="81"/>
      <c r="J2802" s="27" t="str" cm="1">
        <f t="array" ref="J2802">IFERROR(_xlfn.IFS(COUNTBLANK(G2802:I2802)=3,"",H2802="","H列に金額を入力してください",G2802=3,H2802,I2802="","I列に労働時間を入力してください",G2802=1,ROUND(H2802/(I2802*24),0),G2802=2,ROUND(H2802/(I2802*24),0)),"")</f>
        <v/>
      </c>
      <c r="K2802" s="80" t="str" cm="1">
        <f t="array" ref="K2802">IFERROR(_xlfn.IFS(D2802="","",J2802&lt;E2802,"×（法定外・要件外となる従業員です）",J2802&lt;=F2802,"〇",J2802&gt;F2802,"ー（要件外となる従業員です）"),"")</f>
        <v/>
      </c>
      <c r="L2802" s="25" t="str" cm="1">
        <f t="array" ref="L2802">IFERROR(_xlfn.IFS(COUNTBLANK(C2802:J2802)=8,"",C2802="","←C列に従業員名を姓名（フルネーム）で入力してください。誤変換にお気を付け下さい。",D2802="","←D列に都道府県を入力してください。",G2802="","←G列に1～3の選択肢を入力してください",H2802="","←H列に金額を入力してください",G2802=3,"",I2802="","←I列に所定労働時間を入力してください"),"")</f>
        <v/>
      </c>
    </row>
    <row r="2803" spans="1:12" ht="16.5" customHeight="1" x14ac:dyDescent="0.4">
      <c r="A2803" s="52" t="str">
        <f t="shared" si="43"/>
        <v/>
      </c>
      <c r="B2803" s="51"/>
      <c r="C2803" s="75"/>
      <c r="D2803" s="51"/>
      <c r="E2803" s="27" t="str" cm="1">
        <f t="array" ref="E2803">IFERROR(_xlfn.IFS(AND($F$4=45566,D2803="徳島"),VLOOKUP(D2803,最低賃金!$A$2:$G$49,2,FALSE),OR($F$4&lt;&gt;45566,D2803&lt;&gt;"徳島"),VLOOKUP(D2803,最低賃金!$A$2:$G$49,4,FALSE)),"")</f>
        <v/>
      </c>
      <c r="F2803" s="27" t="str">
        <f>IFERROR(VLOOKUP(D2803,最低賃金!$A$3:$G$49,6,FALSE),"")</f>
        <v/>
      </c>
      <c r="G2803" s="51"/>
      <c r="H2803" s="19"/>
      <c r="I2803" s="81"/>
      <c r="J2803" s="27" t="str" cm="1">
        <f t="array" ref="J2803">IFERROR(_xlfn.IFS(COUNTBLANK(G2803:I2803)=3,"",H2803="","H列に金額を入力してください",G2803=3,H2803,I2803="","I列に労働時間を入力してください",G2803=1,ROUND(H2803/(I2803*24),0),G2803=2,ROUND(H2803/(I2803*24),0)),"")</f>
        <v/>
      </c>
      <c r="K2803" s="80" t="str" cm="1">
        <f t="array" ref="K2803">IFERROR(_xlfn.IFS(D2803="","",J2803&lt;E2803,"×（法定外・要件外となる従業員です）",J2803&lt;=F2803,"〇",J2803&gt;F2803,"ー（要件外となる従業員です）"),"")</f>
        <v/>
      </c>
      <c r="L2803" s="25" t="str" cm="1">
        <f t="array" ref="L2803">IFERROR(_xlfn.IFS(COUNTBLANK(C2803:J2803)=8,"",C2803="","←C列に従業員名を姓名（フルネーム）で入力してください。誤変換にお気を付け下さい。",D2803="","←D列に都道府県を入力してください。",G2803="","←G列に1～3の選択肢を入力してください",H2803="","←H列に金額を入力してください",G2803=3,"",I2803="","←I列に所定労働時間を入力してください"),"")</f>
        <v/>
      </c>
    </row>
    <row r="2804" spans="1:12" ht="16.5" customHeight="1" x14ac:dyDescent="0.4">
      <c r="A2804" s="52" t="str">
        <f t="shared" si="43"/>
        <v/>
      </c>
      <c r="B2804" s="51"/>
      <c r="C2804" s="75"/>
      <c r="D2804" s="51"/>
      <c r="E2804" s="27" t="str" cm="1">
        <f t="array" ref="E2804">IFERROR(_xlfn.IFS(AND($F$4=45566,D2804="徳島"),VLOOKUP(D2804,最低賃金!$A$2:$G$49,2,FALSE),OR($F$4&lt;&gt;45566,D2804&lt;&gt;"徳島"),VLOOKUP(D2804,最低賃金!$A$2:$G$49,4,FALSE)),"")</f>
        <v/>
      </c>
      <c r="F2804" s="27" t="str">
        <f>IFERROR(VLOOKUP(D2804,最低賃金!$A$3:$G$49,6,FALSE),"")</f>
        <v/>
      </c>
      <c r="G2804" s="51"/>
      <c r="H2804" s="19"/>
      <c r="I2804" s="81"/>
      <c r="J2804" s="27" t="str" cm="1">
        <f t="array" ref="J2804">IFERROR(_xlfn.IFS(COUNTBLANK(G2804:I2804)=3,"",H2804="","H列に金額を入力してください",G2804=3,H2804,I2804="","I列に労働時間を入力してください",G2804=1,ROUND(H2804/(I2804*24),0),G2804=2,ROUND(H2804/(I2804*24),0)),"")</f>
        <v/>
      </c>
      <c r="K2804" s="80" t="str" cm="1">
        <f t="array" ref="K2804">IFERROR(_xlfn.IFS(D2804="","",J2804&lt;E2804,"×（法定外・要件外となる従業員です）",J2804&lt;=F2804,"〇",J2804&gt;F2804,"ー（要件外となる従業員です）"),"")</f>
        <v/>
      </c>
      <c r="L2804" s="25" t="str" cm="1">
        <f t="array" ref="L2804">IFERROR(_xlfn.IFS(COUNTBLANK(C2804:J2804)=8,"",C2804="","←C列に従業員名を姓名（フルネーム）で入力してください。誤変換にお気を付け下さい。",D2804="","←D列に都道府県を入力してください。",G2804="","←G列に1～3の選択肢を入力してください",H2804="","←H列に金額を入力してください",G2804=3,"",I2804="","←I列に所定労働時間を入力してください"),"")</f>
        <v/>
      </c>
    </row>
    <row r="2805" spans="1:12" ht="16.5" customHeight="1" x14ac:dyDescent="0.4">
      <c r="A2805" s="52" t="str">
        <f t="shared" si="43"/>
        <v/>
      </c>
      <c r="B2805" s="51"/>
      <c r="C2805" s="75"/>
      <c r="D2805" s="51"/>
      <c r="E2805" s="27" t="str" cm="1">
        <f t="array" ref="E2805">IFERROR(_xlfn.IFS(AND($F$4=45566,D2805="徳島"),VLOOKUP(D2805,最低賃金!$A$2:$G$49,2,FALSE),OR($F$4&lt;&gt;45566,D2805&lt;&gt;"徳島"),VLOOKUP(D2805,最低賃金!$A$2:$G$49,4,FALSE)),"")</f>
        <v/>
      </c>
      <c r="F2805" s="27" t="str">
        <f>IFERROR(VLOOKUP(D2805,最低賃金!$A$3:$G$49,6,FALSE),"")</f>
        <v/>
      </c>
      <c r="G2805" s="51"/>
      <c r="H2805" s="19"/>
      <c r="I2805" s="81"/>
      <c r="J2805" s="27" t="str" cm="1">
        <f t="array" ref="J2805">IFERROR(_xlfn.IFS(COUNTBLANK(G2805:I2805)=3,"",H2805="","H列に金額を入力してください",G2805=3,H2805,I2805="","I列に労働時間を入力してください",G2805=1,ROUND(H2805/(I2805*24),0),G2805=2,ROUND(H2805/(I2805*24),0)),"")</f>
        <v/>
      </c>
      <c r="K2805" s="80" t="str" cm="1">
        <f t="array" ref="K2805">IFERROR(_xlfn.IFS(D2805="","",J2805&lt;E2805,"×（法定外・要件外となる従業員です）",J2805&lt;=F2805,"〇",J2805&gt;F2805,"ー（要件外となる従業員です）"),"")</f>
        <v/>
      </c>
      <c r="L2805" s="25" t="str" cm="1">
        <f t="array" ref="L2805">IFERROR(_xlfn.IFS(COUNTBLANK(C2805:J2805)=8,"",C2805="","←C列に従業員名を姓名（フルネーム）で入力してください。誤変換にお気を付け下さい。",D2805="","←D列に都道府県を入力してください。",G2805="","←G列に1～3の選択肢を入力してください",H2805="","←H列に金額を入力してください",G2805=3,"",I2805="","←I列に所定労働時間を入力してください"),"")</f>
        <v/>
      </c>
    </row>
    <row r="2806" spans="1:12" ht="16.5" customHeight="1" x14ac:dyDescent="0.4">
      <c r="A2806" s="52" t="str">
        <f t="shared" si="43"/>
        <v/>
      </c>
      <c r="B2806" s="51"/>
      <c r="C2806" s="75"/>
      <c r="D2806" s="51"/>
      <c r="E2806" s="27" t="str" cm="1">
        <f t="array" ref="E2806">IFERROR(_xlfn.IFS(AND($F$4=45566,D2806="徳島"),VLOOKUP(D2806,最低賃金!$A$2:$G$49,2,FALSE),OR($F$4&lt;&gt;45566,D2806&lt;&gt;"徳島"),VLOOKUP(D2806,最低賃金!$A$2:$G$49,4,FALSE)),"")</f>
        <v/>
      </c>
      <c r="F2806" s="27" t="str">
        <f>IFERROR(VLOOKUP(D2806,最低賃金!$A$3:$G$49,6,FALSE),"")</f>
        <v/>
      </c>
      <c r="G2806" s="51"/>
      <c r="H2806" s="19"/>
      <c r="I2806" s="81"/>
      <c r="J2806" s="27" t="str" cm="1">
        <f t="array" ref="J2806">IFERROR(_xlfn.IFS(COUNTBLANK(G2806:I2806)=3,"",H2806="","H列に金額を入力してください",G2806=3,H2806,I2806="","I列に労働時間を入力してください",G2806=1,ROUND(H2806/(I2806*24),0),G2806=2,ROUND(H2806/(I2806*24),0)),"")</f>
        <v/>
      </c>
      <c r="K2806" s="80" t="str" cm="1">
        <f t="array" ref="K2806">IFERROR(_xlfn.IFS(D2806="","",J2806&lt;E2806,"×（法定外・要件外となる従業員です）",J2806&lt;=F2806,"〇",J2806&gt;F2806,"ー（要件外となる従業員です）"),"")</f>
        <v/>
      </c>
      <c r="L2806" s="25" t="str" cm="1">
        <f t="array" ref="L2806">IFERROR(_xlfn.IFS(COUNTBLANK(C2806:J2806)=8,"",C2806="","←C列に従業員名を姓名（フルネーム）で入力してください。誤変換にお気を付け下さい。",D2806="","←D列に都道府県を入力してください。",G2806="","←G列に1～3の選択肢を入力してください",H2806="","←H列に金額を入力してください",G2806=3,"",I2806="","←I列に所定労働時間を入力してください"),"")</f>
        <v/>
      </c>
    </row>
    <row r="2807" spans="1:12" ht="16.5" customHeight="1" x14ac:dyDescent="0.4">
      <c r="A2807" s="52" t="str">
        <f t="shared" si="43"/>
        <v/>
      </c>
      <c r="B2807" s="51"/>
      <c r="C2807" s="75"/>
      <c r="D2807" s="51"/>
      <c r="E2807" s="27" t="str" cm="1">
        <f t="array" ref="E2807">IFERROR(_xlfn.IFS(AND($F$4=45566,D2807="徳島"),VLOOKUP(D2807,最低賃金!$A$2:$G$49,2,FALSE),OR($F$4&lt;&gt;45566,D2807&lt;&gt;"徳島"),VLOOKUP(D2807,最低賃金!$A$2:$G$49,4,FALSE)),"")</f>
        <v/>
      </c>
      <c r="F2807" s="27" t="str">
        <f>IFERROR(VLOOKUP(D2807,最低賃金!$A$3:$G$49,6,FALSE),"")</f>
        <v/>
      </c>
      <c r="G2807" s="51"/>
      <c r="H2807" s="19"/>
      <c r="I2807" s="81"/>
      <c r="J2807" s="27" t="str" cm="1">
        <f t="array" ref="J2807">IFERROR(_xlfn.IFS(COUNTBLANK(G2807:I2807)=3,"",H2807="","H列に金額を入力してください",G2807=3,H2807,I2807="","I列に労働時間を入力してください",G2807=1,ROUND(H2807/(I2807*24),0),G2807=2,ROUND(H2807/(I2807*24),0)),"")</f>
        <v/>
      </c>
      <c r="K2807" s="80" t="str" cm="1">
        <f t="array" ref="K2807">IFERROR(_xlfn.IFS(D2807="","",J2807&lt;E2807,"×（法定外・要件外となる従業員です）",J2807&lt;=F2807,"〇",J2807&gt;F2807,"ー（要件外となる従業員です）"),"")</f>
        <v/>
      </c>
      <c r="L2807" s="25" t="str" cm="1">
        <f t="array" ref="L2807">IFERROR(_xlfn.IFS(COUNTBLANK(C2807:J2807)=8,"",C2807="","←C列に従業員名を姓名（フルネーム）で入力してください。誤変換にお気を付け下さい。",D2807="","←D列に都道府県を入力してください。",G2807="","←G列に1～3の選択肢を入力してください",H2807="","←H列に金額を入力してください",G2807=3,"",I2807="","←I列に所定労働時間を入力してください"),"")</f>
        <v/>
      </c>
    </row>
    <row r="2808" spans="1:12" ht="16.5" customHeight="1" x14ac:dyDescent="0.4">
      <c r="A2808" s="52" t="str">
        <f t="shared" si="43"/>
        <v/>
      </c>
      <c r="B2808" s="51"/>
      <c r="C2808" s="75"/>
      <c r="D2808" s="51"/>
      <c r="E2808" s="27" t="str" cm="1">
        <f t="array" ref="E2808">IFERROR(_xlfn.IFS(AND($F$4=45566,D2808="徳島"),VLOOKUP(D2808,最低賃金!$A$2:$G$49,2,FALSE),OR($F$4&lt;&gt;45566,D2808&lt;&gt;"徳島"),VLOOKUP(D2808,最低賃金!$A$2:$G$49,4,FALSE)),"")</f>
        <v/>
      </c>
      <c r="F2808" s="27" t="str">
        <f>IFERROR(VLOOKUP(D2808,最低賃金!$A$3:$G$49,6,FALSE),"")</f>
        <v/>
      </c>
      <c r="G2808" s="51"/>
      <c r="H2808" s="19"/>
      <c r="I2808" s="81"/>
      <c r="J2808" s="27" t="str" cm="1">
        <f t="array" ref="J2808">IFERROR(_xlfn.IFS(COUNTBLANK(G2808:I2808)=3,"",H2808="","H列に金額を入力してください",G2808=3,H2808,I2808="","I列に労働時間を入力してください",G2808=1,ROUND(H2808/(I2808*24),0),G2808=2,ROUND(H2808/(I2808*24),0)),"")</f>
        <v/>
      </c>
      <c r="K2808" s="80" t="str" cm="1">
        <f t="array" ref="K2808">IFERROR(_xlfn.IFS(D2808="","",J2808&lt;E2808,"×（法定外・要件外となる従業員です）",J2808&lt;=F2808,"〇",J2808&gt;F2808,"ー（要件外となる従業員です）"),"")</f>
        <v/>
      </c>
      <c r="L2808" s="25" t="str" cm="1">
        <f t="array" ref="L2808">IFERROR(_xlfn.IFS(COUNTBLANK(C2808:J2808)=8,"",C2808="","←C列に従業員名を姓名（フルネーム）で入力してください。誤変換にお気を付け下さい。",D2808="","←D列に都道府県を入力してください。",G2808="","←G列に1～3の選択肢を入力してください",H2808="","←H列に金額を入力してください",G2808=3,"",I2808="","←I列に所定労働時間を入力してください"),"")</f>
        <v/>
      </c>
    </row>
    <row r="2809" spans="1:12" ht="16.5" customHeight="1" x14ac:dyDescent="0.4">
      <c r="A2809" s="52" t="str">
        <f t="shared" si="43"/>
        <v/>
      </c>
      <c r="B2809" s="51"/>
      <c r="C2809" s="75"/>
      <c r="D2809" s="51"/>
      <c r="E2809" s="27" t="str" cm="1">
        <f t="array" ref="E2809">IFERROR(_xlfn.IFS(AND($F$4=45566,D2809="徳島"),VLOOKUP(D2809,最低賃金!$A$2:$G$49,2,FALSE),OR($F$4&lt;&gt;45566,D2809&lt;&gt;"徳島"),VLOOKUP(D2809,最低賃金!$A$2:$G$49,4,FALSE)),"")</f>
        <v/>
      </c>
      <c r="F2809" s="27" t="str">
        <f>IFERROR(VLOOKUP(D2809,最低賃金!$A$3:$G$49,6,FALSE),"")</f>
        <v/>
      </c>
      <c r="G2809" s="51"/>
      <c r="H2809" s="19"/>
      <c r="I2809" s="81"/>
      <c r="J2809" s="27" t="str" cm="1">
        <f t="array" ref="J2809">IFERROR(_xlfn.IFS(COUNTBLANK(G2809:I2809)=3,"",H2809="","H列に金額を入力してください",G2809=3,H2809,I2809="","I列に労働時間を入力してください",G2809=1,ROUND(H2809/(I2809*24),0),G2809=2,ROUND(H2809/(I2809*24),0)),"")</f>
        <v/>
      </c>
      <c r="K2809" s="80" t="str" cm="1">
        <f t="array" ref="K2809">IFERROR(_xlfn.IFS(D2809="","",J2809&lt;E2809,"×（法定外・要件外となる従業員です）",J2809&lt;=F2809,"〇",J2809&gt;F2809,"ー（要件外となる従業員です）"),"")</f>
        <v/>
      </c>
      <c r="L2809" s="25" t="str" cm="1">
        <f t="array" ref="L2809">IFERROR(_xlfn.IFS(COUNTBLANK(C2809:J2809)=8,"",C2809="","←C列に従業員名を姓名（フルネーム）で入力してください。誤変換にお気を付け下さい。",D2809="","←D列に都道府県を入力してください。",G2809="","←G列に1～3の選択肢を入力してください",H2809="","←H列に金額を入力してください",G2809=3,"",I2809="","←I列に所定労働時間を入力してください"),"")</f>
        <v/>
      </c>
    </row>
    <row r="2810" spans="1:12" ht="16.5" customHeight="1" x14ac:dyDescent="0.4">
      <c r="A2810" s="52" t="str">
        <f t="shared" si="43"/>
        <v/>
      </c>
      <c r="B2810" s="51"/>
      <c r="C2810" s="75"/>
      <c r="D2810" s="51"/>
      <c r="E2810" s="27" t="str" cm="1">
        <f t="array" ref="E2810">IFERROR(_xlfn.IFS(AND($F$4=45566,D2810="徳島"),VLOOKUP(D2810,最低賃金!$A$2:$G$49,2,FALSE),OR($F$4&lt;&gt;45566,D2810&lt;&gt;"徳島"),VLOOKUP(D2810,最低賃金!$A$2:$G$49,4,FALSE)),"")</f>
        <v/>
      </c>
      <c r="F2810" s="27" t="str">
        <f>IFERROR(VLOOKUP(D2810,最低賃金!$A$3:$G$49,6,FALSE),"")</f>
        <v/>
      </c>
      <c r="G2810" s="51"/>
      <c r="H2810" s="19"/>
      <c r="I2810" s="81"/>
      <c r="J2810" s="27" t="str" cm="1">
        <f t="array" ref="J2810">IFERROR(_xlfn.IFS(COUNTBLANK(G2810:I2810)=3,"",H2810="","H列に金額を入力してください",G2810=3,H2810,I2810="","I列に労働時間を入力してください",G2810=1,ROUND(H2810/(I2810*24),0),G2810=2,ROUND(H2810/(I2810*24),0)),"")</f>
        <v/>
      </c>
      <c r="K2810" s="80" t="str" cm="1">
        <f t="array" ref="K2810">IFERROR(_xlfn.IFS(D2810="","",J2810&lt;E2810,"×（法定外・要件外となる従業員です）",J2810&lt;=F2810,"〇",J2810&gt;F2810,"ー（要件外となる従業員です）"),"")</f>
        <v/>
      </c>
      <c r="L2810" s="25" t="str" cm="1">
        <f t="array" ref="L2810">IFERROR(_xlfn.IFS(COUNTBLANK(C2810:J2810)=8,"",C2810="","←C列に従業員名を姓名（フルネーム）で入力してください。誤変換にお気を付け下さい。",D2810="","←D列に都道府県を入力してください。",G2810="","←G列に1～3の選択肢を入力してください",H2810="","←H列に金額を入力してください",G2810=3,"",I2810="","←I列に所定労働時間を入力してください"),"")</f>
        <v/>
      </c>
    </row>
    <row r="2811" spans="1:12" ht="16.5" customHeight="1" x14ac:dyDescent="0.4">
      <c r="A2811" s="52" t="str">
        <f t="shared" si="43"/>
        <v/>
      </c>
      <c r="B2811" s="51"/>
      <c r="C2811" s="75"/>
      <c r="D2811" s="51"/>
      <c r="E2811" s="27" t="str" cm="1">
        <f t="array" ref="E2811">IFERROR(_xlfn.IFS(AND($F$4=45566,D2811="徳島"),VLOOKUP(D2811,最低賃金!$A$2:$G$49,2,FALSE),OR($F$4&lt;&gt;45566,D2811&lt;&gt;"徳島"),VLOOKUP(D2811,最低賃金!$A$2:$G$49,4,FALSE)),"")</f>
        <v/>
      </c>
      <c r="F2811" s="27" t="str">
        <f>IFERROR(VLOOKUP(D2811,最低賃金!$A$3:$G$49,6,FALSE),"")</f>
        <v/>
      </c>
      <c r="G2811" s="51"/>
      <c r="H2811" s="19"/>
      <c r="I2811" s="81"/>
      <c r="J2811" s="27" t="str" cm="1">
        <f t="array" ref="J2811">IFERROR(_xlfn.IFS(COUNTBLANK(G2811:I2811)=3,"",H2811="","H列に金額を入力してください",G2811=3,H2811,I2811="","I列に労働時間を入力してください",G2811=1,ROUND(H2811/(I2811*24),0),G2811=2,ROUND(H2811/(I2811*24),0)),"")</f>
        <v/>
      </c>
      <c r="K2811" s="80" t="str" cm="1">
        <f t="array" ref="K2811">IFERROR(_xlfn.IFS(D2811="","",J2811&lt;E2811,"×（法定外・要件外となる従業員です）",J2811&lt;=F2811,"〇",J2811&gt;F2811,"ー（要件外となる従業員です）"),"")</f>
        <v/>
      </c>
      <c r="L2811" s="25" t="str" cm="1">
        <f t="array" ref="L2811">IFERROR(_xlfn.IFS(COUNTBLANK(C2811:J2811)=8,"",C2811="","←C列に従業員名を姓名（フルネーム）で入力してください。誤変換にお気を付け下さい。",D2811="","←D列に都道府県を入力してください。",G2811="","←G列に1～3の選択肢を入力してください",H2811="","←H列に金額を入力してください",G2811=3,"",I2811="","←I列に所定労働時間を入力してください"),"")</f>
        <v/>
      </c>
    </row>
    <row r="2812" spans="1:12" ht="16.5" customHeight="1" x14ac:dyDescent="0.4">
      <c r="A2812" s="52" t="str">
        <f t="shared" si="43"/>
        <v/>
      </c>
      <c r="B2812" s="51"/>
      <c r="C2812" s="75"/>
      <c r="D2812" s="51"/>
      <c r="E2812" s="27" t="str" cm="1">
        <f t="array" ref="E2812">IFERROR(_xlfn.IFS(AND($F$4=45566,D2812="徳島"),VLOOKUP(D2812,最低賃金!$A$2:$G$49,2,FALSE),OR($F$4&lt;&gt;45566,D2812&lt;&gt;"徳島"),VLOOKUP(D2812,最低賃金!$A$2:$G$49,4,FALSE)),"")</f>
        <v/>
      </c>
      <c r="F2812" s="27" t="str">
        <f>IFERROR(VLOOKUP(D2812,最低賃金!$A$3:$G$49,6,FALSE),"")</f>
        <v/>
      </c>
      <c r="G2812" s="51"/>
      <c r="H2812" s="19"/>
      <c r="I2812" s="81"/>
      <c r="J2812" s="27" t="str" cm="1">
        <f t="array" ref="J2812">IFERROR(_xlfn.IFS(COUNTBLANK(G2812:I2812)=3,"",H2812="","H列に金額を入力してください",G2812=3,H2812,I2812="","I列に労働時間を入力してください",G2812=1,ROUND(H2812/(I2812*24),0),G2812=2,ROUND(H2812/(I2812*24),0)),"")</f>
        <v/>
      </c>
      <c r="K2812" s="80" t="str" cm="1">
        <f t="array" ref="K2812">IFERROR(_xlfn.IFS(D2812="","",J2812&lt;E2812,"×（法定外・要件外となる従業員です）",J2812&lt;=F2812,"〇",J2812&gt;F2812,"ー（要件外となる従業員です）"),"")</f>
        <v/>
      </c>
      <c r="L2812" s="25" t="str" cm="1">
        <f t="array" ref="L2812">IFERROR(_xlfn.IFS(COUNTBLANK(C2812:J2812)=8,"",C2812="","←C列に従業員名を姓名（フルネーム）で入力してください。誤変換にお気を付け下さい。",D2812="","←D列に都道府県を入力してください。",G2812="","←G列に1～3の選択肢を入力してください",H2812="","←H列に金額を入力してください",G2812=3,"",I2812="","←I列に所定労働時間を入力してください"),"")</f>
        <v/>
      </c>
    </row>
    <row r="2813" spans="1:12" ht="16.5" customHeight="1" x14ac:dyDescent="0.4">
      <c r="A2813" s="52" t="str">
        <f t="shared" si="43"/>
        <v/>
      </c>
      <c r="B2813" s="51"/>
      <c r="C2813" s="75"/>
      <c r="D2813" s="51"/>
      <c r="E2813" s="27" t="str" cm="1">
        <f t="array" ref="E2813">IFERROR(_xlfn.IFS(AND($F$4=45566,D2813="徳島"),VLOOKUP(D2813,最低賃金!$A$2:$G$49,2,FALSE),OR($F$4&lt;&gt;45566,D2813&lt;&gt;"徳島"),VLOOKUP(D2813,最低賃金!$A$2:$G$49,4,FALSE)),"")</f>
        <v/>
      </c>
      <c r="F2813" s="27" t="str">
        <f>IFERROR(VLOOKUP(D2813,最低賃金!$A$3:$G$49,6,FALSE),"")</f>
        <v/>
      </c>
      <c r="G2813" s="51"/>
      <c r="H2813" s="19"/>
      <c r="I2813" s="81"/>
      <c r="J2813" s="27" t="str" cm="1">
        <f t="array" ref="J2813">IFERROR(_xlfn.IFS(COUNTBLANK(G2813:I2813)=3,"",H2813="","H列に金額を入力してください",G2813=3,H2813,I2813="","I列に労働時間を入力してください",G2813=1,ROUND(H2813/(I2813*24),0),G2813=2,ROUND(H2813/(I2813*24),0)),"")</f>
        <v/>
      </c>
      <c r="K2813" s="80" t="str" cm="1">
        <f t="array" ref="K2813">IFERROR(_xlfn.IFS(D2813="","",J2813&lt;E2813,"×（法定外・要件外となる従業員です）",J2813&lt;=F2813,"〇",J2813&gt;F2813,"ー（要件外となる従業員です）"),"")</f>
        <v/>
      </c>
      <c r="L2813" s="25" t="str" cm="1">
        <f t="array" ref="L2813">IFERROR(_xlfn.IFS(COUNTBLANK(C2813:J2813)=8,"",C2813="","←C列に従業員名を姓名（フルネーム）で入力してください。誤変換にお気を付け下さい。",D2813="","←D列に都道府県を入力してください。",G2813="","←G列に1～3の選択肢を入力してください",H2813="","←H列に金額を入力してください",G2813=3,"",I2813="","←I列に所定労働時間を入力してください"),"")</f>
        <v/>
      </c>
    </row>
    <row r="2814" spans="1:12" ht="16.5" customHeight="1" x14ac:dyDescent="0.4">
      <c r="A2814" s="52" t="str">
        <f t="shared" si="43"/>
        <v/>
      </c>
      <c r="B2814" s="51"/>
      <c r="C2814" s="75"/>
      <c r="D2814" s="51"/>
      <c r="E2814" s="27" t="str" cm="1">
        <f t="array" ref="E2814">IFERROR(_xlfn.IFS(AND($F$4=45566,D2814="徳島"),VLOOKUP(D2814,最低賃金!$A$2:$G$49,2,FALSE),OR($F$4&lt;&gt;45566,D2814&lt;&gt;"徳島"),VLOOKUP(D2814,最低賃金!$A$2:$G$49,4,FALSE)),"")</f>
        <v/>
      </c>
      <c r="F2814" s="27" t="str">
        <f>IFERROR(VLOOKUP(D2814,最低賃金!$A$3:$G$49,6,FALSE),"")</f>
        <v/>
      </c>
      <c r="G2814" s="51"/>
      <c r="H2814" s="19"/>
      <c r="I2814" s="81"/>
      <c r="J2814" s="27" t="str" cm="1">
        <f t="array" ref="J2814">IFERROR(_xlfn.IFS(COUNTBLANK(G2814:I2814)=3,"",H2814="","H列に金額を入力してください",G2814=3,H2814,I2814="","I列に労働時間を入力してください",G2814=1,ROUND(H2814/(I2814*24),0),G2814=2,ROUND(H2814/(I2814*24),0)),"")</f>
        <v/>
      </c>
      <c r="K2814" s="80" t="str" cm="1">
        <f t="array" ref="K2814">IFERROR(_xlfn.IFS(D2814="","",J2814&lt;E2814,"×（法定外・要件外となる従業員です）",J2814&lt;=F2814,"〇",J2814&gt;F2814,"ー（要件外となる従業員です）"),"")</f>
        <v/>
      </c>
      <c r="L2814" s="25" t="str" cm="1">
        <f t="array" ref="L2814">IFERROR(_xlfn.IFS(COUNTBLANK(C2814:J2814)=8,"",C2814="","←C列に従業員名を姓名（フルネーム）で入力してください。誤変換にお気を付け下さい。",D2814="","←D列に都道府県を入力してください。",G2814="","←G列に1～3の選択肢を入力してください",H2814="","←H列に金額を入力してください",G2814=3,"",I2814="","←I列に所定労働時間を入力してください"),"")</f>
        <v/>
      </c>
    </row>
    <row r="2815" spans="1:12" ht="16.5" customHeight="1" x14ac:dyDescent="0.4">
      <c r="A2815" s="52" t="str">
        <f t="shared" si="43"/>
        <v/>
      </c>
      <c r="B2815" s="51"/>
      <c r="C2815" s="75"/>
      <c r="D2815" s="51"/>
      <c r="E2815" s="27" t="str" cm="1">
        <f t="array" ref="E2815">IFERROR(_xlfn.IFS(AND($F$4=45566,D2815="徳島"),VLOOKUP(D2815,最低賃金!$A$2:$G$49,2,FALSE),OR($F$4&lt;&gt;45566,D2815&lt;&gt;"徳島"),VLOOKUP(D2815,最低賃金!$A$2:$G$49,4,FALSE)),"")</f>
        <v/>
      </c>
      <c r="F2815" s="27" t="str">
        <f>IFERROR(VLOOKUP(D2815,最低賃金!$A$3:$G$49,6,FALSE),"")</f>
        <v/>
      </c>
      <c r="G2815" s="51"/>
      <c r="H2815" s="19"/>
      <c r="I2815" s="81"/>
      <c r="J2815" s="27" t="str" cm="1">
        <f t="array" ref="J2815">IFERROR(_xlfn.IFS(COUNTBLANK(G2815:I2815)=3,"",H2815="","H列に金額を入力してください",G2815=3,H2815,I2815="","I列に労働時間を入力してください",G2815=1,ROUND(H2815/(I2815*24),0),G2815=2,ROUND(H2815/(I2815*24),0)),"")</f>
        <v/>
      </c>
      <c r="K2815" s="80" t="str" cm="1">
        <f t="array" ref="K2815">IFERROR(_xlfn.IFS(D2815="","",J2815&lt;E2815,"×（法定外・要件外となる従業員です）",J2815&lt;=F2815,"〇",J2815&gt;F2815,"ー（要件外となる従業員です）"),"")</f>
        <v/>
      </c>
      <c r="L2815" s="25" t="str" cm="1">
        <f t="array" ref="L2815">IFERROR(_xlfn.IFS(COUNTBLANK(C2815:J2815)=8,"",C2815="","←C列に従業員名を姓名（フルネーム）で入力してください。誤変換にお気を付け下さい。",D2815="","←D列に都道府県を入力してください。",G2815="","←G列に1～3の選択肢を入力してください",H2815="","←H列に金額を入力してください",G2815=3,"",I2815="","←I列に所定労働時間を入力してください"),"")</f>
        <v/>
      </c>
    </row>
    <row r="2816" spans="1:12" ht="16.5" customHeight="1" x14ac:dyDescent="0.4">
      <c r="A2816" s="52" t="str">
        <f t="shared" si="43"/>
        <v/>
      </c>
      <c r="B2816" s="51"/>
      <c r="C2816" s="75"/>
      <c r="D2816" s="51"/>
      <c r="E2816" s="27" t="str" cm="1">
        <f t="array" ref="E2816">IFERROR(_xlfn.IFS(AND($F$4=45566,D2816="徳島"),VLOOKUP(D2816,最低賃金!$A$2:$G$49,2,FALSE),OR($F$4&lt;&gt;45566,D2816&lt;&gt;"徳島"),VLOOKUP(D2816,最低賃金!$A$2:$G$49,4,FALSE)),"")</f>
        <v/>
      </c>
      <c r="F2816" s="27" t="str">
        <f>IFERROR(VLOOKUP(D2816,最低賃金!$A$3:$G$49,6,FALSE),"")</f>
        <v/>
      </c>
      <c r="G2816" s="51"/>
      <c r="H2816" s="19"/>
      <c r="I2816" s="81"/>
      <c r="J2816" s="27" t="str" cm="1">
        <f t="array" ref="J2816">IFERROR(_xlfn.IFS(COUNTBLANK(G2816:I2816)=3,"",H2816="","H列に金額を入力してください",G2816=3,H2816,I2816="","I列に労働時間を入力してください",G2816=1,ROUND(H2816/(I2816*24),0),G2816=2,ROUND(H2816/(I2816*24),0)),"")</f>
        <v/>
      </c>
      <c r="K2816" s="80" t="str" cm="1">
        <f t="array" ref="K2816">IFERROR(_xlfn.IFS(D2816="","",J2816&lt;E2816,"×（法定外・要件外となる従業員です）",J2816&lt;=F2816,"〇",J2816&gt;F2816,"ー（要件外となる従業員です）"),"")</f>
        <v/>
      </c>
      <c r="L2816" s="25" t="str" cm="1">
        <f t="array" ref="L2816">IFERROR(_xlfn.IFS(COUNTBLANK(C2816:J2816)=8,"",C2816="","←C列に従業員名を姓名（フルネーム）で入力してください。誤変換にお気を付け下さい。",D2816="","←D列に都道府県を入力してください。",G2816="","←G列に1～3の選択肢を入力してください",H2816="","←H列に金額を入力してください",G2816=3,"",I2816="","←I列に所定労働時間を入力してください"),"")</f>
        <v/>
      </c>
    </row>
    <row r="2817" spans="1:12" ht="16.5" customHeight="1" x14ac:dyDescent="0.4">
      <c r="A2817" s="52" t="str">
        <f t="shared" si="43"/>
        <v/>
      </c>
      <c r="B2817" s="51"/>
      <c r="C2817" s="75"/>
      <c r="D2817" s="51"/>
      <c r="E2817" s="27" t="str" cm="1">
        <f t="array" ref="E2817">IFERROR(_xlfn.IFS(AND($F$4=45566,D2817="徳島"),VLOOKUP(D2817,最低賃金!$A$2:$G$49,2,FALSE),OR($F$4&lt;&gt;45566,D2817&lt;&gt;"徳島"),VLOOKUP(D2817,最低賃金!$A$2:$G$49,4,FALSE)),"")</f>
        <v/>
      </c>
      <c r="F2817" s="27" t="str">
        <f>IFERROR(VLOOKUP(D2817,最低賃金!$A$3:$G$49,6,FALSE),"")</f>
        <v/>
      </c>
      <c r="G2817" s="51"/>
      <c r="H2817" s="19"/>
      <c r="I2817" s="81"/>
      <c r="J2817" s="27" t="str" cm="1">
        <f t="array" ref="J2817">IFERROR(_xlfn.IFS(COUNTBLANK(G2817:I2817)=3,"",H2817="","H列に金額を入力してください",G2817=3,H2817,I2817="","I列に労働時間を入力してください",G2817=1,ROUND(H2817/(I2817*24),0),G2817=2,ROUND(H2817/(I2817*24),0)),"")</f>
        <v/>
      </c>
      <c r="K2817" s="80" t="str" cm="1">
        <f t="array" ref="K2817">IFERROR(_xlfn.IFS(D2817="","",J2817&lt;E2817,"×（法定外・要件外となる従業員です）",J2817&lt;=F2817,"〇",J2817&gt;F2817,"ー（要件外となる従業員です）"),"")</f>
        <v/>
      </c>
      <c r="L2817" s="25" t="str" cm="1">
        <f t="array" ref="L2817">IFERROR(_xlfn.IFS(COUNTBLANK(C2817:J2817)=8,"",C2817="","←C列に従業員名を姓名（フルネーム）で入力してください。誤変換にお気を付け下さい。",D2817="","←D列に都道府県を入力してください。",G2817="","←G列に1～3の選択肢を入力してください",H2817="","←H列に金額を入力してください",G2817=3,"",I2817="","←I列に所定労働時間を入力してください"),"")</f>
        <v/>
      </c>
    </row>
    <row r="2818" spans="1:12" ht="16.5" customHeight="1" x14ac:dyDescent="0.4">
      <c r="A2818" s="52" t="str">
        <f t="shared" si="43"/>
        <v/>
      </c>
      <c r="B2818" s="51"/>
      <c r="C2818" s="75"/>
      <c r="D2818" s="51"/>
      <c r="E2818" s="27" t="str" cm="1">
        <f t="array" ref="E2818">IFERROR(_xlfn.IFS(AND($F$4=45566,D2818="徳島"),VLOOKUP(D2818,最低賃金!$A$2:$G$49,2,FALSE),OR($F$4&lt;&gt;45566,D2818&lt;&gt;"徳島"),VLOOKUP(D2818,最低賃金!$A$2:$G$49,4,FALSE)),"")</f>
        <v/>
      </c>
      <c r="F2818" s="27" t="str">
        <f>IFERROR(VLOOKUP(D2818,最低賃金!$A$3:$G$49,6,FALSE),"")</f>
        <v/>
      </c>
      <c r="G2818" s="51"/>
      <c r="H2818" s="19"/>
      <c r="I2818" s="81"/>
      <c r="J2818" s="27" t="str" cm="1">
        <f t="array" ref="J2818">IFERROR(_xlfn.IFS(COUNTBLANK(G2818:I2818)=3,"",H2818="","H列に金額を入力してください",G2818=3,H2818,I2818="","I列に労働時間を入力してください",G2818=1,ROUND(H2818/(I2818*24),0),G2818=2,ROUND(H2818/(I2818*24),0)),"")</f>
        <v/>
      </c>
      <c r="K2818" s="80" t="str" cm="1">
        <f t="array" ref="K2818">IFERROR(_xlfn.IFS(D2818="","",J2818&lt;E2818,"×（法定外・要件外となる従業員です）",J2818&lt;=F2818,"〇",J2818&gt;F2818,"ー（要件外となる従業員です）"),"")</f>
        <v/>
      </c>
      <c r="L2818" s="25" t="str" cm="1">
        <f t="array" ref="L2818">IFERROR(_xlfn.IFS(COUNTBLANK(C2818:J2818)=8,"",C2818="","←C列に従業員名を姓名（フルネーム）で入力してください。誤変換にお気を付け下さい。",D2818="","←D列に都道府県を入力してください。",G2818="","←G列に1～3の選択肢を入力してください",H2818="","←H列に金額を入力してください",G2818=3,"",I2818="","←I列に所定労働時間を入力してください"),"")</f>
        <v/>
      </c>
    </row>
    <row r="2819" spans="1:12" ht="16.5" customHeight="1" x14ac:dyDescent="0.4">
      <c r="A2819" s="52" t="str">
        <f t="shared" si="43"/>
        <v/>
      </c>
      <c r="B2819" s="51"/>
      <c r="C2819" s="75"/>
      <c r="D2819" s="51"/>
      <c r="E2819" s="27" t="str" cm="1">
        <f t="array" ref="E2819">IFERROR(_xlfn.IFS(AND($F$4=45566,D2819="徳島"),VLOOKUP(D2819,最低賃金!$A$2:$G$49,2,FALSE),OR($F$4&lt;&gt;45566,D2819&lt;&gt;"徳島"),VLOOKUP(D2819,最低賃金!$A$2:$G$49,4,FALSE)),"")</f>
        <v/>
      </c>
      <c r="F2819" s="27" t="str">
        <f>IFERROR(VLOOKUP(D2819,最低賃金!$A$3:$G$49,6,FALSE),"")</f>
        <v/>
      </c>
      <c r="G2819" s="51"/>
      <c r="H2819" s="19"/>
      <c r="I2819" s="81"/>
      <c r="J2819" s="27" t="str" cm="1">
        <f t="array" ref="J2819">IFERROR(_xlfn.IFS(COUNTBLANK(G2819:I2819)=3,"",H2819="","H列に金額を入力してください",G2819=3,H2819,I2819="","I列に労働時間を入力してください",G2819=1,ROUND(H2819/(I2819*24),0),G2819=2,ROUND(H2819/(I2819*24),0)),"")</f>
        <v/>
      </c>
      <c r="K2819" s="80" t="str" cm="1">
        <f t="array" ref="K2819">IFERROR(_xlfn.IFS(D2819="","",J2819&lt;E2819,"×（法定外・要件外となる従業員です）",J2819&lt;=F2819,"〇",J2819&gt;F2819,"ー（要件外となる従業員です）"),"")</f>
        <v/>
      </c>
      <c r="L2819" s="25" t="str" cm="1">
        <f t="array" ref="L2819">IFERROR(_xlfn.IFS(COUNTBLANK(C2819:J2819)=8,"",C2819="","←C列に従業員名を姓名（フルネーム）で入力してください。誤変換にお気を付け下さい。",D2819="","←D列に都道府県を入力してください。",G2819="","←G列に1～3の選択肢を入力してください",H2819="","←H列に金額を入力してください",G2819=3,"",I2819="","←I列に所定労働時間を入力してください"),"")</f>
        <v/>
      </c>
    </row>
    <row r="2820" spans="1:12" ht="16.5" customHeight="1" x14ac:dyDescent="0.4">
      <c r="A2820" s="52" t="str">
        <f t="shared" si="43"/>
        <v/>
      </c>
      <c r="B2820" s="51"/>
      <c r="C2820" s="75"/>
      <c r="D2820" s="51"/>
      <c r="E2820" s="27" t="str" cm="1">
        <f t="array" ref="E2820">IFERROR(_xlfn.IFS(AND($F$4=45566,D2820="徳島"),VLOOKUP(D2820,最低賃金!$A$2:$G$49,2,FALSE),OR($F$4&lt;&gt;45566,D2820&lt;&gt;"徳島"),VLOOKUP(D2820,最低賃金!$A$2:$G$49,4,FALSE)),"")</f>
        <v/>
      </c>
      <c r="F2820" s="27" t="str">
        <f>IFERROR(VLOOKUP(D2820,最低賃金!$A$3:$G$49,6,FALSE),"")</f>
        <v/>
      </c>
      <c r="G2820" s="51"/>
      <c r="H2820" s="19"/>
      <c r="I2820" s="81"/>
      <c r="J2820" s="27" t="str" cm="1">
        <f t="array" ref="J2820">IFERROR(_xlfn.IFS(COUNTBLANK(G2820:I2820)=3,"",H2820="","H列に金額を入力してください",G2820=3,H2820,I2820="","I列に労働時間を入力してください",G2820=1,ROUND(H2820/(I2820*24),0),G2820=2,ROUND(H2820/(I2820*24),0)),"")</f>
        <v/>
      </c>
      <c r="K2820" s="80" t="str" cm="1">
        <f t="array" ref="K2820">IFERROR(_xlfn.IFS(D2820="","",J2820&lt;E2820,"×（法定外・要件外となる従業員です）",J2820&lt;=F2820,"〇",J2820&gt;F2820,"ー（要件外となる従業員です）"),"")</f>
        <v/>
      </c>
      <c r="L2820" s="25" t="str" cm="1">
        <f t="array" ref="L2820">IFERROR(_xlfn.IFS(COUNTBLANK(C2820:J2820)=8,"",C2820="","←C列に従業員名を姓名（フルネーム）で入力してください。誤変換にお気を付け下さい。",D2820="","←D列に都道府県を入力してください。",G2820="","←G列に1～3の選択肢を入力してください",H2820="","←H列に金額を入力してください",G2820=3,"",I2820="","←I列に所定労働時間を入力してください"),"")</f>
        <v/>
      </c>
    </row>
    <row r="2821" spans="1:12" ht="16.5" customHeight="1" x14ac:dyDescent="0.4">
      <c r="A2821" s="52" t="str">
        <f t="shared" si="43"/>
        <v/>
      </c>
      <c r="B2821" s="51"/>
      <c r="C2821" s="75"/>
      <c r="D2821" s="51"/>
      <c r="E2821" s="27" t="str" cm="1">
        <f t="array" ref="E2821">IFERROR(_xlfn.IFS(AND($F$4=45566,D2821="徳島"),VLOOKUP(D2821,最低賃金!$A$2:$G$49,2,FALSE),OR($F$4&lt;&gt;45566,D2821&lt;&gt;"徳島"),VLOOKUP(D2821,最低賃金!$A$2:$G$49,4,FALSE)),"")</f>
        <v/>
      </c>
      <c r="F2821" s="27" t="str">
        <f>IFERROR(VLOOKUP(D2821,最低賃金!$A$3:$G$49,6,FALSE),"")</f>
        <v/>
      </c>
      <c r="G2821" s="51"/>
      <c r="H2821" s="19"/>
      <c r="I2821" s="81"/>
      <c r="J2821" s="27" t="str" cm="1">
        <f t="array" ref="J2821">IFERROR(_xlfn.IFS(COUNTBLANK(G2821:I2821)=3,"",H2821="","H列に金額を入力してください",G2821=3,H2821,I2821="","I列に労働時間を入力してください",G2821=1,ROUND(H2821/(I2821*24),0),G2821=2,ROUND(H2821/(I2821*24),0)),"")</f>
        <v/>
      </c>
      <c r="K2821" s="80" t="str" cm="1">
        <f t="array" ref="K2821">IFERROR(_xlfn.IFS(D2821="","",J2821&lt;E2821,"×（法定外・要件外となる従業員です）",J2821&lt;=F2821,"〇",J2821&gt;F2821,"ー（要件外となる従業員です）"),"")</f>
        <v/>
      </c>
      <c r="L2821" s="25" t="str" cm="1">
        <f t="array" ref="L2821">IFERROR(_xlfn.IFS(COUNTBLANK(C2821:J2821)=8,"",C2821="","←C列に従業員名を姓名（フルネーム）で入力してください。誤変換にお気を付け下さい。",D2821="","←D列に都道府県を入力してください。",G2821="","←G列に1～3の選択肢を入力してください",H2821="","←H列に金額を入力してください",G2821=3,"",I2821="","←I列に所定労働時間を入力してください"),"")</f>
        <v/>
      </c>
    </row>
    <row r="2822" spans="1:12" ht="16.5" customHeight="1" x14ac:dyDescent="0.4">
      <c r="A2822" s="52" t="str">
        <f t="shared" si="43"/>
        <v/>
      </c>
      <c r="B2822" s="51"/>
      <c r="C2822" s="75"/>
      <c r="D2822" s="51"/>
      <c r="E2822" s="27" t="str" cm="1">
        <f t="array" ref="E2822">IFERROR(_xlfn.IFS(AND($F$4=45566,D2822="徳島"),VLOOKUP(D2822,最低賃金!$A$2:$G$49,2,FALSE),OR($F$4&lt;&gt;45566,D2822&lt;&gt;"徳島"),VLOOKUP(D2822,最低賃金!$A$2:$G$49,4,FALSE)),"")</f>
        <v/>
      </c>
      <c r="F2822" s="27" t="str">
        <f>IFERROR(VLOOKUP(D2822,最低賃金!$A$3:$G$49,6,FALSE),"")</f>
        <v/>
      </c>
      <c r="G2822" s="51"/>
      <c r="H2822" s="19"/>
      <c r="I2822" s="81"/>
      <c r="J2822" s="27" t="str" cm="1">
        <f t="array" ref="J2822">IFERROR(_xlfn.IFS(COUNTBLANK(G2822:I2822)=3,"",H2822="","H列に金額を入力してください",G2822=3,H2822,I2822="","I列に労働時間を入力してください",G2822=1,ROUND(H2822/(I2822*24),0),G2822=2,ROUND(H2822/(I2822*24),0)),"")</f>
        <v/>
      </c>
      <c r="K2822" s="80" t="str" cm="1">
        <f t="array" ref="K2822">IFERROR(_xlfn.IFS(D2822="","",J2822&lt;E2822,"×（法定外・要件外となる従業員です）",J2822&lt;=F2822,"〇",J2822&gt;F2822,"ー（要件外となる従業員です）"),"")</f>
        <v/>
      </c>
      <c r="L2822" s="25" t="str" cm="1">
        <f t="array" ref="L2822">IFERROR(_xlfn.IFS(COUNTBLANK(C2822:J2822)=8,"",C2822="","←C列に従業員名を姓名（フルネーム）で入力してください。誤変換にお気を付け下さい。",D2822="","←D列に都道府県を入力してください。",G2822="","←G列に1～3の選択肢を入力してください",H2822="","←H列に金額を入力してください",G2822=3,"",I2822="","←I列に所定労働時間を入力してください"),"")</f>
        <v/>
      </c>
    </row>
    <row r="2823" spans="1:12" ht="16.5" customHeight="1" x14ac:dyDescent="0.4">
      <c r="A2823" s="52" t="str">
        <f t="shared" si="43"/>
        <v/>
      </c>
      <c r="B2823" s="51"/>
      <c r="C2823" s="75"/>
      <c r="D2823" s="51"/>
      <c r="E2823" s="27" t="str" cm="1">
        <f t="array" ref="E2823">IFERROR(_xlfn.IFS(AND($F$4=45566,D2823="徳島"),VLOOKUP(D2823,最低賃金!$A$2:$G$49,2,FALSE),OR($F$4&lt;&gt;45566,D2823&lt;&gt;"徳島"),VLOOKUP(D2823,最低賃金!$A$2:$G$49,4,FALSE)),"")</f>
        <v/>
      </c>
      <c r="F2823" s="27" t="str">
        <f>IFERROR(VLOOKUP(D2823,最低賃金!$A$3:$G$49,6,FALSE),"")</f>
        <v/>
      </c>
      <c r="G2823" s="51"/>
      <c r="H2823" s="19"/>
      <c r="I2823" s="81"/>
      <c r="J2823" s="27" t="str" cm="1">
        <f t="array" ref="J2823">IFERROR(_xlfn.IFS(COUNTBLANK(G2823:I2823)=3,"",H2823="","H列に金額を入力してください",G2823=3,H2823,I2823="","I列に労働時間を入力してください",G2823=1,ROUND(H2823/(I2823*24),0),G2823=2,ROUND(H2823/(I2823*24),0)),"")</f>
        <v/>
      </c>
      <c r="K2823" s="80" t="str" cm="1">
        <f t="array" ref="K2823">IFERROR(_xlfn.IFS(D2823="","",J2823&lt;E2823,"×（法定外・要件外となる従業員です）",J2823&lt;=F2823,"〇",J2823&gt;F2823,"ー（要件外となる従業員です）"),"")</f>
        <v/>
      </c>
      <c r="L2823" s="25" t="str" cm="1">
        <f t="array" ref="L2823">IFERROR(_xlfn.IFS(COUNTBLANK(C2823:J2823)=8,"",C2823="","←C列に従業員名を姓名（フルネーム）で入力してください。誤変換にお気を付け下さい。",D2823="","←D列に都道府県を入力してください。",G2823="","←G列に1～3の選択肢を入力してください",H2823="","←H列に金額を入力してください",G2823=3,"",I2823="","←I列に所定労働時間を入力してください"),"")</f>
        <v/>
      </c>
    </row>
    <row r="2824" spans="1:12" ht="16.5" customHeight="1" x14ac:dyDescent="0.4">
      <c r="A2824" s="52" t="str">
        <f t="shared" si="43"/>
        <v/>
      </c>
      <c r="B2824" s="51"/>
      <c r="C2824" s="75"/>
      <c r="D2824" s="51"/>
      <c r="E2824" s="27" t="str" cm="1">
        <f t="array" ref="E2824">IFERROR(_xlfn.IFS(AND($F$4=45566,D2824="徳島"),VLOOKUP(D2824,最低賃金!$A$2:$G$49,2,FALSE),OR($F$4&lt;&gt;45566,D2824&lt;&gt;"徳島"),VLOOKUP(D2824,最低賃金!$A$2:$G$49,4,FALSE)),"")</f>
        <v/>
      </c>
      <c r="F2824" s="27" t="str">
        <f>IFERROR(VLOOKUP(D2824,最低賃金!$A$3:$G$49,6,FALSE),"")</f>
        <v/>
      </c>
      <c r="G2824" s="51"/>
      <c r="H2824" s="19"/>
      <c r="I2824" s="81"/>
      <c r="J2824" s="27" t="str" cm="1">
        <f t="array" ref="J2824">IFERROR(_xlfn.IFS(COUNTBLANK(G2824:I2824)=3,"",H2824="","H列に金額を入力してください",G2824=3,H2824,I2824="","I列に労働時間を入力してください",G2824=1,ROUND(H2824/(I2824*24),0),G2824=2,ROUND(H2824/(I2824*24),0)),"")</f>
        <v/>
      </c>
      <c r="K2824" s="80" t="str" cm="1">
        <f t="array" ref="K2824">IFERROR(_xlfn.IFS(D2824="","",J2824&lt;E2824,"×（法定外・要件外となる従業員です）",J2824&lt;=F2824,"〇",J2824&gt;F2824,"ー（要件外となる従業員です）"),"")</f>
        <v/>
      </c>
      <c r="L2824" s="25" t="str" cm="1">
        <f t="array" ref="L2824">IFERROR(_xlfn.IFS(COUNTBLANK(C2824:J2824)=8,"",C2824="","←C列に従業員名を姓名（フルネーム）で入力してください。誤変換にお気を付け下さい。",D2824="","←D列に都道府県を入力してください。",G2824="","←G列に1～3の選択肢を入力してください",H2824="","←H列に金額を入力してください",G2824=3,"",I2824="","←I列に所定労働時間を入力してください"),"")</f>
        <v/>
      </c>
    </row>
    <row r="2825" spans="1:12" ht="16.5" customHeight="1" x14ac:dyDescent="0.4">
      <c r="A2825" s="52" t="str">
        <f t="shared" si="43"/>
        <v/>
      </c>
      <c r="B2825" s="51"/>
      <c r="C2825" s="75"/>
      <c r="D2825" s="51"/>
      <c r="E2825" s="27" t="str" cm="1">
        <f t="array" ref="E2825">IFERROR(_xlfn.IFS(AND($F$4=45566,D2825="徳島"),VLOOKUP(D2825,最低賃金!$A$2:$G$49,2,FALSE),OR($F$4&lt;&gt;45566,D2825&lt;&gt;"徳島"),VLOOKUP(D2825,最低賃金!$A$2:$G$49,4,FALSE)),"")</f>
        <v/>
      </c>
      <c r="F2825" s="27" t="str">
        <f>IFERROR(VLOOKUP(D2825,最低賃金!$A$3:$G$49,6,FALSE),"")</f>
        <v/>
      </c>
      <c r="G2825" s="51"/>
      <c r="H2825" s="19"/>
      <c r="I2825" s="81"/>
      <c r="J2825" s="27" t="str" cm="1">
        <f t="array" ref="J2825">IFERROR(_xlfn.IFS(COUNTBLANK(G2825:I2825)=3,"",H2825="","H列に金額を入力してください",G2825=3,H2825,I2825="","I列に労働時間を入力してください",G2825=1,ROUND(H2825/(I2825*24),0),G2825=2,ROUND(H2825/(I2825*24),0)),"")</f>
        <v/>
      </c>
      <c r="K2825" s="80" t="str" cm="1">
        <f t="array" ref="K2825">IFERROR(_xlfn.IFS(D2825="","",J2825&lt;E2825,"×（法定外・要件外となる従業員です）",J2825&lt;=F2825,"〇",J2825&gt;F2825,"ー（要件外となる従業員です）"),"")</f>
        <v/>
      </c>
      <c r="L2825" s="25" t="str" cm="1">
        <f t="array" ref="L2825">IFERROR(_xlfn.IFS(COUNTBLANK(C2825:J2825)=8,"",C2825="","←C列に従業員名を姓名（フルネーム）で入力してください。誤変換にお気を付け下さい。",D2825="","←D列に都道府県を入力してください。",G2825="","←G列に1～3の選択肢を入力してください",H2825="","←H列に金額を入力してください",G2825=3,"",I2825="","←I列に所定労働時間を入力してください"),"")</f>
        <v/>
      </c>
    </row>
    <row r="2826" spans="1:12" ht="16.5" customHeight="1" x14ac:dyDescent="0.4">
      <c r="A2826" s="52" t="str">
        <f t="shared" si="43"/>
        <v/>
      </c>
      <c r="B2826" s="51"/>
      <c r="C2826" s="75"/>
      <c r="D2826" s="51"/>
      <c r="E2826" s="27" t="str" cm="1">
        <f t="array" ref="E2826">IFERROR(_xlfn.IFS(AND($F$4=45566,D2826="徳島"),VLOOKUP(D2826,最低賃金!$A$2:$G$49,2,FALSE),OR($F$4&lt;&gt;45566,D2826&lt;&gt;"徳島"),VLOOKUP(D2826,最低賃金!$A$2:$G$49,4,FALSE)),"")</f>
        <v/>
      </c>
      <c r="F2826" s="27" t="str">
        <f>IFERROR(VLOOKUP(D2826,最低賃金!$A$3:$G$49,6,FALSE),"")</f>
        <v/>
      </c>
      <c r="G2826" s="51"/>
      <c r="H2826" s="19"/>
      <c r="I2826" s="81"/>
      <c r="J2826" s="27" t="str" cm="1">
        <f t="array" ref="J2826">IFERROR(_xlfn.IFS(COUNTBLANK(G2826:I2826)=3,"",H2826="","H列に金額を入力してください",G2826=3,H2826,I2826="","I列に労働時間を入力してください",G2826=1,ROUND(H2826/(I2826*24),0),G2826=2,ROUND(H2826/(I2826*24),0)),"")</f>
        <v/>
      </c>
      <c r="K2826" s="80" t="str" cm="1">
        <f t="array" ref="K2826">IFERROR(_xlfn.IFS(D2826="","",J2826&lt;E2826,"×（法定外・要件外となる従業員です）",J2826&lt;=F2826,"〇",J2826&gt;F2826,"ー（要件外となる従業員です）"),"")</f>
        <v/>
      </c>
      <c r="L2826" s="25" t="str" cm="1">
        <f t="array" ref="L2826">IFERROR(_xlfn.IFS(COUNTBLANK(C2826:J2826)=8,"",C2826="","←C列に従業員名を姓名（フルネーム）で入力してください。誤変換にお気を付け下さい。",D2826="","←D列に都道府県を入力してください。",G2826="","←G列に1～3の選択肢を入力してください",H2826="","←H列に金額を入力してください",G2826=3,"",I2826="","←I列に所定労働時間を入力してください"),"")</f>
        <v/>
      </c>
    </row>
    <row r="2827" spans="1:12" ht="16.5" customHeight="1" x14ac:dyDescent="0.4">
      <c r="A2827" s="52" t="str">
        <f t="shared" si="43"/>
        <v/>
      </c>
      <c r="B2827" s="51"/>
      <c r="C2827" s="75"/>
      <c r="D2827" s="51"/>
      <c r="E2827" s="27" t="str" cm="1">
        <f t="array" ref="E2827">IFERROR(_xlfn.IFS(AND($F$4=45566,D2827="徳島"),VLOOKUP(D2827,最低賃金!$A$2:$G$49,2,FALSE),OR($F$4&lt;&gt;45566,D2827&lt;&gt;"徳島"),VLOOKUP(D2827,最低賃金!$A$2:$G$49,4,FALSE)),"")</f>
        <v/>
      </c>
      <c r="F2827" s="27" t="str">
        <f>IFERROR(VLOOKUP(D2827,最低賃金!$A$3:$G$49,6,FALSE),"")</f>
        <v/>
      </c>
      <c r="G2827" s="51"/>
      <c r="H2827" s="19"/>
      <c r="I2827" s="81"/>
      <c r="J2827" s="27" t="str" cm="1">
        <f t="array" ref="J2827">IFERROR(_xlfn.IFS(COUNTBLANK(G2827:I2827)=3,"",H2827="","H列に金額を入力してください",G2827=3,H2827,I2827="","I列に労働時間を入力してください",G2827=1,ROUND(H2827/(I2827*24),0),G2827=2,ROUND(H2827/(I2827*24),0)),"")</f>
        <v/>
      </c>
      <c r="K2827" s="80" t="str" cm="1">
        <f t="array" ref="K2827">IFERROR(_xlfn.IFS(D2827="","",J2827&lt;E2827,"×（法定外・要件外となる従業員です）",J2827&lt;=F2827,"〇",J2827&gt;F2827,"ー（要件外となる従業員です）"),"")</f>
        <v/>
      </c>
      <c r="L2827" s="25" t="str" cm="1">
        <f t="array" ref="L2827">IFERROR(_xlfn.IFS(COUNTBLANK(C2827:J2827)=8,"",C2827="","←C列に従業員名を姓名（フルネーム）で入力してください。誤変換にお気を付け下さい。",D2827="","←D列に都道府県を入力してください。",G2827="","←G列に1～3の選択肢を入力してください",H2827="","←H列に金額を入力してください",G2827=3,"",I2827="","←I列に所定労働時間を入力してください"),"")</f>
        <v/>
      </c>
    </row>
    <row r="2828" spans="1:12" ht="16.5" customHeight="1" x14ac:dyDescent="0.4">
      <c r="A2828" s="52" t="str">
        <f t="shared" ref="A2828:A2891" si="44">IF(C2828="","",A2827+1)</f>
        <v/>
      </c>
      <c r="B2828" s="51"/>
      <c r="C2828" s="75"/>
      <c r="D2828" s="51"/>
      <c r="E2828" s="27" t="str" cm="1">
        <f t="array" ref="E2828">IFERROR(_xlfn.IFS(AND($F$4=45566,D2828="徳島"),VLOOKUP(D2828,最低賃金!$A$2:$G$49,2,FALSE),OR($F$4&lt;&gt;45566,D2828&lt;&gt;"徳島"),VLOOKUP(D2828,最低賃金!$A$2:$G$49,4,FALSE)),"")</f>
        <v/>
      </c>
      <c r="F2828" s="27" t="str">
        <f>IFERROR(VLOOKUP(D2828,最低賃金!$A$3:$G$49,6,FALSE),"")</f>
        <v/>
      </c>
      <c r="G2828" s="51"/>
      <c r="H2828" s="19"/>
      <c r="I2828" s="81"/>
      <c r="J2828" s="27" t="str" cm="1">
        <f t="array" ref="J2828">IFERROR(_xlfn.IFS(COUNTBLANK(G2828:I2828)=3,"",H2828="","H列に金額を入力してください",G2828=3,H2828,I2828="","I列に労働時間を入力してください",G2828=1,ROUND(H2828/(I2828*24),0),G2828=2,ROUND(H2828/(I2828*24),0)),"")</f>
        <v/>
      </c>
      <c r="K2828" s="80" t="str" cm="1">
        <f t="array" ref="K2828">IFERROR(_xlfn.IFS(D2828="","",J2828&lt;E2828,"×（法定外・要件外となる従業員です）",J2828&lt;=F2828,"〇",J2828&gt;F2828,"ー（要件外となる従業員です）"),"")</f>
        <v/>
      </c>
      <c r="L2828" s="25" t="str" cm="1">
        <f t="array" ref="L2828">IFERROR(_xlfn.IFS(COUNTBLANK(C2828:J2828)=8,"",C2828="","←C列に従業員名を姓名（フルネーム）で入力してください。誤変換にお気を付け下さい。",D2828="","←D列に都道府県を入力してください。",G2828="","←G列に1～3の選択肢を入力してください",H2828="","←H列に金額を入力してください",G2828=3,"",I2828="","←I列に所定労働時間を入力してください"),"")</f>
        <v/>
      </c>
    </row>
    <row r="2829" spans="1:12" ht="16.5" customHeight="1" x14ac:dyDescent="0.4">
      <c r="A2829" s="52" t="str">
        <f t="shared" si="44"/>
        <v/>
      </c>
      <c r="B2829" s="51"/>
      <c r="C2829" s="75"/>
      <c r="D2829" s="51"/>
      <c r="E2829" s="27" t="str" cm="1">
        <f t="array" ref="E2829">IFERROR(_xlfn.IFS(AND($F$4=45566,D2829="徳島"),VLOOKUP(D2829,最低賃金!$A$2:$G$49,2,FALSE),OR($F$4&lt;&gt;45566,D2829&lt;&gt;"徳島"),VLOOKUP(D2829,最低賃金!$A$2:$G$49,4,FALSE)),"")</f>
        <v/>
      </c>
      <c r="F2829" s="27" t="str">
        <f>IFERROR(VLOOKUP(D2829,最低賃金!$A$3:$G$49,6,FALSE),"")</f>
        <v/>
      </c>
      <c r="G2829" s="51"/>
      <c r="H2829" s="19"/>
      <c r="I2829" s="81"/>
      <c r="J2829" s="27" t="str" cm="1">
        <f t="array" ref="J2829">IFERROR(_xlfn.IFS(COUNTBLANK(G2829:I2829)=3,"",H2829="","H列に金額を入力してください",G2829=3,H2829,I2829="","I列に労働時間を入力してください",G2829=1,ROUND(H2829/(I2829*24),0),G2829=2,ROUND(H2829/(I2829*24),0)),"")</f>
        <v/>
      </c>
      <c r="K2829" s="80" t="str" cm="1">
        <f t="array" ref="K2829">IFERROR(_xlfn.IFS(D2829="","",J2829&lt;E2829,"×（法定外・要件外となる従業員です）",J2829&lt;=F2829,"〇",J2829&gt;F2829,"ー（要件外となる従業員です）"),"")</f>
        <v/>
      </c>
      <c r="L2829" s="25" t="str" cm="1">
        <f t="array" ref="L2829">IFERROR(_xlfn.IFS(COUNTBLANK(C2829:J2829)=8,"",C2829="","←C列に従業員名を姓名（フルネーム）で入力してください。誤変換にお気を付け下さい。",D2829="","←D列に都道府県を入力してください。",G2829="","←G列に1～3の選択肢を入力してください",H2829="","←H列に金額を入力してください",G2829=3,"",I2829="","←I列に所定労働時間を入力してください"),"")</f>
        <v/>
      </c>
    </row>
    <row r="2830" spans="1:12" ht="16.5" customHeight="1" x14ac:dyDescent="0.4">
      <c r="A2830" s="52" t="str">
        <f t="shared" si="44"/>
        <v/>
      </c>
      <c r="B2830" s="51"/>
      <c r="C2830" s="75"/>
      <c r="D2830" s="51"/>
      <c r="E2830" s="27" t="str" cm="1">
        <f t="array" ref="E2830">IFERROR(_xlfn.IFS(AND($F$4=45566,D2830="徳島"),VLOOKUP(D2830,最低賃金!$A$2:$G$49,2,FALSE),OR($F$4&lt;&gt;45566,D2830&lt;&gt;"徳島"),VLOOKUP(D2830,最低賃金!$A$2:$G$49,4,FALSE)),"")</f>
        <v/>
      </c>
      <c r="F2830" s="27" t="str">
        <f>IFERROR(VLOOKUP(D2830,最低賃金!$A$3:$G$49,6,FALSE),"")</f>
        <v/>
      </c>
      <c r="G2830" s="51"/>
      <c r="H2830" s="19"/>
      <c r="I2830" s="81"/>
      <c r="J2830" s="27" t="str" cm="1">
        <f t="array" ref="J2830">IFERROR(_xlfn.IFS(COUNTBLANK(G2830:I2830)=3,"",H2830="","H列に金額を入力してください",G2830=3,H2830,I2830="","I列に労働時間を入力してください",G2830=1,ROUND(H2830/(I2830*24),0),G2830=2,ROUND(H2830/(I2830*24),0)),"")</f>
        <v/>
      </c>
      <c r="K2830" s="80" t="str" cm="1">
        <f t="array" ref="K2830">IFERROR(_xlfn.IFS(D2830="","",J2830&lt;E2830,"×（法定外・要件外となる従業員です）",J2830&lt;=F2830,"〇",J2830&gt;F2830,"ー（要件外となる従業員です）"),"")</f>
        <v/>
      </c>
      <c r="L2830" s="25" t="str" cm="1">
        <f t="array" ref="L2830">IFERROR(_xlfn.IFS(COUNTBLANK(C2830:J2830)=8,"",C2830="","←C列に従業員名を姓名（フルネーム）で入力してください。誤変換にお気を付け下さい。",D2830="","←D列に都道府県を入力してください。",G2830="","←G列に1～3の選択肢を入力してください",H2830="","←H列に金額を入力してください",G2830=3,"",I2830="","←I列に所定労働時間を入力してください"),"")</f>
        <v/>
      </c>
    </row>
    <row r="2831" spans="1:12" ht="16.5" customHeight="1" x14ac:dyDescent="0.4">
      <c r="A2831" s="52" t="str">
        <f t="shared" si="44"/>
        <v/>
      </c>
      <c r="B2831" s="51"/>
      <c r="C2831" s="75"/>
      <c r="D2831" s="51"/>
      <c r="E2831" s="27" t="str" cm="1">
        <f t="array" ref="E2831">IFERROR(_xlfn.IFS(AND($F$4=45566,D2831="徳島"),VLOOKUP(D2831,最低賃金!$A$2:$G$49,2,FALSE),OR($F$4&lt;&gt;45566,D2831&lt;&gt;"徳島"),VLOOKUP(D2831,最低賃金!$A$2:$G$49,4,FALSE)),"")</f>
        <v/>
      </c>
      <c r="F2831" s="27" t="str">
        <f>IFERROR(VLOOKUP(D2831,最低賃金!$A$3:$G$49,6,FALSE),"")</f>
        <v/>
      </c>
      <c r="G2831" s="51"/>
      <c r="H2831" s="19"/>
      <c r="I2831" s="81"/>
      <c r="J2831" s="27" t="str" cm="1">
        <f t="array" ref="J2831">IFERROR(_xlfn.IFS(COUNTBLANK(G2831:I2831)=3,"",H2831="","H列に金額を入力してください",G2831=3,H2831,I2831="","I列に労働時間を入力してください",G2831=1,ROUND(H2831/(I2831*24),0),G2831=2,ROUND(H2831/(I2831*24),0)),"")</f>
        <v/>
      </c>
      <c r="K2831" s="80" t="str" cm="1">
        <f t="array" ref="K2831">IFERROR(_xlfn.IFS(D2831="","",J2831&lt;E2831,"×（法定外・要件外となる従業員です）",J2831&lt;=F2831,"〇",J2831&gt;F2831,"ー（要件外となる従業員です）"),"")</f>
        <v/>
      </c>
      <c r="L2831" s="25" t="str" cm="1">
        <f t="array" ref="L2831">IFERROR(_xlfn.IFS(COUNTBLANK(C2831:J2831)=8,"",C2831="","←C列に従業員名を姓名（フルネーム）で入力してください。誤変換にお気を付け下さい。",D2831="","←D列に都道府県を入力してください。",G2831="","←G列に1～3の選択肢を入力してください",H2831="","←H列に金額を入力してください",G2831=3,"",I2831="","←I列に所定労働時間を入力してください"),"")</f>
        <v/>
      </c>
    </row>
    <row r="2832" spans="1:12" ht="16.5" customHeight="1" x14ac:dyDescent="0.4">
      <c r="A2832" s="52" t="str">
        <f t="shared" si="44"/>
        <v/>
      </c>
      <c r="B2832" s="51"/>
      <c r="C2832" s="75"/>
      <c r="D2832" s="51"/>
      <c r="E2832" s="27" t="str" cm="1">
        <f t="array" ref="E2832">IFERROR(_xlfn.IFS(AND($F$4=45566,D2832="徳島"),VLOOKUP(D2832,最低賃金!$A$2:$G$49,2,FALSE),OR($F$4&lt;&gt;45566,D2832&lt;&gt;"徳島"),VLOOKUP(D2832,最低賃金!$A$2:$G$49,4,FALSE)),"")</f>
        <v/>
      </c>
      <c r="F2832" s="27" t="str">
        <f>IFERROR(VLOOKUP(D2832,最低賃金!$A$3:$G$49,6,FALSE),"")</f>
        <v/>
      </c>
      <c r="G2832" s="51"/>
      <c r="H2832" s="19"/>
      <c r="I2832" s="81"/>
      <c r="J2832" s="27" t="str" cm="1">
        <f t="array" ref="J2832">IFERROR(_xlfn.IFS(COUNTBLANK(G2832:I2832)=3,"",H2832="","H列に金額を入力してください",G2832=3,H2832,I2832="","I列に労働時間を入力してください",G2832=1,ROUND(H2832/(I2832*24),0),G2832=2,ROUND(H2832/(I2832*24),0)),"")</f>
        <v/>
      </c>
      <c r="K2832" s="80" t="str" cm="1">
        <f t="array" ref="K2832">IFERROR(_xlfn.IFS(D2832="","",J2832&lt;E2832,"×（法定外・要件外となる従業員です）",J2832&lt;=F2832,"〇",J2832&gt;F2832,"ー（要件外となる従業員です）"),"")</f>
        <v/>
      </c>
      <c r="L2832" s="25" t="str" cm="1">
        <f t="array" ref="L2832">IFERROR(_xlfn.IFS(COUNTBLANK(C2832:J2832)=8,"",C2832="","←C列に従業員名を姓名（フルネーム）で入力してください。誤変換にお気を付け下さい。",D2832="","←D列に都道府県を入力してください。",G2832="","←G列に1～3の選択肢を入力してください",H2832="","←H列に金額を入力してください",G2832=3,"",I2832="","←I列に所定労働時間を入力してください"),"")</f>
        <v/>
      </c>
    </row>
    <row r="2833" spans="1:12" ht="16.5" customHeight="1" x14ac:dyDescent="0.4">
      <c r="A2833" s="52" t="str">
        <f t="shared" si="44"/>
        <v/>
      </c>
      <c r="B2833" s="51"/>
      <c r="C2833" s="75"/>
      <c r="D2833" s="51"/>
      <c r="E2833" s="27" t="str" cm="1">
        <f t="array" ref="E2833">IFERROR(_xlfn.IFS(AND($F$4=45566,D2833="徳島"),VLOOKUP(D2833,最低賃金!$A$2:$G$49,2,FALSE),OR($F$4&lt;&gt;45566,D2833&lt;&gt;"徳島"),VLOOKUP(D2833,最低賃金!$A$2:$G$49,4,FALSE)),"")</f>
        <v/>
      </c>
      <c r="F2833" s="27" t="str">
        <f>IFERROR(VLOOKUP(D2833,最低賃金!$A$3:$G$49,6,FALSE),"")</f>
        <v/>
      </c>
      <c r="G2833" s="51"/>
      <c r="H2833" s="19"/>
      <c r="I2833" s="81"/>
      <c r="J2833" s="27" t="str" cm="1">
        <f t="array" ref="J2833">IFERROR(_xlfn.IFS(COUNTBLANK(G2833:I2833)=3,"",H2833="","H列に金額を入力してください",G2833=3,H2833,I2833="","I列に労働時間を入力してください",G2833=1,ROUND(H2833/(I2833*24),0),G2833=2,ROUND(H2833/(I2833*24),0)),"")</f>
        <v/>
      </c>
      <c r="K2833" s="80" t="str" cm="1">
        <f t="array" ref="K2833">IFERROR(_xlfn.IFS(D2833="","",J2833&lt;E2833,"×（法定外・要件外となる従業員です）",J2833&lt;=F2833,"〇",J2833&gt;F2833,"ー（要件外となる従業員です）"),"")</f>
        <v/>
      </c>
      <c r="L2833" s="25" t="str" cm="1">
        <f t="array" ref="L2833">IFERROR(_xlfn.IFS(COUNTBLANK(C2833:J2833)=8,"",C2833="","←C列に従業員名を姓名（フルネーム）で入力してください。誤変換にお気を付け下さい。",D2833="","←D列に都道府県を入力してください。",G2833="","←G列に1～3の選択肢を入力してください",H2833="","←H列に金額を入力してください",G2833=3,"",I2833="","←I列に所定労働時間を入力してください"),"")</f>
        <v/>
      </c>
    </row>
    <row r="2834" spans="1:12" ht="16.5" customHeight="1" x14ac:dyDescent="0.4">
      <c r="A2834" s="52" t="str">
        <f t="shared" si="44"/>
        <v/>
      </c>
      <c r="B2834" s="51"/>
      <c r="C2834" s="75"/>
      <c r="D2834" s="51"/>
      <c r="E2834" s="27" t="str" cm="1">
        <f t="array" ref="E2834">IFERROR(_xlfn.IFS(AND($F$4=45566,D2834="徳島"),VLOOKUP(D2834,最低賃金!$A$2:$G$49,2,FALSE),OR($F$4&lt;&gt;45566,D2834&lt;&gt;"徳島"),VLOOKUP(D2834,最低賃金!$A$2:$G$49,4,FALSE)),"")</f>
        <v/>
      </c>
      <c r="F2834" s="27" t="str">
        <f>IFERROR(VLOOKUP(D2834,最低賃金!$A$3:$G$49,6,FALSE),"")</f>
        <v/>
      </c>
      <c r="G2834" s="51"/>
      <c r="H2834" s="19"/>
      <c r="I2834" s="81"/>
      <c r="J2834" s="27" t="str" cm="1">
        <f t="array" ref="J2834">IFERROR(_xlfn.IFS(COUNTBLANK(G2834:I2834)=3,"",H2834="","H列に金額を入力してください",G2834=3,H2834,I2834="","I列に労働時間を入力してください",G2834=1,ROUND(H2834/(I2834*24),0),G2834=2,ROUND(H2834/(I2834*24),0)),"")</f>
        <v/>
      </c>
      <c r="K2834" s="80" t="str" cm="1">
        <f t="array" ref="K2834">IFERROR(_xlfn.IFS(D2834="","",J2834&lt;E2834,"×（法定外・要件外となる従業員です）",J2834&lt;=F2834,"〇",J2834&gt;F2834,"ー（要件外となる従業員です）"),"")</f>
        <v/>
      </c>
      <c r="L2834" s="25" t="str" cm="1">
        <f t="array" ref="L2834">IFERROR(_xlfn.IFS(COUNTBLANK(C2834:J2834)=8,"",C2834="","←C列に従業員名を姓名（フルネーム）で入力してください。誤変換にお気を付け下さい。",D2834="","←D列に都道府県を入力してください。",G2834="","←G列に1～3の選択肢を入力してください",H2834="","←H列に金額を入力してください",G2834=3,"",I2834="","←I列に所定労働時間を入力してください"),"")</f>
        <v/>
      </c>
    </row>
    <row r="2835" spans="1:12" ht="16.5" customHeight="1" x14ac:dyDescent="0.4">
      <c r="A2835" s="52" t="str">
        <f t="shared" si="44"/>
        <v/>
      </c>
      <c r="B2835" s="51"/>
      <c r="C2835" s="75"/>
      <c r="D2835" s="51"/>
      <c r="E2835" s="27" t="str" cm="1">
        <f t="array" ref="E2835">IFERROR(_xlfn.IFS(AND($F$4=45566,D2835="徳島"),VLOOKUP(D2835,最低賃金!$A$2:$G$49,2,FALSE),OR($F$4&lt;&gt;45566,D2835&lt;&gt;"徳島"),VLOOKUP(D2835,最低賃金!$A$2:$G$49,4,FALSE)),"")</f>
        <v/>
      </c>
      <c r="F2835" s="27" t="str">
        <f>IFERROR(VLOOKUP(D2835,最低賃金!$A$3:$G$49,6,FALSE),"")</f>
        <v/>
      </c>
      <c r="G2835" s="51"/>
      <c r="H2835" s="19"/>
      <c r="I2835" s="81"/>
      <c r="J2835" s="27" t="str" cm="1">
        <f t="array" ref="J2835">IFERROR(_xlfn.IFS(COUNTBLANK(G2835:I2835)=3,"",H2835="","H列に金額を入力してください",G2835=3,H2835,I2835="","I列に労働時間を入力してください",G2835=1,ROUND(H2835/(I2835*24),0),G2835=2,ROUND(H2835/(I2835*24),0)),"")</f>
        <v/>
      </c>
      <c r="K2835" s="80" t="str" cm="1">
        <f t="array" ref="K2835">IFERROR(_xlfn.IFS(D2835="","",J2835&lt;E2835,"×（法定外・要件外となる従業員です）",J2835&lt;=F2835,"〇",J2835&gt;F2835,"ー（要件外となる従業員です）"),"")</f>
        <v/>
      </c>
      <c r="L2835" s="25" t="str" cm="1">
        <f t="array" ref="L2835">IFERROR(_xlfn.IFS(COUNTBLANK(C2835:J2835)=8,"",C2835="","←C列に従業員名を姓名（フルネーム）で入力してください。誤変換にお気を付け下さい。",D2835="","←D列に都道府県を入力してください。",G2835="","←G列に1～3の選択肢を入力してください",H2835="","←H列に金額を入力してください",G2835=3,"",I2835="","←I列に所定労働時間を入力してください"),"")</f>
        <v/>
      </c>
    </row>
    <row r="2836" spans="1:12" ht="16.5" customHeight="1" x14ac:dyDescent="0.4">
      <c r="A2836" s="52" t="str">
        <f t="shared" si="44"/>
        <v/>
      </c>
      <c r="B2836" s="51"/>
      <c r="C2836" s="75"/>
      <c r="D2836" s="51"/>
      <c r="E2836" s="27" t="str" cm="1">
        <f t="array" ref="E2836">IFERROR(_xlfn.IFS(AND($F$4=45566,D2836="徳島"),VLOOKUP(D2836,最低賃金!$A$2:$G$49,2,FALSE),OR($F$4&lt;&gt;45566,D2836&lt;&gt;"徳島"),VLOOKUP(D2836,最低賃金!$A$2:$G$49,4,FALSE)),"")</f>
        <v/>
      </c>
      <c r="F2836" s="27" t="str">
        <f>IFERROR(VLOOKUP(D2836,最低賃金!$A$3:$G$49,6,FALSE),"")</f>
        <v/>
      </c>
      <c r="G2836" s="51"/>
      <c r="H2836" s="19"/>
      <c r="I2836" s="81"/>
      <c r="J2836" s="27" t="str" cm="1">
        <f t="array" ref="J2836">IFERROR(_xlfn.IFS(COUNTBLANK(G2836:I2836)=3,"",H2836="","H列に金額を入力してください",G2836=3,H2836,I2836="","I列に労働時間を入力してください",G2836=1,ROUND(H2836/(I2836*24),0),G2836=2,ROUND(H2836/(I2836*24),0)),"")</f>
        <v/>
      </c>
      <c r="K2836" s="80" t="str" cm="1">
        <f t="array" ref="K2836">IFERROR(_xlfn.IFS(D2836="","",J2836&lt;E2836,"×（法定外・要件外となる従業員です）",J2836&lt;=F2836,"〇",J2836&gt;F2836,"ー（要件外となる従業員です）"),"")</f>
        <v/>
      </c>
      <c r="L2836" s="25" t="str" cm="1">
        <f t="array" ref="L2836">IFERROR(_xlfn.IFS(COUNTBLANK(C2836:J2836)=8,"",C2836="","←C列に従業員名を姓名（フルネーム）で入力してください。誤変換にお気を付け下さい。",D2836="","←D列に都道府県を入力してください。",G2836="","←G列に1～3の選択肢を入力してください",H2836="","←H列に金額を入力してください",G2836=3,"",I2836="","←I列に所定労働時間を入力してください"),"")</f>
        <v/>
      </c>
    </row>
    <row r="2837" spans="1:12" ht="16.5" customHeight="1" x14ac:dyDescent="0.4">
      <c r="A2837" s="52" t="str">
        <f t="shared" si="44"/>
        <v/>
      </c>
      <c r="B2837" s="51"/>
      <c r="C2837" s="75"/>
      <c r="D2837" s="51"/>
      <c r="E2837" s="27" t="str" cm="1">
        <f t="array" ref="E2837">IFERROR(_xlfn.IFS(AND($F$4=45566,D2837="徳島"),VLOOKUP(D2837,最低賃金!$A$2:$G$49,2,FALSE),OR($F$4&lt;&gt;45566,D2837&lt;&gt;"徳島"),VLOOKUP(D2837,最低賃金!$A$2:$G$49,4,FALSE)),"")</f>
        <v/>
      </c>
      <c r="F2837" s="27" t="str">
        <f>IFERROR(VLOOKUP(D2837,最低賃金!$A$3:$G$49,6,FALSE),"")</f>
        <v/>
      </c>
      <c r="G2837" s="51"/>
      <c r="H2837" s="19"/>
      <c r="I2837" s="81"/>
      <c r="J2837" s="27" t="str" cm="1">
        <f t="array" ref="J2837">IFERROR(_xlfn.IFS(COUNTBLANK(G2837:I2837)=3,"",H2837="","H列に金額を入力してください",G2837=3,H2837,I2837="","I列に労働時間を入力してください",G2837=1,ROUND(H2837/(I2837*24),0),G2837=2,ROUND(H2837/(I2837*24),0)),"")</f>
        <v/>
      </c>
      <c r="K2837" s="80" t="str" cm="1">
        <f t="array" ref="K2837">IFERROR(_xlfn.IFS(D2837="","",J2837&lt;E2837,"×（法定外・要件外となる従業員です）",J2837&lt;=F2837,"〇",J2837&gt;F2837,"ー（要件外となる従業員です）"),"")</f>
        <v/>
      </c>
      <c r="L2837" s="25" t="str" cm="1">
        <f t="array" ref="L2837">IFERROR(_xlfn.IFS(COUNTBLANK(C2837:J2837)=8,"",C2837="","←C列に従業員名を姓名（フルネーム）で入力してください。誤変換にお気を付け下さい。",D2837="","←D列に都道府県を入力してください。",G2837="","←G列に1～3の選択肢を入力してください",H2837="","←H列に金額を入力してください",G2837=3,"",I2837="","←I列に所定労働時間を入力してください"),"")</f>
        <v/>
      </c>
    </row>
    <row r="2838" spans="1:12" ht="16.5" customHeight="1" x14ac:dyDescent="0.4">
      <c r="A2838" s="52" t="str">
        <f t="shared" si="44"/>
        <v/>
      </c>
      <c r="B2838" s="51"/>
      <c r="C2838" s="75"/>
      <c r="D2838" s="51"/>
      <c r="E2838" s="27" t="str" cm="1">
        <f t="array" ref="E2838">IFERROR(_xlfn.IFS(AND($F$4=45566,D2838="徳島"),VLOOKUP(D2838,最低賃金!$A$2:$G$49,2,FALSE),OR($F$4&lt;&gt;45566,D2838&lt;&gt;"徳島"),VLOOKUP(D2838,最低賃金!$A$2:$G$49,4,FALSE)),"")</f>
        <v/>
      </c>
      <c r="F2838" s="27" t="str">
        <f>IFERROR(VLOOKUP(D2838,最低賃金!$A$3:$G$49,6,FALSE),"")</f>
        <v/>
      </c>
      <c r="G2838" s="51"/>
      <c r="H2838" s="19"/>
      <c r="I2838" s="81"/>
      <c r="J2838" s="27" t="str" cm="1">
        <f t="array" ref="J2838">IFERROR(_xlfn.IFS(COUNTBLANK(G2838:I2838)=3,"",H2838="","H列に金額を入力してください",G2838=3,H2838,I2838="","I列に労働時間を入力してください",G2838=1,ROUND(H2838/(I2838*24),0),G2838=2,ROUND(H2838/(I2838*24),0)),"")</f>
        <v/>
      </c>
      <c r="K2838" s="80" t="str" cm="1">
        <f t="array" ref="K2838">IFERROR(_xlfn.IFS(D2838="","",J2838&lt;E2838,"×（法定外・要件外となる従業員です）",J2838&lt;=F2838,"〇",J2838&gt;F2838,"ー（要件外となる従業員です）"),"")</f>
        <v/>
      </c>
      <c r="L2838" s="25" t="str" cm="1">
        <f t="array" ref="L2838">IFERROR(_xlfn.IFS(COUNTBLANK(C2838:J2838)=8,"",C2838="","←C列に従業員名を姓名（フルネーム）で入力してください。誤変換にお気を付け下さい。",D2838="","←D列に都道府県を入力してください。",G2838="","←G列に1～3の選択肢を入力してください",H2838="","←H列に金額を入力してください",G2838=3,"",I2838="","←I列に所定労働時間を入力してください"),"")</f>
        <v/>
      </c>
    </row>
    <row r="2839" spans="1:12" ht="16.5" customHeight="1" x14ac:dyDescent="0.4">
      <c r="A2839" s="52" t="str">
        <f t="shared" si="44"/>
        <v/>
      </c>
      <c r="B2839" s="51"/>
      <c r="C2839" s="75"/>
      <c r="D2839" s="51"/>
      <c r="E2839" s="27" t="str" cm="1">
        <f t="array" ref="E2839">IFERROR(_xlfn.IFS(AND($F$4=45566,D2839="徳島"),VLOOKUP(D2839,最低賃金!$A$2:$G$49,2,FALSE),OR($F$4&lt;&gt;45566,D2839&lt;&gt;"徳島"),VLOOKUP(D2839,最低賃金!$A$2:$G$49,4,FALSE)),"")</f>
        <v/>
      </c>
      <c r="F2839" s="27" t="str">
        <f>IFERROR(VLOOKUP(D2839,最低賃金!$A$3:$G$49,6,FALSE),"")</f>
        <v/>
      </c>
      <c r="G2839" s="51"/>
      <c r="H2839" s="19"/>
      <c r="I2839" s="81"/>
      <c r="J2839" s="27" t="str" cm="1">
        <f t="array" ref="J2839">IFERROR(_xlfn.IFS(COUNTBLANK(G2839:I2839)=3,"",H2839="","H列に金額を入力してください",G2839=3,H2839,I2839="","I列に労働時間を入力してください",G2839=1,ROUND(H2839/(I2839*24),0),G2839=2,ROUND(H2839/(I2839*24),0)),"")</f>
        <v/>
      </c>
      <c r="K2839" s="80" t="str" cm="1">
        <f t="array" ref="K2839">IFERROR(_xlfn.IFS(D2839="","",J2839&lt;E2839,"×（法定外・要件外となる従業員です）",J2839&lt;=F2839,"〇",J2839&gt;F2839,"ー（要件外となる従業員です）"),"")</f>
        <v/>
      </c>
      <c r="L2839" s="25" t="str" cm="1">
        <f t="array" ref="L2839">IFERROR(_xlfn.IFS(COUNTBLANK(C2839:J2839)=8,"",C2839="","←C列に従業員名を姓名（フルネーム）で入力してください。誤変換にお気を付け下さい。",D2839="","←D列に都道府県を入力してください。",G2839="","←G列に1～3の選択肢を入力してください",H2839="","←H列に金額を入力してください",G2839=3,"",I2839="","←I列に所定労働時間を入力してください"),"")</f>
        <v/>
      </c>
    </row>
    <row r="2840" spans="1:12" ht="16.5" customHeight="1" x14ac:dyDescent="0.4">
      <c r="A2840" s="52" t="str">
        <f t="shared" si="44"/>
        <v/>
      </c>
      <c r="B2840" s="51"/>
      <c r="C2840" s="75"/>
      <c r="D2840" s="51"/>
      <c r="E2840" s="27" t="str" cm="1">
        <f t="array" ref="E2840">IFERROR(_xlfn.IFS(AND($F$4=45566,D2840="徳島"),VLOOKUP(D2840,最低賃金!$A$2:$G$49,2,FALSE),OR($F$4&lt;&gt;45566,D2840&lt;&gt;"徳島"),VLOOKUP(D2840,最低賃金!$A$2:$G$49,4,FALSE)),"")</f>
        <v/>
      </c>
      <c r="F2840" s="27" t="str">
        <f>IFERROR(VLOOKUP(D2840,最低賃金!$A$3:$G$49,6,FALSE),"")</f>
        <v/>
      </c>
      <c r="G2840" s="51"/>
      <c r="H2840" s="19"/>
      <c r="I2840" s="81"/>
      <c r="J2840" s="27" t="str" cm="1">
        <f t="array" ref="J2840">IFERROR(_xlfn.IFS(COUNTBLANK(G2840:I2840)=3,"",H2840="","H列に金額を入力してください",G2840=3,H2840,I2840="","I列に労働時間を入力してください",G2840=1,ROUND(H2840/(I2840*24),0),G2840=2,ROUND(H2840/(I2840*24),0)),"")</f>
        <v/>
      </c>
      <c r="K2840" s="80" t="str" cm="1">
        <f t="array" ref="K2840">IFERROR(_xlfn.IFS(D2840="","",J2840&lt;E2840,"×（法定外・要件外となる従業員です）",J2840&lt;=F2840,"〇",J2840&gt;F2840,"ー（要件外となる従業員です）"),"")</f>
        <v/>
      </c>
      <c r="L2840" s="25" t="str" cm="1">
        <f t="array" ref="L2840">IFERROR(_xlfn.IFS(COUNTBLANK(C2840:J2840)=8,"",C2840="","←C列に従業員名を姓名（フルネーム）で入力してください。誤変換にお気を付け下さい。",D2840="","←D列に都道府県を入力してください。",G2840="","←G列に1～3の選択肢を入力してください",H2840="","←H列に金額を入力してください",G2840=3,"",I2840="","←I列に所定労働時間を入力してください"),"")</f>
        <v/>
      </c>
    </row>
    <row r="2841" spans="1:12" ht="16.5" customHeight="1" x14ac:dyDescent="0.4">
      <c r="A2841" s="52" t="str">
        <f t="shared" si="44"/>
        <v/>
      </c>
      <c r="B2841" s="51"/>
      <c r="C2841" s="75"/>
      <c r="D2841" s="51"/>
      <c r="E2841" s="27" t="str" cm="1">
        <f t="array" ref="E2841">IFERROR(_xlfn.IFS(AND($F$4=45566,D2841="徳島"),VLOOKUP(D2841,最低賃金!$A$2:$G$49,2,FALSE),OR($F$4&lt;&gt;45566,D2841&lt;&gt;"徳島"),VLOOKUP(D2841,最低賃金!$A$2:$G$49,4,FALSE)),"")</f>
        <v/>
      </c>
      <c r="F2841" s="27" t="str">
        <f>IFERROR(VLOOKUP(D2841,最低賃金!$A$3:$G$49,6,FALSE),"")</f>
        <v/>
      </c>
      <c r="G2841" s="51"/>
      <c r="H2841" s="19"/>
      <c r="I2841" s="81"/>
      <c r="J2841" s="27" t="str" cm="1">
        <f t="array" ref="J2841">IFERROR(_xlfn.IFS(COUNTBLANK(G2841:I2841)=3,"",H2841="","H列に金額を入力してください",G2841=3,H2841,I2841="","I列に労働時間を入力してください",G2841=1,ROUND(H2841/(I2841*24),0),G2841=2,ROUND(H2841/(I2841*24),0)),"")</f>
        <v/>
      </c>
      <c r="K2841" s="80" t="str" cm="1">
        <f t="array" ref="K2841">IFERROR(_xlfn.IFS(D2841="","",J2841&lt;E2841,"×（法定外・要件外となる従業員です）",J2841&lt;=F2841,"〇",J2841&gt;F2841,"ー（要件外となる従業員です）"),"")</f>
        <v/>
      </c>
      <c r="L2841" s="25" t="str" cm="1">
        <f t="array" ref="L2841">IFERROR(_xlfn.IFS(COUNTBLANK(C2841:J2841)=8,"",C2841="","←C列に従業員名を姓名（フルネーム）で入力してください。誤変換にお気を付け下さい。",D2841="","←D列に都道府県を入力してください。",G2841="","←G列に1～3の選択肢を入力してください",H2841="","←H列に金額を入力してください",G2841=3,"",I2841="","←I列に所定労働時間を入力してください"),"")</f>
        <v/>
      </c>
    </row>
    <row r="2842" spans="1:12" ht="16.5" customHeight="1" x14ac:dyDescent="0.4">
      <c r="A2842" s="52" t="str">
        <f t="shared" si="44"/>
        <v/>
      </c>
      <c r="B2842" s="51"/>
      <c r="C2842" s="75"/>
      <c r="D2842" s="51"/>
      <c r="E2842" s="27" t="str" cm="1">
        <f t="array" ref="E2842">IFERROR(_xlfn.IFS(AND($F$4=45566,D2842="徳島"),VLOOKUP(D2842,最低賃金!$A$2:$G$49,2,FALSE),OR($F$4&lt;&gt;45566,D2842&lt;&gt;"徳島"),VLOOKUP(D2842,最低賃金!$A$2:$G$49,4,FALSE)),"")</f>
        <v/>
      </c>
      <c r="F2842" s="27" t="str">
        <f>IFERROR(VLOOKUP(D2842,最低賃金!$A$3:$G$49,6,FALSE),"")</f>
        <v/>
      </c>
      <c r="G2842" s="51"/>
      <c r="H2842" s="19"/>
      <c r="I2842" s="81"/>
      <c r="J2842" s="27" t="str" cm="1">
        <f t="array" ref="J2842">IFERROR(_xlfn.IFS(COUNTBLANK(G2842:I2842)=3,"",H2842="","H列に金額を入力してください",G2842=3,H2842,I2842="","I列に労働時間を入力してください",G2842=1,ROUND(H2842/(I2842*24),0),G2842=2,ROUND(H2842/(I2842*24),0)),"")</f>
        <v/>
      </c>
      <c r="K2842" s="80" t="str" cm="1">
        <f t="array" ref="K2842">IFERROR(_xlfn.IFS(D2842="","",J2842&lt;E2842,"×（法定外・要件外となる従業員です）",J2842&lt;=F2842,"〇",J2842&gt;F2842,"ー（要件外となる従業員です）"),"")</f>
        <v/>
      </c>
      <c r="L2842" s="25" t="str" cm="1">
        <f t="array" ref="L2842">IFERROR(_xlfn.IFS(COUNTBLANK(C2842:J2842)=8,"",C2842="","←C列に従業員名を姓名（フルネーム）で入力してください。誤変換にお気を付け下さい。",D2842="","←D列に都道府県を入力してください。",G2842="","←G列に1～3の選択肢を入力してください",H2842="","←H列に金額を入力してください",G2842=3,"",I2842="","←I列に所定労働時間を入力してください"),"")</f>
        <v/>
      </c>
    </row>
    <row r="2843" spans="1:12" ht="16.5" customHeight="1" x14ac:dyDescent="0.4">
      <c r="A2843" s="52" t="str">
        <f t="shared" si="44"/>
        <v/>
      </c>
      <c r="B2843" s="51"/>
      <c r="C2843" s="75"/>
      <c r="D2843" s="51"/>
      <c r="E2843" s="27" t="str" cm="1">
        <f t="array" ref="E2843">IFERROR(_xlfn.IFS(AND($F$4=45566,D2843="徳島"),VLOOKUP(D2843,最低賃金!$A$2:$G$49,2,FALSE),OR($F$4&lt;&gt;45566,D2843&lt;&gt;"徳島"),VLOOKUP(D2843,最低賃金!$A$2:$G$49,4,FALSE)),"")</f>
        <v/>
      </c>
      <c r="F2843" s="27" t="str">
        <f>IFERROR(VLOOKUP(D2843,最低賃金!$A$3:$G$49,6,FALSE),"")</f>
        <v/>
      </c>
      <c r="G2843" s="51"/>
      <c r="H2843" s="19"/>
      <c r="I2843" s="81"/>
      <c r="J2843" s="27" t="str" cm="1">
        <f t="array" ref="J2843">IFERROR(_xlfn.IFS(COUNTBLANK(G2843:I2843)=3,"",H2843="","H列に金額を入力してください",G2843=3,H2843,I2843="","I列に労働時間を入力してください",G2843=1,ROUND(H2843/(I2843*24),0),G2843=2,ROUND(H2843/(I2843*24),0)),"")</f>
        <v/>
      </c>
      <c r="K2843" s="80" t="str" cm="1">
        <f t="array" ref="K2843">IFERROR(_xlfn.IFS(D2843="","",J2843&lt;E2843,"×（法定外・要件外となる従業員です）",J2843&lt;=F2843,"〇",J2843&gt;F2843,"ー（要件外となる従業員です）"),"")</f>
        <v/>
      </c>
      <c r="L2843" s="25" t="str" cm="1">
        <f t="array" ref="L2843">IFERROR(_xlfn.IFS(COUNTBLANK(C2843:J2843)=8,"",C2843="","←C列に従業員名を姓名（フルネーム）で入力してください。誤変換にお気を付け下さい。",D2843="","←D列に都道府県を入力してください。",G2843="","←G列に1～3の選択肢を入力してください",H2843="","←H列に金額を入力してください",G2843=3,"",I2843="","←I列に所定労働時間を入力してください"),"")</f>
        <v/>
      </c>
    </row>
    <row r="2844" spans="1:12" ht="16.5" customHeight="1" x14ac:dyDescent="0.4">
      <c r="A2844" s="52" t="str">
        <f t="shared" si="44"/>
        <v/>
      </c>
      <c r="B2844" s="51"/>
      <c r="C2844" s="75"/>
      <c r="D2844" s="51"/>
      <c r="E2844" s="27" t="str" cm="1">
        <f t="array" ref="E2844">IFERROR(_xlfn.IFS(AND($F$4=45566,D2844="徳島"),VLOOKUP(D2844,最低賃金!$A$2:$G$49,2,FALSE),OR($F$4&lt;&gt;45566,D2844&lt;&gt;"徳島"),VLOOKUP(D2844,最低賃金!$A$2:$G$49,4,FALSE)),"")</f>
        <v/>
      </c>
      <c r="F2844" s="27" t="str">
        <f>IFERROR(VLOOKUP(D2844,最低賃金!$A$3:$G$49,6,FALSE),"")</f>
        <v/>
      </c>
      <c r="G2844" s="51"/>
      <c r="H2844" s="19"/>
      <c r="I2844" s="81"/>
      <c r="J2844" s="27" t="str" cm="1">
        <f t="array" ref="J2844">IFERROR(_xlfn.IFS(COUNTBLANK(G2844:I2844)=3,"",H2844="","H列に金額を入力してください",G2844=3,H2844,I2844="","I列に労働時間を入力してください",G2844=1,ROUND(H2844/(I2844*24),0),G2844=2,ROUND(H2844/(I2844*24),0)),"")</f>
        <v/>
      </c>
      <c r="K2844" s="80" t="str" cm="1">
        <f t="array" ref="K2844">IFERROR(_xlfn.IFS(D2844="","",J2844&lt;E2844,"×（法定外・要件外となる従業員です）",J2844&lt;=F2844,"〇",J2844&gt;F2844,"ー（要件外となる従業員です）"),"")</f>
        <v/>
      </c>
      <c r="L2844" s="25" t="str" cm="1">
        <f t="array" ref="L2844">IFERROR(_xlfn.IFS(COUNTBLANK(C2844:J2844)=8,"",C2844="","←C列に従業員名を姓名（フルネーム）で入力してください。誤変換にお気を付け下さい。",D2844="","←D列に都道府県を入力してください。",G2844="","←G列に1～3の選択肢を入力してください",H2844="","←H列に金額を入力してください",G2844=3,"",I2844="","←I列に所定労働時間を入力してください"),"")</f>
        <v/>
      </c>
    </row>
    <row r="2845" spans="1:12" ht="16.5" customHeight="1" x14ac:dyDescent="0.4">
      <c r="A2845" s="52" t="str">
        <f t="shared" si="44"/>
        <v/>
      </c>
      <c r="B2845" s="51"/>
      <c r="C2845" s="75"/>
      <c r="D2845" s="51"/>
      <c r="E2845" s="27" t="str" cm="1">
        <f t="array" ref="E2845">IFERROR(_xlfn.IFS(AND($F$4=45566,D2845="徳島"),VLOOKUP(D2845,最低賃金!$A$2:$G$49,2,FALSE),OR($F$4&lt;&gt;45566,D2845&lt;&gt;"徳島"),VLOOKUP(D2845,最低賃金!$A$2:$G$49,4,FALSE)),"")</f>
        <v/>
      </c>
      <c r="F2845" s="27" t="str">
        <f>IFERROR(VLOOKUP(D2845,最低賃金!$A$3:$G$49,6,FALSE),"")</f>
        <v/>
      </c>
      <c r="G2845" s="51"/>
      <c r="H2845" s="19"/>
      <c r="I2845" s="81"/>
      <c r="J2845" s="27" t="str" cm="1">
        <f t="array" ref="J2845">IFERROR(_xlfn.IFS(COUNTBLANK(G2845:I2845)=3,"",H2845="","H列に金額を入力してください",G2845=3,H2845,I2845="","I列に労働時間を入力してください",G2845=1,ROUND(H2845/(I2845*24),0),G2845=2,ROUND(H2845/(I2845*24),0)),"")</f>
        <v/>
      </c>
      <c r="K2845" s="80" t="str" cm="1">
        <f t="array" ref="K2845">IFERROR(_xlfn.IFS(D2845="","",J2845&lt;E2845,"×（法定外・要件外となる従業員です）",J2845&lt;=F2845,"〇",J2845&gt;F2845,"ー（要件外となる従業員です）"),"")</f>
        <v/>
      </c>
      <c r="L2845" s="25" t="str" cm="1">
        <f t="array" ref="L2845">IFERROR(_xlfn.IFS(COUNTBLANK(C2845:J2845)=8,"",C2845="","←C列に従業員名を姓名（フルネーム）で入力してください。誤変換にお気を付け下さい。",D2845="","←D列に都道府県を入力してください。",G2845="","←G列に1～3の選択肢を入力してください",H2845="","←H列に金額を入力してください",G2845=3,"",I2845="","←I列に所定労働時間を入力してください"),"")</f>
        <v/>
      </c>
    </row>
    <row r="2846" spans="1:12" ht="16.5" customHeight="1" x14ac:dyDescent="0.4">
      <c r="A2846" s="52" t="str">
        <f t="shared" si="44"/>
        <v/>
      </c>
      <c r="B2846" s="51"/>
      <c r="C2846" s="75"/>
      <c r="D2846" s="51"/>
      <c r="E2846" s="27" t="str" cm="1">
        <f t="array" ref="E2846">IFERROR(_xlfn.IFS(AND($F$4=45566,D2846="徳島"),VLOOKUP(D2846,最低賃金!$A$2:$G$49,2,FALSE),OR($F$4&lt;&gt;45566,D2846&lt;&gt;"徳島"),VLOOKUP(D2846,最低賃金!$A$2:$G$49,4,FALSE)),"")</f>
        <v/>
      </c>
      <c r="F2846" s="27" t="str">
        <f>IFERROR(VLOOKUP(D2846,最低賃金!$A$3:$G$49,6,FALSE),"")</f>
        <v/>
      </c>
      <c r="G2846" s="51"/>
      <c r="H2846" s="19"/>
      <c r="I2846" s="81"/>
      <c r="J2846" s="27" t="str" cm="1">
        <f t="array" ref="J2846">IFERROR(_xlfn.IFS(COUNTBLANK(G2846:I2846)=3,"",H2846="","H列に金額を入力してください",G2846=3,H2846,I2846="","I列に労働時間を入力してください",G2846=1,ROUND(H2846/(I2846*24),0),G2846=2,ROUND(H2846/(I2846*24),0)),"")</f>
        <v/>
      </c>
      <c r="K2846" s="80" t="str" cm="1">
        <f t="array" ref="K2846">IFERROR(_xlfn.IFS(D2846="","",J2846&lt;E2846,"×（法定外・要件外となる従業員です）",J2846&lt;=F2846,"〇",J2846&gt;F2846,"ー（要件外となる従業員です）"),"")</f>
        <v/>
      </c>
      <c r="L2846" s="25" t="str" cm="1">
        <f t="array" ref="L2846">IFERROR(_xlfn.IFS(COUNTBLANK(C2846:J2846)=8,"",C2846="","←C列に従業員名を姓名（フルネーム）で入力してください。誤変換にお気を付け下さい。",D2846="","←D列に都道府県を入力してください。",G2846="","←G列に1～3の選択肢を入力してください",H2846="","←H列に金額を入力してください",G2846=3,"",I2846="","←I列に所定労働時間を入力してください"),"")</f>
        <v/>
      </c>
    </row>
    <row r="2847" spans="1:12" ht="16.5" customHeight="1" x14ac:dyDescent="0.4">
      <c r="A2847" s="52" t="str">
        <f t="shared" si="44"/>
        <v/>
      </c>
      <c r="B2847" s="51"/>
      <c r="C2847" s="75"/>
      <c r="D2847" s="51"/>
      <c r="E2847" s="27" t="str" cm="1">
        <f t="array" ref="E2847">IFERROR(_xlfn.IFS(AND($F$4=45566,D2847="徳島"),VLOOKUP(D2847,最低賃金!$A$2:$G$49,2,FALSE),OR($F$4&lt;&gt;45566,D2847&lt;&gt;"徳島"),VLOOKUP(D2847,最低賃金!$A$2:$G$49,4,FALSE)),"")</f>
        <v/>
      </c>
      <c r="F2847" s="27" t="str">
        <f>IFERROR(VLOOKUP(D2847,最低賃金!$A$3:$G$49,6,FALSE),"")</f>
        <v/>
      </c>
      <c r="G2847" s="51"/>
      <c r="H2847" s="19"/>
      <c r="I2847" s="81"/>
      <c r="J2847" s="27" t="str" cm="1">
        <f t="array" ref="J2847">IFERROR(_xlfn.IFS(COUNTBLANK(G2847:I2847)=3,"",H2847="","H列に金額を入力してください",G2847=3,H2847,I2847="","I列に労働時間を入力してください",G2847=1,ROUND(H2847/(I2847*24),0),G2847=2,ROUND(H2847/(I2847*24),0)),"")</f>
        <v/>
      </c>
      <c r="K2847" s="80" t="str" cm="1">
        <f t="array" ref="K2847">IFERROR(_xlfn.IFS(D2847="","",J2847&lt;E2847,"×（法定外・要件外となる従業員です）",J2847&lt;=F2847,"〇",J2847&gt;F2847,"ー（要件外となる従業員です）"),"")</f>
        <v/>
      </c>
      <c r="L2847" s="25" t="str" cm="1">
        <f t="array" ref="L2847">IFERROR(_xlfn.IFS(COUNTBLANK(C2847:J2847)=8,"",C2847="","←C列に従業員名を姓名（フルネーム）で入力してください。誤変換にお気を付け下さい。",D2847="","←D列に都道府県を入力してください。",G2847="","←G列に1～3の選択肢を入力してください",H2847="","←H列に金額を入力してください",G2847=3,"",I2847="","←I列に所定労働時間を入力してください"),"")</f>
        <v/>
      </c>
    </row>
    <row r="2848" spans="1:12" ht="16.5" customHeight="1" x14ac:dyDescent="0.4">
      <c r="A2848" s="52" t="str">
        <f t="shared" si="44"/>
        <v/>
      </c>
      <c r="B2848" s="51"/>
      <c r="C2848" s="75"/>
      <c r="D2848" s="51"/>
      <c r="E2848" s="27" t="str" cm="1">
        <f t="array" ref="E2848">IFERROR(_xlfn.IFS(AND($F$4=45566,D2848="徳島"),VLOOKUP(D2848,最低賃金!$A$2:$G$49,2,FALSE),OR($F$4&lt;&gt;45566,D2848&lt;&gt;"徳島"),VLOOKUP(D2848,最低賃金!$A$2:$G$49,4,FALSE)),"")</f>
        <v/>
      </c>
      <c r="F2848" s="27" t="str">
        <f>IFERROR(VLOOKUP(D2848,最低賃金!$A$3:$G$49,6,FALSE),"")</f>
        <v/>
      </c>
      <c r="G2848" s="51"/>
      <c r="H2848" s="19"/>
      <c r="I2848" s="81"/>
      <c r="J2848" s="27" t="str" cm="1">
        <f t="array" ref="J2848">IFERROR(_xlfn.IFS(COUNTBLANK(G2848:I2848)=3,"",H2848="","H列に金額を入力してください",G2848=3,H2848,I2848="","I列に労働時間を入力してください",G2848=1,ROUND(H2848/(I2848*24),0),G2848=2,ROUND(H2848/(I2848*24),0)),"")</f>
        <v/>
      </c>
      <c r="K2848" s="80" t="str" cm="1">
        <f t="array" ref="K2848">IFERROR(_xlfn.IFS(D2848="","",J2848&lt;E2848,"×（法定外・要件外となる従業員です）",J2848&lt;=F2848,"〇",J2848&gt;F2848,"ー（要件外となる従業員です）"),"")</f>
        <v/>
      </c>
      <c r="L2848" s="25" t="str" cm="1">
        <f t="array" ref="L2848">IFERROR(_xlfn.IFS(COUNTBLANK(C2848:J2848)=8,"",C2848="","←C列に従業員名を姓名（フルネーム）で入力してください。誤変換にお気を付け下さい。",D2848="","←D列に都道府県を入力してください。",G2848="","←G列に1～3の選択肢を入力してください",H2848="","←H列に金額を入力してください",G2848=3,"",I2848="","←I列に所定労働時間を入力してください"),"")</f>
        <v/>
      </c>
    </row>
    <row r="2849" spans="1:12" ht="16.5" customHeight="1" x14ac:dyDescent="0.4">
      <c r="A2849" s="52" t="str">
        <f t="shared" si="44"/>
        <v/>
      </c>
      <c r="B2849" s="51"/>
      <c r="C2849" s="75"/>
      <c r="D2849" s="51"/>
      <c r="E2849" s="27" t="str" cm="1">
        <f t="array" ref="E2849">IFERROR(_xlfn.IFS(AND($F$4=45566,D2849="徳島"),VLOOKUP(D2849,最低賃金!$A$2:$G$49,2,FALSE),OR($F$4&lt;&gt;45566,D2849&lt;&gt;"徳島"),VLOOKUP(D2849,最低賃金!$A$2:$G$49,4,FALSE)),"")</f>
        <v/>
      </c>
      <c r="F2849" s="27" t="str">
        <f>IFERROR(VLOOKUP(D2849,最低賃金!$A$3:$G$49,6,FALSE),"")</f>
        <v/>
      </c>
      <c r="G2849" s="51"/>
      <c r="H2849" s="19"/>
      <c r="I2849" s="81"/>
      <c r="J2849" s="27" t="str" cm="1">
        <f t="array" ref="J2849">IFERROR(_xlfn.IFS(COUNTBLANK(G2849:I2849)=3,"",H2849="","H列に金額を入力してください",G2849=3,H2849,I2849="","I列に労働時間を入力してください",G2849=1,ROUND(H2849/(I2849*24),0),G2849=2,ROUND(H2849/(I2849*24),0)),"")</f>
        <v/>
      </c>
      <c r="K2849" s="80" t="str" cm="1">
        <f t="array" ref="K2849">IFERROR(_xlfn.IFS(D2849="","",J2849&lt;E2849,"×（法定外・要件外となる従業員です）",J2849&lt;=F2849,"〇",J2849&gt;F2849,"ー（要件外となる従業員です）"),"")</f>
        <v/>
      </c>
      <c r="L2849" s="25" t="str" cm="1">
        <f t="array" ref="L2849">IFERROR(_xlfn.IFS(COUNTBLANK(C2849:J2849)=8,"",C2849="","←C列に従業員名を姓名（フルネーム）で入力してください。誤変換にお気を付け下さい。",D2849="","←D列に都道府県を入力してください。",G2849="","←G列に1～3の選択肢を入力してください",H2849="","←H列に金額を入力してください",G2849=3,"",I2849="","←I列に所定労働時間を入力してください"),"")</f>
        <v/>
      </c>
    </row>
    <row r="2850" spans="1:12" ht="16.5" customHeight="1" x14ac:dyDescent="0.4">
      <c r="A2850" s="52" t="str">
        <f t="shared" si="44"/>
        <v/>
      </c>
      <c r="B2850" s="51"/>
      <c r="C2850" s="75"/>
      <c r="D2850" s="51"/>
      <c r="E2850" s="27" t="str" cm="1">
        <f t="array" ref="E2850">IFERROR(_xlfn.IFS(AND($F$4=45566,D2850="徳島"),VLOOKUP(D2850,最低賃金!$A$2:$G$49,2,FALSE),OR($F$4&lt;&gt;45566,D2850&lt;&gt;"徳島"),VLOOKUP(D2850,最低賃金!$A$2:$G$49,4,FALSE)),"")</f>
        <v/>
      </c>
      <c r="F2850" s="27" t="str">
        <f>IFERROR(VLOOKUP(D2850,最低賃金!$A$3:$G$49,6,FALSE),"")</f>
        <v/>
      </c>
      <c r="G2850" s="51"/>
      <c r="H2850" s="19"/>
      <c r="I2850" s="81"/>
      <c r="J2850" s="27" t="str" cm="1">
        <f t="array" ref="J2850">IFERROR(_xlfn.IFS(COUNTBLANK(G2850:I2850)=3,"",H2850="","H列に金額を入力してください",G2850=3,H2850,I2850="","I列に労働時間を入力してください",G2850=1,ROUND(H2850/(I2850*24),0),G2850=2,ROUND(H2850/(I2850*24),0)),"")</f>
        <v/>
      </c>
      <c r="K2850" s="80" t="str" cm="1">
        <f t="array" ref="K2850">IFERROR(_xlfn.IFS(D2850="","",J2850&lt;E2850,"×（法定外・要件外となる従業員です）",J2850&lt;=F2850,"〇",J2850&gt;F2850,"ー（要件外となる従業員です）"),"")</f>
        <v/>
      </c>
      <c r="L2850" s="25" t="str" cm="1">
        <f t="array" ref="L2850">IFERROR(_xlfn.IFS(COUNTBLANK(C2850:J2850)=8,"",C2850="","←C列に従業員名を姓名（フルネーム）で入力してください。誤変換にお気を付け下さい。",D2850="","←D列に都道府県を入力してください。",G2850="","←G列に1～3の選択肢を入力してください",H2850="","←H列に金額を入力してください",G2850=3,"",I2850="","←I列に所定労働時間を入力してください"),"")</f>
        <v/>
      </c>
    </row>
    <row r="2851" spans="1:12" ht="16.5" customHeight="1" x14ac:dyDescent="0.4">
      <c r="A2851" s="52" t="str">
        <f t="shared" si="44"/>
        <v/>
      </c>
      <c r="B2851" s="51"/>
      <c r="C2851" s="75"/>
      <c r="D2851" s="51"/>
      <c r="E2851" s="27" t="str" cm="1">
        <f t="array" ref="E2851">IFERROR(_xlfn.IFS(AND($F$4=45566,D2851="徳島"),VLOOKUP(D2851,最低賃金!$A$2:$G$49,2,FALSE),OR($F$4&lt;&gt;45566,D2851&lt;&gt;"徳島"),VLOOKUP(D2851,最低賃金!$A$2:$G$49,4,FALSE)),"")</f>
        <v/>
      </c>
      <c r="F2851" s="27" t="str">
        <f>IFERROR(VLOOKUP(D2851,最低賃金!$A$3:$G$49,6,FALSE),"")</f>
        <v/>
      </c>
      <c r="G2851" s="51"/>
      <c r="H2851" s="19"/>
      <c r="I2851" s="81"/>
      <c r="J2851" s="27" t="str" cm="1">
        <f t="array" ref="J2851">IFERROR(_xlfn.IFS(COUNTBLANK(G2851:I2851)=3,"",H2851="","H列に金額を入力してください",G2851=3,H2851,I2851="","I列に労働時間を入力してください",G2851=1,ROUND(H2851/(I2851*24),0),G2851=2,ROUND(H2851/(I2851*24),0)),"")</f>
        <v/>
      </c>
      <c r="K2851" s="80" t="str" cm="1">
        <f t="array" ref="K2851">IFERROR(_xlfn.IFS(D2851="","",J2851&lt;E2851,"×（法定外・要件外となる従業員です）",J2851&lt;=F2851,"〇",J2851&gt;F2851,"ー（要件外となる従業員です）"),"")</f>
        <v/>
      </c>
      <c r="L2851" s="25" t="str" cm="1">
        <f t="array" ref="L2851">IFERROR(_xlfn.IFS(COUNTBLANK(C2851:J2851)=8,"",C2851="","←C列に従業員名を姓名（フルネーム）で入力してください。誤変換にお気を付け下さい。",D2851="","←D列に都道府県を入力してください。",G2851="","←G列に1～3の選択肢を入力してください",H2851="","←H列に金額を入力してください",G2851=3,"",I2851="","←I列に所定労働時間を入力してください"),"")</f>
        <v/>
      </c>
    </row>
    <row r="2852" spans="1:12" ht="16.5" customHeight="1" x14ac:dyDescent="0.4">
      <c r="A2852" s="52" t="str">
        <f t="shared" si="44"/>
        <v/>
      </c>
      <c r="B2852" s="51"/>
      <c r="C2852" s="75"/>
      <c r="D2852" s="51"/>
      <c r="E2852" s="27" t="str" cm="1">
        <f t="array" ref="E2852">IFERROR(_xlfn.IFS(AND($F$4=45566,D2852="徳島"),VLOOKUP(D2852,最低賃金!$A$2:$G$49,2,FALSE),OR($F$4&lt;&gt;45566,D2852&lt;&gt;"徳島"),VLOOKUP(D2852,最低賃金!$A$2:$G$49,4,FALSE)),"")</f>
        <v/>
      </c>
      <c r="F2852" s="27" t="str">
        <f>IFERROR(VLOOKUP(D2852,最低賃金!$A$3:$G$49,6,FALSE),"")</f>
        <v/>
      </c>
      <c r="G2852" s="51"/>
      <c r="H2852" s="19"/>
      <c r="I2852" s="81"/>
      <c r="J2852" s="27" t="str" cm="1">
        <f t="array" ref="J2852">IFERROR(_xlfn.IFS(COUNTBLANK(G2852:I2852)=3,"",H2852="","H列に金額を入力してください",G2852=3,H2852,I2852="","I列に労働時間を入力してください",G2852=1,ROUND(H2852/(I2852*24),0),G2852=2,ROUND(H2852/(I2852*24),0)),"")</f>
        <v/>
      </c>
      <c r="K2852" s="80" t="str" cm="1">
        <f t="array" ref="K2852">IFERROR(_xlfn.IFS(D2852="","",J2852&lt;E2852,"×（法定外・要件外となる従業員です）",J2852&lt;=F2852,"〇",J2852&gt;F2852,"ー（要件外となる従業員です）"),"")</f>
        <v/>
      </c>
      <c r="L2852" s="25" t="str" cm="1">
        <f t="array" ref="L2852">IFERROR(_xlfn.IFS(COUNTBLANK(C2852:J2852)=8,"",C2852="","←C列に従業員名を姓名（フルネーム）で入力してください。誤変換にお気を付け下さい。",D2852="","←D列に都道府県を入力してください。",G2852="","←G列に1～3の選択肢を入力してください",H2852="","←H列に金額を入力してください",G2852=3,"",I2852="","←I列に所定労働時間を入力してください"),"")</f>
        <v/>
      </c>
    </row>
    <row r="2853" spans="1:12" ht="16.5" customHeight="1" x14ac:dyDescent="0.4">
      <c r="A2853" s="52" t="str">
        <f t="shared" si="44"/>
        <v/>
      </c>
      <c r="B2853" s="51"/>
      <c r="C2853" s="75"/>
      <c r="D2853" s="51"/>
      <c r="E2853" s="27" t="str" cm="1">
        <f t="array" ref="E2853">IFERROR(_xlfn.IFS(AND($F$4=45566,D2853="徳島"),VLOOKUP(D2853,最低賃金!$A$2:$G$49,2,FALSE),OR($F$4&lt;&gt;45566,D2853&lt;&gt;"徳島"),VLOOKUP(D2853,最低賃金!$A$2:$G$49,4,FALSE)),"")</f>
        <v/>
      </c>
      <c r="F2853" s="27" t="str">
        <f>IFERROR(VLOOKUP(D2853,最低賃金!$A$3:$G$49,6,FALSE),"")</f>
        <v/>
      </c>
      <c r="G2853" s="51"/>
      <c r="H2853" s="19"/>
      <c r="I2853" s="81"/>
      <c r="J2853" s="27" t="str" cm="1">
        <f t="array" ref="J2853">IFERROR(_xlfn.IFS(COUNTBLANK(G2853:I2853)=3,"",H2853="","H列に金額を入力してください",G2853=3,H2853,I2853="","I列に労働時間を入力してください",G2853=1,ROUND(H2853/(I2853*24),0),G2853=2,ROUND(H2853/(I2853*24),0)),"")</f>
        <v/>
      </c>
      <c r="K2853" s="80" t="str" cm="1">
        <f t="array" ref="K2853">IFERROR(_xlfn.IFS(D2853="","",J2853&lt;E2853,"×（法定外・要件外となる従業員です）",J2853&lt;=F2853,"〇",J2853&gt;F2853,"ー（要件外となる従業員です）"),"")</f>
        <v/>
      </c>
      <c r="L2853" s="25" t="str" cm="1">
        <f t="array" ref="L2853">IFERROR(_xlfn.IFS(COUNTBLANK(C2853:J2853)=8,"",C2853="","←C列に従業員名を姓名（フルネーム）で入力してください。誤変換にお気を付け下さい。",D2853="","←D列に都道府県を入力してください。",G2853="","←G列に1～3の選択肢を入力してください",H2853="","←H列に金額を入力してください",G2853=3,"",I2853="","←I列に所定労働時間を入力してください"),"")</f>
        <v/>
      </c>
    </row>
    <row r="2854" spans="1:12" ht="16.5" customHeight="1" x14ac:dyDescent="0.4">
      <c r="A2854" s="52" t="str">
        <f t="shared" si="44"/>
        <v/>
      </c>
      <c r="B2854" s="51"/>
      <c r="C2854" s="75"/>
      <c r="D2854" s="51"/>
      <c r="E2854" s="27" t="str" cm="1">
        <f t="array" ref="E2854">IFERROR(_xlfn.IFS(AND($F$4=45566,D2854="徳島"),VLOOKUP(D2854,最低賃金!$A$2:$G$49,2,FALSE),OR($F$4&lt;&gt;45566,D2854&lt;&gt;"徳島"),VLOOKUP(D2854,最低賃金!$A$2:$G$49,4,FALSE)),"")</f>
        <v/>
      </c>
      <c r="F2854" s="27" t="str">
        <f>IFERROR(VLOOKUP(D2854,最低賃金!$A$3:$G$49,6,FALSE),"")</f>
        <v/>
      </c>
      <c r="G2854" s="51"/>
      <c r="H2854" s="19"/>
      <c r="I2854" s="81"/>
      <c r="J2854" s="27" t="str" cm="1">
        <f t="array" ref="J2854">IFERROR(_xlfn.IFS(COUNTBLANK(G2854:I2854)=3,"",H2854="","H列に金額を入力してください",G2854=3,H2854,I2854="","I列に労働時間を入力してください",G2854=1,ROUND(H2854/(I2854*24),0),G2854=2,ROUND(H2854/(I2854*24),0)),"")</f>
        <v/>
      </c>
      <c r="K2854" s="80" t="str" cm="1">
        <f t="array" ref="K2854">IFERROR(_xlfn.IFS(D2854="","",J2854&lt;E2854,"×（法定外・要件外となる従業員です）",J2854&lt;=F2854,"〇",J2854&gt;F2854,"ー（要件外となる従業員です）"),"")</f>
        <v/>
      </c>
      <c r="L2854" s="25" t="str" cm="1">
        <f t="array" ref="L2854">IFERROR(_xlfn.IFS(COUNTBLANK(C2854:J2854)=8,"",C2854="","←C列に従業員名を姓名（フルネーム）で入力してください。誤変換にお気を付け下さい。",D2854="","←D列に都道府県を入力してください。",G2854="","←G列に1～3の選択肢を入力してください",H2854="","←H列に金額を入力してください",G2854=3,"",I2854="","←I列に所定労働時間を入力してください"),"")</f>
        <v/>
      </c>
    </row>
    <row r="2855" spans="1:12" ht="16.5" customHeight="1" x14ac:dyDescent="0.4">
      <c r="A2855" s="52" t="str">
        <f t="shared" si="44"/>
        <v/>
      </c>
      <c r="B2855" s="51"/>
      <c r="C2855" s="75"/>
      <c r="D2855" s="51"/>
      <c r="E2855" s="27" t="str" cm="1">
        <f t="array" ref="E2855">IFERROR(_xlfn.IFS(AND($F$4=45566,D2855="徳島"),VLOOKUP(D2855,最低賃金!$A$2:$G$49,2,FALSE),OR($F$4&lt;&gt;45566,D2855&lt;&gt;"徳島"),VLOOKUP(D2855,最低賃金!$A$2:$G$49,4,FALSE)),"")</f>
        <v/>
      </c>
      <c r="F2855" s="27" t="str">
        <f>IFERROR(VLOOKUP(D2855,最低賃金!$A$3:$G$49,6,FALSE),"")</f>
        <v/>
      </c>
      <c r="G2855" s="51"/>
      <c r="H2855" s="19"/>
      <c r="I2855" s="81"/>
      <c r="J2855" s="27" t="str" cm="1">
        <f t="array" ref="J2855">IFERROR(_xlfn.IFS(COUNTBLANK(G2855:I2855)=3,"",H2855="","H列に金額を入力してください",G2855=3,H2855,I2855="","I列に労働時間を入力してください",G2855=1,ROUND(H2855/(I2855*24),0),G2855=2,ROUND(H2855/(I2855*24),0)),"")</f>
        <v/>
      </c>
      <c r="K2855" s="80" t="str" cm="1">
        <f t="array" ref="K2855">IFERROR(_xlfn.IFS(D2855="","",J2855&lt;E2855,"×（法定外・要件外となる従業員です）",J2855&lt;=F2855,"〇",J2855&gt;F2855,"ー（要件外となる従業員です）"),"")</f>
        <v/>
      </c>
      <c r="L2855" s="25" t="str" cm="1">
        <f t="array" ref="L2855">IFERROR(_xlfn.IFS(COUNTBLANK(C2855:J2855)=8,"",C2855="","←C列に従業員名を姓名（フルネーム）で入力してください。誤変換にお気を付け下さい。",D2855="","←D列に都道府県を入力してください。",G2855="","←G列に1～3の選択肢を入力してください",H2855="","←H列に金額を入力してください",G2855=3,"",I2855="","←I列に所定労働時間を入力してください"),"")</f>
        <v/>
      </c>
    </row>
    <row r="2856" spans="1:12" ht="16.5" customHeight="1" x14ac:dyDescent="0.4">
      <c r="A2856" s="52" t="str">
        <f t="shared" si="44"/>
        <v/>
      </c>
      <c r="B2856" s="51"/>
      <c r="C2856" s="75"/>
      <c r="D2856" s="51"/>
      <c r="E2856" s="27" t="str" cm="1">
        <f t="array" ref="E2856">IFERROR(_xlfn.IFS(AND($F$4=45566,D2856="徳島"),VLOOKUP(D2856,最低賃金!$A$2:$G$49,2,FALSE),OR($F$4&lt;&gt;45566,D2856&lt;&gt;"徳島"),VLOOKUP(D2856,最低賃金!$A$2:$G$49,4,FALSE)),"")</f>
        <v/>
      </c>
      <c r="F2856" s="27" t="str">
        <f>IFERROR(VLOOKUP(D2856,最低賃金!$A$3:$G$49,6,FALSE),"")</f>
        <v/>
      </c>
      <c r="G2856" s="51"/>
      <c r="H2856" s="19"/>
      <c r="I2856" s="81"/>
      <c r="J2856" s="27" t="str" cm="1">
        <f t="array" ref="J2856">IFERROR(_xlfn.IFS(COUNTBLANK(G2856:I2856)=3,"",H2856="","H列に金額を入力してください",G2856=3,H2856,I2856="","I列に労働時間を入力してください",G2856=1,ROUND(H2856/(I2856*24),0),G2856=2,ROUND(H2856/(I2856*24),0)),"")</f>
        <v/>
      </c>
      <c r="K2856" s="80" t="str" cm="1">
        <f t="array" ref="K2856">IFERROR(_xlfn.IFS(D2856="","",J2856&lt;E2856,"×（法定外・要件外となる従業員です）",J2856&lt;=F2856,"〇",J2856&gt;F2856,"ー（要件外となる従業員です）"),"")</f>
        <v/>
      </c>
      <c r="L2856" s="25" t="str" cm="1">
        <f t="array" ref="L2856">IFERROR(_xlfn.IFS(COUNTBLANK(C2856:J2856)=8,"",C2856="","←C列に従業員名を姓名（フルネーム）で入力してください。誤変換にお気を付け下さい。",D2856="","←D列に都道府県を入力してください。",G2856="","←G列に1～3の選択肢を入力してください",H2856="","←H列に金額を入力してください",G2856=3,"",I2856="","←I列に所定労働時間を入力してください"),"")</f>
        <v/>
      </c>
    </row>
    <row r="2857" spans="1:12" ht="16.5" customHeight="1" x14ac:dyDescent="0.4">
      <c r="A2857" s="52" t="str">
        <f t="shared" si="44"/>
        <v/>
      </c>
      <c r="B2857" s="51"/>
      <c r="C2857" s="75"/>
      <c r="D2857" s="51"/>
      <c r="E2857" s="27" t="str" cm="1">
        <f t="array" ref="E2857">IFERROR(_xlfn.IFS(AND($F$4=45566,D2857="徳島"),VLOOKUP(D2857,最低賃金!$A$2:$G$49,2,FALSE),OR($F$4&lt;&gt;45566,D2857&lt;&gt;"徳島"),VLOOKUP(D2857,最低賃金!$A$2:$G$49,4,FALSE)),"")</f>
        <v/>
      </c>
      <c r="F2857" s="27" t="str">
        <f>IFERROR(VLOOKUP(D2857,最低賃金!$A$3:$G$49,6,FALSE),"")</f>
        <v/>
      </c>
      <c r="G2857" s="51"/>
      <c r="H2857" s="19"/>
      <c r="I2857" s="81"/>
      <c r="J2857" s="27" t="str" cm="1">
        <f t="array" ref="J2857">IFERROR(_xlfn.IFS(COUNTBLANK(G2857:I2857)=3,"",H2857="","H列に金額を入力してください",G2857=3,H2857,I2857="","I列に労働時間を入力してください",G2857=1,ROUND(H2857/(I2857*24),0),G2857=2,ROUND(H2857/(I2857*24),0)),"")</f>
        <v/>
      </c>
      <c r="K2857" s="80" t="str" cm="1">
        <f t="array" ref="K2857">IFERROR(_xlfn.IFS(D2857="","",J2857&lt;E2857,"×（法定外・要件外となる従業員です）",J2857&lt;=F2857,"〇",J2857&gt;F2857,"ー（要件外となる従業員です）"),"")</f>
        <v/>
      </c>
      <c r="L2857" s="25" t="str" cm="1">
        <f t="array" ref="L2857">IFERROR(_xlfn.IFS(COUNTBLANK(C2857:J2857)=8,"",C2857="","←C列に従業員名を姓名（フルネーム）で入力してください。誤変換にお気を付け下さい。",D2857="","←D列に都道府県を入力してください。",G2857="","←G列に1～3の選択肢を入力してください",H2857="","←H列に金額を入力してください",G2857=3,"",I2857="","←I列に所定労働時間を入力してください"),"")</f>
        <v/>
      </c>
    </row>
    <row r="2858" spans="1:12" ht="16.5" customHeight="1" x14ac:dyDescent="0.4">
      <c r="A2858" s="52" t="str">
        <f t="shared" si="44"/>
        <v/>
      </c>
      <c r="B2858" s="51"/>
      <c r="C2858" s="75"/>
      <c r="D2858" s="51"/>
      <c r="E2858" s="27" t="str" cm="1">
        <f t="array" ref="E2858">IFERROR(_xlfn.IFS(AND($F$4=45566,D2858="徳島"),VLOOKUP(D2858,最低賃金!$A$2:$G$49,2,FALSE),OR($F$4&lt;&gt;45566,D2858&lt;&gt;"徳島"),VLOOKUP(D2858,最低賃金!$A$2:$G$49,4,FALSE)),"")</f>
        <v/>
      </c>
      <c r="F2858" s="27" t="str">
        <f>IFERROR(VLOOKUP(D2858,最低賃金!$A$3:$G$49,6,FALSE),"")</f>
        <v/>
      </c>
      <c r="G2858" s="51"/>
      <c r="H2858" s="19"/>
      <c r="I2858" s="81"/>
      <c r="J2858" s="27" t="str" cm="1">
        <f t="array" ref="J2858">IFERROR(_xlfn.IFS(COUNTBLANK(G2858:I2858)=3,"",H2858="","H列に金額を入力してください",G2858=3,H2858,I2858="","I列に労働時間を入力してください",G2858=1,ROUND(H2858/(I2858*24),0),G2858=2,ROUND(H2858/(I2858*24),0)),"")</f>
        <v/>
      </c>
      <c r="K2858" s="80" t="str" cm="1">
        <f t="array" ref="K2858">IFERROR(_xlfn.IFS(D2858="","",J2858&lt;E2858,"×（法定外・要件外となる従業員です）",J2858&lt;=F2858,"〇",J2858&gt;F2858,"ー（要件外となる従業員です）"),"")</f>
        <v/>
      </c>
      <c r="L2858" s="25" t="str" cm="1">
        <f t="array" ref="L2858">IFERROR(_xlfn.IFS(COUNTBLANK(C2858:J2858)=8,"",C2858="","←C列に従業員名を姓名（フルネーム）で入力してください。誤変換にお気を付け下さい。",D2858="","←D列に都道府県を入力してください。",G2858="","←G列に1～3の選択肢を入力してください",H2858="","←H列に金額を入力してください",G2858=3,"",I2858="","←I列に所定労働時間を入力してください"),"")</f>
        <v/>
      </c>
    </row>
    <row r="2859" spans="1:12" ht="16.5" customHeight="1" x14ac:dyDescent="0.4">
      <c r="A2859" s="52" t="str">
        <f t="shared" si="44"/>
        <v/>
      </c>
      <c r="B2859" s="51"/>
      <c r="C2859" s="75"/>
      <c r="D2859" s="51"/>
      <c r="E2859" s="27" t="str" cm="1">
        <f t="array" ref="E2859">IFERROR(_xlfn.IFS(AND($F$4=45566,D2859="徳島"),VLOOKUP(D2859,最低賃金!$A$2:$G$49,2,FALSE),OR($F$4&lt;&gt;45566,D2859&lt;&gt;"徳島"),VLOOKUP(D2859,最低賃金!$A$2:$G$49,4,FALSE)),"")</f>
        <v/>
      </c>
      <c r="F2859" s="27" t="str">
        <f>IFERROR(VLOOKUP(D2859,最低賃金!$A$3:$G$49,6,FALSE),"")</f>
        <v/>
      </c>
      <c r="G2859" s="51"/>
      <c r="H2859" s="19"/>
      <c r="I2859" s="81"/>
      <c r="J2859" s="27" t="str" cm="1">
        <f t="array" ref="J2859">IFERROR(_xlfn.IFS(COUNTBLANK(G2859:I2859)=3,"",H2859="","H列に金額を入力してください",G2859=3,H2859,I2859="","I列に労働時間を入力してください",G2859=1,ROUND(H2859/(I2859*24),0),G2859=2,ROUND(H2859/(I2859*24),0)),"")</f>
        <v/>
      </c>
      <c r="K2859" s="80" t="str" cm="1">
        <f t="array" ref="K2859">IFERROR(_xlfn.IFS(D2859="","",J2859&lt;E2859,"×（法定外・要件外となる従業員です）",J2859&lt;=F2859,"〇",J2859&gt;F2859,"ー（要件外となる従業員です）"),"")</f>
        <v/>
      </c>
      <c r="L2859" s="25" t="str" cm="1">
        <f t="array" ref="L2859">IFERROR(_xlfn.IFS(COUNTBLANK(C2859:J2859)=8,"",C2859="","←C列に従業員名を姓名（フルネーム）で入力してください。誤変換にお気を付け下さい。",D2859="","←D列に都道府県を入力してください。",G2859="","←G列に1～3の選択肢を入力してください",H2859="","←H列に金額を入力してください",G2859=3,"",I2859="","←I列に所定労働時間を入力してください"),"")</f>
        <v/>
      </c>
    </row>
    <row r="2860" spans="1:12" ht="16.5" customHeight="1" x14ac:dyDescent="0.4">
      <c r="A2860" s="52" t="str">
        <f t="shared" si="44"/>
        <v/>
      </c>
      <c r="B2860" s="51"/>
      <c r="C2860" s="75"/>
      <c r="D2860" s="51"/>
      <c r="E2860" s="27" t="str" cm="1">
        <f t="array" ref="E2860">IFERROR(_xlfn.IFS(AND($F$4=45566,D2860="徳島"),VLOOKUP(D2860,最低賃金!$A$2:$G$49,2,FALSE),OR($F$4&lt;&gt;45566,D2860&lt;&gt;"徳島"),VLOOKUP(D2860,最低賃金!$A$2:$G$49,4,FALSE)),"")</f>
        <v/>
      </c>
      <c r="F2860" s="27" t="str">
        <f>IFERROR(VLOOKUP(D2860,最低賃金!$A$3:$G$49,6,FALSE),"")</f>
        <v/>
      </c>
      <c r="G2860" s="51"/>
      <c r="H2860" s="19"/>
      <c r="I2860" s="81"/>
      <c r="J2860" s="27" t="str" cm="1">
        <f t="array" ref="J2860">IFERROR(_xlfn.IFS(COUNTBLANK(G2860:I2860)=3,"",H2860="","H列に金額を入力してください",G2860=3,H2860,I2860="","I列に労働時間を入力してください",G2860=1,ROUND(H2860/(I2860*24),0),G2860=2,ROUND(H2860/(I2860*24),0)),"")</f>
        <v/>
      </c>
      <c r="K2860" s="80" t="str" cm="1">
        <f t="array" ref="K2860">IFERROR(_xlfn.IFS(D2860="","",J2860&lt;E2860,"×（法定外・要件外となる従業員です）",J2860&lt;=F2860,"〇",J2860&gt;F2860,"ー（要件外となる従業員です）"),"")</f>
        <v/>
      </c>
      <c r="L2860" s="25" t="str" cm="1">
        <f t="array" ref="L2860">IFERROR(_xlfn.IFS(COUNTBLANK(C2860:J2860)=8,"",C2860="","←C列に従業員名を姓名（フルネーム）で入力してください。誤変換にお気を付け下さい。",D2860="","←D列に都道府県を入力してください。",G2860="","←G列に1～3の選択肢を入力してください",H2860="","←H列に金額を入力してください",G2860=3,"",I2860="","←I列に所定労働時間を入力してください"),"")</f>
        <v/>
      </c>
    </row>
    <row r="2861" spans="1:12" ht="16.5" customHeight="1" x14ac:dyDescent="0.4">
      <c r="A2861" s="52" t="str">
        <f t="shared" si="44"/>
        <v/>
      </c>
      <c r="B2861" s="51"/>
      <c r="C2861" s="75"/>
      <c r="D2861" s="51"/>
      <c r="E2861" s="27" t="str" cm="1">
        <f t="array" ref="E2861">IFERROR(_xlfn.IFS(AND($F$4=45566,D2861="徳島"),VLOOKUP(D2861,最低賃金!$A$2:$G$49,2,FALSE),OR($F$4&lt;&gt;45566,D2861&lt;&gt;"徳島"),VLOOKUP(D2861,最低賃金!$A$2:$G$49,4,FALSE)),"")</f>
        <v/>
      </c>
      <c r="F2861" s="27" t="str">
        <f>IFERROR(VLOOKUP(D2861,最低賃金!$A$3:$G$49,6,FALSE),"")</f>
        <v/>
      </c>
      <c r="G2861" s="51"/>
      <c r="H2861" s="19"/>
      <c r="I2861" s="81"/>
      <c r="J2861" s="27" t="str" cm="1">
        <f t="array" ref="J2861">IFERROR(_xlfn.IFS(COUNTBLANK(G2861:I2861)=3,"",H2861="","H列に金額を入力してください",G2861=3,H2861,I2861="","I列に労働時間を入力してください",G2861=1,ROUND(H2861/(I2861*24),0),G2861=2,ROUND(H2861/(I2861*24),0)),"")</f>
        <v/>
      </c>
      <c r="K2861" s="80" t="str" cm="1">
        <f t="array" ref="K2861">IFERROR(_xlfn.IFS(D2861="","",J2861&lt;E2861,"×（法定外・要件外となる従業員です）",J2861&lt;=F2861,"〇",J2861&gt;F2861,"ー（要件外となる従業員です）"),"")</f>
        <v/>
      </c>
      <c r="L2861" s="25" t="str" cm="1">
        <f t="array" ref="L2861">IFERROR(_xlfn.IFS(COUNTBLANK(C2861:J2861)=8,"",C2861="","←C列に従業員名を姓名（フルネーム）で入力してください。誤変換にお気を付け下さい。",D2861="","←D列に都道府県を入力してください。",G2861="","←G列に1～3の選択肢を入力してください",H2861="","←H列に金額を入力してください",G2861=3,"",I2861="","←I列に所定労働時間を入力してください"),"")</f>
        <v/>
      </c>
    </row>
    <row r="2862" spans="1:12" ht="16.5" customHeight="1" x14ac:dyDescent="0.4">
      <c r="A2862" s="52" t="str">
        <f t="shared" si="44"/>
        <v/>
      </c>
      <c r="B2862" s="51"/>
      <c r="C2862" s="75"/>
      <c r="D2862" s="51"/>
      <c r="E2862" s="27" t="str" cm="1">
        <f t="array" ref="E2862">IFERROR(_xlfn.IFS(AND($F$4=45566,D2862="徳島"),VLOOKUP(D2862,最低賃金!$A$2:$G$49,2,FALSE),OR($F$4&lt;&gt;45566,D2862&lt;&gt;"徳島"),VLOOKUP(D2862,最低賃金!$A$2:$G$49,4,FALSE)),"")</f>
        <v/>
      </c>
      <c r="F2862" s="27" t="str">
        <f>IFERROR(VLOOKUP(D2862,最低賃金!$A$3:$G$49,6,FALSE),"")</f>
        <v/>
      </c>
      <c r="G2862" s="51"/>
      <c r="H2862" s="19"/>
      <c r="I2862" s="81"/>
      <c r="J2862" s="27" t="str" cm="1">
        <f t="array" ref="J2862">IFERROR(_xlfn.IFS(COUNTBLANK(G2862:I2862)=3,"",H2862="","H列に金額を入力してください",G2862=3,H2862,I2862="","I列に労働時間を入力してください",G2862=1,ROUND(H2862/(I2862*24),0),G2862=2,ROUND(H2862/(I2862*24),0)),"")</f>
        <v/>
      </c>
      <c r="K2862" s="80" t="str" cm="1">
        <f t="array" ref="K2862">IFERROR(_xlfn.IFS(D2862="","",J2862&lt;E2862,"×（法定外・要件外となる従業員です）",J2862&lt;=F2862,"〇",J2862&gt;F2862,"ー（要件外となる従業員です）"),"")</f>
        <v/>
      </c>
      <c r="L2862" s="25" t="str" cm="1">
        <f t="array" ref="L2862">IFERROR(_xlfn.IFS(COUNTBLANK(C2862:J2862)=8,"",C2862="","←C列に従業員名を姓名（フルネーム）で入力してください。誤変換にお気を付け下さい。",D2862="","←D列に都道府県を入力してください。",G2862="","←G列に1～3の選択肢を入力してください",H2862="","←H列に金額を入力してください",G2862=3,"",I2862="","←I列に所定労働時間を入力してください"),"")</f>
        <v/>
      </c>
    </row>
    <row r="2863" spans="1:12" ht="16.5" customHeight="1" x14ac:dyDescent="0.4">
      <c r="A2863" s="52" t="str">
        <f t="shared" si="44"/>
        <v/>
      </c>
      <c r="B2863" s="51"/>
      <c r="C2863" s="75"/>
      <c r="D2863" s="51"/>
      <c r="E2863" s="27" t="str" cm="1">
        <f t="array" ref="E2863">IFERROR(_xlfn.IFS(AND($F$4=45566,D2863="徳島"),VLOOKUP(D2863,最低賃金!$A$2:$G$49,2,FALSE),OR($F$4&lt;&gt;45566,D2863&lt;&gt;"徳島"),VLOOKUP(D2863,最低賃金!$A$2:$G$49,4,FALSE)),"")</f>
        <v/>
      </c>
      <c r="F2863" s="27" t="str">
        <f>IFERROR(VLOOKUP(D2863,最低賃金!$A$3:$G$49,6,FALSE),"")</f>
        <v/>
      </c>
      <c r="G2863" s="51"/>
      <c r="H2863" s="19"/>
      <c r="I2863" s="81"/>
      <c r="J2863" s="27" t="str" cm="1">
        <f t="array" ref="J2863">IFERROR(_xlfn.IFS(COUNTBLANK(G2863:I2863)=3,"",H2863="","H列に金額を入力してください",G2863=3,H2863,I2863="","I列に労働時間を入力してください",G2863=1,ROUND(H2863/(I2863*24),0),G2863=2,ROUND(H2863/(I2863*24),0)),"")</f>
        <v/>
      </c>
      <c r="K2863" s="80" t="str" cm="1">
        <f t="array" ref="K2863">IFERROR(_xlfn.IFS(D2863="","",J2863&lt;E2863,"×（法定外・要件外となる従業員です）",J2863&lt;=F2863,"〇",J2863&gt;F2863,"ー（要件外となる従業員です）"),"")</f>
        <v/>
      </c>
      <c r="L2863" s="25" t="str" cm="1">
        <f t="array" ref="L2863">IFERROR(_xlfn.IFS(COUNTBLANK(C2863:J2863)=8,"",C2863="","←C列に従業員名を姓名（フルネーム）で入力してください。誤変換にお気を付け下さい。",D2863="","←D列に都道府県を入力してください。",G2863="","←G列に1～3の選択肢を入力してください",H2863="","←H列に金額を入力してください",G2863=3,"",I2863="","←I列に所定労働時間を入力してください"),"")</f>
        <v/>
      </c>
    </row>
    <row r="2864" spans="1:12" ht="16.5" customHeight="1" x14ac:dyDescent="0.4">
      <c r="A2864" s="52" t="str">
        <f t="shared" si="44"/>
        <v/>
      </c>
      <c r="B2864" s="51"/>
      <c r="C2864" s="75"/>
      <c r="D2864" s="51"/>
      <c r="E2864" s="27" t="str" cm="1">
        <f t="array" ref="E2864">IFERROR(_xlfn.IFS(AND($F$4=45566,D2864="徳島"),VLOOKUP(D2864,最低賃金!$A$2:$G$49,2,FALSE),OR($F$4&lt;&gt;45566,D2864&lt;&gt;"徳島"),VLOOKUP(D2864,最低賃金!$A$2:$G$49,4,FALSE)),"")</f>
        <v/>
      </c>
      <c r="F2864" s="27" t="str">
        <f>IFERROR(VLOOKUP(D2864,最低賃金!$A$3:$G$49,6,FALSE),"")</f>
        <v/>
      </c>
      <c r="G2864" s="51"/>
      <c r="H2864" s="19"/>
      <c r="I2864" s="81"/>
      <c r="J2864" s="27" t="str" cm="1">
        <f t="array" ref="J2864">IFERROR(_xlfn.IFS(COUNTBLANK(G2864:I2864)=3,"",H2864="","H列に金額を入力してください",G2864=3,H2864,I2864="","I列に労働時間を入力してください",G2864=1,ROUND(H2864/(I2864*24),0),G2864=2,ROUND(H2864/(I2864*24),0)),"")</f>
        <v/>
      </c>
      <c r="K2864" s="80" t="str" cm="1">
        <f t="array" ref="K2864">IFERROR(_xlfn.IFS(D2864="","",J2864&lt;E2864,"×（法定外・要件外となる従業員です）",J2864&lt;=F2864,"〇",J2864&gt;F2864,"ー（要件外となる従業員です）"),"")</f>
        <v/>
      </c>
      <c r="L2864" s="25" t="str" cm="1">
        <f t="array" ref="L2864">IFERROR(_xlfn.IFS(COUNTBLANK(C2864:J2864)=8,"",C2864="","←C列に従業員名を姓名（フルネーム）で入力してください。誤変換にお気を付け下さい。",D2864="","←D列に都道府県を入力してください。",G2864="","←G列に1～3の選択肢を入力してください",H2864="","←H列に金額を入力してください",G2864=3,"",I2864="","←I列に所定労働時間を入力してください"),"")</f>
        <v/>
      </c>
    </row>
    <row r="2865" spans="1:12" ht="16.5" customHeight="1" x14ac:dyDescent="0.4">
      <c r="A2865" s="52" t="str">
        <f t="shared" si="44"/>
        <v/>
      </c>
      <c r="B2865" s="51"/>
      <c r="C2865" s="75"/>
      <c r="D2865" s="51"/>
      <c r="E2865" s="27" t="str" cm="1">
        <f t="array" ref="E2865">IFERROR(_xlfn.IFS(AND($F$4=45566,D2865="徳島"),VLOOKUP(D2865,最低賃金!$A$2:$G$49,2,FALSE),OR($F$4&lt;&gt;45566,D2865&lt;&gt;"徳島"),VLOOKUP(D2865,最低賃金!$A$2:$G$49,4,FALSE)),"")</f>
        <v/>
      </c>
      <c r="F2865" s="27" t="str">
        <f>IFERROR(VLOOKUP(D2865,最低賃金!$A$3:$G$49,6,FALSE),"")</f>
        <v/>
      </c>
      <c r="G2865" s="51"/>
      <c r="H2865" s="19"/>
      <c r="I2865" s="81"/>
      <c r="J2865" s="27" t="str" cm="1">
        <f t="array" ref="J2865">IFERROR(_xlfn.IFS(COUNTBLANK(G2865:I2865)=3,"",H2865="","H列に金額を入力してください",G2865=3,H2865,I2865="","I列に労働時間を入力してください",G2865=1,ROUND(H2865/(I2865*24),0),G2865=2,ROUND(H2865/(I2865*24),0)),"")</f>
        <v/>
      </c>
      <c r="K2865" s="80" t="str" cm="1">
        <f t="array" ref="K2865">IFERROR(_xlfn.IFS(D2865="","",J2865&lt;E2865,"×（法定外・要件外となる従業員です）",J2865&lt;=F2865,"〇",J2865&gt;F2865,"ー（要件外となる従業員です）"),"")</f>
        <v/>
      </c>
      <c r="L2865" s="25" t="str" cm="1">
        <f t="array" ref="L2865">IFERROR(_xlfn.IFS(COUNTBLANK(C2865:J2865)=8,"",C2865="","←C列に従業員名を姓名（フルネーム）で入力してください。誤変換にお気を付け下さい。",D2865="","←D列に都道府県を入力してください。",G2865="","←G列に1～3の選択肢を入力してください",H2865="","←H列に金額を入力してください",G2865=3,"",I2865="","←I列に所定労働時間を入力してください"),"")</f>
        <v/>
      </c>
    </row>
    <row r="2866" spans="1:12" ht="16.5" customHeight="1" x14ac:dyDescent="0.4">
      <c r="A2866" s="52" t="str">
        <f t="shared" si="44"/>
        <v/>
      </c>
      <c r="B2866" s="51"/>
      <c r="C2866" s="75"/>
      <c r="D2866" s="51"/>
      <c r="E2866" s="27" t="str" cm="1">
        <f t="array" ref="E2866">IFERROR(_xlfn.IFS(AND($F$4=45566,D2866="徳島"),VLOOKUP(D2866,最低賃金!$A$2:$G$49,2,FALSE),OR($F$4&lt;&gt;45566,D2866&lt;&gt;"徳島"),VLOOKUP(D2866,最低賃金!$A$2:$G$49,4,FALSE)),"")</f>
        <v/>
      </c>
      <c r="F2866" s="27" t="str">
        <f>IFERROR(VLOOKUP(D2866,最低賃金!$A$3:$G$49,6,FALSE),"")</f>
        <v/>
      </c>
      <c r="G2866" s="51"/>
      <c r="H2866" s="19"/>
      <c r="I2866" s="81"/>
      <c r="J2866" s="27" t="str" cm="1">
        <f t="array" ref="J2866">IFERROR(_xlfn.IFS(COUNTBLANK(G2866:I2866)=3,"",H2866="","H列に金額を入力してください",G2866=3,H2866,I2866="","I列に労働時間を入力してください",G2866=1,ROUND(H2866/(I2866*24),0),G2866=2,ROUND(H2866/(I2866*24),0)),"")</f>
        <v/>
      </c>
      <c r="K2866" s="80" t="str" cm="1">
        <f t="array" ref="K2866">IFERROR(_xlfn.IFS(D2866="","",J2866&lt;E2866,"×（法定外・要件外となる従業員です）",J2866&lt;=F2866,"〇",J2866&gt;F2866,"ー（要件外となる従業員です）"),"")</f>
        <v/>
      </c>
      <c r="L2866" s="25" t="str" cm="1">
        <f t="array" ref="L2866">IFERROR(_xlfn.IFS(COUNTBLANK(C2866:J2866)=8,"",C2866="","←C列に従業員名を姓名（フルネーム）で入力してください。誤変換にお気を付け下さい。",D2866="","←D列に都道府県を入力してください。",G2866="","←G列に1～3の選択肢を入力してください",H2866="","←H列に金額を入力してください",G2866=3,"",I2866="","←I列に所定労働時間を入力してください"),"")</f>
        <v/>
      </c>
    </row>
    <row r="2867" spans="1:12" ht="16.5" customHeight="1" x14ac:dyDescent="0.4">
      <c r="A2867" s="52" t="str">
        <f t="shared" si="44"/>
        <v/>
      </c>
      <c r="B2867" s="51"/>
      <c r="C2867" s="75"/>
      <c r="D2867" s="51"/>
      <c r="E2867" s="27" t="str" cm="1">
        <f t="array" ref="E2867">IFERROR(_xlfn.IFS(AND($F$4=45566,D2867="徳島"),VLOOKUP(D2867,最低賃金!$A$2:$G$49,2,FALSE),OR($F$4&lt;&gt;45566,D2867&lt;&gt;"徳島"),VLOOKUP(D2867,最低賃金!$A$2:$G$49,4,FALSE)),"")</f>
        <v/>
      </c>
      <c r="F2867" s="27" t="str">
        <f>IFERROR(VLOOKUP(D2867,最低賃金!$A$3:$G$49,6,FALSE),"")</f>
        <v/>
      </c>
      <c r="G2867" s="51"/>
      <c r="H2867" s="19"/>
      <c r="I2867" s="81"/>
      <c r="J2867" s="27" t="str" cm="1">
        <f t="array" ref="J2867">IFERROR(_xlfn.IFS(COUNTBLANK(G2867:I2867)=3,"",H2867="","H列に金額を入力してください",G2867=3,H2867,I2867="","I列に労働時間を入力してください",G2867=1,ROUND(H2867/(I2867*24),0),G2867=2,ROUND(H2867/(I2867*24),0)),"")</f>
        <v/>
      </c>
      <c r="K2867" s="80" t="str" cm="1">
        <f t="array" ref="K2867">IFERROR(_xlfn.IFS(D2867="","",J2867&lt;E2867,"×（法定外・要件外となる従業員です）",J2867&lt;=F2867,"〇",J2867&gt;F2867,"ー（要件外となる従業員です）"),"")</f>
        <v/>
      </c>
      <c r="L2867" s="25" t="str" cm="1">
        <f t="array" ref="L2867">IFERROR(_xlfn.IFS(COUNTBLANK(C2867:J2867)=8,"",C2867="","←C列に従業員名を姓名（フルネーム）で入力してください。誤変換にお気を付け下さい。",D2867="","←D列に都道府県を入力してください。",G2867="","←G列に1～3の選択肢を入力してください",H2867="","←H列に金額を入力してください",G2867=3,"",I2867="","←I列に所定労働時間を入力してください"),"")</f>
        <v/>
      </c>
    </row>
    <row r="2868" spans="1:12" ht="16.5" customHeight="1" x14ac:dyDescent="0.4">
      <c r="A2868" s="52" t="str">
        <f t="shared" si="44"/>
        <v/>
      </c>
      <c r="B2868" s="51"/>
      <c r="C2868" s="75"/>
      <c r="D2868" s="51"/>
      <c r="E2868" s="27" t="str" cm="1">
        <f t="array" ref="E2868">IFERROR(_xlfn.IFS(AND($F$4=45566,D2868="徳島"),VLOOKUP(D2868,最低賃金!$A$2:$G$49,2,FALSE),OR($F$4&lt;&gt;45566,D2868&lt;&gt;"徳島"),VLOOKUP(D2868,最低賃金!$A$2:$G$49,4,FALSE)),"")</f>
        <v/>
      </c>
      <c r="F2868" s="27" t="str">
        <f>IFERROR(VLOOKUP(D2868,最低賃金!$A$3:$G$49,6,FALSE),"")</f>
        <v/>
      </c>
      <c r="G2868" s="51"/>
      <c r="H2868" s="19"/>
      <c r="I2868" s="81"/>
      <c r="J2868" s="27" t="str" cm="1">
        <f t="array" ref="J2868">IFERROR(_xlfn.IFS(COUNTBLANK(G2868:I2868)=3,"",H2868="","H列に金額を入力してください",G2868=3,H2868,I2868="","I列に労働時間を入力してください",G2868=1,ROUND(H2868/(I2868*24),0),G2868=2,ROUND(H2868/(I2868*24),0)),"")</f>
        <v/>
      </c>
      <c r="K2868" s="80" t="str" cm="1">
        <f t="array" ref="K2868">IFERROR(_xlfn.IFS(D2868="","",J2868&lt;E2868,"×（法定外・要件外となる従業員です）",J2868&lt;=F2868,"〇",J2868&gt;F2868,"ー（要件外となる従業員です）"),"")</f>
        <v/>
      </c>
      <c r="L2868" s="25" t="str" cm="1">
        <f t="array" ref="L2868">IFERROR(_xlfn.IFS(COUNTBLANK(C2868:J2868)=8,"",C2868="","←C列に従業員名を姓名（フルネーム）で入力してください。誤変換にお気を付け下さい。",D2868="","←D列に都道府県を入力してください。",G2868="","←G列に1～3の選択肢を入力してください",H2868="","←H列に金額を入力してください",G2868=3,"",I2868="","←I列に所定労働時間を入力してください"),"")</f>
        <v/>
      </c>
    </row>
    <row r="2869" spans="1:12" ht="16.5" customHeight="1" x14ac:dyDescent="0.4">
      <c r="A2869" s="52" t="str">
        <f t="shared" si="44"/>
        <v/>
      </c>
      <c r="B2869" s="51"/>
      <c r="C2869" s="75"/>
      <c r="D2869" s="51"/>
      <c r="E2869" s="27" t="str" cm="1">
        <f t="array" ref="E2869">IFERROR(_xlfn.IFS(AND($F$4=45566,D2869="徳島"),VLOOKUP(D2869,最低賃金!$A$2:$G$49,2,FALSE),OR($F$4&lt;&gt;45566,D2869&lt;&gt;"徳島"),VLOOKUP(D2869,最低賃金!$A$2:$G$49,4,FALSE)),"")</f>
        <v/>
      </c>
      <c r="F2869" s="27" t="str">
        <f>IFERROR(VLOOKUP(D2869,最低賃金!$A$3:$G$49,6,FALSE),"")</f>
        <v/>
      </c>
      <c r="G2869" s="51"/>
      <c r="H2869" s="19"/>
      <c r="I2869" s="81"/>
      <c r="J2869" s="27" t="str" cm="1">
        <f t="array" ref="J2869">IFERROR(_xlfn.IFS(COUNTBLANK(G2869:I2869)=3,"",H2869="","H列に金額を入力してください",G2869=3,H2869,I2869="","I列に労働時間を入力してください",G2869=1,ROUND(H2869/(I2869*24),0),G2869=2,ROUND(H2869/(I2869*24),0)),"")</f>
        <v/>
      </c>
      <c r="K2869" s="80" t="str" cm="1">
        <f t="array" ref="K2869">IFERROR(_xlfn.IFS(D2869="","",J2869&lt;E2869,"×（法定外・要件外となる従業員です）",J2869&lt;=F2869,"〇",J2869&gt;F2869,"ー（要件外となる従業員です）"),"")</f>
        <v/>
      </c>
      <c r="L2869" s="25" t="str" cm="1">
        <f t="array" ref="L2869">IFERROR(_xlfn.IFS(COUNTBLANK(C2869:J2869)=8,"",C2869="","←C列に従業員名を姓名（フルネーム）で入力してください。誤変換にお気を付け下さい。",D2869="","←D列に都道府県を入力してください。",G2869="","←G列に1～3の選択肢を入力してください",H2869="","←H列に金額を入力してください",G2869=3,"",I2869="","←I列に所定労働時間を入力してください"),"")</f>
        <v/>
      </c>
    </row>
    <row r="2870" spans="1:12" ht="16.5" customHeight="1" x14ac:dyDescent="0.4">
      <c r="A2870" s="52" t="str">
        <f t="shared" si="44"/>
        <v/>
      </c>
      <c r="B2870" s="51"/>
      <c r="C2870" s="75"/>
      <c r="D2870" s="51"/>
      <c r="E2870" s="27" t="str" cm="1">
        <f t="array" ref="E2870">IFERROR(_xlfn.IFS(AND($F$4=45566,D2870="徳島"),VLOOKUP(D2870,最低賃金!$A$2:$G$49,2,FALSE),OR($F$4&lt;&gt;45566,D2870&lt;&gt;"徳島"),VLOOKUP(D2870,最低賃金!$A$2:$G$49,4,FALSE)),"")</f>
        <v/>
      </c>
      <c r="F2870" s="27" t="str">
        <f>IFERROR(VLOOKUP(D2870,最低賃金!$A$3:$G$49,6,FALSE),"")</f>
        <v/>
      </c>
      <c r="G2870" s="51"/>
      <c r="H2870" s="19"/>
      <c r="I2870" s="81"/>
      <c r="J2870" s="27" t="str" cm="1">
        <f t="array" ref="J2870">IFERROR(_xlfn.IFS(COUNTBLANK(G2870:I2870)=3,"",H2870="","H列に金額を入力してください",G2870=3,H2870,I2870="","I列に労働時間を入力してください",G2870=1,ROUND(H2870/(I2870*24),0),G2870=2,ROUND(H2870/(I2870*24),0)),"")</f>
        <v/>
      </c>
      <c r="K2870" s="80" t="str" cm="1">
        <f t="array" ref="K2870">IFERROR(_xlfn.IFS(D2870="","",J2870&lt;E2870,"×（法定外・要件外となる従業員です）",J2870&lt;=F2870,"〇",J2870&gt;F2870,"ー（要件外となる従業員です）"),"")</f>
        <v/>
      </c>
      <c r="L2870" s="25" t="str" cm="1">
        <f t="array" ref="L2870">IFERROR(_xlfn.IFS(COUNTBLANK(C2870:J2870)=8,"",C2870="","←C列に従業員名を姓名（フルネーム）で入力してください。誤変換にお気を付け下さい。",D2870="","←D列に都道府県を入力してください。",G2870="","←G列に1～3の選択肢を入力してください",H2870="","←H列に金額を入力してください",G2870=3,"",I2870="","←I列に所定労働時間を入力してください"),"")</f>
        <v/>
      </c>
    </row>
    <row r="2871" spans="1:12" ht="16.5" customHeight="1" x14ac:dyDescent="0.4">
      <c r="A2871" s="52" t="str">
        <f t="shared" si="44"/>
        <v/>
      </c>
      <c r="B2871" s="51"/>
      <c r="C2871" s="75"/>
      <c r="D2871" s="51"/>
      <c r="E2871" s="27" t="str" cm="1">
        <f t="array" ref="E2871">IFERROR(_xlfn.IFS(AND($F$4=45566,D2871="徳島"),VLOOKUP(D2871,最低賃金!$A$2:$G$49,2,FALSE),OR($F$4&lt;&gt;45566,D2871&lt;&gt;"徳島"),VLOOKUP(D2871,最低賃金!$A$2:$G$49,4,FALSE)),"")</f>
        <v/>
      </c>
      <c r="F2871" s="27" t="str">
        <f>IFERROR(VLOOKUP(D2871,最低賃金!$A$3:$G$49,6,FALSE),"")</f>
        <v/>
      </c>
      <c r="G2871" s="51"/>
      <c r="H2871" s="19"/>
      <c r="I2871" s="81"/>
      <c r="J2871" s="27" t="str" cm="1">
        <f t="array" ref="J2871">IFERROR(_xlfn.IFS(COUNTBLANK(G2871:I2871)=3,"",H2871="","H列に金額を入力してください",G2871=3,H2871,I2871="","I列に労働時間を入力してください",G2871=1,ROUND(H2871/(I2871*24),0),G2871=2,ROUND(H2871/(I2871*24),0)),"")</f>
        <v/>
      </c>
      <c r="K2871" s="80" t="str" cm="1">
        <f t="array" ref="K2871">IFERROR(_xlfn.IFS(D2871="","",J2871&lt;E2871,"×（法定外・要件外となる従業員です）",J2871&lt;=F2871,"〇",J2871&gt;F2871,"ー（要件外となる従業員です）"),"")</f>
        <v/>
      </c>
      <c r="L2871" s="25" t="str" cm="1">
        <f t="array" ref="L2871">IFERROR(_xlfn.IFS(COUNTBLANK(C2871:J2871)=8,"",C2871="","←C列に従業員名を姓名（フルネーム）で入力してください。誤変換にお気を付け下さい。",D2871="","←D列に都道府県を入力してください。",G2871="","←G列に1～3の選択肢を入力してください",H2871="","←H列に金額を入力してください",G2871=3,"",I2871="","←I列に所定労働時間を入力してください"),"")</f>
        <v/>
      </c>
    </row>
    <row r="2872" spans="1:12" ht="16.5" customHeight="1" x14ac:dyDescent="0.4">
      <c r="A2872" s="52" t="str">
        <f t="shared" si="44"/>
        <v/>
      </c>
      <c r="B2872" s="51"/>
      <c r="C2872" s="75"/>
      <c r="D2872" s="51"/>
      <c r="E2872" s="27" t="str" cm="1">
        <f t="array" ref="E2872">IFERROR(_xlfn.IFS(AND($F$4=45566,D2872="徳島"),VLOOKUP(D2872,最低賃金!$A$2:$G$49,2,FALSE),OR($F$4&lt;&gt;45566,D2872&lt;&gt;"徳島"),VLOOKUP(D2872,最低賃金!$A$2:$G$49,4,FALSE)),"")</f>
        <v/>
      </c>
      <c r="F2872" s="27" t="str">
        <f>IFERROR(VLOOKUP(D2872,最低賃金!$A$3:$G$49,6,FALSE),"")</f>
        <v/>
      </c>
      <c r="G2872" s="51"/>
      <c r="H2872" s="19"/>
      <c r="I2872" s="81"/>
      <c r="J2872" s="27" t="str" cm="1">
        <f t="array" ref="J2872">IFERROR(_xlfn.IFS(COUNTBLANK(G2872:I2872)=3,"",H2872="","H列に金額を入力してください",G2872=3,H2872,I2872="","I列に労働時間を入力してください",G2872=1,ROUND(H2872/(I2872*24),0),G2872=2,ROUND(H2872/(I2872*24),0)),"")</f>
        <v/>
      </c>
      <c r="K2872" s="80" t="str" cm="1">
        <f t="array" ref="K2872">IFERROR(_xlfn.IFS(D2872="","",J2872&lt;E2872,"×（法定外・要件外となる従業員です）",J2872&lt;=F2872,"〇",J2872&gt;F2872,"ー（要件外となる従業員です）"),"")</f>
        <v/>
      </c>
      <c r="L2872" s="25" t="str" cm="1">
        <f t="array" ref="L2872">IFERROR(_xlfn.IFS(COUNTBLANK(C2872:J2872)=8,"",C2872="","←C列に従業員名を姓名（フルネーム）で入力してください。誤変換にお気を付け下さい。",D2872="","←D列に都道府県を入力してください。",G2872="","←G列に1～3の選択肢を入力してください",H2872="","←H列に金額を入力してください",G2872=3,"",I2872="","←I列に所定労働時間を入力してください"),"")</f>
        <v/>
      </c>
    </row>
    <row r="2873" spans="1:12" ht="16.5" customHeight="1" x14ac:dyDescent="0.4">
      <c r="A2873" s="52" t="str">
        <f t="shared" si="44"/>
        <v/>
      </c>
      <c r="B2873" s="51"/>
      <c r="C2873" s="75"/>
      <c r="D2873" s="51"/>
      <c r="E2873" s="27" t="str" cm="1">
        <f t="array" ref="E2873">IFERROR(_xlfn.IFS(AND($F$4=45566,D2873="徳島"),VLOOKUP(D2873,最低賃金!$A$2:$G$49,2,FALSE),OR($F$4&lt;&gt;45566,D2873&lt;&gt;"徳島"),VLOOKUP(D2873,最低賃金!$A$2:$G$49,4,FALSE)),"")</f>
        <v/>
      </c>
      <c r="F2873" s="27" t="str">
        <f>IFERROR(VLOOKUP(D2873,最低賃金!$A$3:$G$49,6,FALSE),"")</f>
        <v/>
      </c>
      <c r="G2873" s="51"/>
      <c r="H2873" s="19"/>
      <c r="I2873" s="81"/>
      <c r="J2873" s="27" t="str" cm="1">
        <f t="array" ref="J2873">IFERROR(_xlfn.IFS(COUNTBLANK(G2873:I2873)=3,"",H2873="","H列に金額を入力してください",G2873=3,H2873,I2873="","I列に労働時間を入力してください",G2873=1,ROUND(H2873/(I2873*24),0),G2873=2,ROUND(H2873/(I2873*24),0)),"")</f>
        <v/>
      </c>
      <c r="K2873" s="80" t="str" cm="1">
        <f t="array" ref="K2873">IFERROR(_xlfn.IFS(D2873="","",J2873&lt;E2873,"×（法定外・要件外となる従業員です）",J2873&lt;=F2873,"〇",J2873&gt;F2873,"ー（要件外となる従業員です）"),"")</f>
        <v/>
      </c>
      <c r="L2873" s="25" t="str" cm="1">
        <f t="array" ref="L2873">IFERROR(_xlfn.IFS(COUNTBLANK(C2873:J2873)=8,"",C2873="","←C列に従業員名を姓名（フルネーム）で入力してください。誤変換にお気を付け下さい。",D2873="","←D列に都道府県を入力してください。",G2873="","←G列に1～3の選択肢を入力してください",H2873="","←H列に金額を入力してください",G2873=3,"",I2873="","←I列に所定労働時間を入力してください"),"")</f>
        <v/>
      </c>
    </row>
    <row r="2874" spans="1:12" ht="16.5" customHeight="1" x14ac:dyDescent="0.4">
      <c r="A2874" s="52" t="str">
        <f t="shared" si="44"/>
        <v/>
      </c>
      <c r="B2874" s="51"/>
      <c r="C2874" s="75"/>
      <c r="D2874" s="51"/>
      <c r="E2874" s="27" t="str" cm="1">
        <f t="array" ref="E2874">IFERROR(_xlfn.IFS(AND($F$4=45566,D2874="徳島"),VLOOKUP(D2874,最低賃金!$A$2:$G$49,2,FALSE),OR($F$4&lt;&gt;45566,D2874&lt;&gt;"徳島"),VLOOKUP(D2874,最低賃金!$A$2:$G$49,4,FALSE)),"")</f>
        <v/>
      </c>
      <c r="F2874" s="27" t="str">
        <f>IFERROR(VLOOKUP(D2874,最低賃金!$A$3:$G$49,6,FALSE),"")</f>
        <v/>
      </c>
      <c r="G2874" s="51"/>
      <c r="H2874" s="19"/>
      <c r="I2874" s="81"/>
      <c r="J2874" s="27" t="str" cm="1">
        <f t="array" ref="J2874">IFERROR(_xlfn.IFS(COUNTBLANK(G2874:I2874)=3,"",H2874="","H列に金額を入力してください",G2874=3,H2874,I2874="","I列に労働時間を入力してください",G2874=1,ROUND(H2874/(I2874*24),0),G2874=2,ROUND(H2874/(I2874*24),0)),"")</f>
        <v/>
      </c>
      <c r="K2874" s="80" t="str" cm="1">
        <f t="array" ref="K2874">IFERROR(_xlfn.IFS(D2874="","",J2874&lt;E2874,"×（法定外・要件外となる従業員です）",J2874&lt;=F2874,"〇",J2874&gt;F2874,"ー（要件外となる従業員です）"),"")</f>
        <v/>
      </c>
      <c r="L2874" s="25" t="str" cm="1">
        <f t="array" ref="L2874">IFERROR(_xlfn.IFS(COUNTBLANK(C2874:J2874)=8,"",C2874="","←C列に従業員名を姓名（フルネーム）で入力してください。誤変換にお気を付け下さい。",D2874="","←D列に都道府県を入力してください。",G2874="","←G列に1～3の選択肢を入力してください",H2874="","←H列に金額を入力してください",G2874=3,"",I2874="","←I列に所定労働時間を入力してください"),"")</f>
        <v/>
      </c>
    </row>
    <row r="2875" spans="1:12" ht="16.5" customHeight="1" x14ac:dyDescent="0.4">
      <c r="A2875" s="52" t="str">
        <f t="shared" si="44"/>
        <v/>
      </c>
      <c r="B2875" s="51"/>
      <c r="C2875" s="75"/>
      <c r="D2875" s="51"/>
      <c r="E2875" s="27" t="str" cm="1">
        <f t="array" ref="E2875">IFERROR(_xlfn.IFS(AND($F$4=45566,D2875="徳島"),VLOOKUP(D2875,最低賃金!$A$2:$G$49,2,FALSE),OR($F$4&lt;&gt;45566,D2875&lt;&gt;"徳島"),VLOOKUP(D2875,最低賃金!$A$2:$G$49,4,FALSE)),"")</f>
        <v/>
      </c>
      <c r="F2875" s="27" t="str">
        <f>IFERROR(VLOOKUP(D2875,最低賃金!$A$3:$G$49,6,FALSE),"")</f>
        <v/>
      </c>
      <c r="G2875" s="51"/>
      <c r="H2875" s="19"/>
      <c r="I2875" s="81"/>
      <c r="J2875" s="27" t="str" cm="1">
        <f t="array" ref="J2875">IFERROR(_xlfn.IFS(COUNTBLANK(G2875:I2875)=3,"",H2875="","H列に金額を入力してください",G2875=3,H2875,I2875="","I列に労働時間を入力してください",G2875=1,ROUND(H2875/(I2875*24),0),G2875=2,ROUND(H2875/(I2875*24),0)),"")</f>
        <v/>
      </c>
      <c r="K2875" s="80" t="str" cm="1">
        <f t="array" ref="K2875">IFERROR(_xlfn.IFS(D2875="","",J2875&lt;E2875,"×（法定外・要件外となる従業員です）",J2875&lt;=F2875,"〇",J2875&gt;F2875,"ー（要件外となる従業員です）"),"")</f>
        <v/>
      </c>
      <c r="L2875" s="25" t="str" cm="1">
        <f t="array" ref="L2875">IFERROR(_xlfn.IFS(COUNTBLANK(C2875:J2875)=8,"",C2875="","←C列に従業員名を姓名（フルネーム）で入力してください。誤変換にお気を付け下さい。",D2875="","←D列に都道府県を入力してください。",G2875="","←G列に1～3の選択肢を入力してください",H2875="","←H列に金額を入力してください",G2875=3,"",I2875="","←I列に所定労働時間を入力してください"),"")</f>
        <v/>
      </c>
    </row>
    <row r="2876" spans="1:12" ht="16.5" customHeight="1" x14ac:dyDescent="0.4">
      <c r="A2876" s="52" t="str">
        <f t="shared" si="44"/>
        <v/>
      </c>
      <c r="B2876" s="51"/>
      <c r="C2876" s="75"/>
      <c r="D2876" s="51"/>
      <c r="E2876" s="27" t="str" cm="1">
        <f t="array" ref="E2876">IFERROR(_xlfn.IFS(AND($F$4=45566,D2876="徳島"),VLOOKUP(D2876,最低賃金!$A$2:$G$49,2,FALSE),OR($F$4&lt;&gt;45566,D2876&lt;&gt;"徳島"),VLOOKUP(D2876,最低賃金!$A$2:$G$49,4,FALSE)),"")</f>
        <v/>
      </c>
      <c r="F2876" s="27" t="str">
        <f>IFERROR(VLOOKUP(D2876,最低賃金!$A$3:$G$49,6,FALSE),"")</f>
        <v/>
      </c>
      <c r="G2876" s="51"/>
      <c r="H2876" s="19"/>
      <c r="I2876" s="81"/>
      <c r="J2876" s="27" t="str" cm="1">
        <f t="array" ref="J2876">IFERROR(_xlfn.IFS(COUNTBLANK(G2876:I2876)=3,"",H2876="","H列に金額を入力してください",G2876=3,H2876,I2876="","I列に労働時間を入力してください",G2876=1,ROUND(H2876/(I2876*24),0),G2876=2,ROUND(H2876/(I2876*24),0)),"")</f>
        <v/>
      </c>
      <c r="K2876" s="80" t="str" cm="1">
        <f t="array" ref="K2876">IFERROR(_xlfn.IFS(D2876="","",J2876&lt;E2876,"×（法定外・要件外となる従業員です）",J2876&lt;=F2876,"〇",J2876&gt;F2876,"ー（要件外となる従業員です）"),"")</f>
        <v/>
      </c>
      <c r="L2876" s="25" t="str" cm="1">
        <f t="array" ref="L2876">IFERROR(_xlfn.IFS(COUNTBLANK(C2876:J2876)=8,"",C2876="","←C列に従業員名を姓名（フルネーム）で入力してください。誤変換にお気を付け下さい。",D2876="","←D列に都道府県を入力してください。",G2876="","←G列に1～3の選択肢を入力してください",H2876="","←H列に金額を入力してください",G2876=3,"",I2876="","←I列に所定労働時間を入力してください"),"")</f>
        <v/>
      </c>
    </row>
    <row r="2877" spans="1:12" ht="16.5" customHeight="1" x14ac:dyDescent="0.4">
      <c r="A2877" s="52" t="str">
        <f t="shared" si="44"/>
        <v/>
      </c>
      <c r="B2877" s="51"/>
      <c r="C2877" s="75"/>
      <c r="D2877" s="51"/>
      <c r="E2877" s="27" t="str" cm="1">
        <f t="array" ref="E2877">IFERROR(_xlfn.IFS(AND($F$4=45566,D2877="徳島"),VLOOKUP(D2877,最低賃金!$A$2:$G$49,2,FALSE),OR($F$4&lt;&gt;45566,D2877&lt;&gt;"徳島"),VLOOKUP(D2877,最低賃金!$A$2:$G$49,4,FALSE)),"")</f>
        <v/>
      </c>
      <c r="F2877" s="27" t="str">
        <f>IFERROR(VLOOKUP(D2877,最低賃金!$A$3:$G$49,6,FALSE),"")</f>
        <v/>
      </c>
      <c r="G2877" s="51"/>
      <c r="H2877" s="19"/>
      <c r="I2877" s="81"/>
      <c r="J2877" s="27" t="str" cm="1">
        <f t="array" ref="J2877">IFERROR(_xlfn.IFS(COUNTBLANK(G2877:I2877)=3,"",H2877="","H列に金額を入力してください",G2877=3,H2877,I2877="","I列に労働時間を入力してください",G2877=1,ROUND(H2877/(I2877*24),0),G2877=2,ROUND(H2877/(I2877*24),0)),"")</f>
        <v/>
      </c>
      <c r="K2877" s="80" t="str" cm="1">
        <f t="array" ref="K2877">IFERROR(_xlfn.IFS(D2877="","",J2877&lt;E2877,"×（法定外・要件外となる従業員です）",J2877&lt;=F2877,"〇",J2877&gt;F2877,"ー（要件外となる従業員です）"),"")</f>
        <v/>
      </c>
      <c r="L2877" s="25" t="str" cm="1">
        <f t="array" ref="L2877">IFERROR(_xlfn.IFS(COUNTBLANK(C2877:J2877)=8,"",C2877="","←C列に従業員名を姓名（フルネーム）で入力してください。誤変換にお気を付け下さい。",D2877="","←D列に都道府県を入力してください。",G2877="","←G列に1～3の選択肢を入力してください",H2877="","←H列に金額を入力してください",G2877=3,"",I2877="","←I列に所定労働時間を入力してください"),"")</f>
        <v/>
      </c>
    </row>
    <row r="2878" spans="1:12" ht="16.5" customHeight="1" x14ac:dyDescent="0.4">
      <c r="A2878" s="52" t="str">
        <f t="shared" si="44"/>
        <v/>
      </c>
      <c r="B2878" s="51"/>
      <c r="C2878" s="75"/>
      <c r="D2878" s="51"/>
      <c r="E2878" s="27" t="str" cm="1">
        <f t="array" ref="E2878">IFERROR(_xlfn.IFS(AND($F$4=45566,D2878="徳島"),VLOOKUP(D2878,最低賃金!$A$2:$G$49,2,FALSE),OR($F$4&lt;&gt;45566,D2878&lt;&gt;"徳島"),VLOOKUP(D2878,最低賃金!$A$2:$G$49,4,FALSE)),"")</f>
        <v/>
      </c>
      <c r="F2878" s="27" t="str">
        <f>IFERROR(VLOOKUP(D2878,最低賃金!$A$3:$G$49,6,FALSE),"")</f>
        <v/>
      </c>
      <c r="G2878" s="51"/>
      <c r="H2878" s="19"/>
      <c r="I2878" s="81"/>
      <c r="J2878" s="27" t="str" cm="1">
        <f t="array" ref="J2878">IFERROR(_xlfn.IFS(COUNTBLANK(G2878:I2878)=3,"",H2878="","H列に金額を入力してください",G2878=3,H2878,I2878="","I列に労働時間を入力してください",G2878=1,ROUND(H2878/(I2878*24),0),G2878=2,ROUND(H2878/(I2878*24),0)),"")</f>
        <v/>
      </c>
      <c r="K2878" s="80" t="str" cm="1">
        <f t="array" ref="K2878">IFERROR(_xlfn.IFS(D2878="","",J2878&lt;E2878,"×（法定外・要件外となる従業員です）",J2878&lt;=F2878,"〇",J2878&gt;F2878,"ー（要件外となる従業員です）"),"")</f>
        <v/>
      </c>
      <c r="L2878" s="25" t="str" cm="1">
        <f t="array" ref="L2878">IFERROR(_xlfn.IFS(COUNTBLANK(C2878:J2878)=8,"",C2878="","←C列に従業員名を姓名（フルネーム）で入力してください。誤変換にお気を付け下さい。",D2878="","←D列に都道府県を入力してください。",G2878="","←G列に1～3の選択肢を入力してください",H2878="","←H列に金額を入力してください",G2878=3,"",I2878="","←I列に所定労働時間を入力してください"),"")</f>
        <v/>
      </c>
    </row>
    <row r="2879" spans="1:12" ht="16.5" customHeight="1" x14ac:dyDescent="0.4">
      <c r="A2879" s="52" t="str">
        <f t="shared" si="44"/>
        <v/>
      </c>
      <c r="B2879" s="51"/>
      <c r="C2879" s="75"/>
      <c r="D2879" s="51"/>
      <c r="E2879" s="27" t="str" cm="1">
        <f t="array" ref="E2879">IFERROR(_xlfn.IFS(AND($F$4=45566,D2879="徳島"),VLOOKUP(D2879,最低賃金!$A$2:$G$49,2,FALSE),OR($F$4&lt;&gt;45566,D2879&lt;&gt;"徳島"),VLOOKUP(D2879,最低賃金!$A$2:$G$49,4,FALSE)),"")</f>
        <v/>
      </c>
      <c r="F2879" s="27" t="str">
        <f>IFERROR(VLOOKUP(D2879,最低賃金!$A$3:$G$49,6,FALSE),"")</f>
        <v/>
      </c>
      <c r="G2879" s="51"/>
      <c r="H2879" s="19"/>
      <c r="I2879" s="81"/>
      <c r="J2879" s="27" t="str" cm="1">
        <f t="array" ref="J2879">IFERROR(_xlfn.IFS(COUNTBLANK(G2879:I2879)=3,"",H2879="","H列に金額を入力してください",G2879=3,H2879,I2879="","I列に労働時間を入力してください",G2879=1,ROUND(H2879/(I2879*24),0),G2879=2,ROUND(H2879/(I2879*24),0)),"")</f>
        <v/>
      </c>
      <c r="K2879" s="80" t="str" cm="1">
        <f t="array" ref="K2879">IFERROR(_xlfn.IFS(D2879="","",J2879&lt;E2879,"×（法定外・要件外となる従業員です）",J2879&lt;=F2879,"〇",J2879&gt;F2879,"ー（要件外となる従業員です）"),"")</f>
        <v/>
      </c>
      <c r="L2879" s="25" t="str" cm="1">
        <f t="array" ref="L2879">IFERROR(_xlfn.IFS(COUNTBLANK(C2879:J2879)=8,"",C2879="","←C列に従業員名を姓名（フルネーム）で入力してください。誤変換にお気を付け下さい。",D2879="","←D列に都道府県を入力してください。",G2879="","←G列に1～3の選択肢を入力してください",H2879="","←H列に金額を入力してください",G2879=3,"",I2879="","←I列に所定労働時間を入力してください"),"")</f>
        <v/>
      </c>
    </row>
    <row r="2880" spans="1:12" ht="16.5" customHeight="1" x14ac:dyDescent="0.4">
      <c r="A2880" s="52" t="str">
        <f t="shared" si="44"/>
        <v/>
      </c>
      <c r="B2880" s="51"/>
      <c r="C2880" s="75"/>
      <c r="D2880" s="51"/>
      <c r="E2880" s="27" t="str" cm="1">
        <f t="array" ref="E2880">IFERROR(_xlfn.IFS(AND($F$4=45566,D2880="徳島"),VLOOKUP(D2880,最低賃金!$A$2:$G$49,2,FALSE),OR($F$4&lt;&gt;45566,D2880&lt;&gt;"徳島"),VLOOKUP(D2880,最低賃金!$A$2:$G$49,4,FALSE)),"")</f>
        <v/>
      </c>
      <c r="F2880" s="27" t="str">
        <f>IFERROR(VLOOKUP(D2880,最低賃金!$A$3:$G$49,6,FALSE),"")</f>
        <v/>
      </c>
      <c r="G2880" s="51"/>
      <c r="H2880" s="19"/>
      <c r="I2880" s="81"/>
      <c r="J2880" s="27" t="str" cm="1">
        <f t="array" ref="J2880">IFERROR(_xlfn.IFS(COUNTBLANK(G2880:I2880)=3,"",H2880="","H列に金額を入力してください",G2880=3,H2880,I2880="","I列に労働時間を入力してください",G2880=1,ROUND(H2880/(I2880*24),0),G2880=2,ROUND(H2880/(I2880*24),0)),"")</f>
        <v/>
      </c>
      <c r="K2880" s="80" t="str" cm="1">
        <f t="array" ref="K2880">IFERROR(_xlfn.IFS(D2880="","",J2880&lt;E2880,"×（法定外・要件外となる従業員です）",J2880&lt;=F2880,"〇",J2880&gt;F2880,"ー（要件外となる従業員です）"),"")</f>
        <v/>
      </c>
      <c r="L2880" s="25" t="str" cm="1">
        <f t="array" ref="L2880">IFERROR(_xlfn.IFS(COUNTBLANK(C2880:J2880)=8,"",C2880="","←C列に従業員名を姓名（フルネーム）で入力してください。誤変換にお気を付け下さい。",D2880="","←D列に都道府県を入力してください。",G2880="","←G列に1～3の選択肢を入力してください",H2880="","←H列に金額を入力してください",G2880=3,"",I2880="","←I列に所定労働時間を入力してください"),"")</f>
        <v/>
      </c>
    </row>
    <row r="2881" spans="1:12" ht="16.5" customHeight="1" x14ac:dyDescent="0.4">
      <c r="A2881" s="52" t="str">
        <f t="shared" si="44"/>
        <v/>
      </c>
      <c r="B2881" s="51"/>
      <c r="C2881" s="75"/>
      <c r="D2881" s="51"/>
      <c r="E2881" s="27" t="str" cm="1">
        <f t="array" ref="E2881">IFERROR(_xlfn.IFS(AND($F$4=45566,D2881="徳島"),VLOOKUP(D2881,最低賃金!$A$2:$G$49,2,FALSE),OR($F$4&lt;&gt;45566,D2881&lt;&gt;"徳島"),VLOOKUP(D2881,最低賃金!$A$2:$G$49,4,FALSE)),"")</f>
        <v/>
      </c>
      <c r="F2881" s="27" t="str">
        <f>IFERROR(VLOOKUP(D2881,最低賃金!$A$3:$G$49,6,FALSE),"")</f>
        <v/>
      </c>
      <c r="G2881" s="51"/>
      <c r="H2881" s="19"/>
      <c r="I2881" s="81"/>
      <c r="J2881" s="27" t="str" cm="1">
        <f t="array" ref="J2881">IFERROR(_xlfn.IFS(COUNTBLANK(G2881:I2881)=3,"",H2881="","H列に金額を入力してください",G2881=3,H2881,I2881="","I列に労働時間を入力してください",G2881=1,ROUND(H2881/(I2881*24),0),G2881=2,ROUND(H2881/(I2881*24),0)),"")</f>
        <v/>
      </c>
      <c r="K2881" s="80" t="str" cm="1">
        <f t="array" ref="K2881">IFERROR(_xlfn.IFS(D2881="","",J2881&lt;E2881,"×（法定外・要件外となる従業員です）",J2881&lt;=F2881,"〇",J2881&gt;F2881,"ー（要件外となる従業員です）"),"")</f>
        <v/>
      </c>
      <c r="L2881" s="25" t="str" cm="1">
        <f t="array" ref="L2881">IFERROR(_xlfn.IFS(COUNTBLANK(C2881:J2881)=8,"",C2881="","←C列に従業員名を姓名（フルネーム）で入力してください。誤変換にお気を付け下さい。",D2881="","←D列に都道府県を入力してください。",G2881="","←G列に1～3の選択肢を入力してください",H2881="","←H列に金額を入力してください",G2881=3,"",I2881="","←I列に所定労働時間を入力してください"),"")</f>
        <v/>
      </c>
    </row>
    <row r="2882" spans="1:12" ht="16.5" customHeight="1" x14ac:dyDescent="0.4">
      <c r="A2882" s="52" t="str">
        <f t="shared" si="44"/>
        <v/>
      </c>
      <c r="B2882" s="51"/>
      <c r="C2882" s="75"/>
      <c r="D2882" s="51"/>
      <c r="E2882" s="27" t="str" cm="1">
        <f t="array" ref="E2882">IFERROR(_xlfn.IFS(AND($F$4=45566,D2882="徳島"),VLOOKUP(D2882,最低賃金!$A$2:$G$49,2,FALSE),OR($F$4&lt;&gt;45566,D2882&lt;&gt;"徳島"),VLOOKUP(D2882,最低賃金!$A$2:$G$49,4,FALSE)),"")</f>
        <v/>
      </c>
      <c r="F2882" s="27" t="str">
        <f>IFERROR(VLOOKUP(D2882,最低賃金!$A$3:$G$49,6,FALSE),"")</f>
        <v/>
      </c>
      <c r="G2882" s="51"/>
      <c r="H2882" s="19"/>
      <c r="I2882" s="81"/>
      <c r="J2882" s="27" t="str" cm="1">
        <f t="array" ref="J2882">IFERROR(_xlfn.IFS(COUNTBLANK(G2882:I2882)=3,"",H2882="","H列に金額を入力してください",G2882=3,H2882,I2882="","I列に労働時間を入力してください",G2882=1,ROUND(H2882/(I2882*24),0),G2882=2,ROUND(H2882/(I2882*24),0)),"")</f>
        <v/>
      </c>
      <c r="K2882" s="80" t="str" cm="1">
        <f t="array" ref="K2882">IFERROR(_xlfn.IFS(D2882="","",J2882&lt;E2882,"×（法定外・要件外となる従業員です）",J2882&lt;=F2882,"〇",J2882&gt;F2882,"ー（要件外となる従業員です）"),"")</f>
        <v/>
      </c>
      <c r="L2882" s="25" t="str" cm="1">
        <f t="array" ref="L2882">IFERROR(_xlfn.IFS(COUNTBLANK(C2882:J2882)=8,"",C2882="","←C列に従業員名を姓名（フルネーム）で入力してください。誤変換にお気を付け下さい。",D2882="","←D列に都道府県を入力してください。",G2882="","←G列に1～3の選択肢を入力してください",H2882="","←H列に金額を入力してください",G2882=3,"",I2882="","←I列に所定労働時間を入力してください"),"")</f>
        <v/>
      </c>
    </row>
    <row r="2883" spans="1:12" ht="16.5" customHeight="1" x14ac:dyDescent="0.4">
      <c r="A2883" s="52" t="str">
        <f t="shared" si="44"/>
        <v/>
      </c>
      <c r="B2883" s="51"/>
      <c r="C2883" s="75"/>
      <c r="D2883" s="51"/>
      <c r="E2883" s="27" t="str" cm="1">
        <f t="array" ref="E2883">IFERROR(_xlfn.IFS(AND($F$4=45566,D2883="徳島"),VLOOKUP(D2883,最低賃金!$A$2:$G$49,2,FALSE),OR($F$4&lt;&gt;45566,D2883&lt;&gt;"徳島"),VLOOKUP(D2883,最低賃金!$A$2:$G$49,4,FALSE)),"")</f>
        <v/>
      </c>
      <c r="F2883" s="27" t="str">
        <f>IFERROR(VLOOKUP(D2883,最低賃金!$A$3:$G$49,6,FALSE),"")</f>
        <v/>
      </c>
      <c r="G2883" s="51"/>
      <c r="H2883" s="19"/>
      <c r="I2883" s="81"/>
      <c r="J2883" s="27" t="str" cm="1">
        <f t="array" ref="J2883">IFERROR(_xlfn.IFS(COUNTBLANK(G2883:I2883)=3,"",H2883="","H列に金額を入力してください",G2883=3,H2883,I2883="","I列に労働時間を入力してください",G2883=1,ROUND(H2883/(I2883*24),0),G2883=2,ROUND(H2883/(I2883*24),0)),"")</f>
        <v/>
      </c>
      <c r="K2883" s="80" t="str" cm="1">
        <f t="array" ref="K2883">IFERROR(_xlfn.IFS(D2883="","",J2883&lt;E2883,"×（法定外・要件外となる従業員です）",J2883&lt;=F2883,"〇",J2883&gt;F2883,"ー（要件外となる従業員です）"),"")</f>
        <v/>
      </c>
      <c r="L2883" s="25" t="str" cm="1">
        <f t="array" ref="L2883">IFERROR(_xlfn.IFS(COUNTBLANK(C2883:J2883)=8,"",C2883="","←C列に従業員名を姓名（フルネーム）で入力してください。誤変換にお気を付け下さい。",D2883="","←D列に都道府県を入力してください。",G2883="","←G列に1～3の選択肢を入力してください",H2883="","←H列に金額を入力してください",G2883=3,"",I2883="","←I列に所定労働時間を入力してください"),"")</f>
        <v/>
      </c>
    </row>
    <row r="2884" spans="1:12" ht="16.5" customHeight="1" x14ac:dyDescent="0.4">
      <c r="A2884" s="52" t="str">
        <f t="shared" si="44"/>
        <v/>
      </c>
      <c r="B2884" s="51"/>
      <c r="C2884" s="75"/>
      <c r="D2884" s="51"/>
      <c r="E2884" s="27" t="str" cm="1">
        <f t="array" ref="E2884">IFERROR(_xlfn.IFS(AND($F$4=45566,D2884="徳島"),VLOOKUP(D2884,最低賃金!$A$2:$G$49,2,FALSE),OR($F$4&lt;&gt;45566,D2884&lt;&gt;"徳島"),VLOOKUP(D2884,最低賃金!$A$2:$G$49,4,FALSE)),"")</f>
        <v/>
      </c>
      <c r="F2884" s="27" t="str">
        <f>IFERROR(VLOOKUP(D2884,最低賃金!$A$3:$G$49,6,FALSE),"")</f>
        <v/>
      </c>
      <c r="G2884" s="51"/>
      <c r="H2884" s="19"/>
      <c r="I2884" s="81"/>
      <c r="J2884" s="27" t="str" cm="1">
        <f t="array" ref="J2884">IFERROR(_xlfn.IFS(COUNTBLANK(G2884:I2884)=3,"",H2884="","H列に金額を入力してください",G2884=3,H2884,I2884="","I列に労働時間を入力してください",G2884=1,ROUND(H2884/(I2884*24),0),G2884=2,ROUND(H2884/(I2884*24),0)),"")</f>
        <v/>
      </c>
      <c r="K2884" s="80" t="str" cm="1">
        <f t="array" ref="K2884">IFERROR(_xlfn.IFS(D2884="","",J2884&lt;E2884,"×（法定外・要件外となる従業員です）",J2884&lt;=F2884,"〇",J2884&gt;F2884,"ー（要件外となる従業員です）"),"")</f>
        <v/>
      </c>
      <c r="L2884" s="25" t="str" cm="1">
        <f t="array" ref="L2884">IFERROR(_xlfn.IFS(COUNTBLANK(C2884:J2884)=8,"",C2884="","←C列に従業員名を姓名（フルネーム）で入力してください。誤変換にお気を付け下さい。",D2884="","←D列に都道府県を入力してください。",G2884="","←G列に1～3の選択肢を入力してください",H2884="","←H列に金額を入力してください",G2884=3,"",I2884="","←I列に所定労働時間を入力してください"),"")</f>
        <v/>
      </c>
    </row>
    <row r="2885" spans="1:12" ht="16.5" customHeight="1" x14ac:dyDescent="0.4">
      <c r="A2885" s="52" t="str">
        <f t="shared" si="44"/>
        <v/>
      </c>
      <c r="B2885" s="51"/>
      <c r="C2885" s="75"/>
      <c r="D2885" s="51"/>
      <c r="E2885" s="27" t="str" cm="1">
        <f t="array" ref="E2885">IFERROR(_xlfn.IFS(AND($F$4=45566,D2885="徳島"),VLOOKUP(D2885,最低賃金!$A$2:$G$49,2,FALSE),OR($F$4&lt;&gt;45566,D2885&lt;&gt;"徳島"),VLOOKUP(D2885,最低賃金!$A$2:$G$49,4,FALSE)),"")</f>
        <v/>
      </c>
      <c r="F2885" s="27" t="str">
        <f>IFERROR(VLOOKUP(D2885,最低賃金!$A$3:$G$49,6,FALSE),"")</f>
        <v/>
      </c>
      <c r="G2885" s="51"/>
      <c r="H2885" s="19"/>
      <c r="I2885" s="81"/>
      <c r="J2885" s="27" t="str" cm="1">
        <f t="array" ref="J2885">IFERROR(_xlfn.IFS(COUNTBLANK(G2885:I2885)=3,"",H2885="","H列に金額を入力してください",G2885=3,H2885,I2885="","I列に労働時間を入力してください",G2885=1,ROUND(H2885/(I2885*24),0),G2885=2,ROUND(H2885/(I2885*24),0)),"")</f>
        <v/>
      </c>
      <c r="K2885" s="80" t="str" cm="1">
        <f t="array" ref="K2885">IFERROR(_xlfn.IFS(D2885="","",J2885&lt;E2885,"×（法定外・要件外となる従業員です）",J2885&lt;=F2885,"〇",J2885&gt;F2885,"ー（要件外となる従業員です）"),"")</f>
        <v/>
      </c>
      <c r="L2885" s="25" t="str" cm="1">
        <f t="array" ref="L2885">IFERROR(_xlfn.IFS(COUNTBLANK(C2885:J2885)=8,"",C2885="","←C列に従業員名を姓名（フルネーム）で入力してください。誤変換にお気を付け下さい。",D2885="","←D列に都道府県を入力してください。",G2885="","←G列に1～3の選択肢を入力してください",H2885="","←H列に金額を入力してください",G2885=3,"",I2885="","←I列に所定労働時間を入力してください"),"")</f>
        <v/>
      </c>
    </row>
    <row r="2886" spans="1:12" ht="16.5" customHeight="1" x14ac:dyDescent="0.4">
      <c r="A2886" s="52" t="str">
        <f t="shared" si="44"/>
        <v/>
      </c>
      <c r="B2886" s="51"/>
      <c r="C2886" s="75"/>
      <c r="D2886" s="51"/>
      <c r="E2886" s="27" t="str" cm="1">
        <f t="array" ref="E2886">IFERROR(_xlfn.IFS(AND($F$4=45566,D2886="徳島"),VLOOKUP(D2886,最低賃金!$A$2:$G$49,2,FALSE),OR($F$4&lt;&gt;45566,D2886&lt;&gt;"徳島"),VLOOKUP(D2886,最低賃金!$A$2:$G$49,4,FALSE)),"")</f>
        <v/>
      </c>
      <c r="F2886" s="27" t="str">
        <f>IFERROR(VLOOKUP(D2886,最低賃金!$A$3:$G$49,6,FALSE),"")</f>
        <v/>
      </c>
      <c r="G2886" s="51"/>
      <c r="H2886" s="19"/>
      <c r="I2886" s="81"/>
      <c r="J2886" s="27" t="str" cm="1">
        <f t="array" ref="J2886">IFERROR(_xlfn.IFS(COUNTBLANK(G2886:I2886)=3,"",H2886="","H列に金額を入力してください",G2886=3,H2886,I2886="","I列に労働時間を入力してください",G2886=1,ROUND(H2886/(I2886*24),0),G2886=2,ROUND(H2886/(I2886*24),0)),"")</f>
        <v/>
      </c>
      <c r="K2886" s="80" t="str" cm="1">
        <f t="array" ref="K2886">IFERROR(_xlfn.IFS(D2886="","",J2886&lt;E2886,"×（法定外・要件外となる従業員です）",J2886&lt;=F2886,"〇",J2886&gt;F2886,"ー（要件外となる従業員です）"),"")</f>
        <v/>
      </c>
      <c r="L2886" s="25" t="str" cm="1">
        <f t="array" ref="L2886">IFERROR(_xlfn.IFS(COUNTBLANK(C2886:J2886)=8,"",C2886="","←C列に従業員名を姓名（フルネーム）で入力してください。誤変換にお気を付け下さい。",D2886="","←D列に都道府県を入力してください。",G2886="","←G列に1～3の選択肢を入力してください",H2886="","←H列に金額を入力してください",G2886=3,"",I2886="","←I列に所定労働時間を入力してください"),"")</f>
        <v/>
      </c>
    </row>
    <row r="2887" spans="1:12" ht="16.5" customHeight="1" x14ac:dyDescent="0.4">
      <c r="A2887" s="52" t="str">
        <f t="shared" si="44"/>
        <v/>
      </c>
      <c r="B2887" s="51"/>
      <c r="C2887" s="75"/>
      <c r="D2887" s="51"/>
      <c r="E2887" s="27" t="str" cm="1">
        <f t="array" ref="E2887">IFERROR(_xlfn.IFS(AND($F$4=45566,D2887="徳島"),VLOOKUP(D2887,最低賃金!$A$2:$G$49,2,FALSE),OR($F$4&lt;&gt;45566,D2887&lt;&gt;"徳島"),VLOOKUP(D2887,最低賃金!$A$2:$G$49,4,FALSE)),"")</f>
        <v/>
      </c>
      <c r="F2887" s="27" t="str">
        <f>IFERROR(VLOOKUP(D2887,最低賃金!$A$3:$G$49,6,FALSE),"")</f>
        <v/>
      </c>
      <c r="G2887" s="51"/>
      <c r="H2887" s="19"/>
      <c r="I2887" s="81"/>
      <c r="J2887" s="27" t="str" cm="1">
        <f t="array" ref="J2887">IFERROR(_xlfn.IFS(COUNTBLANK(G2887:I2887)=3,"",H2887="","H列に金額を入力してください",G2887=3,H2887,I2887="","I列に労働時間を入力してください",G2887=1,ROUND(H2887/(I2887*24),0),G2887=2,ROUND(H2887/(I2887*24),0)),"")</f>
        <v/>
      </c>
      <c r="K2887" s="80" t="str" cm="1">
        <f t="array" ref="K2887">IFERROR(_xlfn.IFS(D2887="","",J2887&lt;E2887,"×（法定外・要件外となる従業員です）",J2887&lt;=F2887,"〇",J2887&gt;F2887,"ー（要件外となる従業員です）"),"")</f>
        <v/>
      </c>
      <c r="L2887" s="25" t="str" cm="1">
        <f t="array" ref="L2887">IFERROR(_xlfn.IFS(COUNTBLANK(C2887:J2887)=8,"",C2887="","←C列に従業員名を姓名（フルネーム）で入力してください。誤変換にお気を付け下さい。",D2887="","←D列に都道府県を入力してください。",G2887="","←G列に1～3の選択肢を入力してください",H2887="","←H列に金額を入力してください",G2887=3,"",I2887="","←I列に所定労働時間を入力してください"),"")</f>
        <v/>
      </c>
    </row>
    <row r="2888" spans="1:12" ht="16.5" customHeight="1" x14ac:dyDescent="0.4">
      <c r="A2888" s="52" t="str">
        <f t="shared" si="44"/>
        <v/>
      </c>
      <c r="B2888" s="51"/>
      <c r="C2888" s="75"/>
      <c r="D2888" s="51"/>
      <c r="E2888" s="27" t="str" cm="1">
        <f t="array" ref="E2888">IFERROR(_xlfn.IFS(AND($F$4=45566,D2888="徳島"),VLOOKUP(D2888,最低賃金!$A$2:$G$49,2,FALSE),OR($F$4&lt;&gt;45566,D2888&lt;&gt;"徳島"),VLOOKUP(D2888,最低賃金!$A$2:$G$49,4,FALSE)),"")</f>
        <v/>
      </c>
      <c r="F2888" s="27" t="str">
        <f>IFERROR(VLOOKUP(D2888,最低賃金!$A$3:$G$49,6,FALSE),"")</f>
        <v/>
      </c>
      <c r="G2888" s="51"/>
      <c r="H2888" s="19"/>
      <c r="I2888" s="81"/>
      <c r="J2888" s="27" t="str" cm="1">
        <f t="array" ref="J2888">IFERROR(_xlfn.IFS(COUNTBLANK(G2888:I2888)=3,"",H2888="","H列に金額を入力してください",G2888=3,H2888,I2888="","I列に労働時間を入力してください",G2888=1,ROUND(H2888/(I2888*24),0),G2888=2,ROUND(H2888/(I2888*24),0)),"")</f>
        <v/>
      </c>
      <c r="K2888" s="80" t="str" cm="1">
        <f t="array" ref="K2888">IFERROR(_xlfn.IFS(D2888="","",J2888&lt;E2888,"×（法定外・要件外となる従業員です）",J2888&lt;=F2888,"〇",J2888&gt;F2888,"ー（要件外となる従業員です）"),"")</f>
        <v/>
      </c>
      <c r="L2888" s="25" t="str" cm="1">
        <f t="array" ref="L2888">IFERROR(_xlfn.IFS(COUNTBLANK(C2888:J2888)=8,"",C2888="","←C列に従業員名を姓名（フルネーム）で入力してください。誤変換にお気を付け下さい。",D2888="","←D列に都道府県を入力してください。",G2888="","←G列に1～3の選択肢を入力してください",H2888="","←H列に金額を入力してください",G2888=3,"",I2888="","←I列に所定労働時間を入力してください"),"")</f>
        <v/>
      </c>
    </row>
    <row r="2889" spans="1:12" ht="16.5" customHeight="1" x14ac:dyDescent="0.4">
      <c r="A2889" s="52" t="str">
        <f t="shared" si="44"/>
        <v/>
      </c>
      <c r="B2889" s="51"/>
      <c r="C2889" s="75"/>
      <c r="D2889" s="51"/>
      <c r="E2889" s="27" t="str" cm="1">
        <f t="array" ref="E2889">IFERROR(_xlfn.IFS(AND($F$4=45566,D2889="徳島"),VLOOKUP(D2889,最低賃金!$A$2:$G$49,2,FALSE),OR($F$4&lt;&gt;45566,D2889&lt;&gt;"徳島"),VLOOKUP(D2889,最低賃金!$A$2:$G$49,4,FALSE)),"")</f>
        <v/>
      </c>
      <c r="F2889" s="27" t="str">
        <f>IFERROR(VLOOKUP(D2889,最低賃金!$A$3:$G$49,6,FALSE),"")</f>
        <v/>
      </c>
      <c r="G2889" s="51"/>
      <c r="H2889" s="19"/>
      <c r="I2889" s="81"/>
      <c r="J2889" s="27" t="str" cm="1">
        <f t="array" ref="J2889">IFERROR(_xlfn.IFS(COUNTBLANK(G2889:I2889)=3,"",H2889="","H列に金額を入力してください",G2889=3,H2889,I2889="","I列に労働時間を入力してください",G2889=1,ROUND(H2889/(I2889*24),0),G2889=2,ROUND(H2889/(I2889*24),0)),"")</f>
        <v/>
      </c>
      <c r="K2889" s="80" t="str" cm="1">
        <f t="array" ref="K2889">IFERROR(_xlfn.IFS(D2889="","",J2889&lt;E2889,"×（法定外・要件外となる従業員です）",J2889&lt;=F2889,"〇",J2889&gt;F2889,"ー（要件外となる従業員です）"),"")</f>
        <v/>
      </c>
      <c r="L2889" s="25" t="str" cm="1">
        <f t="array" ref="L2889">IFERROR(_xlfn.IFS(COUNTBLANK(C2889:J2889)=8,"",C2889="","←C列に従業員名を姓名（フルネーム）で入力してください。誤変換にお気を付け下さい。",D2889="","←D列に都道府県を入力してください。",G2889="","←G列に1～3の選択肢を入力してください",H2889="","←H列に金額を入力してください",G2889=3,"",I2889="","←I列に所定労働時間を入力してください"),"")</f>
        <v/>
      </c>
    </row>
    <row r="2890" spans="1:12" ht="16.5" customHeight="1" x14ac:dyDescent="0.4">
      <c r="A2890" s="52" t="str">
        <f t="shared" si="44"/>
        <v/>
      </c>
      <c r="B2890" s="51"/>
      <c r="C2890" s="75"/>
      <c r="D2890" s="51"/>
      <c r="E2890" s="27" t="str" cm="1">
        <f t="array" ref="E2890">IFERROR(_xlfn.IFS(AND($F$4=45566,D2890="徳島"),VLOOKUP(D2890,最低賃金!$A$2:$G$49,2,FALSE),OR($F$4&lt;&gt;45566,D2890&lt;&gt;"徳島"),VLOOKUP(D2890,最低賃金!$A$2:$G$49,4,FALSE)),"")</f>
        <v/>
      </c>
      <c r="F2890" s="27" t="str">
        <f>IFERROR(VLOOKUP(D2890,最低賃金!$A$3:$G$49,6,FALSE),"")</f>
        <v/>
      </c>
      <c r="G2890" s="51"/>
      <c r="H2890" s="19"/>
      <c r="I2890" s="81"/>
      <c r="J2890" s="27" t="str" cm="1">
        <f t="array" ref="J2890">IFERROR(_xlfn.IFS(COUNTBLANK(G2890:I2890)=3,"",H2890="","H列に金額を入力してください",G2890=3,H2890,I2890="","I列に労働時間を入力してください",G2890=1,ROUND(H2890/(I2890*24),0),G2890=2,ROUND(H2890/(I2890*24),0)),"")</f>
        <v/>
      </c>
      <c r="K2890" s="80" t="str" cm="1">
        <f t="array" ref="K2890">IFERROR(_xlfn.IFS(D2890="","",J2890&lt;E2890,"×（法定外・要件外となる従業員です）",J2890&lt;=F2890,"〇",J2890&gt;F2890,"ー（要件外となる従業員です）"),"")</f>
        <v/>
      </c>
      <c r="L2890" s="25" t="str" cm="1">
        <f t="array" ref="L2890">IFERROR(_xlfn.IFS(COUNTBLANK(C2890:J2890)=8,"",C2890="","←C列に従業員名を姓名（フルネーム）で入力してください。誤変換にお気を付け下さい。",D2890="","←D列に都道府県を入力してください。",G2890="","←G列に1～3の選択肢を入力してください",H2890="","←H列に金額を入力してください",G2890=3,"",I2890="","←I列に所定労働時間を入力してください"),"")</f>
        <v/>
      </c>
    </row>
    <row r="2891" spans="1:12" ht="16.5" customHeight="1" x14ac:dyDescent="0.4">
      <c r="A2891" s="52" t="str">
        <f t="shared" si="44"/>
        <v/>
      </c>
      <c r="B2891" s="51"/>
      <c r="C2891" s="75"/>
      <c r="D2891" s="51"/>
      <c r="E2891" s="27" t="str" cm="1">
        <f t="array" ref="E2891">IFERROR(_xlfn.IFS(AND($F$4=45566,D2891="徳島"),VLOOKUP(D2891,最低賃金!$A$2:$G$49,2,FALSE),OR($F$4&lt;&gt;45566,D2891&lt;&gt;"徳島"),VLOOKUP(D2891,最低賃金!$A$2:$G$49,4,FALSE)),"")</f>
        <v/>
      </c>
      <c r="F2891" s="27" t="str">
        <f>IFERROR(VLOOKUP(D2891,最低賃金!$A$3:$G$49,6,FALSE),"")</f>
        <v/>
      </c>
      <c r="G2891" s="51"/>
      <c r="H2891" s="19"/>
      <c r="I2891" s="81"/>
      <c r="J2891" s="27" t="str" cm="1">
        <f t="array" ref="J2891">IFERROR(_xlfn.IFS(COUNTBLANK(G2891:I2891)=3,"",H2891="","H列に金額を入力してください",G2891=3,H2891,I2891="","I列に労働時間を入力してください",G2891=1,ROUND(H2891/(I2891*24),0),G2891=2,ROUND(H2891/(I2891*24),0)),"")</f>
        <v/>
      </c>
      <c r="K2891" s="80" t="str" cm="1">
        <f t="array" ref="K2891">IFERROR(_xlfn.IFS(D2891="","",J2891&lt;E2891,"×（法定外・要件外となる従業員です）",J2891&lt;=F2891,"〇",J2891&gt;F2891,"ー（要件外となる従業員です）"),"")</f>
        <v/>
      </c>
      <c r="L2891" s="25" t="str" cm="1">
        <f t="array" ref="L2891">IFERROR(_xlfn.IFS(COUNTBLANK(C2891:J2891)=8,"",C2891="","←C列に従業員名を姓名（フルネーム）で入力してください。誤変換にお気を付け下さい。",D2891="","←D列に都道府県を入力してください。",G2891="","←G列に1～3の選択肢を入力してください",H2891="","←H列に金額を入力してください",G2891=3,"",I2891="","←I列に所定労働時間を入力してください"),"")</f>
        <v/>
      </c>
    </row>
    <row r="2892" spans="1:12" ht="16.5" customHeight="1" x14ac:dyDescent="0.4">
      <c r="A2892" s="52" t="str">
        <f t="shared" ref="A2892:A2955" si="45">IF(C2892="","",A2891+1)</f>
        <v/>
      </c>
      <c r="B2892" s="51"/>
      <c r="C2892" s="75"/>
      <c r="D2892" s="51"/>
      <c r="E2892" s="27" t="str" cm="1">
        <f t="array" ref="E2892">IFERROR(_xlfn.IFS(AND($F$4=45566,D2892="徳島"),VLOOKUP(D2892,最低賃金!$A$2:$G$49,2,FALSE),OR($F$4&lt;&gt;45566,D2892&lt;&gt;"徳島"),VLOOKUP(D2892,最低賃金!$A$2:$G$49,4,FALSE)),"")</f>
        <v/>
      </c>
      <c r="F2892" s="27" t="str">
        <f>IFERROR(VLOOKUP(D2892,最低賃金!$A$3:$G$49,6,FALSE),"")</f>
        <v/>
      </c>
      <c r="G2892" s="51"/>
      <c r="H2892" s="19"/>
      <c r="I2892" s="81"/>
      <c r="J2892" s="27" t="str" cm="1">
        <f t="array" ref="J2892">IFERROR(_xlfn.IFS(COUNTBLANK(G2892:I2892)=3,"",H2892="","H列に金額を入力してください",G2892=3,H2892,I2892="","I列に労働時間を入力してください",G2892=1,ROUND(H2892/(I2892*24),0),G2892=2,ROUND(H2892/(I2892*24),0)),"")</f>
        <v/>
      </c>
      <c r="K2892" s="80" t="str" cm="1">
        <f t="array" ref="K2892">IFERROR(_xlfn.IFS(D2892="","",J2892&lt;E2892,"×（法定外・要件外となる従業員です）",J2892&lt;=F2892,"〇",J2892&gt;F2892,"ー（要件外となる従業員です）"),"")</f>
        <v/>
      </c>
      <c r="L2892" s="25" t="str" cm="1">
        <f t="array" ref="L2892">IFERROR(_xlfn.IFS(COUNTBLANK(C2892:J2892)=8,"",C2892="","←C列に従業員名を姓名（フルネーム）で入力してください。誤変換にお気を付け下さい。",D2892="","←D列に都道府県を入力してください。",G2892="","←G列に1～3の選択肢を入力してください",H2892="","←H列に金額を入力してください",G2892=3,"",I2892="","←I列に所定労働時間を入力してください"),"")</f>
        <v/>
      </c>
    </row>
    <row r="2893" spans="1:12" ht="16.5" customHeight="1" x14ac:dyDescent="0.4">
      <c r="A2893" s="52" t="str">
        <f t="shared" si="45"/>
        <v/>
      </c>
      <c r="B2893" s="51"/>
      <c r="C2893" s="75"/>
      <c r="D2893" s="51"/>
      <c r="E2893" s="27" t="str" cm="1">
        <f t="array" ref="E2893">IFERROR(_xlfn.IFS(AND($F$4=45566,D2893="徳島"),VLOOKUP(D2893,最低賃金!$A$2:$G$49,2,FALSE),OR($F$4&lt;&gt;45566,D2893&lt;&gt;"徳島"),VLOOKUP(D2893,最低賃金!$A$2:$G$49,4,FALSE)),"")</f>
        <v/>
      </c>
      <c r="F2893" s="27" t="str">
        <f>IFERROR(VLOOKUP(D2893,最低賃金!$A$3:$G$49,6,FALSE),"")</f>
        <v/>
      </c>
      <c r="G2893" s="51"/>
      <c r="H2893" s="19"/>
      <c r="I2893" s="81"/>
      <c r="J2893" s="27" t="str" cm="1">
        <f t="array" ref="J2893">IFERROR(_xlfn.IFS(COUNTBLANK(G2893:I2893)=3,"",H2893="","H列に金額を入力してください",G2893=3,H2893,I2893="","I列に労働時間を入力してください",G2893=1,ROUND(H2893/(I2893*24),0),G2893=2,ROUND(H2893/(I2893*24),0)),"")</f>
        <v/>
      </c>
      <c r="K2893" s="80" t="str" cm="1">
        <f t="array" ref="K2893">IFERROR(_xlfn.IFS(D2893="","",J2893&lt;E2893,"×（法定外・要件外となる従業員です）",J2893&lt;=F2893,"〇",J2893&gt;F2893,"ー（要件外となる従業員です）"),"")</f>
        <v/>
      </c>
      <c r="L2893" s="25" t="str" cm="1">
        <f t="array" ref="L2893">IFERROR(_xlfn.IFS(COUNTBLANK(C2893:J2893)=8,"",C2893="","←C列に従業員名を姓名（フルネーム）で入力してください。誤変換にお気を付け下さい。",D2893="","←D列に都道府県を入力してください。",G2893="","←G列に1～3の選択肢を入力してください",H2893="","←H列に金額を入力してください",G2893=3,"",I2893="","←I列に所定労働時間を入力してください"),"")</f>
        <v/>
      </c>
    </row>
    <row r="2894" spans="1:12" ht="16.5" customHeight="1" x14ac:dyDescent="0.4">
      <c r="A2894" s="52" t="str">
        <f t="shared" si="45"/>
        <v/>
      </c>
      <c r="B2894" s="51"/>
      <c r="C2894" s="75"/>
      <c r="D2894" s="51"/>
      <c r="E2894" s="27" t="str" cm="1">
        <f t="array" ref="E2894">IFERROR(_xlfn.IFS(AND($F$4=45566,D2894="徳島"),VLOOKUP(D2894,最低賃金!$A$2:$G$49,2,FALSE),OR($F$4&lt;&gt;45566,D2894&lt;&gt;"徳島"),VLOOKUP(D2894,最低賃金!$A$2:$G$49,4,FALSE)),"")</f>
        <v/>
      </c>
      <c r="F2894" s="27" t="str">
        <f>IFERROR(VLOOKUP(D2894,最低賃金!$A$3:$G$49,6,FALSE),"")</f>
        <v/>
      </c>
      <c r="G2894" s="51"/>
      <c r="H2894" s="19"/>
      <c r="I2894" s="81"/>
      <c r="J2894" s="27" t="str" cm="1">
        <f t="array" ref="J2894">IFERROR(_xlfn.IFS(COUNTBLANK(G2894:I2894)=3,"",H2894="","H列に金額を入力してください",G2894=3,H2894,I2894="","I列に労働時間を入力してください",G2894=1,ROUND(H2894/(I2894*24),0),G2894=2,ROUND(H2894/(I2894*24),0)),"")</f>
        <v/>
      </c>
      <c r="K2894" s="80" t="str" cm="1">
        <f t="array" ref="K2894">IFERROR(_xlfn.IFS(D2894="","",J2894&lt;E2894,"×（法定外・要件外となる従業員です）",J2894&lt;=F2894,"〇",J2894&gt;F2894,"ー（要件外となる従業員です）"),"")</f>
        <v/>
      </c>
      <c r="L2894" s="25" t="str" cm="1">
        <f t="array" ref="L2894">IFERROR(_xlfn.IFS(COUNTBLANK(C2894:J2894)=8,"",C2894="","←C列に従業員名を姓名（フルネーム）で入力してください。誤変換にお気を付け下さい。",D2894="","←D列に都道府県を入力してください。",G2894="","←G列に1～3の選択肢を入力してください",H2894="","←H列に金額を入力してください",G2894=3,"",I2894="","←I列に所定労働時間を入力してください"),"")</f>
        <v/>
      </c>
    </row>
    <row r="2895" spans="1:12" ht="16.5" customHeight="1" x14ac:dyDescent="0.4">
      <c r="A2895" s="52" t="str">
        <f t="shared" si="45"/>
        <v/>
      </c>
      <c r="B2895" s="51"/>
      <c r="C2895" s="75"/>
      <c r="D2895" s="51"/>
      <c r="E2895" s="27" t="str" cm="1">
        <f t="array" ref="E2895">IFERROR(_xlfn.IFS(AND($F$4=45566,D2895="徳島"),VLOOKUP(D2895,最低賃金!$A$2:$G$49,2,FALSE),OR($F$4&lt;&gt;45566,D2895&lt;&gt;"徳島"),VLOOKUP(D2895,最低賃金!$A$2:$G$49,4,FALSE)),"")</f>
        <v/>
      </c>
      <c r="F2895" s="27" t="str">
        <f>IFERROR(VLOOKUP(D2895,最低賃金!$A$3:$G$49,6,FALSE),"")</f>
        <v/>
      </c>
      <c r="G2895" s="51"/>
      <c r="H2895" s="19"/>
      <c r="I2895" s="81"/>
      <c r="J2895" s="27" t="str" cm="1">
        <f t="array" ref="J2895">IFERROR(_xlfn.IFS(COUNTBLANK(G2895:I2895)=3,"",H2895="","H列に金額を入力してください",G2895=3,H2895,I2895="","I列に労働時間を入力してください",G2895=1,ROUND(H2895/(I2895*24),0),G2895=2,ROUND(H2895/(I2895*24),0)),"")</f>
        <v/>
      </c>
      <c r="K2895" s="80" t="str" cm="1">
        <f t="array" ref="K2895">IFERROR(_xlfn.IFS(D2895="","",J2895&lt;E2895,"×（法定外・要件外となる従業員です）",J2895&lt;=F2895,"〇",J2895&gt;F2895,"ー（要件外となる従業員です）"),"")</f>
        <v/>
      </c>
      <c r="L2895" s="25" t="str" cm="1">
        <f t="array" ref="L2895">IFERROR(_xlfn.IFS(COUNTBLANK(C2895:J2895)=8,"",C2895="","←C列に従業員名を姓名（フルネーム）で入力してください。誤変換にお気を付け下さい。",D2895="","←D列に都道府県を入力してください。",G2895="","←G列に1～3の選択肢を入力してください",H2895="","←H列に金額を入力してください",G2895=3,"",I2895="","←I列に所定労働時間を入力してください"),"")</f>
        <v/>
      </c>
    </row>
    <row r="2896" spans="1:12" ht="16.5" customHeight="1" x14ac:dyDescent="0.4">
      <c r="A2896" s="52" t="str">
        <f t="shared" si="45"/>
        <v/>
      </c>
      <c r="B2896" s="51"/>
      <c r="C2896" s="75"/>
      <c r="D2896" s="51"/>
      <c r="E2896" s="27" t="str" cm="1">
        <f t="array" ref="E2896">IFERROR(_xlfn.IFS(AND($F$4=45566,D2896="徳島"),VLOOKUP(D2896,最低賃金!$A$2:$G$49,2,FALSE),OR($F$4&lt;&gt;45566,D2896&lt;&gt;"徳島"),VLOOKUP(D2896,最低賃金!$A$2:$G$49,4,FALSE)),"")</f>
        <v/>
      </c>
      <c r="F2896" s="27" t="str">
        <f>IFERROR(VLOOKUP(D2896,最低賃金!$A$3:$G$49,6,FALSE),"")</f>
        <v/>
      </c>
      <c r="G2896" s="51"/>
      <c r="H2896" s="19"/>
      <c r="I2896" s="81"/>
      <c r="J2896" s="27" t="str" cm="1">
        <f t="array" ref="J2896">IFERROR(_xlfn.IFS(COUNTBLANK(G2896:I2896)=3,"",H2896="","H列に金額を入力してください",G2896=3,H2896,I2896="","I列に労働時間を入力してください",G2896=1,ROUND(H2896/(I2896*24),0),G2896=2,ROUND(H2896/(I2896*24),0)),"")</f>
        <v/>
      </c>
      <c r="K2896" s="80" t="str" cm="1">
        <f t="array" ref="K2896">IFERROR(_xlfn.IFS(D2896="","",J2896&lt;E2896,"×（法定外・要件外となる従業員です）",J2896&lt;=F2896,"〇",J2896&gt;F2896,"ー（要件外となる従業員です）"),"")</f>
        <v/>
      </c>
      <c r="L2896" s="25" t="str" cm="1">
        <f t="array" ref="L2896">IFERROR(_xlfn.IFS(COUNTBLANK(C2896:J2896)=8,"",C2896="","←C列に従業員名を姓名（フルネーム）で入力してください。誤変換にお気を付け下さい。",D2896="","←D列に都道府県を入力してください。",G2896="","←G列に1～3の選択肢を入力してください",H2896="","←H列に金額を入力してください",G2896=3,"",I2896="","←I列に所定労働時間を入力してください"),"")</f>
        <v/>
      </c>
    </row>
    <row r="2897" spans="1:12" ht="16.5" customHeight="1" x14ac:dyDescent="0.4">
      <c r="A2897" s="52" t="str">
        <f t="shared" si="45"/>
        <v/>
      </c>
      <c r="B2897" s="51"/>
      <c r="C2897" s="75"/>
      <c r="D2897" s="51"/>
      <c r="E2897" s="27" t="str" cm="1">
        <f t="array" ref="E2897">IFERROR(_xlfn.IFS(AND($F$4=45566,D2897="徳島"),VLOOKUP(D2897,最低賃金!$A$2:$G$49,2,FALSE),OR($F$4&lt;&gt;45566,D2897&lt;&gt;"徳島"),VLOOKUP(D2897,最低賃金!$A$2:$G$49,4,FALSE)),"")</f>
        <v/>
      </c>
      <c r="F2897" s="27" t="str">
        <f>IFERROR(VLOOKUP(D2897,最低賃金!$A$3:$G$49,6,FALSE),"")</f>
        <v/>
      </c>
      <c r="G2897" s="51"/>
      <c r="H2897" s="19"/>
      <c r="I2897" s="81"/>
      <c r="J2897" s="27" t="str" cm="1">
        <f t="array" ref="J2897">IFERROR(_xlfn.IFS(COUNTBLANK(G2897:I2897)=3,"",H2897="","H列に金額を入力してください",G2897=3,H2897,I2897="","I列に労働時間を入力してください",G2897=1,ROUND(H2897/(I2897*24),0),G2897=2,ROUND(H2897/(I2897*24),0)),"")</f>
        <v/>
      </c>
      <c r="K2897" s="80" t="str" cm="1">
        <f t="array" ref="K2897">IFERROR(_xlfn.IFS(D2897="","",J2897&lt;E2897,"×（法定外・要件外となる従業員です）",J2897&lt;=F2897,"〇",J2897&gt;F2897,"ー（要件外となる従業員です）"),"")</f>
        <v/>
      </c>
      <c r="L2897" s="25" t="str" cm="1">
        <f t="array" ref="L2897">IFERROR(_xlfn.IFS(COUNTBLANK(C2897:J2897)=8,"",C2897="","←C列に従業員名を姓名（フルネーム）で入力してください。誤変換にお気を付け下さい。",D2897="","←D列に都道府県を入力してください。",G2897="","←G列に1～3の選択肢を入力してください",H2897="","←H列に金額を入力してください",G2897=3,"",I2897="","←I列に所定労働時間を入力してください"),"")</f>
        <v/>
      </c>
    </row>
    <row r="2898" spans="1:12" ht="16.5" customHeight="1" x14ac:dyDescent="0.4">
      <c r="A2898" s="52" t="str">
        <f t="shared" si="45"/>
        <v/>
      </c>
      <c r="B2898" s="51"/>
      <c r="C2898" s="75"/>
      <c r="D2898" s="51"/>
      <c r="E2898" s="27" t="str" cm="1">
        <f t="array" ref="E2898">IFERROR(_xlfn.IFS(AND($F$4=45566,D2898="徳島"),VLOOKUP(D2898,最低賃金!$A$2:$G$49,2,FALSE),OR($F$4&lt;&gt;45566,D2898&lt;&gt;"徳島"),VLOOKUP(D2898,最低賃金!$A$2:$G$49,4,FALSE)),"")</f>
        <v/>
      </c>
      <c r="F2898" s="27" t="str">
        <f>IFERROR(VLOOKUP(D2898,最低賃金!$A$3:$G$49,6,FALSE),"")</f>
        <v/>
      </c>
      <c r="G2898" s="51"/>
      <c r="H2898" s="19"/>
      <c r="I2898" s="81"/>
      <c r="J2898" s="27" t="str" cm="1">
        <f t="array" ref="J2898">IFERROR(_xlfn.IFS(COUNTBLANK(G2898:I2898)=3,"",H2898="","H列に金額を入力してください",G2898=3,H2898,I2898="","I列に労働時間を入力してください",G2898=1,ROUND(H2898/(I2898*24),0),G2898=2,ROUND(H2898/(I2898*24),0)),"")</f>
        <v/>
      </c>
      <c r="K2898" s="80" t="str" cm="1">
        <f t="array" ref="K2898">IFERROR(_xlfn.IFS(D2898="","",J2898&lt;E2898,"×（法定外・要件外となる従業員です）",J2898&lt;=F2898,"〇",J2898&gt;F2898,"ー（要件外となる従業員です）"),"")</f>
        <v/>
      </c>
      <c r="L2898" s="25" t="str" cm="1">
        <f t="array" ref="L2898">IFERROR(_xlfn.IFS(COUNTBLANK(C2898:J2898)=8,"",C2898="","←C列に従業員名を姓名（フルネーム）で入力してください。誤変換にお気を付け下さい。",D2898="","←D列に都道府県を入力してください。",G2898="","←G列に1～3の選択肢を入力してください",H2898="","←H列に金額を入力してください",G2898=3,"",I2898="","←I列に所定労働時間を入力してください"),"")</f>
        <v/>
      </c>
    </row>
    <row r="2899" spans="1:12" ht="16.5" customHeight="1" x14ac:dyDescent="0.4">
      <c r="A2899" s="52" t="str">
        <f t="shared" si="45"/>
        <v/>
      </c>
      <c r="B2899" s="51"/>
      <c r="C2899" s="75"/>
      <c r="D2899" s="51"/>
      <c r="E2899" s="27" t="str" cm="1">
        <f t="array" ref="E2899">IFERROR(_xlfn.IFS(AND($F$4=45566,D2899="徳島"),VLOOKUP(D2899,最低賃金!$A$2:$G$49,2,FALSE),OR($F$4&lt;&gt;45566,D2899&lt;&gt;"徳島"),VLOOKUP(D2899,最低賃金!$A$2:$G$49,4,FALSE)),"")</f>
        <v/>
      </c>
      <c r="F2899" s="27" t="str">
        <f>IFERROR(VLOOKUP(D2899,最低賃金!$A$3:$G$49,6,FALSE),"")</f>
        <v/>
      </c>
      <c r="G2899" s="51"/>
      <c r="H2899" s="19"/>
      <c r="I2899" s="81"/>
      <c r="J2899" s="27" t="str" cm="1">
        <f t="array" ref="J2899">IFERROR(_xlfn.IFS(COUNTBLANK(G2899:I2899)=3,"",H2899="","H列に金額を入力してください",G2899=3,H2899,I2899="","I列に労働時間を入力してください",G2899=1,ROUND(H2899/(I2899*24),0),G2899=2,ROUND(H2899/(I2899*24),0)),"")</f>
        <v/>
      </c>
      <c r="K2899" s="80" t="str" cm="1">
        <f t="array" ref="K2899">IFERROR(_xlfn.IFS(D2899="","",J2899&lt;E2899,"×（法定外・要件外となる従業員です）",J2899&lt;=F2899,"〇",J2899&gt;F2899,"ー（要件外となる従業員です）"),"")</f>
        <v/>
      </c>
      <c r="L2899" s="25" t="str" cm="1">
        <f t="array" ref="L2899">IFERROR(_xlfn.IFS(COUNTBLANK(C2899:J2899)=8,"",C2899="","←C列に従業員名を姓名（フルネーム）で入力してください。誤変換にお気を付け下さい。",D2899="","←D列に都道府県を入力してください。",G2899="","←G列に1～3の選択肢を入力してください",H2899="","←H列に金額を入力してください",G2899=3,"",I2899="","←I列に所定労働時間を入力してください"),"")</f>
        <v/>
      </c>
    </row>
    <row r="2900" spans="1:12" ht="16.5" customHeight="1" x14ac:dyDescent="0.4">
      <c r="A2900" s="52" t="str">
        <f t="shared" si="45"/>
        <v/>
      </c>
      <c r="B2900" s="51"/>
      <c r="C2900" s="75"/>
      <c r="D2900" s="51"/>
      <c r="E2900" s="27" t="str" cm="1">
        <f t="array" ref="E2900">IFERROR(_xlfn.IFS(AND($F$4=45566,D2900="徳島"),VLOOKUP(D2900,最低賃金!$A$2:$G$49,2,FALSE),OR($F$4&lt;&gt;45566,D2900&lt;&gt;"徳島"),VLOOKUP(D2900,最低賃金!$A$2:$G$49,4,FALSE)),"")</f>
        <v/>
      </c>
      <c r="F2900" s="27" t="str">
        <f>IFERROR(VLOOKUP(D2900,最低賃金!$A$3:$G$49,6,FALSE),"")</f>
        <v/>
      </c>
      <c r="G2900" s="51"/>
      <c r="H2900" s="19"/>
      <c r="I2900" s="81"/>
      <c r="J2900" s="27" t="str" cm="1">
        <f t="array" ref="J2900">IFERROR(_xlfn.IFS(COUNTBLANK(G2900:I2900)=3,"",H2900="","H列に金額を入力してください",G2900=3,H2900,I2900="","I列に労働時間を入力してください",G2900=1,ROUND(H2900/(I2900*24),0),G2900=2,ROUND(H2900/(I2900*24),0)),"")</f>
        <v/>
      </c>
      <c r="K2900" s="80" t="str" cm="1">
        <f t="array" ref="K2900">IFERROR(_xlfn.IFS(D2900="","",J2900&lt;E2900,"×（法定外・要件外となる従業員です）",J2900&lt;=F2900,"〇",J2900&gt;F2900,"ー（要件外となる従業員です）"),"")</f>
        <v/>
      </c>
      <c r="L2900" s="25" t="str" cm="1">
        <f t="array" ref="L2900">IFERROR(_xlfn.IFS(COUNTBLANK(C2900:J2900)=8,"",C2900="","←C列に従業員名を姓名（フルネーム）で入力してください。誤変換にお気を付け下さい。",D2900="","←D列に都道府県を入力してください。",G2900="","←G列に1～3の選択肢を入力してください",H2900="","←H列に金額を入力してください",G2900=3,"",I2900="","←I列に所定労働時間を入力してください"),"")</f>
        <v/>
      </c>
    </row>
    <row r="2901" spans="1:12" ht="16.5" customHeight="1" x14ac:dyDescent="0.4">
      <c r="A2901" s="52" t="str">
        <f t="shared" si="45"/>
        <v/>
      </c>
      <c r="B2901" s="51"/>
      <c r="C2901" s="75"/>
      <c r="D2901" s="51"/>
      <c r="E2901" s="27" t="str" cm="1">
        <f t="array" ref="E2901">IFERROR(_xlfn.IFS(AND($F$4=45566,D2901="徳島"),VLOOKUP(D2901,最低賃金!$A$2:$G$49,2,FALSE),OR($F$4&lt;&gt;45566,D2901&lt;&gt;"徳島"),VLOOKUP(D2901,最低賃金!$A$2:$G$49,4,FALSE)),"")</f>
        <v/>
      </c>
      <c r="F2901" s="27" t="str">
        <f>IFERROR(VLOOKUP(D2901,最低賃金!$A$3:$G$49,6,FALSE),"")</f>
        <v/>
      </c>
      <c r="G2901" s="51"/>
      <c r="H2901" s="19"/>
      <c r="I2901" s="81"/>
      <c r="J2901" s="27" t="str" cm="1">
        <f t="array" ref="J2901">IFERROR(_xlfn.IFS(COUNTBLANK(G2901:I2901)=3,"",H2901="","H列に金額を入力してください",G2901=3,H2901,I2901="","I列に労働時間を入力してください",G2901=1,ROUND(H2901/(I2901*24),0),G2901=2,ROUND(H2901/(I2901*24),0)),"")</f>
        <v/>
      </c>
      <c r="K2901" s="80" t="str" cm="1">
        <f t="array" ref="K2901">IFERROR(_xlfn.IFS(D2901="","",J2901&lt;E2901,"×（法定外・要件外となる従業員です）",J2901&lt;=F2901,"〇",J2901&gt;F2901,"ー（要件外となる従業員です）"),"")</f>
        <v/>
      </c>
      <c r="L2901" s="25" t="str" cm="1">
        <f t="array" ref="L2901">IFERROR(_xlfn.IFS(COUNTBLANK(C2901:J2901)=8,"",C2901="","←C列に従業員名を姓名（フルネーム）で入力してください。誤変換にお気を付け下さい。",D2901="","←D列に都道府県を入力してください。",G2901="","←G列に1～3の選択肢を入力してください",H2901="","←H列に金額を入力してください",G2901=3,"",I2901="","←I列に所定労働時間を入力してください"),"")</f>
        <v/>
      </c>
    </row>
    <row r="2902" spans="1:12" ht="16.5" customHeight="1" x14ac:dyDescent="0.4">
      <c r="A2902" s="52" t="str">
        <f t="shared" si="45"/>
        <v/>
      </c>
      <c r="B2902" s="51"/>
      <c r="C2902" s="75"/>
      <c r="D2902" s="51"/>
      <c r="E2902" s="27" t="str" cm="1">
        <f t="array" ref="E2902">IFERROR(_xlfn.IFS(AND($F$4=45566,D2902="徳島"),VLOOKUP(D2902,最低賃金!$A$2:$G$49,2,FALSE),OR($F$4&lt;&gt;45566,D2902&lt;&gt;"徳島"),VLOOKUP(D2902,最低賃金!$A$2:$G$49,4,FALSE)),"")</f>
        <v/>
      </c>
      <c r="F2902" s="27" t="str">
        <f>IFERROR(VLOOKUP(D2902,最低賃金!$A$3:$G$49,6,FALSE),"")</f>
        <v/>
      </c>
      <c r="G2902" s="51"/>
      <c r="H2902" s="19"/>
      <c r="I2902" s="81"/>
      <c r="J2902" s="27" t="str" cm="1">
        <f t="array" ref="J2902">IFERROR(_xlfn.IFS(COUNTBLANK(G2902:I2902)=3,"",H2902="","H列に金額を入力してください",G2902=3,H2902,I2902="","I列に労働時間を入力してください",G2902=1,ROUND(H2902/(I2902*24),0),G2902=2,ROUND(H2902/(I2902*24),0)),"")</f>
        <v/>
      </c>
      <c r="K2902" s="80" t="str" cm="1">
        <f t="array" ref="K2902">IFERROR(_xlfn.IFS(D2902="","",J2902&lt;E2902,"×（法定外・要件外となる従業員です）",J2902&lt;=F2902,"〇",J2902&gt;F2902,"ー（要件外となる従業員です）"),"")</f>
        <v/>
      </c>
      <c r="L2902" s="25" t="str" cm="1">
        <f t="array" ref="L2902">IFERROR(_xlfn.IFS(COUNTBLANK(C2902:J2902)=8,"",C2902="","←C列に従業員名を姓名（フルネーム）で入力してください。誤変換にお気を付け下さい。",D2902="","←D列に都道府県を入力してください。",G2902="","←G列に1～3の選択肢を入力してください",H2902="","←H列に金額を入力してください",G2902=3,"",I2902="","←I列に所定労働時間を入力してください"),"")</f>
        <v/>
      </c>
    </row>
    <row r="2903" spans="1:12" ht="16.5" customHeight="1" x14ac:dyDescent="0.4">
      <c r="A2903" s="52" t="str">
        <f t="shared" si="45"/>
        <v/>
      </c>
      <c r="B2903" s="51"/>
      <c r="C2903" s="75"/>
      <c r="D2903" s="51"/>
      <c r="E2903" s="27" t="str" cm="1">
        <f t="array" ref="E2903">IFERROR(_xlfn.IFS(AND($F$4=45566,D2903="徳島"),VLOOKUP(D2903,最低賃金!$A$2:$G$49,2,FALSE),OR($F$4&lt;&gt;45566,D2903&lt;&gt;"徳島"),VLOOKUP(D2903,最低賃金!$A$2:$G$49,4,FALSE)),"")</f>
        <v/>
      </c>
      <c r="F2903" s="27" t="str">
        <f>IFERROR(VLOOKUP(D2903,最低賃金!$A$3:$G$49,6,FALSE),"")</f>
        <v/>
      </c>
      <c r="G2903" s="51"/>
      <c r="H2903" s="19"/>
      <c r="I2903" s="81"/>
      <c r="J2903" s="27" t="str" cm="1">
        <f t="array" ref="J2903">IFERROR(_xlfn.IFS(COUNTBLANK(G2903:I2903)=3,"",H2903="","H列に金額を入力してください",G2903=3,H2903,I2903="","I列に労働時間を入力してください",G2903=1,ROUND(H2903/(I2903*24),0),G2903=2,ROUND(H2903/(I2903*24),0)),"")</f>
        <v/>
      </c>
      <c r="K2903" s="80" t="str" cm="1">
        <f t="array" ref="K2903">IFERROR(_xlfn.IFS(D2903="","",J2903&lt;E2903,"×（法定外・要件外となる従業員です）",J2903&lt;=F2903,"〇",J2903&gt;F2903,"ー（要件外となる従業員です）"),"")</f>
        <v/>
      </c>
      <c r="L2903" s="25" t="str" cm="1">
        <f t="array" ref="L2903">IFERROR(_xlfn.IFS(COUNTBLANK(C2903:J2903)=8,"",C2903="","←C列に従業員名を姓名（フルネーム）で入力してください。誤変換にお気を付け下さい。",D2903="","←D列に都道府県を入力してください。",G2903="","←G列に1～3の選択肢を入力してください",H2903="","←H列に金額を入力してください",G2903=3,"",I2903="","←I列に所定労働時間を入力してください"),"")</f>
        <v/>
      </c>
    </row>
    <row r="2904" spans="1:12" ht="16.5" customHeight="1" x14ac:dyDescent="0.4">
      <c r="A2904" s="52" t="str">
        <f t="shared" si="45"/>
        <v/>
      </c>
      <c r="B2904" s="51"/>
      <c r="C2904" s="75"/>
      <c r="D2904" s="51"/>
      <c r="E2904" s="27" t="str" cm="1">
        <f t="array" ref="E2904">IFERROR(_xlfn.IFS(AND($F$4=45566,D2904="徳島"),VLOOKUP(D2904,最低賃金!$A$2:$G$49,2,FALSE),OR($F$4&lt;&gt;45566,D2904&lt;&gt;"徳島"),VLOOKUP(D2904,最低賃金!$A$2:$G$49,4,FALSE)),"")</f>
        <v/>
      </c>
      <c r="F2904" s="27" t="str">
        <f>IFERROR(VLOOKUP(D2904,最低賃金!$A$3:$G$49,6,FALSE),"")</f>
        <v/>
      </c>
      <c r="G2904" s="51"/>
      <c r="H2904" s="19"/>
      <c r="I2904" s="81"/>
      <c r="J2904" s="27" t="str" cm="1">
        <f t="array" ref="J2904">IFERROR(_xlfn.IFS(COUNTBLANK(G2904:I2904)=3,"",H2904="","H列に金額を入力してください",G2904=3,H2904,I2904="","I列に労働時間を入力してください",G2904=1,ROUND(H2904/(I2904*24),0),G2904=2,ROUND(H2904/(I2904*24),0)),"")</f>
        <v/>
      </c>
      <c r="K2904" s="80" t="str" cm="1">
        <f t="array" ref="K2904">IFERROR(_xlfn.IFS(D2904="","",J2904&lt;E2904,"×（法定外・要件外となる従業員です）",J2904&lt;=F2904,"〇",J2904&gt;F2904,"ー（要件外となる従業員です）"),"")</f>
        <v/>
      </c>
      <c r="L2904" s="25" t="str" cm="1">
        <f t="array" ref="L2904">IFERROR(_xlfn.IFS(COUNTBLANK(C2904:J2904)=8,"",C2904="","←C列に従業員名を姓名（フルネーム）で入力してください。誤変換にお気を付け下さい。",D2904="","←D列に都道府県を入力してください。",G2904="","←G列に1～3の選択肢を入力してください",H2904="","←H列に金額を入力してください",G2904=3,"",I2904="","←I列に所定労働時間を入力してください"),"")</f>
        <v/>
      </c>
    </row>
    <row r="2905" spans="1:12" ht="16.5" customHeight="1" x14ac:dyDescent="0.4">
      <c r="A2905" s="52" t="str">
        <f t="shared" si="45"/>
        <v/>
      </c>
      <c r="B2905" s="51"/>
      <c r="C2905" s="75"/>
      <c r="D2905" s="51"/>
      <c r="E2905" s="27" t="str" cm="1">
        <f t="array" ref="E2905">IFERROR(_xlfn.IFS(AND($F$4=45566,D2905="徳島"),VLOOKUP(D2905,最低賃金!$A$2:$G$49,2,FALSE),OR($F$4&lt;&gt;45566,D2905&lt;&gt;"徳島"),VLOOKUP(D2905,最低賃金!$A$2:$G$49,4,FALSE)),"")</f>
        <v/>
      </c>
      <c r="F2905" s="27" t="str">
        <f>IFERROR(VLOOKUP(D2905,最低賃金!$A$3:$G$49,6,FALSE),"")</f>
        <v/>
      </c>
      <c r="G2905" s="51"/>
      <c r="H2905" s="19"/>
      <c r="I2905" s="81"/>
      <c r="J2905" s="27" t="str" cm="1">
        <f t="array" ref="J2905">IFERROR(_xlfn.IFS(COUNTBLANK(G2905:I2905)=3,"",H2905="","H列に金額を入力してください",G2905=3,H2905,I2905="","I列に労働時間を入力してください",G2905=1,ROUND(H2905/(I2905*24),0),G2905=2,ROUND(H2905/(I2905*24),0)),"")</f>
        <v/>
      </c>
      <c r="K2905" s="80" t="str" cm="1">
        <f t="array" ref="K2905">IFERROR(_xlfn.IFS(D2905="","",J2905&lt;E2905,"×（法定外・要件外となる従業員です）",J2905&lt;=F2905,"〇",J2905&gt;F2905,"ー（要件外となる従業員です）"),"")</f>
        <v/>
      </c>
      <c r="L2905" s="25" t="str" cm="1">
        <f t="array" ref="L2905">IFERROR(_xlfn.IFS(COUNTBLANK(C2905:J2905)=8,"",C2905="","←C列に従業員名を姓名（フルネーム）で入力してください。誤変換にお気を付け下さい。",D2905="","←D列に都道府県を入力してください。",G2905="","←G列に1～3の選択肢を入力してください",H2905="","←H列に金額を入力してください",G2905=3,"",I2905="","←I列に所定労働時間を入力してください"),"")</f>
        <v/>
      </c>
    </row>
    <row r="2906" spans="1:12" ht="16.5" customHeight="1" x14ac:dyDescent="0.4">
      <c r="A2906" s="52" t="str">
        <f t="shared" si="45"/>
        <v/>
      </c>
      <c r="B2906" s="51"/>
      <c r="C2906" s="75"/>
      <c r="D2906" s="51"/>
      <c r="E2906" s="27" t="str" cm="1">
        <f t="array" ref="E2906">IFERROR(_xlfn.IFS(AND($F$4=45566,D2906="徳島"),VLOOKUP(D2906,最低賃金!$A$2:$G$49,2,FALSE),OR($F$4&lt;&gt;45566,D2906&lt;&gt;"徳島"),VLOOKUP(D2906,最低賃金!$A$2:$G$49,4,FALSE)),"")</f>
        <v/>
      </c>
      <c r="F2906" s="27" t="str">
        <f>IFERROR(VLOOKUP(D2906,最低賃金!$A$3:$G$49,6,FALSE),"")</f>
        <v/>
      </c>
      <c r="G2906" s="51"/>
      <c r="H2906" s="19"/>
      <c r="I2906" s="81"/>
      <c r="J2906" s="27" t="str" cm="1">
        <f t="array" ref="J2906">IFERROR(_xlfn.IFS(COUNTBLANK(G2906:I2906)=3,"",H2906="","H列に金額を入力してください",G2906=3,H2906,I2906="","I列に労働時間を入力してください",G2906=1,ROUND(H2906/(I2906*24),0),G2906=2,ROUND(H2906/(I2906*24),0)),"")</f>
        <v/>
      </c>
      <c r="K2906" s="80" t="str" cm="1">
        <f t="array" ref="K2906">IFERROR(_xlfn.IFS(D2906="","",J2906&lt;E2906,"×（法定外・要件外となる従業員です）",J2906&lt;=F2906,"〇",J2906&gt;F2906,"ー（要件外となる従業員です）"),"")</f>
        <v/>
      </c>
      <c r="L2906" s="25" t="str" cm="1">
        <f t="array" ref="L2906">IFERROR(_xlfn.IFS(COUNTBLANK(C2906:J2906)=8,"",C2906="","←C列に従業員名を姓名（フルネーム）で入力してください。誤変換にお気を付け下さい。",D2906="","←D列に都道府県を入力してください。",G2906="","←G列に1～3の選択肢を入力してください",H2906="","←H列に金額を入力してください",G2906=3,"",I2906="","←I列に所定労働時間を入力してください"),"")</f>
        <v/>
      </c>
    </row>
    <row r="2907" spans="1:12" ht="16.5" customHeight="1" x14ac:dyDescent="0.4">
      <c r="A2907" s="52" t="str">
        <f t="shared" si="45"/>
        <v/>
      </c>
      <c r="B2907" s="51"/>
      <c r="C2907" s="75"/>
      <c r="D2907" s="51"/>
      <c r="E2907" s="27" t="str" cm="1">
        <f t="array" ref="E2907">IFERROR(_xlfn.IFS(AND($F$4=45566,D2907="徳島"),VLOOKUP(D2907,最低賃金!$A$2:$G$49,2,FALSE),OR($F$4&lt;&gt;45566,D2907&lt;&gt;"徳島"),VLOOKUP(D2907,最低賃金!$A$2:$G$49,4,FALSE)),"")</f>
        <v/>
      </c>
      <c r="F2907" s="27" t="str">
        <f>IFERROR(VLOOKUP(D2907,最低賃金!$A$3:$G$49,6,FALSE),"")</f>
        <v/>
      </c>
      <c r="G2907" s="51"/>
      <c r="H2907" s="19"/>
      <c r="I2907" s="81"/>
      <c r="J2907" s="27" t="str" cm="1">
        <f t="array" ref="J2907">IFERROR(_xlfn.IFS(COUNTBLANK(G2907:I2907)=3,"",H2907="","H列に金額を入力してください",G2907=3,H2907,I2907="","I列に労働時間を入力してください",G2907=1,ROUND(H2907/(I2907*24),0),G2907=2,ROUND(H2907/(I2907*24),0)),"")</f>
        <v/>
      </c>
      <c r="K2907" s="80" t="str" cm="1">
        <f t="array" ref="K2907">IFERROR(_xlfn.IFS(D2907="","",J2907&lt;E2907,"×（法定外・要件外となる従業員です）",J2907&lt;=F2907,"〇",J2907&gt;F2907,"ー（要件外となる従業員です）"),"")</f>
        <v/>
      </c>
      <c r="L2907" s="25" t="str" cm="1">
        <f t="array" ref="L2907">IFERROR(_xlfn.IFS(COUNTBLANK(C2907:J2907)=8,"",C2907="","←C列に従業員名を姓名（フルネーム）で入力してください。誤変換にお気を付け下さい。",D2907="","←D列に都道府県を入力してください。",G2907="","←G列に1～3の選択肢を入力してください",H2907="","←H列に金額を入力してください",G2907=3,"",I2907="","←I列に所定労働時間を入力してください"),"")</f>
        <v/>
      </c>
    </row>
    <row r="2908" spans="1:12" ht="16.5" customHeight="1" x14ac:dyDescent="0.4">
      <c r="A2908" s="52" t="str">
        <f t="shared" si="45"/>
        <v/>
      </c>
      <c r="B2908" s="51"/>
      <c r="C2908" s="75"/>
      <c r="D2908" s="51"/>
      <c r="E2908" s="27" t="str" cm="1">
        <f t="array" ref="E2908">IFERROR(_xlfn.IFS(AND($F$4=45566,D2908="徳島"),VLOOKUP(D2908,最低賃金!$A$2:$G$49,2,FALSE),OR($F$4&lt;&gt;45566,D2908&lt;&gt;"徳島"),VLOOKUP(D2908,最低賃金!$A$2:$G$49,4,FALSE)),"")</f>
        <v/>
      </c>
      <c r="F2908" s="27" t="str">
        <f>IFERROR(VLOOKUP(D2908,最低賃金!$A$3:$G$49,6,FALSE),"")</f>
        <v/>
      </c>
      <c r="G2908" s="51"/>
      <c r="H2908" s="19"/>
      <c r="I2908" s="81"/>
      <c r="J2908" s="27" t="str" cm="1">
        <f t="array" ref="J2908">IFERROR(_xlfn.IFS(COUNTBLANK(G2908:I2908)=3,"",H2908="","H列に金額を入力してください",G2908=3,H2908,I2908="","I列に労働時間を入力してください",G2908=1,ROUND(H2908/(I2908*24),0),G2908=2,ROUND(H2908/(I2908*24),0)),"")</f>
        <v/>
      </c>
      <c r="K2908" s="80" t="str" cm="1">
        <f t="array" ref="K2908">IFERROR(_xlfn.IFS(D2908="","",J2908&lt;E2908,"×（法定外・要件外となる従業員です）",J2908&lt;=F2908,"〇",J2908&gt;F2908,"ー（要件外となる従業員です）"),"")</f>
        <v/>
      </c>
      <c r="L2908" s="25" t="str" cm="1">
        <f t="array" ref="L2908">IFERROR(_xlfn.IFS(COUNTBLANK(C2908:J2908)=8,"",C2908="","←C列に従業員名を姓名（フルネーム）で入力してください。誤変換にお気を付け下さい。",D2908="","←D列に都道府県を入力してください。",G2908="","←G列に1～3の選択肢を入力してください",H2908="","←H列に金額を入力してください",G2908=3,"",I2908="","←I列に所定労働時間を入力してください"),"")</f>
        <v/>
      </c>
    </row>
    <row r="2909" spans="1:12" ht="16.5" customHeight="1" x14ac:dyDescent="0.4">
      <c r="A2909" s="52" t="str">
        <f t="shared" si="45"/>
        <v/>
      </c>
      <c r="B2909" s="51"/>
      <c r="C2909" s="75"/>
      <c r="D2909" s="51"/>
      <c r="E2909" s="27" t="str" cm="1">
        <f t="array" ref="E2909">IFERROR(_xlfn.IFS(AND($F$4=45566,D2909="徳島"),VLOOKUP(D2909,最低賃金!$A$2:$G$49,2,FALSE),OR($F$4&lt;&gt;45566,D2909&lt;&gt;"徳島"),VLOOKUP(D2909,最低賃金!$A$2:$G$49,4,FALSE)),"")</f>
        <v/>
      </c>
      <c r="F2909" s="27" t="str">
        <f>IFERROR(VLOOKUP(D2909,最低賃金!$A$3:$G$49,6,FALSE),"")</f>
        <v/>
      </c>
      <c r="G2909" s="51"/>
      <c r="H2909" s="19"/>
      <c r="I2909" s="81"/>
      <c r="J2909" s="27" t="str" cm="1">
        <f t="array" ref="J2909">IFERROR(_xlfn.IFS(COUNTBLANK(G2909:I2909)=3,"",H2909="","H列に金額を入力してください",G2909=3,H2909,I2909="","I列に労働時間を入力してください",G2909=1,ROUND(H2909/(I2909*24),0),G2909=2,ROUND(H2909/(I2909*24),0)),"")</f>
        <v/>
      </c>
      <c r="K2909" s="80" t="str" cm="1">
        <f t="array" ref="K2909">IFERROR(_xlfn.IFS(D2909="","",J2909&lt;E2909,"×（法定外・要件外となる従業員です）",J2909&lt;=F2909,"〇",J2909&gt;F2909,"ー（要件外となる従業員です）"),"")</f>
        <v/>
      </c>
      <c r="L2909" s="25" t="str" cm="1">
        <f t="array" ref="L2909">IFERROR(_xlfn.IFS(COUNTBLANK(C2909:J2909)=8,"",C2909="","←C列に従業員名を姓名（フルネーム）で入力してください。誤変換にお気を付け下さい。",D2909="","←D列に都道府県を入力してください。",G2909="","←G列に1～3の選択肢を入力してください",H2909="","←H列に金額を入力してください",G2909=3,"",I2909="","←I列に所定労働時間を入力してください"),"")</f>
        <v/>
      </c>
    </row>
    <row r="2910" spans="1:12" ht="16.5" customHeight="1" x14ac:dyDescent="0.4">
      <c r="A2910" s="52" t="str">
        <f t="shared" si="45"/>
        <v/>
      </c>
      <c r="B2910" s="51"/>
      <c r="C2910" s="75"/>
      <c r="D2910" s="51"/>
      <c r="E2910" s="27" t="str" cm="1">
        <f t="array" ref="E2910">IFERROR(_xlfn.IFS(AND($F$4=45566,D2910="徳島"),VLOOKUP(D2910,最低賃金!$A$2:$G$49,2,FALSE),OR($F$4&lt;&gt;45566,D2910&lt;&gt;"徳島"),VLOOKUP(D2910,最低賃金!$A$2:$G$49,4,FALSE)),"")</f>
        <v/>
      </c>
      <c r="F2910" s="27" t="str">
        <f>IFERROR(VLOOKUP(D2910,最低賃金!$A$3:$G$49,6,FALSE),"")</f>
        <v/>
      </c>
      <c r="G2910" s="51"/>
      <c r="H2910" s="19"/>
      <c r="I2910" s="81"/>
      <c r="J2910" s="27" t="str" cm="1">
        <f t="array" ref="J2910">IFERROR(_xlfn.IFS(COUNTBLANK(G2910:I2910)=3,"",H2910="","H列に金額を入力してください",G2910=3,H2910,I2910="","I列に労働時間を入力してください",G2910=1,ROUND(H2910/(I2910*24),0),G2910=2,ROUND(H2910/(I2910*24),0)),"")</f>
        <v/>
      </c>
      <c r="K2910" s="80" t="str" cm="1">
        <f t="array" ref="K2910">IFERROR(_xlfn.IFS(D2910="","",J2910&lt;E2910,"×（法定外・要件外となる従業員です）",J2910&lt;=F2910,"〇",J2910&gt;F2910,"ー（要件外となる従業員です）"),"")</f>
        <v/>
      </c>
      <c r="L2910" s="25" t="str" cm="1">
        <f t="array" ref="L2910">IFERROR(_xlfn.IFS(COUNTBLANK(C2910:J2910)=8,"",C2910="","←C列に従業員名を姓名（フルネーム）で入力してください。誤変換にお気を付け下さい。",D2910="","←D列に都道府県を入力してください。",G2910="","←G列に1～3の選択肢を入力してください",H2910="","←H列に金額を入力してください",G2910=3,"",I2910="","←I列に所定労働時間を入力してください"),"")</f>
        <v/>
      </c>
    </row>
    <row r="2911" spans="1:12" ht="16.5" customHeight="1" x14ac:dyDescent="0.4">
      <c r="A2911" s="52" t="str">
        <f t="shared" si="45"/>
        <v/>
      </c>
      <c r="B2911" s="51"/>
      <c r="C2911" s="75"/>
      <c r="D2911" s="51"/>
      <c r="E2911" s="27" t="str" cm="1">
        <f t="array" ref="E2911">IFERROR(_xlfn.IFS(AND($F$4=45566,D2911="徳島"),VLOOKUP(D2911,最低賃金!$A$2:$G$49,2,FALSE),OR($F$4&lt;&gt;45566,D2911&lt;&gt;"徳島"),VLOOKUP(D2911,最低賃金!$A$2:$G$49,4,FALSE)),"")</f>
        <v/>
      </c>
      <c r="F2911" s="27" t="str">
        <f>IFERROR(VLOOKUP(D2911,最低賃金!$A$3:$G$49,6,FALSE),"")</f>
        <v/>
      </c>
      <c r="G2911" s="51"/>
      <c r="H2911" s="19"/>
      <c r="I2911" s="81"/>
      <c r="J2911" s="27" t="str" cm="1">
        <f t="array" ref="J2911">IFERROR(_xlfn.IFS(COUNTBLANK(G2911:I2911)=3,"",H2911="","H列に金額を入力してください",G2911=3,H2911,I2911="","I列に労働時間を入力してください",G2911=1,ROUND(H2911/(I2911*24),0),G2911=2,ROUND(H2911/(I2911*24),0)),"")</f>
        <v/>
      </c>
      <c r="K2911" s="80" t="str" cm="1">
        <f t="array" ref="K2911">IFERROR(_xlfn.IFS(D2911="","",J2911&lt;E2911,"×（法定外・要件外となる従業員です）",J2911&lt;=F2911,"〇",J2911&gt;F2911,"ー（要件外となる従業員です）"),"")</f>
        <v/>
      </c>
      <c r="L2911" s="25" t="str" cm="1">
        <f t="array" ref="L2911">IFERROR(_xlfn.IFS(COUNTBLANK(C2911:J2911)=8,"",C2911="","←C列に従業員名を姓名（フルネーム）で入力してください。誤変換にお気を付け下さい。",D2911="","←D列に都道府県を入力してください。",G2911="","←G列に1～3の選択肢を入力してください",H2911="","←H列に金額を入力してください",G2911=3,"",I2911="","←I列に所定労働時間を入力してください"),"")</f>
        <v/>
      </c>
    </row>
    <row r="2912" spans="1:12" ht="16.5" customHeight="1" x14ac:dyDescent="0.4">
      <c r="A2912" s="52" t="str">
        <f t="shared" si="45"/>
        <v/>
      </c>
      <c r="B2912" s="51"/>
      <c r="C2912" s="75"/>
      <c r="D2912" s="51"/>
      <c r="E2912" s="27" t="str" cm="1">
        <f t="array" ref="E2912">IFERROR(_xlfn.IFS(AND($F$4=45566,D2912="徳島"),VLOOKUP(D2912,最低賃金!$A$2:$G$49,2,FALSE),OR($F$4&lt;&gt;45566,D2912&lt;&gt;"徳島"),VLOOKUP(D2912,最低賃金!$A$2:$G$49,4,FALSE)),"")</f>
        <v/>
      </c>
      <c r="F2912" s="27" t="str">
        <f>IFERROR(VLOOKUP(D2912,最低賃金!$A$3:$G$49,6,FALSE),"")</f>
        <v/>
      </c>
      <c r="G2912" s="51"/>
      <c r="H2912" s="19"/>
      <c r="I2912" s="81"/>
      <c r="J2912" s="27" t="str" cm="1">
        <f t="array" ref="J2912">IFERROR(_xlfn.IFS(COUNTBLANK(G2912:I2912)=3,"",H2912="","H列に金額を入力してください",G2912=3,H2912,I2912="","I列に労働時間を入力してください",G2912=1,ROUND(H2912/(I2912*24),0),G2912=2,ROUND(H2912/(I2912*24),0)),"")</f>
        <v/>
      </c>
      <c r="K2912" s="80" t="str" cm="1">
        <f t="array" ref="K2912">IFERROR(_xlfn.IFS(D2912="","",J2912&lt;E2912,"×（法定外・要件外となる従業員です）",J2912&lt;=F2912,"〇",J2912&gt;F2912,"ー（要件外となる従業員です）"),"")</f>
        <v/>
      </c>
      <c r="L2912" s="25" t="str" cm="1">
        <f t="array" ref="L2912">IFERROR(_xlfn.IFS(COUNTBLANK(C2912:J2912)=8,"",C2912="","←C列に従業員名を姓名（フルネーム）で入力してください。誤変換にお気を付け下さい。",D2912="","←D列に都道府県を入力してください。",G2912="","←G列に1～3の選択肢を入力してください",H2912="","←H列に金額を入力してください",G2912=3,"",I2912="","←I列に所定労働時間を入力してください"),"")</f>
        <v/>
      </c>
    </row>
    <row r="2913" spans="1:12" ht="16.5" customHeight="1" x14ac:dyDescent="0.4">
      <c r="A2913" s="52" t="str">
        <f t="shared" si="45"/>
        <v/>
      </c>
      <c r="B2913" s="51"/>
      <c r="C2913" s="75"/>
      <c r="D2913" s="51"/>
      <c r="E2913" s="27" t="str" cm="1">
        <f t="array" ref="E2913">IFERROR(_xlfn.IFS(AND($F$4=45566,D2913="徳島"),VLOOKUP(D2913,最低賃金!$A$2:$G$49,2,FALSE),OR($F$4&lt;&gt;45566,D2913&lt;&gt;"徳島"),VLOOKUP(D2913,最低賃金!$A$2:$G$49,4,FALSE)),"")</f>
        <v/>
      </c>
      <c r="F2913" s="27" t="str">
        <f>IFERROR(VLOOKUP(D2913,最低賃金!$A$3:$G$49,6,FALSE),"")</f>
        <v/>
      </c>
      <c r="G2913" s="51"/>
      <c r="H2913" s="19"/>
      <c r="I2913" s="81"/>
      <c r="J2913" s="27" t="str" cm="1">
        <f t="array" ref="J2913">IFERROR(_xlfn.IFS(COUNTBLANK(G2913:I2913)=3,"",H2913="","H列に金額を入力してください",G2913=3,H2913,I2913="","I列に労働時間を入力してください",G2913=1,ROUND(H2913/(I2913*24),0),G2913=2,ROUND(H2913/(I2913*24),0)),"")</f>
        <v/>
      </c>
      <c r="K2913" s="80" t="str" cm="1">
        <f t="array" ref="K2913">IFERROR(_xlfn.IFS(D2913="","",J2913&lt;E2913,"×（法定外・要件外となる従業員です）",J2913&lt;=F2913,"〇",J2913&gt;F2913,"ー（要件外となる従業員です）"),"")</f>
        <v/>
      </c>
      <c r="L2913" s="25" t="str" cm="1">
        <f t="array" ref="L2913">IFERROR(_xlfn.IFS(COUNTBLANK(C2913:J2913)=8,"",C2913="","←C列に従業員名を姓名（フルネーム）で入力してください。誤変換にお気を付け下さい。",D2913="","←D列に都道府県を入力してください。",G2913="","←G列に1～3の選択肢を入力してください",H2913="","←H列に金額を入力してください",G2913=3,"",I2913="","←I列に所定労働時間を入力してください"),"")</f>
        <v/>
      </c>
    </row>
    <row r="2914" spans="1:12" ht="16.5" customHeight="1" x14ac:dyDescent="0.4">
      <c r="A2914" s="52" t="str">
        <f t="shared" si="45"/>
        <v/>
      </c>
      <c r="B2914" s="51"/>
      <c r="C2914" s="75"/>
      <c r="D2914" s="51"/>
      <c r="E2914" s="27" t="str" cm="1">
        <f t="array" ref="E2914">IFERROR(_xlfn.IFS(AND($F$4=45566,D2914="徳島"),VLOOKUP(D2914,最低賃金!$A$2:$G$49,2,FALSE),OR($F$4&lt;&gt;45566,D2914&lt;&gt;"徳島"),VLOOKUP(D2914,最低賃金!$A$2:$G$49,4,FALSE)),"")</f>
        <v/>
      </c>
      <c r="F2914" s="27" t="str">
        <f>IFERROR(VLOOKUP(D2914,最低賃金!$A$3:$G$49,6,FALSE),"")</f>
        <v/>
      </c>
      <c r="G2914" s="51"/>
      <c r="H2914" s="19"/>
      <c r="I2914" s="81"/>
      <c r="J2914" s="27" t="str" cm="1">
        <f t="array" ref="J2914">IFERROR(_xlfn.IFS(COUNTBLANK(G2914:I2914)=3,"",H2914="","H列に金額を入力してください",G2914=3,H2914,I2914="","I列に労働時間を入力してください",G2914=1,ROUND(H2914/(I2914*24),0),G2914=2,ROUND(H2914/(I2914*24),0)),"")</f>
        <v/>
      </c>
      <c r="K2914" s="80" t="str" cm="1">
        <f t="array" ref="K2914">IFERROR(_xlfn.IFS(D2914="","",J2914&lt;E2914,"×（法定外・要件外となる従業員です）",J2914&lt;=F2914,"〇",J2914&gt;F2914,"ー（要件外となる従業員です）"),"")</f>
        <v/>
      </c>
      <c r="L2914" s="25" t="str" cm="1">
        <f t="array" ref="L2914">IFERROR(_xlfn.IFS(COUNTBLANK(C2914:J2914)=8,"",C2914="","←C列に従業員名を姓名（フルネーム）で入力してください。誤変換にお気を付け下さい。",D2914="","←D列に都道府県を入力してください。",G2914="","←G列に1～3の選択肢を入力してください",H2914="","←H列に金額を入力してください",G2914=3,"",I2914="","←I列に所定労働時間を入力してください"),"")</f>
        <v/>
      </c>
    </row>
    <row r="2915" spans="1:12" ht="16.5" customHeight="1" x14ac:dyDescent="0.4">
      <c r="A2915" s="52" t="str">
        <f t="shared" si="45"/>
        <v/>
      </c>
      <c r="B2915" s="51"/>
      <c r="C2915" s="75"/>
      <c r="D2915" s="51"/>
      <c r="E2915" s="27" t="str" cm="1">
        <f t="array" ref="E2915">IFERROR(_xlfn.IFS(AND($F$4=45566,D2915="徳島"),VLOOKUP(D2915,最低賃金!$A$2:$G$49,2,FALSE),OR($F$4&lt;&gt;45566,D2915&lt;&gt;"徳島"),VLOOKUP(D2915,最低賃金!$A$2:$G$49,4,FALSE)),"")</f>
        <v/>
      </c>
      <c r="F2915" s="27" t="str">
        <f>IFERROR(VLOOKUP(D2915,最低賃金!$A$3:$G$49,6,FALSE),"")</f>
        <v/>
      </c>
      <c r="G2915" s="51"/>
      <c r="H2915" s="19"/>
      <c r="I2915" s="81"/>
      <c r="J2915" s="27" t="str" cm="1">
        <f t="array" ref="J2915">IFERROR(_xlfn.IFS(COUNTBLANK(G2915:I2915)=3,"",H2915="","H列に金額を入力してください",G2915=3,H2915,I2915="","I列に労働時間を入力してください",G2915=1,ROUND(H2915/(I2915*24),0),G2915=2,ROUND(H2915/(I2915*24),0)),"")</f>
        <v/>
      </c>
      <c r="K2915" s="80" t="str" cm="1">
        <f t="array" ref="K2915">IFERROR(_xlfn.IFS(D2915="","",J2915&lt;E2915,"×（法定外・要件外となる従業員です）",J2915&lt;=F2915,"〇",J2915&gt;F2915,"ー（要件外となる従業員です）"),"")</f>
        <v/>
      </c>
      <c r="L2915" s="25" t="str" cm="1">
        <f t="array" ref="L2915">IFERROR(_xlfn.IFS(COUNTBLANK(C2915:J2915)=8,"",C2915="","←C列に従業員名を姓名（フルネーム）で入力してください。誤変換にお気を付け下さい。",D2915="","←D列に都道府県を入力してください。",G2915="","←G列に1～3の選択肢を入力してください",H2915="","←H列に金額を入力してください",G2915=3,"",I2915="","←I列に所定労働時間を入力してください"),"")</f>
        <v/>
      </c>
    </row>
    <row r="2916" spans="1:12" ht="16.5" customHeight="1" x14ac:dyDescent="0.4">
      <c r="A2916" s="52" t="str">
        <f t="shared" si="45"/>
        <v/>
      </c>
      <c r="B2916" s="51"/>
      <c r="C2916" s="75"/>
      <c r="D2916" s="51"/>
      <c r="E2916" s="27" t="str" cm="1">
        <f t="array" ref="E2916">IFERROR(_xlfn.IFS(AND($F$4=45566,D2916="徳島"),VLOOKUP(D2916,最低賃金!$A$2:$G$49,2,FALSE),OR($F$4&lt;&gt;45566,D2916&lt;&gt;"徳島"),VLOOKUP(D2916,最低賃金!$A$2:$G$49,4,FALSE)),"")</f>
        <v/>
      </c>
      <c r="F2916" s="27" t="str">
        <f>IFERROR(VLOOKUP(D2916,最低賃金!$A$3:$G$49,6,FALSE),"")</f>
        <v/>
      </c>
      <c r="G2916" s="51"/>
      <c r="H2916" s="19"/>
      <c r="I2916" s="81"/>
      <c r="J2916" s="27" t="str" cm="1">
        <f t="array" ref="J2916">IFERROR(_xlfn.IFS(COUNTBLANK(G2916:I2916)=3,"",H2916="","H列に金額を入力してください",G2916=3,H2916,I2916="","I列に労働時間を入力してください",G2916=1,ROUND(H2916/(I2916*24),0),G2916=2,ROUND(H2916/(I2916*24),0)),"")</f>
        <v/>
      </c>
      <c r="K2916" s="80" t="str" cm="1">
        <f t="array" ref="K2916">IFERROR(_xlfn.IFS(D2916="","",J2916&lt;E2916,"×（法定外・要件外となる従業員です）",J2916&lt;=F2916,"〇",J2916&gt;F2916,"ー（要件外となる従業員です）"),"")</f>
        <v/>
      </c>
      <c r="L2916" s="25" t="str" cm="1">
        <f t="array" ref="L2916">IFERROR(_xlfn.IFS(COUNTBLANK(C2916:J2916)=8,"",C2916="","←C列に従業員名を姓名（フルネーム）で入力してください。誤変換にお気を付け下さい。",D2916="","←D列に都道府県を入力してください。",G2916="","←G列に1～3の選択肢を入力してください",H2916="","←H列に金額を入力してください",G2916=3,"",I2916="","←I列に所定労働時間を入力してください"),"")</f>
        <v/>
      </c>
    </row>
    <row r="2917" spans="1:12" ht="16.5" customHeight="1" x14ac:dyDescent="0.4">
      <c r="A2917" s="52" t="str">
        <f t="shared" si="45"/>
        <v/>
      </c>
      <c r="B2917" s="51"/>
      <c r="C2917" s="75"/>
      <c r="D2917" s="51"/>
      <c r="E2917" s="27" t="str" cm="1">
        <f t="array" ref="E2917">IFERROR(_xlfn.IFS(AND($F$4=45566,D2917="徳島"),VLOOKUP(D2917,最低賃金!$A$2:$G$49,2,FALSE),OR($F$4&lt;&gt;45566,D2917&lt;&gt;"徳島"),VLOOKUP(D2917,最低賃金!$A$2:$G$49,4,FALSE)),"")</f>
        <v/>
      </c>
      <c r="F2917" s="27" t="str">
        <f>IFERROR(VLOOKUP(D2917,最低賃金!$A$3:$G$49,6,FALSE),"")</f>
        <v/>
      </c>
      <c r="G2917" s="51"/>
      <c r="H2917" s="19"/>
      <c r="I2917" s="81"/>
      <c r="J2917" s="27" t="str" cm="1">
        <f t="array" ref="J2917">IFERROR(_xlfn.IFS(COUNTBLANK(G2917:I2917)=3,"",H2917="","H列に金額を入力してください",G2917=3,H2917,I2917="","I列に労働時間を入力してください",G2917=1,ROUND(H2917/(I2917*24),0),G2917=2,ROUND(H2917/(I2917*24),0)),"")</f>
        <v/>
      </c>
      <c r="K2917" s="80" t="str" cm="1">
        <f t="array" ref="K2917">IFERROR(_xlfn.IFS(D2917="","",J2917&lt;E2917,"×（法定外・要件外となる従業員です）",J2917&lt;=F2917,"〇",J2917&gt;F2917,"ー（要件外となる従業員です）"),"")</f>
        <v/>
      </c>
      <c r="L2917" s="25" t="str" cm="1">
        <f t="array" ref="L2917">IFERROR(_xlfn.IFS(COUNTBLANK(C2917:J2917)=8,"",C2917="","←C列に従業員名を姓名（フルネーム）で入力してください。誤変換にお気を付け下さい。",D2917="","←D列に都道府県を入力してください。",G2917="","←G列に1～3の選択肢を入力してください",H2917="","←H列に金額を入力してください",G2917=3,"",I2917="","←I列に所定労働時間を入力してください"),"")</f>
        <v/>
      </c>
    </row>
    <row r="2918" spans="1:12" ht="16.5" customHeight="1" x14ac:dyDescent="0.4">
      <c r="A2918" s="52" t="str">
        <f t="shared" si="45"/>
        <v/>
      </c>
      <c r="B2918" s="51"/>
      <c r="C2918" s="75"/>
      <c r="D2918" s="51"/>
      <c r="E2918" s="27" t="str" cm="1">
        <f t="array" ref="E2918">IFERROR(_xlfn.IFS(AND($F$4=45566,D2918="徳島"),VLOOKUP(D2918,最低賃金!$A$2:$G$49,2,FALSE),OR($F$4&lt;&gt;45566,D2918&lt;&gt;"徳島"),VLOOKUP(D2918,最低賃金!$A$2:$G$49,4,FALSE)),"")</f>
        <v/>
      </c>
      <c r="F2918" s="27" t="str">
        <f>IFERROR(VLOOKUP(D2918,最低賃金!$A$3:$G$49,6,FALSE),"")</f>
        <v/>
      </c>
      <c r="G2918" s="51"/>
      <c r="H2918" s="19"/>
      <c r="I2918" s="81"/>
      <c r="J2918" s="27" t="str" cm="1">
        <f t="array" ref="J2918">IFERROR(_xlfn.IFS(COUNTBLANK(G2918:I2918)=3,"",H2918="","H列に金額を入力してください",G2918=3,H2918,I2918="","I列に労働時間を入力してください",G2918=1,ROUND(H2918/(I2918*24),0),G2918=2,ROUND(H2918/(I2918*24),0)),"")</f>
        <v/>
      </c>
      <c r="K2918" s="80" t="str" cm="1">
        <f t="array" ref="K2918">IFERROR(_xlfn.IFS(D2918="","",J2918&lt;E2918,"×（法定外・要件外となる従業員です）",J2918&lt;=F2918,"〇",J2918&gt;F2918,"ー（要件外となる従業員です）"),"")</f>
        <v/>
      </c>
      <c r="L2918" s="25" t="str" cm="1">
        <f t="array" ref="L2918">IFERROR(_xlfn.IFS(COUNTBLANK(C2918:J2918)=8,"",C2918="","←C列に従業員名を姓名（フルネーム）で入力してください。誤変換にお気を付け下さい。",D2918="","←D列に都道府県を入力してください。",G2918="","←G列に1～3の選択肢を入力してください",H2918="","←H列に金額を入力してください",G2918=3,"",I2918="","←I列に所定労働時間を入力してください"),"")</f>
        <v/>
      </c>
    </row>
    <row r="2919" spans="1:12" ht="16.5" customHeight="1" x14ac:dyDescent="0.4">
      <c r="A2919" s="52" t="str">
        <f t="shared" si="45"/>
        <v/>
      </c>
      <c r="B2919" s="51"/>
      <c r="C2919" s="75"/>
      <c r="D2919" s="51"/>
      <c r="E2919" s="27" t="str" cm="1">
        <f t="array" ref="E2919">IFERROR(_xlfn.IFS(AND($F$4=45566,D2919="徳島"),VLOOKUP(D2919,最低賃金!$A$2:$G$49,2,FALSE),OR($F$4&lt;&gt;45566,D2919&lt;&gt;"徳島"),VLOOKUP(D2919,最低賃金!$A$2:$G$49,4,FALSE)),"")</f>
        <v/>
      </c>
      <c r="F2919" s="27" t="str">
        <f>IFERROR(VLOOKUP(D2919,最低賃金!$A$3:$G$49,6,FALSE),"")</f>
        <v/>
      </c>
      <c r="G2919" s="51"/>
      <c r="H2919" s="19"/>
      <c r="I2919" s="81"/>
      <c r="J2919" s="27" t="str" cm="1">
        <f t="array" ref="J2919">IFERROR(_xlfn.IFS(COUNTBLANK(G2919:I2919)=3,"",H2919="","H列に金額を入力してください",G2919=3,H2919,I2919="","I列に労働時間を入力してください",G2919=1,ROUND(H2919/(I2919*24),0),G2919=2,ROUND(H2919/(I2919*24),0)),"")</f>
        <v/>
      </c>
      <c r="K2919" s="80" t="str" cm="1">
        <f t="array" ref="K2919">IFERROR(_xlfn.IFS(D2919="","",J2919&lt;E2919,"×（法定外・要件外となる従業員です）",J2919&lt;=F2919,"〇",J2919&gt;F2919,"ー（要件外となる従業員です）"),"")</f>
        <v/>
      </c>
      <c r="L2919" s="25" t="str" cm="1">
        <f t="array" ref="L2919">IFERROR(_xlfn.IFS(COUNTBLANK(C2919:J2919)=8,"",C2919="","←C列に従業員名を姓名（フルネーム）で入力してください。誤変換にお気を付け下さい。",D2919="","←D列に都道府県を入力してください。",G2919="","←G列に1～3の選択肢を入力してください",H2919="","←H列に金額を入力してください",G2919=3,"",I2919="","←I列に所定労働時間を入力してください"),"")</f>
        <v/>
      </c>
    </row>
    <row r="2920" spans="1:12" ht="16.5" customHeight="1" x14ac:dyDescent="0.4">
      <c r="A2920" s="52" t="str">
        <f t="shared" si="45"/>
        <v/>
      </c>
      <c r="B2920" s="51"/>
      <c r="C2920" s="75"/>
      <c r="D2920" s="51"/>
      <c r="E2920" s="27" t="str" cm="1">
        <f t="array" ref="E2920">IFERROR(_xlfn.IFS(AND($F$4=45566,D2920="徳島"),VLOOKUP(D2920,最低賃金!$A$2:$G$49,2,FALSE),OR($F$4&lt;&gt;45566,D2920&lt;&gt;"徳島"),VLOOKUP(D2920,最低賃金!$A$2:$G$49,4,FALSE)),"")</f>
        <v/>
      </c>
      <c r="F2920" s="27" t="str">
        <f>IFERROR(VLOOKUP(D2920,最低賃金!$A$3:$G$49,6,FALSE),"")</f>
        <v/>
      </c>
      <c r="G2920" s="51"/>
      <c r="H2920" s="19"/>
      <c r="I2920" s="81"/>
      <c r="J2920" s="27" t="str" cm="1">
        <f t="array" ref="J2920">IFERROR(_xlfn.IFS(COUNTBLANK(G2920:I2920)=3,"",H2920="","H列に金額を入力してください",G2920=3,H2920,I2920="","I列に労働時間を入力してください",G2920=1,ROUND(H2920/(I2920*24),0),G2920=2,ROUND(H2920/(I2920*24),0)),"")</f>
        <v/>
      </c>
      <c r="K2920" s="80" t="str" cm="1">
        <f t="array" ref="K2920">IFERROR(_xlfn.IFS(D2920="","",J2920&lt;E2920,"×（法定外・要件外となる従業員です）",J2920&lt;=F2920,"〇",J2920&gt;F2920,"ー（要件外となる従業員です）"),"")</f>
        <v/>
      </c>
      <c r="L2920" s="25" t="str" cm="1">
        <f t="array" ref="L2920">IFERROR(_xlfn.IFS(COUNTBLANK(C2920:J2920)=8,"",C2920="","←C列に従業員名を姓名（フルネーム）で入力してください。誤変換にお気を付け下さい。",D2920="","←D列に都道府県を入力してください。",G2920="","←G列に1～3の選択肢を入力してください",H2920="","←H列に金額を入力してください",G2920=3,"",I2920="","←I列に所定労働時間を入力してください"),"")</f>
        <v/>
      </c>
    </row>
    <row r="2921" spans="1:12" ht="16.5" customHeight="1" x14ac:dyDescent="0.4">
      <c r="A2921" s="52" t="str">
        <f t="shared" si="45"/>
        <v/>
      </c>
      <c r="B2921" s="51"/>
      <c r="C2921" s="75"/>
      <c r="D2921" s="51"/>
      <c r="E2921" s="27" t="str" cm="1">
        <f t="array" ref="E2921">IFERROR(_xlfn.IFS(AND($F$4=45566,D2921="徳島"),VLOOKUP(D2921,最低賃金!$A$2:$G$49,2,FALSE),OR($F$4&lt;&gt;45566,D2921&lt;&gt;"徳島"),VLOOKUP(D2921,最低賃金!$A$2:$G$49,4,FALSE)),"")</f>
        <v/>
      </c>
      <c r="F2921" s="27" t="str">
        <f>IFERROR(VLOOKUP(D2921,最低賃金!$A$3:$G$49,6,FALSE),"")</f>
        <v/>
      </c>
      <c r="G2921" s="51"/>
      <c r="H2921" s="19"/>
      <c r="I2921" s="81"/>
      <c r="J2921" s="27" t="str" cm="1">
        <f t="array" ref="J2921">IFERROR(_xlfn.IFS(COUNTBLANK(G2921:I2921)=3,"",H2921="","H列に金額を入力してください",G2921=3,H2921,I2921="","I列に労働時間を入力してください",G2921=1,ROUND(H2921/(I2921*24),0),G2921=2,ROUND(H2921/(I2921*24),0)),"")</f>
        <v/>
      </c>
      <c r="K2921" s="80" t="str" cm="1">
        <f t="array" ref="K2921">IFERROR(_xlfn.IFS(D2921="","",J2921&lt;E2921,"×（法定外・要件外となる従業員です）",J2921&lt;=F2921,"〇",J2921&gt;F2921,"ー（要件外となる従業員です）"),"")</f>
        <v/>
      </c>
      <c r="L2921" s="25" t="str" cm="1">
        <f t="array" ref="L2921">IFERROR(_xlfn.IFS(COUNTBLANK(C2921:J2921)=8,"",C2921="","←C列に従業員名を姓名（フルネーム）で入力してください。誤変換にお気を付け下さい。",D2921="","←D列に都道府県を入力してください。",G2921="","←G列に1～3の選択肢を入力してください",H2921="","←H列に金額を入力してください",G2921=3,"",I2921="","←I列に所定労働時間を入力してください"),"")</f>
        <v/>
      </c>
    </row>
    <row r="2922" spans="1:12" ht="16.5" customHeight="1" x14ac:dyDescent="0.4">
      <c r="A2922" s="52" t="str">
        <f t="shared" si="45"/>
        <v/>
      </c>
      <c r="B2922" s="51"/>
      <c r="C2922" s="75"/>
      <c r="D2922" s="51"/>
      <c r="E2922" s="27" t="str" cm="1">
        <f t="array" ref="E2922">IFERROR(_xlfn.IFS(AND($F$4=45566,D2922="徳島"),VLOOKUP(D2922,最低賃金!$A$2:$G$49,2,FALSE),OR($F$4&lt;&gt;45566,D2922&lt;&gt;"徳島"),VLOOKUP(D2922,最低賃金!$A$2:$G$49,4,FALSE)),"")</f>
        <v/>
      </c>
      <c r="F2922" s="27" t="str">
        <f>IFERROR(VLOOKUP(D2922,最低賃金!$A$3:$G$49,6,FALSE),"")</f>
        <v/>
      </c>
      <c r="G2922" s="51"/>
      <c r="H2922" s="19"/>
      <c r="I2922" s="81"/>
      <c r="J2922" s="27" t="str" cm="1">
        <f t="array" ref="J2922">IFERROR(_xlfn.IFS(COUNTBLANK(G2922:I2922)=3,"",H2922="","H列に金額を入力してください",G2922=3,H2922,I2922="","I列に労働時間を入力してください",G2922=1,ROUND(H2922/(I2922*24),0),G2922=2,ROUND(H2922/(I2922*24),0)),"")</f>
        <v/>
      </c>
      <c r="K2922" s="80" t="str" cm="1">
        <f t="array" ref="K2922">IFERROR(_xlfn.IFS(D2922="","",J2922&lt;E2922,"×（法定外・要件外となる従業員です）",J2922&lt;=F2922,"〇",J2922&gt;F2922,"ー（要件外となる従業員です）"),"")</f>
        <v/>
      </c>
      <c r="L2922" s="25" t="str" cm="1">
        <f t="array" ref="L2922">IFERROR(_xlfn.IFS(COUNTBLANK(C2922:J2922)=8,"",C2922="","←C列に従業員名を姓名（フルネーム）で入力してください。誤変換にお気を付け下さい。",D2922="","←D列に都道府県を入力してください。",G2922="","←G列に1～3の選択肢を入力してください",H2922="","←H列に金額を入力してください",G2922=3,"",I2922="","←I列に所定労働時間を入力してください"),"")</f>
        <v/>
      </c>
    </row>
    <row r="2923" spans="1:12" ht="16.5" customHeight="1" x14ac:dyDescent="0.4">
      <c r="A2923" s="52" t="str">
        <f t="shared" si="45"/>
        <v/>
      </c>
      <c r="B2923" s="51"/>
      <c r="C2923" s="75"/>
      <c r="D2923" s="51"/>
      <c r="E2923" s="27" t="str" cm="1">
        <f t="array" ref="E2923">IFERROR(_xlfn.IFS(AND($F$4=45566,D2923="徳島"),VLOOKUP(D2923,最低賃金!$A$2:$G$49,2,FALSE),OR($F$4&lt;&gt;45566,D2923&lt;&gt;"徳島"),VLOOKUP(D2923,最低賃金!$A$2:$G$49,4,FALSE)),"")</f>
        <v/>
      </c>
      <c r="F2923" s="27" t="str">
        <f>IFERROR(VLOOKUP(D2923,最低賃金!$A$3:$G$49,6,FALSE),"")</f>
        <v/>
      </c>
      <c r="G2923" s="51"/>
      <c r="H2923" s="19"/>
      <c r="I2923" s="81"/>
      <c r="J2923" s="27" t="str" cm="1">
        <f t="array" ref="J2923">IFERROR(_xlfn.IFS(COUNTBLANK(G2923:I2923)=3,"",H2923="","H列に金額を入力してください",G2923=3,H2923,I2923="","I列に労働時間を入力してください",G2923=1,ROUND(H2923/(I2923*24),0),G2923=2,ROUND(H2923/(I2923*24),0)),"")</f>
        <v/>
      </c>
      <c r="K2923" s="80" t="str" cm="1">
        <f t="array" ref="K2923">IFERROR(_xlfn.IFS(D2923="","",J2923&lt;E2923,"×（法定外・要件外となる従業員です）",J2923&lt;=F2923,"〇",J2923&gt;F2923,"ー（要件外となる従業員です）"),"")</f>
        <v/>
      </c>
      <c r="L2923" s="25" t="str" cm="1">
        <f t="array" ref="L2923">IFERROR(_xlfn.IFS(COUNTBLANK(C2923:J2923)=8,"",C2923="","←C列に従業員名を姓名（フルネーム）で入力してください。誤変換にお気を付け下さい。",D2923="","←D列に都道府県を入力してください。",G2923="","←G列に1～3の選択肢を入力してください",H2923="","←H列に金額を入力してください",G2923=3,"",I2923="","←I列に所定労働時間を入力してください"),"")</f>
        <v/>
      </c>
    </row>
    <row r="2924" spans="1:12" ht="16.5" customHeight="1" x14ac:dyDescent="0.4">
      <c r="A2924" s="52" t="str">
        <f t="shared" si="45"/>
        <v/>
      </c>
      <c r="B2924" s="51"/>
      <c r="C2924" s="75"/>
      <c r="D2924" s="51"/>
      <c r="E2924" s="27" t="str" cm="1">
        <f t="array" ref="E2924">IFERROR(_xlfn.IFS(AND($F$4=45566,D2924="徳島"),VLOOKUP(D2924,最低賃金!$A$2:$G$49,2,FALSE),OR($F$4&lt;&gt;45566,D2924&lt;&gt;"徳島"),VLOOKUP(D2924,最低賃金!$A$2:$G$49,4,FALSE)),"")</f>
        <v/>
      </c>
      <c r="F2924" s="27" t="str">
        <f>IFERROR(VLOOKUP(D2924,最低賃金!$A$3:$G$49,6,FALSE),"")</f>
        <v/>
      </c>
      <c r="G2924" s="51"/>
      <c r="H2924" s="19"/>
      <c r="I2924" s="81"/>
      <c r="J2924" s="27" t="str" cm="1">
        <f t="array" ref="J2924">IFERROR(_xlfn.IFS(COUNTBLANK(G2924:I2924)=3,"",H2924="","H列に金額を入力してください",G2924=3,H2924,I2924="","I列に労働時間を入力してください",G2924=1,ROUND(H2924/(I2924*24),0),G2924=2,ROUND(H2924/(I2924*24),0)),"")</f>
        <v/>
      </c>
      <c r="K2924" s="80" t="str" cm="1">
        <f t="array" ref="K2924">IFERROR(_xlfn.IFS(D2924="","",J2924&lt;E2924,"×（法定外・要件外となる従業員です）",J2924&lt;=F2924,"〇",J2924&gt;F2924,"ー（要件外となる従業員です）"),"")</f>
        <v/>
      </c>
      <c r="L2924" s="25" t="str" cm="1">
        <f t="array" ref="L2924">IFERROR(_xlfn.IFS(COUNTBLANK(C2924:J2924)=8,"",C2924="","←C列に従業員名を姓名（フルネーム）で入力してください。誤変換にお気を付け下さい。",D2924="","←D列に都道府県を入力してください。",G2924="","←G列に1～3の選択肢を入力してください",H2924="","←H列に金額を入力してください",G2924=3,"",I2924="","←I列に所定労働時間を入力してください"),"")</f>
        <v/>
      </c>
    </row>
    <row r="2925" spans="1:12" ht="16.5" customHeight="1" x14ac:dyDescent="0.4">
      <c r="A2925" s="52" t="str">
        <f t="shared" si="45"/>
        <v/>
      </c>
      <c r="B2925" s="51"/>
      <c r="C2925" s="75"/>
      <c r="D2925" s="51"/>
      <c r="E2925" s="27" t="str" cm="1">
        <f t="array" ref="E2925">IFERROR(_xlfn.IFS(AND($F$4=45566,D2925="徳島"),VLOOKUP(D2925,最低賃金!$A$2:$G$49,2,FALSE),OR($F$4&lt;&gt;45566,D2925&lt;&gt;"徳島"),VLOOKUP(D2925,最低賃金!$A$2:$G$49,4,FALSE)),"")</f>
        <v/>
      </c>
      <c r="F2925" s="27" t="str">
        <f>IFERROR(VLOOKUP(D2925,最低賃金!$A$3:$G$49,6,FALSE),"")</f>
        <v/>
      </c>
      <c r="G2925" s="51"/>
      <c r="H2925" s="19"/>
      <c r="I2925" s="81"/>
      <c r="J2925" s="27" t="str" cm="1">
        <f t="array" ref="J2925">IFERROR(_xlfn.IFS(COUNTBLANK(G2925:I2925)=3,"",H2925="","H列に金額を入力してください",G2925=3,H2925,I2925="","I列に労働時間を入力してください",G2925=1,ROUND(H2925/(I2925*24),0),G2925=2,ROUND(H2925/(I2925*24),0)),"")</f>
        <v/>
      </c>
      <c r="K2925" s="80" t="str" cm="1">
        <f t="array" ref="K2925">IFERROR(_xlfn.IFS(D2925="","",J2925&lt;E2925,"×（法定外・要件外となる従業員です）",J2925&lt;=F2925,"〇",J2925&gt;F2925,"ー（要件外となる従業員です）"),"")</f>
        <v/>
      </c>
      <c r="L2925" s="25" t="str" cm="1">
        <f t="array" ref="L2925">IFERROR(_xlfn.IFS(COUNTBLANK(C2925:J2925)=8,"",C2925="","←C列に従業員名を姓名（フルネーム）で入力してください。誤変換にお気を付け下さい。",D2925="","←D列に都道府県を入力してください。",G2925="","←G列に1～3の選択肢を入力してください",H2925="","←H列に金額を入力してください",G2925=3,"",I2925="","←I列に所定労働時間を入力してください"),"")</f>
        <v/>
      </c>
    </row>
    <row r="2926" spans="1:12" ht="16.5" customHeight="1" x14ac:dyDescent="0.4">
      <c r="A2926" s="52" t="str">
        <f t="shared" si="45"/>
        <v/>
      </c>
      <c r="B2926" s="51"/>
      <c r="C2926" s="75"/>
      <c r="D2926" s="51"/>
      <c r="E2926" s="27" t="str" cm="1">
        <f t="array" ref="E2926">IFERROR(_xlfn.IFS(AND($F$4=45566,D2926="徳島"),VLOOKUP(D2926,最低賃金!$A$2:$G$49,2,FALSE),OR($F$4&lt;&gt;45566,D2926&lt;&gt;"徳島"),VLOOKUP(D2926,最低賃金!$A$2:$G$49,4,FALSE)),"")</f>
        <v/>
      </c>
      <c r="F2926" s="27" t="str">
        <f>IFERROR(VLOOKUP(D2926,最低賃金!$A$3:$G$49,6,FALSE),"")</f>
        <v/>
      </c>
      <c r="G2926" s="51"/>
      <c r="H2926" s="19"/>
      <c r="I2926" s="81"/>
      <c r="J2926" s="27" t="str" cm="1">
        <f t="array" ref="J2926">IFERROR(_xlfn.IFS(COUNTBLANK(G2926:I2926)=3,"",H2926="","H列に金額を入力してください",G2926=3,H2926,I2926="","I列に労働時間を入力してください",G2926=1,ROUND(H2926/(I2926*24),0),G2926=2,ROUND(H2926/(I2926*24),0)),"")</f>
        <v/>
      </c>
      <c r="K2926" s="80" t="str" cm="1">
        <f t="array" ref="K2926">IFERROR(_xlfn.IFS(D2926="","",J2926&lt;E2926,"×（法定外・要件外となる従業員です）",J2926&lt;=F2926,"〇",J2926&gt;F2926,"ー（要件外となる従業員です）"),"")</f>
        <v/>
      </c>
      <c r="L2926" s="25" t="str" cm="1">
        <f t="array" ref="L2926">IFERROR(_xlfn.IFS(COUNTBLANK(C2926:J2926)=8,"",C2926="","←C列に従業員名を姓名（フルネーム）で入力してください。誤変換にお気を付け下さい。",D2926="","←D列に都道府県を入力してください。",G2926="","←G列に1～3の選択肢を入力してください",H2926="","←H列に金額を入力してください",G2926=3,"",I2926="","←I列に所定労働時間を入力してください"),"")</f>
        <v/>
      </c>
    </row>
    <row r="2927" spans="1:12" ht="16.5" customHeight="1" x14ac:dyDescent="0.4">
      <c r="A2927" s="52" t="str">
        <f t="shared" si="45"/>
        <v/>
      </c>
      <c r="B2927" s="51"/>
      <c r="C2927" s="75"/>
      <c r="D2927" s="51"/>
      <c r="E2927" s="27" t="str" cm="1">
        <f t="array" ref="E2927">IFERROR(_xlfn.IFS(AND($F$4=45566,D2927="徳島"),VLOOKUP(D2927,最低賃金!$A$2:$G$49,2,FALSE),OR($F$4&lt;&gt;45566,D2927&lt;&gt;"徳島"),VLOOKUP(D2927,最低賃金!$A$2:$G$49,4,FALSE)),"")</f>
        <v/>
      </c>
      <c r="F2927" s="27" t="str">
        <f>IFERROR(VLOOKUP(D2927,最低賃金!$A$3:$G$49,6,FALSE),"")</f>
        <v/>
      </c>
      <c r="G2927" s="51"/>
      <c r="H2927" s="19"/>
      <c r="I2927" s="81"/>
      <c r="J2927" s="27" t="str" cm="1">
        <f t="array" ref="J2927">IFERROR(_xlfn.IFS(COUNTBLANK(G2927:I2927)=3,"",H2927="","H列に金額を入力してください",G2927=3,H2927,I2927="","I列に労働時間を入力してください",G2927=1,ROUND(H2927/(I2927*24),0),G2927=2,ROUND(H2927/(I2927*24),0)),"")</f>
        <v/>
      </c>
      <c r="K2927" s="80" t="str" cm="1">
        <f t="array" ref="K2927">IFERROR(_xlfn.IFS(D2927="","",J2927&lt;E2927,"×（法定外・要件外となる従業員です）",J2927&lt;=F2927,"〇",J2927&gt;F2927,"ー（要件外となる従業員です）"),"")</f>
        <v/>
      </c>
      <c r="L2927" s="25" t="str" cm="1">
        <f t="array" ref="L2927">IFERROR(_xlfn.IFS(COUNTBLANK(C2927:J2927)=8,"",C2927="","←C列に従業員名を姓名（フルネーム）で入力してください。誤変換にお気を付け下さい。",D2927="","←D列に都道府県を入力してください。",G2927="","←G列に1～3の選択肢を入力してください",H2927="","←H列に金額を入力してください",G2927=3,"",I2927="","←I列に所定労働時間を入力してください"),"")</f>
        <v/>
      </c>
    </row>
    <row r="2928" spans="1:12" ht="16.5" customHeight="1" x14ac:dyDescent="0.4">
      <c r="A2928" s="52" t="str">
        <f t="shared" si="45"/>
        <v/>
      </c>
      <c r="B2928" s="51"/>
      <c r="C2928" s="75"/>
      <c r="D2928" s="51"/>
      <c r="E2928" s="27" t="str" cm="1">
        <f t="array" ref="E2928">IFERROR(_xlfn.IFS(AND($F$4=45566,D2928="徳島"),VLOOKUP(D2928,最低賃金!$A$2:$G$49,2,FALSE),OR($F$4&lt;&gt;45566,D2928&lt;&gt;"徳島"),VLOOKUP(D2928,最低賃金!$A$2:$G$49,4,FALSE)),"")</f>
        <v/>
      </c>
      <c r="F2928" s="27" t="str">
        <f>IFERROR(VLOOKUP(D2928,最低賃金!$A$3:$G$49,6,FALSE),"")</f>
        <v/>
      </c>
      <c r="G2928" s="51"/>
      <c r="H2928" s="19"/>
      <c r="I2928" s="81"/>
      <c r="J2928" s="27" t="str" cm="1">
        <f t="array" ref="J2928">IFERROR(_xlfn.IFS(COUNTBLANK(G2928:I2928)=3,"",H2928="","H列に金額を入力してください",G2928=3,H2928,I2928="","I列に労働時間を入力してください",G2928=1,ROUND(H2928/(I2928*24),0),G2928=2,ROUND(H2928/(I2928*24),0)),"")</f>
        <v/>
      </c>
      <c r="K2928" s="80" t="str" cm="1">
        <f t="array" ref="K2928">IFERROR(_xlfn.IFS(D2928="","",J2928&lt;E2928,"×（法定外・要件外となる従業員です）",J2928&lt;=F2928,"〇",J2928&gt;F2928,"ー（要件外となる従業員です）"),"")</f>
        <v/>
      </c>
      <c r="L2928" s="25" t="str" cm="1">
        <f t="array" ref="L2928">IFERROR(_xlfn.IFS(COUNTBLANK(C2928:J2928)=8,"",C2928="","←C列に従業員名を姓名（フルネーム）で入力してください。誤変換にお気を付け下さい。",D2928="","←D列に都道府県を入力してください。",G2928="","←G列に1～3の選択肢を入力してください",H2928="","←H列に金額を入力してください",G2928=3,"",I2928="","←I列に所定労働時間を入力してください"),"")</f>
        <v/>
      </c>
    </row>
    <row r="2929" spans="1:12" ht="16.5" customHeight="1" x14ac:dyDescent="0.4">
      <c r="A2929" s="52" t="str">
        <f t="shared" si="45"/>
        <v/>
      </c>
      <c r="B2929" s="51"/>
      <c r="C2929" s="75"/>
      <c r="D2929" s="51"/>
      <c r="E2929" s="27" t="str" cm="1">
        <f t="array" ref="E2929">IFERROR(_xlfn.IFS(AND($F$4=45566,D2929="徳島"),VLOOKUP(D2929,最低賃金!$A$2:$G$49,2,FALSE),OR($F$4&lt;&gt;45566,D2929&lt;&gt;"徳島"),VLOOKUP(D2929,最低賃金!$A$2:$G$49,4,FALSE)),"")</f>
        <v/>
      </c>
      <c r="F2929" s="27" t="str">
        <f>IFERROR(VLOOKUP(D2929,最低賃金!$A$3:$G$49,6,FALSE),"")</f>
        <v/>
      </c>
      <c r="G2929" s="51"/>
      <c r="H2929" s="19"/>
      <c r="I2929" s="81"/>
      <c r="J2929" s="27" t="str" cm="1">
        <f t="array" ref="J2929">IFERROR(_xlfn.IFS(COUNTBLANK(G2929:I2929)=3,"",H2929="","H列に金額を入力してください",G2929=3,H2929,I2929="","I列に労働時間を入力してください",G2929=1,ROUND(H2929/(I2929*24),0),G2929=2,ROUND(H2929/(I2929*24),0)),"")</f>
        <v/>
      </c>
      <c r="K2929" s="80" t="str" cm="1">
        <f t="array" ref="K2929">IFERROR(_xlfn.IFS(D2929="","",J2929&lt;E2929,"×（法定外・要件外となる従業員です）",J2929&lt;=F2929,"〇",J2929&gt;F2929,"ー（要件外となる従業員です）"),"")</f>
        <v/>
      </c>
      <c r="L2929" s="25" t="str" cm="1">
        <f t="array" ref="L2929">IFERROR(_xlfn.IFS(COUNTBLANK(C2929:J2929)=8,"",C2929="","←C列に従業員名を姓名（フルネーム）で入力してください。誤変換にお気を付け下さい。",D2929="","←D列に都道府県を入力してください。",G2929="","←G列に1～3の選択肢を入力してください",H2929="","←H列に金額を入力してください",G2929=3,"",I2929="","←I列に所定労働時間を入力してください"),"")</f>
        <v/>
      </c>
    </row>
    <row r="2930" spans="1:12" ht="16.5" customHeight="1" x14ac:dyDescent="0.4">
      <c r="A2930" s="52" t="str">
        <f t="shared" si="45"/>
        <v/>
      </c>
      <c r="B2930" s="51"/>
      <c r="C2930" s="75"/>
      <c r="D2930" s="51"/>
      <c r="E2930" s="27" t="str" cm="1">
        <f t="array" ref="E2930">IFERROR(_xlfn.IFS(AND($F$4=45566,D2930="徳島"),VLOOKUP(D2930,最低賃金!$A$2:$G$49,2,FALSE),OR($F$4&lt;&gt;45566,D2930&lt;&gt;"徳島"),VLOOKUP(D2930,最低賃金!$A$2:$G$49,4,FALSE)),"")</f>
        <v/>
      </c>
      <c r="F2930" s="27" t="str">
        <f>IFERROR(VLOOKUP(D2930,最低賃金!$A$3:$G$49,6,FALSE),"")</f>
        <v/>
      </c>
      <c r="G2930" s="51"/>
      <c r="H2930" s="19"/>
      <c r="I2930" s="81"/>
      <c r="J2930" s="27" t="str" cm="1">
        <f t="array" ref="J2930">IFERROR(_xlfn.IFS(COUNTBLANK(G2930:I2930)=3,"",H2930="","H列に金額を入力してください",G2930=3,H2930,I2930="","I列に労働時間を入力してください",G2930=1,ROUND(H2930/(I2930*24),0),G2930=2,ROUND(H2930/(I2930*24),0)),"")</f>
        <v/>
      </c>
      <c r="K2930" s="80" t="str" cm="1">
        <f t="array" ref="K2930">IFERROR(_xlfn.IFS(D2930="","",J2930&lt;E2930,"×（法定外・要件外となる従業員です）",J2930&lt;=F2930,"〇",J2930&gt;F2930,"ー（要件外となる従業員です）"),"")</f>
        <v/>
      </c>
      <c r="L2930" s="25" t="str" cm="1">
        <f t="array" ref="L2930">IFERROR(_xlfn.IFS(COUNTBLANK(C2930:J2930)=8,"",C2930="","←C列に従業員名を姓名（フルネーム）で入力してください。誤変換にお気を付け下さい。",D2930="","←D列に都道府県を入力してください。",G2930="","←G列に1～3の選択肢を入力してください",H2930="","←H列に金額を入力してください",G2930=3,"",I2930="","←I列に所定労働時間を入力してください"),"")</f>
        <v/>
      </c>
    </row>
    <row r="2931" spans="1:12" ht="16.5" customHeight="1" x14ac:dyDescent="0.4">
      <c r="A2931" s="52" t="str">
        <f t="shared" si="45"/>
        <v/>
      </c>
      <c r="B2931" s="51"/>
      <c r="C2931" s="75"/>
      <c r="D2931" s="51"/>
      <c r="E2931" s="27" t="str" cm="1">
        <f t="array" ref="E2931">IFERROR(_xlfn.IFS(AND($F$4=45566,D2931="徳島"),VLOOKUP(D2931,最低賃金!$A$2:$G$49,2,FALSE),OR($F$4&lt;&gt;45566,D2931&lt;&gt;"徳島"),VLOOKUP(D2931,最低賃金!$A$2:$G$49,4,FALSE)),"")</f>
        <v/>
      </c>
      <c r="F2931" s="27" t="str">
        <f>IFERROR(VLOOKUP(D2931,最低賃金!$A$3:$G$49,6,FALSE),"")</f>
        <v/>
      </c>
      <c r="G2931" s="51"/>
      <c r="H2931" s="19"/>
      <c r="I2931" s="81"/>
      <c r="J2931" s="27" t="str" cm="1">
        <f t="array" ref="J2931">IFERROR(_xlfn.IFS(COUNTBLANK(G2931:I2931)=3,"",H2931="","H列に金額を入力してください",G2931=3,H2931,I2931="","I列に労働時間を入力してください",G2931=1,ROUND(H2931/(I2931*24),0),G2931=2,ROUND(H2931/(I2931*24),0)),"")</f>
        <v/>
      </c>
      <c r="K2931" s="80" t="str" cm="1">
        <f t="array" ref="K2931">IFERROR(_xlfn.IFS(D2931="","",J2931&lt;E2931,"×（法定外・要件外となる従業員です）",J2931&lt;=F2931,"〇",J2931&gt;F2931,"ー（要件外となる従業員です）"),"")</f>
        <v/>
      </c>
      <c r="L2931" s="25" t="str" cm="1">
        <f t="array" ref="L2931">IFERROR(_xlfn.IFS(COUNTBLANK(C2931:J2931)=8,"",C2931="","←C列に従業員名を姓名（フルネーム）で入力してください。誤変換にお気を付け下さい。",D2931="","←D列に都道府県を入力してください。",G2931="","←G列に1～3の選択肢を入力してください",H2931="","←H列に金額を入力してください",G2931=3,"",I2931="","←I列に所定労働時間を入力してください"),"")</f>
        <v/>
      </c>
    </row>
    <row r="2932" spans="1:12" ht="16.5" customHeight="1" x14ac:dyDescent="0.4">
      <c r="A2932" s="52" t="str">
        <f t="shared" si="45"/>
        <v/>
      </c>
      <c r="B2932" s="51"/>
      <c r="C2932" s="75"/>
      <c r="D2932" s="51"/>
      <c r="E2932" s="27" t="str" cm="1">
        <f t="array" ref="E2932">IFERROR(_xlfn.IFS(AND($F$4=45566,D2932="徳島"),VLOOKUP(D2932,最低賃金!$A$2:$G$49,2,FALSE),OR($F$4&lt;&gt;45566,D2932&lt;&gt;"徳島"),VLOOKUP(D2932,最低賃金!$A$2:$G$49,4,FALSE)),"")</f>
        <v/>
      </c>
      <c r="F2932" s="27" t="str">
        <f>IFERROR(VLOOKUP(D2932,最低賃金!$A$3:$G$49,6,FALSE),"")</f>
        <v/>
      </c>
      <c r="G2932" s="51"/>
      <c r="H2932" s="19"/>
      <c r="I2932" s="81"/>
      <c r="J2932" s="27" t="str" cm="1">
        <f t="array" ref="J2932">IFERROR(_xlfn.IFS(COUNTBLANK(G2932:I2932)=3,"",H2932="","H列に金額を入力してください",G2932=3,H2932,I2932="","I列に労働時間を入力してください",G2932=1,ROUND(H2932/(I2932*24),0),G2932=2,ROUND(H2932/(I2932*24),0)),"")</f>
        <v/>
      </c>
      <c r="K2932" s="80" t="str" cm="1">
        <f t="array" ref="K2932">IFERROR(_xlfn.IFS(D2932="","",J2932&lt;E2932,"×（法定外・要件外となる従業員です）",J2932&lt;=F2932,"〇",J2932&gt;F2932,"ー（要件外となる従業員です）"),"")</f>
        <v/>
      </c>
      <c r="L2932" s="25" t="str" cm="1">
        <f t="array" ref="L2932">IFERROR(_xlfn.IFS(COUNTBLANK(C2932:J2932)=8,"",C2932="","←C列に従業員名を姓名（フルネーム）で入力してください。誤変換にお気を付け下さい。",D2932="","←D列に都道府県を入力してください。",G2932="","←G列に1～3の選択肢を入力してください",H2932="","←H列に金額を入力してください",G2932=3,"",I2932="","←I列に所定労働時間を入力してください"),"")</f>
        <v/>
      </c>
    </row>
    <row r="2933" spans="1:12" ht="16.5" customHeight="1" x14ac:dyDescent="0.4">
      <c r="A2933" s="52" t="str">
        <f t="shared" si="45"/>
        <v/>
      </c>
      <c r="B2933" s="51"/>
      <c r="C2933" s="75"/>
      <c r="D2933" s="51"/>
      <c r="E2933" s="27" t="str" cm="1">
        <f t="array" ref="E2933">IFERROR(_xlfn.IFS(AND($F$4=45566,D2933="徳島"),VLOOKUP(D2933,最低賃金!$A$2:$G$49,2,FALSE),OR($F$4&lt;&gt;45566,D2933&lt;&gt;"徳島"),VLOOKUP(D2933,最低賃金!$A$2:$G$49,4,FALSE)),"")</f>
        <v/>
      </c>
      <c r="F2933" s="27" t="str">
        <f>IFERROR(VLOOKUP(D2933,最低賃金!$A$3:$G$49,6,FALSE),"")</f>
        <v/>
      </c>
      <c r="G2933" s="51"/>
      <c r="H2933" s="19"/>
      <c r="I2933" s="81"/>
      <c r="J2933" s="27" t="str" cm="1">
        <f t="array" ref="J2933">IFERROR(_xlfn.IFS(COUNTBLANK(G2933:I2933)=3,"",H2933="","H列に金額を入力してください",G2933=3,H2933,I2933="","I列に労働時間を入力してください",G2933=1,ROUND(H2933/(I2933*24),0),G2933=2,ROUND(H2933/(I2933*24),0)),"")</f>
        <v/>
      </c>
      <c r="K2933" s="80" t="str" cm="1">
        <f t="array" ref="K2933">IFERROR(_xlfn.IFS(D2933="","",J2933&lt;E2933,"×（法定外・要件外となる従業員です）",J2933&lt;=F2933,"〇",J2933&gt;F2933,"ー（要件外となる従業員です）"),"")</f>
        <v/>
      </c>
      <c r="L2933" s="25" t="str" cm="1">
        <f t="array" ref="L2933">IFERROR(_xlfn.IFS(COUNTBLANK(C2933:J2933)=8,"",C2933="","←C列に従業員名を姓名（フルネーム）で入力してください。誤変換にお気を付け下さい。",D2933="","←D列に都道府県を入力してください。",G2933="","←G列に1～3の選択肢を入力してください",H2933="","←H列に金額を入力してください",G2933=3,"",I2933="","←I列に所定労働時間を入力してください"),"")</f>
        <v/>
      </c>
    </row>
    <row r="2934" spans="1:12" ht="16.5" customHeight="1" x14ac:dyDescent="0.4">
      <c r="A2934" s="52" t="str">
        <f t="shared" si="45"/>
        <v/>
      </c>
      <c r="B2934" s="51"/>
      <c r="C2934" s="75"/>
      <c r="D2934" s="51"/>
      <c r="E2934" s="27" t="str" cm="1">
        <f t="array" ref="E2934">IFERROR(_xlfn.IFS(AND($F$4=45566,D2934="徳島"),VLOOKUP(D2934,最低賃金!$A$2:$G$49,2,FALSE),OR($F$4&lt;&gt;45566,D2934&lt;&gt;"徳島"),VLOOKUP(D2934,最低賃金!$A$2:$G$49,4,FALSE)),"")</f>
        <v/>
      </c>
      <c r="F2934" s="27" t="str">
        <f>IFERROR(VLOOKUP(D2934,最低賃金!$A$3:$G$49,6,FALSE),"")</f>
        <v/>
      </c>
      <c r="G2934" s="51"/>
      <c r="H2934" s="19"/>
      <c r="I2934" s="81"/>
      <c r="J2934" s="27" t="str" cm="1">
        <f t="array" ref="J2934">IFERROR(_xlfn.IFS(COUNTBLANK(G2934:I2934)=3,"",H2934="","H列に金額を入力してください",G2934=3,H2934,I2934="","I列に労働時間を入力してください",G2934=1,ROUND(H2934/(I2934*24),0),G2934=2,ROUND(H2934/(I2934*24),0)),"")</f>
        <v/>
      </c>
      <c r="K2934" s="80" t="str" cm="1">
        <f t="array" ref="K2934">IFERROR(_xlfn.IFS(D2934="","",J2934&lt;E2934,"×（法定外・要件外となる従業員です）",J2934&lt;=F2934,"〇",J2934&gt;F2934,"ー（要件外となる従業員です）"),"")</f>
        <v/>
      </c>
      <c r="L2934" s="25" t="str" cm="1">
        <f t="array" ref="L2934">IFERROR(_xlfn.IFS(COUNTBLANK(C2934:J2934)=8,"",C2934="","←C列に従業員名を姓名（フルネーム）で入力してください。誤変換にお気を付け下さい。",D2934="","←D列に都道府県を入力してください。",G2934="","←G列に1～3の選択肢を入力してください",H2934="","←H列に金額を入力してください",G2934=3,"",I2934="","←I列に所定労働時間を入力してください"),"")</f>
        <v/>
      </c>
    </row>
    <row r="2935" spans="1:12" ht="16.5" customHeight="1" x14ac:dyDescent="0.4">
      <c r="A2935" s="52" t="str">
        <f t="shared" si="45"/>
        <v/>
      </c>
      <c r="B2935" s="51"/>
      <c r="C2935" s="75"/>
      <c r="D2935" s="51"/>
      <c r="E2935" s="27" t="str" cm="1">
        <f t="array" ref="E2935">IFERROR(_xlfn.IFS(AND($F$4=45566,D2935="徳島"),VLOOKUP(D2935,最低賃金!$A$2:$G$49,2,FALSE),OR($F$4&lt;&gt;45566,D2935&lt;&gt;"徳島"),VLOOKUP(D2935,最低賃金!$A$2:$G$49,4,FALSE)),"")</f>
        <v/>
      </c>
      <c r="F2935" s="27" t="str">
        <f>IFERROR(VLOOKUP(D2935,最低賃金!$A$3:$G$49,6,FALSE),"")</f>
        <v/>
      </c>
      <c r="G2935" s="51"/>
      <c r="H2935" s="19"/>
      <c r="I2935" s="81"/>
      <c r="J2935" s="27" t="str" cm="1">
        <f t="array" ref="J2935">IFERROR(_xlfn.IFS(COUNTBLANK(G2935:I2935)=3,"",H2935="","H列に金額を入力してください",G2935=3,H2935,I2935="","I列に労働時間を入力してください",G2935=1,ROUND(H2935/(I2935*24),0),G2935=2,ROUND(H2935/(I2935*24),0)),"")</f>
        <v/>
      </c>
      <c r="K2935" s="80" t="str" cm="1">
        <f t="array" ref="K2935">IFERROR(_xlfn.IFS(D2935="","",J2935&lt;E2935,"×（法定外・要件外となる従業員です）",J2935&lt;=F2935,"〇",J2935&gt;F2935,"ー（要件外となる従業員です）"),"")</f>
        <v/>
      </c>
      <c r="L2935" s="25" t="str" cm="1">
        <f t="array" ref="L2935">IFERROR(_xlfn.IFS(COUNTBLANK(C2935:J2935)=8,"",C2935="","←C列に従業員名を姓名（フルネーム）で入力してください。誤変換にお気を付け下さい。",D2935="","←D列に都道府県を入力してください。",G2935="","←G列に1～3の選択肢を入力してください",H2935="","←H列に金額を入力してください",G2935=3,"",I2935="","←I列に所定労働時間を入力してください"),"")</f>
        <v/>
      </c>
    </row>
    <row r="2936" spans="1:12" ht="16.5" customHeight="1" x14ac:dyDescent="0.4">
      <c r="A2936" s="52" t="str">
        <f t="shared" si="45"/>
        <v/>
      </c>
      <c r="B2936" s="51"/>
      <c r="C2936" s="75"/>
      <c r="D2936" s="51"/>
      <c r="E2936" s="27" t="str" cm="1">
        <f t="array" ref="E2936">IFERROR(_xlfn.IFS(AND($F$4=45566,D2936="徳島"),VLOOKUP(D2936,最低賃金!$A$2:$G$49,2,FALSE),OR($F$4&lt;&gt;45566,D2936&lt;&gt;"徳島"),VLOOKUP(D2936,最低賃金!$A$2:$G$49,4,FALSE)),"")</f>
        <v/>
      </c>
      <c r="F2936" s="27" t="str">
        <f>IFERROR(VLOOKUP(D2936,最低賃金!$A$3:$G$49,6,FALSE),"")</f>
        <v/>
      </c>
      <c r="G2936" s="51"/>
      <c r="H2936" s="19"/>
      <c r="I2936" s="81"/>
      <c r="J2936" s="27" t="str" cm="1">
        <f t="array" ref="J2936">IFERROR(_xlfn.IFS(COUNTBLANK(G2936:I2936)=3,"",H2936="","H列に金額を入力してください",G2936=3,H2936,I2936="","I列に労働時間を入力してください",G2936=1,ROUND(H2936/(I2936*24),0),G2936=2,ROUND(H2936/(I2936*24),0)),"")</f>
        <v/>
      </c>
      <c r="K2936" s="80" t="str" cm="1">
        <f t="array" ref="K2936">IFERROR(_xlfn.IFS(D2936="","",J2936&lt;E2936,"×（法定外・要件外となる従業員です）",J2936&lt;=F2936,"〇",J2936&gt;F2936,"ー（要件外となる従業員です）"),"")</f>
        <v/>
      </c>
      <c r="L2936" s="25" t="str" cm="1">
        <f t="array" ref="L2936">IFERROR(_xlfn.IFS(COUNTBLANK(C2936:J2936)=8,"",C2936="","←C列に従業員名を姓名（フルネーム）で入力してください。誤変換にお気を付け下さい。",D2936="","←D列に都道府県を入力してください。",G2936="","←G列に1～3の選択肢を入力してください",H2936="","←H列に金額を入力してください",G2936=3,"",I2936="","←I列に所定労働時間を入力してください"),"")</f>
        <v/>
      </c>
    </row>
    <row r="2937" spans="1:12" ht="16.5" customHeight="1" x14ac:dyDescent="0.4">
      <c r="A2937" s="52" t="str">
        <f t="shared" si="45"/>
        <v/>
      </c>
      <c r="B2937" s="51"/>
      <c r="C2937" s="75"/>
      <c r="D2937" s="51"/>
      <c r="E2937" s="27" t="str" cm="1">
        <f t="array" ref="E2937">IFERROR(_xlfn.IFS(AND($F$4=45566,D2937="徳島"),VLOOKUP(D2937,最低賃金!$A$2:$G$49,2,FALSE),OR($F$4&lt;&gt;45566,D2937&lt;&gt;"徳島"),VLOOKUP(D2937,最低賃金!$A$2:$G$49,4,FALSE)),"")</f>
        <v/>
      </c>
      <c r="F2937" s="27" t="str">
        <f>IFERROR(VLOOKUP(D2937,最低賃金!$A$3:$G$49,6,FALSE),"")</f>
        <v/>
      </c>
      <c r="G2937" s="51"/>
      <c r="H2937" s="19"/>
      <c r="I2937" s="81"/>
      <c r="J2937" s="27" t="str" cm="1">
        <f t="array" ref="J2937">IFERROR(_xlfn.IFS(COUNTBLANK(G2937:I2937)=3,"",H2937="","H列に金額を入力してください",G2937=3,H2937,I2937="","I列に労働時間を入力してください",G2937=1,ROUND(H2937/(I2937*24),0),G2937=2,ROUND(H2937/(I2937*24),0)),"")</f>
        <v/>
      </c>
      <c r="K2937" s="80" t="str" cm="1">
        <f t="array" ref="K2937">IFERROR(_xlfn.IFS(D2937="","",J2937&lt;E2937,"×（法定外・要件外となる従業員です）",J2937&lt;=F2937,"〇",J2937&gt;F2937,"ー（要件外となる従業員です）"),"")</f>
        <v/>
      </c>
      <c r="L2937" s="25" t="str" cm="1">
        <f t="array" ref="L2937">IFERROR(_xlfn.IFS(COUNTBLANK(C2937:J2937)=8,"",C2937="","←C列に従業員名を姓名（フルネーム）で入力してください。誤変換にお気を付け下さい。",D2937="","←D列に都道府県を入力してください。",G2937="","←G列に1～3の選択肢を入力してください",H2937="","←H列に金額を入力してください",G2937=3,"",I2937="","←I列に所定労働時間を入力してください"),"")</f>
        <v/>
      </c>
    </row>
    <row r="2938" spans="1:12" ht="16.5" customHeight="1" x14ac:dyDescent="0.4">
      <c r="A2938" s="52" t="str">
        <f t="shared" si="45"/>
        <v/>
      </c>
      <c r="B2938" s="51"/>
      <c r="C2938" s="75"/>
      <c r="D2938" s="51"/>
      <c r="E2938" s="27" t="str" cm="1">
        <f t="array" ref="E2938">IFERROR(_xlfn.IFS(AND($F$4=45566,D2938="徳島"),VLOOKUP(D2938,最低賃金!$A$2:$G$49,2,FALSE),OR($F$4&lt;&gt;45566,D2938&lt;&gt;"徳島"),VLOOKUP(D2938,最低賃金!$A$2:$G$49,4,FALSE)),"")</f>
        <v/>
      </c>
      <c r="F2938" s="27" t="str">
        <f>IFERROR(VLOOKUP(D2938,最低賃金!$A$3:$G$49,6,FALSE),"")</f>
        <v/>
      </c>
      <c r="G2938" s="51"/>
      <c r="H2938" s="19"/>
      <c r="I2938" s="81"/>
      <c r="J2938" s="27" t="str" cm="1">
        <f t="array" ref="J2938">IFERROR(_xlfn.IFS(COUNTBLANK(G2938:I2938)=3,"",H2938="","H列に金額を入力してください",G2938=3,H2938,I2938="","I列に労働時間を入力してください",G2938=1,ROUND(H2938/(I2938*24),0),G2938=2,ROUND(H2938/(I2938*24),0)),"")</f>
        <v/>
      </c>
      <c r="K2938" s="80" t="str" cm="1">
        <f t="array" ref="K2938">IFERROR(_xlfn.IFS(D2938="","",J2938&lt;E2938,"×（法定外・要件外となる従業員です）",J2938&lt;=F2938,"〇",J2938&gt;F2938,"ー（要件外となる従業員です）"),"")</f>
        <v/>
      </c>
      <c r="L2938" s="25" t="str" cm="1">
        <f t="array" ref="L2938">IFERROR(_xlfn.IFS(COUNTBLANK(C2938:J2938)=8,"",C2938="","←C列に従業員名を姓名（フルネーム）で入力してください。誤変換にお気を付け下さい。",D2938="","←D列に都道府県を入力してください。",G2938="","←G列に1～3の選択肢を入力してください",H2938="","←H列に金額を入力してください",G2938=3,"",I2938="","←I列に所定労働時間を入力してください"),"")</f>
        <v/>
      </c>
    </row>
    <row r="2939" spans="1:12" ht="16.5" customHeight="1" x14ac:dyDescent="0.4">
      <c r="A2939" s="52" t="str">
        <f t="shared" si="45"/>
        <v/>
      </c>
      <c r="B2939" s="51"/>
      <c r="C2939" s="75"/>
      <c r="D2939" s="51"/>
      <c r="E2939" s="27" t="str" cm="1">
        <f t="array" ref="E2939">IFERROR(_xlfn.IFS(AND($F$4=45566,D2939="徳島"),VLOOKUP(D2939,最低賃金!$A$2:$G$49,2,FALSE),OR($F$4&lt;&gt;45566,D2939&lt;&gt;"徳島"),VLOOKUP(D2939,最低賃金!$A$2:$G$49,4,FALSE)),"")</f>
        <v/>
      </c>
      <c r="F2939" s="27" t="str">
        <f>IFERROR(VLOOKUP(D2939,最低賃金!$A$3:$G$49,6,FALSE),"")</f>
        <v/>
      </c>
      <c r="G2939" s="51"/>
      <c r="H2939" s="19"/>
      <c r="I2939" s="81"/>
      <c r="J2939" s="27" t="str" cm="1">
        <f t="array" ref="J2939">IFERROR(_xlfn.IFS(COUNTBLANK(G2939:I2939)=3,"",H2939="","H列に金額を入力してください",G2939=3,H2939,I2939="","I列に労働時間を入力してください",G2939=1,ROUND(H2939/(I2939*24),0),G2939=2,ROUND(H2939/(I2939*24),0)),"")</f>
        <v/>
      </c>
      <c r="K2939" s="80" t="str" cm="1">
        <f t="array" ref="K2939">IFERROR(_xlfn.IFS(D2939="","",J2939&lt;E2939,"×（法定外・要件外となる従業員です）",J2939&lt;=F2939,"〇",J2939&gt;F2939,"ー（要件外となる従業員です）"),"")</f>
        <v/>
      </c>
      <c r="L2939" s="25" t="str" cm="1">
        <f t="array" ref="L2939">IFERROR(_xlfn.IFS(COUNTBLANK(C2939:J2939)=8,"",C2939="","←C列に従業員名を姓名（フルネーム）で入力してください。誤変換にお気を付け下さい。",D2939="","←D列に都道府県を入力してください。",G2939="","←G列に1～3の選択肢を入力してください",H2939="","←H列に金額を入力してください",G2939=3,"",I2939="","←I列に所定労働時間を入力してください"),"")</f>
        <v/>
      </c>
    </row>
    <row r="2940" spans="1:12" ht="16.5" customHeight="1" x14ac:dyDescent="0.4">
      <c r="A2940" s="52" t="str">
        <f t="shared" si="45"/>
        <v/>
      </c>
      <c r="B2940" s="51"/>
      <c r="C2940" s="75"/>
      <c r="D2940" s="51"/>
      <c r="E2940" s="27" t="str" cm="1">
        <f t="array" ref="E2940">IFERROR(_xlfn.IFS(AND($F$4=45566,D2940="徳島"),VLOOKUP(D2940,最低賃金!$A$2:$G$49,2,FALSE),OR($F$4&lt;&gt;45566,D2940&lt;&gt;"徳島"),VLOOKUP(D2940,最低賃金!$A$2:$G$49,4,FALSE)),"")</f>
        <v/>
      </c>
      <c r="F2940" s="27" t="str">
        <f>IFERROR(VLOOKUP(D2940,最低賃金!$A$3:$G$49,6,FALSE),"")</f>
        <v/>
      </c>
      <c r="G2940" s="51"/>
      <c r="H2940" s="19"/>
      <c r="I2940" s="81"/>
      <c r="J2940" s="27" t="str" cm="1">
        <f t="array" ref="J2940">IFERROR(_xlfn.IFS(COUNTBLANK(G2940:I2940)=3,"",H2940="","H列に金額を入力してください",G2940=3,H2940,I2940="","I列に労働時間を入力してください",G2940=1,ROUND(H2940/(I2940*24),0),G2940=2,ROUND(H2940/(I2940*24),0)),"")</f>
        <v/>
      </c>
      <c r="K2940" s="80" t="str" cm="1">
        <f t="array" ref="K2940">IFERROR(_xlfn.IFS(D2940="","",J2940&lt;E2940,"×（法定外・要件外となる従業員です）",J2940&lt;=F2940,"〇",J2940&gt;F2940,"ー（要件外となる従業員です）"),"")</f>
        <v/>
      </c>
      <c r="L2940" s="25" t="str" cm="1">
        <f t="array" ref="L2940">IFERROR(_xlfn.IFS(COUNTBLANK(C2940:J2940)=8,"",C2940="","←C列に従業員名を姓名（フルネーム）で入力してください。誤変換にお気を付け下さい。",D2940="","←D列に都道府県を入力してください。",G2940="","←G列に1～3の選択肢を入力してください",H2940="","←H列に金額を入力してください",G2940=3,"",I2940="","←I列に所定労働時間を入力してください"),"")</f>
        <v/>
      </c>
    </row>
    <row r="2941" spans="1:12" ht="16.5" customHeight="1" x14ac:dyDescent="0.4">
      <c r="A2941" s="52" t="str">
        <f t="shared" si="45"/>
        <v/>
      </c>
      <c r="B2941" s="51"/>
      <c r="C2941" s="75"/>
      <c r="D2941" s="51"/>
      <c r="E2941" s="27" t="str" cm="1">
        <f t="array" ref="E2941">IFERROR(_xlfn.IFS(AND($F$4=45566,D2941="徳島"),VLOOKUP(D2941,最低賃金!$A$2:$G$49,2,FALSE),OR($F$4&lt;&gt;45566,D2941&lt;&gt;"徳島"),VLOOKUP(D2941,最低賃金!$A$2:$G$49,4,FALSE)),"")</f>
        <v/>
      </c>
      <c r="F2941" s="27" t="str">
        <f>IFERROR(VLOOKUP(D2941,最低賃金!$A$3:$G$49,6,FALSE),"")</f>
        <v/>
      </c>
      <c r="G2941" s="51"/>
      <c r="H2941" s="19"/>
      <c r="I2941" s="81"/>
      <c r="J2941" s="27" t="str" cm="1">
        <f t="array" ref="J2941">IFERROR(_xlfn.IFS(COUNTBLANK(G2941:I2941)=3,"",H2941="","H列に金額を入力してください",G2941=3,H2941,I2941="","I列に労働時間を入力してください",G2941=1,ROUND(H2941/(I2941*24),0),G2941=2,ROUND(H2941/(I2941*24),0)),"")</f>
        <v/>
      </c>
      <c r="K2941" s="80" t="str" cm="1">
        <f t="array" ref="K2941">IFERROR(_xlfn.IFS(D2941="","",J2941&lt;E2941,"×（法定外・要件外となる従業員です）",J2941&lt;=F2941,"〇",J2941&gt;F2941,"ー（要件外となる従業員です）"),"")</f>
        <v/>
      </c>
      <c r="L2941" s="25" t="str" cm="1">
        <f t="array" ref="L2941">IFERROR(_xlfn.IFS(COUNTBLANK(C2941:J2941)=8,"",C2941="","←C列に従業員名を姓名（フルネーム）で入力してください。誤変換にお気を付け下さい。",D2941="","←D列に都道府県を入力してください。",G2941="","←G列に1～3の選択肢を入力してください",H2941="","←H列に金額を入力してください",G2941=3,"",I2941="","←I列に所定労働時間を入力してください"),"")</f>
        <v/>
      </c>
    </row>
    <row r="2942" spans="1:12" ht="16.5" customHeight="1" x14ac:dyDescent="0.4">
      <c r="A2942" s="52" t="str">
        <f t="shared" si="45"/>
        <v/>
      </c>
      <c r="B2942" s="51"/>
      <c r="C2942" s="75"/>
      <c r="D2942" s="51"/>
      <c r="E2942" s="27" t="str" cm="1">
        <f t="array" ref="E2942">IFERROR(_xlfn.IFS(AND($F$4=45566,D2942="徳島"),VLOOKUP(D2942,最低賃金!$A$2:$G$49,2,FALSE),OR($F$4&lt;&gt;45566,D2942&lt;&gt;"徳島"),VLOOKUP(D2942,最低賃金!$A$2:$G$49,4,FALSE)),"")</f>
        <v/>
      </c>
      <c r="F2942" s="27" t="str">
        <f>IFERROR(VLOOKUP(D2942,最低賃金!$A$3:$G$49,6,FALSE),"")</f>
        <v/>
      </c>
      <c r="G2942" s="51"/>
      <c r="H2942" s="19"/>
      <c r="I2942" s="81"/>
      <c r="J2942" s="27" t="str" cm="1">
        <f t="array" ref="J2942">IFERROR(_xlfn.IFS(COUNTBLANK(G2942:I2942)=3,"",H2942="","H列に金額を入力してください",G2942=3,H2942,I2942="","I列に労働時間を入力してください",G2942=1,ROUND(H2942/(I2942*24),0),G2942=2,ROUND(H2942/(I2942*24),0)),"")</f>
        <v/>
      </c>
      <c r="K2942" s="80" t="str" cm="1">
        <f t="array" ref="K2942">IFERROR(_xlfn.IFS(D2942="","",J2942&lt;E2942,"×（法定外・要件外となる従業員です）",J2942&lt;=F2942,"〇",J2942&gt;F2942,"ー（要件外となる従業員です）"),"")</f>
        <v/>
      </c>
      <c r="L2942" s="25" t="str" cm="1">
        <f t="array" ref="L2942">IFERROR(_xlfn.IFS(COUNTBLANK(C2942:J2942)=8,"",C2942="","←C列に従業員名を姓名（フルネーム）で入力してください。誤変換にお気を付け下さい。",D2942="","←D列に都道府県を入力してください。",G2942="","←G列に1～3の選択肢を入力してください",H2942="","←H列に金額を入力してください",G2942=3,"",I2942="","←I列に所定労働時間を入力してください"),"")</f>
        <v/>
      </c>
    </row>
    <row r="2943" spans="1:12" ht="16.5" customHeight="1" x14ac:dyDescent="0.4">
      <c r="A2943" s="52" t="str">
        <f t="shared" si="45"/>
        <v/>
      </c>
      <c r="B2943" s="51"/>
      <c r="C2943" s="75"/>
      <c r="D2943" s="51"/>
      <c r="E2943" s="27" t="str" cm="1">
        <f t="array" ref="E2943">IFERROR(_xlfn.IFS(AND($F$4=45566,D2943="徳島"),VLOOKUP(D2943,最低賃金!$A$2:$G$49,2,FALSE),OR($F$4&lt;&gt;45566,D2943&lt;&gt;"徳島"),VLOOKUP(D2943,最低賃金!$A$2:$G$49,4,FALSE)),"")</f>
        <v/>
      </c>
      <c r="F2943" s="27" t="str">
        <f>IFERROR(VLOOKUP(D2943,最低賃金!$A$3:$G$49,6,FALSE),"")</f>
        <v/>
      </c>
      <c r="G2943" s="51"/>
      <c r="H2943" s="19"/>
      <c r="I2943" s="81"/>
      <c r="J2943" s="27" t="str" cm="1">
        <f t="array" ref="J2943">IFERROR(_xlfn.IFS(COUNTBLANK(G2943:I2943)=3,"",H2943="","H列に金額を入力してください",G2943=3,H2943,I2943="","I列に労働時間を入力してください",G2943=1,ROUND(H2943/(I2943*24),0),G2943=2,ROUND(H2943/(I2943*24),0)),"")</f>
        <v/>
      </c>
      <c r="K2943" s="80" t="str" cm="1">
        <f t="array" ref="K2943">IFERROR(_xlfn.IFS(D2943="","",J2943&lt;E2943,"×（法定外・要件外となる従業員です）",J2943&lt;=F2943,"〇",J2943&gt;F2943,"ー（要件外となる従業員です）"),"")</f>
        <v/>
      </c>
      <c r="L2943" s="25" t="str" cm="1">
        <f t="array" ref="L2943">IFERROR(_xlfn.IFS(COUNTBLANK(C2943:J2943)=8,"",C2943="","←C列に従業員名を姓名（フルネーム）で入力してください。誤変換にお気を付け下さい。",D2943="","←D列に都道府県を入力してください。",G2943="","←G列に1～3の選択肢を入力してください",H2943="","←H列に金額を入力してください",G2943=3,"",I2943="","←I列に所定労働時間を入力してください"),"")</f>
        <v/>
      </c>
    </row>
    <row r="2944" spans="1:12" ht="16.5" customHeight="1" x14ac:dyDescent="0.4">
      <c r="A2944" s="52" t="str">
        <f t="shared" si="45"/>
        <v/>
      </c>
      <c r="B2944" s="51"/>
      <c r="C2944" s="75"/>
      <c r="D2944" s="51"/>
      <c r="E2944" s="27" t="str" cm="1">
        <f t="array" ref="E2944">IFERROR(_xlfn.IFS(AND($F$4=45566,D2944="徳島"),VLOOKUP(D2944,最低賃金!$A$2:$G$49,2,FALSE),OR($F$4&lt;&gt;45566,D2944&lt;&gt;"徳島"),VLOOKUP(D2944,最低賃金!$A$2:$G$49,4,FALSE)),"")</f>
        <v/>
      </c>
      <c r="F2944" s="27" t="str">
        <f>IFERROR(VLOOKUP(D2944,最低賃金!$A$3:$G$49,6,FALSE),"")</f>
        <v/>
      </c>
      <c r="G2944" s="51"/>
      <c r="H2944" s="19"/>
      <c r="I2944" s="81"/>
      <c r="J2944" s="27" t="str" cm="1">
        <f t="array" ref="J2944">IFERROR(_xlfn.IFS(COUNTBLANK(G2944:I2944)=3,"",H2944="","H列に金額を入力してください",G2944=3,H2944,I2944="","I列に労働時間を入力してください",G2944=1,ROUND(H2944/(I2944*24),0),G2944=2,ROUND(H2944/(I2944*24),0)),"")</f>
        <v/>
      </c>
      <c r="K2944" s="80" t="str" cm="1">
        <f t="array" ref="K2944">IFERROR(_xlfn.IFS(D2944="","",J2944&lt;E2944,"×（法定外・要件外となる従業員です）",J2944&lt;=F2944,"〇",J2944&gt;F2944,"ー（要件外となる従業員です）"),"")</f>
        <v/>
      </c>
      <c r="L2944" s="25" t="str" cm="1">
        <f t="array" ref="L2944">IFERROR(_xlfn.IFS(COUNTBLANK(C2944:J2944)=8,"",C2944="","←C列に従業員名を姓名（フルネーム）で入力してください。誤変換にお気を付け下さい。",D2944="","←D列に都道府県を入力してください。",G2944="","←G列に1～3の選択肢を入力してください",H2944="","←H列に金額を入力してください",G2944=3,"",I2944="","←I列に所定労働時間を入力してください"),"")</f>
        <v/>
      </c>
    </row>
    <row r="2945" spans="1:12" ht="16.5" customHeight="1" x14ac:dyDescent="0.4">
      <c r="A2945" s="52" t="str">
        <f t="shared" si="45"/>
        <v/>
      </c>
      <c r="B2945" s="51"/>
      <c r="C2945" s="75"/>
      <c r="D2945" s="51"/>
      <c r="E2945" s="27" t="str" cm="1">
        <f t="array" ref="E2945">IFERROR(_xlfn.IFS(AND($F$4=45566,D2945="徳島"),VLOOKUP(D2945,最低賃金!$A$2:$G$49,2,FALSE),OR($F$4&lt;&gt;45566,D2945&lt;&gt;"徳島"),VLOOKUP(D2945,最低賃金!$A$2:$G$49,4,FALSE)),"")</f>
        <v/>
      </c>
      <c r="F2945" s="27" t="str">
        <f>IFERROR(VLOOKUP(D2945,最低賃金!$A$3:$G$49,6,FALSE),"")</f>
        <v/>
      </c>
      <c r="G2945" s="51"/>
      <c r="H2945" s="19"/>
      <c r="I2945" s="81"/>
      <c r="J2945" s="27" t="str" cm="1">
        <f t="array" ref="J2945">IFERROR(_xlfn.IFS(COUNTBLANK(G2945:I2945)=3,"",H2945="","H列に金額を入力してください",G2945=3,H2945,I2945="","I列に労働時間を入力してください",G2945=1,ROUND(H2945/(I2945*24),0),G2945=2,ROUND(H2945/(I2945*24),0)),"")</f>
        <v/>
      </c>
      <c r="K2945" s="80" t="str" cm="1">
        <f t="array" ref="K2945">IFERROR(_xlfn.IFS(D2945="","",J2945&lt;E2945,"×（法定外・要件外となる従業員です）",J2945&lt;=F2945,"〇",J2945&gt;F2945,"ー（要件外となる従業員です）"),"")</f>
        <v/>
      </c>
      <c r="L2945" s="25" t="str" cm="1">
        <f t="array" ref="L2945">IFERROR(_xlfn.IFS(COUNTBLANK(C2945:J2945)=8,"",C2945="","←C列に従業員名を姓名（フルネーム）で入力してください。誤変換にお気を付け下さい。",D2945="","←D列に都道府県を入力してください。",G2945="","←G列に1～3の選択肢を入力してください",H2945="","←H列に金額を入力してください",G2945=3,"",I2945="","←I列に所定労働時間を入力してください"),"")</f>
        <v/>
      </c>
    </row>
    <row r="2946" spans="1:12" ht="16.5" customHeight="1" x14ac:dyDescent="0.4">
      <c r="A2946" s="52" t="str">
        <f t="shared" si="45"/>
        <v/>
      </c>
      <c r="B2946" s="51"/>
      <c r="C2946" s="75"/>
      <c r="D2946" s="51"/>
      <c r="E2946" s="27" t="str" cm="1">
        <f t="array" ref="E2946">IFERROR(_xlfn.IFS(AND($F$4=45566,D2946="徳島"),VLOOKUP(D2946,最低賃金!$A$2:$G$49,2,FALSE),OR($F$4&lt;&gt;45566,D2946&lt;&gt;"徳島"),VLOOKUP(D2946,最低賃金!$A$2:$G$49,4,FALSE)),"")</f>
        <v/>
      </c>
      <c r="F2946" s="27" t="str">
        <f>IFERROR(VLOOKUP(D2946,最低賃金!$A$3:$G$49,6,FALSE),"")</f>
        <v/>
      </c>
      <c r="G2946" s="51"/>
      <c r="H2946" s="19"/>
      <c r="I2946" s="81"/>
      <c r="J2946" s="27" t="str" cm="1">
        <f t="array" ref="J2946">IFERROR(_xlfn.IFS(COUNTBLANK(G2946:I2946)=3,"",H2946="","H列に金額を入力してください",G2946=3,H2946,I2946="","I列に労働時間を入力してください",G2946=1,ROUND(H2946/(I2946*24),0),G2946=2,ROUND(H2946/(I2946*24),0)),"")</f>
        <v/>
      </c>
      <c r="K2946" s="80" t="str" cm="1">
        <f t="array" ref="K2946">IFERROR(_xlfn.IFS(D2946="","",J2946&lt;E2946,"×（法定外・要件外となる従業員です）",J2946&lt;=F2946,"〇",J2946&gt;F2946,"ー（要件外となる従業員です）"),"")</f>
        <v/>
      </c>
      <c r="L2946" s="25" t="str" cm="1">
        <f t="array" ref="L2946">IFERROR(_xlfn.IFS(COUNTBLANK(C2946:J2946)=8,"",C2946="","←C列に従業員名を姓名（フルネーム）で入力してください。誤変換にお気を付け下さい。",D2946="","←D列に都道府県を入力してください。",G2946="","←G列に1～3の選択肢を入力してください",H2946="","←H列に金額を入力してください",G2946=3,"",I2946="","←I列に所定労働時間を入力してください"),"")</f>
        <v/>
      </c>
    </row>
    <row r="2947" spans="1:12" ht="16.5" customHeight="1" x14ac:dyDescent="0.4">
      <c r="A2947" s="52" t="str">
        <f t="shared" si="45"/>
        <v/>
      </c>
      <c r="B2947" s="51"/>
      <c r="C2947" s="75"/>
      <c r="D2947" s="51"/>
      <c r="E2947" s="27" t="str" cm="1">
        <f t="array" ref="E2947">IFERROR(_xlfn.IFS(AND($F$4=45566,D2947="徳島"),VLOOKUP(D2947,最低賃金!$A$2:$G$49,2,FALSE),OR($F$4&lt;&gt;45566,D2947&lt;&gt;"徳島"),VLOOKUP(D2947,最低賃金!$A$2:$G$49,4,FALSE)),"")</f>
        <v/>
      </c>
      <c r="F2947" s="27" t="str">
        <f>IFERROR(VLOOKUP(D2947,最低賃金!$A$3:$G$49,6,FALSE),"")</f>
        <v/>
      </c>
      <c r="G2947" s="51"/>
      <c r="H2947" s="19"/>
      <c r="I2947" s="81"/>
      <c r="J2947" s="27" t="str" cm="1">
        <f t="array" ref="J2947">IFERROR(_xlfn.IFS(COUNTBLANK(G2947:I2947)=3,"",H2947="","H列に金額を入力してください",G2947=3,H2947,I2947="","I列に労働時間を入力してください",G2947=1,ROUND(H2947/(I2947*24),0),G2947=2,ROUND(H2947/(I2947*24),0)),"")</f>
        <v/>
      </c>
      <c r="K2947" s="80" t="str" cm="1">
        <f t="array" ref="K2947">IFERROR(_xlfn.IFS(D2947="","",J2947&lt;E2947,"×（法定外・要件外となる従業員です）",J2947&lt;=F2947,"〇",J2947&gt;F2947,"ー（要件外となる従業員です）"),"")</f>
        <v/>
      </c>
      <c r="L2947" s="25" t="str" cm="1">
        <f t="array" ref="L2947">IFERROR(_xlfn.IFS(COUNTBLANK(C2947:J2947)=8,"",C2947="","←C列に従業員名を姓名（フルネーム）で入力してください。誤変換にお気を付け下さい。",D2947="","←D列に都道府県を入力してください。",G2947="","←G列に1～3の選択肢を入力してください",H2947="","←H列に金額を入力してください",G2947=3,"",I2947="","←I列に所定労働時間を入力してください"),"")</f>
        <v/>
      </c>
    </row>
    <row r="2948" spans="1:12" ht="16.5" customHeight="1" x14ac:dyDescent="0.4">
      <c r="A2948" s="52" t="str">
        <f t="shared" si="45"/>
        <v/>
      </c>
      <c r="B2948" s="51"/>
      <c r="C2948" s="75"/>
      <c r="D2948" s="51"/>
      <c r="E2948" s="27" t="str" cm="1">
        <f t="array" ref="E2948">IFERROR(_xlfn.IFS(AND($F$4=45566,D2948="徳島"),VLOOKUP(D2948,最低賃金!$A$2:$G$49,2,FALSE),OR($F$4&lt;&gt;45566,D2948&lt;&gt;"徳島"),VLOOKUP(D2948,最低賃金!$A$2:$G$49,4,FALSE)),"")</f>
        <v/>
      </c>
      <c r="F2948" s="27" t="str">
        <f>IFERROR(VLOOKUP(D2948,最低賃金!$A$3:$G$49,6,FALSE),"")</f>
        <v/>
      </c>
      <c r="G2948" s="51"/>
      <c r="H2948" s="19"/>
      <c r="I2948" s="81"/>
      <c r="J2948" s="27" t="str" cm="1">
        <f t="array" ref="J2948">IFERROR(_xlfn.IFS(COUNTBLANK(G2948:I2948)=3,"",H2948="","H列に金額を入力してください",G2948=3,H2948,I2948="","I列に労働時間を入力してください",G2948=1,ROUND(H2948/(I2948*24),0),G2948=2,ROUND(H2948/(I2948*24),0)),"")</f>
        <v/>
      </c>
      <c r="K2948" s="80" t="str" cm="1">
        <f t="array" ref="K2948">IFERROR(_xlfn.IFS(D2948="","",J2948&lt;E2948,"×（法定外・要件外となる従業員です）",J2948&lt;=F2948,"〇",J2948&gt;F2948,"ー（要件外となる従業員です）"),"")</f>
        <v/>
      </c>
      <c r="L2948" s="25" t="str" cm="1">
        <f t="array" ref="L2948">IFERROR(_xlfn.IFS(COUNTBLANK(C2948:J2948)=8,"",C2948="","←C列に従業員名を姓名（フルネーム）で入力してください。誤変換にお気を付け下さい。",D2948="","←D列に都道府県を入力してください。",G2948="","←G列に1～3の選択肢を入力してください",H2948="","←H列に金額を入力してください",G2948=3,"",I2948="","←I列に所定労働時間を入力してください"),"")</f>
        <v/>
      </c>
    </row>
    <row r="2949" spans="1:12" ht="16.5" customHeight="1" x14ac:dyDescent="0.4">
      <c r="A2949" s="52" t="str">
        <f t="shared" si="45"/>
        <v/>
      </c>
      <c r="B2949" s="51"/>
      <c r="C2949" s="75"/>
      <c r="D2949" s="51"/>
      <c r="E2949" s="27" t="str" cm="1">
        <f t="array" ref="E2949">IFERROR(_xlfn.IFS(AND($F$4=45566,D2949="徳島"),VLOOKUP(D2949,最低賃金!$A$2:$G$49,2,FALSE),OR($F$4&lt;&gt;45566,D2949&lt;&gt;"徳島"),VLOOKUP(D2949,最低賃金!$A$2:$G$49,4,FALSE)),"")</f>
        <v/>
      </c>
      <c r="F2949" s="27" t="str">
        <f>IFERROR(VLOOKUP(D2949,最低賃金!$A$3:$G$49,6,FALSE),"")</f>
        <v/>
      </c>
      <c r="G2949" s="51"/>
      <c r="H2949" s="19"/>
      <c r="I2949" s="81"/>
      <c r="J2949" s="27" t="str" cm="1">
        <f t="array" ref="J2949">IFERROR(_xlfn.IFS(COUNTBLANK(G2949:I2949)=3,"",H2949="","H列に金額を入力してください",G2949=3,H2949,I2949="","I列に労働時間を入力してください",G2949=1,ROUND(H2949/(I2949*24),0),G2949=2,ROUND(H2949/(I2949*24),0)),"")</f>
        <v/>
      </c>
      <c r="K2949" s="80" t="str" cm="1">
        <f t="array" ref="K2949">IFERROR(_xlfn.IFS(D2949="","",J2949&lt;E2949,"×（法定外・要件外となる従業員です）",J2949&lt;=F2949,"〇",J2949&gt;F2949,"ー（要件外となる従業員です）"),"")</f>
        <v/>
      </c>
      <c r="L2949" s="25" t="str" cm="1">
        <f t="array" ref="L2949">IFERROR(_xlfn.IFS(COUNTBLANK(C2949:J2949)=8,"",C2949="","←C列に従業員名を姓名（フルネーム）で入力してください。誤変換にお気を付け下さい。",D2949="","←D列に都道府県を入力してください。",G2949="","←G列に1～3の選択肢を入力してください",H2949="","←H列に金額を入力してください",G2949=3,"",I2949="","←I列に所定労働時間を入力してください"),"")</f>
        <v/>
      </c>
    </row>
    <row r="2950" spans="1:12" ht="16.5" customHeight="1" x14ac:dyDescent="0.4">
      <c r="A2950" s="52" t="str">
        <f t="shared" si="45"/>
        <v/>
      </c>
      <c r="B2950" s="51"/>
      <c r="C2950" s="75"/>
      <c r="D2950" s="51"/>
      <c r="E2950" s="27" t="str" cm="1">
        <f t="array" ref="E2950">IFERROR(_xlfn.IFS(AND($F$4=45566,D2950="徳島"),VLOOKUP(D2950,最低賃金!$A$2:$G$49,2,FALSE),OR($F$4&lt;&gt;45566,D2950&lt;&gt;"徳島"),VLOOKUP(D2950,最低賃金!$A$2:$G$49,4,FALSE)),"")</f>
        <v/>
      </c>
      <c r="F2950" s="27" t="str">
        <f>IFERROR(VLOOKUP(D2950,最低賃金!$A$3:$G$49,6,FALSE),"")</f>
        <v/>
      </c>
      <c r="G2950" s="51"/>
      <c r="H2950" s="19"/>
      <c r="I2950" s="81"/>
      <c r="J2950" s="27" t="str" cm="1">
        <f t="array" ref="J2950">IFERROR(_xlfn.IFS(COUNTBLANK(G2950:I2950)=3,"",H2950="","H列に金額を入力してください",G2950=3,H2950,I2950="","I列に労働時間を入力してください",G2950=1,ROUND(H2950/(I2950*24),0),G2950=2,ROUND(H2950/(I2950*24),0)),"")</f>
        <v/>
      </c>
      <c r="K2950" s="80" t="str" cm="1">
        <f t="array" ref="K2950">IFERROR(_xlfn.IFS(D2950="","",J2950&lt;E2950,"×（法定外・要件外となる従業員です）",J2950&lt;=F2950,"〇",J2950&gt;F2950,"ー（要件外となる従業員です）"),"")</f>
        <v/>
      </c>
      <c r="L2950" s="25" t="str" cm="1">
        <f t="array" ref="L2950">IFERROR(_xlfn.IFS(COUNTBLANK(C2950:J2950)=8,"",C2950="","←C列に従業員名を姓名（フルネーム）で入力してください。誤変換にお気を付け下さい。",D2950="","←D列に都道府県を入力してください。",G2950="","←G列に1～3の選択肢を入力してください",H2950="","←H列に金額を入力してください",G2950=3,"",I2950="","←I列に所定労働時間を入力してください"),"")</f>
        <v/>
      </c>
    </row>
    <row r="2951" spans="1:12" ht="16.5" customHeight="1" x14ac:dyDescent="0.4">
      <c r="A2951" s="52" t="str">
        <f t="shared" si="45"/>
        <v/>
      </c>
      <c r="B2951" s="51"/>
      <c r="C2951" s="75"/>
      <c r="D2951" s="51"/>
      <c r="E2951" s="27" t="str" cm="1">
        <f t="array" ref="E2951">IFERROR(_xlfn.IFS(AND($F$4=45566,D2951="徳島"),VLOOKUP(D2951,最低賃金!$A$2:$G$49,2,FALSE),OR($F$4&lt;&gt;45566,D2951&lt;&gt;"徳島"),VLOOKUP(D2951,最低賃金!$A$2:$G$49,4,FALSE)),"")</f>
        <v/>
      </c>
      <c r="F2951" s="27" t="str">
        <f>IFERROR(VLOOKUP(D2951,最低賃金!$A$3:$G$49,6,FALSE),"")</f>
        <v/>
      </c>
      <c r="G2951" s="51"/>
      <c r="H2951" s="19"/>
      <c r="I2951" s="81"/>
      <c r="J2951" s="27" t="str" cm="1">
        <f t="array" ref="J2951">IFERROR(_xlfn.IFS(COUNTBLANK(G2951:I2951)=3,"",H2951="","H列に金額を入力してください",G2951=3,H2951,I2951="","I列に労働時間を入力してください",G2951=1,ROUND(H2951/(I2951*24),0),G2951=2,ROUND(H2951/(I2951*24),0)),"")</f>
        <v/>
      </c>
      <c r="K2951" s="80" t="str" cm="1">
        <f t="array" ref="K2951">IFERROR(_xlfn.IFS(D2951="","",J2951&lt;E2951,"×（法定外・要件外となる従業員です）",J2951&lt;=F2951,"〇",J2951&gt;F2951,"ー（要件外となる従業員です）"),"")</f>
        <v/>
      </c>
      <c r="L2951" s="25" t="str" cm="1">
        <f t="array" ref="L2951">IFERROR(_xlfn.IFS(COUNTBLANK(C2951:J2951)=8,"",C2951="","←C列に従業員名を姓名（フルネーム）で入力してください。誤変換にお気を付け下さい。",D2951="","←D列に都道府県を入力してください。",G2951="","←G列に1～3の選択肢を入力してください",H2951="","←H列に金額を入力してください",G2951=3,"",I2951="","←I列に所定労働時間を入力してください"),"")</f>
        <v/>
      </c>
    </row>
    <row r="2952" spans="1:12" ht="16.5" customHeight="1" x14ac:dyDescent="0.4">
      <c r="A2952" s="52" t="str">
        <f t="shared" si="45"/>
        <v/>
      </c>
      <c r="B2952" s="51"/>
      <c r="C2952" s="75"/>
      <c r="D2952" s="51"/>
      <c r="E2952" s="27" t="str" cm="1">
        <f t="array" ref="E2952">IFERROR(_xlfn.IFS(AND($F$4=45566,D2952="徳島"),VLOOKUP(D2952,最低賃金!$A$2:$G$49,2,FALSE),OR($F$4&lt;&gt;45566,D2952&lt;&gt;"徳島"),VLOOKUP(D2952,最低賃金!$A$2:$G$49,4,FALSE)),"")</f>
        <v/>
      </c>
      <c r="F2952" s="27" t="str">
        <f>IFERROR(VLOOKUP(D2952,最低賃金!$A$3:$G$49,6,FALSE),"")</f>
        <v/>
      </c>
      <c r="G2952" s="51"/>
      <c r="H2952" s="19"/>
      <c r="I2952" s="81"/>
      <c r="J2952" s="27" t="str" cm="1">
        <f t="array" ref="J2952">IFERROR(_xlfn.IFS(COUNTBLANK(G2952:I2952)=3,"",H2952="","H列に金額を入力してください",G2952=3,H2952,I2952="","I列に労働時間を入力してください",G2952=1,ROUND(H2952/(I2952*24),0),G2952=2,ROUND(H2952/(I2952*24),0)),"")</f>
        <v/>
      </c>
      <c r="K2952" s="80" t="str" cm="1">
        <f t="array" ref="K2952">IFERROR(_xlfn.IFS(D2952="","",J2952&lt;E2952,"×（法定外・要件外となる従業員です）",J2952&lt;=F2952,"〇",J2952&gt;F2952,"ー（要件外となる従業員です）"),"")</f>
        <v/>
      </c>
      <c r="L2952" s="25" t="str" cm="1">
        <f t="array" ref="L2952">IFERROR(_xlfn.IFS(COUNTBLANK(C2952:J2952)=8,"",C2952="","←C列に従業員名を姓名（フルネーム）で入力してください。誤変換にお気を付け下さい。",D2952="","←D列に都道府県を入力してください。",G2952="","←G列に1～3の選択肢を入力してください",H2952="","←H列に金額を入力してください",G2952=3,"",I2952="","←I列に所定労働時間を入力してください"),"")</f>
        <v/>
      </c>
    </row>
    <row r="2953" spans="1:12" ht="16.5" customHeight="1" x14ac:dyDescent="0.4">
      <c r="A2953" s="52" t="str">
        <f t="shared" si="45"/>
        <v/>
      </c>
      <c r="B2953" s="51"/>
      <c r="C2953" s="75"/>
      <c r="D2953" s="51"/>
      <c r="E2953" s="27" t="str" cm="1">
        <f t="array" ref="E2953">IFERROR(_xlfn.IFS(AND($F$4=45566,D2953="徳島"),VLOOKUP(D2953,最低賃金!$A$2:$G$49,2,FALSE),OR($F$4&lt;&gt;45566,D2953&lt;&gt;"徳島"),VLOOKUP(D2953,最低賃金!$A$2:$G$49,4,FALSE)),"")</f>
        <v/>
      </c>
      <c r="F2953" s="27" t="str">
        <f>IFERROR(VLOOKUP(D2953,最低賃金!$A$3:$G$49,6,FALSE),"")</f>
        <v/>
      </c>
      <c r="G2953" s="51"/>
      <c r="H2953" s="19"/>
      <c r="I2953" s="81"/>
      <c r="J2953" s="27" t="str" cm="1">
        <f t="array" ref="J2953">IFERROR(_xlfn.IFS(COUNTBLANK(G2953:I2953)=3,"",H2953="","H列に金額を入力してください",G2953=3,H2953,I2953="","I列に労働時間を入力してください",G2953=1,ROUND(H2953/(I2953*24),0),G2953=2,ROUND(H2953/(I2953*24),0)),"")</f>
        <v/>
      </c>
      <c r="K2953" s="80" t="str" cm="1">
        <f t="array" ref="K2953">IFERROR(_xlfn.IFS(D2953="","",J2953&lt;E2953,"×（法定外・要件外となる従業員です）",J2953&lt;=F2953,"〇",J2953&gt;F2953,"ー（要件外となる従業員です）"),"")</f>
        <v/>
      </c>
      <c r="L2953" s="25" t="str" cm="1">
        <f t="array" ref="L2953">IFERROR(_xlfn.IFS(COUNTBLANK(C2953:J2953)=8,"",C2953="","←C列に従業員名を姓名（フルネーム）で入力してください。誤変換にお気を付け下さい。",D2953="","←D列に都道府県を入力してください。",G2953="","←G列に1～3の選択肢を入力してください",H2953="","←H列に金額を入力してください",G2953=3,"",I2953="","←I列に所定労働時間を入力してください"),"")</f>
        <v/>
      </c>
    </row>
    <row r="2954" spans="1:12" ht="16.5" customHeight="1" x14ac:dyDescent="0.4">
      <c r="A2954" s="52" t="str">
        <f t="shared" si="45"/>
        <v/>
      </c>
      <c r="B2954" s="51"/>
      <c r="C2954" s="75"/>
      <c r="D2954" s="51"/>
      <c r="E2954" s="27" t="str" cm="1">
        <f t="array" ref="E2954">IFERROR(_xlfn.IFS(AND($F$4=45566,D2954="徳島"),VLOOKUP(D2954,最低賃金!$A$2:$G$49,2,FALSE),OR($F$4&lt;&gt;45566,D2954&lt;&gt;"徳島"),VLOOKUP(D2954,最低賃金!$A$2:$G$49,4,FALSE)),"")</f>
        <v/>
      </c>
      <c r="F2954" s="27" t="str">
        <f>IFERROR(VLOOKUP(D2954,最低賃金!$A$3:$G$49,6,FALSE),"")</f>
        <v/>
      </c>
      <c r="G2954" s="51"/>
      <c r="H2954" s="19"/>
      <c r="I2954" s="81"/>
      <c r="J2954" s="27" t="str" cm="1">
        <f t="array" ref="J2954">IFERROR(_xlfn.IFS(COUNTBLANK(G2954:I2954)=3,"",H2954="","H列に金額を入力してください",G2954=3,H2954,I2954="","I列に労働時間を入力してください",G2954=1,ROUND(H2954/(I2954*24),0),G2954=2,ROUND(H2954/(I2954*24),0)),"")</f>
        <v/>
      </c>
      <c r="K2954" s="80" t="str" cm="1">
        <f t="array" ref="K2954">IFERROR(_xlfn.IFS(D2954="","",J2954&lt;E2954,"×（法定外・要件外となる従業員です）",J2954&lt;=F2954,"〇",J2954&gt;F2954,"ー（要件外となる従業員です）"),"")</f>
        <v/>
      </c>
      <c r="L2954" s="25" t="str" cm="1">
        <f t="array" ref="L2954">IFERROR(_xlfn.IFS(COUNTBLANK(C2954:J2954)=8,"",C2954="","←C列に従業員名を姓名（フルネーム）で入力してください。誤変換にお気を付け下さい。",D2954="","←D列に都道府県を入力してください。",G2954="","←G列に1～3の選択肢を入力してください",H2954="","←H列に金額を入力してください",G2954=3,"",I2954="","←I列に所定労働時間を入力してください"),"")</f>
        <v/>
      </c>
    </row>
    <row r="2955" spans="1:12" ht="16.5" customHeight="1" x14ac:dyDescent="0.4">
      <c r="A2955" s="52" t="str">
        <f t="shared" si="45"/>
        <v/>
      </c>
      <c r="B2955" s="51"/>
      <c r="C2955" s="75"/>
      <c r="D2955" s="51"/>
      <c r="E2955" s="27" t="str" cm="1">
        <f t="array" ref="E2955">IFERROR(_xlfn.IFS(AND($F$4=45566,D2955="徳島"),VLOOKUP(D2955,最低賃金!$A$2:$G$49,2,FALSE),OR($F$4&lt;&gt;45566,D2955&lt;&gt;"徳島"),VLOOKUP(D2955,最低賃金!$A$2:$G$49,4,FALSE)),"")</f>
        <v/>
      </c>
      <c r="F2955" s="27" t="str">
        <f>IFERROR(VLOOKUP(D2955,最低賃金!$A$3:$G$49,6,FALSE),"")</f>
        <v/>
      </c>
      <c r="G2955" s="51"/>
      <c r="H2955" s="19"/>
      <c r="I2955" s="81"/>
      <c r="J2955" s="27" t="str" cm="1">
        <f t="array" ref="J2955">IFERROR(_xlfn.IFS(COUNTBLANK(G2955:I2955)=3,"",H2955="","H列に金額を入力してください",G2955=3,H2955,I2955="","I列に労働時間を入力してください",G2955=1,ROUND(H2955/(I2955*24),0),G2955=2,ROUND(H2955/(I2955*24),0)),"")</f>
        <v/>
      </c>
      <c r="K2955" s="80" t="str" cm="1">
        <f t="array" ref="K2955">IFERROR(_xlfn.IFS(D2955="","",J2955&lt;E2955,"×（法定外・要件外となる従業員です）",J2955&lt;=F2955,"〇",J2955&gt;F2955,"ー（要件外となる従業員です）"),"")</f>
        <v/>
      </c>
      <c r="L2955" s="25" t="str" cm="1">
        <f t="array" ref="L2955">IFERROR(_xlfn.IFS(COUNTBLANK(C2955:J2955)=8,"",C2955="","←C列に従業員名を姓名（フルネーム）で入力してください。誤変換にお気を付け下さい。",D2955="","←D列に都道府県を入力してください。",G2955="","←G列に1～3の選択肢を入力してください",H2955="","←H列に金額を入力してください",G2955=3,"",I2955="","←I列に所定労働時間を入力してください"),"")</f>
        <v/>
      </c>
    </row>
    <row r="2956" spans="1:12" ht="16.5" customHeight="1" x14ac:dyDescent="0.4">
      <c r="A2956" s="52" t="str">
        <f t="shared" ref="A2956:A3009" si="46">IF(C2956="","",A2955+1)</f>
        <v/>
      </c>
      <c r="B2956" s="51"/>
      <c r="C2956" s="75"/>
      <c r="D2956" s="51"/>
      <c r="E2956" s="27" t="str" cm="1">
        <f t="array" ref="E2956">IFERROR(_xlfn.IFS(AND($F$4=45566,D2956="徳島"),VLOOKUP(D2956,最低賃金!$A$2:$G$49,2,FALSE),OR($F$4&lt;&gt;45566,D2956&lt;&gt;"徳島"),VLOOKUP(D2956,最低賃金!$A$2:$G$49,4,FALSE)),"")</f>
        <v/>
      </c>
      <c r="F2956" s="27" t="str">
        <f>IFERROR(VLOOKUP(D2956,最低賃金!$A$3:$G$49,6,FALSE),"")</f>
        <v/>
      </c>
      <c r="G2956" s="51"/>
      <c r="H2956" s="19"/>
      <c r="I2956" s="81"/>
      <c r="J2956" s="27" t="str" cm="1">
        <f t="array" ref="J2956">IFERROR(_xlfn.IFS(COUNTBLANK(G2956:I2956)=3,"",H2956="","H列に金額を入力してください",G2956=3,H2956,I2956="","I列に労働時間を入力してください",G2956=1,ROUND(H2956/(I2956*24),0),G2956=2,ROUND(H2956/(I2956*24),0)),"")</f>
        <v/>
      </c>
      <c r="K2956" s="80" t="str" cm="1">
        <f t="array" ref="K2956">IFERROR(_xlfn.IFS(D2956="","",J2956&lt;E2956,"×（法定外・要件外となる従業員です）",J2956&lt;=F2956,"〇",J2956&gt;F2956,"ー（要件外となる従業員です）"),"")</f>
        <v/>
      </c>
      <c r="L2956" s="25" t="str" cm="1">
        <f t="array" ref="L2956">IFERROR(_xlfn.IFS(COUNTBLANK(C2956:J2956)=8,"",C2956="","←C列に従業員名を姓名（フルネーム）で入力してください。誤変換にお気を付け下さい。",D2956="","←D列に都道府県を入力してください。",G2956="","←G列に1～3の選択肢を入力してください",H2956="","←H列に金額を入力してください",G2956=3,"",I2956="","←I列に所定労働時間を入力してください"),"")</f>
        <v/>
      </c>
    </row>
    <row r="2957" spans="1:12" ht="16.5" customHeight="1" x14ac:dyDescent="0.4">
      <c r="A2957" s="52" t="str">
        <f t="shared" si="46"/>
        <v/>
      </c>
      <c r="B2957" s="51"/>
      <c r="C2957" s="75"/>
      <c r="D2957" s="51"/>
      <c r="E2957" s="27" t="str" cm="1">
        <f t="array" ref="E2957">IFERROR(_xlfn.IFS(AND($F$4=45566,D2957="徳島"),VLOOKUP(D2957,最低賃金!$A$2:$G$49,2,FALSE),OR($F$4&lt;&gt;45566,D2957&lt;&gt;"徳島"),VLOOKUP(D2957,最低賃金!$A$2:$G$49,4,FALSE)),"")</f>
        <v/>
      </c>
      <c r="F2957" s="27" t="str">
        <f>IFERROR(VLOOKUP(D2957,最低賃金!$A$3:$G$49,6,FALSE),"")</f>
        <v/>
      </c>
      <c r="G2957" s="51"/>
      <c r="H2957" s="19"/>
      <c r="I2957" s="81"/>
      <c r="J2957" s="27" t="str" cm="1">
        <f t="array" ref="J2957">IFERROR(_xlfn.IFS(COUNTBLANK(G2957:I2957)=3,"",H2957="","H列に金額を入力してください",G2957=3,H2957,I2957="","I列に労働時間を入力してください",G2957=1,ROUND(H2957/(I2957*24),0),G2957=2,ROUND(H2957/(I2957*24),0)),"")</f>
        <v/>
      </c>
      <c r="K2957" s="80" t="str" cm="1">
        <f t="array" ref="K2957">IFERROR(_xlfn.IFS(D2957="","",J2957&lt;E2957,"×（法定外・要件外となる従業員です）",J2957&lt;=F2957,"〇",J2957&gt;F2957,"ー（要件外となる従業員です）"),"")</f>
        <v/>
      </c>
      <c r="L2957" s="25" t="str" cm="1">
        <f t="array" ref="L2957">IFERROR(_xlfn.IFS(COUNTBLANK(C2957:J2957)=8,"",C2957="","←C列に従業員名を姓名（フルネーム）で入力してください。誤変換にお気を付け下さい。",D2957="","←D列に都道府県を入力してください。",G2957="","←G列に1～3の選択肢を入力してください",H2957="","←H列に金額を入力してください",G2957=3,"",I2957="","←I列に所定労働時間を入力してください"),"")</f>
        <v/>
      </c>
    </row>
    <row r="2958" spans="1:12" ht="16.5" customHeight="1" x14ac:dyDescent="0.4">
      <c r="A2958" s="52" t="str">
        <f t="shared" si="46"/>
        <v/>
      </c>
      <c r="B2958" s="51"/>
      <c r="C2958" s="75"/>
      <c r="D2958" s="51"/>
      <c r="E2958" s="27" t="str" cm="1">
        <f t="array" ref="E2958">IFERROR(_xlfn.IFS(AND($F$4=45566,D2958="徳島"),VLOOKUP(D2958,最低賃金!$A$2:$G$49,2,FALSE),OR($F$4&lt;&gt;45566,D2958&lt;&gt;"徳島"),VLOOKUP(D2958,最低賃金!$A$2:$G$49,4,FALSE)),"")</f>
        <v/>
      </c>
      <c r="F2958" s="27" t="str">
        <f>IFERROR(VLOOKUP(D2958,最低賃金!$A$3:$G$49,6,FALSE),"")</f>
        <v/>
      </c>
      <c r="G2958" s="51"/>
      <c r="H2958" s="19"/>
      <c r="I2958" s="81"/>
      <c r="J2958" s="27" t="str" cm="1">
        <f t="array" ref="J2958">IFERROR(_xlfn.IFS(COUNTBLANK(G2958:I2958)=3,"",H2958="","H列に金額を入力してください",G2958=3,H2958,I2958="","I列に労働時間を入力してください",G2958=1,ROUND(H2958/(I2958*24),0),G2958=2,ROUND(H2958/(I2958*24),0)),"")</f>
        <v/>
      </c>
      <c r="K2958" s="80" t="str" cm="1">
        <f t="array" ref="K2958">IFERROR(_xlfn.IFS(D2958="","",J2958&lt;E2958,"×（法定外・要件外となる従業員です）",J2958&lt;=F2958,"〇",J2958&gt;F2958,"ー（要件外となる従業員です）"),"")</f>
        <v/>
      </c>
      <c r="L2958" s="25" t="str" cm="1">
        <f t="array" ref="L2958">IFERROR(_xlfn.IFS(COUNTBLANK(C2958:J2958)=8,"",C2958="","←C列に従業員名を姓名（フルネーム）で入力してください。誤変換にお気を付け下さい。",D2958="","←D列に都道府県を入力してください。",G2958="","←G列に1～3の選択肢を入力してください",H2958="","←H列に金額を入力してください",G2958=3,"",I2958="","←I列に所定労働時間を入力してください"),"")</f>
        <v/>
      </c>
    </row>
    <row r="2959" spans="1:12" ht="16.5" customHeight="1" x14ac:dyDescent="0.4">
      <c r="A2959" s="52" t="str">
        <f t="shared" si="46"/>
        <v/>
      </c>
      <c r="B2959" s="51"/>
      <c r="C2959" s="75"/>
      <c r="D2959" s="51"/>
      <c r="E2959" s="27" t="str" cm="1">
        <f t="array" ref="E2959">IFERROR(_xlfn.IFS(AND($F$4=45566,D2959="徳島"),VLOOKUP(D2959,最低賃金!$A$2:$G$49,2,FALSE),OR($F$4&lt;&gt;45566,D2959&lt;&gt;"徳島"),VLOOKUP(D2959,最低賃金!$A$2:$G$49,4,FALSE)),"")</f>
        <v/>
      </c>
      <c r="F2959" s="27" t="str">
        <f>IFERROR(VLOOKUP(D2959,最低賃金!$A$3:$G$49,6,FALSE),"")</f>
        <v/>
      </c>
      <c r="G2959" s="51"/>
      <c r="H2959" s="19"/>
      <c r="I2959" s="81"/>
      <c r="J2959" s="27" t="str" cm="1">
        <f t="array" ref="J2959">IFERROR(_xlfn.IFS(COUNTBLANK(G2959:I2959)=3,"",H2959="","H列に金額を入力してください",G2959=3,H2959,I2959="","I列に労働時間を入力してください",G2959=1,ROUND(H2959/(I2959*24),0),G2959=2,ROUND(H2959/(I2959*24),0)),"")</f>
        <v/>
      </c>
      <c r="K2959" s="80" t="str" cm="1">
        <f t="array" ref="K2959">IFERROR(_xlfn.IFS(D2959="","",J2959&lt;E2959,"×（法定外・要件外となる従業員です）",J2959&lt;=F2959,"〇",J2959&gt;F2959,"ー（要件外となる従業員です）"),"")</f>
        <v/>
      </c>
      <c r="L2959" s="25" t="str" cm="1">
        <f t="array" ref="L2959">IFERROR(_xlfn.IFS(COUNTBLANK(C2959:J2959)=8,"",C2959="","←C列に従業員名を姓名（フルネーム）で入力してください。誤変換にお気を付け下さい。",D2959="","←D列に都道府県を入力してください。",G2959="","←G列に1～3の選択肢を入力してください",H2959="","←H列に金額を入力してください",G2959=3,"",I2959="","←I列に所定労働時間を入力してください"),"")</f>
        <v/>
      </c>
    </row>
    <row r="2960" spans="1:12" ht="16.5" customHeight="1" x14ac:dyDescent="0.4">
      <c r="A2960" s="52" t="str">
        <f t="shared" si="46"/>
        <v/>
      </c>
      <c r="B2960" s="51"/>
      <c r="C2960" s="75"/>
      <c r="D2960" s="51"/>
      <c r="E2960" s="27" t="str" cm="1">
        <f t="array" ref="E2960">IFERROR(_xlfn.IFS(AND($F$4=45566,D2960="徳島"),VLOOKUP(D2960,最低賃金!$A$2:$G$49,2,FALSE),OR($F$4&lt;&gt;45566,D2960&lt;&gt;"徳島"),VLOOKUP(D2960,最低賃金!$A$2:$G$49,4,FALSE)),"")</f>
        <v/>
      </c>
      <c r="F2960" s="27" t="str">
        <f>IFERROR(VLOOKUP(D2960,最低賃金!$A$3:$G$49,6,FALSE),"")</f>
        <v/>
      </c>
      <c r="G2960" s="51"/>
      <c r="H2960" s="19"/>
      <c r="I2960" s="81"/>
      <c r="J2960" s="27" t="str" cm="1">
        <f t="array" ref="J2960">IFERROR(_xlfn.IFS(COUNTBLANK(G2960:I2960)=3,"",H2960="","H列に金額を入力してください",G2960=3,H2960,I2960="","I列に労働時間を入力してください",G2960=1,ROUND(H2960/(I2960*24),0),G2960=2,ROUND(H2960/(I2960*24),0)),"")</f>
        <v/>
      </c>
      <c r="K2960" s="80" t="str" cm="1">
        <f t="array" ref="K2960">IFERROR(_xlfn.IFS(D2960="","",J2960&lt;E2960,"×（法定外・要件外となる従業員です）",J2960&lt;=F2960,"〇",J2960&gt;F2960,"ー（要件外となる従業員です）"),"")</f>
        <v/>
      </c>
      <c r="L2960" s="25" t="str" cm="1">
        <f t="array" ref="L2960">IFERROR(_xlfn.IFS(COUNTBLANK(C2960:J2960)=8,"",C2960="","←C列に従業員名を姓名（フルネーム）で入力してください。誤変換にお気を付け下さい。",D2960="","←D列に都道府県を入力してください。",G2960="","←G列に1～3の選択肢を入力してください",H2960="","←H列に金額を入力してください",G2960=3,"",I2960="","←I列に所定労働時間を入力してください"),"")</f>
        <v/>
      </c>
    </row>
    <row r="2961" spans="1:12" ht="16.5" customHeight="1" x14ac:dyDescent="0.4">
      <c r="A2961" s="52" t="str">
        <f t="shared" si="46"/>
        <v/>
      </c>
      <c r="B2961" s="51"/>
      <c r="C2961" s="75"/>
      <c r="D2961" s="51"/>
      <c r="E2961" s="27" t="str" cm="1">
        <f t="array" ref="E2961">IFERROR(_xlfn.IFS(AND($F$4=45566,D2961="徳島"),VLOOKUP(D2961,最低賃金!$A$2:$G$49,2,FALSE),OR($F$4&lt;&gt;45566,D2961&lt;&gt;"徳島"),VLOOKUP(D2961,最低賃金!$A$2:$G$49,4,FALSE)),"")</f>
        <v/>
      </c>
      <c r="F2961" s="27" t="str">
        <f>IFERROR(VLOOKUP(D2961,最低賃金!$A$3:$G$49,6,FALSE),"")</f>
        <v/>
      </c>
      <c r="G2961" s="51"/>
      <c r="H2961" s="19"/>
      <c r="I2961" s="81"/>
      <c r="J2961" s="27" t="str" cm="1">
        <f t="array" ref="J2961">IFERROR(_xlfn.IFS(COUNTBLANK(G2961:I2961)=3,"",H2961="","H列に金額を入力してください",G2961=3,H2961,I2961="","I列に労働時間を入力してください",G2961=1,ROUND(H2961/(I2961*24),0),G2961=2,ROUND(H2961/(I2961*24),0)),"")</f>
        <v/>
      </c>
      <c r="K2961" s="80" t="str" cm="1">
        <f t="array" ref="K2961">IFERROR(_xlfn.IFS(D2961="","",J2961&lt;E2961,"×（法定外・要件外となる従業員です）",J2961&lt;=F2961,"〇",J2961&gt;F2961,"ー（要件外となる従業員です）"),"")</f>
        <v/>
      </c>
      <c r="L2961" s="25" t="str" cm="1">
        <f t="array" ref="L2961">IFERROR(_xlfn.IFS(COUNTBLANK(C2961:J2961)=8,"",C2961="","←C列に従業員名を姓名（フルネーム）で入力してください。誤変換にお気を付け下さい。",D2961="","←D列に都道府県を入力してください。",G2961="","←G列に1～3の選択肢を入力してください",H2961="","←H列に金額を入力してください",G2961=3,"",I2961="","←I列に所定労働時間を入力してください"),"")</f>
        <v/>
      </c>
    </row>
    <row r="2962" spans="1:12" ht="16.5" customHeight="1" x14ac:dyDescent="0.4">
      <c r="A2962" s="52" t="str">
        <f t="shared" si="46"/>
        <v/>
      </c>
      <c r="B2962" s="51"/>
      <c r="C2962" s="75"/>
      <c r="D2962" s="51"/>
      <c r="E2962" s="27" t="str" cm="1">
        <f t="array" ref="E2962">IFERROR(_xlfn.IFS(AND($F$4=45566,D2962="徳島"),VLOOKUP(D2962,最低賃金!$A$2:$G$49,2,FALSE),OR($F$4&lt;&gt;45566,D2962&lt;&gt;"徳島"),VLOOKUP(D2962,最低賃金!$A$2:$G$49,4,FALSE)),"")</f>
        <v/>
      </c>
      <c r="F2962" s="27" t="str">
        <f>IFERROR(VLOOKUP(D2962,最低賃金!$A$3:$G$49,6,FALSE),"")</f>
        <v/>
      </c>
      <c r="G2962" s="51"/>
      <c r="H2962" s="19"/>
      <c r="I2962" s="81"/>
      <c r="J2962" s="27" t="str" cm="1">
        <f t="array" ref="J2962">IFERROR(_xlfn.IFS(COUNTBLANK(G2962:I2962)=3,"",H2962="","H列に金額を入力してください",G2962=3,H2962,I2962="","I列に労働時間を入力してください",G2962=1,ROUND(H2962/(I2962*24),0),G2962=2,ROUND(H2962/(I2962*24),0)),"")</f>
        <v/>
      </c>
      <c r="K2962" s="80" t="str" cm="1">
        <f t="array" ref="K2962">IFERROR(_xlfn.IFS(D2962="","",J2962&lt;E2962,"×（法定外・要件外となる従業員です）",J2962&lt;=F2962,"〇",J2962&gt;F2962,"ー（要件外となる従業員です）"),"")</f>
        <v/>
      </c>
      <c r="L2962" s="25" t="str" cm="1">
        <f t="array" ref="L2962">IFERROR(_xlfn.IFS(COUNTBLANK(C2962:J2962)=8,"",C2962="","←C列に従業員名を姓名（フルネーム）で入力してください。誤変換にお気を付け下さい。",D2962="","←D列に都道府県を入力してください。",G2962="","←G列に1～3の選択肢を入力してください",H2962="","←H列に金額を入力してください",G2962=3,"",I2962="","←I列に所定労働時間を入力してください"),"")</f>
        <v/>
      </c>
    </row>
    <row r="2963" spans="1:12" ht="16.5" customHeight="1" x14ac:dyDescent="0.4">
      <c r="A2963" s="52" t="str">
        <f t="shared" si="46"/>
        <v/>
      </c>
      <c r="B2963" s="51"/>
      <c r="C2963" s="75"/>
      <c r="D2963" s="51"/>
      <c r="E2963" s="27" t="str" cm="1">
        <f t="array" ref="E2963">IFERROR(_xlfn.IFS(AND($F$4=45566,D2963="徳島"),VLOOKUP(D2963,最低賃金!$A$2:$G$49,2,FALSE),OR($F$4&lt;&gt;45566,D2963&lt;&gt;"徳島"),VLOOKUP(D2963,最低賃金!$A$2:$G$49,4,FALSE)),"")</f>
        <v/>
      </c>
      <c r="F2963" s="27" t="str">
        <f>IFERROR(VLOOKUP(D2963,最低賃金!$A$3:$G$49,6,FALSE),"")</f>
        <v/>
      </c>
      <c r="G2963" s="51"/>
      <c r="H2963" s="19"/>
      <c r="I2963" s="81"/>
      <c r="J2963" s="27" t="str" cm="1">
        <f t="array" ref="J2963">IFERROR(_xlfn.IFS(COUNTBLANK(G2963:I2963)=3,"",H2963="","H列に金額を入力してください",G2963=3,H2963,I2963="","I列に労働時間を入力してください",G2963=1,ROUND(H2963/(I2963*24),0),G2963=2,ROUND(H2963/(I2963*24),0)),"")</f>
        <v/>
      </c>
      <c r="K2963" s="80" t="str" cm="1">
        <f t="array" ref="K2963">IFERROR(_xlfn.IFS(D2963="","",J2963&lt;E2963,"×（法定外・要件外となる従業員です）",J2963&lt;=F2963,"〇",J2963&gt;F2963,"ー（要件外となる従業員です）"),"")</f>
        <v/>
      </c>
      <c r="L2963" s="25" t="str" cm="1">
        <f t="array" ref="L2963">IFERROR(_xlfn.IFS(COUNTBLANK(C2963:J2963)=8,"",C2963="","←C列に従業員名を姓名（フルネーム）で入力してください。誤変換にお気を付け下さい。",D2963="","←D列に都道府県を入力してください。",G2963="","←G列に1～3の選択肢を入力してください",H2963="","←H列に金額を入力してください",G2963=3,"",I2963="","←I列に所定労働時間を入力してください"),"")</f>
        <v/>
      </c>
    </row>
    <row r="2964" spans="1:12" ht="16.5" customHeight="1" x14ac:dyDescent="0.4">
      <c r="A2964" s="52" t="str">
        <f t="shared" si="46"/>
        <v/>
      </c>
      <c r="B2964" s="51"/>
      <c r="C2964" s="75"/>
      <c r="D2964" s="51"/>
      <c r="E2964" s="27" t="str" cm="1">
        <f t="array" ref="E2964">IFERROR(_xlfn.IFS(AND($F$4=45566,D2964="徳島"),VLOOKUP(D2964,最低賃金!$A$2:$G$49,2,FALSE),OR($F$4&lt;&gt;45566,D2964&lt;&gt;"徳島"),VLOOKUP(D2964,最低賃金!$A$2:$G$49,4,FALSE)),"")</f>
        <v/>
      </c>
      <c r="F2964" s="27" t="str">
        <f>IFERROR(VLOOKUP(D2964,最低賃金!$A$3:$G$49,6,FALSE),"")</f>
        <v/>
      </c>
      <c r="G2964" s="51"/>
      <c r="H2964" s="19"/>
      <c r="I2964" s="81"/>
      <c r="J2964" s="27" t="str" cm="1">
        <f t="array" ref="J2964">IFERROR(_xlfn.IFS(COUNTBLANK(G2964:I2964)=3,"",H2964="","H列に金額を入力してください",G2964=3,H2964,I2964="","I列に労働時間を入力してください",G2964=1,ROUND(H2964/(I2964*24),0),G2964=2,ROUND(H2964/(I2964*24),0)),"")</f>
        <v/>
      </c>
      <c r="K2964" s="80" t="str" cm="1">
        <f t="array" ref="K2964">IFERROR(_xlfn.IFS(D2964="","",J2964&lt;E2964,"×（法定外・要件外となる従業員です）",J2964&lt;=F2964,"〇",J2964&gt;F2964,"ー（要件外となる従業員です）"),"")</f>
        <v/>
      </c>
      <c r="L2964" s="25" t="str" cm="1">
        <f t="array" ref="L2964">IFERROR(_xlfn.IFS(COUNTBLANK(C2964:J2964)=8,"",C2964="","←C列に従業員名を姓名（フルネーム）で入力してください。誤変換にお気を付け下さい。",D2964="","←D列に都道府県を入力してください。",G2964="","←G列に1～3の選択肢を入力してください",H2964="","←H列に金額を入力してください",G2964=3,"",I2964="","←I列に所定労働時間を入力してください"),"")</f>
        <v/>
      </c>
    </row>
    <row r="2965" spans="1:12" ht="16.5" customHeight="1" x14ac:dyDescent="0.4">
      <c r="A2965" s="52" t="str">
        <f t="shared" si="46"/>
        <v/>
      </c>
      <c r="B2965" s="51"/>
      <c r="C2965" s="75"/>
      <c r="D2965" s="51"/>
      <c r="E2965" s="27" t="str" cm="1">
        <f t="array" ref="E2965">IFERROR(_xlfn.IFS(AND($F$4=45566,D2965="徳島"),VLOOKUP(D2965,最低賃金!$A$2:$G$49,2,FALSE),OR($F$4&lt;&gt;45566,D2965&lt;&gt;"徳島"),VLOOKUP(D2965,最低賃金!$A$2:$G$49,4,FALSE)),"")</f>
        <v/>
      </c>
      <c r="F2965" s="27" t="str">
        <f>IFERROR(VLOOKUP(D2965,最低賃金!$A$3:$G$49,6,FALSE),"")</f>
        <v/>
      </c>
      <c r="G2965" s="51"/>
      <c r="H2965" s="19"/>
      <c r="I2965" s="81"/>
      <c r="J2965" s="27" t="str" cm="1">
        <f t="array" ref="J2965">IFERROR(_xlfn.IFS(COUNTBLANK(G2965:I2965)=3,"",H2965="","H列に金額を入力してください",G2965=3,H2965,I2965="","I列に労働時間を入力してください",G2965=1,ROUND(H2965/(I2965*24),0),G2965=2,ROUND(H2965/(I2965*24),0)),"")</f>
        <v/>
      </c>
      <c r="K2965" s="80" t="str" cm="1">
        <f t="array" ref="K2965">IFERROR(_xlfn.IFS(D2965="","",J2965&lt;E2965,"×（法定外・要件外となる従業員です）",J2965&lt;=F2965,"〇",J2965&gt;F2965,"ー（要件外となる従業員です）"),"")</f>
        <v/>
      </c>
      <c r="L2965" s="25" t="str" cm="1">
        <f t="array" ref="L2965">IFERROR(_xlfn.IFS(COUNTBLANK(C2965:J2965)=8,"",C2965="","←C列に従業員名を姓名（フルネーム）で入力してください。誤変換にお気を付け下さい。",D2965="","←D列に都道府県を入力してください。",G2965="","←G列に1～3の選択肢を入力してください",H2965="","←H列に金額を入力してください",G2965=3,"",I2965="","←I列に所定労働時間を入力してください"),"")</f>
        <v/>
      </c>
    </row>
    <row r="2966" spans="1:12" ht="16.5" customHeight="1" x14ac:dyDescent="0.4">
      <c r="A2966" s="52" t="str">
        <f t="shared" si="46"/>
        <v/>
      </c>
      <c r="B2966" s="51"/>
      <c r="C2966" s="75"/>
      <c r="D2966" s="51"/>
      <c r="E2966" s="27" t="str" cm="1">
        <f t="array" ref="E2966">IFERROR(_xlfn.IFS(AND($F$4=45566,D2966="徳島"),VLOOKUP(D2966,最低賃金!$A$2:$G$49,2,FALSE),OR($F$4&lt;&gt;45566,D2966&lt;&gt;"徳島"),VLOOKUP(D2966,最低賃金!$A$2:$G$49,4,FALSE)),"")</f>
        <v/>
      </c>
      <c r="F2966" s="27" t="str">
        <f>IFERROR(VLOOKUP(D2966,最低賃金!$A$3:$G$49,6,FALSE),"")</f>
        <v/>
      </c>
      <c r="G2966" s="51"/>
      <c r="H2966" s="19"/>
      <c r="I2966" s="81"/>
      <c r="J2966" s="27" t="str" cm="1">
        <f t="array" ref="J2966">IFERROR(_xlfn.IFS(COUNTBLANK(G2966:I2966)=3,"",H2966="","H列に金額を入力してください",G2966=3,H2966,I2966="","I列に労働時間を入力してください",G2966=1,ROUND(H2966/(I2966*24),0),G2966=2,ROUND(H2966/(I2966*24),0)),"")</f>
        <v/>
      </c>
      <c r="K2966" s="80" t="str" cm="1">
        <f t="array" ref="K2966">IFERROR(_xlfn.IFS(D2966="","",J2966&lt;E2966,"×（法定外・要件外となる従業員です）",J2966&lt;=F2966,"〇",J2966&gt;F2966,"ー（要件外となる従業員です）"),"")</f>
        <v/>
      </c>
      <c r="L2966" s="25" t="str" cm="1">
        <f t="array" ref="L2966">IFERROR(_xlfn.IFS(COUNTBLANK(C2966:J2966)=8,"",C2966="","←C列に従業員名を姓名（フルネーム）で入力してください。誤変換にお気を付け下さい。",D2966="","←D列に都道府県を入力してください。",G2966="","←G列に1～3の選択肢を入力してください",H2966="","←H列に金額を入力してください",G2966=3,"",I2966="","←I列に所定労働時間を入力してください"),"")</f>
        <v/>
      </c>
    </row>
    <row r="2967" spans="1:12" ht="16.5" customHeight="1" x14ac:dyDescent="0.4">
      <c r="A2967" s="52" t="str">
        <f t="shared" si="46"/>
        <v/>
      </c>
      <c r="B2967" s="51"/>
      <c r="C2967" s="75"/>
      <c r="D2967" s="51"/>
      <c r="E2967" s="27" t="str" cm="1">
        <f t="array" ref="E2967">IFERROR(_xlfn.IFS(AND($F$4=45566,D2967="徳島"),VLOOKUP(D2967,最低賃金!$A$2:$G$49,2,FALSE),OR($F$4&lt;&gt;45566,D2967&lt;&gt;"徳島"),VLOOKUP(D2967,最低賃金!$A$2:$G$49,4,FALSE)),"")</f>
        <v/>
      </c>
      <c r="F2967" s="27" t="str">
        <f>IFERROR(VLOOKUP(D2967,最低賃金!$A$3:$G$49,6,FALSE),"")</f>
        <v/>
      </c>
      <c r="G2967" s="51"/>
      <c r="H2967" s="19"/>
      <c r="I2967" s="81"/>
      <c r="J2967" s="27" t="str" cm="1">
        <f t="array" ref="J2967">IFERROR(_xlfn.IFS(COUNTBLANK(G2967:I2967)=3,"",H2967="","H列に金額を入力してください",G2967=3,H2967,I2967="","I列に労働時間を入力してください",G2967=1,ROUND(H2967/(I2967*24),0),G2967=2,ROUND(H2967/(I2967*24),0)),"")</f>
        <v/>
      </c>
      <c r="K2967" s="80" t="str" cm="1">
        <f t="array" ref="K2967">IFERROR(_xlfn.IFS(D2967="","",J2967&lt;E2967,"×（法定外・要件外となる従業員です）",J2967&lt;=F2967,"〇",J2967&gt;F2967,"ー（要件外となる従業員です）"),"")</f>
        <v/>
      </c>
      <c r="L2967" s="25" t="str" cm="1">
        <f t="array" ref="L2967">IFERROR(_xlfn.IFS(COUNTBLANK(C2967:J2967)=8,"",C2967="","←C列に従業員名を姓名（フルネーム）で入力してください。誤変換にお気を付け下さい。",D2967="","←D列に都道府県を入力してください。",G2967="","←G列に1～3の選択肢を入力してください",H2967="","←H列に金額を入力してください",G2967=3,"",I2967="","←I列に所定労働時間を入力してください"),"")</f>
        <v/>
      </c>
    </row>
    <row r="2968" spans="1:12" ht="16.5" customHeight="1" x14ac:dyDescent="0.4">
      <c r="A2968" s="52" t="str">
        <f t="shared" si="46"/>
        <v/>
      </c>
      <c r="B2968" s="51"/>
      <c r="C2968" s="75"/>
      <c r="D2968" s="51"/>
      <c r="E2968" s="27" t="str" cm="1">
        <f t="array" ref="E2968">IFERROR(_xlfn.IFS(AND($F$4=45566,D2968="徳島"),VLOOKUP(D2968,最低賃金!$A$2:$G$49,2,FALSE),OR($F$4&lt;&gt;45566,D2968&lt;&gt;"徳島"),VLOOKUP(D2968,最低賃金!$A$2:$G$49,4,FALSE)),"")</f>
        <v/>
      </c>
      <c r="F2968" s="27" t="str">
        <f>IFERROR(VLOOKUP(D2968,最低賃金!$A$3:$G$49,6,FALSE),"")</f>
        <v/>
      </c>
      <c r="G2968" s="51"/>
      <c r="H2968" s="19"/>
      <c r="I2968" s="81"/>
      <c r="J2968" s="27" t="str" cm="1">
        <f t="array" ref="J2968">IFERROR(_xlfn.IFS(COUNTBLANK(G2968:I2968)=3,"",H2968="","H列に金額を入力してください",G2968=3,H2968,I2968="","I列に労働時間を入力してください",G2968=1,ROUND(H2968/(I2968*24),0),G2968=2,ROUND(H2968/(I2968*24),0)),"")</f>
        <v/>
      </c>
      <c r="K2968" s="80" t="str" cm="1">
        <f t="array" ref="K2968">IFERROR(_xlfn.IFS(D2968="","",J2968&lt;E2968,"×（法定外・要件外となる従業員です）",J2968&lt;=F2968,"〇",J2968&gt;F2968,"ー（要件外となる従業員です）"),"")</f>
        <v/>
      </c>
      <c r="L2968" s="25" t="str" cm="1">
        <f t="array" ref="L2968">IFERROR(_xlfn.IFS(COUNTBLANK(C2968:J2968)=8,"",C2968="","←C列に従業員名を姓名（フルネーム）で入力してください。誤変換にお気を付け下さい。",D2968="","←D列に都道府県を入力してください。",G2968="","←G列に1～3の選択肢を入力してください",H2968="","←H列に金額を入力してください",G2968=3,"",I2968="","←I列に所定労働時間を入力してください"),"")</f>
        <v/>
      </c>
    </row>
    <row r="2969" spans="1:12" ht="16.5" customHeight="1" x14ac:dyDescent="0.4">
      <c r="A2969" s="52" t="str">
        <f t="shared" si="46"/>
        <v/>
      </c>
      <c r="B2969" s="51"/>
      <c r="C2969" s="75"/>
      <c r="D2969" s="51"/>
      <c r="E2969" s="27" t="str" cm="1">
        <f t="array" ref="E2969">IFERROR(_xlfn.IFS(AND($F$4=45566,D2969="徳島"),VLOOKUP(D2969,最低賃金!$A$2:$G$49,2,FALSE),OR($F$4&lt;&gt;45566,D2969&lt;&gt;"徳島"),VLOOKUP(D2969,最低賃金!$A$2:$G$49,4,FALSE)),"")</f>
        <v/>
      </c>
      <c r="F2969" s="27" t="str">
        <f>IFERROR(VLOOKUP(D2969,最低賃金!$A$3:$G$49,6,FALSE),"")</f>
        <v/>
      </c>
      <c r="G2969" s="51"/>
      <c r="H2969" s="19"/>
      <c r="I2969" s="81"/>
      <c r="J2969" s="27" t="str" cm="1">
        <f t="array" ref="J2969">IFERROR(_xlfn.IFS(COUNTBLANK(G2969:I2969)=3,"",H2969="","H列に金額を入力してください",G2969=3,H2969,I2969="","I列に労働時間を入力してください",G2969=1,ROUND(H2969/(I2969*24),0),G2969=2,ROUND(H2969/(I2969*24),0)),"")</f>
        <v/>
      </c>
      <c r="K2969" s="80" t="str" cm="1">
        <f t="array" ref="K2969">IFERROR(_xlfn.IFS(D2969="","",J2969&lt;E2969,"×（法定外・要件外となる従業員です）",J2969&lt;=F2969,"〇",J2969&gt;F2969,"ー（要件外となる従業員です）"),"")</f>
        <v/>
      </c>
      <c r="L2969" s="25" t="str" cm="1">
        <f t="array" ref="L2969">IFERROR(_xlfn.IFS(COUNTBLANK(C2969:J2969)=8,"",C2969="","←C列に従業員名を姓名（フルネーム）で入力してください。誤変換にお気を付け下さい。",D2969="","←D列に都道府県を入力してください。",G2969="","←G列に1～3の選択肢を入力してください",H2969="","←H列に金額を入力してください",G2969=3,"",I2969="","←I列に所定労働時間を入力してください"),"")</f>
        <v/>
      </c>
    </row>
    <row r="2970" spans="1:12" ht="16.5" customHeight="1" x14ac:dyDescent="0.4">
      <c r="A2970" s="52" t="str">
        <f t="shared" si="46"/>
        <v/>
      </c>
      <c r="B2970" s="51"/>
      <c r="C2970" s="75"/>
      <c r="D2970" s="51"/>
      <c r="E2970" s="27" t="str" cm="1">
        <f t="array" ref="E2970">IFERROR(_xlfn.IFS(AND($F$4=45566,D2970="徳島"),VLOOKUP(D2970,最低賃金!$A$2:$G$49,2,FALSE),OR($F$4&lt;&gt;45566,D2970&lt;&gt;"徳島"),VLOOKUP(D2970,最低賃金!$A$2:$G$49,4,FALSE)),"")</f>
        <v/>
      </c>
      <c r="F2970" s="27" t="str">
        <f>IFERROR(VLOOKUP(D2970,最低賃金!$A$3:$G$49,6,FALSE),"")</f>
        <v/>
      </c>
      <c r="G2970" s="51"/>
      <c r="H2970" s="19"/>
      <c r="I2970" s="81"/>
      <c r="J2970" s="27" t="str" cm="1">
        <f t="array" ref="J2970">IFERROR(_xlfn.IFS(COUNTBLANK(G2970:I2970)=3,"",H2970="","H列に金額を入力してください",G2970=3,H2970,I2970="","I列に労働時間を入力してください",G2970=1,ROUND(H2970/(I2970*24),0),G2970=2,ROUND(H2970/(I2970*24),0)),"")</f>
        <v/>
      </c>
      <c r="K2970" s="80" t="str" cm="1">
        <f t="array" ref="K2970">IFERROR(_xlfn.IFS(D2970="","",J2970&lt;E2970,"×（法定外・要件外となる従業員です）",J2970&lt;=F2970,"〇",J2970&gt;F2970,"ー（要件外となる従業員です）"),"")</f>
        <v/>
      </c>
      <c r="L2970" s="25" t="str" cm="1">
        <f t="array" ref="L2970">IFERROR(_xlfn.IFS(COUNTBLANK(C2970:J2970)=8,"",C2970="","←C列に従業員名を姓名（フルネーム）で入力してください。誤変換にお気を付け下さい。",D2970="","←D列に都道府県を入力してください。",G2970="","←G列に1～3の選択肢を入力してください",H2970="","←H列に金額を入力してください",G2970=3,"",I2970="","←I列に所定労働時間を入力してください"),"")</f>
        <v/>
      </c>
    </row>
    <row r="2971" spans="1:12" ht="16.5" customHeight="1" x14ac:dyDescent="0.4">
      <c r="A2971" s="52" t="str">
        <f t="shared" si="46"/>
        <v/>
      </c>
      <c r="B2971" s="51"/>
      <c r="C2971" s="75"/>
      <c r="D2971" s="51"/>
      <c r="E2971" s="27" t="str" cm="1">
        <f t="array" ref="E2971">IFERROR(_xlfn.IFS(AND($F$4=45566,D2971="徳島"),VLOOKUP(D2971,最低賃金!$A$2:$G$49,2,FALSE),OR($F$4&lt;&gt;45566,D2971&lt;&gt;"徳島"),VLOOKUP(D2971,最低賃金!$A$2:$G$49,4,FALSE)),"")</f>
        <v/>
      </c>
      <c r="F2971" s="27" t="str">
        <f>IFERROR(VLOOKUP(D2971,最低賃金!$A$3:$G$49,6,FALSE),"")</f>
        <v/>
      </c>
      <c r="G2971" s="51"/>
      <c r="H2971" s="19"/>
      <c r="I2971" s="81"/>
      <c r="J2971" s="27" t="str" cm="1">
        <f t="array" ref="J2971">IFERROR(_xlfn.IFS(COUNTBLANK(G2971:I2971)=3,"",H2971="","H列に金額を入力してください",G2971=3,H2971,I2971="","I列に労働時間を入力してください",G2971=1,ROUND(H2971/(I2971*24),0),G2971=2,ROUND(H2971/(I2971*24),0)),"")</f>
        <v/>
      </c>
      <c r="K2971" s="80" t="str" cm="1">
        <f t="array" ref="K2971">IFERROR(_xlfn.IFS(D2971="","",J2971&lt;E2971,"×（法定外・要件外となる従業員です）",J2971&lt;=F2971,"〇",J2971&gt;F2971,"ー（要件外となる従業員です）"),"")</f>
        <v/>
      </c>
      <c r="L2971" s="25" t="str" cm="1">
        <f t="array" ref="L2971">IFERROR(_xlfn.IFS(COUNTBLANK(C2971:J2971)=8,"",C2971="","←C列に従業員名を姓名（フルネーム）で入力してください。誤変換にお気を付け下さい。",D2971="","←D列に都道府県を入力してください。",G2971="","←G列に1～3の選択肢を入力してください",H2971="","←H列に金額を入力してください",G2971=3,"",I2971="","←I列に所定労働時間を入力してください"),"")</f>
        <v/>
      </c>
    </row>
    <row r="2972" spans="1:12" ht="16.5" customHeight="1" x14ac:dyDescent="0.4">
      <c r="A2972" s="52" t="str">
        <f t="shared" si="46"/>
        <v/>
      </c>
      <c r="B2972" s="51"/>
      <c r="C2972" s="75"/>
      <c r="D2972" s="51"/>
      <c r="E2972" s="27" t="str" cm="1">
        <f t="array" ref="E2972">IFERROR(_xlfn.IFS(AND($F$4=45566,D2972="徳島"),VLOOKUP(D2972,最低賃金!$A$2:$G$49,2,FALSE),OR($F$4&lt;&gt;45566,D2972&lt;&gt;"徳島"),VLOOKUP(D2972,最低賃金!$A$2:$G$49,4,FALSE)),"")</f>
        <v/>
      </c>
      <c r="F2972" s="27" t="str">
        <f>IFERROR(VLOOKUP(D2972,最低賃金!$A$3:$G$49,6,FALSE),"")</f>
        <v/>
      </c>
      <c r="G2972" s="51"/>
      <c r="H2972" s="19"/>
      <c r="I2972" s="81"/>
      <c r="J2972" s="27" t="str" cm="1">
        <f t="array" ref="J2972">IFERROR(_xlfn.IFS(COUNTBLANK(G2972:I2972)=3,"",H2972="","H列に金額を入力してください",G2972=3,H2972,I2972="","I列に労働時間を入力してください",G2972=1,ROUND(H2972/(I2972*24),0),G2972=2,ROUND(H2972/(I2972*24),0)),"")</f>
        <v/>
      </c>
      <c r="K2972" s="80" t="str" cm="1">
        <f t="array" ref="K2972">IFERROR(_xlfn.IFS(D2972="","",J2972&lt;E2972,"×（法定外・要件外となる従業員です）",J2972&lt;=F2972,"〇",J2972&gt;F2972,"ー（要件外となる従業員です）"),"")</f>
        <v/>
      </c>
      <c r="L2972" s="25" t="str" cm="1">
        <f t="array" ref="L2972">IFERROR(_xlfn.IFS(COUNTBLANK(C2972:J2972)=8,"",C2972="","←C列に従業員名を姓名（フルネーム）で入力してください。誤変換にお気を付け下さい。",D2972="","←D列に都道府県を入力してください。",G2972="","←G列に1～3の選択肢を入力してください",H2972="","←H列に金額を入力してください",G2972=3,"",I2972="","←I列に所定労働時間を入力してください"),"")</f>
        <v/>
      </c>
    </row>
    <row r="2973" spans="1:12" ht="16.5" customHeight="1" x14ac:dyDescent="0.4">
      <c r="A2973" s="52" t="str">
        <f t="shared" si="46"/>
        <v/>
      </c>
      <c r="B2973" s="51"/>
      <c r="C2973" s="75"/>
      <c r="D2973" s="51"/>
      <c r="E2973" s="27" t="str" cm="1">
        <f t="array" ref="E2973">IFERROR(_xlfn.IFS(AND($F$4=45566,D2973="徳島"),VLOOKUP(D2973,最低賃金!$A$2:$G$49,2,FALSE),OR($F$4&lt;&gt;45566,D2973&lt;&gt;"徳島"),VLOOKUP(D2973,最低賃金!$A$2:$G$49,4,FALSE)),"")</f>
        <v/>
      </c>
      <c r="F2973" s="27" t="str">
        <f>IFERROR(VLOOKUP(D2973,最低賃金!$A$3:$G$49,6,FALSE),"")</f>
        <v/>
      </c>
      <c r="G2973" s="51"/>
      <c r="H2973" s="19"/>
      <c r="I2973" s="81"/>
      <c r="J2973" s="27" t="str" cm="1">
        <f t="array" ref="J2973">IFERROR(_xlfn.IFS(COUNTBLANK(G2973:I2973)=3,"",H2973="","H列に金額を入力してください",G2973=3,H2973,I2973="","I列に労働時間を入力してください",G2973=1,ROUND(H2973/(I2973*24),0),G2973=2,ROUND(H2973/(I2973*24),0)),"")</f>
        <v/>
      </c>
      <c r="K2973" s="80" t="str" cm="1">
        <f t="array" ref="K2973">IFERROR(_xlfn.IFS(D2973="","",J2973&lt;E2973,"×（法定外・要件外となる従業員です）",J2973&lt;=F2973,"〇",J2973&gt;F2973,"ー（要件外となる従業員です）"),"")</f>
        <v/>
      </c>
      <c r="L2973" s="25" t="str" cm="1">
        <f t="array" ref="L2973">IFERROR(_xlfn.IFS(COUNTBLANK(C2973:J2973)=8,"",C2973="","←C列に従業員名を姓名（フルネーム）で入力してください。誤変換にお気を付け下さい。",D2973="","←D列に都道府県を入力してください。",G2973="","←G列に1～3の選択肢を入力してください",H2973="","←H列に金額を入力してください",G2973=3,"",I2973="","←I列に所定労働時間を入力してください"),"")</f>
        <v/>
      </c>
    </row>
    <row r="2974" spans="1:12" ht="16.5" customHeight="1" x14ac:dyDescent="0.4">
      <c r="A2974" s="52" t="str">
        <f t="shared" si="46"/>
        <v/>
      </c>
      <c r="B2974" s="51"/>
      <c r="C2974" s="75"/>
      <c r="D2974" s="51"/>
      <c r="E2974" s="27" t="str" cm="1">
        <f t="array" ref="E2974">IFERROR(_xlfn.IFS(AND($F$4=45566,D2974="徳島"),VLOOKUP(D2974,最低賃金!$A$2:$G$49,2,FALSE),OR($F$4&lt;&gt;45566,D2974&lt;&gt;"徳島"),VLOOKUP(D2974,最低賃金!$A$2:$G$49,4,FALSE)),"")</f>
        <v/>
      </c>
      <c r="F2974" s="27" t="str">
        <f>IFERROR(VLOOKUP(D2974,最低賃金!$A$3:$G$49,6,FALSE),"")</f>
        <v/>
      </c>
      <c r="G2974" s="51"/>
      <c r="H2974" s="19"/>
      <c r="I2974" s="81"/>
      <c r="J2974" s="27" t="str" cm="1">
        <f t="array" ref="J2974">IFERROR(_xlfn.IFS(COUNTBLANK(G2974:I2974)=3,"",H2974="","H列に金額を入力してください",G2974=3,H2974,I2974="","I列に労働時間を入力してください",G2974=1,ROUND(H2974/(I2974*24),0),G2974=2,ROUND(H2974/(I2974*24),0)),"")</f>
        <v/>
      </c>
      <c r="K2974" s="80" t="str" cm="1">
        <f t="array" ref="K2974">IFERROR(_xlfn.IFS(D2974="","",J2974&lt;E2974,"×（法定外・要件外となる従業員です）",J2974&lt;=F2974,"〇",J2974&gt;F2974,"ー（要件外となる従業員です）"),"")</f>
        <v/>
      </c>
      <c r="L2974" s="25" t="str" cm="1">
        <f t="array" ref="L2974">IFERROR(_xlfn.IFS(COUNTBLANK(C2974:J2974)=8,"",C2974="","←C列に従業員名を姓名（フルネーム）で入力してください。誤変換にお気を付け下さい。",D2974="","←D列に都道府県を入力してください。",G2974="","←G列に1～3の選択肢を入力してください",H2974="","←H列に金額を入力してください",G2974=3,"",I2974="","←I列に所定労働時間を入力してください"),"")</f>
        <v/>
      </c>
    </row>
    <row r="2975" spans="1:12" ht="16.5" customHeight="1" x14ac:dyDescent="0.4">
      <c r="A2975" s="52" t="str">
        <f t="shared" si="46"/>
        <v/>
      </c>
      <c r="B2975" s="51"/>
      <c r="C2975" s="75"/>
      <c r="D2975" s="51"/>
      <c r="E2975" s="27" t="str" cm="1">
        <f t="array" ref="E2975">IFERROR(_xlfn.IFS(AND($F$4=45566,D2975="徳島"),VLOOKUP(D2975,最低賃金!$A$2:$G$49,2,FALSE),OR($F$4&lt;&gt;45566,D2975&lt;&gt;"徳島"),VLOOKUP(D2975,最低賃金!$A$2:$G$49,4,FALSE)),"")</f>
        <v/>
      </c>
      <c r="F2975" s="27" t="str">
        <f>IFERROR(VLOOKUP(D2975,最低賃金!$A$3:$G$49,6,FALSE),"")</f>
        <v/>
      </c>
      <c r="G2975" s="51"/>
      <c r="H2975" s="19"/>
      <c r="I2975" s="81"/>
      <c r="J2975" s="27" t="str" cm="1">
        <f t="array" ref="J2975">IFERROR(_xlfn.IFS(COUNTBLANK(G2975:I2975)=3,"",H2975="","H列に金額を入力してください",G2975=3,H2975,I2975="","I列に労働時間を入力してください",G2975=1,ROUND(H2975/(I2975*24),0),G2975=2,ROUND(H2975/(I2975*24),0)),"")</f>
        <v/>
      </c>
      <c r="K2975" s="80" t="str" cm="1">
        <f t="array" ref="K2975">IFERROR(_xlfn.IFS(D2975="","",J2975&lt;E2975,"×（法定外・要件外となる従業員です）",J2975&lt;=F2975,"〇",J2975&gt;F2975,"ー（要件外となる従業員です）"),"")</f>
        <v/>
      </c>
      <c r="L2975" s="25" t="str" cm="1">
        <f t="array" ref="L2975">IFERROR(_xlfn.IFS(COUNTBLANK(C2975:J2975)=8,"",C2975="","←C列に従業員名を姓名（フルネーム）で入力してください。誤変換にお気を付け下さい。",D2975="","←D列に都道府県を入力してください。",G2975="","←G列に1～3の選択肢を入力してください",H2975="","←H列に金額を入力してください",G2975=3,"",I2975="","←I列に所定労働時間を入力してください"),"")</f>
        <v/>
      </c>
    </row>
    <row r="2976" spans="1:12" ht="16.5" customHeight="1" x14ac:dyDescent="0.4">
      <c r="A2976" s="52" t="str">
        <f t="shared" si="46"/>
        <v/>
      </c>
      <c r="B2976" s="51"/>
      <c r="C2976" s="75"/>
      <c r="D2976" s="51"/>
      <c r="E2976" s="27" t="str" cm="1">
        <f t="array" ref="E2976">IFERROR(_xlfn.IFS(AND($F$4=45566,D2976="徳島"),VLOOKUP(D2976,最低賃金!$A$2:$G$49,2,FALSE),OR($F$4&lt;&gt;45566,D2976&lt;&gt;"徳島"),VLOOKUP(D2976,最低賃金!$A$2:$G$49,4,FALSE)),"")</f>
        <v/>
      </c>
      <c r="F2976" s="27" t="str">
        <f>IFERROR(VLOOKUP(D2976,最低賃金!$A$3:$G$49,6,FALSE),"")</f>
        <v/>
      </c>
      <c r="G2976" s="51"/>
      <c r="H2976" s="19"/>
      <c r="I2976" s="81"/>
      <c r="J2976" s="27" t="str" cm="1">
        <f t="array" ref="J2976">IFERROR(_xlfn.IFS(COUNTBLANK(G2976:I2976)=3,"",H2976="","H列に金額を入力してください",G2976=3,H2976,I2976="","I列に労働時間を入力してください",G2976=1,ROUND(H2976/(I2976*24),0),G2976=2,ROUND(H2976/(I2976*24),0)),"")</f>
        <v/>
      </c>
      <c r="K2976" s="80" t="str" cm="1">
        <f t="array" ref="K2976">IFERROR(_xlfn.IFS(D2976="","",J2976&lt;E2976,"×（法定外・要件外となる従業員です）",J2976&lt;=F2976,"〇",J2976&gt;F2976,"ー（要件外となる従業員です）"),"")</f>
        <v/>
      </c>
      <c r="L2976" s="25" t="str" cm="1">
        <f t="array" ref="L2976">IFERROR(_xlfn.IFS(COUNTBLANK(C2976:J2976)=8,"",C2976="","←C列に従業員名を姓名（フルネーム）で入力してください。誤変換にお気を付け下さい。",D2976="","←D列に都道府県を入力してください。",G2976="","←G列に1～3の選択肢を入力してください",H2976="","←H列に金額を入力してください",G2976=3,"",I2976="","←I列に所定労働時間を入力してください"),"")</f>
        <v/>
      </c>
    </row>
    <row r="2977" spans="1:12" ht="16.5" customHeight="1" x14ac:dyDescent="0.4">
      <c r="A2977" s="52" t="str">
        <f t="shared" si="46"/>
        <v/>
      </c>
      <c r="B2977" s="51"/>
      <c r="C2977" s="75"/>
      <c r="D2977" s="51"/>
      <c r="E2977" s="27" t="str" cm="1">
        <f t="array" ref="E2977">IFERROR(_xlfn.IFS(AND($F$4=45566,D2977="徳島"),VLOOKUP(D2977,最低賃金!$A$2:$G$49,2,FALSE),OR($F$4&lt;&gt;45566,D2977&lt;&gt;"徳島"),VLOOKUP(D2977,最低賃金!$A$2:$G$49,4,FALSE)),"")</f>
        <v/>
      </c>
      <c r="F2977" s="27" t="str">
        <f>IFERROR(VLOOKUP(D2977,最低賃金!$A$3:$G$49,6,FALSE),"")</f>
        <v/>
      </c>
      <c r="G2977" s="51"/>
      <c r="H2977" s="19"/>
      <c r="I2977" s="81"/>
      <c r="J2977" s="27" t="str" cm="1">
        <f t="array" ref="J2977">IFERROR(_xlfn.IFS(COUNTBLANK(G2977:I2977)=3,"",H2977="","H列に金額を入力してください",G2977=3,H2977,I2977="","I列に労働時間を入力してください",G2977=1,ROUND(H2977/(I2977*24),0),G2977=2,ROUND(H2977/(I2977*24),0)),"")</f>
        <v/>
      </c>
      <c r="K2977" s="80" t="str" cm="1">
        <f t="array" ref="K2977">IFERROR(_xlfn.IFS(D2977="","",J2977&lt;E2977,"×（法定外・要件外となる従業員です）",J2977&lt;=F2977,"〇",J2977&gt;F2977,"ー（要件外となる従業員です）"),"")</f>
        <v/>
      </c>
      <c r="L2977" s="25" t="str" cm="1">
        <f t="array" ref="L2977">IFERROR(_xlfn.IFS(COUNTBLANK(C2977:J2977)=8,"",C2977="","←C列に従業員名を姓名（フルネーム）で入力してください。誤変換にお気を付け下さい。",D2977="","←D列に都道府県を入力してください。",G2977="","←G列に1～3の選択肢を入力してください",H2977="","←H列に金額を入力してください",G2977=3,"",I2977="","←I列に所定労働時間を入力してください"),"")</f>
        <v/>
      </c>
    </row>
    <row r="2978" spans="1:12" ht="16.5" customHeight="1" x14ac:dyDescent="0.4">
      <c r="A2978" s="52" t="str">
        <f t="shared" si="46"/>
        <v/>
      </c>
      <c r="B2978" s="51"/>
      <c r="C2978" s="75"/>
      <c r="D2978" s="51"/>
      <c r="E2978" s="27" t="str" cm="1">
        <f t="array" ref="E2978">IFERROR(_xlfn.IFS(AND($F$4=45566,D2978="徳島"),VLOOKUP(D2978,最低賃金!$A$2:$G$49,2,FALSE),OR($F$4&lt;&gt;45566,D2978&lt;&gt;"徳島"),VLOOKUP(D2978,最低賃金!$A$2:$G$49,4,FALSE)),"")</f>
        <v/>
      </c>
      <c r="F2978" s="27" t="str">
        <f>IFERROR(VLOOKUP(D2978,最低賃金!$A$3:$G$49,6,FALSE),"")</f>
        <v/>
      </c>
      <c r="G2978" s="51"/>
      <c r="H2978" s="19"/>
      <c r="I2978" s="81"/>
      <c r="J2978" s="27" t="str" cm="1">
        <f t="array" ref="J2978">IFERROR(_xlfn.IFS(COUNTBLANK(G2978:I2978)=3,"",H2978="","H列に金額を入力してください",G2978=3,H2978,I2978="","I列に労働時間を入力してください",G2978=1,ROUND(H2978/(I2978*24),0),G2978=2,ROUND(H2978/(I2978*24),0)),"")</f>
        <v/>
      </c>
      <c r="K2978" s="80" t="str" cm="1">
        <f t="array" ref="K2978">IFERROR(_xlfn.IFS(D2978="","",J2978&lt;E2978,"×（法定外・要件外となる従業員です）",J2978&lt;=F2978,"〇",J2978&gt;F2978,"ー（要件外となる従業員です）"),"")</f>
        <v/>
      </c>
      <c r="L2978" s="25" t="str" cm="1">
        <f t="array" ref="L2978">IFERROR(_xlfn.IFS(COUNTBLANK(C2978:J2978)=8,"",C2978="","←C列に従業員名を姓名（フルネーム）で入力してください。誤変換にお気を付け下さい。",D2978="","←D列に都道府県を入力してください。",G2978="","←G列に1～3の選択肢を入力してください",H2978="","←H列に金額を入力してください",G2978=3,"",I2978="","←I列に所定労働時間を入力してください"),"")</f>
        <v/>
      </c>
    </row>
    <row r="2979" spans="1:12" ht="16.5" customHeight="1" x14ac:dyDescent="0.4">
      <c r="A2979" s="52" t="str">
        <f t="shared" si="46"/>
        <v/>
      </c>
      <c r="B2979" s="51"/>
      <c r="C2979" s="75"/>
      <c r="D2979" s="51"/>
      <c r="E2979" s="27" t="str" cm="1">
        <f t="array" ref="E2979">IFERROR(_xlfn.IFS(AND($F$4=45566,D2979="徳島"),VLOOKUP(D2979,最低賃金!$A$2:$G$49,2,FALSE),OR($F$4&lt;&gt;45566,D2979&lt;&gt;"徳島"),VLOOKUP(D2979,最低賃金!$A$2:$G$49,4,FALSE)),"")</f>
        <v/>
      </c>
      <c r="F2979" s="27" t="str">
        <f>IFERROR(VLOOKUP(D2979,最低賃金!$A$3:$G$49,6,FALSE),"")</f>
        <v/>
      </c>
      <c r="G2979" s="51"/>
      <c r="H2979" s="19"/>
      <c r="I2979" s="81"/>
      <c r="J2979" s="27" t="str" cm="1">
        <f t="array" ref="J2979">IFERROR(_xlfn.IFS(COUNTBLANK(G2979:I2979)=3,"",H2979="","H列に金額を入力してください",G2979=3,H2979,I2979="","I列に労働時間を入力してください",G2979=1,ROUND(H2979/(I2979*24),0),G2979=2,ROUND(H2979/(I2979*24),0)),"")</f>
        <v/>
      </c>
      <c r="K2979" s="80" t="str" cm="1">
        <f t="array" ref="K2979">IFERROR(_xlfn.IFS(D2979="","",J2979&lt;E2979,"×（法定外・要件外となる従業員です）",J2979&lt;=F2979,"〇",J2979&gt;F2979,"ー（要件外となる従業員です）"),"")</f>
        <v/>
      </c>
      <c r="L2979" s="25" t="str" cm="1">
        <f t="array" ref="L2979">IFERROR(_xlfn.IFS(COUNTBLANK(C2979:J2979)=8,"",C2979="","←C列に従業員名を姓名（フルネーム）で入力してください。誤変換にお気を付け下さい。",D2979="","←D列に都道府県を入力してください。",G2979="","←G列に1～3の選択肢を入力してください",H2979="","←H列に金額を入力してください",G2979=3,"",I2979="","←I列に所定労働時間を入力してください"),"")</f>
        <v/>
      </c>
    </row>
    <row r="2980" spans="1:12" ht="16.5" customHeight="1" x14ac:dyDescent="0.4">
      <c r="A2980" s="52" t="str">
        <f t="shared" si="46"/>
        <v/>
      </c>
      <c r="B2980" s="51"/>
      <c r="C2980" s="75"/>
      <c r="D2980" s="51"/>
      <c r="E2980" s="27" t="str" cm="1">
        <f t="array" ref="E2980">IFERROR(_xlfn.IFS(AND($F$4=45566,D2980="徳島"),VLOOKUP(D2980,最低賃金!$A$2:$G$49,2,FALSE),OR($F$4&lt;&gt;45566,D2980&lt;&gt;"徳島"),VLOOKUP(D2980,最低賃金!$A$2:$G$49,4,FALSE)),"")</f>
        <v/>
      </c>
      <c r="F2980" s="27" t="str">
        <f>IFERROR(VLOOKUP(D2980,最低賃金!$A$3:$G$49,6,FALSE),"")</f>
        <v/>
      </c>
      <c r="G2980" s="51"/>
      <c r="H2980" s="19"/>
      <c r="I2980" s="81"/>
      <c r="J2980" s="27" t="str" cm="1">
        <f t="array" ref="J2980">IFERROR(_xlfn.IFS(COUNTBLANK(G2980:I2980)=3,"",H2980="","H列に金額を入力してください",G2980=3,H2980,I2980="","I列に労働時間を入力してください",G2980=1,ROUND(H2980/(I2980*24),0),G2980=2,ROUND(H2980/(I2980*24),0)),"")</f>
        <v/>
      </c>
      <c r="K2980" s="80" t="str" cm="1">
        <f t="array" ref="K2980">IFERROR(_xlfn.IFS(D2980="","",J2980&lt;E2980,"×（法定外・要件外となる従業員です）",J2980&lt;=F2980,"〇",J2980&gt;F2980,"ー（要件外となる従業員です）"),"")</f>
        <v/>
      </c>
      <c r="L2980" s="25" t="str" cm="1">
        <f t="array" ref="L2980">IFERROR(_xlfn.IFS(COUNTBLANK(C2980:J2980)=8,"",C2980="","←C列に従業員名を姓名（フルネーム）で入力してください。誤変換にお気を付け下さい。",D2980="","←D列に都道府県を入力してください。",G2980="","←G列に1～3の選択肢を入力してください",H2980="","←H列に金額を入力してください",G2980=3,"",I2980="","←I列に所定労働時間を入力してください"),"")</f>
        <v/>
      </c>
    </row>
    <row r="2981" spans="1:12" ht="16.5" customHeight="1" x14ac:dyDescent="0.4">
      <c r="A2981" s="52" t="str">
        <f t="shared" si="46"/>
        <v/>
      </c>
      <c r="B2981" s="51"/>
      <c r="C2981" s="75"/>
      <c r="D2981" s="51"/>
      <c r="E2981" s="27" t="str" cm="1">
        <f t="array" ref="E2981">IFERROR(_xlfn.IFS(AND($F$4=45566,D2981="徳島"),VLOOKUP(D2981,最低賃金!$A$2:$G$49,2,FALSE),OR($F$4&lt;&gt;45566,D2981&lt;&gt;"徳島"),VLOOKUP(D2981,最低賃金!$A$2:$G$49,4,FALSE)),"")</f>
        <v/>
      </c>
      <c r="F2981" s="27" t="str">
        <f>IFERROR(VLOOKUP(D2981,最低賃金!$A$3:$G$49,6,FALSE),"")</f>
        <v/>
      </c>
      <c r="G2981" s="51"/>
      <c r="H2981" s="19"/>
      <c r="I2981" s="81"/>
      <c r="J2981" s="27" t="str" cm="1">
        <f t="array" ref="J2981">IFERROR(_xlfn.IFS(COUNTBLANK(G2981:I2981)=3,"",H2981="","H列に金額を入力してください",G2981=3,H2981,I2981="","I列に労働時間を入力してください",G2981=1,ROUND(H2981/(I2981*24),0),G2981=2,ROUND(H2981/(I2981*24),0)),"")</f>
        <v/>
      </c>
      <c r="K2981" s="80" t="str" cm="1">
        <f t="array" ref="K2981">IFERROR(_xlfn.IFS(D2981="","",J2981&lt;E2981,"×（法定外・要件外となる従業員です）",J2981&lt;=F2981,"〇",J2981&gt;F2981,"ー（要件外となる従業員です）"),"")</f>
        <v/>
      </c>
      <c r="L2981" s="25" t="str" cm="1">
        <f t="array" ref="L2981">IFERROR(_xlfn.IFS(COUNTBLANK(C2981:J2981)=8,"",C2981="","←C列に従業員名を姓名（フルネーム）で入力してください。誤変換にお気を付け下さい。",D2981="","←D列に都道府県を入力してください。",G2981="","←G列に1～3の選択肢を入力してください",H2981="","←H列に金額を入力してください",G2981=3,"",I2981="","←I列に所定労働時間を入力してください"),"")</f>
        <v/>
      </c>
    </row>
    <row r="2982" spans="1:12" ht="16.5" customHeight="1" x14ac:dyDescent="0.4">
      <c r="A2982" s="52" t="str">
        <f t="shared" si="46"/>
        <v/>
      </c>
      <c r="B2982" s="51"/>
      <c r="C2982" s="75"/>
      <c r="D2982" s="51"/>
      <c r="E2982" s="27" t="str" cm="1">
        <f t="array" ref="E2982">IFERROR(_xlfn.IFS(AND($F$4=45566,D2982="徳島"),VLOOKUP(D2982,最低賃金!$A$2:$G$49,2,FALSE),OR($F$4&lt;&gt;45566,D2982&lt;&gt;"徳島"),VLOOKUP(D2982,最低賃金!$A$2:$G$49,4,FALSE)),"")</f>
        <v/>
      </c>
      <c r="F2982" s="27" t="str">
        <f>IFERROR(VLOOKUP(D2982,最低賃金!$A$3:$G$49,6,FALSE),"")</f>
        <v/>
      </c>
      <c r="G2982" s="51"/>
      <c r="H2982" s="19"/>
      <c r="I2982" s="81"/>
      <c r="J2982" s="27" t="str" cm="1">
        <f t="array" ref="J2982">IFERROR(_xlfn.IFS(COUNTBLANK(G2982:I2982)=3,"",H2982="","H列に金額を入力してください",G2982=3,H2982,I2982="","I列に労働時間を入力してください",G2982=1,ROUND(H2982/(I2982*24),0),G2982=2,ROUND(H2982/(I2982*24),0)),"")</f>
        <v/>
      </c>
      <c r="K2982" s="80" t="str" cm="1">
        <f t="array" ref="K2982">IFERROR(_xlfn.IFS(D2982="","",J2982&lt;E2982,"×（法定外・要件外となる従業員です）",J2982&lt;=F2982,"〇",J2982&gt;F2982,"ー（要件外となる従業員です）"),"")</f>
        <v/>
      </c>
      <c r="L2982" s="25" t="str" cm="1">
        <f t="array" ref="L2982">IFERROR(_xlfn.IFS(COUNTBLANK(C2982:J2982)=8,"",C2982="","←C列に従業員名を姓名（フルネーム）で入力してください。誤変換にお気を付け下さい。",D2982="","←D列に都道府県を入力してください。",G2982="","←G列に1～3の選択肢を入力してください",H2982="","←H列に金額を入力してください",G2982=3,"",I2982="","←I列に所定労働時間を入力してください"),"")</f>
        <v/>
      </c>
    </row>
    <row r="2983" spans="1:12" ht="16.5" customHeight="1" x14ac:dyDescent="0.4">
      <c r="A2983" s="52" t="str">
        <f t="shared" si="46"/>
        <v/>
      </c>
      <c r="B2983" s="51"/>
      <c r="C2983" s="75"/>
      <c r="D2983" s="51"/>
      <c r="E2983" s="27" t="str" cm="1">
        <f t="array" ref="E2983">IFERROR(_xlfn.IFS(AND($F$4=45566,D2983="徳島"),VLOOKUP(D2983,最低賃金!$A$2:$G$49,2,FALSE),OR($F$4&lt;&gt;45566,D2983&lt;&gt;"徳島"),VLOOKUP(D2983,最低賃金!$A$2:$G$49,4,FALSE)),"")</f>
        <v/>
      </c>
      <c r="F2983" s="27" t="str">
        <f>IFERROR(VLOOKUP(D2983,最低賃金!$A$3:$G$49,6,FALSE),"")</f>
        <v/>
      </c>
      <c r="G2983" s="51"/>
      <c r="H2983" s="19"/>
      <c r="I2983" s="81"/>
      <c r="J2983" s="27" t="str" cm="1">
        <f t="array" ref="J2983">IFERROR(_xlfn.IFS(COUNTBLANK(G2983:I2983)=3,"",H2983="","H列に金額を入力してください",G2983=3,H2983,I2983="","I列に労働時間を入力してください",G2983=1,ROUND(H2983/(I2983*24),0),G2983=2,ROUND(H2983/(I2983*24),0)),"")</f>
        <v/>
      </c>
      <c r="K2983" s="80" t="str" cm="1">
        <f t="array" ref="K2983">IFERROR(_xlfn.IFS(D2983="","",J2983&lt;E2983,"×（法定外・要件外となる従業員です）",J2983&lt;=F2983,"〇",J2983&gt;F2983,"ー（要件外となる従業員です）"),"")</f>
        <v/>
      </c>
      <c r="L2983" s="25" t="str" cm="1">
        <f t="array" ref="L2983">IFERROR(_xlfn.IFS(COUNTBLANK(C2983:J2983)=8,"",C2983="","←C列に従業員名を姓名（フルネーム）で入力してください。誤変換にお気を付け下さい。",D2983="","←D列に都道府県を入力してください。",G2983="","←G列に1～3の選択肢を入力してください",H2983="","←H列に金額を入力してください",G2983=3,"",I2983="","←I列に所定労働時間を入力してください"),"")</f>
        <v/>
      </c>
    </row>
    <row r="2984" spans="1:12" ht="16.5" customHeight="1" x14ac:dyDescent="0.4">
      <c r="A2984" s="52" t="str">
        <f t="shared" si="46"/>
        <v/>
      </c>
      <c r="B2984" s="51"/>
      <c r="C2984" s="75"/>
      <c r="D2984" s="51"/>
      <c r="E2984" s="27" t="str" cm="1">
        <f t="array" ref="E2984">IFERROR(_xlfn.IFS(AND($F$4=45566,D2984="徳島"),VLOOKUP(D2984,最低賃金!$A$2:$G$49,2,FALSE),OR($F$4&lt;&gt;45566,D2984&lt;&gt;"徳島"),VLOOKUP(D2984,最低賃金!$A$2:$G$49,4,FALSE)),"")</f>
        <v/>
      </c>
      <c r="F2984" s="27" t="str">
        <f>IFERROR(VLOOKUP(D2984,最低賃金!$A$3:$G$49,6,FALSE),"")</f>
        <v/>
      </c>
      <c r="G2984" s="51"/>
      <c r="H2984" s="19"/>
      <c r="I2984" s="81"/>
      <c r="J2984" s="27" t="str" cm="1">
        <f t="array" ref="J2984">IFERROR(_xlfn.IFS(COUNTBLANK(G2984:I2984)=3,"",H2984="","H列に金額を入力してください",G2984=3,H2984,I2984="","I列に労働時間を入力してください",G2984=1,ROUND(H2984/(I2984*24),0),G2984=2,ROUND(H2984/(I2984*24),0)),"")</f>
        <v/>
      </c>
      <c r="K2984" s="80" t="str" cm="1">
        <f t="array" ref="K2984">IFERROR(_xlfn.IFS(D2984="","",J2984&lt;E2984,"×（法定外・要件外となる従業員です）",J2984&lt;=F2984,"〇",J2984&gt;F2984,"ー（要件外となる従業員です）"),"")</f>
        <v/>
      </c>
      <c r="L2984" s="25" t="str" cm="1">
        <f t="array" ref="L2984">IFERROR(_xlfn.IFS(COUNTBLANK(C2984:J2984)=8,"",C2984="","←C列に従業員名を姓名（フルネーム）で入力してください。誤変換にお気を付け下さい。",D2984="","←D列に都道府県を入力してください。",G2984="","←G列に1～3の選択肢を入力してください",H2984="","←H列に金額を入力してください",G2984=3,"",I2984="","←I列に所定労働時間を入力してください"),"")</f>
        <v/>
      </c>
    </row>
    <row r="2985" spans="1:12" ht="16.5" customHeight="1" x14ac:dyDescent="0.4">
      <c r="A2985" s="52" t="str">
        <f t="shared" si="46"/>
        <v/>
      </c>
      <c r="B2985" s="51"/>
      <c r="C2985" s="75"/>
      <c r="D2985" s="51"/>
      <c r="E2985" s="27" t="str" cm="1">
        <f t="array" ref="E2985">IFERROR(_xlfn.IFS(AND($F$4=45566,D2985="徳島"),VLOOKUP(D2985,最低賃金!$A$2:$G$49,2,FALSE),OR($F$4&lt;&gt;45566,D2985&lt;&gt;"徳島"),VLOOKUP(D2985,最低賃金!$A$2:$G$49,4,FALSE)),"")</f>
        <v/>
      </c>
      <c r="F2985" s="27" t="str">
        <f>IFERROR(VLOOKUP(D2985,最低賃金!$A$3:$G$49,6,FALSE),"")</f>
        <v/>
      </c>
      <c r="G2985" s="51"/>
      <c r="H2985" s="19"/>
      <c r="I2985" s="81"/>
      <c r="J2985" s="27" t="str" cm="1">
        <f t="array" ref="J2985">IFERROR(_xlfn.IFS(COUNTBLANK(G2985:I2985)=3,"",H2985="","H列に金額を入力してください",G2985=3,H2985,I2985="","I列に労働時間を入力してください",G2985=1,ROUND(H2985/(I2985*24),0),G2985=2,ROUND(H2985/(I2985*24),0)),"")</f>
        <v/>
      </c>
      <c r="K2985" s="80" t="str" cm="1">
        <f t="array" ref="K2985">IFERROR(_xlfn.IFS(D2985="","",J2985&lt;E2985,"×（法定外・要件外となる従業員です）",J2985&lt;=F2985,"〇",J2985&gt;F2985,"ー（要件外となる従業員です）"),"")</f>
        <v/>
      </c>
      <c r="L2985" s="25" t="str" cm="1">
        <f t="array" ref="L2985">IFERROR(_xlfn.IFS(COUNTBLANK(C2985:J2985)=8,"",C2985="","←C列に従業員名を姓名（フルネーム）で入力してください。誤変換にお気を付け下さい。",D2985="","←D列に都道府県を入力してください。",G2985="","←G列に1～3の選択肢を入力してください",H2985="","←H列に金額を入力してください",G2985=3,"",I2985="","←I列に所定労働時間を入力してください"),"")</f>
        <v/>
      </c>
    </row>
    <row r="2986" spans="1:12" ht="16.5" customHeight="1" x14ac:dyDescent="0.4">
      <c r="A2986" s="52" t="str">
        <f t="shared" si="46"/>
        <v/>
      </c>
      <c r="B2986" s="51"/>
      <c r="C2986" s="75"/>
      <c r="D2986" s="51"/>
      <c r="E2986" s="27" t="str" cm="1">
        <f t="array" ref="E2986">IFERROR(_xlfn.IFS(AND($F$4=45566,D2986="徳島"),VLOOKUP(D2986,最低賃金!$A$2:$G$49,2,FALSE),OR($F$4&lt;&gt;45566,D2986&lt;&gt;"徳島"),VLOOKUP(D2986,最低賃金!$A$2:$G$49,4,FALSE)),"")</f>
        <v/>
      </c>
      <c r="F2986" s="27" t="str">
        <f>IFERROR(VLOOKUP(D2986,最低賃金!$A$3:$G$49,6,FALSE),"")</f>
        <v/>
      </c>
      <c r="G2986" s="51"/>
      <c r="H2986" s="19"/>
      <c r="I2986" s="81"/>
      <c r="J2986" s="27" t="str" cm="1">
        <f t="array" ref="J2986">IFERROR(_xlfn.IFS(COUNTBLANK(G2986:I2986)=3,"",H2986="","H列に金額を入力してください",G2986=3,H2986,I2986="","I列に労働時間を入力してください",G2986=1,ROUND(H2986/(I2986*24),0),G2986=2,ROUND(H2986/(I2986*24),0)),"")</f>
        <v/>
      </c>
      <c r="K2986" s="80" t="str" cm="1">
        <f t="array" ref="K2986">IFERROR(_xlfn.IFS(D2986="","",J2986&lt;E2986,"×（法定外・要件外となる従業員です）",J2986&lt;=F2986,"〇",J2986&gt;F2986,"ー（要件外となる従業員です）"),"")</f>
        <v/>
      </c>
      <c r="L2986" s="25" t="str" cm="1">
        <f t="array" ref="L2986">IFERROR(_xlfn.IFS(COUNTBLANK(C2986:J2986)=8,"",C2986="","←C列に従業員名を姓名（フルネーム）で入力してください。誤変換にお気を付け下さい。",D2986="","←D列に都道府県を入力してください。",G2986="","←G列に1～3の選択肢を入力してください",H2986="","←H列に金額を入力してください",G2986=3,"",I2986="","←I列に所定労働時間を入力してください"),"")</f>
        <v/>
      </c>
    </row>
    <row r="2987" spans="1:12" ht="16.5" customHeight="1" x14ac:dyDescent="0.4">
      <c r="A2987" s="52" t="str">
        <f t="shared" si="46"/>
        <v/>
      </c>
      <c r="B2987" s="51"/>
      <c r="C2987" s="75"/>
      <c r="D2987" s="51"/>
      <c r="E2987" s="27" t="str" cm="1">
        <f t="array" ref="E2987">IFERROR(_xlfn.IFS(AND($F$4=45566,D2987="徳島"),VLOOKUP(D2987,最低賃金!$A$2:$G$49,2,FALSE),OR($F$4&lt;&gt;45566,D2987&lt;&gt;"徳島"),VLOOKUP(D2987,最低賃金!$A$2:$G$49,4,FALSE)),"")</f>
        <v/>
      </c>
      <c r="F2987" s="27" t="str">
        <f>IFERROR(VLOOKUP(D2987,最低賃金!$A$3:$G$49,6,FALSE),"")</f>
        <v/>
      </c>
      <c r="G2987" s="51"/>
      <c r="H2987" s="19"/>
      <c r="I2987" s="81"/>
      <c r="J2987" s="27" t="str" cm="1">
        <f t="array" ref="J2987">IFERROR(_xlfn.IFS(COUNTBLANK(G2987:I2987)=3,"",H2987="","H列に金額を入力してください",G2987=3,H2987,I2987="","I列に労働時間を入力してください",G2987=1,ROUND(H2987/(I2987*24),0),G2987=2,ROUND(H2987/(I2987*24),0)),"")</f>
        <v/>
      </c>
      <c r="K2987" s="80" t="str" cm="1">
        <f t="array" ref="K2987">IFERROR(_xlfn.IFS(D2987="","",J2987&lt;E2987,"×（法定外・要件外となる従業員です）",J2987&lt;=F2987,"〇",J2987&gt;F2987,"ー（要件外となる従業員です）"),"")</f>
        <v/>
      </c>
      <c r="L2987" s="25" t="str" cm="1">
        <f t="array" ref="L2987">IFERROR(_xlfn.IFS(COUNTBLANK(C2987:J2987)=8,"",C2987="","←C列に従業員名を姓名（フルネーム）で入力してください。誤変換にお気を付け下さい。",D2987="","←D列に都道府県を入力してください。",G2987="","←G列に1～3の選択肢を入力してください",H2987="","←H列に金額を入力してください",G2987=3,"",I2987="","←I列に所定労働時間を入力してください"),"")</f>
        <v/>
      </c>
    </row>
    <row r="2988" spans="1:12" ht="16.5" customHeight="1" x14ac:dyDescent="0.4">
      <c r="A2988" s="52" t="str">
        <f t="shared" si="46"/>
        <v/>
      </c>
      <c r="B2988" s="51"/>
      <c r="C2988" s="75"/>
      <c r="D2988" s="51"/>
      <c r="E2988" s="27" t="str" cm="1">
        <f t="array" ref="E2988">IFERROR(_xlfn.IFS(AND($F$4=45566,D2988="徳島"),VLOOKUP(D2988,最低賃金!$A$2:$G$49,2,FALSE),OR($F$4&lt;&gt;45566,D2988&lt;&gt;"徳島"),VLOOKUP(D2988,最低賃金!$A$2:$G$49,4,FALSE)),"")</f>
        <v/>
      </c>
      <c r="F2988" s="27" t="str">
        <f>IFERROR(VLOOKUP(D2988,最低賃金!$A$3:$G$49,6,FALSE),"")</f>
        <v/>
      </c>
      <c r="G2988" s="51"/>
      <c r="H2988" s="19"/>
      <c r="I2988" s="81"/>
      <c r="J2988" s="27" t="str" cm="1">
        <f t="array" ref="J2988">IFERROR(_xlfn.IFS(COUNTBLANK(G2988:I2988)=3,"",H2988="","H列に金額を入力してください",G2988=3,H2988,I2988="","I列に労働時間を入力してください",G2988=1,ROUND(H2988/(I2988*24),0),G2988=2,ROUND(H2988/(I2988*24),0)),"")</f>
        <v/>
      </c>
      <c r="K2988" s="80" t="str" cm="1">
        <f t="array" ref="K2988">IFERROR(_xlfn.IFS(D2988="","",J2988&lt;E2988,"×（法定外・要件外となる従業員です）",J2988&lt;=F2988,"〇",J2988&gt;F2988,"ー（要件外となる従業員です）"),"")</f>
        <v/>
      </c>
      <c r="L2988" s="25" t="str" cm="1">
        <f t="array" ref="L2988">IFERROR(_xlfn.IFS(COUNTBLANK(C2988:J2988)=8,"",C2988="","←C列に従業員名を姓名（フルネーム）で入力してください。誤変換にお気を付け下さい。",D2988="","←D列に都道府県を入力してください。",G2988="","←G列に1～3の選択肢を入力してください",H2988="","←H列に金額を入力してください",G2988=3,"",I2988="","←I列に所定労働時間を入力してください"),"")</f>
        <v/>
      </c>
    </row>
    <row r="2989" spans="1:12" ht="16.5" customHeight="1" x14ac:dyDescent="0.4">
      <c r="A2989" s="52" t="str">
        <f t="shared" si="46"/>
        <v/>
      </c>
      <c r="B2989" s="51"/>
      <c r="C2989" s="75"/>
      <c r="D2989" s="51"/>
      <c r="E2989" s="27" t="str" cm="1">
        <f t="array" ref="E2989">IFERROR(_xlfn.IFS(AND($F$4=45566,D2989="徳島"),VLOOKUP(D2989,最低賃金!$A$2:$G$49,2,FALSE),OR($F$4&lt;&gt;45566,D2989&lt;&gt;"徳島"),VLOOKUP(D2989,最低賃金!$A$2:$G$49,4,FALSE)),"")</f>
        <v/>
      </c>
      <c r="F2989" s="27" t="str">
        <f>IFERROR(VLOOKUP(D2989,最低賃金!$A$3:$G$49,6,FALSE),"")</f>
        <v/>
      </c>
      <c r="G2989" s="51"/>
      <c r="H2989" s="19"/>
      <c r="I2989" s="81"/>
      <c r="J2989" s="27" t="str" cm="1">
        <f t="array" ref="J2989">IFERROR(_xlfn.IFS(COUNTBLANK(G2989:I2989)=3,"",H2989="","H列に金額を入力してください",G2989=3,H2989,I2989="","I列に労働時間を入力してください",G2989=1,ROUND(H2989/(I2989*24),0),G2989=2,ROUND(H2989/(I2989*24),0)),"")</f>
        <v/>
      </c>
      <c r="K2989" s="80" t="str" cm="1">
        <f t="array" ref="K2989">IFERROR(_xlfn.IFS(D2989="","",J2989&lt;E2989,"×（法定外・要件外となる従業員です）",J2989&lt;=F2989,"〇",J2989&gt;F2989,"ー（要件外となる従業員です）"),"")</f>
        <v/>
      </c>
      <c r="L2989" s="25" t="str" cm="1">
        <f t="array" ref="L2989">IFERROR(_xlfn.IFS(COUNTBLANK(C2989:J2989)=8,"",C2989="","←C列に従業員名を姓名（フルネーム）で入力してください。誤変換にお気を付け下さい。",D2989="","←D列に都道府県を入力してください。",G2989="","←G列に1～3の選択肢を入力してください",H2989="","←H列に金額を入力してください",G2989=3,"",I2989="","←I列に所定労働時間を入力してください"),"")</f>
        <v/>
      </c>
    </row>
    <row r="2990" spans="1:12" ht="16.5" customHeight="1" x14ac:dyDescent="0.4">
      <c r="A2990" s="52" t="str">
        <f t="shared" si="46"/>
        <v/>
      </c>
      <c r="B2990" s="51"/>
      <c r="C2990" s="75"/>
      <c r="D2990" s="51"/>
      <c r="E2990" s="27" t="str" cm="1">
        <f t="array" ref="E2990">IFERROR(_xlfn.IFS(AND($F$4=45566,D2990="徳島"),VLOOKUP(D2990,最低賃金!$A$2:$G$49,2,FALSE),OR($F$4&lt;&gt;45566,D2990&lt;&gt;"徳島"),VLOOKUP(D2990,最低賃金!$A$2:$G$49,4,FALSE)),"")</f>
        <v/>
      </c>
      <c r="F2990" s="27" t="str">
        <f>IFERROR(VLOOKUP(D2990,最低賃金!$A$3:$G$49,6,FALSE),"")</f>
        <v/>
      </c>
      <c r="G2990" s="51"/>
      <c r="H2990" s="19"/>
      <c r="I2990" s="81"/>
      <c r="J2990" s="27" t="str" cm="1">
        <f t="array" ref="J2990">IFERROR(_xlfn.IFS(COUNTBLANK(G2990:I2990)=3,"",H2990="","H列に金額を入力してください",G2990=3,H2990,I2990="","I列に労働時間を入力してください",G2990=1,ROUND(H2990/(I2990*24),0),G2990=2,ROUND(H2990/(I2990*24),0)),"")</f>
        <v/>
      </c>
      <c r="K2990" s="80" t="str" cm="1">
        <f t="array" ref="K2990">IFERROR(_xlfn.IFS(D2990="","",J2990&lt;E2990,"×（法定外・要件外となる従業員です）",J2990&lt;=F2990,"〇",J2990&gt;F2990,"ー（要件外となる従業員です）"),"")</f>
        <v/>
      </c>
      <c r="L2990" s="25" t="str" cm="1">
        <f t="array" ref="L2990">IFERROR(_xlfn.IFS(COUNTBLANK(C2990:J2990)=8,"",C2990="","←C列に従業員名を姓名（フルネーム）で入力してください。誤変換にお気を付け下さい。",D2990="","←D列に都道府県を入力してください。",G2990="","←G列に1～3の選択肢を入力してください",H2990="","←H列に金額を入力してください",G2990=3,"",I2990="","←I列に所定労働時間を入力してください"),"")</f>
        <v/>
      </c>
    </row>
    <row r="2991" spans="1:12" ht="16.5" customHeight="1" x14ac:dyDescent="0.4">
      <c r="A2991" s="52" t="str">
        <f t="shared" si="46"/>
        <v/>
      </c>
      <c r="B2991" s="51"/>
      <c r="C2991" s="75"/>
      <c r="D2991" s="51"/>
      <c r="E2991" s="27" t="str" cm="1">
        <f t="array" ref="E2991">IFERROR(_xlfn.IFS(AND($F$4=45566,D2991="徳島"),VLOOKUP(D2991,最低賃金!$A$2:$G$49,2,FALSE),OR($F$4&lt;&gt;45566,D2991&lt;&gt;"徳島"),VLOOKUP(D2991,最低賃金!$A$2:$G$49,4,FALSE)),"")</f>
        <v/>
      </c>
      <c r="F2991" s="27" t="str">
        <f>IFERROR(VLOOKUP(D2991,最低賃金!$A$3:$G$49,6,FALSE),"")</f>
        <v/>
      </c>
      <c r="G2991" s="51"/>
      <c r="H2991" s="19"/>
      <c r="I2991" s="81"/>
      <c r="J2991" s="27" t="str" cm="1">
        <f t="array" ref="J2991">IFERROR(_xlfn.IFS(COUNTBLANK(G2991:I2991)=3,"",H2991="","H列に金額を入力してください",G2991=3,H2991,I2991="","I列に労働時間を入力してください",G2991=1,ROUND(H2991/(I2991*24),0),G2991=2,ROUND(H2991/(I2991*24),0)),"")</f>
        <v/>
      </c>
      <c r="K2991" s="80" t="str" cm="1">
        <f t="array" ref="K2991">IFERROR(_xlfn.IFS(D2991="","",J2991&lt;E2991,"×（法定外・要件外となる従業員です）",J2991&lt;=F2991,"〇",J2991&gt;F2991,"ー（要件外となる従業員です）"),"")</f>
        <v/>
      </c>
      <c r="L2991" s="25" t="str" cm="1">
        <f t="array" ref="L2991">IFERROR(_xlfn.IFS(COUNTBLANK(C2991:J2991)=8,"",C2991="","←C列に従業員名を姓名（フルネーム）で入力してください。誤変換にお気を付け下さい。",D2991="","←D列に都道府県を入力してください。",G2991="","←G列に1～3の選択肢を入力してください",H2991="","←H列に金額を入力してください",G2991=3,"",I2991="","←I列に所定労働時間を入力してください"),"")</f>
        <v/>
      </c>
    </row>
    <row r="2992" spans="1:12" ht="16.5" customHeight="1" x14ac:dyDescent="0.4">
      <c r="A2992" s="52" t="str">
        <f t="shared" si="46"/>
        <v/>
      </c>
      <c r="B2992" s="51"/>
      <c r="C2992" s="75"/>
      <c r="D2992" s="51"/>
      <c r="E2992" s="27" t="str" cm="1">
        <f t="array" ref="E2992">IFERROR(_xlfn.IFS(AND($F$4=45566,D2992="徳島"),VLOOKUP(D2992,最低賃金!$A$2:$G$49,2,FALSE),OR($F$4&lt;&gt;45566,D2992&lt;&gt;"徳島"),VLOOKUP(D2992,最低賃金!$A$2:$G$49,4,FALSE)),"")</f>
        <v/>
      </c>
      <c r="F2992" s="27" t="str">
        <f>IFERROR(VLOOKUP(D2992,最低賃金!$A$3:$G$49,6,FALSE),"")</f>
        <v/>
      </c>
      <c r="G2992" s="51"/>
      <c r="H2992" s="19"/>
      <c r="I2992" s="81"/>
      <c r="J2992" s="27" t="str" cm="1">
        <f t="array" ref="J2992">IFERROR(_xlfn.IFS(COUNTBLANK(G2992:I2992)=3,"",H2992="","H列に金額を入力してください",G2992=3,H2992,I2992="","I列に労働時間を入力してください",G2992=1,ROUND(H2992/(I2992*24),0),G2992=2,ROUND(H2992/(I2992*24),0)),"")</f>
        <v/>
      </c>
      <c r="K2992" s="80" t="str" cm="1">
        <f t="array" ref="K2992">IFERROR(_xlfn.IFS(D2992="","",J2992&lt;E2992,"×（法定外・要件外となる従業員です）",J2992&lt;=F2992,"〇",J2992&gt;F2992,"ー（要件外となる従業員です）"),"")</f>
        <v/>
      </c>
      <c r="L2992" s="25" t="str" cm="1">
        <f t="array" ref="L2992">IFERROR(_xlfn.IFS(COUNTBLANK(C2992:J2992)=8,"",C2992="","←C列に従業員名を姓名（フルネーム）で入力してください。誤変換にお気を付け下さい。",D2992="","←D列に都道府県を入力してください。",G2992="","←G列に1～3の選択肢を入力してください",H2992="","←H列に金額を入力してください",G2992=3,"",I2992="","←I列に所定労働時間を入力してください"),"")</f>
        <v/>
      </c>
    </row>
    <row r="2993" spans="1:12" ht="16.5" customHeight="1" x14ac:dyDescent="0.4">
      <c r="A2993" s="52" t="str">
        <f t="shared" si="46"/>
        <v/>
      </c>
      <c r="B2993" s="51"/>
      <c r="C2993" s="75"/>
      <c r="D2993" s="51"/>
      <c r="E2993" s="27" t="str" cm="1">
        <f t="array" ref="E2993">IFERROR(_xlfn.IFS(AND($F$4=45566,D2993="徳島"),VLOOKUP(D2993,最低賃金!$A$2:$G$49,2,FALSE),OR($F$4&lt;&gt;45566,D2993&lt;&gt;"徳島"),VLOOKUP(D2993,最低賃金!$A$2:$G$49,4,FALSE)),"")</f>
        <v/>
      </c>
      <c r="F2993" s="27" t="str">
        <f>IFERROR(VLOOKUP(D2993,最低賃金!$A$3:$G$49,6,FALSE),"")</f>
        <v/>
      </c>
      <c r="G2993" s="51"/>
      <c r="H2993" s="19"/>
      <c r="I2993" s="81"/>
      <c r="J2993" s="27" t="str" cm="1">
        <f t="array" ref="J2993">IFERROR(_xlfn.IFS(COUNTBLANK(G2993:I2993)=3,"",H2993="","H列に金額を入力してください",G2993=3,H2993,I2993="","I列に労働時間を入力してください",G2993=1,ROUND(H2993/(I2993*24),0),G2993=2,ROUND(H2993/(I2993*24),0)),"")</f>
        <v/>
      </c>
      <c r="K2993" s="80" t="str" cm="1">
        <f t="array" ref="K2993">IFERROR(_xlfn.IFS(D2993="","",J2993&lt;E2993,"×（法定外・要件外となる従業員です）",J2993&lt;=F2993,"〇",J2993&gt;F2993,"ー（要件外となる従業員です）"),"")</f>
        <v/>
      </c>
      <c r="L2993" s="25" t="str" cm="1">
        <f t="array" ref="L2993">IFERROR(_xlfn.IFS(COUNTBLANK(C2993:J2993)=8,"",C2993="","←C列に従業員名を姓名（フルネーム）で入力してください。誤変換にお気を付け下さい。",D2993="","←D列に都道府県を入力してください。",G2993="","←G列に1～3の選択肢を入力してください",H2993="","←H列に金額を入力してください",G2993=3,"",I2993="","←I列に所定労働時間を入力してください"),"")</f>
        <v/>
      </c>
    </row>
    <row r="2994" spans="1:12" ht="16.5" customHeight="1" x14ac:dyDescent="0.4">
      <c r="A2994" s="52" t="str">
        <f t="shared" si="46"/>
        <v/>
      </c>
      <c r="B2994" s="51"/>
      <c r="C2994" s="75"/>
      <c r="D2994" s="51"/>
      <c r="E2994" s="27" t="str" cm="1">
        <f t="array" ref="E2994">IFERROR(_xlfn.IFS(AND($F$4=45566,D2994="徳島"),VLOOKUP(D2994,最低賃金!$A$2:$G$49,2,FALSE),OR($F$4&lt;&gt;45566,D2994&lt;&gt;"徳島"),VLOOKUP(D2994,最低賃金!$A$2:$G$49,4,FALSE)),"")</f>
        <v/>
      </c>
      <c r="F2994" s="27" t="str">
        <f>IFERROR(VLOOKUP(D2994,最低賃金!$A$3:$G$49,6,FALSE),"")</f>
        <v/>
      </c>
      <c r="G2994" s="51"/>
      <c r="H2994" s="19"/>
      <c r="I2994" s="81"/>
      <c r="J2994" s="27" t="str" cm="1">
        <f t="array" ref="J2994">IFERROR(_xlfn.IFS(COUNTBLANK(G2994:I2994)=3,"",H2994="","H列に金額を入力してください",G2994=3,H2994,I2994="","I列に労働時間を入力してください",G2994=1,ROUND(H2994/(I2994*24),0),G2994=2,ROUND(H2994/(I2994*24),0)),"")</f>
        <v/>
      </c>
      <c r="K2994" s="80" t="str" cm="1">
        <f t="array" ref="K2994">IFERROR(_xlfn.IFS(D2994="","",J2994&lt;E2994,"×（法定外・要件外となる従業員です）",J2994&lt;=F2994,"〇",J2994&gt;F2994,"ー（要件外となる従業員です）"),"")</f>
        <v/>
      </c>
      <c r="L2994" s="25" t="str" cm="1">
        <f t="array" ref="L2994">IFERROR(_xlfn.IFS(COUNTBLANK(C2994:J2994)=8,"",C2994="","←C列に従業員名を姓名（フルネーム）で入力してください。誤変換にお気を付け下さい。",D2994="","←D列に都道府県を入力してください。",G2994="","←G列に1～3の選択肢を入力してください",H2994="","←H列に金額を入力してください",G2994=3,"",I2994="","←I列に所定労働時間を入力してください"),"")</f>
        <v/>
      </c>
    </row>
    <row r="2995" spans="1:12" ht="16.5" customHeight="1" x14ac:dyDescent="0.4">
      <c r="A2995" s="52" t="str">
        <f t="shared" si="46"/>
        <v/>
      </c>
      <c r="B2995" s="51"/>
      <c r="C2995" s="75"/>
      <c r="D2995" s="51"/>
      <c r="E2995" s="27" t="str" cm="1">
        <f t="array" ref="E2995">IFERROR(_xlfn.IFS(AND($F$4=45566,D2995="徳島"),VLOOKUP(D2995,最低賃金!$A$2:$G$49,2,FALSE),OR($F$4&lt;&gt;45566,D2995&lt;&gt;"徳島"),VLOOKUP(D2995,最低賃金!$A$2:$G$49,4,FALSE)),"")</f>
        <v/>
      </c>
      <c r="F2995" s="27" t="str">
        <f>IFERROR(VLOOKUP(D2995,最低賃金!$A$3:$G$49,6,FALSE),"")</f>
        <v/>
      </c>
      <c r="G2995" s="51"/>
      <c r="H2995" s="19"/>
      <c r="I2995" s="81"/>
      <c r="J2995" s="27" t="str" cm="1">
        <f t="array" ref="J2995">IFERROR(_xlfn.IFS(COUNTBLANK(G2995:I2995)=3,"",H2995="","H列に金額を入力してください",G2995=3,H2995,I2995="","I列に労働時間を入力してください",G2995=1,ROUND(H2995/(I2995*24),0),G2995=2,ROUND(H2995/(I2995*24),0)),"")</f>
        <v/>
      </c>
      <c r="K2995" s="80" t="str" cm="1">
        <f t="array" ref="K2995">IFERROR(_xlfn.IFS(D2995="","",J2995&lt;E2995,"×（法定外・要件外となる従業員です）",J2995&lt;=F2995,"〇",J2995&gt;F2995,"ー（要件外となる従業員です）"),"")</f>
        <v/>
      </c>
      <c r="L2995" s="25" t="str" cm="1">
        <f t="array" ref="L2995">IFERROR(_xlfn.IFS(COUNTBLANK(C2995:J2995)=8,"",C2995="","←C列に従業員名を姓名（フルネーム）で入力してください。誤変換にお気を付け下さい。",D2995="","←D列に都道府県を入力してください。",G2995="","←G列に1～3の選択肢を入力してください",H2995="","←H列に金額を入力してください",G2995=3,"",I2995="","←I列に所定労働時間を入力してください"),"")</f>
        <v/>
      </c>
    </row>
    <row r="2996" spans="1:12" ht="16.5" customHeight="1" x14ac:dyDescent="0.4">
      <c r="A2996" s="52" t="str">
        <f t="shared" si="46"/>
        <v/>
      </c>
      <c r="B2996" s="51"/>
      <c r="C2996" s="75"/>
      <c r="D2996" s="51"/>
      <c r="E2996" s="27" t="str" cm="1">
        <f t="array" ref="E2996">IFERROR(_xlfn.IFS(AND($F$4=45566,D2996="徳島"),VLOOKUP(D2996,最低賃金!$A$2:$G$49,2,FALSE),OR($F$4&lt;&gt;45566,D2996&lt;&gt;"徳島"),VLOOKUP(D2996,最低賃金!$A$2:$G$49,4,FALSE)),"")</f>
        <v/>
      </c>
      <c r="F2996" s="27" t="str">
        <f>IFERROR(VLOOKUP(D2996,最低賃金!$A$3:$G$49,6,FALSE),"")</f>
        <v/>
      </c>
      <c r="G2996" s="51"/>
      <c r="H2996" s="19"/>
      <c r="I2996" s="81"/>
      <c r="J2996" s="27" t="str" cm="1">
        <f t="array" ref="J2996">IFERROR(_xlfn.IFS(COUNTBLANK(G2996:I2996)=3,"",H2996="","H列に金額を入力してください",G2996=3,H2996,I2996="","I列に労働時間を入力してください",G2996=1,ROUND(H2996/(I2996*24),0),G2996=2,ROUND(H2996/(I2996*24),0)),"")</f>
        <v/>
      </c>
      <c r="K2996" s="80" t="str" cm="1">
        <f t="array" ref="K2996">IFERROR(_xlfn.IFS(D2996="","",J2996&lt;E2996,"×（法定外・要件外となる従業員です）",J2996&lt;=F2996,"〇",J2996&gt;F2996,"ー（要件外となる従業員です）"),"")</f>
        <v/>
      </c>
      <c r="L2996" s="25" t="str" cm="1">
        <f t="array" ref="L2996">IFERROR(_xlfn.IFS(COUNTBLANK(C2996:J2996)=8,"",C2996="","←C列に従業員名を姓名（フルネーム）で入力してください。誤変換にお気を付け下さい。",D2996="","←D列に都道府県を入力してください。",G2996="","←G列に1～3の選択肢を入力してください",H2996="","←H列に金額を入力してください",G2996=3,"",I2996="","←I列に所定労働時間を入力してください"),"")</f>
        <v/>
      </c>
    </row>
    <row r="2997" spans="1:12" ht="16.5" customHeight="1" x14ac:dyDescent="0.4">
      <c r="A2997" s="52" t="str">
        <f t="shared" si="46"/>
        <v/>
      </c>
      <c r="B2997" s="51"/>
      <c r="C2997" s="75"/>
      <c r="D2997" s="51"/>
      <c r="E2997" s="27" t="str" cm="1">
        <f t="array" ref="E2997">IFERROR(_xlfn.IFS(AND($F$4=45566,D2997="徳島"),VLOOKUP(D2997,最低賃金!$A$2:$G$49,2,FALSE),OR($F$4&lt;&gt;45566,D2997&lt;&gt;"徳島"),VLOOKUP(D2997,最低賃金!$A$2:$G$49,4,FALSE)),"")</f>
        <v/>
      </c>
      <c r="F2997" s="27" t="str">
        <f>IFERROR(VLOOKUP(D2997,最低賃金!$A$3:$G$49,6,FALSE),"")</f>
        <v/>
      </c>
      <c r="G2997" s="51"/>
      <c r="H2997" s="19"/>
      <c r="I2997" s="81"/>
      <c r="J2997" s="27" t="str" cm="1">
        <f t="array" ref="J2997">IFERROR(_xlfn.IFS(COUNTBLANK(G2997:I2997)=3,"",H2997="","H列に金額を入力してください",G2997=3,H2997,I2997="","I列に労働時間を入力してください",G2997=1,ROUND(H2997/(I2997*24),0),G2997=2,ROUND(H2997/(I2997*24),0)),"")</f>
        <v/>
      </c>
      <c r="K2997" s="80" t="str" cm="1">
        <f t="array" ref="K2997">IFERROR(_xlfn.IFS(D2997="","",J2997&lt;E2997,"×（法定外・要件外となる従業員です）",J2997&lt;=F2997,"〇",J2997&gt;F2997,"ー（要件外となる従業員です）"),"")</f>
        <v/>
      </c>
      <c r="L2997" s="25" t="str" cm="1">
        <f t="array" ref="L2997">IFERROR(_xlfn.IFS(COUNTBLANK(C2997:J2997)=8,"",C2997="","←C列に従業員名を姓名（フルネーム）で入力してください。誤変換にお気を付け下さい。",D2997="","←D列に都道府県を入力してください。",G2997="","←G列に1～3の選択肢を入力してください",H2997="","←H列に金額を入力してください",G2997=3,"",I2997="","←I列に所定労働時間を入力してください"),"")</f>
        <v/>
      </c>
    </row>
    <row r="2998" spans="1:12" ht="16.5" customHeight="1" x14ac:dyDescent="0.4">
      <c r="A2998" s="52" t="str">
        <f t="shared" si="46"/>
        <v/>
      </c>
      <c r="B2998" s="51"/>
      <c r="C2998" s="75"/>
      <c r="D2998" s="51"/>
      <c r="E2998" s="27" t="str" cm="1">
        <f t="array" ref="E2998">IFERROR(_xlfn.IFS(AND($F$4=45566,D2998="徳島"),VLOOKUP(D2998,最低賃金!$A$2:$G$49,2,FALSE),OR($F$4&lt;&gt;45566,D2998&lt;&gt;"徳島"),VLOOKUP(D2998,最低賃金!$A$2:$G$49,4,FALSE)),"")</f>
        <v/>
      </c>
      <c r="F2998" s="27" t="str">
        <f>IFERROR(VLOOKUP(D2998,最低賃金!$A$3:$G$49,6,FALSE),"")</f>
        <v/>
      </c>
      <c r="G2998" s="51"/>
      <c r="H2998" s="19"/>
      <c r="I2998" s="81"/>
      <c r="J2998" s="27" t="str" cm="1">
        <f t="array" ref="J2998">IFERROR(_xlfn.IFS(COUNTBLANK(G2998:I2998)=3,"",H2998="","H列に金額を入力してください",G2998=3,H2998,I2998="","I列に労働時間を入力してください",G2998=1,ROUND(H2998/(I2998*24),0),G2998=2,ROUND(H2998/(I2998*24),0)),"")</f>
        <v/>
      </c>
      <c r="K2998" s="80" t="str" cm="1">
        <f t="array" ref="K2998">IFERROR(_xlfn.IFS(D2998="","",J2998&lt;E2998,"×（法定外・要件外となる従業員です）",J2998&lt;=F2998,"〇",J2998&gt;F2998,"ー（要件外となる従業員です）"),"")</f>
        <v/>
      </c>
      <c r="L2998" s="25" t="str" cm="1">
        <f t="array" ref="L2998">IFERROR(_xlfn.IFS(COUNTBLANK(C2998:J2998)=8,"",C2998="","←C列に従業員名を姓名（フルネーム）で入力してください。誤変換にお気を付け下さい。",D2998="","←D列に都道府県を入力してください。",G2998="","←G列に1～3の選択肢を入力してください",H2998="","←H列に金額を入力してください",G2998=3,"",I2998="","←I列に所定労働時間を入力してください"),"")</f>
        <v/>
      </c>
    </row>
    <row r="2999" spans="1:12" ht="16.5" customHeight="1" x14ac:dyDescent="0.4">
      <c r="A2999" s="52" t="str">
        <f t="shared" si="46"/>
        <v/>
      </c>
      <c r="B2999" s="51"/>
      <c r="C2999" s="75"/>
      <c r="D2999" s="51"/>
      <c r="E2999" s="27" t="str" cm="1">
        <f t="array" ref="E2999">IFERROR(_xlfn.IFS(AND($F$4=45566,D2999="徳島"),VLOOKUP(D2999,最低賃金!$A$2:$G$49,2,FALSE),OR($F$4&lt;&gt;45566,D2999&lt;&gt;"徳島"),VLOOKUP(D2999,最低賃金!$A$2:$G$49,4,FALSE)),"")</f>
        <v/>
      </c>
      <c r="F2999" s="27" t="str">
        <f>IFERROR(VLOOKUP(D2999,最低賃金!$A$3:$G$49,6,FALSE),"")</f>
        <v/>
      </c>
      <c r="G2999" s="51"/>
      <c r="H2999" s="19"/>
      <c r="I2999" s="81"/>
      <c r="J2999" s="27" t="str" cm="1">
        <f t="array" ref="J2999">IFERROR(_xlfn.IFS(COUNTBLANK(G2999:I2999)=3,"",H2999="","H列に金額を入力してください",G2999=3,H2999,I2999="","I列に労働時間を入力してください",G2999=1,ROUND(H2999/(I2999*24),0),G2999=2,ROUND(H2999/(I2999*24),0)),"")</f>
        <v/>
      </c>
      <c r="K2999" s="80" t="str" cm="1">
        <f t="array" ref="K2999">IFERROR(_xlfn.IFS(D2999="","",J2999&lt;E2999,"×（法定外・要件外となる従業員です）",J2999&lt;=F2999,"〇",J2999&gt;F2999,"ー（要件外となる従業員です）"),"")</f>
        <v/>
      </c>
      <c r="L2999" s="25" t="str" cm="1">
        <f t="array" ref="L2999">IFERROR(_xlfn.IFS(COUNTBLANK(C2999:J2999)=8,"",C2999="","←C列に従業員名を姓名（フルネーム）で入力してください。誤変換にお気を付け下さい。",D2999="","←D列に都道府県を入力してください。",G2999="","←G列に1～3の選択肢を入力してください",H2999="","←H列に金額を入力してください",G2999=3,"",I2999="","←I列に所定労働時間を入力してください"),"")</f>
        <v/>
      </c>
    </row>
    <row r="3000" spans="1:12" ht="16.5" customHeight="1" x14ac:dyDescent="0.4">
      <c r="A3000" s="52" t="str">
        <f t="shared" si="46"/>
        <v/>
      </c>
      <c r="B3000" s="51"/>
      <c r="C3000" s="75"/>
      <c r="D3000" s="51"/>
      <c r="E3000" s="27" t="str" cm="1">
        <f t="array" ref="E3000">IFERROR(_xlfn.IFS(AND($F$4=45566,D3000="徳島"),VLOOKUP(D3000,最低賃金!$A$2:$G$49,2,FALSE),OR($F$4&lt;&gt;45566,D3000&lt;&gt;"徳島"),VLOOKUP(D3000,最低賃金!$A$2:$G$49,4,FALSE)),"")</f>
        <v/>
      </c>
      <c r="F3000" s="27" t="str">
        <f>IFERROR(VLOOKUP(D3000,最低賃金!$A$3:$G$49,6,FALSE),"")</f>
        <v/>
      </c>
      <c r="G3000" s="51"/>
      <c r="H3000" s="19"/>
      <c r="I3000" s="81"/>
      <c r="J3000" s="27" t="str" cm="1">
        <f t="array" ref="J3000">IFERROR(_xlfn.IFS(COUNTBLANK(G3000:I3000)=3,"",H3000="","H列に金額を入力してください",G3000=3,H3000,I3000="","I列に労働時間を入力してください",G3000=1,ROUND(H3000/(I3000*24),0),G3000=2,ROUND(H3000/(I3000*24),0)),"")</f>
        <v/>
      </c>
      <c r="K3000" s="80" t="str" cm="1">
        <f t="array" ref="K3000">IFERROR(_xlfn.IFS(D3000="","",J3000&lt;E3000,"×（法定外・要件外となる従業員です）",J3000&lt;=F3000,"〇",J3000&gt;F3000,"ー（要件外となる従業員です）"),"")</f>
        <v/>
      </c>
      <c r="L3000" s="25" t="str" cm="1">
        <f t="array" ref="L3000">IFERROR(_xlfn.IFS(COUNTBLANK(C3000:J3000)=8,"",C3000="","←C列に従業員名を姓名（フルネーム）で入力してください。誤変換にお気を付け下さい。",D3000="","←D列に都道府県を入力してください。",G3000="","←G列に1～3の選択肢を入力してください",H3000="","←H列に金額を入力してください",G3000=3,"",I3000="","←I列に所定労働時間を入力してください"),"")</f>
        <v/>
      </c>
    </row>
    <row r="3001" spans="1:12" ht="16.5" customHeight="1" x14ac:dyDescent="0.4">
      <c r="A3001" s="52" t="str">
        <f t="shared" si="46"/>
        <v/>
      </c>
      <c r="B3001" s="51"/>
      <c r="C3001" s="75"/>
      <c r="D3001" s="51"/>
      <c r="E3001" s="27" t="str" cm="1">
        <f t="array" ref="E3001">IFERROR(_xlfn.IFS(AND($F$4=45566,D3001="徳島"),VLOOKUP(D3001,最低賃金!$A$2:$G$49,2,FALSE),OR($F$4&lt;&gt;45566,D3001&lt;&gt;"徳島"),VLOOKUP(D3001,最低賃金!$A$2:$G$49,4,FALSE)),"")</f>
        <v/>
      </c>
      <c r="F3001" s="27" t="str">
        <f>IFERROR(VLOOKUP(D3001,最低賃金!$A$3:$G$49,6,FALSE),"")</f>
        <v/>
      </c>
      <c r="G3001" s="51"/>
      <c r="H3001" s="19"/>
      <c r="I3001" s="81"/>
      <c r="J3001" s="27" t="str" cm="1">
        <f t="array" ref="J3001">IFERROR(_xlfn.IFS(COUNTBLANK(G3001:I3001)=3,"",H3001="","H列に金額を入力してください",G3001=3,H3001,I3001="","I列に労働時間を入力してください",G3001=1,ROUND(H3001/(I3001*24),0),G3001=2,ROUND(H3001/(I3001*24),0)),"")</f>
        <v/>
      </c>
      <c r="K3001" s="80" t="str" cm="1">
        <f t="array" ref="K3001">IFERROR(_xlfn.IFS(D3001="","",J3001&lt;E3001,"×（法定外・要件外となる従業員です）",J3001&lt;=F3001,"〇",J3001&gt;F3001,"ー（要件外となる従業員です）"),"")</f>
        <v/>
      </c>
      <c r="L3001" s="25" t="str" cm="1">
        <f t="array" ref="L3001">IFERROR(_xlfn.IFS(COUNTBLANK(C3001:J3001)=8,"",C3001="","←C列に従業員名を姓名（フルネーム）で入力してください。誤変換にお気を付け下さい。",D3001="","←D列に都道府県を入力してください。",G3001="","←G列に1～3の選択肢を入力してください",H3001="","←H列に金額を入力してください",G3001=3,"",I3001="","←I列に所定労働時間を入力してください"),"")</f>
        <v/>
      </c>
    </row>
    <row r="3002" spans="1:12" ht="16.5" customHeight="1" x14ac:dyDescent="0.4">
      <c r="A3002" s="52" t="str">
        <f t="shared" si="46"/>
        <v/>
      </c>
      <c r="B3002" s="51"/>
      <c r="C3002" s="75"/>
      <c r="D3002" s="51"/>
      <c r="E3002" s="27" t="str" cm="1">
        <f t="array" ref="E3002">IFERROR(_xlfn.IFS(AND($F$4=45566,D3002="徳島"),VLOOKUP(D3002,最低賃金!$A$2:$G$49,2,FALSE),OR($F$4&lt;&gt;45566,D3002&lt;&gt;"徳島"),VLOOKUP(D3002,最低賃金!$A$2:$G$49,4,FALSE)),"")</f>
        <v/>
      </c>
      <c r="F3002" s="27" t="str">
        <f>IFERROR(VLOOKUP(D3002,最低賃金!$A$3:$G$49,6,FALSE),"")</f>
        <v/>
      </c>
      <c r="G3002" s="51"/>
      <c r="H3002" s="19"/>
      <c r="I3002" s="81"/>
      <c r="J3002" s="27" t="str" cm="1">
        <f t="array" ref="J3002">IFERROR(_xlfn.IFS(COUNTBLANK(G3002:I3002)=3,"",H3002="","H列に金額を入力してください",G3002=3,H3002,I3002="","I列に労働時間を入力してください",G3002=1,ROUND(H3002/(I3002*24),0),G3002=2,ROUND(H3002/(I3002*24),0)),"")</f>
        <v/>
      </c>
      <c r="K3002" s="80" t="str" cm="1">
        <f t="array" ref="K3002">IFERROR(_xlfn.IFS(D3002="","",J3002&lt;E3002,"×（法定外・要件外となる従業員です）",J3002&lt;=F3002,"〇",J3002&gt;F3002,"ー（要件外となる従業員です）"),"")</f>
        <v/>
      </c>
      <c r="L3002" s="25" t="str" cm="1">
        <f t="array" ref="L3002">IFERROR(_xlfn.IFS(COUNTBLANK(C3002:J3002)=8,"",C3002="","←C列に従業員名を姓名（フルネーム）で入力してください。誤変換にお気を付け下さい。",D3002="","←D列に都道府県を入力してください。",G3002="","←G列に1～3の選択肢を入力してください",H3002="","←H列に金額を入力してください",G3002=3,"",I3002="","←I列に所定労働時間を入力してください"),"")</f>
        <v/>
      </c>
    </row>
    <row r="3003" spans="1:12" ht="16.5" customHeight="1" x14ac:dyDescent="0.4">
      <c r="A3003" s="52" t="str">
        <f t="shared" si="46"/>
        <v/>
      </c>
      <c r="B3003" s="51"/>
      <c r="C3003" s="75"/>
      <c r="D3003" s="51"/>
      <c r="E3003" s="27" t="str" cm="1">
        <f t="array" ref="E3003">IFERROR(_xlfn.IFS(AND($F$4=45566,D3003="徳島"),VLOOKUP(D3003,最低賃金!$A$2:$G$49,2,FALSE),OR($F$4&lt;&gt;45566,D3003&lt;&gt;"徳島"),VLOOKUP(D3003,最低賃金!$A$2:$G$49,4,FALSE)),"")</f>
        <v/>
      </c>
      <c r="F3003" s="27" t="str">
        <f>IFERROR(VLOOKUP(D3003,最低賃金!$A$3:$G$49,6,FALSE),"")</f>
        <v/>
      </c>
      <c r="G3003" s="51"/>
      <c r="H3003" s="19"/>
      <c r="I3003" s="81"/>
      <c r="J3003" s="27" t="str" cm="1">
        <f t="array" ref="J3003">IFERROR(_xlfn.IFS(COUNTBLANK(G3003:I3003)=3,"",H3003="","H列に金額を入力してください",G3003=3,H3003,I3003="","I列に労働時間を入力してください",G3003=1,ROUND(H3003/(I3003*24),0),G3003=2,ROUND(H3003/(I3003*24),0)),"")</f>
        <v/>
      </c>
      <c r="K3003" s="80" t="str" cm="1">
        <f t="array" ref="K3003">IFERROR(_xlfn.IFS(D3003="","",J3003&lt;E3003,"×（法定外・要件外となる従業員です）",J3003&lt;=F3003,"〇",J3003&gt;F3003,"ー（要件外となる従業員です）"),"")</f>
        <v/>
      </c>
      <c r="L3003" s="25" t="str" cm="1">
        <f t="array" ref="L3003">IFERROR(_xlfn.IFS(COUNTBLANK(C3003:J3003)=8,"",C3003="","←C列に従業員名を姓名（フルネーム）で入力してください。誤変換にお気を付け下さい。",D3003="","←D列に都道府県を入力してください。",G3003="","←G列に1～3の選択肢を入力してください",H3003="","←H列に金額を入力してください",G3003=3,"",I3003="","←I列に所定労働時間を入力してください"),"")</f>
        <v/>
      </c>
    </row>
    <row r="3004" spans="1:12" ht="16.5" customHeight="1" x14ac:dyDescent="0.4">
      <c r="A3004" s="52" t="str">
        <f t="shared" si="46"/>
        <v/>
      </c>
      <c r="B3004" s="51"/>
      <c r="C3004" s="75"/>
      <c r="D3004" s="51"/>
      <c r="E3004" s="27" t="str" cm="1">
        <f t="array" ref="E3004">IFERROR(_xlfn.IFS(AND($F$4=45566,D3004="徳島"),VLOOKUP(D3004,最低賃金!$A$2:$G$49,2,FALSE),OR($F$4&lt;&gt;45566,D3004&lt;&gt;"徳島"),VLOOKUP(D3004,最低賃金!$A$2:$G$49,4,FALSE)),"")</f>
        <v/>
      </c>
      <c r="F3004" s="27" t="str">
        <f>IFERROR(VLOOKUP(D3004,最低賃金!$A$3:$G$49,6,FALSE),"")</f>
        <v/>
      </c>
      <c r="G3004" s="51"/>
      <c r="H3004" s="19"/>
      <c r="I3004" s="81"/>
      <c r="J3004" s="27" t="str" cm="1">
        <f t="array" ref="J3004">IFERROR(_xlfn.IFS(COUNTBLANK(G3004:I3004)=3,"",H3004="","H列に金額を入力してください",G3004=3,H3004,I3004="","I列に労働時間を入力してください",G3004=1,ROUND(H3004/(I3004*24),0),G3004=2,ROUND(H3004/(I3004*24),0)),"")</f>
        <v/>
      </c>
      <c r="K3004" s="80" t="str" cm="1">
        <f t="array" ref="K3004">IFERROR(_xlfn.IFS(D3004="","",J3004&lt;E3004,"×（法定外・要件外となる従業員です）",J3004&lt;=F3004,"〇",J3004&gt;F3004,"ー（要件外となる従業員です）"),"")</f>
        <v/>
      </c>
      <c r="L3004" s="25" t="str" cm="1">
        <f t="array" ref="L3004">IFERROR(_xlfn.IFS(COUNTBLANK(C3004:J3004)=8,"",C3004="","←C列に従業員名を姓名（フルネーム）で入力してください。誤変換にお気を付け下さい。",D3004="","←D列に都道府県を入力してください。",G3004="","←G列に1～3の選択肢を入力してください",H3004="","←H列に金額を入力してください",G3004=3,"",I3004="","←I列に所定労働時間を入力してください"),"")</f>
        <v/>
      </c>
    </row>
    <row r="3005" spans="1:12" ht="16.5" customHeight="1" x14ac:dyDescent="0.4">
      <c r="A3005" s="52" t="str">
        <f t="shared" si="46"/>
        <v/>
      </c>
      <c r="B3005" s="51"/>
      <c r="C3005" s="75"/>
      <c r="D3005" s="51"/>
      <c r="E3005" s="27" t="str" cm="1">
        <f t="array" ref="E3005">IFERROR(_xlfn.IFS(AND($F$4=45566,D3005="徳島"),VLOOKUP(D3005,最低賃金!$A$2:$G$49,2,FALSE),OR($F$4&lt;&gt;45566,D3005&lt;&gt;"徳島"),VLOOKUP(D3005,最低賃金!$A$2:$G$49,4,FALSE)),"")</f>
        <v/>
      </c>
      <c r="F3005" s="27" t="str">
        <f>IFERROR(VLOOKUP(D3005,最低賃金!$A$3:$G$49,6,FALSE),"")</f>
        <v/>
      </c>
      <c r="G3005" s="51"/>
      <c r="H3005" s="19"/>
      <c r="I3005" s="81"/>
      <c r="J3005" s="27" t="str" cm="1">
        <f t="array" ref="J3005">IFERROR(_xlfn.IFS(COUNTBLANK(G3005:I3005)=3,"",H3005="","H列に金額を入力してください",G3005=3,H3005,I3005="","I列に労働時間を入力してください",G3005=1,ROUND(H3005/(I3005*24),0),G3005=2,ROUND(H3005/(I3005*24),0)),"")</f>
        <v/>
      </c>
      <c r="K3005" s="80" t="str" cm="1">
        <f t="array" ref="K3005">IFERROR(_xlfn.IFS(D3005="","",J3005&lt;E3005,"×（法定外・要件外となる従業員です）",J3005&lt;=F3005,"〇",J3005&gt;F3005,"ー（要件外となる従業員です）"),"")</f>
        <v/>
      </c>
      <c r="L3005" s="25" t="str" cm="1">
        <f t="array" ref="L3005">IFERROR(_xlfn.IFS(COUNTBLANK(C3005:J3005)=8,"",C3005="","←C列に従業員名を姓名（フルネーム）で入力してください。誤変換にお気を付け下さい。",D3005="","←D列に都道府県を入力してください。",G3005="","←G列に1～3の選択肢を入力してください",H3005="","←H列に金額を入力してください",G3005=3,"",I3005="","←I列に所定労働時間を入力してください"),"")</f>
        <v/>
      </c>
    </row>
    <row r="3006" spans="1:12" ht="16.5" customHeight="1" x14ac:dyDescent="0.4">
      <c r="A3006" s="52" t="str">
        <f t="shared" si="46"/>
        <v/>
      </c>
      <c r="B3006" s="51"/>
      <c r="C3006" s="75"/>
      <c r="D3006" s="51"/>
      <c r="E3006" s="27" t="str" cm="1">
        <f t="array" ref="E3006">IFERROR(_xlfn.IFS(AND($F$4=45566,D3006="徳島"),VLOOKUP(D3006,最低賃金!$A$2:$G$49,2,FALSE),OR($F$4&lt;&gt;45566,D3006&lt;&gt;"徳島"),VLOOKUP(D3006,最低賃金!$A$2:$G$49,4,FALSE)),"")</f>
        <v/>
      </c>
      <c r="F3006" s="27" t="str">
        <f>IFERROR(VLOOKUP(D3006,最低賃金!$A$3:$G$49,6,FALSE),"")</f>
        <v/>
      </c>
      <c r="G3006" s="51"/>
      <c r="H3006" s="19"/>
      <c r="I3006" s="81"/>
      <c r="J3006" s="27" t="str" cm="1">
        <f t="array" ref="J3006">IFERROR(_xlfn.IFS(COUNTBLANK(G3006:I3006)=3,"",H3006="","H列に金額を入力してください",G3006=3,H3006,I3006="","I列に労働時間を入力してください",G3006=1,ROUND(H3006/(I3006*24),0),G3006=2,ROUND(H3006/(I3006*24),0)),"")</f>
        <v/>
      </c>
      <c r="K3006" s="80" t="str" cm="1">
        <f t="array" ref="K3006">IFERROR(_xlfn.IFS(D3006="","",J3006&lt;E3006,"×（法定外・要件外となる従業員です）",J3006&lt;=F3006,"〇",J3006&gt;F3006,"ー（要件外となる従業員です）"),"")</f>
        <v/>
      </c>
      <c r="L3006" s="25" t="str" cm="1">
        <f t="array" ref="L3006">IFERROR(_xlfn.IFS(COUNTBLANK(C3006:J3006)=8,"",C3006="","←C列に従業員名を姓名（フルネーム）で入力してください。誤変換にお気を付け下さい。",D3006="","←D列に都道府県を入力してください。",G3006="","←G列に1～3の選択肢を入力してください",H3006="","←H列に金額を入力してください",G3006=3,"",I3006="","←I列に所定労働時間を入力してください"),"")</f>
        <v/>
      </c>
    </row>
    <row r="3007" spans="1:12" ht="16.5" customHeight="1" x14ac:dyDescent="0.4">
      <c r="A3007" s="52" t="str">
        <f t="shared" si="46"/>
        <v/>
      </c>
      <c r="B3007" s="51"/>
      <c r="C3007" s="75"/>
      <c r="D3007" s="51"/>
      <c r="E3007" s="27" t="str" cm="1">
        <f t="array" ref="E3007">IFERROR(_xlfn.IFS(AND($F$4=45566,D3007="徳島"),VLOOKUP(D3007,最低賃金!$A$2:$G$49,2,FALSE),OR($F$4&lt;&gt;45566,D3007&lt;&gt;"徳島"),VLOOKUP(D3007,最低賃金!$A$2:$G$49,4,FALSE)),"")</f>
        <v/>
      </c>
      <c r="F3007" s="27" t="str">
        <f>IFERROR(VLOOKUP(D3007,最低賃金!$A$3:$G$49,6,FALSE),"")</f>
        <v/>
      </c>
      <c r="G3007" s="51"/>
      <c r="H3007" s="19"/>
      <c r="I3007" s="81"/>
      <c r="J3007" s="27" t="str" cm="1">
        <f t="array" ref="J3007">IFERROR(_xlfn.IFS(COUNTBLANK(G3007:I3007)=3,"",H3007="","H列に金額を入力してください",G3007=3,H3007,I3007="","I列に労働時間を入力してください",G3007=1,ROUND(H3007/(I3007*24),0),G3007=2,ROUND(H3007/(I3007*24),0)),"")</f>
        <v/>
      </c>
      <c r="K3007" s="80" t="str" cm="1">
        <f t="array" ref="K3007">IFERROR(_xlfn.IFS(D3007="","",J3007&lt;E3007,"×（法定外・要件外となる従業員です）",J3007&lt;=F3007,"〇",J3007&gt;F3007,"ー（要件外となる従業員です）"),"")</f>
        <v/>
      </c>
      <c r="L3007" s="25" t="str" cm="1">
        <f t="array" ref="L3007">IFERROR(_xlfn.IFS(COUNTBLANK(C3007:J3007)=8,"",C3007="","←C列に従業員名を姓名（フルネーム）で入力してください。誤変換にお気を付け下さい。",D3007="","←D列に都道府県を入力してください。",G3007="","←G列に1～3の選択肢を入力してください",H3007="","←H列に金額を入力してください",G3007=3,"",I3007="","←I列に所定労働時間を入力してください"),"")</f>
        <v/>
      </c>
    </row>
    <row r="3008" spans="1:12" ht="16.5" customHeight="1" x14ac:dyDescent="0.4">
      <c r="A3008" s="52" t="str">
        <f t="shared" si="46"/>
        <v/>
      </c>
      <c r="B3008" s="51"/>
      <c r="C3008" s="75"/>
      <c r="D3008" s="51"/>
      <c r="E3008" s="27" t="str" cm="1">
        <f t="array" ref="E3008">IFERROR(_xlfn.IFS(AND($F$4=45566,D3008="徳島"),VLOOKUP(D3008,最低賃金!$A$2:$G$49,2,FALSE),OR($F$4&lt;&gt;45566,D3008&lt;&gt;"徳島"),VLOOKUP(D3008,最低賃金!$A$2:$G$49,4,FALSE)),"")</f>
        <v/>
      </c>
      <c r="F3008" s="27" t="str">
        <f>IFERROR(VLOOKUP(D3008,最低賃金!$A$3:$G$49,6,FALSE),"")</f>
        <v/>
      </c>
      <c r="G3008" s="51"/>
      <c r="H3008" s="19"/>
      <c r="I3008" s="81"/>
      <c r="J3008" s="27" t="str" cm="1">
        <f t="array" ref="J3008">IFERROR(_xlfn.IFS(COUNTBLANK(G3008:I3008)=3,"",H3008="","H列に金額を入力してください",G3008=3,H3008,I3008="","I列に労働時間を入力してください",G3008=1,ROUND(H3008/(I3008*24),0),G3008=2,ROUND(H3008/(I3008*24),0)),"")</f>
        <v/>
      </c>
      <c r="K3008" s="80" t="str" cm="1">
        <f t="array" ref="K3008">IFERROR(_xlfn.IFS(D3008="","",J3008&lt;E3008,"×（法定外・要件外となる従業員です）",J3008&lt;=F3008,"〇",J3008&gt;F3008,"ー（要件外となる従業員です）"),"")</f>
        <v/>
      </c>
      <c r="L3008" s="25" t="str" cm="1">
        <f t="array" ref="L3008">IFERROR(_xlfn.IFS(COUNTBLANK(C3008:J3008)=8,"",C3008="","←C列に従業員名を姓名（フルネーム）で入力してください。誤変換にお気を付け下さい。",D3008="","←D列に都道府県を入力してください。",G3008="","←G列に1～3の選択肢を入力してください",H3008="","←H列に金額を入力してください",G3008=3,"",I3008="","←I列に所定労働時間を入力してください"),"")</f>
        <v/>
      </c>
    </row>
    <row r="3009" spans="1:12" ht="16.5" customHeight="1" x14ac:dyDescent="0.4">
      <c r="A3009" s="52" t="str">
        <f t="shared" si="46"/>
        <v/>
      </c>
      <c r="B3009" s="51"/>
      <c r="C3009" s="75"/>
      <c r="D3009" s="51"/>
      <c r="E3009" s="27" t="str" cm="1">
        <f t="array" ref="E3009">IFERROR(_xlfn.IFS(AND($F$4=45566,D3009="徳島"),VLOOKUP(D3009,最低賃金!$A$2:$G$49,2,FALSE),OR($F$4&lt;&gt;45566,D3009&lt;&gt;"徳島"),VLOOKUP(D3009,最低賃金!$A$2:$G$49,4,FALSE)),"")</f>
        <v/>
      </c>
      <c r="F3009" s="27" t="str">
        <f>IFERROR(VLOOKUP(D3009,最低賃金!$A$3:$G$49,6,FALSE),"")</f>
        <v/>
      </c>
      <c r="G3009" s="51"/>
      <c r="H3009" s="19"/>
      <c r="I3009" s="81"/>
      <c r="J3009" s="27" t="str" cm="1">
        <f t="array" ref="J3009">IFERROR(_xlfn.IFS(COUNTBLANK(G3009:I3009)=3,"",H3009="","H列に金額を入力してください",G3009=3,H3009,I3009="","I列に労働時間を入力してください",G3009=1,ROUND(H3009/(I3009*24),0),G3009=2,ROUND(H3009/(I3009*24),0)),"")</f>
        <v/>
      </c>
      <c r="K3009" s="80" t="str" cm="1">
        <f t="array" ref="K3009">IFERROR(_xlfn.IFS(D3009="","",J3009&lt;E3009,"×（法定外・要件外となる従業員です）",J3009&lt;=F3009,"〇",J3009&gt;F3009,"ー（要件外となる従業員です）"),"")</f>
        <v/>
      </c>
      <c r="L3009" s="25" t="str" cm="1">
        <f t="array" ref="L3009">IFERROR(_xlfn.IFS(COUNTBLANK(C3009:J3009)=8,"",C3009="","←C列に従業員名を姓名（フルネーム）で入力してください。誤変換にお気を付け下さい。",D3009="","←D列に都道府県を入力してください。",G3009="","←G列に1～3の選択肢を入力してください",H3009="","←H列に金額を入力してください",G3009=3,"",I3009="","←I列に所定労働時間を入力してください"),"")</f>
        <v/>
      </c>
    </row>
    <row r="3010" spans="1:12" x14ac:dyDescent="0.4">
      <c r="A3010" s="43" t="s">
        <v>75</v>
      </c>
      <c r="B3010" s="43" t="s">
        <v>75</v>
      </c>
      <c r="C3010" s="43" t="s">
        <v>75</v>
      </c>
      <c r="D3010" s="43" t="s">
        <v>75</v>
      </c>
      <c r="E3010" s="43" t="s">
        <v>75</v>
      </c>
      <c r="F3010" s="43"/>
      <c r="G3010" s="43" t="s">
        <v>75</v>
      </c>
      <c r="H3010" s="43" t="s">
        <v>75</v>
      </c>
      <c r="I3010" s="43" t="s">
        <v>75</v>
      </c>
      <c r="J3010" s="43" t="s">
        <v>76</v>
      </c>
      <c r="K3010" s="43" t="s">
        <v>75</v>
      </c>
    </row>
  </sheetData>
  <sheetProtection algorithmName="SHA-512" hashValue="TnTP7cvbNUVJNNl0oqxa0B82g/O5Xa0ctqrn61NI1oASgIvfJF/dXkRnwuXqw/3KrzmhGGGE47VY9WjdQ99CIg==" saltValue="y4Q48hNbkBGA9U0n9SUfwA==" spinCount="100000" sheet="1" selectLockedCells="1"/>
  <mergeCells count="15">
    <mergeCell ref="K8:K9"/>
    <mergeCell ref="L8:L9"/>
    <mergeCell ref="A8:A9"/>
    <mergeCell ref="B8:B9"/>
    <mergeCell ref="C8:C9"/>
    <mergeCell ref="D8:D9"/>
    <mergeCell ref="E8:F8"/>
    <mergeCell ref="J8:J9"/>
    <mergeCell ref="D2:E2"/>
    <mergeCell ref="A3:C3"/>
    <mergeCell ref="D3:E3"/>
    <mergeCell ref="F3:G3"/>
    <mergeCell ref="A4:C4"/>
    <mergeCell ref="D4:E4"/>
    <mergeCell ref="F4:G4"/>
  </mergeCells>
  <phoneticPr fontId="1"/>
  <conditionalFormatting sqref="I10:I3009">
    <cfRule type="expression" dxfId="9" priority="5">
      <formula>IF($G10=3,TRUE,flase)</formula>
    </cfRule>
  </conditionalFormatting>
  <conditionalFormatting sqref="L10:L3009">
    <cfRule type="expression" dxfId="8" priority="3">
      <formula>IF(L10="",FALSE,TRUE)</formula>
    </cfRule>
  </conditionalFormatting>
  <conditionalFormatting sqref="K10:K3009">
    <cfRule type="expression" dxfId="7" priority="1">
      <formula>IF(K10="×（法定外・要件外となる従業員です）",TRUE,IF(K10="ー（要件外となる従業員です）",TRUE,FALSE))</formula>
    </cfRule>
  </conditionalFormatting>
  <dataValidations count="1">
    <dataValidation type="list" allowBlank="1" showInputMessage="1" showErrorMessage="1" sqref="G10:G3009" xr:uid="{9FF9E010-6943-4EC5-8C42-C68E97DA6BBD}">
      <formula1>"1,2,3"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F745687-67BA-4579-A600-10B9A82B1944}">
          <x14:formula1>
            <xm:f>最低賃金!$A$3:$A$49</xm:f>
          </x14:formula1>
          <xm:sqref>D10:D3009</xm:sqref>
        </x14:dataValidation>
        <x14:dataValidation type="list" allowBlank="1" showInputMessage="1" showErrorMessage="1" xr:uid="{486D75AB-FA40-41D1-8E4E-FB6141C14AE2}">
          <x14:formula1>
            <xm:f>対象月!$A$2:$A$13</xm:f>
          </x14:formula1>
          <xm:sqref>F4:G4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9502E-DB3F-46E1-ADF6-3156BD6D34E1}">
  <dimension ref="A1:L3010"/>
  <sheetViews>
    <sheetView showGridLines="0" zoomScale="80" zoomScaleNormal="80" workbookViewId="0">
      <pane ySplit="9" topLeftCell="A10" activePane="bottomLeft" state="frozen"/>
      <selection activeCell="C12" sqref="C12:N12"/>
      <selection pane="bottomLeft" activeCell="D4" sqref="D4:E4"/>
    </sheetView>
  </sheetViews>
  <sheetFormatPr defaultColWidth="9" defaultRowHeight="14.25" x14ac:dyDescent="0.4"/>
  <cols>
    <col min="1" max="1" width="11" style="21" bestFit="1" customWidth="1"/>
    <col min="2" max="3" width="13" style="28" bestFit="1" customWidth="1"/>
    <col min="4" max="4" width="11.375" style="28" bestFit="1" customWidth="1"/>
    <col min="5" max="6" width="12.625" style="28" customWidth="1"/>
    <col min="7" max="7" width="19.75" style="28" customWidth="1"/>
    <col min="8" max="8" width="17.125" style="28" bestFit="1" customWidth="1"/>
    <col min="9" max="9" width="21.25" style="29" bestFit="1" customWidth="1"/>
    <col min="10" max="10" width="33" style="28" bestFit="1" customWidth="1"/>
    <col min="11" max="11" width="32.5" style="28" customWidth="1"/>
    <col min="12" max="12" width="32.625" style="21" bestFit="1" customWidth="1"/>
    <col min="13" max="16384" width="9" style="21"/>
  </cols>
  <sheetData>
    <row r="1" spans="1:12" ht="22.5" customHeight="1" x14ac:dyDescent="0.4"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2" x14ac:dyDescent="0.4">
      <c r="A2" s="22" t="str" cm="1">
        <f t="array" ref="A2">IFERROR(_xlfn.IFS(COUNTA(D4:G4,B10:D1009,G10:I1009)=0,"",SUMPRODUCT((L10:L1009&lt;&gt;"")*1)&lt;&gt;0,"未入力箇所があります。K列をご確認ください",D2&lt;&gt;"","未入力箇所があります。",F2&lt;&gt;"","未入力箇所があります。"),"")</f>
        <v/>
      </c>
      <c r="B2" s="21"/>
      <c r="C2" s="21"/>
      <c r="D2" s="112" t="str">
        <f>IF(D4="","従業員数をご記載ください","")</f>
        <v>従業員数をご記載ください</v>
      </c>
      <c r="E2" s="112"/>
      <c r="F2" s="23" t="str">
        <f>IF(F4="","対象年月を入力してください","")</f>
        <v>対象年月を入力してください</v>
      </c>
      <c r="H2" s="21"/>
      <c r="I2" s="21"/>
      <c r="J2" s="21"/>
      <c r="K2" s="21"/>
    </row>
    <row r="3" spans="1:12" ht="22.5" customHeight="1" x14ac:dyDescent="0.4">
      <c r="A3" s="113" t="s">
        <v>74</v>
      </c>
      <c r="B3" s="113"/>
      <c r="C3" s="113"/>
      <c r="D3" s="113" t="s">
        <v>10</v>
      </c>
      <c r="E3" s="113"/>
      <c r="F3" s="115" t="s">
        <v>11</v>
      </c>
      <c r="G3" s="116"/>
      <c r="H3" s="25"/>
      <c r="I3" s="21"/>
      <c r="J3" s="21"/>
      <c r="K3" s="50" t="s">
        <v>12</v>
      </c>
    </row>
    <row r="4" spans="1:12" ht="23.25" customHeight="1" x14ac:dyDescent="0.4">
      <c r="A4" s="114" t="str">
        <f>IF(確認書!$K$8="","",確認書!$K$8)</f>
        <v/>
      </c>
      <c r="B4" s="114"/>
      <c r="C4" s="114"/>
      <c r="D4" s="120"/>
      <c r="E4" s="120"/>
      <c r="F4" s="117"/>
      <c r="G4" s="118"/>
      <c r="H4" s="21"/>
      <c r="I4" s="21"/>
      <c r="J4" s="21"/>
      <c r="K4" s="27">
        <f>COUNTIF(K10:K3009,"〇")</f>
        <v>0</v>
      </c>
    </row>
    <row r="5" spans="1:12" x14ac:dyDescent="0.4">
      <c r="B5" s="21"/>
      <c r="C5" s="21"/>
      <c r="D5" s="21"/>
      <c r="E5" s="21"/>
      <c r="F5" s="21"/>
      <c r="G5" s="21"/>
      <c r="H5" s="21"/>
      <c r="I5" s="21"/>
      <c r="J5" s="21"/>
      <c r="K5" s="21"/>
    </row>
    <row r="6" spans="1:12" x14ac:dyDescent="0.4">
      <c r="A6" s="26" t="s">
        <v>96</v>
      </c>
      <c r="B6" s="21"/>
      <c r="C6" s="21"/>
      <c r="D6" s="21"/>
      <c r="E6" s="21"/>
      <c r="F6" s="21"/>
      <c r="G6" s="21"/>
      <c r="H6" s="21"/>
      <c r="I6" s="21"/>
      <c r="J6" s="21"/>
      <c r="K6" s="21"/>
    </row>
    <row r="7" spans="1:12" x14ac:dyDescent="0.4">
      <c r="A7" s="26" t="s">
        <v>13</v>
      </c>
      <c r="B7" s="21"/>
      <c r="C7" s="21"/>
      <c r="D7" s="21"/>
      <c r="E7" s="21"/>
      <c r="F7" s="21"/>
      <c r="G7" s="21"/>
      <c r="H7" s="21"/>
      <c r="I7" s="21"/>
      <c r="J7" s="21"/>
      <c r="K7" s="21"/>
    </row>
    <row r="8" spans="1:12" ht="18" customHeight="1" x14ac:dyDescent="0.4">
      <c r="A8" s="113" t="s">
        <v>14</v>
      </c>
      <c r="B8" s="113" t="s">
        <v>15</v>
      </c>
      <c r="C8" s="113" t="s">
        <v>16</v>
      </c>
      <c r="D8" s="121" t="s">
        <v>106</v>
      </c>
      <c r="E8" s="115" t="s">
        <v>17</v>
      </c>
      <c r="F8" s="116"/>
      <c r="G8" s="50" t="s">
        <v>18</v>
      </c>
      <c r="H8" s="50" t="s">
        <v>19</v>
      </c>
      <c r="I8" s="50" t="s">
        <v>73</v>
      </c>
      <c r="J8" s="113" t="s">
        <v>20</v>
      </c>
      <c r="K8" s="113" t="s">
        <v>21</v>
      </c>
      <c r="L8" s="119"/>
    </row>
    <row r="9" spans="1:12" ht="18" customHeight="1" x14ac:dyDescent="0.4">
      <c r="A9" s="113"/>
      <c r="B9" s="113"/>
      <c r="C9" s="113"/>
      <c r="D9" s="113"/>
      <c r="E9" s="57" t="s">
        <v>89</v>
      </c>
      <c r="F9" s="57" t="s">
        <v>90</v>
      </c>
      <c r="G9" s="50" t="s">
        <v>22</v>
      </c>
      <c r="H9" s="50" t="s">
        <v>23</v>
      </c>
      <c r="I9" s="50" t="s">
        <v>24</v>
      </c>
      <c r="J9" s="113"/>
      <c r="K9" s="113"/>
      <c r="L9" s="119"/>
    </row>
    <row r="10" spans="1:12" ht="16.5" customHeight="1" x14ac:dyDescent="0.4">
      <c r="A10" s="52">
        <v>1</v>
      </c>
      <c r="B10" s="51"/>
      <c r="C10" s="51"/>
      <c r="D10" s="51"/>
      <c r="E10" s="27" t="str" cm="1">
        <f t="array" ref="E10">IFERROR(_xlfn.IFS(AND($F$4=45566,D10="徳島"),VLOOKUP(D10,最低賃金!$A$2:$G$49,2,FALSE),OR($F$4&lt;&gt;45566,D10&lt;&gt;"徳島"),VLOOKUP(D10,最低賃金!$A$2:$G$49,4,FALSE)),"")</f>
        <v/>
      </c>
      <c r="F10" s="27" t="str">
        <f>IFERROR(VLOOKUP(D10,最低賃金!$A$3:$G$49,6,FALSE),"")</f>
        <v/>
      </c>
      <c r="G10" s="51"/>
      <c r="H10" s="19"/>
      <c r="I10" s="81"/>
      <c r="J10" s="27" t="str" cm="1">
        <f t="array" ref="J10">IFERROR(_xlfn.IFS(COUNTBLANK(G10:I10)=3,"",H10="","H列に金額を入力してください",G10=3,H10,I10="","I列に労働時間を入力してください",G10=1,ROUND(H10/(I10*24),0),G10=2,ROUND(H10/(I10*24),0)),"")</f>
        <v/>
      </c>
      <c r="K10" s="80" t="str" cm="1">
        <f t="array" ref="K10">IFERROR(_xlfn.IFS(D10="","",J10&lt;E10,"×（法定外・要件外となる従業員です）",J10&lt;=F10,"〇",J10&gt;F10,"ー（要件外となる従業員です）"),"")</f>
        <v/>
      </c>
      <c r="L10" s="25" t="str" cm="1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  <v/>
      </c>
    </row>
    <row r="11" spans="1:12" ht="16.5" customHeight="1" x14ac:dyDescent="0.4">
      <c r="A11" s="52" t="str">
        <f>IF(C11="","",A10+1)</f>
        <v/>
      </c>
      <c r="B11" s="51"/>
      <c r="C11" s="51"/>
      <c r="D11" s="51"/>
      <c r="E11" s="27" t="str" cm="1">
        <f t="array" ref="E11">IFERROR(_xlfn.IFS(AND($F$4=45566,D11="徳島"),VLOOKUP(D11,最低賃金!$A$2:$G$49,2,FALSE),OR($F$4&lt;&gt;45566,D11&lt;&gt;"徳島"),VLOOKUP(D11,最低賃金!$A$2:$G$49,4,FALSE)),"")</f>
        <v/>
      </c>
      <c r="F11" s="27" t="str">
        <f>IFERROR(VLOOKUP(D11,最低賃金!$A$3:$G$49,6,FALSE),"")</f>
        <v/>
      </c>
      <c r="G11" s="51"/>
      <c r="H11" s="19"/>
      <c r="I11" s="81"/>
      <c r="J11" s="27" t="str" cm="1">
        <f t="array" ref="J11">IFERROR(_xlfn.IFS(COUNTBLANK(G11:I11)=3,"",H11="","H列に金額を入力してください",G11=3,H11,I11="","I列に労働時間を入力してください",G11=1,ROUND(H11/(I11*24),0),G11=2,ROUND(H11/(I11*24),0)),"")</f>
        <v/>
      </c>
      <c r="K11" s="80" t="str" cm="1">
        <f t="array" ref="K11">IFERROR(_xlfn.IFS(D11="","",J11&lt;E11,"×（法定外・要件外となる従業員です）",J11&lt;=F11,"〇",J11&gt;F11,"ー（要件外となる従業員です）"),"")</f>
        <v/>
      </c>
      <c r="L11" s="25" t="str" cm="1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  <v/>
      </c>
    </row>
    <row r="12" spans="1:12" ht="16.5" customHeight="1" x14ac:dyDescent="0.4">
      <c r="A12" s="52" t="str">
        <f t="shared" ref="A12:A75" si="0">IF(C12="","",A11+1)</f>
        <v/>
      </c>
      <c r="B12" s="51"/>
      <c r="C12" s="75"/>
      <c r="D12" s="51"/>
      <c r="E12" s="27" t="str" cm="1">
        <f t="array" ref="E12">IFERROR(_xlfn.IFS(AND($F$4=45566,D12="徳島"),VLOOKUP(D12,最低賃金!$A$2:$G$49,2,FALSE),OR($F$4&lt;&gt;45566,D12&lt;&gt;"徳島"),VLOOKUP(D12,最低賃金!$A$2:$G$49,4,FALSE)),"")</f>
        <v/>
      </c>
      <c r="F12" s="27" t="str">
        <f>IFERROR(VLOOKUP(D12,最低賃金!$A$3:$G$49,6,FALSE),"")</f>
        <v/>
      </c>
      <c r="G12" s="51"/>
      <c r="H12" s="19"/>
      <c r="I12" s="81"/>
      <c r="J12" s="27" t="str" cm="1">
        <f t="array" ref="J12">IFERROR(_xlfn.IFS(COUNTBLANK(G12:I12)=3,"",H12="","H列に金額を入力してください",G12=3,H12,I12="","I列に労働時間を入力してください",G12=1,ROUND(H12/(I12*24),0),G12=2,ROUND(H12/(I12*24),0)),"")</f>
        <v/>
      </c>
      <c r="K12" s="80" t="str" cm="1">
        <f t="array" ref="K12">IFERROR(_xlfn.IFS(D12="","",J12&lt;E12,"×（法定外・要件外となる従業員です）",J12&lt;=F12,"〇",J12&gt;F12,"ー（要件外となる従業員です）"),"")</f>
        <v/>
      </c>
      <c r="L12" s="25" t="str" cm="1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  <v/>
      </c>
    </row>
    <row r="13" spans="1:12" ht="16.5" customHeight="1" x14ac:dyDescent="0.4">
      <c r="A13" s="52" t="str">
        <f t="shared" si="0"/>
        <v/>
      </c>
      <c r="B13" s="51"/>
      <c r="C13" s="75"/>
      <c r="D13" s="51"/>
      <c r="E13" s="27" t="str" cm="1">
        <f t="array" ref="E13">IFERROR(_xlfn.IFS(AND($F$4=45566,D13="徳島"),VLOOKUP(D13,最低賃金!$A$2:$G$49,2,FALSE),OR($F$4&lt;&gt;45566,D13&lt;&gt;"徳島"),VLOOKUP(D13,最低賃金!$A$2:$G$49,4,FALSE)),"")</f>
        <v/>
      </c>
      <c r="F13" s="27" t="str">
        <f>IFERROR(VLOOKUP(D13,最低賃金!$A$3:$G$49,6,FALSE),"")</f>
        <v/>
      </c>
      <c r="G13" s="51"/>
      <c r="H13" s="19"/>
      <c r="I13" s="81"/>
      <c r="J13" s="27" t="str" cm="1">
        <f t="array" ref="J13">IFERROR(_xlfn.IFS(COUNTBLANK(G13:I13)=3,"",H13="","H列に金額を入力してください",G13=3,H13,I13="","I列に労働時間を入力してください",G13=1,ROUND(H13/(I13*24),0),G13=2,ROUND(H13/(I13*24),0)),"")</f>
        <v/>
      </c>
      <c r="K13" s="80" t="str" cm="1">
        <f t="array" ref="K13">IFERROR(_xlfn.IFS(D13="","",J13&lt;E13,"×（法定外・要件外となる従業員です）",J13&lt;=F13,"〇",J13&gt;F13,"ー（要件外となる従業員です）"),"")</f>
        <v/>
      </c>
      <c r="L13" s="25" t="str" cm="1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  <v/>
      </c>
    </row>
    <row r="14" spans="1:12" ht="16.5" customHeight="1" x14ac:dyDescent="0.4">
      <c r="A14" s="52" t="str">
        <f t="shared" si="0"/>
        <v/>
      </c>
      <c r="B14" s="51"/>
      <c r="C14" s="75"/>
      <c r="D14" s="51"/>
      <c r="E14" s="27" t="str" cm="1">
        <f t="array" ref="E14">IFERROR(_xlfn.IFS(AND($F$4=45566,D14="徳島"),VLOOKUP(D14,最低賃金!$A$2:$G$49,2,FALSE),OR($F$4&lt;&gt;45566,D14&lt;&gt;"徳島"),VLOOKUP(D14,最低賃金!$A$2:$G$49,4,FALSE)),"")</f>
        <v/>
      </c>
      <c r="F14" s="27" t="str">
        <f>IFERROR(VLOOKUP(D14,最低賃金!$A$3:$G$49,6,FALSE),"")</f>
        <v/>
      </c>
      <c r="G14" s="51"/>
      <c r="H14" s="19"/>
      <c r="I14" s="81"/>
      <c r="J14" s="27" t="str" cm="1">
        <f t="array" ref="J14">IFERROR(_xlfn.IFS(COUNTBLANK(G14:I14)=3,"",H14="","H列に金額を入力してください",G14=3,H14,I14="","I列に労働時間を入力してください",G14=1,ROUND(H14/(I14*24),0),G14=2,ROUND(H14/(I14*24),0)),"")</f>
        <v/>
      </c>
      <c r="K14" s="80" t="str" cm="1">
        <f t="array" ref="K14">IFERROR(_xlfn.IFS(D14="","",J14&lt;E14,"×（法定外・要件外となる従業員です）",J14&lt;=F14,"〇",J14&gt;F14,"ー（要件外となる従業員です）"),"")</f>
        <v/>
      </c>
      <c r="L14" s="25" t="str" cm="1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  <v/>
      </c>
    </row>
    <row r="15" spans="1:12" ht="16.5" customHeight="1" x14ac:dyDescent="0.4">
      <c r="A15" s="52" t="str">
        <f t="shared" si="0"/>
        <v/>
      </c>
      <c r="B15" s="51"/>
      <c r="C15" s="75"/>
      <c r="D15" s="51"/>
      <c r="E15" s="27" t="str" cm="1">
        <f t="array" ref="E15">IFERROR(_xlfn.IFS(AND($F$4=45566,D15="徳島"),VLOOKUP(D15,最低賃金!$A$2:$G$49,2,FALSE),OR($F$4&lt;&gt;45566,D15&lt;&gt;"徳島"),VLOOKUP(D15,最低賃金!$A$2:$G$49,4,FALSE)),"")</f>
        <v/>
      </c>
      <c r="F15" s="27" t="str">
        <f>IFERROR(VLOOKUP(D15,最低賃金!$A$3:$G$49,6,FALSE),"")</f>
        <v/>
      </c>
      <c r="G15" s="51"/>
      <c r="H15" s="19"/>
      <c r="I15" s="81"/>
      <c r="J15" s="27" t="str" cm="1">
        <f t="array" ref="J15">IFERROR(_xlfn.IFS(COUNTBLANK(G15:I15)=3,"",H15="","H列に金額を入力してください",G15=3,H15,I15="","I列に労働時間を入力してください",G15=1,ROUND(H15/(I15*24),0),G15=2,ROUND(H15/(I15*24),0)),"")</f>
        <v/>
      </c>
      <c r="K15" s="80" t="str" cm="1">
        <f t="array" ref="K15">IFERROR(_xlfn.IFS(D15="","",J15&lt;E15,"×（法定外・要件外となる従業員です）",J15&lt;=F15,"〇",J15&gt;F15,"ー（要件外となる従業員です）"),"")</f>
        <v/>
      </c>
      <c r="L15" s="25" t="str" cm="1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  <v/>
      </c>
    </row>
    <row r="16" spans="1:12" ht="16.5" customHeight="1" x14ac:dyDescent="0.4">
      <c r="A16" s="52" t="str">
        <f t="shared" si="0"/>
        <v/>
      </c>
      <c r="B16" s="51"/>
      <c r="C16" s="75"/>
      <c r="D16" s="51"/>
      <c r="E16" s="27" t="str" cm="1">
        <f t="array" ref="E16">IFERROR(_xlfn.IFS(AND($F$4=45566,D16="徳島"),VLOOKUP(D16,最低賃金!$A$2:$G$49,2,FALSE),OR($F$4&lt;&gt;45566,D16&lt;&gt;"徳島"),VLOOKUP(D16,最低賃金!$A$2:$G$49,4,FALSE)),"")</f>
        <v/>
      </c>
      <c r="F16" s="27" t="str">
        <f>IFERROR(VLOOKUP(D16,最低賃金!$A$3:$G$49,6,FALSE),"")</f>
        <v/>
      </c>
      <c r="G16" s="51"/>
      <c r="H16" s="19"/>
      <c r="I16" s="81"/>
      <c r="J16" s="27" t="str" cm="1">
        <f t="array" ref="J16">IFERROR(_xlfn.IFS(COUNTBLANK(G16:I16)=3,"",H16="","H列に金額を入力してください",G16=3,H16,I16="","I列に労働時間を入力してください",G16=1,ROUND(H16/(I16*24),0),G16=2,ROUND(H16/(I16*24),0)),"")</f>
        <v/>
      </c>
      <c r="K16" s="80" t="str" cm="1">
        <f t="array" ref="K16">IFERROR(_xlfn.IFS(D16="","",J16&lt;E16,"×（法定外・要件外となる従業員です）",J16&lt;=F16,"〇",J16&gt;F16,"ー（要件外となる従業員です）"),"")</f>
        <v/>
      </c>
      <c r="L16" s="25" t="str" cm="1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  <v/>
      </c>
    </row>
    <row r="17" spans="1:12" ht="16.5" customHeight="1" x14ac:dyDescent="0.4">
      <c r="A17" s="52" t="str">
        <f t="shared" si="0"/>
        <v/>
      </c>
      <c r="B17" s="51"/>
      <c r="C17" s="75"/>
      <c r="D17" s="51"/>
      <c r="E17" s="27" t="str" cm="1">
        <f t="array" ref="E17">IFERROR(_xlfn.IFS(AND($F$4=45566,D17="徳島"),VLOOKUP(D17,最低賃金!$A$2:$G$49,2,FALSE),OR($F$4&lt;&gt;45566,D17&lt;&gt;"徳島"),VLOOKUP(D17,最低賃金!$A$2:$G$49,4,FALSE)),"")</f>
        <v/>
      </c>
      <c r="F17" s="27" t="str">
        <f>IFERROR(VLOOKUP(D17,最低賃金!$A$3:$G$49,6,FALSE),"")</f>
        <v/>
      </c>
      <c r="G17" s="51"/>
      <c r="H17" s="19"/>
      <c r="I17" s="81"/>
      <c r="J17" s="27" t="str" cm="1">
        <f t="array" ref="J17">IFERROR(_xlfn.IFS(COUNTBLANK(G17:I17)=3,"",H17="","H列に金額を入力してください",G17=3,H17,I17="","I列に労働時間を入力してください",G17=1,ROUND(H17/(I17*24),0),G17=2,ROUND(H17/(I17*24),0)),"")</f>
        <v/>
      </c>
      <c r="K17" s="80" t="str" cm="1">
        <f t="array" ref="K17">IFERROR(_xlfn.IFS(D17="","",J17&lt;E17,"×（法定外・要件外となる従業員です）",J17&lt;=F17,"〇",J17&gt;F17,"ー（要件外となる従業員です）"),"")</f>
        <v/>
      </c>
      <c r="L17" s="25" t="str" cm="1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  <v/>
      </c>
    </row>
    <row r="18" spans="1:12" ht="16.5" customHeight="1" x14ac:dyDescent="0.4">
      <c r="A18" s="52" t="str">
        <f t="shared" si="0"/>
        <v/>
      </c>
      <c r="B18" s="51"/>
      <c r="C18" s="75"/>
      <c r="D18" s="51"/>
      <c r="E18" s="27" t="str" cm="1">
        <f t="array" ref="E18">IFERROR(_xlfn.IFS(AND($F$4=45566,D18="徳島"),VLOOKUP(D18,最低賃金!$A$2:$G$49,2,FALSE),OR($F$4&lt;&gt;45566,D18&lt;&gt;"徳島"),VLOOKUP(D18,最低賃金!$A$2:$G$49,4,FALSE)),"")</f>
        <v/>
      </c>
      <c r="F18" s="27" t="str">
        <f>IFERROR(VLOOKUP(D18,最低賃金!$A$3:$G$49,6,FALSE),"")</f>
        <v/>
      </c>
      <c r="G18" s="51"/>
      <c r="H18" s="19"/>
      <c r="I18" s="81"/>
      <c r="J18" s="27" t="str" cm="1">
        <f t="array" ref="J18">IFERROR(_xlfn.IFS(COUNTBLANK(G18:I18)=3,"",H18="","H列に金額を入力してください",G18=3,H18,I18="","I列に労働時間を入力してください",G18=1,ROUND(H18/(I18*24),0),G18=2,ROUND(H18/(I18*24),0)),"")</f>
        <v/>
      </c>
      <c r="K18" s="80" t="str" cm="1">
        <f t="array" ref="K18">IFERROR(_xlfn.IFS(D18="","",J18&lt;E18,"×（法定外・要件外となる従業員です）",J18&lt;=F18,"〇",J18&gt;F18,"ー（要件外となる従業員です）"),"")</f>
        <v/>
      </c>
      <c r="L18" s="25" t="str" cm="1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  <v/>
      </c>
    </row>
    <row r="19" spans="1:12" ht="16.5" customHeight="1" x14ac:dyDescent="0.4">
      <c r="A19" s="52" t="str">
        <f t="shared" si="0"/>
        <v/>
      </c>
      <c r="B19" s="51"/>
      <c r="C19" s="75"/>
      <c r="D19" s="51"/>
      <c r="E19" s="27" t="str" cm="1">
        <f t="array" ref="E19">IFERROR(_xlfn.IFS(AND($F$4=45566,D19="徳島"),VLOOKUP(D19,最低賃金!$A$2:$G$49,2,FALSE),OR($F$4&lt;&gt;45566,D19&lt;&gt;"徳島"),VLOOKUP(D19,最低賃金!$A$2:$G$49,4,FALSE)),"")</f>
        <v/>
      </c>
      <c r="F19" s="27" t="str">
        <f>IFERROR(VLOOKUP(D19,最低賃金!$A$3:$G$49,6,FALSE),"")</f>
        <v/>
      </c>
      <c r="G19" s="51"/>
      <c r="H19" s="19"/>
      <c r="I19" s="81"/>
      <c r="J19" s="27" t="str" cm="1">
        <f t="array" ref="J19">IFERROR(_xlfn.IFS(COUNTBLANK(G19:I19)=3,"",H19="","H列に金額を入力してください",G19=3,H19,I19="","I列に労働時間を入力してください",G19=1,ROUND(H19/(I19*24),0),G19=2,ROUND(H19/(I19*24),0)),"")</f>
        <v/>
      </c>
      <c r="K19" s="80" t="str" cm="1">
        <f t="array" ref="K19">IFERROR(_xlfn.IFS(D19="","",J19&lt;E19,"×（法定外・要件外となる従業員です）",J19&lt;=F19,"〇",J19&gt;F19,"ー（要件外となる従業員です）"),"")</f>
        <v/>
      </c>
      <c r="L19" s="25" t="str" cm="1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  <v/>
      </c>
    </row>
    <row r="20" spans="1:12" ht="16.5" customHeight="1" x14ac:dyDescent="0.4">
      <c r="A20" s="52" t="str">
        <f t="shared" si="0"/>
        <v/>
      </c>
      <c r="B20" s="51"/>
      <c r="C20" s="75"/>
      <c r="D20" s="51"/>
      <c r="E20" s="27" t="str" cm="1">
        <f t="array" ref="E20">IFERROR(_xlfn.IFS(AND($F$4=45566,D20="徳島"),VLOOKUP(D20,最低賃金!$A$2:$G$49,2,FALSE),OR($F$4&lt;&gt;45566,D20&lt;&gt;"徳島"),VLOOKUP(D20,最低賃金!$A$2:$G$49,4,FALSE)),"")</f>
        <v/>
      </c>
      <c r="F20" s="27" t="str">
        <f>IFERROR(VLOOKUP(D20,最低賃金!$A$3:$G$49,6,FALSE),"")</f>
        <v/>
      </c>
      <c r="G20" s="51"/>
      <c r="H20" s="19"/>
      <c r="I20" s="81"/>
      <c r="J20" s="27" t="str" cm="1">
        <f t="array" ref="J20">IFERROR(_xlfn.IFS(COUNTBLANK(G20:I20)=3,"",H20="","H列に金額を入力してください",G20=3,H20,I20="","I列に労働時間を入力してください",G20=1,ROUND(H20/(I20*24),0),G20=2,ROUND(H20/(I20*24),0)),"")</f>
        <v/>
      </c>
      <c r="K20" s="80" t="str" cm="1">
        <f t="array" ref="K20">IFERROR(_xlfn.IFS(D20="","",J20&lt;E20,"×（法定外・要件外となる従業員です）",J20&lt;=F20,"〇",J20&gt;F20,"ー（要件外となる従業員です）"),"")</f>
        <v/>
      </c>
      <c r="L20" s="25" t="str" cm="1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  <v/>
      </c>
    </row>
    <row r="21" spans="1:12" ht="16.5" customHeight="1" x14ac:dyDescent="0.4">
      <c r="A21" s="52" t="str">
        <f t="shared" si="0"/>
        <v/>
      </c>
      <c r="B21" s="51"/>
      <c r="C21" s="75"/>
      <c r="D21" s="51"/>
      <c r="E21" s="27" t="str" cm="1">
        <f t="array" ref="E21">IFERROR(_xlfn.IFS(AND($F$4=45566,D21="徳島"),VLOOKUP(D21,最低賃金!$A$2:$G$49,2,FALSE),OR($F$4&lt;&gt;45566,D21&lt;&gt;"徳島"),VLOOKUP(D21,最低賃金!$A$2:$G$49,4,FALSE)),"")</f>
        <v/>
      </c>
      <c r="F21" s="27" t="str">
        <f>IFERROR(VLOOKUP(D21,最低賃金!$A$3:$G$49,6,FALSE),"")</f>
        <v/>
      </c>
      <c r="G21" s="51"/>
      <c r="H21" s="19"/>
      <c r="I21" s="81"/>
      <c r="J21" s="27" t="str" cm="1">
        <f t="array" ref="J21">IFERROR(_xlfn.IFS(COUNTBLANK(G21:I21)=3,"",H21="","H列に金額を入力してください",G21=3,H21,I21="","I列に労働時間を入力してください",G21=1,ROUND(H21/(I21*24),0),G21=2,ROUND(H21/(I21*24),0)),"")</f>
        <v/>
      </c>
      <c r="K21" s="80" t="str" cm="1">
        <f t="array" ref="K21">IFERROR(_xlfn.IFS(D21="","",J21&lt;E21,"×（法定外・要件外となる従業員です）",J21&lt;=F21,"〇",J21&gt;F21,"ー（要件外となる従業員です）"),"")</f>
        <v/>
      </c>
      <c r="L21" s="25" t="str" cm="1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  <v/>
      </c>
    </row>
    <row r="22" spans="1:12" ht="16.5" customHeight="1" x14ac:dyDescent="0.4">
      <c r="A22" s="52" t="str">
        <f t="shared" si="0"/>
        <v/>
      </c>
      <c r="B22" s="51"/>
      <c r="C22" s="75"/>
      <c r="D22" s="51"/>
      <c r="E22" s="27" t="str" cm="1">
        <f t="array" ref="E22">IFERROR(_xlfn.IFS(AND($F$4=45566,D22="徳島"),VLOOKUP(D22,最低賃金!$A$2:$G$49,2,FALSE),OR($F$4&lt;&gt;45566,D22&lt;&gt;"徳島"),VLOOKUP(D22,最低賃金!$A$2:$G$49,4,FALSE)),"")</f>
        <v/>
      </c>
      <c r="F22" s="27" t="str">
        <f>IFERROR(VLOOKUP(D22,最低賃金!$A$3:$G$49,6,FALSE),"")</f>
        <v/>
      </c>
      <c r="G22" s="51"/>
      <c r="H22" s="19"/>
      <c r="I22" s="81"/>
      <c r="J22" s="27" t="str" cm="1">
        <f t="array" ref="J22">IFERROR(_xlfn.IFS(COUNTBLANK(G22:I22)=3,"",H22="","H列に金額を入力してください",G22=3,H22,I22="","I列に労働時間を入力してください",G22=1,ROUND(H22/(I22*24),0),G22=2,ROUND(H22/(I22*24),0)),"")</f>
        <v/>
      </c>
      <c r="K22" s="80" t="str" cm="1">
        <f t="array" ref="K22">IFERROR(_xlfn.IFS(D22="","",J22&lt;E22,"×（法定外・要件外となる従業員です）",J22&lt;=F22,"〇",J22&gt;F22,"ー（要件外となる従業員です）"),"")</f>
        <v/>
      </c>
      <c r="L22" s="25" t="str" cm="1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  <v/>
      </c>
    </row>
    <row r="23" spans="1:12" ht="16.5" customHeight="1" x14ac:dyDescent="0.4">
      <c r="A23" s="52" t="str">
        <f t="shared" si="0"/>
        <v/>
      </c>
      <c r="B23" s="51"/>
      <c r="C23" s="75"/>
      <c r="D23" s="51"/>
      <c r="E23" s="27" t="str" cm="1">
        <f t="array" ref="E23">IFERROR(_xlfn.IFS(AND($F$4=45566,D23="徳島"),VLOOKUP(D23,最低賃金!$A$2:$G$49,2,FALSE),OR($F$4&lt;&gt;45566,D23&lt;&gt;"徳島"),VLOOKUP(D23,最低賃金!$A$2:$G$49,4,FALSE)),"")</f>
        <v/>
      </c>
      <c r="F23" s="27" t="str">
        <f>IFERROR(VLOOKUP(D23,最低賃金!$A$3:$G$49,6,FALSE),"")</f>
        <v/>
      </c>
      <c r="G23" s="51"/>
      <c r="H23" s="19"/>
      <c r="I23" s="81"/>
      <c r="J23" s="27" t="str" cm="1">
        <f t="array" ref="J23">IFERROR(_xlfn.IFS(COUNTBLANK(G23:I23)=3,"",H23="","H列に金額を入力してください",G23=3,H23,I23="","I列に労働時間を入力してください",G23=1,ROUND(H23/(I23*24),0),G23=2,ROUND(H23/(I23*24),0)),"")</f>
        <v/>
      </c>
      <c r="K23" s="80" t="str" cm="1">
        <f t="array" ref="K23">IFERROR(_xlfn.IFS(D23="","",J23&lt;E23,"×（法定外・要件外となる従業員です）",J23&lt;=F23,"〇",J23&gt;F23,"ー（要件外となる従業員です）"),"")</f>
        <v/>
      </c>
      <c r="L23" s="25" t="str" cm="1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  <v/>
      </c>
    </row>
    <row r="24" spans="1:12" ht="16.5" customHeight="1" x14ac:dyDescent="0.4">
      <c r="A24" s="52" t="str">
        <f t="shared" si="0"/>
        <v/>
      </c>
      <c r="B24" s="51"/>
      <c r="C24" s="75"/>
      <c r="D24" s="51"/>
      <c r="E24" s="27" t="str" cm="1">
        <f t="array" ref="E24">IFERROR(_xlfn.IFS(AND($F$4=45566,D24="徳島"),VLOOKUP(D24,最低賃金!$A$2:$G$49,2,FALSE),OR($F$4&lt;&gt;45566,D24&lt;&gt;"徳島"),VLOOKUP(D24,最低賃金!$A$2:$G$49,4,FALSE)),"")</f>
        <v/>
      </c>
      <c r="F24" s="27" t="str">
        <f>IFERROR(VLOOKUP(D24,最低賃金!$A$3:$G$49,6,FALSE),"")</f>
        <v/>
      </c>
      <c r="G24" s="51"/>
      <c r="H24" s="19"/>
      <c r="I24" s="81"/>
      <c r="J24" s="27" t="str" cm="1">
        <f t="array" ref="J24">IFERROR(_xlfn.IFS(COUNTBLANK(G24:I24)=3,"",H24="","H列に金額を入力してください",G24=3,H24,I24="","I列に労働時間を入力してください",G24=1,ROUND(H24/(I24*24),0),G24=2,ROUND(H24/(I24*24),0)),"")</f>
        <v/>
      </c>
      <c r="K24" s="80" t="str" cm="1">
        <f t="array" ref="K24">IFERROR(_xlfn.IFS(D24="","",J24&lt;E24,"×（法定外・要件外となる従業員です）",J24&lt;=F24,"〇",J24&gt;F24,"ー（要件外となる従業員です）"),"")</f>
        <v/>
      </c>
      <c r="L24" s="25" t="str" cm="1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  <v/>
      </c>
    </row>
    <row r="25" spans="1:12" ht="16.5" customHeight="1" x14ac:dyDescent="0.4">
      <c r="A25" s="52" t="str">
        <f t="shared" si="0"/>
        <v/>
      </c>
      <c r="B25" s="51"/>
      <c r="C25" s="75"/>
      <c r="D25" s="51"/>
      <c r="E25" s="27" t="str" cm="1">
        <f t="array" ref="E25">IFERROR(_xlfn.IFS(AND($F$4=45566,D25="徳島"),VLOOKUP(D25,最低賃金!$A$2:$G$49,2,FALSE),OR($F$4&lt;&gt;45566,D25&lt;&gt;"徳島"),VLOOKUP(D25,最低賃金!$A$2:$G$49,4,FALSE)),"")</f>
        <v/>
      </c>
      <c r="F25" s="27" t="str">
        <f>IFERROR(VLOOKUP(D25,最低賃金!$A$3:$G$49,6,FALSE),"")</f>
        <v/>
      </c>
      <c r="G25" s="51"/>
      <c r="H25" s="19"/>
      <c r="I25" s="81"/>
      <c r="J25" s="27" t="str" cm="1">
        <f t="array" ref="J25">IFERROR(_xlfn.IFS(COUNTBLANK(G25:I25)=3,"",H25="","H列に金額を入力してください",G25=3,H25,I25="","I列に労働時間を入力してください",G25=1,ROUND(H25/(I25*24),0),G25=2,ROUND(H25/(I25*24),0)),"")</f>
        <v/>
      </c>
      <c r="K25" s="80" t="str" cm="1">
        <f t="array" ref="K25">IFERROR(_xlfn.IFS(D25="","",J25&lt;E25,"×（法定外・要件外となる従業員です）",J25&lt;=F25,"〇",J25&gt;F25,"ー（要件外となる従業員です）"),"")</f>
        <v/>
      </c>
      <c r="L25" s="25" t="str" cm="1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  <v/>
      </c>
    </row>
    <row r="26" spans="1:12" ht="16.5" customHeight="1" x14ac:dyDescent="0.4">
      <c r="A26" s="52" t="str">
        <f t="shared" si="0"/>
        <v/>
      </c>
      <c r="B26" s="51"/>
      <c r="C26" s="75"/>
      <c r="D26" s="51"/>
      <c r="E26" s="27" t="str" cm="1">
        <f t="array" ref="E26">IFERROR(_xlfn.IFS(AND($F$4=45566,D26="徳島"),VLOOKUP(D26,最低賃金!$A$2:$G$49,2,FALSE),OR($F$4&lt;&gt;45566,D26&lt;&gt;"徳島"),VLOOKUP(D26,最低賃金!$A$2:$G$49,4,FALSE)),"")</f>
        <v/>
      </c>
      <c r="F26" s="27" t="str">
        <f>IFERROR(VLOOKUP(D26,最低賃金!$A$3:$G$49,6,FALSE),"")</f>
        <v/>
      </c>
      <c r="G26" s="51"/>
      <c r="H26" s="19"/>
      <c r="I26" s="81"/>
      <c r="J26" s="27" t="str" cm="1">
        <f t="array" ref="J26">IFERROR(_xlfn.IFS(COUNTBLANK(G26:I26)=3,"",H26="","H列に金額を入力してください",G26=3,H26,I26="","I列に労働時間を入力してください",G26=1,ROUND(H26/(I26*24),0),G26=2,ROUND(H26/(I26*24),0)),"")</f>
        <v/>
      </c>
      <c r="K26" s="80" t="str" cm="1">
        <f t="array" ref="K26">IFERROR(_xlfn.IFS(D26="","",J26&lt;E26,"×（法定外・要件外となる従業員です）",J26&lt;=F26,"〇",J26&gt;F26,"ー（要件外となる従業員です）"),"")</f>
        <v/>
      </c>
      <c r="L26" s="25" t="str" cm="1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  <v/>
      </c>
    </row>
    <row r="27" spans="1:12" ht="16.5" customHeight="1" x14ac:dyDescent="0.4">
      <c r="A27" s="52" t="str">
        <f t="shared" si="0"/>
        <v/>
      </c>
      <c r="B27" s="51"/>
      <c r="C27" s="75"/>
      <c r="D27" s="51"/>
      <c r="E27" s="27" t="str" cm="1">
        <f t="array" ref="E27">IFERROR(_xlfn.IFS(AND($F$4=45566,D27="徳島"),VLOOKUP(D27,最低賃金!$A$2:$G$49,2,FALSE),OR($F$4&lt;&gt;45566,D27&lt;&gt;"徳島"),VLOOKUP(D27,最低賃金!$A$2:$G$49,4,FALSE)),"")</f>
        <v/>
      </c>
      <c r="F27" s="27" t="str">
        <f>IFERROR(VLOOKUP(D27,最低賃金!$A$3:$G$49,6,FALSE),"")</f>
        <v/>
      </c>
      <c r="G27" s="51"/>
      <c r="H27" s="19"/>
      <c r="I27" s="81"/>
      <c r="J27" s="27" t="str" cm="1">
        <f t="array" ref="J27">IFERROR(_xlfn.IFS(COUNTBLANK(G27:I27)=3,"",H27="","H列に金額を入力してください",G27=3,H27,I27="","I列に労働時間を入力してください",G27=1,ROUND(H27/(I27*24),0),G27=2,ROUND(H27/(I27*24),0)),"")</f>
        <v/>
      </c>
      <c r="K27" s="80" t="str" cm="1">
        <f t="array" ref="K27">IFERROR(_xlfn.IFS(D27="","",J27&lt;E27,"×（法定外・要件外となる従業員です）",J27&lt;=F27,"〇",J27&gt;F27,"ー（要件外となる従業員です）"),"")</f>
        <v/>
      </c>
      <c r="L27" s="25" t="str" cm="1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  <v/>
      </c>
    </row>
    <row r="28" spans="1:12" ht="16.5" customHeight="1" x14ac:dyDescent="0.4">
      <c r="A28" s="52" t="str">
        <f t="shared" si="0"/>
        <v/>
      </c>
      <c r="B28" s="51"/>
      <c r="C28" s="75"/>
      <c r="D28" s="51"/>
      <c r="E28" s="27" t="str" cm="1">
        <f t="array" ref="E28">IFERROR(_xlfn.IFS(AND($F$4=45566,D28="徳島"),VLOOKUP(D28,最低賃金!$A$2:$G$49,2,FALSE),OR($F$4&lt;&gt;45566,D28&lt;&gt;"徳島"),VLOOKUP(D28,最低賃金!$A$2:$G$49,4,FALSE)),"")</f>
        <v/>
      </c>
      <c r="F28" s="27" t="str">
        <f>IFERROR(VLOOKUP(D28,最低賃金!$A$3:$G$49,6,FALSE),"")</f>
        <v/>
      </c>
      <c r="G28" s="51"/>
      <c r="H28" s="19"/>
      <c r="I28" s="81"/>
      <c r="J28" s="27" t="str" cm="1">
        <f t="array" ref="J28">IFERROR(_xlfn.IFS(COUNTBLANK(G28:I28)=3,"",H28="","H列に金額を入力してください",G28=3,H28,I28="","I列に労働時間を入力してください",G28=1,ROUND(H28/(I28*24),0),G28=2,ROUND(H28/(I28*24),0)),"")</f>
        <v/>
      </c>
      <c r="K28" s="80" t="str" cm="1">
        <f t="array" ref="K28">IFERROR(_xlfn.IFS(D28="","",J28&lt;E28,"×（法定外・要件外となる従業員です）",J28&lt;=F28,"〇",J28&gt;F28,"ー（要件外となる従業員です）"),"")</f>
        <v/>
      </c>
      <c r="L28" s="25" t="str" cm="1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  <v/>
      </c>
    </row>
    <row r="29" spans="1:12" ht="16.5" customHeight="1" x14ac:dyDescent="0.4">
      <c r="A29" s="52" t="str">
        <f t="shared" si="0"/>
        <v/>
      </c>
      <c r="B29" s="51"/>
      <c r="C29" s="75"/>
      <c r="D29" s="51"/>
      <c r="E29" s="27" t="str" cm="1">
        <f t="array" ref="E29">IFERROR(_xlfn.IFS(AND($F$4=45566,D29="徳島"),VLOOKUP(D29,最低賃金!$A$2:$G$49,2,FALSE),OR($F$4&lt;&gt;45566,D29&lt;&gt;"徳島"),VLOOKUP(D29,最低賃金!$A$2:$G$49,4,FALSE)),"")</f>
        <v/>
      </c>
      <c r="F29" s="27" t="str">
        <f>IFERROR(VLOOKUP(D29,最低賃金!$A$3:$G$49,6,FALSE),"")</f>
        <v/>
      </c>
      <c r="G29" s="51"/>
      <c r="H29" s="19"/>
      <c r="I29" s="81"/>
      <c r="J29" s="27" t="str" cm="1">
        <f t="array" ref="J29">IFERROR(_xlfn.IFS(COUNTBLANK(G29:I29)=3,"",H29="","H列に金額を入力してください",G29=3,H29,I29="","I列に労働時間を入力してください",G29=1,ROUND(H29/(I29*24),0),G29=2,ROUND(H29/(I29*24),0)),"")</f>
        <v/>
      </c>
      <c r="K29" s="80" t="str" cm="1">
        <f t="array" ref="K29">IFERROR(_xlfn.IFS(D29="","",J29&lt;E29,"×（法定外・要件外となる従業員です）",J29&lt;=F29,"〇",J29&gt;F29,"ー（要件外となる従業員です）"),"")</f>
        <v/>
      </c>
      <c r="L29" s="25" t="str" cm="1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  <v/>
      </c>
    </row>
    <row r="30" spans="1:12" ht="16.5" customHeight="1" x14ac:dyDescent="0.4">
      <c r="A30" s="52" t="str">
        <f t="shared" si="0"/>
        <v/>
      </c>
      <c r="B30" s="51"/>
      <c r="C30" s="75"/>
      <c r="D30" s="51"/>
      <c r="E30" s="27" t="str" cm="1">
        <f t="array" ref="E30">IFERROR(_xlfn.IFS(AND($F$4=45566,D30="徳島"),VLOOKUP(D30,最低賃金!$A$2:$G$49,2,FALSE),OR($F$4&lt;&gt;45566,D30&lt;&gt;"徳島"),VLOOKUP(D30,最低賃金!$A$2:$G$49,4,FALSE)),"")</f>
        <v/>
      </c>
      <c r="F30" s="27" t="str">
        <f>IFERROR(VLOOKUP(D30,最低賃金!$A$3:$G$49,6,FALSE),"")</f>
        <v/>
      </c>
      <c r="G30" s="51"/>
      <c r="H30" s="19"/>
      <c r="I30" s="81"/>
      <c r="J30" s="27" t="str" cm="1">
        <f t="array" ref="J30">IFERROR(_xlfn.IFS(COUNTBLANK(G30:I30)=3,"",H30="","H列に金額を入力してください",G30=3,H30,I30="","I列に労働時間を入力してください",G30=1,ROUND(H30/(I30*24),0),G30=2,ROUND(H30/(I30*24),0)),"")</f>
        <v/>
      </c>
      <c r="K30" s="80" t="str" cm="1">
        <f t="array" ref="K30">IFERROR(_xlfn.IFS(D30="","",J30&lt;E30,"×（法定外・要件外となる従業員です）",J30&lt;=F30,"〇",J30&gt;F30,"ー（要件外となる従業員です）"),"")</f>
        <v/>
      </c>
      <c r="L30" s="25" t="str" cm="1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  <v/>
      </c>
    </row>
    <row r="31" spans="1:12" ht="16.5" customHeight="1" x14ac:dyDescent="0.4">
      <c r="A31" s="52" t="str">
        <f t="shared" si="0"/>
        <v/>
      </c>
      <c r="B31" s="51"/>
      <c r="C31" s="75"/>
      <c r="D31" s="51"/>
      <c r="E31" s="27" t="str" cm="1">
        <f t="array" ref="E31">IFERROR(_xlfn.IFS(AND($F$4=45566,D31="徳島"),VLOOKUP(D31,最低賃金!$A$2:$G$49,2,FALSE),OR($F$4&lt;&gt;45566,D31&lt;&gt;"徳島"),VLOOKUP(D31,最低賃金!$A$2:$G$49,4,FALSE)),"")</f>
        <v/>
      </c>
      <c r="F31" s="27" t="str">
        <f>IFERROR(VLOOKUP(D31,最低賃金!$A$3:$G$49,6,FALSE),"")</f>
        <v/>
      </c>
      <c r="G31" s="51"/>
      <c r="H31" s="19"/>
      <c r="I31" s="81"/>
      <c r="J31" s="27" t="str" cm="1">
        <f t="array" ref="J31">IFERROR(_xlfn.IFS(COUNTBLANK(G31:I31)=3,"",H31="","H列に金額を入力してください",G31=3,H31,I31="","I列に労働時間を入力してください",G31=1,ROUND(H31/(I31*24),0),G31=2,ROUND(H31/(I31*24),0)),"")</f>
        <v/>
      </c>
      <c r="K31" s="80" t="str" cm="1">
        <f t="array" ref="K31">IFERROR(_xlfn.IFS(D31="","",J31&lt;E31,"×（法定外・要件外となる従業員です）",J31&lt;=F31,"〇",J31&gt;F31,"ー（要件外となる従業員です）"),"")</f>
        <v/>
      </c>
      <c r="L31" s="25" t="str" cm="1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  <v/>
      </c>
    </row>
    <row r="32" spans="1:12" ht="16.5" customHeight="1" x14ac:dyDescent="0.4">
      <c r="A32" s="52" t="str">
        <f t="shared" si="0"/>
        <v/>
      </c>
      <c r="B32" s="51"/>
      <c r="C32" s="75"/>
      <c r="D32" s="51"/>
      <c r="E32" s="27" t="str" cm="1">
        <f t="array" ref="E32">IFERROR(_xlfn.IFS(AND($F$4=45566,D32="徳島"),VLOOKUP(D32,最低賃金!$A$2:$G$49,2,FALSE),OR($F$4&lt;&gt;45566,D32&lt;&gt;"徳島"),VLOOKUP(D32,最低賃金!$A$2:$G$49,4,FALSE)),"")</f>
        <v/>
      </c>
      <c r="F32" s="27" t="str">
        <f>IFERROR(VLOOKUP(D32,最低賃金!$A$3:$G$49,6,FALSE),"")</f>
        <v/>
      </c>
      <c r="G32" s="51"/>
      <c r="H32" s="19"/>
      <c r="I32" s="81"/>
      <c r="J32" s="27" t="str" cm="1">
        <f t="array" ref="J32">IFERROR(_xlfn.IFS(COUNTBLANK(G32:I32)=3,"",H32="","H列に金額を入力してください",G32=3,H32,I32="","I列に労働時間を入力してください",G32=1,ROUND(H32/(I32*24),0),G32=2,ROUND(H32/(I32*24),0)),"")</f>
        <v/>
      </c>
      <c r="K32" s="80" t="str" cm="1">
        <f t="array" ref="K32">IFERROR(_xlfn.IFS(D32="","",J32&lt;E32,"×（法定外・要件外となる従業員です）",J32&lt;=F32,"〇",J32&gt;F32,"ー（要件外となる従業員です）"),"")</f>
        <v/>
      </c>
      <c r="L32" s="25" t="str" cm="1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  <v/>
      </c>
    </row>
    <row r="33" spans="1:12" ht="16.5" customHeight="1" x14ac:dyDescent="0.4">
      <c r="A33" s="52" t="str">
        <f t="shared" si="0"/>
        <v/>
      </c>
      <c r="B33" s="51"/>
      <c r="C33" s="75"/>
      <c r="D33" s="51"/>
      <c r="E33" s="27" t="str" cm="1">
        <f t="array" ref="E33">IFERROR(_xlfn.IFS(AND($F$4=45566,D33="徳島"),VLOOKUP(D33,最低賃金!$A$2:$G$49,2,FALSE),OR($F$4&lt;&gt;45566,D33&lt;&gt;"徳島"),VLOOKUP(D33,最低賃金!$A$2:$G$49,4,FALSE)),"")</f>
        <v/>
      </c>
      <c r="F33" s="27" t="str">
        <f>IFERROR(VLOOKUP(D33,最低賃金!$A$3:$G$49,6,FALSE),"")</f>
        <v/>
      </c>
      <c r="G33" s="51"/>
      <c r="H33" s="19"/>
      <c r="I33" s="81"/>
      <c r="J33" s="27" t="str" cm="1">
        <f t="array" ref="J33">IFERROR(_xlfn.IFS(COUNTBLANK(G33:I33)=3,"",H33="","H列に金額を入力してください",G33=3,H33,I33="","I列に労働時間を入力してください",G33=1,ROUND(H33/(I33*24),0),G33=2,ROUND(H33/(I33*24),0)),"")</f>
        <v/>
      </c>
      <c r="K33" s="80" t="str" cm="1">
        <f t="array" ref="K33">IFERROR(_xlfn.IFS(D33="","",J33&lt;E33,"×（法定外・要件外となる従業員です）",J33&lt;=F33,"〇",J33&gt;F33,"ー（要件外となる従業員です）"),"")</f>
        <v/>
      </c>
      <c r="L33" s="25" t="str" cm="1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  <v/>
      </c>
    </row>
    <row r="34" spans="1:12" ht="16.5" customHeight="1" x14ac:dyDescent="0.4">
      <c r="A34" s="52" t="str">
        <f t="shared" si="0"/>
        <v/>
      </c>
      <c r="B34" s="51"/>
      <c r="C34" s="75"/>
      <c r="D34" s="51"/>
      <c r="E34" s="27" t="str" cm="1">
        <f t="array" ref="E34">IFERROR(_xlfn.IFS(AND($F$4=45566,D34="徳島"),VLOOKUP(D34,最低賃金!$A$2:$G$49,2,FALSE),OR($F$4&lt;&gt;45566,D34&lt;&gt;"徳島"),VLOOKUP(D34,最低賃金!$A$2:$G$49,4,FALSE)),"")</f>
        <v/>
      </c>
      <c r="F34" s="27" t="str">
        <f>IFERROR(VLOOKUP(D34,最低賃金!$A$3:$G$49,6,FALSE),"")</f>
        <v/>
      </c>
      <c r="G34" s="51"/>
      <c r="H34" s="19"/>
      <c r="I34" s="81"/>
      <c r="J34" s="27" t="str" cm="1">
        <f t="array" ref="J34">IFERROR(_xlfn.IFS(COUNTBLANK(G34:I34)=3,"",H34="","H列に金額を入力してください",G34=3,H34,I34="","I列に労働時間を入力してください",G34=1,ROUND(H34/(I34*24),0),G34=2,ROUND(H34/(I34*24),0)),"")</f>
        <v/>
      </c>
      <c r="K34" s="80" t="str" cm="1">
        <f t="array" ref="K34">IFERROR(_xlfn.IFS(D34="","",J34&lt;E34,"×（法定外・要件外となる従業員です）",J34&lt;=F34,"〇",J34&gt;F34,"ー（要件外となる従業員です）"),"")</f>
        <v/>
      </c>
      <c r="L34" s="25" t="str" cm="1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  <v/>
      </c>
    </row>
    <row r="35" spans="1:12" ht="16.5" customHeight="1" x14ac:dyDescent="0.4">
      <c r="A35" s="52" t="str">
        <f t="shared" si="0"/>
        <v/>
      </c>
      <c r="B35" s="51"/>
      <c r="C35" s="75"/>
      <c r="D35" s="51"/>
      <c r="E35" s="27" t="str" cm="1">
        <f t="array" ref="E35">IFERROR(_xlfn.IFS(AND($F$4=45566,D35="徳島"),VLOOKUP(D35,最低賃金!$A$2:$G$49,2,FALSE),OR($F$4&lt;&gt;45566,D35&lt;&gt;"徳島"),VLOOKUP(D35,最低賃金!$A$2:$G$49,4,FALSE)),"")</f>
        <v/>
      </c>
      <c r="F35" s="27" t="str">
        <f>IFERROR(VLOOKUP(D35,最低賃金!$A$3:$G$49,6,FALSE),"")</f>
        <v/>
      </c>
      <c r="G35" s="51"/>
      <c r="H35" s="19"/>
      <c r="I35" s="81"/>
      <c r="J35" s="27" t="str" cm="1">
        <f t="array" ref="J35">IFERROR(_xlfn.IFS(COUNTBLANK(G35:I35)=3,"",H35="","H列に金額を入力してください",G35=3,H35,I35="","I列に労働時間を入力してください",G35=1,ROUND(H35/(I35*24),0),G35=2,ROUND(H35/(I35*24),0)),"")</f>
        <v/>
      </c>
      <c r="K35" s="80" t="str" cm="1">
        <f t="array" ref="K35">IFERROR(_xlfn.IFS(D35="","",J35&lt;E35,"×（法定外・要件外となる従業員です）",J35&lt;=F35,"〇",J35&gt;F35,"ー（要件外となる従業員です）"),"")</f>
        <v/>
      </c>
      <c r="L35" s="25" t="str" cm="1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  <v/>
      </c>
    </row>
    <row r="36" spans="1:12" ht="16.5" customHeight="1" x14ac:dyDescent="0.4">
      <c r="A36" s="52" t="str">
        <f t="shared" si="0"/>
        <v/>
      </c>
      <c r="B36" s="51"/>
      <c r="C36" s="75"/>
      <c r="D36" s="51"/>
      <c r="E36" s="27" t="str" cm="1">
        <f t="array" ref="E36">IFERROR(_xlfn.IFS(AND($F$4=45566,D36="徳島"),VLOOKUP(D36,最低賃金!$A$2:$G$49,2,FALSE),OR($F$4&lt;&gt;45566,D36&lt;&gt;"徳島"),VLOOKUP(D36,最低賃金!$A$2:$G$49,4,FALSE)),"")</f>
        <v/>
      </c>
      <c r="F36" s="27" t="str">
        <f>IFERROR(VLOOKUP(D36,最低賃金!$A$3:$G$49,6,FALSE),"")</f>
        <v/>
      </c>
      <c r="G36" s="51"/>
      <c r="H36" s="19"/>
      <c r="I36" s="81"/>
      <c r="J36" s="27" t="str" cm="1">
        <f t="array" ref="J36">IFERROR(_xlfn.IFS(COUNTBLANK(G36:I36)=3,"",H36="","H列に金額を入力してください",G36=3,H36,I36="","I列に労働時間を入力してください",G36=1,ROUND(H36/(I36*24),0),G36=2,ROUND(H36/(I36*24),0)),"")</f>
        <v/>
      </c>
      <c r="K36" s="80" t="str" cm="1">
        <f t="array" ref="K36">IFERROR(_xlfn.IFS(D36="","",J36&lt;E36,"×（法定外・要件外となる従業員です）",J36&lt;=F36,"〇",J36&gt;F36,"ー（要件外となる従業員です）"),"")</f>
        <v/>
      </c>
      <c r="L36" s="25" t="str" cm="1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  <v/>
      </c>
    </row>
    <row r="37" spans="1:12" ht="16.5" customHeight="1" x14ac:dyDescent="0.4">
      <c r="A37" s="52" t="str">
        <f t="shared" si="0"/>
        <v/>
      </c>
      <c r="B37" s="51"/>
      <c r="C37" s="75"/>
      <c r="D37" s="51"/>
      <c r="E37" s="27" t="str" cm="1">
        <f t="array" ref="E37">IFERROR(_xlfn.IFS(AND($F$4=45566,D37="徳島"),VLOOKUP(D37,最低賃金!$A$2:$G$49,2,FALSE),OR($F$4&lt;&gt;45566,D37&lt;&gt;"徳島"),VLOOKUP(D37,最低賃金!$A$2:$G$49,4,FALSE)),"")</f>
        <v/>
      </c>
      <c r="F37" s="27" t="str">
        <f>IFERROR(VLOOKUP(D37,最低賃金!$A$3:$G$49,6,FALSE),"")</f>
        <v/>
      </c>
      <c r="G37" s="51"/>
      <c r="H37" s="19"/>
      <c r="I37" s="81"/>
      <c r="J37" s="27" t="str" cm="1">
        <f t="array" ref="J37">IFERROR(_xlfn.IFS(COUNTBLANK(G37:I37)=3,"",H37="","H列に金額を入力してください",G37=3,H37,I37="","I列に労働時間を入力してください",G37=1,ROUND(H37/(I37*24),0),G37=2,ROUND(H37/(I37*24),0)),"")</f>
        <v/>
      </c>
      <c r="K37" s="80" t="str" cm="1">
        <f t="array" ref="K37">IFERROR(_xlfn.IFS(D37="","",J37&lt;E37,"×（法定外・要件外となる従業員です）",J37&lt;=F37,"〇",J37&gt;F37,"ー（要件外となる従業員です）"),"")</f>
        <v/>
      </c>
      <c r="L37" s="25" t="str" cm="1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  <v/>
      </c>
    </row>
    <row r="38" spans="1:12" ht="16.5" customHeight="1" x14ac:dyDescent="0.4">
      <c r="A38" s="52" t="str">
        <f t="shared" si="0"/>
        <v/>
      </c>
      <c r="B38" s="51"/>
      <c r="C38" s="75"/>
      <c r="D38" s="51"/>
      <c r="E38" s="27" t="str" cm="1">
        <f t="array" ref="E38">IFERROR(_xlfn.IFS(AND($F$4=45566,D38="徳島"),VLOOKUP(D38,最低賃金!$A$2:$G$49,2,FALSE),OR($F$4&lt;&gt;45566,D38&lt;&gt;"徳島"),VLOOKUP(D38,最低賃金!$A$2:$G$49,4,FALSE)),"")</f>
        <v/>
      </c>
      <c r="F38" s="27" t="str">
        <f>IFERROR(VLOOKUP(D38,最低賃金!$A$3:$G$49,6,FALSE),"")</f>
        <v/>
      </c>
      <c r="G38" s="51"/>
      <c r="H38" s="19"/>
      <c r="I38" s="81"/>
      <c r="J38" s="27" t="str" cm="1">
        <f t="array" ref="J38">IFERROR(_xlfn.IFS(COUNTBLANK(G38:I38)=3,"",H38="","H列に金額を入力してください",G38=3,H38,I38="","I列に労働時間を入力してください",G38=1,ROUND(H38/(I38*24),0),G38=2,ROUND(H38/(I38*24),0)),"")</f>
        <v/>
      </c>
      <c r="K38" s="80" t="str" cm="1">
        <f t="array" ref="K38">IFERROR(_xlfn.IFS(D38="","",J38&lt;E38,"×（法定外・要件外となる従業員です）",J38&lt;=F38,"〇",J38&gt;F38,"ー（要件外となる従業員です）"),"")</f>
        <v/>
      </c>
      <c r="L38" s="25" t="str" cm="1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  <v/>
      </c>
    </row>
    <row r="39" spans="1:12" ht="16.5" customHeight="1" x14ac:dyDescent="0.4">
      <c r="A39" s="52" t="str">
        <f t="shared" si="0"/>
        <v/>
      </c>
      <c r="B39" s="51"/>
      <c r="C39" s="75"/>
      <c r="D39" s="51"/>
      <c r="E39" s="27" t="str" cm="1">
        <f t="array" ref="E39">IFERROR(_xlfn.IFS(AND($F$4=45566,D39="徳島"),VLOOKUP(D39,最低賃金!$A$2:$G$49,2,FALSE),OR($F$4&lt;&gt;45566,D39&lt;&gt;"徳島"),VLOOKUP(D39,最低賃金!$A$2:$G$49,4,FALSE)),"")</f>
        <v/>
      </c>
      <c r="F39" s="27" t="str">
        <f>IFERROR(VLOOKUP(D39,最低賃金!$A$3:$G$49,6,FALSE),"")</f>
        <v/>
      </c>
      <c r="G39" s="51"/>
      <c r="H39" s="19"/>
      <c r="I39" s="81"/>
      <c r="J39" s="27" t="str" cm="1">
        <f t="array" ref="J39">IFERROR(_xlfn.IFS(COUNTBLANK(G39:I39)=3,"",H39="","H列に金額を入力してください",G39=3,H39,I39="","I列に労働時間を入力してください",G39=1,ROUND(H39/(I39*24),0),G39=2,ROUND(H39/(I39*24),0)),"")</f>
        <v/>
      </c>
      <c r="K39" s="80" t="str" cm="1">
        <f t="array" ref="K39">IFERROR(_xlfn.IFS(D39="","",J39&lt;E39,"×（法定外・要件外となる従業員です）",J39&lt;=F39,"〇",J39&gt;F39,"ー（要件外となる従業員です）"),"")</f>
        <v/>
      </c>
      <c r="L39" s="25" t="str" cm="1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  <v/>
      </c>
    </row>
    <row r="40" spans="1:12" ht="16.5" customHeight="1" x14ac:dyDescent="0.4">
      <c r="A40" s="52" t="str">
        <f t="shared" si="0"/>
        <v/>
      </c>
      <c r="B40" s="51"/>
      <c r="C40" s="75"/>
      <c r="D40" s="51"/>
      <c r="E40" s="27" t="str" cm="1">
        <f t="array" ref="E40">IFERROR(_xlfn.IFS(AND($F$4=45566,D40="徳島"),VLOOKUP(D40,最低賃金!$A$2:$G$49,2,FALSE),OR($F$4&lt;&gt;45566,D40&lt;&gt;"徳島"),VLOOKUP(D40,最低賃金!$A$2:$G$49,4,FALSE)),"")</f>
        <v/>
      </c>
      <c r="F40" s="27" t="str">
        <f>IFERROR(VLOOKUP(D40,最低賃金!$A$3:$G$49,6,FALSE),"")</f>
        <v/>
      </c>
      <c r="G40" s="51"/>
      <c r="H40" s="19"/>
      <c r="I40" s="81"/>
      <c r="J40" s="27" t="str" cm="1">
        <f t="array" ref="J40">IFERROR(_xlfn.IFS(COUNTBLANK(G40:I40)=3,"",H40="","H列に金額を入力してください",G40=3,H40,I40="","I列に労働時間を入力してください",G40=1,ROUND(H40/(I40*24),0),G40=2,ROUND(H40/(I40*24),0)),"")</f>
        <v/>
      </c>
      <c r="K40" s="80" t="str" cm="1">
        <f t="array" ref="K40">IFERROR(_xlfn.IFS(D40="","",J40&lt;E40,"×（法定外・要件外となる従業員です）",J40&lt;=F40,"〇",J40&gt;F40,"ー（要件外となる従業員です）"),"")</f>
        <v/>
      </c>
      <c r="L40" s="25" t="str" cm="1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  <v/>
      </c>
    </row>
    <row r="41" spans="1:12" ht="16.5" customHeight="1" x14ac:dyDescent="0.4">
      <c r="A41" s="52" t="str">
        <f t="shared" si="0"/>
        <v/>
      </c>
      <c r="B41" s="51"/>
      <c r="C41" s="75"/>
      <c r="D41" s="51"/>
      <c r="E41" s="27" t="str" cm="1">
        <f t="array" ref="E41">IFERROR(_xlfn.IFS(AND($F$4=45566,D41="徳島"),VLOOKUP(D41,最低賃金!$A$2:$G$49,2,FALSE),OR($F$4&lt;&gt;45566,D41&lt;&gt;"徳島"),VLOOKUP(D41,最低賃金!$A$2:$G$49,4,FALSE)),"")</f>
        <v/>
      </c>
      <c r="F41" s="27" t="str">
        <f>IFERROR(VLOOKUP(D41,最低賃金!$A$3:$G$49,6,FALSE),"")</f>
        <v/>
      </c>
      <c r="G41" s="51"/>
      <c r="H41" s="19"/>
      <c r="I41" s="81"/>
      <c r="J41" s="27" t="str" cm="1">
        <f t="array" ref="J41">IFERROR(_xlfn.IFS(COUNTBLANK(G41:I41)=3,"",H41="","H列に金額を入力してください",G41=3,H41,I41="","I列に労働時間を入力してください",G41=1,ROUND(H41/(I41*24),0),G41=2,ROUND(H41/(I41*24),0)),"")</f>
        <v/>
      </c>
      <c r="K41" s="80" t="str" cm="1">
        <f t="array" ref="K41">IFERROR(_xlfn.IFS(D41="","",J41&lt;E41,"×（法定外・要件外となる従業員です）",J41&lt;=F41,"〇",J41&gt;F41,"ー（要件外となる従業員です）"),"")</f>
        <v/>
      </c>
      <c r="L41" s="25" t="str" cm="1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  <v/>
      </c>
    </row>
    <row r="42" spans="1:12" ht="16.5" customHeight="1" x14ac:dyDescent="0.4">
      <c r="A42" s="52" t="str">
        <f t="shared" si="0"/>
        <v/>
      </c>
      <c r="B42" s="51"/>
      <c r="C42" s="75"/>
      <c r="D42" s="51"/>
      <c r="E42" s="27" t="str" cm="1">
        <f t="array" ref="E42">IFERROR(_xlfn.IFS(AND($F$4=45566,D42="徳島"),VLOOKUP(D42,最低賃金!$A$2:$G$49,2,FALSE),OR($F$4&lt;&gt;45566,D42&lt;&gt;"徳島"),VLOOKUP(D42,最低賃金!$A$2:$G$49,4,FALSE)),"")</f>
        <v/>
      </c>
      <c r="F42" s="27" t="str">
        <f>IFERROR(VLOOKUP(D42,最低賃金!$A$3:$G$49,6,FALSE),"")</f>
        <v/>
      </c>
      <c r="G42" s="51"/>
      <c r="H42" s="19"/>
      <c r="I42" s="81"/>
      <c r="J42" s="27" t="str" cm="1">
        <f t="array" ref="J42">IFERROR(_xlfn.IFS(COUNTBLANK(G42:I42)=3,"",H42="","H列に金額を入力してください",G42=3,H42,I42="","I列に労働時間を入力してください",G42=1,ROUND(H42/(I42*24),0),G42=2,ROUND(H42/(I42*24),0)),"")</f>
        <v/>
      </c>
      <c r="K42" s="80" t="str" cm="1">
        <f t="array" ref="K42">IFERROR(_xlfn.IFS(D42="","",J42&lt;E42,"×（法定外・要件外となる従業員です）",J42&lt;=F42,"〇",J42&gt;F42,"ー（要件外となる従業員です）"),"")</f>
        <v/>
      </c>
      <c r="L42" s="25" t="str" cm="1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  <v/>
      </c>
    </row>
    <row r="43" spans="1:12" ht="16.5" customHeight="1" x14ac:dyDescent="0.4">
      <c r="A43" s="52" t="str">
        <f t="shared" si="0"/>
        <v/>
      </c>
      <c r="B43" s="51"/>
      <c r="C43" s="75"/>
      <c r="D43" s="51"/>
      <c r="E43" s="27" t="str" cm="1">
        <f t="array" ref="E43">IFERROR(_xlfn.IFS(AND($F$4=45566,D43="徳島"),VLOOKUP(D43,最低賃金!$A$2:$G$49,2,FALSE),OR($F$4&lt;&gt;45566,D43&lt;&gt;"徳島"),VLOOKUP(D43,最低賃金!$A$2:$G$49,4,FALSE)),"")</f>
        <v/>
      </c>
      <c r="F43" s="27" t="str">
        <f>IFERROR(VLOOKUP(D43,最低賃金!$A$3:$G$49,6,FALSE),"")</f>
        <v/>
      </c>
      <c r="G43" s="51"/>
      <c r="H43" s="19"/>
      <c r="I43" s="81"/>
      <c r="J43" s="27" t="str" cm="1">
        <f t="array" ref="J43">IFERROR(_xlfn.IFS(COUNTBLANK(G43:I43)=3,"",H43="","H列に金額を入力してください",G43=3,H43,I43="","I列に労働時間を入力してください",G43=1,ROUND(H43/(I43*24),0),G43=2,ROUND(H43/(I43*24),0)),"")</f>
        <v/>
      </c>
      <c r="K43" s="80" t="str" cm="1">
        <f t="array" ref="K43">IFERROR(_xlfn.IFS(D43="","",J43&lt;E43,"×（法定外・要件外となる従業員です）",J43&lt;=F43,"〇",J43&gt;F43,"ー（要件外となる従業員です）"),"")</f>
        <v/>
      </c>
      <c r="L43" s="25" t="str" cm="1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  <v/>
      </c>
    </row>
    <row r="44" spans="1:12" ht="16.5" customHeight="1" x14ac:dyDescent="0.4">
      <c r="A44" s="52" t="str">
        <f t="shared" si="0"/>
        <v/>
      </c>
      <c r="B44" s="51"/>
      <c r="C44" s="75"/>
      <c r="D44" s="51"/>
      <c r="E44" s="27" t="str" cm="1">
        <f t="array" ref="E44">IFERROR(_xlfn.IFS(AND($F$4=45566,D44="徳島"),VLOOKUP(D44,最低賃金!$A$2:$G$49,2,FALSE),OR($F$4&lt;&gt;45566,D44&lt;&gt;"徳島"),VLOOKUP(D44,最低賃金!$A$2:$G$49,4,FALSE)),"")</f>
        <v/>
      </c>
      <c r="F44" s="27" t="str">
        <f>IFERROR(VLOOKUP(D44,最低賃金!$A$3:$G$49,6,FALSE),"")</f>
        <v/>
      </c>
      <c r="G44" s="51"/>
      <c r="H44" s="19"/>
      <c r="I44" s="81"/>
      <c r="J44" s="27" t="str" cm="1">
        <f t="array" ref="J44">IFERROR(_xlfn.IFS(COUNTBLANK(G44:I44)=3,"",H44="","H列に金額を入力してください",G44=3,H44,I44="","I列に労働時間を入力してください",G44=1,ROUND(H44/(I44*24),0),G44=2,ROUND(H44/(I44*24),0)),"")</f>
        <v/>
      </c>
      <c r="K44" s="80" t="str" cm="1">
        <f t="array" ref="K44">IFERROR(_xlfn.IFS(D44="","",J44&lt;E44,"×（法定外・要件外となる従業員です）",J44&lt;=F44,"〇",J44&gt;F44,"ー（要件外となる従業員です）"),"")</f>
        <v/>
      </c>
      <c r="L44" s="25" t="str" cm="1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  <v/>
      </c>
    </row>
    <row r="45" spans="1:12" ht="16.5" customHeight="1" x14ac:dyDescent="0.4">
      <c r="A45" s="52" t="str">
        <f t="shared" si="0"/>
        <v/>
      </c>
      <c r="B45" s="51"/>
      <c r="C45" s="75"/>
      <c r="D45" s="51"/>
      <c r="E45" s="27" t="str" cm="1">
        <f t="array" ref="E45">IFERROR(_xlfn.IFS(AND($F$4=45566,D45="徳島"),VLOOKUP(D45,最低賃金!$A$2:$G$49,2,FALSE),OR($F$4&lt;&gt;45566,D45&lt;&gt;"徳島"),VLOOKUP(D45,最低賃金!$A$2:$G$49,4,FALSE)),"")</f>
        <v/>
      </c>
      <c r="F45" s="27" t="str">
        <f>IFERROR(VLOOKUP(D45,最低賃金!$A$3:$G$49,6,FALSE),"")</f>
        <v/>
      </c>
      <c r="G45" s="51"/>
      <c r="H45" s="19"/>
      <c r="I45" s="81"/>
      <c r="J45" s="27" t="str" cm="1">
        <f t="array" ref="J45">IFERROR(_xlfn.IFS(COUNTBLANK(G45:I45)=3,"",H45="","H列に金額を入力してください",G45=3,H45,I45="","I列に労働時間を入力してください",G45=1,ROUND(H45/(I45*24),0),G45=2,ROUND(H45/(I45*24),0)),"")</f>
        <v/>
      </c>
      <c r="K45" s="80" t="str" cm="1">
        <f t="array" ref="K45">IFERROR(_xlfn.IFS(D45="","",J45&lt;E45,"×（法定外・要件外となる従業員です）",J45&lt;=F45,"〇",J45&gt;F45,"ー（要件外となる従業員です）"),"")</f>
        <v/>
      </c>
      <c r="L45" s="25" t="str" cm="1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  <v/>
      </c>
    </row>
    <row r="46" spans="1:12" ht="16.5" customHeight="1" x14ac:dyDescent="0.4">
      <c r="A46" s="52" t="str">
        <f t="shared" si="0"/>
        <v/>
      </c>
      <c r="B46" s="51"/>
      <c r="C46" s="75"/>
      <c r="D46" s="51"/>
      <c r="E46" s="27" t="str" cm="1">
        <f t="array" ref="E46">IFERROR(_xlfn.IFS(AND($F$4=45566,D46="徳島"),VLOOKUP(D46,最低賃金!$A$2:$G$49,2,FALSE),OR($F$4&lt;&gt;45566,D46&lt;&gt;"徳島"),VLOOKUP(D46,最低賃金!$A$2:$G$49,4,FALSE)),"")</f>
        <v/>
      </c>
      <c r="F46" s="27" t="str">
        <f>IFERROR(VLOOKUP(D46,最低賃金!$A$3:$G$49,6,FALSE),"")</f>
        <v/>
      </c>
      <c r="G46" s="51"/>
      <c r="H46" s="19"/>
      <c r="I46" s="81"/>
      <c r="J46" s="27" t="str" cm="1">
        <f t="array" ref="J46">IFERROR(_xlfn.IFS(COUNTBLANK(G46:I46)=3,"",H46="","H列に金額を入力してください",G46=3,H46,I46="","I列に労働時間を入力してください",G46=1,ROUND(H46/(I46*24),0),G46=2,ROUND(H46/(I46*24),0)),"")</f>
        <v/>
      </c>
      <c r="K46" s="80" t="str" cm="1">
        <f t="array" ref="K46">IFERROR(_xlfn.IFS(D46="","",J46&lt;E46,"×（法定外・要件外となる従業員です）",J46&lt;=F46,"〇",J46&gt;F46,"ー（要件外となる従業員です）"),"")</f>
        <v/>
      </c>
      <c r="L46" s="25" t="str" cm="1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  <v/>
      </c>
    </row>
    <row r="47" spans="1:12" ht="16.5" customHeight="1" x14ac:dyDescent="0.4">
      <c r="A47" s="52" t="str">
        <f t="shared" si="0"/>
        <v/>
      </c>
      <c r="B47" s="51"/>
      <c r="C47" s="75"/>
      <c r="D47" s="51"/>
      <c r="E47" s="27" t="str" cm="1">
        <f t="array" ref="E47">IFERROR(_xlfn.IFS(AND($F$4=45566,D47="徳島"),VLOOKUP(D47,最低賃金!$A$2:$G$49,2,FALSE),OR($F$4&lt;&gt;45566,D47&lt;&gt;"徳島"),VLOOKUP(D47,最低賃金!$A$2:$G$49,4,FALSE)),"")</f>
        <v/>
      </c>
      <c r="F47" s="27" t="str">
        <f>IFERROR(VLOOKUP(D47,最低賃金!$A$3:$G$49,6,FALSE),"")</f>
        <v/>
      </c>
      <c r="G47" s="51"/>
      <c r="H47" s="19"/>
      <c r="I47" s="81"/>
      <c r="J47" s="27" t="str" cm="1">
        <f t="array" ref="J47">IFERROR(_xlfn.IFS(COUNTBLANK(G47:I47)=3,"",H47="","H列に金額を入力してください",G47=3,H47,I47="","I列に労働時間を入力してください",G47=1,ROUND(H47/(I47*24),0),G47=2,ROUND(H47/(I47*24),0)),"")</f>
        <v/>
      </c>
      <c r="K47" s="80" t="str" cm="1">
        <f t="array" ref="K47">IFERROR(_xlfn.IFS(D47="","",J47&lt;E47,"×（法定外・要件外となる従業員です）",J47&lt;=F47,"〇",J47&gt;F47,"ー（要件外となる従業員です）"),"")</f>
        <v/>
      </c>
      <c r="L47" s="25" t="str" cm="1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  <v/>
      </c>
    </row>
    <row r="48" spans="1:12" ht="16.5" customHeight="1" x14ac:dyDescent="0.4">
      <c r="A48" s="52" t="str">
        <f t="shared" si="0"/>
        <v/>
      </c>
      <c r="B48" s="51"/>
      <c r="C48" s="75"/>
      <c r="D48" s="51"/>
      <c r="E48" s="27" t="str" cm="1">
        <f t="array" ref="E48">IFERROR(_xlfn.IFS(AND($F$4=45566,D48="徳島"),VLOOKUP(D48,最低賃金!$A$2:$G$49,2,FALSE),OR($F$4&lt;&gt;45566,D48&lt;&gt;"徳島"),VLOOKUP(D48,最低賃金!$A$2:$G$49,4,FALSE)),"")</f>
        <v/>
      </c>
      <c r="F48" s="27" t="str">
        <f>IFERROR(VLOOKUP(D48,最低賃金!$A$3:$G$49,6,FALSE),"")</f>
        <v/>
      </c>
      <c r="G48" s="51"/>
      <c r="H48" s="19"/>
      <c r="I48" s="81"/>
      <c r="J48" s="27" t="str" cm="1">
        <f t="array" ref="J48">IFERROR(_xlfn.IFS(COUNTBLANK(G48:I48)=3,"",H48="","H列に金額を入力してください",G48=3,H48,I48="","I列に労働時間を入力してください",G48=1,ROUND(H48/(I48*24),0),G48=2,ROUND(H48/(I48*24),0)),"")</f>
        <v/>
      </c>
      <c r="K48" s="80" t="str" cm="1">
        <f t="array" ref="K48">IFERROR(_xlfn.IFS(D48="","",J48&lt;E48,"×（法定外・要件外となる従業員です）",J48&lt;=F48,"〇",J48&gt;F48,"ー（要件外となる従業員です）"),"")</f>
        <v/>
      </c>
      <c r="L48" s="25" t="str" cm="1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  <v/>
      </c>
    </row>
    <row r="49" spans="1:12" ht="16.5" customHeight="1" x14ac:dyDescent="0.4">
      <c r="A49" s="52" t="str">
        <f t="shared" si="0"/>
        <v/>
      </c>
      <c r="B49" s="51"/>
      <c r="C49" s="75"/>
      <c r="D49" s="51"/>
      <c r="E49" s="27" t="str" cm="1">
        <f t="array" ref="E49">IFERROR(_xlfn.IFS(AND($F$4=45566,D49="徳島"),VLOOKUP(D49,最低賃金!$A$2:$G$49,2,FALSE),OR($F$4&lt;&gt;45566,D49&lt;&gt;"徳島"),VLOOKUP(D49,最低賃金!$A$2:$G$49,4,FALSE)),"")</f>
        <v/>
      </c>
      <c r="F49" s="27" t="str">
        <f>IFERROR(VLOOKUP(D49,最低賃金!$A$3:$G$49,6,FALSE),"")</f>
        <v/>
      </c>
      <c r="G49" s="51"/>
      <c r="H49" s="19"/>
      <c r="I49" s="81"/>
      <c r="J49" s="27" t="str" cm="1">
        <f t="array" ref="J49">IFERROR(_xlfn.IFS(COUNTBLANK(G49:I49)=3,"",H49="","H列に金額を入力してください",G49=3,H49,I49="","I列に労働時間を入力してください",G49=1,ROUND(H49/(I49*24),0),G49=2,ROUND(H49/(I49*24),0)),"")</f>
        <v/>
      </c>
      <c r="K49" s="80" t="str" cm="1">
        <f t="array" ref="K49">IFERROR(_xlfn.IFS(D49="","",J49&lt;E49,"×（法定外・要件外となる従業員です）",J49&lt;=F49,"〇",J49&gt;F49,"ー（要件外となる従業員です）"),"")</f>
        <v/>
      </c>
      <c r="L49" s="25" t="str" cm="1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  <v/>
      </c>
    </row>
    <row r="50" spans="1:12" ht="16.5" customHeight="1" x14ac:dyDescent="0.4">
      <c r="A50" s="52" t="str">
        <f t="shared" si="0"/>
        <v/>
      </c>
      <c r="B50" s="51"/>
      <c r="C50" s="75"/>
      <c r="D50" s="51"/>
      <c r="E50" s="27" t="str" cm="1">
        <f t="array" ref="E50">IFERROR(_xlfn.IFS(AND($F$4=45566,D50="徳島"),VLOOKUP(D50,最低賃金!$A$2:$G$49,2,FALSE),OR($F$4&lt;&gt;45566,D50&lt;&gt;"徳島"),VLOOKUP(D50,最低賃金!$A$2:$G$49,4,FALSE)),"")</f>
        <v/>
      </c>
      <c r="F50" s="27" t="str">
        <f>IFERROR(VLOOKUP(D50,最低賃金!$A$3:$G$49,6,FALSE),"")</f>
        <v/>
      </c>
      <c r="G50" s="51"/>
      <c r="H50" s="19"/>
      <c r="I50" s="81"/>
      <c r="J50" s="27" t="str" cm="1">
        <f t="array" ref="J50">IFERROR(_xlfn.IFS(COUNTBLANK(G50:I50)=3,"",H50="","H列に金額を入力してください",G50=3,H50,I50="","I列に労働時間を入力してください",G50=1,ROUND(H50/(I50*24),0),G50=2,ROUND(H50/(I50*24),0)),"")</f>
        <v/>
      </c>
      <c r="K50" s="80" t="str" cm="1">
        <f t="array" ref="K50">IFERROR(_xlfn.IFS(D50="","",J50&lt;E50,"×（法定外・要件外となる従業員です）",J50&lt;=F50,"〇",J50&gt;F50,"ー（要件外となる従業員です）"),"")</f>
        <v/>
      </c>
      <c r="L50" s="25" t="str" cm="1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  <v/>
      </c>
    </row>
    <row r="51" spans="1:12" ht="16.5" customHeight="1" x14ac:dyDescent="0.4">
      <c r="A51" s="52" t="str">
        <f t="shared" si="0"/>
        <v/>
      </c>
      <c r="B51" s="51"/>
      <c r="C51" s="75"/>
      <c r="D51" s="51"/>
      <c r="E51" s="27" t="str" cm="1">
        <f t="array" ref="E51">IFERROR(_xlfn.IFS(AND($F$4=45566,D51="徳島"),VLOOKUP(D51,最低賃金!$A$2:$G$49,2,FALSE),OR($F$4&lt;&gt;45566,D51&lt;&gt;"徳島"),VLOOKUP(D51,最低賃金!$A$2:$G$49,4,FALSE)),"")</f>
        <v/>
      </c>
      <c r="F51" s="27" t="str">
        <f>IFERROR(VLOOKUP(D51,最低賃金!$A$3:$G$49,6,FALSE),"")</f>
        <v/>
      </c>
      <c r="G51" s="51"/>
      <c r="H51" s="19"/>
      <c r="I51" s="81"/>
      <c r="J51" s="27" t="str" cm="1">
        <f t="array" ref="J51">IFERROR(_xlfn.IFS(COUNTBLANK(G51:I51)=3,"",H51="","H列に金額を入力してください",G51=3,H51,I51="","I列に労働時間を入力してください",G51=1,ROUND(H51/(I51*24),0),G51=2,ROUND(H51/(I51*24),0)),"")</f>
        <v/>
      </c>
      <c r="K51" s="80" t="str" cm="1">
        <f t="array" ref="K51">IFERROR(_xlfn.IFS(D51="","",J51&lt;E51,"×（法定外・要件外となる従業員です）",J51&lt;=F51,"〇",J51&gt;F51,"ー（要件外となる従業員です）"),"")</f>
        <v/>
      </c>
      <c r="L51" s="25" t="str" cm="1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  <v/>
      </c>
    </row>
    <row r="52" spans="1:12" ht="16.5" customHeight="1" x14ac:dyDescent="0.4">
      <c r="A52" s="52" t="str">
        <f t="shared" si="0"/>
        <v/>
      </c>
      <c r="B52" s="51"/>
      <c r="C52" s="75"/>
      <c r="D52" s="51"/>
      <c r="E52" s="27" t="str" cm="1">
        <f t="array" ref="E52">IFERROR(_xlfn.IFS(AND($F$4=45566,D52="徳島"),VLOOKUP(D52,最低賃金!$A$2:$G$49,2,FALSE),OR($F$4&lt;&gt;45566,D52&lt;&gt;"徳島"),VLOOKUP(D52,最低賃金!$A$2:$G$49,4,FALSE)),"")</f>
        <v/>
      </c>
      <c r="F52" s="27" t="str">
        <f>IFERROR(VLOOKUP(D52,最低賃金!$A$3:$G$49,6,FALSE),"")</f>
        <v/>
      </c>
      <c r="G52" s="51"/>
      <c r="H52" s="19"/>
      <c r="I52" s="81"/>
      <c r="J52" s="27" t="str" cm="1">
        <f t="array" ref="J52">IFERROR(_xlfn.IFS(COUNTBLANK(G52:I52)=3,"",H52="","H列に金額を入力してください",G52=3,H52,I52="","I列に労働時間を入力してください",G52=1,ROUND(H52/(I52*24),0),G52=2,ROUND(H52/(I52*24),0)),"")</f>
        <v/>
      </c>
      <c r="K52" s="80" t="str" cm="1">
        <f t="array" ref="K52">IFERROR(_xlfn.IFS(D52="","",J52&lt;E52,"×（法定外・要件外となる従業員です）",J52&lt;=F52,"〇",J52&gt;F52,"ー（要件外となる従業員です）"),"")</f>
        <v/>
      </c>
      <c r="L52" s="25" t="str" cm="1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  <v/>
      </c>
    </row>
    <row r="53" spans="1:12" ht="16.5" customHeight="1" x14ac:dyDescent="0.4">
      <c r="A53" s="52" t="str">
        <f t="shared" si="0"/>
        <v/>
      </c>
      <c r="B53" s="51"/>
      <c r="C53" s="75"/>
      <c r="D53" s="51"/>
      <c r="E53" s="27" t="str" cm="1">
        <f t="array" ref="E53">IFERROR(_xlfn.IFS(AND($F$4=45566,D53="徳島"),VLOOKUP(D53,最低賃金!$A$2:$G$49,2,FALSE),OR($F$4&lt;&gt;45566,D53&lt;&gt;"徳島"),VLOOKUP(D53,最低賃金!$A$2:$G$49,4,FALSE)),"")</f>
        <v/>
      </c>
      <c r="F53" s="27" t="str">
        <f>IFERROR(VLOOKUP(D53,最低賃金!$A$3:$G$49,6,FALSE),"")</f>
        <v/>
      </c>
      <c r="G53" s="51"/>
      <c r="H53" s="19"/>
      <c r="I53" s="81"/>
      <c r="J53" s="27" t="str" cm="1">
        <f t="array" ref="J53">IFERROR(_xlfn.IFS(COUNTBLANK(G53:I53)=3,"",H53="","H列に金額を入力してください",G53=3,H53,I53="","I列に労働時間を入力してください",G53=1,ROUND(H53/(I53*24),0),G53=2,ROUND(H53/(I53*24),0)),"")</f>
        <v/>
      </c>
      <c r="K53" s="80" t="str" cm="1">
        <f t="array" ref="K53">IFERROR(_xlfn.IFS(D53="","",J53&lt;E53,"×（法定外・要件外となる従業員です）",J53&lt;=F53,"〇",J53&gt;F53,"ー（要件外となる従業員です）"),"")</f>
        <v/>
      </c>
      <c r="L53" s="25" t="str" cm="1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  <v/>
      </c>
    </row>
    <row r="54" spans="1:12" ht="16.5" customHeight="1" x14ac:dyDescent="0.4">
      <c r="A54" s="52" t="str">
        <f t="shared" si="0"/>
        <v/>
      </c>
      <c r="B54" s="51"/>
      <c r="C54" s="75"/>
      <c r="D54" s="51"/>
      <c r="E54" s="27" t="str" cm="1">
        <f t="array" ref="E54">IFERROR(_xlfn.IFS(AND($F$4=45566,D54="徳島"),VLOOKUP(D54,最低賃金!$A$2:$G$49,2,FALSE),OR($F$4&lt;&gt;45566,D54&lt;&gt;"徳島"),VLOOKUP(D54,最低賃金!$A$2:$G$49,4,FALSE)),"")</f>
        <v/>
      </c>
      <c r="F54" s="27" t="str">
        <f>IFERROR(VLOOKUP(D54,最低賃金!$A$3:$G$49,6,FALSE),"")</f>
        <v/>
      </c>
      <c r="G54" s="51"/>
      <c r="H54" s="19"/>
      <c r="I54" s="81"/>
      <c r="J54" s="27" t="str" cm="1">
        <f t="array" ref="J54">IFERROR(_xlfn.IFS(COUNTBLANK(G54:I54)=3,"",H54="","H列に金額を入力してください",G54=3,H54,I54="","I列に労働時間を入力してください",G54=1,ROUND(H54/(I54*24),0),G54=2,ROUND(H54/(I54*24),0)),"")</f>
        <v/>
      </c>
      <c r="K54" s="80" t="str" cm="1">
        <f t="array" ref="K54">IFERROR(_xlfn.IFS(D54="","",J54&lt;E54,"×（法定外・要件外となる従業員です）",J54&lt;=F54,"〇",J54&gt;F54,"ー（要件外となる従業員です）"),"")</f>
        <v/>
      </c>
      <c r="L54" s="25" t="str" cm="1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  <v/>
      </c>
    </row>
    <row r="55" spans="1:12" ht="16.5" customHeight="1" x14ac:dyDescent="0.4">
      <c r="A55" s="52" t="str">
        <f t="shared" si="0"/>
        <v/>
      </c>
      <c r="B55" s="51"/>
      <c r="C55" s="75"/>
      <c r="D55" s="51"/>
      <c r="E55" s="27" t="str" cm="1">
        <f t="array" ref="E55">IFERROR(_xlfn.IFS(AND($F$4=45566,D55="徳島"),VLOOKUP(D55,最低賃金!$A$2:$G$49,2,FALSE),OR($F$4&lt;&gt;45566,D55&lt;&gt;"徳島"),VLOOKUP(D55,最低賃金!$A$2:$G$49,4,FALSE)),"")</f>
        <v/>
      </c>
      <c r="F55" s="27" t="str">
        <f>IFERROR(VLOOKUP(D55,最低賃金!$A$3:$G$49,6,FALSE),"")</f>
        <v/>
      </c>
      <c r="G55" s="51"/>
      <c r="H55" s="19"/>
      <c r="I55" s="81"/>
      <c r="J55" s="27" t="str" cm="1">
        <f t="array" ref="J55">IFERROR(_xlfn.IFS(COUNTBLANK(G55:I55)=3,"",H55="","H列に金額を入力してください",G55=3,H55,I55="","I列に労働時間を入力してください",G55=1,ROUND(H55/(I55*24),0),G55=2,ROUND(H55/(I55*24),0)),"")</f>
        <v/>
      </c>
      <c r="K55" s="80" t="str" cm="1">
        <f t="array" ref="K55">IFERROR(_xlfn.IFS(D55="","",J55&lt;E55,"×（法定外・要件外となる従業員です）",J55&lt;=F55,"〇",J55&gt;F55,"ー（要件外となる従業員です）"),"")</f>
        <v/>
      </c>
      <c r="L55" s="25" t="str" cm="1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  <v/>
      </c>
    </row>
    <row r="56" spans="1:12" ht="16.5" customHeight="1" x14ac:dyDescent="0.4">
      <c r="A56" s="52" t="str">
        <f t="shared" si="0"/>
        <v/>
      </c>
      <c r="B56" s="51"/>
      <c r="C56" s="75"/>
      <c r="D56" s="51"/>
      <c r="E56" s="27" t="str" cm="1">
        <f t="array" ref="E56">IFERROR(_xlfn.IFS(AND($F$4=45566,D56="徳島"),VLOOKUP(D56,最低賃金!$A$2:$G$49,2,FALSE),OR($F$4&lt;&gt;45566,D56&lt;&gt;"徳島"),VLOOKUP(D56,最低賃金!$A$2:$G$49,4,FALSE)),"")</f>
        <v/>
      </c>
      <c r="F56" s="27" t="str">
        <f>IFERROR(VLOOKUP(D56,最低賃金!$A$3:$G$49,6,FALSE),"")</f>
        <v/>
      </c>
      <c r="G56" s="51"/>
      <c r="H56" s="19"/>
      <c r="I56" s="81"/>
      <c r="J56" s="27" t="str" cm="1">
        <f t="array" ref="J56">IFERROR(_xlfn.IFS(COUNTBLANK(G56:I56)=3,"",H56="","H列に金額を入力してください",G56=3,H56,I56="","I列に労働時間を入力してください",G56=1,ROUND(H56/(I56*24),0),G56=2,ROUND(H56/(I56*24),0)),"")</f>
        <v/>
      </c>
      <c r="K56" s="80" t="str" cm="1">
        <f t="array" ref="K56">IFERROR(_xlfn.IFS(D56="","",J56&lt;E56,"×（法定外・要件外となる従業員です）",J56&lt;=F56,"〇",J56&gt;F56,"ー（要件外となる従業員です）"),"")</f>
        <v/>
      </c>
      <c r="L56" s="25" t="str" cm="1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  <v/>
      </c>
    </row>
    <row r="57" spans="1:12" ht="16.5" customHeight="1" x14ac:dyDescent="0.4">
      <c r="A57" s="52" t="str">
        <f t="shared" si="0"/>
        <v/>
      </c>
      <c r="B57" s="51"/>
      <c r="C57" s="75"/>
      <c r="D57" s="51"/>
      <c r="E57" s="27" t="str" cm="1">
        <f t="array" ref="E57">IFERROR(_xlfn.IFS(AND($F$4=45566,D57="徳島"),VLOOKUP(D57,最低賃金!$A$2:$G$49,2,FALSE),OR($F$4&lt;&gt;45566,D57&lt;&gt;"徳島"),VLOOKUP(D57,最低賃金!$A$2:$G$49,4,FALSE)),"")</f>
        <v/>
      </c>
      <c r="F57" s="27" t="str">
        <f>IFERROR(VLOOKUP(D57,最低賃金!$A$3:$G$49,6,FALSE),"")</f>
        <v/>
      </c>
      <c r="G57" s="51"/>
      <c r="H57" s="19"/>
      <c r="I57" s="81"/>
      <c r="J57" s="27" t="str" cm="1">
        <f t="array" ref="J57">IFERROR(_xlfn.IFS(COUNTBLANK(G57:I57)=3,"",H57="","H列に金額を入力してください",G57=3,H57,I57="","I列に労働時間を入力してください",G57=1,ROUND(H57/(I57*24),0),G57=2,ROUND(H57/(I57*24),0)),"")</f>
        <v/>
      </c>
      <c r="K57" s="80" t="str" cm="1">
        <f t="array" ref="K57">IFERROR(_xlfn.IFS(D57="","",J57&lt;E57,"×（法定外・要件外となる従業員です）",J57&lt;=F57,"〇",J57&gt;F57,"ー（要件外となる従業員です）"),"")</f>
        <v/>
      </c>
      <c r="L57" s="25" t="str" cm="1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  <v/>
      </c>
    </row>
    <row r="58" spans="1:12" ht="16.5" customHeight="1" x14ac:dyDescent="0.4">
      <c r="A58" s="52" t="str">
        <f t="shared" si="0"/>
        <v/>
      </c>
      <c r="B58" s="51"/>
      <c r="C58" s="75"/>
      <c r="D58" s="51"/>
      <c r="E58" s="27" t="str" cm="1">
        <f t="array" ref="E58">IFERROR(_xlfn.IFS(AND($F$4=45566,D58="徳島"),VLOOKUP(D58,最低賃金!$A$2:$G$49,2,FALSE),OR($F$4&lt;&gt;45566,D58&lt;&gt;"徳島"),VLOOKUP(D58,最低賃金!$A$2:$G$49,4,FALSE)),"")</f>
        <v/>
      </c>
      <c r="F58" s="27" t="str">
        <f>IFERROR(VLOOKUP(D58,最低賃金!$A$3:$G$49,6,FALSE),"")</f>
        <v/>
      </c>
      <c r="G58" s="51"/>
      <c r="H58" s="19"/>
      <c r="I58" s="81"/>
      <c r="J58" s="27" t="str" cm="1">
        <f t="array" ref="J58">IFERROR(_xlfn.IFS(COUNTBLANK(G58:I58)=3,"",H58="","H列に金額を入力してください",G58=3,H58,I58="","I列に労働時間を入力してください",G58=1,ROUND(H58/(I58*24),0),G58=2,ROUND(H58/(I58*24),0)),"")</f>
        <v/>
      </c>
      <c r="K58" s="80" t="str" cm="1">
        <f t="array" ref="K58">IFERROR(_xlfn.IFS(D58="","",J58&lt;E58,"×（法定外・要件外となる従業員です）",J58&lt;=F58,"〇",J58&gt;F58,"ー（要件外となる従業員です）"),"")</f>
        <v/>
      </c>
      <c r="L58" s="25" t="str" cm="1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  <v/>
      </c>
    </row>
    <row r="59" spans="1:12" ht="16.5" customHeight="1" x14ac:dyDescent="0.4">
      <c r="A59" s="52" t="str">
        <f t="shared" si="0"/>
        <v/>
      </c>
      <c r="B59" s="51"/>
      <c r="C59" s="75"/>
      <c r="D59" s="51"/>
      <c r="E59" s="27" t="str" cm="1">
        <f t="array" ref="E59">IFERROR(_xlfn.IFS(AND($F$4=45566,D59="徳島"),VLOOKUP(D59,最低賃金!$A$2:$G$49,2,FALSE),OR($F$4&lt;&gt;45566,D59&lt;&gt;"徳島"),VLOOKUP(D59,最低賃金!$A$2:$G$49,4,FALSE)),"")</f>
        <v/>
      </c>
      <c r="F59" s="27" t="str">
        <f>IFERROR(VLOOKUP(D59,最低賃金!$A$3:$G$49,6,FALSE),"")</f>
        <v/>
      </c>
      <c r="G59" s="51"/>
      <c r="H59" s="19"/>
      <c r="I59" s="81"/>
      <c r="J59" s="27" t="str" cm="1">
        <f t="array" ref="J59">IFERROR(_xlfn.IFS(COUNTBLANK(G59:I59)=3,"",H59="","H列に金額を入力してください",G59=3,H59,I59="","I列に労働時間を入力してください",G59=1,ROUND(H59/(I59*24),0),G59=2,ROUND(H59/(I59*24),0)),"")</f>
        <v/>
      </c>
      <c r="K59" s="80" t="str" cm="1">
        <f t="array" ref="K59">IFERROR(_xlfn.IFS(D59="","",J59&lt;E59,"×（法定外・要件外となる従業員です）",J59&lt;=F59,"〇",J59&gt;F59,"ー（要件外となる従業員です）"),"")</f>
        <v/>
      </c>
      <c r="L59" s="25" t="str" cm="1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  <v/>
      </c>
    </row>
    <row r="60" spans="1:12" ht="16.5" customHeight="1" x14ac:dyDescent="0.4">
      <c r="A60" s="52" t="str">
        <f t="shared" si="0"/>
        <v/>
      </c>
      <c r="B60" s="51"/>
      <c r="C60" s="75"/>
      <c r="D60" s="51"/>
      <c r="E60" s="27" t="str" cm="1">
        <f t="array" ref="E60">IFERROR(_xlfn.IFS(AND($F$4=45566,D60="徳島"),VLOOKUP(D60,最低賃金!$A$2:$G$49,2,FALSE),OR($F$4&lt;&gt;45566,D60&lt;&gt;"徳島"),VLOOKUP(D60,最低賃金!$A$2:$G$49,4,FALSE)),"")</f>
        <v/>
      </c>
      <c r="F60" s="27" t="str">
        <f>IFERROR(VLOOKUP(D60,最低賃金!$A$3:$G$49,6,FALSE),"")</f>
        <v/>
      </c>
      <c r="G60" s="51"/>
      <c r="H60" s="19"/>
      <c r="I60" s="81"/>
      <c r="J60" s="27" t="str" cm="1">
        <f t="array" ref="J60">IFERROR(_xlfn.IFS(COUNTBLANK(G60:I60)=3,"",H60="","H列に金額を入力してください",G60=3,H60,I60="","I列に労働時間を入力してください",G60=1,ROUND(H60/(I60*24),0),G60=2,ROUND(H60/(I60*24),0)),"")</f>
        <v/>
      </c>
      <c r="K60" s="80" t="str" cm="1">
        <f t="array" ref="K60">IFERROR(_xlfn.IFS(D60="","",J60&lt;E60,"×（法定外・要件外となる従業員です）",J60&lt;=F60,"〇",J60&gt;F60,"ー（要件外となる従業員です）"),"")</f>
        <v/>
      </c>
      <c r="L60" s="25" t="str" cm="1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  <v/>
      </c>
    </row>
    <row r="61" spans="1:12" ht="16.5" customHeight="1" x14ac:dyDescent="0.4">
      <c r="A61" s="52" t="str">
        <f t="shared" si="0"/>
        <v/>
      </c>
      <c r="B61" s="51"/>
      <c r="C61" s="75"/>
      <c r="D61" s="51"/>
      <c r="E61" s="27" t="str" cm="1">
        <f t="array" ref="E61">IFERROR(_xlfn.IFS(AND($F$4=45566,D61="徳島"),VLOOKUP(D61,最低賃金!$A$2:$G$49,2,FALSE),OR($F$4&lt;&gt;45566,D61&lt;&gt;"徳島"),VLOOKUP(D61,最低賃金!$A$2:$G$49,4,FALSE)),"")</f>
        <v/>
      </c>
      <c r="F61" s="27" t="str">
        <f>IFERROR(VLOOKUP(D61,最低賃金!$A$3:$G$49,6,FALSE),"")</f>
        <v/>
      </c>
      <c r="G61" s="51"/>
      <c r="H61" s="19"/>
      <c r="I61" s="81"/>
      <c r="J61" s="27" t="str" cm="1">
        <f t="array" ref="J61">IFERROR(_xlfn.IFS(COUNTBLANK(G61:I61)=3,"",H61="","H列に金額を入力してください",G61=3,H61,I61="","I列に労働時間を入力してください",G61=1,ROUND(H61/(I61*24),0),G61=2,ROUND(H61/(I61*24),0)),"")</f>
        <v/>
      </c>
      <c r="K61" s="80" t="str" cm="1">
        <f t="array" ref="K61">IFERROR(_xlfn.IFS(D61="","",J61&lt;E61,"×（法定外・要件外となる従業員です）",J61&lt;=F61,"〇",J61&gt;F61,"ー（要件外となる従業員です）"),"")</f>
        <v/>
      </c>
      <c r="L61" s="25" t="str" cm="1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  <v/>
      </c>
    </row>
    <row r="62" spans="1:12" ht="16.5" customHeight="1" x14ac:dyDescent="0.4">
      <c r="A62" s="52" t="str">
        <f t="shared" si="0"/>
        <v/>
      </c>
      <c r="B62" s="51"/>
      <c r="C62" s="75"/>
      <c r="D62" s="51"/>
      <c r="E62" s="27" t="str" cm="1">
        <f t="array" ref="E62">IFERROR(_xlfn.IFS(AND($F$4=45566,D62="徳島"),VLOOKUP(D62,最低賃金!$A$2:$G$49,2,FALSE),OR($F$4&lt;&gt;45566,D62&lt;&gt;"徳島"),VLOOKUP(D62,最低賃金!$A$2:$G$49,4,FALSE)),"")</f>
        <v/>
      </c>
      <c r="F62" s="27" t="str">
        <f>IFERROR(VLOOKUP(D62,最低賃金!$A$3:$G$49,6,FALSE),"")</f>
        <v/>
      </c>
      <c r="G62" s="51"/>
      <c r="H62" s="19"/>
      <c r="I62" s="81"/>
      <c r="J62" s="27" t="str" cm="1">
        <f t="array" ref="J62">IFERROR(_xlfn.IFS(COUNTBLANK(G62:I62)=3,"",H62="","H列に金額を入力してください",G62=3,H62,I62="","I列に労働時間を入力してください",G62=1,ROUND(H62/(I62*24),0),G62=2,ROUND(H62/(I62*24),0)),"")</f>
        <v/>
      </c>
      <c r="K62" s="80" t="str" cm="1">
        <f t="array" ref="K62">IFERROR(_xlfn.IFS(D62="","",J62&lt;E62,"×（法定外・要件外となる従業員です）",J62&lt;=F62,"〇",J62&gt;F62,"ー（要件外となる従業員です）"),"")</f>
        <v/>
      </c>
      <c r="L62" s="25" t="str" cm="1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  <v/>
      </c>
    </row>
    <row r="63" spans="1:12" ht="16.5" customHeight="1" x14ac:dyDescent="0.4">
      <c r="A63" s="52" t="str">
        <f t="shared" si="0"/>
        <v/>
      </c>
      <c r="B63" s="51"/>
      <c r="C63" s="75"/>
      <c r="D63" s="51"/>
      <c r="E63" s="27" t="str" cm="1">
        <f t="array" ref="E63">IFERROR(_xlfn.IFS(AND($F$4=45566,D63="徳島"),VLOOKUP(D63,最低賃金!$A$2:$G$49,2,FALSE),OR($F$4&lt;&gt;45566,D63&lt;&gt;"徳島"),VLOOKUP(D63,最低賃金!$A$2:$G$49,4,FALSE)),"")</f>
        <v/>
      </c>
      <c r="F63" s="27" t="str">
        <f>IFERROR(VLOOKUP(D63,最低賃金!$A$3:$G$49,6,FALSE),"")</f>
        <v/>
      </c>
      <c r="G63" s="51"/>
      <c r="H63" s="19"/>
      <c r="I63" s="81"/>
      <c r="J63" s="27" t="str" cm="1">
        <f t="array" ref="J63">IFERROR(_xlfn.IFS(COUNTBLANK(G63:I63)=3,"",H63="","H列に金額を入力してください",G63=3,H63,I63="","I列に労働時間を入力してください",G63=1,ROUND(H63/(I63*24),0),G63=2,ROUND(H63/(I63*24),0)),"")</f>
        <v/>
      </c>
      <c r="K63" s="80" t="str" cm="1">
        <f t="array" ref="K63">IFERROR(_xlfn.IFS(D63="","",J63&lt;E63,"×（法定外・要件外となる従業員です）",J63&lt;=F63,"〇",J63&gt;F63,"ー（要件外となる従業員です）"),"")</f>
        <v/>
      </c>
      <c r="L63" s="25" t="str" cm="1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  <v/>
      </c>
    </row>
    <row r="64" spans="1:12" ht="16.5" customHeight="1" x14ac:dyDescent="0.4">
      <c r="A64" s="52" t="str">
        <f t="shared" si="0"/>
        <v/>
      </c>
      <c r="B64" s="51"/>
      <c r="C64" s="75"/>
      <c r="D64" s="51"/>
      <c r="E64" s="27" t="str" cm="1">
        <f t="array" ref="E64">IFERROR(_xlfn.IFS(AND($F$4=45566,D64="徳島"),VLOOKUP(D64,最低賃金!$A$2:$G$49,2,FALSE),OR($F$4&lt;&gt;45566,D64&lt;&gt;"徳島"),VLOOKUP(D64,最低賃金!$A$2:$G$49,4,FALSE)),"")</f>
        <v/>
      </c>
      <c r="F64" s="27" t="str">
        <f>IFERROR(VLOOKUP(D64,最低賃金!$A$3:$G$49,6,FALSE),"")</f>
        <v/>
      </c>
      <c r="G64" s="51"/>
      <c r="H64" s="19"/>
      <c r="I64" s="81"/>
      <c r="J64" s="27" t="str" cm="1">
        <f t="array" ref="J64">IFERROR(_xlfn.IFS(COUNTBLANK(G64:I64)=3,"",H64="","H列に金額を入力してください",G64=3,H64,I64="","I列に労働時間を入力してください",G64=1,ROUND(H64/(I64*24),0),G64=2,ROUND(H64/(I64*24),0)),"")</f>
        <v/>
      </c>
      <c r="K64" s="80" t="str" cm="1">
        <f t="array" ref="K64">IFERROR(_xlfn.IFS(D64="","",J64&lt;E64,"×（法定外・要件外となる従業員です）",J64&lt;=F64,"〇",J64&gt;F64,"ー（要件外となる従業員です）"),"")</f>
        <v/>
      </c>
      <c r="L64" s="25" t="str" cm="1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  <v/>
      </c>
    </row>
    <row r="65" spans="1:12" ht="16.5" customHeight="1" x14ac:dyDescent="0.4">
      <c r="A65" s="52" t="str">
        <f t="shared" si="0"/>
        <v/>
      </c>
      <c r="B65" s="51"/>
      <c r="C65" s="75"/>
      <c r="D65" s="51"/>
      <c r="E65" s="27" t="str" cm="1">
        <f t="array" ref="E65">IFERROR(_xlfn.IFS(AND($F$4=45566,D65="徳島"),VLOOKUP(D65,最低賃金!$A$2:$G$49,2,FALSE),OR($F$4&lt;&gt;45566,D65&lt;&gt;"徳島"),VLOOKUP(D65,最低賃金!$A$2:$G$49,4,FALSE)),"")</f>
        <v/>
      </c>
      <c r="F65" s="27" t="str">
        <f>IFERROR(VLOOKUP(D65,最低賃金!$A$3:$G$49,6,FALSE),"")</f>
        <v/>
      </c>
      <c r="G65" s="51"/>
      <c r="H65" s="19"/>
      <c r="I65" s="81"/>
      <c r="J65" s="27" t="str" cm="1">
        <f t="array" ref="J65">IFERROR(_xlfn.IFS(COUNTBLANK(G65:I65)=3,"",H65="","H列に金額を入力してください",G65=3,H65,I65="","I列に労働時間を入力してください",G65=1,ROUND(H65/(I65*24),0),G65=2,ROUND(H65/(I65*24),0)),"")</f>
        <v/>
      </c>
      <c r="K65" s="80" t="str" cm="1">
        <f t="array" ref="K65">IFERROR(_xlfn.IFS(D65="","",J65&lt;E65,"×（法定外・要件外となる従業員です）",J65&lt;=F65,"〇",J65&gt;F65,"ー（要件外となる従業員です）"),"")</f>
        <v/>
      </c>
      <c r="L65" s="25" t="str" cm="1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  <v/>
      </c>
    </row>
    <row r="66" spans="1:12" ht="16.5" customHeight="1" x14ac:dyDescent="0.4">
      <c r="A66" s="52" t="str">
        <f t="shared" si="0"/>
        <v/>
      </c>
      <c r="B66" s="51"/>
      <c r="C66" s="75"/>
      <c r="D66" s="51"/>
      <c r="E66" s="27" t="str" cm="1">
        <f t="array" ref="E66">IFERROR(_xlfn.IFS(AND($F$4=45566,D66="徳島"),VLOOKUP(D66,最低賃金!$A$2:$G$49,2,FALSE),OR($F$4&lt;&gt;45566,D66&lt;&gt;"徳島"),VLOOKUP(D66,最低賃金!$A$2:$G$49,4,FALSE)),"")</f>
        <v/>
      </c>
      <c r="F66" s="27" t="str">
        <f>IFERROR(VLOOKUP(D66,最低賃金!$A$3:$G$49,6,FALSE),"")</f>
        <v/>
      </c>
      <c r="G66" s="51"/>
      <c r="H66" s="19"/>
      <c r="I66" s="81"/>
      <c r="J66" s="27" t="str" cm="1">
        <f t="array" ref="J66">IFERROR(_xlfn.IFS(COUNTBLANK(G66:I66)=3,"",H66="","H列に金額を入力してください",G66=3,H66,I66="","I列に労働時間を入力してください",G66=1,ROUND(H66/(I66*24),0),G66=2,ROUND(H66/(I66*24),0)),"")</f>
        <v/>
      </c>
      <c r="K66" s="80" t="str" cm="1">
        <f t="array" ref="K66">IFERROR(_xlfn.IFS(D66="","",J66&lt;E66,"×（法定外・要件外となる従業員です）",J66&lt;=F66,"〇",J66&gt;F66,"ー（要件外となる従業員です）"),"")</f>
        <v/>
      </c>
      <c r="L66" s="25" t="str" cm="1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  <v/>
      </c>
    </row>
    <row r="67" spans="1:12" ht="16.5" customHeight="1" x14ac:dyDescent="0.4">
      <c r="A67" s="52" t="str">
        <f t="shared" si="0"/>
        <v/>
      </c>
      <c r="B67" s="51"/>
      <c r="C67" s="75"/>
      <c r="D67" s="51"/>
      <c r="E67" s="27" t="str" cm="1">
        <f t="array" ref="E67">IFERROR(_xlfn.IFS(AND($F$4=45566,D67="徳島"),VLOOKUP(D67,最低賃金!$A$2:$G$49,2,FALSE),OR($F$4&lt;&gt;45566,D67&lt;&gt;"徳島"),VLOOKUP(D67,最低賃金!$A$2:$G$49,4,FALSE)),"")</f>
        <v/>
      </c>
      <c r="F67" s="27" t="str">
        <f>IFERROR(VLOOKUP(D67,最低賃金!$A$3:$G$49,6,FALSE),"")</f>
        <v/>
      </c>
      <c r="G67" s="51"/>
      <c r="H67" s="19"/>
      <c r="I67" s="81"/>
      <c r="J67" s="27" t="str" cm="1">
        <f t="array" ref="J67">IFERROR(_xlfn.IFS(COUNTBLANK(G67:I67)=3,"",H67="","H列に金額を入力してください",G67=3,H67,I67="","I列に労働時間を入力してください",G67=1,ROUND(H67/(I67*24),0),G67=2,ROUND(H67/(I67*24),0)),"")</f>
        <v/>
      </c>
      <c r="K67" s="80" t="str" cm="1">
        <f t="array" ref="K67">IFERROR(_xlfn.IFS(D67="","",J67&lt;E67,"×（法定外・要件外となる従業員です）",J67&lt;=F67,"〇",J67&gt;F67,"ー（要件外となる従業員です）"),"")</f>
        <v/>
      </c>
      <c r="L67" s="25" t="str" cm="1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  <v/>
      </c>
    </row>
    <row r="68" spans="1:12" ht="16.5" customHeight="1" x14ac:dyDescent="0.4">
      <c r="A68" s="52" t="str">
        <f t="shared" si="0"/>
        <v/>
      </c>
      <c r="B68" s="51"/>
      <c r="C68" s="75"/>
      <c r="D68" s="51"/>
      <c r="E68" s="27" t="str" cm="1">
        <f t="array" ref="E68">IFERROR(_xlfn.IFS(AND($F$4=45566,D68="徳島"),VLOOKUP(D68,最低賃金!$A$2:$G$49,2,FALSE),OR($F$4&lt;&gt;45566,D68&lt;&gt;"徳島"),VLOOKUP(D68,最低賃金!$A$2:$G$49,4,FALSE)),"")</f>
        <v/>
      </c>
      <c r="F68" s="27" t="str">
        <f>IFERROR(VLOOKUP(D68,最低賃金!$A$3:$G$49,6,FALSE),"")</f>
        <v/>
      </c>
      <c r="G68" s="51"/>
      <c r="H68" s="19"/>
      <c r="I68" s="81"/>
      <c r="J68" s="27" t="str" cm="1">
        <f t="array" ref="J68">IFERROR(_xlfn.IFS(COUNTBLANK(G68:I68)=3,"",H68="","H列に金額を入力してください",G68=3,H68,I68="","I列に労働時間を入力してください",G68=1,ROUND(H68/(I68*24),0),G68=2,ROUND(H68/(I68*24),0)),"")</f>
        <v/>
      </c>
      <c r="K68" s="80" t="str" cm="1">
        <f t="array" ref="K68">IFERROR(_xlfn.IFS(D68="","",J68&lt;E68,"×（法定外・要件外となる従業員です）",J68&lt;=F68,"〇",J68&gt;F68,"ー（要件外となる従業員です）"),"")</f>
        <v/>
      </c>
      <c r="L68" s="25" t="str" cm="1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  <v/>
      </c>
    </row>
    <row r="69" spans="1:12" ht="16.5" customHeight="1" x14ac:dyDescent="0.4">
      <c r="A69" s="52" t="str">
        <f t="shared" si="0"/>
        <v/>
      </c>
      <c r="B69" s="51"/>
      <c r="C69" s="75"/>
      <c r="D69" s="51"/>
      <c r="E69" s="27" t="str" cm="1">
        <f t="array" ref="E69">IFERROR(_xlfn.IFS(AND($F$4=45566,D69="徳島"),VLOOKUP(D69,最低賃金!$A$2:$G$49,2,FALSE),OR($F$4&lt;&gt;45566,D69&lt;&gt;"徳島"),VLOOKUP(D69,最低賃金!$A$2:$G$49,4,FALSE)),"")</f>
        <v/>
      </c>
      <c r="F69" s="27" t="str">
        <f>IFERROR(VLOOKUP(D69,最低賃金!$A$3:$G$49,6,FALSE),"")</f>
        <v/>
      </c>
      <c r="G69" s="51"/>
      <c r="H69" s="19"/>
      <c r="I69" s="81"/>
      <c r="J69" s="27" t="str" cm="1">
        <f t="array" ref="J69">IFERROR(_xlfn.IFS(COUNTBLANK(G69:I69)=3,"",H69="","H列に金額を入力してください",G69=3,H69,I69="","I列に労働時間を入力してください",G69=1,ROUND(H69/(I69*24),0),G69=2,ROUND(H69/(I69*24),0)),"")</f>
        <v/>
      </c>
      <c r="K69" s="80" t="str" cm="1">
        <f t="array" ref="K69">IFERROR(_xlfn.IFS(D69="","",J69&lt;E69,"×（法定外・要件外となる従業員です）",J69&lt;=F69,"〇",J69&gt;F69,"ー（要件外となる従業員です）"),"")</f>
        <v/>
      </c>
      <c r="L69" s="25" t="str" cm="1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  <v/>
      </c>
    </row>
    <row r="70" spans="1:12" ht="16.5" customHeight="1" x14ac:dyDescent="0.4">
      <c r="A70" s="52" t="str">
        <f t="shared" si="0"/>
        <v/>
      </c>
      <c r="B70" s="51"/>
      <c r="C70" s="75"/>
      <c r="D70" s="51"/>
      <c r="E70" s="27" t="str" cm="1">
        <f t="array" ref="E70">IFERROR(_xlfn.IFS(AND($F$4=45566,D70="徳島"),VLOOKUP(D70,最低賃金!$A$2:$G$49,2,FALSE),OR($F$4&lt;&gt;45566,D70&lt;&gt;"徳島"),VLOOKUP(D70,最低賃金!$A$2:$G$49,4,FALSE)),"")</f>
        <v/>
      </c>
      <c r="F70" s="27" t="str">
        <f>IFERROR(VLOOKUP(D70,最低賃金!$A$3:$G$49,6,FALSE),"")</f>
        <v/>
      </c>
      <c r="G70" s="51"/>
      <c r="H70" s="19"/>
      <c r="I70" s="81"/>
      <c r="J70" s="27" t="str" cm="1">
        <f t="array" ref="J70">IFERROR(_xlfn.IFS(COUNTBLANK(G70:I70)=3,"",H70="","H列に金額を入力してください",G70=3,H70,I70="","I列に労働時間を入力してください",G70=1,ROUND(H70/(I70*24),0),G70=2,ROUND(H70/(I70*24),0)),"")</f>
        <v/>
      </c>
      <c r="K70" s="80" t="str" cm="1">
        <f t="array" ref="K70">IFERROR(_xlfn.IFS(D70="","",J70&lt;E70,"×（法定外・要件外となる従業員です）",J70&lt;=F70,"〇",J70&gt;F70,"ー（要件外となる従業員です）"),"")</f>
        <v/>
      </c>
      <c r="L70" s="25" t="str" cm="1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  <v/>
      </c>
    </row>
    <row r="71" spans="1:12" ht="16.5" customHeight="1" x14ac:dyDescent="0.4">
      <c r="A71" s="52" t="str">
        <f t="shared" si="0"/>
        <v/>
      </c>
      <c r="B71" s="51"/>
      <c r="C71" s="75"/>
      <c r="D71" s="51"/>
      <c r="E71" s="27" t="str" cm="1">
        <f t="array" ref="E71">IFERROR(_xlfn.IFS(AND($F$4=45566,D71="徳島"),VLOOKUP(D71,最低賃金!$A$2:$G$49,2,FALSE),OR($F$4&lt;&gt;45566,D71&lt;&gt;"徳島"),VLOOKUP(D71,最低賃金!$A$2:$G$49,4,FALSE)),"")</f>
        <v/>
      </c>
      <c r="F71" s="27" t="str">
        <f>IFERROR(VLOOKUP(D71,最低賃金!$A$3:$G$49,6,FALSE),"")</f>
        <v/>
      </c>
      <c r="G71" s="51"/>
      <c r="H71" s="19"/>
      <c r="I71" s="81"/>
      <c r="J71" s="27" t="str" cm="1">
        <f t="array" ref="J71">IFERROR(_xlfn.IFS(COUNTBLANK(G71:I71)=3,"",H71="","H列に金額を入力してください",G71=3,H71,I71="","I列に労働時間を入力してください",G71=1,ROUND(H71/(I71*24),0),G71=2,ROUND(H71/(I71*24),0)),"")</f>
        <v/>
      </c>
      <c r="K71" s="80" t="str" cm="1">
        <f t="array" ref="K71">IFERROR(_xlfn.IFS(D71="","",J71&lt;E71,"×（法定外・要件外となる従業員です）",J71&lt;=F71,"〇",J71&gt;F71,"ー（要件外となる従業員です）"),"")</f>
        <v/>
      </c>
      <c r="L71" s="25" t="str" cm="1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  <v/>
      </c>
    </row>
    <row r="72" spans="1:12" ht="16.5" customHeight="1" x14ac:dyDescent="0.4">
      <c r="A72" s="52" t="str">
        <f t="shared" si="0"/>
        <v/>
      </c>
      <c r="B72" s="51"/>
      <c r="C72" s="75"/>
      <c r="D72" s="51"/>
      <c r="E72" s="27" t="str" cm="1">
        <f t="array" ref="E72">IFERROR(_xlfn.IFS(AND($F$4=45566,D72="徳島"),VLOOKUP(D72,最低賃金!$A$2:$G$49,2,FALSE),OR($F$4&lt;&gt;45566,D72&lt;&gt;"徳島"),VLOOKUP(D72,最低賃金!$A$2:$G$49,4,FALSE)),"")</f>
        <v/>
      </c>
      <c r="F72" s="27" t="str">
        <f>IFERROR(VLOOKUP(D72,最低賃金!$A$3:$G$49,6,FALSE),"")</f>
        <v/>
      </c>
      <c r="G72" s="51"/>
      <c r="H72" s="19"/>
      <c r="I72" s="81"/>
      <c r="J72" s="27" t="str" cm="1">
        <f t="array" ref="J72">IFERROR(_xlfn.IFS(COUNTBLANK(G72:I72)=3,"",H72="","H列に金額を入力してください",G72=3,H72,I72="","I列に労働時間を入力してください",G72=1,ROUND(H72/(I72*24),0),G72=2,ROUND(H72/(I72*24),0)),"")</f>
        <v/>
      </c>
      <c r="K72" s="80" t="str" cm="1">
        <f t="array" ref="K72">IFERROR(_xlfn.IFS(D72="","",J72&lt;E72,"×（法定外・要件外となる従業員です）",J72&lt;=F72,"〇",J72&gt;F72,"ー（要件外となる従業員です）"),"")</f>
        <v/>
      </c>
      <c r="L72" s="25" t="str" cm="1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  <v/>
      </c>
    </row>
    <row r="73" spans="1:12" ht="16.5" customHeight="1" x14ac:dyDescent="0.4">
      <c r="A73" s="52" t="str">
        <f t="shared" si="0"/>
        <v/>
      </c>
      <c r="B73" s="51"/>
      <c r="C73" s="75"/>
      <c r="D73" s="51"/>
      <c r="E73" s="27" t="str" cm="1">
        <f t="array" ref="E73">IFERROR(_xlfn.IFS(AND($F$4=45566,D73="徳島"),VLOOKUP(D73,最低賃金!$A$2:$G$49,2,FALSE),OR($F$4&lt;&gt;45566,D73&lt;&gt;"徳島"),VLOOKUP(D73,最低賃金!$A$2:$G$49,4,FALSE)),"")</f>
        <v/>
      </c>
      <c r="F73" s="27" t="str">
        <f>IFERROR(VLOOKUP(D73,最低賃金!$A$3:$G$49,6,FALSE),"")</f>
        <v/>
      </c>
      <c r="G73" s="51"/>
      <c r="H73" s="19"/>
      <c r="I73" s="81"/>
      <c r="J73" s="27" t="str" cm="1">
        <f t="array" ref="J73">IFERROR(_xlfn.IFS(COUNTBLANK(G73:I73)=3,"",H73="","H列に金額を入力してください",G73=3,H73,I73="","I列に労働時間を入力してください",G73=1,ROUND(H73/(I73*24),0),G73=2,ROUND(H73/(I73*24),0)),"")</f>
        <v/>
      </c>
      <c r="K73" s="80" t="str" cm="1">
        <f t="array" ref="K73">IFERROR(_xlfn.IFS(D73="","",J73&lt;E73,"×（法定外・要件外となる従業員です）",J73&lt;=F73,"〇",J73&gt;F73,"ー（要件外となる従業員です）"),"")</f>
        <v/>
      </c>
      <c r="L73" s="25" t="str" cm="1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  <v/>
      </c>
    </row>
    <row r="74" spans="1:12" ht="16.5" customHeight="1" x14ac:dyDescent="0.4">
      <c r="A74" s="52" t="str">
        <f t="shared" si="0"/>
        <v/>
      </c>
      <c r="B74" s="51"/>
      <c r="C74" s="75"/>
      <c r="D74" s="51"/>
      <c r="E74" s="27" t="str" cm="1">
        <f t="array" ref="E74">IFERROR(_xlfn.IFS(AND($F$4=45566,D74="徳島"),VLOOKUP(D74,最低賃金!$A$2:$G$49,2,FALSE),OR($F$4&lt;&gt;45566,D74&lt;&gt;"徳島"),VLOOKUP(D74,最低賃金!$A$2:$G$49,4,FALSE)),"")</f>
        <v/>
      </c>
      <c r="F74" s="27" t="str">
        <f>IFERROR(VLOOKUP(D74,最低賃金!$A$3:$G$49,6,FALSE),"")</f>
        <v/>
      </c>
      <c r="G74" s="51"/>
      <c r="H74" s="19"/>
      <c r="I74" s="81"/>
      <c r="J74" s="27" t="str" cm="1">
        <f t="array" ref="J74">IFERROR(_xlfn.IFS(COUNTBLANK(G74:I74)=3,"",H74="","H列に金額を入力してください",G74=3,H74,I74="","I列に労働時間を入力してください",G74=1,ROUND(H74/(I74*24),0),G74=2,ROUND(H74/(I74*24),0)),"")</f>
        <v/>
      </c>
      <c r="K74" s="80" t="str" cm="1">
        <f t="array" ref="K74">IFERROR(_xlfn.IFS(D74="","",J74&lt;E74,"×（法定外・要件外となる従業員です）",J74&lt;=F74,"〇",J74&gt;F74,"ー（要件外となる従業員です）"),"")</f>
        <v/>
      </c>
      <c r="L74" s="25" t="str" cm="1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  <v/>
      </c>
    </row>
    <row r="75" spans="1:12" ht="16.5" customHeight="1" x14ac:dyDescent="0.4">
      <c r="A75" s="52" t="str">
        <f t="shared" si="0"/>
        <v/>
      </c>
      <c r="B75" s="51"/>
      <c r="C75" s="75"/>
      <c r="D75" s="51"/>
      <c r="E75" s="27" t="str" cm="1">
        <f t="array" ref="E75">IFERROR(_xlfn.IFS(AND($F$4=45566,D75="徳島"),VLOOKUP(D75,最低賃金!$A$2:$G$49,2,FALSE),OR($F$4&lt;&gt;45566,D75&lt;&gt;"徳島"),VLOOKUP(D75,最低賃金!$A$2:$G$49,4,FALSE)),"")</f>
        <v/>
      </c>
      <c r="F75" s="27" t="str">
        <f>IFERROR(VLOOKUP(D75,最低賃金!$A$3:$G$49,6,FALSE),"")</f>
        <v/>
      </c>
      <c r="G75" s="51"/>
      <c r="H75" s="19"/>
      <c r="I75" s="81"/>
      <c r="J75" s="27" t="str" cm="1">
        <f t="array" ref="J75">IFERROR(_xlfn.IFS(COUNTBLANK(G75:I75)=3,"",H75="","H列に金額を入力してください",G75=3,H75,I75="","I列に労働時間を入力してください",G75=1,ROUND(H75/(I75*24),0),G75=2,ROUND(H75/(I75*24),0)),"")</f>
        <v/>
      </c>
      <c r="K75" s="80" t="str" cm="1">
        <f t="array" ref="K75">IFERROR(_xlfn.IFS(D75="","",J75&lt;E75,"×（法定外・要件外となる従業員です）",J75&lt;=F75,"〇",J75&gt;F75,"ー（要件外となる従業員です）"),"")</f>
        <v/>
      </c>
      <c r="L75" s="25" t="str" cm="1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  <v/>
      </c>
    </row>
    <row r="76" spans="1:12" ht="16.5" customHeight="1" x14ac:dyDescent="0.4">
      <c r="A76" s="52" t="str">
        <f t="shared" ref="A76:A139" si="1">IF(C76="","",A75+1)</f>
        <v/>
      </c>
      <c r="B76" s="51"/>
      <c r="C76" s="75"/>
      <c r="D76" s="51"/>
      <c r="E76" s="27" t="str" cm="1">
        <f t="array" ref="E76">IFERROR(_xlfn.IFS(AND($F$4=45566,D76="徳島"),VLOOKUP(D76,最低賃金!$A$2:$G$49,2,FALSE),OR($F$4&lt;&gt;45566,D76&lt;&gt;"徳島"),VLOOKUP(D76,最低賃金!$A$2:$G$49,4,FALSE)),"")</f>
        <v/>
      </c>
      <c r="F76" s="27" t="str">
        <f>IFERROR(VLOOKUP(D76,最低賃金!$A$3:$G$49,6,FALSE),"")</f>
        <v/>
      </c>
      <c r="G76" s="51"/>
      <c r="H76" s="19"/>
      <c r="I76" s="81"/>
      <c r="J76" s="27" t="str" cm="1">
        <f t="array" ref="J76">IFERROR(_xlfn.IFS(COUNTBLANK(G76:I76)=3,"",H76="","H列に金額を入力してください",G76=3,H76,I76="","I列に労働時間を入力してください",G76=1,ROUND(H76/(I76*24),0),G76=2,ROUND(H76/(I76*24),0)),"")</f>
        <v/>
      </c>
      <c r="K76" s="80" t="str" cm="1">
        <f t="array" ref="K76">IFERROR(_xlfn.IFS(D76="","",J76&lt;E76,"×（法定外・要件外となる従業員です）",J76&lt;=F76,"〇",J76&gt;F76,"ー（要件外となる従業員です）"),"")</f>
        <v/>
      </c>
      <c r="L76" s="25" t="str" cm="1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  <v/>
      </c>
    </row>
    <row r="77" spans="1:12" ht="16.5" customHeight="1" x14ac:dyDescent="0.4">
      <c r="A77" s="52" t="str">
        <f t="shared" si="1"/>
        <v/>
      </c>
      <c r="B77" s="51"/>
      <c r="C77" s="75"/>
      <c r="D77" s="51"/>
      <c r="E77" s="27" t="str" cm="1">
        <f t="array" ref="E77">IFERROR(_xlfn.IFS(AND($F$4=45566,D77="徳島"),VLOOKUP(D77,最低賃金!$A$2:$G$49,2,FALSE),OR($F$4&lt;&gt;45566,D77&lt;&gt;"徳島"),VLOOKUP(D77,最低賃金!$A$2:$G$49,4,FALSE)),"")</f>
        <v/>
      </c>
      <c r="F77" s="27" t="str">
        <f>IFERROR(VLOOKUP(D77,最低賃金!$A$3:$G$49,6,FALSE),"")</f>
        <v/>
      </c>
      <c r="G77" s="51"/>
      <c r="H77" s="19"/>
      <c r="I77" s="81"/>
      <c r="J77" s="27" t="str" cm="1">
        <f t="array" ref="J77">IFERROR(_xlfn.IFS(COUNTBLANK(G77:I77)=3,"",H77="","H列に金額を入力してください",G77=3,H77,I77="","I列に労働時間を入力してください",G77=1,ROUND(H77/(I77*24),0),G77=2,ROUND(H77/(I77*24),0)),"")</f>
        <v/>
      </c>
      <c r="K77" s="80" t="str" cm="1">
        <f t="array" ref="K77">IFERROR(_xlfn.IFS(D77="","",J77&lt;E77,"×（法定外・要件外となる従業員です）",J77&lt;=F77,"〇",J77&gt;F77,"ー（要件外となる従業員です）"),"")</f>
        <v/>
      </c>
      <c r="L77" s="25" t="str" cm="1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  <v/>
      </c>
    </row>
    <row r="78" spans="1:12" ht="16.5" customHeight="1" x14ac:dyDescent="0.4">
      <c r="A78" s="52" t="str">
        <f t="shared" si="1"/>
        <v/>
      </c>
      <c r="B78" s="51"/>
      <c r="C78" s="75"/>
      <c r="D78" s="51"/>
      <c r="E78" s="27" t="str" cm="1">
        <f t="array" ref="E78">IFERROR(_xlfn.IFS(AND($F$4=45566,D78="徳島"),VLOOKUP(D78,最低賃金!$A$2:$G$49,2,FALSE),OR($F$4&lt;&gt;45566,D78&lt;&gt;"徳島"),VLOOKUP(D78,最低賃金!$A$2:$G$49,4,FALSE)),"")</f>
        <v/>
      </c>
      <c r="F78" s="27" t="str">
        <f>IFERROR(VLOOKUP(D78,最低賃金!$A$3:$G$49,6,FALSE),"")</f>
        <v/>
      </c>
      <c r="G78" s="51"/>
      <c r="H78" s="19"/>
      <c r="I78" s="81"/>
      <c r="J78" s="27" t="str" cm="1">
        <f t="array" ref="J78">IFERROR(_xlfn.IFS(COUNTBLANK(G78:I78)=3,"",H78="","H列に金額を入力してください",G78=3,H78,I78="","I列に労働時間を入力してください",G78=1,ROUND(H78/(I78*24),0),G78=2,ROUND(H78/(I78*24),0)),"")</f>
        <v/>
      </c>
      <c r="K78" s="80" t="str" cm="1">
        <f t="array" ref="K78">IFERROR(_xlfn.IFS(D78="","",J78&lt;E78,"×（法定外・要件外となる従業員です）",J78&lt;=F78,"〇",J78&gt;F78,"ー（要件外となる従業員です）"),"")</f>
        <v/>
      </c>
      <c r="L78" s="25" t="str" cm="1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  <v/>
      </c>
    </row>
    <row r="79" spans="1:12" ht="16.5" customHeight="1" x14ac:dyDescent="0.4">
      <c r="A79" s="52" t="str">
        <f t="shared" si="1"/>
        <v/>
      </c>
      <c r="B79" s="51"/>
      <c r="C79" s="75"/>
      <c r="D79" s="51"/>
      <c r="E79" s="27" t="str" cm="1">
        <f t="array" ref="E79">IFERROR(_xlfn.IFS(AND($F$4=45566,D79="徳島"),VLOOKUP(D79,最低賃金!$A$2:$G$49,2,FALSE),OR($F$4&lt;&gt;45566,D79&lt;&gt;"徳島"),VLOOKUP(D79,最低賃金!$A$2:$G$49,4,FALSE)),"")</f>
        <v/>
      </c>
      <c r="F79" s="27" t="str">
        <f>IFERROR(VLOOKUP(D79,最低賃金!$A$3:$G$49,6,FALSE),"")</f>
        <v/>
      </c>
      <c r="G79" s="51"/>
      <c r="H79" s="19"/>
      <c r="I79" s="81"/>
      <c r="J79" s="27" t="str" cm="1">
        <f t="array" ref="J79">IFERROR(_xlfn.IFS(COUNTBLANK(G79:I79)=3,"",H79="","H列に金額を入力してください",G79=3,H79,I79="","I列に労働時間を入力してください",G79=1,ROUND(H79/(I79*24),0),G79=2,ROUND(H79/(I79*24),0)),"")</f>
        <v/>
      </c>
      <c r="K79" s="80" t="str" cm="1">
        <f t="array" ref="K79">IFERROR(_xlfn.IFS(D79="","",J79&lt;E79,"×（法定外・要件外となる従業員です）",J79&lt;=F79,"〇",J79&gt;F79,"ー（要件外となる従業員です）"),"")</f>
        <v/>
      </c>
      <c r="L79" s="25" t="str" cm="1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  <v/>
      </c>
    </row>
    <row r="80" spans="1:12" ht="16.5" customHeight="1" x14ac:dyDescent="0.4">
      <c r="A80" s="52" t="str">
        <f t="shared" si="1"/>
        <v/>
      </c>
      <c r="B80" s="51"/>
      <c r="C80" s="75"/>
      <c r="D80" s="51"/>
      <c r="E80" s="27" t="str" cm="1">
        <f t="array" ref="E80">IFERROR(_xlfn.IFS(AND($F$4=45566,D80="徳島"),VLOOKUP(D80,最低賃金!$A$2:$G$49,2,FALSE),OR($F$4&lt;&gt;45566,D80&lt;&gt;"徳島"),VLOOKUP(D80,最低賃金!$A$2:$G$49,4,FALSE)),"")</f>
        <v/>
      </c>
      <c r="F80" s="27" t="str">
        <f>IFERROR(VLOOKUP(D80,最低賃金!$A$3:$G$49,6,FALSE),"")</f>
        <v/>
      </c>
      <c r="G80" s="51"/>
      <c r="H80" s="19"/>
      <c r="I80" s="81"/>
      <c r="J80" s="27" t="str" cm="1">
        <f t="array" ref="J80">IFERROR(_xlfn.IFS(COUNTBLANK(G80:I80)=3,"",H80="","H列に金額を入力してください",G80=3,H80,I80="","I列に労働時間を入力してください",G80=1,ROUND(H80/(I80*24),0),G80=2,ROUND(H80/(I80*24),0)),"")</f>
        <v/>
      </c>
      <c r="K80" s="80" t="str" cm="1">
        <f t="array" ref="K80">IFERROR(_xlfn.IFS(D80="","",J80&lt;E80,"×（法定外・要件外となる従業員です）",J80&lt;=F80,"〇",J80&gt;F80,"ー（要件外となる従業員です）"),"")</f>
        <v/>
      </c>
      <c r="L80" s="25" t="str" cm="1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  <v/>
      </c>
    </row>
    <row r="81" spans="1:12" ht="16.5" customHeight="1" x14ac:dyDescent="0.4">
      <c r="A81" s="52" t="str">
        <f t="shared" si="1"/>
        <v/>
      </c>
      <c r="B81" s="51"/>
      <c r="C81" s="75"/>
      <c r="D81" s="51"/>
      <c r="E81" s="27" t="str" cm="1">
        <f t="array" ref="E81">IFERROR(_xlfn.IFS(AND($F$4=45566,D81="徳島"),VLOOKUP(D81,最低賃金!$A$2:$G$49,2,FALSE),OR($F$4&lt;&gt;45566,D81&lt;&gt;"徳島"),VLOOKUP(D81,最低賃金!$A$2:$G$49,4,FALSE)),"")</f>
        <v/>
      </c>
      <c r="F81" s="27" t="str">
        <f>IFERROR(VLOOKUP(D81,最低賃金!$A$3:$G$49,6,FALSE),"")</f>
        <v/>
      </c>
      <c r="G81" s="51"/>
      <c r="H81" s="19"/>
      <c r="I81" s="81"/>
      <c r="J81" s="27" t="str" cm="1">
        <f t="array" ref="J81">IFERROR(_xlfn.IFS(COUNTBLANK(G81:I81)=3,"",H81="","H列に金額を入力してください",G81=3,H81,I81="","I列に労働時間を入力してください",G81=1,ROUND(H81/(I81*24),0),G81=2,ROUND(H81/(I81*24),0)),"")</f>
        <v/>
      </c>
      <c r="K81" s="80" t="str" cm="1">
        <f t="array" ref="K81">IFERROR(_xlfn.IFS(D81="","",J81&lt;E81,"×（法定外・要件外となる従業員です）",J81&lt;=F81,"〇",J81&gt;F81,"ー（要件外となる従業員です）"),"")</f>
        <v/>
      </c>
      <c r="L81" s="25" t="str" cm="1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  <v/>
      </c>
    </row>
    <row r="82" spans="1:12" ht="16.5" customHeight="1" x14ac:dyDescent="0.4">
      <c r="A82" s="52" t="str">
        <f t="shared" si="1"/>
        <v/>
      </c>
      <c r="B82" s="51"/>
      <c r="C82" s="75"/>
      <c r="D82" s="51"/>
      <c r="E82" s="27" t="str" cm="1">
        <f t="array" ref="E82">IFERROR(_xlfn.IFS(AND($F$4=45566,D82="徳島"),VLOOKUP(D82,最低賃金!$A$2:$G$49,2,FALSE),OR($F$4&lt;&gt;45566,D82&lt;&gt;"徳島"),VLOOKUP(D82,最低賃金!$A$2:$G$49,4,FALSE)),"")</f>
        <v/>
      </c>
      <c r="F82" s="27" t="str">
        <f>IFERROR(VLOOKUP(D82,最低賃金!$A$3:$G$49,6,FALSE),"")</f>
        <v/>
      </c>
      <c r="G82" s="51"/>
      <c r="H82" s="19"/>
      <c r="I82" s="81"/>
      <c r="J82" s="27" t="str" cm="1">
        <f t="array" ref="J82">IFERROR(_xlfn.IFS(COUNTBLANK(G82:I82)=3,"",H82="","H列に金額を入力してください",G82=3,H82,I82="","I列に労働時間を入力してください",G82=1,ROUND(H82/(I82*24),0),G82=2,ROUND(H82/(I82*24),0)),"")</f>
        <v/>
      </c>
      <c r="K82" s="80" t="str" cm="1">
        <f t="array" ref="K82">IFERROR(_xlfn.IFS(D82="","",J82&lt;E82,"×（法定外・要件外となる従業員です）",J82&lt;=F82,"〇",J82&gt;F82,"ー（要件外となる従業員です）"),"")</f>
        <v/>
      </c>
      <c r="L82" s="25" t="str" cm="1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  <v/>
      </c>
    </row>
    <row r="83" spans="1:12" ht="16.5" customHeight="1" x14ac:dyDescent="0.4">
      <c r="A83" s="52" t="str">
        <f t="shared" si="1"/>
        <v/>
      </c>
      <c r="B83" s="51"/>
      <c r="C83" s="75"/>
      <c r="D83" s="51"/>
      <c r="E83" s="27" t="str" cm="1">
        <f t="array" ref="E83">IFERROR(_xlfn.IFS(AND($F$4=45566,D83="徳島"),VLOOKUP(D83,最低賃金!$A$2:$G$49,2,FALSE),OR($F$4&lt;&gt;45566,D83&lt;&gt;"徳島"),VLOOKUP(D83,最低賃金!$A$2:$G$49,4,FALSE)),"")</f>
        <v/>
      </c>
      <c r="F83" s="27" t="str">
        <f>IFERROR(VLOOKUP(D83,最低賃金!$A$3:$G$49,6,FALSE),"")</f>
        <v/>
      </c>
      <c r="G83" s="51"/>
      <c r="H83" s="19"/>
      <c r="I83" s="81"/>
      <c r="J83" s="27" t="str" cm="1">
        <f t="array" ref="J83">IFERROR(_xlfn.IFS(COUNTBLANK(G83:I83)=3,"",H83="","H列に金額を入力してください",G83=3,H83,I83="","I列に労働時間を入力してください",G83=1,ROUND(H83/(I83*24),0),G83=2,ROUND(H83/(I83*24),0)),"")</f>
        <v/>
      </c>
      <c r="K83" s="80" t="str" cm="1">
        <f t="array" ref="K83">IFERROR(_xlfn.IFS(D83="","",J83&lt;E83,"×（法定外・要件外となる従業員です）",J83&lt;=F83,"〇",J83&gt;F83,"ー（要件外となる従業員です）"),"")</f>
        <v/>
      </c>
      <c r="L83" s="25" t="str" cm="1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  <v/>
      </c>
    </row>
    <row r="84" spans="1:12" ht="16.5" customHeight="1" x14ac:dyDescent="0.4">
      <c r="A84" s="52" t="str">
        <f t="shared" si="1"/>
        <v/>
      </c>
      <c r="B84" s="51"/>
      <c r="C84" s="75"/>
      <c r="D84" s="51"/>
      <c r="E84" s="27" t="str" cm="1">
        <f t="array" ref="E84">IFERROR(_xlfn.IFS(AND($F$4=45566,D84="徳島"),VLOOKUP(D84,最低賃金!$A$2:$G$49,2,FALSE),OR($F$4&lt;&gt;45566,D84&lt;&gt;"徳島"),VLOOKUP(D84,最低賃金!$A$2:$G$49,4,FALSE)),"")</f>
        <v/>
      </c>
      <c r="F84" s="27" t="str">
        <f>IFERROR(VLOOKUP(D84,最低賃金!$A$3:$G$49,6,FALSE),"")</f>
        <v/>
      </c>
      <c r="G84" s="51"/>
      <c r="H84" s="19"/>
      <c r="I84" s="81"/>
      <c r="J84" s="27" t="str" cm="1">
        <f t="array" ref="J84">IFERROR(_xlfn.IFS(COUNTBLANK(G84:I84)=3,"",H84="","H列に金額を入力してください",G84=3,H84,I84="","I列に労働時間を入力してください",G84=1,ROUND(H84/(I84*24),0),G84=2,ROUND(H84/(I84*24),0)),"")</f>
        <v/>
      </c>
      <c r="K84" s="80" t="str" cm="1">
        <f t="array" ref="K84">IFERROR(_xlfn.IFS(D84="","",J84&lt;E84,"×（法定外・要件外となる従業員です）",J84&lt;=F84,"〇",J84&gt;F84,"ー（要件外となる従業員です）"),"")</f>
        <v/>
      </c>
      <c r="L84" s="25" t="str" cm="1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  <v/>
      </c>
    </row>
    <row r="85" spans="1:12" ht="16.5" customHeight="1" x14ac:dyDescent="0.4">
      <c r="A85" s="52" t="str">
        <f t="shared" si="1"/>
        <v/>
      </c>
      <c r="B85" s="51"/>
      <c r="C85" s="75"/>
      <c r="D85" s="51"/>
      <c r="E85" s="27" t="str" cm="1">
        <f t="array" ref="E85">IFERROR(_xlfn.IFS(AND($F$4=45566,D85="徳島"),VLOOKUP(D85,最低賃金!$A$2:$G$49,2,FALSE),OR($F$4&lt;&gt;45566,D85&lt;&gt;"徳島"),VLOOKUP(D85,最低賃金!$A$2:$G$49,4,FALSE)),"")</f>
        <v/>
      </c>
      <c r="F85" s="27" t="str">
        <f>IFERROR(VLOOKUP(D85,最低賃金!$A$3:$G$49,6,FALSE),"")</f>
        <v/>
      </c>
      <c r="G85" s="51"/>
      <c r="H85" s="19"/>
      <c r="I85" s="81"/>
      <c r="J85" s="27" t="str" cm="1">
        <f t="array" ref="J85">IFERROR(_xlfn.IFS(COUNTBLANK(G85:I85)=3,"",H85="","H列に金額を入力してください",G85=3,H85,I85="","I列に労働時間を入力してください",G85=1,ROUND(H85/(I85*24),0),G85=2,ROUND(H85/(I85*24),0)),"")</f>
        <v/>
      </c>
      <c r="K85" s="80" t="str" cm="1">
        <f t="array" ref="K85">IFERROR(_xlfn.IFS(D85="","",J85&lt;E85,"×（法定外・要件外となる従業員です）",J85&lt;=F85,"〇",J85&gt;F85,"ー（要件外となる従業員です）"),"")</f>
        <v/>
      </c>
      <c r="L85" s="25" t="str" cm="1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  <v/>
      </c>
    </row>
    <row r="86" spans="1:12" ht="16.5" customHeight="1" x14ac:dyDescent="0.4">
      <c r="A86" s="52" t="str">
        <f t="shared" si="1"/>
        <v/>
      </c>
      <c r="B86" s="51"/>
      <c r="C86" s="75"/>
      <c r="D86" s="51"/>
      <c r="E86" s="27" t="str" cm="1">
        <f t="array" ref="E86">IFERROR(_xlfn.IFS(AND($F$4=45566,D86="徳島"),VLOOKUP(D86,最低賃金!$A$2:$G$49,2,FALSE),OR($F$4&lt;&gt;45566,D86&lt;&gt;"徳島"),VLOOKUP(D86,最低賃金!$A$2:$G$49,4,FALSE)),"")</f>
        <v/>
      </c>
      <c r="F86" s="27" t="str">
        <f>IFERROR(VLOOKUP(D86,最低賃金!$A$3:$G$49,6,FALSE),"")</f>
        <v/>
      </c>
      <c r="G86" s="51"/>
      <c r="H86" s="19"/>
      <c r="I86" s="81"/>
      <c r="J86" s="27" t="str" cm="1">
        <f t="array" ref="J86">IFERROR(_xlfn.IFS(COUNTBLANK(G86:I86)=3,"",H86="","H列に金額を入力してください",G86=3,H86,I86="","I列に労働時間を入力してください",G86=1,ROUND(H86/(I86*24),0),G86=2,ROUND(H86/(I86*24),0)),"")</f>
        <v/>
      </c>
      <c r="K86" s="80" t="str" cm="1">
        <f t="array" ref="K86">IFERROR(_xlfn.IFS(D86="","",J86&lt;E86,"×（法定外・要件外となる従業員です）",J86&lt;=F86,"〇",J86&gt;F86,"ー（要件外となる従業員です）"),"")</f>
        <v/>
      </c>
      <c r="L86" s="25" t="str" cm="1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  <v/>
      </c>
    </row>
    <row r="87" spans="1:12" ht="16.5" customHeight="1" x14ac:dyDescent="0.4">
      <c r="A87" s="52" t="str">
        <f t="shared" si="1"/>
        <v/>
      </c>
      <c r="B87" s="51"/>
      <c r="C87" s="75"/>
      <c r="D87" s="51"/>
      <c r="E87" s="27" t="str" cm="1">
        <f t="array" ref="E87">IFERROR(_xlfn.IFS(AND($F$4=45566,D87="徳島"),VLOOKUP(D87,最低賃金!$A$2:$G$49,2,FALSE),OR($F$4&lt;&gt;45566,D87&lt;&gt;"徳島"),VLOOKUP(D87,最低賃金!$A$2:$G$49,4,FALSE)),"")</f>
        <v/>
      </c>
      <c r="F87" s="27" t="str">
        <f>IFERROR(VLOOKUP(D87,最低賃金!$A$3:$G$49,6,FALSE),"")</f>
        <v/>
      </c>
      <c r="G87" s="51"/>
      <c r="H87" s="19"/>
      <c r="I87" s="81"/>
      <c r="J87" s="27" t="str" cm="1">
        <f t="array" ref="J87">IFERROR(_xlfn.IFS(COUNTBLANK(G87:I87)=3,"",H87="","H列に金額を入力してください",G87=3,H87,I87="","I列に労働時間を入力してください",G87=1,ROUND(H87/(I87*24),0),G87=2,ROUND(H87/(I87*24),0)),"")</f>
        <v/>
      </c>
      <c r="K87" s="80" t="str" cm="1">
        <f t="array" ref="K87">IFERROR(_xlfn.IFS(D87="","",J87&lt;E87,"×（法定外・要件外となる従業員です）",J87&lt;=F87,"〇",J87&gt;F87,"ー（要件外となる従業員です）"),"")</f>
        <v/>
      </c>
      <c r="L87" s="25" t="str" cm="1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  <v/>
      </c>
    </row>
    <row r="88" spans="1:12" ht="16.5" customHeight="1" x14ac:dyDescent="0.4">
      <c r="A88" s="52" t="str">
        <f t="shared" si="1"/>
        <v/>
      </c>
      <c r="B88" s="51"/>
      <c r="C88" s="75"/>
      <c r="D88" s="51"/>
      <c r="E88" s="27" t="str" cm="1">
        <f t="array" ref="E88">IFERROR(_xlfn.IFS(AND($F$4=45566,D88="徳島"),VLOOKUP(D88,最低賃金!$A$2:$G$49,2,FALSE),OR($F$4&lt;&gt;45566,D88&lt;&gt;"徳島"),VLOOKUP(D88,最低賃金!$A$2:$G$49,4,FALSE)),"")</f>
        <v/>
      </c>
      <c r="F88" s="27" t="str">
        <f>IFERROR(VLOOKUP(D88,最低賃金!$A$3:$G$49,6,FALSE),"")</f>
        <v/>
      </c>
      <c r="G88" s="51"/>
      <c r="H88" s="19"/>
      <c r="I88" s="81"/>
      <c r="J88" s="27" t="str" cm="1">
        <f t="array" ref="J88">IFERROR(_xlfn.IFS(COUNTBLANK(G88:I88)=3,"",H88="","H列に金額を入力してください",G88=3,H88,I88="","I列に労働時間を入力してください",G88=1,ROUND(H88/(I88*24),0),G88=2,ROUND(H88/(I88*24),0)),"")</f>
        <v/>
      </c>
      <c r="K88" s="80" t="str" cm="1">
        <f t="array" ref="K88">IFERROR(_xlfn.IFS(D88="","",J88&lt;E88,"×（法定外・要件外となる従業員です）",J88&lt;=F88,"〇",J88&gt;F88,"ー（要件外となる従業員です）"),"")</f>
        <v/>
      </c>
      <c r="L88" s="25" t="str" cm="1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  <v/>
      </c>
    </row>
    <row r="89" spans="1:12" ht="16.5" customHeight="1" x14ac:dyDescent="0.4">
      <c r="A89" s="52" t="str">
        <f t="shared" si="1"/>
        <v/>
      </c>
      <c r="B89" s="51"/>
      <c r="C89" s="75"/>
      <c r="D89" s="51"/>
      <c r="E89" s="27" t="str" cm="1">
        <f t="array" ref="E89">IFERROR(_xlfn.IFS(AND($F$4=45566,D89="徳島"),VLOOKUP(D89,最低賃金!$A$2:$G$49,2,FALSE),OR($F$4&lt;&gt;45566,D89&lt;&gt;"徳島"),VLOOKUP(D89,最低賃金!$A$2:$G$49,4,FALSE)),"")</f>
        <v/>
      </c>
      <c r="F89" s="27" t="str">
        <f>IFERROR(VLOOKUP(D89,最低賃金!$A$3:$G$49,6,FALSE),"")</f>
        <v/>
      </c>
      <c r="G89" s="51"/>
      <c r="H89" s="19"/>
      <c r="I89" s="81"/>
      <c r="J89" s="27" t="str" cm="1">
        <f t="array" ref="J89">IFERROR(_xlfn.IFS(COUNTBLANK(G89:I89)=3,"",H89="","H列に金額を入力してください",G89=3,H89,I89="","I列に労働時間を入力してください",G89=1,ROUND(H89/(I89*24),0),G89=2,ROUND(H89/(I89*24),0)),"")</f>
        <v/>
      </c>
      <c r="K89" s="80" t="str" cm="1">
        <f t="array" ref="K89">IFERROR(_xlfn.IFS(D89="","",J89&lt;E89,"×（法定外・要件外となる従業員です）",J89&lt;=F89,"〇",J89&gt;F89,"ー（要件外となる従業員です）"),"")</f>
        <v/>
      </c>
      <c r="L89" s="25" t="str" cm="1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  <v/>
      </c>
    </row>
    <row r="90" spans="1:12" ht="16.5" customHeight="1" x14ac:dyDescent="0.4">
      <c r="A90" s="52" t="str">
        <f t="shared" si="1"/>
        <v/>
      </c>
      <c r="B90" s="51"/>
      <c r="C90" s="75"/>
      <c r="D90" s="51"/>
      <c r="E90" s="27" t="str" cm="1">
        <f t="array" ref="E90">IFERROR(_xlfn.IFS(AND($F$4=45566,D90="徳島"),VLOOKUP(D90,最低賃金!$A$2:$G$49,2,FALSE),OR($F$4&lt;&gt;45566,D90&lt;&gt;"徳島"),VLOOKUP(D90,最低賃金!$A$2:$G$49,4,FALSE)),"")</f>
        <v/>
      </c>
      <c r="F90" s="27" t="str">
        <f>IFERROR(VLOOKUP(D90,最低賃金!$A$3:$G$49,6,FALSE),"")</f>
        <v/>
      </c>
      <c r="G90" s="51"/>
      <c r="H90" s="19"/>
      <c r="I90" s="81"/>
      <c r="J90" s="27" t="str" cm="1">
        <f t="array" ref="J90">IFERROR(_xlfn.IFS(COUNTBLANK(G90:I90)=3,"",H90="","H列に金額を入力してください",G90=3,H90,I90="","I列に労働時間を入力してください",G90=1,ROUND(H90/(I90*24),0),G90=2,ROUND(H90/(I90*24),0)),"")</f>
        <v/>
      </c>
      <c r="K90" s="80" t="str" cm="1">
        <f t="array" ref="K90">IFERROR(_xlfn.IFS(D90="","",J90&lt;E90,"×（法定外・要件外となる従業員です）",J90&lt;=F90,"〇",J90&gt;F90,"ー（要件外となる従業員です）"),"")</f>
        <v/>
      </c>
      <c r="L90" s="25" t="str" cm="1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  <v/>
      </c>
    </row>
    <row r="91" spans="1:12" ht="16.5" customHeight="1" x14ac:dyDescent="0.4">
      <c r="A91" s="52" t="str">
        <f t="shared" si="1"/>
        <v/>
      </c>
      <c r="B91" s="51"/>
      <c r="C91" s="75"/>
      <c r="D91" s="51"/>
      <c r="E91" s="27" t="str" cm="1">
        <f t="array" ref="E91">IFERROR(_xlfn.IFS(AND($F$4=45566,D91="徳島"),VLOOKUP(D91,最低賃金!$A$2:$G$49,2,FALSE),OR($F$4&lt;&gt;45566,D91&lt;&gt;"徳島"),VLOOKUP(D91,最低賃金!$A$2:$G$49,4,FALSE)),"")</f>
        <v/>
      </c>
      <c r="F91" s="27" t="str">
        <f>IFERROR(VLOOKUP(D91,最低賃金!$A$3:$G$49,6,FALSE),"")</f>
        <v/>
      </c>
      <c r="G91" s="51"/>
      <c r="H91" s="19"/>
      <c r="I91" s="81"/>
      <c r="J91" s="27" t="str" cm="1">
        <f t="array" ref="J91">IFERROR(_xlfn.IFS(COUNTBLANK(G91:I91)=3,"",H91="","H列に金額を入力してください",G91=3,H91,I91="","I列に労働時間を入力してください",G91=1,ROUND(H91/(I91*24),0),G91=2,ROUND(H91/(I91*24),0)),"")</f>
        <v/>
      </c>
      <c r="K91" s="80" t="str" cm="1">
        <f t="array" ref="K91">IFERROR(_xlfn.IFS(D91="","",J91&lt;E91,"×（法定外・要件外となる従業員です）",J91&lt;=F91,"〇",J91&gt;F91,"ー（要件外となる従業員です）"),"")</f>
        <v/>
      </c>
      <c r="L91" s="25" t="str" cm="1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  <v/>
      </c>
    </row>
    <row r="92" spans="1:12" ht="16.5" customHeight="1" x14ac:dyDescent="0.4">
      <c r="A92" s="52" t="str">
        <f t="shared" si="1"/>
        <v/>
      </c>
      <c r="B92" s="51"/>
      <c r="C92" s="75"/>
      <c r="D92" s="51"/>
      <c r="E92" s="27" t="str" cm="1">
        <f t="array" ref="E92">IFERROR(_xlfn.IFS(AND($F$4=45566,D92="徳島"),VLOOKUP(D92,最低賃金!$A$2:$G$49,2,FALSE),OR($F$4&lt;&gt;45566,D92&lt;&gt;"徳島"),VLOOKUP(D92,最低賃金!$A$2:$G$49,4,FALSE)),"")</f>
        <v/>
      </c>
      <c r="F92" s="27" t="str">
        <f>IFERROR(VLOOKUP(D92,最低賃金!$A$3:$G$49,6,FALSE),"")</f>
        <v/>
      </c>
      <c r="G92" s="51"/>
      <c r="H92" s="19"/>
      <c r="I92" s="81"/>
      <c r="J92" s="27" t="str" cm="1">
        <f t="array" ref="J92">IFERROR(_xlfn.IFS(COUNTBLANK(G92:I92)=3,"",H92="","H列に金額を入力してください",G92=3,H92,I92="","I列に労働時間を入力してください",G92=1,ROUND(H92/(I92*24),0),G92=2,ROUND(H92/(I92*24),0)),"")</f>
        <v/>
      </c>
      <c r="K92" s="80" t="str" cm="1">
        <f t="array" ref="K92">IFERROR(_xlfn.IFS(D92="","",J92&lt;E92,"×（法定外・要件外となる従業員です）",J92&lt;=F92,"〇",J92&gt;F92,"ー（要件外となる従業員です）"),"")</f>
        <v/>
      </c>
      <c r="L92" s="25" t="str" cm="1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  <v/>
      </c>
    </row>
    <row r="93" spans="1:12" ht="16.5" customHeight="1" x14ac:dyDescent="0.4">
      <c r="A93" s="52" t="str">
        <f t="shared" si="1"/>
        <v/>
      </c>
      <c r="B93" s="51"/>
      <c r="C93" s="75"/>
      <c r="D93" s="51"/>
      <c r="E93" s="27" t="str" cm="1">
        <f t="array" ref="E93">IFERROR(_xlfn.IFS(AND($F$4=45566,D93="徳島"),VLOOKUP(D93,最低賃金!$A$2:$G$49,2,FALSE),OR($F$4&lt;&gt;45566,D93&lt;&gt;"徳島"),VLOOKUP(D93,最低賃金!$A$2:$G$49,4,FALSE)),"")</f>
        <v/>
      </c>
      <c r="F93" s="27" t="str">
        <f>IFERROR(VLOOKUP(D93,最低賃金!$A$3:$G$49,6,FALSE),"")</f>
        <v/>
      </c>
      <c r="G93" s="51"/>
      <c r="H93" s="19"/>
      <c r="I93" s="81"/>
      <c r="J93" s="27" t="str" cm="1">
        <f t="array" ref="J93">IFERROR(_xlfn.IFS(COUNTBLANK(G93:I93)=3,"",H93="","H列に金額を入力してください",G93=3,H93,I93="","I列に労働時間を入力してください",G93=1,ROUND(H93/(I93*24),0),G93=2,ROUND(H93/(I93*24),0)),"")</f>
        <v/>
      </c>
      <c r="K93" s="80" t="str" cm="1">
        <f t="array" ref="K93">IFERROR(_xlfn.IFS(D93="","",J93&lt;E93,"×（法定外・要件外となる従業員です）",J93&lt;=F93,"〇",J93&gt;F93,"ー（要件外となる従業員です）"),"")</f>
        <v/>
      </c>
      <c r="L93" s="25" t="str" cm="1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  <v/>
      </c>
    </row>
    <row r="94" spans="1:12" ht="16.5" customHeight="1" x14ac:dyDescent="0.4">
      <c r="A94" s="52" t="str">
        <f t="shared" si="1"/>
        <v/>
      </c>
      <c r="B94" s="51"/>
      <c r="C94" s="75"/>
      <c r="D94" s="51"/>
      <c r="E94" s="27" t="str" cm="1">
        <f t="array" ref="E94">IFERROR(_xlfn.IFS(AND($F$4=45566,D94="徳島"),VLOOKUP(D94,最低賃金!$A$2:$G$49,2,FALSE),OR($F$4&lt;&gt;45566,D94&lt;&gt;"徳島"),VLOOKUP(D94,最低賃金!$A$2:$G$49,4,FALSE)),"")</f>
        <v/>
      </c>
      <c r="F94" s="27" t="str">
        <f>IFERROR(VLOOKUP(D94,最低賃金!$A$3:$G$49,6,FALSE),"")</f>
        <v/>
      </c>
      <c r="G94" s="51"/>
      <c r="H94" s="19"/>
      <c r="I94" s="81"/>
      <c r="J94" s="27" t="str" cm="1">
        <f t="array" ref="J94">IFERROR(_xlfn.IFS(COUNTBLANK(G94:I94)=3,"",H94="","H列に金額を入力してください",G94=3,H94,I94="","I列に労働時間を入力してください",G94=1,ROUND(H94/(I94*24),0),G94=2,ROUND(H94/(I94*24),0)),"")</f>
        <v/>
      </c>
      <c r="K94" s="80" t="str" cm="1">
        <f t="array" ref="K94">IFERROR(_xlfn.IFS(D94="","",J94&lt;E94,"×（法定外・要件外となる従業員です）",J94&lt;=F94,"〇",J94&gt;F94,"ー（要件外となる従業員です）"),"")</f>
        <v/>
      </c>
      <c r="L94" s="25" t="str" cm="1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  <v/>
      </c>
    </row>
    <row r="95" spans="1:12" ht="16.5" customHeight="1" x14ac:dyDescent="0.4">
      <c r="A95" s="52" t="str">
        <f t="shared" si="1"/>
        <v/>
      </c>
      <c r="B95" s="51"/>
      <c r="C95" s="75"/>
      <c r="D95" s="51"/>
      <c r="E95" s="27" t="str" cm="1">
        <f t="array" ref="E95">IFERROR(_xlfn.IFS(AND($F$4=45566,D95="徳島"),VLOOKUP(D95,最低賃金!$A$2:$G$49,2,FALSE),OR($F$4&lt;&gt;45566,D95&lt;&gt;"徳島"),VLOOKUP(D95,最低賃金!$A$2:$G$49,4,FALSE)),"")</f>
        <v/>
      </c>
      <c r="F95" s="27" t="str">
        <f>IFERROR(VLOOKUP(D95,最低賃金!$A$3:$G$49,6,FALSE),"")</f>
        <v/>
      </c>
      <c r="G95" s="51"/>
      <c r="H95" s="19"/>
      <c r="I95" s="81"/>
      <c r="J95" s="27" t="str" cm="1">
        <f t="array" ref="J95">IFERROR(_xlfn.IFS(COUNTBLANK(G95:I95)=3,"",H95="","H列に金額を入力してください",G95=3,H95,I95="","I列に労働時間を入力してください",G95=1,ROUND(H95/(I95*24),0),G95=2,ROUND(H95/(I95*24),0)),"")</f>
        <v/>
      </c>
      <c r="K95" s="80" t="str" cm="1">
        <f t="array" ref="K95">IFERROR(_xlfn.IFS(D95="","",J95&lt;E95,"×（法定外・要件外となる従業員です）",J95&lt;=F95,"〇",J95&gt;F95,"ー（要件外となる従業員です）"),"")</f>
        <v/>
      </c>
      <c r="L95" s="25" t="str" cm="1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  <v/>
      </c>
    </row>
    <row r="96" spans="1:12" ht="16.5" customHeight="1" x14ac:dyDescent="0.4">
      <c r="A96" s="52" t="str">
        <f t="shared" si="1"/>
        <v/>
      </c>
      <c r="B96" s="51"/>
      <c r="C96" s="75"/>
      <c r="D96" s="51"/>
      <c r="E96" s="27" t="str" cm="1">
        <f t="array" ref="E96">IFERROR(_xlfn.IFS(AND($F$4=45566,D96="徳島"),VLOOKUP(D96,最低賃金!$A$2:$G$49,2,FALSE),OR($F$4&lt;&gt;45566,D96&lt;&gt;"徳島"),VLOOKUP(D96,最低賃金!$A$2:$G$49,4,FALSE)),"")</f>
        <v/>
      </c>
      <c r="F96" s="27" t="str">
        <f>IFERROR(VLOOKUP(D96,最低賃金!$A$3:$G$49,6,FALSE),"")</f>
        <v/>
      </c>
      <c r="G96" s="51"/>
      <c r="H96" s="19"/>
      <c r="I96" s="81"/>
      <c r="J96" s="27" t="str" cm="1">
        <f t="array" ref="J96">IFERROR(_xlfn.IFS(COUNTBLANK(G96:I96)=3,"",H96="","H列に金額を入力してください",G96=3,H96,I96="","I列に労働時間を入力してください",G96=1,ROUND(H96/(I96*24),0),G96=2,ROUND(H96/(I96*24),0)),"")</f>
        <v/>
      </c>
      <c r="K96" s="80" t="str" cm="1">
        <f t="array" ref="K96">IFERROR(_xlfn.IFS(D96="","",J96&lt;E96,"×（法定外・要件外となる従業員です）",J96&lt;=F96,"〇",J96&gt;F96,"ー（要件外となる従業員です）"),"")</f>
        <v/>
      </c>
      <c r="L96" s="25" t="str" cm="1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  <v/>
      </c>
    </row>
    <row r="97" spans="1:12" ht="16.5" customHeight="1" x14ac:dyDescent="0.4">
      <c r="A97" s="52" t="str">
        <f t="shared" si="1"/>
        <v/>
      </c>
      <c r="B97" s="51"/>
      <c r="C97" s="75"/>
      <c r="D97" s="51"/>
      <c r="E97" s="27" t="str" cm="1">
        <f t="array" ref="E97">IFERROR(_xlfn.IFS(AND($F$4=45566,D97="徳島"),VLOOKUP(D97,最低賃金!$A$2:$G$49,2,FALSE),OR($F$4&lt;&gt;45566,D97&lt;&gt;"徳島"),VLOOKUP(D97,最低賃金!$A$2:$G$49,4,FALSE)),"")</f>
        <v/>
      </c>
      <c r="F97" s="27" t="str">
        <f>IFERROR(VLOOKUP(D97,最低賃金!$A$3:$G$49,6,FALSE),"")</f>
        <v/>
      </c>
      <c r="G97" s="51"/>
      <c r="H97" s="19"/>
      <c r="I97" s="81"/>
      <c r="J97" s="27" t="str" cm="1">
        <f t="array" ref="J97">IFERROR(_xlfn.IFS(COUNTBLANK(G97:I97)=3,"",H97="","H列に金額を入力してください",G97=3,H97,I97="","I列に労働時間を入力してください",G97=1,ROUND(H97/(I97*24),0),G97=2,ROUND(H97/(I97*24),0)),"")</f>
        <v/>
      </c>
      <c r="K97" s="80" t="str" cm="1">
        <f t="array" ref="K97">IFERROR(_xlfn.IFS(D97="","",J97&lt;E97,"×（法定外・要件外となる従業員です）",J97&lt;=F97,"〇",J97&gt;F97,"ー（要件外となる従業員です）"),"")</f>
        <v/>
      </c>
      <c r="L97" s="25" t="str" cm="1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  <v/>
      </c>
    </row>
    <row r="98" spans="1:12" ht="16.5" customHeight="1" x14ac:dyDescent="0.4">
      <c r="A98" s="52" t="str">
        <f t="shared" si="1"/>
        <v/>
      </c>
      <c r="B98" s="51"/>
      <c r="C98" s="75"/>
      <c r="D98" s="51"/>
      <c r="E98" s="27" t="str" cm="1">
        <f t="array" ref="E98">IFERROR(_xlfn.IFS(AND($F$4=45566,D98="徳島"),VLOOKUP(D98,最低賃金!$A$2:$G$49,2,FALSE),OR($F$4&lt;&gt;45566,D98&lt;&gt;"徳島"),VLOOKUP(D98,最低賃金!$A$2:$G$49,4,FALSE)),"")</f>
        <v/>
      </c>
      <c r="F98" s="27" t="str">
        <f>IFERROR(VLOOKUP(D98,最低賃金!$A$3:$G$49,6,FALSE),"")</f>
        <v/>
      </c>
      <c r="G98" s="51"/>
      <c r="H98" s="19"/>
      <c r="I98" s="81"/>
      <c r="J98" s="27" t="str" cm="1">
        <f t="array" ref="J98">IFERROR(_xlfn.IFS(COUNTBLANK(G98:I98)=3,"",H98="","H列に金額を入力してください",G98=3,H98,I98="","I列に労働時間を入力してください",G98=1,ROUND(H98/(I98*24),0),G98=2,ROUND(H98/(I98*24),0)),"")</f>
        <v/>
      </c>
      <c r="K98" s="80" t="str" cm="1">
        <f t="array" ref="K98">IFERROR(_xlfn.IFS(D98="","",J98&lt;E98,"×（法定外・要件外となる従業員です）",J98&lt;=F98,"〇",J98&gt;F98,"ー（要件外となる従業員です）"),"")</f>
        <v/>
      </c>
      <c r="L98" s="25" t="str" cm="1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  <v/>
      </c>
    </row>
    <row r="99" spans="1:12" ht="16.5" customHeight="1" x14ac:dyDescent="0.4">
      <c r="A99" s="52" t="str">
        <f t="shared" si="1"/>
        <v/>
      </c>
      <c r="B99" s="51"/>
      <c r="C99" s="75"/>
      <c r="D99" s="51"/>
      <c r="E99" s="27" t="str" cm="1">
        <f t="array" ref="E99">IFERROR(_xlfn.IFS(AND($F$4=45566,D99="徳島"),VLOOKUP(D99,最低賃金!$A$2:$G$49,2,FALSE),OR($F$4&lt;&gt;45566,D99&lt;&gt;"徳島"),VLOOKUP(D99,最低賃金!$A$2:$G$49,4,FALSE)),"")</f>
        <v/>
      </c>
      <c r="F99" s="27" t="str">
        <f>IFERROR(VLOOKUP(D99,最低賃金!$A$3:$G$49,6,FALSE),"")</f>
        <v/>
      </c>
      <c r="G99" s="51"/>
      <c r="H99" s="19"/>
      <c r="I99" s="81"/>
      <c r="J99" s="27" t="str" cm="1">
        <f t="array" ref="J99">IFERROR(_xlfn.IFS(COUNTBLANK(G99:I99)=3,"",H99="","H列に金額を入力してください",G99=3,H99,I99="","I列に労働時間を入力してください",G99=1,ROUND(H99/(I99*24),0),G99=2,ROUND(H99/(I99*24),0)),"")</f>
        <v/>
      </c>
      <c r="K99" s="80" t="str" cm="1">
        <f t="array" ref="K99">IFERROR(_xlfn.IFS(D99="","",J99&lt;E99,"×（法定外・要件外となる従業員です）",J99&lt;=F99,"〇",J99&gt;F99,"ー（要件外となる従業員です）"),"")</f>
        <v/>
      </c>
      <c r="L99" s="25" t="str" cm="1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  <v/>
      </c>
    </row>
    <row r="100" spans="1:12" ht="16.5" customHeight="1" x14ac:dyDescent="0.4">
      <c r="A100" s="52" t="str">
        <f t="shared" si="1"/>
        <v/>
      </c>
      <c r="B100" s="51"/>
      <c r="C100" s="75"/>
      <c r="D100" s="51"/>
      <c r="E100" s="27" t="str" cm="1">
        <f t="array" ref="E100">IFERROR(_xlfn.IFS(AND($F$4=45566,D100="徳島"),VLOOKUP(D100,最低賃金!$A$2:$G$49,2,FALSE),OR($F$4&lt;&gt;45566,D100&lt;&gt;"徳島"),VLOOKUP(D100,最低賃金!$A$2:$G$49,4,FALSE)),"")</f>
        <v/>
      </c>
      <c r="F100" s="27" t="str">
        <f>IFERROR(VLOOKUP(D100,最低賃金!$A$3:$G$49,6,FALSE),"")</f>
        <v/>
      </c>
      <c r="G100" s="51"/>
      <c r="H100" s="19"/>
      <c r="I100" s="81"/>
      <c r="J100" s="27" t="str" cm="1">
        <f t="array" ref="J100">IFERROR(_xlfn.IFS(COUNTBLANK(G100:I100)=3,"",H100="","H列に金額を入力してください",G100=3,H100,I100="","I列に労働時間を入力してください",G100=1,ROUND(H100/(I100*24),0),G100=2,ROUND(H100/(I100*24),0)),"")</f>
        <v/>
      </c>
      <c r="K100" s="80" t="str" cm="1">
        <f t="array" ref="K100">IFERROR(_xlfn.IFS(D100="","",J100&lt;E100,"×（法定外・要件外となる従業員です）",J100&lt;=F100,"〇",J100&gt;F100,"ー（要件外となる従業員です）"),"")</f>
        <v/>
      </c>
      <c r="L100" s="25" t="str" cm="1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  <v/>
      </c>
    </row>
    <row r="101" spans="1:12" ht="16.5" customHeight="1" x14ac:dyDescent="0.4">
      <c r="A101" s="52" t="str">
        <f t="shared" si="1"/>
        <v/>
      </c>
      <c r="B101" s="51"/>
      <c r="C101" s="75"/>
      <c r="D101" s="51"/>
      <c r="E101" s="27" t="str" cm="1">
        <f t="array" ref="E101">IFERROR(_xlfn.IFS(AND($F$4=45566,D101="徳島"),VLOOKUP(D101,最低賃金!$A$2:$G$49,2,FALSE),OR($F$4&lt;&gt;45566,D101&lt;&gt;"徳島"),VLOOKUP(D101,最低賃金!$A$2:$G$49,4,FALSE)),"")</f>
        <v/>
      </c>
      <c r="F101" s="27" t="str">
        <f>IFERROR(VLOOKUP(D101,最低賃金!$A$3:$G$49,6,FALSE),"")</f>
        <v/>
      </c>
      <c r="G101" s="51"/>
      <c r="H101" s="19"/>
      <c r="I101" s="81"/>
      <c r="J101" s="27" t="str" cm="1">
        <f t="array" ref="J101">IFERROR(_xlfn.IFS(COUNTBLANK(G101:I101)=3,"",H101="","H列に金額を入力してください",G101=3,H101,I101="","I列に労働時間を入力してください",G101=1,ROUND(H101/(I101*24),0),G101=2,ROUND(H101/(I101*24),0)),"")</f>
        <v/>
      </c>
      <c r="K101" s="80" t="str" cm="1">
        <f t="array" ref="K101">IFERROR(_xlfn.IFS(D101="","",J101&lt;E101,"×（法定外・要件外となる従業員です）",J101&lt;=F101,"〇",J101&gt;F101,"ー（要件外となる従業員です）"),"")</f>
        <v/>
      </c>
      <c r="L101" s="25" t="str" cm="1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  <v/>
      </c>
    </row>
    <row r="102" spans="1:12" ht="16.5" customHeight="1" x14ac:dyDescent="0.4">
      <c r="A102" s="52" t="str">
        <f t="shared" si="1"/>
        <v/>
      </c>
      <c r="B102" s="51"/>
      <c r="C102" s="75"/>
      <c r="D102" s="51"/>
      <c r="E102" s="27" t="str" cm="1">
        <f t="array" ref="E102">IFERROR(_xlfn.IFS(AND($F$4=45566,D102="徳島"),VLOOKUP(D102,最低賃金!$A$2:$G$49,2,FALSE),OR($F$4&lt;&gt;45566,D102&lt;&gt;"徳島"),VLOOKUP(D102,最低賃金!$A$2:$G$49,4,FALSE)),"")</f>
        <v/>
      </c>
      <c r="F102" s="27" t="str">
        <f>IFERROR(VLOOKUP(D102,最低賃金!$A$3:$G$49,6,FALSE),"")</f>
        <v/>
      </c>
      <c r="G102" s="51"/>
      <c r="H102" s="19"/>
      <c r="I102" s="81"/>
      <c r="J102" s="27" t="str" cm="1">
        <f t="array" ref="J102">IFERROR(_xlfn.IFS(COUNTBLANK(G102:I102)=3,"",H102="","H列に金額を入力してください",G102=3,H102,I102="","I列に労働時間を入力してください",G102=1,ROUND(H102/(I102*24),0),G102=2,ROUND(H102/(I102*24),0)),"")</f>
        <v/>
      </c>
      <c r="K102" s="80" t="str" cm="1">
        <f t="array" ref="K102">IFERROR(_xlfn.IFS(D102="","",J102&lt;E102,"×（法定外・要件外となる従業員です）",J102&lt;=F102,"〇",J102&gt;F102,"ー（要件外となる従業員です）"),"")</f>
        <v/>
      </c>
      <c r="L102" s="25" t="str" cm="1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  <v/>
      </c>
    </row>
    <row r="103" spans="1:12" ht="16.5" customHeight="1" x14ac:dyDescent="0.4">
      <c r="A103" s="52" t="str">
        <f t="shared" si="1"/>
        <v/>
      </c>
      <c r="B103" s="51"/>
      <c r="C103" s="75"/>
      <c r="D103" s="51"/>
      <c r="E103" s="27" t="str" cm="1">
        <f t="array" ref="E103">IFERROR(_xlfn.IFS(AND($F$4=45566,D103="徳島"),VLOOKUP(D103,最低賃金!$A$2:$G$49,2,FALSE),OR($F$4&lt;&gt;45566,D103&lt;&gt;"徳島"),VLOOKUP(D103,最低賃金!$A$2:$G$49,4,FALSE)),"")</f>
        <v/>
      </c>
      <c r="F103" s="27" t="str">
        <f>IFERROR(VLOOKUP(D103,最低賃金!$A$3:$G$49,6,FALSE),"")</f>
        <v/>
      </c>
      <c r="G103" s="51"/>
      <c r="H103" s="19"/>
      <c r="I103" s="81"/>
      <c r="J103" s="27" t="str" cm="1">
        <f t="array" ref="J103">IFERROR(_xlfn.IFS(COUNTBLANK(G103:I103)=3,"",H103="","H列に金額を入力してください",G103=3,H103,I103="","I列に労働時間を入力してください",G103=1,ROUND(H103/(I103*24),0),G103=2,ROUND(H103/(I103*24),0)),"")</f>
        <v/>
      </c>
      <c r="K103" s="80" t="str" cm="1">
        <f t="array" ref="K103">IFERROR(_xlfn.IFS(D103="","",J103&lt;E103,"×（法定外・要件外となる従業員です）",J103&lt;=F103,"〇",J103&gt;F103,"ー（要件外となる従業員です）"),"")</f>
        <v/>
      </c>
      <c r="L103" s="25" t="str" cm="1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  <v/>
      </c>
    </row>
    <row r="104" spans="1:12" ht="16.5" customHeight="1" x14ac:dyDescent="0.4">
      <c r="A104" s="52" t="str">
        <f t="shared" si="1"/>
        <v/>
      </c>
      <c r="B104" s="51"/>
      <c r="C104" s="75"/>
      <c r="D104" s="51"/>
      <c r="E104" s="27" t="str" cm="1">
        <f t="array" ref="E104">IFERROR(_xlfn.IFS(AND($F$4=45566,D104="徳島"),VLOOKUP(D104,最低賃金!$A$2:$G$49,2,FALSE),OR($F$4&lt;&gt;45566,D104&lt;&gt;"徳島"),VLOOKUP(D104,最低賃金!$A$2:$G$49,4,FALSE)),"")</f>
        <v/>
      </c>
      <c r="F104" s="27" t="str">
        <f>IFERROR(VLOOKUP(D104,最低賃金!$A$3:$G$49,6,FALSE),"")</f>
        <v/>
      </c>
      <c r="G104" s="51"/>
      <c r="H104" s="19"/>
      <c r="I104" s="81"/>
      <c r="J104" s="27" t="str" cm="1">
        <f t="array" ref="J104">IFERROR(_xlfn.IFS(COUNTBLANK(G104:I104)=3,"",H104="","H列に金額を入力してください",G104=3,H104,I104="","I列に労働時間を入力してください",G104=1,ROUND(H104/(I104*24),0),G104=2,ROUND(H104/(I104*24),0)),"")</f>
        <v/>
      </c>
      <c r="K104" s="80" t="str" cm="1">
        <f t="array" ref="K104">IFERROR(_xlfn.IFS(D104="","",J104&lt;E104,"×（法定外・要件外となる従業員です）",J104&lt;=F104,"〇",J104&gt;F104,"ー（要件外となる従業員です）"),"")</f>
        <v/>
      </c>
      <c r="L104" s="25" t="str" cm="1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  <v/>
      </c>
    </row>
    <row r="105" spans="1:12" ht="16.5" customHeight="1" x14ac:dyDescent="0.4">
      <c r="A105" s="52" t="str">
        <f t="shared" si="1"/>
        <v/>
      </c>
      <c r="B105" s="51"/>
      <c r="C105" s="75"/>
      <c r="D105" s="51"/>
      <c r="E105" s="27" t="str" cm="1">
        <f t="array" ref="E105">IFERROR(_xlfn.IFS(AND($F$4=45566,D105="徳島"),VLOOKUP(D105,最低賃金!$A$2:$G$49,2,FALSE),OR($F$4&lt;&gt;45566,D105&lt;&gt;"徳島"),VLOOKUP(D105,最低賃金!$A$2:$G$49,4,FALSE)),"")</f>
        <v/>
      </c>
      <c r="F105" s="27" t="str">
        <f>IFERROR(VLOOKUP(D105,最低賃金!$A$3:$G$49,6,FALSE),"")</f>
        <v/>
      </c>
      <c r="G105" s="51"/>
      <c r="H105" s="19"/>
      <c r="I105" s="81"/>
      <c r="J105" s="27" t="str" cm="1">
        <f t="array" ref="J105">IFERROR(_xlfn.IFS(COUNTBLANK(G105:I105)=3,"",H105="","H列に金額を入力してください",G105=3,H105,I105="","I列に労働時間を入力してください",G105=1,ROUND(H105/(I105*24),0),G105=2,ROUND(H105/(I105*24),0)),"")</f>
        <v/>
      </c>
      <c r="K105" s="80" t="str" cm="1">
        <f t="array" ref="K105">IFERROR(_xlfn.IFS(D105="","",J105&lt;E105,"×（法定外・要件外となる従業員です）",J105&lt;=F105,"〇",J105&gt;F105,"ー（要件外となる従業員です）"),"")</f>
        <v/>
      </c>
      <c r="L105" s="25" t="str" cm="1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  <v/>
      </c>
    </row>
    <row r="106" spans="1:12" ht="16.5" customHeight="1" x14ac:dyDescent="0.4">
      <c r="A106" s="52" t="str">
        <f t="shared" si="1"/>
        <v/>
      </c>
      <c r="B106" s="51"/>
      <c r="C106" s="75"/>
      <c r="D106" s="51"/>
      <c r="E106" s="27" t="str" cm="1">
        <f t="array" ref="E106">IFERROR(_xlfn.IFS(AND($F$4=45566,D106="徳島"),VLOOKUP(D106,最低賃金!$A$2:$G$49,2,FALSE),OR($F$4&lt;&gt;45566,D106&lt;&gt;"徳島"),VLOOKUP(D106,最低賃金!$A$2:$G$49,4,FALSE)),"")</f>
        <v/>
      </c>
      <c r="F106" s="27" t="str">
        <f>IFERROR(VLOOKUP(D106,最低賃金!$A$3:$G$49,6,FALSE),"")</f>
        <v/>
      </c>
      <c r="G106" s="51"/>
      <c r="H106" s="19"/>
      <c r="I106" s="81"/>
      <c r="J106" s="27" t="str" cm="1">
        <f t="array" ref="J106">IFERROR(_xlfn.IFS(COUNTBLANK(G106:I106)=3,"",H106="","H列に金額を入力してください",G106=3,H106,I106="","I列に労働時間を入力してください",G106=1,ROUND(H106/(I106*24),0),G106=2,ROUND(H106/(I106*24),0)),"")</f>
        <v/>
      </c>
      <c r="K106" s="80" t="str" cm="1">
        <f t="array" ref="K106">IFERROR(_xlfn.IFS(D106="","",J106&lt;E106,"×（法定外・要件外となる従業員です）",J106&lt;=F106,"〇",J106&gt;F106,"ー（要件外となる従業員です）"),"")</f>
        <v/>
      </c>
      <c r="L106" s="25" t="str" cm="1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  <v/>
      </c>
    </row>
    <row r="107" spans="1:12" ht="16.5" customHeight="1" x14ac:dyDescent="0.4">
      <c r="A107" s="52" t="str">
        <f t="shared" si="1"/>
        <v/>
      </c>
      <c r="B107" s="51"/>
      <c r="C107" s="75"/>
      <c r="D107" s="51"/>
      <c r="E107" s="27" t="str" cm="1">
        <f t="array" ref="E107">IFERROR(_xlfn.IFS(AND($F$4=45566,D107="徳島"),VLOOKUP(D107,最低賃金!$A$2:$G$49,2,FALSE),OR($F$4&lt;&gt;45566,D107&lt;&gt;"徳島"),VLOOKUP(D107,最低賃金!$A$2:$G$49,4,FALSE)),"")</f>
        <v/>
      </c>
      <c r="F107" s="27" t="str">
        <f>IFERROR(VLOOKUP(D107,最低賃金!$A$3:$G$49,6,FALSE),"")</f>
        <v/>
      </c>
      <c r="G107" s="51"/>
      <c r="H107" s="19"/>
      <c r="I107" s="81"/>
      <c r="J107" s="27" t="str" cm="1">
        <f t="array" ref="J107">IFERROR(_xlfn.IFS(COUNTBLANK(G107:I107)=3,"",H107="","H列に金額を入力してください",G107=3,H107,I107="","I列に労働時間を入力してください",G107=1,ROUND(H107/(I107*24),0),G107=2,ROUND(H107/(I107*24),0)),"")</f>
        <v/>
      </c>
      <c r="K107" s="80" t="str" cm="1">
        <f t="array" ref="K107">IFERROR(_xlfn.IFS(D107="","",J107&lt;E107,"×（法定外・要件外となる従業員です）",J107&lt;=F107,"〇",J107&gt;F107,"ー（要件外となる従業員です）"),"")</f>
        <v/>
      </c>
      <c r="L107" s="25" t="str" cm="1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  <v/>
      </c>
    </row>
    <row r="108" spans="1:12" ht="16.5" customHeight="1" x14ac:dyDescent="0.4">
      <c r="A108" s="52" t="str">
        <f t="shared" si="1"/>
        <v/>
      </c>
      <c r="B108" s="51"/>
      <c r="C108" s="75"/>
      <c r="D108" s="51"/>
      <c r="E108" s="27" t="str" cm="1">
        <f t="array" ref="E108">IFERROR(_xlfn.IFS(AND($F$4=45566,D108="徳島"),VLOOKUP(D108,最低賃金!$A$2:$G$49,2,FALSE),OR($F$4&lt;&gt;45566,D108&lt;&gt;"徳島"),VLOOKUP(D108,最低賃金!$A$2:$G$49,4,FALSE)),"")</f>
        <v/>
      </c>
      <c r="F108" s="27" t="str">
        <f>IFERROR(VLOOKUP(D108,最低賃金!$A$3:$G$49,6,FALSE),"")</f>
        <v/>
      </c>
      <c r="G108" s="51"/>
      <c r="H108" s="19"/>
      <c r="I108" s="81"/>
      <c r="J108" s="27" t="str" cm="1">
        <f t="array" ref="J108">IFERROR(_xlfn.IFS(COUNTBLANK(G108:I108)=3,"",H108="","H列に金額を入力してください",G108=3,H108,I108="","I列に労働時間を入力してください",G108=1,ROUND(H108/(I108*24),0),G108=2,ROUND(H108/(I108*24),0)),"")</f>
        <v/>
      </c>
      <c r="K108" s="80" t="str" cm="1">
        <f t="array" ref="K108">IFERROR(_xlfn.IFS(D108="","",J108&lt;E108,"×（法定外・要件外となる従業員です）",J108&lt;=F108,"〇",J108&gt;F108,"ー（要件外となる従業員です）"),"")</f>
        <v/>
      </c>
      <c r="L108" s="25" t="str" cm="1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  <v/>
      </c>
    </row>
    <row r="109" spans="1:12" ht="16.5" customHeight="1" x14ac:dyDescent="0.4">
      <c r="A109" s="52" t="str">
        <f t="shared" si="1"/>
        <v/>
      </c>
      <c r="B109" s="51"/>
      <c r="C109" s="75"/>
      <c r="D109" s="51"/>
      <c r="E109" s="27" t="str" cm="1">
        <f t="array" ref="E109">IFERROR(_xlfn.IFS(AND($F$4=45566,D109="徳島"),VLOOKUP(D109,最低賃金!$A$2:$G$49,2,FALSE),OR($F$4&lt;&gt;45566,D109&lt;&gt;"徳島"),VLOOKUP(D109,最低賃金!$A$2:$G$49,4,FALSE)),"")</f>
        <v/>
      </c>
      <c r="F109" s="27" t="str">
        <f>IFERROR(VLOOKUP(D109,最低賃金!$A$3:$G$49,6,FALSE),"")</f>
        <v/>
      </c>
      <c r="G109" s="51"/>
      <c r="H109" s="19"/>
      <c r="I109" s="81"/>
      <c r="J109" s="27" t="str" cm="1">
        <f t="array" ref="J109">IFERROR(_xlfn.IFS(COUNTBLANK(G109:I109)=3,"",H109="","H列に金額を入力してください",G109=3,H109,I109="","I列に労働時間を入力してください",G109=1,ROUND(H109/(I109*24),0),G109=2,ROUND(H109/(I109*24),0)),"")</f>
        <v/>
      </c>
      <c r="K109" s="80" t="str" cm="1">
        <f t="array" ref="K109">IFERROR(_xlfn.IFS(D109="","",J109&lt;E109,"×（法定外・要件外となる従業員です）",J109&lt;=F109,"〇",J109&gt;F109,"ー（要件外となる従業員です）"),"")</f>
        <v/>
      </c>
      <c r="L109" s="25" t="str" cm="1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  <v/>
      </c>
    </row>
    <row r="110" spans="1:12" ht="16.5" customHeight="1" x14ac:dyDescent="0.4">
      <c r="A110" s="52" t="str">
        <f t="shared" si="1"/>
        <v/>
      </c>
      <c r="B110" s="51"/>
      <c r="C110" s="75"/>
      <c r="D110" s="51"/>
      <c r="E110" s="27" t="str" cm="1">
        <f t="array" ref="E110">IFERROR(_xlfn.IFS(AND($F$4=45566,D110="徳島"),VLOOKUP(D110,最低賃金!$A$2:$G$49,2,FALSE),OR($F$4&lt;&gt;45566,D110&lt;&gt;"徳島"),VLOOKUP(D110,最低賃金!$A$2:$G$49,4,FALSE)),"")</f>
        <v/>
      </c>
      <c r="F110" s="27" t="str">
        <f>IFERROR(VLOOKUP(D110,最低賃金!$A$3:$G$49,6,FALSE),"")</f>
        <v/>
      </c>
      <c r="G110" s="51"/>
      <c r="H110" s="19"/>
      <c r="I110" s="81"/>
      <c r="J110" s="27" t="str" cm="1">
        <f t="array" ref="J110">IFERROR(_xlfn.IFS(COUNTBLANK(G110:I110)=3,"",H110="","H列に金額を入力してください",G110=3,H110,I110="","I列に労働時間を入力してください",G110=1,ROUND(H110/(I110*24),0),G110=2,ROUND(H110/(I110*24),0)),"")</f>
        <v/>
      </c>
      <c r="K110" s="80" t="str" cm="1">
        <f t="array" ref="K110">IFERROR(_xlfn.IFS(D110="","",J110&lt;E110,"×（法定外・要件外となる従業員です）",J110&lt;=F110,"〇",J110&gt;F110,"ー（要件外となる従業員です）"),"")</f>
        <v/>
      </c>
      <c r="L110" s="25" t="str" cm="1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  <v/>
      </c>
    </row>
    <row r="111" spans="1:12" ht="16.5" customHeight="1" x14ac:dyDescent="0.4">
      <c r="A111" s="52" t="str">
        <f t="shared" si="1"/>
        <v/>
      </c>
      <c r="B111" s="51"/>
      <c r="C111" s="75"/>
      <c r="D111" s="51"/>
      <c r="E111" s="27" t="str" cm="1">
        <f t="array" ref="E111">IFERROR(_xlfn.IFS(AND($F$4=45566,D111="徳島"),VLOOKUP(D111,最低賃金!$A$2:$G$49,2,FALSE),OR($F$4&lt;&gt;45566,D111&lt;&gt;"徳島"),VLOOKUP(D111,最低賃金!$A$2:$G$49,4,FALSE)),"")</f>
        <v/>
      </c>
      <c r="F111" s="27" t="str">
        <f>IFERROR(VLOOKUP(D111,最低賃金!$A$3:$G$49,6,FALSE),"")</f>
        <v/>
      </c>
      <c r="G111" s="51"/>
      <c r="H111" s="19"/>
      <c r="I111" s="81"/>
      <c r="J111" s="27" t="str" cm="1">
        <f t="array" ref="J111">IFERROR(_xlfn.IFS(COUNTBLANK(G111:I111)=3,"",H111="","H列に金額を入力してください",G111=3,H111,I111="","I列に労働時間を入力してください",G111=1,ROUND(H111/(I111*24),0),G111=2,ROUND(H111/(I111*24),0)),"")</f>
        <v/>
      </c>
      <c r="K111" s="80" t="str" cm="1">
        <f t="array" ref="K111">IFERROR(_xlfn.IFS(D111="","",J111&lt;E111,"×（法定外・要件外となる従業員です）",J111&lt;=F111,"〇",J111&gt;F111,"ー（要件外となる従業員です）"),"")</f>
        <v/>
      </c>
      <c r="L111" s="25" t="str" cm="1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  <v/>
      </c>
    </row>
    <row r="112" spans="1:12" ht="16.5" customHeight="1" x14ac:dyDescent="0.4">
      <c r="A112" s="52" t="str">
        <f t="shared" si="1"/>
        <v/>
      </c>
      <c r="B112" s="51"/>
      <c r="C112" s="75"/>
      <c r="D112" s="51"/>
      <c r="E112" s="27" t="str" cm="1">
        <f t="array" ref="E112">IFERROR(_xlfn.IFS(AND($F$4=45566,D112="徳島"),VLOOKUP(D112,最低賃金!$A$2:$G$49,2,FALSE),OR($F$4&lt;&gt;45566,D112&lt;&gt;"徳島"),VLOOKUP(D112,最低賃金!$A$2:$G$49,4,FALSE)),"")</f>
        <v/>
      </c>
      <c r="F112" s="27" t="str">
        <f>IFERROR(VLOOKUP(D112,最低賃金!$A$3:$G$49,6,FALSE),"")</f>
        <v/>
      </c>
      <c r="G112" s="51"/>
      <c r="H112" s="19"/>
      <c r="I112" s="81"/>
      <c r="J112" s="27" t="str" cm="1">
        <f t="array" ref="J112">IFERROR(_xlfn.IFS(COUNTBLANK(G112:I112)=3,"",H112="","H列に金額を入力してください",G112=3,H112,I112="","I列に労働時間を入力してください",G112=1,ROUND(H112/(I112*24),0),G112=2,ROUND(H112/(I112*24),0)),"")</f>
        <v/>
      </c>
      <c r="K112" s="80" t="str" cm="1">
        <f t="array" ref="K112">IFERROR(_xlfn.IFS(D112="","",J112&lt;E112,"×（法定外・要件外となる従業員です）",J112&lt;=F112,"〇",J112&gt;F112,"ー（要件外となる従業員です）"),"")</f>
        <v/>
      </c>
      <c r="L112" s="25" t="str" cm="1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  <v/>
      </c>
    </row>
    <row r="113" spans="1:12" ht="16.5" customHeight="1" x14ac:dyDescent="0.4">
      <c r="A113" s="52" t="str">
        <f t="shared" si="1"/>
        <v/>
      </c>
      <c r="B113" s="51"/>
      <c r="C113" s="75"/>
      <c r="D113" s="51"/>
      <c r="E113" s="27" t="str" cm="1">
        <f t="array" ref="E113">IFERROR(_xlfn.IFS(AND($F$4=45566,D113="徳島"),VLOOKUP(D113,最低賃金!$A$2:$G$49,2,FALSE),OR($F$4&lt;&gt;45566,D113&lt;&gt;"徳島"),VLOOKUP(D113,最低賃金!$A$2:$G$49,4,FALSE)),"")</f>
        <v/>
      </c>
      <c r="F113" s="27" t="str">
        <f>IFERROR(VLOOKUP(D113,最低賃金!$A$3:$G$49,6,FALSE),"")</f>
        <v/>
      </c>
      <c r="G113" s="51"/>
      <c r="H113" s="19"/>
      <c r="I113" s="81"/>
      <c r="J113" s="27" t="str" cm="1">
        <f t="array" ref="J113">IFERROR(_xlfn.IFS(COUNTBLANK(G113:I113)=3,"",H113="","H列に金額を入力してください",G113=3,H113,I113="","I列に労働時間を入力してください",G113=1,ROUND(H113/(I113*24),0),G113=2,ROUND(H113/(I113*24),0)),"")</f>
        <v/>
      </c>
      <c r="K113" s="80" t="str" cm="1">
        <f t="array" ref="K113">IFERROR(_xlfn.IFS(D113="","",J113&lt;E113,"×（法定外・要件外となる従業員です）",J113&lt;=F113,"〇",J113&gt;F113,"ー（要件外となる従業員です）"),"")</f>
        <v/>
      </c>
      <c r="L113" s="25" t="str" cm="1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  <v/>
      </c>
    </row>
    <row r="114" spans="1:12" ht="16.5" customHeight="1" x14ac:dyDescent="0.4">
      <c r="A114" s="52" t="str">
        <f t="shared" si="1"/>
        <v/>
      </c>
      <c r="B114" s="51"/>
      <c r="C114" s="75"/>
      <c r="D114" s="51"/>
      <c r="E114" s="27" t="str" cm="1">
        <f t="array" ref="E114">IFERROR(_xlfn.IFS(AND($F$4=45566,D114="徳島"),VLOOKUP(D114,最低賃金!$A$2:$G$49,2,FALSE),OR($F$4&lt;&gt;45566,D114&lt;&gt;"徳島"),VLOOKUP(D114,最低賃金!$A$2:$G$49,4,FALSE)),"")</f>
        <v/>
      </c>
      <c r="F114" s="27" t="str">
        <f>IFERROR(VLOOKUP(D114,最低賃金!$A$3:$G$49,6,FALSE),"")</f>
        <v/>
      </c>
      <c r="G114" s="51"/>
      <c r="H114" s="19"/>
      <c r="I114" s="81"/>
      <c r="J114" s="27" t="str" cm="1">
        <f t="array" ref="J114">IFERROR(_xlfn.IFS(COUNTBLANK(G114:I114)=3,"",H114="","H列に金額を入力してください",G114=3,H114,I114="","I列に労働時間を入力してください",G114=1,ROUND(H114/(I114*24),0),G114=2,ROUND(H114/(I114*24),0)),"")</f>
        <v/>
      </c>
      <c r="K114" s="80" t="str" cm="1">
        <f t="array" ref="K114">IFERROR(_xlfn.IFS(D114="","",J114&lt;E114,"×（法定外・要件外となる従業員です）",J114&lt;=F114,"〇",J114&gt;F114,"ー（要件外となる従業員です）"),"")</f>
        <v/>
      </c>
      <c r="L114" s="25" t="str" cm="1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  <v/>
      </c>
    </row>
    <row r="115" spans="1:12" ht="16.5" customHeight="1" x14ac:dyDescent="0.4">
      <c r="A115" s="52" t="str">
        <f t="shared" si="1"/>
        <v/>
      </c>
      <c r="B115" s="51"/>
      <c r="C115" s="75"/>
      <c r="D115" s="51"/>
      <c r="E115" s="27" t="str" cm="1">
        <f t="array" ref="E115">IFERROR(_xlfn.IFS(AND($F$4=45566,D115="徳島"),VLOOKUP(D115,最低賃金!$A$2:$G$49,2,FALSE),OR($F$4&lt;&gt;45566,D115&lt;&gt;"徳島"),VLOOKUP(D115,最低賃金!$A$2:$G$49,4,FALSE)),"")</f>
        <v/>
      </c>
      <c r="F115" s="27" t="str">
        <f>IFERROR(VLOOKUP(D115,最低賃金!$A$3:$G$49,6,FALSE),"")</f>
        <v/>
      </c>
      <c r="G115" s="51"/>
      <c r="H115" s="19"/>
      <c r="I115" s="81"/>
      <c r="J115" s="27" t="str" cm="1">
        <f t="array" ref="J115">IFERROR(_xlfn.IFS(COUNTBLANK(G115:I115)=3,"",H115="","H列に金額を入力してください",G115=3,H115,I115="","I列に労働時間を入力してください",G115=1,ROUND(H115/(I115*24),0),G115=2,ROUND(H115/(I115*24),0)),"")</f>
        <v/>
      </c>
      <c r="K115" s="80" t="str" cm="1">
        <f t="array" ref="K115">IFERROR(_xlfn.IFS(D115="","",J115&lt;E115,"×（法定外・要件外となる従業員です）",J115&lt;=F115,"〇",J115&gt;F115,"ー（要件外となる従業員です）"),"")</f>
        <v/>
      </c>
      <c r="L115" s="25" t="str" cm="1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  <v/>
      </c>
    </row>
    <row r="116" spans="1:12" ht="16.5" customHeight="1" x14ac:dyDescent="0.4">
      <c r="A116" s="52" t="str">
        <f t="shared" si="1"/>
        <v/>
      </c>
      <c r="B116" s="51"/>
      <c r="C116" s="75"/>
      <c r="D116" s="51"/>
      <c r="E116" s="27" t="str" cm="1">
        <f t="array" ref="E116">IFERROR(_xlfn.IFS(AND($F$4=45566,D116="徳島"),VLOOKUP(D116,最低賃金!$A$2:$G$49,2,FALSE),OR($F$4&lt;&gt;45566,D116&lt;&gt;"徳島"),VLOOKUP(D116,最低賃金!$A$2:$G$49,4,FALSE)),"")</f>
        <v/>
      </c>
      <c r="F116" s="27" t="str">
        <f>IFERROR(VLOOKUP(D116,最低賃金!$A$3:$G$49,6,FALSE),"")</f>
        <v/>
      </c>
      <c r="G116" s="51"/>
      <c r="H116" s="19"/>
      <c r="I116" s="81"/>
      <c r="J116" s="27" t="str" cm="1">
        <f t="array" ref="J116">IFERROR(_xlfn.IFS(COUNTBLANK(G116:I116)=3,"",H116="","H列に金額を入力してください",G116=3,H116,I116="","I列に労働時間を入力してください",G116=1,ROUND(H116/(I116*24),0),G116=2,ROUND(H116/(I116*24),0)),"")</f>
        <v/>
      </c>
      <c r="K116" s="80" t="str" cm="1">
        <f t="array" ref="K116">IFERROR(_xlfn.IFS(D116="","",J116&lt;E116,"×（法定外・要件外となる従業員です）",J116&lt;=F116,"〇",J116&gt;F116,"ー（要件外となる従業員です）"),"")</f>
        <v/>
      </c>
      <c r="L116" s="25" t="str" cm="1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  <v/>
      </c>
    </row>
    <row r="117" spans="1:12" ht="16.5" customHeight="1" x14ac:dyDescent="0.4">
      <c r="A117" s="52" t="str">
        <f t="shared" si="1"/>
        <v/>
      </c>
      <c r="B117" s="51"/>
      <c r="C117" s="75"/>
      <c r="D117" s="51"/>
      <c r="E117" s="27" t="str" cm="1">
        <f t="array" ref="E117">IFERROR(_xlfn.IFS(AND($F$4=45566,D117="徳島"),VLOOKUP(D117,最低賃金!$A$2:$G$49,2,FALSE),OR($F$4&lt;&gt;45566,D117&lt;&gt;"徳島"),VLOOKUP(D117,最低賃金!$A$2:$G$49,4,FALSE)),"")</f>
        <v/>
      </c>
      <c r="F117" s="27" t="str">
        <f>IFERROR(VLOOKUP(D117,最低賃金!$A$3:$G$49,6,FALSE),"")</f>
        <v/>
      </c>
      <c r="G117" s="51"/>
      <c r="H117" s="19"/>
      <c r="I117" s="81"/>
      <c r="J117" s="27" t="str" cm="1">
        <f t="array" ref="J117">IFERROR(_xlfn.IFS(COUNTBLANK(G117:I117)=3,"",H117="","H列に金額を入力してください",G117=3,H117,I117="","I列に労働時間を入力してください",G117=1,ROUND(H117/(I117*24),0),G117=2,ROUND(H117/(I117*24),0)),"")</f>
        <v/>
      </c>
      <c r="K117" s="80" t="str" cm="1">
        <f t="array" ref="K117">IFERROR(_xlfn.IFS(D117="","",J117&lt;E117,"×（法定外・要件外となる従業員です）",J117&lt;=F117,"〇",J117&gt;F117,"ー（要件外となる従業員です）"),"")</f>
        <v/>
      </c>
      <c r="L117" s="25" t="str" cm="1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  <v/>
      </c>
    </row>
    <row r="118" spans="1:12" ht="16.5" customHeight="1" x14ac:dyDescent="0.4">
      <c r="A118" s="52" t="str">
        <f t="shared" si="1"/>
        <v/>
      </c>
      <c r="B118" s="51"/>
      <c r="C118" s="75"/>
      <c r="D118" s="51"/>
      <c r="E118" s="27" t="str" cm="1">
        <f t="array" ref="E118">IFERROR(_xlfn.IFS(AND($F$4=45566,D118="徳島"),VLOOKUP(D118,最低賃金!$A$2:$G$49,2,FALSE),OR($F$4&lt;&gt;45566,D118&lt;&gt;"徳島"),VLOOKUP(D118,最低賃金!$A$2:$G$49,4,FALSE)),"")</f>
        <v/>
      </c>
      <c r="F118" s="27" t="str">
        <f>IFERROR(VLOOKUP(D118,最低賃金!$A$3:$G$49,6,FALSE),"")</f>
        <v/>
      </c>
      <c r="G118" s="51"/>
      <c r="H118" s="19"/>
      <c r="I118" s="81"/>
      <c r="J118" s="27" t="str" cm="1">
        <f t="array" ref="J118">IFERROR(_xlfn.IFS(COUNTBLANK(G118:I118)=3,"",H118="","H列に金額を入力してください",G118=3,H118,I118="","I列に労働時間を入力してください",G118=1,ROUND(H118/(I118*24),0),G118=2,ROUND(H118/(I118*24),0)),"")</f>
        <v/>
      </c>
      <c r="K118" s="80" t="str" cm="1">
        <f t="array" ref="K118">IFERROR(_xlfn.IFS(D118="","",J118&lt;E118,"×（法定外・要件外となる従業員です）",J118&lt;=F118,"〇",J118&gt;F118,"ー（要件外となる従業員です）"),"")</f>
        <v/>
      </c>
      <c r="L118" s="25" t="str" cm="1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  <v/>
      </c>
    </row>
    <row r="119" spans="1:12" ht="16.5" customHeight="1" x14ac:dyDescent="0.4">
      <c r="A119" s="52" t="str">
        <f t="shared" si="1"/>
        <v/>
      </c>
      <c r="B119" s="51"/>
      <c r="C119" s="75"/>
      <c r="D119" s="51"/>
      <c r="E119" s="27" t="str" cm="1">
        <f t="array" ref="E119">IFERROR(_xlfn.IFS(AND($F$4=45566,D119="徳島"),VLOOKUP(D119,最低賃金!$A$2:$G$49,2,FALSE),OR($F$4&lt;&gt;45566,D119&lt;&gt;"徳島"),VLOOKUP(D119,最低賃金!$A$2:$G$49,4,FALSE)),"")</f>
        <v/>
      </c>
      <c r="F119" s="27" t="str">
        <f>IFERROR(VLOOKUP(D119,最低賃金!$A$3:$G$49,6,FALSE),"")</f>
        <v/>
      </c>
      <c r="G119" s="51"/>
      <c r="H119" s="19"/>
      <c r="I119" s="81"/>
      <c r="J119" s="27" t="str" cm="1">
        <f t="array" ref="J119">IFERROR(_xlfn.IFS(COUNTBLANK(G119:I119)=3,"",H119="","H列に金額を入力してください",G119=3,H119,I119="","I列に労働時間を入力してください",G119=1,ROUND(H119/(I119*24),0),G119=2,ROUND(H119/(I119*24),0)),"")</f>
        <v/>
      </c>
      <c r="K119" s="80" t="str" cm="1">
        <f t="array" ref="K119">IFERROR(_xlfn.IFS(D119="","",J119&lt;E119,"×（法定外・要件外となる従業員です）",J119&lt;=F119,"〇",J119&gt;F119,"ー（要件外となる従業員です）"),"")</f>
        <v/>
      </c>
      <c r="L119" s="25" t="str" cm="1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  <v/>
      </c>
    </row>
    <row r="120" spans="1:12" ht="16.5" customHeight="1" x14ac:dyDescent="0.4">
      <c r="A120" s="52" t="str">
        <f t="shared" si="1"/>
        <v/>
      </c>
      <c r="B120" s="51"/>
      <c r="C120" s="75"/>
      <c r="D120" s="51"/>
      <c r="E120" s="27" t="str" cm="1">
        <f t="array" ref="E120">IFERROR(_xlfn.IFS(AND($F$4=45566,D120="徳島"),VLOOKUP(D120,最低賃金!$A$2:$G$49,2,FALSE),OR($F$4&lt;&gt;45566,D120&lt;&gt;"徳島"),VLOOKUP(D120,最低賃金!$A$2:$G$49,4,FALSE)),"")</f>
        <v/>
      </c>
      <c r="F120" s="27" t="str">
        <f>IFERROR(VLOOKUP(D120,最低賃金!$A$3:$G$49,6,FALSE),"")</f>
        <v/>
      </c>
      <c r="G120" s="51"/>
      <c r="H120" s="19"/>
      <c r="I120" s="81"/>
      <c r="J120" s="27" t="str" cm="1">
        <f t="array" ref="J120">IFERROR(_xlfn.IFS(COUNTBLANK(G120:I120)=3,"",H120="","H列に金額を入力してください",G120=3,H120,I120="","I列に労働時間を入力してください",G120=1,ROUND(H120/(I120*24),0),G120=2,ROUND(H120/(I120*24),0)),"")</f>
        <v/>
      </c>
      <c r="K120" s="80" t="str" cm="1">
        <f t="array" ref="K120">IFERROR(_xlfn.IFS(D120="","",J120&lt;E120,"×（法定外・要件外となる従業員です）",J120&lt;=F120,"〇",J120&gt;F120,"ー（要件外となる従業員です）"),"")</f>
        <v/>
      </c>
      <c r="L120" s="25" t="str" cm="1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  <v/>
      </c>
    </row>
    <row r="121" spans="1:12" ht="16.5" customHeight="1" x14ac:dyDescent="0.4">
      <c r="A121" s="52" t="str">
        <f t="shared" si="1"/>
        <v/>
      </c>
      <c r="B121" s="51"/>
      <c r="C121" s="75"/>
      <c r="D121" s="51"/>
      <c r="E121" s="27" t="str" cm="1">
        <f t="array" ref="E121">IFERROR(_xlfn.IFS(AND($F$4=45566,D121="徳島"),VLOOKUP(D121,最低賃金!$A$2:$G$49,2,FALSE),OR($F$4&lt;&gt;45566,D121&lt;&gt;"徳島"),VLOOKUP(D121,最低賃金!$A$2:$G$49,4,FALSE)),"")</f>
        <v/>
      </c>
      <c r="F121" s="27" t="str">
        <f>IFERROR(VLOOKUP(D121,最低賃金!$A$3:$G$49,6,FALSE),"")</f>
        <v/>
      </c>
      <c r="G121" s="51"/>
      <c r="H121" s="19"/>
      <c r="I121" s="81"/>
      <c r="J121" s="27" t="str" cm="1">
        <f t="array" ref="J121">IFERROR(_xlfn.IFS(COUNTBLANK(G121:I121)=3,"",H121="","H列に金額を入力してください",G121=3,H121,I121="","I列に労働時間を入力してください",G121=1,ROUND(H121/(I121*24),0),G121=2,ROUND(H121/(I121*24),0)),"")</f>
        <v/>
      </c>
      <c r="K121" s="80" t="str" cm="1">
        <f t="array" ref="K121">IFERROR(_xlfn.IFS(D121="","",J121&lt;E121,"×（法定外・要件外となる従業員です）",J121&lt;=F121,"〇",J121&gt;F121,"ー（要件外となる従業員です）"),"")</f>
        <v/>
      </c>
      <c r="L121" s="25" t="str" cm="1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  <v/>
      </c>
    </row>
    <row r="122" spans="1:12" ht="16.5" customHeight="1" x14ac:dyDescent="0.4">
      <c r="A122" s="52" t="str">
        <f t="shared" si="1"/>
        <v/>
      </c>
      <c r="B122" s="51"/>
      <c r="C122" s="75"/>
      <c r="D122" s="51"/>
      <c r="E122" s="27" t="str" cm="1">
        <f t="array" ref="E122">IFERROR(_xlfn.IFS(AND($F$4=45566,D122="徳島"),VLOOKUP(D122,最低賃金!$A$2:$G$49,2,FALSE),OR($F$4&lt;&gt;45566,D122&lt;&gt;"徳島"),VLOOKUP(D122,最低賃金!$A$2:$G$49,4,FALSE)),"")</f>
        <v/>
      </c>
      <c r="F122" s="27" t="str">
        <f>IFERROR(VLOOKUP(D122,最低賃金!$A$3:$G$49,6,FALSE),"")</f>
        <v/>
      </c>
      <c r="G122" s="51"/>
      <c r="H122" s="19"/>
      <c r="I122" s="81"/>
      <c r="J122" s="27" t="str" cm="1">
        <f t="array" ref="J122">IFERROR(_xlfn.IFS(COUNTBLANK(G122:I122)=3,"",H122="","H列に金額を入力してください",G122=3,H122,I122="","I列に労働時間を入力してください",G122=1,ROUND(H122/(I122*24),0),G122=2,ROUND(H122/(I122*24),0)),"")</f>
        <v/>
      </c>
      <c r="K122" s="80" t="str" cm="1">
        <f t="array" ref="K122">IFERROR(_xlfn.IFS(D122="","",J122&lt;E122,"×（法定外・要件外となる従業員です）",J122&lt;=F122,"〇",J122&gt;F122,"ー（要件外となる従業員です）"),"")</f>
        <v/>
      </c>
      <c r="L122" s="25" t="str" cm="1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  <v/>
      </c>
    </row>
    <row r="123" spans="1:12" ht="16.5" customHeight="1" x14ac:dyDescent="0.4">
      <c r="A123" s="52" t="str">
        <f t="shared" si="1"/>
        <v/>
      </c>
      <c r="B123" s="51"/>
      <c r="C123" s="75"/>
      <c r="D123" s="51"/>
      <c r="E123" s="27" t="str" cm="1">
        <f t="array" ref="E123">IFERROR(_xlfn.IFS(AND($F$4=45566,D123="徳島"),VLOOKUP(D123,最低賃金!$A$2:$G$49,2,FALSE),OR($F$4&lt;&gt;45566,D123&lt;&gt;"徳島"),VLOOKUP(D123,最低賃金!$A$2:$G$49,4,FALSE)),"")</f>
        <v/>
      </c>
      <c r="F123" s="27" t="str">
        <f>IFERROR(VLOOKUP(D123,最低賃金!$A$3:$G$49,6,FALSE),"")</f>
        <v/>
      </c>
      <c r="G123" s="51"/>
      <c r="H123" s="19"/>
      <c r="I123" s="81"/>
      <c r="J123" s="27" t="str" cm="1">
        <f t="array" ref="J123">IFERROR(_xlfn.IFS(COUNTBLANK(G123:I123)=3,"",H123="","H列に金額を入力してください",G123=3,H123,I123="","I列に労働時間を入力してください",G123=1,ROUND(H123/(I123*24),0),G123=2,ROUND(H123/(I123*24),0)),"")</f>
        <v/>
      </c>
      <c r="K123" s="80" t="str" cm="1">
        <f t="array" ref="K123">IFERROR(_xlfn.IFS(D123="","",J123&lt;E123,"×（法定外・要件外となる従業員です）",J123&lt;=F123,"〇",J123&gt;F123,"ー（要件外となる従業員です）"),"")</f>
        <v/>
      </c>
      <c r="L123" s="25" t="str" cm="1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  <v/>
      </c>
    </row>
    <row r="124" spans="1:12" ht="16.5" customHeight="1" x14ac:dyDescent="0.4">
      <c r="A124" s="52" t="str">
        <f t="shared" si="1"/>
        <v/>
      </c>
      <c r="B124" s="51"/>
      <c r="C124" s="75"/>
      <c r="D124" s="51"/>
      <c r="E124" s="27" t="str" cm="1">
        <f t="array" ref="E124">IFERROR(_xlfn.IFS(AND($F$4=45566,D124="徳島"),VLOOKUP(D124,最低賃金!$A$2:$G$49,2,FALSE),OR($F$4&lt;&gt;45566,D124&lt;&gt;"徳島"),VLOOKUP(D124,最低賃金!$A$2:$G$49,4,FALSE)),"")</f>
        <v/>
      </c>
      <c r="F124" s="27" t="str">
        <f>IFERROR(VLOOKUP(D124,最低賃金!$A$3:$G$49,6,FALSE),"")</f>
        <v/>
      </c>
      <c r="G124" s="51"/>
      <c r="H124" s="19"/>
      <c r="I124" s="81"/>
      <c r="J124" s="27" t="str" cm="1">
        <f t="array" ref="J124">IFERROR(_xlfn.IFS(COUNTBLANK(G124:I124)=3,"",H124="","H列に金額を入力してください",G124=3,H124,I124="","I列に労働時間を入力してください",G124=1,ROUND(H124/(I124*24),0),G124=2,ROUND(H124/(I124*24),0)),"")</f>
        <v/>
      </c>
      <c r="K124" s="80" t="str" cm="1">
        <f t="array" ref="K124">IFERROR(_xlfn.IFS(D124="","",J124&lt;E124,"×（法定外・要件外となる従業員です）",J124&lt;=F124,"〇",J124&gt;F124,"ー（要件外となる従業員です）"),"")</f>
        <v/>
      </c>
      <c r="L124" s="25" t="str" cm="1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  <v/>
      </c>
    </row>
    <row r="125" spans="1:12" ht="16.5" customHeight="1" x14ac:dyDescent="0.4">
      <c r="A125" s="52" t="str">
        <f t="shared" si="1"/>
        <v/>
      </c>
      <c r="B125" s="51"/>
      <c r="C125" s="75"/>
      <c r="D125" s="51"/>
      <c r="E125" s="27" t="str" cm="1">
        <f t="array" ref="E125">IFERROR(_xlfn.IFS(AND($F$4=45566,D125="徳島"),VLOOKUP(D125,最低賃金!$A$2:$G$49,2,FALSE),OR($F$4&lt;&gt;45566,D125&lt;&gt;"徳島"),VLOOKUP(D125,最低賃金!$A$2:$G$49,4,FALSE)),"")</f>
        <v/>
      </c>
      <c r="F125" s="27" t="str">
        <f>IFERROR(VLOOKUP(D125,最低賃金!$A$3:$G$49,6,FALSE),"")</f>
        <v/>
      </c>
      <c r="G125" s="51"/>
      <c r="H125" s="19"/>
      <c r="I125" s="81"/>
      <c r="J125" s="27" t="str" cm="1">
        <f t="array" ref="J125">IFERROR(_xlfn.IFS(COUNTBLANK(G125:I125)=3,"",H125="","H列に金額を入力してください",G125=3,H125,I125="","I列に労働時間を入力してください",G125=1,ROUND(H125/(I125*24),0),G125=2,ROUND(H125/(I125*24),0)),"")</f>
        <v/>
      </c>
      <c r="K125" s="80" t="str" cm="1">
        <f t="array" ref="K125">IFERROR(_xlfn.IFS(D125="","",J125&lt;E125,"×（法定外・要件外となる従業員です）",J125&lt;=F125,"〇",J125&gt;F125,"ー（要件外となる従業員です）"),"")</f>
        <v/>
      </c>
      <c r="L125" s="25" t="str" cm="1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  <v/>
      </c>
    </row>
    <row r="126" spans="1:12" ht="16.5" customHeight="1" x14ac:dyDescent="0.4">
      <c r="A126" s="52" t="str">
        <f t="shared" si="1"/>
        <v/>
      </c>
      <c r="B126" s="51"/>
      <c r="C126" s="75"/>
      <c r="D126" s="51"/>
      <c r="E126" s="27" t="str" cm="1">
        <f t="array" ref="E126">IFERROR(_xlfn.IFS(AND($F$4=45566,D126="徳島"),VLOOKUP(D126,最低賃金!$A$2:$G$49,2,FALSE),OR($F$4&lt;&gt;45566,D126&lt;&gt;"徳島"),VLOOKUP(D126,最低賃金!$A$2:$G$49,4,FALSE)),"")</f>
        <v/>
      </c>
      <c r="F126" s="27" t="str">
        <f>IFERROR(VLOOKUP(D126,最低賃金!$A$3:$G$49,6,FALSE),"")</f>
        <v/>
      </c>
      <c r="G126" s="51"/>
      <c r="H126" s="19"/>
      <c r="I126" s="81"/>
      <c r="J126" s="27" t="str" cm="1">
        <f t="array" ref="J126">IFERROR(_xlfn.IFS(COUNTBLANK(G126:I126)=3,"",H126="","H列に金額を入力してください",G126=3,H126,I126="","I列に労働時間を入力してください",G126=1,ROUND(H126/(I126*24),0),G126=2,ROUND(H126/(I126*24),0)),"")</f>
        <v/>
      </c>
      <c r="K126" s="80" t="str" cm="1">
        <f t="array" ref="K126">IFERROR(_xlfn.IFS(D126="","",J126&lt;E126,"×（法定外・要件外となる従業員です）",J126&lt;=F126,"〇",J126&gt;F126,"ー（要件外となる従業員です）"),"")</f>
        <v/>
      </c>
      <c r="L126" s="25" t="str" cm="1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  <v/>
      </c>
    </row>
    <row r="127" spans="1:12" ht="16.5" customHeight="1" x14ac:dyDescent="0.4">
      <c r="A127" s="52" t="str">
        <f t="shared" si="1"/>
        <v/>
      </c>
      <c r="B127" s="51"/>
      <c r="C127" s="75"/>
      <c r="D127" s="51"/>
      <c r="E127" s="27" t="str" cm="1">
        <f t="array" ref="E127">IFERROR(_xlfn.IFS(AND($F$4=45566,D127="徳島"),VLOOKUP(D127,最低賃金!$A$2:$G$49,2,FALSE),OR($F$4&lt;&gt;45566,D127&lt;&gt;"徳島"),VLOOKUP(D127,最低賃金!$A$2:$G$49,4,FALSE)),"")</f>
        <v/>
      </c>
      <c r="F127" s="27" t="str">
        <f>IFERROR(VLOOKUP(D127,最低賃金!$A$3:$G$49,6,FALSE),"")</f>
        <v/>
      </c>
      <c r="G127" s="51"/>
      <c r="H127" s="19"/>
      <c r="I127" s="81"/>
      <c r="J127" s="27" t="str" cm="1">
        <f t="array" ref="J127">IFERROR(_xlfn.IFS(COUNTBLANK(G127:I127)=3,"",H127="","H列に金額を入力してください",G127=3,H127,I127="","I列に労働時間を入力してください",G127=1,ROUND(H127/(I127*24),0),G127=2,ROUND(H127/(I127*24),0)),"")</f>
        <v/>
      </c>
      <c r="K127" s="80" t="str" cm="1">
        <f t="array" ref="K127">IFERROR(_xlfn.IFS(D127="","",J127&lt;E127,"×（法定外・要件外となる従業員です）",J127&lt;=F127,"〇",J127&gt;F127,"ー（要件外となる従業員です）"),"")</f>
        <v/>
      </c>
      <c r="L127" s="25" t="str" cm="1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  <v/>
      </c>
    </row>
    <row r="128" spans="1:12" ht="16.5" customHeight="1" x14ac:dyDescent="0.4">
      <c r="A128" s="52" t="str">
        <f t="shared" si="1"/>
        <v/>
      </c>
      <c r="B128" s="51"/>
      <c r="C128" s="75"/>
      <c r="D128" s="51"/>
      <c r="E128" s="27" t="str" cm="1">
        <f t="array" ref="E128">IFERROR(_xlfn.IFS(AND($F$4=45566,D128="徳島"),VLOOKUP(D128,最低賃金!$A$2:$G$49,2,FALSE),OR($F$4&lt;&gt;45566,D128&lt;&gt;"徳島"),VLOOKUP(D128,最低賃金!$A$2:$G$49,4,FALSE)),"")</f>
        <v/>
      </c>
      <c r="F128" s="27" t="str">
        <f>IFERROR(VLOOKUP(D128,最低賃金!$A$3:$G$49,6,FALSE),"")</f>
        <v/>
      </c>
      <c r="G128" s="51"/>
      <c r="H128" s="19"/>
      <c r="I128" s="81"/>
      <c r="J128" s="27" t="str" cm="1">
        <f t="array" ref="J128">IFERROR(_xlfn.IFS(COUNTBLANK(G128:I128)=3,"",H128="","H列に金額を入力してください",G128=3,H128,I128="","I列に労働時間を入力してください",G128=1,ROUND(H128/(I128*24),0),G128=2,ROUND(H128/(I128*24),0)),"")</f>
        <v/>
      </c>
      <c r="K128" s="80" t="str" cm="1">
        <f t="array" ref="K128">IFERROR(_xlfn.IFS(D128="","",J128&lt;E128,"×（法定外・要件外となる従業員です）",J128&lt;=F128,"〇",J128&gt;F128,"ー（要件外となる従業員です）"),"")</f>
        <v/>
      </c>
      <c r="L128" s="25" t="str" cm="1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  <v/>
      </c>
    </row>
    <row r="129" spans="1:12" ht="16.5" customHeight="1" x14ac:dyDescent="0.4">
      <c r="A129" s="52" t="str">
        <f t="shared" si="1"/>
        <v/>
      </c>
      <c r="B129" s="51"/>
      <c r="C129" s="75"/>
      <c r="D129" s="51"/>
      <c r="E129" s="27" t="str" cm="1">
        <f t="array" ref="E129">IFERROR(_xlfn.IFS(AND($F$4=45566,D129="徳島"),VLOOKUP(D129,最低賃金!$A$2:$G$49,2,FALSE),OR($F$4&lt;&gt;45566,D129&lt;&gt;"徳島"),VLOOKUP(D129,最低賃金!$A$2:$G$49,4,FALSE)),"")</f>
        <v/>
      </c>
      <c r="F129" s="27" t="str">
        <f>IFERROR(VLOOKUP(D129,最低賃金!$A$3:$G$49,6,FALSE),"")</f>
        <v/>
      </c>
      <c r="G129" s="51"/>
      <c r="H129" s="19"/>
      <c r="I129" s="81"/>
      <c r="J129" s="27" t="str" cm="1">
        <f t="array" ref="J129">IFERROR(_xlfn.IFS(COUNTBLANK(G129:I129)=3,"",H129="","H列に金額を入力してください",G129=3,H129,I129="","I列に労働時間を入力してください",G129=1,ROUND(H129/(I129*24),0),G129=2,ROUND(H129/(I129*24),0)),"")</f>
        <v/>
      </c>
      <c r="K129" s="80" t="str" cm="1">
        <f t="array" ref="K129">IFERROR(_xlfn.IFS(D129="","",J129&lt;E129,"×（法定外・要件外となる従業員です）",J129&lt;=F129,"〇",J129&gt;F129,"ー（要件外となる従業員です）"),"")</f>
        <v/>
      </c>
      <c r="L129" s="25" t="str" cm="1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  <v/>
      </c>
    </row>
    <row r="130" spans="1:12" ht="16.5" customHeight="1" x14ac:dyDescent="0.4">
      <c r="A130" s="52" t="str">
        <f t="shared" si="1"/>
        <v/>
      </c>
      <c r="B130" s="51"/>
      <c r="C130" s="75"/>
      <c r="D130" s="51"/>
      <c r="E130" s="27" t="str" cm="1">
        <f t="array" ref="E130">IFERROR(_xlfn.IFS(AND($F$4=45566,D130="徳島"),VLOOKUP(D130,最低賃金!$A$2:$G$49,2,FALSE),OR($F$4&lt;&gt;45566,D130&lt;&gt;"徳島"),VLOOKUP(D130,最低賃金!$A$2:$G$49,4,FALSE)),"")</f>
        <v/>
      </c>
      <c r="F130" s="27" t="str">
        <f>IFERROR(VLOOKUP(D130,最低賃金!$A$3:$G$49,6,FALSE),"")</f>
        <v/>
      </c>
      <c r="G130" s="51"/>
      <c r="H130" s="19"/>
      <c r="I130" s="81"/>
      <c r="J130" s="27" t="str" cm="1">
        <f t="array" ref="J130">IFERROR(_xlfn.IFS(COUNTBLANK(G130:I130)=3,"",H130="","H列に金額を入力してください",G130=3,H130,I130="","I列に労働時間を入力してください",G130=1,ROUND(H130/(I130*24),0),G130=2,ROUND(H130/(I130*24),0)),"")</f>
        <v/>
      </c>
      <c r="K130" s="80" t="str" cm="1">
        <f t="array" ref="K130">IFERROR(_xlfn.IFS(D130="","",J130&lt;E130,"×（法定外・要件外となる従業員です）",J130&lt;=F130,"〇",J130&gt;F130,"ー（要件外となる従業員です）"),"")</f>
        <v/>
      </c>
      <c r="L130" s="25" t="str" cm="1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  <v/>
      </c>
    </row>
    <row r="131" spans="1:12" ht="16.5" customHeight="1" x14ac:dyDescent="0.4">
      <c r="A131" s="52" t="str">
        <f t="shared" si="1"/>
        <v/>
      </c>
      <c r="B131" s="51"/>
      <c r="C131" s="75"/>
      <c r="D131" s="51"/>
      <c r="E131" s="27" t="str" cm="1">
        <f t="array" ref="E131">IFERROR(_xlfn.IFS(AND($F$4=45566,D131="徳島"),VLOOKUP(D131,最低賃金!$A$2:$G$49,2,FALSE),OR($F$4&lt;&gt;45566,D131&lt;&gt;"徳島"),VLOOKUP(D131,最低賃金!$A$2:$G$49,4,FALSE)),"")</f>
        <v/>
      </c>
      <c r="F131" s="27" t="str">
        <f>IFERROR(VLOOKUP(D131,最低賃金!$A$3:$G$49,6,FALSE),"")</f>
        <v/>
      </c>
      <c r="G131" s="51"/>
      <c r="H131" s="19"/>
      <c r="I131" s="81"/>
      <c r="J131" s="27" t="str" cm="1">
        <f t="array" ref="J131">IFERROR(_xlfn.IFS(COUNTBLANK(G131:I131)=3,"",H131="","H列に金額を入力してください",G131=3,H131,I131="","I列に労働時間を入力してください",G131=1,ROUND(H131/(I131*24),0),G131=2,ROUND(H131/(I131*24),0)),"")</f>
        <v/>
      </c>
      <c r="K131" s="80" t="str" cm="1">
        <f t="array" ref="K131">IFERROR(_xlfn.IFS(D131="","",J131&lt;E131,"×（法定外・要件外となる従業員です）",J131&lt;=F131,"〇",J131&gt;F131,"ー（要件外となる従業員です）"),"")</f>
        <v/>
      </c>
      <c r="L131" s="25" t="str" cm="1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  <v/>
      </c>
    </row>
    <row r="132" spans="1:12" ht="16.5" customHeight="1" x14ac:dyDescent="0.4">
      <c r="A132" s="52" t="str">
        <f t="shared" si="1"/>
        <v/>
      </c>
      <c r="B132" s="51"/>
      <c r="C132" s="75"/>
      <c r="D132" s="51"/>
      <c r="E132" s="27" t="str" cm="1">
        <f t="array" ref="E132">IFERROR(_xlfn.IFS(AND($F$4=45566,D132="徳島"),VLOOKUP(D132,最低賃金!$A$2:$G$49,2,FALSE),OR($F$4&lt;&gt;45566,D132&lt;&gt;"徳島"),VLOOKUP(D132,最低賃金!$A$2:$G$49,4,FALSE)),"")</f>
        <v/>
      </c>
      <c r="F132" s="27" t="str">
        <f>IFERROR(VLOOKUP(D132,最低賃金!$A$3:$G$49,6,FALSE),"")</f>
        <v/>
      </c>
      <c r="G132" s="51"/>
      <c r="H132" s="19"/>
      <c r="I132" s="81"/>
      <c r="J132" s="27" t="str" cm="1">
        <f t="array" ref="J132">IFERROR(_xlfn.IFS(COUNTBLANK(G132:I132)=3,"",H132="","H列に金額を入力してください",G132=3,H132,I132="","I列に労働時間を入力してください",G132=1,ROUND(H132/(I132*24),0),G132=2,ROUND(H132/(I132*24),0)),"")</f>
        <v/>
      </c>
      <c r="K132" s="80" t="str" cm="1">
        <f t="array" ref="K132">IFERROR(_xlfn.IFS(D132="","",J132&lt;E132,"×（法定外・要件外となる従業員です）",J132&lt;=F132,"〇",J132&gt;F132,"ー（要件外となる従業員です）"),"")</f>
        <v/>
      </c>
      <c r="L132" s="25" t="str" cm="1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  <v/>
      </c>
    </row>
    <row r="133" spans="1:12" ht="16.5" customHeight="1" x14ac:dyDescent="0.4">
      <c r="A133" s="52" t="str">
        <f t="shared" si="1"/>
        <v/>
      </c>
      <c r="B133" s="51"/>
      <c r="C133" s="75"/>
      <c r="D133" s="51"/>
      <c r="E133" s="27" t="str" cm="1">
        <f t="array" ref="E133">IFERROR(_xlfn.IFS(AND($F$4=45566,D133="徳島"),VLOOKUP(D133,最低賃金!$A$2:$G$49,2,FALSE),OR($F$4&lt;&gt;45566,D133&lt;&gt;"徳島"),VLOOKUP(D133,最低賃金!$A$2:$G$49,4,FALSE)),"")</f>
        <v/>
      </c>
      <c r="F133" s="27" t="str">
        <f>IFERROR(VLOOKUP(D133,最低賃金!$A$3:$G$49,6,FALSE),"")</f>
        <v/>
      </c>
      <c r="G133" s="51"/>
      <c r="H133" s="19"/>
      <c r="I133" s="81"/>
      <c r="J133" s="27" t="str" cm="1">
        <f t="array" ref="J133">IFERROR(_xlfn.IFS(COUNTBLANK(G133:I133)=3,"",H133="","H列に金額を入力してください",G133=3,H133,I133="","I列に労働時間を入力してください",G133=1,ROUND(H133/(I133*24),0),G133=2,ROUND(H133/(I133*24),0)),"")</f>
        <v/>
      </c>
      <c r="K133" s="80" t="str" cm="1">
        <f t="array" ref="K133">IFERROR(_xlfn.IFS(D133="","",J133&lt;E133,"×（法定外・要件外となる従業員です）",J133&lt;=F133,"〇",J133&gt;F133,"ー（要件外となる従業員です）"),"")</f>
        <v/>
      </c>
      <c r="L133" s="25" t="str" cm="1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  <v/>
      </c>
    </row>
    <row r="134" spans="1:12" ht="16.5" customHeight="1" x14ac:dyDescent="0.4">
      <c r="A134" s="52" t="str">
        <f t="shared" si="1"/>
        <v/>
      </c>
      <c r="B134" s="51"/>
      <c r="C134" s="75"/>
      <c r="D134" s="51"/>
      <c r="E134" s="27" t="str" cm="1">
        <f t="array" ref="E134">IFERROR(_xlfn.IFS(AND($F$4=45566,D134="徳島"),VLOOKUP(D134,最低賃金!$A$2:$G$49,2,FALSE),OR($F$4&lt;&gt;45566,D134&lt;&gt;"徳島"),VLOOKUP(D134,最低賃金!$A$2:$G$49,4,FALSE)),"")</f>
        <v/>
      </c>
      <c r="F134" s="27" t="str">
        <f>IFERROR(VLOOKUP(D134,最低賃金!$A$3:$G$49,6,FALSE),"")</f>
        <v/>
      </c>
      <c r="G134" s="51"/>
      <c r="H134" s="19"/>
      <c r="I134" s="81"/>
      <c r="J134" s="27" t="str" cm="1">
        <f t="array" ref="J134">IFERROR(_xlfn.IFS(COUNTBLANK(G134:I134)=3,"",H134="","H列に金額を入力してください",G134=3,H134,I134="","I列に労働時間を入力してください",G134=1,ROUND(H134/(I134*24),0),G134=2,ROUND(H134/(I134*24),0)),"")</f>
        <v/>
      </c>
      <c r="K134" s="80" t="str" cm="1">
        <f t="array" ref="K134">IFERROR(_xlfn.IFS(D134="","",J134&lt;E134,"×（法定外・要件外となる従業員です）",J134&lt;=F134,"〇",J134&gt;F134,"ー（要件外となる従業員です）"),"")</f>
        <v/>
      </c>
      <c r="L134" s="25" t="str" cm="1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  <v/>
      </c>
    </row>
    <row r="135" spans="1:12" ht="16.5" customHeight="1" x14ac:dyDescent="0.4">
      <c r="A135" s="52" t="str">
        <f t="shared" si="1"/>
        <v/>
      </c>
      <c r="B135" s="51"/>
      <c r="C135" s="75"/>
      <c r="D135" s="51"/>
      <c r="E135" s="27" t="str" cm="1">
        <f t="array" ref="E135">IFERROR(_xlfn.IFS(AND($F$4=45566,D135="徳島"),VLOOKUP(D135,最低賃金!$A$2:$G$49,2,FALSE),OR($F$4&lt;&gt;45566,D135&lt;&gt;"徳島"),VLOOKUP(D135,最低賃金!$A$2:$G$49,4,FALSE)),"")</f>
        <v/>
      </c>
      <c r="F135" s="27" t="str">
        <f>IFERROR(VLOOKUP(D135,最低賃金!$A$3:$G$49,6,FALSE),"")</f>
        <v/>
      </c>
      <c r="G135" s="51"/>
      <c r="H135" s="19"/>
      <c r="I135" s="81"/>
      <c r="J135" s="27" t="str" cm="1">
        <f t="array" ref="J135">IFERROR(_xlfn.IFS(COUNTBLANK(G135:I135)=3,"",H135="","H列に金額を入力してください",G135=3,H135,I135="","I列に労働時間を入力してください",G135=1,ROUND(H135/(I135*24),0),G135=2,ROUND(H135/(I135*24),0)),"")</f>
        <v/>
      </c>
      <c r="K135" s="80" t="str" cm="1">
        <f t="array" ref="K135">IFERROR(_xlfn.IFS(D135="","",J135&lt;E135,"×（法定外・要件外となる従業員です）",J135&lt;=F135,"〇",J135&gt;F135,"ー（要件外となる従業員です）"),"")</f>
        <v/>
      </c>
      <c r="L135" s="25" t="str" cm="1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  <v/>
      </c>
    </row>
    <row r="136" spans="1:12" ht="16.5" customHeight="1" x14ac:dyDescent="0.4">
      <c r="A136" s="52" t="str">
        <f t="shared" si="1"/>
        <v/>
      </c>
      <c r="B136" s="51"/>
      <c r="C136" s="75"/>
      <c r="D136" s="51"/>
      <c r="E136" s="27" t="str" cm="1">
        <f t="array" ref="E136">IFERROR(_xlfn.IFS(AND($F$4=45566,D136="徳島"),VLOOKUP(D136,最低賃金!$A$2:$G$49,2,FALSE),OR($F$4&lt;&gt;45566,D136&lt;&gt;"徳島"),VLOOKUP(D136,最低賃金!$A$2:$G$49,4,FALSE)),"")</f>
        <v/>
      </c>
      <c r="F136" s="27" t="str">
        <f>IFERROR(VLOOKUP(D136,最低賃金!$A$3:$G$49,6,FALSE),"")</f>
        <v/>
      </c>
      <c r="G136" s="51"/>
      <c r="H136" s="19"/>
      <c r="I136" s="81"/>
      <c r="J136" s="27" t="str" cm="1">
        <f t="array" ref="J136">IFERROR(_xlfn.IFS(COUNTBLANK(G136:I136)=3,"",H136="","H列に金額を入力してください",G136=3,H136,I136="","I列に労働時間を入力してください",G136=1,ROUND(H136/(I136*24),0),G136=2,ROUND(H136/(I136*24),0)),"")</f>
        <v/>
      </c>
      <c r="K136" s="80" t="str" cm="1">
        <f t="array" ref="K136">IFERROR(_xlfn.IFS(D136="","",J136&lt;E136,"×（法定外・要件外となる従業員です）",J136&lt;=F136,"〇",J136&gt;F136,"ー（要件外となる従業員です）"),"")</f>
        <v/>
      </c>
      <c r="L136" s="25" t="str" cm="1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  <v/>
      </c>
    </row>
    <row r="137" spans="1:12" ht="16.5" customHeight="1" x14ac:dyDescent="0.4">
      <c r="A137" s="52" t="str">
        <f t="shared" si="1"/>
        <v/>
      </c>
      <c r="B137" s="51"/>
      <c r="C137" s="75"/>
      <c r="D137" s="51"/>
      <c r="E137" s="27" t="str" cm="1">
        <f t="array" ref="E137">IFERROR(_xlfn.IFS(AND($F$4=45566,D137="徳島"),VLOOKUP(D137,最低賃金!$A$2:$G$49,2,FALSE),OR($F$4&lt;&gt;45566,D137&lt;&gt;"徳島"),VLOOKUP(D137,最低賃金!$A$2:$G$49,4,FALSE)),"")</f>
        <v/>
      </c>
      <c r="F137" s="27" t="str">
        <f>IFERROR(VLOOKUP(D137,最低賃金!$A$3:$G$49,6,FALSE),"")</f>
        <v/>
      </c>
      <c r="G137" s="51"/>
      <c r="H137" s="19"/>
      <c r="I137" s="81"/>
      <c r="J137" s="27" t="str" cm="1">
        <f t="array" ref="J137">IFERROR(_xlfn.IFS(COUNTBLANK(G137:I137)=3,"",H137="","H列に金額を入力してください",G137=3,H137,I137="","I列に労働時間を入力してください",G137=1,ROUND(H137/(I137*24),0),G137=2,ROUND(H137/(I137*24),0)),"")</f>
        <v/>
      </c>
      <c r="K137" s="80" t="str" cm="1">
        <f t="array" ref="K137">IFERROR(_xlfn.IFS(D137="","",J137&lt;E137,"×（法定外・要件外となる従業員です）",J137&lt;=F137,"〇",J137&gt;F137,"ー（要件外となる従業員です）"),"")</f>
        <v/>
      </c>
      <c r="L137" s="25" t="str" cm="1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  <v/>
      </c>
    </row>
    <row r="138" spans="1:12" ht="16.5" customHeight="1" x14ac:dyDescent="0.4">
      <c r="A138" s="52" t="str">
        <f t="shared" si="1"/>
        <v/>
      </c>
      <c r="B138" s="51"/>
      <c r="C138" s="75"/>
      <c r="D138" s="51"/>
      <c r="E138" s="27" t="str" cm="1">
        <f t="array" ref="E138">IFERROR(_xlfn.IFS(AND($F$4=45566,D138="徳島"),VLOOKUP(D138,最低賃金!$A$2:$G$49,2,FALSE),OR($F$4&lt;&gt;45566,D138&lt;&gt;"徳島"),VLOOKUP(D138,最低賃金!$A$2:$G$49,4,FALSE)),"")</f>
        <v/>
      </c>
      <c r="F138" s="27" t="str">
        <f>IFERROR(VLOOKUP(D138,最低賃金!$A$3:$G$49,6,FALSE),"")</f>
        <v/>
      </c>
      <c r="G138" s="51"/>
      <c r="H138" s="19"/>
      <c r="I138" s="81"/>
      <c r="J138" s="27" t="str" cm="1">
        <f t="array" ref="J138">IFERROR(_xlfn.IFS(COUNTBLANK(G138:I138)=3,"",H138="","H列に金額を入力してください",G138=3,H138,I138="","I列に労働時間を入力してください",G138=1,ROUND(H138/(I138*24),0),G138=2,ROUND(H138/(I138*24),0)),"")</f>
        <v/>
      </c>
      <c r="K138" s="80" t="str" cm="1">
        <f t="array" ref="K138">IFERROR(_xlfn.IFS(D138="","",J138&lt;E138,"×（法定外・要件外となる従業員です）",J138&lt;=F138,"〇",J138&gt;F138,"ー（要件外となる従業員です）"),"")</f>
        <v/>
      </c>
      <c r="L138" s="25" t="str" cm="1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  <v/>
      </c>
    </row>
    <row r="139" spans="1:12" ht="16.5" customHeight="1" x14ac:dyDescent="0.4">
      <c r="A139" s="52" t="str">
        <f t="shared" si="1"/>
        <v/>
      </c>
      <c r="B139" s="51"/>
      <c r="C139" s="75"/>
      <c r="D139" s="51"/>
      <c r="E139" s="27" t="str" cm="1">
        <f t="array" ref="E139">IFERROR(_xlfn.IFS(AND($F$4=45566,D139="徳島"),VLOOKUP(D139,最低賃金!$A$2:$G$49,2,FALSE),OR($F$4&lt;&gt;45566,D139&lt;&gt;"徳島"),VLOOKUP(D139,最低賃金!$A$2:$G$49,4,FALSE)),"")</f>
        <v/>
      </c>
      <c r="F139" s="27" t="str">
        <f>IFERROR(VLOOKUP(D139,最低賃金!$A$3:$G$49,6,FALSE),"")</f>
        <v/>
      </c>
      <c r="G139" s="51"/>
      <c r="H139" s="19"/>
      <c r="I139" s="81"/>
      <c r="J139" s="27" t="str" cm="1">
        <f t="array" ref="J139">IFERROR(_xlfn.IFS(COUNTBLANK(G139:I139)=3,"",H139="","H列に金額を入力してください",G139=3,H139,I139="","I列に労働時間を入力してください",G139=1,ROUND(H139/(I139*24),0),G139=2,ROUND(H139/(I139*24),0)),"")</f>
        <v/>
      </c>
      <c r="K139" s="80" t="str" cm="1">
        <f t="array" ref="K139">IFERROR(_xlfn.IFS(D139="","",J139&lt;E139,"×（法定外・要件外となる従業員です）",J139&lt;=F139,"〇",J139&gt;F139,"ー（要件外となる従業員です）"),"")</f>
        <v/>
      </c>
      <c r="L139" s="25" t="str" cm="1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  <v/>
      </c>
    </row>
    <row r="140" spans="1:12" ht="16.5" customHeight="1" x14ac:dyDescent="0.4">
      <c r="A140" s="52" t="str">
        <f t="shared" ref="A140:A203" si="2">IF(C140="","",A139+1)</f>
        <v/>
      </c>
      <c r="B140" s="51"/>
      <c r="C140" s="75"/>
      <c r="D140" s="51"/>
      <c r="E140" s="27" t="str" cm="1">
        <f t="array" ref="E140">IFERROR(_xlfn.IFS(AND($F$4=45566,D140="徳島"),VLOOKUP(D140,最低賃金!$A$2:$G$49,2,FALSE),OR($F$4&lt;&gt;45566,D140&lt;&gt;"徳島"),VLOOKUP(D140,最低賃金!$A$2:$G$49,4,FALSE)),"")</f>
        <v/>
      </c>
      <c r="F140" s="27" t="str">
        <f>IFERROR(VLOOKUP(D140,最低賃金!$A$3:$G$49,6,FALSE),"")</f>
        <v/>
      </c>
      <c r="G140" s="51"/>
      <c r="H140" s="19"/>
      <c r="I140" s="81"/>
      <c r="J140" s="27" t="str" cm="1">
        <f t="array" ref="J140">IFERROR(_xlfn.IFS(COUNTBLANK(G140:I140)=3,"",H140="","H列に金額を入力してください",G140=3,H140,I140="","I列に労働時間を入力してください",G140=1,ROUND(H140/(I140*24),0),G140=2,ROUND(H140/(I140*24),0)),"")</f>
        <v/>
      </c>
      <c r="K140" s="80" t="str" cm="1">
        <f t="array" ref="K140">IFERROR(_xlfn.IFS(D140="","",J140&lt;E140,"×（法定外・要件外となる従業員です）",J140&lt;=F140,"〇",J140&gt;F140,"ー（要件外となる従業員です）"),"")</f>
        <v/>
      </c>
      <c r="L140" s="25" t="str" cm="1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  <v/>
      </c>
    </row>
    <row r="141" spans="1:12" ht="16.5" customHeight="1" x14ac:dyDescent="0.4">
      <c r="A141" s="52" t="str">
        <f t="shared" si="2"/>
        <v/>
      </c>
      <c r="B141" s="51"/>
      <c r="C141" s="75"/>
      <c r="D141" s="51"/>
      <c r="E141" s="27" t="str" cm="1">
        <f t="array" ref="E141">IFERROR(_xlfn.IFS(AND($F$4=45566,D141="徳島"),VLOOKUP(D141,最低賃金!$A$2:$G$49,2,FALSE),OR($F$4&lt;&gt;45566,D141&lt;&gt;"徳島"),VLOOKUP(D141,最低賃金!$A$2:$G$49,4,FALSE)),"")</f>
        <v/>
      </c>
      <c r="F141" s="27" t="str">
        <f>IFERROR(VLOOKUP(D141,最低賃金!$A$3:$G$49,6,FALSE),"")</f>
        <v/>
      </c>
      <c r="G141" s="51"/>
      <c r="H141" s="19"/>
      <c r="I141" s="81"/>
      <c r="J141" s="27" t="str" cm="1">
        <f t="array" ref="J141">IFERROR(_xlfn.IFS(COUNTBLANK(G141:I141)=3,"",H141="","H列に金額を入力してください",G141=3,H141,I141="","I列に労働時間を入力してください",G141=1,ROUND(H141/(I141*24),0),G141=2,ROUND(H141/(I141*24),0)),"")</f>
        <v/>
      </c>
      <c r="K141" s="80" t="str" cm="1">
        <f t="array" ref="K141">IFERROR(_xlfn.IFS(D141="","",J141&lt;E141,"×（法定外・要件外となる従業員です）",J141&lt;=F141,"〇",J141&gt;F141,"ー（要件外となる従業員です）"),"")</f>
        <v/>
      </c>
      <c r="L141" s="25" t="str" cm="1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  <v/>
      </c>
    </row>
    <row r="142" spans="1:12" ht="16.5" customHeight="1" x14ac:dyDescent="0.4">
      <c r="A142" s="52" t="str">
        <f t="shared" si="2"/>
        <v/>
      </c>
      <c r="B142" s="51"/>
      <c r="C142" s="75"/>
      <c r="D142" s="51"/>
      <c r="E142" s="27" t="str" cm="1">
        <f t="array" ref="E142">IFERROR(_xlfn.IFS(AND($F$4=45566,D142="徳島"),VLOOKUP(D142,最低賃金!$A$2:$G$49,2,FALSE),OR($F$4&lt;&gt;45566,D142&lt;&gt;"徳島"),VLOOKUP(D142,最低賃金!$A$2:$G$49,4,FALSE)),"")</f>
        <v/>
      </c>
      <c r="F142" s="27" t="str">
        <f>IFERROR(VLOOKUP(D142,最低賃金!$A$3:$G$49,6,FALSE),"")</f>
        <v/>
      </c>
      <c r="G142" s="51"/>
      <c r="H142" s="19"/>
      <c r="I142" s="81"/>
      <c r="J142" s="27" t="str" cm="1">
        <f t="array" ref="J142">IFERROR(_xlfn.IFS(COUNTBLANK(G142:I142)=3,"",H142="","H列に金額を入力してください",G142=3,H142,I142="","I列に労働時間を入力してください",G142=1,ROUND(H142/(I142*24),0),G142=2,ROUND(H142/(I142*24),0)),"")</f>
        <v/>
      </c>
      <c r="K142" s="80" t="str" cm="1">
        <f t="array" ref="K142">IFERROR(_xlfn.IFS(D142="","",J142&lt;E142,"×（法定外・要件外となる従業員です）",J142&lt;=F142,"〇",J142&gt;F142,"ー（要件外となる従業員です）"),"")</f>
        <v/>
      </c>
      <c r="L142" s="25" t="str" cm="1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  <v/>
      </c>
    </row>
    <row r="143" spans="1:12" ht="16.5" customHeight="1" x14ac:dyDescent="0.4">
      <c r="A143" s="52" t="str">
        <f t="shared" si="2"/>
        <v/>
      </c>
      <c r="B143" s="51"/>
      <c r="C143" s="75"/>
      <c r="D143" s="51"/>
      <c r="E143" s="27" t="str" cm="1">
        <f t="array" ref="E143">IFERROR(_xlfn.IFS(AND($F$4=45566,D143="徳島"),VLOOKUP(D143,最低賃金!$A$2:$G$49,2,FALSE),OR($F$4&lt;&gt;45566,D143&lt;&gt;"徳島"),VLOOKUP(D143,最低賃金!$A$2:$G$49,4,FALSE)),"")</f>
        <v/>
      </c>
      <c r="F143" s="27" t="str">
        <f>IFERROR(VLOOKUP(D143,最低賃金!$A$3:$G$49,6,FALSE),"")</f>
        <v/>
      </c>
      <c r="G143" s="51"/>
      <c r="H143" s="19"/>
      <c r="I143" s="81"/>
      <c r="J143" s="27" t="str" cm="1">
        <f t="array" ref="J143">IFERROR(_xlfn.IFS(COUNTBLANK(G143:I143)=3,"",H143="","H列に金額を入力してください",G143=3,H143,I143="","I列に労働時間を入力してください",G143=1,ROUND(H143/(I143*24),0),G143=2,ROUND(H143/(I143*24),0)),"")</f>
        <v/>
      </c>
      <c r="K143" s="80" t="str" cm="1">
        <f t="array" ref="K143">IFERROR(_xlfn.IFS(D143="","",J143&lt;E143,"×（法定外・要件外となる従業員です）",J143&lt;=F143,"〇",J143&gt;F143,"ー（要件外となる従業員です）"),"")</f>
        <v/>
      </c>
      <c r="L143" s="25" t="str" cm="1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  <v/>
      </c>
    </row>
    <row r="144" spans="1:12" ht="16.5" customHeight="1" x14ac:dyDescent="0.4">
      <c r="A144" s="52" t="str">
        <f t="shared" si="2"/>
        <v/>
      </c>
      <c r="B144" s="51"/>
      <c r="C144" s="75"/>
      <c r="D144" s="51"/>
      <c r="E144" s="27" t="str" cm="1">
        <f t="array" ref="E144">IFERROR(_xlfn.IFS(AND($F$4=45566,D144="徳島"),VLOOKUP(D144,最低賃金!$A$2:$G$49,2,FALSE),OR($F$4&lt;&gt;45566,D144&lt;&gt;"徳島"),VLOOKUP(D144,最低賃金!$A$2:$G$49,4,FALSE)),"")</f>
        <v/>
      </c>
      <c r="F144" s="27" t="str">
        <f>IFERROR(VLOOKUP(D144,最低賃金!$A$3:$G$49,6,FALSE),"")</f>
        <v/>
      </c>
      <c r="G144" s="51"/>
      <c r="H144" s="19"/>
      <c r="I144" s="81"/>
      <c r="J144" s="27" t="str" cm="1">
        <f t="array" ref="J144">IFERROR(_xlfn.IFS(COUNTBLANK(G144:I144)=3,"",H144="","H列に金額を入力してください",G144=3,H144,I144="","I列に労働時間を入力してください",G144=1,ROUND(H144/(I144*24),0),G144=2,ROUND(H144/(I144*24),0)),"")</f>
        <v/>
      </c>
      <c r="K144" s="80" t="str" cm="1">
        <f t="array" ref="K144">IFERROR(_xlfn.IFS(D144="","",J144&lt;E144,"×（法定外・要件外となる従業員です）",J144&lt;=F144,"〇",J144&gt;F144,"ー（要件外となる従業員です）"),"")</f>
        <v/>
      </c>
      <c r="L144" s="25" t="str" cm="1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  <v/>
      </c>
    </row>
    <row r="145" spans="1:12" ht="16.5" customHeight="1" x14ac:dyDescent="0.4">
      <c r="A145" s="52" t="str">
        <f t="shared" si="2"/>
        <v/>
      </c>
      <c r="B145" s="51"/>
      <c r="C145" s="75"/>
      <c r="D145" s="51"/>
      <c r="E145" s="27" t="str" cm="1">
        <f t="array" ref="E145">IFERROR(_xlfn.IFS(AND($F$4=45566,D145="徳島"),VLOOKUP(D145,最低賃金!$A$2:$G$49,2,FALSE),OR($F$4&lt;&gt;45566,D145&lt;&gt;"徳島"),VLOOKUP(D145,最低賃金!$A$2:$G$49,4,FALSE)),"")</f>
        <v/>
      </c>
      <c r="F145" s="27" t="str">
        <f>IFERROR(VLOOKUP(D145,最低賃金!$A$3:$G$49,6,FALSE),"")</f>
        <v/>
      </c>
      <c r="G145" s="51"/>
      <c r="H145" s="19"/>
      <c r="I145" s="81"/>
      <c r="J145" s="27" t="str" cm="1">
        <f t="array" ref="J145">IFERROR(_xlfn.IFS(COUNTBLANK(G145:I145)=3,"",H145="","H列に金額を入力してください",G145=3,H145,I145="","I列に労働時間を入力してください",G145=1,ROUND(H145/(I145*24),0),G145=2,ROUND(H145/(I145*24),0)),"")</f>
        <v/>
      </c>
      <c r="K145" s="80" t="str" cm="1">
        <f t="array" ref="K145">IFERROR(_xlfn.IFS(D145="","",J145&lt;E145,"×（法定外・要件外となる従業員です）",J145&lt;=F145,"〇",J145&gt;F145,"ー（要件外となる従業員です）"),"")</f>
        <v/>
      </c>
      <c r="L145" s="25" t="str" cm="1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  <v/>
      </c>
    </row>
    <row r="146" spans="1:12" ht="16.5" customHeight="1" x14ac:dyDescent="0.4">
      <c r="A146" s="52" t="str">
        <f t="shared" si="2"/>
        <v/>
      </c>
      <c r="B146" s="51"/>
      <c r="C146" s="75"/>
      <c r="D146" s="51"/>
      <c r="E146" s="27" t="str" cm="1">
        <f t="array" ref="E146">IFERROR(_xlfn.IFS(AND($F$4=45566,D146="徳島"),VLOOKUP(D146,最低賃金!$A$2:$G$49,2,FALSE),OR($F$4&lt;&gt;45566,D146&lt;&gt;"徳島"),VLOOKUP(D146,最低賃金!$A$2:$G$49,4,FALSE)),"")</f>
        <v/>
      </c>
      <c r="F146" s="27" t="str">
        <f>IFERROR(VLOOKUP(D146,最低賃金!$A$3:$G$49,6,FALSE),"")</f>
        <v/>
      </c>
      <c r="G146" s="51"/>
      <c r="H146" s="19"/>
      <c r="I146" s="81"/>
      <c r="J146" s="27" t="str" cm="1">
        <f t="array" ref="J146">IFERROR(_xlfn.IFS(COUNTBLANK(G146:I146)=3,"",H146="","H列に金額を入力してください",G146=3,H146,I146="","I列に労働時間を入力してください",G146=1,ROUND(H146/(I146*24),0),G146=2,ROUND(H146/(I146*24),0)),"")</f>
        <v/>
      </c>
      <c r="K146" s="80" t="str" cm="1">
        <f t="array" ref="K146">IFERROR(_xlfn.IFS(D146="","",J146&lt;E146,"×（法定外・要件外となる従業員です）",J146&lt;=F146,"〇",J146&gt;F146,"ー（要件外となる従業員です）"),"")</f>
        <v/>
      </c>
      <c r="L146" s="25" t="str" cm="1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  <v/>
      </c>
    </row>
    <row r="147" spans="1:12" ht="16.5" customHeight="1" x14ac:dyDescent="0.4">
      <c r="A147" s="52" t="str">
        <f t="shared" si="2"/>
        <v/>
      </c>
      <c r="B147" s="51"/>
      <c r="C147" s="75"/>
      <c r="D147" s="51"/>
      <c r="E147" s="27" t="str" cm="1">
        <f t="array" ref="E147">IFERROR(_xlfn.IFS(AND($F$4=45566,D147="徳島"),VLOOKUP(D147,最低賃金!$A$2:$G$49,2,FALSE),OR($F$4&lt;&gt;45566,D147&lt;&gt;"徳島"),VLOOKUP(D147,最低賃金!$A$2:$G$49,4,FALSE)),"")</f>
        <v/>
      </c>
      <c r="F147" s="27" t="str">
        <f>IFERROR(VLOOKUP(D147,最低賃金!$A$3:$G$49,6,FALSE),"")</f>
        <v/>
      </c>
      <c r="G147" s="51"/>
      <c r="H147" s="19"/>
      <c r="I147" s="81"/>
      <c r="J147" s="27" t="str" cm="1">
        <f t="array" ref="J147">IFERROR(_xlfn.IFS(COUNTBLANK(G147:I147)=3,"",H147="","H列に金額を入力してください",G147=3,H147,I147="","I列に労働時間を入力してください",G147=1,ROUND(H147/(I147*24),0),G147=2,ROUND(H147/(I147*24),0)),"")</f>
        <v/>
      </c>
      <c r="K147" s="80" t="str" cm="1">
        <f t="array" ref="K147">IFERROR(_xlfn.IFS(D147="","",J147&lt;E147,"×（法定外・要件外となる従業員です）",J147&lt;=F147,"〇",J147&gt;F147,"ー（要件外となる従業員です）"),"")</f>
        <v/>
      </c>
      <c r="L147" s="25" t="str" cm="1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  <v/>
      </c>
    </row>
    <row r="148" spans="1:12" ht="16.5" customHeight="1" x14ac:dyDescent="0.4">
      <c r="A148" s="52" t="str">
        <f t="shared" si="2"/>
        <v/>
      </c>
      <c r="B148" s="51"/>
      <c r="C148" s="75"/>
      <c r="D148" s="51"/>
      <c r="E148" s="27" t="str" cm="1">
        <f t="array" ref="E148">IFERROR(_xlfn.IFS(AND($F$4=45566,D148="徳島"),VLOOKUP(D148,最低賃金!$A$2:$G$49,2,FALSE),OR($F$4&lt;&gt;45566,D148&lt;&gt;"徳島"),VLOOKUP(D148,最低賃金!$A$2:$G$49,4,FALSE)),"")</f>
        <v/>
      </c>
      <c r="F148" s="27" t="str">
        <f>IFERROR(VLOOKUP(D148,最低賃金!$A$3:$G$49,6,FALSE),"")</f>
        <v/>
      </c>
      <c r="G148" s="51"/>
      <c r="H148" s="19"/>
      <c r="I148" s="81"/>
      <c r="J148" s="27" t="str" cm="1">
        <f t="array" ref="J148">IFERROR(_xlfn.IFS(COUNTBLANK(G148:I148)=3,"",H148="","H列に金額を入力してください",G148=3,H148,I148="","I列に労働時間を入力してください",G148=1,ROUND(H148/(I148*24),0),G148=2,ROUND(H148/(I148*24),0)),"")</f>
        <v/>
      </c>
      <c r="K148" s="80" t="str" cm="1">
        <f t="array" ref="K148">IFERROR(_xlfn.IFS(D148="","",J148&lt;E148,"×（法定外・要件外となる従業員です）",J148&lt;=F148,"〇",J148&gt;F148,"ー（要件外となる従業員です）"),"")</f>
        <v/>
      </c>
      <c r="L148" s="25" t="str" cm="1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  <v/>
      </c>
    </row>
    <row r="149" spans="1:12" ht="16.5" customHeight="1" x14ac:dyDescent="0.4">
      <c r="A149" s="52" t="str">
        <f t="shared" si="2"/>
        <v/>
      </c>
      <c r="B149" s="51"/>
      <c r="C149" s="75"/>
      <c r="D149" s="51"/>
      <c r="E149" s="27" t="str" cm="1">
        <f t="array" ref="E149">IFERROR(_xlfn.IFS(AND($F$4=45566,D149="徳島"),VLOOKUP(D149,最低賃金!$A$2:$G$49,2,FALSE),OR($F$4&lt;&gt;45566,D149&lt;&gt;"徳島"),VLOOKUP(D149,最低賃金!$A$2:$G$49,4,FALSE)),"")</f>
        <v/>
      </c>
      <c r="F149" s="27" t="str">
        <f>IFERROR(VLOOKUP(D149,最低賃金!$A$3:$G$49,6,FALSE),"")</f>
        <v/>
      </c>
      <c r="G149" s="51"/>
      <c r="H149" s="19"/>
      <c r="I149" s="81"/>
      <c r="J149" s="27" t="str" cm="1">
        <f t="array" ref="J149">IFERROR(_xlfn.IFS(COUNTBLANK(G149:I149)=3,"",H149="","H列に金額を入力してください",G149=3,H149,I149="","I列に労働時間を入力してください",G149=1,ROUND(H149/(I149*24),0),G149=2,ROUND(H149/(I149*24),0)),"")</f>
        <v/>
      </c>
      <c r="K149" s="80" t="str" cm="1">
        <f t="array" ref="K149">IFERROR(_xlfn.IFS(D149="","",J149&lt;E149,"×（法定外・要件外となる従業員です）",J149&lt;=F149,"〇",J149&gt;F149,"ー（要件外となる従業員です）"),"")</f>
        <v/>
      </c>
      <c r="L149" s="25" t="str" cm="1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  <v/>
      </c>
    </row>
    <row r="150" spans="1:12" ht="16.5" customHeight="1" x14ac:dyDescent="0.4">
      <c r="A150" s="52" t="str">
        <f t="shared" si="2"/>
        <v/>
      </c>
      <c r="B150" s="51"/>
      <c r="C150" s="75"/>
      <c r="D150" s="51"/>
      <c r="E150" s="27" t="str" cm="1">
        <f t="array" ref="E150">IFERROR(_xlfn.IFS(AND($F$4=45566,D150="徳島"),VLOOKUP(D150,最低賃金!$A$2:$G$49,2,FALSE),OR($F$4&lt;&gt;45566,D150&lt;&gt;"徳島"),VLOOKUP(D150,最低賃金!$A$2:$G$49,4,FALSE)),"")</f>
        <v/>
      </c>
      <c r="F150" s="27" t="str">
        <f>IFERROR(VLOOKUP(D150,最低賃金!$A$3:$G$49,6,FALSE),"")</f>
        <v/>
      </c>
      <c r="G150" s="51"/>
      <c r="H150" s="19"/>
      <c r="I150" s="81"/>
      <c r="J150" s="27" t="str" cm="1">
        <f t="array" ref="J150">IFERROR(_xlfn.IFS(COUNTBLANK(G150:I150)=3,"",H150="","H列に金額を入力してください",G150=3,H150,I150="","I列に労働時間を入力してください",G150=1,ROUND(H150/(I150*24),0),G150=2,ROUND(H150/(I150*24),0)),"")</f>
        <v/>
      </c>
      <c r="K150" s="80" t="str" cm="1">
        <f t="array" ref="K150">IFERROR(_xlfn.IFS(D150="","",J150&lt;E150,"×（法定外・要件外となる従業員です）",J150&lt;=F150,"〇",J150&gt;F150,"ー（要件外となる従業員です）"),"")</f>
        <v/>
      </c>
      <c r="L150" s="25" t="str" cm="1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  <v/>
      </c>
    </row>
    <row r="151" spans="1:12" ht="16.5" customHeight="1" x14ac:dyDescent="0.4">
      <c r="A151" s="52" t="str">
        <f t="shared" si="2"/>
        <v/>
      </c>
      <c r="B151" s="51"/>
      <c r="C151" s="75"/>
      <c r="D151" s="51"/>
      <c r="E151" s="27" t="str" cm="1">
        <f t="array" ref="E151">IFERROR(_xlfn.IFS(AND($F$4=45566,D151="徳島"),VLOOKUP(D151,最低賃金!$A$2:$G$49,2,FALSE),OR($F$4&lt;&gt;45566,D151&lt;&gt;"徳島"),VLOOKUP(D151,最低賃金!$A$2:$G$49,4,FALSE)),"")</f>
        <v/>
      </c>
      <c r="F151" s="27" t="str">
        <f>IFERROR(VLOOKUP(D151,最低賃金!$A$3:$G$49,6,FALSE),"")</f>
        <v/>
      </c>
      <c r="G151" s="51"/>
      <c r="H151" s="19"/>
      <c r="I151" s="81"/>
      <c r="J151" s="27" t="str" cm="1">
        <f t="array" ref="J151">IFERROR(_xlfn.IFS(COUNTBLANK(G151:I151)=3,"",H151="","H列に金額を入力してください",G151=3,H151,I151="","I列に労働時間を入力してください",G151=1,ROUND(H151/(I151*24),0),G151=2,ROUND(H151/(I151*24),0)),"")</f>
        <v/>
      </c>
      <c r="K151" s="80" t="str" cm="1">
        <f t="array" ref="K151">IFERROR(_xlfn.IFS(D151="","",J151&lt;E151,"×（法定外・要件外となる従業員です）",J151&lt;=F151,"〇",J151&gt;F151,"ー（要件外となる従業員です）"),"")</f>
        <v/>
      </c>
      <c r="L151" s="25" t="str" cm="1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  <v/>
      </c>
    </row>
    <row r="152" spans="1:12" ht="16.5" customHeight="1" x14ac:dyDescent="0.4">
      <c r="A152" s="52" t="str">
        <f t="shared" si="2"/>
        <v/>
      </c>
      <c r="B152" s="51"/>
      <c r="C152" s="75"/>
      <c r="D152" s="51"/>
      <c r="E152" s="27" t="str" cm="1">
        <f t="array" ref="E152">IFERROR(_xlfn.IFS(AND($F$4=45566,D152="徳島"),VLOOKUP(D152,最低賃金!$A$2:$G$49,2,FALSE),OR($F$4&lt;&gt;45566,D152&lt;&gt;"徳島"),VLOOKUP(D152,最低賃金!$A$2:$G$49,4,FALSE)),"")</f>
        <v/>
      </c>
      <c r="F152" s="27" t="str">
        <f>IFERROR(VLOOKUP(D152,最低賃金!$A$3:$G$49,6,FALSE),"")</f>
        <v/>
      </c>
      <c r="G152" s="51"/>
      <c r="H152" s="19"/>
      <c r="I152" s="81"/>
      <c r="J152" s="27" t="str" cm="1">
        <f t="array" ref="J152">IFERROR(_xlfn.IFS(COUNTBLANK(G152:I152)=3,"",H152="","H列に金額を入力してください",G152=3,H152,I152="","I列に労働時間を入力してください",G152=1,ROUND(H152/(I152*24),0),G152=2,ROUND(H152/(I152*24),0)),"")</f>
        <v/>
      </c>
      <c r="K152" s="80" t="str" cm="1">
        <f t="array" ref="K152">IFERROR(_xlfn.IFS(D152="","",J152&lt;E152,"×（法定外・要件外となる従業員です）",J152&lt;=F152,"〇",J152&gt;F152,"ー（要件外となる従業員です）"),"")</f>
        <v/>
      </c>
      <c r="L152" s="25" t="str" cm="1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  <v/>
      </c>
    </row>
    <row r="153" spans="1:12" ht="16.5" customHeight="1" x14ac:dyDescent="0.4">
      <c r="A153" s="52" t="str">
        <f t="shared" si="2"/>
        <v/>
      </c>
      <c r="B153" s="51"/>
      <c r="C153" s="75"/>
      <c r="D153" s="51"/>
      <c r="E153" s="27" t="str" cm="1">
        <f t="array" ref="E153">IFERROR(_xlfn.IFS(AND($F$4=45566,D153="徳島"),VLOOKUP(D153,最低賃金!$A$2:$G$49,2,FALSE),OR($F$4&lt;&gt;45566,D153&lt;&gt;"徳島"),VLOOKUP(D153,最低賃金!$A$2:$G$49,4,FALSE)),"")</f>
        <v/>
      </c>
      <c r="F153" s="27" t="str">
        <f>IFERROR(VLOOKUP(D153,最低賃金!$A$3:$G$49,6,FALSE),"")</f>
        <v/>
      </c>
      <c r="G153" s="51"/>
      <c r="H153" s="19"/>
      <c r="I153" s="81"/>
      <c r="J153" s="27" t="str" cm="1">
        <f t="array" ref="J153">IFERROR(_xlfn.IFS(COUNTBLANK(G153:I153)=3,"",H153="","H列に金額を入力してください",G153=3,H153,I153="","I列に労働時間を入力してください",G153=1,ROUND(H153/(I153*24),0),G153=2,ROUND(H153/(I153*24),0)),"")</f>
        <v/>
      </c>
      <c r="K153" s="80" t="str" cm="1">
        <f t="array" ref="K153">IFERROR(_xlfn.IFS(D153="","",J153&lt;E153,"×（法定外・要件外となる従業員です）",J153&lt;=F153,"〇",J153&gt;F153,"ー（要件外となる従業員です）"),"")</f>
        <v/>
      </c>
      <c r="L153" s="25" t="str" cm="1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  <v/>
      </c>
    </row>
    <row r="154" spans="1:12" ht="16.5" customHeight="1" x14ac:dyDescent="0.4">
      <c r="A154" s="52" t="str">
        <f t="shared" si="2"/>
        <v/>
      </c>
      <c r="B154" s="51"/>
      <c r="C154" s="75"/>
      <c r="D154" s="51"/>
      <c r="E154" s="27" t="str" cm="1">
        <f t="array" ref="E154">IFERROR(_xlfn.IFS(AND($F$4=45566,D154="徳島"),VLOOKUP(D154,最低賃金!$A$2:$G$49,2,FALSE),OR($F$4&lt;&gt;45566,D154&lt;&gt;"徳島"),VLOOKUP(D154,最低賃金!$A$2:$G$49,4,FALSE)),"")</f>
        <v/>
      </c>
      <c r="F154" s="27" t="str">
        <f>IFERROR(VLOOKUP(D154,最低賃金!$A$3:$G$49,6,FALSE),"")</f>
        <v/>
      </c>
      <c r="G154" s="51"/>
      <c r="H154" s="19"/>
      <c r="I154" s="81"/>
      <c r="J154" s="27" t="str" cm="1">
        <f t="array" ref="J154">IFERROR(_xlfn.IFS(COUNTBLANK(G154:I154)=3,"",H154="","H列に金額を入力してください",G154=3,H154,I154="","I列に労働時間を入力してください",G154=1,ROUND(H154/(I154*24),0),G154=2,ROUND(H154/(I154*24),0)),"")</f>
        <v/>
      </c>
      <c r="K154" s="80" t="str" cm="1">
        <f t="array" ref="K154">IFERROR(_xlfn.IFS(D154="","",J154&lt;E154,"×（法定外・要件外となる従業員です）",J154&lt;=F154,"〇",J154&gt;F154,"ー（要件外となる従業員です）"),"")</f>
        <v/>
      </c>
      <c r="L154" s="25" t="str" cm="1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  <v/>
      </c>
    </row>
    <row r="155" spans="1:12" ht="16.5" customHeight="1" x14ac:dyDescent="0.4">
      <c r="A155" s="52" t="str">
        <f t="shared" si="2"/>
        <v/>
      </c>
      <c r="B155" s="51"/>
      <c r="C155" s="75"/>
      <c r="D155" s="51"/>
      <c r="E155" s="27" t="str" cm="1">
        <f t="array" ref="E155">IFERROR(_xlfn.IFS(AND($F$4=45566,D155="徳島"),VLOOKUP(D155,最低賃金!$A$2:$G$49,2,FALSE),OR($F$4&lt;&gt;45566,D155&lt;&gt;"徳島"),VLOOKUP(D155,最低賃金!$A$2:$G$49,4,FALSE)),"")</f>
        <v/>
      </c>
      <c r="F155" s="27" t="str">
        <f>IFERROR(VLOOKUP(D155,最低賃金!$A$3:$G$49,6,FALSE),"")</f>
        <v/>
      </c>
      <c r="G155" s="51"/>
      <c r="H155" s="19"/>
      <c r="I155" s="81"/>
      <c r="J155" s="27" t="str" cm="1">
        <f t="array" ref="J155">IFERROR(_xlfn.IFS(COUNTBLANK(G155:I155)=3,"",H155="","H列に金額を入力してください",G155=3,H155,I155="","I列に労働時間を入力してください",G155=1,ROUND(H155/(I155*24),0),G155=2,ROUND(H155/(I155*24),0)),"")</f>
        <v/>
      </c>
      <c r="K155" s="80" t="str" cm="1">
        <f t="array" ref="K155">IFERROR(_xlfn.IFS(D155="","",J155&lt;E155,"×（法定外・要件外となる従業員です）",J155&lt;=F155,"〇",J155&gt;F155,"ー（要件外となる従業員です）"),"")</f>
        <v/>
      </c>
      <c r="L155" s="25" t="str" cm="1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  <v/>
      </c>
    </row>
    <row r="156" spans="1:12" ht="16.5" customHeight="1" x14ac:dyDescent="0.4">
      <c r="A156" s="52" t="str">
        <f t="shared" si="2"/>
        <v/>
      </c>
      <c r="B156" s="51"/>
      <c r="C156" s="75"/>
      <c r="D156" s="51"/>
      <c r="E156" s="27" t="str" cm="1">
        <f t="array" ref="E156">IFERROR(_xlfn.IFS(AND($F$4=45566,D156="徳島"),VLOOKUP(D156,最低賃金!$A$2:$G$49,2,FALSE),OR($F$4&lt;&gt;45566,D156&lt;&gt;"徳島"),VLOOKUP(D156,最低賃金!$A$2:$G$49,4,FALSE)),"")</f>
        <v/>
      </c>
      <c r="F156" s="27" t="str">
        <f>IFERROR(VLOOKUP(D156,最低賃金!$A$3:$G$49,6,FALSE),"")</f>
        <v/>
      </c>
      <c r="G156" s="51"/>
      <c r="H156" s="19"/>
      <c r="I156" s="81"/>
      <c r="J156" s="27" t="str" cm="1">
        <f t="array" ref="J156">IFERROR(_xlfn.IFS(COUNTBLANK(G156:I156)=3,"",H156="","H列に金額を入力してください",G156=3,H156,I156="","I列に労働時間を入力してください",G156=1,ROUND(H156/(I156*24),0),G156=2,ROUND(H156/(I156*24),0)),"")</f>
        <v/>
      </c>
      <c r="K156" s="80" t="str" cm="1">
        <f t="array" ref="K156">IFERROR(_xlfn.IFS(D156="","",J156&lt;E156,"×（法定外・要件外となる従業員です）",J156&lt;=F156,"〇",J156&gt;F156,"ー（要件外となる従業員です）"),"")</f>
        <v/>
      </c>
      <c r="L156" s="25" t="str" cm="1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  <v/>
      </c>
    </row>
    <row r="157" spans="1:12" ht="16.5" customHeight="1" x14ac:dyDescent="0.4">
      <c r="A157" s="52" t="str">
        <f t="shared" si="2"/>
        <v/>
      </c>
      <c r="B157" s="51"/>
      <c r="C157" s="75"/>
      <c r="D157" s="51"/>
      <c r="E157" s="27" t="str" cm="1">
        <f t="array" ref="E157">IFERROR(_xlfn.IFS(AND($F$4=45566,D157="徳島"),VLOOKUP(D157,最低賃金!$A$2:$G$49,2,FALSE),OR($F$4&lt;&gt;45566,D157&lt;&gt;"徳島"),VLOOKUP(D157,最低賃金!$A$2:$G$49,4,FALSE)),"")</f>
        <v/>
      </c>
      <c r="F157" s="27" t="str">
        <f>IFERROR(VLOOKUP(D157,最低賃金!$A$3:$G$49,6,FALSE),"")</f>
        <v/>
      </c>
      <c r="G157" s="51"/>
      <c r="H157" s="19"/>
      <c r="I157" s="81"/>
      <c r="J157" s="27" t="str" cm="1">
        <f t="array" ref="J157">IFERROR(_xlfn.IFS(COUNTBLANK(G157:I157)=3,"",H157="","H列に金額を入力してください",G157=3,H157,I157="","I列に労働時間を入力してください",G157=1,ROUND(H157/(I157*24),0),G157=2,ROUND(H157/(I157*24),0)),"")</f>
        <v/>
      </c>
      <c r="K157" s="80" t="str" cm="1">
        <f t="array" ref="K157">IFERROR(_xlfn.IFS(D157="","",J157&lt;E157,"×（法定外・要件外となる従業員です）",J157&lt;=F157,"〇",J157&gt;F157,"ー（要件外となる従業員です）"),"")</f>
        <v/>
      </c>
      <c r="L157" s="25" t="str" cm="1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  <v/>
      </c>
    </row>
    <row r="158" spans="1:12" ht="16.5" customHeight="1" x14ac:dyDescent="0.4">
      <c r="A158" s="52" t="str">
        <f t="shared" si="2"/>
        <v/>
      </c>
      <c r="B158" s="51"/>
      <c r="C158" s="75"/>
      <c r="D158" s="51"/>
      <c r="E158" s="27" t="str" cm="1">
        <f t="array" ref="E158">IFERROR(_xlfn.IFS(AND($F$4=45566,D158="徳島"),VLOOKUP(D158,最低賃金!$A$2:$G$49,2,FALSE),OR($F$4&lt;&gt;45566,D158&lt;&gt;"徳島"),VLOOKUP(D158,最低賃金!$A$2:$G$49,4,FALSE)),"")</f>
        <v/>
      </c>
      <c r="F158" s="27" t="str">
        <f>IFERROR(VLOOKUP(D158,最低賃金!$A$3:$G$49,6,FALSE),"")</f>
        <v/>
      </c>
      <c r="G158" s="51"/>
      <c r="H158" s="19"/>
      <c r="I158" s="81"/>
      <c r="J158" s="27" t="str" cm="1">
        <f t="array" ref="J158">IFERROR(_xlfn.IFS(COUNTBLANK(G158:I158)=3,"",H158="","H列に金額を入力してください",G158=3,H158,I158="","I列に労働時間を入力してください",G158=1,ROUND(H158/(I158*24),0),G158=2,ROUND(H158/(I158*24),0)),"")</f>
        <v/>
      </c>
      <c r="K158" s="80" t="str" cm="1">
        <f t="array" ref="K158">IFERROR(_xlfn.IFS(D158="","",J158&lt;E158,"×（法定外・要件外となる従業員です）",J158&lt;=F158,"〇",J158&gt;F158,"ー（要件外となる従業員です）"),"")</f>
        <v/>
      </c>
      <c r="L158" s="25" t="str" cm="1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  <v/>
      </c>
    </row>
    <row r="159" spans="1:12" ht="16.5" customHeight="1" x14ac:dyDescent="0.4">
      <c r="A159" s="52" t="str">
        <f t="shared" si="2"/>
        <v/>
      </c>
      <c r="B159" s="51"/>
      <c r="C159" s="75"/>
      <c r="D159" s="51"/>
      <c r="E159" s="27" t="str" cm="1">
        <f t="array" ref="E159">IFERROR(_xlfn.IFS(AND($F$4=45566,D159="徳島"),VLOOKUP(D159,最低賃金!$A$2:$G$49,2,FALSE),OR($F$4&lt;&gt;45566,D159&lt;&gt;"徳島"),VLOOKUP(D159,最低賃金!$A$2:$G$49,4,FALSE)),"")</f>
        <v/>
      </c>
      <c r="F159" s="27" t="str">
        <f>IFERROR(VLOOKUP(D159,最低賃金!$A$3:$G$49,6,FALSE),"")</f>
        <v/>
      </c>
      <c r="G159" s="51"/>
      <c r="H159" s="19"/>
      <c r="I159" s="81"/>
      <c r="J159" s="27" t="str" cm="1">
        <f t="array" ref="J159">IFERROR(_xlfn.IFS(COUNTBLANK(G159:I159)=3,"",H159="","H列に金額を入力してください",G159=3,H159,I159="","I列に労働時間を入力してください",G159=1,ROUND(H159/(I159*24),0),G159=2,ROUND(H159/(I159*24),0)),"")</f>
        <v/>
      </c>
      <c r="K159" s="80" t="str" cm="1">
        <f t="array" ref="K159">IFERROR(_xlfn.IFS(D159="","",J159&lt;E159,"×（法定外・要件外となる従業員です）",J159&lt;=F159,"〇",J159&gt;F159,"ー（要件外となる従業員です）"),"")</f>
        <v/>
      </c>
      <c r="L159" s="25" t="str" cm="1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  <v/>
      </c>
    </row>
    <row r="160" spans="1:12" ht="16.5" customHeight="1" x14ac:dyDescent="0.4">
      <c r="A160" s="52" t="str">
        <f t="shared" si="2"/>
        <v/>
      </c>
      <c r="B160" s="51"/>
      <c r="C160" s="75"/>
      <c r="D160" s="51"/>
      <c r="E160" s="27" t="str" cm="1">
        <f t="array" ref="E160">IFERROR(_xlfn.IFS(AND($F$4=45566,D160="徳島"),VLOOKUP(D160,最低賃金!$A$2:$G$49,2,FALSE),OR($F$4&lt;&gt;45566,D160&lt;&gt;"徳島"),VLOOKUP(D160,最低賃金!$A$2:$G$49,4,FALSE)),"")</f>
        <v/>
      </c>
      <c r="F160" s="27" t="str">
        <f>IFERROR(VLOOKUP(D160,最低賃金!$A$3:$G$49,6,FALSE),"")</f>
        <v/>
      </c>
      <c r="G160" s="51"/>
      <c r="H160" s="19"/>
      <c r="I160" s="81"/>
      <c r="J160" s="27" t="str" cm="1">
        <f t="array" ref="J160">IFERROR(_xlfn.IFS(COUNTBLANK(G160:I160)=3,"",H160="","H列に金額を入力してください",G160=3,H160,I160="","I列に労働時間を入力してください",G160=1,ROUND(H160/(I160*24),0),G160=2,ROUND(H160/(I160*24),0)),"")</f>
        <v/>
      </c>
      <c r="K160" s="80" t="str" cm="1">
        <f t="array" ref="K160">IFERROR(_xlfn.IFS(D160="","",J160&lt;E160,"×（法定外・要件外となる従業員です）",J160&lt;=F160,"〇",J160&gt;F160,"ー（要件外となる従業員です）"),"")</f>
        <v/>
      </c>
      <c r="L160" s="25" t="str" cm="1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  <v/>
      </c>
    </row>
    <row r="161" spans="1:12" ht="16.5" customHeight="1" x14ac:dyDescent="0.4">
      <c r="A161" s="52" t="str">
        <f t="shared" si="2"/>
        <v/>
      </c>
      <c r="B161" s="51"/>
      <c r="C161" s="75"/>
      <c r="D161" s="51"/>
      <c r="E161" s="27" t="str" cm="1">
        <f t="array" ref="E161">IFERROR(_xlfn.IFS(AND($F$4=45566,D161="徳島"),VLOOKUP(D161,最低賃金!$A$2:$G$49,2,FALSE),OR($F$4&lt;&gt;45566,D161&lt;&gt;"徳島"),VLOOKUP(D161,最低賃金!$A$2:$G$49,4,FALSE)),"")</f>
        <v/>
      </c>
      <c r="F161" s="27" t="str">
        <f>IFERROR(VLOOKUP(D161,最低賃金!$A$3:$G$49,6,FALSE),"")</f>
        <v/>
      </c>
      <c r="G161" s="51"/>
      <c r="H161" s="19"/>
      <c r="I161" s="81"/>
      <c r="J161" s="27" t="str" cm="1">
        <f t="array" ref="J161">IFERROR(_xlfn.IFS(COUNTBLANK(G161:I161)=3,"",H161="","H列に金額を入力してください",G161=3,H161,I161="","I列に労働時間を入力してください",G161=1,ROUND(H161/(I161*24),0),G161=2,ROUND(H161/(I161*24),0)),"")</f>
        <v/>
      </c>
      <c r="K161" s="80" t="str" cm="1">
        <f t="array" ref="K161">IFERROR(_xlfn.IFS(D161="","",J161&lt;E161,"×（法定外・要件外となる従業員です）",J161&lt;=F161,"〇",J161&gt;F161,"ー（要件外となる従業員です）"),"")</f>
        <v/>
      </c>
      <c r="L161" s="25" t="str" cm="1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  <v/>
      </c>
    </row>
    <row r="162" spans="1:12" ht="16.5" customHeight="1" x14ac:dyDescent="0.4">
      <c r="A162" s="52" t="str">
        <f t="shared" si="2"/>
        <v/>
      </c>
      <c r="B162" s="51"/>
      <c r="C162" s="75"/>
      <c r="D162" s="51"/>
      <c r="E162" s="27" t="str" cm="1">
        <f t="array" ref="E162">IFERROR(_xlfn.IFS(AND($F$4=45566,D162="徳島"),VLOOKUP(D162,最低賃金!$A$2:$G$49,2,FALSE),OR($F$4&lt;&gt;45566,D162&lt;&gt;"徳島"),VLOOKUP(D162,最低賃金!$A$2:$G$49,4,FALSE)),"")</f>
        <v/>
      </c>
      <c r="F162" s="27" t="str">
        <f>IFERROR(VLOOKUP(D162,最低賃金!$A$3:$G$49,6,FALSE),"")</f>
        <v/>
      </c>
      <c r="G162" s="51"/>
      <c r="H162" s="19"/>
      <c r="I162" s="81"/>
      <c r="J162" s="27" t="str" cm="1">
        <f t="array" ref="J162">IFERROR(_xlfn.IFS(COUNTBLANK(G162:I162)=3,"",H162="","H列に金額を入力してください",G162=3,H162,I162="","I列に労働時間を入力してください",G162=1,ROUND(H162/(I162*24),0),G162=2,ROUND(H162/(I162*24),0)),"")</f>
        <v/>
      </c>
      <c r="K162" s="80" t="str" cm="1">
        <f t="array" ref="K162">IFERROR(_xlfn.IFS(D162="","",J162&lt;E162,"×（法定外・要件外となる従業員です）",J162&lt;=F162,"〇",J162&gt;F162,"ー（要件外となる従業員です）"),"")</f>
        <v/>
      </c>
      <c r="L162" s="25" t="str" cm="1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  <v/>
      </c>
    </row>
    <row r="163" spans="1:12" ht="16.5" customHeight="1" x14ac:dyDescent="0.4">
      <c r="A163" s="52" t="str">
        <f t="shared" si="2"/>
        <v/>
      </c>
      <c r="B163" s="51"/>
      <c r="C163" s="75"/>
      <c r="D163" s="51"/>
      <c r="E163" s="27" t="str" cm="1">
        <f t="array" ref="E163">IFERROR(_xlfn.IFS(AND($F$4=45566,D163="徳島"),VLOOKUP(D163,最低賃金!$A$2:$G$49,2,FALSE),OR($F$4&lt;&gt;45566,D163&lt;&gt;"徳島"),VLOOKUP(D163,最低賃金!$A$2:$G$49,4,FALSE)),"")</f>
        <v/>
      </c>
      <c r="F163" s="27" t="str">
        <f>IFERROR(VLOOKUP(D163,最低賃金!$A$3:$G$49,6,FALSE),"")</f>
        <v/>
      </c>
      <c r="G163" s="51"/>
      <c r="H163" s="19"/>
      <c r="I163" s="81"/>
      <c r="J163" s="27" t="str" cm="1">
        <f t="array" ref="J163">IFERROR(_xlfn.IFS(COUNTBLANK(G163:I163)=3,"",H163="","H列に金額を入力してください",G163=3,H163,I163="","I列に労働時間を入力してください",G163=1,ROUND(H163/(I163*24),0),G163=2,ROUND(H163/(I163*24),0)),"")</f>
        <v/>
      </c>
      <c r="K163" s="80" t="str" cm="1">
        <f t="array" ref="K163">IFERROR(_xlfn.IFS(D163="","",J163&lt;E163,"×（法定外・要件外となる従業員です）",J163&lt;=F163,"〇",J163&gt;F163,"ー（要件外となる従業員です）"),"")</f>
        <v/>
      </c>
      <c r="L163" s="25" t="str" cm="1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  <v/>
      </c>
    </row>
    <row r="164" spans="1:12" ht="16.5" customHeight="1" x14ac:dyDescent="0.4">
      <c r="A164" s="52" t="str">
        <f t="shared" si="2"/>
        <v/>
      </c>
      <c r="B164" s="51"/>
      <c r="C164" s="75"/>
      <c r="D164" s="51"/>
      <c r="E164" s="27" t="str" cm="1">
        <f t="array" ref="E164">IFERROR(_xlfn.IFS(AND($F$4=45566,D164="徳島"),VLOOKUP(D164,最低賃金!$A$2:$G$49,2,FALSE),OR($F$4&lt;&gt;45566,D164&lt;&gt;"徳島"),VLOOKUP(D164,最低賃金!$A$2:$G$49,4,FALSE)),"")</f>
        <v/>
      </c>
      <c r="F164" s="27" t="str">
        <f>IFERROR(VLOOKUP(D164,最低賃金!$A$3:$G$49,6,FALSE),"")</f>
        <v/>
      </c>
      <c r="G164" s="51"/>
      <c r="H164" s="19"/>
      <c r="I164" s="81"/>
      <c r="J164" s="27" t="str" cm="1">
        <f t="array" ref="J164">IFERROR(_xlfn.IFS(COUNTBLANK(G164:I164)=3,"",H164="","H列に金額を入力してください",G164=3,H164,I164="","I列に労働時間を入力してください",G164=1,ROUND(H164/(I164*24),0),G164=2,ROUND(H164/(I164*24),0)),"")</f>
        <v/>
      </c>
      <c r="K164" s="80" t="str" cm="1">
        <f t="array" ref="K164">IFERROR(_xlfn.IFS(D164="","",J164&lt;E164,"×（法定外・要件外となる従業員です）",J164&lt;=F164,"〇",J164&gt;F164,"ー（要件外となる従業員です）"),"")</f>
        <v/>
      </c>
      <c r="L164" s="25" t="str" cm="1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  <v/>
      </c>
    </row>
    <row r="165" spans="1:12" ht="16.5" customHeight="1" x14ac:dyDescent="0.4">
      <c r="A165" s="52" t="str">
        <f t="shared" si="2"/>
        <v/>
      </c>
      <c r="B165" s="51"/>
      <c r="C165" s="75"/>
      <c r="D165" s="51"/>
      <c r="E165" s="27" t="str" cm="1">
        <f t="array" ref="E165">IFERROR(_xlfn.IFS(AND($F$4=45566,D165="徳島"),VLOOKUP(D165,最低賃金!$A$2:$G$49,2,FALSE),OR($F$4&lt;&gt;45566,D165&lt;&gt;"徳島"),VLOOKUP(D165,最低賃金!$A$2:$G$49,4,FALSE)),"")</f>
        <v/>
      </c>
      <c r="F165" s="27" t="str">
        <f>IFERROR(VLOOKUP(D165,最低賃金!$A$3:$G$49,6,FALSE),"")</f>
        <v/>
      </c>
      <c r="G165" s="51"/>
      <c r="H165" s="19"/>
      <c r="I165" s="81"/>
      <c r="J165" s="27" t="str" cm="1">
        <f t="array" ref="J165">IFERROR(_xlfn.IFS(COUNTBLANK(G165:I165)=3,"",H165="","H列に金額を入力してください",G165=3,H165,I165="","I列に労働時間を入力してください",G165=1,ROUND(H165/(I165*24),0),G165=2,ROUND(H165/(I165*24),0)),"")</f>
        <v/>
      </c>
      <c r="K165" s="80" t="str" cm="1">
        <f t="array" ref="K165">IFERROR(_xlfn.IFS(D165="","",J165&lt;E165,"×（法定外・要件外となる従業員です）",J165&lt;=F165,"〇",J165&gt;F165,"ー（要件外となる従業員です）"),"")</f>
        <v/>
      </c>
      <c r="L165" s="25" t="str" cm="1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  <v/>
      </c>
    </row>
    <row r="166" spans="1:12" ht="16.5" customHeight="1" x14ac:dyDescent="0.4">
      <c r="A166" s="52" t="str">
        <f t="shared" si="2"/>
        <v/>
      </c>
      <c r="B166" s="51"/>
      <c r="C166" s="75"/>
      <c r="D166" s="51"/>
      <c r="E166" s="27" t="str" cm="1">
        <f t="array" ref="E166">IFERROR(_xlfn.IFS(AND($F$4=45566,D166="徳島"),VLOOKUP(D166,最低賃金!$A$2:$G$49,2,FALSE),OR($F$4&lt;&gt;45566,D166&lt;&gt;"徳島"),VLOOKUP(D166,最低賃金!$A$2:$G$49,4,FALSE)),"")</f>
        <v/>
      </c>
      <c r="F166" s="27" t="str">
        <f>IFERROR(VLOOKUP(D166,最低賃金!$A$3:$G$49,6,FALSE),"")</f>
        <v/>
      </c>
      <c r="G166" s="51"/>
      <c r="H166" s="19"/>
      <c r="I166" s="81"/>
      <c r="J166" s="27" t="str" cm="1">
        <f t="array" ref="J166">IFERROR(_xlfn.IFS(COUNTBLANK(G166:I166)=3,"",H166="","H列に金額を入力してください",G166=3,H166,I166="","I列に労働時間を入力してください",G166=1,ROUND(H166/(I166*24),0),G166=2,ROUND(H166/(I166*24),0)),"")</f>
        <v/>
      </c>
      <c r="K166" s="80" t="str" cm="1">
        <f t="array" ref="K166">IFERROR(_xlfn.IFS(D166="","",J166&lt;E166,"×（法定外・要件外となる従業員です）",J166&lt;=F166,"〇",J166&gt;F166,"ー（要件外となる従業員です）"),"")</f>
        <v/>
      </c>
      <c r="L166" s="25" t="str" cm="1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  <v/>
      </c>
    </row>
    <row r="167" spans="1:12" ht="16.5" customHeight="1" x14ac:dyDescent="0.4">
      <c r="A167" s="52" t="str">
        <f t="shared" si="2"/>
        <v/>
      </c>
      <c r="B167" s="51"/>
      <c r="C167" s="75"/>
      <c r="D167" s="51"/>
      <c r="E167" s="27" t="str" cm="1">
        <f t="array" ref="E167">IFERROR(_xlfn.IFS(AND($F$4=45566,D167="徳島"),VLOOKUP(D167,最低賃金!$A$2:$G$49,2,FALSE),OR($F$4&lt;&gt;45566,D167&lt;&gt;"徳島"),VLOOKUP(D167,最低賃金!$A$2:$G$49,4,FALSE)),"")</f>
        <v/>
      </c>
      <c r="F167" s="27" t="str">
        <f>IFERROR(VLOOKUP(D167,最低賃金!$A$3:$G$49,6,FALSE),"")</f>
        <v/>
      </c>
      <c r="G167" s="51"/>
      <c r="H167" s="19"/>
      <c r="I167" s="81"/>
      <c r="J167" s="27" t="str" cm="1">
        <f t="array" ref="J167">IFERROR(_xlfn.IFS(COUNTBLANK(G167:I167)=3,"",H167="","H列に金額を入力してください",G167=3,H167,I167="","I列に労働時間を入力してください",G167=1,ROUND(H167/(I167*24),0),G167=2,ROUND(H167/(I167*24),0)),"")</f>
        <v/>
      </c>
      <c r="K167" s="80" t="str" cm="1">
        <f t="array" ref="K167">IFERROR(_xlfn.IFS(D167="","",J167&lt;E167,"×（法定外・要件外となる従業員です）",J167&lt;=F167,"〇",J167&gt;F167,"ー（要件外となる従業員です）"),"")</f>
        <v/>
      </c>
      <c r="L167" s="25" t="str" cm="1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  <v/>
      </c>
    </row>
    <row r="168" spans="1:12" ht="16.5" customHeight="1" x14ac:dyDescent="0.4">
      <c r="A168" s="52" t="str">
        <f t="shared" si="2"/>
        <v/>
      </c>
      <c r="B168" s="51"/>
      <c r="C168" s="75"/>
      <c r="D168" s="51"/>
      <c r="E168" s="27" t="str" cm="1">
        <f t="array" ref="E168">IFERROR(_xlfn.IFS(AND($F$4=45566,D168="徳島"),VLOOKUP(D168,最低賃金!$A$2:$G$49,2,FALSE),OR($F$4&lt;&gt;45566,D168&lt;&gt;"徳島"),VLOOKUP(D168,最低賃金!$A$2:$G$49,4,FALSE)),"")</f>
        <v/>
      </c>
      <c r="F168" s="27" t="str">
        <f>IFERROR(VLOOKUP(D168,最低賃金!$A$3:$G$49,6,FALSE),"")</f>
        <v/>
      </c>
      <c r="G168" s="51"/>
      <c r="H168" s="19"/>
      <c r="I168" s="81"/>
      <c r="J168" s="27" t="str" cm="1">
        <f t="array" ref="J168">IFERROR(_xlfn.IFS(COUNTBLANK(G168:I168)=3,"",H168="","H列に金額を入力してください",G168=3,H168,I168="","I列に労働時間を入力してください",G168=1,ROUND(H168/(I168*24),0),G168=2,ROUND(H168/(I168*24),0)),"")</f>
        <v/>
      </c>
      <c r="K168" s="80" t="str" cm="1">
        <f t="array" ref="K168">IFERROR(_xlfn.IFS(D168="","",J168&lt;E168,"×（法定外・要件外となる従業員です）",J168&lt;=F168,"〇",J168&gt;F168,"ー（要件外となる従業員です）"),"")</f>
        <v/>
      </c>
      <c r="L168" s="25" t="str" cm="1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  <v/>
      </c>
    </row>
    <row r="169" spans="1:12" ht="16.5" customHeight="1" x14ac:dyDescent="0.4">
      <c r="A169" s="52" t="str">
        <f t="shared" si="2"/>
        <v/>
      </c>
      <c r="B169" s="51"/>
      <c r="C169" s="75"/>
      <c r="D169" s="51"/>
      <c r="E169" s="27" t="str" cm="1">
        <f t="array" ref="E169">IFERROR(_xlfn.IFS(AND($F$4=45566,D169="徳島"),VLOOKUP(D169,最低賃金!$A$2:$G$49,2,FALSE),OR($F$4&lt;&gt;45566,D169&lt;&gt;"徳島"),VLOOKUP(D169,最低賃金!$A$2:$G$49,4,FALSE)),"")</f>
        <v/>
      </c>
      <c r="F169" s="27" t="str">
        <f>IFERROR(VLOOKUP(D169,最低賃金!$A$3:$G$49,6,FALSE),"")</f>
        <v/>
      </c>
      <c r="G169" s="51"/>
      <c r="H169" s="19"/>
      <c r="I169" s="81"/>
      <c r="J169" s="27" t="str" cm="1">
        <f t="array" ref="J169">IFERROR(_xlfn.IFS(COUNTBLANK(G169:I169)=3,"",H169="","H列に金額を入力してください",G169=3,H169,I169="","I列に労働時間を入力してください",G169=1,ROUND(H169/(I169*24),0),G169=2,ROUND(H169/(I169*24),0)),"")</f>
        <v/>
      </c>
      <c r="K169" s="80" t="str" cm="1">
        <f t="array" ref="K169">IFERROR(_xlfn.IFS(D169="","",J169&lt;E169,"×（法定外・要件外となる従業員です）",J169&lt;=F169,"〇",J169&gt;F169,"ー（要件外となる従業員です）"),"")</f>
        <v/>
      </c>
      <c r="L169" s="25" t="str" cm="1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  <v/>
      </c>
    </row>
    <row r="170" spans="1:12" ht="16.5" customHeight="1" x14ac:dyDescent="0.4">
      <c r="A170" s="52" t="str">
        <f t="shared" si="2"/>
        <v/>
      </c>
      <c r="B170" s="51"/>
      <c r="C170" s="75"/>
      <c r="D170" s="51"/>
      <c r="E170" s="27" t="str" cm="1">
        <f t="array" ref="E170">IFERROR(_xlfn.IFS(AND($F$4=45566,D170="徳島"),VLOOKUP(D170,最低賃金!$A$2:$G$49,2,FALSE),OR($F$4&lt;&gt;45566,D170&lt;&gt;"徳島"),VLOOKUP(D170,最低賃金!$A$2:$G$49,4,FALSE)),"")</f>
        <v/>
      </c>
      <c r="F170" s="27" t="str">
        <f>IFERROR(VLOOKUP(D170,最低賃金!$A$3:$G$49,6,FALSE),"")</f>
        <v/>
      </c>
      <c r="G170" s="51"/>
      <c r="H170" s="19"/>
      <c r="I170" s="81"/>
      <c r="J170" s="27" t="str" cm="1">
        <f t="array" ref="J170">IFERROR(_xlfn.IFS(COUNTBLANK(G170:I170)=3,"",H170="","H列に金額を入力してください",G170=3,H170,I170="","I列に労働時間を入力してください",G170=1,ROUND(H170/(I170*24),0),G170=2,ROUND(H170/(I170*24),0)),"")</f>
        <v/>
      </c>
      <c r="K170" s="80" t="str" cm="1">
        <f t="array" ref="K170">IFERROR(_xlfn.IFS(D170="","",J170&lt;E170,"×（法定外・要件外となる従業員です）",J170&lt;=F170,"〇",J170&gt;F170,"ー（要件外となる従業員です）"),"")</f>
        <v/>
      </c>
      <c r="L170" s="25" t="str" cm="1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  <v/>
      </c>
    </row>
    <row r="171" spans="1:12" ht="16.5" customHeight="1" x14ac:dyDescent="0.4">
      <c r="A171" s="52" t="str">
        <f t="shared" si="2"/>
        <v/>
      </c>
      <c r="B171" s="51"/>
      <c r="C171" s="75"/>
      <c r="D171" s="51"/>
      <c r="E171" s="27" t="str" cm="1">
        <f t="array" ref="E171">IFERROR(_xlfn.IFS(AND($F$4=45566,D171="徳島"),VLOOKUP(D171,最低賃金!$A$2:$G$49,2,FALSE),OR($F$4&lt;&gt;45566,D171&lt;&gt;"徳島"),VLOOKUP(D171,最低賃金!$A$2:$G$49,4,FALSE)),"")</f>
        <v/>
      </c>
      <c r="F171" s="27" t="str">
        <f>IFERROR(VLOOKUP(D171,最低賃金!$A$3:$G$49,6,FALSE),"")</f>
        <v/>
      </c>
      <c r="G171" s="51"/>
      <c r="H171" s="19"/>
      <c r="I171" s="81"/>
      <c r="J171" s="27" t="str" cm="1">
        <f t="array" ref="J171">IFERROR(_xlfn.IFS(COUNTBLANK(G171:I171)=3,"",H171="","H列に金額を入力してください",G171=3,H171,I171="","I列に労働時間を入力してください",G171=1,ROUND(H171/(I171*24),0),G171=2,ROUND(H171/(I171*24),0)),"")</f>
        <v/>
      </c>
      <c r="K171" s="80" t="str" cm="1">
        <f t="array" ref="K171">IFERROR(_xlfn.IFS(D171="","",J171&lt;E171,"×（法定外・要件外となる従業員です）",J171&lt;=F171,"〇",J171&gt;F171,"ー（要件外となる従業員です）"),"")</f>
        <v/>
      </c>
      <c r="L171" s="25" t="str" cm="1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  <v/>
      </c>
    </row>
    <row r="172" spans="1:12" ht="16.5" customHeight="1" x14ac:dyDescent="0.4">
      <c r="A172" s="52" t="str">
        <f t="shared" si="2"/>
        <v/>
      </c>
      <c r="B172" s="51"/>
      <c r="C172" s="75"/>
      <c r="D172" s="51"/>
      <c r="E172" s="27" t="str" cm="1">
        <f t="array" ref="E172">IFERROR(_xlfn.IFS(AND($F$4=45566,D172="徳島"),VLOOKUP(D172,最低賃金!$A$2:$G$49,2,FALSE),OR($F$4&lt;&gt;45566,D172&lt;&gt;"徳島"),VLOOKUP(D172,最低賃金!$A$2:$G$49,4,FALSE)),"")</f>
        <v/>
      </c>
      <c r="F172" s="27" t="str">
        <f>IFERROR(VLOOKUP(D172,最低賃金!$A$3:$G$49,6,FALSE),"")</f>
        <v/>
      </c>
      <c r="G172" s="51"/>
      <c r="H172" s="19"/>
      <c r="I172" s="81"/>
      <c r="J172" s="27" t="str" cm="1">
        <f t="array" ref="J172">IFERROR(_xlfn.IFS(COUNTBLANK(G172:I172)=3,"",H172="","H列に金額を入力してください",G172=3,H172,I172="","I列に労働時間を入力してください",G172=1,ROUND(H172/(I172*24),0),G172=2,ROUND(H172/(I172*24),0)),"")</f>
        <v/>
      </c>
      <c r="K172" s="80" t="str" cm="1">
        <f t="array" ref="K172">IFERROR(_xlfn.IFS(D172="","",J172&lt;E172,"×（法定外・要件外となる従業員です）",J172&lt;=F172,"〇",J172&gt;F172,"ー（要件外となる従業員です）"),"")</f>
        <v/>
      </c>
      <c r="L172" s="25" t="str" cm="1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  <v/>
      </c>
    </row>
    <row r="173" spans="1:12" ht="16.5" customHeight="1" x14ac:dyDescent="0.4">
      <c r="A173" s="52" t="str">
        <f t="shared" si="2"/>
        <v/>
      </c>
      <c r="B173" s="51"/>
      <c r="C173" s="75"/>
      <c r="D173" s="51"/>
      <c r="E173" s="27" t="str" cm="1">
        <f t="array" ref="E173">IFERROR(_xlfn.IFS(AND($F$4=45566,D173="徳島"),VLOOKUP(D173,最低賃金!$A$2:$G$49,2,FALSE),OR($F$4&lt;&gt;45566,D173&lt;&gt;"徳島"),VLOOKUP(D173,最低賃金!$A$2:$G$49,4,FALSE)),"")</f>
        <v/>
      </c>
      <c r="F173" s="27" t="str">
        <f>IFERROR(VLOOKUP(D173,最低賃金!$A$3:$G$49,6,FALSE),"")</f>
        <v/>
      </c>
      <c r="G173" s="51"/>
      <c r="H173" s="19"/>
      <c r="I173" s="81"/>
      <c r="J173" s="27" t="str" cm="1">
        <f t="array" ref="J173">IFERROR(_xlfn.IFS(COUNTBLANK(G173:I173)=3,"",H173="","H列に金額を入力してください",G173=3,H173,I173="","I列に労働時間を入力してください",G173=1,ROUND(H173/(I173*24),0),G173=2,ROUND(H173/(I173*24),0)),"")</f>
        <v/>
      </c>
      <c r="K173" s="80" t="str" cm="1">
        <f t="array" ref="K173">IFERROR(_xlfn.IFS(D173="","",J173&lt;E173,"×（法定外・要件外となる従業員です）",J173&lt;=F173,"〇",J173&gt;F173,"ー（要件外となる従業員です）"),"")</f>
        <v/>
      </c>
      <c r="L173" s="25" t="str" cm="1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  <v/>
      </c>
    </row>
    <row r="174" spans="1:12" ht="16.5" customHeight="1" x14ac:dyDescent="0.4">
      <c r="A174" s="52" t="str">
        <f t="shared" si="2"/>
        <v/>
      </c>
      <c r="B174" s="51"/>
      <c r="C174" s="75"/>
      <c r="D174" s="51"/>
      <c r="E174" s="27" t="str" cm="1">
        <f t="array" ref="E174">IFERROR(_xlfn.IFS(AND($F$4=45566,D174="徳島"),VLOOKUP(D174,最低賃金!$A$2:$G$49,2,FALSE),OR($F$4&lt;&gt;45566,D174&lt;&gt;"徳島"),VLOOKUP(D174,最低賃金!$A$2:$G$49,4,FALSE)),"")</f>
        <v/>
      </c>
      <c r="F174" s="27" t="str">
        <f>IFERROR(VLOOKUP(D174,最低賃金!$A$3:$G$49,6,FALSE),"")</f>
        <v/>
      </c>
      <c r="G174" s="51"/>
      <c r="H174" s="19"/>
      <c r="I174" s="81"/>
      <c r="J174" s="27" t="str" cm="1">
        <f t="array" ref="J174">IFERROR(_xlfn.IFS(COUNTBLANK(G174:I174)=3,"",H174="","H列に金額を入力してください",G174=3,H174,I174="","I列に労働時間を入力してください",G174=1,ROUND(H174/(I174*24),0),G174=2,ROUND(H174/(I174*24),0)),"")</f>
        <v/>
      </c>
      <c r="K174" s="80" t="str" cm="1">
        <f t="array" ref="K174">IFERROR(_xlfn.IFS(D174="","",J174&lt;E174,"×（法定外・要件外となる従業員です）",J174&lt;=F174,"〇",J174&gt;F174,"ー（要件外となる従業員です）"),"")</f>
        <v/>
      </c>
      <c r="L174" s="25" t="str" cm="1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  <v/>
      </c>
    </row>
    <row r="175" spans="1:12" ht="16.5" customHeight="1" x14ac:dyDescent="0.4">
      <c r="A175" s="52" t="str">
        <f t="shared" si="2"/>
        <v/>
      </c>
      <c r="B175" s="51"/>
      <c r="C175" s="75"/>
      <c r="D175" s="51"/>
      <c r="E175" s="27" t="str" cm="1">
        <f t="array" ref="E175">IFERROR(_xlfn.IFS(AND($F$4=45566,D175="徳島"),VLOOKUP(D175,最低賃金!$A$2:$G$49,2,FALSE),OR($F$4&lt;&gt;45566,D175&lt;&gt;"徳島"),VLOOKUP(D175,最低賃金!$A$2:$G$49,4,FALSE)),"")</f>
        <v/>
      </c>
      <c r="F175" s="27" t="str">
        <f>IFERROR(VLOOKUP(D175,最低賃金!$A$3:$G$49,6,FALSE),"")</f>
        <v/>
      </c>
      <c r="G175" s="51"/>
      <c r="H175" s="19"/>
      <c r="I175" s="81"/>
      <c r="J175" s="27" t="str" cm="1">
        <f t="array" ref="J175">IFERROR(_xlfn.IFS(COUNTBLANK(G175:I175)=3,"",H175="","H列に金額を入力してください",G175=3,H175,I175="","I列に労働時間を入力してください",G175=1,ROUND(H175/(I175*24),0),G175=2,ROUND(H175/(I175*24),0)),"")</f>
        <v/>
      </c>
      <c r="K175" s="80" t="str" cm="1">
        <f t="array" ref="K175">IFERROR(_xlfn.IFS(D175="","",J175&lt;E175,"×（法定外・要件外となる従業員です）",J175&lt;=F175,"〇",J175&gt;F175,"ー（要件外となる従業員です）"),"")</f>
        <v/>
      </c>
      <c r="L175" s="25" t="str" cm="1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  <v/>
      </c>
    </row>
    <row r="176" spans="1:12" ht="16.5" customHeight="1" x14ac:dyDescent="0.4">
      <c r="A176" s="52" t="str">
        <f t="shared" si="2"/>
        <v/>
      </c>
      <c r="B176" s="51"/>
      <c r="C176" s="75"/>
      <c r="D176" s="51"/>
      <c r="E176" s="27" t="str" cm="1">
        <f t="array" ref="E176">IFERROR(_xlfn.IFS(AND($F$4=45566,D176="徳島"),VLOOKUP(D176,最低賃金!$A$2:$G$49,2,FALSE),OR($F$4&lt;&gt;45566,D176&lt;&gt;"徳島"),VLOOKUP(D176,最低賃金!$A$2:$G$49,4,FALSE)),"")</f>
        <v/>
      </c>
      <c r="F176" s="27" t="str">
        <f>IFERROR(VLOOKUP(D176,最低賃金!$A$3:$G$49,6,FALSE),"")</f>
        <v/>
      </c>
      <c r="G176" s="51"/>
      <c r="H176" s="19"/>
      <c r="I176" s="81"/>
      <c r="J176" s="27" t="str" cm="1">
        <f t="array" ref="J176">IFERROR(_xlfn.IFS(COUNTBLANK(G176:I176)=3,"",H176="","H列に金額を入力してください",G176=3,H176,I176="","I列に労働時間を入力してください",G176=1,ROUND(H176/(I176*24),0),G176=2,ROUND(H176/(I176*24),0)),"")</f>
        <v/>
      </c>
      <c r="K176" s="80" t="str" cm="1">
        <f t="array" ref="K176">IFERROR(_xlfn.IFS(D176="","",J176&lt;E176,"×（法定外・要件外となる従業員です）",J176&lt;=F176,"〇",J176&gt;F176,"ー（要件外となる従業員です）"),"")</f>
        <v/>
      </c>
      <c r="L176" s="25" t="str" cm="1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  <v/>
      </c>
    </row>
    <row r="177" spans="1:12" ht="16.5" customHeight="1" x14ac:dyDescent="0.4">
      <c r="A177" s="52" t="str">
        <f t="shared" si="2"/>
        <v/>
      </c>
      <c r="B177" s="51"/>
      <c r="C177" s="75"/>
      <c r="D177" s="51"/>
      <c r="E177" s="27" t="str" cm="1">
        <f t="array" ref="E177">IFERROR(_xlfn.IFS(AND($F$4=45566,D177="徳島"),VLOOKUP(D177,最低賃金!$A$2:$G$49,2,FALSE),OR($F$4&lt;&gt;45566,D177&lt;&gt;"徳島"),VLOOKUP(D177,最低賃金!$A$2:$G$49,4,FALSE)),"")</f>
        <v/>
      </c>
      <c r="F177" s="27" t="str">
        <f>IFERROR(VLOOKUP(D177,最低賃金!$A$3:$G$49,6,FALSE),"")</f>
        <v/>
      </c>
      <c r="G177" s="51"/>
      <c r="H177" s="19"/>
      <c r="I177" s="81"/>
      <c r="J177" s="27" t="str" cm="1">
        <f t="array" ref="J177">IFERROR(_xlfn.IFS(COUNTBLANK(G177:I177)=3,"",H177="","H列に金額を入力してください",G177=3,H177,I177="","I列に労働時間を入力してください",G177=1,ROUND(H177/(I177*24),0),G177=2,ROUND(H177/(I177*24),0)),"")</f>
        <v/>
      </c>
      <c r="K177" s="80" t="str" cm="1">
        <f t="array" ref="K177">IFERROR(_xlfn.IFS(D177="","",J177&lt;E177,"×（法定外・要件外となる従業員です）",J177&lt;=F177,"〇",J177&gt;F177,"ー（要件外となる従業員です）"),"")</f>
        <v/>
      </c>
      <c r="L177" s="25" t="str" cm="1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  <v/>
      </c>
    </row>
    <row r="178" spans="1:12" ht="16.5" customHeight="1" x14ac:dyDescent="0.4">
      <c r="A178" s="52" t="str">
        <f t="shared" si="2"/>
        <v/>
      </c>
      <c r="B178" s="51"/>
      <c r="C178" s="75"/>
      <c r="D178" s="51"/>
      <c r="E178" s="27" t="str" cm="1">
        <f t="array" ref="E178">IFERROR(_xlfn.IFS(AND($F$4=45566,D178="徳島"),VLOOKUP(D178,最低賃金!$A$2:$G$49,2,FALSE),OR($F$4&lt;&gt;45566,D178&lt;&gt;"徳島"),VLOOKUP(D178,最低賃金!$A$2:$G$49,4,FALSE)),"")</f>
        <v/>
      </c>
      <c r="F178" s="27" t="str">
        <f>IFERROR(VLOOKUP(D178,最低賃金!$A$3:$G$49,6,FALSE),"")</f>
        <v/>
      </c>
      <c r="G178" s="51"/>
      <c r="H178" s="19"/>
      <c r="I178" s="81"/>
      <c r="J178" s="27" t="str" cm="1">
        <f t="array" ref="J178">IFERROR(_xlfn.IFS(COUNTBLANK(G178:I178)=3,"",H178="","H列に金額を入力してください",G178=3,H178,I178="","I列に労働時間を入力してください",G178=1,ROUND(H178/(I178*24),0),G178=2,ROUND(H178/(I178*24),0)),"")</f>
        <v/>
      </c>
      <c r="K178" s="80" t="str" cm="1">
        <f t="array" ref="K178">IFERROR(_xlfn.IFS(D178="","",J178&lt;E178,"×（法定外・要件外となる従業員です）",J178&lt;=F178,"〇",J178&gt;F178,"ー（要件外となる従業員です）"),"")</f>
        <v/>
      </c>
      <c r="L178" s="25" t="str" cm="1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  <v/>
      </c>
    </row>
    <row r="179" spans="1:12" ht="16.5" customHeight="1" x14ac:dyDescent="0.4">
      <c r="A179" s="52" t="str">
        <f t="shared" si="2"/>
        <v/>
      </c>
      <c r="B179" s="51"/>
      <c r="C179" s="75"/>
      <c r="D179" s="51"/>
      <c r="E179" s="27" t="str" cm="1">
        <f t="array" ref="E179">IFERROR(_xlfn.IFS(AND($F$4=45566,D179="徳島"),VLOOKUP(D179,最低賃金!$A$2:$G$49,2,FALSE),OR($F$4&lt;&gt;45566,D179&lt;&gt;"徳島"),VLOOKUP(D179,最低賃金!$A$2:$G$49,4,FALSE)),"")</f>
        <v/>
      </c>
      <c r="F179" s="27" t="str">
        <f>IFERROR(VLOOKUP(D179,最低賃金!$A$3:$G$49,6,FALSE),"")</f>
        <v/>
      </c>
      <c r="G179" s="51"/>
      <c r="H179" s="19"/>
      <c r="I179" s="81"/>
      <c r="J179" s="27" t="str" cm="1">
        <f t="array" ref="J179">IFERROR(_xlfn.IFS(COUNTBLANK(G179:I179)=3,"",H179="","H列に金額を入力してください",G179=3,H179,I179="","I列に労働時間を入力してください",G179=1,ROUND(H179/(I179*24),0),G179=2,ROUND(H179/(I179*24),0)),"")</f>
        <v/>
      </c>
      <c r="K179" s="80" t="str" cm="1">
        <f t="array" ref="K179">IFERROR(_xlfn.IFS(D179="","",J179&lt;E179,"×（法定外・要件外となる従業員です）",J179&lt;=F179,"〇",J179&gt;F179,"ー（要件外となる従業員です）"),"")</f>
        <v/>
      </c>
      <c r="L179" s="25" t="str" cm="1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  <v/>
      </c>
    </row>
    <row r="180" spans="1:12" ht="16.5" customHeight="1" x14ac:dyDescent="0.4">
      <c r="A180" s="52" t="str">
        <f t="shared" si="2"/>
        <v/>
      </c>
      <c r="B180" s="51"/>
      <c r="C180" s="75"/>
      <c r="D180" s="51"/>
      <c r="E180" s="27" t="str" cm="1">
        <f t="array" ref="E180">IFERROR(_xlfn.IFS(AND($F$4=45566,D180="徳島"),VLOOKUP(D180,最低賃金!$A$2:$G$49,2,FALSE),OR($F$4&lt;&gt;45566,D180&lt;&gt;"徳島"),VLOOKUP(D180,最低賃金!$A$2:$G$49,4,FALSE)),"")</f>
        <v/>
      </c>
      <c r="F180" s="27" t="str">
        <f>IFERROR(VLOOKUP(D180,最低賃金!$A$3:$G$49,6,FALSE),"")</f>
        <v/>
      </c>
      <c r="G180" s="51"/>
      <c r="H180" s="19"/>
      <c r="I180" s="81"/>
      <c r="J180" s="27" t="str" cm="1">
        <f t="array" ref="J180">IFERROR(_xlfn.IFS(COUNTBLANK(G180:I180)=3,"",H180="","H列に金額を入力してください",G180=3,H180,I180="","I列に労働時間を入力してください",G180=1,ROUND(H180/(I180*24),0),G180=2,ROUND(H180/(I180*24),0)),"")</f>
        <v/>
      </c>
      <c r="K180" s="80" t="str" cm="1">
        <f t="array" ref="K180">IFERROR(_xlfn.IFS(D180="","",J180&lt;E180,"×（法定外・要件外となる従業員です）",J180&lt;=F180,"〇",J180&gt;F180,"ー（要件外となる従業員です）"),"")</f>
        <v/>
      </c>
      <c r="L180" s="25" t="str" cm="1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  <v/>
      </c>
    </row>
    <row r="181" spans="1:12" ht="16.5" customHeight="1" x14ac:dyDescent="0.4">
      <c r="A181" s="52" t="str">
        <f t="shared" si="2"/>
        <v/>
      </c>
      <c r="B181" s="51"/>
      <c r="C181" s="75"/>
      <c r="D181" s="51"/>
      <c r="E181" s="27" t="str" cm="1">
        <f t="array" ref="E181">IFERROR(_xlfn.IFS(AND($F$4=45566,D181="徳島"),VLOOKUP(D181,最低賃金!$A$2:$G$49,2,FALSE),OR($F$4&lt;&gt;45566,D181&lt;&gt;"徳島"),VLOOKUP(D181,最低賃金!$A$2:$G$49,4,FALSE)),"")</f>
        <v/>
      </c>
      <c r="F181" s="27" t="str">
        <f>IFERROR(VLOOKUP(D181,最低賃金!$A$3:$G$49,6,FALSE),"")</f>
        <v/>
      </c>
      <c r="G181" s="51"/>
      <c r="H181" s="19"/>
      <c r="I181" s="81"/>
      <c r="J181" s="27" t="str" cm="1">
        <f t="array" ref="J181">IFERROR(_xlfn.IFS(COUNTBLANK(G181:I181)=3,"",H181="","H列に金額を入力してください",G181=3,H181,I181="","I列に労働時間を入力してください",G181=1,ROUND(H181/(I181*24),0),G181=2,ROUND(H181/(I181*24),0)),"")</f>
        <v/>
      </c>
      <c r="K181" s="80" t="str" cm="1">
        <f t="array" ref="K181">IFERROR(_xlfn.IFS(D181="","",J181&lt;E181,"×（法定外・要件外となる従業員です）",J181&lt;=F181,"〇",J181&gt;F181,"ー（要件外となる従業員です）"),"")</f>
        <v/>
      </c>
      <c r="L181" s="25" t="str" cm="1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  <v/>
      </c>
    </row>
    <row r="182" spans="1:12" ht="16.5" customHeight="1" x14ac:dyDescent="0.4">
      <c r="A182" s="52" t="str">
        <f t="shared" si="2"/>
        <v/>
      </c>
      <c r="B182" s="51"/>
      <c r="C182" s="75"/>
      <c r="D182" s="51"/>
      <c r="E182" s="27" t="str" cm="1">
        <f t="array" ref="E182">IFERROR(_xlfn.IFS(AND($F$4=45566,D182="徳島"),VLOOKUP(D182,最低賃金!$A$2:$G$49,2,FALSE),OR($F$4&lt;&gt;45566,D182&lt;&gt;"徳島"),VLOOKUP(D182,最低賃金!$A$2:$G$49,4,FALSE)),"")</f>
        <v/>
      </c>
      <c r="F182" s="27" t="str">
        <f>IFERROR(VLOOKUP(D182,最低賃金!$A$3:$G$49,6,FALSE),"")</f>
        <v/>
      </c>
      <c r="G182" s="51"/>
      <c r="H182" s="19"/>
      <c r="I182" s="81"/>
      <c r="J182" s="27" t="str" cm="1">
        <f t="array" ref="J182">IFERROR(_xlfn.IFS(COUNTBLANK(G182:I182)=3,"",H182="","H列に金額を入力してください",G182=3,H182,I182="","I列に労働時間を入力してください",G182=1,ROUND(H182/(I182*24),0),G182=2,ROUND(H182/(I182*24),0)),"")</f>
        <v/>
      </c>
      <c r="K182" s="80" t="str" cm="1">
        <f t="array" ref="K182">IFERROR(_xlfn.IFS(D182="","",J182&lt;E182,"×（法定外・要件外となる従業員です）",J182&lt;=F182,"〇",J182&gt;F182,"ー（要件外となる従業員です）"),"")</f>
        <v/>
      </c>
      <c r="L182" s="25" t="str" cm="1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  <v/>
      </c>
    </row>
    <row r="183" spans="1:12" ht="16.5" customHeight="1" x14ac:dyDescent="0.4">
      <c r="A183" s="52" t="str">
        <f t="shared" si="2"/>
        <v/>
      </c>
      <c r="B183" s="51"/>
      <c r="C183" s="75"/>
      <c r="D183" s="51"/>
      <c r="E183" s="27" t="str" cm="1">
        <f t="array" ref="E183">IFERROR(_xlfn.IFS(AND($F$4=45566,D183="徳島"),VLOOKUP(D183,最低賃金!$A$2:$G$49,2,FALSE),OR($F$4&lt;&gt;45566,D183&lt;&gt;"徳島"),VLOOKUP(D183,最低賃金!$A$2:$G$49,4,FALSE)),"")</f>
        <v/>
      </c>
      <c r="F183" s="27" t="str">
        <f>IFERROR(VLOOKUP(D183,最低賃金!$A$3:$G$49,6,FALSE),"")</f>
        <v/>
      </c>
      <c r="G183" s="51"/>
      <c r="H183" s="19"/>
      <c r="I183" s="81"/>
      <c r="J183" s="27" t="str" cm="1">
        <f t="array" ref="J183">IFERROR(_xlfn.IFS(COUNTBLANK(G183:I183)=3,"",H183="","H列に金額を入力してください",G183=3,H183,I183="","I列に労働時間を入力してください",G183=1,ROUND(H183/(I183*24),0),G183=2,ROUND(H183/(I183*24),0)),"")</f>
        <v/>
      </c>
      <c r="K183" s="80" t="str" cm="1">
        <f t="array" ref="K183">IFERROR(_xlfn.IFS(D183="","",J183&lt;E183,"×（法定外・要件外となる従業員です）",J183&lt;=F183,"〇",J183&gt;F183,"ー（要件外となる従業員です）"),"")</f>
        <v/>
      </c>
      <c r="L183" s="25" t="str" cm="1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  <v/>
      </c>
    </row>
    <row r="184" spans="1:12" ht="16.5" customHeight="1" x14ac:dyDescent="0.4">
      <c r="A184" s="52" t="str">
        <f t="shared" si="2"/>
        <v/>
      </c>
      <c r="B184" s="51"/>
      <c r="C184" s="75"/>
      <c r="D184" s="51"/>
      <c r="E184" s="27" t="str" cm="1">
        <f t="array" ref="E184">IFERROR(_xlfn.IFS(AND($F$4=45566,D184="徳島"),VLOOKUP(D184,最低賃金!$A$2:$G$49,2,FALSE),OR($F$4&lt;&gt;45566,D184&lt;&gt;"徳島"),VLOOKUP(D184,最低賃金!$A$2:$G$49,4,FALSE)),"")</f>
        <v/>
      </c>
      <c r="F184" s="27" t="str">
        <f>IFERROR(VLOOKUP(D184,最低賃金!$A$3:$G$49,6,FALSE),"")</f>
        <v/>
      </c>
      <c r="G184" s="51"/>
      <c r="H184" s="19"/>
      <c r="I184" s="81"/>
      <c r="J184" s="27" t="str" cm="1">
        <f t="array" ref="J184">IFERROR(_xlfn.IFS(COUNTBLANK(G184:I184)=3,"",H184="","H列に金額を入力してください",G184=3,H184,I184="","I列に労働時間を入力してください",G184=1,ROUND(H184/(I184*24),0),G184=2,ROUND(H184/(I184*24),0)),"")</f>
        <v/>
      </c>
      <c r="K184" s="80" t="str" cm="1">
        <f t="array" ref="K184">IFERROR(_xlfn.IFS(D184="","",J184&lt;E184,"×（法定外・要件外となる従業員です）",J184&lt;=F184,"〇",J184&gt;F184,"ー（要件外となる従業員です）"),"")</f>
        <v/>
      </c>
      <c r="L184" s="25" t="str" cm="1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  <v/>
      </c>
    </row>
    <row r="185" spans="1:12" ht="16.5" customHeight="1" x14ac:dyDescent="0.4">
      <c r="A185" s="52" t="str">
        <f t="shared" si="2"/>
        <v/>
      </c>
      <c r="B185" s="51"/>
      <c r="C185" s="75"/>
      <c r="D185" s="51"/>
      <c r="E185" s="27" t="str" cm="1">
        <f t="array" ref="E185">IFERROR(_xlfn.IFS(AND($F$4=45566,D185="徳島"),VLOOKUP(D185,最低賃金!$A$2:$G$49,2,FALSE),OR($F$4&lt;&gt;45566,D185&lt;&gt;"徳島"),VLOOKUP(D185,最低賃金!$A$2:$G$49,4,FALSE)),"")</f>
        <v/>
      </c>
      <c r="F185" s="27" t="str">
        <f>IFERROR(VLOOKUP(D185,最低賃金!$A$3:$G$49,6,FALSE),"")</f>
        <v/>
      </c>
      <c r="G185" s="51"/>
      <c r="H185" s="19"/>
      <c r="I185" s="81"/>
      <c r="J185" s="27" t="str" cm="1">
        <f t="array" ref="J185">IFERROR(_xlfn.IFS(COUNTBLANK(G185:I185)=3,"",H185="","H列に金額を入力してください",G185=3,H185,I185="","I列に労働時間を入力してください",G185=1,ROUND(H185/(I185*24),0),G185=2,ROUND(H185/(I185*24),0)),"")</f>
        <v/>
      </c>
      <c r="K185" s="80" t="str" cm="1">
        <f t="array" ref="K185">IFERROR(_xlfn.IFS(D185="","",J185&lt;E185,"×（法定外・要件外となる従業員です）",J185&lt;=F185,"〇",J185&gt;F185,"ー（要件外となる従業員です）"),"")</f>
        <v/>
      </c>
      <c r="L185" s="25" t="str" cm="1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  <v/>
      </c>
    </row>
    <row r="186" spans="1:12" ht="16.5" customHeight="1" x14ac:dyDescent="0.4">
      <c r="A186" s="52" t="str">
        <f t="shared" si="2"/>
        <v/>
      </c>
      <c r="B186" s="51"/>
      <c r="C186" s="75"/>
      <c r="D186" s="51"/>
      <c r="E186" s="27" t="str" cm="1">
        <f t="array" ref="E186">IFERROR(_xlfn.IFS(AND($F$4=45566,D186="徳島"),VLOOKUP(D186,最低賃金!$A$2:$G$49,2,FALSE),OR($F$4&lt;&gt;45566,D186&lt;&gt;"徳島"),VLOOKUP(D186,最低賃金!$A$2:$G$49,4,FALSE)),"")</f>
        <v/>
      </c>
      <c r="F186" s="27" t="str">
        <f>IFERROR(VLOOKUP(D186,最低賃金!$A$3:$G$49,6,FALSE),"")</f>
        <v/>
      </c>
      <c r="G186" s="51"/>
      <c r="H186" s="19"/>
      <c r="I186" s="81"/>
      <c r="J186" s="27" t="str" cm="1">
        <f t="array" ref="J186">IFERROR(_xlfn.IFS(COUNTBLANK(G186:I186)=3,"",H186="","H列に金額を入力してください",G186=3,H186,I186="","I列に労働時間を入力してください",G186=1,ROUND(H186/(I186*24),0),G186=2,ROUND(H186/(I186*24),0)),"")</f>
        <v/>
      </c>
      <c r="K186" s="80" t="str" cm="1">
        <f t="array" ref="K186">IFERROR(_xlfn.IFS(D186="","",J186&lt;E186,"×（法定外・要件外となる従業員です）",J186&lt;=F186,"〇",J186&gt;F186,"ー（要件外となる従業員です）"),"")</f>
        <v/>
      </c>
      <c r="L186" s="25" t="str" cm="1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  <v/>
      </c>
    </row>
    <row r="187" spans="1:12" ht="16.5" customHeight="1" x14ac:dyDescent="0.4">
      <c r="A187" s="52" t="str">
        <f t="shared" si="2"/>
        <v/>
      </c>
      <c r="B187" s="51"/>
      <c r="C187" s="75"/>
      <c r="D187" s="51"/>
      <c r="E187" s="27" t="str" cm="1">
        <f t="array" ref="E187">IFERROR(_xlfn.IFS(AND($F$4=45566,D187="徳島"),VLOOKUP(D187,最低賃金!$A$2:$G$49,2,FALSE),OR($F$4&lt;&gt;45566,D187&lt;&gt;"徳島"),VLOOKUP(D187,最低賃金!$A$2:$G$49,4,FALSE)),"")</f>
        <v/>
      </c>
      <c r="F187" s="27" t="str">
        <f>IFERROR(VLOOKUP(D187,最低賃金!$A$3:$G$49,6,FALSE),"")</f>
        <v/>
      </c>
      <c r="G187" s="51"/>
      <c r="H187" s="19"/>
      <c r="I187" s="81"/>
      <c r="J187" s="27" t="str" cm="1">
        <f t="array" ref="J187">IFERROR(_xlfn.IFS(COUNTBLANK(G187:I187)=3,"",H187="","H列に金額を入力してください",G187=3,H187,I187="","I列に労働時間を入力してください",G187=1,ROUND(H187/(I187*24),0),G187=2,ROUND(H187/(I187*24),0)),"")</f>
        <v/>
      </c>
      <c r="K187" s="80" t="str" cm="1">
        <f t="array" ref="K187">IFERROR(_xlfn.IFS(D187="","",J187&lt;E187,"×（法定外・要件外となる従業員です）",J187&lt;=F187,"〇",J187&gt;F187,"ー（要件外となる従業員です）"),"")</f>
        <v/>
      </c>
      <c r="L187" s="25" t="str" cm="1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  <v/>
      </c>
    </row>
    <row r="188" spans="1:12" ht="16.5" customHeight="1" x14ac:dyDescent="0.4">
      <c r="A188" s="52" t="str">
        <f t="shared" si="2"/>
        <v/>
      </c>
      <c r="B188" s="51"/>
      <c r="C188" s="75"/>
      <c r="D188" s="51"/>
      <c r="E188" s="27" t="str" cm="1">
        <f t="array" ref="E188">IFERROR(_xlfn.IFS(AND($F$4=45566,D188="徳島"),VLOOKUP(D188,最低賃金!$A$2:$G$49,2,FALSE),OR($F$4&lt;&gt;45566,D188&lt;&gt;"徳島"),VLOOKUP(D188,最低賃金!$A$2:$G$49,4,FALSE)),"")</f>
        <v/>
      </c>
      <c r="F188" s="27" t="str">
        <f>IFERROR(VLOOKUP(D188,最低賃金!$A$3:$G$49,6,FALSE),"")</f>
        <v/>
      </c>
      <c r="G188" s="51"/>
      <c r="H188" s="19"/>
      <c r="I188" s="81"/>
      <c r="J188" s="27" t="str" cm="1">
        <f t="array" ref="J188">IFERROR(_xlfn.IFS(COUNTBLANK(G188:I188)=3,"",H188="","H列に金額を入力してください",G188=3,H188,I188="","I列に労働時間を入力してください",G188=1,ROUND(H188/(I188*24),0),G188=2,ROUND(H188/(I188*24),0)),"")</f>
        <v/>
      </c>
      <c r="K188" s="80" t="str" cm="1">
        <f t="array" ref="K188">IFERROR(_xlfn.IFS(D188="","",J188&lt;E188,"×（法定外・要件外となる従業員です）",J188&lt;=F188,"〇",J188&gt;F188,"ー（要件外となる従業員です）"),"")</f>
        <v/>
      </c>
      <c r="L188" s="25" t="str" cm="1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  <v/>
      </c>
    </row>
    <row r="189" spans="1:12" ht="16.5" customHeight="1" x14ac:dyDescent="0.4">
      <c r="A189" s="52" t="str">
        <f t="shared" si="2"/>
        <v/>
      </c>
      <c r="B189" s="51"/>
      <c r="C189" s="75"/>
      <c r="D189" s="51"/>
      <c r="E189" s="27" t="str" cm="1">
        <f t="array" ref="E189">IFERROR(_xlfn.IFS(AND($F$4=45566,D189="徳島"),VLOOKUP(D189,最低賃金!$A$2:$G$49,2,FALSE),OR($F$4&lt;&gt;45566,D189&lt;&gt;"徳島"),VLOOKUP(D189,最低賃金!$A$2:$G$49,4,FALSE)),"")</f>
        <v/>
      </c>
      <c r="F189" s="27" t="str">
        <f>IFERROR(VLOOKUP(D189,最低賃金!$A$3:$G$49,6,FALSE),"")</f>
        <v/>
      </c>
      <c r="G189" s="51"/>
      <c r="H189" s="19"/>
      <c r="I189" s="81"/>
      <c r="J189" s="27" t="str" cm="1">
        <f t="array" ref="J189">IFERROR(_xlfn.IFS(COUNTBLANK(G189:I189)=3,"",H189="","H列に金額を入力してください",G189=3,H189,I189="","I列に労働時間を入力してください",G189=1,ROUND(H189/(I189*24),0),G189=2,ROUND(H189/(I189*24),0)),"")</f>
        <v/>
      </c>
      <c r="K189" s="80" t="str" cm="1">
        <f t="array" ref="K189">IFERROR(_xlfn.IFS(D189="","",J189&lt;E189,"×（法定外・要件外となる従業員です）",J189&lt;=F189,"〇",J189&gt;F189,"ー（要件外となる従業員です）"),"")</f>
        <v/>
      </c>
      <c r="L189" s="25" t="str" cm="1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  <v/>
      </c>
    </row>
    <row r="190" spans="1:12" ht="16.5" customHeight="1" x14ac:dyDescent="0.4">
      <c r="A190" s="52" t="str">
        <f t="shared" si="2"/>
        <v/>
      </c>
      <c r="B190" s="51"/>
      <c r="C190" s="75"/>
      <c r="D190" s="51"/>
      <c r="E190" s="27" t="str" cm="1">
        <f t="array" ref="E190">IFERROR(_xlfn.IFS(AND($F$4=45566,D190="徳島"),VLOOKUP(D190,最低賃金!$A$2:$G$49,2,FALSE),OR($F$4&lt;&gt;45566,D190&lt;&gt;"徳島"),VLOOKUP(D190,最低賃金!$A$2:$G$49,4,FALSE)),"")</f>
        <v/>
      </c>
      <c r="F190" s="27" t="str">
        <f>IFERROR(VLOOKUP(D190,最低賃金!$A$3:$G$49,6,FALSE),"")</f>
        <v/>
      </c>
      <c r="G190" s="51"/>
      <c r="H190" s="19"/>
      <c r="I190" s="81"/>
      <c r="J190" s="27" t="str" cm="1">
        <f t="array" ref="J190">IFERROR(_xlfn.IFS(COUNTBLANK(G190:I190)=3,"",H190="","H列に金額を入力してください",G190=3,H190,I190="","I列に労働時間を入力してください",G190=1,ROUND(H190/(I190*24),0),G190=2,ROUND(H190/(I190*24),0)),"")</f>
        <v/>
      </c>
      <c r="K190" s="80" t="str" cm="1">
        <f t="array" ref="K190">IFERROR(_xlfn.IFS(D190="","",J190&lt;E190,"×（法定外・要件外となる従業員です）",J190&lt;=F190,"〇",J190&gt;F190,"ー（要件外となる従業員です）"),"")</f>
        <v/>
      </c>
      <c r="L190" s="25" t="str" cm="1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  <v/>
      </c>
    </row>
    <row r="191" spans="1:12" ht="16.5" customHeight="1" x14ac:dyDescent="0.4">
      <c r="A191" s="52" t="str">
        <f t="shared" si="2"/>
        <v/>
      </c>
      <c r="B191" s="51"/>
      <c r="C191" s="75"/>
      <c r="D191" s="51"/>
      <c r="E191" s="27" t="str" cm="1">
        <f t="array" ref="E191">IFERROR(_xlfn.IFS(AND($F$4=45566,D191="徳島"),VLOOKUP(D191,最低賃金!$A$2:$G$49,2,FALSE),OR($F$4&lt;&gt;45566,D191&lt;&gt;"徳島"),VLOOKUP(D191,最低賃金!$A$2:$G$49,4,FALSE)),"")</f>
        <v/>
      </c>
      <c r="F191" s="27" t="str">
        <f>IFERROR(VLOOKUP(D191,最低賃金!$A$3:$G$49,6,FALSE),"")</f>
        <v/>
      </c>
      <c r="G191" s="51"/>
      <c r="H191" s="19"/>
      <c r="I191" s="81"/>
      <c r="J191" s="27" t="str" cm="1">
        <f t="array" ref="J191">IFERROR(_xlfn.IFS(COUNTBLANK(G191:I191)=3,"",H191="","H列に金額を入力してください",G191=3,H191,I191="","I列に労働時間を入力してください",G191=1,ROUND(H191/(I191*24),0),G191=2,ROUND(H191/(I191*24),0)),"")</f>
        <v/>
      </c>
      <c r="K191" s="80" t="str" cm="1">
        <f t="array" ref="K191">IFERROR(_xlfn.IFS(D191="","",J191&lt;E191,"×（法定外・要件外となる従業員です）",J191&lt;=F191,"〇",J191&gt;F191,"ー（要件外となる従業員です）"),"")</f>
        <v/>
      </c>
      <c r="L191" s="25" t="str" cm="1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  <v/>
      </c>
    </row>
    <row r="192" spans="1:12" ht="16.5" customHeight="1" x14ac:dyDescent="0.4">
      <c r="A192" s="52" t="str">
        <f t="shared" si="2"/>
        <v/>
      </c>
      <c r="B192" s="51"/>
      <c r="C192" s="75"/>
      <c r="D192" s="51"/>
      <c r="E192" s="27" t="str" cm="1">
        <f t="array" ref="E192">IFERROR(_xlfn.IFS(AND($F$4=45566,D192="徳島"),VLOOKUP(D192,最低賃金!$A$2:$G$49,2,FALSE),OR($F$4&lt;&gt;45566,D192&lt;&gt;"徳島"),VLOOKUP(D192,最低賃金!$A$2:$G$49,4,FALSE)),"")</f>
        <v/>
      </c>
      <c r="F192" s="27" t="str">
        <f>IFERROR(VLOOKUP(D192,最低賃金!$A$3:$G$49,6,FALSE),"")</f>
        <v/>
      </c>
      <c r="G192" s="51"/>
      <c r="H192" s="19"/>
      <c r="I192" s="81"/>
      <c r="J192" s="27" t="str" cm="1">
        <f t="array" ref="J192">IFERROR(_xlfn.IFS(COUNTBLANK(G192:I192)=3,"",H192="","H列に金額を入力してください",G192=3,H192,I192="","I列に労働時間を入力してください",G192=1,ROUND(H192/(I192*24),0),G192=2,ROUND(H192/(I192*24),0)),"")</f>
        <v/>
      </c>
      <c r="K192" s="80" t="str" cm="1">
        <f t="array" ref="K192">IFERROR(_xlfn.IFS(D192="","",J192&lt;E192,"×（法定外・要件外となる従業員です）",J192&lt;=F192,"〇",J192&gt;F192,"ー（要件外となる従業員です）"),"")</f>
        <v/>
      </c>
      <c r="L192" s="25" t="str" cm="1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  <v/>
      </c>
    </row>
    <row r="193" spans="1:12" ht="16.5" customHeight="1" x14ac:dyDescent="0.4">
      <c r="A193" s="52" t="str">
        <f t="shared" si="2"/>
        <v/>
      </c>
      <c r="B193" s="51"/>
      <c r="C193" s="75"/>
      <c r="D193" s="51"/>
      <c r="E193" s="27" t="str" cm="1">
        <f t="array" ref="E193">IFERROR(_xlfn.IFS(AND($F$4=45566,D193="徳島"),VLOOKUP(D193,最低賃金!$A$2:$G$49,2,FALSE),OR($F$4&lt;&gt;45566,D193&lt;&gt;"徳島"),VLOOKUP(D193,最低賃金!$A$2:$G$49,4,FALSE)),"")</f>
        <v/>
      </c>
      <c r="F193" s="27" t="str">
        <f>IFERROR(VLOOKUP(D193,最低賃金!$A$3:$G$49,6,FALSE),"")</f>
        <v/>
      </c>
      <c r="G193" s="51"/>
      <c r="H193" s="19"/>
      <c r="I193" s="81"/>
      <c r="J193" s="27" t="str" cm="1">
        <f t="array" ref="J193">IFERROR(_xlfn.IFS(COUNTBLANK(G193:I193)=3,"",H193="","H列に金額を入力してください",G193=3,H193,I193="","I列に労働時間を入力してください",G193=1,ROUND(H193/(I193*24),0),G193=2,ROUND(H193/(I193*24),0)),"")</f>
        <v/>
      </c>
      <c r="K193" s="80" t="str" cm="1">
        <f t="array" ref="K193">IFERROR(_xlfn.IFS(D193="","",J193&lt;E193,"×（法定外・要件外となる従業員です）",J193&lt;=F193,"〇",J193&gt;F193,"ー（要件外となる従業員です）"),"")</f>
        <v/>
      </c>
      <c r="L193" s="25" t="str" cm="1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  <v/>
      </c>
    </row>
    <row r="194" spans="1:12" ht="16.5" customHeight="1" x14ac:dyDescent="0.4">
      <c r="A194" s="52" t="str">
        <f t="shared" si="2"/>
        <v/>
      </c>
      <c r="B194" s="51"/>
      <c r="C194" s="75"/>
      <c r="D194" s="51"/>
      <c r="E194" s="27" t="str" cm="1">
        <f t="array" ref="E194">IFERROR(_xlfn.IFS(AND($F$4=45566,D194="徳島"),VLOOKUP(D194,最低賃金!$A$2:$G$49,2,FALSE),OR($F$4&lt;&gt;45566,D194&lt;&gt;"徳島"),VLOOKUP(D194,最低賃金!$A$2:$G$49,4,FALSE)),"")</f>
        <v/>
      </c>
      <c r="F194" s="27" t="str">
        <f>IFERROR(VLOOKUP(D194,最低賃金!$A$3:$G$49,6,FALSE),"")</f>
        <v/>
      </c>
      <c r="G194" s="51"/>
      <c r="H194" s="19"/>
      <c r="I194" s="81"/>
      <c r="J194" s="27" t="str" cm="1">
        <f t="array" ref="J194">IFERROR(_xlfn.IFS(COUNTBLANK(G194:I194)=3,"",H194="","H列に金額を入力してください",G194=3,H194,I194="","I列に労働時間を入力してください",G194=1,ROUND(H194/(I194*24),0),G194=2,ROUND(H194/(I194*24),0)),"")</f>
        <v/>
      </c>
      <c r="K194" s="80" t="str" cm="1">
        <f t="array" ref="K194">IFERROR(_xlfn.IFS(D194="","",J194&lt;E194,"×（法定外・要件外となる従業員です）",J194&lt;=F194,"〇",J194&gt;F194,"ー（要件外となる従業員です）"),"")</f>
        <v/>
      </c>
      <c r="L194" s="25" t="str" cm="1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  <v/>
      </c>
    </row>
    <row r="195" spans="1:12" ht="16.5" customHeight="1" x14ac:dyDescent="0.4">
      <c r="A195" s="52" t="str">
        <f t="shared" si="2"/>
        <v/>
      </c>
      <c r="B195" s="51"/>
      <c r="C195" s="75"/>
      <c r="D195" s="51"/>
      <c r="E195" s="27" t="str" cm="1">
        <f t="array" ref="E195">IFERROR(_xlfn.IFS(AND($F$4=45566,D195="徳島"),VLOOKUP(D195,最低賃金!$A$2:$G$49,2,FALSE),OR($F$4&lt;&gt;45566,D195&lt;&gt;"徳島"),VLOOKUP(D195,最低賃金!$A$2:$G$49,4,FALSE)),"")</f>
        <v/>
      </c>
      <c r="F195" s="27" t="str">
        <f>IFERROR(VLOOKUP(D195,最低賃金!$A$3:$G$49,6,FALSE),"")</f>
        <v/>
      </c>
      <c r="G195" s="51"/>
      <c r="H195" s="19"/>
      <c r="I195" s="81"/>
      <c r="J195" s="27" t="str" cm="1">
        <f t="array" ref="J195">IFERROR(_xlfn.IFS(COUNTBLANK(G195:I195)=3,"",H195="","H列に金額を入力してください",G195=3,H195,I195="","I列に労働時間を入力してください",G195=1,ROUND(H195/(I195*24),0),G195=2,ROUND(H195/(I195*24),0)),"")</f>
        <v/>
      </c>
      <c r="K195" s="80" t="str" cm="1">
        <f t="array" ref="K195">IFERROR(_xlfn.IFS(D195="","",J195&lt;E195,"×（法定外・要件外となる従業員です）",J195&lt;=F195,"〇",J195&gt;F195,"ー（要件外となる従業員です）"),"")</f>
        <v/>
      </c>
      <c r="L195" s="25" t="str" cm="1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  <v/>
      </c>
    </row>
    <row r="196" spans="1:12" ht="16.5" customHeight="1" x14ac:dyDescent="0.4">
      <c r="A196" s="52" t="str">
        <f t="shared" si="2"/>
        <v/>
      </c>
      <c r="B196" s="51"/>
      <c r="C196" s="75"/>
      <c r="D196" s="51"/>
      <c r="E196" s="27" t="str" cm="1">
        <f t="array" ref="E196">IFERROR(_xlfn.IFS(AND($F$4=45566,D196="徳島"),VLOOKUP(D196,最低賃金!$A$2:$G$49,2,FALSE),OR($F$4&lt;&gt;45566,D196&lt;&gt;"徳島"),VLOOKUP(D196,最低賃金!$A$2:$G$49,4,FALSE)),"")</f>
        <v/>
      </c>
      <c r="F196" s="27" t="str">
        <f>IFERROR(VLOOKUP(D196,最低賃金!$A$3:$G$49,6,FALSE),"")</f>
        <v/>
      </c>
      <c r="G196" s="51"/>
      <c r="H196" s="19"/>
      <c r="I196" s="81"/>
      <c r="J196" s="27" t="str" cm="1">
        <f t="array" ref="J196">IFERROR(_xlfn.IFS(COUNTBLANK(G196:I196)=3,"",H196="","H列に金額を入力してください",G196=3,H196,I196="","I列に労働時間を入力してください",G196=1,ROUND(H196/(I196*24),0),G196=2,ROUND(H196/(I196*24),0)),"")</f>
        <v/>
      </c>
      <c r="K196" s="80" t="str" cm="1">
        <f t="array" ref="K196">IFERROR(_xlfn.IFS(D196="","",J196&lt;E196,"×（法定外・要件外となる従業員です）",J196&lt;=F196,"〇",J196&gt;F196,"ー（要件外となる従業員です）"),"")</f>
        <v/>
      </c>
      <c r="L196" s="25" t="str" cm="1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  <v/>
      </c>
    </row>
    <row r="197" spans="1:12" ht="16.5" customHeight="1" x14ac:dyDescent="0.4">
      <c r="A197" s="52" t="str">
        <f t="shared" si="2"/>
        <v/>
      </c>
      <c r="B197" s="51"/>
      <c r="C197" s="75"/>
      <c r="D197" s="51"/>
      <c r="E197" s="27" t="str" cm="1">
        <f t="array" ref="E197">IFERROR(_xlfn.IFS(AND($F$4=45566,D197="徳島"),VLOOKUP(D197,最低賃金!$A$2:$G$49,2,FALSE),OR($F$4&lt;&gt;45566,D197&lt;&gt;"徳島"),VLOOKUP(D197,最低賃金!$A$2:$G$49,4,FALSE)),"")</f>
        <v/>
      </c>
      <c r="F197" s="27" t="str">
        <f>IFERROR(VLOOKUP(D197,最低賃金!$A$3:$G$49,6,FALSE),"")</f>
        <v/>
      </c>
      <c r="G197" s="51"/>
      <c r="H197" s="19"/>
      <c r="I197" s="81"/>
      <c r="J197" s="27" t="str" cm="1">
        <f t="array" ref="J197">IFERROR(_xlfn.IFS(COUNTBLANK(G197:I197)=3,"",H197="","H列に金額を入力してください",G197=3,H197,I197="","I列に労働時間を入力してください",G197=1,ROUND(H197/(I197*24),0),G197=2,ROUND(H197/(I197*24),0)),"")</f>
        <v/>
      </c>
      <c r="K197" s="80" t="str" cm="1">
        <f t="array" ref="K197">IFERROR(_xlfn.IFS(D197="","",J197&lt;E197,"×（法定外・要件外となる従業員です）",J197&lt;=F197,"〇",J197&gt;F197,"ー（要件外となる従業員です）"),"")</f>
        <v/>
      </c>
      <c r="L197" s="25" t="str" cm="1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  <v/>
      </c>
    </row>
    <row r="198" spans="1:12" ht="16.5" customHeight="1" x14ac:dyDescent="0.4">
      <c r="A198" s="52" t="str">
        <f t="shared" si="2"/>
        <v/>
      </c>
      <c r="B198" s="51"/>
      <c r="C198" s="75"/>
      <c r="D198" s="51"/>
      <c r="E198" s="27" t="str" cm="1">
        <f t="array" ref="E198">IFERROR(_xlfn.IFS(AND($F$4=45566,D198="徳島"),VLOOKUP(D198,最低賃金!$A$2:$G$49,2,FALSE),OR($F$4&lt;&gt;45566,D198&lt;&gt;"徳島"),VLOOKUP(D198,最低賃金!$A$2:$G$49,4,FALSE)),"")</f>
        <v/>
      </c>
      <c r="F198" s="27" t="str">
        <f>IFERROR(VLOOKUP(D198,最低賃金!$A$3:$G$49,6,FALSE),"")</f>
        <v/>
      </c>
      <c r="G198" s="51"/>
      <c r="H198" s="19"/>
      <c r="I198" s="81"/>
      <c r="J198" s="27" t="str" cm="1">
        <f t="array" ref="J198">IFERROR(_xlfn.IFS(COUNTBLANK(G198:I198)=3,"",H198="","H列に金額を入力してください",G198=3,H198,I198="","I列に労働時間を入力してください",G198=1,ROUND(H198/(I198*24),0),G198=2,ROUND(H198/(I198*24),0)),"")</f>
        <v/>
      </c>
      <c r="K198" s="80" t="str" cm="1">
        <f t="array" ref="K198">IFERROR(_xlfn.IFS(D198="","",J198&lt;E198,"×（法定外・要件外となる従業員です）",J198&lt;=F198,"〇",J198&gt;F198,"ー（要件外となる従業員です）"),"")</f>
        <v/>
      </c>
      <c r="L198" s="25" t="str" cm="1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  <v/>
      </c>
    </row>
    <row r="199" spans="1:12" ht="16.5" customHeight="1" x14ac:dyDescent="0.4">
      <c r="A199" s="52" t="str">
        <f t="shared" si="2"/>
        <v/>
      </c>
      <c r="B199" s="51"/>
      <c r="C199" s="75"/>
      <c r="D199" s="51"/>
      <c r="E199" s="27" t="str" cm="1">
        <f t="array" ref="E199">IFERROR(_xlfn.IFS(AND($F$4=45566,D199="徳島"),VLOOKUP(D199,最低賃金!$A$2:$G$49,2,FALSE),OR($F$4&lt;&gt;45566,D199&lt;&gt;"徳島"),VLOOKUP(D199,最低賃金!$A$2:$G$49,4,FALSE)),"")</f>
        <v/>
      </c>
      <c r="F199" s="27" t="str">
        <f>IFERROR(VLOOKUP(D199,最低賃金!$A$3:$G$49,6,FALSE),"")</f>
        <v/>
      </c>
      <c r="G199" s="51"/>
      <c r="H199" s="19"/>
      <c r="I199" s="81"/>
      <c r="J199" s="27" t="str" cm="1">
        <f t="array" ref="J199">IFERROR(_xlfn.IFS(COUNTBLANK(G199:I199)=3,"",H199="","H列に金額を入力してください",G199=3,H199,I199="","I列に労働時間を入力してください",G199=1,ROUND(H199/(I199*24),0),G199=2,ROUND(H199/(I199*24),0)),"")</f>
        <v/>
      </c>
      <c r="K199" s="80" t="str" cm="1">
        <f t="array" ref="K199">IFERROR(_xlfn.IFS(D199="","",J199&lt;E199,"×（法定外・要件外となる従業員です）",J199&lt;=F199,"〇",J199&gt;F199,"ー（要件外となる従業員です）"),"")</f>
        <v/>
      </c>
      <c r="L199" s="25" t="str" cm="1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  <v/>
      </c>
    </row>
    <row r="200" spans="1:12" ht="16.5" customHeight="1" x14ac:dyDescent="0.4">
      <c r="A200" s="52" t="str">
        <f t="shared" si="2"/>
        <v/>
      </c>
      <c r="B200" s="51"/>
      <c r="C200" s="75"/>
      <c r="D200" s="51"/>
      <c r="E200" s="27" t="str" cm="1">
        <f t="array" ref="E200">IFERROR(_xlfn.IFS(AND($F$4=45566,D200="徳島"),VLOOKUP(D200,最低賃金!$A$2:$G$49,2,FALSE),OR($F$4&lt;&gt;45566,D200&lt;&gt;"徳島"),VLOOKUP(D200,最低賃金!$A$2:$G$49,4,FALSE)),"")</f>
        <v/>
      </c>
      <c r="F200" s="27" t="str">
        <f>IFERROR(VLOOKUP(D200,最低賃金!$A$3:$G$49,6,FALSE),"")</f>
        <v/>
      </c>
      <c r="G200" s="51"/>
      <c r="H200" s="19"/>
      <c r="I200" s="81"/>
      <c r="J200" s="27" t="str" cm="1">
        <f t="array" ref="J200">IFERROR(_xlfn.IFS(COUNTBLANK(G200:I200)=3,"",H200="","H列に金額を入力してください",G200=3,H200,I200="","I列に労働時間を入力してください",G200=1,ROUND(H200/(I200*24),0),G200=2,ROUND(H200/(I200*24),0)),"")</f>
        <v/>
      </c>
      <c r="K200" s="80" t="str" cm="1">
        <f t="array" ref="K200">IFERROR(_xlfn.IFS(D200="","",J200&lt;E200,"×（法定外・要件外となる従業員です）",J200&lt;=F200,"〇",J200&gt;F200,"ー（要件外となる従業員です）"),"")</f>
        <v/>
      </c>
      <c r="L200" s="25" t="str" cm="1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  <v/>
      </c>
    </row>
    <row r="201" spans="1:12" ht="16.5" customHeight="1" x14ac:dyDescent="0.4">
      <c r="A201" s="52" t="str">
        <f t="shared" si="2"/>
        <v/>
      </c>
      <c r="B201" s="51"/>
      <c r="C201" s="75"/>
      <c r="D201" s="51"/>
      <c r="E201" s="27" t="str" cm="1">
        <f t="array" ref="E201">IFERROR(_xlfn.IFS(AND($F$4=45566,D201="徳島"),VLOOKUP(D201,最低賃金!$A$2:$G$49,2,FALSE),OR($F$4&lt;&gt;45566,D201&lt;&gt;"徳島"),VLOOKUP(D201,最低賃金!$A$2:$G$49,4,FALSE)),"")</f>
        <v/>
      </c>
      <c r="F201" s="27" t="str">
        <f>IFERROR(VLOOKUP(D201,最低賃金!$A$3:$G$49,6,FALSE),"")</f>
        <v/>
      </c>
      <c r="G201" s="51"/>
      <c r="H201" s="19"/>
      <c r="I201" s="81"/>
      <c r="J201" s="27" t="str" cm="1">
        <f t="array" ref="J201">IFERROR(_xlfn.IFS(COUNTBLANK(G201:I201)=3,"",H201="","H列に金額を入力してください",G201=3,H201,I201="","I列に労働時間を入力してください",G201=1,ROUND(H201/(I201*24),0),G201=2,ROUND(H201/(I201*24),0)),"")</f>
        <v/>
      </c>
      <c r="K201" s="80" t="str" cm="1">
        <f t="array" ref="K201">IFERROR(_xlfn.IFS(D201="","",J201&lt;E201,"×（法定外・要件外となる従業員です）",J201&lt;=F201,"〇",J201&gt;F201,"ー（要件外となる従業員です）"),"")</f>
        <v/>
      </c>
      <c r="L201" s="25" t="str" cm="1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  <v/>
      </c>
    </row>
    <row r="202" spans="1:12" ht="16.5" customHeight="1" x14ac:dyDescent="0.4">
      <c r="A202" s="52" t="str">
        <f t="shared" si="2"/>
        <v/>
      </c>
      <c r="B202" s="51"/>
      <c r="C202" s="75"/>
      <c r="D202" s="51"/>
      <c r="E202" s="27" t="str" cm="1">
        <f t="array" ref="E202">IFERROR(_xlfn.IFS(AND($F$4=45566,D202="徳島"),VLOOKUP(D202,最低賃金!$A$2:$G$49,2,FALSE),OR($F$4&lt;&gt;45566,D202&lt;&gt;"徳島"),VLOOKUP(D202,最低賃金!$A$2:$G$49,4,FALSE)),"")</f>
        <v/>
      </c>
      <c r="F202" s="27" t="str">
        <f>IFERROR(VLOOKUP(D202,最低賃金!$A$3:$G$49,6,FALSE),"")</f>
        <v/>
      </c>
      <c r="G202" s="51"/>
      <c r="H202" s="19"/>
      <c r="I202" s="81"/>
      <c r="J202" s="27" t="str" cm="1">
        <f t="array" ref="J202">IFERROR(_xlfn.IFS(COUNTBLANK(G202:I202)=3,"",H202="","H列に金額を入力してください",G202=3,H202,I202="","I列に労働時間を入力してください",G202=1,ROUND(H202/(I202*24),0),G202=2,ROUND(H202/(I202*24),0)),"")</f>
        <v/>
      </c>
      <c r="K202" s="80" t="str" cm="1">
        <f t="array" ref="K202">IFERROR(_xlfn.IFS(D202="","",J202&lt;E202,"×（法定外・要件外となる従業員です）",J202&lt;=F202,"〇",J202&gt;F202,"ー（要件外となる従業員です）"),"")</f>
        <v/>
      </c>
      <c r="L202" s="25" t="str" cm="1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  <v/>
      </c>
    </row>
    <row r="203" spans="1:12" ht="16.5" customHeight="1" x14ac:dyDescent="0.4">
      <c r="A203" s="52" t="str">
        <f t="shared" si="2"/>
        <v/>
      </c>
      <c r="B203" s="51"/>
      <c r="C203" s="75"/>
      <c r="D203" s="51"/>
      <c r="E203" s="27" t="str" cm="1">
        <f t="array" ref="E203">IFERROR(_xlfn.IFS(AND($F$4=45566,D203="徳島"),VLOOKUP(D203,最低賃金!$A$2:$G$49,2,FALSE),OR($F$4&lt;&gt;45566,D203&lt;&gt;"徳島"),VLOOKUP(D203,最低賃金!$A$2:$G$49,4,FALSE)),"")</f>
        <v/>
      </c>
      <c r="F203" s="27" t="str">
        <f>IFERROR(VLOOKUP(D203,最低賃金!$A$3:$G$49,6,FALSE),"")</f>
        <v/>
      </c>
      <c r="G203" s="51"/>
      <c r="H203" s="19"/>
      <c r="I203" s="81"/>
      <c r="J203" s="27" t="str" cm="1">
        <f t="array" ref="J203">IFERROR(_xlfn.IFS(COUNTBLANK(G203:I203)=3,"",H203="","H列に金額を入力してください",G203=3,H203,I203="","I列に労働時間を入力してください",G203=1,ROUND(H203/(I203*24),0),G203=2,ROUND(H203/(I203*24),0)),"")</f>
        <v/>
      </c>
      <c r="K203" s="80" t="str" cm="1">
        <f t="array" ref="K203">IFERROR(_xlfn.IFS(D203="","",J203&lt;E203,"×（法定外・要件外となる従業員です）",J203&lt;=F203,"〇",J203&gt;F203,"ー（要件外となる従業員です）"),"")</f>
        <v/>
      </c>
      <c r="L203" s="25" t="str" cm="1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  <v/>
      </c>
    </row>
    <row r="204" spans="1:12" ht="16.5" customHeight="1" x14ac:dyDescent="0.4">
      <c r="A204" s="52" t="str">
        <f t="shared" ref="A204:A267" si="3">IF(C204="","",A203+1)</f>
        <v/>
      </c>
      <c r="B204" s="51"/>
      <c r="C204" s="75"/>
      <c r="D204" s="51"/>
      <c r="E204" s="27" t="str" cm="1">
        <f t="array" ref="E204">IFERROR(_xlfn.IFS(AND($F$4=45566,D204="徳島"),VLOOKUP(D204,最低賃金!$A$2:$G$49,2,FALSE),OR($F$4&lt;&gt;45566,D204&lt;&gt;"徳島"),VLOOKUP(D204,最低賃金!$A$2:$G$49,4,FALSE)),"")</f>
        <v/>
      </c>
      <c r="F204" s="27" t="str">
        <f>IFERROR(VLOOKUP(D204,最低賃金!$A$3:$G$49,6,FALSE),"")</f>
        <v/>
      </c>
      <c r="G204" s="51"/>
      <c r="H204" s="19"/>
      <c r="I204" s="81"/>
      <c r="J204" s="27" t="str" cm="1">
        <f t="array" ref="J204">IFERROR(_xlfn.IFS(COUNTBLANK(G204:I204)=3,"",H204="","H列に金額を入力してください",G204=3,H204,I204="","I列に労働時間を入力してください",G204=1,ROUND(H204/(I204*24),0),G204=2,ROUND(H204/(I204*24),0)),"")</f>
        <v/>
      </c>
      <c r="K204" s="80" t="str" cm="1">
        <f t="array" ref="K204">IFERROR(_xlfn.IFS(D204="","",J204&lt;E204,"×（法定外・要件外となる従業員です）",J204&lt;=F204,"〇",J204&gt;F204,"ー（要件外となる従業員です）"),"")</f>
        <v/>
      </c>
      <c r="L204" s="25" t="str" cm="1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  <v/>
      </c>
    </row>
    <row r="205" spans="1:12" ht="16.5" customHeight="1" x14ac:dyDescent="0.4">
      <c r="A205" s="52" t="str">
        <f t="shared" si="3"/>
        <v/>
      </c>
      <c r="B205" s="51"/>
      <c r="C205" s="75"/>
      <c r="D205" s="51"/>
      <c r="E205" s="27" t="str" cm="1">
        <f t="array" ref="E205">IFERROR(_xlfn.IFS(AND($F$4=45566,D205="徳島"),VLOOKUP(D205,最低賃金!$A$2:$G$49,2,FALSE),OR($F$4&lt;&gt;45566,D205&lt;&gt;"徳島"),VLOOKUP(D205,最低賃金!$A$2:$G$49,4,FALSE)),"")</f>
        <v/>
      </c>
      <c r="F205" s="27" t="str">
        <f>IFERROR(VLOOKUP(D205,最低賃金!$A$3:$G$49,6,FALSE),"")</f>
        <v/>
      </c>
      <c r="G205" s="51"/>
      <c r="H205" s="19"/>
      <c r="I205" s="81"/>
      <c r="J205" s="27" t="str" cm="1">
        <f t="array" ref="J205">IFERROR(_xlfn.IFS(COUNTBLANK(G205:I205)=3,"",H205="","H列に金額を入力してください",G205=3,H205,I205="","I列に労働時間を入力してください",G205=1,ROUND(H205/(I205*24),0),G205=2,ROUND(H205/(I205*24),0)),"")</f>
        <v/>
      </c>
      <c r="K205" s="80" t="str" cm="1">
        <f t="array" ref="K205">IFERROR(_xlfn.IFS(D205="","",J205&lt;E205,"×（法定外・要件外となる従業員です）",J205&lt;=F205,"〇",J205&gt;F205,"ー（要件外となる従業員です）"),"")</f>
        <v/>
      </c>
      <c r="L205" s="25" t="str" cm="1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  <v/>
      </c>
    </row>
    <row r="206" spans="1:12" ht="16.5" customHeight="1" x14ac:dyDescent="0.4">
      <c r="A206" s="52" t="str">
        <f t="shared" si="3"/>
        <v/>
      </c>
      <c r="B206" s="51"/>
      <c r="C206" s="75"/>
      <c r="D206" s="51"/>
      <c r="E206" s="27" t="str" cm="1">
        <f t="array" ref="E206">IFERROR(_xlfn.IFS(AND($F$4=45566,D206="徳島"),VLOOKUP(D206,最低賃金!$A$2:$G$49,2,FALSE),OR($F$4&lt;&gt;45566,D206&lt;&gt;"徳島"),VLOOKUP(D206,最低賃金!$A$2:$G$49,4,FALSE)),"")</f>
        <v/>
      </c>
      <c r="F206" s="27" t="str">
        <f>IFERROR(VLOOKUP(D206,最低賃金!$A$3:$G$49,6,FALSE),"")</f>
        <v/>
      </c>
      <c r="G206" s="51"/>
      <c r="H206" s="19"/>
      <c r="I206" s="81"/>
      <c r="J206" s="27" t="str" cm="1">
        <f t="array" ref="J206">IFERROR(_xlfn.IFS(COUNTBLANK(G206:I206)=3,"",H206="","H列に金額を入力してください",G206=3,H206,I206="","I列に労働時間を入力してください",G206=1,ROUND(H206/(I206*24),0),G206=2,ROUND(H206/(I206*24),0)),"")</f>
        <v/>
      </c>
      <c r="K206" s="80" t="str" cm="1">
        <f t="array" ref="K206">IFERROR(_xlfn.IFS(D206="","",J206&lt;E206,"×（法定外・要件外となる従業員です）",J206&lt;=F206,"〇",J206&gt;F206,"ー（要件外となる従業員です）"),"")</f>
        <v/>
      </c>
      <c r="L206" s="25" t="str" cm="1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  <v/>
      </c>
    </row>
    <row r="207" spans="1:12" ht="16.5" customHeight="1" x14ac:dyDescent="0.4">
      <c r="A207" s="52" t="str">
        <f t="shared" si="3"/>
        <v/>
      </c>
      <c r="B207" s="51"/>
      <c r="C207" s="75"/>
      <c r="D207" s="51"/>
      <c r="E207" s="27" t="str" cm="1">
        <f t="array" ref="E207">IFERROR(_xlfn.IFS(AND($F$4=45566,D207="徳島"),VLOOKUP(D207,最低賃金!$A$2:$G$49,2,FALSE),OR($F$4&lt;&gt;45566,D207&lt;&gt;"徳島"),VLOOKUP(D207,最低賃金!$A$2:$G$49,4,FALSE)),"")</f>
        <v/>
      </c>
      <c r="F207" s="27" t="str">
        <f>IFERROR(VLOOKUP(D207,最低賃金!$A$3:$G$49,6,FALSE),"")</f>
        <v/>
      </c>
      <c r="G207" s="51"/>
      <c r="H207" s="19"/>
      <c r="I207" s="81"/>
      <c r="J207" s="27" t="str" cm="1">
        <f t="array" ref="J207">IFERROR(_xlfn.IFS(COUNTBLANK(G207:I207)=3,"",H207="","H列に金額を入力してください",G207=3,H207,I207="","I列に労働時間を入力してください",G207=1,ROUND(H207/(I207*24),0),G207=2,ROUND(H207/(I207*24),0)),"")</f>
        <v/>
      </c>
      <c r="K207" s="80" t="str" cm="1">
        <f t="array" ref="K207">IFERROR(_xlfn.IFS(D207="","",J207&lt;E207,"×（法定外・要件外となる従業員です）",J207&lt;=F207,"〇",J207&gt;F207,"ー（要件外となる従業員です）"),"")</f>
        <v/>
      </c>
      <c r="L207" s="25" t="str" cm="1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  <v/>
      </c>
    </row>
    <row r="208" spans="1:12" ht="16.5" customHeight="1" x14ac:dyDescent="0.4">
      <c r="A208" s="52" t="str">
        <f t="shared" si="3"/>
        <v/>
      </c>
      <c r="B208" s="51"/>
      <c r="C208" s="75"/>
      <c r="D208" s="51"/>
      <c r="E208" s="27" t="str" cm="1">
        <f t="array" ref="E208">IFERROR(_xlfn.IFS(AND($F$4=45566,D208="徳島"),VLOOKUP(D208,最低賃金!$A$2:$G$49,2,FALSE),OR($F$4&lt;&gt;45566,D208&lt;&gt;"徳島"),VLOOKUP(D208,最低賃金!$A$2:$G$49,4,FALSE)),"")</f>
        <v/>
      </c>
      <c r="F208" s="27" t="str">
        <f>IFERROR(VLOOKUP(D208,最低賃金!$A$3:$G$49,6,FALSE),"")</f>
        <v/>
      </c>
      <c r="G208" s="51"/>
      <c r="H208" s="19"/>
      <c r="I208" s="81"/>
      <c r="J208" s="27" t="str" cm="1">
        <f t="array" ref="J208">IFERROR(_xlfn.IFS(COUNTBLANK(G208:I208)=3,"",H208="","H列に金額を入力してください",G208=3,H208,I208="","I列に労働時間を入力してください",G208=1,ROUND(H208/(I208*24),0),G208=2,ROUND(H208/(I208*24),0)),"")</f>
        <v/>
      </c>
      <c r="K208" s="80" t="str" cm="1">
        <f t="array" ref="K208">IFERROR(_xlfn.IFS(D208="","",J208&lt;E208,"×（法定外・要件外となる従業員です）",J208&lt;=F208,"〇",J208&gt;F208,"ー（要件外となる従業員です）"),"")</f>
        <v/>
      </c>
      <c r="L208" s="25" t="str" cm="1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  <v/>
      </c>
    </row>
    <row r="209" spans="1:12" ht="16.5" customHeight="1" x14ac:dyDescent="0.4">
      <c r="A209" s="52" t="str">
        <f t="shared" si="3"/>
        <v/>
      </c>
      <c r="B209" s="51"/>
      <c r="C209" s="75"/>
      <c r="D209" s="51"/>
      <c r="E209" s="27" t="str" cm="1">
        <f t="array" ref="E209">IFERROR(_xlfn.IFS(AND($F$4=45566,D209="徳島"),VLOOKUP(D209,最低賃金!$A$2:$G$49,2,FALSE),OR($F$4&lt;&gt;45566,D209&lt;&gt;"徳島"),VLOOKUP(D209,最低賃金!$A$2:$G$49,4,FALSE)),"")</f>
        <v/>
      </c>
      <c r="F209" s="27" t="str">
        <f>IFERROR(VLOOKUP(D209,最低賃金!$A$3:$G$49,6,FALSE),"")</f>
        <v/>
      </c>
      <c r="G209" s="51"/>
      <c r="H209" s="19"/>
      <c r="I209" s="81"/>
      <c r="J209" s="27" t="str" cm="1">
        <f t="array" ref="J209">IFERROR(_xlfn.IFS(COUNTBLANK(G209:I209)=3,"",H209="","H列に金額を入力してください",G209=3,H209,I209="","I列に労働時間を入力してください",G209=1,ROUND(H209/(I209*24),0),G209=2,ROUND(H209/(I209*24),0)),"")</f>
        <v/>
      </c>
      <c r="K209" s="80" t="str" cm="1">
        <f t="array" ref="K209">IFERROR(_xlfn.IFS(D209="","",J209&lt;E209,"×（法定外・要件外となる従業員です）",J209&lt;=F209,"〇",J209&gt;F209,"ー（要件外となる従業員です）"),"")</f>
        <v/>
      </c>
      <c r="L209" s="25" t="str" cm="1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  <v/>
      </c>
    </row>
    <row r="210" spans="1:12" ht="16.5" customHeight="1" x14ac:dyDescent="0.4">
      <c r="A210" s="52" t="str">
        <f t="shared" si="3"/>
        <v/>
      </c>
      <c r="B210" s="51"/>
      <c r="C210" s="75"/>
      <c r="D210" s="51"/>
      <c r="E210" s="27" t="str" cm="1">
        <f t="array" ref="E210">IFERROR(_xlfn.IFS(AND($F$4=45566,D210="徳島"),VLOOKUP(D210,最低賃金!$A$2:$G$49,2,FALSE),OR($F$4&lt;&gt;45566,D210&lt;&gt;"徳島"),VLOOKUP(D210,最低賃金!$A$2:$G$49,4,FALSE)),"")</f>
        <v/>
      </c>
      <c r="F210" s="27" t="str">
        <f>IFERROR(VLOOKUP(D210,最低賃金!$A$3:$G$49,6,FALSE),"")</f>
        <v/>
      </c>
      <c r="G210" s="51"/>
      <c r="H210" s="19"/>
      <c r="I210" s="81"/>
      <c r="J210" s="27" t="str" cm="1">
        <f t="array" ref="J210">IFERROR(_xlfn.IFS(COUNTBLANK(G210:I210)=3,"",H210="","H列に金額を入力してください",G210=3,H210,I210="","I列に労働時間を入力してください",G210=1,ROUND(H210/(I210*24),0),G210=2,ROUND(H210/(I210*24),0)),"")</f>
        <v/>
      </c>
      <c r="K210" s="80" t="str" cm="1">
        <f t="array" ref="K210">IFERROR(_xlfn.IFS(D210="","",J210&lt;E210,"×（法定外・要件外となる従業員です）",J210&lt;=F210,"〇",J210&gt;F210,"ー（要件外となる従業員です）"),"")</f>
        <v/>
      </c>
      <c r="L210" s="25" t="str" cm="1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  <v/>
      </c>
    </row>
    <row r="211" spans="1:12" ht="16.5" customHeight="1" x14ac:dyDescent="0.4">
      <c r="A211" s="52" t="str">
        <f t="shared" si="3"/>
        <v/>
      </c>
      <c r="B211" s="51"/>
      <c r="C211" s="75"/>
      <c r="D211" s="51"/>
      <c r="E211" s="27" t="str" cm="1">
        <f t="array" ref="E211">IFERROR(_xlfn.IFS(AND($F$4=45566,D211="徳島"),VLOOKUP(D211,最低賃金!$A$2:$G$49,2,FALSE),OR($F$4&lt;&gt;45566,D211&lt;&gt;"徳島"),VLOOKUP(D211,最低賃金!$A$2:$G$49,4,FALSE)),"")</f>
        <v/>
      </c>
      <c r="F211" s="27" t="str">
        <f>IFERROR(VLOOKUP(D211,最低賃金!$A$3:$G$49,6,FALSE),"")</f>
        <v/>
      </c>
      <c r="G211" s="51"/>
      <c r="H211" s="19"/>
      <c r="I211" s="81"/>
      <c r="J211" s="27" t="str" cm="1">
        <f t="array" ref="J211">IFERROR(_xlfn.IFS(COUNTBLANK(G211:I211)=3,"",H211="","H列に金額を入力してください",G211=3,H211,I211="","I列に労働時間を入力してください",G211=1,ROUND(H211/(I211*24),0),G211=2,ROUND(H211/(I211*24),0)),"")</f>
        <v/>
      </c>
      <c r="K211" s="80" t="str" cm="1">
        <f t="array" ref="K211">IFERROR(_xlfn.IFS(D211="","",J211&lt;E211,"×（法定外・要件外となる従業員です）",J211&lt;=F211,"〇",J211&gt;F211,"ー（要件外となる従業員です）"),"")</f>
        <v/>
      </c>
      <c r="L211" s="25" t="str" cm="1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  <v/>
      </c>
    </row>
    <row r="212" spans="1:12" ht="16.5" customHeight="1" x14ac:dyDescent="0.4">
      <c r="A212" s="52" t="str">
        <f t="shared" si="3"/>
        <v/>
      </c>
      <c r="B212" s="51"/>
      <c r="C212" s="75"/>
      <c r="D212" s="51"/>
      <c r="E212" s="27" t="str" cm="1">
        <f t="array" ref="E212">IFERROR(_xlfn.IFS(AND($F$4=45566,D212="徳島"),VLOOKUP(D212,最低賃金!$A$2:$G$49,2,FALSE),OR($F$4&lt;&gt;45566,D212&lt;&gt;"徳島"),VLOOKUP(D212,最低賃金!$A$2:$G$49,4,FALSE)),"")</f>
        <v/>
      </c>
      <c r="F212" s="27" t="str">
        <f>IFERROR(VLOOKUP(D212,最低賃金!$A$3:$G$49,6,FALSE),"")</f>
        <v/>
      </c>
      <c r="G212" s="51"/>
      <c r="H212" s="19"/>
      <c r="I212" s="81"/>
      <c r="J212" s="27" t="str" cm="1">
        <f t="array" ref="J212">IFERROR(_xlfn.IFS(COUNTBLANK(G212:I212)=3,"",H212="","H列に金額を入力してください",G212=3,H212,I212="","I列に労働時間を入力してください",G212=1,ROUND(H212/(I212*24),0),G212=2,ROUND(H212/(I212*24),0)),"")</f>
        <v/>
      </c>
      <c r="K212" s="80" t="str" cm="1">
        <f t="array" ref="K212">IFERROR(_xlfn.IFS(D212="","",J212&lt;E212,"×（法定外・要件外となる従業員です）",J212&lt;=F212,"〇",J212&gt;F212,"ー（要件外となる従業員です）"),"")</f>
        <v/>
      </c>
      <c r="L212" s="25" t="str" cm="1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  <v/>
      </c>
    </row>
    <row r="213" spans="1:12" ht="16.5" customHeight="1" x14ac:dyDescent="0.4">
      <c r="A213" s="52" t="str">
        <f t="shared" si="3"/>
        <v/>
      </c>
      <c r="B213" s="51"/>
      <c r="C213" s="75"/>
      <c r="D213" s="51"/>
      <c r="E213" s="27" t="str" cm="1">
        <f t="array" ref="E213">IFERROR(_xlfn.IFS(AND($F$4=45566,D213="徳島"),VLOOKUP(D213,最低賃金!$A$2:$G$49,2,FALSE),OR($F$4&lt;&gt;45566,D213&lt;&gt;"徳島"),VLOOKUP(D213,最低賃金!$A$2:$G$49,4,FALSE)),"")</f>
        <v/>
      </c>
      <c r="F213" s="27" t="str">
        <f>IFERROR(VLOOKUP(D213,最低賃金!$A$3:$G$49,6,FALSE),"")</f>
        <v/>
      </c>
      <c r="G213" s="51"/>
      <c r="H213" s="19"/>
      <c r="I213" s="81"/>
      <c r="J213" s="27" t="str" cm="1">
        <f t="array" ref="J213">IFERROR(_xlfn.IFS(COUNTBLANK(G213:I213)=3,"",H213="","H列に金額を入力してください",G213=3,H213,I213="","I列に労働時間を入力してください",G213=1,ROUND(H213/(I213*24),0),G213=2,ROUND(H213/(I213*24),0)),"")</f>
        <v/>
      </c>
      <c r="K213" s="80" t="str" cm="1">
        <f t="array" ref="K213">IFERROR(_xlfn.IFS(D213="","",J213&lt;E213,"×（法定外・要件外となる従業員です）",J213&lt;=F213,"〇",J213&gt;F213,"ー（要件外となる従業員です）"),"")</f>
        <v/>
      </c>
      <c r="L213" s="25" t="str" cm="1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  <v/>
      </c>
    </row>
    <row r="214" spans="1:12" ht="16.5" customHeight="1" x14ac:dyDescent="0.4">
      <c r="A214" s="52" t="str">
        <f t="shared" si="3"/>
        <v/>
      </c>
      <c r="B214" s="51"/>
      <c r="C214" s="75"/>
      <c r="D214" s="51"/>
      <c r="E214" s="27" t="str" cm="1">
        <f t="array" ref="E214">IFERROR(_xlfn.IFS(AND($F$4=45566,D214="徳島"),VLOOKUP(D214,最低賃金!$A$2:$G$49,2,FALSE),OR($F$4&lt;&gt;45566,D214&lt;&gt;"徳島"),VLOOKUP(D214,最低賃金!$A$2:$G$49,4,FALSE)),"")</f>
        <v/>
      </c>
      <c r="F214" s="27" t="str">
        <f>IFERROR(VLOOKUP(D214,最低賃金!$A$3:$G$49,6,FALSE),"")</f>
        <v/>
      </c>
      <c r="G214" s="51"/>
      <c r="H214" s="19"/>
      <c r="I214" s="81"/>
      <c r="J214" s="27" t="str" cm="1">
        <f t="array" ref="J214">IFERROR(_xlfn.IFS(COUNTBLANK(G214:I214)=3,"",H214="","H列に金額を入力してください",G214=3,H214,I214="","I列に労働時間を入力してください",G214=1,ROUND(H214/(I214*24),0),G214=2,ROUND(H214/(I214*24),0)),"")</f>
        <v/>
      </c>
      <c r="K214" s="80" t="str" cm="1">
        <f t="array" ref="K214">IFERROR(_xlfn.IFS(D214="","",J214&lt;E214,"×（法定外・要件外となる従業員です）",J214&lt;=F214,"〇",J214&gt;F214,"ー（要件外となる従業員です）"),"")</f>
        <v/>
      </c>
      <c r="L214" s="25" t="str" cm="1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  <v/>
      </c>
    </row>
    <row r="215" spans="1:12" ht="16.5" customHeight="1" x14ac:dyDescent="0.4">
      <c r="A215" s="52" t="str">
        <f t="shared" si="3"/>
        <v/>
      </c>
      <c r="B215" s="51"/>
      <c r="C215" s="75"/>
      <c r="D215" s="51"/>
      <c r="E215" s="27" t="str" cm="1">
        <f t="array" ref="E215">IFERROR(_xlfn.IFS(AND($F$4=45566,D215="徳島"),VLOOKUP(D215,最低賃金!$A$2:$G$49,2,FALSE),OR($F$4&lt;&gt;45566,D215&lt;&gt;"徳島"),VLOOKUP(D215,最低賃金!$A$2:$G$49,4,FALSE)),"")</f>
        <v/>
      </c>
      <c r="F215" s="27" t="str">
        <f>IFERROR(VLOOKUP(D215,最低賃金!$A$3:$G$49,6,FALSE),"")</f>
        <v/>
      </c>
      <c r="G215" s="51"/>
      <c r="H215" s="19"/>
      <c r="I215" s="81"/>
      <c r="J215" s="27" t="str" cm="1">
        <f t="array" ref="J215">IFERROR(_xlfn.IFS(COUNTBLANK(G215:I215)=3,"",H215="","H列に金額を入力してください",G215=3,H215,I215="","I列に労働時間を入力してください",G215=1,ROUND(H215/(I215*24),0),G215=2,ROUND(H215/(I215*24),0)),"")</f>
        <v/>
      </c>
      <c r="K215" s="80" t="str" cm="1">
        <f t="array" ref="K215">IFERROR(_xlfn.IFS(D215="","",J215&lt;E215,"×（法定外・要件外となる従業員です）",J215&lt;=F215,"〇",J215&gt;F215,"ー（要件外となる従業員です）"),"")</f>
        <v/>
      </c>
      <c r="L215" s="25" t="str" cm="1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  <v/>
      </c>
    </row>
    <row r="216" spans="1:12" ht="16.5" customHeight="1" x14ac:dyDescent="0.4">
      <c r="A216" s="52" t="str">
        <f t="shared" si="3"/>
        <v/>
      </c>
      <c r="B216" s="51"/>
      <c r="C216" s="75"/>
      <c r="D216" s="51"/>
      <c r="E216" s="27" t="str" cm="1">
        <f t="array" ref="E216">IFERROR(_xlfn.IFS(AND($F$4=45566,D216="徳島"),VLOOKUP(D216,最低賃金!$A$2:$G$49,2,FALSE),OR($F$4&lt;&gt;45566,D216&lt;&gt;"徳島"),VLOOKUP(D216,最低賃金!$A$2:$G$49,4,FALSE)),"")</f>
        <v/>
      </c>
      <c r="F216" s="27" t="str">
        <f>IFERROR(VLOOKUP(D216,最低賃金!$A$3:$G$49,6,FALSE),"")</f>
        <v/>
      </c>
      <c r="G216" s="51"/>
      <c r="H216" s="19"/>
      <c r="I216" s="81"/>
      <c r="J216" s="27" t="str" cm="1">
        <f t="array" ref="J216">IFERROR(_xlfn.IFS(COUNTBLANK(G216:I216)=3,"",H216="","H列に金額を入力してください",G216=3,H216,I216="","I列に労働時間を入力してください",G216=1,ROUND(H216/(I216*24),0),G216=2,ROUND(H216/(I216*24),0)),"")</f>
        <v/>
      </c>
      <c r="K216" s="80" t="str" cm="1">
        <f t="array" ref="K216">IFERROR(_xlfn.IFS(D216="","",J216&lt;E216,"×（法定外・要件外となる従業員です）",J216&lt;=F216,"〇",J216&gt;F216,"ー（要件外となる従業員です）"),"")</f>
        <v/>
      </c>
      <c r="L216" s="25" t="str" cm="1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  <v/>
      </c>
    </row>
    <row r="217" spans="1:12" ht="16.5" customHeight="1" x14ac:dyDescent="0.4">
      <c r="A217" s="52" t="str">
        <f t="shared" si="3"/>
        <v/>
      </c>
      <c r="B217" s="51"/>
      <c r="C217" s="75"/>
      <c r="D217" s="51"/>
      <c r="E217" s="27" t="str" cm="1">
        <f t="array" ref="E217">IFERROR(_xlfn.IFS(AND($F$4=45566,D217="徳島"),VLOOKUP(D217,最低賃金!$A$2:$G$49,2,FALSE),OR($F$4&lt;&gt;45566,D217&lt;&gt;"徳島"),VLOOKUP(D217,最低賃金!$A$2:$G$49,4,FALSE)),"")</f>
        <v/>
      </c>
      <c r="F217" s="27" t="str">
        <f>IFERROR(VLOOKUP(D217,最低賃金!$A$3:$G$49,6,FALSE),"")</f>
        <v/>
      </c>
      <c r="G217" s="51"/>
      <c r="H217" s="19"/>
      <c r="I217" s="81"/>
      <c r="J217" s="27" t="str" cm="1">
        <f t="array" ref="J217">IFERROR(_xlfn.IFS(COUNTBLANK(G217:I217)=3,"",H217="","H列に金額を入力してください",G217=3,H217,I217="","I列に労働時間を入力してください",G217=1,ROUND(H217/(I217*24),0),G217=2,ROUND(H217/(I217*24),0)),"")</f>
        <v/>
      </c>
      <c r="K217" s="80" t="str" cm="1">
        <f t="array" ref="K217">IFERROR(_xlfn.IFS(D217="","",J217&lt;E217,"×（法定外・要件外となる従業員です）",J217&lt;=F217,"〇",J217&gt;F217,"ー（要件外となる従業員です）"),"")</f>
        <v/>
      </c>
      <c r="L217" s="25" t="str" cm="1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  <v/>
      </c>
    </row>
    <row r="218" spans="1:12" ht="16.5" customHeight="1" x14ac:dyDescent="0.4">
      <c r="A218" s="52" t="str">
        <f t="shared" si="3"/>
        <v/>
      </c>
      <c r="B218" s="51"/>
      <c r="C218" s="75"/>
      <c r="D218" s="51"/>
      <c r="E218" s="27" t="str" cm="1">
        <f t="array" ref="E218">IFERROR(_xlfn.IFS(AND($F$4=45566,D218="徳島"),VLOOKUP(D218,最低賃金!$A$2:$G$49,2,FALSE),OR($F$4&lt;&gt;45566,D218&lt;&gt;"徳島"),VLOOKUP(D218,最低賃金!$A$2:$G$49,4,FALSE)),"")</f>
        <v/>
      </c>
      <c r="F218" s="27" t="str">
        <f>IFERROR(VLOOKUP(D218,最低賃金!$A$3:$G$49,6,FALSE),"")</f>
        <v/>
      </c>
      <c r="G218" s="51"/>
      <c r="H218" s="19"/>
      <c r="I218" s="81"/>
      <c r="J218" s="27" t="str" cm="1">
        <f t="array" ref="J218">IFERROR(_xlfn.IFS(COUNTBLANK(G218:I218)=3,"",H218="","H列に金額を入力してください",G218=3,H218,I218="","I列に労働時間を入力してください",G218=1,ROUND(H218/(I218*24),0),G218=2,ROUND(H218/(I218*24),0)),"")</f>
        <v/>
      </c>
      <c r="K218" s="80" t="str" cm="1">
        <f t="array" ref="K218">IFERROR(_xlfn.IFS(D218="","",J218&lt;E218,"×（法定外・要件外となる従業員です）",J218&lt;=F218,"〇",J218&gt;F218,"ー（要件外となる従業員です）"),"")</f>
        <v/>
      </c>
      <c r="L218" s="25" t="str" cm="1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  <v/>
      </c>
    </row>
    <row r="219" spans="1:12" ht="16.5" customHeight="1" x14ac:dyDescent="0.4">
      <c r="A219" s="52" t="str">
        <f t="shared" si="3"/>
        <v/>
      </c>
      <c r="B219" s="51"/>
      <c r="C219" s="75"/>
      <c r="D219" s="51"/>
      <c r="E219" s="27" t="str" cm="1">
        <f t="array" ref="E219">IFERROR(_xlfn.IFS(AND($F$4=45566,D219="徳島"),VLOOKUP(D219,最低賃金!$A$2:$G$49,2,FALSE),OR($F$4&lt;&gt;45566,D219&lt;&gt;"徳島"),VLOOKUP(D219,最低賃金!$A$2:$G$49,4,FALSE)),"")</f>
        <v/>
      </c>
      <c r="F219" s="27" t="str">
        <f>IFERROR(VLOOKUP(D219,最低賃金!$A$3:$G$49,6,FALSE),"")</f>
        <v/>
      </c>
      <c r="G219" s="51"/>
      <c r="H219" s="19"/>
      <c r="I219" s="81"/>
      <c r="J219" s="27" t="str" cm="1">
        <f t="array" ref="J219">IFERROR(_xlfn.IFS(COUNTBLANK(G219:I219)=3,"",H219="","H列に金額を入力してください",G219=3,H219,I219="","I列に労働時間を入力してください",G219=1,ROUND(H219/(I219*24),0),G219=2,ROUND(H219/(I219*24),0)),"")</f>
        <v/>
      </c>
      <c r="K219" s="80" t="str" cm="1">
        <f t="array" ref="K219">IFERROR(_xlfn.IFS(D219="","",J219&lt;E219,"×（法定外・要件外となる従業員です）",J219&lt;=F219,"〇",J219&gt;F219,"ー（要件外となる従業員です）"),"")</f>
        <v/>
      </c>
      <c r="L219" s="25" t="str" cm="1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  <v/>
      </c>
    </row>
    <row r="220" spans="1:12" ht="16.5" customHeight="1" x14ac:dyDescent="0.4">
      <c r="A220" s="52" t="str">
        <f t="shared" si="3"/>
        <v/>
      </c>
      <c r="B220" s="51"/>
      <c r="C220" s="75"/>
      <c r="D220" s="51"/>
      <c r="E220" s="27" t="str" cm="1">
        <f t="array" ref="E220">IFERROR(_xlfn.IFS(AND($F$4=45566,D220="徳島"),VLOOKUP(D220,最低賃金!$A$2:$G$49,2,FALSE),OR($F$4&lt;&gt;45566,D220&lt;&gt;"徳島"),VLOOKUP(D220,最低賃金!$A$2:$G$49,4,FALSE)),"")</f>
        <v/>
      </c>
      <c r="F220" s="27" t="str">
        <f>IFERROR(VLOOKUP(D220,最低賃金!$A$3:$G$49,6,FALSE),"")</f>
        <v/>
      </c>
      <c r="G220" s="51"/>
      <c r="H220" s="19"/>
      <c r="I220" s="81"/>
      <c r="J220" s="27" t="str" cm="1">
        <f t="array" ref="J220">IFERROR(_xlfn.IFS(COUNTBLANK(G220:I220)=3,"",H220="","H列に金額を入力してください",G220=3,H220,I220="","I列に労働時間を入力してください",G220=1,ROUND(H220/(I220*24),0),G220=2,ROUND(H220/(I220*24),0)),"")</f>
        <v/>
      </c>
      <c r="K220" s="80" t="str" cm="1">
        <f t="array" ref="K220">IFERROR(_xlfn.IFS(D220="","",J220&lt;E220,"×（法定外・要件外となる従業員です）",J220&lt;=F220,"〇",J220&gt;F220,"ー（要件外となる従業員です）"),"")</f>
        <v/>
      </c>
      <c r="L220" s="25" t="str" cm="1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  <v/>
      </c>
    </row>
    <row r="221" spans="1:12" ht="16.5" customHeight="1" x14ac:dyDescent="0.4">
      <c r="A221" s="52" t="str">
        <f t="shared" si="3"/>
        <v/>
      </c>
      <c r="B221" s="51"/>
      <c r="C221" s="75"/>
      <c r="D221" s="51"/>
      <c r="E221" s="27" t="str" cm="1">
        <f t="array" ref="E221">IFERROR(_xlfn.IFS(AND($F$4=45566,D221="徳島"),VLOOKUP(D221,最低賃金!$A$2:$G$49,2,FALSE),OR($F$4&lt;&gt;45566,D221&lt;&gt;"徳島"),VLOOKUP(D221,最低賃金!$A$2:$G$49,4,FALSE)),"")</f>
        <v/>
      </c>
      <c r="F221" s="27" t="str">
        <f>IFERROR(VLOOKUP(D221,最低賃金!$A$3:$G$49,6,FALSE),"")</f>
        <v/>
      </c>
      <c r="G221" s="51"/>
      <c r="H221" s="19"/>
      <c r="I221" s="81"/>
      <c r="J221" s="27" t="str" cm="1">
        <f t="array" ref="J221">IFERROR(_xlfn.IFS(COUNTBLANK(G221:I221)=3,"",H221="","H列に金額を入力してください",G221=3,H221,I221="","I列に労働時間を入力してください",G221=1,ROUND(H221/(I221*24),0),G221=2,ROUND(H221/(I221*24),0)),"")</f>
        <v/>
      </c>
      <c r="K221" s="80" t="str" cm="1">
        <f t="array" ref="K221">IFERROR(_xlfn.IFS(D221="","",J221&lt;E221,"×（法定外・要件外となる従業員です）",J221&lt;=F221,"〇",J221&gt;F221,"ー（要件外となる従業員です）"),"")</f>
        <v/>
      </c>
      <c r="L221" s="25" t="str" cm="1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  <v/>
      </c>
    </row>
    <row r="222" spans="1:12" ht="16.5" customHeight="1" x14ac:dyDescent="0.4">
      <c r="A222" s="52" t="str">
        <f t="shared" si="3"/>
        <v/>
      </c>
      <c r="B222" s="51"/>
      <c r="C222" s="75"/>
      <c r="D222" s="51"/>
      <c r="E222" s="27" t="str" cm="1">
        <f t="array" ref="E222">IFERROR(_xlfn.IFS(AND($F$4=45566,D222="徳島"),VLOOKUP(D222,最低賃金!$A$2:$G$49,2,FALSE),OR($F$4&lt;&gt;45566,D222&lt;&gt;"徳島"),VLOOKUP(D222,最低賃金!$A$2:$G$49,4,FALSE)),"")</f>
        <v/>
      </c>
      <c r="F222" s="27" t="str">
        <f>IFERROR(VLOOKUP(D222,最低賃金!$A$3:$G$49,6,FALSE),"")</f>
        <v/>
      </c>
      <c r="G222" s="51"/>
      <c r="H222" s="19"/>
      <c r="I222" s="81"/>
      <c r="J222" s="27" t="str" cm="1">
        <f t="array" ref="J222">IFERROR(_xlfn.IFS(COUNTBLANK(G222:I222)=3,"",H222="","H列に金額を入力してください",G222=3,H222,I222="","I列に労働時間を入力してください",G222=1,ROUND(H222/(I222*24),0),G222=2,ROUND(H222/(I222*24),0)),"")</f>
        <v/>
      </c>
      <c r="K222" s="80" t="str" cm="1">
        <f t="array" ref="K222">IFERROR(_xlfn.IFS(D222="","",J222&lt;E222,"×（法定外・要件外となる従業員です）",J222&lt;=F222,"〇",J222&gt;F222,"ー（要件外となる従業員です）"),"")</f>
        <v/>
      </c>
      <c r="L222" s="25" t="str" cm="1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  <v/>
      </c>
    </row>
    <row r="223" spans="1:12" ht="16.5" customHeight="1" x14ac:dyDescent="0.4">
      <c r="A223" s="52" t="str">
        <f t="shared" si="3"/>
        <v/>
      </c>
      <c r="B223" s="51"/>
      <c r="C223" s="75"/>
      <c r="D223" s="51"/>
      <c r="E223" s="27" t="str" cm="1">
        <f t="array" ref="E223">IFERROR(_xlfn.IFS(AND($F$4=45566,D223="徳島"),VLOOKUP(D223,最低賃金!$A$2:$G$49,2,FALSE),OR($F$4&lt;&gt;45566,D223&lt;&gt;"徳島"),VLOOKUP(D223,最低賃金!$A$2:$G$49,4,FALSE)),"")</f>
        <v/>
      </c>
      <c r="F223" s="27" t="str">
        <f>IFERROR(VLOOKUP(D223,最低賃金!$A$3:$G$49,6,FALSE),"")</f>
        <v/>
      </c>
      <c r="G223" s="51"/>
      <c r="H223" s="19"/>
      <c r="I223" s="81"/>
      <c r="J223" s="27" t="str" cm="1">
        <f t="array" ref="J223">IFERROR(_xlfn.IFS(COUNTBLANK(G223:I223)=3,"",H223="","H列に金額を入力してください",G223=3,H223,I223="","I列に労働時間を入力してください",G223=1,ROUND(H223/(I223*24),0),G223=2,ROUND(H223/(I223*24),0)),"")</f>
        <v/>
      </c>
      <c r="K223" s="80" t="str" cm="1">
        <f t="array" ref="K223">IFERROR(_xlfn.IFS(D223="","",J223&lt;E223,"×（法定外・要件外となる従業員です）",J223&lt;=F223,"〇",J223&gt;F223,"ー（要件外となる従業員です）"),"")</f>
        <v/>
      </c>
      <c r="L223" s="25" t="str" cm="1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  <v/>
      </c>
    </row>
    <row r="224" spans="1:12" ht="16.5" customHeight="1" x14ac:dyDescent="0.4">
      <c r="A224" s="52" t="str">
        <f t="shared" si="3"/>
        <v/>
      </c>
      <c r="B224" s="51"/>
      <c r="C224" s="75"/>
      <c r="D224" s="51"/>
      <c r="E224" s="27" t="str" cm="1">
        <f t="array" ref="E224">IFERROR(_xlfn.IFS(AND($F$4=45566,D224="徳島"),VLOOKUP(D224,最低賃金!$A$2:$G$49,2,FALSE),OR($F$4&lt;&gt;45566,D224&lt;&gt;"徳島"),VLOOKUP(D224,最低賃金!$A$2:$G$49,4,FALSE)),"")</f>
        <v/>
      </c>
      <c r="F224" s="27" t="str">
        <f>IFERROR(VLOOKUP(D224,最低賃金!$A$3:$G$49,6,FALSE),"")</f>
        <v/>
      </c>
      <c r="G224" s="51"/>
      <c r="H224" s="19"/>
      <c r="I224" s="81"/>
      <c r="J224" s="27" t="str" cm="1">
        <f t="array" ref="J224">IFERROR(_xlfn.IFS(COUNTBLANK(G224:I224)=3,"",H224="","H列に金額を入力してください",G224=3,H224,I224="","I列に労働時間を入力してください",G224=1,ROUND(H224/(I224*24),0),G224=2,ROUND(H224/(I224*24),0)),"")</f>
        <v/>
      </c>
      <c r="K224" s="80" t="str" cm="1">
        <f t="array" ref="K224">IFERROR(_xlfn.IFS(D224="","",J224&lt;E224,"×（法定外・要件外となる従業員です）",J224&lt;=F224,"〇",J224&gt;F224,"ー（要件外となる従業員です）"),"")</f>
        <v/>
      </c>
      <c r="L224" s="25" t="str" cm="1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  <v/>
      </c>
    </row>
    <row r="225" spans="1:12" ht="16.5" customHeight="1" x14ac:dyDescent="0.4">
      <c r="A225" s="52" t="str">
        <f t="shared" si="3"/>
        <v/>
      </c>
      <c r="B225" s="51"/>
      <c r="C225" s="75"/>
      <c r="D225" s="51"/>
      <c r="E225" s="27" t="str" cm="1">
        <f t="array" ref="E225">IFERROR(_xlfn.IFS(AND($F$4=45566,D225="徳島"),VLOOKUP(D225,最低賃金!$A$2:$G$49,2,FALSE),OR($F$4&lt;&gt;45566,D225&lt;&gt;"徳島"),VLOOKUP(D225,最低賃金!$A$2:$G$49,4,FALSE)),"")</f>
        <v/>
      </c>
      <c r="F225" s="27" t="str">
        <f>IFERROR(VLOOKUP(D225,最低賃金!$A$3:$G$49,6,FALSE),"")</f>
        <v/>
      </c>
      <c r="G225" s="51"/>
      <c r="H225" s="19"/>
      <c r="I225" s="81"/>
      <c r="J225" s="27" t="str" cm="1">
        <f t="array" ref="J225">IFERROR(_xlfn.IFS(COUNTBLANK(G225:I225)=3,"",H225="","H列に金額を入力してください",G225=3,H225,I225="","I列に労働時間を入力してください",G225=1,ROUND(H225/(I225*24),0),G225=2,ROUND(H225/(I225*24),0)),"")</f>
        <v/>
      </c>
      <c r="K225" s="80" t="str" cm="1">
        <f t="array" ref="K225">IFERROR(_xlfn.IFS(D225="","",J225&lt;E225,"×（法定外・要件外となる従業員です）",J225&lt;=F225,"〇",J225&gt;F225,"ー（要件外となる従業員です）"),"")</f>
        <v/>
      </c>
      <c r="L225" s="25" t="str" cm="1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  <v/>
      </c>
    </row>
    <row r="226" spans="1:12" ht="16.5" customHeight="1" x14ac:dyDescent="0.4">
      <c r="A226" s="52" t="str">
        <f t="shared" si="3"/>
        <v/>
      </c>
      <c r="B226" s="51"/>
      <c r="C226" s="75"/>
      <c r="D226" s="51"/>
      <c r="E226" s="27" t="str" cm="1">
        <f t="array" ref="E226">IFERROR(_xlfn.IFS(AND($F$4=45566,D226="徳島"),VLOOKUP(D226,最低賃金!$A$2:$G$49,2,FALSE),OR($F$4&lt;&gt;45566,D226&lt;&gt;"徳島"),VLOOKUP(D226,最低賃金!$A$2:$G$49,4,FALSE)),"")</f>
        <v/>
      </c>
      <c r="F226" s="27" t="str">
        <f>IFERROR(VLOOKUP(D226,最低賃金!$A$3:$G$49,6,FALSE),"")</f>
        <v/>
      </c>
      <c r="G226" s="51"/>
      <c r="H226" s="19"/>
      <c r="I226" s="81"/>
      <c r="J226" s="27" t="str" cm="1">
        <f t="array" ref="J226">IFERROR(_xlfn.IFS(COUNTBLANK(G226:I226)=3,"",H226="","H列に金額を入力してください",G226=3,H226,I226="","I列に労働時間を入力してください",G226=1,ROUND(H226/(I226*24),0),G226=2,ROUND(H226/(I226*24),0)),"")</f>
        <v/>
      </c>
      <c r="K226" s="80" t="str" cm="1">
        <f t="array" ref="K226">IFERROR(_xlfn.IFS(D226="","",J226&lt;E226,"×（法定外・要件外となる従業員です）",J226&lt;=F226,"〇",J226&gt;F226,"ー（要件外となる従業員です）"),"")</f>
        <v/>
      </c>
      <c r="L226" s="25" t="str" cm="1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  <v/>
      </c>
    </row>
    <row r="227" spans="1:12" ht="16.5" customHeight="1" x14ac:dyDescent="0.4">
      <c r="A227" s="52" t="str">
        <f t="shared" si="3"/>
        <v/>
      </c>
      <c r="B227" s="51"/>
      <c r="C227" s="75"/>
      <c r="D227" s="51"/>
      <c r="E227" s="27" t="str" cm="1">
        <f t="array" ref="E227">IFERROR(_xlfn.IFS(AND($F$4=45566,D227="徳島"),VLOOKUP(D227,最低賃金!$A$2:$G$49,2,FALSE),OR($F$4&lt;&gt;45566,D227&lt;&gt;"徳島"),VLOOKUP(D227,最低賃金!$A$2:$G$49,4,FALSE)),"")</f>
        <v/>
      </c>
      <c r="F227" s="27" t="str">
        <f>IFERROR(VLOOKUP(D227,最低賃金!$A$3:$G$49,6,FALSE),"")</f>
        <v/>
      </c>
      <c r="G227" s="51"/>
      <c r="H227" s="19"/>
      <c r="I227" s="81"/>
      <c r="J227" s="27" t="str" cm="1">
        <f t="array" ref="J227">IFERROR(_xlfn.IFS(COUNTBLANK(G227:I227)=3,"",H227="","H列に金額を入力してください",G227=3,H227,I227="","I列に労働時間を入力してください",G227=1,ROUND(H227/(I227*24),0),G227=2,ROUND(H227/(I227*24),0)),"")</f>
        <v/>
      </c>
      <c r="K227" s="80" t="str" cm="1">
        <f t="array" ref="K227">IFERROR(_xlfn.IFS(D227="","",J227&lt;E227,"×（法定外・要件外となる従業員です）",J227&lt;=F227,"〇",J227&gt;F227,"ー（要件外となる従業員です）"),"")</f>
        <v/>
      </c>
      <c r="L227" s="25" t="str" cm="1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  <v/>
      </c>
    </row>
    <row r="228" spans="1:12" ht="16.5" customHeight="1" x14ac:dyDescent="0.4">
      <c r="A228" s="52" t="str">
        <f t="shared" si="3"/>
        <v/>
      </c>
      <c r="B228" s="51"/>
      <c r="C228" s="75"/>
      <c r="D228" s="51"/>
      <c r="E228" s="27" t="str" cm="1">
        <f t="array" ref="E228">IFERROR(_xlfn.IFS(AND($F$4=45566,D228="徳島"),VLOOKUP(D228,最低賃金!$A$2:$G$49,2,FALSE),OR($F$4&lt;&gt;45566,D228&lt;&gt;"徳島"),VLOOKUP(D228,最低賃金!$A$2:$G$49,4,FALSE)),"")</f>
        <v/>
      </c>
      <c r="F228" s="27" t="str">
        <f>IFERROR(VLOOKUP(D228,最低賃金!$A$3:$G$49,6,FALSE),"")</f>
        <v/>
      </c>
      <c r="G228" s="51"/>
      <c r="H228" s="19"/>
      <c r="I228" s="81"/>
      <c r="J228" s="27" t="str" cm="1">
        <f t="array" ref="J228">IFERROR(_xlfn.IFS(COUNTBLANK(G228:I228)=3,"",H228="","H列に金額を入力してください",G228=3,H228,I228="","I列に労働時間を入力してください",G228=1,ROUND(H228/(I228*24),0),G228=2,ROUND(H228/(I228*24),0)),"")</f>
        <v/>
      </c>
      <c r="K228" s="80" t="str" cm="1">
        <f t="array" ref="K228">IFERROR(_xlfn.IFS(D228="","",J228&lt;E228,"×（法定外・要件外となる従業員です）",J228&lt;=F228,"〇",J228&gt;F228,"ー（要件外となる従業員です）"),"")</f>
        <v/>
      </c>
      <c r="L228" s="25" t="str" cm="1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  <v/>
      </c>
    </row>
    <row r="229" spans="1:12" ht="16.5" customHeight="1" x14ac:dyDescent="0.4">
      <c r="A229" s="52" t="str">
        <f t="shared" si="3"/>
        <v/>
      </c>
      <c r="B229" s="51"/>
      <c r="C229" s="75"/>
      <c r="D229" s="51"/>
      <c r="E229" s="27" t="str" cm="1">
        <f t="array" ref="E229">IFERROR(_xlfn.IFS(AND($F$4=45566,D229="徳島"),VLOOKUP(D229,最低賃金!$A$2:$G$49,2,FALSE),OR($F$4&lt;&gt;45566,D229&lt;&gt;"徳島"),VLOOKUP(D229,最低賃金!$A$2:$G$49,4,FALSE)),"")</f>
        <v/>
      </c>
      <c r="F229" s="27" t="str">
        <f>IFERROR(VLOOKUP(D229,最低賃金!$A$3:$G$49,6,FALSE),"")</f>
        <v/>
      </c>
      <c r="G229" s="51"/>
      <c r="H229" s="19"/>
      <c r="I229" s="81"/>
      <c r="J229" s="27" t="str" cm="1">
        <f t="array" ref="J229">IFERROR(_xlfn.IFS(COUNTBLANK(G229:I229)=3,"",H229="","H列に金額を入力してください",G229=3,H229,I229="","I列に労働時間を入力してください",G229=1,ROUND(H229/(I229*24),0),G229=2,ROUND(H229/(I229*24),0)),"")</f>
        <v/>
      </c>
      <c r="K229" s="80" t="str" cm="1">
        <f t="array" ref="K229">IFERROR(_xlfn.IFS(D229="","",J229&lt;E229,"×（法定外・要件外となる従業員です）",J229&lt;=F229,"〇",J229&gt;F229,"ー（要件外となる従業員です）"),"")</f>
        <v/>
      </c>
      <c r="L229" s="25" t="str" cm="1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  <v/>
      </c>
    </row>
    <row r="230" spans="1:12" ht="16.5" customHeight="1" x14ac:dyDescent="0.4">
      <c r="A230" s="52" t="str">
        <f t="shared" si="3"/>
        <v/>
      </c>
      <c r="B230" s="51"/>
      <c r="C230" s="75"/>
      <c r="D230" s="51"/>
      <c r="E230" s="27" t="str" cm="1">
        <f t="array" ref="E230">IFERROR(_xlfn.IFS(AND($F$4=45566,D230="徳島"),VLOOKUP(D230,最低賃金!$A$2:$G$49,2,FALSE),OR($F$4&lt;&gt;45566,D230&lt;&gt;"徳島"),VLOOKUP(D230,最低賃金!$A$2:$G$49,4,FALSE)),"")</f>
        <v/>
      </c>
      <c r="F230" s="27" t="str">
        <f>IFERROR(VLOOKUP(D230,最低賃金!$A$3:$G$49,6,FALSE),"")</f>
        <v/>
      </c>
      <c r="G230" s="51"/>
      <c r="H230" s="19"/>
      <c r="I230" s="81"/>
      <c r="J230" s="27" t="str" cm="1">
        <f t="array" ref="J230">IFERROR(_xlfn.IFS(COUNTBLANK(G230:I230)=3,"",H230="","H列に金額を入力してください",G230=3,H230,I230="","I列に労働時間を入力してください",G230=1,ROUND(H230/(I230*24),0),G230=2,ROUND(H230/(I230*24),0)),"")</f>
        <v/>
      </c>
      <c r="K230" s="80" t="str" cm="1">
        <f t="array" ref="K230">IFERROR(_xlfn.IFS(D230="","",J230&lt;E230,"×（法定外・要件外となる従業員です）",J230&lt;=F230,"〇",J230&gt;F230,"ー（要件外となる従業員です）"),"")</f>
        <v/>
      </c>
      <c r="L230" s="25" t="str" cm="1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  <v/>
      </c>
    </row>
    <row r="231" spans="1:12" ht="16.5" customHeight="1" x14ac:dyDescent="0.4">
      <c r="A231" s="52" t="str">
        <f t="shared" si="3"/>
        <v/>
      </c>
      <c r="B231" s="51"/>
      <c r="C231" s="75"/>
      <c r="D231" s="51"/>
      <c r="E231" s="27" t="str" cm="1">
        <f t="array" ref="E231">IFERROR(_xlfn.IFS(AND($F$4=45566,D231="徳島"),VLOOKUP(D231,最低賃金!$A$2:$G$49,2,FALSE),OR($F$4&lt;&gt;45566,D231&lt;&gt;"徳島"),VLOOKUP(D231,最低賃金!$A$2:$G$49,4,FALSE)),"")</f>
        <v/>
      </c>
      <c r="F231" s="27" t="str">
        <f>IFERROR(VLOOKUP(D231,最低賃金!$A$3:$G$49,6,FALSE),"")</f>
        <v/>
      </c>
      <c r="G231" s="51"/>
      <c r="H231" s="19"/>
      <c r="I231" s="81"/>
      <c r="J231" s="27" t="str" cm="1">
        <f t="array" ref="J231">IFERROR(_xlfn.IFS(COUNTBLANK(G231:I231)=3,"",H231="","H列に金額を入力してください",G231=3,H231,I231="","I列に労働時間を入力してください",G231=1,ROUND(H231/(I231*24),0),G231=2,ROUND(H231/(I231*24),0)),"")</f>
        <v/>
      </c>
      <c r="K231" s="80" t="str" cm="1">
        <f t="array" ref="K231">IFERROR(_xlfn.IFS(D231="","",J231&lt;E231,"×（法定外・要件外となる従業員です）",J231&lt;=F231,"〇",J231&gt;F231,"ー（要件外となる従業員です）"),"")</f>
        <v/>
      </c>
      <c r="L231" s="25" t="str" cm="1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  <v/>
      </c>
    </row>
    <row r="232" spans="1:12" ht="16.5" customHeight="1" x14ac:dyDescent="0.4">
      <c r="A232" s="52" t="str">
        <f t="shared" si="3"/>
        <v/>
      </c>
      <c r="B232" s="51"/>
      <c r="C232" s="75"/>
      <c r="D232" s="51"/>
      <c r="E232" s="27" t="str" cm="1">
        <f t="array" ref="E232">IFERROR(_xlfn.IFS(AND($F$4=45566,D232="徳島"),VLOOKUP(D232,最低賃金!$A$2:$G$49,2,FALSE),OR($F$4&lt;&gt;45566,D232&lt;&gt;"徳島"),VLOOKUP(D232,最低賃金!$A$2:$G$49,4,FALSE)),"")</f>
        <v/>
      </c>
      <c r="F232" s="27" t="str">
        <f>IFERROR(VLOOKUP(D232,最低賃金!$A$3:$G$49,6,FALSE),"")</f>
        <v/>
      </c>
      <c r="G232" s="51"/>
      <c r="H232" s="19"/>
      <c r="I232" s="81"/>
      <c r="J232" s="27" t="str" cm="1">
        <f t="array" ref="J232">IFERROR(_xlfn.IFS(COUNTBLANK(G232:I232)=3,"",H232="","H列に金額を入力してください",G232=3,H232,I232="","I列に労働時間を入力してください",G232=1,ROUND(H232/(I232*24),0),G232=2,ROUND(H232/(I232*24),0)),"")</f>
        <v/>
      </c>
      <c r="K232" s="80" t="str" cm="1">
        <f t="array" ref="K232">IFERROR(_xlfn.IFS(D232="","",J232&lt;E232,"×（法定外・要件外となる従業員です）",J232&lt;=F232,"〇",J232&gt;F232,"ー（要件外となる従業員です）"),"")</f>
        <v/>
      </c>
      <c r="L232" s="25" t="str" cm="1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  <v/>
      </c>
    </row>
    <row r="233" spans="1:12" ht="16.5" customHeight="1" x14ac:dyDescent="0.4">
      <c r="A233" s="52" t="str">
        <f t="shared" si="3"/>
        <v/>
      </c>
      <c r="B233" s="51"/>
      <c r="C233" s="75"/>
      <c r="D233" s="51"/>
      <c r="E233" s="27" t="str" cm="1">
        <f t="array" ref="E233">IFERROR(_xlfn.IFS(AND($F$4=45566,D233="徳島"),VLOOKUP(D233,最低賃金!$A$2:$G$49,2,FALSE),OR($F$4&lt;&gt;45566,D233&lt;&gt;"徳島"),VLOOKUP(D233,最低賃金!$A$2:$G$49,4,FALSE)),"")</f>
        <v/>
      </c>
      <c r="F233" s="27" t="str">
        <f>IFERROR(VLOOKUP(D233,最低賃金!$A$3:$G$49,6,FALSE),"")</f>
        <v/>
      </c>
      <c r="G233" s="51"/>
      <c r="H233" s="19"/>
      <c r="I233" s="81"/>
      <c r="J233" s="27" t="str" cm="1">
        <f t="array" ref="J233">IFERROR(_xlfn.IFS(COUNTBLANK(G233:I233)=3,"",H233="","H列に金額を入力してください",G233=3,H233,I233="","I列に労働時間を入力してください",G233=1,ROUND(H233/(I233*24),0),G233=2,ROUND(H233/(I233*24),0)),"")</f>
        <v/>
      </c>
      <c r="K233" s="80" t="str" cm="1">
        <f t="array" ref="K233">IFERROR(_xlfn.IFS(D233="","",J233&lt;E233,"×（法定外・要件外となる従業員です）",J233&lt;=F233,"〇",J233&gt;F233,"ー（要件外となる従業員です）"),"")</f>
        <v/>
      </c>
      <c r="L233" s="25" t="str" cm="1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  <v/>
      </c>
    </row>
    <row r="234" spans="1:12" ht="16.5" customHeight="1" x14ac:dyDescent="0.4">
      <c r="A234" s="52" t="str">
        <f t="shared" si="3"/>
        <v/>
      </c>
      <c r="B234" s="51"/>
      <c r="C234" s="75"/>
      <c r="D234" s="51"/>
      <c r="E234" s="27" t="str" cm="1">
        <f t="array" ref="E234">IFERROR(_xlfn.IFS(AND($F$4=45566,D234="徳島"),VLOOKUP(D234,最低賃金!$A$2:$G$49,2,FALSE),OR($F$4&lt;&gt;45566,D234&lt;&gt;"徳島"),VLOOKUP(D234,最低賃金!$A$2:$G$49,4,FALSE)),"")</f>
        <v/>
      </c>
      <c r="F234" s="27" t="str">
        <f>IFERROR(VLOOKUP(D234,最低賃金!$A$3:$G$49,6,FALSE),"")</f>
        <v/>
      </c>
      <c r="G234" s="51"/>
      <c r="H234" s="19"/>
      <c r="I234" s="81"/>
      <c r="J234" s="27" t="str" cm="1">
        <f t="array" ref="J234">IFERROR(_xlfn.IFS(COUNTBLANK(G234:I234)=3,"",H234="","H列に金額を入力してください",G234=3,H234,I234="","I列に労働時間を入力してください",G234=1,ROUND(H234/(I234*24),0),G234=2,ROUND(H234/(I234*24),0)),"")</f>
        <v/>
      </c>
      <c r="K234" s="80" t="str" cm="1">
        <f t="array" ref="K234">IFERROR(_xlfn.IFS(D234="","",J234&lt;E234,"×（法定外・要件外となる従業員です）",J234&lt;=F234,"〇",J234&gt;F234,"ー（要件外となる従業員です）"),"")</f>
        <v/>
      </c>
      <c r="L234" s="25" t="str" cm="1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  <v/>
      </c>
    </row>
    <row r="235" spans="1:12" ht="16.5" customHeight="1" x14ac:dyDescent="0.4">
      <c r="A235" s="52" t="str">
        <f t="shared" si="3"/>
        <v/>
      </c>
      <c r="B235" s="51"/>
      <c r="C235" s="75"/>
      <c r="D235" s="51"/>
      <c r="E235" s="27" t="str" cm="1">
        <f t="array" ref="E235">IFERROR(_xlfn.IFS(AND($F$4=45566,D235="徳島"),VLOOKUP(D235,最低賃金!$A$2:$G$49,2,FALSE),OR($F$4&lt;&gt;45566,D235&lt;&gt;"徳島"),VLOOKUP(D235,最低賃金!$A$2:$G$49,4,FALSE)),"")</f>
        <v/>
      </c>
      <c r="F235" s="27" t="str">
        <f>IFERROR(VLOOKUP(D235,最低賃金!$A$3:$G$49,6,FALSE),"")</f>
        <v/>
      </c>
      <c r="G235" s="51"/>
      <c r="H235" s="19"/>
      <c r="I235" s="81"/>
      <c r="J235" s="27" t="str" cm="1">
        <f t="array" ref="J235">IFERROR(_xlfn.IFS(COUNTBLANK(G235:I235)=3,"",H235="","H列に金額を入力してください",G235=3,H235,I235="","I列に労働時間を入力してください",G235=1,ROUND(H235/(I235*24),0),G235=2,ROUND(H235/(I235*24),0)),"")</f>
        <v/>
      </c>
      <c r="K235" s="80" t="str" cm="1">
        <f t="array" ref="K235">IFERROR(_xlfn.IFS(D235="","",J235&lt;E235,"×（法定外・要件外となる従業員です）",J235&lt;=F235,"〇",J235&gt;F235,"ー（要件外となる従業員です）"),"")</f>
        <v/>
      </c>
      <c r="L235" s="25" t="str" cm="1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  <v/>
      </c>
    </row>
    <row r="236" spans="1:12" ht="16.5" customHeight="1" x14ac:dyDescent="0.4">
      <c r="A236" s="52" t="str">
        <f t="shared" si="3"/>
        <v/>
      </c>
      <c r="B236" s="51"/>
      <c r="C236" s="75"/>
      <c r="D236" s="51"/>
      <c r="E236" s="27" t="str" cm="1">
        <f t="array" ref="E236">IFERROR(_xlfn.IFS(AND($F$4=45566,D236="徳島"),VLOOKUP(D236,最低賃金!$A$2:$G$49,2,FALSE),OR($F$4&lt;&gt;45566,D236&lt;&gt;"徳島"),VLOOKUP(D236,最低賃金!$A$2:$G$49,4,FALSE)),"")</f>
        <v/>
      </c>
      <c r="F236" s="27" t="str">
        <f>IFERROR(VLOOKUP(D236,最低賃金!$A$3:$G$49,6,FALSE),"")</f>
        <v/>
      </c>
      <c r="G236" s="51"/>
      <c r="H236" s="19"/>
      <c r="I236" s="81"/>
      <c r="J236" s="27" t="str" cm="1">
        <f t="array" ref="J236">IFERROR(_xlfn.IFS(COUNTBLANK(G236:I236)=3,"",H236="","H列に金額を入力してください",G236=3,H236,I236="","I列に労働時間を入力してください",G236=1,ROUND(H236/(I236*24),0),G236=2,ROUND(H236/(I236*24),0)),"")</f>
        <v/>
      </c>
      <c r="K236" s="80" t="str" cm="1">
        <f t="array" ref="K236">IFERROR(_xlfn.IFS(D236="","",J236&lt;E236,"×（法定外・要件外となる従業員です）",J236&lt;=F236,"〇",J236&gt;F236,"ー（要件外となる従業員です）"),"")</f>
        <v/>
      </c>
      <c r="L236" s="25" t="str" cm="1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  <v/>
      </c>
    </row>
    <row r="237" spans="1:12" ht="16.5" customHeight="1" x14ac:dyDescent="0.4">
      <c r="A237" s="52" t="str">
        <f t="shared" si="3"/>
        <v/>
      </c>
      <c r="B237" s="51"/>
      <c r="C237" s="75"/>
      <c r="D237" s="51"/>
      <c r="E237" s="27" t="str" cm="1">
        <f t="array" ref="E237">IFERROR(_xlfn.IFS(AND($F$4=45566,D237="徳島"),VLOOKUP(D237,最低賃金!$A$2:$G$49,2,FALSE),OR($F$4&lt;&gt;45566,D237&lt;&gt;"徳島"),VLOOKUP(D237,最低賃金!$A$2:$G$49,4,FALSE)),"")</f>
        <v/>
      </c>
      <c r="F237" s="27" t="str">
        <f>IFERROR(VLOOKUP(D237,最低賃金!$A$3:$G$49,6,FALSE),"")</f>
        <v/>
      </c>
      <c r="G237" s="51"/>
      <c r="H237" s="19"/>
      <c r="I237" s="81"/>
      <c r="J237" s="27" t="str" cm="1">
        <f t="array" ref="J237">IFERROR(_xlfn.IFS(COUNTBLANK(G237:I237)=3,"",H237="","H列に金額を入力してください",G237=3,H237,I237="","I列に労働時間を入力してください",G237=1,ROUND(H237/(I237*24),0),G237=2,ROUND(H237/(I237*24),0)),"")</f>
        <v/>
      </c>
      <c r="K237" s="80" t="str" cm="1">
        <f t="array" ref="K237">IFERROR(_xlfn.IFS(D237="","",J237&lt;E237,"×（法定外・要件外となる従業員です）",J237&lt;=F237,"〇",J237&gt;F237,"ー（要件外となる従業員です）"),"")</f>
        <v/>
      </c>
      <c r="L237" s="25" t="str" cm="1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  <v/>
      </c>
    </row>
    <row r="238" spans="1:12" ht="16.5" customHeight="1" x14ac:dyDescent="0.4">
      <c r="A238" s="52" t="str">
        <f t="shared" si="3"/>
        <v/>
      </c>
      <c r="B238" s="51"/>
      <c r="C238" s="75"/>
      <c r="D238" s="51"/>
      <c r="E238" s="27" t="str" cm="1">
        <f t="array" ref="E238">IFERROR(_xlfn.IFS(AND($F$4=45566,D238="徳島"),VLOOKUP(D238,最低賃金!$A$2:$G$49,2,FALSE),OR($F$4&lt;&gt;45566,D238&lt;&gt;"徳島"),VLOOKUP(D238,最低賃金!$A$2:$G$49,4,FALSE)),"")</f>
        <v/>
      </c>
      <c r="F238" s="27" t="str">
        <f>IFERROR(VLOOKUP(D238,最低賃金!$A$3:$G$49,6,FALSE),"")</f>
        <v/>
      </c>
      <c r="G238" s="51"/>
      <c r="H238" s="19"/>
      <c r="I238" s="81"/>
      <c r="J238" s="27" t="str" cm="1">
        <f t="array" ref="J238">IFERROR(_xlfn.IFS(COUNTBLANK(G238:I238)=3,"",H238="","H列に金額を入力してください",G238=3,H238,I238="","I列に労働時間を入力してください",G238=1,ROUND(H238/(I238*24),0),G238=2,ROUND(H238/(I238*24),0)),"")</f>
        <v/>
      </c>
      <c r="K238" s="80" t="str" cm="1">
        <f t="array" ref="K238">IFERROR(_xlfn.IFS(D238="","",J238&lt;E238,"×（法定外・要件外となる従業員です）",J238&lt;=F238,"〇",J238&gt;F238,"ー（要件外となる従業員です）"),"")</f>
        <v/>
      </c>
      <c r="L238" s="25" t="str" cm="1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  <v/>
      </c>
    </row>
    <row r="239" spans="1:12" ht="16.5" customHeight="1" x14ac:dyDescent="0.4">
      <c r="A239" s="52" t="str">
        <f t="shared" si="3"/>
        <v/>
      </c>
      <c r="B239" s="51"/>
      <c r="C239" s="75"/>
      <c r="D239" s="51"/>
      <c r="E239" s="27" t="str" cm="1">
        <f t="array" ref="E239">IFERROR(_xlfn.IFS(AND($F$4=45566,D239="徳島"),VLOOKUP(D239,最低賃金!$A$2:$G$49,2,FALSE),OR($F$4&lt;&gt;45566,D239&lt;&gt;"徳島"),VLOOKUP(D239,最低賃金!$A$2:$G$49,4,FALSE)),"")</f>
        <v/>
      </c>
      <c r="F239" s="27" t="str">
        <f>IFERROR(VLOOKUP(D239,最低賃金!$A$3:$G$49,6,FALSE),"")</f>
        <v/>
      </c>
      <c r="G239" s="51"/>
      <c r="H239" s="19"/>
      <c r="I239" s="81"/>
      <c r="J239" s="27" t="str" cm="1">
        <f t="array" ref="J239">IFERROR(_xlfn.IFS(COUNTBLANK(G239:I239)=3,"",H239="","H列に金額を入力してください",G239=3,H239,I239="","I列に労働時間を入力してください",G239=1,ROUND(H239/(I239*24),0),G239=2,ROUND(H239/(I239*24),0)),"")</f>
        <v/>
      </c>
      <c r="K239" s="80" t="str" cm="1">
        <f t="array" ref="K239">IFERROR(_xlfn.IFS(D239="","",J239&lt;E239,"×（法定外・要件外となる従業員です）",J239&lt;=F239,"〇",J239&gt;F239,"ー（要件外となる従業員です）"),"")</f>
        <v/>
      </c>
      <c r="L239" s="25" t="str" cm="1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  <v/>
      </c>
    </row>
    <row r="240" spans="1:12" ht="16.5" customHeight="1" x14ac:dyDescent="0.4">
      <c r="A240" s="52" t="str">
        <f t="shared" si="3"/>
        <v/>
      </c>
      <c r="B240" s="51"/>
      <c r="C240" s="75"/>
      <c r="D240" s="51"/>
      <c r="E240" s="27" t="str" cm="1">
        <f t="array" ref="E240">IFERROR(_xlfn.IFS(AND($F$4=45566,D240="徳島"),VLOOKUP(D240,最低賃金!$A$2:$G$49,2,FALSE),OR($F$4&lt;&gt;45566,D240&lt;&gt;"徳島"),VLOOKUP(D240,最低賃金!$A$2:$G$49,4,FALSE)),"")</f>
        <v/>
      </c>
      <c r="F240" s="27" t="str">
        <f>IFERROR(VLOOKUP(D240,最低賃金!$A$3:$G$49,6,FALSE),"")</f>
        <v/>
      </c>
      <c r="G240" s="51"/>
      <c r="H240" s="19"/>
      <c r="I240" s="81"/>
      <c r="J240" s="27" t="str" cm="1">
        <f t="array" ref="J240">IFERROR(_xlfn.IFS(COUNTBLANK(G240:I240)=3,"",H240="","H列に金額を入力してください",G240=3,H240,I240="","I列に労働時間を入力してください",G240=1,ROUND(H240/(I240*24),0),G240=2,ROUND(H240/(I240*24),0)),"")</f>
        <v/>
      </c>
      <c r="K240" s="80" t="str" cm="1">
        <f t="array" ref="K240">IFERROR(_xlfn.IFS(D240="","",J240&lt;E240,"×（法定外・要件外となる従業員です）",J240&lt;=F240,"〇",J240&gt;F240,"ー（要件外となる従業員です）"),"")</f>
        <v/>
      </c>
      <c r="L240" s="25" t="str" cm="1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  <v/>
      </c>
    </row>
    <row r="241" spans="1:12" ht="16.5" customHeight="1" x14ac:dyDescent="0.4">
      <c r="A241" s="52" t="str">
        <f t="shared" si="3"/>
        <v/>
      </c>
      <c r="B241" s="51"/>
      <c r="C241" s="75"/>
      <c r="D241" s="51"/>
      <c r="E241" s="27" t="str" cm="1">
        <f t="array" ref="E241">IFERROR(_xlfn.IFS(AND($F$4=45566,D241="徳島"),VLOOKUP(D241,最低賃金!$A$2:$G$49,2,FALSE),OR($F$4&lt;&gt;45566,D241&lt;&gt;"徳島"),VLOOKUP(D241,最低賃金!$A$2:$G$49,4,FALSE)),"")</f>
        <v/>
      </c>
      <c r="F241" s="27" t="str">
        <f>IFERROR(VLOOKUP(D241,最低賃金!$A$3:$G$49,6,FALSE),"")</f>
        <v/>
      </c>
      <c r="G241" s="51"/>
      <c r="H241" s="19"/>
      <c r="I241" s="81"/>
      <c r="J241" s="27" t="str" cm="1">
        <f t="array" ref="J241">IFERROR(_xlfn.IFS(COUNTBLANK(G241:I241)=3,"",H241="","H列に金額を入力してください",G241=3,H241,I241="","I列に労働時間を入力してください",G241=1,ROUND(H241/(I241*24),0),G241=2,ROUND(H241/(I241*24),0)),"")</f>
        <v/>
      </c>
      <c r="K241" s="80" t="str" cm="1">
        <f t="array" ref="K241">IFERROR(_xlfn.IFS(D241="","",J241&lt;E241,"×（法定外・要件外となる従業員です）",J241&lt;=F241,"〇",J241&gt;F241,"ー（要件外となる従業員です）"),"")</f>
        <v/>
      </c>
      <c r="L241" s="25" t="str" cm="1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  <v/>
      </c>
    </row>
    <row r="242" spans="1:12" ht="16.5" customHeight="1" x14ac:dyDescent="0.4">
      <c r="A242" s="52" t="str">
        <f t="shared" si="3"/>
        <v/>
      </c>
      <c r="B242" s="51"/>
      <c r="C242" s="75"/>
      <c r="D242" s="51"/>
      <c r="E242" s="27" t="str" cm="1">
        <f t="array" ref="E242">IFERROR(_xlfn.IFS(AND($F$4=45566,D242="徳島"),VLOOKUP(D242,最低賃金!$A$2:$G$49,2,FALSE),OR($F$4&lt;&gt;45566,D242&lt;&gt;"徳島"),VLOOKUP(D242,最低賃金!$A$2:$G$49,4,FALSE)),"")</f>
        <v/>
      </c>
      <c r="F242" s="27" t="str">
        <f>IFERROR(VLOOKUP(D242,最低賃金!$A$3:$G$49,6,FALSE),"")</f>
        <v/>
      </c>
      <c r="G242" s="51"/>
      <c r="H242" s="19"/>
      <c r="I242" s="81"/>
      <c r="J242" s="27" t="str" cm="1">
        <f t="array" ref="J242">IFERROR(_xlfn.IFS(COUNTBLANK(G242:I242)=3,"",H242="","H列に金額を入力してください",G242=3,H242,I242="","I列に労働時間を入力してください",G242=1,ROUND(H242/(I242*24),0),G242=2,ROUND(H242/(I242*24),0)),"")</f>
        <v/>
      </c>
      <c r="K242" s="80" t="str" cm="1">
        <f t="array" ref="K242">IFERROR(_xlfn.IFS(D242="","",J242&lt;E242,"×（法定外・要件外となる従業員です）",J242&lt;=F242,"〇",J242&gt;F242,"ー（要件外となる従業員です）"),"")</f>
        <v/>
      </c>
      <c r="L242" s="25" t="str" cm="1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  <v/>
      </c>
    </row>
    <row r="243" spans="1:12" ht="16.5" customHeight="1" x14ac:dyDescent="0.4">
      <c r="A243" s="52" t="str">
        <f t="shared" si="3"/>
        <v/>
      </c>
      <c r="B243" s="51"/>
      <c r="C243" s="75"/>
      <c r="D243" s="51"/>
      <c r="E243" s="27" t="str" cm="1">
        <f t="array" ref="E243">IFERROR(_xlfn.IFS(AND($F$4=45566,D243="徳島"),VLOOKUP(D243,最低賃金!$A$2:$G$49,2,FALSE),OR($F$4&lt;&gt;45566,D243&lt;&gt;"徳島"),VLOOKUP(D243,最低賃金!$A$2:$G$49,4,FALSE)),"")</f>
        <v/>
      </c>
      <c r="F243" s="27" t="str">
        <f>IFERROR(VLOOKUP(D243,最低賃金!$A$3:$G$49,6,FALSE),"")</f>
        <v/>
      </c>
      <c r="G243" s="51"/>
      <c r="H243" s="19"/>
      <c r="I243" s="81"/>
      <c r="J243" s="27" t="str" cm="1">
        <f t="array" ref="J243">IFERROR(_xlfn.IFS(COUNTBLANK(G243:I243)=3,"",H243="","H列に金額を入力してください",G243=3,H243,I243="","I列に労働時間を入力してください",G243=1,ROUND(H243/(I243*24),0),G243=2,ROUND(H243/(I243*24),0)),"")</f>
        <v/>
      </c>
      <c r="K243" s="80" t="str" cm="1">
        <f t="array" ref="K243">IFERROR(_xlfn.IFS(D243="","",J243&lt;E243,"×（法定外・要件外となる従業員です）",J243&lt;=F243,"〇",J243&gt;F243,"ー（要件外となる従業員です）"),"")</f>
        <v/>
      </c>
      <c r="L243" s="25" t="str" cm="1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  <v/>
      </c>
    </row>
    <row r="244" spans="1:12" ht="16.5" customHeight="1" x14ac:dyDescent="0.4">
      <c r="A244" s="52" t="str">
        <f t="shared" si="3"/>
        <v/>
      </c>
      <c r="B244" s="51"/>
      <c r="C244" s="75"/>
      <c r="D244" s="51"/>
      <c r="E244" s="27" t="str" cm="1">
        <f t="array" ref="E244">IFERROR(_xlfn.IFS(AND($F$4=45566,D244="徳島"),VLOOKUP(D244,最低賃金!$A$2:$G$49,2,FALSE),OR($F$4&lt;&gt;45566,D244&lt;&gt;"徳島"),VLOOKUP(D244,最低賃金!$A$2:$G$49,4,FALSE)),"")</f>
        <v/>
      </c>
      <c r="F244" s="27" t="str">
        <f>IFERROR(VLOOKUP(D244,最低賃金!$A$3:$G$49,6,FALSE),"")</f>
        <v/>
      </c>
      <c r="G244" s="51"/>
      <c r="H244" s="19"/>
      <c r="I244" s="81"/>
      <c r="J244" s="27" t="str" cm="1">
        <f t="array" ref="J244">IFERROR(_xlfn.IFS(COUNTBLANK(G244:I244)=3,"",H244="","H列に金額を入力してください",G244=3,H244,I244="","I列に労働時間を入力してください",G244=1,ROUND(H244/(I244*24),0),G244=2,ROUND(H244/(I244*24),0)),"")</f>
        <v/>
      </c>
      <c r="K244" s="80" t="str" cm="1">
        <f t="array" ref="K244">IFERROR(_xlfn.IFS(D244="","",J244&lt;E244,"×（法定外・要件外となる従業員です）",J244&lt;=F244,"〇",J244&gt;F244,"ー（要件外となる従業員です）"),"")</f>
        <v/>
      </c>
      <c r="L244" s="25" t="str" cm="1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  <v/>
      </c>
    </row>
    <row r="245" spans="1:12" ht="16.5" customHeight="1" x14ac:dyDescent="0.4">
      <c r="A245" s="52" t="str">
        <f t="shared" si="3"/>
        <v/>
      </c>
      <c r="B245" s="51"/>
      <c r="C245" s="75"/>
      <c r="D245" s="51"/>
      <c r="E245" s="27" t="str" cm="1">
        <f t="array" ref="E245">IFERROR(_xlfn.IFS(AND($F$4=45566,D245="徳島"),VLOOKUP(D245,最低賃金!$A$2:$G$49,2,FALSE),OR($F$4&lt;&gt;45566,D245&lt;&gt;"徳島"),VLOOKUP(D245,最低賃金!$A$2:$G$49,4,FALSE)),"")</f>
        <v/>
      </c>
      <c r="F245" s="27" t="str">
        <f>IFERROR(VLOOKUP(D245,最低賃金!$A$3:$G$49,6,FALSE),"")</f>
        <v/>
      </c>
      <c r="G245" s="51"/>
      <c r="H245" s="19"/>
      <c r="I245" s="81"/>
      <c r="J245" s="27" t="str" cm="1">
        <f t="array" ref="J245">IFERROR(_xlfn.IFS(COUNTBLANK(G245:I245)=3,"",H245="","H列に金額を入力してください",G245=3,H245,I245="","I列に労働時間を入力してください",G245=1,ROUND(H245/(I245*24),0),G245=2,ROUND(H245/(I245*24),0)),"")</f>
        <v/>
      </c>
      <c r="K245" s="80" t="str" cm="1">
        <f t="array" ref="K245">IFERROR(_xlfn.IFS(D245="","",J245&lt;E245,"×（法定外・要件外となる従業員です）",J245&lt;=F245,"〇",J245&gt;F245,"ー（要件外となる従業員です）"),"")</f>
        <v/>
      </c>
      <c r="L245" s="25" t="str" cm="1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  <v/>
      </c>
    </row>
    <row r="246" spans="1:12" ht="16.5" customHeight="1" x14ac:dyDescent="0.4">
      <c r="A246" s="52" t="str">
        <f t="shared" si="3"/>
        <v/>
      </c>
      <c r="B246" s="51"/>
      <c r="C246" s="75"/>
      <c r="D246" s="51"/>
      <c r="E246" s="27" t="str" cm="1">
        <f t="array" ref="E246">IFERROR(_xlfn.IFS(AND($F$4=45566,D246="徳島"),VLOOKUP(D246,最低賃金!$A$2:$G$49,2,FALSE),OR($F$4&lt;&gt;45566,D246&lt;&gt;"徳島"),VLOOKUP(D246,最低賃金!$A$2:$G$49,4,FALSE)),"")</f>
        <v/>
      </c>
      <c r="F246" s="27" t="str">
        <f>IFERROR(VLOOKUP(D246,最低賃金!$A$3:$G$49,6,FALSE),"")</f>
        <v/>
      </c>
      <c r="G246" s="51"/>
      <c r="H246" s="19"/>
      <c r="I246" s="81"/>
      <c r="J246" s="27" t="str" cm="1">
        <f t="array" ref="J246">IFERROR(_xlfn.IFS(COUNTBLANK(G246:I246)=3,"",H246="","H列に金額を入力してください",G246=3,H246,I246="","I列に労働時間を入力してください",G246=1,ROUND(H246/(I246*24),0),G246=2,ROUND(H246/(I246*24),0)),"")</f>
        <v/>
      </c>
      <c r="K246" s="80" t="str" cm="1">
        <f t="array" ref="K246">IFERROR(_xlfn.IFS(D246="","",J246&lt;E246,"×（法定外・要件外となる従業員です）",J246&lt;=F246,"〇",J246&gt;F246,"ー（要件外となる従業員です）"),"")</f>
        <v/>
      </c>
      <c r="L246" s="25" t="str" cm="1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  <v/>
      </c>
    </row>
    <row r="247" spans="1:12" ht="16.5" customHeight="1" x14ac:dyDescent="0.4">
      <c r="A247" s="52" t="str">
        <f t="shared" si="3"/>
        <v/>
      </c>
      <c r="B247" s="51"/>
      <c r="C247" s="75"/>
      <c r="D247" s="51"/>
      <c r="E247" s="27" t="str" cm="1">
        <f t="array" ref="E247">IFERROR(_xlfn.IFS(AND($F$4=45566,D247="徳島"),VLOOKUP(D247,最低賃金!$A$2:$G$49,2,FALSE),OR($F$4&lt;&gt;45566,D247&lt;&gt;"徳島"),VLOOKUP(D247,最低賃金!$A$2:$G$49,4,FALSE)),"")</f>
        <v/>
      </c>
      <c r="F247" s="27" t="str">
        <f>IFERROR(VLOOKUP(D247,最低賃金!$A$3:$G$49,6,FALSE),"")</f>
        <v/>
      </c>
      <c r="G247" s="51"/>
      <c r="H247" s="19"/>
      <c r="I247" s="81"/>
      <c r="J247" s="27" t="str" cm="1">
        <f t="array" ref="J247">IFERROR(_xlfn.IFS(COUNTBLANK(G247:I247)=3,"",H247="","H列に金額を入力してください",G247=3,H247,I247="","I列に労働時間を入力してください",G247=1,ROUND(H247/(I247*24),0),G247=2,ROUND(H247/(I247*24),0)),"")</f>
        <v/>
      </c>
      <c r="K247" s="80" t="str" cm="1">
        <f t="array" ref="K247">IFERROR(_xlfn.IFS(D247="","",J247&lt;E247,"×（法定外・要件外となる従業員です）",J247&lt;=F247,"〇",J247&gt;F247,"ー（要件外となる従業員です）"),"")</f>
        <v/>
      </c>
      <c r="L247" s="25" t="str" cm="1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  <v/>
      </c>
    </row>
    <row r="248" spans="1:12" ht="16.5" customHeight="1" x14ac:dyDescent="0.4">
      <c r="A248" s="52" t="str">
        <f t="shared" si="3"/>
        <v/>
      </c>
      <c r="B248" s="51"/>
      <c r="C248" s="75"/>
      <c r="D248" s="51"/>
      <c r="E248" s="27" t="str" cm="1">
        <f t="array" ref="E248">IFERROR(_xlfn.IFS(AND($F$4=45566,D248="徳島"),VLOOKUP(D248,最低賃金!$A$2:$G$49,2,FALSE),OR($F$4&lt;&gt;45566,D248&lt;&gt;"徳島"),VLOOKUP(D248,最低賃金!$A$2:$G$49,4,FALSE)),"")</f>
        <v/>
      </c>
      <c r="F248" s="27" t="str">
        <f>IFERROR(VLOOKUP(D248,最低賃金!$A$3:$G$49,6,FALSE),"")</f>
        <v/>
      </c>
      <c r="G248" s="51"/>
      <c r="H248" s="19"/>
      <c r="I248" s="81"/>
      <c r="J248" s="27" t="str" cm="1">
        <f t="array" ref="J248">IFERROR(_xlfn.IFS(COUNTBLANK(G248:I248)=3,"",H248="","H列に金額を入力してください",G248=3,H248,I248="","I列に労働時間を入力してください",G248=1,ROUND(H248/(I248*24),0),G248=2,ROUND(H248/(I248*24),0)),"")</f>
        <v/>
      </c>
      <c r="K248" s="80" t="str" cm="1">
        <f t="array" ref="K248">IFERROR(_xlfn.IFS(D248="","",J248&lt;E248,"×（法定外・要件外となる従業員です）",J248&lt;=F248,"〇",J248&gt;F248,"ー（要件外となる従業員です）"),"")</f>
        <v/>
      </c>
      <c r="L248" s="25" t="str" cm="1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  <v/>
      </c>
    </row>
    <row r="249" spans="1:12" ht="16.5" customHeight="1" x14ac:dyDescent="0.4">
      <c r="A249" s="52" t="str">
        <f t="shared" si="3"/>
        <v/>
      </c>
      <c r="B249" s="51"/>
      <c r="C249" s="75"/>
      <c r="D249" s="51"/>
      <c r="E249" s="27" t="str" cm="1">
        <f t="array" ref="E249">IFERROR(_xlfn.IFS(AND($F$4=45566,D249="徳島"),VLOOKUP(D249,最低賃金!$A$2:$G$49,2,FALSE),OR($F$4&lt;&gt;45566,D249&lt;&gt;"徳島"),VLOOKUP(D249,最低賃金!$A$2:$G$49,4,FALSE)),"")</f>
        <v/>
      </c>
      <c r="F249" s="27" t="str">
        <f>IFERROR(VLOOKUP(D249,最低賃金!$A$3:$G$49,6,FALSE),"")</f>
        <v/>
      </c>
      <c r="G249" s="51"/>
      <c r="H249" s="19"/>
      <c r="I249" s="81"/>
      <c r="J249" s="27" t="str" cm="1">
        <f t="array" ref="J249">IFERROR(_xlfn.IFS(COUNTBLANK(G249:I249)=3,"",H249="","H列に金額を入力してください",G249=3,H249,I249="","I列に労働時間を入力してください",G249=1,ROUND(H249/(I249*24),0),G249=2,ROUND(H249/(I249*24),0)),"")</f>
        <v/>
      </c>
      <c r="K249" s="80" t="str" cm="1">
        <f t="array" ref="K249">IFERROR(_xlfn.IFS(D249="","",J249&lt;E249,"×（法定外・要件外となる従業員です）",J249&lt;=F249,"〇",J249&gt;F249,"ー（要件外となる従業員です）"),"")</f>
        <v/>
      </c>
      <c r="L249" s="25" t="str" cm="1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  <v/>
      </c>
    </row>
    <row r="250" spans="1:12" ht="16.5" customHeight="1" x14ac:dyDescent="0.4">
      <c r="A250" s="52" t="str">
        <f t="shared" si="3"/>
        <v/>
      </c>
      <c r="B250" s="51"/>
      <c r="C250" s="75"/>
      <c r="D250" s="51"/>
      <c r="E250" s="27" t="str" cm="1">
        <f t="array" ref="E250">IFERROR(_xlfn.IFS(AND($F$4=45566,D250="徳島"),VLOOKUP(D250,最低賃金!$A$2:$G$49,2,FALSE),OR($F$4&lt;&gt;45566,D250&lt;&gt;"徳島"),VLOOKUP(D250,最低賃金!$A$2:$G$49,4,FALSE)),"")</f>
        <v/>
      </c>
      <c r="F250" s="27" t="str">
        <f>IFERROR(VLOOKUP(D250,最低賃金!$A$3:$G$49,6,FALSE),"")</f>
        <v/>
      </c>
      <c r="G250" s="51"/>
      <c r="H250" s="19"/>
      <c r="I250" s="81"/>
      <c r="J250" s="27" t="str" cm="1">
        <f t="array" ref="J250">IFERROR(_xlfn.IFS(COUNTBLANK(G250:I250)=3,"",H250="","H列に金額を入力してください",G250=3,H250,I250="","I列に労働時間を入力してください",G250=1,ROUND(H250/(I250*24),0),G250=2,ROUND(H250/(I250*24),0)),"")</f>
        <v/>
      </c>
      <c r="K250" s="80" t="str" cm="1">
        <f t="array" ref="K250">IFERROR(_xlfn.IFS(D250="","",J250&lt;E250,"×（法定外・要件外となる従業員です）",J250&lt;=F250,"〇",J250&gt;F250,"ー（要件外となる従業員です）"),"")</f>
        <v/>
      </c>
      <c r="L250" s="25" t="str" cm="1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  <v/>
      </c>
    </row>
    <row r="251" spans="1:12" ht="16.5" customHeight="1" x14ac:dyDescent="0.4">
      <c r="A251" s="52" t="str">
        <f t="shared" si="3"/>
        <v/>
      </c>
      <c r="B251" s="51"/>
      <c r="C251" s="75"/>
      <c r="D251" s="51"/>
      <c r="E251" s="27" t="str" cm="1">
        <f t="array" ref="E251">IFERROR(_xlfn.IFS(AND($F$4=45566,D251="徳島"),VLOOKUP(D251,最低賃金!$A$2:$G$49,2,FALSE),OR($F$4&lt;&gt;45566,D251&lt;&gt;"徳島"),VLOOKUP(D251,最低賃金!$A$2:$G$49,4,FALSE)),"")</f>
        <v/>
      </c>
      <c r="F251" s="27" t="str">
        <f>IFERROR(VLOOKUP(D251,最低賃金!$A$3:$G$49,6,FALSE),"")</f>
        <v/>
      </c>
      <c r="G251" s="51"/>
      <c r="H251" s="19"/>
      <c r="I251" s="81"/>
      <c r="J251" s="27" t="str" cm="1">
        <f t="array" ref="J251">IFERROR(_xlfn.IFS(COUNTBLANK(G251:I251)=3,"",H251="","H列に金額を入力してください",G251=3,H251,I251="","I列に労働時間を入力してください",G251=1,ROUND(H251/(I251*24),0),G251=2,ROUND(H251/(I251*24),0)),"")</f>
        <v/>
      </c>
      <c r="K251" s="80" t="str" cm="1">
        <f t="array" ref="K251">IFERROR(_xlfn.IFS(D251="","",J251&lt;E251,"×（法定外・要件外となる従業員です）",J251&lt;=F251,"〇",J251&gt;F251,"ー（要件外となる従業員です）"),"")</f>
        <v/>
      </c>
      <c r="L251" s="25" t="str" cm="1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  <v/>
      </c>
    </row>
    <row r="252" spans="1:12" ht="16.5" customHeight="1" x14ac:dyDescent="0.4">
      <c r="A252" s="52" t="str">
        <f t="shared" si="3"/>
        <v/>
      </c>
      <c r="B252" s="51"/>
      <c r="C252" s="75"/>
      <c r="D252" s="51"/>
      <c r="E252" s="27" t="str" cm="1">
        <f t="array" ref="E252">IFERROR(_xlfn.IFS(AND($F$4=45566,D252="徳島"),VLOOKUP(D252,最低賃金!$A$2:$G$49,2,FALSE),OR($F$4&lt;&gt;45566,D252&lt;&gt;"徳島"),VLOOKUP(D252,最低賃金!$A$2:$G$49,4,FALSE)),"")</f>
        <v/>
      </c>
      <c r="F252" s="27" t="str">
        <f>IFERROR(VLOOKUP(D252,最低賃金!$A$3:$G$49,6,FALSE),"")</f>
        <v/>
      </c>
      <c r="G252" s="51"/>
      <c r="H252" s="19"/>
      <c r="I252" s="81"/>
      <c r="J252" s="27" t="str" cm="1">
        <f t="array" ref="J252">IFERROR(_xlfn.IFS(COUNTBLANK(G252:I252)=3,"",H252="","H列に金額を入力してください",G252=3,H252,I252="","I列に労働時間を入力してください",G252=1,ROUND(H252/(I252*24),0),G252=2,ROUND(H252/(I252*24),0)),"")</f>
        <v/>
      </c>
      <c r="K252" s="80" t="str" cm="1">
        <f t="array" ref="K252">IFERROR(_xlfn.IFS(D252="","",J252&lt;E252,"×（法定外・要件外となる従業員です）",J252&lt;=F252,"〇",J252&gt;F252,"ー（要件外となる従業員です）"),"")</f>
        <v/>
      </c>
      <c r="L252" s="25" t="str" cm="1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  <v/>
      </c>
    </row>
    <row r="253" spans="1:12" ht="16.5" customHeight="1" x14ac:dyDescent="0.4">
      <c r="A253" s="52" t="str">
        <f t="shared" si="3"/>
        <v/>
      </c>
      <c r="B253" s="51"/>
      <c r="C253" s="75"/>
      <c r="D253" s="51"/>
      <c r="E253" s="27" t="str" cm="1">
        <f t="array" ref="E253">IFERROR(_xlfn.IFS(AND($F$4=45566,D253="徳島"),VLOOKUP(D253,最低賃金!$A$2:$G$49,2,FALSE),OR($F$4&lt;&gt;45566,D253&lt;&gt;"徳島"),VLOOKUP(D253,最低賃金!$A$2:$G$49,4,FALSE)),"")</f>
        <v/>
      </c>
      <c r="F253" s="27" t="str">
        <f>IFERROR(VLOOKUP(D253,最低賃金!$A$3:$G$49,6,FALSE),"")</f>
        <v/>
      </c>
      <c r="G253" s="51"/>
      <c r="H253" s="19"/>
      <c r="I253" s="81"/>
      <c r="J253" s="27" t="str" cm="1">
        <f t="array" ref="J253">IFERROR(_xlfn.IFS(COUNTBLANK(G253:I253)=3,"",H253="","H列に金額を入力してください",G253=3,H253,I253="","I列に労働時間を入力してください",G253=1,ROUND(H253/(I253*24),0),G253=2,ROUND(H253/(I253*24),0)),"")</f>
        <v/>
      </c>
      <c r="K253" s="80" t="str" cm="1">
        <f t="array" ref="K253">IFERROR(_xlfn.IFS(D253="","",J253&lt;E253,"×（法定外・要件外となる従業員です）",J253&lt;=F253,"〇",J253&gt;F253,"ー（要件外となる従業員です）"),"")</f>
        <v/>
      </c>
      <c r="L253" s="25" t="str" cm="1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  <v/>
      </c>
    </row>
    <row r="254" spans="1:12" ht="16.5" customHeight="1" x14ac:dyDescent="0.4">
      <c r="A254" s="52" t="str">
        <f t="shared" si="3"/>
        <v/>
      </c>
      <c r="B254" s="51"/>
      <c r="C254" s="75"/>
      <c r="D254" s="51"/>
      <c r="E254" s="27" t="str" cm="1">
        <f t="array" ref="E254">IFERROR(_xlfn.IFS(AND($F$4=45566,D254="徳島"),VLOOKUP(D254,最低賃金!$A$2:$G$49,2,FALSE),OR($F$4&lt;&gt;45566,D254&lt;&gt;"徳島"),VLOOKUP(D254,最低賃金!$A$2:$G$49,4,FALSE)),"")</f>
        <v/>
      </c>
      <c r="F254" s="27" t="str">
        <f>IFERROR(VLOOKUP(D254,最低賃金!$A$3:$G$49,6,FALSE),"")</f>
        <v/>
      </c>
      <c r="G254" s="51"/>
      <c r="H254" s="19"/>
      <c r="I254" s="81"/>
      <c r="J254" s="27" t="str" cm="1">
        <f t="array" ref="J254">IFERROR(_xlfn.IFS(COUNTBLANK(G254:I254)=3,"",H254="","H列に金額を入力してください",G254=3,H254,I254="","I列に労働時間を入力してください",G254=1,ROUND(H254/(I254*24),0),G254=2,ROUND(H254/(I254*24),0)),"")</f>
        <v/>
      </c>
      <c r="K254" s="80" t="str" cm="1">
        <f t="array" ref="K254">IFERROR(_xlfn.IFS(D254="","",J254&lt;E254,"×（法定外・要件外となる従業員です）",J254&lt;=F254,"〇",J254&gt;F254,"ー（要件外となる従業員です）"),"")</f>
        <v/>
      </c>
      <c r="L254" s="25" t="str" cm="1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  <v/>
      </c>
    </row>
    <row r="255" spans="1:12" ht="16.5" customHeight="1" x14ac:dyDescent="0.4">
      <c r="A255" s="52" t="str">
        <f t="shared" si="3"/>
        <v/>
      </c>
      <c r="B255" s="51"/>
      <c r="C255" s="75"/>
      <c r="D255" s="51"/>
      <c r="E255" s="27" t="str" cm="1">
        <f t="array" ref="E255">IFERROR(_xlfn.IFS(AND($F$4=45566,D255="徳島"),VLOOKUP(D255,最低賃金!$A$2:$G$49,2,FALSE),OR($F$4&lt;&gt;45566,D255&lt;&gt;"徳島"),VLOOKUP(D255,最低賃金!$A$2:$G$49,4,FALSE)),"")</f>
        <v/>
      </c>
      <c r="F255" s="27" t="str">
        <f>IFERROR(VLOOKUP(D255,最低賃金!$A$3:$G$49,6,FALSE),"")</f>
        <v/>
      </c>
      <c r="G255" s="51"/>
      <c r="H255" s="19"/>
      <c r="I255" s="81"/>
      <c r="J255" s="27" t="str" cm="1">
        <f t="array" ref="J255">IFERROR(_xlfn.IFS(COUNTBLANK(G255:I255)=3,"",H255="","H列に金額を入力してください",G255=3,H255,I255="","I列に労働時間を入力してください",G255=1,ROUND(H255/(I255*24),0),G255=2,ROUND(H255/(I255*24),0)),"")</f>
        <v/>
      </c>
      <c r="K255" s="80" t="str" cm="1">
        <f t="array" ref="K255">IFERROR(_xlfn.IFS(D255="","",J255&lt;E255,"×（法定外・要件外となる従業員です）",J255&lt;=F255,"〇",J255&gt;F255,"ー（要件外となる従業員です）"),"")</f>
        <v/>
      </c>
      <c r="L255" s="25" t="str" cm="1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  <v/>
      </c>
    </row>
    <row r="256" spans="1:12" ht="16.5" customHeight="1" x14ac:dyDescent="0.4">
      <c r="A256" s="52" t="str">
        <f t="shared" si="3"/>
        <v/>
      </c>
      <c r="B256" s="51"/>
      <c r="C256" s="75"/>
      <c r="D256" s="51"/>
      <c r="E256" s="27" t="str" cm="1">
        <f t="array" ref="E256">IFERROR(_xlfn.IFS(AND($F$4=45566,D256="徳島"),VLOOKUP(D256,最低賃金!$A$2:$G$49,2,FALSE),OR($F$4&lt;&gt;45566,D256&lt;&gt;"徳島"),VLOOKUP(D256,最低賃金!$A$2:$G$49,4,FALSE)),"")</f>
        <v/>
      </c>
      <c r="F256" s="27" t="str">
        <f>IFERROR(VLOOKUP(D256,最低賃金!$A$3:$G$49,6,FALSE),"")</f>
        <v/>
      </c>
      <c r="G256" s="51"/>
      <c r="H256" s="19"/>
      <c r="I256" s="81"/>
      <c r="J256" s="27" t="str" cm="1">
        <f t="array" ref="J256">IFERROR(_xlfn.IFS(COUNTBLANK(G256:I256)=3,"",H256="","H列に金額を入力してください",G256=3,H256,I256="","I列に労働時間を入力してください",G256=1,ROUND(H256/(I256*24),0),G256=2,ROUND(H256/(I256*24),0)),"")</f>
        <v/>
      </c>
      <c r="K256" s="80" t="str" cm="1">
        <f t="array" ref="K256">IFERROR(_xlfn.IFS(D256="","",J256&lt;E256,"×（法定外・要件外となる従業員です）",J256&lt;=F256,"〇",J256&gt;F256,"ー（要件外となる従業員です）"),"")</f>
        <v/>
      </c>
      <c r="L256" s="25" t="str" cm="1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  <v/>
      </c>
    </row>
    <row r="257" spans="1:12" ht="16.5" customHeight="1" x14ac:dyDescent="0.4">
      <c r="A257" s="52" t="str">
        <f t="shared" si="3"/>
        <v/>
      </c>
      <c r="B257" s="51"/>
      <c r="C257" s="75"/>
      <c r="D257" s="51"/>
      <c r="E257" s="27" t="str" cm="1">
        <f t="array" ref="E257">IFERROR(_xlfn.IFS(AND($F$4=45566,D257="徳島"),VLOOKUP(D257,最低賃金!$A$2:$G$49,2,FALSE),OR($F$4&lt;&gt;45566,D257&lt;&gt;"徳島"),VLOOKUP(D257,最低賃金!$A$2:$G$49,4,FALSE)),"")</f>
        <v/>
      </c>
      <c r="F257" s="27" t="str">
        <f>IFERROR(VLOOKUP(D257,最低賃金!$A$3:$G$49,6,FALSE),"")</f>
        <v/>
      </c>
      <c r="G257" s="51"/>
      <c r="H257" s="19"/>
      <c r="I257" s="81"/>
      <c r="J257" s="27" t="str" cm="1">
        <f t="array" ref="J257">IFERROR(_xlfn.IFS(COUNTBLANK(G257:I257)=3,"",H257="","H列に金額を入力してください",G257=3,H257,I257="","I列に労働時間を入力してください",G257=1,ROUND(H257/(I257*24),0),G257=2,ROUND(H257/(I257*24),0)),"")</f>
        <v/>
      </c>
      <c r="K257" s="80" t="str" cm="1">
        <f t="array" ref="K257">IFERROR(_xlfn.IFS(D257="","",J257&lt;E257,"×（法定外・要件外となる従業員です）",J257&lt;=F257,"〇",J257&gt;F257,"ー（要件外となる従業員です）"),"")</f>
        <v/>
      </c>
      <c r="L257" s="25" t="str" cm="1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  <v/>
      </c>
    </row>
    <row r="258" spans="1:12" ht="16.5" customHeight="1" x14ac:dyDescent="0.4">
      <c r="A258" s="52" t="str">
        <f t="shared" si="3"/>
        <v/>
      </c>
      <c r="B258" s="51"/>
      <c r="C258" s="75"/>
      <c r="D258" s="51"/>
      <c r="E258" s="27" t="str" cm="1">
        <f t="array" ref="E258">IFERROR(_xlfn.IFS(AND($F$4=45566,D258="徳島"),VLOOKUP(D258,最低賃金!$A$2:$G$49,2,FALSE),OR($F$4&lt;&gt;45566,D258&lt;&gt;"徳島"),VLOOKUP(D258,最低賃金!$A$2:$G$49,4,FALSE)),"")</f>
        <v/>
      </c>
      <c r="F258" s="27" t="str">
        <f>IFERROR(VLOOKUP(D258,最低賃金!$A$3:$G$49,6,FALSE),"")</f>
        <v/>
      </c>
      <c r="G258" s="51"/>
      <c r="H258" s="19"/>
      <c r="I258" s="81"/>
      <c r="J258" s="27" t="str" cm="1">
        <f t="array" ref="J258">IFERROR(_xlfn.IFS(COUNTBLANK(G258:I258)=3,"",H258="","H列に金額を入力してください",G258=3,H258,I258="","I列に労働時間を入力してください",G258=1,ROUND(H258/(I258*24),0),G258=2,ROUND(H258/(I258*24),0)),"")</f>
        <v/>
      </c>
      <c r="K258" s="80" t="str" cm="1">
        <f t="array" ref="K258">IFERROR(_xlfn.IFS(D258="","",J258&lt;E258,"×（法定外・要件外となる従業員です）",J258&lt;=F258,"〇",J258&gt;F258,"ー（要件外となる従業員です）"),"")</f>
        <v/>
      </c>
      <c r="L258" s="25" t="str" cm="1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  <v/>
      </c>
    </row>
    <row r="259" spans="1:12" ht="16.5" customHeight="1" x14ac:dyDescent="0.4">
      <c r="A259" s="52" t="str">
        <f t="shared" si="3"/>
        <v/>
      </c>
      <c r="B259" s="51"/>
      <c r="C259" s="75"/>
      <c r="D259" s="51"/>
      <c r="E259" s="27" t="str" cm="1">
        <f t="array" ref="E259">IFERROR(_xlfn.IFS(AND($F$4=45566,D259="徳島"),VLOOKUP(D259,最低賃金!$A$2:$G$49,2,FALSE),OR($F$4&lt;&gt;45566,D259&lt;&gt;"徳島"),VLOOKUP(D259,最低賃金!$A$2:$G$49,4,FALSE)),"")</f>
        <v/>
      </c>
      <c r="F259" s="27" t="str">
        <f>IFERROR(VLOOKUP(D259,最低賃金!$A$3:$G$49,6,FALSE),"")</f>
        <v/>
      </c>
      <c r="G259" s="51"/>
      <c r="H259" s="19"/>
      <c r="I259" s="81"/>
      <c r="J259" s="27" t="str" cm="1">
        <f t="array" ref="J259">IFERROR(_xlfn.IFS(COUNTBLANK(G259:I259)=3,"",H259="","H列に金額を入力してください",G259=3,H259,I259="","I列に労働時間を入力してください",G259=1,ROUND(H259/(I259*24),0),G259=2,ROUND(H259/(I259*24),0)),"")</f>
        <v/>
      </c>
      <c r="K259" s="80" t="str" cm="1">
        <f t="array" ref="K259">IFERROR(_xlfn.IFS(D259="","",J259&lt;E259,"×（法定外・要件外となる従業員です）",J259&lt;=F259,"〇",J259&gt;F259,"ー（要件外となる従業員です）"),"")</f>
        <v/>
      </c>
      <c r="L259" s="25" t="str" cm="1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  <v/>
      </c>
    </row>
    <row r="260" spans="1:12" ht="16.5" customHeight="1" x14ac:dyDescent="0.4">
      <c r="A260" s="52" t="str">
        <f t="shared" si="3"/>
        <v/>
      </c>
      <c r="B260" s="51"/>
      <c r="C260" s="75"/>
      <c r="D260" s="51"/>
      <c r="E260" s="27" t="str" cm="1">
        <f t="array" ref="E260">IFERROR(_xlfn.IFS(AND($F$4=45566,D260="徳島"),VLOOKUP(D260,最低賃金!$A$2:$G$49,2,FALSE),OR($F$4&lt;&gt;45566,D260&lt;&gt;"徳島"),VLOOKUP(D260,最低賃金!$A$2:$G$49,4,FALSE)),"")</f>
        <v/>
      </c>
      <c r="F260" s="27" t="str">
        <f>IFERROR(VLOOKUP(D260,最低賃金!$A$3:$G$49,6,FALSE),"")</f>
        <v/>
      </c>
      <c r="G260" s="51"/>
      <c r="H260" s="19"/>
      <c r="I260" s="81"/>
      <c r="J260" s="27" t="str" cm="1">
        <f t="array" ref="J260">IFERROR(_xlfn.IFS(COUNTBLANK(G260:I260)=3,"",H260="","H列に金額を入力してください",G260=3,H260,I260="","I列に労働時間を入力してください",G260=1,ROUND(H260/(I260*24),0),G260=2,ROUND(H260/(I260*24),0)),"")</f>
        <v/>
      </c>
      <c r="K260" s="80" t="str" cm="1">
        <f t="array" ref="K260">IFERROR(_xlfn.IFS(D260="","",J260&lt;E260,"×（法定外・要件外となる従業員です）",J260&lt;=F260,"〇",J260&gt;F260,"ー（要件外となる従業員です）"),"")</f>
        <v/>
      </c>
      <c r="L260" s="25" t="str" cm="1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  <v/>
      </c>
    </row>
    <row r="261" spans="1:12" ht="16.5" customHeight="1" x14ac:dyDescent="0.4">
      <c r="A261" s="52" t="str">
        <f t="shared" si="3"/>
        <v/>
      </c>
      <c r="B261" s="51"/>
      <c r="C261" s="75"/>
      <c r="D261" s="51"/>
      <c r="E261" s="27" t="str" cm="1">
        <f t="array" ref="E261">IFERROR(_xlfn.IFS(AND($F$4=45566,D261="徳島"),VLOOKUP(D261,最低賃金!$A$2:$G$49,2,FALSE),OR($F$4&lt;&gt;45566,D261&lt;&gt;"徳島"),VLOOKUP(D261,最低賃金!$A$2:$G$49,4,FALSE)),"")</f>
        <v/>
      </c>
      <c r="F261" s="27" t="str">
        <f>IFERROR(VLOOKUP(D261,最低賃金!$A$3:$G$49,6,FALSE),"")</f>
        <v/>
      </c>
      <c r="G261" s="51"/>
      <c r="H261" s="19"/>
      <c r="I261" s="81"/>
      <c r="J261" s="27" t="str" cm="1">
        <f t="array" ref="J261">IFERROR(_xlfn.IFS(COUNTBLANK(G261:I261)=3,"",H261="","H列に金額を入力してください",G261=3,H261,I261="","I列に労働時間を入力してください",G261=1,ROUND(H261/(I261*24),0),G261=2,ROUND(H261/(I261*24),0)),"")</f>
        <v/>
      </c>
      <c r="K261" s="80" t="str" cm="1">
        <f t="array" ref="K261">IFERROR(_xlfn.IFS(D261="","",J261&lt;E261,"×（法定外・要件外となる従業員です）",J261&lt;=F261,"〇",J261&gt;F261,"ー（要件外となる従業員です）"),"")</f>
        <v/>
      </c>
      <c r="L261" s="25" t="str" cm="1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  <v/>
      </c>
    </row>
    <row r="262" spans="1:12" ht="16.5" customHeight="1" x14ac:dyDescent="0.4">
      <c r="A262" s="52" t="str">
        <f t="shared" si="3"/>
        <v/>
      </c>
      <c r="B262" s="51"/>
      <c r="C262" s="75"/>
      <c r="D262" s="51"/>
      <c r="E262" s="27" t="str" cm="1">
        <f t="array" ref="E262">IFERROR(_xlfn.IFS(AND($F$4=45566,D262="徳島"),VLOOKUP(D262,最低賃金!$A$2:$G$49,2,FALSE),OR($F$4&lt;&gt;45566,D262&lt;&gt;"徳島"),VLOOKUP(D262,最低賃金!$A$2:$G$49,4,FALSE)),"")</f>
        <v/>
      </c>
      <c r="F262" s="27" t="str">
        <f>IFERROR(VLOOKUP(D262,最低賃金!$A$3:$G$49,6,FALSE),"")</f>
        <v/>
      </c>
      <c r="G262" s="51"/>
      <c r="H262" s="19"/>
      <c r="I262" s="81"/>
      <c r="J262" s="27" t="str" cm="1">
        <f t="array" ref="J262">IFERROR(_xlfn.IFS(COUNTBLANK(G262:I262)=3,"",H262="","H列に金額を入力してください",G262=3,H262,I262="","I列に労働時間を入力してください",G262=1,ROUND(H262/(I262*24),0),G262=2,ROUND(H262/(I262*24),0)),"")</f>
        <v/>
      </c>
      <c r="K262" s="80" t="str" cm="1">
        <f t="array" ref="K262">IFERROR(_xlfn.IFS(D262="","",J262&lt;E262,"×（法定外・要件外となる従業員です）",J262&lt;=F262,"〇",J262&gt;F262,"ー（要件外となる従業員です）"),"")</f>
        <v/>
      </c>
      <c r="L262" s="25" t="str" cm="1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  <v/>
      </c>
    </row>
    <row r="263" spans="1:12" ht="16.5" customHeight="1" x14ac:dyDescent="0.4">
      <c r="A263" s="52" t="str">
        <f t="shared" si="3"/>
        <v/>
      </c>
      <c r="B263" s="51"/>
      <c r="C263" s="75"/>
      <c r="D263" s="51"/>
      <c r="E263" s="27" t="str" cm="1">
        <f t="array" ref="E263">IFERROR(_xlfn.IFS(AND($F$4=45566,D263="徳島"),VLOOKUP(D263,最低賃金!$A$2:$G$49,2,FALSE),OR($F$4&lt;&gt;45566,D263&lt;&gt;"徳島"),VLOOKUP(D263,最低賃金!$A$2:$G$49,4,FALSE)),"")</f>
        <v/>
      </c>
      <c r="F263" s="27" t="str">
        <f>IFERROR(VLOOKUP(D263,最低賃金!$A$3:$G$49,6,FALSE),"")</f>
        <v/>
      </c>
      <c r="G263" s="51"/>
      <c r="H263" s="19"/>
      <c r="I263" s="81"/>
      <c r="J263" s="27" t="str" cm="1">
        <f t="array" ref="J263">IFERROR(_xlfn.IFS(COUNTBLANK(G263:I263)=3,"",H263="","H列に金額を入力してください",G263=3,H263,I263="","I列に労働時間を入力してください",G263=1,ROUND(H263/(I263*24),0),G263=2,ROUND(H263/(I263*24),0)),"")</f>
        <v/>
      </c>
      <c r="K263" s="80" t="str" cm="1">
        <f t="array" ref="K263">IFERROR(_xlfn.IFS(D263="","",J263&lt;E263,"×（法定外・要件外となる従業員です）",J263&lt;=F263,"〇",J263&gt;F263,"ー（要件外となる従業員です）"),"")</f>
        <v/>
      </c>
      <c r="L263" s="25" t="str" cm="1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  <v/>
      </c>
    </row>
    <row r="264" spans="1:12" ht="16.5" customHeight="1" x14ac:dyDescent="0.4">
      <c r="A264" s="52" t="str">
        <f t="shared" si="3"/>
        <v/>
      </c>
      <c r="B264" s="51"/>
      <c r="C264" s="75"/>
      <c r="D264" s="51"/>
      <c r="E264" s="27" t="str" cm="1">
        <f t="array" ref="E264">IFERROR(_xlfn.IFS(AND($F$4=45566,D264="徳島"),VLOOKUP(D264,最低賃金!$A$2:$G$49,2,FALSE),OR($F$4&lt;&gt;45566,D264&lt;&gt;"徳島"),VLOOKUP(D264,最低賃金!$A$2:$G$49,4,FALSE)),"")</f>
        <v/>
      </c>
      <c r="F264" s="27" t="str">
        <f>IFERROR(VLOOKUP(D264,最低賃金!$A$3:$G$49,6,FALSE),"")</f>
        <v/>
      </c>
      <c r="G264" s="51"/>
      <c r="H264" s="19"/>
      <c r="I264" s="81"/>
      <c r="J264" s="27" t="str" cm="1">
        <f t="array" ref="J264">IFERROR(_xlfn.IFS(COUNTBLANK(G264:I264)=3,"",H264="","H列に金額を入力してください",G264=3,H264,I264="","I列に労働時間を入力してください",G264=1,ROUND(H264/(I264*24),0),G264=2,ROUND(H264/(I264*24),0)),"")</f>
        <v/>
      </c>
      <c r="K264" s="80" t="str" cm="1">
        <f t="array" ref="K264">IFERROR(_xlfn.IFS(D264="","",J264&lt;E264,"×（法定外・要件外となる従業員です）",J264&lt;=F264,"〇",J264&gt;F264,"ー（要件外となる従業員です）"),"")</f>
        <v/>
      </c>
      <c r="L264" s="25" t="str" cm="1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  <v/>
      </c>
    </row>
    <row r="265" spans="1:12" ht="16.5" customHeight="1" x14ac:dyDescent="0.4">
      <c r="A265" s="52" t="str">
        <f t="shared" si="3"/>
        <v/>
      </c>
      <c r="B265" s="51"/>
      <c r="C265" s="75"/>
      <c r="D265" s="51"/>
      <c r="E265" s="27" t="str" cm="1">
        <f t="array" ref="E265">IFERROR(_xlfn.IFS(AND($F$4=45566,D265="徳島"),VLOOKUP(D265,最低賃金!$A$2:$G$49,2,FALSE),OR($F$4&lt;&gt;45566,D265&lt;&gt;"徳島"),VLOOKUP(D265,最低賃金!$A$2:$G$49,4,FALSE)),"")</f>
        <v/>
      </c>
      <c r="F265" s="27" t="str">
        <f>IFERROR(VLOOKUP(D265,最低賃金!$A$3:$G$49,6,FALSE),"")</f>
        <v/>
      </c>
      <c r="G265" s="51"/>
      <c r="H265" s="19"/>
      <c r="I265" s="81"/>
      <c r="J265" s="27" t="str" cm="1">
        <f t="array" ref="J265">IFERROR(_xlfn.IFS(COUNTBLANK(G265:I265)=3,"",H265="","H列に金額を入力してください",G265=3,H265,I265="","I列に労働時間を入力してください",G265=1,ROUND(H265/(I265*24),0),G265=2,ROUND(H265/(I265*24),0)),"")</f>
        <v/>
      </c>
      <c r="K265" s="80" t="str" cm="1">
        <f t="array" ref="K265">IFERROR(_xlfn.IFS(D265="","",J265&lt;E265,"×（法定外・要件外となる従業員です）",J265&lt;=F265,"〇",J265&gt;F265,"ー（要件外となる従業員です）"),"")</f>
        <v/>
      </c>
      <c r="L265" s="25" t="str" cm="1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  <v/>
      </c>
    </row>
    <row r="266" spans="1:12" ht="16.5" customHeight="1" x14ac:dyDescent="0.4">
      <c r="A266" s="52" t="str">
        <f t="shared" si="3"/>
        <v/>
      </c>
      <c r="B266" s="51"/>
      <c r="C266" s="75"/>
      <c r="D266" s="51"/>
      <c r="E266" s="27" t="str" cm="1">
        <f t="array" ref="E266">IFERROR(_xlfn.IFS(AND($F$4=45566,D266="徳島"),VLOOKUP(D266,最低賃金!$A$2:$G$49,2,FALSE),OR($F$4&lt;&gt;45566,D266&lt;&gt;"徳島"),VLOOKUP(D266,最低賃金!$A$2:$G$49,4,FALSE)),"")</f>
        <v/>
      </c>
      <c r="F266" s="27" t="str">
        <f>IFERROR(VLOOKUP(D266,最低賃金!$A$3:$G$49,6,FALSE),"")</f>
        <v/>
      </c>
      <c r="G266" s="51"/>
      <c r="H266" s="19"/>
      <c r="I266" s="81"/>
      <c r="J266" s="27" t="str" cm="1">
        <f t="array" ref="J266">IFERROR(_xlfn.IFS(COUNTBLANK(G266:I266)=3,"",H266="","H列に金額を入力してください",G266=3,H266,I266="","I列に労働時間を入力してください",G266=1,ROUND(H266/(I266*24),0),G266=2,ROUND(H266/(I266*24),0)),"")</f>
        <v/>
      </c>
      <c r="K266" s="80" t="str" cm="1">
        <f t="array" ref="K266">IFERROR(_xlfn.IFS(D266="","",J266&lt;E266,"×（法定外・要件外となる従業員です）",J266&lt;=F266,"〇",J266&gt;F266,"ー（要件外となる従業員です）"),"")</f>
        <v/>
      </c>
      <c r="L266" s="25" t="str" cm="1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  <v/>
      </c>
    </row>
    <row r="267" spans="1:12" ht="16.5" customHeight="1" x14ac:dyDescent="0.4">
      <c r="A267" s="52" t="str">
        <f t="shared" si="3"/>
        <v/>
      </c>
      <c r="B267" s="51"/>
      <c r="C267" s="75"/>
      <c r="D267" s="51"/>
      <c r="E267" s="27" t="str" cm="1">
        <f t="array" ref="E267">IFERROR(_xlfn.IFS(AND($F$4=45566,D267="徳島"),VLOOKUP(D267,最低賃金!$A$2:$G$49,2,FALSE),OR($F$4&lt;&gt;45566,D267&lt;&gt;"徳島"),VLOOKUP(D267,最低賃金!$A$2:$G$49,4,FALSE)),"")</f>
        <v/>
      </c>
      <c r="F267" s="27" t="str">
        <f>IFERROR(VLOOKUP(D267,最低賃金!$A$3:$G$49,6,FALSE),"")</f>
        <v/>
      </c>
      <c r="G267" s="51"/>
      <c r="H267" s="19"/>
      <c r="I267" s="81"/>
      <c r="J267" s="27" t="str" cm="1">
        <f t="array" ref="J267">IFERROR(_xlfn.IFS(COUNTBLANK(G267:I267)=3,"",H267="","H列に金額を入力してください",G267=3,H267,I267="","I列に労働時間を入力してください",G267=1,ROUND(H267/(I267*24),0),G267=2,ROUND(H267/(I267*24),0)),"")</f>
        <v/>
      </c>
      <c r="K267" s="80" t="str" cm="1">
        <f t="array" ref="K267">IFERROR(_xlfn.IFS(D267="","",J267&lt;E267,"×（法定外・要件外となる従業員です）",J267&lt;=F267,"〇",J267&gt;F267,"ー（要件外となる従業員です）"),"")</f>
        <v/>
      </c>
      <c r="L267" s="25" t="str" cm="1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  <v/>
      </c>
    </row>
    <row r="268" spans="1:12" ht="16.5" customHeight="1" x14ac:dyDescent="0.4">
      <c r="A268" s="52" t="str">
        <f t="shared" ref="A268:A331" si="4">IF(C268="","",A267+1)</f>
        <v/>
      </c>
      <c r="B268" s="51"/>
      <c r="C268" s="75"/>
      <c r="D268" s="51"/>
      <c r="E268" s="27" t="str" cm="1">
        <f t="array" ref="E268">IFERROR(_xlfn.IFS(AND($F$4=45566,D268="徳島"),VLOOKUP(D268,最低賃金!$A$2:$G$49,2,FALSE),OR($F$4&lt;&gt;45566,D268&lt;&gt;"徳島"),VLOOKUP(D268,最低賃金!$A$2:$G$49,4,FALSE)),"")</f>
        <v/>
      </c>
      <c r="F268" s="27" t="str">
        <f>IFERROR(VLOOKUP(D268,最低賃金!$A$3:$G$49,6,FALSE),"")</f>
        <v/>
      </c>
      <c r="G268" s="51"/>
      <c r="H268" s="19"/>
      <c r="I268" s="81"/>
      <c r="J268" s="27" t="str" cm="1">
        <f t="array" ref="J268">IFERROR(_xlfn.IFS(COUNTBLANK(G268:I268)=3,"",H268="","H列に金額を入力してください",G268=3,H268,I268="","I列に労働時間を入力してください",G268=1,ROUND(H268/(I268*24),0),G268=2,ROUND(H268/(I268*24),0)),"")</f>
        <v/>
      </c>
      <c r="K268" s="80" t="str" cm="1">
        <f t="array" ref="K268">IFERROR(_xlfn.IFS(D268="","",J268&lt;E268,"×（法定外・要件外となる従業員です）",J268&lt;=F268,"〇",J268&gt;F268,"ー（要件外となる従業員です）"),"")</f>
        <v/>
      </c>
      <c r="L268" s="25" t="str" cm="1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  <v/>
      </c>
    </row>
    <row r="269" spans="1:12" ht="16.5" customHeight="1" x14ac:dyDescent="0.4">
      <c r="A269" s="52" t="str">
        <f t="shared" si="4"/>
        <v/>
      </c>
      <c r="B269" s="51"/>
      <c r="C269" s="75"/>
      <c r="D269" s="51"/>
      <c r="E269" s="27" t="str" cm="1">
        <f t="array" ref="E269">IFERROR(_xlfn.IFS(AND($F$4=45566,D269="徳島"),VLOOKUP(D269,最低賃金!$A$2:$G$49,2,FALSE),OR($F$4&lt;&gt;45566,D269&lt;&gt;"徳島"),VLOOKUP(D269,最低賃金!$A$2:$G$49,4,FALSE)),"")</f>
        <v/>
      </c>
      <c r="F269" s="27" t="str">
        <f>IFERROR(VLOOKUP(D269,最低賃金!$A$3:$G$49,6,FALSE),"")</f>
        <v/>
      </c>
      <c r="G269" s="51"/>
      <c r="H269" s="19"/>
      <c r="I269" s="81"/>
      <c r="J269" s="27" t="str" cm="1">
        <f t="array" ref="J269">IFERROR(_xlfn.IFS(COUNTBLANK(G269:I269)=3,"",H269="","H列に金額を入力してください",G269=3,H269,I269="","I列に労働時間を入力してください",G269=1,ROUND(H269/(I269*24),0),G269=2,ROUND(H269/(I269*24),0)),"")</f>
        <v/>
      </c>
      <c r="K269" s="80" t="str" cm="1">
        <f t="array" ref="K269">IFERROR(_xlfn.IFS(D269="","",J269&lt;E269,"×（法定外・要件外となる従業員です）",J269&lt;=F269,"〇",J269&gt;F269,"ー（要件外となる従業員です）"),"")</f>
        <v/>
      </c>
      <c r="L269" s="25" t="str" cm="1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  <v/>
      </c>
    </row>
    <row r="270" spans="1:12" ht="16.5" customHeight="1" x14ac:dyDescent="0.4">
      <c r="A270" s="52" t="str">
        <f t="shared" si="4"/>
        <v/>
      </c>
      <c r="B270" s="51"/>
      <c r="C270" s="75"/>
      <c r="D270" s="51"/>
      <c r="E270" s="27" t="str" cm="1">
        <f t="array" ref="E270">IFERROR(_xlfn.IFS(AND($F$4=45566,D270="徳島"),VLOOKUP(D270,最低賃金!$A$2:$G$49,2,FALSE),OR($F$4&lt;&gt;45566,D270&lt;&gt;"徳島"),VLOOKUP(D270,最低賃金!$A$2:$G$49,4,FALSE)),"")</f>
        <v/>
      </c>
      <c r="F270" s="27" t="str">
        <f>IFERROR(VLOOKUP(D270,最低賃金!$A$3:$G$49,6,FALSE),"")</f>
        <v/>
      </c>
      <c r="G270" s="51"/>
      <c r="H270" s="19"/>
      <c r="I270" s="81"/>
      <c r="J270" s="27" t="str" cm="1">
        <f t="array" ref="J270">IFERROR(_xlfn.IFS(COUNTBLANK(G270:I270)=3,"",H270="","H列に金額を入力してください",G270=3,H270,I270="","I列に労働時間を入力してください",G270=1,ROUND(H270/(I270*24),0),G270=2,ROUND(H270/(I270*24),0)),"")</f>
        <v/>
      </c>
      <c r="K270" s="80" t="str" cm="1">
        <f t="array" ref="K270">IFERROR(_xlfn.IFS(D270="","",J270&lt;E270,"×（法定外・要件外となる従業員です）",J270&lt;=F270,"〇",J270&gt;F270,"ー（要件外となる従業員です）"),"")</f>
        <v/>
      </c>
      <c r="L270" s="25" t="str" cm="1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  <v/>
      </c>
    </row>
    <row r="271" spans="1:12" ht="16.5" customHeight="1" x14ac:dyDescent="0.4">
      <c r="A271" s="52" t="str">
        <f t="shared" si="4"/>
        <v/>
      </c>
      <c r="B271" s="51"/>
      <c r="C271" s="75"/>
      <c r="D271" s="51"/>
      <c r="E271" s="27" t="str" cm="1">
        <f t="array" ref="E271">IFERROR(_xlfn.IFS(AND($F$4=45566,D271="徳島"),VLOOKUP(D271,最低賃金!$A$2:$G$49,2,FALSE),OR($F$4&lt;&gt;45566,D271&lt;&gt;"徳島"),VLOOKUP(D271,最低賃金!$A$2:$G$49,4,FALSE)),"")</f>
        <v/>
      </c>
      <c r="F271" s="27" t="str">
        <f>IFERROR(VLOOKUP(D271,最低賃金!$A$3:$G$49,6,FALSE),"")</f>
        <v/>
      </c>
      <c r="G271" s="51"/>
      <c r="H271" s="19"/>
      <c r="I271" s="81"/>
      <c r="J271" s="27" t="str" cm="1">
        <f t="array" ref="J271">IFERROR(_xlfn.IFS(COUNTBLANK(G271:I271)=3,"",H271="","H列に金額を入力してください",G271=3,H271,I271="","I列に労働時間を入力してください",G271=1,ROUND(H271/(I271*24),0),G271=2,ROUND(H271/(I271*24),0)),"")</f>
        <v/>
      </c>
      <c r="K271" s="80" t="str" cm="1">
        <f t="array" ref="K271">IFERROR(_xlfn.IFS(D271="","",J271&lt;E271,"×（法定外・要件外となる従業員です）",J271&lt;=F271,"〇",J271&gt;F271,"ー（要件外となる従業員です）"),"")</f>
        <v/>
      </c>
      <c r="L271" s="25" t="str" cm="1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  <v/>
      </c>
    </row>
    <row r="272" spans="1:12" ht="16.5" customHeight="1" x14ac:dyDescent="0.4">
      <c r="A272" s="52" t="str">
        <f t="shared" si="4"/>
        <v/>
      </c>
      <c r="B272" s="51"/>
      <c r="C272" s="75"/>
      <c r="D272" s="51"/>
      <c r="E272" s="27" t="str" cm="1">
        <f t="array" ref="E272">IFERROR(_xlfn.IFS(AND($F$4=45566,D272="徳島"),VLOOKUP(D272,最低賃金!$A$2:$G$49,2,FALSE),OR($F$4&lt;&gt;45566,D272&lt;&gt;"徳島"),VLOOKUP(D272,最低賃金!$A$2:$G$49,4,FALSE)),"")</f>
        <v/>
      </c>
      <c r="F272" s="27" t="str">
        <f>IFERROR(VLOOKUP(D272,最低賃金!$A$3:$G$49,6,FALSE),"")</f>
        <v/>
      </c>
      <c r="G272" s="51"/>
      <c r="H272" s="19"/>
      <c r="I272" s="81"/>
      <c r="J272" s="27" t="str" cm="1">
        <f t="array" ref="J272">IFERROR(_xlfn.IFS(COUNTBLANK(G272:I272)=3,"",H272="","H列に金額を入力してください",G272=3,H272,I272="","I列に労働時間を入力してください",G272=1,ROUND(H272/(I272*24),0),G272=2,ROUND(H272/(I272*24),0)),"")</f>
        <v/>
      </c>
      <c r="K272" s="80" t="str" cm="1">
        <f t="array" ref="K272">IFERROR(_xlfn.IFS(D272="","",J272&lt;E272,"×（法定外・要件外となる従業員です）",J272&lt;=F272,"〇",J272&gt;F272,"ー（要件外となる従業員です）"),"")</f>
        <v/>
      </c>
      <c r="L272" s="25" t="str" cm="1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  <v/>
      </c>
    </row>
    <row r="273" spans="1:12" ht="16.5" customHeight="1" x14ac:dyDescent="0.4">
      <c r="A273" s="52" t="str">
        <f t="shared" si="4"/>
        <v/>
      </c>
      <c r="B273" s="51"/>
      <c r="C273" s="75"/>
      <c r="D273" s="51"/>
      <c r="E273" s="27" t="str" cm="1">
        <f t="array" ref="E273">IFERROR(_xlfn.IFS(AND($F$4=45566,D273="徳島"),VLOOKUP(D273,最低賃金!$A$2:$G$49,2,FALSE),OR($F$4&lt;&gt;45566,D273&lt;&gt;"徳島"),VLOOKUP(D273,最低賃金!$A$2:$G$49,4,FALSE)),"")</f>
        <v/>
      </c>
      <c r="F273" s="27" t="str">
        <f>IFERROR(VLOOKUP(D273,最低賃金!$A$3:$G$49,6,FALSE),"")</f>
        <v/>
      </c>
      <c r="G273" s="51"/>
      <c r="H273" s="19"/>
      <c r="I273" s="81"/>
      <c r="J273" s="27" t="str" cm="1">
        <f t="array" ref="J273">IFERROR(_xlfn.IFS(COUNTBLANK(G273:I273)=3,"",H273="","H列に金額を入力してください",G273=3,H273,I273="","I列に労働時間を入力してください",G273=1,ROUND(H273/(I273*24),0),G273=2,ROUND(H273/(I273*24),0)),"")</f>
        <v/>
      </c>
      <c r="K273" s="80" t="str" cm="1">
        <f t="array" ref="K273">IFERROR(_xlfn.IFS(D273="","",J273&lt;E273,"×（法定外・要件外となる従業員です）",J273&lt;=F273,"〇",J273&gt;F273,"ー（要件外となる従業員です）"),"")</f>
        <v/>
      </c>
      <c r="L273" s="25" t="str" cm="1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  <v/>
      </c>
    </row>
    <row r="274" spans="1:12" ht="16.5" customHeight="1" x14ac:dyDescent="0.4">
      <c r="A274" s="52" t="str">
        <f t="shared" si="4"/>
        <v/>
      </c>
      <c r="B274" s="51"/>
      <c r="C274" s="75"/>
      <c r="D274" s="51"/>
      <c r="E274" s="27" t="str" cm="1">
        <f t="array" ref="E274">IFERROR(_xlfn.IFS(AND($F$4=45566,D274="徳島"),VLOOKUP(D274,最低賃金!$A$2:$G$49,2,FALSE),OR($F$4&lt;&gt;45566,D274&lt;&gt;"徳島"),VLOOKUP(D274,最低賃金!$A$2:$G$49,4,FALSE)),"")</f>
        <v/>
      </c>
      <c r="F274" s="27" t="str">
        <f>IFERROR(VLOOKUP(D274,最低賃金!$A$3:$G$49,6,FALSE),"")</f>
        <v/>
      </c>
      <c r="G274" s="51"/>
      <c r="H274" s="19"/>
      <c r="I274" s="81"/>
      <c r="J274" s="27" t="str" cm="1">
        <f t="array" ref="J274">IFERROR(_xlfn.IFS(COUNTBLANK(G274:I274)=3,"",H274="","H列に金額を入力してください",G274=3,H274,I274="","I列に労働時間を入力してください",G274=1,ROUND(H274/(I274*24),0),G274=2,ROUND(H274/(I274*24),0)),"")</f>
        <v/>
      </c>
      <c r="K274" s="80" t="str" cm="1">
        <f t="array" ref="K274">IFERROR(_xlfn.IFS(D274="","",J274&lt;E274,"×（法定外・要件外となる従業員です）",J274&lt;=F274,"〇",J274&gt;F274,"ー（要件外となる従業員です）"),"")</f>
        <v/>
      </c>
      <c r="L274" s="25" t="str" cm="1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  <v/>
      </c>
    </row>
    <row r="275" spans="1:12" ht="16.5" customHeight="1" x14ac:dyDescent="0.4">
      <c r="A275" s="52" t="str">
        <f t="shared" si="4"/>
        <v/>
      </c>
      <c r="B275" s="51"/>
      <c r="C275" s="75"/>
      <c r="D275" s="51"/>
      <c r="E275" s="27" t="str" cm="1">
        <f t="array" ref="E275">IFERROR(_xlfn.IFS(AND($F$4=45566,D275="徳島"),VLOOKUP(D275,最低賃金!$A$2:$G$49,2,FALSE),OR($F$4&lt;&gt;45566,D275&lt;&gt;"徳島"),VLOOKUP(D275,最低賃金!$A$2:$G$49,4,FALSE)),"")</f>
        <v/>
      </c>
      <c r="F275" s="27" t="str">
        <f>IFERROR(VLOOKUP(D275,最低賃金!$A$3:$G$49,6,FALSE),"")</f>
        <v/>
      </c>
      <c r="G275" s="51"/>
      <c r="H275" s="19"/>
      <c r="I275" s="81"/>
      <c r="J275" s="27" t="str" cm="1">
        <f t="array" ref="J275">IFERROR(_xlfn.IFS(COUNTBLANK(G275:I275)=3,"",H275="","H列に金額を入力してください",G275=3,H275,I275="","I列に労働時間を入力してください",G275=1,ROUND(H275/(I275*24),0),G275=2,ROUND(H275/(I275*24),0)),"")</f>
        <v/>
      </c>
      <c r="K275" s="80" t="str" cm="1">
        <f t="array" ref="K275">IFERROR(_xlfn.IFS(D275="","",J275&lt;E275,"×（法定外・要件外となる従業員です）",J275&lt;=F275,"〇",J275&gt;F275,"ー（要件外となる従業員です）"),"")</f>
        <v/>
      </c>
      <c r="L275" s="25" t="str" cm="1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  <v/>
      </c>
    </row>
    <row r="276" spans="1:12" ht="16.5" customHeight="1" x14ac:dyDescent="0.4">
      <c r="A276" s="52" t="str">
        <f t="shared" si="4"/>
        <v/>
      </c>
      <c r="B276" s="51"/>
      <c r="C276" s="75"/>
      <c r="D276" s="51"/>
      <c r="E276" s="27" t="str" cm="1">
        <f t="array" ref="E276">IFERROR(_xlfn.IFS(AND($F$4=45566,D276="徳島"),VLOOKUP(D276,最低賃金!$A$2:$G$49,2,FALSE),OR($F$4&lt;&gt;45566,D276&lt;&gt;"徳島"),VLOOKUP(D276,最低賃金!$A$2:$G$49,4,FALSE)),"")</f>
        <v/>
      </c>
      <c r="F276" s="27" t="str">
        <f>IFERROR(VLOOKUP(D276,最低賃金!$A$3:$G$49,6,FALSE),"")</f>
        <v/>
      </c>
      <c r="G276" s="51"/>
      <c r="H276" s="19"/>
      <c r="I276" s="81"/>
      <c r="J276" s="27" t="str" cm="1">
        <f t="array" ref="J276">IFERROR(_xlfn.IFS(COUNTBLANK(G276:I276)=3,"",H276="","H列に金額を入力してください",G276=3,H276,I276="","I列に労働時間を入力してください",G276=1,ROUND(H276/(I276*24),0),G276=2,ROUND(H276/(I276*24),0)),"")</f>
        <v/>
      </c>
      <c r="K276" s="80" t="str" cm="1">
        <f t="array" ref="K276">IFERROR(_xlfn.IFS(D276="","",J276&lt;E276,"×（法定外・要件外となる従業員です）",J276&lt;=F276,"〇",J276&gt;F276,"ー（要件外となる従業員です）"),"")</f>
        <v/>
      </c>
      <c r="L276" s="25" t="str" cm="1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  <v/>
      </c>
    </row>
    <row r="277" spans="1:12" ht="16.5" customHeight="1" x14ac:dyDescent="0.4">
      <c r="A277" s="52" t="str">
        <f t="shared" si="4"/>
        <v/>
      </c>
      <c r="B277" s="51"/>
      <c r="C277" s="75"/>
      <c r="D277" s="51"/>
      <c r="E277" s="27" t="str" cm="1">
        <f t="array" ref="E277">IFERROR(_xlfn.IFS(AND($F$4=45566,D277="徳島"),VLOOKUP(D277,最低賃金!$A$2:$G$49,2,FALSE),OR($F$4&lt;&gt;45566,D277&lt;&gt;"徳島"),VLOOKUP(D277,最低賃金!$A$2:$G$49,4,FALSE)),"")</f>
        <v/>
      </c>
      <c r="F277" s="27" t="str">
        <f>IFERROR(VLOOKUP(D277,最低賃金!$A$3:$G$49,6,FALSE),"")</f>
        <v/>
      </c>
      <c r="G277" s="51"/>
      <c r="H277" s="19"/>
      <c r="I277" s="81"/>
      <c r="J277" s="27" t="str" cm="1">
        <f t="array" ref="J277">IFERROR(_xlfn.IFS(COUNTBLANK(G277:I277)=3,"",H277="","H列に金額を入力してください",G277=3,H277,I277="","I列に労働時間を入力してください",G277=1,ROUND(H277/(I277*24),0),G277=2,ROUND(H277/(I277*24),0)),"")</f>
        <v/>
      </c>
      <c r="K277" s="80" t="str" cm="1">
        <f t="array" ref="K277">IFERROR(_xlfn.IFS(D277="","",J277&lt;E277,"×（法定外・要件外となる従業員です）",J277&lt;=F277,"〇",J277&gt;F277,"ー（要件外となる従業員です）"),"")</f>
        <v/>
      </c>
      <c r="L277" s="25" t="str" cm="1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  <v/>
      </c>
    </row>
    <row r="278" spans="1:12" ht="16.5" customHeight="1" x14ac:dyDescent="0.4">
      <c r="A278" s="52" t="str">
        <f t="shared" si="4"/>
        <v/>
      </c>
      <c r="B278" s="51"/>
      <c r="C278" s="75"/>
      <c r="D278" s="51"/>
      <c r="E278" s="27" t="str" cm="1">
        <f t="array" ref="E278">IFERROR(_xlfn.IFS(AND($F$4=45566,D278="徳島"),VLOOKUP(D278,最低賃金!$A$2:$G$49,2,FALSE),OR($F$4&lt;&gt;45566,D278&lt;&gt;"徳島"),VLOOKUP(D278,最低賃金!$A$2:$G$49,4,FALSE)),"")</f>
        <v/>
      </c>
      <c r="F278" s="27" t="str">
        <f>IFERROR(VLOOKUP(D278,最低賃金!$A$3:$G$49,6,FALSE),"")</f>
        <v/>
      </c>
      <c r="G278" s="51"/>
      <c r="H278" s="19"/>
      <c r="I278" s="81"/>
      <c r="J278" s="27" t="str" cm="1">
        <f t="array" ref="J278">IFERROR(_xlfn.IFS(COUNTBLANK(G278:I278)=3,"",H278="","H列に金額を入力してください",G278=3,H278,I278="","I列に労働時間を入力してください",G278=1,ROUND(H278/(I278*24),0),G278=2,ROUND(H278/(I278*24),0)),"")</f>
        <v/>
      </c>
      <c r="K278" s="80" t="str" cm="1">
        <f t="array" ref="K278">IFERROR(_xlfn.IFS(D278="","",J278&lt;E278,"×（法定外・要件外となる従業員です）",J278&lt;=F278,"〇",J278&gt;F278,"ー（要件外となる従業員です）"),"")</f>
        <v/>
      </c>
      <c r="L278" s="25" t="str" cm="1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  <v/>
      </c>
    </row>
    <row r="279" spans="1:12" ht="16.5" customHeight="1" x14ac:dyDescent="0.4">
      <c r="A279" s="52" t="str">
        <f t="shared" si="4"/>
        <v/>
      </c>
      <c r="B279" s="51"/>
      <c r="C279" s="75"/>
      <c r="D279" s="51"/>
      <c r="E279" s="27" t="str" cm="1">
        <f t="array" ref="E279">IFERROR(_xlfn.IFS(AND($F$4=45566,D279="徳島"),VLOOKUP(D279,最低賃金!$A$2:$G$49,2,FALSE),OR($F$4&lt;&gt;45566,D279&lt;&gt;"徳島"),VLOOKUP(D279,最低賃金!$A$2:$G$49,4,FALSE)),"")</f>
        <v/>
      </c>
      <c r="F279" s="27" t="str">
        <f>IFERROR(VLOOKUP(D279,最低賃金!$A$3:$G$49,6,FALSE),"")</f>
        <v/>
      </c>
      <c r="G279" s="51"/>
      <c r="H279" s="19"/>
      <c r="I279" s="81"/>
      <c r="J279" s="27" t="str" cm="1">
        <f t="array" ref="J279">IFERROR(_xlfn.IFS(COUNTBLANK(G279:I279)=3,"",H279="","H列に金額を入力してください",G279=3,H279,I279="","I列に労働時間を入力してください",G279=1,ROUND(H279/(I279*24),0),G279=2,ROUND(H279/(I279*24),0)),"")</f>
        <v/>
      </c>
      <c r="K279" s="80" t="str" cm="1">
        <f t="array" ref="K279">IFERROR(_xlfn.IFS(D279="","",J279&lt;E279,"×（法定外・要件外となる従業員です）",J279&lt;=F279,"〇",J279&gt;F279,"ー（要件外となる従業員です）"),"")</f>
        <v/>
      </c>
      <c r="L279" s="25" t="str" cm="1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  <v/>
      </c>
    </row>
    <row r="280" spans="1:12" ht="16.5" customHeight="1" x14ac:dyDescent="0.4">
      <c r="A280" s="52" t="str">
        <f t="shared" si="4"/>
        <v/>
      </c>
      <c r="B280" s="51"/>
      <c r="C280" s="75"/>
      <c r="D280" s="51"/>
      <c r="E280" s="27" t="str" cm="1">
        <f t="array" ref="E280">IFERROR(_xlfn.IFS(AND($F$4=45566,D280="徳島"),VLOOKUP(D280,最低賃金!$A$2:$G$49,2,FALSE),OR($F$4&lt;&gt;45566,D280&lt;&gt;"徳島"),VLOOKUP(D280,最低賃金!$A$2:$G$49,4,FALSE)),"")</f>
        <v/>
      </c>
      <c r="F280" s="27" t="str">
        <f>IFERROR(VLOOKUP(D280,最低賃金!$A$3:$G$49,6,FALSE),"")</f>
        <v/>
      </c>
      <c r="G280" s="51"/>
      <c r="H280" s="19"/>
      <c r="I280" s="81"/>
      <c r="J280" s="27" t="str" cm="1">
        <f t="array" ref="J280">IFERROR(_xlfn.IFS(COUNTBLANK(G280:I280)=3,"",H280="","H列に金額を入力してください",G280=3,H280,I280="","I列に労働時間を入力してください",G280=1,ROUND(H280/(I280*24),0),G280=2,ROUND(H280/(I280*24),0)),"")</f>
        <v/>
      </c>
      <c r="K280" s="80" t="str" cm="1">
        <f t="array" ref="K280">IFERROR(_xlfn.IFS(D280="","",J280&lt;E280,"×（法定外・要件外となる従業員です）",J280&lt;=F280,"〇",J280&gt;F280,"ー（要件外となる従業員です）"),"")</f>
        <v/>
      </c>
      <c r="L280" s="25" t="str" cm="1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  <v/>
      </c>
    </row>
    <row r="281" spans="1:12" ht="16.5" customHeight="1" x14ac:dyDescent="0.4">
      <c r="A281" s="52" t="str">
        <f t="shared" si="4"/>
        <v/>
      </c>
      <c r="B281" s="51"/>
      <c r="C281" s="75"/>
      <c r="D281" s="51"/>
      <c r="E281" s="27" t="str" cm="1">
        <f t="array" ref="E281">IFERROR(_xlfn.IFS(AND($F$4=45566,D281="徳島"),VLOOKUP(D281,最低賃金!$A$2:$G$49,2,FALSE),OR($F$4&lt;&gt;45566,D281&lt;&gt;"徳島"),VLOOKUP(D281,最低賃金!$A$2:$G$49,4,FALSE)),"")</f>
        <v/>
      </c>
      <c r="F281" s="27" t="str">
        <f>IFERROR(VLOOKUP(D281,最低賃金!$A$3:$G$49,6,FALSE),"")</f>
        <v/>
      </c>
      <c r="G281" s="51"/>
      <c r="H281" s="19"/>
      <c r="I281" s="81"/>
      <c r="J281" s="27" t="str" cm="1">
        <f t="array" ref="J281">IFERROR(_xlfn.IFS(COUNTBLANK(G281:I281)=3,"",H281="","H列に金額を入力してください",G281=3,H281,I281="","I列に労働時間を入力してください",G281=1,ROUND(H281/(I281*24),0),G281=2,ROUND(H281/(I281*24),0)),"")</f>
        <v/>
      </c>
      <c r="K281" s="80" t="str" cm="1">
        <f t="array" ref="K281">IFERROR(_xlfn.IFS(D281="","",J281&lt;E281,"×（法定外・要件外となる従業員です）",J281&lt;=F281,"〇",J281&gt;F281,"ー（要件外となる従業員です）"),"")</f>
        <v/>
      </c>
      <c r="L281" s="25" t="str" cm="1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  <v/>
      </c>
    </row>
    <row r="282" spans="1:12" ht="16.5" customHeight="1" x14ac:dyDescent="0.4">
      <c r="A282" s="52" t="str">
        <f t="shared" si="4"/>
        <v/>
      </c>
      <c r="B282" s="51"/>
      <c r="C282" s="75"/>
      <c r="D282" s="51"/>
      <c r="E282" s="27" t="str" cm="1">
        <f t="array" ref="E282">IFERROR(_xlfn.IFS(AND($F$4=45566,D282="徳島"),VLOOKUP(D282,最低賃金!$A$2:$G$49,2,FALSE),OR($F$4&lt;&gt;45566,D282&lt;&gt;"徳島"),VLOOKUP(D282,最低賃金!$A$2:$G$49,4,FALSE)),"")</f>
        <v/>
      </c>
      <c r="F282" s="27" t="str">
        <f>IFERROR(VLOOKUP(D282,最低賃金!$A$3:$G$49,6,FALSE),"")</f>
        <v/>
      </c>
      <c r="G282" s="51"/>
      <c r="H282" s="19"/>
      <c r="I282" s="81"/>
      <c r="J282" s="27" t="str" cm="1">
        <f t="array" ref="J282">IFERROR(_xlfn.IFS(COUNTBLANK(G282:I282)=3,"",H282="","H列に金額を入力してください",G282=3,H282,I282="","I列に労働時間を入力してください",G282=1,ROUND(H282/(I282*24),0),G282=2,ROUND(H282/(I282*24),0)),"")</f>
        <v/>
      </c>
      <c r="K282" s="80" t="str" cm="1">
        <f t="array" ref="K282">IFERROR(_xlfn.IFS(D282="","",J282&lt;E282,"×（法定外・要件外となる従業員です）",J282&lt;=F282,"〇",J282&gt;F282,"ー（要件外となる従業員です）"),"")</f>
        <v/>
      </c>
      <c r="L282" s="25" t="str" cm="1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  <v/>
      </c>
    </row>
    <row r="283" spans="1:12" ht="16.5" customHeight="1" x14ac:dyDescent="0.4">
      <c r="A283" s="52" t="str">
        <f t="shared" si="4"/>
        <v/>
      </c>
      <c r="B283" s="51"/>
      <c r="C283" s="75"/>
      <c r="D283" s="51"/>
      <c r="E283" s="27" t="str" cm="1">
        <f t="array" ref="E283">IFERROR(_xlfn.IFS(AND($F$4=45566,D283="徳島"),VLOOKUP(D283,最低賃金!$A$2:$G$49,2,FALSE),OR($F$4&lt;&gt;45566,D283&lt;&gt;"徳島"),VLOOKUP(D283,最低賃金!$A$2:$G$49,4,FALSE)),"")</f>
        <v/>
      </c>
      <c r="F283" s="27" t="str">
        <f>IFERROR(VLOOKUP(D283,最低賃金!$A$3:$G$49,6,FALSE),"")</f>
        <v/>
      </c>
      <c r="G283" s="51"/>
      <c r="H283" s="19"/>
      <c r="I283" s="81"/>
      <c r="J283" s="27" t="str" cm="1">
        <f t="array" ref="J283">IFERROR(_xlfn.IFS(COUNTBLANK(G283:I283)=3,"",H283="","H列に金額を入力してください",G283=3,H283,I283="","I列に労働時間を入力してください",G283=1,ROUND(H283/(I283*24),0),G283=2,ROUND(H283/(I283*24),0)),"")</f>
        <v/>
      </c>
      <c r="K283" s="80" t="str" cm="1">
        <f t="array" ref="K283">IFERROR(_xlfn.IFS(D283="","",J283&lt;E283,"×（法定外・要件外となる従業員です）",J283&lt;=F283,"〇",J283&gt;F283,"ー（要件外となる従業員です）"),"")</f>
        <v/>
      </c>
      <c r="L283" s="25" t="str" cm="1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  <v/>
      </c>
    </row>
    <row r="284" spans="1:12" ht="16.5" customHeight="1" x14ac:dyDescent="0.4">
      <c r="A284" s="52" t="str">
        <f t="shared" si="4"/>
        <v/>
      </c>
      <c r="B284" s="51"/>
      <c r="C284" s="75"/>
      <c r="D284" s="51"/>
      <c r="E284" s="27" t="str" cm="1">
        <f t="array" ref="E284">IFERROR(_xlfn.IFS(AND($F$4=45566,D284="徳島"),VLOOKUP(D284,最低賃金!$A$2:$G$49,2,FALSE),OR($F$4&lt;&gt;45566,D284&lt;&gt;"徳島"),VLOOKUP(D284,最低賃金!$A$2:$G$49,4,FALSE)),"")</f>
        <v/>
      </c>
      <c r="F284" s="27" t="str">
        <f>IFERROR(VLOOKUP(D284,最低賃金!$A$3:$G$49,6,FALSE),"")</f>
        <v/>
      </c>
      <c r="G284" s="51"/>
      <c r="H284" s="19"/>
      <c r="I284" s="81"/>
      <c r="J284" s="27" t="str" cm="1">
        <f t="array" ref="J284">IFERROR(_xlfn.IFS(COUNTBLANK(G284:I284)=3,"",H284="","H列に金額を入力してください",G284=3,H284,I284="","I列に労働時間を入力してください",G284=1,ROUND(H284/(I284*24),0),G284=2,ROUND(H284/(I284*24),0)),"")</f>
        <v/>
      </c>
      <c r="K284" s="80" t="str" cm="1">
        <f t="array" ref="K284">IFERROR(_xlfn.IFS(D284="","",J284&lt;E284,"×（法定外・要件外となる従業員です）",J284&lt;=F284,"〇",J284&gt;F284,"ー（要件外となる従業員です）"),"")</f>
        <v/>
      </c>
      <c r="L284" s="25" t="str" cm="1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  <v/>
      </c>
    </row>
    <row r="285" spans="1:12" ht="16.5" customHeight="1" x14ac:dyDescent="0.4">
      <c r="A285" s="52" t="str">
        <f t="shared" si="4"/>
        <v/>
      </c>
      <c r="B285" s="51"/>
      <c r="C285" s="75"/>
      <c r="D285" s="51"/>
      <c r="E285" s="27" t="str" cm="1">
        <f t="array" ref="E285">IFERROR(_xlfn.IFS(AND($F$4=45566,D285="徳島"),VLOOKUP(D285,最低賃金!$A$2:$G$49,2,FALSE),OR($F$4&lt;&gt;45566,D285&lt;&gt;"徳島"),VLOOKUP(D285,最低賃金!$A$2:$G$49,4,FALSE)),"")</f>
        <v/>
      </c>
      <c r="F285" s="27" t="str">
        <f>IFERROR(VLOOKUP(D285,最低賃金!$A$3:$G$49,6,FALSE),"")</f>
        <v/>
      </c>
      <c r="G285" s="51"/>
      <c r="H285" s="19"/>
      <c r="I285" s="81"/>
      <c r="J285" s="27" t="str" cm="1">
        <f t="array" ref="J285">IFERROR(_xlfn.IFS(COUNTBLANK(G285:I285)=3,"",H285="","H列に金額を入力してください",G285=3,H285,I285="","I列に労働時間を入力してください",G285=1,ROUND(H285/(I285*24),0),G285=2,ROUND(H285/(I285*24),0)),"")</f>
        <v/>
      </c>
      <c r="K285" s="80" t="str" cm="1">
        <f t="array" ref="K285">IFERROR(_xlfn.IFS(D285="","",J285&lt;E285,"×（法定外・要件外となる従業員です）",J285&lt;=F285,"〇",J285&gt;F285,"ー（要件外となる従業員です）"),"")</f>
        <v/>
      </c>
      <c r="L285" s="25" t="str" cm="1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  <v/>
      </c>
    </row>
    <row r="286" spans="1:12" ht="16.5" customHeight="1" x14ac:dyDescent="0.4">
      <c r="A286" s="52" t="str">
        <f t="shared" si="4"/>
        <v/>
      </c>
      <c r="B286" s="51"/>
      <c r="C286" s="75"/>
      <c r="D286" s="51"/>
      <c r="E286" s="27" t="str" cm="1">
        <f t="array" ref="E286">IFERROR(_xlfn.IFS(AND($F$4=45566,D286="徳島"),VLOOKUP(D286,最低賃金!$A$2:$G$49,2,FALSE),OR($F$4&lt;&gt;45566,D286&lt;&gt;"徳島"),VLOOKUP(D286,最低賃金!$A$2:$G$49,4,FALSE)),"")</f>
        <v/>
      </c>
      <c r="F286" s="27" t="str">
        <f>IFERROR(VLOOKUP(D286,最低賃金!$A$3:$G$49,6,FALSE),"")</f>
        <v/>
      </c>
      <c r="G286" s="51"/>
      <c r="H286" s="19"/>
      <c r="I286" s="81"/>
      <c r="J286" s="27" t="str" cm="1">
        <f t="array" ref="J286">IFERROR(_xlfn.IFS(COUNTBLANK(G286:I286)=3,"",H286="","H列に金額を入力してください",G286=3,H286,I286="","I列に労働時間を入力してください",G286=1,ROUND(H286/(I286*24),0),G286=2,ROUND(H286/(I286*24),0)),"")</f>
        <v/>
      </c>
      <c r="K286" s="80" t="str" cm="1">
        <f t="array" ref="K286">IFERROR(_xlfn.IFS(D286="","",J286&lt;E286,"×（法定外・要件外となる従業員です）",J286&lt;=F286,"〇",J286&gt;F286,"ー（要件外となる従業員です）"),"")</f>
        <v/>
      </c>
      <c r="L286" s="25" t="str" cm="1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  <v/>
      </c>
    </row>
    <row r="287" spans="1:12" ht="16.5" customHeight="1" x14ac:dyDescent="0.4">
      <c r="A287" s="52" t="str">
        <f t="shared" si="4"/>
        <v/>
      </c>
      <c r="B287" s="51"/>
      <c r="C287" s="75"/>
      <c r="D287" s="51"/>
      <c r="E287" s="27" t="str" cm="1">
        <f t="array" ref="E287">IFERROR(_xlfn.IFS(AND($F$4=45566,D287="徳島"),VLOOKUP(D287,最低賃金!$A$2:$G$49,2,FALSE),OR($F$4&lt;&gt;45566,D287&lt;&gt;"徳島"),VLOOKUP(D287,最低賃金!$A$2:$G$49,4,FALSE)),"")</f>
        <v/>
      </c>
      <c r="F287" s="27" t="str">
        <f>IFERROR(VLOOKUP(D287,最低賃金!$A$3:$G$49,6,FALSE),"")</f>
        <v/>
      </c>
      <c r="G287" s="51"/>
      <c r="H287" s="19"/>
      <c r="I287" s="81"/>
      <c r="J287" s="27" t="str" cm="1">
        <f t="array" ref="J287">IFERROR(_xlfn.IFS(COUNTBLANK(G287:I287)=3,"",H287="","H列に金額を入力してください",G287=3,H287,I287="","I列に労働時間を入力してください",G287=1,ROUND(H287/(I287*24),0),G287=2,ROUND(H287/(I287*24),0)),"")</f>
        <v/>
      </c>
      <c r="K287" s="80" t="str" cm="1">
        <f t="array" ref="K287">IFERROR(_xlfn.IFS(D287="","",J287&lt;E287,"×（法定外・要件外となる従業員です）",J287&lt;=F287,"〇",J287&gt;F287,"ー（要件外となる従業員です）"),"")</f>
        <v/>
      </c>
      <c r="L287" s="25" t="str" cm="1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  <v/>
      </c>
    </row>
    <row r="288" spans="1:12" ht="16.5" customHeight="1" x14ac:dyDescent="0.4">
      <c r="A288" s="52" t="str">
        <f t="shared" si="4"/>
        <v/>
      </c>
      <c r="B288" s="51"/>
      <c r="C288" s="75"/>
      <c r="D288" s="51"/>
      <c r="E288" s="27" t="str" cm="1">
        <f t="array" ref="E288">IFERROR(_xlfn.IFS(AND($F$4=45566,D288="徳島"),VLOOKUP(D288,最低賃金!$A$2:$G$49,2,FALSE),OR($F$4&lt;&gt;45566,D288&lt;&gt;"徳島"),VLOOKUP(D288,最低賃金!$A$2:$G$49,4,FALSE)),"")</f>
        <v/>
      </c>
      <c r="F288" s="27" t="str">
        <f>IFERROR(VLOOKUP(D288,最低賃金!$A$3:$G$49,6,FALSE),"")</f>
        <v/>
      </c>
      <c r="G288" s="51"/>
      <c r="H288" s="19"/>
      <c r="I288" s="81"/>
      <c r="J288" s="27" t="str" cm="1">
        <f t="array" ref="J288">IFERROR(_xlfn.IFS(COUNTBLANK(G288:I288)=3,"",H288="","H列に金額を入力してください",G288=3,H288,I288="","I列に労働時間を入力してください",G288=1,ROUND(H288/(I288*24),0),G288=2,ROUND(H288/(I288*24),0)),"")</f>
        <v/>
      </c>
      <c r="K288" s="80" t="str" cm="1">
        <f t="array" ref="K288">IFERROR(_xlfn.IFS(D288="","",J288&lt;E288,"×（法定外・要件外となる従業員です）",J288&lt;=F288,"〇",J288&gt;F288,"ー（要件外となる従業員です）"),"")</f>
        <v/>
      </c>
      <c r="L288" s="25" t="str" cm="1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  <v/>
      </c>
    </row>
    <row r="289" spans="1:12" ht="16.5" customHeight="1" x14ac:dyDescent="0.4">
      <c r="A289" s="52" t="str">
        <f t="shared" si="4"/>
        <v/>
      </c>
      <c r="B289" s="51"/>
      <c r="C289" s="75"/>
      <c r="D289" s="51"/>
      <c r="E289" s="27" t="str" cm="1">
        <f t="array" ref="E289">IFERROR(_xlfn.IFS(AND($F$4=45566,D289="徳島"),VLOOKUP(D289,最低賃金!$A$2:$G$49,2,FALSE),OR($F$4&lt;&gt;45566,D289&lt;&gt;"徳島"),VLOOKUP(D289,最低賃金!$A$2:$G$49,4,FALSE)),"")</f>
        <v/>
      </c>
      <c r="F289" s="27" t="str">
        <f>IFERROR(VLOOKUP(D289,最低賃金!$A$3:$G$49,6,FALSE),"")</f>
        <v/>
      </c>
      <c r="G289" s="51"/>
      <c r="H289" s="19"/>
      <c r="I289" s="81"/>
      <c r="J289" s="27" t="str" cm="1">
        <f t="array" ref="J289">IFERROR(_xlfn.IFS(COUNTBLANK(G289:I289)=3,"",H289="","H列に金額を入力してください",G289=3,H289,I289="","I列に労働時間を入力してください",G289=1,ROUND(H289/(I289*24),0),G289=2,ROUND(H289/(I289*24),0)),"")</f>
        <v/>
      </c>
      <c r="K289" s="80" t="str" cm="1">
        <f t="array" ref="K289">IFERROR(_xlfn.IFS(D289="","",J289&lt;E289,"×（法定外・要件外となる従業員です）",J289&lt;=F289,"〇",J289&gt;F289,"ー（要件外となる従業員です）"),"")</f>
        <v/>
      </c>
      <c r="L289" s="25" t="str" cm="1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  <v/>
      </c>
    </row>
    <row r="290" spans="1:12" ht="16.5" customHeight="1" x14ac:dyDescent="0.4">
      <c r="A290" s="52" t="str">
        <f t="shared" si="4"/>
        <v/>
      </c>
      <c r="B290" s="51"/>
      <c r="C290" s="75"/>
      <c r="D290" s="51"/>
      <c r="E290" s="27" t="str" cm="1">
        <f t="array" ref="E290">IFERROR(_xlfn.IFS(AND($F$4=45566,D290="徳島"),VLOOKUP(D290,最低賃金!$A$2:$G$49,2,FALSE),OR($F$4&lt;&gt;45566,D290&lt;&gt;"徳島"),VLOOKUP(D290,最低賃金!$A$2:$G$49,4,FALSE)),"")</f>
        <v/>
      </c>
      <c r="F290" s="27" t="str">
        <f>IFERROR(VLOOKUP(D290,最低賃金!$A$3:$G$49,6,FALSE),"")</f>
        <v/>
      </c>
      <c r="G290" s="51"/>
      <c r="H290" s="19"/>
      <c r="I290" s="81"/>
      <c r="J290" s="27" t="str" cm="1">
        <f t="array" ref="J290">IFERROR(_xlfn.IFS(COUNTBLANK(G290:I290)=3,"",H290="","H列に金額を入力してください",G290=3,H290,I290="","I列に労働時間を入力してください",G290=1,ROUND(H290/(I290*24),0),G290=2,ROUND(H290/(I290*24),0)),"")</f>
        <v/>
      </c>
      <c r="K290" s="80" t="str" cm="1">
        <f t="array" ref="K290">IFERROR(_xlfn.IFS(D290="","",J290&lt;E290,"×（法定外・要件外となる従業員です）",J290&lt;=F290,"〇",J290&gt;F290,"ー（要件外となる従業員です）"),"")</f>
        <v/>
      </c>
      <c r="L290" s="25" t="str" cm="1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  <v/>
      </c>
    </row>
    <row r="291" spans="1:12" ht="16.5" customHeight="1" x14ac:dyDescent="0.4">
      <c r="A291" s="52" t="str">
        <f t="shared" si="4"/>
        <v/>
      </c>
      <c r="B291" s="51"/>
      <c r="C291" s="75"/>
      <c r="D291" s="51"/>
      <c r="E291" s="27" t="str" cm="1">
        <f t="array" ref="E291">IFERROR(_xlfn.IFS(AND($F$4=45566,D291="徳島"),VLOOKUP(D291,最低賃金!$A$2:$G$49,2,FALSE),OR($F$4&lt;&gt;45566,D291&lt;&gt;"徳島"),VLOOKUP(D291,最低賃金!$A$2:$G$49,4,FALSE)),"")</f>
        <v/>
      </c>
      <c r="F291" s="27" t="str">
        <f>IFERROR(VLOOKUP(D291,最低賃金!$A$3:$G$49,6,FALSE),"")</f>
        <v/>
      </c>
      <c r="G291" s="51"/>
      <c r="H291" s="19"/>
      <c r="I291" s="81"/>
      <c r="J291" s="27" t="str" cm="1">
        <f t="array" ref="J291">IFERROR(_xlfn.IFS(COUNTBLANK(G291:I291)=3,"",H291="","H列に金額を入力してください",G291=3,H291,I291="","I列に労働時間を入力してください",G291=1,ROUND(H291/(I291*24),0),G291=2,ROUND(H291/(I291*24),0)),"")</f>
        <v/>
      </c>
      <c r="K291" s="80" t="str" cm="1">
        <f t="array" ref="K291">IFERROR(_xlfn.IFS(D291="","",J291&lt;E291,"×（法定外・要件外となる従業員です）",J291&lt;=F291,"〇",J291&gt;F291,"ー（要件外となる従業員です）"),"")</f>
        <v/>
      </c>
      <c r="L291" s="25" t="str" cm="1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  <v/>
      </c>
    </row>
    <row r="292" spans="1:12" ht="16.5" customHeight="1" x14ac:dyDescent="0.4">
      <c r="A292" s="52" t="str">
        <f t="shared" si="4"/>
        <v/>
      </c>
      <c r="B292" s="51"/>
      <c r="C292" s="75"/>
      <c r="D292" s="51"/>
      <c r="E292" s="27" t="str" cm="1">
        <f t="array" ref="E292">IFERROR(_xlfn.IFS(AND($F$4=45566,D292="徳島"),VLOOKUP(D292,最低賃金!$A$2:$G$49,2,FALSE),OR($F$4&lt;&gt;45566,D292&lt;&gt;"徳島"),VLOOKUP(D292,最低賃金!$A$2:$G$49,4,FALSE)),"")</f>
        <v/>
      </c>
      <c r="F292" s="27" t="str">
        <f>IFERROR(VLOOKUP(D292,最低賃金!$A$3:$G$49,6,FALSE),"")</f>
        <v/>
      </c>
      <c r="G292" s="51"/>
      <c r="H292" s="19"/>
      <c r="I292" s="81"/>
      <c r="J292" s="27" t="str" cm="1">
        <f t="array" ref="J292">IFERROR(_xlfn.IFS(COUNTBLANK(G292:I292)=3,"",H292="","H列に金額を入力してください",G292=3,H292,I292="","I列に労働時間を入力してください",G292=1,ROUND(H292/(I292*24),0),G292=2,ROUND(H292/(I292*24),0)),"")</f>
        <v/>
      </c>
      <c r="K292" s="80" t="str" cm="1">
        <f t="array" ref="K292">IFERROR(_xlfn.IFS(D292="","",J292&lt;E292,"×（法定外・要件外となる従業員です）",J292&lt;=F292,"〇",J292&gt;F292,"ー（要件外となる従業員です）"),"")</f>
        <v/>
      </c>
      <c r="L292" s="25" t="str" cm="1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  <v/>
      </c>
    </row>
    <row r="293" spans="1:12" ht="16.5" customHeight="1" x14ac:dyDescent="0.4">
      <c r="A293" s="52" t="str">
        <f t="shared" si="4"/>
        <v/>
      </c>
      <c r="B293" s="51"/>
      <c r="C293" s="75"/>
      <c r="D293" s="51"/>
      <c r="E293" s="27" t="str" cm="1">
        <f t="array" ref="E293">IFERROR(_xlfn.IFS(AND($F$4=45566,D293="徳島"),VLOOKUP(D293,最低賃金!$A$2:$G$49,2,FALSE),OR($F$4&lt;&gt;45566,D293&lt;&gt;"徳島"),VLOOKUP(D293,最低賃金!$A$2:$G$49,4,FALSE)),"")</f>
        <v/>
      </c>
      <c r="F293" s="27" t="str">
        <f>IFERROR(VLOOKUP(D293,最低賃金!$A$3:$G$49,6,FALSE),"")</f>
        <v/>
      </c>
      <c r="G293" s="51"/>
      <c r="H293" s="19"/>
      <c r="I293" s="81"/>
      <c r="J293" s="27" t="str" cm="1">
        <f t="array" ref="J293">IFERROR(_xlfn.IFS(COUNTBLANK(G293:I293)=3,"",H293="","H列に金額を入力してください",G293=3,H293,I293="","I列に労働時間を入力してください",G293=1,ROUND(H293/(I293*24),0),G293=2,ROUND(H293/(I293*24),0)),"")</f>
        <v/>
      </c>
      <c r="K293" s="80" t="str" cm="1">
        <f t="array" ref="K293">IFERROR(_xlfn.IFS(D293="","",J293&lt;E293,"×（法定外・要件外となる従業員です）",J293&lt;=F293,"〇",J293&gt;F293,"ー（要件外となる従業員です）"),"")</f>
        <v/>
      </c>
      <c r="L293" s="25" t="str" cm="1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  <v/>
      </c>
    </row>
    <row r="294" spans="1:12" ht="16.5" customHeight="1" x14ac:dyDescent="0.4">
      <c r="A294" s="52" t="str">
        <f t="shared" si="4"/>
        <v/>
      </c>
      <c r="B294" s="51"/>
      <c r="C294" s="75"/>
      <c r="D294" s="51"/>
      <c r="E294" s="27" t="str" cm="1">
        <f t="array" ref="E294">IFERROR(_xlfn.IFS(AND($F$4=45566,D294="徳島"),VLOOKUP(D294,最低賃金!$A$2:$G$49,2,FALSE),OR($F$4&lt;&gt;45566,D294&lt;&gt;"徳島"),VLOOKUP(D294,最低賃金!$A$2:$G$49,4,FALSE)),"")</f>
        <v/>
      </c>
      <c r="F294" s="27" t="str">
        <f>IFERROR(VLOOKUP(D294,最低賃金!$A$3:$G$49,6,FALSE),"")</f>
        <v/>
      </c>
      <c r="G294" s="51"/>
      <c r="H294" s="19"/>
      <c r="I294" s="81"/>
      <c r="J294" s="27" t="str" cm="1">
        <f t="array" ref="J294">IFERROR(_xlfn.IFS(COUNTBLANK(G294:I294)=3,"",H294="","H列に金額を入力してください",G294=3,H294,I294="","I列に労働時間を入力してください",G294=1,ROUND(H294/(I294*24),0),G294=2,ROUND(H294/(I294*24),0)),"")</f>
        <v/>
      </c>
      <c r="K294" s="80" t="str" cm="1">
        <f t="array" ref="K294">IFERROR(_xlfn.IFS(D294="","",J294&lt;E294,"×（法定外・要件外となる従業員です）",J294&lt;=F294,"〇",J294&gt;F294,"ー（要件外となる従業員です）"),"")</f>
        <v/>
      </c>
      <c r="L294" s="25" t="str" cm="1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  <v/>
      </c>
    </row>
    <row r="295" spans="1:12" ht="16.5" customHeight="1" x14ac:dyDescent="0.4">
      <c r="A295" s="52" t="str">
        <f t="shared" si="4"/>
        <v/>
      </c>
      <c r="B295" s="51"/>
      <c r="C295" s="75"/>
      <c r="D295" s="51"/>
      <c r="E295" s="27" t="str" cm="1">
        <f t="array" ref="E295">IFERROR(_xlfn.IFS(AND($F$4=45566,D295="徳島"),VLOOKUP(D295,最低賃金!$A$2:$G$49,2,FALSE),OR($F$4&lt;&gt;45566,D295&lt;&gt;"徳島"),VLOOKUP(D295,最低賃金!$A$2:$G$49,4,FALSE)),"")</f>
        <v/>
      </c>
      <c r="F295" s="27" t="str">
        <f>IFERROR(VLOOKUP(D295,最低賃金!$A$3:$G$49,6,FALSE),"")</f>
        <v/>
      </c>
      <c r="G295" s="51"/>
      <c r="H295" s="19"/>
      <c r="I295" s="81"/>
      <c r="J295" s="27" t="str" cm="1">
        <f t="array" ref="J295">IFERROR(_xlfn.IFS(COUNTBLANK(G295:I295)=3,"",H295="","H列に金額を入力してください",G295=3,H295,I295="","I列に労働時間を入力してください",G295=1,ROUND(H295/(I295*24),0),G295=2,ROUND(H295/(I295*24),0)),"")</f>
        <v/>
      </c>
      <c r="K295" s="80" t="str" cm="1">
        <f t="array" ref="K295">IFERROR(_xlfn.IFS(D295="","",J295&lt;E295,"×（法定外・要件外となる従業員です）",J295&lt;=F295,"〇",J295&gt;F295,"ー（要件外となる従業員です）"),"")</f>
        <v/>
      </c>
      <c r="L295" s="25" t="str" cm="1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  <v/>
      </c>
    </row>
    <row r="296" spans="1:12" ht="16.5" customHeight="1" x14ac:dyDescent="0.4">
      <c r="A296" s="52" t="str">
        <f t="shared" si="4"/>
        <v/>
      </c>
      <c r="B296" s="51"/>
      <c r="C296" s="75"/>
      <c r="D296" s="51"/>
      <c r="E296" s="27" t="str" cm="1">
        <f t="array" ref="E296">IFERROR(_xlfn.IFS(AND($F$4=45566,D296="徳島"),VLOOKUP(D296,最低賃金!$A$2:$G$49,2,FALSE),OR($F$4&lt;&gt;45566,D296&lt;&gt;"徳島"),VLOOKUP(D296,最低賃金!$A$2:$G$49,4,FALSE)),"")</f>
        <v/>
      </c>
      <c r="F296" s="27" t="str">
        <f>IFERROR(VLOOKUP(D296,最低賃金!$A$3:$G$49,6,FALSE),"")</f>
        <v/>
      </c>
      <c r="G296" s="51"/>
      <c r="H296" s="19"/>
      <c r="I296" s="81"/>
      <c r="J296" s="27" t="str" cm="1">
        <f t="array" ref="J296">IFERROR(_xlfn.IFS(COUNTBLANK(G296:I296)=3,"",H296="","H列に金額を入力してください",G296=3,H296,I296="","I列に労働時間を入力してください",G296=1,ROUND(H296/(I296*24),0),G296=2,ROUND(H296/(I296*24),0)),"")</f>
        <v/>
      </c>
      <c r="K296" s="80" t="str" cm="1">
        <f t="array" ref="K296">IFERROR(_xlfn.IFS(D296="","",J296&lt;E296,"×（法定外・要件外となる従業員です）",J296&lt;=F296,"〇",J296&gt;F296,"ー（要件外となる従業員です）"),"")</f>
        <v/>
      </c>
      <c r="L296" s="25" t="str" cm="1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  <v/>
      </c>
    </row>
    <row r="297" spans="1:12" ht="16.5" customHeight="1" x14ac:dyDescent="0.4">
      <c r="A297" s="52" t="str">
        <f t="shared" si="4"/>
        <v/>
      </c>
      <c r="B297" s="51"/>
      <c r="C297" s="75"/>
      <c r="D297" s="51"/>
      <c r="E297" s="27" t="str" cm="1">
        <f t="array" ref="E297">IFERROR(_xlfn.IFS(AND($F$4=45566,D297="徳島"),VLOOKUP(D297,最低賃金!$A$2:$G$49,2,FALSE),OR($F$4&lt;&gt;45566,D297&lt;&gt;"徳島"),VLOOKUP(D297,最低賃金!$A$2:$G$49,4,FALSE)),"")</f>
        <v/>
      </c>
      <c r="F297" s="27" t="str">
        <f>IFERROR(VLOOKUP(D297,最低賃金!$A$3:$G$49,6,FALSE),"")</f>
        <v/>
      </c>
      <c r="G297" s="51"/>
      <c r="H297" s="19"/>
      <c r="I297" s="81"/>
      <c r="J297" s="27" t="str" cm="1">
        <f t="array" ref="J297">IFERROR(_xlfn.IFS(COUNTBLANK(G297:I297)=3,"",H297="","H列に金額を入力してください",G297=3,H297,I297="","I列に労働時間を入力してください",G297=1,ROUND(H297/(I297*24),0),G297=2,ROUND(H297/(I297*24),0)),"")</f>
        <v/>
      </c>
      <c r="K297" s="80" t="str" cm="1">
        <f t="array" ref="K297">IFERROR(_xlfn.IFS(D297="","",J297&lt;E297,"×（法定外・要件外となる従業員です）",J297&lt;=F297,"〇",J297&gt;F297,"ー（要件外となる従業員です）"),"")</f>
        <v/>
      </c>
      <c r="L297" s="25" t="str" cm="1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  <v/>
      </c>
    </row>
    <row r="298" spans="1:12" ht="16.5" customHeight="1" x14ac:dyDescent="0.4">
      <c r="A298" s="52" t="str">
        <f t="shared" si="4"/>
        <v/>
      </c>
      <c r="B298" s="51"/>
      <c r="C298" s="75"/>
      <c r="D298" s="51"/>
      <c r="E298" s="27" t="str" cm="1">
        <f t="array" ref="E298">IFERROR(_xlfn.IFS(AND($F$4=45566,D298="徳島"),VLOOKUP(D298,最低賃金!$A$2:$G$49,2,FALSE),OR($F$4&lt;&gt;45566,D298&lt;&gt;"徳島"),VLOOKUP(D298,最低賃金!$A$2:$G$49,4,FALSE)),"")</f>
        <v/>
      </c>
      <c r="F298" s="27" t="str">
        <f>IFERROR(VLOOKUP(D298,最低賃金!$A$3:$G$49,6,FALSE),"")</f>
        <v/>
      </c>
      <c r="G298" s="51"/>
      <c r="H298" s="19"/>
      <c r="I298" s="81"/>
      <c r="J298" s="27" t="str" cm="1">
        <f t="array" ref="J298">IFERROR(_xlfn.IFS(COUNTBLANK(G298:I298)=3,"",H298="","H列に金額を入力してください",G298=3,H298,I298="","I列に労働時間を入力してください",G298=1,ROUND(H298/(I298*24),0),G298=2,ROUND(H298/(I298*24),0)),"")</f>
        <v/>
      </c>
      <c r="K298" s="80" t="str" cm="1">
        <f t="array" ref="K298">IFERROR(_xlfn.IFS(D298="","",J298&lt;E298,"×（法定外・要件外となる従業員です）",J298&lt;=F298,"〇",J298&gt;F298,"ー（要件外となる従業員です）"),"")</f>
        <v/>
      </c>
      <c r="L298" s="25" t="str" cm="1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  <v/>
      </c>
    </row>
    <row r="299" spans="1:12" ht="16.5" customHeight="1" x14ac:dyDescent="0.4">
      <c r="A299" s="52" t="str">
        <f t="shared" si="4"/>
        <v/>
      </c>
      <c r="B299" s="51"/>
      <c r="C299" s="75"/>
      <c r="D299" s="51"/>
      <c r="E299" s="27" t="str" cm="1">
        <f t="array" ref="E299">IFERROR(_xlfn.IFS(AND($F$4=45566,D299="徳島"),VLOOKUP(D299,最低賃金!$A$2:$G$49,2,FALSE),OR($F$4&lt;&gt;45566,D299&lt;&gt;"徳島"),VLOOKUP(D299,最低賃金!$A$2:$G$49,4,FALSE)),"")</f>
        <v/>
      </c>
      <c r="F299" s="27" t="str">
        <f>IFERROR(VLOOKUP(D299,最低賃金!$A$3:$G$49,6,FALSE),"")</f>
        <v/>
      </c>
      <c r="G299" s="51"/>
      <c r="H299" s="19"/>
      <c r="I299" s="81"/>
      <c r="J299" s="27" t="str" cm="1">
        <f t="array" ref="J299">IFERROR(_xlfn.IFS(COUNTBLANK(G299:I299)=3,"",H299="","H列に金額を入力してください",G299=3,H299,I299="","I列に労働時間を入力してください",G299=1,ROUND(H299/(I299*24),0),G299=2,ROUND(H299/(I299*24),0)),"")</f>
        <v/>
      </c>
      <c r="K299" s="80" t="str" cm="1">
        <f t="array" ref="K299">IFERROR(_xlfn.IFS(D299="","",J299&lt;E299,"×（法定外・要件外となる従業員です）",J299&lt;=F299,"〇",J299&gt;F299,"ー（要件外となる従業員です）"),"")</f>
        <v/>
      </c>
      <c r="L299" s="25" t="str" cm="1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  <v/>
      </c>
    </row>
    <row r="300" spans="1:12" ht="16.5" customHeight="1" x14ac:dyDescent="0.4">
      <c r="A300" s="52" t="str">
        <f t="shared" si="4"/>
        <v/>
      </c>
      <c r="B300" s="51"/>
      <c r="C300" s="75"/>
      <c r="D300" s="51"/>
      <c r="E300" s="27" t="str" cm="1">
        <f t="array" ref="E300">IFERROR(_xlfn.IFS(AND($F$4=45566,D300="徳島"),VLOOKUP(D300,最低賃金!$A$2:$G$49,2,FALSE),OR($F$4&lt;&gt;45566,D300&lt;&gt;"徳島"),VLOOKUP(D300,最低賃金!$A$2:$G$49,4,FALSE)),"")</f>
        <v/>
      </c>
      <c r="F300" s="27" t="str">
        <f>IFERROR(VLOOKUP(D300,最低賃金!$A$3:$G$49,6,FALSE),"")</f>
        <v/>
      </c>
      <c r="G300" s="51"/>
      <c r="H300" s="19"/>
      <c r="I300" s="81"/>
      <c r="J300" s="27" t="str" cm="1">
        <f t="array" ref="J300">IFERROR(_xlfn.IFS(COUNTBLANK(G300:I300)=3,"",H300="","H列に金額を入力してください",G300=3,H300,I300="","I列に労働時間を入力してください",G300=1,ROUND(H300/(I300*24),0),G300=2,ROUND(H300/(I300*24),0)),"")</f>
        <v/>
      </c>
      <c r="K300" s="80" t="str" cm="1">
        <f t="array" ref="K300">IFERROR(_xlfn.IFS(D300="","",J300&lt;E300,"×（法定外・要件外となる従業員です）",J300&lt;=F300,"〇",J300&gt;F300,"ー（要件外となる従業員です）"),"")</f>
        <v/>
      </c>
      <c r="L300" s="25" t="str" cm="1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  <v/>
      </c>
    </row>
    <row r="301" spans="1:12" ht="16.5" customHeight="1" x14ac:dyDescent="0.4">
      <c r="A301" s="52" t="str">
        <f t="shared" si="4"/>
        <v/>
      </c>
      <c r="B301" s="51"/>
      <c r="C301" s="75"/>
      <c r="D301" s="51"/>
      <c r="E301" s="27" t="str" cm="1">
        <f t="array" ref="E301">IFERROR(_xlfn.IFS(AND($F$4=45566,D301="徳島"),VLOOKUP(D301,最低賃金!$A$2:$G$49,2,FALSE),OR($F$4&lt;&gt;45566,D301&lt;&gt;"徳島"),VLOOKUP(D301,最低賃金!$A$2:$G$49,4,FALSE)),"")</f>
        <v/>
      </c>
      <c r="F301" s="27" t="str">
        <f>IFERROR(VLOOKUP(D301,最低賃金!$A$3:$G$49,6,FALSE),"")</f>
        <v/>
      </c>
      <c r="G301" s="51"/>
      <c r="H301" s="19"/>
      <c r="I301" s="81"/>
      <c r="J301" s="27" t="str" cm="1">
        <f t="array" ref="J301">IFERROR(_xlfn.IFS(COUNTBLANK(G301:I301)=3,"",H301="","H列に金額を入力してください",G301=3,H301,I301="","I列に労働時間を入力してください",G301=1,ROUND(H301/(I301*24),0),G301=2,ROUND(H301/(I301*24),0)),"")</f>
        <v/>
      </c>
      <c r="K301" s="80" t="str" cm="1">
        <f t="array" ref="K301">IFERROR(_xlfn.IFS(D301="","",J301&lt;E301,"×（法定外・要件外となる従業員です）",J301&lt;=F301,"〇",J301&gt;F301,"ー（要件外となる従業員です）"),"")</f>
        <v/>
      </c>
      <c r="L301" s="25" t="str" cm="1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  <v/>
      </c>
    </row>
    <row r="302" spans="1:12" ht="16.5" customHeight="1" x14ac:dyDescent="0.4">
      <c r="A302" s="52" t="str">
        <f t="shared" si="4"/>
        <v/>
      </c>
      <c r="B302" s="51"/>
      <c r="C302" s="75"/>
      <c r="D302" s="51"/>
      <c r="E302" s="27" t="str" cm="1">
        <f t="array" ref="E302">IFERROR(_xlfn.IFS(AND($F$4=45566,D302="徳島"),VLOOKUP(D302,最低賃金!$A$2:$G$49,2,FALSE),OR($F$4&lt;&gt;45566,D302&lt;&gt;"徳島"),VLOOKUP(D302,最低賃金!$A$2:$G$49,4,FALSE)),"")</f>
        <v/>
      </c>
      <c r="F302" s="27" t="str">
        <f>IFERROR(VLOOKUP(D302,最低賃金!$A$3:$G$49,6,FALSE),"")</f>
        <v/>
      </c>
      <c r="G302" s="51"/>
      <c r="H302" s="19"/>
      <c r="I302" s="81"/>
      <c r="J302" s="27" t="str" cm="1">
        <f t="array" ref="J302">IFERROR(_xlfn.IFS(COUNTBLANK(G302:I302)=3,"",H302="","H列に金額を入力してください",G302=3,H302,I302="","I列に労働時間を入力してください",G302=1,ROUND(H302/(I302*24),0),G302=2,ROUND(H302/(I302*24),0)),"")</f>
        <v/>
      </c>
      <c r="K302" s="80" t="str" cm="1">
        <f t="array" ref="K302">IFERROR(_xlfn.IFS(D302="","",J302&lt;E302,"×（法定外・要件外となる従業員です）",J302&lt;=F302,"〇",J302&gt;F302,"ー（要件外となる従業員です）"),"")</f>
        <v/>
      </c>
      <c r="L302" s="25" t="str" cm="1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  <v/>
      </c>
    </row>
    <row r="303" spans="1:12" ht="16.5" customHeight="1" x14ac:dyDescent="0.4">
      <c r="A303" s="52" t="str">
        <f t="shared" si="4"/>
        <v/>
      </c>
      <c r="B303" s="51"/>
      <c r="C303" s="75"/>
      <c r="D303" s="51"/>
      <c r="E303" s="27" t="str" cm="1">
        <f t="array" ref="E303">IFERROR(_xlfn.IFS(AND($F$4=45566,D303="徳島"),VLOOKUP(D303,最低賃金!$A$2:$G$49,2,FALSE),OR($F$4&lt;&gt;45566,D303&lt;&gt;"徳島"),VLOOKUP(D303,最低賃金!$A$2:$G$49,4,FALSE)),"")</f>
        <v/>
      </c>
      <c r="F303" s="27" t="str">
        <f>IFERROR(VLOOKUP(D303,最低賃金!$A$3:$G$49,6,FALSE),"")</f>
        <v/>
      </c>
      <c r="G303" s="51"/>
      <c r="H303" s="19"/>
      <c r="I303" s="81"/>
      <c r="J303" s="27" t="str" cm="1">
        <f t="array" ref="J303">IFERROR(_xlfn.IFS(COUNTBLANK(G303:I303)=3,"",H303="","H列に金額を入力してください",G303=3,H303,I303="","I列に労働時間を入力してください",G303=1,ROUND(H303/(I303*24),0),G303=2,ROUND(H303/(I303*24),0)),"")</f>
        <v/>
      </c>
      <c r="K303" s="80" t="str" cm="1">
        <f t="array" ref="K303">IFERROR(_xlfn.IFS(D303="","",J303&lt;E303,"×（法定外・要件外となる従業員です）",J303&lt;=F303,"〇",J303&gt;F303,"ー（要件外となる従業員です）"),"")</f>
        <v/>
      </c>
      <c r="L303" s="25" t="str" cm="1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  <v/>
      </c>
    </row>
    <row r="304" spans="1:12" ht="16.5" customHeight="1" x14ac:dyDescent="0.4">
      <c r="A304" s="52" t="str">
        <f t="shared" si="4"/>
        <v/>
      </c>
      <c r="B304" s="51"/>
      <c r="C304" s="75"/>
      <c r="D304" s="51"/>
      <c r="E304" s="27" t="str" cm="1">
        <f t="array" ref="E304">IFERROR(_xlfn.IFS(AND($F$4=45566,D304="徳島"),VLOOKUP(D304,最低賃金!$A$2:$G$49,2,FALSE),OR($F$4&lt;&gt;45566,D304&lt;&gt;"徳島"),VLOOKUP(D304,最低賃金!$A$2:$G$49,4,FALSE)),"")</f>
        <v/>
      </c>
      <c r="F304" s="27" t="str">
        <f>IFERROR(VLOOKUP(D304,最低賃金!$A$3:$G$49,6,FALSE),"")</f>
        <v/>
      </c>
      <c r="G304" s="51"/>
      <c r="H304" s="19"/>
      <c r="I304" s="81"/>
      <c r="J304" s="27" t="str" cm="1">
        <f t="array" ref="J304">IFERROR(_xlfn.IFS(COUNTBLANK(G304:I304)=3,"",H304="","H列に金額を入力してください",G304=3,H304,I304="","I列に労働時間を入力してください",G304=1,ROUND(H304/(I304*24),0),G304=2,ROUND(H304/(I304*24),0)),"")</f>
        <v/>
      </c>
      <c r="K304" s="80" t="str" cm="1">
        <f t="array" ref="K304">IFERROR(_xlfn.IFS(D304="","",J304&lt;E304,"×（法定外・要件外となる従業員です）",J304&lt;=F304,"〇",J304&gt;F304,"ー（要件外となる従業員です）"),"")</f>
        <v/>
      </c>
      <c r="L304" s="25" t="str" cm="1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  <v/>
      </c>
    </row>
    <row r="305" spans="1:12" ht="16.5" customHeight="1" x14ac:dyDescent="0.4">
      <c r="A305" s="52" t="str">
        <f t="shared" si="4"/>
        <v/>
      </c>
      <c r="B305" s="51"/>
      <c r="C305" s="75"/>
      <c r="D305" s="51"/>
      <c r="E305" s="27" t="str" cm="1">
        <f t="array" ref="E305">IFERROR(_xlfn.IFS(AND($F$4=45566,D305="徳島"),VLOOKUP(D305,最低賃金!$A$2:$G$49,2,FALSE),OR($F$4&lt;&gt;45566,D305&lt;&gt;"徳島"),VLOOKUP(D305,最低賃金!$A$2:$G$49,4,FALSE)),"")</f>
        <v/>
      </c>
      <c r="F305" s="27" t="str">
        <f>IFERROR(VLOOKUP(D305,最低賃金!$A$3:$G$49,6,FALSE),"")</f>
        <v/>
      </c>
      <c r="G305" s="51"/>
      <c r="H305" s="19"/>
      <c r="I305" s="81"/>
      <c r="J305" s="27" t="str" cm="1">
        <f t="array" ref="J305">IFERROR(_xlfn.IFS(COUNTBLANK(G305:I305)=3,"",H305="","H列に金額を入力してください",G305=3,H305,I305="","I列に労働時間を入力してください",G305=1,ROUND(H305/(I305*24),0),G305=2,ROUND(H305/(I305*24),0)),"")</f>
        <v/>
      </c>
      <c r="K305" s="80" t="str" cm="1">
        <f t="array" ref="K305">IFERROR(_xlfn.IFS(D305="","",J305&lt;E305,"×（法定外・要件外となる従業員です）",J305&lt;=F305,"〇",J305&gt;F305,"ー（要件外となる従業員です）"),"")</f>
        <v/>
      </c>
      <c r="L305" s="25" t="str" cm="1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  <v/>
      </c>
    </row>
    <row r="306" spans="1:12" ht="16.5" customHeight="1" x14ac:dyDescent="0.4">
      <c r="A306" s="52" t="str">
        <f t="shared" si="4"/>
        <v/>
      </c>
      <c r="B306" s="51"/>
      <c r="C306" s="75"/>
      <c r="D306" s="51"/>
      <c r="E306" s="27" t="str" cm="1">
        <f t="array" ref="E306">IFERROR(_xlfn.IFS(AND($F$4=45566,D306="徳島"),VLOOKUP(D306,最低賃金!$A$2:$G$49,2,FALSE),OR($F$4&lt;&gt;45566,D306&lt;&gt;"徳島"),VLOOKUP(D306,最低賃金!$A$2:$G$49,4,FALSE)),"")</f>
        <v/>
      </c>
      <c r="F306" s="27" t="str">
        <f>IFERROR(VLOOKUP(D306,最低賃金!$A$3:$G$49,6,FALSE),"")</f>
        <v/>
      </c>
      <c r="G306" s="51"/>
      <c r="H306" s="19"/>
      <c r="I306" s="81"/>
      <c r="J306" s="27" t="str" cm="1">
        <f t="array" ref="J306">IFERROR(_xlfn.IFS(COUNTBLANK(G306:I306)=3,"",H306="","H列に金額を入力してください",G306=3,H306,I306="","I列に労働時間を入力してください",G306=1,ROUND(H306/(I306*24),0),G306=2,ROUND(H306/(I306*24),0)),"")</f>
        <v/>
      </c>
      <c r="K306" s="80" t="str" cm="1">
        <f t="array" ref="K306">IFERROR(_xlfn.IFS(D306="","",J306&lt;E306,"×（法定外・要件外となる従業員です）",J306&lt;=F306,"〇",J306&gt;F306,"ー（要件外となる従業員です）"),"")</f>
        <v/>
      </c>
      <c r="L306" s="25" t="str" cm="1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  <v/>
      </c>
    </row>
    <row r="307" spans="1:12" ht="16.5" customHeight="1" x14ac:dyDescent="0.4">
      <c r="A307" s="52" t="str">
        <f t="shared" si="4"/>
        <v/>
      </c>
      <c r="B307" s="51"/>
      <c r="C307" s="75"/>
      <c r="D307" s="51"/>
      <c r="E307" s="27" t="str" cm="1">
        <f t="array" ref="E307">IFERROR(_xlfn.IFS(AND($F$4=45566,D307="徳島"),VLOOKUP(D307,最低賃金!$A$2:$G$49,2,FALSE),OR($F$4&lt;&gt;45566,D307&lt;&gt;"徳島"),VLOOKUP(D307,最低賃金!$A$2:$G$49,4,FALSE)),"")</f>
        <v/>
      </c>
      <c r="F307" s="27" t="str">
        <f>IFERROR(VLOOKUP(D307,最低賃金!$A$3:$G$49,6,FALSE),"")</f>
        <v/>
      </c>
      <c r="G307" s="51"/>
      <c r="H307" s="19"/>
      <c r="I307" s="81"/>
      <c r="J307" s="27" t="str" cm="1">
        <f t="array" ref="J307">IFERROR(_xlfn.IFS(COUNTBLANK(G307:I307)=3,"",H307="","H列に金額を入力してください",G307=3,H307,I307="","I列に労働時間を入力してください",G307=1,ROUND(H307/(I307*24),0),G307=2,ROUND(H307/(I307*24),0)),"")</f>
        <v/>
      </c>
      <c r="K307" s="80" t="str" cm="1">
        <f t="array" ref="K307">IFERROR(_xlfn.IFS(D307="","",J307&lt;E307,"×（法定外・要件外となる従業員です）",J307&lt;=F307,"〇",J307&gt;F307,"ー（要件外となる従業員です）"),"")</f>
        <v/>
      </c>
      <c r="L307" s="25" t="str" cm="1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  <v/>
      </c>
    </row>
    <row r="308" spans="1:12" ht="16.5" customHeight="1" x14ac:dyDescent="0.4">
      <c r="A308" s="52" t="str">
        <f t="shared" si="4"/>
        <v/>
      </c>
      <c r="B308" s="51"/>
      <c r="C308" s="75"/>
      <c r="D308" s="51"/>
      <c r="E308" s="27" t="str" cm="1">
        <f t="array" ref="E308">IFERROR(_xlfn.IFS(AND($F$4=45566,D308="徳島"),VLOOKUP(D308,最低賃金!$A$2:$G$49,2,FALSE),OR($F$4&lt;&gt;45566,D308&lt;&gt;"徳島"),VLOOKUP(D308,最低賃金!$A$2:$G$49,4,FALSE)),"")</f>
        <v/>
      </c>
      <c r="F308" s="27" t="str">
        <f>IFERROR(VLOOKUP(D308,最低賃金!$A$3:$G$49,6,FALSE),"")</f>
        <v/>
      </c>
      <c r="G308" s="51"/>
      <c r="H308" s="19"/>
      <c r="I308" s="81"/>
      <c r="J308" s="27" t="str" cm="1">
        <f t="array" ref="J308">IFERROR(_xlfn.IFS(COUNTBLANK(G308:I308)=3,"",H308="","H列に金額を入力してください",G308=3,H308,I308="","I列に労働時間を入力してください",G308=1,ROUND(H308/(I308*24),0),G308=2,ROUND(H308/(I308*24),0)),"")</f>
        <v/>
      </c>
      <c r="K308" s="80" t="str" cm="1">
        <f t="array" ref="K308">IFERROR(_xlfn.IFS(D308="","",J308&lt;E308,"×（法定外・要件外となる従業員です）",J308&lt;=F308,"〇",J308&gt;F308,"ー（要件外となる従業員です）"),"")</f>
        <v/>
      </c>
      <c r="L308" s="25" t="str" cm="1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  <v/>
      </c>
    </row>
    <row r="309" spans="1:12" ht="16.5" customHeight="1" x14ac:dyDescent="0.4">
      <c r="A309" s="52" t="str">
        <f t="shared" si="4"/>
        <v/>
      </c>
      <c r="B309" s="51"/>
      <c r="C309" s="75"/>
      <c r="D309" s="51"/>
      <c r="E309" s="27" t="str" cm="1">
        <f t="array" ref="E309">IFERROR(_xlfn.IFS(AND($F$4=45566,D309="徳島"),VLOOKUP(D309,最低賃金!$A$2:$G$49,2,FALSE),OR($F$4&lt;&gt;45566,D309&lt;&gt;"徳島"),VLOOKUP(D309,最低賃金!$A$2:$G$49,4,FALSE)),"")</f>
        <v/>
      </c>
      <c r="F309" s="27" t="str">
        <f>IFERROR(VLOOKUP(D309,最低賃金!$A$3:$G$49,6,FALSE),"")</f>
        <v/>
      </c>
      <c r="G309" s="51"/>
      <c r="H309" s="19"/>
      <c r="I309" s="81"/>
      <c r="J309" s="27" t="str" cm="1">
        <f t="array" ref="J309">IFERROR(_xlfn.IFS(COUNTBLANK(G309:I309)=3,"",H309="","H列に金額を入力してください",G309=3,H309,I309="","I列に労働時間を入力してください",G309=1,ROUND(H309/(I309*24),0),G309=2,ROUND(H309/(I309*24),0)),"")</f>
        <v/>
      </c>
      <c r="K309" s="80" t="str" cm="1">
        <f t="array" ref="K309">IFERROR(_xlfn.IFS(D309="","",J309&lt;E309,"×（法定外・要件外となる従業員です）",J309&lt;=F309,"〇",J309&gt;F309,"ー（要件外となる従業員です）"),"")</f>
        <v/>
      </c>
      <c r="L309" s="25" t="str" cm="1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  <v/>
      </c>
    </row>
    <row r="310" spans="1:12" ht="16.5" customHeight="1" x14ac:dyDescent="0.4">
      <c r="A310" s="52" t="str">
        <f t="shared" si="4"/>
        <v/>
      </c>
      <c r="B310" s="51"/>
      <c r="C310" s="75"/>
      <c r="D310" s="51"/>
      <c r="E310" s="27" t="str" cm="1">
        <f t="array" ref="E310">IFERROR(_xlfn.IFS(AND($F$4=45566,D310="徳島"),VLOOKUP(D310,最低賃金!$A$2:$G$49,2,FALSE),OR($F$4&lt;&gt;45566,D310&lt;&gt;"徳島"),VLOOKUP(D310,最低賃金!$A$2:$G$49,4,FALSE)),"")</f>
        <v/>
      </c>
      <c r="F310" s="27" t="str">
        <f>IFERROR(VLOOKUP(D310,最低賃金!$A$3:$G$49,6,FALSE),"")</f>
        <v/>
      </c>
      <c r="G310" s="51"/>
      <c r="H310" s="19"/>
      <c r="I310" s="81"/>
      <c r="J310" s="27" t="str" cm="1">
        <f t="array" ref="J310">IFERROR(_xlfn.IFS(COUNTBLANK(G310:I310)=3,"",H310="","H列に金額を入力してください",G310=3,H310,I310="","I列に労働時間を入力してください",G310=1,ROUND(H310/(I310*24),0),G310=2,ROUND(H310/(I310*24),0)),"")</f>
        <v/>
      </c>
      <c r="K310" s="80" t="str" cm="1">
        <f t="array" ref="K310">IFERROR(_xlfn.IFS(D310="","",J310&lt;E310,"×（法定外・要件外となる従業員です）",J310&lt;=F310,"〇",J310&gt;F310,"ー（要件外となる従業員です）"),"")</f>
        <v/>
      </c>
      <c r="L310" s="25" t="str" cm="1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  <v/>
      </c>
    </row>
    <row r="311" spans="1:12" ht="16.5" customHeight="1" x14ac:dyDescent="0.4">
      <c r="A311" s="52" t="str">
        <f t="shared" si="4"/>
        <v/>
      </c>
      <c r="B311" s="51"/>
      <c r="C311" s="75"/>
      <c r="D311" s="51"/>
      <c r="E311" s="27" t="str" cm="1">
        <f t="array" ref="E311">IFERROR(_xlfn.IFS(AND($F$4=45566,D311="徳島"),VLOOKUP(D311,最低賃金!$A$2:$G$49,2,FALSE),OR($F$4&lt;&gt;45566,D311&lt;&gt;"徳島"),VLOOKUP(D311,最低賃金!$A$2:$G$49,4,FALSE)),"")</f>
        <v/>
      </c>
      <c r="F311" s="27" t="str">
        <f>IFERROR(VLOOKUP(D311,最低賃金!$A$3:$G$49,6,FALSE),"")</f>
        <v/>
      </c>
      <c r="G311" s="51"/>
      <c r="H311" s="19"/>
      <c r="I311" s="81"/>
      <c r="J311" s="27" t="str" cm="1">
        <f t="array" ref="J311">IFERROR(_xlfn.IFS(COUNTBLANK(G311:I311)=3,"",H311="","H列に金額を入力してください",G311=3,H311,I311="","I列に労働時間を入力してください",G311=1,ROUND(H311/(I311*24),0),G311=2,ROUND(H311/(I311*24),0)),"")</f>
        <v/>
      </c>
      <c r="K311" s="80" t="str" cm="1">
        <f t="array" ref="K311">IFERROR(_xlfn.IFS(D311="","",J311&lt;E311,"×（法定外・要件外となる従業員です）",J311&lt;=F311,"〇",J311&gt;F311,"ー（要件外となる従業員です）"),"")</f>
        <v/>
      </c>
      <c r="L311" s="25" t="str" cm="1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  <v/>
      </c>
    </row>
    <row r="312" spans="1:12" ht="16.5" customHeight="1" x14ac:dyDescent="0.4">
      <c r="A312" s="52" t="str">
        <f t="shared" si="4"/>
        <v/>
      </c>
      <c r="B312" s="51"/>
      <c r="C312" s="75"/>
      <c r="D312" s="51"/>
      <c r="E312" s="27" t="str" cm="1">
        <f t="array" ref="E312">IFERROR(_xlfn.IFS(AND($F$4=45566,D312="徳島"),VLOOKUP(D312,最低賃金!$A$2:$G$49,2,FALSE),OR($F$4&lt;&gt;45566,D312&lt;&gt;"徳島"),VLOOKUP(D312,最低賃金!$A$2:$G$49,4,FALSE)),"")</f>
        <v/>
      </c>
      <c r="F312" s="27" t="str">
        <f>IFERROR(VLOOKUP(D312,最低賃金!$A$3:$G$49,6,FALSE),"")</f>
        <v/>
      </c>
      <c r="G312" s="51"/>
      <c r="H312" s="19"/>
      <c r="I312" s="81"/>
      <c r="J312" s="27" t="str" cm="1">
        <f t="array" ref="J312">IFERROR(_xlfn.IFS(COUNTBLANK(G312:I312)=3,"",H312="","H列に金額を入力してください",G312=3,H312,I312="","I列に労働時間を入力してください",G312=1,ROUND(H312/(I312*24),0),G312=2,ROUND(H312/(I312*24),0)),"")</f>
        <v/>
      </c>
      <c r="K312" s="80" t="str" cm="1">
        <f t="array" ref="K312">IFERROR(_xlfn.IFS(D312="","",J312&lt;E312,"×（法定外・要件外となる従業員です）",J312&lt;=F312,"〇",J312&gt;F312,"ー（要件外となる従業員です）"),"")</f>
        <v/>
      </c>
      <c r="L312" s="25" t="str" cm="1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  <v/>
      </c>
    </row>
    <row r="313" spans="1:12" ht="16.5" customHeight="1" x14ac:dyDescent="0.4">
      <c r="A313" s="52" t="str">
        <f t="shared" si="4"/>
        <v/>
      </c>
      <c r="B313" s="51"/>
      <c r="C313" s="75"/>
      <c r="D313" s="51"/>
      <c r="E313" s="27" t="str" cm="1">
        <f t="array" ref="E313">IFERROR(_xlfn.IFS(AND($F$4=45566,D313="徳島"),VLOOKUP(D313,最低賃金!$A$2:$G$49,2,FALSE),OR($F$4&lt;&gt;45566,D313&lt;&gt;"徳島"),VLOOKUP(D313,最低賃金!$A$2:$G$49,4,FALSE)),"")</f>
        <v/>
      </c>
      <c r="F313" s="27" t="str">
        <f>IFERROR(VLOOKUP(D313,最低賃金!$A$3:$G$49,6,FALSE),"")</f>
        <v/>
      </c>
      <c r="G313" s="51"/>
      <c r="H313" s="19"/>
      <c r="I313" s="81"/>
      <c r="J313" s="27" t="str" cm="1">
        <f t="array" ref="J313">IFERROR(_xlfn.IFS(COUNTBLANK(G313:I313)=3,"",H313="","H列に金額を入力してください",G313=3,H313,I313="","I列に労働時間を入力してください",G313=1,ROUND(H313/(I313*24),0),G313=2,ROUND(H313/(I313*24),0)),"")</f>
        <v/>
      </c>
      <c r="K313" s="80" t="str" cm="1">
        <f t="array" ref="K313">IFERROR(_xlfn.IFS(D313="","",J313&lt;E313,"×（法定外・要件外となる従業員です）",J313&lt;=F313,"〇",J313&gt;F313,"ー（要件外となる従業員です）"),"")</f>
        <v/>
      </c>
      <c r="L313" s="25" t="str" cm="1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  <v/>
      </c>
    </row>
    <row r="314" spans="1:12" ht="16.5" customHeight="1" x14ac:dyDescent="0.4">
      <c r="A314" s="52" t="str">
        <f t="shared" si="4"/>
        <v/>
      </c>
      <c r="B314" s="51"/>
      <c r="C314" s="75"/>
      <c r="D314" s="51"/>
      <c r="E314" s="27" t="str" cm="1">
        <f t="array" ref="E314">IFERROR(_xlfn.IFS(AND($F$4=45566,D314="徳島"),VLOOKUP(D314,最低賃金!$A$2:$G$49,2,FALSE),OR($F$4&lt;&gt;45566,D314&lt;&gt;"徳島"),VLOOKUP(D314,最低賃金!$A$2:$G$49,4,FALSE)),"")</f>
        <v/>
      </c>
      <c r="F314" s="27" t="str">
        <f>IFERROR(VLOOKUP(D314,最低賃金!$A$3:$G$49,6,FALSE),"")</f>
        <v/>
      </c>
      <c r="G314" s="51"/>
      <c r="H314" s="19"/>
      <c r="I314" s="81"/>
      <c r="J314" s="27" t="str" cm="1">
        <f t="array" ref="J314">IFERROR(_xlfn.IFS(COUNTBLANK(G314:I314)=3,"",H314="","H列に金額を入力してください",G314=3,H314,I314="","I列に労働時間を入力してください",G314=1,ROUND(H314/(I314*24),0),G314=2,ROUND(H314/(I314*24),0)),"")</f>
        <v/>
      </c>
      <c r="K314" s="80" t="str" cm="1">
        <f t="array" ref="K314">IFERROR(_xlfn.IFS(D314="","",J314&lt;E314,"×（法定外・要件外となる従業員です）",J314&lt;=F314,"〇",J314&gt;F314,"ー（要件外となる従業員です）"),"")</f>
        <v/>
      </c>
      <c r="L314" s="25" t="str" cm="1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  <v/>
      </c>
    </row>
    <row r="315" spans="1:12" ht="16.5" customHeight="1" x14ac:dyDescent="0.4">
      <c r="A315" s="52" t="str">
        <f t="shared" si="4"/>
        <v/>
      </c>
      <c r="B315" s="51"/>
      <c r="C315" s="75"/>
      <c r="D315" s="51"/>
      <c r="E315" s="27" t="str" cm="1">
        <f t="array" ref="E315">IFERROR(_xlfn.IFS(AND($F$4=45566,D315="徳島"),VLOOKUP(D315,最低賃金!$A$2:$G$49,2,FALSE),OR($F$4&lt;&gt;45566,D315&lt;&gt;"徳島"),VLOOKUP(D315,最低賃金!$A$2:$G$49,4,FALSE)),"")</f>
        <v/>
      </c>
      <c r="F315" s="27" t="str">
        <f>IFERROR(VLOOKUP(D315,最低賃金!$A$3:$G$49,6,FALSE),"")</f>
        <v/>
      </c>
      <c r="G315" s="51"/>
      <c r="H315" s="19"/>
      <c r="I315" s="81"/>
      <c r="J315" s="27" t="str" cm="1">
        <f t="array" ref="J315">IFERROR(_xlfn.IFS(COUNTBLANK(G315:I315)=3,"",H315="","H列に金額を入力してください",G315=3,H315,I315="","I列に労働時間を入力してください",G315=1,ROUND(H315/(I315*24),0),G315=2,ROUND(H315/(I315*24),0)),"")</f>
        <v/>
      </c>
      <c r="K315" s="80" t="str" cm="1">
        <f t="array" ref="K315">IFERROR(_xlfn.IFS(D315="","",J315&lt;E315,"×（法定外・要件外となる従業員です）",J315&lt;=F315,"〇",J315&gt;F315,"ー（要件外となる従業員です）"),"")</f>
        <v/>
      </c>
      <c r="L315" s="25" t="str" cm="1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  <v/>
      </c>
    </row>
    <row r="316" spans="1:12" ht="16.5" customHeight="1" x14ac:dyDescent="0.4">
      <c r="A316" s="52" t="str">
        <f t="shared" si="4"/>
        <v/>
      </c>
      <c r="B316" s="51"/>
      <c r="C316" s="75"/>
      <c r="D316" s="51"/>
      <c r="E316" s="27" t="str" cm="1">
        <f t="array" ref="E316">IFERROR(_xlfn.IFS(AND($F$4=45566,D316="徳島"),VLOOKUP(D316,最低賃金!$A$2:$G$49,2,FALSE),OR($F$4&lt;&gt;45566,D316&lt;&gt;"徳島"),VLOOKUP(D316,最低賃金!$A$2:$G$49,4,FALSE)),"")</f>
        <v/>
      </c>
      <c r="F316" s="27" t="str">
        <f>IFERROR(VLOOKUP(D316,最低賃金!$A$3:$G$49,6,FALSE),"")</f>
        <v/>
      </c>
      <c r="G316" s="51"/>
      <c r="H316" s="19"/>
      <c r="I316" s="81"/>
      <c r="J316" s="27" t="str" cm="1">
        <f t="array" ref="J316">IFERROR(_xlfn.IFS(COUNTBLANK(G316:I316)=3,"",H316="","H列に金額を入力してください",G316=3,H316,I316="","I列に労働時間を入力してください",G316=1,ROUND(H316/(I316*24),0),G316=2,ROUND(H316/(I316*24),0)),"")</f>
        <v/>
      </c>
      <c r="K316" s="80" t="str" cm="1">
        <f t="array" ref="K316">IFERROR(_xlfn.IFS(D316="","",J316&lt;E316,"×（法定外・要件外となる従業員です）",J316&lt;=F316,"〇",J316&gt;F316,"ー（要件外となる従業員です）"),"")</f>
        <v/>
      </c>
      <c r="L316" s="25" t="str" cm="1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  <v/>
      </c>
    </row>
    <row r="317" spans="1:12" ht="16.5" customHeight="1" x14ac:dyDescent="0.4">
      <c r="A317" s="52" t="str">
        <f t="shared" si="4"/>
        <v/>
      </c>
      <c r="B317" s="51"/>
      <c r="C317" s="75"/>
      <c r="D317" s="51"/>
      <c r="E317" s="27" t="str" cm="1">
        <f t="array" ref="E317">IFERROR(_xlfn.IFS(AND($F$4=45566,D317="徳島"),VLOOKUP(D317,最低賃金!$A$2:$G$49,2,FALSE),OR($F$4&lt;&gt;45566,D317&lt;&gt;"徳島"),VLOOKUP(D317,最低賃金!$A$2:$G$49,4,FALSE)),"")</f>
        <v/>
      </c>
      <c r="F317" s="27" t="str">
        <f>IFERROR(VLOOKUP(D317,最低賃金!$A$3:$G$49,6,FALSE),"")</f>
        <v/>
      </c>
      <c r="G317" s="51"/>
      <c r="H317" s="19"/>
      <c r="I317" s="81"/>
      <c r="J317" s="27" t="str" cm="1">
        <f t="array" ref="J317">IFERROR(_xlfn.IFS(COUNTBLANK(G317:I317)=3,"",H317="","H列に金額を入力してください",G317=3,H317,I317="","I列に労働時間を入力してください",G317=1,ROUND(H317/(I317*24),0),G317=2,ROUND(H317/(I317*24),0)),"")</f>
        <v/>
      </c>
      <c r="K317" s="80" t="str" cm="1">
        <f t="array" ref="K317">IFERROR(_xlfn.IFS(D317="","",J317&lt;E317,"×（法定外・要件外となる従業員です）",J317&lt;=F317,"〇",J317&gt;F317,"ー（要件外となる従業員です）"),"")</f>
        <v/>
      </c>
      <c r="L317" s="25" t="str" cm="1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  <v/>
      </c>
    </row>
    <row r="318" spans="1:12" ht="16.5" customHeight="1" x14ac:dyDescent="0.4">
      <c r="A318" s="52" t="str">
        <f t="shared" si="4"/>
        <v/>
      </c>
      <c r="B318" s="51"/>
      <c r="C318" s="75"/>
      <c r="D318" s="51"/>
      <c r="E318" s="27" t="str" cm="1">
        <f t="array" ref="E318">IFERROR(_xlfn.IFS(AND($F$4=45566,D318="徳島"),VLOOKUP(D318,最低賃金!$A$2:$G$49,2,FALSE),OR($F$4&lt;&gt;45566,D318&lt;&gt;"徳島"),VLOOKUP(D318,最低賃金!$A$2:$G$49,4,FALSE)),"")</f>
        <v/>
      </c>
      <c r="F318" s="27" t="str">
        <f>IFERROR(VLOOKUP(D318,最低賃金!$A$3:$G$49,6,FALSE),"")</f>
        <v/>
      </c>
      <c r="G318" s="51"/>
      <c r="H318" s="19"/>
      <c r="I318" s="81"/>
      <c r="J318" s="27" t="str" cm="1">
        <f t="array" ref="J318">IFERROR(_xlfn.IFS(COUNTBLANK(G318:I318)=3,"",H318="","H列に金額を入力してください",G318=3,H318,I318="","I列に労働時間を入力してください",G318=1,ROUND(H318/(I318*24),0),G318=2,ROUND(H318/(I318*24),0)),"")</f>
        <v/>
      </c>
      <c r="K318" s="80" t="str" cm="1">
        <f t="array" ref="K318">IFERROR(_xlfn.IFS(D318="","",J318&lt;E318,"×（法定外・要件外となる従業員です）",J318&lt;=F318,"〇",J318&gt;F318,"ー（要件外となる従業員です）"),"")</f>
        <v/>
      </c>
      <c r="L318" s="25" t="str" cm="1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  <v/>
      </c>
    </row>
    <row r="319" spans="1:12" ht="16.5" customHeight="1" x14ac:dyDescent="0.4">
      <c r="A319" s="52" t="str">
        <f t="shared" si="4"/>
        <v/>
      </c>
      <c r="B319" s="51"/>
      <c r="C319" s="75"/>
      <c r="D319" s="51"/>
      <c r="E319" s="27" t="str" cm="1">
        <f t="array" ref="E319">IFERROR(_xlfn.IFS(AND($F$4=45566,D319="徳島"),VLOOKUP(D319,最低賃金!$A$2:$G$49,2,FALSE),OR($F$4&lt;&gt;45566,D319&lt;&gt;"徳島"),VLOOKUP(D319,最低賃金!$A$2:$G$49,4,FALSE)),"")</f>
        <v/>
      </c>
      <c r="F319" s="27" t="str">
        <f>IFERROR(VLOOKUP(D319,最低賃金!$A$3:$G$49,6,FALSE),"")</f>
        <v/>
      </c>
      <c r="G319" s="51"/>
      <c r="H319" s="19"/>
      <c r="I319" s="81"/>
      <c r="J319" s="27" t="str" cm="1">
        <f t="array" ref="J319">IFERROR(_xlfn.IFS(COUNTBLANK(G319:I319)=3,"",H319="","H列に金額を入力してください",G319=3,H319,I319="","I列に労働時間を入力してください",G319=1,ROUND(H319/(I319*24),0),G319=2,ROUND(H319/(I319*24),0)),"")</f>
        <v/>
      </c>
      <c r="K319" s="80" t="str" cm="1">
        <f t="array" ref="K319">IFERROR(_xlfn.IFS(D319="","",J319&lt;E319,"×（法定外・要件外となる従業員です）",J319&lt;=F319,"〇",J319&gt;F319,"ー（要件外となる従業員です）"),"")</f>
        <v/>
      </c>
      <c r="L319" s="25" t="str" cm="1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  <v/>
      </c>
    </row>
    <row r="320" spans="1:12" ht="16.5" customHeight="1" x14ac:dyDescent="0.4">
      <c r="A320" s="52" t="str">
        <f t="shared" si="4"/>
        <v/>
      </c>
      <c r="B320" s="51"/>
      <c r="C320" s="75"/>
      <c r="D320" s="51"/>
      <c r="E320" s="27" t="str" cm="1">
        <f t="array" ref="E320">IFERROR(_xlfn.IFS(AND($F$4=45566,D320="徳島"),VLOOKUP(D320,最低賃金!$A$2:$G$49,2,FALSE),OR($F$4&lt;&gt;45566,D320&lt;&gt;"徳島"),VLOOKUP(D320,最低賃金!$A$2:$G$49,4,FALSE)),"")</f>
        <v/>
      </c>
      <c r="F320" s="27" t="str">
        <f>IFERROR(VLOOKUP(D320,最低賃金!$A$3:$G$49,6,FALSE),"")</f>
        <v/>
      </c>
      <c r="G320" s="51"/>
      <c r="H320" s="19"/>
      <c r="I320" s="81"/>
      <c r="J320" s="27" t="str" cm="1">
        <f t="array" ref="J320">IFERROR(_xlfn.IFS(COUNTBLANK(G320:I320)=3,"",H320="","H列に金額を入力してください",G320=3,H320,I320="","I列に労働時間を入力してください",G320=1,ROUND(H320/(I320*24),0),G320=2,ROUND(H320/(I320*24),0)),"")</f>
        <v/>
      </c>
      <c r="K320" s="80" t="str" cm="1">
        <f t="array" ref="K320">IFERROR(_xlfn.IFS(D320="","",J320&lt;E320,"×（法定外・要件外となる従業員です）",J320&lt;=F320,"〇",J320&gt;F320,"ー（要件外となる従業員です）"),"")</f>
        <v/>
      </c>
      <c r="L320" s="25" t="str" cm="1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  <v/>
      </c>
    </row>
    <row r="321" spans="1:12" ht="16.5" customHeight="1" x14ac:dyDescent="0.4">
      <c r="A321" s="52" t="str">
        <f t="shared" si="4"/>
        <v/>
      </c>
      <c r="B321" s="51"/>
      <c r="C321" s="75"/>
      <c r="D321" s="51"/>
      <c r="E321" s="27" t="str" cm="1">
        <f t="array" ref="E321">IFERROR(_xlfn.IFS(AND($F$4=45566,D321="徳島"),VLOOKUP(D321,最低賃金!$A$2:$G$49,2,FALSE),OR($F$4&lt;&gt;45566,D321&lt;&gt;"徳島"),VLOOKUP(D321,最低賃金!$A$2:$G$49,4,FALSE)),"")</f>
        <v/>
      </c>
      <c r="F321" s="27" t="str">
        <f>IFERROR(VLOOKUP(D321,最低賃金!$A$3:$G$49,6,FALSE),"")</f>
        <v/>
      </c>
      <c r="G321" s="51"/>
      <c r="H321" s="19"/>
      <c r="I321" s="81"/>
      <c r="J321" s="27" t="str" cm="1">
        <f t="array" ref="J321">IFERROR(_xlfn.IFS(COUNTBLANK(G321:I321)=3,"",H321="","H列に金額を入力してください",G321=3,H321,I321="","I列に労働時間を入力してください",G321=1,ROUND(H321/(I321*24),0),G321=2,ROUND(H321/(I321*24),0)),"")</f>
        <v/>
      </c>
      <c r="K321" s="80" t="str" cm="1">
        <f t="array" ref="K321">IFERROR(_xlfn.IFS(D321="","",J321&lt;E321,"×（法定外・要件外となる従業員です）",J321&lt;=F321,"〇",J321&gt;F321,"ー（要件外となる従業員です）"),"")</f>
        <v/>
      </c>
      <c r="L321" s="25" t="str" cm="1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  <v/>
      </c>
    </row>
    <row r="322" spans="1:12" ht="16.5" customHeight="1" x14ac:dyDescent="0.4">
      <c r="A322" s="52" t="str">
        <f t="shared" si="4"/>
        <v/>
      </c>
      <c r="B322" s="51"/>
      <c r="C322" s="75"/>
      <c r="D322" s="51"/>
      <c r="E322" s="27" t="str" cm="1">
        <f t="array" ref="E322">IFERROR(_xlfn.IFS(AND($F$4=45566,D322="徳島"),VLOOKUP(D322,最低賃金!$A$2:$G$49,2,FALSE),OR($F$4&lt;&gt;45566,D322&lt;&gt;"徳島"),VLOOKUP(D322,最低賃金!$A$2:$G$49,4,FALSE)),"")</f>
        <v/>
      </c>
      <c r="F322" s="27" t="str">
        <f>IFERROR(VLOOKUP(D322,最低賃金!$A$3:$G$49,6,FALSE),"")</f>
        <v/>
      </c>
      <c r="G322" s="51"/>
      <c r="H322" s="19"/>
      <c r="I322" s="81"/>
      <c r="J322" s="27" t="str" cm="1">
        <f t="array" ref="J322">IFERROR(_xlfn.IFS(COUNTBLANK(G322:I322)=3,"",H322="","H列に金額を入力してください",G322=3,H322,I322="","I列に労働時間を入力してください",G322=1,ROUND(H322/(I322*24),0),G322=2,ROUND(H322/(I322*24),0)),"")</f>
        <v/>
      </c>
      <c r="K322" s="80" t="str" cm="1">
        <f t="array" ref="K322">IFERROR(_xlfn.IFS(D322="","",J322&lt;E322,"×（法定外・要件外となる従業員です）",J322&lt;=F322,"〇",J322&gt;F322,"ー（要件外となる従業員です）"),"")</f>
        <v/>
      </c>
      <c r="L322" s="25" t="str" cm="1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  <v/>
      </c>
    </row>
    <row r="323" spans="1:12" ht="16.5" customHeight="1" x14ac:dyDescent="0.4">
      <c r="A323" s="52" t="str">
        <f t="shared" si="4"/>
        <v/>
      </c>
      <c r="B323" s="51"/>
      <c r="C323" s="75"/>
      <c r="D323" s="51"/>
      <c r="E323" s="27" t="str" cm="1">
        <f t="array" ref="E323">IFERROR(_xlfn.IFS(AND($F$4=45566,D323="徳島"),VLOOKUP(D323,最低賃金!$A$2:$G$49,2,FALSE),OR($F$4&lt;&gt;45566,D323&lt;&gt;"徳島"),VLOOKUP(D323,最低賃金!$A$2:$G$49,4,FALSE)),"")</f>
        <v/>
      </c>
      <c r="F323" s="27" t="str">
        <f>IFERROR(VLOOKUP(D323,最低賃金!$A$3:$G$49,6,FALSE),"")</f>
        <v/>
      </c>
      <c r="G323" s="51"/>
      <c r="H323" s="19"/>
      <c r="I323" s="81"/>
      <c r="J323" s="27" t="str" cm="1">
        <f t="array" ref="J323">IFERROR(_xlfn.IFS(COUNTBLANK(G323:I323)=3,"",H323="","H列に金額を入力してください",G323=3,H323,I323="","I列に労働時間を入力してください",G323=1,ROUND(H323/(I323*24),0),G323=2,ROUND(H323/(I323*24),0)),"")</f>
        <v/>
      </c>
      <c r="K323" s="80" t="str" cm="1">
        <f t="array" ref="K323">IFERROR(_xlfn.IFS(D323="","",J323&lt;E323,"×（法定外・要件外となる従業員です）",J323&lt;=F323,"〇",J323&gt;F323,"ー（要件外となる従業員です）"),"")</f>
        <v/>
      </c>
      <c r="L323" s="25" t="str" cm="1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  <v/>
      </c>
    </row>
    <row r="324" spans="1:12" ht="16.5" customHeight="1" x14ac:dyDescent="0.4">
      <c r="A324" s="52" t="str">
        <f t="shared" si="4"/>
        <v/>
      </c>
      <c r="B324" s="51"/>
      <c r="C324" s="75"/>
      <c r="D324" s="51"/>
      <c r="E324" s="27" t="str" cm="1">
        <f t="array" ref="E324">IFERROR(_xlfn.IFS(AND($F$4=45566,D324="徳島"),VLOOKUP(D324,最低賃金!$A$2:$G$49,2,FALSE),OR($F$4&lt;&gt;45566,D324&lt;&gt;"徳島"),VLOOKUP(D324,最低賃金!$A$2:$G$49,4,FALSE)),"")</f>
        <v/>
      </c>
      <c r="F324" s="27" t="str">
        <f>IFERROR(VLOOKUP(D324,最低賃金!$A$3:$G$49,6,FALSE),"")</f>
        <v/>
      </c>
      <c r="G324" s="51"/>
      <c r="H324" s="19"/>
      <c r="I324" s="81"/>
      <c r="J324" s="27" t="str" cm="1">
        <f t="array" ref="J324">IFERROR(_xlfn.IFS(COUNTBLANK(G324:I324)=3,"",H324="","H列に金額を入力してください",G324=3,H324,I324="","I列に労働時間を入力してください",G324=1,ROUND(H324/(I324*24),0),G324=2,ROUND(H324/(I324*24),0)),"")</f>
        <v/>
      </c>
      <c r="K324" s="80" t="str" cm="1">
        <f t="array" ref="K324">IFERROR(_xlfn.IFS(D324="","",J324&lt;E324,"×（法定外・要件外となる従業員です）",J324&lt;=F324,"〇",J324&gt;F324,"ー（要件外となる従業員です）"),"")</f>
        <v/>
      </c>
      <c r="L324" s="25" t="str" cm="1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  <v/>
      </c>
    </row>
    <row r="325" spans="1:12" ht="16.5" customHeight="1" x14ac:dyDescent="0.4">
      <c r="A325" s="52" t="str">
        <f t="shared" si="4"/>
        <v/>
      </c>
      <c r="B325" s="51"/>
      <c r="C325" s="75"/>
      <c r="D325" s="51"/>
      <c r="E325" s="27" t="str" cm="1">
        <f t="array" ref="E325">IFERROR(_xlfn.IFS(AND($F$4=45566,D325="徳島"),VLOOKUP(D325,最低賃金!$A$2:$G$49,2,FALSE),OR($F$4&lt;&gt;45566,D325&lt;&gt;"徳島"),VLOOKUP(D325,最低賃金!$A$2:$G$49,4,FALSE)),"")</f>
        <v/>
      </c>
      <c r="F325" s="27" t="str">
        <f>IFERROR(VLOOKUP(D325,最低賃金!$A$3:$G$49,6,FALSE),"")</f>
        <v/>
      </c>
      <c r="G325" s="51"/>
      <c r="H325" s="19"/>
      <c r="I325" s="81"/>
      <c r="J325" s="27" t="str" cm="1">
        <f t="array" ref="J325">IFERROR(_xlfn.IFS(COUNTBLANK(G325:I325)=3,"",H325="","H列に金額を入力してください",G325=3,H325,I325="","I列に労働時間を入力してください",G325=1,ROUND(H325/(I325*24),0),G325=2,ROUND(H325/(I325*24),0)),"")</f>
        <v/>
      </c>
      <c r="K325" s="80" t="str" cm="1">
        <f t="array" ref="K325">IFERROR(_xlfn.IFS(D325="","",J325&lt;E325,"×（法定外・要件外となる従業員です）",J325&lt;=F325,"〇",J325&gt;F325,"ー（要件外となる従業員です）"),"")</f>
        <v/>
      </c>
      <c r="L325" s="25" t="str" cm="1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  <v/>
      </c>
    </row>
    <row r="326" spans="1:12" ht="16.5" customHeight="1" x14ac:dyDescent="0.4">
      <c r="A326" s="52" t="str">
        <f t="shared" si="4"/>
        <v/>
      </c>
      <c r="B326" s="51"/>
      <c r="C326" s="75"/>
      <c r="D326" s="51"/>
      <c r="E326" s="27" t="str" cm="1">
        <f t="array" ref="E326">IFERROR(_xlfn.IFS(AND($F$4=45566,D326="徳島"),VLOOKUP(D326,最低賃金!$A$2:$G$49,2,FALSE),OR($F$4&lt;&gt;45566,D326&lt;&gt;"徳島"),VLOOKUP(D326,最低賃金!$A$2:$G$49,4,FALSE)),"")</f>
        <v/>
      </c>
      <c r="F326" s="27" t="str">
        <f>IFERROR(VLOOKUP(D326,最低賃金!$A$3:$G$49,6,FALSE),"")</f>
        <v/>
      </c>
      <c r="G326" s="51"/>
      <c r="H326" s="19"/>
      <c r="I326" s="81"/>
      <c r="J326" s="27" t="str" cm="1">
        <f t="array" ref="J326">IFERROR(_xlfn.IFS(COUNTBLANK(G326:I326)=3,"",H326="","H列に金額を入力してください",G326=3,H326,I326="","I列に労働時間を入力してください",G326=1,ROUND(H326/(I326*24),0),G326=2,ROUND(H326/(I326*24),0)),"")</f>
        <v/>
      </c>
      <c r="K326" s="80" t="str" cm="1">
        <f t="array" ref="K326">IFERROR(_xlfn.IFS(D326="","",J326&lt;E326,"×（法定外・要件外となる従業員です）",J326&lt;=F326,"〇",J326&gt;F326,"ー（要件外となる従業員です）"),"")</f>
        <v/>
      </c>
      <c r="L326" s="25" t="str" cm="1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  <v/>
      </c>
    </row>
    <row r="327" spans="1:12" ht="16.5" customHeight="1" x14ac:dyDescent="0.4">
      <c r="A327" s="52" t="str">
        <f t="shared" si="4"/>
        <v/>
      </c>
      <c r="B327" s="51"/>
      <c r="C327" s="75"/>
      <c r="D327" s="51"/>
      <c r="E327" s="27" t="str" cm="1">
        <f t="array" ref="E327">IFERROR(_xlfn.IFS(AND($F$4=45566,D327="徳島"),VLOOKUP(D327,最低賃金!$A$2:$G$49,2,FALSE),OR($F$4&lt;&gt;45566,D327&lt;&gt;"徳島"),VLOOKUP(D327,最低賃金!$A$2:$G$49,4,FALSE)),"")</f>
        <v/>
      </c>
      <c r="F327" s="27" t="str">
        <f>IFERROR(VLOOKUP(D327,最低賃金!$A$3:$G$49,6,FALSE),"")</f>
        <v/>
      </c>
      <c r="G327" s="51"/>
      <c r="H327" s="19"/>
      <c r="I327" s="81"/>
      <c r="J327" s="27" t="str" cm="1">
        <f t="array" ref="J327">IFERROR(_xlfn.IFS(COUNTBLANK(G327:I327)=3,"",H327="","H列に金額を入力してください",G327=3,H327,I327="","I列に労働時間を入力してください",G327=1,ROUND(H327/(I327*24),0),G327=2,ROUND(H327/(I327*24),0)),"")</f>
        <v/>
      </c>
      <c r="K327" s="80" t="str" cm="1">
        <f t="array" ref="K327">IFERROR(_xlfn.IFS(D327="","",J327&lt;E327,"×（法定外・要件外となる従業員です）",J327&lt;=F327,"〇",J327&gt;F327,"ー（要件外となる従業員です）"),"")</f>
        <v/>
      </c>
      <c r="L327" s="25" t="str" cm="1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  <v/>
      </c>
    </row>
    <row r="328" spans="1:12" ht="16.5" customHeight="1" x14ac:dyDescent="0.4">
      <c r="A328" s="52" t="str">
        <f t="shared" si="4"/>
        <v/>
      </c>
      <c r="B328" s="51"/>
      <c r="C328" s="75"/>
      <c r="D328" s="51"/>
      <c r="E328" s="27" t="str" cm="1">
        <f t="array" ref="E328">IFERROR(_xlfn.IFS(AND($F$4=45566,D328="徳島"),VLOOKUP(D328,最低賃金!$A$2:$G$49,2,FALSE),OR($F$4&lt;&gt;45566,D328&lt;&gt;"徳島"),VLOOKUP(D328,最低賃金!$A$2:$G$49,4,FALSE)),"")</f>
        <v/>
      </c>
      <c r="F328" s="27" t="str">
        <f>IFERROR(VLOOKUP(D328,最低賃金!$A$3:$G$49,6,FALSE),"")</f>
        <v/>
      </c>
      <c r="G328" s="51"/>
      <c r="H328" s="19"/>
      <c r="I328" s="81"/>
      <c r="J328" s="27" t="str" cm="1">
        <f t="array" ref="J328">IFERROR(_xlfn.IFS(COUNTBLANK(G328:I328)=3,"",H328="","H列に金額を入力してください",G328=3,H328,I328="","I列に労働時間を入力してください",G328=1,ROUND(H328/(I328*24),0),G328=2,ROUND(H328/(I328*24),0)),"")</f>
        <v/>
      </c>
      <c r="K328" s="80" t="str" cm="1">
        <f t="array" ref="K328">IFERROR(_xlfn.IFS(D328="","",J328&lt;E328,"×（法定外・要件外となる従業員です）",J328&lt;=F328,"〇",J328&gt;F328,"ー（要件外となる従業員です）"),"")</f>
        <v/>
      </c>
      <c r="L328" s="25" t="str" cm="1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  <v/>
      </c>
    </row>
    <row r="329" spans="1:12" ht="16.5" customHeight="1" x14ac:dyDescent="0.4">
      <c r="A329" s="52" t="str">
        <f t="shared" si="4"/>
        <v/>
      </c>
      <c r="B329" s="51"/>
      <c r="C329" s="75"/>
      <c r="D329" s="51"/>
      <c r="E329" s="27" t="str" cm="1">
        <f t="array" ref="E329">IFERROR(_xlfn.IFS(AND($F$4=45566,D329="徳島"),VLOOKUP(D329,最低賃金!$A$2:$G$49,2,FALSE),OR($F$4&lt;&gt;45566,D329&lt;&gt;"徳島"),VLOOKUP(D329,最低賃金!$A$2:$G$49,4,FALSE)),"")</f>
        <v/>
      </c>
      <c r="F329" s="27" t="str">
        <f>IFERROR(VLOOKUP(D329,最低賃金!$A$3:$G$49,6,FALSE),"")</f>
        <v/>
      </c>
      <c r="G329" s="51"/>
      <c r="H329" s="19"/>
      <c r="I329" s="81"/>
      <c r="J329" s="27" t="str" cm="1">
        <f t="array" ref="J329">IFERROR(_xlfn.IFS(COUNTBLANK(G329:I329)=3,"",H329="","H列に金額を入力してください",G329=3,H329,I329="","I列に労働時間を入力してください",G329=1,ROUND(H329/(I329*24),0),G329=2,ROUND(H329/(I329*24),0)),"")</f>
        <v/>
      </c>
      <c r="K329" s="80" t="str" cm="1">
        <f t="array" ref="K329">IFERROR(_xlfn.IFS(D329="","",J329&lt;E329,"×（法定外・要件外となる従業員です）",J329&lt;=F329,"〇",J329&gt;F329,"ー（要件外となる従業員です）"),"")</f>
        <v/>
      </c>
      <c r="L329" s="25" t="str" cm="1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  <v/>
      </c>
    </row>
    <row r="330" spans="1:12" ht="16.5" customHeight="1" x14ac:dyDescent="0.4">
      <c r="A330" s="52" t="str">
        <f t="shared" si="4"/>
        <v/>
      </c>
      <c r="B330" s="51"/>
      <c r="C330" s="75"/>
      <c r="D330" s="51"/>
      <c r="E330" s="27" t="str" cm="1">
        <f t="array" ref="E330">IFERROR(_xlfn.IFS(AND($F$4=45566,D330="徳島"),VLOOKUP(D330,最低賃金!$A$2:$G$49,2,FALSE),OR($F$4&lt;&gt;45566,D330&lt;&gt;"徳島"),VLOOKUP(D330,最低賃金!$A$2:$G$49,4,FALSE)),"")</f>
        <v/>
      </c>
      <c r="F330" s="27" t="str">
        <f>IFERROR(VLOOKUP(D330,最低賃金!$A$3:$G$49,6,FALSE),"")</f>
        <v/>
      </c>
      <c r="G330" s="51"/>
      <c r="H330" s="19"/>
      <c r="I330" s="81"/>
      <c r="J330" s="27" t="str" cm="1">
        <f t="array" ref="J330">IFERROR(_xlfn.IFS(COUNTBLANK(G330:I330)=3,"",H330="","H列に金額を入力してください",G330=3,H330,I330="","I列に労働時間を入力してください",G330=1,ROUND(H330/(I330*24),0),G330=2,ROUND(H330/(I330*24),0)),"")</f>
        <v/>
      </c>
      <c r="K330" s="80" t="str" cm="1">
        <f t="array" ref="K330">IFERROR(_xlfn.IFS(D330="","",J330&lt;E330,"×（法定外・要件外となる従業員です）",J330&lt;=F330,"〇",J330&gt;F330,"ー（要件外となる従業員です）"),"")</f>
        <v/>
      </c>
      <c r="L330" s="25" t="str" cm="1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  <v/>
      </c>
    </row>
    <row r="331" spans="1:12" ht="16.5" customHeight="1" x14ac:dyDescent="0.4">
      <c r="A331" s="52" t="str">
        <f t="shared" si="4"/>
        <v/>
      </c>
      <c r="B331" s="51"/>
      <c r="C331" s="75"/>
      <c r="D331" s="51"/>
      <c r="E331" s="27" t="str" cm="1">
        <f t="array" ref="E331">IFERROR(_xlfn.IFS(AND($F$4=45566,D331="徳島"),VLOOKUP(D331,最低賃金!$A$2:$G$49,2,FALSE),OR($F$4&lt;&gt;45566,D331&lt;&gt;"徳島"),VLOOKUP(D331,最低賃金!$A$2:$G$49,4,FALSE)),"")</f>
        <v/>
      </c>
      <c r="F331" s="27" t="str">
        <f>IFERROR(VLOOKUP(D331,最低賃金!$A$3:$G$49,6,FALSE),"")</f>
        <v/>
      </c>
      <c r="G331" s="51"/>
      <c r="H331" s="19"/>
      <c r="I331" s="81"/>
      <c r="J331" s="27" t="str" cm="1">
        <f t="array" ref="J331">IFERROR(_xlfn.IFS(COUNTBLANK(G331:I331)=3,"",H331="","H列に金額を入力してください",G331=3,H331,I331="","I列に労働時間を入力してください",G331=1,ROUND(H331/(I331*24),0),G331=2,ROUND(H331/(I331*24),0)),"")</f>
        <v/>
      </c>
      <c r="K331" s="80" t="str" cm="1">
        <f t="array" ref="K331">IFERROR(_xlfn.IFS(D331="","",J331&lt;E331,"×（法定外・要件外となる従業員です）",J331&lt;=F331,"〇",J331&gt;F331,"ー（要件外となる従業員です）"),"")</f>
        <v/>
      </c>
      <c r="L331" s="25" t="str" cm="1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  <v/>
      </c>
    </row>
    <row r="332" spans="1:12" ht="16.5" customHeight="1" x14ac:dyDescent="0.4">
      <c r="A332" s="52" t="str">
        <f t="shared" ref="A332:A395" si="5">IF(C332="","",A331+1)</f>
        <v/>
      </c>
      <c r="B332" s="51"/>
      <c r="C332" s="75"/>
      <c r="D332" s="51"/>
      <c r="E332" s="27" t="str" cm="1">
        <f t="array" ref="E332">IFERROR(_xlfn.IFS(AND($F$4=45566,D332="徳島"),VLOOKUP(D332,最低賃金!$A$2:$G$49,2,FALSE),OR($F$4&lt;&gt;45566,D332&lt;&gt;"徳島"),VLOOKUP(D332,最低賃金!$A$2:$G$49,4,FALSE)),"")</f>
        <v/>
      </c>
      <c r="F332" s="27" t="str">
        <f>IFERROR(VLOOKUP(D332,最低賃金!$A$3:$G$49,6,FALSE),"")</f>
        <v/>
      </c>
      <c r="G332" s="51"/>
      <c r="H332" s="19"/>
      <c r="I332" s="81"/>
      <c r="J332" s="27" t="str" cm="1">
        <f t="array" ref="J332">IFERROR(_xlfn.IFS(COUNTBLANK(G332:I332)=3,"",H332="","H列に金額を入力してください",G332=3,H332,I332="","I列に労働時間を入力してください",G332=1,ROUND(H332/(I332*24),0),G332=2,ROUND(H332/(I332*24),0)),"")</f>
        <v/>
      </c>
      <c r="K332" s="80" t="str" cm="1">
        <f t="array" ref="K332">IFERROR(_xlfn.IFS(D332="","",J332&lt;E332,"×（法定外・要件外となる従業員です）",J332&lt;=F332,"〇",J332&gt;F332,"ー（要件外となる従業員です）"),"")</f>
        <v/>
      </c>
      <c r="L332" s="25" t="str" cm="1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  <v/>
      </c>
    </row>
    <row r="333" spans="1:12" ht="16.5" customHeight="1" x14ac:dyDescent="0.4">
      <c r="A333" s="52" t="str">
        <f t="shared" si="5"/>
        <v/>
      </c>
      <c r="B333" s="51"/>
      <c r="C333" s="75"/>
      <c r="D333" s="51"/>
      <c r="E333" s="27" t="str" cm="1">
        <f t="array" ref="E333">IFERROR(_xlfn.IFS(AND($F$4=45566,D333="徳島"),VLOOKUP(D333,最低賃金!$A$2:$G$49,2,FALSE),OR($F$4&lt;&gt;45566,D333&lt;&gt;"徳島"),VLOOKUP(D333,最低賃金!$A$2:$G$49,4,FALSE)),"")</f>
        <v/>
      </c>
      <c r="F333" s="27" t="str">
        <f>IFERROR(VLOOKUP(D333,最低賃金!$A$3:$G$49,6,FALSE),"")</f>
        <v/>
      </c>
      <c r="G333" s="51"/>
      <c r="H333" s="19"/>
      <c r="I333" s="81"/>
      <c r="J333" s="27" t="str" cm="1">
        <f t="array" ref="J333">IFERROR(_xlfn.IFS(COUNTBLANK(G333:I333)=3,"",H333="","H列に金額を入力してください",G333=3,H333,I333="","I列に労働時間を入力してください",G333=1,ROUND(H333/(I333*24),0),G333=2,ROUND(H333/(I333*24),0)),"")</f>
        <v/>
      </c>
      <c r="K333" s="80" t="str" cm="1">
        <f t="array" ref="K333">IFERROR(_xlfn.IFS(D333="","",J333&lt;E333,"×（法定外・要件外となる従業員です）",J333&lt;=F333,"〇",J333&gt;F333,"ー（要件外となる従業員です）"),"")</f>
        <v/>
      </c>
      <c r="L333" s="25" t="str" cm="1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  <v/>
      </c>
    </row>
    <row r="334" spans="1:12" ht="16.5" customHeight="1" x14ac:dyDescent="0.4">
      <c r="A334" s="52" t="str">
        <f t="shared" si="5"/>
        <v/>
      </c>
      <c r="B334" s="51"/>
      <c r="C334" s="75"/>
      <c r="D334" s="51"/>
      <c r="E334" s="27" t="str" cm="1">
        <f t="array" ref="E334">IFERROR(_xlfn.IFS(AND($F$4=45566,D334="徳島"),VLOOKUP(D334,最低賃金!$A$2:$G$49,2,FALSE),OR($F$4&lt;&gt;45566,D334&lt;&gt;"徳島"),VLOOKUP(D334,最低賃金!$A$2:$G$49,4,FALSE)),"")</f>
        <v/>
      </c>
      <c r="F334" s="27" t="str">
        <f>IFERROR(VLOOKUP(D334,最低賃金!$A$3:$G$49,6,FALSE),"")</f>
        <v/>
      </c>
      <c r="G334" s="51"/>
      <c r="H334" s="19"/>
      <c r="I334" s="81"/>
      <c r="J334" s="27" t="str" cm="1">
        <f t="array" ref="J334">IFERROR(_xlfn.IFS(COUNTBLANK(G334:I334)=3,"",H334="","H列に金額を入力してください",G334=3,H334,I334="","I列に労働時間を入力してください",G334=1,ROUND(H334/(I334*24),0),G334=2,ROUND(H334/(I334*24),0)),"")</f>
        <v/>
      </c>
      <c r="K334" s="80" t="str" cm="1">
        <f t="array" ref="K334">IFERROR(_xlfn.IFS(D334="","",J334&lt;E334,"×（法定外・要件外となる従業員です）",J334&lt;=F334,"〇",J334&gt;F334,"ー（要件外となる従業員です）"),"")</f>
        <v/>
      </c>
      <c r="L334" s="25" t="str" cm="1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  <v/>
      </c>
    </row>
    <row r="335" spans="1:12" ht="16.5" customHeight="1" x14ac:dyDescent="0.4">
      <c r="A335" s="52" t="str">
        <f t="shared" si="5"/>
        <v/>
      </c>
      <c r="B335" s="51"/>
      <c r="C335" s="75"/>
      <c r="D335" s="51"/>
      <c r="E335" s="27" t="str" cm="1">
        <f t="array" ref="E335">IFERROR(_xlfn.IFS(AND($F$4=45566,D335="徳島"),VLOOKUP(D335,最低賃金!$A$2:$G$49,2,FALSE),OR($F$4&lt;&gt;45566,D335&lt;&gt;"徳島"),VLOOKUP(D335,最低賃金!$A$2:$G$49,4,FALSE)),"")</f>
        <v/>
      </c>
      <c r="F335" s="27" t="str">
        <f>IFERROR(VLOOKUP(D335,最低賃金!$A$3:$G$49,6,FALSE),"")</f>
        <v/>
      </c>
      <c r="G335" s="51"/>
      <c r="H335" s="19"/>
      <c r="I335" s="81"/>
      <c r="J335" s="27" t="str" cm="1">
        <f t="array" ref="J335">IFERROR(_xlfn.IFS(COUNTBLANK(G335:I335)=3,"",H335="","H列に金額を入力してください",G335=3,H335,I335="","I列に労働時間を入力してください",G335=1,ROUND(H335/(I335*24),0),G335=2,ROUND(H335/(I335*24),0)),"")</f>
        <v/>
      </c>
      <c r="K335" s="80" t="str" cm="1">
        <f t="array" ref="K335">IFERROR(_xlfn.IFS(D335="","",J335&lt;E335,"×（法定外・要件外となる従業員です）",J335&lt;=F335,"〇",J335&gt;F335,"ー（要件外となる従業員です）"),"")</f>
        <v/>
      </c>
      <c r="L335" s="25" t="str" cm="1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  <v/>
      </c>
    </row>
    <row r="336" spans="1:12" ht="16.5" customHeight="1" x14ac:dyDescent="0.4">
      <c r="A336" s="52" t="str">
        <f t="shared" si="5"/>
        <v/>
      </c>
      <c r="B336" s="51"/>
      <c r="C336" s="75"/>
      <c r="D336" s="51"/>
      <c r="E336" s="27" t="str" cm="1">
        <f t="array" ref="E336">IFERROR(_xlfn.IFS(AND($F$4=45566,D336="徳島"),VLOOKUP(D336,最低賃金!$A$2:$G$49,2,FALSE),OR($F$4&lt;&gt;45566,D336&lt;&gt;"徳島"),VLOOKUP(D336,最低賃金!$A$2:$G$49,4,FALSE)),"")</f>
        <v/>
      </c>
      <c r="F336" s="27" t="str">
        <f>IFERROR(VLOOKUP(D336,最低賃金!$A$3:$G$49,6,FALSE),"")</f>
        <v/>
      </c>
      <c r="G336" s="51"/>
      <c r="H336" s="19"/>
      <c r="I336" s="81"/>
      <c r="J336" s="27" t="str" cm="1">
        <f t="array" ref="J336">IFERROR(_xlfn.IFS(COUNTBLANK(G336:I336)=3,"",H336="","H列に金額を入力してください",G336=3,H336,I336="","I列に労働時間を入力してください",G336=1,ROUND(H336/(I336*24),0),G336=2,ROUND(H336/(I336*24),0)),"")</f>
        <v/>
      </c>
      <c r="K336" s="80" t="str" cm="1">
        <f t="array" ref="K336">IFERROR(_xlfn.IFS(D336="","",J336&lt;E336,"×（法定外・要件外となる従業員です）",J336&lt;=F336,"〇",J336&gt;F336,"ー（要件外となる従業員です）"),"")</f>
        <v/>
      </c>
      <c r="L336" s="25" t="str" cm="1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  <v/>
      </c>
    </row>
    <row r="337" spans="1:12" ht="16.5" customHeight="1" x14ac:dyDescent="0.4">
      <c r="A337" s="52" t="str">
        <f t="shared" si="5"/>
        <v/>
      </c>
      <c r="B337" s="51"/>
      <c r="C337" s="75"/>
      <c r="D337" s="51"/>
      <c r="E337" s="27" t="str" cm="1">
        <f t="array" ref="E337">IFERROR(_xlfn.IFS(AND($F$4=45566,D337="徳島"),VLOOKUP(D337,最低賃金!$A$2:$G$49,2,FALSE),OR($F$4&lt;&gt;45566,D337&lt;&gt;"徳島"),VLOOKUP(D337,最低賃金!$A$2:$G$49,4,FALSE)),"")</f>
        <v/>
      </c>
      <c r="F337" s="27" t="str">
        <f>IFERROR(VLOOKUP(D337,最低賃金!$A$3:$G$49,6,FALSE),"")</f>
        <v/>
      </c>
      <c r="G337" s="51"/>
      <c r="H337" s="19"/>
      <c r="I337" s="81"/>
      <c r="J337" s="27" t="str" cm="1">
        <f t="array" ref="J337">IFERROR(_xlfn.IFS(COUNTBLANK(G337:I337)=3,"",H337="","H列に金額を入力してください",G337=3,H337,I337="","I列に労働時間を入力してください",G337=1,ROUND(H337/(I337*24),0),G337=2,ROUND(H337/(I337*24),0)),"")</f>
        <v/>
      </c>
      <c r="K337" s="80" t="str" cm="1">
        <f t="array" ref="K337">IFERROR(_xlfn.IFS(D337="","",J337&lt;E337,"×（法定外・要件外となる従業員です）",J337&lt;=F337,"〇",J337&gt;F337,"ー（要件外となる従業員です）"),"")</f>
        <v/>
      </c>
      <c r="L337" s="25" t="str" cm="1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  <v/>
      </c>
    </row>
    <row r="338" spans="1:12" ht="16.5" customHeight="1" x14ac:dyDescent="0.4">
      <c r="A338" s="52" t="str">
        <f t="shared" si="5"/>
        <v/>
      </c>
      <c r="B338" s="51"/>
      <c r="C338" s="75"/>
      <c r="D338" s="51"/>
      <c r="E338" s="27" t="str" cm="1">
        <f t="array" ref="E338">IFERROR(_xlfn.IFS(AND($F$4=45566,D338="徳島"),VLOOKUP(D338,最低賃金!$A$2:$G$49,2,FALSE),OR($F$4&lt;&gt;45566,D338&lt;&gt;"徳島"),VLOOKUP(D338,最低賃金!$A$2:$G$49,4,FALSE)),"")</f>
        <v/>
      </c>
      <c r="F338" s="27" t="str">
        <f>IFERROR(VLOOKUP(D338,最低賃金!$A$3:$G$49,6,FALSE),"")</f>
        <v/>
      </c>
      <c r="G338" s="51"/>
      <c r="H338" s="19"/>
      <c r="I338" s="81"/>
      <c r="J338" s="27" t="str" cm="1">
        <f t="array" ref="J338">IFERROR(_xlfn.IFS(COUNTBLANK(G338:I338)=3,"",H338="","H列に金額を入力してください",G338=3,H338,I338="","I列に労働時間を入力してください",G338=1,ROUND(H338/(I338*24),0),G338=2,ROUND(H338/(I338*24),0)),"")</f>
        <v/>
      </c>
      <c r="K338" s="80" t="str" cm="1">
        <f t="array" ref="K338">IFERROR(_xlfn.IFS(D338="","",J338&lt;E338,"×（法定外・要件外となる従業員です）",J338&lt;=F338,"〇",J338&gt;F338,"ー（要件外となる従業員です）"),"")</f>
        <v/>
      </c>
      <c r="L338" s="25" t="str" cm="1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  <v/>
      </c>
    </row>
    <row r="339" spans="1:12" ht="16.5" customHeight="1" x14ac:dyDescent="0.4">
      <c r="A339" s="52" t="str">
        <f t="shared" si="5"/>
        <v/>
      </c>
      <c r="B339" s="51"/>
      <c r="C339" s="75"/>
      <c r="D339" s="51"/>
      <c r="E339" s="27" t="str" cm="1">
        <f t="array" ref="E339">IFERROR(_xlfn.IFS(AND($F$4=45566,D339="徳島"),VLOOKUP(D339,最低賃金!$A$2:$G$49,2,FALSE),OR($F$4&lt;&gt;45566,D339&lt;&gt;"徳島"),VLOOKUP(D339,最低賃金!$A$2:$G$49,4,FALSE)),"")</f>
        <v/>
      </c>
      <c r="F339" s="27" t="str">
        <f>IFERROR(VLOOKUP(D339,最低賃金!$A$3:$G$49,6,FALSE),"")</f>
        <v/>
      </c>
      <c r="G339" s="51"/>
      <c r="H339" s="19"/>
      <c r="I339" s="81"/>
      <c r="J339" s="27" t="str" cm="1">
        <f t="array" ref="J339">IFERROR(_xlfn.IFS(COUNTBLANK(G339:I339)=3,"",H339="","H列に金額を入力してください",G339=3,H339,I339="","I列に労働時間を入力してください",G339=1,ROUND(H339/(I339*24),0),G339=2,ROUND(H339/(I339*24),0)),"")</f>
        <v/>
      </c>
      <c r="K339" s="80" t="str" cm="1">
        <f t="array" ref="K339">IFERROR(_xlfn.IFS(D339="","",J339&lt;E339,"×（法定外・要件外となる従業員です）",J339&lt;=F339,"〇",J339&gt;F339,"ー（要件外となる従業員です）"),"")</f>
        <v/>
      </c>
      <c r="L339" s="25" t="str" cm="1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  <v/>
      </c>
    </row>
    <row r="340" spans="1:12" ht="16.5" customHeight="1" x14ac:dyDescent="0.4">
      <c r="A340" s="52" t="str">
        <f t="shared" si="5"/>
        <v/>
      </c>
      <c r="B340" s="51"/>
      <c r="C340" s="75"/>
      <c r="D340" s="51"/>
      <c r="E340" s="27" t="str" cm="1">
        <f t="array" ref="E340">IFERROR(_xlfn.IFS(AND($F$4=45566,D340="徳島"),VLOOKUP(D340,最低賃金!$A$2:$G$49,2,FALSE),OR($F$4&lt;&gt;45566,D340&lt;&gt;"徳島"),VLOOKUP(D340,最低賃金!$A$2:$G$49,4,FALSE)),"")</f>
        <v/>
      </c>
      <c r="F340" s="27" t="str">
        <f>IFERROR(VLOOKUP(D340,最低賃金!$A$3:$G$49,6,FALSE),"")</f>
        <v/>
      </c>
      <c r="G340" s="51"/>
      <c r="H340" s="19"/>
      <c r="I340" s="81"/>
      <c r="J340" s="27" t="str" cm="1">
        <f t="array" ref="J340">IFERROR(_xlfn.IFS(COUNTBLANK(G340:I340)=3,"",H340="","H列に金額を入力してください",G340=3,H340,I340="","I列に労働時間を入力してください",G340=1,ROUND(H340/(I340*24),0),G340=2,ROUND(H340/(I340*24),0)),"")</f>
        <v/>
      </c>
      <c r="K340" s="80" t="str" cm="1">
        <f t="array" ref="K340">IFERROR(_xlfn.IFS(D340="","",J340&lt;E340,"×（法定外・要件外となる従業員です）",J340&lt;=F340,"〇",J340&gt;F340,"ー（要件外となる従業員です）"),"")</f>
        <v/>
      </c>
      <c r="L340" s="25" t="str" cm="1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  <v/>
      </c>
    </row>
    <row r="341" spans="1:12" ht="16.5" customHeight="1" x14ac:dyDescent="0.4">
      <c r="A341" s="52" t="str">
        <f t="shared" si="5"/>
        <v/>
      </c>
      <c r="B341" s="51"/>
      <c r="C341" s="75"/>
      <c r="D341" s="51"/>
      <c r="E341" s="27" t="str" cm="1">
        <f t="array" ref="E341">IFERROR(_xlfn.IFS(AND($F$4=45566,D341="徳島"),VLOOKUP(D341,最低賃金!$A$2:$G$49,2,FALSE),OR($F$4&lt;&gt;45566,D341&lt;&gt;"徳島"),VLOOKUP(D341,最低賃金!$A$2:$G$49,4,FALSE)),"")</f>
        <v/>
      </c>
      <c r="F341" s="27" t="str">
        <f>IFERROR(VLOOKUP(D341,最低賃金!$A$3:$G$49,6,FALSE),"")</f>
        <v/>
      </c>
      <c r="G341" s="51"/>
      <c r="H341" s="19"/>
      <c r="I341" s="81"/>
      <c r="J341" s="27" t="str" cm="1">
        <f t="array" ref="J341">IFERROR(_xlfn.IFS(COUNTBLANK(G341:I341)=3,"",H341="","H列に金額を入力してください",G341=3,H341,I341="","I列に労働時間を入力してください",G341=1,ROUND(H341/(I341*24),0),G341=2,ROUND(H341/(I341*24),0)),"")</f>
        <v/>
      </c>
      <c r="K341" s="80" t="str" cm="1">
        <f t="array" ref="K341">IFERROR(_xlfn.IFS(D341="","",J341&lt;E341,"×（法定外・要件外となる従業員です）",J341&lt;=F341,"〇",J341&gt;F341,"ー（要件外となる従業員です）"),"")</f>
        <v/>
      </c>
      <c r="L341" s="25" t="str" cm="1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  <v/>
      </c>
    </row>
    <row r="342" spans="1:12" ht="16.5" customHeight="1" x14ac:dyDescent="0.4">
      <c r="A342" s="52" t="str">
        <f t="shared" si="5"/>
        <v/>
      </c>
      <c r="B342" s="51"/>
      <c r="C342" s="75"/>
      <c r="D342" s="51"/>
      <c r="E342" s="27" t="str" cm="1">
        <f t="array" ref="E342">IFERROR(_xlfn.IFS(AND($F$4=45566,D342="徳島"),VLOOKUP(D342,最低賃金!$A$2:$G$49,2,FALSE),OR($F$4&lt;&gt;45566,D342&lt;&gt;"徳島"),VLOOKUP(D342,最低賃金!$A$2:$G$49,4,FALSE)),"")</f>
        <v/>
      </c>
      <c r="F342" s="27" t="str">
        <f>IFERROR(VLOOKUP(D342,最低賃金!$A$3:$G$49,6,FALSE),"")</f>
        <v/>
      </c>
      <c r="G342" s="51"/>
      <c r="H342" s="19"/>
      <c r="I342" s="81"/>
      <c r="J342" s="27" t="str" cm="1">
        <f t="array" ref="J342">IFERROR(_xlfn.IFS(COUNTBLANK(G342:I342)=3,"",H342="","H列に金額を入力してください",G342=3,H342,I342="","I列に労働時間を入力してください",G342=1,ROUND(H342/(I342*24),0),G342=2,ROUND(H342/(I342*24),0)),"")</f>
        <v/>
      </c>
      <c r="K342" s="80" t="str" cm="1">
        <f t="array" ref="K342">IFERROR(_xlfn.IFS(D342="","",J342&lt;E342,"×（法定外・要件外となる従業員です）",J342&lt;=F342,"〇",J342&gt;F342,"ー（要件外となる従業員です）"),"")</f>
        <v/>
      </c>
      <c r="L342" s="25" t="str" cm="1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  <v/>
      </c>
    </row>
    <row r="343" spans="1:12" ht="16.5" customHeight="1" x14ac:dyDescent="0.4">
      <c r="A343" s="52" t="str">
        <f t="shared" si="5"/>
        <v/>
      </c>
      <c r="B343" s="51"/>
      <c r="C343" s="75"/>
      <c r="D343" s="51"/>
      <c r="E343" s="27" t="str" cm="1">
        <f t="array" ref="E343">IFERROR(_xlfn.IFS(AND($F$4=45566,D343="徳島"),VLOOKUP(D343,最低賃金!$A$2:$G$49,2,FALSE),OR($F$4&lt;&gt;45566,D343&lt;&gt;"徳島"),VLOOKUP(D343,最低賃金!$A$2:$G$49,4,FALSE)),"")</f>
        <v/>
      </c>
      <c r="F343" s="27" t="str">
        <f>IFERROR(VLOOKUP(D343,最低賃金!$A$3:$G$49,6,FALSE),"")</f>
        <v/>
      </c>
      <c r="G343" s="51"/>
      <c r="H343" s="19"/>
      <c r="I343" s="81"/>
      <c r="J343" s="27" t="str" cm="1">
        <f t="array" ref="J343">IFERROR(_xlfn.IFS(COUNTBLANK(G343:I343)=3,"",H343="","H列に金額を入力してください",G343=3,H343,I343="","I列に労働時間を入力してください",G343=1,ROUND(H343/(I343*24),0),G343=2,ROUND(H343/(I343*24),0)),"")</f>
        <v/>
      </c>
      <c r="K343" s="80" t="str" cm="1">
        <f t="array" ref="K343">IFERROR(_xlfn.IFS(D343="","",J343&lt;E343,"×（法定外・要件外となる従業員です）",J343&lt;=F343,"〇",J343&gt;F343,"ー（要件外となる従業員です）"),"")</f>
        <v/>
      </c>
      <c r="L343" s="25" t="str" cm="1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  <v/>
      </c>
    </row>
    <row r="344" spans="1:12" ht="16.5" customHeight="1" x14ac:dyDescent="0.4">
      <c r="A344" s="52" t="str">
        <f t="shared" si="5"/>
        <v/>
      </c>
      <c r="B344" s="51"/>
      <c r="C344" s="75"/>
      <c r="D344" s="51"/>
      <c r="E344" s="27" t="str" cm="1">
        <f t="array" ref="E344">IFERROR(_xlfn.IFS(AND($F$4=45566,D344="徳島"),VLOOKUP(D344,最低賃金!$A$2:$G$49,2,FALSE),OR($F$4&lt;&gt;45566,D344&lt;&gt;"徳島"),VLOOKUP(D344,最低賃金!$A$2:$G$49,4,FALSE)),"")</f>
        <v/>
      </c>
      <c r="F344" s="27" t="str">
        <f>IFERROR(VLOOKUP(D344,最低賃金!$A$3:$G$49,6,FALSE),"")</f>
        <v/>
      </c>
      <c r="G344" s="51"/>
      <c r="H344" s="19"/>
      <c r="I344" s="81"/>
      <c r="J344" s="27" t="str" cm="1">
        <f t="array" ref="J344">IFERROR(_xlfn.IFS(COUNTBLANK(G344:I344)=3,"",H344="","H列に金額を入力してください",G344=3,H344,I344="","I列に労働時間を入力してください",G344=1,ROUND(H344/(I344*24),0),G344=2,ROUND(H344/(I344*24),0)),"")</f>
        <v/>
      </c>
      <c r="K344" s="80" t="str" cm="1">
        <f t="array" ref="K344">IFERROR(_xlfn.IFS(D344="","",J344&lt;E344,"×（法定外・要件外となる従業員です）",J344&lt;=F344,"〇",J344&gt;F344,"ー（要件外となる従業員です）"),"")</f>
        <v/>
      </c>
      <c r="L344" s="25" t="str" cm="1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  <v/>
      </c>
    </row>
    <row r="345" spans="1:12" ht="16.5" customHeight="1" x14ac:dyDescent="0.4">
      <c r="A345" s="52" t="str">
        <f t="shared" si="5"/>
        <v/>
      </c>
      <c r="B345" s="51"/>
      <c r="C345" s="75"/>
      <c r="D345" s="51"/>
      <c r="E345" s="27" t="str" cm="1">
        <f t="array" ref="E345">IFERROR(_xlfn.IFS(AND($F$4=45566,D345="徳島"),VLOOKUP(D345,最低賃金!$A$2:$G$49,2,FALSE),OR($F$4&lt;&gt;45566,D345&lt;&gt;"徳島"),VLOOKUP(D345,最低賃金!$A$2:$G$49,4,FALSE)),"")</f>
        <v/>
      </c>
      <c r="F345" s="27" t="str">
        <f>IFERROR(VLOOKUP(D345,最低賃金!$A$3:$G$49,6,FALSE),"")</f>
        <v/>
      </c>
      <c r="G345" s="51"/>
      <c r="H345" s="19"/>
      <c r="I345" s="81"/>
      <c r="J345" s="27" t="str" cm="1">
        <f t="array" ref="J345">IFERROR(_xlfn.IFS(COUNTBLANK(G345:I345)=3,"",H345="","H列に金額を入力してください",G345=3,H345,I345="","I列に労働時間を入力してください",G345=1,ROUND(H345/(I345*24),0),G345=2,ROUND(H345/(I345*24),0)),"")</f>
        <v/>
      </c>
      <c r="K345" s="80" t="str" cm="1">
        <f t="array" ref="K345">IFERROR(_xlfn.IFS(D345="","",J345&lt;E345,"×（法定外・要件外となる従業員です）",J345&lt;=F345,"〇",J345&gt;F345,"ー（要件外となる従業員です）"),"")</f>
        <v/>
      </c>
      <c r="L345" s="25" t="str" cm="1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  <v/>
      </c>
    </row>
    <row r="346" spans="1:12" ht="16.5" customHeight="1" x14ac:dyDescent="0.4">
      <c r="A346" s="52" t="str">
        <f t="shared" si="5"/>
        <v/>
      </c>
      <c r="B346" s="51"/>
      <c r="C346" s="75"/>
      <c r="D346" s="51"/>
      <c r="E346" s="27" t="str" cm="1">
        <f t="array" ref="E346">IFERROR(_xlfn.IFS(AND($F$4=45566,D346="徳島"),VLOOKUP(D346,最低賃金!$A$2:$G$49,2,FALSE),OR($F$4&lt;&gt;45566,D346&lt;&gt;"徳島"),VLOOKUP(D346,最低賃金!$A$2:$G$49,4,FALSE)),"")</f>
        <v/>
      </c>
      <c r="F346" s="27" t="str">
        <f>IFERROR(VLOOKUP(D346,最低賃金!$A$3:$G$49,6,FALSE),"")</f>
        <v/>
      </c>
      <c r="G346" s="51"/>
      <c r="H346" s="19"/>
      <c r="I346" s="81"/>
      <c r="J346" s="27" t="str" cm="1">
        <f t="array" ref="J346">IFERROR(_xlfn.IFS(COUNTBLANK(G346:I346)=3,"",H346="","H列に金額を入力してください",G346=3,H346,I346="","I列に労働時間を入力してください",G346=1,ROUND(H346/(I346*24),0),G346=2,ROUND(H346/(I346*24),0)),"")</f>
        <v/>
      </c>
      <c r="K346" s="80" t="str" cm="1">
        <f t="array" ref="K346">IFERROR(_xlfn.IFS(D346="","",J346&lt;E346,"×（法定外・要件外となる従業員です）",J346&lt;=F346,"〇",J346&gt;F346,"ー（要件外となる従業員です）"),"")</f>
        <v/>
      </c>
      <c r="L346" s="25" t="str" cm="1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  <v/>
      </c>
    </row>
    <row r="347" spans="1:12" ht="16.5" customHeight="1" x14ac:dyDescent="0.4">
      <c r="A347" s="52" t="str">
        <f t="shared" si="5"/>
        <v/>
      </c>
      <c r="B347" s="51"/>
      <c r="C347" s="75"/>
      <c r="D347" s="51"/>
      <c r="E347" s="27" t="str" cm="1">
        <f t="array" ref="E347">IFERROR(_xlfn.IFS(AND($F$4=45566,D347="徳島"),VLOOKUP(D347,最低賃金!$A$2:$G$49,2,FALSE),OR($F$4&lt;&gt;45566,D347&lt;&gt;"徳島"),VLOOKUP(D347,最低賃金!$A$2:$G$49,4,FALSE)),"")</f>
        <v/>
      </c>
      <c r="F347" s="27" t="str">
        <f>IFERROR(VLOOKUP(D347,最低賃金!$A$3:$G$49,6,FALSE),"")</f>
        <v/>
      </c>
      <c r="G347" s="51"/>
      <c r="H347" s="19"/>
      <c r="I347" s="81"/>
      <c r="J347" s="27" t="str" cm="1">
        <f t="array" ref="J347">IFERROR(_xlfn.IFS(COUNTBLANK(G347:I347)=3,"",H347="","H列に金額を入力してください",G347=3,H347,I347="","I列に労働時間を入力してください",G347=1,ROUND(H347/(I347*24),0),G347=2,ROUND(H347/(I347*24),0)),"")</f>
        <v/>
      </c>
      <c r="K347" s="80" t="str" cm="1">
        <f t="array" ref="K347">IFERROR(_xlfn.IFS(D347="","",J347&lt;E347,"×（法定外・要件外となる従業員です）",J347&lt;=F347,"〇",J347&gt;F347,"ー（要件外となる従業員です）"),"")</f>
        <v/>
      </c>
      <c r="L347" s="25" t="str" cm="1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  <v/>
      </c>
    </row>
    <row r="348" spans="1:12" ht="16.5" customHeight="1" x14ac:dyDescent="0.4">
      <c r="A348" s="52" t="str">
        <f t="shared" si="5"/>
        <v/>
      </c>
      <c r="B348" s="51"/>
      <c r="C348" s="75"/>
      <c r="D348" s="51"/>
      <c r="E348" s="27" t="str" cm="1">
        <f t="array" ref="E348">IFERROR(_xlfn.IFS(AND($F$4=45566,D348="徳島"),VLOOKUP(D348,最低賃金!$A$2:$G$49,2,FALSE),OR($F$4&lt;&gt;45566,D348&lt;&gt;"徳島"),VLOOKUP(D348,最低賃金!$A$2:$G$49,4,FALSE)),"")</f>
        <v/>
      </c>
      <c r="F348" s="27" t="str">
        <f>IFERROR(VLOOKUP(D348,最低賃金!$A$3:$G$49,6,FALSE),"")</f>
        <v/>
      </c>
      <c r="G348" s="51"/>
      <c r="H348" s="19"/>
      <c r="I348" s="81"/>
      <c r="J348" s="27" t="str" cm="1">
        <f t="array" ref="J348">IFERROR(_xlfn.IFS(COUNTBLANK(G348:I348)=3,"",H348="","H列に金額を入力してください",G348=3,H348,I348="","I列に労働時間を入力してください",G348=1,ROUND(H348/(I348*24),0),G348=2,ROUND(H348/(I348*24),0)),"")</f>
        <v/>
      </c>
      <c r="K348" s="80" t="str" cm="1">
        <f t="array" ref="K348">IFERROR(_xlfn.IFS(D348="","",J348&lt;E348,"×（法定外・要件外となる従業員です）",J348&lt;=F348,"〇",J348&gt;F348,"ー（要件外となる従業員です）"),"")</f>
        <v/>
      </c>
      <c r="L348" s="25" t="str" cm="1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  <v/>
      </c>
    </row>
    <row r="349" spans="1:12" ht="16.5" customHeight="1" x14ac:dyDescent="0.4">
      <c r="A349" s="52" t="str">
        <f t="shared" si="5"/>
        <v/>
      </c>
      <c r="B349" s="51"/>
      <c r="C349" s="75"/>
      <c r="D349" s="51"/>
      <c r="E349" s="27" t="str" cm="1">
        <f t="array" ref="E349">IFERROR(_xlfn.IFS(AND($F$4=45566,D349="徳島"),VLOOKUP(D349,最低賃金!$A$2:$G$49,2,FALSE),OR($F$4&lt;&gt;45566,D349&lt;&gt;"徳島"),VLOOKUP(D349,最低賃金!$A$2:$G$49,4,FALSE)),"")</f>
        <v/>
      </c>
      <c r="F349" s="27" t="str">
        <f>IFERROR(VLOOKUP(D349,最低賃金!$A$3:$G$49,6,FALSE),"")</f>
        <v/>
      </c>
      <c r="G349" s="51"/>
      <c r="H349" s="19"/>
      <c r="I349" s="81"/>
      <c r="J349" s="27" t="str" cm="1">
        <f t="array" ref="J349">IFERROR(_xlfn.IFS(COUNTBLANK(G349:I349)=3,"",H349="","H列に金額を入力してください",G349=3,H349,I349="","I列に労働時間を入力してください",G349=1,ROUND(H349/(I349*24),0),G349=2,ROUND(H349/(I349*24),0)),"")</f>
        <v/>
      </c>
      <c r="K349" s="80" t="str" cm="1">
        <f t="array" ref="K349">IFERROR(_xlfn.IFS(D349="","",J349&lt;E349,"×（法定外・要件外となる従業員です）",J349&lt;=F349,"〇",J349&gt;F349,"ー（要件外となる従業員です）"),"")</f>
        <v/>
      </c>
      <c r="L349" s="25" t="str" cm="1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  <v/>
      </c>
    </row>
    <row r="350" spans="1:12" ht="16.5" customHeight="1" x14ac:dyDescent="0.4">
      <c r="A350" s="52" t="str">
        <f t="shared" si="5"/>
        <v/>
      </c>
      <c r="B350" s="51"/>
      <c r="C350" s="75"/>
      <c r="D350" s="51"/>
      <c r="E350" s="27" t="str" cm="1">
        <f t="array" ref="E350">IFERROR(_xlfn.IFS(AND($F$4=45566,D350="徳島"),VLOOKUP(D350,最低賃金!$A$2:$G$49,2,FALSE),OR($F$4&lt;&gt;45566,D350&lt;&gt;"徳島"),VLOOKUP(D350,最低賃金!$A$2:$G$49,4,FALSE)),"")</f>
        <v/>
      </c>
      <c r="F350" s="27" t="str">
        <f>IFERROR(VLOOKUP(D350,最低賃金!$A$3:$G$49,6,FALSE),"")</f>
        <v/>
      </c>
      <c r="G350" s="51"/>
      <c r="H350" s="19"/>
      <c r="I350" s="81"/>
      <c r="J350" s="27" t="str" cm="1">
        <f t="array" ref="J350">IFERROR(_xlfn.IFS(COUNTBLANK(G350:I350)=3,"",H350="","H列に金額を入力してください",G350=3,H350,I350="","I列に労働時間を入力してください",G350=1,ROUND(H350/(I350*24),0),G350=2,ROUND(H350/(I350*24),0)),"")</f>
        <v/>
      </c>
      <c r="K350" s="80" t="str" cm="1">
        <f t="array" ref="K350">IFERROR(_xlfn.IFS(D350="","",J350&lt;E350,"×（法定外・要件外となる従業員です）",J350&lt;=F350,"〇",J350&gt;F350,"ー（要件外となる従業員です）"),"")</f>
        <v/>
      </c>
      <c r="L350" s="25" t="str" cm="1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  <v/>
      </c>
    </row>
    <row r="351" spans="1:12" ht="16.5" customHeight="1" x14ac:dyDescent="0.4">
      <c r="A351" s="52" t="str">
        <f t="shared" si="5"/>
        <v/>
      </c>
      <c r="B351" s="51"/>
      <c r="C351" s="75"/>
      <c r="D351" s="51"/>
      <c r="E351" s="27" t="str" cm="1">
        <f t="array" ref="E351">IFERROR(_xlfn.IFS(AND($F$4=45566,D351="徳島"),VLOOKUP(D351,最低賃金!$A$2:$G$49,2,FALSE),OR($F$4&lt;&gt;45566,D351&lt;&gt;"徳島"),VLOOKUP(D351,最低賃金!$A$2:$G$49,4,FALSE)),"")</f>
        <v/>
      </c>
      <c r="F351" s="27" t="str">
        <f>IFERROR(VLOOKUP(D351,最低賃金!$A$3:$G$49,6,FALSE),"")</f>
        <v/>
      </c>
      <c r="G351" s="51"/>
      <c r="H351" s="19"/>
      <c r="I351" s="81"/>
      <c r="J351" s="27" t="str" cm="1">
        <f t="array" ref="J351">IFERROR(_xlfn.IFS(COUNTBLANK(G351:I351)=3,"",H351="","H列に金額を入力してください",G351=3,H351,I351="","I列に労働時間を入力してください",G351=1,ROUND(H351/(I351*24),0),G351=2,ROUND(H351/(I351*24),0)),"")</f>
        <v/>
      </c>
      <c r="K351" s="80" t="str" cm="1">
        <f t="array" ref="K351">IFERROR(_xlfn.IFS(D351="","",J351&lt;E351,"×（法定外・要件外となる従業員です）",J351&lt;=F351,"〇",J351&gt;F351,"ー（要件外となる従業員です）"),"")</f>
        <v/>
      </c>
      <c r="L351" s="25" t="str" cm="1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  <v/>
      </c>
    </row>
    <row r="352" spans="1:12" ht="16.5" customHeight="1" x14ac:dyDescent="0.4">
      <c r="A352" s="52" t="str">
        <f t="shared" si="5"/>
        <v/>
      </c>
      <c r="B352" s="51"/>
      <c r="C352" s="75"/>
      <c r="D352" s="51"/>
      <c r="E352" s="27" t="str" cm="1">
        <f t="array" ref="E352">IFERROR(_xlfn.IFS(AND($F$4=45566,D352="徳島"),VLOOKUP(D352,最低賃金!$A$2:$G$49,2,FALSE),OR($F$4&lt;&gt;45566,D352&lt;&gt;"徳島"),VLOOKUP(D352,最低賃金!$A$2:$G$49,4,FALSE)),"")</f>
        <v/>
      </c>
      <c r="F352" s="27" t="str">
        <f>IFERROR(VLOOKUP(D352,最低賃金!$A$3:$G$49,6,FALSE),"")</f>
        <v/>
      </c>
      <c r="G352" s="51"/>
      <c r="H352" s="19"/>
      <c r="I352" s="81"/>
      <c r="J352" s="27" t="str" cm="1">
        <f t="array" ref="J352">IFERROR(_xlfn.IFS(COUNTBLANK(G352:I352)=3,"",H352="","H列に金額を入力してください",G352=3,H352,I352="","I列に労働時間を入力してください",G352=1,ROUND(H352/(I352*24),0),G352=2,ROUND(H352/(I352*24),0)),"")</f>
        <v/>
      </c>
      <c r="K352" s="80" t="str" cm="1">
        <f t="array" ref="K352">IFERROR(_xlfn.IFS(D352="","",J352&lt;E352,"×（法定外・要件外となる従業員です）",J352&lt;=F352,"〇",J352&gt;F352,"ー（要件外となる従業員です）"),"")</f>
        <v/>
      </c>
      <c r="L352" s="25" t="str" cm="1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  <v/>
      </c>
    </row>
    <row r="353" spans="1:12" ht="16.5" customHeight="1" x14ac:dyDescent="0.4">
      <c r="A353" s="52" t="str">
        <f t="shared" si="5"/>
        <v/>
      </c>
      <c r="B353" s="51"/>
      <c r="C353" s="75"/>
      <c r="D353" s="51"/>
      <c r="E353" s="27" t="str" cm="1">
        <f t="array" ref="E353">IFERROR(_xlfn.IFS(AND($F$4=45566,D353="徳島"),VLOOKUP(D353,最低賃金!$A$2:$G$49,2,FALSE),OR($F$4&lt;&gt;45566,D353&lt;&gt;"徳島"),VLOOKUP(D353,最低賃金!$A$2:$G$49,4,FALSE)),"")</f>
        <v/>
      </c>
      <c r="F353" s="27" t="str">
        <f>IFERROR(VLOOKUP(D353,最低賃金!$A$3:$G$49,6,FALSE),"")</f>
        <v/>
      </c>
      <c r="G353" s="51"/>
      <c r="H353" s="19"/>
      <c r="I353" s="81"/>
      <c r="J353" s="27" t="str" cm="1">
        <f t="array" ref="J353">IFERROR(_xlfn.IFS(COUNTBLANK(G353:I353)=3,"",H353="","H列に金額を入力してください",G353=3,H353,I353="","I列に労働時間を入力してください",G353=1,ROUND(H353/(I353*24),0),G353=2,ROUND(H353/(I353*24),0)),"")</f>
        <v/>
      </c>
      <c r="K353" s="80" t="str" cm="1">
        <f t="array" ref="K353">IFERROR(_xlfn.IFS(D353="","",J353&lt;E353,"×（法定外・要件外となる従業員です）",J353&lt;=F353,"〇",J353&gt;F353,"ー（要件外となる従業員です）"),"")</f>
        <v/>
      </c>
      <c r="L353" s="25" t="str" cm="1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  <v/>
      </c>
    </row>
    <row r="354" spans="1:12" ht="16.5" customHeight="1" x14ac:dyDescent="0.4">
      <c r="A354" s="52" t="str">
        <f t="shared" si="5"/>
        <v/>
      </c>
      <c r="B354" s="51"/>
      <c r="C354" s="75"/>
      <c r="D354" s="51"/>
      <c r="E354" s="27" t="str" cm="1">
        <f t="array" ref="E354">IFERROR(_xlfn.IFS(AND($F$4=45566,D354="徳島"),VLOOKUP(D354,最低賃金!$A$2:$G$49,2,FALSE),OR($F$4&lt;&gt;45566,D354&lt;&gt;"徳島"),VLOOKUP(D354,最低賃金!$A$2:$G$49,4,FALSE)),"")</f>
        <v/>
      </c>
      <c r="F354" s="27" t="str">
        <f>IFERROR(VLOOKUP(D354,最低賃金!$A$3:$G$49,6,FALSE),"")</f>
        <v/>
      </c>
      <c r="G354" s="51"/>
      <c r="H354" s="19"/>
      <c r="I354" s="81"/>
      <c r="J354" s="27" t="str" cm="1">
        <f t="array" ref="J354">IFERROR(_xlfn.IFS(COUNTBLANK(G354:I354)=3,"",H354="","H列に金額を入力してください",G354=3,H354,I354="","I列に労働時間を入力してください",G354=1,ROUND(H354/(I354*24),0),G354=2,ROUND(H354/(I354*24),0)),"")</f>
        <v/>
      </c>
      <c r="K354" s="80" t="str" cm="1">
        <f t="array" ref="K354">IFERROR(_xlfn.IFS(D354="","",J354&lt;E354,"×（法定外・要件外となる従業員です）",J354&lt;=F354,"〇",J354&gt;F354,"ー（要件外となる従業員です）"),"")</f>
        <v/>
      </c>
      <c r="L354" s="25" t="str" cm="1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  <v/>
      </c>
    </row>
    <row r="355" spans="1:12" ht="16.5" customHeight="1" x14ac:dyDescent="0.4">
      <c r="A355" s="52" t="str">
        <f t="shared" si="5"/>
        <v/>
      </c>
      <c r="B355" s="51"/>
      <c r="C355" s="75"/>
      <c r="D355" s="51"/>
      <c r="E355" s="27" t="str" cm="1">
        <f t="array" ref="E355">IFERROR(_xlfn.IFS(AND($F$4=45566,D355="徳島"),VLOOKUP(D355,最低賃金!$A$2:$G$49,2,FALSE),OR($F$4&lt;&gt;45566,D355&lt;&gt;"徳島"),VLOOKUP(D355,最低賃金!$A$2:$G$49,4,FALSE)),"")</f>
        <v/>
      </c>
      <c r="F355" s="27" t="str">
        <f>IFERROR(VLOOKUP(D355,最低賃金!$A$3:$G$49,6,FALSE),"")</f>
        <v/>
      </c>
      <c r="G355" s="51"/>
      <c r="H355" s="19"/>
      <c r="I355" s="81"/>
      <c r="J355" s="27" t="str" cm="1">
        <f t="array" ref="J355">IFERROR(_xlfn.IFS(COUNTBLANK(G355:I355)=3,"",H355="","H列に金額を入力してください",G355=3,H355,I355="","I列に労働時間を入力してください",G355=1,ROUND(H355/(I355*24),0),G355=2,ROUND(H355/(I355*24),0)),"")</f>
        <v/>
      </c>
      <c r="K355" s="80" t="str" cm="1">
        <f t="array" ref="K355">IFERROR(_xlfn.IFS(D355="","",J355&lt;E355,"×（法定外・要件外となる従業員です）",J355&lt;=F355,"〇",J355&gt;F355,"ー（要件外となる従業員です）"),"")</f>
        <v/>
      </c>
      <c r="L355" s="25" t="str" cm="1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  <v/>
      </c>
    </row>
    <row r="356" spans="1:12" ht="16.5" customHeight="1" x14ac:dyDescent="0.4">
      <c r="A356" s="52" t="str">
        <f t="shared" si="5"/>
        <v/>
      </c>
      <c r="B356" s="51"/>
      <c r="C356" s="75"/>
      <c r="D356" s="51"/>
      <c r="E356" s="27" t="str" cm="1">
        <f t="array" ref="E356">IFERROR(_xlfn.IFS(AND($F$4=45566,D356="徳島"),VLOOKUP(D356,最低賃金!$A$2:$G$49,2,FALSE),OR($F$4&lt;&gt;45566,D356&lt;&gt;"徳島"),VLOOKUP(D356,最低賃金!$A$2:$G$49,4,FALSE)),"")</f>
        <v/>
      </c>
      <c r="F356" s="27" t="str">
        <f>IFERROR(VLOOKUP(D356,最低賃金!$A$3:$G$49,6,FALSE),"")</f>
        <v/>
      </c>
      <c r="G356" s="51"/>
      <c r="H356" s="19"/>
      <c r="I356" s="81"/>
      <c r="J356" s="27" t="str" cm="1">
        <f t="array" ref="J356">IFERROR(_xlfn.IFS(COUNTBLANK(G356:I356)=3,"",H356="","H列に金額を入力してください",G356=3,H356,I356="","I列に労働時間を入力してください",G356=1,ROUND(H356/(I356*24),0),G356=2,ROUND(H356/(I356*24),0)),"")</f>
        <v/>
      </c>
      <c r="K356" s="80" t="str" cm="1">
        <f t="array" ref="K356">IFERROR(_xlfn.IFS(D356="","",J356&lt;E356,"×（法定外・要件外となる従業員です）",J356&lt;=F356,"〇",J356&gt;F356,"ー（要件外となる従業員です）"),"")</f>
        <v/>
      </c>
      <c r="L356" s="25" t="str" cm="1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  <v/>
      </c>
    </row>
    <row r="357" spans="1:12" ht="16.5" customHeight="1" x14ac:dyDescent="0.4">
      <c r="A357" s="52" t="str">
        <f t="shared" si="5"/>
        <v/>
      </c>
      <c r="B357" s="51"/>
      <c r="C357" s="75"/>
      <c r="D357" s="51"/>
      <c r="E357" s="27" t="str" cm="1">
        <f t="array" ref="E357">IFERROR(_xlfn.IFS(AND($F$4=45566,D357="徳島"),VLOOKUP(D357,最低賃金!$A$2:$G$49,2,FALSE),OR($F$4&lt;&gt;45566,D357&lt;&gt;"徳島"),VLOOKUP(D357,最低賃金!$A$2:$G$49,4,FALSE)),"")</f>
        <v/>
      </c>
      <c r="F357" s="27" t="str">
        <f>IFERROR(VLOOKUP(D357,最低賃金!$A$3:$G$49,6,FALSE),"")</f>
        <v/>
      </c>
      <c r="G357" s="51"/>
      <c r="H357" s="19"/>
      <c r="I357" s="81"/>
      <c r="J357" s="27" t="str" cm="1">
        <f t="array" ref="J357">IFERROR(_xlfn.IFS(COUNTBLANK(G357:I357)=3,"",H357="","H列に金額を入力してください",G357=3,H357,I357="","I列に労働時間を入力してください",G357=1,ROUND(H357/(I357*24),0),G357=2,ROUND(H357/(I357*24),0)),"")</f>
        <v/>
      </c>
      <c r="K357" s="80" t="str" cm="1">
        <f t="array" ref="K357">IFERROR(_xlfn.IFS(D357="","",J357&lt;E357,"×（法定外・要件外となる従業員です）",J357&lt;=F357,"〇",J357&gt;F357,"ー（要件外となる従業員です）"),"")</f>
        <v/>
      </c>
      <c r="L357" s="25" t="str" cm="1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  <v/>
      </c>
    </row>
    <row r="358" spans="1:12" ht="16.5" customHeight="1" x14ac:dyDescent="0.4">
      <c r="A358" s="52" t="str">
        <f t="shared" si="5"/>
        <v/>
      </c>
      <c r="B358" s="51"/>
      <c r="C358" s="75"/>
      <c r="D358" s="51"/>
      <c r="E358" s="27" t="str" cm="1">
        <f t="array" ref="E358">IFERROR(_xlfn.IFS(AND($F$4=45566,D358="徳島"),VLOOKUP(D358,最低賃金!$A$2:$G$49,2,FALSE),OR($F$4&lt;&gt;45566,D358&lt;&gt;"徳島"),VLOOKUP(D358,最低賃金!$A$2:$G$49,4,FALSE)),"")</f>
        <v/>
      </c>
      <c r="F358" s="27" t="str">
        <f>IFERROR(VLOOKUP(D358,最低賃金!$A$3:$G$49,6,FALSE),"")</f>
        <v/>
      </c>
      <c r="G358" s="51"/>
      <c r="H358" s="19"/>
      <c r="I358" s="81"/>
      <c r="J358" s="27" t="str" cm="1">
        <f t="array" ref="J358">IFERROR(_xlfn.IFS(COUNTBLANK(G358:I358)=3,"",H358="","H列に金額を入力してください",G358=3,H358,I358="","I列に労働時間を入力してください",G358=1,ROUND(H358/(I358*24),0),G358=2,ROUND(H358/(I358*24),0)),"")</f>
        <v/>
      </c>
      <c r="K358" s="80" t="str" cm="1">
        <f t="array" ref="K358">IFERROR(_xlfn.IFS(D358="","",J358&lt;E358,"×（法定外・要件外となる従業員です）",J358&lt;=F358,"〇",J358&gt;F358,"ー（要件外となる従業員です）"),"")</f>
        <v/>
      </c>
      <c r="L358" s="25" t="str" cm="1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  <v/>
      </c>
    </row>
    <row r="359" spans="1:12" ht="16.5" customHeight="1" x14ac:dyDescent="0.4">
      <c r="A359" s="52" t="str">
        <f t="shared" si="5"/>
        <v/>
      </c>
      <c r="B359" s="51"/>
      <c r="C359" s="75"/>
      <c r="D359" s="51"/>
      <c r="E359" s="27" t="str" cm="1">
        <f t="array" ref="E359">IFERROR(_xlfn.IFS(AND($F$4=45566,D359="徳島"),VLOOKUP(D359,最低賃金!$A$2:$G$49,2,FALSE),OR($F$4&lt;&gt;45566,D359&lt;&gt;"徳島"),VLOOKUP(D359,最低賃金!$A$2:$G$49,4,FALSE)),"")</f>
        <v/>
      </c>
      <c r="F359" s="27" t="str">
        <f>IFERROR(VLOOKUP(D359,最低賃金!$A$3:$G$49,6,FALSE),"")</f>
        <v/>
      </c>
      <c r="G359" s="51"/>
      <c r="H359" s="19"/>
      <c r="I359" s="81"/>
      <c r="J359" s="27" t="str" cm="1">
        <f t="array" ref="J359">IFERROR(_xlfn.IFS(COUNTBLANK(G359:I359)=3,"",H359="","H列に金額を入力してください",G359=3,H359,I359="","I列に労働時間を入力してください",G359=1,ROUND(H359/(I359*24),0),G359=2,ROUND(H359/(I359*24),0)),"")</f>
        <v/>
      </c>
      <c r="K359" s="80" t="str" cm="1">
        <f t="array" ref="K359">IFERROR(_xlfn.IFS(D359="","",J359&lt;E359,"×（法定外・要件外となる従業員です）",J359&lt;=F359,"〇",J359&gt;F359,"ー（要件外となる従業員です）"),"")</f>
        <v/>
      </c>
      <c r="L359" s="25" t="str" cm="1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  <v/>
      </c>
    </row>
    <row r="360" spans="1:12" ht="16.5" customHeight="1" x14ac:dyDescent="0.4">
      <c r="A360" s="52" t="str">
        <f t="shared" si="5"/>
        <v/>
      </c>
      <c r="B360" s="51"/>
      <c r="C360" s="75"/>
      <c r="D360" s="51"/>
      <c r="E360" s="27" t="str" cm="1">
        <f t="array" ref="E360">IFERROR(_xlfn.IFS(AND($F$4=45566,D360="徳島"),VLOOKUP(D360,最低賃金!$A$2:$G$49,2,FALSE),OR($F$4&lt;&gt;45566,D360&lt;&gt;"徳島"),VLOOKUP(D360,最低賃金!$A$2:$G$49,4,FALSE)),"")</f>
        <v/>
      </c>
      <c r="F360" s="27" t="str">
        <f>IFERROR(VLOOKUP(D360,最低賃金!$A$3:$G$49,6,FALSE),"")</f>
        <v/>
      </c>
      <c r="G360" s="51"/>
      <c r="H360" s="19"/>
      <c r="I360" s="81"/>
      <c r="J360" s="27" t="str" cm="1">
        <f t="array" ref="J360">IFERROR(_xlfn.IFS(COUNTBLANK(G360:I360)=3,"",H360="","H列に金額を入力してください",G360=3,H360,I360="","I列に労働時間を入力してください",G360=1,ROUND(H360/(I360*24),0),G360=2,ROUND(H360/(I360*24),0)),"")</f>
        <v/>
      </c>
      <c r="K360" s="80" t="str" cm="1">
        <f t="array" ref="K360">IFERROR(_xlfn.IFS(D360="","",J360&lt;E360,"×（法定外・要件外となる従業員です）",J360&lt;=F360,"〇",J360&gt;F360,"ー（要件外となる従業員です）"),"")</f>
        <v/>
      </c>
      <c r="L360" s="25" t="str" cm="1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  <v/>
      </c>
    </row>
    <row r="361" spans="1:12" ht="16.5" customHeight="1" x14ac:dyDescent="0.4">
      <c r="A361" s="52" t="str">
        <f t="shared" si="5"/>
        <v/>
      </c>
      <c r="B361" s="51"/>
      <c r="C361" s="75"/>
      <c r="D361" s="51"/>
      <c r="E361" s="27" t="str" cm="1">
        <f t="array" ref="E361">IFERROR(_xlfn.IFS(AND($F$4=45566,D361="徳島"),VLOOKUP(D361,最低賃金!$A$2:$G$49,2,FALSE),OR($F$4&lt;&gt;45566,D361&lt;&gt;"徳島"),VLOOKUP(D361,最低賃金!$A$2:$G$49,4,FALSE)),"")</f>
        <v/>
      </c>
      <c r="F361" s="27" t="str">
        <f>IFERROR(VLOOKUP(D361,最低賃金!$A$3:$G$49,6,FALSE),"")</f>
        <v/>
      </c>
      <c r="G361" s="51"/>
      <c r="H361" s="19"/>
      <c r="I361" s="81"/>
      <c r="J361" s="27" t="str" cm="1">
        <f t="array" ref="J361">IFERROR(_xlfn.IFS(COUNTBLANK(G361:I361)=3,"",H361="","H列に金額を入力してください",G361=3,H361,I361="","I列に労働時間を入力してください",G361=1,ROUND(H361/(I361*24),0),G361=2,ROUND(H361/(I361*24),0)),"")</f>
        <v/>
      </c>
      <c r="K361" s="80" t="str" cm="1">
        <f t="array" ref="K361">IFERROR(_xlfn.IFS(D361="","",J361&lt;E361,"×（法定外・要件外となる従業員です）",J361&lt;=F361,"〇",J361&gt;F361,"ー（要件外となる従業員です）"),"")</f>
        <v/>
      </c>
      <c r="L361" s="25" t="str" cm="1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  <v/>
      </c>
    </row>
    <row r="362" spans="1:12" ht="16.5" customHeight="1" x14ac:dyDescent="0.4">
      <c r="A362" s="52" t="str">
        <f t="shared" si="5"/>
        <v/>
      </c>
      <c r="B362" s="51"/>
      <c r="C362" s="75"/>
      <c r="D362" s="51"/>
      <c r="E362" s="27" t="str" cm="1">
        <f t="array" ref="E362">IFERROR(_xlfn.IFS(AND($F$4=45566,D362="徳島"),VLOOKUP(D362,最低賃金!$A$2:$G$49,2,FALSE),OR($F$4&lt;&gt;45566,D362&lt;&gt;"徳島"),VLOOKUP(D362,最低賃金!$A$2:$G$49,4,FALSE)),"")</f>
        <v/>
      </c>
      <c r="F362" s="27" t="str">
        <f>IFERROR(VLOOKUP(D362,最低賃金!$A$3:$G$49,6,FALSE),"")</f>
        <v/>
      </c>
      <c r="G362" s="51"/>
      <c r="H362" s="19"/>
      <c r="I362" s="81"/>
      <c r="J362" s="27" t="str" cm="1">
        <f t="array" ref="J362">IFERROR(_xlfn.IFS(COUNTBLANK(G362:I362)=3,"",H362="","H列に金額を入力してください",G362=3,H362,I362="","I列に労働時間を入力してください",G362=1,ROUND(H362/(I362*24),0),G362=2,ROUND(H362/(I362*24),0)),"")</f>
        <v/>
      </c>
      <c r="K362" s="80" t="str" cm="1">
        <f t="array" ref="K362">IFERROR(_xlfn.IFS(D362="","",J362&lt;E362,"×（法定外・要件外となる従業員です）",J362&lt;=F362,"〇",J362&gt;F362,"ー（要件外となる従業員です）"),"")</f>
        <v/>
      </c>
      <c r="L362" s="25" t="str" cm="1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  <v/>
      </c>
    </row>
    <row r="363" spans="1:12" ht="16.5" customHeight="1" x14ac:dyDescent="0.4">
      <c r="A363" s="52" t="str">
        <f t="shared" si="5"/>
        <v/>
      </c>
      <c r="B363" s="51"/>
      <c r="C363" s="75"/>
      <c r="D363" s="51"/>
      <c r="E363" s="27" t="str" cm="1">
        <f t="array" ref="E363">IFERROR(_xlfn.IFS(AND($F$4=45566,D363="徳島"),VLOOKUP(D363,最低賃金!$A$2:$G$49,2,FALSE),OR($F$4&lt;&gt;45566,D363&lt;&gt;"徳島"),VLOOKUP(D363,最低賃金!$A$2:$G$49,4,FALSE)),"")</f>
        <v/>
      </c>
      <c r="F363" s="27" t="str">
        <f>IFERROR(VLOOKUP(D363,最低賃金!$A$3:$G$49,6,FALSE),"")</f>
        <v/>
      </c>
      <c r="G363" s="51"/>
      <c r="H363" s="19"/>
      <c r="I363" s="81"/>
      <c r="J363" s="27" t="str" cm="1">
        <f t="array" ref="J363">IFERROR(_xlfn.IFS(COUNTBLANK(G363:I363)=3,"",H363="","H列に金額を入力してください",G363=3,H363,I363="","I列に労働時間を入力してください",G363=1,ROUND(H363/(I363*24),0),G363=2,ROUND(H363/(I363*24),0)),"")</f>
        <v/>
      </c>
      <c r="K363" s="80" t="str" cm="1">
        <f t="array" ref="K363">IFERROR(_xlfn.IFS(D363="","",J363&lt;E363,"×（法定外・要件外となる従業員です）",J363&lt;=F363,"〇",J363&gt;F363,"ー（要件外となる従業員です）"),"")</f>
        <v/>
      </c>
      <c r="L363" s="25" t="str" cm="1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  <v/>
      </c>
    </row>
    <row r="364" spans="1:12" ht="16.5" customHeight="1" x14ac:dyDescent="0.4">
      <c r="A364" s="52" t="str">
        <f t="shared" si="5"/>
        <v/>
      </c>
      <c r="B364" s="51"/>
      <c r="C364" s="75"/>
      <c r="D364" s="51"/>
      <c r="E364" s="27" t="str" cm="1">
        <f t="array" ref="E364">IFERROR(_xlfn.IFS(AND($F$4=45566,D364="徳島"),VLOOKUP(D364,最低賃金!$A$2:$G$49,2,FALSE),OR($F$4&lt;&gt;45566,D364&lt;&gt;"徳島"),VLOOKUP(D364,最低賃金!$A$2:$G$49,4,FALSE)),"")</f>
        <v/>
      </c>
      <c r="F364" s="27" t="str">
        <f>IFERROR(VLOOKUP(D364,最低賃金!$A$3:$G$49,6,FALSE),"")</f>
        <v/>
      </c>
      <c r="G364" s="51"/>
      <c r="H364" s="19"/>
      <c r="I364" s="81"/>
      <c r="J364" s="27" t="str" cm="1">
        <f t="array" ref="J364">IFERROR(_xlfn.IFS(COUNTBLANK(G364:I364)=3,"",H364="","H列に金額を入力してください",G364=3,H364,I364="","I列に労働時間を入力してください",G364=1,ROUND(H364/(I364*24),0),G364=2,ROUND(H364/(I364*24),0)),"")</f>
        <v/>
      </c>
      <c r="K364" s="80" t="str" cm="1">
        <f t="array" ref="K364">IFERROR(_xlfn.IFS(D364="","",J364&lt;E364,"×（法定外・要件外となる従業員です）",J364&lt;=F364,"〇",J364&gt;F364,"ー（要件外となる従業員です）"),"")</f>
        <v/>
      </c>
      <c r="L364" s="25" t="str" cm="1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  <v/>
      </c>
    </row>
    <row r="365" spans="1:12" ht="16.5" customHeight="1" x14ac:dyDescent="0.4">
      <c r="A365" s="52" t="str">
        <f t="shared" si="5"/>
        <v/>
      </c>
      <c r="B365" s="51"/>
      <c r="C365" s="75"/>
      <c r="D365" s="51"/>
      <c r="E365" s="27" t="str" cm="1">
        <f t="array" ref="E365">IFERROR(_xlfn.IFS(AND($F$4=45566,D365="徳島"),VLOOKUP(D365,最低賃金!$A$2:$G$49,2,FALSE),OR($F$4&lt;&gt;45566,D365&lt;&gt;"徳島"),VLOOKUP(D365,最低賃金!$A$2:$G$49,4,FALSE)),"")</f>
        <v/>
      </c>
      <c r="F365" s="27" t="str">
        <f>IFERROR(VLOOKUP(D365,最低賃金!$A$3:$G$49,6,FALSE),"")</f>
        <v/>
      </c>
      <c r="G365" s="51"/>
      <c r="H365" s="19"/>
      <c r="I365" s="81"/>
      <c r="J365" s="27" t="str" cm="1">
        <f t="array" ref="J365">IFERROR(_xlfn.IFS(COUNTBLANK(G365:I365)=3,"",H365="","H列に金額を入力してください",G365=3,H365,I365="","I列に労働時間を入力してください",G365=1,ROUND(H365/(I365*24),0),G365=2,ROUND(H365/(I365*24),0)),"")</f>
        <v/>
      </c>
      <c r="K365" s="80" t="str" cm="1">
        <f t="array" ref="K365">IFERROR(_xlfn.IFS(D365="","",J365&lt;E365,"×（法定外・要件外となる従業員です）",J365&lt;=F365,"〇",J365&gt;F365,"ー（要件外となる従業員です）"),"")</f>
        <v/>
      </c>
      <c r="L365" s="25" t="str" cm="1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  <v/>
      </c>
    </row>
    <row r="366" spans="1:12" ht="16.5" customHeight="1" x14ac:dyDescent="0.4">
      <c r="A366" s="52" t="str">
        <f t="shared" si="5"/>
        <v/>
      </c>
      <c r="B366" s="51"/>
      <c r="C366" s="75"/>
      <c r="D366" s="51"/>
      <c r="E366" s="27" t="str" cm="1">
        <f t="array" ref="E366">IFERROR(_xlfn.IFS(AND($F$4=45566,D366="徳島"),VLOOKUP(D366,最低賃金!$A$2:$G$49,2,FALSE),OR($F$4&lt;&gt;45566,D366&lt;&gt;"徳島"),VLOOKUP(D366,最低賃金!$A$2:$G$49,4,FALSE)),"")</f>
        <v/>
      </c>
      <c r="F366" s="27" t="str">
        <f>IFERROR(VLOOKUP(D366,最低賃金!$A$3:$G$49,6,FALSE),"")</f>
        <v/>
      </c>
      <c r="G366" s="51"/>
      <c r="H366" s="19"/>
      <c r="I366" s="81"/>
      <c r="J366" s="27" t="str" cm="1">
        <f t="array" ref="J366">IFERROR(_xlfn.IFS(COUNTBLANK(G366:I366)=3,"",H366="","H列に金額を入力してください",G366=3,H366,I366="","I列に労働時間を入力してください",G366=1,ROUND(H366/(I366*24),0),G366=2,ROUND(H366/(I366*24),0)),"")</f>
        <v/>
      </c>
      <c r="K366" s="80" t="str" cm="1">
        <f t="array" ref="K366">IFERROR(_xlfn.IFS(D366="","",J366&lt;E366,"×（法定外・要件外となる従業員です）",J366&lt;=F366,"〇",J366&gt;F366,"ー（要件外となる従業員です）"),"")</f>
        <v/>
      </c>
      <c r="L366" s="25" t="str" cm="1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  <v/>
      </c>
    </row>
    <row r="367" spans="1:12" ht="16.5" customHeight="1" x14ac:dyDescent="0.4">
      <c r="A367" s="52" t="str">
        <f t="shared" si="5"/>
        <v/>
      </c>
      <c r="B367" s="51"/>
      <c r="C367" s="75"/>
      <c r="D367" s="51"/>
      <c r="E367" s="27" t="str" cm="1">
        <f t="array" ref="E367">IFERROR(_xlfn.IFS(AND($F$4=45566,D367="徳島"),VLOOKUP(D367,最低賃金!$A$2:$G$49,2,FALSE),OR($F$4&lt;&gt;45566,D367&lt;&gt;"徳島"),VLOOKUP(D367,最低賃金!$A$2:$G$49,4,FALSE)),"")</f>
        <v/>
      </c>
      <c r="F367" s="27" t="str">
        <f>IFERROR(VLOOKUP(D367,最低賃金!$A$3:$G$49,6,FALSE),"")</f>
        <v/>
      </c>
      <c r="G367" s="51"/>
      <c r="H367" s="19"/>
      <c r="I367" s="81"/>
      <c r="J367" s="27" t="str" cm="1">
        <f t="array" ref="J367">IFERROR(_xlfn.IFS(COUNTBLANK(G367:I367)=3,"",H367="","H列に金額を入力してください",G367=3,H367,I367="","I列に労働時間を入力してください",G367=1,ROUND(H367/(I367*24),0),G367=2,ROUND(H367/(I367*24),0)),"")</f>
        <v/>
      </c>
      <c r="K367" s="80" t="str" cm="1">
        <f t="array" ref="K367">IFERROR(_xlfn.IFS(D367="","",J367&lt;E367,"×（法定外・要件外となる従業員です）",J367&lt;=F367,"〇",J367&gt;F367,"ー（要件外となる従業員です）"),"")</f>
        <v/>
      </c>
      <c r="L367" s="25" t="str" cm="1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  <v/>
      </c>
    </row>
    <row r="368" spans="1:12" ht="16.5" customHeight="1" x14ac:dyDescent="0.4">
      <c r="A368" s="52" t="str">
        <f t="shared" si="5"/>
        <v/>
      </c>
      <c r="B368" s="51"/>
      <c r="C368" s="75"/>
      <c r="D368" s="51"/>
      <c r="E368" s="27" t="str" cm="1">
        <f t="array" ref="E368">IFERROR(_xlfn.IFS(AND($F$4=45566,D368="徳島"),VLOOKUP(D368,最低賃金!$A$2:$G$49,2,FALSE),OR($F$4&lt;&gt;45566,D368&lt;&gt;"徳島"),VLOOKUP(D368,最低賃金!$A$2:$G$49,4,FALSE)),"")</f>
        <v/>
      </c>
      <c r="F368" s="27" t="str">
        <f>IFERROR(VLOOKUP(D368,最低賃金!$A$3:$G$49,6,FALSE),"")</f>
        <v/>
      </c>
      <c r="G368" s="51"/>
      <c r="H368" s="19"/>
      <c r="I368" s="81"/>
      <c r="J368" s="27" t="str" cm="1">
        <f t="array" ref="J368">IFERROR(_xlfn.IFS(COUNTBLANK(G368:I368)=3,"",H368="","H列に金額を入力してください",G368=3,H368,I368="","I列に労働時間を入力してください",G368=1,ROUND(H368/(I368*24),0),G368=2,ROUND(H368/(I368*24),0)),"")</f>
        <v/>
      </c>
      <c r="K368" s="80" t="str" cm="1">
        <f t="array" ref="K368">IFERROR(_xlfn.IFS(D368="","",J368&lt;E368,"×（法定外・要件外となる従業員です）",J368&lt;=F368,"〇",J368&gt;F368,"ー（要件外となる従業員です）"),"")</f>
        <v/>
      </c>
      <c r="L368" s="25" t="str" cm="1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  <v/>
      </c>
    </row>
    <row r="369" spans="1:12" ht="16.5" customHeight="1" x14ac:dyDescent="0.4">
      <c r="A369" s="52" t="str">
        <f t="shared" si="5"/>
        <v/>
      </c>
      <c r="B369" s="51"/>
      <c r="C369" s="75"/>
      <c r="D369" s="51"/>
      <c r="E369" s="27" t="str" cm="1">
        <f t="array" ref="E369">IFERROR(_xlfn.IFS(AND($F$4=45566,D369="徳島"),VLOOKUP(D369,最低賃金!$A$2:$G$49,2,FALSE),OR($F$4&lt;&gt;45566,D369&lt;&gt;"徳島"),VLOOKUP(D369,最低賃金!$A$2:$G$49,4,FALSE)),"")</f>
        <v/>
      </c>
      <c r="F369" s="27" t="str">
        <f>IFERROR(VLOOKUP(D369,最低賃金!$A$3:$G$49,6,FALSE),"")</f>
        <v/>
      </c>
      <c r="G369" s="51"/>
      <c r="H369" s="19"/>
      <c r="I369" s="81"/>
      <c r="J369" s="27" t="str" cm="1">
        <f t="array" ref="J369">IFERROR(_xlfn.IFS(COUNTBLANK(G369:I369)=3,"",H369="","H列に金額を入力してください",G369=3,H369,I369="","I列に労働時間を入力してください",G369=1,ROUND(H369/(I369*24),0),G369=2,ROUND(H369/(I369*24),0)),"")</f>
        <v/>
      </c>
      <c r="K369" s="80" t="str" cm="1">
        <f t="array" ref="K369">IFERROR(_xlfn.IFS(D369="","",J369&lt;E369,"×（法定外・要件外となる従業員です）",J369&lt;=F369,"〇",J369&gt;F369,"ー（要件外となる従業員です）"),"")</f>
        <v/>
      </c>
      <c r="L369" s="25" t="str" cm="1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  <v/>
      </c>
    </row>
    <row r="370" spans="1:12" ht="16.5" customHeight="1" x14ac:dyDescent="0.4">
      <c r="A370" s="52" t="str">
        <f t="shared" si="5"/>
        <v/>
      </c>
      <c r="B370" s="51"/>
      <c r="C370" s="75"/>
      <c r="D370" s="51"/>
      <c r="E370" s="27" t="str" cm="1">
        <f t="array" ref="E370">IFERROR(_xlfn.IFS(AND($F$4=45566,D370="徳島"),VLOOKUP(D370,最低賃金!$A$2:$G$49,2,FALSE),OR($F$4&lt;&gt;45566,D370&lt;&gt;"徳島"),VLOOKUP(D370,最低賃金!$A$2:$G$49,4,FALSE)),"")</f>
        <v/>
      </c>
      <c r="F370" s="27" t="str">
        <f>IFERROR(VLOOKUP(D370,最低賃金!$A$3:$G$49,6,FALSE),"")</f>
        <v/>
      </c>
      <c r="G370" s="51"/>
      <c r="H370" s="19"/>
      <c r="I370" s="81"/>
      <c r="J370" s="27" t="str" cm="1">
        <f t="array" ref="J370">IFERROR(_xlfn.IFS(COUNTBLANK(G370:I370)=3,"",H370="","H列に金額を入力してください",G370=3,H370,I370="","I列に労働時間を入力してください",G370=1,ROUND(H370/(I370*24),0),G370=2,ROUND(H370/(I370*24),0)),"")</f>
        <v/>
      </c>
      <c r="K370" s="80" t="str" cm="1">
        <f t="array" ref="K370">IFERROR(_xlfn.IFS(D370="","",J370&lt;E370,"×（法定外・要件外となる従業員です）",J370&lt;=F370,"〇",J370&gt;F370,"ー（要件外となる従業員です）"),"")</f>
        <v/>
      </c>
      <c r="L370" s="25" t="str" cm="1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  <v/>
      </c>
    </row>
    <row r="371" spans="1:12" ht="16.5" customHeight="1" x14ac:dyDescent="0.4">
      <c r="A371" s="52" t="str">
        <f t="shared" si="5"/>
        <v/>
      </c>
      <c r="B371" s="51"/>
      <c r="C371" s="75"/>
      <c r="D371" s="51"/>
      <c r="E371" s="27" t="str" cm="1">
        <f t="array" ref="E371">IFERROR(_xlfn.IFS(AND($F$4=45566,D371="徳島"),VLOOKUP(D371,最低賃金!$A$2:$G$49,2,FALSE),OR($F$4&lt;&gt;45566,D371&lt;&gt;"徳島"),VLOOKUP(D371,最低賃金!$A$2:$G$49,4,FALSE)),"")</f>
        <v/>
      </c>
      <c r="F371" s="27" t="str">
        <f>IFERROR(VLOOKUP(D371,最低賃金!$A$3:$G$49,6,FALSE),"")</f>
        <v/>
      </c>
      <c r="G371" s="51"/>
      <c r="H371" s="19"/>
      <c r="I371" s="81"/>
      <c r="J371" s="27" t="str" cm="1">
        <f t="array" ref="J371">IFERROR(_xlfn.IFS(COUNTBLANK(G371:I371)=3,"",H371="","H列に金額を入力してください",G371=3,H371,I371="","I列に労働時間を入力してください",G371=1,ROUND(H371/(I371*24),0),G371=2,ROUND(H371/(I371*24),0)),"")</f>
        <v/>
      </c>
      <c r="K371" s="80" t="str" cm="1">
        <f t="array" ref="K371">IFERROR(_xlfn.IFS(D371="","",J371&lt;E371,"×（法定外・要件外となる従業員です）",J371&lt;=F371,"〇",J371&gt;F371,"ー（要件外となる従業員です）"),"")</f>
        <v/>
      </c>
      <c r="L371" s="25" t="str" cm="1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  <v/>
      </c>
    </row>
    <row r="372" spans="1:12" ht="16.5" customHeight="1" x14ac:dyDescent="0.4">
      <c r="A372" s="52" t="str">
        <f t="shared" si="5"/>
        <v/>
      </c>
      <c r="B372" s="51"/>
      <c r="C372" s="75"/>
      <c r="D372" s="51"/>
      <c r="E372" s="27" t="str" cm="1">
        <f t="array" ref="E372">IFERROR(_xlfn.IFS(AND($F$4=45566,D372="徳島"),VLOOKUP(D372,最低賃金!$A$2:$G$49,2,FALSE),OR($F$4&lt;&gt;45566,D372&lt;&gt;"徳島"),VLOOKUP(D372,最低賃金!$A$2:$G$49,4,FALSE)),"")</f>
        <v/>
      </c>
      <c r="F372" s="27" t="str">
        <f>IFERROR(VLOOKUP(D372,最低賃金!$A$3:$G$49,6,FALSE),"")</f>
        <v/>
      </c>
      <c r="G372" s="51"/>
      <c r="H372" s="19"/>
      <c r="I372" s="81"/>
      <c r="J372" s="27" t="str" cm="1">
        <f t="array" ref="J372">IFERROR(_xlfn.IFS(COUNTBLANK(G372:I372)=3,"",H372="","H列に金額を入力してください",G372=3,H372,I372="","I列に労働時間を入力してください",G372=1,ROUND(H372/(I372*24),0),G372=2,ROUND(H372/(I372*24),0)),"")</f>
        <v/>
      </c>
      <c r="K372" s="80" t="str" cm="1">
        <f t="array" ref="K372">IFERROR(_xlfn.IFS(D372="","",J372&lt;E372,"×（法定外・要件外となる従業員です）",J372&lt;=F372,"〇",J372&gt;F372,"ー（要件外となる従業員です）"),"")</f>
        <v/>
      </c>
      <c r="L372" s="25" t="str" cm="1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  <v/>
      </c>
    </row>
    <row r="373" spans="1:12" ht="16.5" customHeight="1" x14ac:dyDescent="0.4">
      <c r="A373" s="52" t="str">
        <f t="shared" si="5"/>
        <v/>
      </c>
      <c r="B373" s="51"/>
      <c r="C373" s="75"/>
      <c r="D373" s="51"/>
      <c r="E373" s="27" t="str" cm="1">
        <f t="array" ref="E373">IFERROR(_xlfn.IFS(AND($F$4=45566,D373="徳島"),VLOOKUP(D373,最低賃金!$A$2:$G$49,2,FALSE),OR($F$4&lt;&gt;45566,D373&lt;&gt;"徳島"),VLOOKUP(D373,最低賃金!$A$2:$G$49,4,FALSE)),"")</f>
        <v/>
      </c>
      <c r="F373" s="27" t="str">
        <f>IFERROR(VLOOKUP(D373,最低賃金!$A$3:$G$49,6,FALSE),"")</f>
        <v/>
      </c>
      <c r="G373" s="51"/>
      <c r="H373" s="19"/>
      <c r="I373" s="81"/>
      <c r="J373" s="27" t="str" cm="1">
        <f t="array" ref="J373">IFERROR(_xlfn.IFS(COUNTBLANK(G373:I373)=3,"",H373="","H列に金額を入力してください",G373=3,H373,I373="","I列に労働時間を入力してください",G373=1,ROUND(H373/(I373*24),0),G373=2,ROUND(H373/(I373*24),0)),"")</f>
        <v/>
      </c>
      <c r="K373" s="80" t="str" cm="1">
        <f t="array" ref="K373">IFERROR(_xlfn.IFS(D373="","",J373&lt;E373,"×（法定外・要件外となる従業員です）",J373&lt;=F373,"〇",J373&gt;F373,"ー（要件外となる従業員です）"),"")</f>
        <v/>
      </c>
      <c r="L373" s="25" t="str" cm="1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  <v/>
      </c>
    </row>
    <row r="374" spans="1:12" ht="16.5" customHeight="1" x14ac:dyDescent="0.4">
      <c r="A374" s="52" t="str">
        <f t="shared" si="5"/>
        <v/>
      </c>
      <c r="B374" s="51"/>
      <c r="C374" s="75"/>
      <c r="D374" s="51"/>
      <c r="E374" s="27" t="str" cm="1">
        <f t="array" ref="E374">IFERROR(_xlfn.IFS(AND($F$4=45566,D374="徳島"),VLOOKUP(D374,最低賃金!$A$2:$G$49,2,FALSE),OR($F$4&lt;&gt;45566,D374&lt;&gt;"徳島"),VLOOKUP(D374,最低賃金!$A$2:$G$49,4,FALSE)),"")</f>
        <v/>
      </c>
      <c r="F374" s="27" t="str">
        <f>IFERROR(VLOOKUP(D374,最低賃金!$A$3:$G$49,6,FALSE),"")</f>
        <v/>
      </c>
      <c r="G374" s="51"/>
      <c r="H374" s="19"/>
      <c r="I374" s="81"/>
      <c r="J374" s="27" t="str" cm="1">
        <f t="array" ref="J374">IFERROR(_xlfn.IFS(COUNTBLANK(G374:I374)=3,"",H374="","H列に金額を入力してください",G374=3,H374,I374="","I列に労働時間を入力してください",G374=1,ROUND(H374/(I374*24),0),G374=2,ROUND(H374/(I374*24),0)),"")</f>
        <v/>
      </c>
      <c r="K374" s="80" t="str" cm="1">
        <f t="array" ref="K374">IFERROR(_xlfn.IFS(D374="","",J374&lt;E374,"×（法定外・要件外となる従業員です）",J374&lt;=F374,"〇",J374&gt;F374,"ー（要件外となる従業員です）"),"")</f>
        <v/>
      </c>
      <c r="L374" s="25" t="str" cm="1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  <v/>
      </c>
    </row>
    <row r="375" spans="1:12" ht="16.5" customHeight="1" x14ac:dyDescent="0.4">
      <c r="A375" s="52" t="str">
        <f t="shared" si="5"/>
        <v/>
      </c>
      <c r="B375" s="51"/>
      <c r="C375" s="75"/>
      <c r="D375" s="51"/>
      <c r="E375" s="27" t="str" cm="1">
        <f t="array" ref="E375">IFERROR(_xlfn.IFS(AND($F$4=45566,D375="徳島"),VLOOKUP(D375,最低賃金!$A$2:$G$49,2,FALSE),OR($F$4&lt;&gt;45566,D375&lt;&gt;"徳島"),VLOOKUP(D375,最低賃金!$A$2:$G$49,4,FALSE)),"")</f>
        <v/>
      </c>
      <c r="F375" s="27" t="str">
        <f>IFERROR(VLOOKUP(D375,最低賃金!$A$3:$G$49,6,FALSE),"")</f>
        <v/>
      </c>
      <c r="G375" s="51"/>
      <c r="H375" s="19"/>
      <c r="I375" s="81"/>
      <c r="J375" s="27" t="str" cm="1">
        <f t="array" ref="J375">IFERROR(_xlfn.IFS(COUNTBLANK(G375:I375)=3,"",H375="","H列に金額を入力してください",G375=3,H375,I375="","I列に労働時間を入力してください",G375=1,ROUND(H375/(I375*24),0),G375=2,ROUND(H375/(I375*24),0)),"")</f>
        <v/>
      </c>
      <c r="K375" s="80" t="str" cm="1">
        <f t="array" ref="K375">IFERROR(_xlfn.IFS(D375="","",J375&lt;E375,"×（法定外・要件外となる従業員です）",J375&lt;=F375,"〇",J375&gt;F375,"ー（要件外となる従業員です）"),"")</f>
        <v/>
      </c>
      <c r="L375" s="25" t="str" cm="1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  <v/>
      </c>
    </row>
    <row r="376" spans="1:12" ht="16.5" customHeight="1" x14ac:dyDescent="0.4">
      <c r="A376" s="52" t="str">
        <f t="shared" si="5"/>
        <v/>
      </c>
      <c r="B376" s="51"/>
      <c r="C376" s="75"/>
      <c r="D376" s="51"/>
      <c r="E376" s="27" t="str" cm="1">
        <f t="array" ref="E376">IFERROR(_xlfn.IFS(AND($F$4=45566,D376="徳島"),VLOOKUP(D376,最低賃金!$A$2:$G$49,2,FALSE),OR($F$4&lt;&gt;45566,D376&lt;&gt;"徳島"),VLOOKUP(D376,最低賃金!$A$2:$G$49,4,FALSE)),"")</f>
        <v/>
      </c>
      <c r="F376" s="27" t="str">
        <f>IFERROR(VLOOKUP(D376,最低賃金!$A$3:$G$49,6,FALSE),"")</f>
        <v/>
      </c>
      <c r="G376" s="51"/>
      <c r="H376" s="19"/>
      <c r="I376" s="81"/>
      <c r="J376" s="27" t="str" cm="1">
        <f t="array" ref="J376">IFERROR(_xlfn.IFS(COUNTBLANK(G376:I376)=3,"",H376="","H列に金額を入力してください",G376=3,H376,I376="","I列に労働時間を入力してください",G376=1,ROUND(H376/(I376*24),0),G376=2,ROUND(H376/(I376*24),0)),"")</f>
        <v/>
      </c>
      <c r="K376" s="80" t="str" cm="1">
        <f t="array" ref="K376">IFERROR(_xlfn.IFS(D376="","",J376&lt;E376,"×（法定外・要件外となる従業員です）",J376&lt;=F376,"〇",J376&gt;F376,"ー（要件外となる従業員です）"),"")</f>
        <v/>
      </c>
      <c r="L376" s="25" t="str" cm="1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  <v/>
      </c>
    </row>
    <row r="377" spans="1:12" ht="16.5" customHeight="1" x14ac:dyDescent="0.4">
      <c r="A377" s="52" t="str">
        <f t="shared" si="5"/>
        <v/>
      </c>
      <c r="B377" s="51"/>
      <c r="C377" s="75"/>
      <c r="D377" s="51"/>
      <c r="E377" s="27" t="str" cm="1">
        <f t="array" ref="E377">IFERROR(_xlfn.IFS(AND($F$4=45566,D377="徳島"),VLOOKUP(D377,最低賃金!$A$2:$G$49,2,FALSE),OR($F$4&lt;&gt;45566,D377&lt;&gt;"徳島"),VLOOKUP(D377,最低賃金!$A$2:$G$49,4,FALSE)),"")</f>
        <v/>
      </c>
      <c r="F377" s="27" t="str">
        <f>IFERROR(VLOOKUP(D377,最低賃金!$A$3:$G$49,6,FALSE),"")</f>
        <v/>
      </c>
      <c r="G377" s="51"/>
      <c r="H377" s="19"/>
      <c r="I377" s="81"/>
      <c r="J377" s="27" t="str" cm="1">
        <f t="array" ref="J377">IFERROR(_xlfn.IFS(COUNTBLANK(G377:I377)=3,"",H377="","H列に金額を入力してください",G377=3,H377,I377="","I列に労働時間を入力してください",G377=1,ROUND(H377/(I377*24),0),G377=2,ROUND(H377/(I377*24),0)),"")</f>
        <v/>
      </c>
      <c r="K377" s="80" t="str" cm="1">
        <f t="array" ref="K377">IFERROR(_xlfn.IFS(D377="","",J377&lt;E377,"×（法定外・要件外となる従業員です）",J377&lt;=F377,"〇",J377&gt;F377,"ー（要件外となる従業員です）"),"")</f>
        <v/>
      </c>
      <c r="L377" s="25" t="str" cm="1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  <v/>
      </c>
    </row>
    <row r="378" spans="1:12" ht="16.5" customHeight="1" x14ac:dyDescent="0.4">
      <c r="A378" s="52" t="str">
        <f t="shared" si="5"/>
        <v/>
      </c>
      <c r="B378" s="51"/>
      <c r="C378" s="75"/>
      <c r="D378" s="51"/>
      <c r="E378" s="27" t="str" cm="1">
        <f t="array" ref="E378">IFERROR(_xlfn.IFS(AND($F$4=45566,D378="徳島"),VLOOKUP(D378,最低賃金!$A$2:$G$49,2,FALSE),OR($F$4&lt;&gt;45566,D378&lt;&gt;"徳島"),VLOOKUP(D378,最低賃金!$A$2:$G$49,4,FALSE)),"")</f>
        <v/>
      </c>
      <c r="F378" s="27" t="str">
        <f>IFERROR(VLOOKUP(D378,最低賃金!$A$3:$G$49,6,FALSE),"")</f>
        <v/>
      </c>
      <c r="G378" s="51"/>
      <c r="H378" s="19"/>
      <c r="I378" s="81"/>
      <c r="J378" s="27" t="str" cm="1">
        <f t="array" ref="J378">IFERROR(_xlfn.IFS(COUNTBLANK(G378:I378)=3,"",H378="","H列に金額を入力してください",G378=3,H378,I378="","I列に労働時間を入力してください",G378=1,ROUND(H378/(I378*24),0),G378=2,ROUND(H378/(I378*24),0)),"")</f>
        <v/>
      </c>
      <c r="K378" s="80" t="str" cm="1">
        <f t="array" ref="K378">IFERROR(_xlfn.IFS(D378="","",J378&lt;E378,"×（法定外・要件外となる従業員です）",J378&lt;=F378,"〇",J378&gt;F378,"ー（要件外となる従業員です）"),"")</f>
        <v/>
      </c>
      <c r="L378" s="25" t="str" cm="1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  <v/>
      </c>
    </row>
    <row r="379" spans="1:12" ht="16.5" customHeight="1" x14ac:dyDescent="0.4">
      <c r="A379" s="52" t="str">
        <f t="shared" si="5"/>
        <v/>
      </c>
      <c r="B379" s="51"/>
      <c r="C379" s="75"/>
      <c r="D379" s="51"/>
      <c r="E379" s="27" t="str" cm="1">
        <f t="array" ref="E379">IFERROR(_xlfn.IFS(AND($F$4=45566,D379="徳島"),VLOOKUP(D379,最低賃金!$A$2:$G$49,2,FALSE),OR($F$4&lt;&gt;45566,D379&lt;&gt;"徳島"),VLOOKUP(D379,最低賃金!$A$2:$G$49,4,FALSE)),"")</f>
        <v/>
      </c>
      <c r="F379" s="27" t="str">
        <f>IFERROR(VLOOKUP(D379,最低賃金!$A$3:$G$49,6,FALSE),"")</f>
        <v/>
      </c>
      <c r="G379" s="51"/>
      <c r="H379" s="19"/>
      <c r="I379" s="81"/>
      <c r="J379" s="27" t="str" cm="1">
        <f t="array" ref="J379">IFERROR(_xlfn.IFS(COUNTBLANK(G379:I379)=3,"",H379="","H列に金額を入力してください",G379=3,H379,I379="","I列に労働時間を入力してください",G379=1,ROUND(H379/(I379*24),0),G379=2,ROUND(H379/(I379*24),0)),"")</f>
        <v/>
      </c>
      <c r="K379" s="80" t="str" cm="1">
        <f t="array" ref="K379">IFERROR(_xlfn.IFS(D379="","",J379&lt;E379,"×（法定外・要件外となる従業員です）",J379&lt;=F379,"〇",J379&gt;F379,"ー（要件外となる従業員です）"),"")</f>
        <v/>
      </c>
      <c r="L379" s="25" t="str" cm="1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  <v/>
      </c>
    </row>
    <row r="380" spans="1:12" ht="16.5" customHeight="1" x14ac:dyDescent="0.4">
      <c r="A380" s="52" t="str">
        <f t="shared" si="5"/>
        <v/>
      </c>
      <c r="B380" s="51"/>
      <c r="C380" s="75"/>
      <c r="D380" s="51"/>
      <c r="E380" s="27" t="str" cm="1">
        <f t="array" ref="E380">IFERROR(_xlfn.IFS(AND($F$4=45566,D380="徳島"),VLOOKUP(D380,最低賃金!$A$2:$G$49,2,FALSE),OR($F$4&lt;&gt;45566,D380&lt;&gt;"徳島"),VLOOKUP(D380,最低賃金!$A$2:$G$49,4,FALSE)),"")</f>
        <v/>
      </c>
      <c r="F380" s="27" t="str">
        <f>IFERROR(VLOOKUP(D380,最低賃金!$A$3:$G$49,6,FALSE),"")</f>
        <v/>
      </c>
      <c r="G380" s="51"/>
      <c r="H380" s="19"/>
      <c r="I380" s="81"/>
      <c r="J380" s="27" t="str" cm="1">
        <f t="array" ref="J380">IFERROR(_xlfn.IFS(COUNTBLANK(G380:I380)=3,"",H380="","H列に金額を入力してください",G380=3,H380,I380="","I列に労働時間を入力してください",G380=1,ROUND(H380/(I380*24),0),G380=2,ROUND(H380/(I380*24),0)),"")</f>
        <v/>
      </c>
      <c r="K380" s="80" t="str" cm="1">
        <f t="array" ref="K380">IFERROR(_xlfn.IFS(D380="","",J380&lt;E380,"×（法定外・要件外となる従業員です）",J380&lt;=F380,"〇",J380&gt;F380,"ー（要件外となる従業員です）"),"")</f>
        <v/>
      </c>
      <c r="L380" s="25" t="str" cm="1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  <v/>
      </c>
    </row>
    <row r="381" spans="1:12" ht="16.5" customHeight="1" x14ac:dyDescent="0.4">
      <c r="A381" s="52" t="str">
        <f t="shared" si="5"/>
        <v/>
      </c>
      <c r="B381" s="51"/>
      <c r="C381" s="75"/>
      <c r="D381" s="51"/>
      <c r="E381" s="27" t="str" cm="1">
        <f t="array" ref="E381">IFERROR(_xlfn.IFS(AND($F$4=45566,D381="徳島"),VLOOKUP(D381,最低賃金!$A$2:$G$49,2,FALSE),OR($F$4&lt;&gt;45566,D381&lt;&gt;"徳島"),VLOOKUP(D381,最低賃金!$A$2:$G$49,4,FALSE)),"")</f>
        <v/>
      </c>
      <c r="F381" s="27" t="str">
        <f>IFERROR(VLOOKUP(D381,最低賃金!$A$3:$G$49,6,FALSE),"")</f>
        <v/>
      </c>
      <c r="G381" s="51"/>
      <c r="H381" s="19"/>
      <c r="I381" s="81"/>
      <c r="J381" s="27" t="str" cm="1">
        <f t="array" ref="J381">IFERROR(_xlfn.IFS(COUNTBLANK(G381:I381)=3,"",H381="","H列に金額を入力してください",G381=3,H381,I381="","I列に労働時間を入力してください",G381=1,ROUND(H381/(I381*24),0),G381=2,ROUND(H381/(I381*24),0)),"")</f>
        <v/>
      </c>
      <c r="K381" s="80" t="str" cm="1">
        <f t="array" ref="K381">IFERROR(_xlfn.IFS(D381="","",J381&lt;E381,"×（法定外・要件外となる従業員です）",J381&lt;=F381,"〇",J381&gt;F381,"ー（要件外となる従業員です）"),"")</f>
        <v/>
      </c>
      <c r="L381" s="25" t="str" cm="1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  <v/>
      </c>
    </row>
    <row r="382" spans="1:12" ht="16.5" customHeight="1" x14ac:dyDescent="0.4">
      <c r="A382" s="52" t="str">
        <f t="shared" si="5"/>
        <v/>
      </c>
      <c r="B382" s="51"/>
      <c r="C382" s="75"/>
      <c r="D382" s="51"/>
      <c r="E382" s="27" t="str" cm="1">
        <f t="array" ref="E382">IFERROR(_xlfn.IFS(AND($F$4=45566,D382="徳島"),VLOOKUP(D382,最低賃金!$A$2:$G$49,2,FALSE),OR($F$4&lt;&gt;45566,D382&lt;&gt;"徳島"),VLOOKUP(D382,最低賃金!$A$2:$G$49,4,FALSE)),"")</f>
        <v/>
      </c>
      <c r="F382" s="27" t="str">
        <f>IFERROR(VLOOKUP(D382,最低賃金!$A$3:$G$49,6,FALSE),"")</f>
        <v/>
      </c>
      <c r="G382" s="51"/>
      <c r="H382" s="19"/>
      <c r="I382" s="81"/>
      <c r="J382" s="27" t="str" cm="1">
        <f t="array" ref="J382">IFERROR(_xlfn.IFS(COUNTBLANK(G382:I382)=3,"",H382="","H列に金額を入力してください",G382=3,H382,I382="","I列に労働時間を入力してください",G382=1,ROUND(H382/(I382*24),0),G382=2,ROUND(H382/(I382*24),0)),"")</f>
        <v/>
      </c>
      <c r="K382" s="80" t="str" cm="1">
        <f t="array" ref="K382">IFERROR(_xlfn.IFS(D382="","",J382&lt;E382,"×（法定外・要件外となる従業員です）",J382&lt;=F382,"〇",J382&gt;F382,"ー（要件外となる従業員です）"),"")</f>
        <v/>
      </c>
      <c r="L382" s="25" t="str" cm="1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  <v/>
      </c>
    </row>
    <row r="383" spans="1:12" ht="16.5" customHeight="1" x14ac:dyDescent="0.4">
      <c r="A383" s="52" t="str">
        <f t="shared" si="5"/>
        <v/>
      </c>
      <c r="B383" s="51"/>
      <c r="C383" s="75"/>
      <c r="D383" s="51"/>
      <c r="E383" s="27" t="str" cm="1">
        <f t="array" ref="E383">IFERROR(_xlfn.IFS(AND($F$4=45566,D383="徳島"),VLOOKUP(D383,最低賃金!$A$2:$G$49,2,FALSE),OR($F$4&lt;&gt;45566,D383&lt;&gt;"徳島"),VLOOKUP(D383,最低賃金!$A$2:$G$49,4,FALSE)),"")</f>
        <v/>
      </c>
      <c r="F383" s="27" t="str">
        <f>IFERROR(VLOOKUP(D383,最低賃金!$A$3:$G$49,6,FALSE),"")</f>
        <v/>
      </c>
      <c r="G383" s="51"/>
      <c r="H383" s="19"/>
      <c r="I383" s="81"/>
      <c r="J383" s="27" t="str" cm="1">
        <f t="array" ref="J383">IFERROR(_xlfn.IFS(COUNTBLANK(G383:I383)=3,"",H383="","H列に金額を入力してください",G383=3,H383,I383="","I列に労働時間を入力してください",G383=1,ROUND(H383/(I383*24),0),G383=2,ROUND(H383/(I383*24),0)),"")</f>
        <v/>
      </c>
      <c r="K383" s="80" t="str" cm="1">
        <f t="array" ref="K383">IFERROR(_xlfn.IFS(D383="","",J383&lt;E383,"×（法定外・要件外となる従業員です）",J383&lt;=F383,"〇",J383&gt;F383,"ー（要件外となる従業員です）"),"")</f>
        <v/>
      </c>
      <c r="L383" s="25" t="str" cm="1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  <v/>
      </c>
    </row>
    <row r="384" spans="1:12" ht="16.5" customHeight="1" x14ac:dyDescent="0.4">
      <c r="A384" s="52" t="str">
        <f t="shared" si="5"/>
        <v/>
      </c>
      <c r="B384" s="51"/>
      <c r="C384" s="75"/>
      <c r="D384" s="51"/>
      <c r="E384" s="27" t="str" cm="1">
        <f t="array" ref="E384">IFERROR(_xlfn.IFS(AND($F$4=45566,D384="徳島"),VLOOKUP(D384,最低賃金!$A$2:$G$49,2,FALSE),OR($F$4&lt;&gt;45566,D384&lt;&gt;"徳島"),VLOOKUP(D384,最低賃金!$A$2:$G$49,4,FALSE)),"")</f>
        <v/>
      </c>
      <c r="F384" s="27" t="str">
        <f>IFERROR(VLOOKUP(D384,最低賃金!$A$3:$G$49,6,FALSE),"")</f>
        <v/>
      </c>
      <c r="G384" s="51"/>
      <c r="H384" s="19"/>
      <c r="I384" s="81"/>
      <c r="J384" s="27" t="str" cm="1">
        <f t="array" ref="J384">IFERROR(_xlfn.IFS(COUNTBLANK(G384:I384)=3,"",H384="","H列に金額を入力してください",G384=3,H384,I384="","I列に労働時間を入力してください",G384=1,ROUND(H384/(I384*24),0),G384=2,ROUND(H384/(I384*24),0)),"")</f>
        <v/>
      </c>
      <c r="K384" s="80" t="str" cm="1">
        <f t="array" ref="K384">IFERROR(_xlfn.IFS(D384="","",J384&lt;E384,"×（法定外・要件外となる従業員です）",J384&lt;=F384,"〇",J384&gt;F384,"ー（要件外となる従業員です）"),"")</f>
        <v/>
      </c>
      <c r="L384" s="25" t="str" cm="1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  <v/>
      </c>
    </row>
    <row r="385" spans="1:12" ht="16.5" customHeight="1" x14ac:dyDescent="0.4">
      <c r="A385" s="52" t="str">
        <f t="shared" si="5"/>
        <v/>
      </c>
      <c r="B385" s="51"/>
      <c r="C385" s="75"/>
      <c r="D385" s="51"/>
      <c r="E385" s="27" t="str" cm="1">
        <f t="array" ref="E385">IFERROR(_xlfn.IFS(AND($F$4=45566,D385="徳島"),VLOOKUP(D385,最低賃金!$A$2:$G$49,2,FALSE),OR($F$4&lt;&gt;45566,D385&lt;&gt;"徳島"),VLOOKUP(D385,最低賃金!$A$2:$G$49,4,FALSE)),"")</f>
        <v/>
      </c>
      <c r="F385" s="27" t="str">
        <f>IFERROR(VLOOKUP(D385,最低賃金!$A$3:$G$49,6,FALSE),"")</f>
        <v/>
      </c>
      <c r="G385" s="51"/>
      <c r="H385" s="19"/>
      <c r="I385" s="81"/>
      <c r="J385" s="27" t="str" cm="1">
        <f t="array" ref="J385">IFERROR(_xlfn.IFS(COUNTBLANK(G385:I385)=3,"",H385="","H列に金額を入力してください",G385=3,H385,I385="","I列に労働時間を入力してください",G385=1,ROUND(H385/(I385*24),0),G385=2,ROUND(H385/(I385*24),0)),"")</f>
        <v/>
      </c>
      <c r="K385" s="80" t="str" cm="1">
        <f t="array" ref="K385">IFERROR(_xlfn.IFS(D385="","",J385&lt;E385,"×（法定外・要件外となる従業員です）",J385&lt;=F385,"〇",J385&gt;F385,"ー（要件外となる従業員です）"),"")</f>
        <v/>
      </c>
      <c r="L385" s="25" t="str" cm="1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  <v/>
      </c>
    </row>
    <row r="386" spans="1:12" ht="16.5" customHeight="1" x14ac:dyDescent="0.4">
      <c r="A386" s="52" t="str">
        <f t="shared" si="5"/>
        <v/>
      </c>
      <c r="B386" s="51"/>
      <c r="C386" s="75"/>
      <c r="D386" s="51"/>
      <c r="E386" s="27" t="str" cm="1">
        <f t="array" ref="E386">IFERROR(_xlfn.IFS(AND($F$4=45566,D386="徳島"),VLOOKUP(D386,最低賃金!$A$2:$G$49,2,FALSE),OR($F$4&lt;&gt;45566,D386&lt;&gt;"徳島"),VLOOKUP(D386,最低賃金!$A$2:$G$49,4,FALSE)),"")</f>
        <v/>
      </c>
      <c r="F386" s="27" t="str">
        <f>IFERROR(VLOOKUP(D386,最低賃金!$A$3:$G$49,6,FALSE),"")</f>
        <v/>
      </c>
      <c r="G386" s="51"/>
      <c r="H386" s="19"/>
      <c r="I386" s="81"/>
      <c r="J386" s="27" t="str" cm="1">
        <f t="array" ref="J386">IFERROR(_xlfn.IFS(COUNTBLANK(G386:I386)=3,"",H386="","H列に金額を入力してください",G386=3,H386,I386="","I列に労働時間を入力してください",G386=1,ROUND(H386/(I386*24),0),G386=2,ROUND(H386/(I386*24),0)),"")</f>
        <v/>
      </c>
      <c r="K386" s="80" t="str" cm="1">
        <f t="array" ref="K386">IFERROR(_xlfn.IFS(D386="","",J386&lt;E386,"×（法定外・要件外となる従業員です）",J386&lt;=F386,"〇",J386&gt;F386,"ー（要件外となる従業員です）"),"")</f>
        <v/>
      </c>
      <c r="L386" s="25" t="str" cm="1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  <v/>
      </c>
    </row>
    <row r="387" spans="1:12" ht="16.5" customHeight="1" x14ac:dyDescent="0.4">
      <c r="A387" s="52" t="str">
        <f t="shared" si="5"/>
        <v/>
      </c>
      <c r="B387" s="51"/>
      <c r="C387" s="75"/>
      <c r="D387" s="51"/>
      <c r="E387" s="27" t="str" cm="1">
        <f t="array" ref="E387">IFERROR(_xlfn.IFS(AND($F$4=45566,D387="徳島"),VLOOKUP(D387,最低賃金!$A$2:$G$49,2,FALSE),OR($F$4&lt;&gt;45566,D387&lt;&gt;"徳島"),VLOOKUP(D387,最低賃金!$A$2:$G$49,4,FALSE)),"")</f>
        <v/>
      </c>
      <c r="F387" s="27" t="str">
        <f>IFERROR(VLOOKUP(D387,最低賃金!$A$3:$G$49,6,FALSE),"")</f>
        <v/>
      </c>
      <c r="G387" s="51"/>
      <c r="H387" s="19"/>
      <c r="I387" s="81"/>
      <c r="J387" s="27" t="str" cm="1">
        <f t="array" ref="J387">IFERROR(_xlfn.IFS(COUNTBLANK(G387:I387)=3,"",H387="","H列に金額を入力してください",G387=3,H387,I387="","I列に労働時間を入力してください",G387=1,ROUND(H387/(I387*24),0),G387=2,ROUND(H387/(I387*24),0)),"")</f>
        <v/>
      </c>
      <c r="K387" s="80" t="str" cm="1">
        <f t="array" ref="K387">IFERROR(_xlfn.IFS(D387="","",J387&lt;E387,"×（法定外・要件外となる従業員です）",J387&lt;=F387,"〇",J387&gt;F387,"ー（要件外となる従業員です）"),"")</f>
        <v/>
      </c>
      <c r="L387" s="25" t="str" cm="1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  <v/>
      </c>
    </row>
    <row r="388" spans="1:12" ht="16.5" customHeight="1" x14ac:dyDescent="0.4">
      <c r="A388" s="52" t="str">
        <f t="shared" si="5"/>
        <v/>
      </c>
      <c r="B388" s="51"/>
      <c r="C388" s="75"/>
      <c r="D388" s="51"/>
      <c r="E388" s="27" t="str" cm="1">
        <f t="array" ref="E388">IFERROR(_xlfn.IFS(AND($F$4=45566,D388="徳島"),VLOOKUP(D388,最低賃金!$A$2:$G$49,2,FALSE),OR($F$4&lt;&gt;45566,D388&lt;&gt;"徳島"),VLOOKUP(D388,最低賃金!$A$2:$G$49,4,FALSE)),"")</f>
        <v/>
      </c>
      <c r="F388" s="27" t="str">
        <f>IFERROR(VLOOKUP(D388,最低賃金!$A$3:$G$49,6,FALSE),"")</f>
        <v/>
      </c>
      <c r="G388" s="51"/>
      <c r="H388" s="19"/>
      <c r="I388" s="81"/>
      <c r="J388" s="27" t="str" cm="1">
        <f t="array" ref="J388">IFERROR(_xlfn.IFS(COUNTBLANK(G388:I388)=3,"",H388="","H列に金額を入力してください",G388=3,H388,I388="","I列に労働時間を入力してください",G388=1,ROUND(H388/(I388*24),0),G388=2,ROUND(H388/(I388*24),0)),"")</f>
        <v/>
      </c>
      <c r="K388" s="80" t="str" cm="1">
        <f t="array" ref="K388">IFERROR(_xlfn.IFS(D388="","",J388&lt;E388,"×（法定外・要件外となる従業員です）",J388&lt;=F388,"〇",J388&gt;F388,"ー（要件外となる従業員です）"),"")</f>
        <v/>
      </c>
      <c r="L388" s="25" t="str" cm="1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  <v/>
      </c>
    </row>
    <row r="389" spans="1:12" ht="16.5" customHeight="1" x14ac:dyDescent="0.4">
      <c r="A389" s="52" t="str">
        <f t="shared" si="5"/>
        <v/>
      </c>
      <c r="B389" s="51"/>
      <c r="C389" s="75"/>
      <c r="D389" s="51"/>
      <c r="E389" s="27" t="str" cm="1">
        <f t="array" ref="E389">IFERROR(_xlfn.IFS(AND($F$4=45566,D389="徳島"),VLOOKUP(D389,最低賃金!$A$2:$G$49,2,FALSE),OR($F$4&lt;&gt;45566,D389&lt;&gt;"徳島"),VLOOKUP(D389,最低賃金!$A$2:$G$49,4,FALSE)),"")</f>
        <v/>
      </c>
      <c r="F389" s="27" t="str">
        <f>IFERROR(VLOOKUP(D389,最低賃金!$A$3:$G$49,6,FALSE),"")</f>
        <v/>
      </c>
      <c r="G389" s="51"/>
      <c r="H389" s="19"/>
      <c r="I389" s="81"/>
      <c r="J389" s="27" t="str" cm="1">
        <f t="array" ref="J389">IFERROR(_xlfn.IFS(COUNTBLANK(G389:I389)=3,"",H389="","H列に金額を入力してください",G389=3,H389,I389="","I列に労働時間を入力してください",G389=1,ROUND(H389/(I389*24),0),G389=2,ROUND(H389/(I389*24),0)),"")</f>
        <v/>
      </c>
      <c r="K389" s="80" t="str" cm="1">
        <f t="array" ref="K389">IFERROR(_xlfn.IFS(D389="","",J389&lt;E389,"×（法定外・要件外となる従業員です）",J389&lt;=F389,"〇",J389&gt;F389,"ー（要件外となる従業員です）"),"")</f>
        <v/>
      </c>
      <c r="L389" s="25" t="str" cm="1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  <v/>
      </c>
    </row>
    <row r="390" spans="1:12" ht="16.5" customHeight="1" x14ac:dyDescent="0.4">
      <c r="A390" s="52" t="str">
        <f t="shared" si="5"/>
        <v/>
      </c>
      <c r="B390" s="51"/>
      <c r="C390" s="75"/>
      <c r="D390" s="51"/>
      <c r="E390" s="27" t="str" cm="1">
        <f t="array" ref="E390">IFERROR(_xlfn.IFS(AND($F$4=45566,D390="徳島"),VLOOKUP(D390,最低賃金!$A$2:$G$49,2,FALSE),OR($F$4&lt;&gt;45566,D390&lt;&gt;"徳島"),VLOOKUP(D390,最低賃金!$A$2:$G$49,4,FALSE)),"")</f>
        <v/>
      </c>
      <c r="F390" s="27" t="str">
        <f>IFERROR(VLOOKUP(D390,最低賃金!$A$3:$G$49,6,FALSE),"")</f>
        <v/>
      </c>
      <c r="G390" s="51"/>
      <c r="H390" s="19"/>
      <c r="I390" s="81"/>
      <c r="J390" s="27" t="str" cm="1">
        <f t="array" ref="J390">IFERROR(_xlfn.IFS(COUNTBLANK(G390:I390)=3,"",H390="","H列に金額を入力してください",G390=3,H390,I390="","I列に労働時間を入力してください",G390=1,ROUND(H390/(I390*24),0),G390=2,ROUND(H390/(I390*24),0)),"")</f>
        <v/>
      </c>
      <c r="K390" s="80" t="str" cm="1">
        <f t="array" ref="K390">IFERROR(_xlfn.IFS(D390="","",J390&lt;E390,"×（法定外・要件外となる従業員です）",J390&lt;=F390,"〇",J390&gt;F390,"ー（要件外となる従業員です）"),"")</f>
        <v/>
      </c>
      <c r="L390" s="25" t="str" cm="1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  <v/>
      </c>
    </row>
    <row r="391" spans="1:12" ht="16.5" customHeight="1" x14ac:dyDescent="0.4">
      <c r="A391" s="52" t="str">
        <f t="shared" si="5"/>
        <v/>
      </c>
      <c r="B391" s="51"/>
      <c r="C391" s="75"/>
      <c r="D391" s="51"/>
      <c r="E391" s="27" t="str" cm="1">
        <f t="array" ref="E391">IFERROR(_xlfn.IFS(AND($F$4=45566,D391="徳島"),VLOOKUP(D391,最低賃金!$A$2:$G$49,2,FALSE),OR($F$4&lt;&gt;45566,D391&lt;&gt;"徳島"),VLOOKUP(D391,最低賃金!$A$2:$G$49,4,FALSE)),"")</f>
        <v/>
      </c>
      <c r="F391" s="27" t="str">
        <f>IFERROR(VLOOKUP(D391,最低賃金!$A$3:$G$49,6,FALSE),"")</f>
        <v/>
      </c>
      <c r="G391" s="51"/>
      <c r="H391" s="19"/>
      <c r="I391" s="81"/>
      <c r="J391" s="27" t="str" cm="1">
        <f t="array" ref="J391">IFERROR(_xlfn.IFS(COUNTBLANK(G391:I391)=3,"",H391="","H列に金額を入力してください",G391=3,H391,I391="","I列に労働時間を入力してください",G391=1,ROUND(H391/(I391*24),0),G391=2,ROUND(H391/(I391*24),0)),"")</f>
        <v/>
      </c>
      <c r="K391" s="80" t="str" cm="1">
        <f t="array" ref="K391">IFERROR(_xlfn.IFS(D391="","",J391&lt;E391,"×（法定外・要件外となる従業員です）",J391&lt;=F391,"〇",J391&gt;F391,"ー（要件外となる従業員です）"),"")</f>
        <v/>
      </c>
      <c r="L391" s="25" t="str" cm="1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  <v/>
      </c>
    </row>
    <row r="392" spans="1:12" ht="16.5" customHeight="1" x14ac:dyDescent="0.4">
      <c r="A392" s="52" t="str">
        <f t="shared" si="5"/>
        <v/>
      </c>
      <c r="B392" s="51"/>
      <c r="C392" s="75"/>
      <c r="D392" s="51"/>
      <c r="E392" s="27" t="str" cm="1">
        <f t="array" ref="E392">IFERROR(_xlfn.IFS(AND($F$4=45566,D392="徳島"),VLOOKUP(D392,最低賃金!$A$2:$G$49,2,FALSE),OR($F$4&lt;&gt;45566,D392&lt;&gt;"徳島"),VLOOKUP(D392,最低賃金!$A$2:$G$49,4,FALSE)),"")</f>
        <v/>
      </c>
      <c r="F392" s="27" t="str">
        <f>IFERROR(VLOOKUP(D392,最低賃金!$A$3:$G$49,6,FALSE),"")</f>
        <v/>
      </c>
      <c r="G392" s="51"/>
      <c r="H392" s="19"/>
      <c r="I392" s="81"/>
      <c r="J392" s="27" t="str" cm="1">
        <f t="array" ref="J392">IFERROR(_xlfn.IFS(COUNTBLANK(G392:I392)=3,"",H392="","H列に金額を入力してください",G392=3,H392,I392="","I列に労働時間を入力してください",G392=1,ROUND(H392/(I392*24),0),G392=2,ROUND(H392/(I392*24),0)),"")</f>
        <v/>
      </c>
      <c r="K392" s="80" t="str" cm="1">
        <f t="array" ref="K392">IFERROR(_xlfn.IFS(D392="","",J392&lt;E392,"×（法定外・要件外となる従業員です）",J392&lt;=F392,"〇",J392&gt;F392,"ー（要件外となる従業員です）"),"")</f>
        <v/>
      </c>
      <c r="L392" s="25" t="str" cm="1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  <v/>
      </c>
    </row>
    <row r="393" spans="1:12" ht="16.5" customHeight="1" x14ac:dyDescent="0.4">
      <c r="A393" s="52" t="str">
        <f t="shared" si="5"/>
        <v/>
      </c>
      <c r="B393" s="51"/>
      <c r="C393" s="75"/>
      <c r="D393" s="51"/>
      <c r="E393" s="27" t="str" cm="1">
        <f t="array" ref="E393">IFERROR(_xlfn.IFS(AND($F$4=45566,D393="徳島"),VLOOKUP(D393,最低賃金!$A$2:$G$49,2,FALSE),OR($F$4&lt;&gt;45566,D393&lt;&gt;"徳島"),VLOOKUP(D393,最低賃金!$A$2:$G$49,4,FALSE)),"")</f>
        <v/>
      </c>
      <c r="F393" s="27" t="str">
        <f>IFERROR(VLOOKUP(D393,最低賃金!$A$3:$G$49,6,FALSE),"")</f>
        <v/>
      </c>
      <c r="G393" s="51"/>
      <c r="H393" s="19"/>
      <c r="I393" s="81"/>
      <c r="J393" s="27" t="str" cm="1">
        <f t="array" ref="J393">IFERROR(_xlfn.IFS(COUNTBLANK(G393:I393)=3,"",H393="","H列に金額を入力してください",G393=3,H393,I393="","I列に労働時間を入力してください",G393=1,ROUND(H393/(I393*24),0),G393=2,ROUND(H393/(I393*24),0)),"")</f>
        <v/>
      </c>
      <c r="K393" s="80" t="str" cm="1">
        <f t="array" ref="K393">IFERROR(_xlfn.IFS(D393="","",J393&lt;E393,"×（法定外・要件外となる従業員です）",J393&lt;=F393,"〇",J393&gt;F393,"ー（要件外となる従業員です）"),"")</f>
        <v/>
      </c>
      <c r="L393" s="25" t="str" cm="1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  <v/>
      </c>
    </row>
    <row r="394" spans="1:12" ht="16.5" customHeight="1" x14ac:dyDescent="0.4">
      <c r="A394" s="52" t="str">
        <f t="shared" si="5"/>
        <v/>
      </c>
      <c r="B394" s="51"/>
      <c r="C394" s="75"/>
      <c r="D394" s="51"/>
      <c r="E394" s="27" t="str" cm="1">
        <f t="array" ref="E394">IFERROR(_xlfn.IFS(AND($F$4=45566,D394="徳島"),VLOOKUP(D394,最低賃金!$A$2:$G$49,2,FALSE),OR($F$4&lt;&gt;45566,D394&lt;&gt;"徳島"),VLOOKUP(D394,最低賃金!$A$2:$G$49,4,FALSE)),"")</f>
        <v/>
      </c>
      <c r="F394" s="27" t="str">
        <f>IFERROR(VLOOKUP(D394,最低賃金!$A$3:$G$49,6,FALSE),"")</f>
        <v/>
      </c>
      <c r="G394" s="51"/>
      <c r="H394" s="19"/>
      <c r="I394" s="81"/>
      <c r="J394" s="27" t="str" cm="1">
        <f t="array" ref="J394">IFERROR(_xlfn.IFS(COUNTBLANK(G394:I394)=3,"",H394="","H列に金額を入力してください",G394=3,H394,I394="","I列に労働時間を入力してください",G394=1,ROUND(H394/(I394*24),0),G394=2,ROUND(H394/(I394*24),0)),"")</f>
        <v/>
      </c>
      <c r="K394" s="80" t="str" cm="1">
        <f t="array" ref="K394">IFERROR(_xlfn.IFS(D394="","",J394&lt;E394,"×（法定外・要件外となる従業員です）",J394&lt;=F394,"〇",J394&gt;F394,"ー（要件外となる従業員です）"),"")</f>
        <v/>
      </c>
      <c r="L394" s="25" t="str" cm="1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  <v/>
      </c>
    </row>
    <row r="395" spans="1:12" ht="16.5" customHeight="1" x14ac:dyDescent="0.4">
      <c r="A395" s="52" t="str">
        <f t="shared" si="5"/>
        <v/>
      </c>
      <c r="B395" s="51"/>
      <c r="C395" s="75"/>
      <c r="D395" s="51"/>
      <c r="E395" s="27" t="str" cm="1">
        <f t="array" ref="E395">IFERROR(_xlfn.IFS(AND($F$4=45566,D395="徳島"),VLOOKUP(D395,最低賃金!$A$2:$G$49,2,FALSE),OR($F$4&lt;&gt;45566,D395&lt;&gt;"徳島"),VLOOKUP(D395,最低賃金!$A$2:$G$49,4,FALSE)),"")</f>
        <v/>
      </c>
      <c r="F395" s="27" t="str">
        <f>IFERROR(VLOOKUP(D395,最低賃金!$A$3:$G$49,6,FALSE),"")</f>
        <v/>
      </c>
      <c r="G395" s="51"/>
      <c r="H395" s="19"/>
      <c r="I395" s="81"/>
      <c r="J395" s="27" t="str" cm="1">
        <f t="array" ref="J395">IFERROR(_xlfn.IFS(COUNTBLANK(G395:I395)=3,"",H395="","H列に金額を入力してください",G395=3,H395,I395="","I列に労働時間を入力してください",G395=1,ROUND(H395/(I395*24),0),G395=2,ROUND(H395/(I395*24),0)),"")</f>
        <v/>
      </c>
      <c r="K395" s="80" t="str" cm="1">
        <f t="array" ref="K395">IFERROR(_xlfn.IFS(D395="","",J395&lt;E395,"×（法定外・要件外となる従業員です）",J395&lt;=F395,"〇",J395&gt;F395,"ー（要件外となる従業員です）"),"")</f>
        <v/>
      </c>
      <c r="L395" s="25" t="str" cm="1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  <v/>
      </c>
    </row>
    <row r="396" spans="1:12" ht="16.5" customHeight="1" x14ac:dyDescent="0.4">
      <c r="A396" s="52" t="str">
        <f t="shared" ref="A396:A459" si="6">IF(C396="","",A395+1)</f>
        <v/>
      </c>
      <c r="B396" s="51"/>
      <c r="C396" s="75"/>
      <c r="D396" s="51"/>
      <c r="E396" s="27" t="str" cm="1">
        <f t="array" ref="E396">IFERROR(_xlfn.IFS(AND($F$4=45566,D396="徳島"),VLOOKUP(D396,最低賃金!$A$2:$G$49,2,FALSE),OR($F$4&lt;&gt;45566,D396&lt;&gt;"徳島"),VLOOKUP(D396,最低賃金!$A$2:$G$49,4,FALSE)),"")</f>
        <v/>
      </c>
      <c r="F396" s="27" t="str">
        <f>IFERROR(VLOOKUP(D396,最低賃金!$A$3:$G$49,6,FALSE),"")</f>
        <v/>
      </c>
      <c r="G396" s="51"/>
      <c r="H396" s="19"/>
      <c r="I396" s="81"/>
      <c r="J396" s="27" t="str" cm="1">
        <f t="array" ref="J396">IFERROR(_xlfn.IFS(COUNTBLANK(G396:I396)=3,"",H396="","H列に金額を入力してください",G396=3,H396,I396="","I列に労働時間を入力してください",G396=1,ROUND(H396/(I396*24),0),G396=2,ROUND(H396/(I396*24),0)),"")</f>
        <v/>
      </c>
      <c r="K396" s="80" t="str" cm="1">
        <f t="array" ref="K396">IFERROR(_xlfn.IFS(D396="","",J396&lt;E396,"×（法定外・要件外となる従業員です）",J396&lt;=F396,"〇",J396&gt;F396,"ー（要件外となる従業員です）"),"")</f>
        <v/>
      </c>
      <c r="L396" s="25" t="str" cm="1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  <v/>
      </c>
    </row>
    <row r="397" spans="1:12" ht="16.5" customHeight="1" x14ac:dyDescent="0.4">
      <c r="A397" s="52" t="str">
        <f t="shared" si="6"/>
        <v/>
      </c>
      <c r="B397" s="51"/>
      <c r="C397" s="75"/>
      <c r="D397" s="51"/>
      <c r="E397" s="27" t="str" cm="1">
        <f t="array" ref="E397">IFERROR(_xlfn.IFS(AND($F$4=45566,D397="徳島"),VLOOKUP(D397,最低賃金!$A$2:$G$49,2,FALSE),OR($F$4&lt;&gt;45566,D397&lt;&gt;"徳島"),VLOOKUP(D397,最低賃金!$A$2:$G$49,4,FALSE)),"")</f>
        <v/>
      </c>
      <c r="F397" s="27" t="str">
        <f>IFERROR(VLOOKUP(D397,最低賃金!$A$3:$G$49,6,FALSE),"")</f>
        <v/>
      </c>
      <c r="G397" s="51"/>
      <c r="H397" s="19"/>
      <c r="I397" s="81"/>
      <c r="J397" s="27" t="str" cm="1">
        <f t="array" ref="J397">IFERROR(_xlfn.IFS(COUNTBLANK(G397:I397)=3,"",H397="","H列に金額を入力してください",G397=3,H397,I397="","I列に労働時間を入力してください",G397=1,ROUND(H397/(I397*24),0),G397=2,ROUND(H397/(I397*24),0)),"")</f>
        <v/>
      </c>
      <c r="K397" s="80" t="str" cm="1">
        <f t="array" ref="K397">IFERROR(_xlfn.IFS(D397="","",J397&lt;E397,"×（法定外・要件外となる従業員です）",J397&lt;=F397,"〇",J397&gt;F397,"ー（要件外となる従業員です）"),"")</f>
        <v/>
      </c>
      <c r="L397" s="25" t="str" cm="1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  <v/>
      </c>
    </row>
    <row r="398" spans="1:12" ht="16.5" customHeight="1" x14ac:dyDescent="0.4">
      <c r="A398" s="52" t="str">
        <f t="shared" si="6"/>
        <v/>
      </c>
      <c r="B398" s="51"/>
      <c r="C398" s="75"/>
      <c r="D398" s="51"/>
      <c r="E398" s="27" t="str" cm="1">
        <f t="array" ref="E398">IFERROR(_xlfn.IFS(AND($F$4=45566,D398="徳島"),VLOOKUP(D398,最低賃金!$A$2:$G$49,2,FALSE),OR($F$4&lt;&gt;45566,D398&lt;&gt;"徳島"),VLOOKUP(D398,最低賃金!$A$2:$G$49,4,FALSE)),"")</f>
        <v/>
      </c>
      <c r="F398" s="27" t="str">
        <f>IFERROR(VLOOKUP(D398,最低賃金!$A$3:$G$49,6,FALSE),"")</f>
        <v/>
      </c>
      <c r="G398" s="51"/>
      <c r="H398" s="19"/>
      <c r="I398" s="81"/>
      <c r="J398" s="27" t="str" cm="1">
        <f t="array" ref="J398">IFERROR(_xlfn.IFS(COUNTBLANK(G398:I398)=3,"",H398="","H列に金額を入力してください",G398=3,H398,I398="","I列に労働時間を入力してください",G398=1,ROUND(H398/(I398*24),0),G398=2,ROUND(H398/(I398*24),0)),"")</f>
        <v/>
      </c>
      <c r="K398" s="80" t="str" cm="1">
        <f t="array" ref="K398">IFERROR(_xlfn.IFS(D398="","",J398&lt;E398,"×（法定外・要件外となる従業員です）",J398&lt;=F398,"〇",J398&gt;F398,"ー（要件外となる従業員です）"),"")</f>
        <v/>
      </c>
      <c r="L398" s="25" t="str" cm="1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  <v/>
      </c>
    </row>
    <row r="399" spans="1:12" ht="16.5" customHeight="1" x14ac:dyDescent="0.4">
      <c r="A399" s="52" t="str">
        <f t="shared" si="6"/>
        <v/>
      </c>
      <c r="B399" s="51"/>
      <c r="C399" s="75"/>
      <c r="D399" s="51"/>
      <c r="E399" s="27" t="str" cm="1">
        <f t="array" ref="E399">IFERROR(_xlfn.IFS(AND($F$4=45566,D399="徳島"),VLOOKUP(D399,最低賃金!$A$2:$G$49,2,FALSE),OR($F$4&lt;&gt;45566,D399&lt;&gt;"徳島"),VLOOKUP(D399,最低賃金!$A$2:$G$49,4,FALSE)),"")</f>
        <v/>
      </c>
      <c r="F399" s="27" t="str">
        <f>IFERROR(VLOOKUP(D399,最低賃金!$A$3:$G$49,6,FALSE),"")</f>
        <v/>
      </c>
      <c r="G399" s="51"/>
      <c r="H399" s="19"/>
      <c r="I399" s="81"/>
      <c r="J399" s="27" t="str" cm="1">
        <f t="array" ref="J399">IFERROR(_xlfn.IFS(COUNTBLANK(G399:I399)=3,"",H399="","H列に金額を入力してください",G399=3,H399,I399="","I列に労働時間を入力してください",G399=1,ROUND(H399/(I399*24),0),G399=2,ROUND(H399/(I399*24),0)),"")</f>
        <v/>
      </c>
      <c r="K399" s="80" t="str" cm="1">
        <f t="array" ref="K399">IFERROR(_xlfn.IFS(D399="","",J399&lt;E399,"×（法定外・要件外となる従業員です）",J399&lt;=F399,"〇",J399&gt;F399,"ー（要件外となる従業員です）"),"")</f>
        <v/>
      </c>
      <c r="L399" s="25" t="str" cm="1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  <v/>
      </c>
    </row>
    <row r="400" spans="1:12" ht="16.5" customHeight="1" x14ac:dyDescent="0.4">
      <c r="A400" s="52" t="str">
        <f t="shared" si="6"/>
        <v/>
      </c>
      <c r="B400" s="51"/>
      <c r="C400" s="75"/>
      <c r="D400" s="51"/>
      <c r="E400" s="27" t="str" cm="1">
        <f t="array" ref="E400">IFERROR(_xlfn.IFS(AND($F$4=45566,D400="徳島"),VLOOKUP(D400,最低賃金!$A$2:$G$49,2,FALSE),OR($F$4&lt;&gt;45566,D400&lt;&gt;"徳島"),VLOOKUP(D400,最低賃金!$A$2:$G$49,4,FALSE)),"")</f>
        <v/>
      </c>
      <c r="F400" s="27" t="str">
        <f>IFERROR(VLOOKUP(D400,最低賃金!$A$3:$G$49,6,FALSE),"")</f>
        <v/>
      </c>
      <c r="G400" s="51"/>
      <c r="H400" s="19"/>
      <c r="I400" s="81"/>
      <c r="J400" s="27" t="str" cm="1">
        <f t="array" ref="J400">IFERROR(_xlfn.IFS(COUNTBLANK(G400:I400)=3,"",H400="","H列に金額を入力してください",G400=3,H400,I400="","I列に労働時間を入力してください",G400=1,ROUND(H400/(I400*24),0),G400=2,ROUND(H400/(I400*24),0)),"")</f>
        <v/>
      </c>
      <c r="K400" s="80" t="str" cm="1">
        <f t="array" ref="K400">IFERROR(_xlfn.IFS(D400="","",J400&lt;E400,"×（法定外・要件外となる従業員です）",J400&lt;=F400,"〇",J400&gt;F400,"ー（要件外となる従業員です）"),"")</f>
        <v/>
      </c>
      <c r="L400" s="25" t="str" cm="1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  <v/>
      </c>
    </row>
    <row r="401" spans="1:12" ht="16.5" customHeight="1" x14ac:dyDescent="0.4">
      <c r="A401" s="52" t="str">
        <f t="shared" si="6"/>
        <v/>
      </c>
      <c r="B401" s="51"/>
      <c r="C401" s="75"/>
      <c r="D401" s="51"/>
      <c r="E401" s="27" t="str" cm="1">
        <f t="array" ref="E401">IFERROR(_xlfn.IFS(AND($F$4=45566,D401="徳島"),VLOOKUP(D401,最低賃金!$A$2:$G$49,2,FALSE),OR($F$4&lt;&gt;45566,D401&lt;&gt;"徳島"),VLOOKUP(D401,最低賃金!$A$2:$G$49,4,FALSE)),"")</f>
        <v/>
      </c>
      <c r="F401" s="27" t="str">
        <f>IFERROR(VLOOKUP(D401,最低賃金!$A$3:$G$49,6,FALSE),"")</f>
        <v/>
      </c>
      <c r="G401" s="51"/>
      <c r="H401" s="19"/>
      <c r="I401" s="81"/>
      <c r="J401" s="27" t="str" cm="1">
        <f t="array" ref="J401">IFERROR(_xlfn.IFS(COUNTBLANK(G401:I401)=3,"",H401="","H列に金額を入力してください",G401=3,H401,I401="","I列に労働時間を入力してください",G401=1,ROUND(H401/(I401*24),0),G401=2,ROUND(H401/(I401*24),0)),"")</f>
        <v/>
      </c>
      <c r="K401" s="80" t="str" cm="1">
        <f t="array" ref="K401">IFERROR(_xlfn.IFS(D401="","",J401&lt;E401,"×（法定外・要件外となる従業員です）",J401&lt;=F401,"〇",J401&gt;F401,"ー（要件外となる従業員です）"),"")</f>
        <v/>
      </c>
      <c r="L401" s="25" t="str" cm="1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  <v/>
      </c>
    </row>
    <row r="402" spans="1:12" ht="16.5" customHeight="1" x14ac:dyDescent="0.4">
      <c r="A402" s="52" t="str">
        <f t="shared" si="6"/>
        <v/>
      </c>
      <c r="B402" s="51"/>
      <c r="C402" s="75"/>
      <c r="D402" s="51"/>
      <c r="E402" s="27" t="str" cm="1">
        <f t="array" ref="E402">IFERROR(_xlfn.IFS(AND($F$4=45566,D402="徳島"),VLOOKUP(D402,最低賃金!$A$2:$G$49,2,FALSE),OR($F$4&lt;&gt;45566,D402&lt;&gt;"徳島"),VLOOKUP(D402,最低賃金!$A$2:$G$49,4,FALSE)),"")</f>
        <v/>
      </c>
      <c r="F402" s="27" t="str">
        <f>IFERROR(VLOOKUP(D402,最低賃金!$A$3:$G$49,6,FALSE),"")</f>
        <v/>
      </c>
      <c r="G402" s="51"/>
      <c r="H402" s="19"/>
      <c r="I402" s="81"/>
      <c r="J402" s="27" t="str" cm="1">
        <f t="array" ref="J402">IFERROR(_xlfn.IFS(COUNTBLANK(G402:I402)=3,"",H402="","H列に金額を入力してください",G402=3,H402,I402="","I列に労働時間を入力してください",G402=1,ROUND(H402/(I402*24),0),G402=2,ROUND(H402/(I402*24),0)),"")</f>
        <v/>
      </c>
      <c r="K402" s="80" t="str" cm="1">
        <f t="array" ref="K402">IFERROR(_xlfn.IFS(D402="","",J402&lt;E402,"×（法定外・要件外となる従業員です）",J402&lt;=F402,"〇",J402&gt;F402,"ー（要件外となる従業員です）"),"")</f>
        <v/>
      </c>
      <c r="L402" s="25" t="str" cm="1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  <v/>
      </c>
    </row>
    <row r="403" spans="1:12" ht="16.5" customHeight="1" x14ac:dyDescent="0.4">
      <c r="A403" s="52" t="str">
        <f t="shared" si="6"/>
        <v/>
      </c>
      <c r="B403" s="51"/>
      <c r="C403" s="75"/>
      <c r="D403" s="51"/>
      <c r="E403" s="27" t="str" cm="1">
        <f t="array" ref="E403">IFERROR(_xlfn.IFS(AND($F$4=45566,D403="徳島"),VLOOKUP(D403,最低賃金!$A$2:$G$49,2,FALSE),OR($F$4&lt;&gt;45566,D403&lt;&gt;"徳島"),VLOOKUP(D403,最低賃金!$A$2:$G$49,4,FALSE)),"")</f>
        <v/>
      </c>
      <c r="F403" s="27" t="str">
        <f>IFERROR(VLOOKUP(D403,最低賃金!$A$3:$G$49,6,FALSE),"")</f>
        <v/>
      </c>
      <c r="G403" s="51"/>
      <c r="H403" s="19"/>
      <c r="I403" s="81"/>
      <c r="J403" s="27" t="str" cm="1">
        <f t="array" ref="J403">IFERROR(_xlfn.IFS(COUNTBLANK(G403:I403)=3,"",H403="","H列に金額を入力してください",G403=3,H403,I403="","I列に労働時間を入力してください",G403=1,ROUND(H403/(I403*24),0),G403=2,ROUND(H403/(I403*24),0)),"")</f>
        <v/>
      </c>
      <c r="K403" s="80" t="str" cm="1">
        <f t="array" ref="K403">IFERROR(_xlfn.IFS(D403="","",J403&lt;E403,"×（法定外・要件外となる従業員です）",J403&lt;=F403,"〇",J403&gt;F403,"ー（要件外となる従業員です）"),"")</f>
        <v/>
      </c>
      <c r="L403" s="25" t="str" cm="1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  <v/>
      </c>
    </row>
    <row r="404" spans="1:12" ht="16.5" customHeight="1" x14ac:dyDescent="0.4">
      <c r="A404" s="52" t="str">
        <f t="shared" si="6"/>
        <v/>
      </c>
      <c r="B404" s="51"/>
      <c r="C404" s="75"/>
      <c r="D404" s="51"/>
      <c r="E404" s="27" t="str" cm="1">
        <f t="array" ref="E404">IFERROR(_xlfn.IFS(AND($F$4=45566,D404="徳島"),VLOOKUP(D404,最低賃金!$A$2:$G$49,2,FALSE),OR($F$4&lt;&gt;45566,D404&lt;&gt;"徳島"),VLOOKUP(D404,最低賃金!$A$2:$G$49,4,FALSE)),"")</f>
        <v/>
      </c>
      <c r="F404" s="27" t="str">
        <f>IFERROR(VLOOKUP(D404,最低賃金!$A$3:$G$49,6,FALSE),"")</f>
        <v/>
      </c>
      <c r="G404" s="51"/>
      <c r="H404" s="19"/>
      <c r="I404" s="81"/>
      <c r="J404" s="27" t="str" cm="1">
        <f t="array" ref="J404">IFERROR(_xlfn.IFS(COUNTBLANK(G404:I404)=3,"",H404="","H列に金額を入力してください",G404=3,H404,I404="","I列に労働時間を入力してください",G404=1,ROUND(H404/(I404*24),0),G404=2,ROUND(H404/(I404*24),0)),"")</f>
        <v/>
      </c>
      <c r="K404" s="80" t="str" cm="1">
        <f t="array" ref="K404">IFERROR(_xlfn.IFS(D404="","",J404&lt;E404,"×（法定外・要件外となる従業員です）",J404&lt;=F404,"〇",J404&gt;F404,"ー（要件外となる従業員です）"),"")</f>
        <v/>
      </c>
      <c r="L404" s="25" t="str" cm="1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  <v/>
      </c>
    </row>
    <row r="405" spans="1:12" ht="16.5" customHeight="1" x14ac:dyDescent="0.4">
      <c r="A405" s="52" t="str">
        <f t="shared" si="6"/>
        <v/>
      </c>
      <c r="B405" s="51"/>
      <c r="C405" s="75"/>
      <c r="D405" s="51"/>
      <c r="E405" s="27" t="str" cm="1">
        <f t="array" ref="E405">IFERROR(_xlfn.IFS(AND($F$4=45566,D405="徳島"),VLOOKUP(D405,最低賃金!$A$2:$G$49,2,FALSE),OR($F$4&lt;&gt;45566,D405&lt;&gt;"徳島"),VLOOKUP(D405,最低賃金!$A$2:$G$49,4,FALSE)),"")</f>
        <v/>
      </c>
      <c r="F405" s="27" t="str">
        <f>IFERROR(VLOOKUP(D405,最低賃金!$A$3:$G$49,6,FALSE),"")</f>
        <v/>
      </c>
      <c r="G405" s="51"/>
      <c r="H405" s="19"/>
      <c r="I405" s="81"/>
      <c r="J405" s="27" t="str" cm="1">
        <f t="array" ref="J405">IFERROR(_xlfn.IFS(COUNTBLANK(G405:I405)=3,"",H405="","H列に金額を入力してください",G405=3,H405,I405="","I列に労働時間を入力してください",G405=1,ROUND(H405/(I405*24),0),G405=2,ROUND(H405/(I405*24),0)),"")</f>
        <v/>
      </c>
      <c r="K405" s="80" t="str" cm="1">
        <f t="array" ref="K405">IFERROR(_xlfn.IFS(D405="","",J405&lt;E405,"×（法定外・要件外となる従業員です）",J405&lt;=F405,"〇",J405&gt;F405,"ー（要件外となる従業員です）"),"")</f>
        <v/>
      </c>
      <c r="L405" s="25" t="str" cm="1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  <v/>
      </c>
    </row>
    <row r="406" spans="1:12" ht="16.5" customHeight="1" x14ac:dyDescent="0.4">
      <c r="A406" s="52" t="str">
        <f t="shared" si="6"/>
        <v/>
      </c>
      <c r="B406" s="51"/>
      <c r="C406" s="75"/>
      <c r="D406" s="51"/>
      <c r="E406" s="27" t="str" cm="1">
        <f t="array" ref="E406">IFERROR(_xlfn.IFS(AND($F$4=45566,D406="徳島"),VLOOKUP(D406,最低賃金!$A$2:$G$49,2,FALSE),OR($F$4&lt;&gt;45566,D406&lt;&gt;"徳島"),VLOOKUP(D406,最低賃金!$A$2:$G$49,4,FALSE)),"")</f>
        <v/>
      </c>
      <c r="F406" s="27" t="str">
        <f>IFERROR(VLOOKUP(D406,最低賃金!$A$3:$G$49,6,FALSE),"")</f>
        <v/>
      </c>
      <c r="G406" s="51"/>
      <c r="H406" s="19"/>
      <c r="I406" s="81"/>
      <c r="J406" s="27" t="str" cm="1">
        <f t="array" ref="J406">IFERROR(_xlfn.IFS(COUNTBLANK(G406:I406)=3,"",H406="","H列に金額を入力してください",G406=3,H406,I406="","I列に労働時間を入力してください",G406=1,ROUND(H406/(I406*24),0),G406=2,ROUND(H406/(I406*24),0)),"")</f>
        <v/>
      </c>
      <c r="K406" s="80" t="str" cm="1">
        <f t="array" ref="K406">IFERROR(_xlfn.IFS(D406="","",J406&lt;E406,"×（法定外・要件外となる従業員です）",J406&lt;=F406,"〇",J406&gt;F406,"ー（要件外となる従業員です）"),"")</f>
        <v/>
      </c>
      <c r="L406" s="25" t="str" cm="1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  <v/>
      </c>
    </row>
    <row r="407" spans="1:12" ht="16.5" customHeight="1" x14ac:dyDescent="0.4">
      <c r="A407" s="52" t="str">
        <f t="shared" si="6"/>
        <v/>
      </c>
      <c r="B407" s="51"/>
      <c r="C407" s="75"/>
      <c r="D407" s="51"/>
      <c r="E407" s="27" t="str" cm="1">
        <f t="array" ref="E407">IFERROR(_xlfn.IFS(AND($F$4=45566,D407="徳島"),VLOOKUP(D407,最低賃金!$A$2:$G$49,2,FALSE),OR($F$4&lt;&gt;45566,D407&lt;&gt;"徳島"),VLOOKUP(D407,最低賃金!$A$2:$G$49,4,FALSE)),"")</f>
        <v/>
      </c>
      <c r="F407" s="27" t="str">
        <f>IFERROR(VLOOKUP(D407,最低賃金!$A$3:$G$49,6,FALSE),"")</f>
        <v/>
      </c>
      <c r="G407" s="51"/>
      <c r="H407" s="19"/>
      <c r="I407" s="81"/>
      <c r="J407" s="27" t="str" cm="1">
        <f t="array" ref="J407">IFERROR(_xlfn.IFS(COUNTBLANK(G407:I407)=3,"",H407="","H列に金額を入力してください",G407=3,H407,I407="","I列に労働時間を入力してください",G407=1,ROUND(H407/(I407*24),0),G407=2,ROUND(H407/(I407*24),0)),"")</f>
        <v/>
      </c>
      <c r="K407" s="80" t="str" cm="1">
        <f t="array" ref="K407">IFERROR(_xlfn.IFS(D407="","",J407&lt;E407,"×（法定外・要件外となる従業員です）",J407&lt;=F407,"〇",J407&gt;F407,"ー（要件外となる従業員です）"),"")</f>
        <v/>
      </c>
      <c r="L407" s="25" t="str" cm="1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  <v/>
      </c>
    </row>
    <row r="408" spans="1:12" ht="16.5" customHeight="1" x14ac:dyDescent="0.4">
      <c r="A408" s="52" t="str">
        <f t="shared" si="6"/>
        <v/>
      </c>
      <c r="B408" s="51"/>
      <c r="C408" s="75"/>
      <c r="D408" s="51"/>
      <c r="E408" s="27" t="str" cm="1">
        <f t="array" ref="E408">IFERROR(_xlfn.IFS(AND($F$4=45566,D408="徳島"),VLOOKUP(D408,最低賃金!$A$2:$G$49,2,FALSE),OR($F$4&lt;&gt;45566,D408&lt;&gt;"徳島"),VLOOKUP(D408,最低賃金!$A$2:$G$49,4,FALSE)),"")</f>
        <v/>
      </c>
      <c r="F408" s="27" t="str">
        <f>IFERROR(VLOOKUP(D408,最低賃金!$A$3:$G$49,6,FALSE),"")</f>
        <v/>
      </c>
      <c r="G408" s="51"/>
      <c r="H408" s="19"/>
      <c r="I408" s="81"/>
      <c r="J408" s="27" t="str" cm="1">
        <f t="array" ref="J408">IFERROR(_xlfn.IFS(COUNTBLANK(G408:I408)=3,"",H408="","H列に金額を入力してください",G408=3,H408,I408="","I列に労働時間を入力してください",G408=1,ROUND(H408/(I408*24),0),G408=2,ROUND(H408/(I408*24),0)),"")</f>
        <v/>
      </c>
      <c r="K408" s="80" t="str" cm="1">
        <f t="array" ref="K408">IFERROR(_xlfn.IFS(D408="","",J408&lt;E408,"×（法定外・要件外となる従業員です）",J408&lt;=F408,"〇",J408&gt;F408,"ー（要件外となる従業員です）"),"")</f>
        <v/>
      </c>
      <c r="L408" s="25" t="str" cm="1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  <v/>
      </c>
    </row>
    <row r="409" spans="1:12" ht="16.5" customHeight="1" x14ac:dyDescent="0.4">
      <c r="A409" s="52" t="str">
        <f t="shared" si="6"/>
        <v/>
      </c>
      <c r="B409" s="51"/>
      <c r="C409" s="75"/>
      <c r="D409" s="51"/>
      <c r="E409" s="27" t="str" cm="1">
        <f t="array" ref="E409">IFERROR(_xlfn.IFS(AND($F$4=45566,D409="徳島"),VLOOKUP(D409,最低賃金!$A$2:$G$49,2,FALSE),OR($F$4&lt;&gt;45566,D409&lt;&gt;"徳島"),VLOOKUP(D409,最低賃金!$A$2:$G$49,4,FALSE)),"")</f>
        <v/>
      </c>
      <c r="F409" s="27" t="str">
        <f>IFERROR(VLOOKUP(D409,最低賃金!$A$3:$G$49,6,FALSE),"")</f>
        <v/>
      </c>
      <c r="G409" s="51"/>
      <c r="H409" s="19"/>
      <c r="I409" s="81"/>
      <c r="J409" s="27" t="str" cm="1">
        <f t="array" ref="J409">IFERROR(_xlfn.IFS(COUNTBLANK(G409:I409)=3,"",H409="","H列に金額を入力してください",G409=3,H409,I409="","I列に労働時間を入力してください",G409=1,ROUND(H409/(I409*24),0),G409=2,ROUND(H409/(I409*24),0)),"")</f>
        <v/>
      </c>
      <c r="K409" s="80" t="str" cm="1">
        <f t="array" ref="K409">IFERROR(_xlfn.IFS(D409="","",J409&lt;E409,"×（法定外・要件外となる従業員です）",J409&lt;=F409,"〇",J409&gt;F409,"ー（要件外となる従業員です）"),"")</f>
        <v/>
      </c>
      <c r="L409" s="25" t="str" cm="1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  <v/>
      </c>
    </row>
    <row r="410" spans="1:12" ht="16.5" customHeight="1" x14ac:dyDescent="0.4">
      <c r="A410" s="52" t="str">
        <f t="shared" si="6"/>
        <v/>
      </c>
      <c r="B410" s="51"/>
      <c r="C410" s="75"/>
      <c r="D410" s="51"/>
      <c r="E410" s="27" t="str" cm="1">
        <f t="array" ref="E410">IFERROR(_xlfn.IFS(AND($F$4=45566,D410="徳島"),VLOOKUP(D410,最低賃金!$A$2:$G$49,2,FALSE),OR($F$4&lt;&gt;45566,D410&lt;&gt;"徳島"),VLOOKUP(D410,最低賃金!$A$2:$G$49,4,FALSE)),"")</f>
        <v/>
      </c>
      <c r="F410" s="27" t="str">
        <f>IFERROR(VLOOKUP(D410,最低賃金!$A$3:$G$49,6,FALSE),"")</f>
        <v/>
      </c>
      <c r="G410" s="51"/>
      <c r="H410" s="19"/>
      <c r="I410" s="81"/>
      <c r="J410" s="27" t="str" cm="1">
        <f t="array" ref="J410">IFERROR(_xlfn.IFS(COUNTBLANK(G410:I410)=3,"",H410="","H列に金額を入力してください",G410=3,H410,I410="","I列に労働時間を入力してください",G410=1,ROUND(H410/(I410*24),0),G410=2,ROUND(H410/(I410*24),0)),"")</f>
        <v/>
      </c>
      <c r="K410" s="80" t="str" cm="1">
        <f t="array" ref="K410">IFERROR(_xlfn.IFS(D410="","",J410&lt;E410,"×（法定外・要件外となる従業員です）",J410&lt;=F410,"〇",J410&gt;F410,"ー（要件外となる従業員です）"),"")</f>
        <v/>
      </c>
      <c r="L410" s="25" t="str" cm="1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  <v/>
      </c>
    </row>
    <row r="411" spans="1:12" ht="16.5" customHeight="1" x14ac:dyDescent="0.4">
      <c r="A411" s="52" t="str">
        <f t="shared" si="6"/>
        <v/>
      </c>
      <c r="B411" s="51"/>
      <c r="C411" s="75"/>
      <c r="D411" s="51"/>
      <c r="E411" s="27" t="str" cm="1">
        <f t="array" ref="E411">IFERROR(_xlfn.IFS(AND($F$4=45566,D411="徳島"),VLOOKUP(D411,最低賃金!$A$2:$G$49,2,FALSE),OR($F$4&lt;&gt;45566,D411&lt;&gt;"徳島"),VLOOKUP(D411,最低賃金!$A$2:$G$49,4,FALSE)),"")</f>
        <v/>
      </c>
      <c r="F411" s="27" t="str">
        <f>IFERROR(VLOOKUP(D411,最低賃金!$A$3:$G$49,6,FALSE),"")</f>
        <v/>
      </c>
      <c r="G411" s="51"/>
      <c r="H411" s="19"/>
      <c r="I411" s="81"/>
      <c r="J411" s="27" t="str" cm="1">
        <f t="array" ref="J411">IFERROR(_xlfn.IFS(COUNTBLANK(G411:I411)=3,"",H411="","H列に金額を入力してください",G411=3,H411,I411="","I列に労働時間を入力してください",G411=1,ROUND(H411/(I411*24),0),G411=2,ROUND(H411/(I411*24),0)),"")</f>
        <v/>
      </c>
      <c r="K411" s="80" t="str" cm="1">
        <f t="array" ref="K411">IFERROR(_xlfn.IFS(D411="","",J411&lt;E411,"×（法定外・要件外となる従業員です）",J411&lt;=F411,"〇",J411&gt;F411,"ー（要件外となる従業員です）"),"")</f>
        <v/>
      </c>
      <c r="L411" s="25" t="str" cm="1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  <v/>
      </c>
    </row>
    <row r="412" spans="1:12" ht="16.5" customHeight="1" x14ac:dyDescent="0.4">
      <c r="A412" s="52" t="str">
        <f t="shared" si="6"/>
        <v/>
      </c>
      <c r="B412" s="51"/>
      <c r="C412" s="75"/>
      <c r="D412" s="51"/>
      <c r="E412" s="27" t="str" cm="1">
        <f t="array" ref="E412">IFERROR(_xlfn.IFS(AND($F$4=45566,D412="徳島"),VLOOKUP(D412,最低賃金!$A$2:$G$49,2,FALSE),OR($F$4&lt;&gt;45566,D412&lt;&gt;"徳島"),VLOOKUP(D412,最低賃金!$A$2:$G$49,4,FALSE)),"")</f>
        <v/>
      </c>
      <c r="F412" s="27" t="str">
        <f>IFERROR(VLOOKUP(D412,最低賃金!$A$3:$G$49,6,FALSE),"")</f>
        <v/>
      </c>
      <c r="G412" s="51"/>
      <c r="H412" s="19"/>
      <c r="I412" s="81"/>
      <c r="J412" s="27" t="str" cm="1">
        <f t="array" ref="J412">IFERROR(_xlfn.IFS(COUNTBLANK(G412:I412)=3,"",H412="","H列に金額を入力してください",G412=3,H412,I412="","I列に労働時間を入力してください",G412=1,ROUND(H412/(I412*24),0),G412=2,ROUND(H412/(I412*24),0)),"")</f>
        <v/>
      </c>
      <c r="K412" s="80" t="str" cm="1">
        <f t="array" ref="K412">IFERROR(_xlfn.IFS(D412="","",J412&lt;E412,"×（法定外・要件外となる従業員です）",J412&lt;=F412,"〇",J412&gt;F412,"ー（要件外となる従業員です）"),"")</f>
        <v/>
      </c>
      <c r="L412" s="25" t="str" cm="1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  <v/>
      </c>
    </row>
    <row r="413" spans="1:12" ht="16.5" customHeight="1" x14ac:dyDescent="0.4">
      <c r="A413" s="52" t="str">
        <f t="shared" si="6"/>
        <v/>
      </c>
      <c r="B413" s="51"/>
      <c r="C413" s="75"/>
      <c r="D413" s="51"/>
      <c r="E413" s="27" t="str" cm="1">
        <f t="array" ref="E413">IFERROR(_xlfn.IFS(AND($F$4=45566,D413="徳島"),VLOOKUP(D413,最低賃金!$A$2:$G$49,2,FALSE),OR($F$4&lt;&gt;45566,D413&lt;&gt;"徳島"),VLOOKUP(D413,最低賃金!$A$2:$G$49,4,FALSE)),"")</f>
        <v/>
      </c>
      <c r="F413" s="27" t="str">
        <f>IFERROR(VLOOKUP(D413,最低賃金!$A$3:$G$49,6,FALSE),"")</f>
        <v/>
      </c>
      <c r="G413" s="51"/>
      <c r="H413" s="19"/>
      <c r="I413" s="81"/>
      <c r="J413" s="27" t="str" cm="1">
        <f t="array" ref="J413">IFERROR(_xlfn.IFS(COUNTBLANK(G413:I413)=3,"",H413="","H列に金額を入力してください",G413=3,H413,I413="","I列に労働時間を入力してください",G413=1,ROUND(H413/(I413*24),0),G413=2,ROUND(H413/(I413*24),0)),"")</f>
        <v/>
      </c>
      <c r="K413" s="80" t="str" cm="1">
        <f t="array" ref="K413">IFERROR(_xlfn.IFS(D413="","",J413&lt;E413,"×（法定外・要件外となる従業員です）",J413&lt;=F413,"〇",J413&gt;F413,"ー（要件外となる従業員です）"),"")</f>
        <v/>
      </c>
      <c r="L413" s="25" t="str" cm="1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  <v/>
      </c>
    </row>
    <row r="414" spans="1:12" ht="16.5" customHeight="1" x14ac:dyDescent="0.4">
      <c r="A414" s="52" t="str">
        <f t="shared" si="6"/>
        <v/>
      </c>
      <c r="B414" s="51"/>
      <c r="C414" s="75"/>
      <c r="D414" s="51"/>
      <c r="E414" s="27" t="str" cm="1">
        <f t="array" ref="E414">IFERROR(_xlfn.IFS(AND($F$4=45566,D414="徳島"),VLOOKUP(D414,最低賃金!$A$2:$G$49,2,FALSE),OR($F$4&lt;&gt;45566,D414&lt;&gt;"徳島"),VLOOKUP(D414,最低賃金!$A$2:$G$49,4,FALSE)),"")</f>
        <v/>
      </c>
      <c r="F414" s="27" t="str">
        <f>IFERROR(VLOOKUP(D414,最低賃金!$A$3:$G$49,6,FALSE),"")</f>
        <v/>
      </c>
      <c r="G414" s="51"/>
      <c r="H414" s="19"/>
      <c r="I414" s="81"/>
      <c r="J414" s="27" t="str" cm="1">
        <f t="array" ref="J414">IFERROR(_xlfn.IFS(COUNTBLANK(G414:I414)=3,"",H414="","H列に金額を入力してください",G414=3,H414,I414="","I列に労働時間を入力してください",G414=1,ROUND(H414/(I414*24),0),G414=2,ROUND(H414/(I414*24),0)),"")</f>
        <v/>
      </c>
      <c r="K414" s="80" t="str" cm="1">
        <f t="array" ref="K414">IFERROR(_xlfn.IFS(D414="","",J414&lt;E414,"×（法定外・要件外となる従業員です）",J414&lt;=F414,"〇",J414&gt;F414,"ー（要件外となる従業員です）"),"")</f>
        <v/>
      </c>
      <c r="L414" s="25" t="str" cm="1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  <v/>
      </c>
    </row>
    <row r="415" spans="1:12" ht="16.5" customHeight="1" x14ac:dyDescent="0.4">
      <c r="A415" s="52" t="str">
        <f t="shared" si="6"/>
        <v/>
      </c>
      <c r="B415" s="51"/>
      <c r="C415" s="75"/>
      <c r="D415" s="51"/>
      <c r="E415" s="27" t="str" cm="1">
        <f t="array" ref="E415">IFERROR(_xlfn.IFS(AND($F$4=45566,D415="徳島"),VLOOKUP(D415,最低賃金!$A$2:$G$49,2,FALSE),OR($F$4&lt;&gt;45566,D415&lt;&gt;"徳島"),VLOOKUP(D415,最低賃金!$A$2:$G$49,4,FALSE)),"")</f>
        <v/>
      </c>
      <c r="F415" s="27" t="str">
        <f>IFERROR(VLOOKUP(D415,最低賃金!$A$3:$G$49,6,FALSE),"")</f>
        <v/>
      </c>
      <c r="G415" s="51"/>
      <c r="H415" s="19"/>
      <c r="I415" s="81"/>
      <c r="J415" s="27" t="str" cm="1">
        <f t="array" ref="J415">IFERROR(_xlfn.IFS(COUNTBLANK(G415:I415)=3,"",H415="","H列に金額を入力してください",G415=3,H415,I415="","I列に労働時間を入力してください",G415=1,ROUND(H415/(I415*24),0),G415=2,ROUND(H415/(I415*24),0)),"")</f>
        <v/>
      </c>
      <c r="K415" s="80" t="str" cm="1">
        <f t="array" ref="K415">IFERROR(_xlfn.IFS(D415="","",J415&lt;E415,"×（法定外・要件外となる従業員です）",J415&lt;=F415,"〇",J415&gt;F415,"ー（要件外となる従業員です）"),"")</f>
        <v/>
      </c>
      <c r="L415" s="25" t="str" cm="1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  <v/>
      </c>
    </row>
    <row r="416" spans="1:12" ht="16.5" customHeight="1" x14ac:dyDescent="0.4">
      <c r="A416" s="52" t="str">
        <f t="shared" si="6"/>
        <v/>
      </c>
      <c r="B416" s="51"/>
      <c r="C416" s="75"/>
      <c r="D416" s="51"/>
      <c r="E416" s="27" t="str" cm="1">
        <f t="array" ref="E416">IFERROR(_xlfn.IFS(AND($F$4=45566,D416="徳島"),VLOOKUP(D416,最低賃金!$A$2:$G$49,2,FALSE),OR($F$4&lt;&gt;45566,D416&lt;&gt;"徳島"),VLOOKUP(D416,最低賃金!$A$2:$G$49,4,FALSE)),"")</f>
        <v/>
      </c>
      <c r="F416" s="27" t="str">
        <f>IFERROR(VLOOKUP(D416,最低賃金!$A$3:$G$49,6,FALSE),"")</f>
        <v/>
      </c>
      <c r="G416" s="51"/>
      <c r="H416" s="19"/>
      <c r="I416" s="81"/>
      <c r="J416" s="27" t="str" cm="1">
        <f t="array" ref="J416">IFERROR(_xlfn.IFS(COUNTBLANK(G416:I416)=3,"",H416="","H列に金額を入力してください",G416=3,H416,I416="","I列に労働時間を入力してください",G416=1,ROUND(H416/(I416*24),0),G416=2,ROUND(H416/(I416*24),0)),"")</f>
        <v/>
      </c>
      <c r="K416" s="80" t="str" cm="1">
        <f t="array" ref="K416">IFERROR(_xlfn.IFS(D416="","",J416&lt;E416,"×（法定外・要件外となる従業員です）",J416&lt;=F416,"〇",J416&gt;F416,"ー（要件外となる従業員です）"),"")</f>
        <v/>
      </c>
      <c r="L416" s="25" t="str" cm="1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  <v/>
      </c>
    </row>
    <row r="417" spans="1:12" ht="16.5" customHeight="1" x14ac:dyDescent="0.4">
      <c r="A417" s="52" t="str">
        <f t="shared" si="6"/>
        <v/>
      </c>
      <c r="B417" s="51"/>
      <c r="C417" s="75"/>
      <c r="D417" s="51"/>
      <c r="E417" s="27" t="str" cm="1">
        <f t="array" ref="E417">IFERROR(_xlfn.IFS(AND($F$4=45566,D417="徳島"),VLOOKUP(D417,最低賃金!$A$2:$G$49,2,FALSE),OR($F$4&lt;&gt;45566,D417&lt;&gt;"徳島"),VLOOKUP(D417,最低賃金!$A$2:$G$49,4,FALSE)),"")</f>
        <v/>
      </c>
      <c r="F417" s="27" t="str">
        <f>IFERROR(VLOOKUP(D417,最低賃金!$A$3:$G$49,6,FALSE),"")</f>
        <v/>
      </c>
      <c r="G417" s="51"/>
      <c r="H417" s="19"/>
      <c r="I417" s="81"/>
      <c r="J417" s="27" t="str" cm="1">
        <f t="array" ref="J417">IFERROR(_xlfn.IFS(COUNTBLANK(G417:I417)=3,"",H417="","H列に金額を入力してください",G417=3,H417,I417="","I列に労働時間を入力してください",G417=1,ROUND(H417/(I417*24),0),G417=2,ROUND(H417/(I417*24),0)),"")</f>
        <v/>
      </c>
      <c r="K417" s="80" t="str" cm="1">
        <f t="array" ref="K417">IFERROR(_xlfn.IFS(D417="","",J417&lt;E417,"×（法定外・要件外となる従業員です）",J417&lt;=F417,"〇",J417&gt;F417,"ー（要件外となる従業員です）"),"")</f>
        <v/>
      </c>
      <c r="L417" s="25" t="str" cm="1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  <v/>
      </c>
    </row>
    <row r="418" spans="1:12" ht="16.5" customHeight="1" x14ac:dyDescent="0.4">
      <c r="A418" s="52" t="str">
        <f t="shared" si="6"/>
        <v/>
      </c>
      <c r="B418" s="51"/>
      <c r="C418" s="75"/>
      <c r="D418" s="51"/>
      <c r="E418" s="27" t="str" cm="1">
        <f t="array" ref="E418">IFERROR(_xlfn.IFS(AND($F$4=45566,D418="徳島"),VLOOKUP(D418,最低賃金!$A$2:$G$49,2,FALSE),OR($F$4&lt;&gt;45566,D418&lt;&gt;"徳島"),VLOOKUP(D418,最低賃金!$A$2:$G$49,4,FALSE)),"")</f>
        <v/>
      </c>
      <c r="F418" s="27" t="str">
        <f>IFERROR(VLOOKUP(D418,最低賃金!$A$3:$G$49,6,FALSE),"")</f>
        <v/>
      </c>
      <c r="G418" s="51"/>
      <c r="H418" s="19"/>
      <c r="I418" s="81"/>
      <c r="J418" s="27" t="str" cm="1">
        <f t="array" ref="J418">IFERROR(_xlfn.IFS(COUNTBLANK(G418:I418)=3,"",H418="","H列に金額を入力してください",G418=3,H418,I418="","I列に労働時間を入力してください",G418=1,ROUND(H418/(I418*24),0),G418=2,ROUND(H418/(I418*24),0)),"")</f>
        <v/>
      </c>
      <c r="K418" s="80" t="str" cm="1">
        <f t="array" ref="K418">IFERROR(_xlfn.IFS(D418="","",J418&lt;E418,"×（法定外・要件外となる従業員です）",J418&lt;=F418,"〇",J418&gt;F418,"ー（要件外となる従業員です）"),"")</f>
        <v/>
      </c>
      <c r="L418" s="25" t="str" cm="1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  <v/>
      </c>
    </row>
    <row r="419" spans="1:12" ht="16.5" customHeight="1" x14ac:dyDescent="0.4">
      <c r="A419" s="52" t="str">
        <f t="shared" si="6"/>
        <v/>
      </c>
      <c r="B419" s="51"/>
      <c r="C419" s="75"/>
      <c r="D419" s="51"/>
      <c r="E419" s="27" t="str" cm="1">
        <f t="array" ref="E419">IFERROR(_xlfn.IFS(AND($F$4=45566,D419="徳島"),VLOOKUP(D419,最低賃金!$A$2:$G$49,2,FALSE),OR($F$4&lt;&gt;45566,D419&lt;&gt;"徳島"),VLOOKUP(D419,最低賃金!$A$2:$G$49,4,FALSE)),"")</f>
        <v/>
      </c>
      <c r="F419" s="27" t="str">
        <f>IFERROR(VLOOKUP(D419,最低賃金!$A$3:$G$49,6,FALSE),"")</f>
        <v/>
      </c>
      <c r="G419" s="51"/>
      <c r="H419" s="19"/>
      <c r="I419" s="81"/>
      <c r="J419" s="27" t="str" cm="1">
        <f t="array" ref="J419">IFERROR(_xlfn.IFS(COUNTBLANK(G419:I419)=3,"",H419="","H列に金額を入力してください",G419=3,H419,I419="","I列に労働時間を入力してください",G419=1,ROUND(H419/(I419*24),0),G419=2,ROUND(H419/(I419*24),0)),"")</f>
        <v/>
      </c>
      <c r="K419" s="80" t="str" cm="1">
        <f t="array" ref="K419">IFERROR(_xlfn.IFS(D419="","",J419&lt;E419,"×（法定外・要件外となる従業員です）",J419&lt;=F419,"〇",J419&gt;F419,"ー（要件外となる従業員です）"),"")</f>
        <v/>
      </c>
      <c r="L419" s="25" t="str" cm="1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  <v/>
      </c>
    </row>
    <row r="420" spans="1:12" ht="16.5" customHeight="1" x14ac:dyDescent="0.4">
      <c r="A420" s="52" t="str">
        <f t="shared" si="6"/>
        <v/>
      </c>
      <c r="B420" s="51"/>
      <c r="C420" s="75"/>
      <c r="D420" s="51"/>
      <c r="E420" s="27" t="str" cm="1">
        <f t="array" ref="E420">IFERROR(_xlfn.IFS(AND($F$4=45566,D420="徳島"),VLOOKUP(D420,最低賃金!$A$2:$G$49,2,FALSE),OR($F$4&lt;&gt;45566,D420&lt;&gt;"徳島"),VLOOKUP(D420,最低賃金!$A$2:$G$49,4,FALSE)),"")</f>
        <v/>
      </c>
      <c r="F420" s="27" t="str">
        <f>IFERROR(VLOOKUP(D420,最低賃金!$A$3:$G$49,6,FALSE),"")</f>
        <v/>
      </c>
      <c r="G420" s="51"/>
      <c r="H420" s="19"/>
      <c r="I420" s="81"/>
      <c r="J420" s="27" t="str" cm="1">
        <f t="array" ref="J420">IFERROR(_xlfn.IFS(COUNTBLANK(G420:I420)=3,"",H420="","H列に金額を入力してください",G420=3,H420,I420="","I列に労働時間を入力してください",G420=1,ROUND(H420/(I420*24),0),G420=2,ROUND(H420/(I420*24),0)),"")</f>
        <v/>
      </c>
      <c r="K420" s="80" t="str" cm="1">
        <f t="array" ref="K420">IFERROR(_xlfn.IFS(D420="","",J420&lt;E420,"×（法定外・要件外となる従業員です）",J420&lt;=F420,"〇",J420&gt;F420,"ー（要件外となる従業員です）"),"")</f>
        <v/>
      </c>
      <c r="L420" s="25" t="str" cm="1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  <v/>
      </c>
    </row>
    <row r="421" spans="1:12" ht="16.5" customHeight="1" x14ac:dyDescent="0.4">
      <c r="A421" s="52" t="str">
        <f t="shared" si="6"/>
        <v/>
      </c>
      <c r="B421" s="51"/>
      <c r="C421" s="75"/>
      <c r="D421" s="51"/>
      <c r="E421" s="27" t="str" cm="1">
        <f t="array" ref="E421">IFERROR(_xlfn.IFS(AND($F$4=45566,D421="徳島"),VLOOKUP(D421,最低賃金!$A$2:$G$49,2,FALSE),OR($F$4&lt;&gt;45566,D421&lt;&gt;"徳島"),VLOOKUP(D421,最低賃金!$A$2:$G$49,4,FALSE)),"")</f>
        <v/>
      </c>
      <c r="F421" s="27" t="str">
        <f>IFERROR(VLOOKUP(D421,最低賃金!$A$3:$G$49,6,FALSE),"")</f>
        <v/>
      </c>
      <c r="G421" s="51"/>
      <c r="H421" s="19"/>
      <c r="I421" s="81"/>
      <c r="J421" s="27" t="str" cm="1">
        <f t="array" ref="J421">IFERROR(_xlfn.IFS(COUNTBLANK(G421:I421)=3,"",H421="","H列に金額を入力してください",G421=3,H421,I421="","I列に労働時間を入力してください",G421=1,ROUND(H421/(I421*24),0),G421=2,ROUND(H421/(I421*24),0)),"")</f>
        <v/>
      </c>
      <c r="K421" s="80" t="str" cm="1">
        <f t="array" ref="K421">IFERROR(_xlfn.IFS(D421="","",J421&lt;E421,"×（法定外・要件外となる従業員です）",J421&lt;=F421,"〇",J421&gt;F421,"ー（要件外となる従業員です）"),"")</f>
        <v/>
      </c>
      <c r="L421" s="25" t="str" cm="1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  <v/>
      </c>
    </row>
    <row r="422" spans="1:12" ht="16.5" customHeight="1" x14ac:dyDescent="0.4">
      <c r="A422" s="52" t="str">
        <f t="shared" si="6"/>
        <v/>
      </c>
      <c r="B422" s="51"/>
      <c r="C422" s="75"/>
      <c r="D422" s="51"/>
      <c r="E422" s="27" t="str" cm="1">
        <f t="array" ref="E422">IFERROR(_xlfn.IFS(AND($F$4=45566,D422="徳島"),VLOOKUP(D422,最低賃金!$A$2:$G$49,2,FALSE),OR($F$4&lt;&gt;45566,D422&lt;&gt;"徳島"),VLOOKUP(D422,最低賃金!$A$2:$G$49,4,FALSE)),"")</f>
        <v/>
      </c>
      <c r="F422" s="27" t="str">
        <f>IFERROR(VLOOKUP(D422,最低賃金!$A$3:$G$49,6,FALSE),"")</f>
        <v/>
      </c>
      <c r="G422" s="51"/>
      <c r="H422" s="19"/>
      <c r="I422" s="81"/>
      <c r="J422" s="27" t="str" cm="1">
        <f t="array" ref="J422">IFERROR(_xlfn.IFS(COUNTBLANK(G422:I422)=3,"",H422="","H列に金額を入力してください",G422=3,H422,I422="","I列に労働時間を入力してください",G422=1,ROUND(H422/(I422*24),0),G422=2,ROUND(H422/(I422*24),0)),"")</f>
        <v/>
      </c>
      <c r="K422" s="80" t="str" cm="1">
        <f t="array" ref="K422">IFERROR(_xlfn.IFS(D422="","",J422&lt;E422,"×（法定外・要件外となる従業員です）",J422&lt;=F422,"〇",J422&gt;F422,"ー（要件外となる従業員です）"),"")</f>
        <v/>
      </c>
      <c r="L422" s="25" t="str" cm="1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  <v/>
      </c>
    </row>
    <row r="423" spans="1:12" ht="16.5" customHeight="1" x14ac:dyDescent="0.4">
      <c r="A423" s="52" t="str">
        <f t="shared" si="6"/>
        <v/>
      </c>
      <c r="B423" s="51"/>
      <c r="C423" s="75"/>
      <c r="D423" s="51"/>
      <c r="E423" s="27" t="str" cm="1">
        <f t="array" ref="E423">IFERROR(_xlfn.IFS(AND($F$4=45566,D423="徳島"),VLOOKUP(D423,最低賃金!$A$2:$G$49,2,FALSE),OR($F$4&lt;&gt;45566,D423&lt;&gt;"徳島"),VLOOKUP(D423,最低賃金!$A$2:$G$49,4,FALSE)),"")</f>
        <v/>
      </c>
      <c r="F423" s="27" t="str">
        <f>IFERROR(VLOOKUP(D423,最低賃金!$A$3:$G$49,6,FALSE),"")</f>
        <v/>
      </c>
      <c r="G423" s="51"/>
      <c r="H423" s="19"/>
      <c r="I423" s="81"/>
      <c r="J423" s="27" t="str" cm="1">
        <f t="array" ref="J423">IFERROR(_xlfn.IFS(COUNTBLANK(G423:I423)=3,"",H423="","H列に金額を入力してください",G423=3,H423,I423="","I列に労働時間を入力してください",G423=1,ROUND(H423/(I423*24),0),G423=2,ROUND(H423/(I423*24),0)),"")</f>
        <v/>
      </c>
      <c r="K423" s="80" t="str" cm="1">
        <f t="array" ref="K423">IFERROR(_xlfn.IFS(D423="","",J423&lt;E423,"×（法定外・要件外となる従業員です）",J423&lt;=F423,"〇",J423&gt;F423,"ー（要件外となる従業員です）"),"")</f>
        <v/>
      </c>
      <c r="L423" s="25" t="str" cm="1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  <v/>
      </c>
    </row>
    <row r="424" spans="1:12" ht="16.5" customHeight="1" x14ac:dyDescent="0.4">
      <c r="A424" s="52" t="str">
        <f t="shared" si="6"/>
        <v/>
      </c>
      <c r="B424" s="51"/>
      <c r="C424" s="75"/>
      <c r="D424" s="51"/>
      <c r="E424" s="27" t="str" cm="1">
        <f t="array" ref="E424">IFERROR(_xlfn.IFS(AND($F$4=45566,D424="徳島"),VLOOKUP(D424,最低賃金!$A$2:$G$49,2,FALSE),OR($F$4&lt;&gt;45566,D424&lt;&gt;"徳島"),VLOOKUP(D424,最低賃金!$A$2:$G$49,4,FALSE)),"")</f>
        <v/>
      </c>
      <c r="F424" s="27" t="str">
        <f>IFERROR(VLOOKUP(D424,最低賃金!$A$3:$G$49,6,FALSE),"")</f>
        <v/>
      </c>
      <c r="G424" s="51"/>
      <c r="H424" s="19"/>
      <c r="I424" s="81"/>
      <c r="J424" s="27" t="str" cm="1">
        <f t="array" ref="J424">IFERROR(_xlfn.IFS(COUNTBLANK(G424:I424)=3,"",H424="","H列に金額を入力してください",G424=3,H424,I424="","I列に労働時間を入力してください",G424=1,ROUND(H424/(I424*24),0),G424=2,ROUND(H424/(I424*24),0)),"")</f>
        <v/>
      </c>
      <c r="K424" s="80" t="str" cm="1">
        <f t="array" ref="K424">IFERROR(_xlfn.IFS(D424="","",J424&lt;E424,"×（法定外・要件外となる従業員です）",J424&lt;=F424,"〇",J424&gt;F424,"ー（要件外となる従業員です）"),"")</f>
        <v/>
      </c>
      <c r="L424" s="25" t="str" cm="1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  <v/>
      </c>
    </row>
    <row r="425" spans="1:12" ht="16.5" customHeight="1" x14ac:dyDescent="0.4">
      <c r="A425" s="52" t="str">
        <f t="shared" si="6"/>
        <v/>
      </c>
      <c r="B425" s="51"/>
      <c r="C425" s="75"/>
      <c r="D425" s="51"/>
      <c r="E425" s="27" t="str" cm="1">
        <f t="array" ref="E425">IFERROR(_xlfn.IFS(AND($F$4=45566,D425="徳島"),VLOOKUP(D425,最低賃金!$A$2:$G$49,2,FALSE),OR($F$4&lt;&gt;45566,D425&lt;&gt;"徳島"),VLOOKUP(D425,最低賃金!$A$2:$G$49,4,FALSE)),"")</f>
        <v/>
      </c>
      <c r="F425" s="27" t="str">
        <f>IFERROR(VLOOKUP(D425,最低賃金!$A$3:$G$49,6,FALSE),"")</f>
        <v/>
      </c>
      <c r="G425" s="51"/>
      <c r="H425" s="19"/>
      <c r="I425" s="81"/>
      <c r="J425" s="27" t="str" cm="1">
        <f t="array" ref="J425">IFERROR(_xlfn.IFS(COUNTBLANK(G425:I425)=3,"",H425="","H列に金額を入力してください",G425=3,H425,I425="","I列に労働時間を入力してください",G425=1,ROUND(H425/(I425*24),0),G425=2,ROUND(H425/(I425*24),0)),"")</f>
        <v/>
      </c>
      <c r="K425" s="80" t="str" cm="1">
        <f t="array" ref="K425">IFERROR(_xlfn.IFS(D425="","",J425&lt;E425,"×（法定外・要件外となる従業員です）",J425&lt;=F425,"〇",J425&gt;F425,"ー（要件外となる従業員です）"),"")</f>
        <v/>
      </c>
      <c r="L425" s="25" t="str" cm="1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  <v/>
      </c>
    </row>
    <row r="426" spans="1:12" ht="16.5" customHeight="1" x14ac:dyDescent="0.4">
      <c r="A426" s="52" t="str">
        <f t="shared" si="6"/>
        <v/>
      </c>
      <c r="B426" s="51"/>
      <c r="C426" s="75"/>
      <c r="D426" s="51"/>
      <c r="E426" s="27" t="str" cm="1">
        <f t="array" ref="E426">IFERROR(_xlfn.IFS(AND($F$4=45566,D426="徳島"),VLOOKUP(D426,最低賃金!$A$2:$G$49,2,FALSE),OR($F$4&lt;&gt;45566,D426&lt;&gt;"徳島"),VLOOKUP(D426,最低賃金!$A$2:$G$49,4,FALSE)),"")</f>
        <v/>
      </c>
      <c r="F426" s="27" t="str">
        <f>IFERROR(VLOOKUP(D426,最低賃金!$A$3:$G$49,6,FALSE),"")</f>
        <v/>
      </c>
      <c r="G426" s="51"/>
      <c r="H426" s="19"/>
      <c r="I426" s="81"/>
      <c r="J426" s="27" t="str" cm="1">
        <f t="array" ref="J426">IFERROR(_xlfn.IFS(COUNTBLANK(G426:I426)=3,"",H426="","H列に金額を入力してください",G426=3,H426,I426="","I列に労働時間を入力してください",G426=1,ROUND(H426/(I426*24),0),G426=2,ROUND(H426/(I426*24),0)),"")</f>
        <v/>
      </c>
      <c r="K426" s="80" t="str" cm="1">
        <f t="array" ref="K426">IFERROR(_xlfn.IFS(D426="","",J426&lt;E426,"×（法定外・要件外となる従業員です）",J426&lt;=F426,"〇",J426&gt;F426,"ー（要件外となる従業員です）"),"")</f>
        <v/>
      </c>
      <c r="L426" s="25" t="str" cm="1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  <v/>
      </c>
    </row>
    <row r="427" spans="1:12" ht="16.5" customHeight="1" x14ac:dyDescent="0.4">
      <c r="A427" s="52" t="str">
        <f t="shared" si="6"/>
        <v/>
      </c>
      <c r="B427" s="51"/>
      <c r="C427" s="75"/>
      <c r="D427" s="51"/>
      <c r="E427" s="27" t="str" cm="1">
        <f t="array" ref="E427">IFERROR(_xlfn.IFS(AND($F$4=45566,D427="徳島"),VLOOKUP(D427,最低賃金!$A$2:$G$49,2,FALSE),OR($F$4&lt;&gt;45566,D427&lt;&gt;"徳島"),VLOOKUP(D427,最低賃金!$A$2:$G$49,4,FALSE)),"")</f>
        <v/>
      </c>
      <c r="F427" s="27" t="str">
        <f>IFERROR(VLOOKUP(D427,最低賃金!$A$3:$G$49,6,FALSE),"")</f>
        <v/>
      </c>
      <c r="G427" s="51"/>
      <c r="H427" s="19"/>
      <c r="I427" s="81"/>
      <c r="J427" s="27" t="str" cm="1">
        <f t="array" ref="J427">IFERROR(_xlfn.IFS(COUNTBLANK(G427:I427)=3,"",H427="","H列に金額を入力してください",G427=3,H427,I427="","I列に労働時間を入力してください",G427=1,ROUND(H427/(I427*24),0),G427=2,ROUND(H427/(I427*24),0)),"")</f>
        <v/>
      </c>
      <c r="K427" s="80" t="str" cm="1">
        <f t="array" ref="K427">IFERROR(_xlfn.IFS(D427="","",J427&lt;E427,"×（法定外・要件外となる従業員です）",J427&lt;=F427,"〇",J427&gt;F427,"ー（要件外となる従業員です）"),"")</f>
        <v/>
      </c>
      <c r="L427" s="25" t="str" cm="1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  <v/>
      </c>
    </row>
    <row r="428" spans="1:12" ht="16.5" customHeight="1" x14ac:dyDescent="0.4">
      <c r="A428" s="52" t="str">
        <f t="shared" si="6"/>
        <v/>
      </c>
      <c r="B428" s="51"/>
      <c r="C428" s="75"/>
      <c r="D428" s="51"/>
      <c r="E428" s="27" t="str" cm="1">
        <f t="array" ref="E428">IFERROR(_xlfn.IFS(AND($F$4=45566,D428="徳島"),VLOOKUP(D428,最低賃金!$A$2:$G$49,2,FALSE),OR($F$4&lt;&gt;45566,D428&lt;&gt;"徳島"),VLOOKUP(D428,最低賃金!$A$2:$G$49,4,FALSE)),"")</f>
        <v/>
      </c>
      <c r="F428" s="27" t="str">
        <f>IFERROR(VLOOKUP(D428,最低賃金!$A$3:$G$49,6,FALSE),"")</f>
        <v/>
      </c>
      <c r="G428" s="51"/>
      <c r="H428" s="19"/>
      <c r="I428" s="81"/>
      <c r="J428" s="27" t="str" cm="1">
        <f t="array" ref="J428">IFERROR(_xlfn.IFS(COUNTBLANK(G428:I428)=3,"",H428="","H列に金額を入力してください",G428=3,H428,I428="","I列に労働時間を入力してください",G428=1,ROUND(H428/(I428*24),0),G428=2,ROUND(H428/(I428*24),0)),"")</f>
        <v/>
      </c>
      <c r="K428" s="80" t="str" cm="1">
        <f t="array" ref="K428">IFERROR(_xlfn.IFS(D428="","",J428&lt;E428,"×（法定外・要件外となる従業員です）",J428&lt;=F428,"〇",J428&gt;F428,"ー（要件外となる従業員です）"),"")</f>
        <v/>
      </c>
      <c r="L428" s="25" t="str" cm="1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  <v/>
      </c>
    </row>
    <row r="429" spans="1:12" ht="16.5" customHeight="1" x14ac:dyDescent="0.4">
      <c r="A429" s="52" t="str">
        <f t="shared" si="6"/>
        <v/>
      </c>
      <c r="B429" s="51"/>
      <c r="C429" s="75"/>
      <c r="D429" s="51"/>
      <c r="E429" s="27" t="str" cm="1">
        <f t="array" ref="E429">IFERROR(_xlfn.IFS(AND($F$4=45566,D429="徳島"),VLOOKUP(D429,最低賃金!$A$2:$G$49,2,FALSE),OR($F$4&lt;&gt;45566,D429&lt;&gt;"徳島"),VLOOKUP(D429,最低賃金!$A$2:$G$49,4,FALSE)),"")</f>
        <v/>
      </c>
      <c r="F429" s="27" t="str">
        <f>IFERROR(VLOOKUP(D429,最低賃金!$A$3:$G$49,6,FALSE),"")</f>
        <v/>
      </c>
      <c r="G429" s="51"/>
      <c r="H429" s="19"/>
      <c r="I429" s="81"/>
      <c r="J429" s="27" t="str" cm="1">
        <f t="array" ref="J429">IFERROR(_xlfn.IFS(COUNTBLANK(G429:I429)=3,"",H429="","H列に金額を入力してください",G429=3,H429,I429="","I列に労働時間を入力してください",G429=1,ROUND(H429/(I429*24),0),G429=2,ROUND(H429/(I429*24),0)),"")</f>
        <v/>
      </c>
      <c r="K429" s="80" t="str" cm="1">
        <f t="array" ref="K429">IFERROR(_xlfn.IFS(D429="","",J429&lt;E429,"×（法定外・要件外となる従業員です）",J429&lt;=F429,"〇",J429&gt;F429,"ー（要件外となる従業員です）"),"")</f>
        <v/>
      </c>
      <c r="L429" s="25" t="str" cm="1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  <v/>
      </c>
    </row>
    <row r="430" spans="1:12" ht="16.5" customHeight="1" x14ac:dyDescent="0.4">
      <c r="A430" s="52" t="str">
        <f t="shared" si="6"/>
        <v/>
      </c>
      <c r="B430" s="51"/>
      <c r="C430" s="75"/>
      <c r="D430" s="51"/>
      <c r="E430" s="27" t="str" cm="1">
        <f t="array" ref="E430">IFERROR(_xlfn.IFS(AND($F$4=45566,D430="徳島"),VLOOKUP(D430,最低賃金!$A$2:$G$49,2,FALSE),OR($F$4&lt;&gt;45566,D430&lt;&gt;"徳島"),VLOOKUP(D430,最低賃金!$A$2:$G$49,4,FALSE)),"")</f>
        <v/>
      </c>
      <c r="F430" s="27" t="str">
        <f>IFERROR(VLOOKUP(D430,最低賃金!$A$3:$G$49,6,FALSE),"")</f>
        <v/>
      </c>
      <c r="G430" s="51"/>
      <c r="H430" s="19"/>
      <c r="I430" s="81"/>
      <c r="J430" s="27" t="str" cm="1">
        <f t="array" ref="J430">IFERROR(_xlfn.IFS(COUNTBLANK(G430:I430)=3,"",H430="","H列に金額を入力してください",G430=3,H430,I430="","I列に労働時間を入力してください",G430=1,ROUND(H430/(I430*24),0),G430=2,ROUND(H430/(I430*24),0)),"")</f>
        <v/>
      </c>
      <c r="K430" s="80" t="str" cm="1">
        <f t="array" ref="K430">IFERROR(_xlfn.IFS(D430="","",J430&lt;E430,"×（法定外・要件外となる従業員です）",J430&lt;=F430,"〇",J430&gt;F430,"ー（要件外となる従業員です）"),"")</f>
        <v/>
      </c>
      <c r="L430" s="25" t="str" cm="1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  <v/>
      </c>
    </row>
    <row r="431" spans="1:12" ht="16.5" customHeight="1" x14ac:dyDescent="0.4">
      <c r="A431" s="52" t="str">
        <f t="shared" si="6"/>
        <v/>
      </c>
      <c r="B431" s="51"/>
      <c r="C431" s="75"/>
      <c r="D431" s="51"/>
      <c r="E431" s="27" t="str" cm="1">
        <f t="array" ref="E431">IFERROR(_xlfn.IFS(AND($F$4=45566,D431="徳島"),VLOOKUP(D431,最低賃金!$A$2:$G$49,2,FALSE),OR($F$4&lt;&gt;45566,D431&lt;&gt;"徳島"),VLOOKUP(D431,最低賃金!$A$2:$G$49,4,FALSE)),"")</f>
        <v/>
      </c>
      <c r="F431" s="27" t="str">
        <f>IFERROR(VLOOKUP(D431,最低賃金!$A$3:$G$49,6,FALSE),"")</f>
        <v/>
      </c>
      <c r="G431" s="51"/>
      <c r="H431" s="19"/>
      <c r="I431" s="81"/>
      <c r="J431" s="27" t="str" cm="1">
        <f t="array" ref="J431">IFERROR(_xlfn.IFS(COUNTBLANK(G431:I431)=3,"",H431="","H列に金額を入力してください",G431=3,H431,I431="","I列に労働時間を入力してください",G431=1,ROUND(H431/(I431*24),0),G431=2,ROUND(H431/(I431*24),0)),"")</f>
        <v/>
      </c>
      <c r="K431" s="80" t="str" cm="1">
        <f t="array" ref="K431">IFERROR(_xlfn.IFS(D431="","",J431&lt;E431,"×（法定外・要件外となる従業員です）",J431&lt;=F431,"〇",J431&gt;F431,"ー（要件外となる従業員です）"),"")</f>
        <v/>
      </c>
      <c r="L431" s="25" t="str" cm="1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  <v/>
      </c>
    </row>
    <row r="432" spans="1:12" ht="16.5" customHeight="1" x14ac:dyDescent="0.4">
      <c r="A432" s="52" t="str">
        <f t="shared" si="6"/>
        <v/>
      </c>
      <c r="B432" s="51"/>
      <c r="C432" s="75"/>
      <c r="D432" s="51"/>
      <c r="E432" s="27" t="str" cm="1">
        <f t="array" ref="E432">IFERROR(_xlfn.IFS(AND($F$4=45566,D432="徳島"),VLOOKUP(D432,最低賃金!$A$2:$G$49,2,FALSE),OR($F$4&lt;&gt;45566,D432&lt;&gt;"徳島"),VLOOKUP(D432,最低賃金!$A$2:$G$49,4,FALSE)),"")</f>
        <v/>
      </c>
      <c r="F432" s="27" t="str">
        <f>IFERROR(VLOOKUP(D432,最低賃金!$A$3:$G$49,6,FALSE),"")</f>
        <v/>
      </c>
      <c r="G432" s="51"/>
      <c r="H432" s="19"/>
      <c r="I432" s="81"/>
      <c r="J432" s="27" t="str" cm="1">
        <f t="array" ref="J432">IFERROR(_xlfn.IFS(COUNTBLANK(G432:I432)=3,"",H432="","H列に金額を入力してください",G432=3,H432,I432="","I列に労働時間を入力してください",G432=1,ROUND(H432/(I432*24),0),G432=2,ROUND(H432/(I432*24),0)),"")</f>
        <v/>
      </c>
      <c r="K432" s="80" t="str" cm="1">
        <f t="array" ref="K432">IFERROR(_xlfn.IFS(D432="","",J432&lt;E432,"×（法定外・要件外となる従業員です）",J432&lt;=F432,"〇",J432&gt;F432,"ー（要件外となる従業員です）"),"")</f>
        <v/>
      </c>
      <c r="L432" s="25" t="str" cm="1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  <v/>
      </c>
    </row>
    <row r="433" spans="1:12" ht="16.5" customHeight="1" x14ac:dyDescent="0.4">
      <c r="A433" s="52" t="str">
        <f t="shared" si="6"/>
        <v/>
      </c>
      <c r="B433" s="51"/>
      <c r="C433" s="75"/>
      <c r="D433" s="51"/>
      <c r="E433" s="27" t="str" cm="1">
        <f t="array" ref="E433">IFERROR(_xlfn.IFS(AND($F$4=45566,D433="徳島"),VLOOKUP(D433,最低賃金!$A$2:$G$49,2,FALSE),OR($F$4&lt;&gt;45566,D433&lt;&gt;"徳島"),VLOOKUP(D433,最低賃金!$A$2:$G$49,4,FALSE)),"")</f>
        <v/>
      </c>
      <c r="F433" s="27" t="str">
        <f>IFERROR(VLOOKUP(D433,最低賃金!$A$3:$G$49,6,FALSE),"")</f>
        <v/>
      </c>
      <c r="G433" s="51"/>
      <c r="H433" s="19"/>
      <c r="I433" s="81"/>
      <c r="J433" s="27" t="str" cm="1">
        <f t="array" ref="J433">IFERROR(_xlfn.IFS(COUNTBLANK(G433:I433)=3,"",H433="","H列に金額を入力してください",G433=3,H433,I433="","I列に労働時間を入力してください",G433=1,ROUND(H433/(I433*24),0),G433=2,ROUND(H433/(I433*24),0)),"")</f>
        <v/>
      </c>
      <c r="K433" s="80" t="str" cm="1">
        <f t="array" ref="K433">IFERROR(_xlfn.IFS(D433="","",J433&lt;E433,"×（法定外・要件外となる従業員です）",J433&lt;=F433,"〇",J433&gt;F433,"ー（要件外となる従業員です）"),"")</f>
        <v/>
      </c>
      <c r="L433" s="25" t="str" cm="1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  <v/>
      </c>
    </row>
    <row r="434" spans="1:12" ht="16.5" customHeight="1" x14ac:dyDescent="0.4">
      <c r="A434" s="52" t="str">
        <f t="shared" si="6"/>
        <v/>
      </c>
      <c r="B434" s="51"/>
      <c r="C434" s="75"/>
      <c r="D434" s="51"/>
      <c r="E434" s="27" t="str" cm="1">
        <f t="array" ref="E434">IFERROR(_xlfn.IFS(AND($F$4=45566,D434="徳島"),VLOOKUP(D434,最低賃金!$A$2:$G$49,2,FALSE),OR($F$4&lt;&gt;45566,D434&lt;&gt;"徳島"),VLOOKUP(D434,最低賃金!$A$2:$G$49,4,FALSE)),"")</f>
        <v/>
      </c>
      <c r="F434" s="27" t="str">
        <f>IFERROR(VLOOKUP(D434,最低賃金!$A$3:$G$49,6,FALSE),"")</f>
        <v/>
      </c>
      <c r="G434" s="51"/>
      <c r="H434" s="19"/>
      <c r="I434" s="81"/>
      <c r="J434" s="27" t="str" cm="1">
        <f t="array" ref="J434">IFERROR(_xlfn.IFS(COUNTBLANK(G434:I434)=3,"",H434="","H列に金額を入力してください",G434=3,H434,I434="","I列に労働時間を入力してください",G434=1,ROUND(H434/(I434*24),0),G434=2,ROUND(H434/(I434*24),0)),"")</f>
        <v/>
      </c>
      <c r="K434" s="80" t="str" cm="1">
        <f t="array" ref="K434">IFERROR(_xlfn.IFS(D434="","",J434&lt;E434,"×（法定外・要件外となる従業員です）",J434&lt;=F434,"〇",J434&gt;F434,"ー（要件外となる従業員です）"),"")</f>
        <v/>
      </c>
      <c r="L434" s="25" t="str" cm="1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  <v/>
      </c>
    </row>
    <row r="435" spans="1:12" ht="16.5" customHeight="1" x14ac:dyDescent="0.4">
      <c r="A435" s="52" t="str">
        <f t="shared" si="6"/>
        <v/>
      </c>
      <c r="B435" s="51"/>
      <c r="C435" s="75"/>
      <c r="D435" s="51"/>
      <c r="E435" s="27" t="str" cm="1">
        <f t="array" ref="E435">IFERROR(_xlfn.IFS(AND($F$4=45566,D435="徳島"),VLOOKUP(D435,最低賃金!$A$2:$G$49,2,FALSE),OR($F$4&lt;&gt;45566,D435&lt;&gt;"徳島"),VLOOKUP(D435,最低賃金!$A$2:$G$49,4,FALSE)),"")</f>
        <v/>
      </c>
      <c r="F435" s="27" t="str">
        <f>IFERROR(VLOOKUP(D435,最低賃金!$A$3:$G$49,6,FALSE),"")</f>
        <v/>
      </c>
      <c r="G435" s="51"/>
      <c r="H435" s="19"/>
      <c r="I435" s="81"/>
      <c r="J435" s="27" t="str" cm="1">
        <f t="array" ref="J435">IFERROR(_xlfn.IFS(COUNTBLANK(G435:I435)=3,"",H435="","H列に金額を入力してください",G435=3,H435,I435="","I列に労働時間を入力してください",G435=1,ROUND(H435/(I435*24),0),G435=2,ROUND(H435/(I435*24),0)),"")</f>
        <v/>
      </c>
      <c r="K435" s="80" t="str" cm="1">
        <f t="array" ref="K435">IFERROR(_xlfn.IFS(D435="","",J435&lt;E435,"×（法定外・要件外となる従業員です）",J435&lt;=F435,"〇",J435&gt;F435,"ー（要件外となる従業員です）"),"")</f>
        <v/>
      </c>
      <c r="L435" s="25" t="str" cm="1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  <v/>
      </c>
    </row>
    <row r="436" spans="1:12" ht="16.5" customHeight="1" x14ac:dyDescent="0.4">
      <c r="A436" s="52" t="str">
        <f t="shared" si="6"/>
        <v/>
      </c>
      <c r="B436" s="51"/>
      <c r="C436" s="75"/>
      <c r="D436" s="51"/>
      <c r="E436" s="27" t="str" cm="1">
        <f t="array" ref="E436">IFERROR(_xlfn.IFS(AND($F$4=45566,D436="徳島"),VLOOKUP(D436,最低賃金!$A$2:$G$49,2,FALSE),OR($F$4&lt;&gt;45566,D436&lt;&gt;"徳島"),VLOOKUP(D436,最低賃金!$A$2:$G$49,4,FALSE)),"")</f>
        <v/>
      </c>
      <c r="F436" s="27" t="str">
        <f>IFERROR(VLOOKUP(D436,最低賃金!$A$3:$G$49,6,FALSE),"")</f>
        <v/>
      </c>
      <c r="G436" s="51"/>
      <c r="H436" s="19"/>
      <c r="I436" s="81"/>
      <c r="J436" s="27" t="str" cm="1">
        <f t="array" ref="J436">IFERROR(_xlfn.IFS(COUNTBLANK(G436:I436)=3,"",H436="","H列に金額を入力してください",G436=3,H436,I436="","I列に労働時間を入力してください",G436=1,ROUND(H436/(I436*24),0),G436=2,ROUND(H436/(I436*24),0)),"")</f>
        <v/>
      </c>
      <c r="K436" s="80" t="str" cm="1">
        <f t="array" ref="K436">IFERROR(_xlfn.IFS(D436="","",J436&lt;E436,"×（法定外・要件外となる従業員です）",J436&lt;=F436,"〇",J436&gt;F436,"ー（要件外となる従業員です）"),"")</f>
        <v/>
      </c>
      <c r="L436" s="25" t="str" cm="1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  <v/>
      </c>
    </row>
    <row r="437" spans="1:12" ht="16.5" customHeight="1" x14ac:dyDescent="0.4">
      <c r="A437" s="52" t="str">
        <f t="shared" si="6"/>
        <v/>
      </c>
      <c r="B437" s="51"/>
      <c r="C437" s="75"/>
      <c r="D437" s="51"/>
      <c r="E437" s="27" t="str" cm="1">
        <f t="array" ref="E437">IFERROR(_xlfn.IFS(AND($F$4=45566,D437="徳島"),VLOOKUP(D437,最低賃金!$A$2:$G$49,2,FALSE),OR($F$4&lt;&gt;45566,D437&lt;&gt;"徳島"),VLOOKUP(D437,最低賃金!$A$2:$G$49,4,FALSE)),"")</f>
        <v/>
      </c>
      <c r="F437" s="27" t="str">
        <f>IFERROR(VLOOKUP(D437,最低賃金!$A$3:$G$49,6,FALSE),"")</f>
        <v/>
      </c>
      <c r="G437" s="51"/>
      <c r="H437" s="19"/>
      <c r="I437" s="81"/>
      <c r="J437" s="27" t="str" cm="1">
        <f t="array" ref="J437">IFERROR(_xlfn.IFS(COUNTBLANK(G437:I437)=3,"",H437="","H列に金額を入力してください",G437=3,H437,I437="","I列に労働時間を入力してください",G437=1,ROUND(H437/(I437*24),0),G437=2,ROUND(H437/(I437*24),0)),"")</f>
        <v/>
      </c>
      <c r="K437" s="80" t="str" cm="1">
        <f t="array" ref="K437">IFERROR(_xlfn.IFS(D437="","",J437&lt;E437,"×（法定外・要件外となる従業員です）",J437&lt;=F437,"〇",J437&gt;F437,"ー（要件外となる従業員です）"),"")</f>
        <v/>
      </c>
      <c r="L437" s="25" t="str" cm="1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  <v/>
      </c>
    </row>
    <row r="438" spans="1:12" ht="16.5" customHeight="1" x14ac:dyDescent="0.4">
      <c r="A438" s="52" t="str">
        <f t="shared" si="6"/>
        <v/>
      </c>
      <c r="B438" s="51"/>
      <c r="C438" s="75"/>
      <c r="D438" s="51"/>
      <c r="E438" s="27" t="str" cm="1">
        <f t="array" ref="E438">IFERROR(_xlfn.IFS(AND($F$4=45566,D438="徳島"),VLOOKUP(D438,最低賃金!$A$2:$G$49,2,FALSE),OR($F$4&lt;&gt;45566,D438&lt;&gt;"徳島"),VLOOKUP(D438,最低賃金!$A$2:$G$49,4,FALSE)),"")</f>
        <v/>
      </c>
      <c r="F438" s="27" t="str">
        <f>IFERROR(VLOOKUP(D438,最低賃金!$A$3:$G$49,6,FALSE),"")</f>
        <v/>
      </c>
      <c r="G438" s="51"/>
      <c r="H438" s="19"/>
      <c r="I438" s="81"/>
      <c r="J438" s="27" t="str" cm="1">
        <f t="array" ref="J438">IFERROR(_xlfn.IFS(COUNTBLANK(G438:I438)=3,"",H438="","H列に金額を入力してください",G438=3,H438,I438="","I列に労働時間を入力してください",G438=1,ROUND(H438/(I438*24),0),G438=2,ROUND(H438/(I438*24),0)),"")</f>
        <v/>
      </c>
      <c r="K438" s="80" t="str" cm="1">
        <f t="array" ref="K438">IFERROR(_xlfn.IFS(D438="","",J438&lt;E438,"×（法定外・要件外となる従業員です）",J438&lt;=F438,"〇",J438&gt;F438,"ー（要件外となる従業員です）"),"")</f>
        <v/>
      </c>
      <c r="L438" s="25" t="str" cm="1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  <v/>
      </c>
    </row>
    <row r="439" spans="1:12" ht="16.5" customHeight="1" x14ac:dyDescent="0.4">
      <c r="A439" s="52" t="str">
        <f t="shared" si="6"/>
        <v/>
      </c>
      <c r="B439" s="51"/>
      <c r="C439" s="75"/>
      <c r="D439" s="51"/>
      <c r="E439" s="27" t="str" cm="1">
        <f t="array" ref="E439">IFERROR(_xlfn.IFS(AND($F$4=45566,D439="徳島"),VLOOKUP(D439,最低賃金!$A$2:$G$49,2,FALSE),OR($F$4&lt;&gt;45566,D439&lt;&gt;"徳島"),VLOOKUP(D439,最低賃金!$A$2:$G$49,4,FALSE)),"")</f>
        <v/>
      </c>
      <c r="F439" s="27" t="str">
        <f>IFERROR(VLOOKUP(D439,最低賃金!$A$3:$G$49,6,FALSE),"")</f>
        <v/>
      </c>
      <c r="G439" s="51"/>
      <c r="H439" s="19"/>
      <c r="I439" s="81"/>
      <c r="J439" s="27" t="str" cm="1">
        <f t="array" ref="J439">IFERROR(_xlfn.IFS(COUNTBLANK(G439:I439)=3,"",H439="","H列に金額を入力してください",G439=3,H439,I439="","I列に労働時間を入力してください",G439=1,ROUND(H439/(I439*24),0),G439=2,ROUND(H439/(I439*24),0)),"")</f>
        <v/>
      </c>
      <c r="K439" s="80" t="str" cm="1">
        <f t="array" ref="K439">IFERROR(_xlfn.IFS(D439="","",J439&lt;E439,"×（法定外・要件外となる従業員です）",J439&lt;=F439,"〇",J439&gt;F439,"ー（要件外となる従業員です）"),"")</f>
        <v/>
      </c>
      <c r="L439" s="25" t="str" cm="1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  <v/>
      </c>
    </row>
    <row r="440" spans="1:12" ht="16.5" customHeight="1" x14ac:dyDescent="0.4">
      <c r="A440" s="52" t="str">
        <f t="shared" si="6"/>
        <v/>
      </c>
      <c r="B440" s="51"/>
      <c r="C440" s="75"/>
      <c r="D440" s="51"/>
      <c r="E440" s="27" t="str" cm="1">
        <f t="array" ref="E440">IFERROR(_xlfn.IFS(AND($F$4=45566,D440="徳島"),VLOOKUP(D440,最低賃金!$A$2:$G$49,2,FALSE),OR($F$4&lt;&gt;45566,D440&lt;&gt;"徳島"),VLOOKUP(D440,最低賃金!$A$2:$G$49,4,FALSE)),"")</f>
        <v/>
      </c>
      <c r="F440" s="27" t="str">
        <f>IFERROR(VLOOKUP(D440,最低賃金!$A$3:$G$49,6,FALSE),"")</f>
        <v/>
      </c>
      <c r="G440" s="51"/>
      <c r="H440" s="19"/>
      <c r="I440" s="81"/>
      <c r="J440" s="27" t="str" cm="1">
        <f t="array" ref="J440">IFERROR(_xlfn.IFS(COUNTBLANK(G440:I440)=3,"",H440="","H列に金額を入力してください",G440=3,H440,I440="","I列に労働時間を入力してください",G440=1,ROUND(H440/(I440*24),0),G440=2,ROUND(H440/(I440*24),0)),"")</f>
        <v/>
      </c>
      <c r="K440" s="80" t="str" cm="1">
        <f t="array" ref="K440">IFERROR(_xlfn.IFS(D440="","",J440&lt;E440,"×（法定外・要件外となる従業員です）",J440&lt;=F440,"〇",J440&gt;F440,"ー（要件外となる従業員です）"),"")</f>
        <v/>
      </c>
      <c r="L440" s="25" t="str" cm="1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  <v/>
      </c>
    </row>
    <row r="441" spans="1:12" ht="16.5" customHeight="1" x14ac:dyDescent="0.4">
      <c r="A441" s="52" t="str">
        <f t="shared" si="6"/>
        <v/>
      </c>
      <c r="B441" s="51"/>
      <c r="C441" s="75"/>
      <c r="D441" s="51"/>
      <c r="E441" s="27" t="str" cm="1">
        <f t="array" ref="E441">IFERROR(_xlfn.IFS(AND($F$4=45566,D441="徳島"),VLOOKUP(D441,最低賃金!$A$2:$G$49,2,FALSE),OR($F$4&lt;&gt;45566,D441&lt;&gt;"徳島"),VLOOKUP(D441,最低賃金!$A$2:$G$49,4,FALSE)),"")</f>
        <v/>
      </c>
      <c r="F441" s="27" t="str">
        <f>IFERROR(VLOOKUP(D441,最低賃金!$A$3:$G$49,6,FALSE),"")</f>
        <v/>
      </c>
      <c r="G441" s="51"/>
      <c r="H441" s="19"/>
      <c r="I441" s="81"/>
      <c r="J441" s="27" t="str" cm="1">
        <f t="array" ref="J441">IFERROR(_xlfn.IFS(COUNTBLANK(G441:I441)=3,"",H441="","H列に金額を入力してください",G441=3,H441,I441="","I列に労働時間を入力してください",G441=1,ROUND(H441/(I441*24),0),G441=2,ROUND(H441/(I441*24),0)),"")</f>
        <v/>
      </c>
      <c r="K441" s="80" t="str" cm="1">
        <f t="array" ref="K441">IFERROR(_xlfn.IFS(D441="","",J441&lt;E441,"×（法定外・要件外となる従業員です）",J441&lt;=F441,"〇",J441&gt;F441,"ー（要件外となる従業員です）"),"")</f>
        <v/>
      </c>
      <c r="L441" s="25" t="str" cm="1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  <v/>
      </c>
    </row>
    <row r="442" spans="1:12" ht="16.5" customHeight="1" x14ac:dyDescent="0.4">
      <c r="A442" s="52" t="str">
        <f t="shared" si="6"/>
        <v/>
      </c>
      <c r="B442" s="51"/>
      <c r="C442" s="75"/>
      <c r="D442" s="51"/>
      <c r="E442" s="27" t="str" cm="1">
        <f t="array" ref="E442">IFERROR(_xlfn.IFS(AND($F$4=45566,D442="徳島"),VLOOKUP(D442,最低賃金!$A$2:$G$49,2,FALSE),OR($F$4&lt;&gt;45566,D442&lt;&gt;"徳島"),VLOOKUP(D442,最低賃金!$A$2:$G$49,4,FALSE)),"")</f>
        <v/>
      </c>
      <c r="F442" s="27" t="str">
        <f>IFERROR(VLOOKUP(D442,最低賃金!$A$3:$G$49,6,FALSE),"")</f>
        <v/>
      </c>
      <c r="G442" s="51"/>
      <c r="H442" s="19"/>
      <c r="I442" s="81"/>
      <c r="J442" s="27" t="str" cm="1">
        <f t="array" ref="J442">IFERROR(_xlfn.IFS(COUNTBLANK(G442:I442)=3,"",H442="","H列に金額を入力してください",G442=3,H442,I442="","I列に労働時間を入力してください",G442=1,ROUND(H442/(I442*24),0),G442=2,ROUND(H442/(I442*24),0)),"")</f>
        <v/>
      </c>
      <c r="K442" s="80" t="str" cm="1">
        <f t="array" ref="K442">IFERROR(_xlfn.IFS(D442="","",J442&lt;E442,"×（法定外・要件外となる従業員です）",J442&lt;=F442,"〇",J442&gt;F442,"ー（要件外となる従業員です）"),"")</f>
        <v/>
      </c>
      <c r="L442" s="25" t="str" cm="1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  <v/>
      </c>
    </row>
    <row r="443" spans="1:12" ht="16.5" customHeight="1" x14ac:dyDescent="0.4">
      <c r="A443" s="52" t="str">
        <f t="shared" si="6"/>
        <v/>
      </c>
      <c r="B443" s="51"/>
      <c r="C443" s="75"/>
      <c r="D443" s="51"/>
      <c r="E443" s="27" t="str" cm="1">
        <f t="array" ref="E443">IFERROR(_xlfn.IFS(AND($F$4=45566,D443="徳島"),VLOOKUP(D443,最低賃金!$A$2:$G$49,2,FALSE),OR($F$4&lt;&gt;45566,D443&lt;&gt;"徳島"),VLOOKUP(D443,最低賃金!$A$2:$G$49,4,FALSE)),"")</f>
        <v/>
      </c>
      <c r="F443" s="27" t="str">
        <f>IFERROR(VLOOKUP(D443,最低賃金!$A$3:$G$49,6,FALSE),"")</f>
        <v/>
      </c>
      <c r="G443" s="51"/>
      <c r="H443" s="19"/>
      <c r="I443" s="81"/>
      <c r="J443" s="27" t="str" cm="1">
        <f t="array" ref="J443">IFERROR(_xlfn.IFS(COUNTBLANK(G443:I443)=3,"",H443="","H列に金額を入力してください",G443=3,H443,I443="","I列に労働時間を入力してください",G443=1,ROUND(H443/(I443*24),0),G443=2,ROUND(H443/(I443*24),0)),"")</f>
        <v/>
      </c>
      <c r="K443" s="80" t="str" cm="1">
        <f t="array" ref="K443">IFERROR(_xlfn.IFS(D443="","",J443&lt;E443,"×（法定外・要件外となる従業員です）",J443&lt;=F443,"〇",J443&gt;F443,"ー（要件外となる従業員です）"),"")</f>
        <v/>
      </c>
      <c r="L443" s="25" t="str" cm="1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  <v/>
      </c>
    </row>
    <row r="444" spans="1:12" ht="16.5" customHeight="1" x14ac:dyDescent="0.4">
      <c r="A444" s="52" t="str">
        <f t="shared" si="6"/>
        <v/>
      </c>
      <c r="B444" s="51"/>
      <c r="C444" s="75"/>
      <c r="D444" s="51"/>
      <c r="E444" s="27" t="str" cm="1">
        <f t="array" ref="E444">IFERROR(_xlfn.IFS(AND($F$4=45566,D444="徳島"),VLOOKUP(D444,最低賃金!$A$2:$G$49,2,FALSE),OR($F$4&lt;&gt;45566,D444&lt;&gt;"徳島"),VLOOKUP(D444,最低賃金!$A$2:$G$49,4,FALSE)),"")</f>
        <v/>
      </c>
      <c r="F444" s="27" t="str">
        <f>IFERROR(VLOOKUP(D444,最低賃金!$A$3:$G$49,6,FALSE),"")</f>
        <v/>
      </c>
      <c r="G444" s="51"/>
      <c r="H444" s="19"/>
      <c r="I444" s="81"/>
      <c r="J444" s="27" t="str" cm="1">
        <f t="array" ref="J444">IFERROR(_xlfn.IFS(COUNTBLANK(G444:I444)=3,"",H444="","H列に金額を入力してください",G444=3,H444,I444="","I列に労働時間を入力してください",G444=1,ROUND(H444/(I444*24),0),G444=2,ROUND(H444/(I444*24),0)),"")</f>
        <v/>
      </c>
      <c r="K444" s="80" t="str" cm="1">
        <f t="array" ref="K444">IFERROR(_xlfn.IFS(D444="","",J444&lt;E444,"×（法定外・要件外となる従業員です）",J444&lt;=F444,"〇",J444&gt;F444,"ー（要件外となる従業員です）"),"")</f>
        <v/>
      </c>
      <c r="L444" s="25" t="str" cm="1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  <v/>
      </c>
    </row>
    <row r="445" spans="1:12" ht="16.5" customHeight="1" x14ac:dyDescent="0.4">
      <c r="A445" s="52" t="str">
        <f t="shared" si="6"/>
        <v/>
      </c>
      <c r="B445" s="51"/>
      <c r="C445" s="75"/>
      <c r="D445" s="51"/>
      <c r="E445" s="27" t="str" cm="1">
        <f t="array" ref="E445">IFERROR(_xlfn.IFS(AND($F$4=45566,D445="徳島"),VLOOKUP(D445,最低賃金!$A$2:$G$49,2,FALSE),OR($F$4&lt;&gt;45566,D445&lt;&gt;"徳島"),VLOOKUP(D445,最低賃金!$A$2:$G$49,4,FALSE)),"")</f>
        <v/>
      </c>
      <c r="F445" s="27" t="str">
        <f>IFERROR(VLOOKUP(D445,最低賃金!$A$3:$G$49,6,FALSE),"")</f>
        <v/>
      </c>
      <c r="G445" s="51"/>
      <c r="H445" s="19"/>
      <c r="I445" s="81"/>
      <c r="J445" s="27" t="str" cm="1">
        <f t="array" ref="J445">IFERROR(_xlfn.IFS(COUNTBLANK(G445:I445)=3,"",H445="","H列に金額を入力してください",G445=3,H445,I445="","I列に労働時間を入力してください",G445=1,ROUND(H445/(I445*24),0),G445=2,ROUND(H445/(I445*24),0)),"")</f>
        <v/>
      </c>
      <c r="K445" s="80" t="str" cm="1">
        <f t="array" ref="K445">IFERROR(_xlfn.IFS(D445="","",J445&lt;E445,"×（法定外・要件外となる従業員です）",J445&lt;=F445,"〇",J445&gt;F445,"ー（要件外となる従業員です）"),"")</f>
        <v/>
      </c>
      <c r="L445" s="25" t="str" cm="1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  <v/>
      </c>
    </row>
    <row r="446" spans="1:12" ht="16.5" customHeight="1" x14ac:dyDescent="0.4">
      <c r="A446" s="52" t="str">
        <f t="shared" si="6"/>
        <v/>
      </c>
      <c r="B446" s="51"/>
      <c r="C446" s="75"/>
      <c r="D446" s="51"/>
      <c r="E446" s="27" t="str" cm="1">
        <f t="array" ref="E446">IFERROR(_xlfn.IFS(AND($F$4=45566,D446="徳島"),VLOOKUP(D446,最低賃金!$A$2:$G$49,2,FALSE),OR($F$4&lt;&gt;45566,D446&lt;&gt;"徳島"),VLOOKUP(D446,最低賃金!$A$2:$G$49,4,FALSE)),"")</f>
        <v/>
      </c>
      <c r="F446" s="27" t="str">
        <f>IFERROR(VLOOKUP(D446,最低賃金!$A$3:$G$49,6,FALSE),"")</f>
        <v/>
      </c>
      <c r="G446" s="51"/>
      <c r="H446" s="19"/>
      <c r="I446" s="81"/>
      <c r="J446" s="27" t="str" cm="1">
        <f t="array" ref="J446">IFERROR(_xlfn.IFS(COUNTBLANK(G446:I446)=3,"",H446="","H列に金額を入力してください",G446=3,H446,I446="","I列に労働時間を入力してください",G446=1,ROUND(H446/(I446*24),0),G446=2,ROUND(H446/(I446*24),0)),"")</f>
        <v/>
      </c>
      <c r="K446" s="80" t="str" cm="1">
        <f t="array" ref="K446">IFERROR(_xlfn.IFS(D446="","",J446&lt;E446,"×（法定外・要件外となる従業員です）",J446&lt;=F446,"〇",J446&gt;F446,"ー（要件外となる従業員です）"),"")</f>
        <v/>
      </c>
      <c r="L446" s="25" t="str" cm="1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  <v/>
      </c>
    </row>
    <row r="447" spans="1:12" ht="16.5" customHeight="1" x14ac:dyDescent="0.4">
      <c r="A447" s="52" t="str">
        <f t="shared" si="6"/>
        <v/>
      </c>
      <c r="B447" s="51"/>
      <c r="C447" s="75"/>
      <c r="D447" s="51"/>
      <c r="E447" s="27" t="str" cm="1">
        <f t="array" ref="E447">IFERROR(_xlfn.IFS(AND($F$4=45566,D447="徳島"),VLOOKUP(D447,最低賃金!$A$2:$G$49,2,FALSE),OR($F$4&lt;&gt;45566,D447&lt;&gt;"徳島"),VLOOKUP(D447,最低賃金!$A$2:$G$49,4,FALSE)),"")</f>
        <v/>
      </c>
      <c r="F447" s="27" t="str">
        <f>IFERROR(VLOOKUP(D447,最低賃金!$A$3:$G$49,6,FALSE),"")</f>
        <v/>
      </c>
      <c r="G447" s="51"/>
      <c r="H447" s="19"/>
      <c r="I447" s="81"/>
      <c r="J447" s="27" t="str" cm="1">
        <f t="array" ref="J447">IFERROR(_xlfn.IFS(COUNTBLANK(G447:I447)=3,"",H447="","H列に金額を入力してください",G447=3,H447,I447="","I列に労働時間を入力してください",G447=1,ROUND(H447/(I447*24),0),G447=2,ROUND(H447/(I447*24),0)),"")</f>
        <v/>
      </c>
      <c r="K447" s="80" t="str" cm="1">
        <f t="array" ref="K447">IFERROR(_xlfn.IFS(D447="","",J447&lt;E447,"×（法定外・要件外となる従業員です）",J447&lt;=F447,"〇",J447&gt;F447,"ー（要件外となる従業員です）"),"")</f>
        <v/>
      </c>
      <c r="L447" s="25" t="str" cm="1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  <v/>
      </c>
    </row>
    <row r="448" spans="1:12" ht="16.5" customHeight="1" x14ac:dyDescent="0.4">
      <c r="A448" s="52" t="str">
        <f t="shared" si="6"/>
        <v/>
      </c>
      <c r="B448" s="51"/>
      <c r="C448" s="75"/>
      <c r="D448" s="51"/>
      <c r="E448" s="27" t="str" cm="1">
        <f t="array" ref="E448">IFERROR(_xlfn.IFS(AND($F$4=45566,D448="徳島"),VLOOKUP(D448,最低賃金!$A$2:$G$49,2,FALSE),OR($F$4&lt;&gt;45566,D448&lt;&gt;"徳島"),VLOOKUP(D448,最低賃金!$A$2:$G$49,4,FALSE)),"")</f>
        <v/>
      </c>
      <c r="F448" s="27" t="str">
        <f>IFERROR(VLOOKUP(D448,最低賃金!$A$3:$G$49,6,FALSE),"")</f>
        <v/>
      </c>
      <c r="G448" s="51"/>
      <c r="H448" s="19"/>
      <c r="I448" s="81"/>
      <c r="J448" s="27" t="str" cm="1">
        <f t="array" ref="J448">IFERROR(_xlfn.IFS(COUNTBLANK(G448:I448)=3,"",H448="","H列に金額を入力してください",G448=3,H448,I448="","I列に労働時間を入力してください",G448=1,ROUND(H448/(I448*24),0),G448=2,ROUND(H448/(I448*24),0)),"")</f>
        <v/>
      </c>
      <c r="K448" s="80" t="str" cm="1">
        <f t="array" ref="K448">IFERROR(_xlfn.IFS(D448="","",J448&lt;E448,"×（法定外・要件外となる従業員です）",J448&lt;=F448,"〇",J448&gt;F448,"ー（要件外となる従業員です）"),"")</f>
        <v/>
      </c>
      <c r="L448" s="25" t="str" cm="1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  <v/>
      </c>
    </row>
    <row r="449" spans="1:12" ht="16.5" customHeight="1" x14ac:dyDescent="0.4">
      <c r="A449" s="52" t="str">
        <f t="shared" si="6"/>
        <v/>
      </c>
      <c r="B449" s="51"/>
      <c r="C449" s="75"/>
      <c r="D449" s="51"/>
      <c r="E449" s="27" t="str" cm="1">
        <f t="array" ref="E449">IFERROR(_xlfn.IFS(AND($F$4=45566,D449="徳島"),VLOOKUP(D449,最低賃金!$A$2:$G$49,2,FALSE),OR($F$4&lt;&gt;45566,D449&lt;&gt;"徳島"),VLOOKUP(D449,最低賃金!$A$2:$G$49,4,FALSE)),"")</f>
        <v/>
      </c>
      <c r="F449" s="27" t="str">
        <f>IFERROR(VLOOKUP(D449,最低賃金!$A$3:$G$49,6,FALSE),"")</f>
        <v/>
      </c>
      <c r="G449" s="51"/>
      <c r="H449" s="19"/>
      <c r="I449" s="81"/>
      <c r="J449" s="27" t="str" cm="1">
        <f t="array" ref="J449">IFERROR(_xlfn.IFS(COUNTBLANK(G449:I449)=3,"",H449="","H列に金額を入力してください",G449=3,H449,I449="","I列に労働時間を入力してください",G449=1,ROUND(H449/(I449*24),0),G449=2,ROUND(H449/(I449*24),0)),"")</f>
        <v/>
      </c>
      <c r="K449" s="80" t="str" cm="1">
        <f t="array" ref="K449">IFERROR(_xlfn.IFS(D449="","",J449&lt;E449,"×（法定外・要件外となる従業員です）",J449&lt;=F449,"〇",J449&gt;F449,"ー（要件外となる従業員です）"),"")</f>
        <v/>
      </c>
      <c r="L449" s="25" t="str" cm="1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  <v/>
      </c>
    </row>
    <row r="450" spans="1:12" ht="16.5" customHeight="1" x14ac:dyDescent="0.4">
      <c r="A450" s="52" t="str">
        <f t="shared" si="6"/>
        <v/>
      </c>
      <c r="B450" s="51"/>
      <c r="C450" s="75"/>
      <c r="D450" s="51"/>
      <c r="E450" s="27" t="str" cm="1">
        <f t="array" ref="E450">IFERROR(_xlfn.IFS(AND($F$4=45566,D450="徳島"),VLOOKUP(D450,最低賃金!$A$2:$G$49,2,FALSE),OR($F$4&lt;&gt;45566,D450&lt;&gt;"徳島"),VLOOKUP(D450,最低賃金!$A$2:$G$49,4,FALSE)),"")</f>
        <v/>
      </c>
      <c r="F450" s="27" t="str">
        <f>IFERROR(VLOOKUP(D450,最低賃金!$A$3:$G$49,6,FALSE),"")</f>
        <v/>
      </c>
      <c r="G450" s="51"/>
      <c r="H450" s="19"/>
      <c r="I450" s="81"/>
      <c r="J450" s="27" t="str" cm="1">
        <f t="array" ref="J450">IFERROR(_xlfn.IFS(COUNTBLANK(G450:I450)=3,"",H450="","H列に金額を入力してください",G450=3,H450,I450="","I列に労働時間を入力してください",G450=1,ROUND(H450/(I450*24),0),G450=2,ROUND(H450/(I450*24),0)),"")</f>
        <v/>
      </c>
      <c r="K450" s="80" t="str" cm="1">
        <f t="array" ref="K450">IFERROR(_xlfn.IFS(D450="","",J450&lt;E450,"×（法定外・要件外となる従業員です）",J450&lt;=F450,"〇",J450&gt;F450,"ー（要件外となる従業員です）"),"")</f>
        <v/>
      </c>
      <c r="L450" s="25" t="str" cm="1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  <v/>
      </c>
    </row>
    <row r="451" spans="1:12" ht="16.5" customHeight="1" x14ac:dyDescent="0.4">
      <c r="A451" s="52" t="str">
        <f t="shared" si="6"/>
        <v/>
      </c>
      <c r="B451" s="51"/>
      <c r="C451" s="75"/>
      <c r="D451" s="51"/>
      <c r="E451" s="27" t="str" cm="1">
        <f t="array" ref="E451">IFERROR(_xlfn.IFS(AND($F$4=45566,D451="徳島"),VLOOKUP(D451,最低賃金!$A$2:$G$49,2,FALSE),OR($F$4&lt;&gt;45566,D451&lt;&gt;"徳島"),VLOOKUP(D451,最低賃金!$A$2:$G$49,4,FALSE)),"")</f>
        <v/>
      </c>
      <c r="F451" s="27" t="str">
        <f>IFERROR(VLOOKUP(D451,最低賃金!$A$3:$G$49,6,FALSE),"")</f>
        <v/>
      </c>
      <c r="G451" s="51"/>
      <c r="H451" s="19"/>
      <c r="I451" s="81"/>
      <c r="J451" s="27" t="str" cm="1">
        <f t="array" ref="J451">IFERROR(_xlfn.IFS(COUNTBLANK(G451:I451)=3,"",H451="","H列に金額を入力してください",G451=3,H451,I451="","I列に労働時間を入力してください",G451=1,ROUND(H451/(I451*24),0),G451=2,ROUND(H451/(I451*24),0)),"")</f>
        <v/>
      </c>
      <c r="K451" s="80" t="str" cm="1">
        <f t="array" ref="K451">IFERROR(_xlfn.IFS(D451="","",J451&lt;E451,"×（法定外・要件外となる従業員です）",J451&lt;=F451,"〇",J451&gt;F451,"ー（要件外となる従業員です）"),"")</f>
        <v/>
      </c>
      <c r="L451" s="25" t="str" cm="1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  <v/>
      </c>
    </row>
    <row r="452" spans="1:12" ht="16.5" customHeight="1" x14ac:dyDescent="0.4">
      <c r="A452" s="52" t="str">
        <f t="shared" si="6"/>
        <v/>
      </c>
      <c r="B452" s="51"/>
      <c r="C452" s="75"/>
      <c r="D452" s="51"/>
      <c r="E452" s="27" t="str" cm="1">
        <f t="array" ref="E452">IFERROR(_xlfn.IFS(AND($F$4=45566,D452="徳島"),VLOOKUP(D452,最低賃金!$A$2:$G$49,2,FALSE),OR($F$4&lt;&gt;45566,D452&lt;&gt;"徳島"),VLOOKUP(D452,最低賃金!$A$2:$G$49,4,FALSE)),"")</f>
        <v/>
      </c>
      <c r="F452" s="27" t="str">
        <f>IFERROR(VLOOKUP(D452,最低賃金!$A$3:$G$49,6,FALSE),"")</f>
        <v/>
      </c>
      <c r="G452" s="51"/>
      <c r="H452" s="19"/>
      <c r="I452" s="81"/>
      <c r="J452" s="27" t="str" cm="1">
        <f t="array" ref="J452">IFERROR(_xlfn.IFS(COUNTBLANK(G452:I452)=3,"",H452="","H列に金額を入力してください",G452=3,H452,I452="","I列に労働時間を入力してください",G452=1,ROUND(H452/(I452*24),0),G452=2,ROUND(H452/(I452*24),0)),"")</f>
        <v/>
      </c>
      <c r="K452" s="80" t="str" cm="1">
        <f t="array" ref="K452">IFERROR(_xlfn.IFS(D452="","",J452&lt;E452,"×（法定外・要件外となる従業員です）",J452&lt;=F452,"〇",J452&gt;F452,"ー（要件外となる従業員です）"),"")</f>
        <v/>
      </c>
      <c r="L452" s="25" t="str" cm="1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  <v/>
      </c>
    </row>
    <row r="453" spans="1:12" ht="16.5" customHeight="1" x14ac:dyDescent="0.4">
      <c r="A453" s="52" t="str">
        <f t="shared" si="6"/>
        <v/>
      </c>
      <c r="B453" s="51"/>
      <c r="C453" s="75"/>
      <c r="D453" s="51"/>
      <c r="E453" s="27" t="str" cm="1">
        <f t="array" ref="E453">IFERROR(_xlfn.IFS(AND($F$4=45566,D453="徳島"),VLOOKUP(D453,最低賃金!$A$2:$G$49,2,FALSE),OR($F$4&lt;&gt;45566,D453&lt;&gt;"徳島"),VLOOKUP(D453,最低賃金!$A$2:$G$49,4,FALSE)),"")</f>
        <v/>
      </c>
      <c r="F453" s="27" t="str">
        <f>IFERROR(VLOOKUP(D453,最低賃金!$A$3:$G$49,6,FALSE),"")</f>
        <v/>
      </c>
      <c r="G453" s="51"/>
      <c r="H453" s="19"/>
      <c r="I453" s="81"/>
      <c r="J453" s="27" t="str" cm="1">
        <f t="array" ref="J453">IFERROR(_xlfn.IFS(COUNTBLANK(G453:I453)=3,"",H453="","H列に金額を入力してください",G453=3,H453,I453="","I列に労働時間を入力してください",G453=1,ROUND(H453/(I453*24),0),G453=2,ROUND(H453/(I453*24),0)),"")</f>
        <v/>
      </c>
      <c r="K453" s="80" t="str" cm="1">
        <f t="array" ref="K453">IFERROR(_xlfn.IFS(D453="","",J453&lt;E453,"×（法定外・要件外となる従業員です）",J453&lt;=F453,"〇",J453&gt;F453,"ー（要件外となる従業員です）"),"")</f>
        <v/>
      </c>
      <c r="L453" s="25" t="str" cm="1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  <v/>
      </c>
    </row>
    <row r="454" spans="1:12" ht="16.5" customHeight="1" x14ac:dyDescent="0.4">
      <c r="A454" s="52" t="str">
        <f t="shared" si="6"/>
        <v/>
      </c>
      <c r="B454" s="51"/>
      <c r="C454" s="75"/>
      <c r="D454" s="51"/>
      <c r="E454" s="27" t="str" cm="1">
        <f t="array" ref="E454">IFERROR(_xlfn.IFS(AND($F$4=45566,D454="徳島"),VLOOKUP(D454,最低賃金!$A$2:$G$49,2,FALSE),OR($F$4&lt;&gt;45566,D454&lt;&gt;"徳島"),VLOOKUP(D454,最低賃金!$A$2:$G$49,4,FALSE)),"")</f>
        <v/>
      </c>
      <c r="F454" s="27" t="str">
        <f>IFERROR(VLOOKUP(D454,最低賃金!$A$3:$G$49,6,FALSE),"")</f>
        <v/>
      </c>
      <c r="G454" s="51"/>
      <c r="H454" s="19"/>
      <c r="I454" s="81"/>
      <c r="J454" s="27" t="str" cm="1">
        <f t="array" ref="J454">IFERROR(_xlfn.IFS(COUNTBLANK(G454:I454)=3,"",H454="","H列に金額を入力してください",G454=3,H454,I454="","I列に労働時間を入力してください",G454=1,ROUND(H454/(I454*24),0),G454=2,ROUND(H454/(I454*24),0)),"")</f>
        <v/>
      </c>
      <c r="K454" s="80" t="str" cm="1">
        <f t="array" ref="K454">IFERROR(_xlfn.IFS(D454="","",J454&lt;E454,"×（法定外・要件外となる従業員です）",J454&lt;=F454,"〇",J454&gt;F454,"ー（要件外となる従業員です）"),"")</f>
        <v/>
      </c>
      <c r="L454" s="25" t="str" cm="1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  <v/>
      </c>
    </row>
    <row r="455" spans="1:12" ht="16.5" customHeight="1" x14ac:dyDescent="0.4">
      <c r="A455" s="52" t="str">
        <f t="shared" si="6"/>
        <v/>
      </c>
      <c r="B455" s="51"/>
      <c r="C455" s="75"/>
      <c r="D455" s="51"/>
      <c r="E455" s="27" t="str" cm="1">
        <f t="array" ref="E455">IFERROR(_xlfn.IFS(AND($F$4=45566,D455="徳島"),VLOOKUP(D455,最低賃金!$A$2:$G$49,2,FALSE),OR($F$4&lt;&gt;45566,D455&lt;&gt;"徳島"),VLOOKUP(D455,最低賃金!$A$2:$G$49,4,FALSE)),"")</f>
        <v/>
      </c>
      <c r="F455" s="27" t="str">
        <f>IFERROR(VLOOKUP(D455,最低賃金!$A$3:$G$49,6,FALSE),"")</f>
        <v/>
      </c>
      <c r="G455" s="51"/>
      <c r="H455" s="19"/>
      <c r="I455" s="81"/>
      <c r="J455" s="27" t="str" cm="1">
        <f t="array" ref="J455">IFERROR(_xlfn.IFS(COUNTBLANK(G455:I455)=3,"",H455="","H列に金額を入力してください",G455=3,H455,I455="","I列に労働時間を入力してください",G455=1,ROUND(H455/(I455*24),0),G455=2,ROUND(H455/(I455*24),0)),"")</f>
        <v/>
      </c>
      <c r="K455" s="80" t="str" cm="1">
        <f t="array" ref="K455">IFERROR(_xlfn.IFS(D455="","",J455&lt;E455,"×（法定外・要件外となる従業員です）",J455&lt;=F455,"〇",J455&gt;F455,"ー（要件外となる従業員です）"),"")</f>
        <v/>
      </c>
      <c r="L455" s="25" t="str" cm="1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  <v/>
      </c>
    </row>
    <row r="456" spans="1:12" ht="16.5" customHeight="1" x14ac:dyDescent="0.4">
      <c r="A456" s="52" t="str">
        <f t="shared" si="6"/>
        <v/>
      </c>
      <c r="B456" s="51"/>
      <c r="C456" s="75"/>
      <c r="D456" s="51"/>
      <c r="E456" s="27" t="str" cm="1">
        <f t="array" ref="E456">IFERROR(_xlfn.IFS(AND($F$4=45566,D456="徳島"),VLOOKUP(D456,最低賃金!$A$2:$G$49,2,FALSE),OR($F$4&lt;&gt;45566,D456&lt;&gt;"徳島"),VLOOKUP(D456,最低賃金!$A$2:$G$49,4,FALSE)),"")</f>
        <v/>
      </c>
      <c r="F456" s="27" t="str">
        <f>IFERROR(VLOOKUP(D456,最低賃金!$A$3:$G$49,6,FALSE),"")</f>
        <v/>
      </c>
      <c r="G456" s="51"/>
      <c r="H456" s="19"/>
      <c r="I456" s="81"/>
      <c r="J456" s="27" t="str" cm="1">
        <f t="array" ref="J456">IFERROR(_xlfn.IFS(COUNTBLANK(G456:I456)=3,"",H456="","H列に金額を入力してください",G456=3,H456,I456="","I列に労働時間を入力してください",G456=1,ROUND(H456/(I456*24),0),G456=2,ROUND(H456/(I456*24),0)),"")</f>
        <v/>
      </c>
      <c r="K456" s="80" t="str" cm="1">
        <f t="array" ref="K456">IFERROR(_xlfn.IFS(D456="","",J456&lt;E456,"×（法定外・要件外となる従業員です）",J456&lt;=F456,"〇",J456&gt;F456,"ー（要件外となる従業員です）"),"")</f>
        <v/>
      </c>
      <c r="L456" s="25" t="str" cm="1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  <v/>
      </c>
    </row>
    <row r="457" spans="1:12" ht="16.5" customHeight="1" x14ac:dyDescent="0.4">
      <c r="A457" s="52" t="str">
        <f t="shared" si="6"/>
        <v/>
      </c>
      <c r="B457" s="51"/>
      <c r="C457" s="75"/>
      <c r="D457" s="51"/>
      <c r="E457" s="27" t="str" cm="1">
        <f t="array" ref="E457">IFERROR(_xlfn.IFS(AND($F$4=45566,D457="徳島"),VLOOKUP(D457,最低賃金!$A$2:$G$49,2,FALSE),OR($F$4&lt;&gt;45566,D457&lt;&gt;"徳島"),VLOOKUP(D457,最低賃金!$A$2:$G$49,4,FALSE)),"")</f>
        <v/>
      </c>
      <c r="F457" s="27" t="str">
        <f>IFERROR(VLOOKUP(D457,最低賃金!$A$3:$G$49,6,FALSE),"")</f>
        <v/>
      </c>
      <c r="G457" s="51"/>
      <c r="H457" s="19"/>
      <c r="I457" s="81"/>
      <c r="J457" s="27" t="str" cm="1">
        <f t="array" ref="J457">IFERROR(_xlfn.IFS(COUNTBLANK(G457:I457)=3,"",H457="","H列に金額を入力してください",G457=3,H457,I457="","I列に労働時間を入力してください",G457=1,ROUND(H457/(I457*24),0),G457=2,ROUND(H457/(I457*24),0)),"")</f>
        <v/>
      </c>
      <c r="K457" s="80" t="str" cm="1">
        <f t="array" ref="K457">IFERROR(_xlfn.IFS(D457="","",J457&lt;E457,"×（法定外・要件外となる従業員です）",J457&lt;=F457,"〇",J457&gt;F457,"ー（要件外となる従業員です）"),"")</f>
        <v/>
      </c>
      <c r="L457" s="25" t="str" cm="1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  <v/>
      </c>
    </row>
    <row r="458" spans="1:12" ht="16.5" customHeight="1" x14ac:dyDescent="0.4">
      <c r="A458" s="52" t="str">
        <f t="shared" si="6"/>
        <v/>
      </c>
      <c r="B458" s="51"/>
      <c r="C458" s="75"/>
      <c r="D458" s="51"/>
      <c r="E458" s="27" t="str" cm="1">
        <f t="array" ref="E458">IFERROR(_xlfn.IFS(AND($F$4=45566,D458="徳島"),VLOOKUP(D458,最低賃金!$A$2:$G$49,2,FALSE),OR($F$4&lt;&gt;45566,D458&lt;&gt;"徳島"),VLOOKUP(D458,最低賃金!$A$2:$G$49,4,FALSE)),"")</f>
        <v/>
      </c>
      <c r="F458" s="27" t="str">
        <f>IFERROR(VLOOKUP(D458,最低賃金!$A$3:$G$49,6,FALSE),"")</f>
        <v/>
      </c>
      <c r="G458" s="51"/>
      <c r="H458" s="19"/>
      <c r="I458" s="81"/>
      <c r="J458" s="27" t="str" cm="1">
        <f t="array" ref="J458">IFERROR(_xlfn.IFS(COUNTBLANK(G458:I458)=3,"",H458="","H列に金額を入力してください",G458=3,H458,I458="","I列に労働時間を入力してください",G458=1,ROUND(H458/(I458*24),0),G458=2,ROUND(H458/(I458*24),0)),"")</f>
        <v/>
      </c>
      <c r="K458" s="80" t="str" cm="1">
        <f t="array" ref="K458">IFERROR(_xlfn.IFS(D458="","",J458&lt;E458,"×（法定外・要件外となる従業員です）",J458&lt;=F458,"〇",J458&gt;F458,"ー（要件外となる従業員です）"),"")</f>
        <v/>
      </c>
      <c r="L458" s="25" t="str" cm="1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  <v/>
      </c>
    </row>
    <row r="459" spans="1:12" ht="16.5" customHeight="1" x14ac:dyDescent="0.4">
      <c r="A459" s="52" t="str">
        <f t="shared" si="6"/>
        <v/>
      </c>
      <c r="B459" s="51"/>
      <c r="C459" s="75"/>
      <c r="D459" s="51"/>
      <c r="E459" s="27" t="str" cm="1">
        <f t="array" ref="E459">IFERROR(_xlfn.IFS(AND($F$4=45566,D459="徳島"),VLOOKUP(D459,最低賃金!$A$2:$G$49,2,FALSE),OR($F$4&lt;&gt;45566,D459&lt;&gt;"徳島"),VLOOKUP(D459,最低賃金!$A$2:$G$49,4,FALSE)),"")</f>
        <v/>
      </c>
      <c r="F459" s="27" t="str">
        <f>IFERROR(VLOOKUP(D459,最低賃金!$A$3:$G$49,6,FALSE),"")</f>
        <v/>
      </c>
      <c r="G459" s="51"/>
      <c r="H459" s="19"/>
      <c r="I459" s="81"/>
      <c r="J459" s="27" t="str" cm="1">
        <f t="array" ref="J459">IFERROR(_xlfn.IFS(COUNTBLANK(G459:I459)=3,"",H459="","H列に金額を入力してください",G459=3,H459,I459="","I列に労働時間を入力してください",G459=1,ROUND(H459/(I459*24),0),G459=2,ROUND(H459/(I459*24),0)),"")</f>
        <v/>
      </c>
      <c r="K459" s="80" t="str" cm="1">
        <f t="array" ref="K459">IFERROR(_xlfn.IFS(D459="","",J459&lt;E459,"×（法定外・要件外となる従業員です）",J459&lt;=F459,"〇",J459&gt;F459,"ー（要件外となる従業員です）"),"")</f>
        <v/>
      </c>
      <c r="L459" s="25" t="str" cm="1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  <v/>
      </c>
    </row>
    <row r="460" spans="1:12" ht="16.5" customHeight="1" x14ac:dyDescent="0.4">
      <c r="A460" s="52" t="str">
        <f t="shared" ref="A460:A523" si="7">IF(C460="","",A459+1)</f>
        <v/>
      </c>
      <c r="B460" s="51"/>
      <c r="C460" s="75"/>
      <c r="D460" s="51"/>
      <c r="E460" s="27" t="str" cm="1">
        <f t="array" ref="E460">IFERROR(_xlfn.IFS(AND($F$4=45566,D460="徳島"),VLOOKUP(D460,最低賃金!$A$2:$G$49,2,FALSE),OR($F$4&lt;&gt;45566,D460&lt;&gt;"徳島"),VLOOKUP(D460,最低賃金!$A$2:$G$49,4,FALSE)),"")</f>
        <v/>
      </c>
      <c r="F460" s="27" t="str">
        <f>IFERROR(VLOOKUP(D460,最低賃金!$A$3:$G$49,6,FALSE),"")</f>
        <v/>
      </c>
      <c r="G460" s="51"/>
      <c r="H460" s="19"/>
      <c r="I460" s="81"/>
      <c r="J460" s="27" t="str" cm="1">
        <f t="array" ref="J460">IFERROR(_xlfn.IFS(COUNTBLANK(G460:I460)=3,"",H460="","H列に金額を入力してください",G460=3,H460,I460="","I列に労働時間を入力してください",G460=1,ROUND(H460/(I460*24),0),G460=2,ROUND(H460/(I460*24),0)),"")</f>
        <v/>
      </c>
      <c r="K460" s="80" t="str" cm="1">
        <f t="array" ref="K460">IFERROR(_xlfn.IFS(D460="","",J460&lt;E460,"×（法定外・要件外となる従業員です）",J460&lt;=F460,"〇",J460&gt;F460,"ー（要件外となる従業員です）"),"")</f>
        <v/>
      </c>
      <c r="L460" s="25" t="str" cm="1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  <v/>
      </c>
    </row>
    <row r="461" spans="1:12" ht="16.5" customHeight="1" x14ac:dyDescent="0.4">
      <c r="A461" s="52" t="str">
        <f t="shared" si="7"/>
        <v/>
      </c>
      <c r="B461" s="51"/>
      <c r="C461" s="75"/>
      <c r="D461" s="51"/>
      <c r="E461" s="27" t="str" cm="1">
        <f t="array" ref="E461">IFERROR(_xlfn.IFS(AND($F$4=45566,D461="徳島"),VLOOKUP(D461,最低賃金!$A$2:$G$49,2,FALSE),OR($F$4&lt;&gt;45566,D461&lt;&gt;"徳島"),VLOOKUP(D461,最低賃金!$A$2:$G$49,4,FALSE)),"")</f>
        <v/>
      </c>
      <c r="F461" s="27" t="str">
        <f>IFERROR(VLOOKUP(D461,最低賃金!$A$3:$G$49,6,FALSE),"")</f>
        <v/>
      </c>
      <c r="G461" s="51"/>
      <c r="H461" s="19"/>
      <c r="I461" s="81"/>
      <c r="J461" s="27" t="str" cm="1">
        <f t="array" ref="J461">IFERROR(_xlfn.IFS(COUNTBLANK(G461:I461)=3,"",H461="","H列に金額を入力してください",G461=3,H461,I461="","I列に労働時間を入力してください",G461=1,ROUND(H461/(I461*24),0),G461=2,ROUND(H461/(I461*24),0)),"")</f>
        <v/>
      </c>
      <c r="K461" s="80" t="str" cm="1">
        <f t="array" ref="K461">IFERROR(_xlfn.IFS(D461="","",J461&lt;E461,"×（法定外・要件外となる従業員です）",J461&lt;=F461,"〇",J461&gt;F461,"ー（要件外となる従業員です）"),"")</f>
        <v/>
      </c>
      <c r="L461" s="25" t="str" cm="1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  <v/>
      </c>
    </row>
    <row r="462" spans="1:12" ht="16.5" customHeight="1" x14ac:dyDescent="0.4">
      <c r="A462" s="52" t="str">
        <f t="shared" si="7"/>
        <v/>
      </c>
      <c r="B462" s="51"/>
      <c r="C462" s="75"/>
      <c r="D462" s="51"/>
      <c r="E462" s="27" t="str" cm="1">
        <f t="array" ref="E462">IFERROR(_xlfn.IFS(AND($F$4=45566,D462="徳島"),VLOOKUP(D462,最低賃金!$A$2:$G$49,2,FALSE),OR($F$4&lt;&gt;45566,D462&lt;&gt;"徳島"),VLOOKUP(D462,最低賃金!$A$2:$G$49,4,FALSE)),"")</f>
        <v/>
      </c>
      <c r="F462" s="27" t="str">
        <f>IFERROR(VLOOKUP(D462,最低賃金!$A$3:$G$49,6,FALSE),"")</f>
        <v/>
      </c>
      <c r="G462" s="51"/>
      <c r="H462" s="19"/>
      <c r="I462" s="81"/>
      <c r="J462" s="27" t="str" cm="1">
        <f t="array" ref="J462">IFERROR(_xlfn.IFS(COUNTBLANK(G462:I462)=3,"",H462="","H列に金額を入力してください",G462=3,H462,I462="","I列に労働時間を入力してください",G462=1,ROUND(H462/(I462*24),0),G462=2,ROUND(H462/(I462*24),0)),"")</f>
        <v/>
      </c>
      <c r="K462" s="80" t="str" cm="1">
        <f t="array" ref="K462">IFERROR(_xlfn.IFS(D462="","",J462&lt;E462,"×（法定外・要件外となる従業員です）",J462&lt;=F462,"〇",J462&gt;F462,"ー（要件外となる従業員です）"),"")</f>
        <v/>
      </c>
      <c r="L462" s="25" t="str" cm="1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  <v/>
      </c>
    </row>
    <row r="463" spans="1:12" ht="16.5" customHeight="1" x14ac:dyDescent="0.4">
      <c r="A463" s="52" t="str">
        <f t="shared" si="7"/>
        <v/>
      </c>
      <c r="B463" s="51"/>
      <c r="C463" s="75"/>
      <c r="D463" s="51"/>
      <c r="E463" s="27" t="str" cm="1">
        <f t="array" ref="E463">IFERROR(_xlfn.IFS(AND($F$4=45566,D463="徳島"),VLOOKUP(D463,最低賃金!$A$2:$G$49,2,FALSE),OR($F$4&lt;&gt;45566,D463&lt;&gt;"徳島"),VLOOKUP(D463,最低賃金!$A$2:$G$49,4,FALSE)),"")</f>
        <v/>
      </c>
      <c r="F463" s="27" t="str">
        <f>IFERROR(VLOOKUP(D463,最低賃金!$A$3:$G$49,6,FALSE),"")</f>
        <v/>
      </c>
      <c r="G463" s="51"/>
      <c r="H463" s="19"/>
      <c r="I463" s="81"/>
      <c r="J463" s="27" t="str" cm="1">
        <f t="array" ref="J463">IFERROR(_xlfn.IFS(COUNTBLANK(G463:I463)=3,"",H463="","H列に金額を入力してください",G463=3,H463,I463="","I列に労働時間を入力してください",G463=1,ROUND(H463/(I463*24),0),G463=2,ROUND(H463/(I463*24),0)),"")</f>
        <v/>
      </c>
      <c r="K463" s="80" t="str" cm="1">
        <f t="array" ref="K463">IFERROR(_xlfn.IFS(D463="","",J463&lt;E463,"×（法定外・要件外となる従業員です）",J463&lt;=F463,"〇",J463&gt;F463,"ー（要件外となる従業員です）"),"")</f>
        <v/>
      </c>
      <c r="L463" s="25" t="str" cm="1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  <v/>
      </c>
    </row>
    <row r="464" spans="1:12" ht="16.5" customHeight="1" x14ac:dyDescent="0.4">
      <c r="A464" s="52" t="str">
        <f t="shared" si="7"/>
        <v/>
      </c>
      <c r="B464" s="51"/>
      <c r="C464" s="75"/>
      <c r="D464" s="51"/>
      <c r="E464" s="27" t="str" cm="1">
        <f t="array" ref="E464">IFERROR(_xlfn.IFS(AND($F$4=45566,D464="徳島"),VLOOKUP(D464,最低賃金!$A$2:$G$49,2,FALSE),OR($F$4&lt;&gt;45566,D464&lt;&gt;"徳島"),VLOOKUP(D464,最低賃金!$A$2:$G$49,4,FALSE)),"")</f>
        <v/>
      </c>
      <c r="F464" s="27" t="str">
        <f>IFERROR(VLOOKUP(D464,最低賃金!$A$3:$G$49,6,FALSE),"")</f>
        <v/>
      </c>
      <c r="G464" s="51"/>
      <c r="H464" s="19"/>
      <c r="I464" s="81"/>
      <c r="J464" s="27" t="str" cm="1">
        <f t="array" ref="J464">IFERROR(_xlfn.IFS(COUNTBLANK(G464:I464)=3,"",H464="","H列に金額を入力してください",G464=3,H464,I464="","I列に労働時間を入力してください",G464=1,ROUND(H464/(I464*24),0),G464=2,ROUND(H464/(I464*24),0)),"")</f>
        <v/>
      </c>
      <c r="K464" s="80" t="str" cm="1">
        <f t="array" ref="K464">IFERROR(_xlfn.IFS(D464="","",J464&lt;E464,"×（法定外・要件外となる従業員です）",J464&lt;=F464,"〇",J464&gt;F464,"ー（要件外となる従業員です）"),"")</f>
        <v/>
      </c>
      <c r="L464" s="25" t="str" cm="1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  <v/>
      </c>
    </row>
    <row r="465" spans="1:12" ht="16.5" customHeight="1" x14ac:dyDescent="0.4">
      <c r="A465" s="52" t="str">
        <f t="shared" si="7"/>
        <v/>
      </c>
      <c r="B465" s="51"/>
      <c r="C465" s="75"/>
      <c r="D465" s="51"/>
      <c r="E465" s="27" t="str" cm="1">
        <f t="array" ref="E465">IFERROR(_xlfn.IFS(AND($F$4=45566,D465="徳島"),VLOOKUP(D465,最低賃金!$A$2:$G$49,2,FALSE),OR($F$4&lt;&gt;45566,D465&lt;&gt;"徳島"),VLOOKUP(D465,最低賃金!$A$2:$G$49,4,FALSE)),"")</f>
        <v/>
      </c>
      <c r="F465" s="27" t="str">
        <f>IFERROR(VLOOKUP(D465,最低賃金!$A$3:$G$49,6,FALSE),"")</f>
        <v/>
      </c>
      <c r="G465" s="51"/>
      <c r="H465" s="19"/>
      <c r="I465" s="81"/>
      <c r="J465" s="27" t="str" cm="1">
        <f t="array" ref="J465">IFERROR(_xlfn.IFS(COUNTBLANK(G465:I465)=3,"",H465="","H列に金額を入力してください",G465=3,H465,I465="","I列に労働時間を入力してください",G465=1,ROUND(H465/(I465*24),0),G465=2,ROUND(H465/(I465*24),0)),"")</f>
        <v/>
      </c>
      <c r="K465" s="80" t="str" cm="1">
        <f t="array" ref="K465">IFERROR(_xlfn.IFS(D465="","",J465&lt;E465,"×（法定外・要件外となる従業員です）",J465&lt;=F465,"〇",J465&gt;F465,"ー（要件外となる従業員です）"),"")</f>
        <v/>
      </c>
      <c r="L465" s="25" t="str" cm="1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  <v/>
      </c>
    </row>
    <row r="466" spans="1:12" ht="16.5" customHeight="1" x14ac:dyDescent="0.4">
      <c r="A466" s="52" t="str">
        <f t="shared" si="7"/>
        <v/>
      </c>
      <c r="B466" s="51"/>
      <c r="C466" s="75"/>
      <c r="D466" s="51"/>
      <c r="E466" s="27" t="str" cm="1">
        <f t="array" ref="E466">IFERROR(_xlfn.IFS(AND($F$4=45566,D466="徳島"),VLOOKUP(D466,最低賃金!$A$2:$G$49,2,FALSE),OR($F$4&lt;&gt;45566,D466&lt;&gt;"徳島"),VLOOKUP(D466,最低賃金!$A$2:$G$49,4,FALSE)),"")</f>
        <v/>
      </c>
      <c r="F466" s="27" t="str">
        <f>IFERROR(VLOOKUP(D466,最低賃金!$A$3:$G$49,6,FALSE),"")</f>
        <v/>
      </c>
      <c r="G466" s="51"/>
      <c r="H466" s="19"/>
      <c r="I466" s="81"/>
      <c r="J466" s="27" t="str" cm="1">
        <f t="array" ref="J466">IFERROR(_xlfn.IFS(COUNTBLANK(G466:I466)=3,"",H466="","H列に金額を入力してください",G466=3,H466,I466="","I列に労働時間を入力してください",G466=1,ROUND(H466/(I466*24),0),G466=2,ROUND(H466/(I466*24),0)),"")</f>
        <v/>
      </c>
      <c r="K466" s="80" t="str" cm="1">
        <f t="array" ref="K466">IFERROR(_xlfn.IFS(D466="","",J466&lt;E466,"×（法定外・要件外となる従業員です）",J466&lt;=F466,"〇",J466&gt;F466,"ー（要件外となる従業員です）"),"")</f>
        <v/>
      </c>
      <c r="L466" s="25" t="str" cm="1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  <v/>
      </c>
    </row>
    <row r="467" spans="1:12" ht="16.5" customHeight="1" x14ac:dyDescent="0.4">
      <c r="A467" s="52" t="str">
        <f t="shared" si="7"/>
        <v/>
      </c>
      <c r="B467" s="51"/>
      <c r="C467" s="75"/>
      <c r="D467" s="51"/>
      <c r="E467" s="27" t="str" cm="1">
        <f t="array" ref="E467">IFERROR(_xlfn.IFS(AND($F$4=45566,D467="徳島"),VLOOKUP(D467,最低賃金!$A$2:$G$49,2,FALSE),OR($F$4&lt;&gt;45566,D467&lt;&gt;"徳島"),VLOOKUP(D467,最低賃金!$A$2:$G$49,4,FALSE)),"")</f>
        <v/>
      </c>
      <c r="F467" s="27" t="str">
        <f>IFERROR(VLOOKUP(D467,最低賃金!$A$3:$G$49,6,FALSE),"")</f>
        <v/>
      </c>
      <c r="G467" s="51"/>
      <c r="H467" s="19"/>
      <c r="I467" s="81"/>
      <c r="J467" s="27" t="str" cm="1">
        <f t="array" ref="J467">IFERROR(_xlfn.IFS(COUNTBLANK(G467:I467)=3,"",H467="","H列に金額を入力してください",G467=3,H467,I467="","I列に労働時間を入力してください",G467=1,ROUND(H467/(I467*24),0),G467=2,ROUND(H467/(I467*24),0)),"")</f>
        <v/>
      </c>
      <c r="K467" s="80" t="str" cm="1">
        <f t="array" ref="K467">IFERROR(_xlfn.IFS(D467="","",J467&lt;E467,"×（法定外・要件外となる従業員です）",J467&lt;=F467,"〇",J467&gt;F467,"ー（要件外となる従業員です）"),"")</f>
        <v/>
      </c>
      <c r="L467" s="25" t="str" cm="1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  <v/>
      </c>
    </row>
    <row r="468" spans="1:12" ht="16.5" customHeight="1" x14ac:dyDescent="0.4">
      <c r="A468" s="52" t="str">
        <f t="shared" si="7"/>
        <v/>
      </c>
      <c r="B468" s="51"/>
      <c r="C468" s="75"/>
      <c r="D468" s="51"/>
      <c r="E468" s="27" t="str" cm="1">
        <f t="array" ref="E468">IFERROR(_xlfn.IFS(AND($F$4=45566,D468="徳島"),VLOOKUP(D468,最低賃金!$A$2:$G$49,2,FALSE),OR($F$4&lt;&gt;45566,D468&lt;&gt;"徳島"),VLOOKUP(D468,最低賃金!$A$2:$G$49,4,FALSE)),"")</f>
        <v/>
      </c>
      <c r="F468" s="27" t="str">
        <f>IFERROR(VLOOKUP(D468,最低賃金!$A$3:$G$49,6,FALSE),"")</f>
        <v/>
      </c>
      <c r="G468" s="51"/>
      <c r="H468" s="19"/>
      <c r="I468" s="81"/>
      <c r="J468" s="27" t="str" cm="1">
        <f t="array" ref="J468">IFERROR(_xlfn.IFS(COUNTBLANK(G468:I468)=3,"",H468="","H列に金額を入力してください",G468=3,H468,I468="","I列に労働時間を入力してください",G468=1,ROUND(H468/(I468*24),0),G468=2,ROUND(H468/(I468*24),0)),"")</f>
        <v/>
      </c>
      <c r="K468" s="80" t="str" cm="1">
        <f t="array" ref="K468">IFERROR(_xlfn.IFS(D468="","",J468&lt;E468,"×（法定外・要件外となる従業員です）",J468&lt;=F468,"〇",J468&gt;F468,"ー（要件外となる従業員です）"),"")</f>
        <v/>
      </c>
      <c r="L468" s="25" t="str" cm="1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  <v/>
      </c>
    </row>
    <row r="469" spans="1:12" ht="16.5" customHeight="1" x14ac:dyDescent="0.4">
      <c r="A469" s="52" t="str">
        <f t="shared" si="7"/>
        <v/>
      </c>
      <c r="B469" s="51"/>
      <c r="C469" s="75"/>
      <c r="D469" s="51"/>
      <c r="E469" s="27" t="str" cm="1">
        <f t="array" ref="E469">IFERROR(_xlfn.IFS(AND($F$4=45566,D469="徳島"),VLOOKUP(D469,最低賃金!$A$2:$G$49,2,FALSE),OR($F$4&lt;&gt;45566,D469&lt;&gt;"徳島"),VLOOKUP(D469,最低賃金!$A$2:$G$49,4,FALSE)),"")</f>
        <v/>
      </c>
      <c r="F469" s="27" t="str">
        <f>IFERROR(VLOOKUP(D469,最低賃金!$A$3:$G$49,6,FALSE),"")</f>
        <v/>
      </c>
      <c r="G469" s="51"/>
      <c r="H469" s="19"/>
      <c r="I469" s="81"/>
      <c r="J469" s="27" t="str" cm="1">
        <f t="array" ref="J469">IFERROR(_xlfn.IFS(COUNTBLANK(G469:I469)=3,"",H469="","H列に金額を入力してください",G469=3,H469,I469="","I列に労働時間を入力してください",G469=1,ROUND(H469/(I469*24),0),G469=2,ROUND(H469/(I469*24),0)),"")</f>
        <v/>
      </c>
      <c r="K469" s="80" t="str" cm="1">
        <f t="array" ref="K469">IFERROR(_xlfn.IFS(D469="","",J469&lt;E469,"×（法定外・要件外となる従業員です）",J469&lt;=F469,"〇",J469&gt;F469,"ー（要件外となる従業員です）"),"")</f>
        <v/>
      </c>
      <c r="L469" s="25" t="str" cm="1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  <v/>
      </c>
    </row>
    <row r="470" spans="1:12" ht="16.5" customHeight="1" x14ac:dyDescent="0.4">
      <c r="A470" s="52" t="str">
        <f t="shared" si="7"/>
        <v/>
      </c>
      <c r="B470" s="51"/>
      <c r="C470" s="75"/>
      <c r="D470" s="51"/>
      <c r="E470" s="27" t="str" cm="1">
        <f t="array" ref="E470">IFERROR(_xlfn.IFS(AND($F$4=45566,D470="徳島"),VLOOKUP(D470,最低賃金!$A$2:$G$49,2,FALSE),OR($F$4&lt;&gt;45566,D470&lt;&gt;"徳島"),VLOOKUP(D470,最低賃金!$A$2:$G$49,4,FALSE)),"")</f>
        <v/>
      </c>
      <c r="F470" s="27" t="str">
        <f>IFERROR(VLOOKUP(D470,最低賃金!$A$3:$G$49,6,FALSE),"")</f>
        <v/>
      </c>
      <c r="G470" s="51"/>
      <c r="H470" s="19"/>
      <c r="I470" s="81"/>
      <c r="J470" s="27" t="str" cm="1">
        <f t="array" ref="J470">IFERROR(_xlfn.IFS(COUNTBLANK(G470:I470)=3,"",H470="","H列に金額を入力してください",G470=3,H470,I470="","I列に労働時間を入力してください",G470=1,ROUND(H470/(I470*24),0),G470=2,ROUND(H470/(I470*24),0)),"")</f>
        <v/>
      </c>
      <c r="K470" s="80" t="str" cm="1">
        <f t="array" ref="K470">IFERROR(_xlfn.IFS(D470="","",J470&lt;E470,"×（法定外・要件外となる従業員です）",J470&lt;=F470,"〇",J470&gt;F470,"ー（要件外となる従業員です）"),"")</f>
        <v/>
      </c>
      <c r="L470" s="25" t="str" cm="1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  <v/>
      </c>
    </row>
    <row r="471" spans="1:12" ht="16.5" customHeight="1" x14ac:dyDescent="0.4">
      <c r="A471" s="52" t="str">
        <f t="shared" si="7"/>
        <v/>
      </c>
      <c r="B471" s="51"/>
      <c r="C471" s="75"/>
      <c r="D471" s="51"/>
      <c r="E471" s="27" t="str" cm="1">
        <f t="array" ref="E471">IFERROR(_xlfn.IFS(AND($F$4=45566,D471="徳島"),VLOOKUP(D471,最低賃金!$A$2:$G$49,2,FALSE),OR($F$4&lt;&gt;45566,D471&lt;&gt;"徳島"),VLOOKUP(D471,最低賃金!$A$2:$G$49,4,FALSE)),"")</f>
        <v/>
      </c>
      <c r="F471" s="27" t="str">
        <f>IFERROR(VLOOKUP(D471,最低賃金!$A$3:$G$49,6,FALSE),"")</f>
        <v/>
      </c>
      <c r="G471" s="51"/>
      <c r="H471" s="19"/>
      <c r="I471" s="81"/>
      <c r="J471" s="27" t="str" cm="1">
        <f t="array" ref="J471">IFERROR(_xlfn.IFS(COUNTBLANK(G471:I471)=3,"",H471="","H列に金額を入力してください",G471=3,H471,I471="","I列に労働時間を入力してください",G471=1,ROUND(H471/(I471*24),0),G471=2,ROUND(H471/(I471*24),0)),"")</f>
        <v/>
      </c>
      <c r="K471" s="80" t="str" cm="1">
        <f t="array" ref="K471">IFERROR(_xlfn.IFS(D471="","",J471&lt;E471,"×（法定外・要件外となる従業員です）",J471&lt;=F471,"〇",J471&gt;F471,"ー（要件外となる従業員です）"),"")</f>
        <v/>
      </c>
      <c r="L471" s="25" t="str" cm="1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  <v/>
      </c>
    </row>
    <row r="472" spans="1:12" ht="16.5" customHeight="1" x14ac:dyDescent="0.4">
      <c r="A472" s="52" t="str">
        <f t="shared" si="7"/>
        <v/>
      </c>
      <c r="B472" s="51"/>
      <c r="C472" s="75"/>
      <c r="D472" s="51"/>
      <c r="E472" s="27" t="str" cm="1">
        <f t="array" ref="E472">IFERROR(_xlfn.IFS(AND($F$4=45566,D472="徳島"),VLOOKUP(D472,最低賃金!$A$2:$G$49,2,FALSE),OR($F$4&lt;&gt;45566,D472&lt;&gt;"徳島"),VLOOKUP(D472,最低賃金!$A$2:$G$49,4,FALSE)),"")</f>
        <v/>
      </c>
      <c r="F472" s="27" t="str">
        <f>IFERROR(VLOOKUP(D472,最低賃金!$A$3:$G$49,6,FALSE),"")</f>
        <v/>
      </c>
      <c r="G472" s="51"/>
      <c r="H472" s="19"/>
      <c r="I472" s="81"/>
      <c r="J472" s="27" t="str" cm="1">
        <f t="array" ref="J472">IFERROR(_xlfn.IFS(COUNTBLANK(G472:I472)=3,"",H472="","H列に金額を入力してください",G472=3,H472,I472="","I列に労働時間を入力してください",G472=1,ROUND(H472/(I472*24),0),G472=2,ROUND(H472/(I472*24),0)),"")</f>
        <v/>
      </c>
      <c r="K472" s="80" t="str" cm="1">
        <f t="array" ref="K472">IFERROR(_xlfn.IFS(D472="","",J472&lt;E472,"×（法定外・要件外となる従業員です）",J472&lt;=F472,"〇",J472&gt;F472,"ー（要件外となる従業員です）"),"")</f>
        <v/>
      </c>
      <c r="L472" s="25" t="str" cm="1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  <v/>
      </c>
    </row>
    <row r="473" spans="1:12" ht="16.5" customHeight="1" x14ac:dyDescent="0.4">
      <c r="A473" s="52" t="str">
        <f t="shared" si="7"/>
        <v/>
      </c>
      <c r="B473" s="51"/>
      <c r="C473" s="75"/>
      <c r="D473" s="51"/>
      <c r="E473" s="27" t="str" cm="1">
        <f t="array" ref="E473">IFERROR(_xlfn.IFS(AND($F$4=45566,D473="徳島"),VLOOKUP(D473,最低賃金!$A$2:$G$49,2,FALSE),OR($F$4&lt;&gt;45566,D473&lt;&gt;"徳島"),VLOOKUP(D473,最低賃金!$A$2:$G$49,4,FALSE)),"")</f>
        <v/>
      </c>
      <c r="F473" s="27" t="str">
        <f>IFERROR(VLOOKUP(D473,最低賃金!$A$3:$G$49,6,FALSE),"")</f>
        <v/>
      </c>
      <c r="G473" s="51"/>
      <c r="H473" s="19"/>
      <c r="I473" s="81"/>
      <c r="J473" s="27" t="str" cm="1">
        <f t="array" ref="J473">IFERROR(_xlfn.IFS(COUNTBLANK(G473:I473)=3,"",H473="","H列に金額を入力してください",G473=3,H473,I473="","I列に労働時間を入力してください",G473=1,ROUND(H473/(I473*24),0),G473=2,ROUND(H473/(I473*24),0)),"")</f>
        <v/>
      </c>
      <c r="K473" s="80" t="str" cm="1">
        <f t="array" ref="K473">IFERROR(_xlfn.IFS(D473="","",J473&lt;E473,"×（法定外・要件外となる従業員です）",J473&lt;=F473,"〇",J473&gt;F473,"ー（要件外となる従業員です）"),"")</f>
        <v/>
      </c>
      <c r="L473" s="25" t="str" cm="1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  <v/>
      </c>
    </row>
    <row r="474" spans="1:12" ht="16.5" customHeight="1" x14ac:dyDescent="0.4">
      <c r="A474" s="52" t="str">
        <f t="shared" si="7"/>
        <v/>
      </c>
      <c r="B474" s="51"/>
      <c r="C474" s="75"/>
      <c r="D474" s="51"/>
      <c r="E474" s="27" t="str" cm="1">
        <f t="array" ref="E474">IFERROR(_xlfn.IFS(AND($F$4=45566,D474="徳島"),VLOOKUP(D474,最低賃金!$A$2:$G$49,2,FALSE),OR($F$4&lt;&gt;45566,D474&lt;&gt;"徳島"),VLOOKUP(D474,最低賃金!$A$2:$G$49,4,FALSE)),"")</f>
        <v/>
      </c>
      <c r="F474" s="27" t="str">
        <f>IFERROR(VLOOKUP(D474,最低賃金!$A$3:$G$49,6,FALSE),"")</f>
        <v/>
      </c>
      <c r="G474" s="51"/>
      <c r="H474" s="19"/>
      <c r="I474" s="81"/>
      <c r="J474" s="27" t="str" cm="1">
        <f t="array" ref="J474">IFERROR(_xlfn.IFS(COUNTBLANK(G474:I474)=3,"",H474="","H列に金額を入力してください",G474=3,H474,I474="","I列に労働時間を入力してください",G474=1,ROUND(H474/(I474*24),0),G474=2,ROUND(H474/(I474*24),0)),"")</f>
        <v/>
      </c>
      <c r="K474" s="80" t="str" cm="1">
        <f t="array" ref="K474">IFERROR(_xlfn.IFS(D474="","",J474&lt;E474,"×（法定外・要件外となる従業員です）",J474&lt;=F474,"〇",J474&gt;F474,"ー（要件外となる従業員です）"),"")</f>
        <v/>
      </c>
      <c r="L474" s="25" t="str" cm="1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  <v/>
      </c>
    </row>
    <row r="475" spans="1:12" ht="16.5" customHeight="1" x14ac:dyDescent="0.4">
      <c r="A475" s="52" t="str">
        <f t="shared" si="7"/>
        <v/>
      </c>
      <c r="B475" s="51"/>
      <c r="C475" s="75"/>
      <c r="D475" s="51"/>
      <c r="E475" s="27" t="str" cm="1">
        <f t="array" ref="E475">IFERROR(_xlfn.IFS(AND($F$4=45566,D475="徳島"),VLOOKUP(D475,最低賃金!$A$2:$G$49,2,FALSE),OR($F$4&lt;&gt;45566,D475&lt;&gt;"徳島"),VLOOKUP(D475,最低賃金!$A$2:$G$49,4,FALSE)),"")</f>
        <v/>
      </c>
      <c r="F475" s="27" t="str">
        <f>IFERROR(VLOOKUP(D475,最低賃金!$A$3:$G$49,6,FALSE),"")</f>
        <v/>
      </c>
      <c r="G475" s="51"/>
      <c r="H475" s="19"/>
      <c r="I475" s="81"/>
      <c r="J475" s="27" t="str" cm="1">
        <f t="array" ref="J475">IFERROR(_xlfn.IFS(COUNTBLANK(G475:I475)=3,"",H475="","H列に金額を入力してください",G475=3,H475,I475="","I列に労働時間を入力してください",G475=1,ROUND(H475/(I475*24),0),G475=2,ROUND(H475/(I475*24),0)),"")</f>
        <v/>
      </c>
      <c r="K475" s="80" t="str" cm="1">
        <f t="array" ref="K475">IFERROR(_xlfn.IFS(D475="","",J475&lt;E475,"×（法定外・要件外となる従業員です）",J475&lt;=F475,"〇",J475&gt;F475,"ー（要件外となる従業員です）"),"")</f>
        <v/>
      </c>
      <c r="L475" s="25" t="str" cm="1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  <v/>
      </c>
    </row>
    <row r="476" spans="1:12" ht="16.5" customHeight="1" x14ac:dyDescent="0.4">
      <c r="A476" s="52" t="str">
        <f t="shared" si="7"/>
        <v/>
      </c>
      <c r="B476" s="51"/>
      <c r="C476" s="75"/>
      <c r="D476" s="51"/>
      <c r="E476" s="27" t="str" cm="1">
        <f t="array" ref="E476">IFERROR(_xlfn.IFS(AND($F$4=45566,D476="徳島"),VLOOKUP(D476,最低賃金!$A$2:$G$49,2,FALSE),OR($F$4&lt;&gt;45566,D476&lt;&gt;"徳島"),VLOOKUP(D476,最低賃金!$A$2:$G$49,4,FALSE)),"")</f>
        <v/>
      </c>
      <c r="F476" s="27" t="str">
        <f>IFERROR(VLOOKUP(D476,最低賃金!$A$3:$G$49,6,FALSE),"")</f>
        <v/>
      </c>
      <c r="G476" s="51"/>
      <c r="H476" s="19"/>
      <c r="I476" s="81"/>
      <c r="J476" s="27" t="str" cm="1">
        <f t="array" ref="J476">IFERROR(_xlfn.IFS(COUNTBLANK(G476:I476)=3,"",H476="","H列に金額を入力してください",G476=3,H476,I476="","I列に労働時間を入力してください",G476=1,ROUND(H476/(I476*24),0),G476=2,ROUND(H476/(I476*24),0)),"")</f>
        <v/>
      </c>
      <c r="K476" s="80" t="str" cm="1">
        <f t="array" ref="K476">IFERROR(_xlfn.IFS(D476="","",J476&lt;E476,"×（法定外・要件外となる従業員です）",J476&lt;=F476,"〇",J476&gt;F476,"ー（要件外となる従業員です）"),"")</f>
        <v/>
      </c>
      <c r="L476" s="25" t="str" cm="1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  <v/>
      </c>
    </row>
    <row r="477" spans="1:12" ht="16.5" customHeight="1" x14ac:dyDescent="0.4">
      <c r="A477" s="52" t="str">
        <f t="shared" si="7"/>
        <v/>
      </c>
      <c r="B477" s="51"/>
      <c r="C477" s="75"/>
      <c r="D477" s="51"/>
      <c r="E477" s="27" t="str" cm="1">
        <f t="array" ref="E477">IFERROR(_xlfn.IFS(AND($F$4=45566,D477="徳島"),VLOOKUP(D477,最低賃金!$A$2:$G$49,2,FALSE),OR($F$4&lt;&gt;45566,D477&lt;&gt;"徳島"),VLOOKUP(D477,最低賃金!$A$2:$G$49,4,FALSE)),"")</f>
        <v/>
      </c>
      <c r="F477" s="27" t="str">
        <f>IFERROR(VLOOKUP(D477,最低賃金!$A$3:$G$49,6,FALSE),"")</f>
        <v/>
      </c>
      <c r="G477" s="51"/>
      <c r="H477" s="19"/>
      <c r="I477" s="81"/>
      <c r="J477" s="27" t="str" cm="1">
        <f t="array" ref="J477">IFERROR(_xlfn.IFS(COUNTBLANK(G477:I477)=3,"",H477="","H列に金額を入力してください",G477=3,H477,I477="","I列に労働時間を入力してください",G477=1,ROUND(H477/(I477*24),0),G477=2,ROUND(H477/(I477*24),0)),"")</f>
        <v/>
      </c>
      <c r="K477" s="80" t="str" cm="1">
        <f t="array" ref="K477">IFERROR(_xlfn.IFS(D477="","",J477&lt;E477,"×（法定外・要件外となる従業員です）",J477&lt;=F477,"〇",J477&gt;F477,"ー（要件外となる従業員です）"),"")</f>
        <v/>
      </c>
      <c r="L477" s="25" t="str" cm="1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  <v/>
      </c>
    </row>
    <row r="478" spans="1:12" ht="16.5" customHeight="1" x14ac:dyDescent="0.4">
      <c r="A478" s="52" t="str">
        <f t="shared" si="7"/>
        <v/>
      </c>
      <c r="B478" s="51"/>
      <c r="C478" s="75"/>
      <c r="D478" s="51"/>
      <c r="E478" s="27" t="str" cm="1">
        <f t="array" ref="E478">IFERROR(_xlfn.IFS(AND($F$4=45566,D478="徳島"),VLOOKUP(D478,最低賃金!$A$2:$G$49,2,FALSE),OR($F$4&lt;&gt;45566,D478&lt;&gt;"徳島"),VLOOKUP(D478,最低賃金!$A$2:$G$49,4,FALSE)),"")</f>
        <v/>
      </c>
      <c r="F478" s="27" t="str">
        <f>IFERROR(VLOOKUP(D478,最低賃金!$A$3:$G$49,6,FALSE),"")</f>
        <v/>
      </c>
      <c r="G478" s="51"/>
      <c r="H478" s="19"/>
      <c r="I478" s="81"/>
      <c r="J478" s="27" t="str" cm="1">
        <f t="array" ref="J478">IFERROR(_xlfn.IFS(COUNTBLANK(G478:I478)=3,"",H478="","H列に金額を入力してください",G478=3,H478,I478="","I列に労働時間を入力してください",G478=1,ROUND(H478/(I478*24),0),G478=2,ROUND(H478/(I478*24),0)),"")</f>
        <v/>
      </c>
      <c r="K478" s="80" t="str" cm="1">
        <f t="array" ref="K478">IFERROR(_xlfn.IFS(D478="","",J478&lt;E478,"×（法定外・要件外となる従業員です）",J478&lt;=F478,"〇",J478&gt;F478,"ー（要件外となる従業員です）"),"")</f>
        <v/>
      </c>
      <c r="L478" s="25" t="str" cm="1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  <v/>
      </c>
    </row>
    <row r="479" spans="1:12" ht="16.5" customHeight="1" x14ac:dyDescent="0.4">
      <c r="A479" s="52" t="str">
        <f t="shared" si="7"/>
        <v/>
      </c>
      <c r="B479" s="51"/>
      <c r="C479" s="75"/>
      <c r="D479" s="51"/>
      <c r="E479" s="27" t="str" cm="1">
        <f t="array" ref="E479">IFERROR(_xlfn.IFS(AND($F$4=45566,D479="徳島"),VLOOKUP(D479,最低賃金!$A$2:$G$49,2,FALSE),OR($F$4&lt;&gt;45566,D479&lt;&gt;"徳島"),VLOOKUP(D479,最低賃金!$A$2:$G$49,4,FALSE)),"")</f>
        <v/>
      </c>
      <c r="F479" s="27" t="str">
        <f>IFERROR(VLOOKUP(D479,最低賃金!$A$3:$G$49,6,FALSE),"")</f>
        <v/>
      </c>
      <c r="G479" s="51"/>
      <c r="H479" s="19"/>
      <c r="I479" s="81"/>
      <c r="J479" s="27" t="str" cm="1">
        <f t="array" ref="J479">IFERROR(_xlfn.IFS(COUNTBLANK(G479:I479)=3,"",H479="","H列に金額を入力してください",G479=3,H479,I479="","I列に労働時間を入力してください",G479=1,ROUND(H479/(I479*24),0),G479=2,ROUND(H479/(I479*24),0)),"")</f>
        <v/>
      </c>
      <c r="K479" s="80" t="str" cm="1">
        <f t="array" ref="K479">IFERROR(_xlfn.IFS(D479="","",J479&lt;E479,"×（法定外・要件外となる従業員です）",J479&lt;=F479,"〇",J479&gt;F479,"ー（要件外となる従業員です）"),"")</f>
        <v/>
      </c>
      <c r="L479" s="25" t="str" cm="1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  <v/>
      </c>
    </row>
    <row r="480" spans="1:12" ht="16.5" customHeight="1" x14ac:dyDescent="0.4">
      <c r="A480" s="52" t="str">
        <f t="shared" si="7"/>
        <v/>
      </c>
      <c r="B480" s="51"/>
      <c r="C480" s="75"/>
      <c r="D480" s="51"/>
      <c r="E480" s="27" t="str" cm="1">
        <f t="array" ref="E480">IFERROR(_xlfn.IFS(AND($F$4=45566,D480="徳島"),VLOOKUP(D480,最低賃金!$A$2:$G$49,2,FALSE),OR($F$4&lt;&gt;45566,D480&lt;&gt;"徳島"),VLOOKUP(D480,最低賃金!$A$2:$G$49,4,FALSE)),"")</f>
        <v/>
      </c>
      <c r="F480" s="27" t="str">
        <f>IFERROR(VLOOKUP(D480,最低賃金!$A$3:$G$49,6,FALSE),"")</f>
        <v/>
      </c>
      <c r="G480" s="51"/>
      <c r="H480" s="19"/>
      <c r="I480" s="81"/>
      <c r="J480" s="27" t="str" cm="1">
        <f t="array" ref="J480">IFERROR(_xlfn.IFS(COUNTBLANK(G480:I480)=3,"",H480="","H列に金額を入力してください",G480=3,H480,I480="","I列に労働時間を入力してください",G480=1,ROUND(H480/(I480*24),0),G480=2,ROUND(H480/(I480*24),0)),"")</f>
        <v/>
      </c>
      <c r="K480" s="80" t="str" cm="1">
        <f t="array" ref="K480">IFERROR(_xlfn.IFS(D480="","",J480&lt;E480,"×（法定外・要件外となる従業員です）",J480&lt;=F480,"〇",J480&gt;F480,"ー（要件外となる従業員です）"),"")</f>
        <v/>
      </c>
      <c r="L480" s="25" t="str" cm="1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  <v/>
      </c>
    </row>
    <row r="481" spans="1:12" ht="16.5" customHeight="1" x14ac:dyDescent="0.4">
      <c r="A481" s="52" t="str">
        <f t="shared" si="7"/>
        <v/>
      </c>
      <c r="B481" s="51"/>
      <c r="C481" s="75"/>
      <c r="D481" s="51"/>
      <c r="E481" s="27" t="str" cm="1">
        <f t="array" ref="E481">IFERROR(_xlfn.IFS(AND($F$4=45566,D481="徳島"),VLOOKUP(D481,最低賃金!$A$2:$G$49,2,FALSE),OR($F$4&lt;&gt;45566,D481&lt;&gt;"徳島"),VLOOKUP(D481,最低賃金!$A$2:$G$49,4,FALSE)),"")</f>
        <v/>
      </c>
      <c r="F481" s="27" t="str">
        <f>IFERROR(VLOOKUP(D481,最低賃金!$A$3:$G$49,6,FALSE),"")</f>
        <v/>
      </c>
      <c r="G481" s="51"/>
      <c r="H481" s="19"/>
      <c r="I481" s="81"/>
      <c r="J481" s="27" t="str" cm="1">
        <f t="array" ref="J481">IFERROR(_xlfn.IFS(COUNTBLANK(G481:I481)=3,"",H481="","H列に金額を入力してください",G481=3,H481,I481="","I列に労働時間を入力してください",G481=1,ROUND(H481/(I481*24),0),G481=2,ROUND(H481/(I481*24),0)),"")</f>
        <v/>
      </c>
      <c r="K481" s="80" t="str" cm="1">
        <f t="array" ref="K481">IFERROR(_xlfn.IFS(D481="","",J481&lt;E481,"×（法定外・要件外となる従業員です）",J481&lt;=F481,"〇",J481&gt;F481,"ー（要件外となる従業員です）"),"")</f>
        <v/>
      </c>
      <c r="L481" s="25" t="str" cm="1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  <v/>
      </c>
    </row>
    <row r="482" spans="1:12" ht="16.5" customHeight="1" x14ac:dyDescent="0.4">
      <c r="A482" s="52" t="str">
        <f t="shared" si="7"/>
        <v/>
      </c>
      <c r="B482" s="51"/>
      <c r="C482" s="75"/>
      <c r="D482" s="51"/>
      <c r="E482" s="27" t="str" cm="1">
        <f t="array" ref="E482">IFERROR(_xlfn.IFS(AND($F$4=45566,D482="徳島"),VLOOKUP(D482,最低賃金!$A$2:$G$49,2,FALSE),OR($F$4&lt;&gt;45566,D482&lt;&gt;"徳島"),VLOOKUP(D482,最低賃金!$A$2:$G$49,4,FALSE)),"")</f>
        <v/>
      </c>
      <c r="F482" s="27" t="str">
        <f>IFERROR(VLOOKUP(D482,最低賃金!$A$3:$G$49,6,FALSE),"")</f>
        <v/>
      </c>
      <c r="G482" s="51"/>
      <c r="H482" s="19"/>
      <c r="I482" s="81"/>
      <c r="J482" s="27" t="str" cm="1">
        <f t="array" ref="J482">IFERROR(_xlfn.IFS(COUNTBLANK(G482:I482)=3,"",H482="","H列に金額を入力してください",G482=3,H482,I482="","I列に労働時間を入力してください",G482=1,ROUND(H482/(I482*24),0),G482=2,ROUND(H482/(I482*24),0)),"")</f>
        <v/>
      </c>
      <c r="K482" s="80" t="str" cm="1">
        <f t="array" ref="K482">IFERROR(_xlfn.IFS(D482="","",J482&lt;E482,"×（法定外・要件外となる従業員です）",J482&lt;=F482,"〇",J482&gt;F482,"ー（要件外となる従業員です）"),"")</f>
        <v/>
      </c>
      <c r="L482" s="25" t="str" cm="1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  <v/>
      </c>
    </row>
    <row r="483" spans="1:12" ht="16.5" customHeight="1" x14ac:dyDescent="0.4">
      <c r="A483" s="52" t="str">
        <f t="shared" si="7"/>
        <v/>
      </c>
      <c r="B483" s="51"/>
      <c r="C483" s="75"/>
      <c r="D483" s="51"/>
      <c r="E483" s="27" t="str" cm="1">
        <f t="array" ref="E483">IFERROR(_xlfn.IFS(AND($F$4=45566,D483="徳島"),VLOOKUP(D483,最低賃金!$A$2:$G$49,2,FALSE),OR($F$4&lt;&gt;45566,D483&lt;&gt;"徳島"),VLOOKUP(D483,最低賃金!$A$2:$G$49,4,FALSE)),"")</f>
        <v/>
      </c>
      <c r="F483" s="27" t="str">
        <f>IFERROR(VLOOKUP(D483,最低賃金!$A$3:$G$49,6,FALSE),"")</f>
        <v/>
      </c>
      <c r="G483" s="51"/>
      <c r="H483" s="19"/>
      <c r="I483" s="81"/>
      <c r="J483" s="27" t="str" cm="1">
        <f t="array" ref="J483">IFERROR(_xlfn.IFS(COUNTBLANK(G483:I483)=3,"",H483="","H列に金額を入力してください",G483=3,H483,I483="","I列に労働時間を入力してください",G483=1,ROUND(H483/(I483*24),0),G483=2,ROUND(H483/(I483*24),0)),"")</f>
        <v/>
      </c>
      <c r="K483" s="80" t="str" cm="1">
        <f t="array" ref="K483">IFERROR(_xlfn.IFS(D483="","",J483&lt;E483,"×（法定外・要件外となる従業員です）",J483&lt;=F483,"〇",J483&gt;F483,"ー（要件外となる従業員です）"),"")</f>
        <v/>
      </c>
      <c r="L483" s="25" t="str" cm="1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  <v/>
      </c>
    </row>
    <row r="484" spans="1:12" ht="16.5" customHeight="1" x14ac:dyDescent="0.4">
      <c r="A484" s="52" t="str">
        <f t="shared" si="7"/>
        <v/>
      </c>
      <c r="B484" s="51"/>
      <c r="C484" s="75"/>
      <c r="D484" s="51"/>
      <c r="E484" s="27" t="str" cm="1">
        <f t="array" ref="E484">IFERROR(_xlfn.IFS(AND($F$4=45566,D484="徳島"),VLOOKUP(D484,最低賃金!$A$2:$G$49,2,FALSE),OR($F$4&lt;&gt;45566,D484&lt;&gt;"徳島"),VLOOKUP(D484,最低賃金!$A$2:$G$49,4,FALSE)),"")</f>
        <v/>
      </c>
      <c r="F484" s="27" t="str">
        <f>IFERROR(VLOOKUP(D484,最低賃金!$A$3:$G$49,6,FALSE),"")</f>
        <v/>
      </c>
      <c r="G484" s="51"/>
      <c r="H484" s="19"/>
      <c r="I484" s="81"/>
      <c r="J484" s="27" t="str" cm="1">
        <f t="array" ref="J484">IFERROR(_xlfn.IFS(COUNTBLANK(G484:I484)=3,"",H484="","H列に金額を入力してください",G484=3,H484,I484="","I列に労働時間を入力してください",G484=1,ROUND(H484/(I484*24),0),G484=2,ROUND(H484/(I484*24),0)),"")</f>
        <v/>
      </c>
      <c r="K484" s="80" t="str" cm="1">
        <f t="array" ref="K484">IFERROR(_xlfn.IFS(D484="","",J484&lt;E484,"×（法定外・要件外となる従業員です）",J484&lt;=F484,"〇",J484&gt;F484,"ー（要件外となる従業員です）"),"")</f>
        <v/>
      </c>
      <c r="L484" s="25" t="str" cm="1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  <v/>
      </c>
    </row>
    <row r="485" spans="1:12" ht="16.5" customHeight="1" x14ac:dyDescent="0.4">
      <c r="A485" s="52" t="str">
        <f t="shared" si="7"/>
        <v/>
      </c>
      <c r="B485" s="51"/>
      <c r="C485" s="75"/>
      <c r="D485" s="51"/>
      <c r="E485" s="27" t="str" cm="1">
        <f t="array" ref="E485">IFERROR(_xlfn.IFS(AND($F$4=45566,D485="徳島"),VLOOKUP(D485,最低賃金!$A$2:$G$49,2,FALSE),OR($F$4&lt;&gt;45566,D485&lt;&gt;"徳島"),VLOOKUP(D485,最低賃金!$A$2:$G$49,4,FALSE)),"")</f>
        <v/>
      </c>
      <c r="F485" s="27" t="str">
        <f>IFERROR(VLOOKUP(D485,最低賃金!$A$3:$G$49,6,FALSE),"")</f>
        <v/>
      </c>
      <c r="G485" s="51"/>
      <c r="H485" s="19"/>
      <c r="I485" s="81"/>
      <c r="J485" s="27" t="str" cm="1">
        <f t="array" ref="J485">IFERROR(_xlfn.IFS(COUNTBLANK(G485:I485)=3,"",H485="","H列に金額を入力してください",G485=3,H485,I485="","I列に労働時間を入力してください",G485=1,ROUND(H485/(I485*24),0),G485=2,ROUND(H485/(I485*24),0)),"")</f>
        <v/>
      </c>
      <c r="K485" s="80" t="str" cm="1">
        <f t="array" ref="K485">IFERROR(_xlfn.IFS(D485="","",J485&lt;E485,"×（法定外・要件外となる従業員です）",J485&lt;=F485,"〇",J485&gt;F485,"ー（要件外となる従業員です）"),"")</f>
        <v/>
      </c>
      <c r="L485" s="25" t="str" cm="1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  <v/>
      </c>
    </row>
    <row r="486" spans="1:12" ht="16.5" customHeight="1" x14ac:dyDescent="0.4">
      <c r="A486" s="52" t="str">
        <f t="shared" si="7"/>
        <v/>
      </c>
      <c r="B486" s="51"/>
      <c r="C486" s="75"/>
      <c r="D486" s="51"/>
      <c r="E486" s="27" t="str" cm="1">
        <f t="array" ref="E486">IFERROR(_xlfn.IFS(AND($F$4=45566,D486="徳島"),VLOOKUP(D486,最低賃金!$A$2:$G$49,2,FALSE),OR($F$4&lt;&gt;45566,D486&lt;&gt;"徳島"),VLOOKUP(D486,最低賃金!$A$2:$G$49,4,FALSE)),"")</f>
        <v/>
      </c>
      <c r="F486" s="27" t="str">
        <f>IFERROR(VLOOKUP(D486,最低賃金!$A$3:$G$49,6,FALSE),"")</f>
        <v/>
      </c>
      <c r="G486" s="51"/>
      <c r="H486" s="19"/>
      <c r="I486" s="81"/>
      <c r="J486" s="27" t="str" cm="1">
        <f t="array" ref="J486">IFERROR(_xlfn.IFS(COUNTBLANK(G486:I486)=3,"",H486="","H列に金額を入力してください",G486=3,H486,I486="","I列に労働時間を入力してください",G486=1,ROUND(H486/(I486*24),0),G486=2,ROUND(H486/(I486*24),0)),"")</f>
        <v/>
      </c>
      <c r="K486" s="80" t="str" cm="1">
        <f t="array" ref="K486">IFERROR(_xlfn.IFS(D486="","",J486&lt;E486,"×（法定外・要件外となる従業員です）",J486&lt;=F486,"〇",J486&gt;F486,"ー（要件外となる従業員です）"),"")</f>
        <v/>
      </c>
      <c r="L486" s="25" t="str" cm="1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  <v/>
      </c>
    </row>
    <row r="487" spans="1:12" ht="16.5" customHeight="1" x14ac:dyDescent="0.4">
      <c r="A487" s="52" t="str">
        <f t="shared" si="7"/>
        <v/>
      </c>
      <c r="B487" s="51"/>
      <c r="C487" s="75"/>
      <c r="D487" s="51"/>
      <c r="E487" s="27" t="str" cm="1">
        <f t="array" ref="E487">IFERROR(_xlfn.IFS(AND($F$4=45566,D487="徳島"),VLOOKUP(D487,最低賃金!$A$2:$G$49,2,FALSE),OR($F$4&lt;&gt;45566,D487&lt;&gt;"徳島"),VLOOKUP(D487,最低賃金!$A$2:$G$49,4,FALSE)),"")</f>
        <v/>
      </c>
      <c r="F487" s="27" t="str">
        <f>IFERROR(VLOOKUP(D487,最低賃金!$A$3:$G$49,6,FALSE),"")</f>
        <v/>
      </c>
      <c r="G487" s="51"/>
      <c r="H487" s="19"/>
      <c r="I487" s="81"/>
      <c r="J487" s="27" t="str" cm="1">
        <f t="array" ref="J487">IFERROR(_xlfn.IFS(COUNTBLANK(G487:I487)=3,"",H487="","H列に金額を入力してください",G487=3,H487,I487="","I列に労働時間を入力してください",G487=1,ROUND(H487/(I487*24),0),G487=2,ROUND(H487/(I487*24),0)),"")</f>
        <v/>
      </c>
      <c r="K487" s="80" t="str" cm="1">
        <f t="array" ref="K487">IFERROR(_xlfn.IFS(D487="","",J487&lt;E487,"×（法定外・要件外となる従業員です）",J487&lt;=F487,"〇",J487&gt;F487,"ー（要件外となる従業員です）"),"")</f>
        <v/>
      </c>
      <c r="L487" s="25" t="str" cm="1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  <v/>
      </c>
    </row>
    <row r="488" spans="1:12" ht="16.5" customHeight="1" x14ac:dyDescent="0.4">
      <c r="A488" s="52" t="str">
        <f t="shared" si="7"/>
        <v/>
      </c>
      <c r="B488" s="51"/>
      <c r="C488" s="75"/>
      <c r="D488" s="51"/>
      <c r="E488" s="27" t="str" cm="1">
        <f t="array" ref="E488">IFERROR(_xlfn.IFS(AND($F$4=45566,D488="徳島"),VLOOKUP(D488,最低賃金!$A$2:$G$49,2,FALSE),OR($F$4&lt;&gt;45566,D488&lt;&gt;"徳島"),VLOOKUP(D488,最低賃金!$A$2:$G$49,4,FALSE)),"")</f>
        <v/>
      </c>
      <c r="F488" s="27" t="str">
        <f>IFERROR(VLOOKUP(D488,最低賃金!$A$3:$G$49,6,FALSE),"")</f>
        <v/>
      </c>
      <c r="G488" s="51"/>
      <c r="H488" s="19"/>
      <c r="I488" s="81"/>
      <c r="J488" s="27" t="str" cm="1">
        <f t="array" ref="J488">IFERROR(_xlfn.IFS(COUNTBLANK(G488:I488)=3,"",H488="","H列に金額を入力してください",G488=3,H488,I488="","I列に労働時間を入力してください",G488=1,ROUND(H488/(I488*24),0),G488=2,ROUND(H488/(I488*24),0)),"")</f>
        <v/>
      </c>
      <c r="K488" s="80" t="str" cm="1">
        <f t="array" ref="K488">IFERROR(_xlfn.IFS(D488="","",J488&lt;E488,"×（法定外・要件外となる従業員です）",J488&lt;=F488,"〇",J488&gt;F488,"ー（要件外となる従業員です）"),"")</f>
        <v/>
      </c>
      <c r="L488" s="25" t="str" cm="1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  <v/>
      </c>
    </row>
    <row r="489" spans="1:12" ht="16.5" customHeight="1" x14ac:dyDescent="0.4">
      <c r="A489" s="52" t="str">
        <f t="shared" si="7"/>
        <v/>
      </c>
      <c r="B489" s="51"/>
      <c r="C489" s="75"/>
      <c r="D489" s="51"/>
      <c r="E489" s="27" t="str" cm="1">
        <f t="array" ref="E489">IFERROR(_xlfn.IFS(AND($F$4=45566,D489="徳島"),VLOOKUP(D489,最低賃金!$A$2:$G$49,2,FALSE),OR($F$4&lt;&gt;45566,D489&lt;&gt;"徳島"),VLOOKUP(D489,最低賃金!$A$2:$G$49,4,FALSE)),"")</f>
        <v/>
      </c>
      <c r="F489" s="27" t="str">
        <f>IFERROR(VLOOKUP(D489,最低賃金!$A$3:$G$49,6,FALSE),"")</f>
        <v/>
      </c>
      <c r="G489" s="51"/>
      <c r="H489" s="19"/>
      <c r="I489" s="81"/>
      <c r="J489" s="27" t="str" cm="1">
        <f t="array" ref="J489">IFERROR(_xlfn.IFS(COUNTBLANK(G489:I489)=3,"",H489="","H列に金額を入力してください",G489=3,H489,I489="","I列に労働時間を入力してください",G489=1,ROUND(H489/(I489*24),0),G489=2,ROUND(H489/(I489*24),0)),"")</f>
        <v/>
      </c>
      <c r="K489" s="80" t="str" cm="1">
        <f t="array" ref="K489">IFERROR(_xlfn.IFS(D489="","",J489&lt;E489,"×（法定外・要件外となる従業員です）",J489&lt;=F489,"〇",J489&gt;F489,"ー（要件外となる従業員です）"),"")</f>
        <v/>
      </c>
      <c r="L489" s="25" t="str" cm="1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  <v/>
      </c>
    </row>
    <row r="490" spans="1:12" ht="16.5" customHeight="1" x14ac:dyDescent="0.4">
      <c r="A490" s="52" t="str">
        <f t="shared" si="7"/>
        <v/>
      </c>
      <c r="B490" s="51"/>
      <c r="C490" s="75"/>
      <c r="D490" s="51"/>
      <c r="E490" s="27" t="str" cm="1">
        <f t="array" ref="E490">IFERROR(_xlfn.IFS(AND($F$4=45566,D490="徳島"),VLOOKUP(D490,最低賃金!$A$2:$G$49,2,FALSE),OR($F$4&lt;&gt;45566,D490&lt;&gt;"徳島"),VLOOKUP(D490,最低賃金!$A$2:$G$49,4,FALSE)),"")</f>
        <v/>
      </c>
      <c r="F490" s="27" t="str">
        <f>IFERROR(VLOOKUP(D490,最低賃金!$A$3:$G$49,6,FALSE),"")</f>
        <v/>
      </c>
      <c r="G490" s="51"/>
      <c r="H490" s="19"/>
      <c r="I490" s="81"/>
      <c r="J490" s="27" t="str" cm="1">
        <f t="array" ref="J490">IFERROR(_xlfn.IFS(COUNTBLANK(G490:I490)=3,"",H490="","H列に金額を入力してください",G490=3,H490,I490="","I列に労働時間を入力してください",G490=1,ROUND(H490/(I490*24),0),G490=2,ROUND(H490/(I490*24),0)),"")</f>
        <v/>
      </c>
      <c r="K490" s="80" t="str" cm="1">
        <f t="array" ref="K490">IFERROR(_xlfn.IFS(D490="","",J490&lt;E490,"×（法定外・要件外となる従業員です）",J490&lt;=F490,"〇",J490&gt;F490,"ー（要件外となる従業員です）"),"")</f>
        <v/>
      </c>
      <c r="L490" s="25" t="str" cm="1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  <v/>
      </c>
    </row>
    <row r="491" spans="1:12" ht="16.5" customHeight="1" x14ac:dyDescent="0.4">
      <c r="A491" s="52" t="str">
        <f t="shared" si="7"/>
        <v/>
      </c>
      <c r="B491" s="51"/>
      <c r="C491" s="75"/>
      <c r="D491" s="51"/>
      <c r="E491" s="27" t="str" cm="1">
        <f t="array" ref="E491">IFERROR(_xlfn.IFS(AND($F$4=45566,D491="徳島"),VLOOKUP(D491,最低賃金!$A$2:$G$49,2,FALSE),OR($F$4&lt;&gt;45566,D491&lt;&gt;"徳島"),VLOOKUP(D491,最低賃金!$A$2:$G$49,4,FALSE)),"")</f>
        <v/>
      </c>
      <c r="F491" s="27" t="str">
        <f>IFERROR(VLOOKUP(D491,最低賃金!$A$3:$G$49,6,FALSE),"")</f>
        <v/>
      </c>
      <c r="G491" s="51"/>
      <c r="H491" s="19"/>
      <c r="I491" s="81"/>
      <c r="J491" s="27" t="str" cm="1">
        <f t="array" ref="J491">IFERROR(_xlfn.IFS(COUNTBLANK(G491:I491)=3,"",H491="","H列に金額を入力してください",G491=3,H491,I491="","I列に労働時間を入力してください",G491=1,ROUND(H491/(I491*24),0),G491=2,ROUND(H491/(I491*24),0)),"")</f>
        <v/>
      </c>
      <c r="K491" s="80" t="str" cm="1">
        <f t="array" ref="K491">IFERROR(_xlfn.IFS(D491="","",J491&lt;E491,"×（法定外・要件外となる従業員です）",J491&lt;=F491,"〇",J491&gt;F491,"ー（要件外となる従業員です）"),"")</f>
        <v/>
      </c>
      <c r="L491" s="25" t="str" cm="1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  <v/>
      </c>
    </row>
    <row r="492" spans="1:12" ht="16.5" customHeight="1" x14ac:dyDescent="0.4">
      <c r="A492" s="52" t="str">
        <f t="shared" si="7"/>
        <v/>
      </c>
      <c r="B492" s="51"/>
      <c r="C492" s="75"/>
      <c r="D492" s="51"/>
      <c r="E492" s="27" t="str" cm="1">
        <f t="array" ref="E492">IFERROR(_xlfn.IFS(AND($F$4=45566,D492="徳島"),VLOOKUP(D492,最低賃金!$A$2:$G$49,2,FALSE),OR($F$4&lt;&gt;45566,D492&lt;&gt;"徳島"),VLOOKUP(D492,最低賃金!$A$2:$G$49,4,FALSE)),"")</f>
        <v/>
      </c>
      <c r="F492" s="27" t="str">
        <f>IFERROR(VLOOKUP(D492,最低賃金!$A$3:$G$49,6,FALSE),"")</f>
        <v/>
      </c>
      <c r="G492" s="51"/>
      <c r="H492" s="19"/>
      <c r="I492" s="81"/>
      <c r="J492" s="27" t="str" cm="1">
        <f t="array" ref="J492">IFERROR(_xlfn.IFS(COUNTBLANK(G492:I492)=3,"",H492="","H列に金額を入力してください",G492=3,H492,I492="","I列に労働時間を入力してください",G492=1,ROUND(H492/(I492*24),0),G492=2,ROUND(H492/(I492*24),0)),"")</f>
        <v/>
      </c>
      <c r="K492" s="80" t="str" cm="1">
        <f t="array" ref="K492">IFERROR(_xlfn.IFS(D492="","",J492&lt;E492,"×（法定外・要件外となる従業員です）",J492&lt;=F492,"〇",J492&gt;F492,"ー（要件外となる従業員です）"),"")</f>
        <v/>
      </c>
      <c r="L492" s="25" t="str" cm="1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  <v/>
      </c>
    </row>
    <row r="493" spans="1:12" ht="16.5" customHeight="1" x14ac:dyDescent="0.4">
      <c r="A493" s="52" t="str">
        <f t="shared" si="7"/>
        <v/>
      </c>
      <c r="B493" s="51"/>
      <c r="C493" s="75"/>
      <c r="D493" s="51"/>
      <c r="E493" s="27" t="str" cm="1">
        <f t="array" ref="E493">IFERROR(_xlfn.IFS(AND($F$4=45566,D493="徳島"),VLOOKUP(D493,最低賃金!$A$2:$G$49,2,FALSE),OR($F$4&lt;&gt;45566,D493&lt;&gt;"徳島"),VLOOKUP(D493,最低賃金!$A$2:$G$49,4,FALSE)),"")</f>
        <v/>
      </c>
      <c r="F493" s="27" t="str">
        <f>IFERROR(VLOOKUP(D493,最低賃金!$A$3:$G$49,6,FALSE),"")</f>
        <v/>
      </c>
      <c r="G493" s="51"/>
      <c r="H493" s="19"/>
      <c r="I493" s="81"/>
      <c r="J493" s="27" t="str" cm="1">
        <f t="array" ref="J493">IFERROR(_xlfn.IFS(COUNTBLANK(G493:I493)=3,"",H493="","H列に金額を入力してください",G493=3,H493,I493="","I列に労働時間を入力してください",G493=1,ROUND(H493/(I493*24),0),G493=2,ROUND(H493/(I493*24),0)),"")</f>
        <v/>
      </c>
      <c r="K493" s="80" t="str" cm="1">
        <f t="array" ref="K493">IFERROR(_xlfn.IFS(D493="","",J493&lt;E493,"×（法定外・要件外となる従業員です）",J493&lt;=F493,"〇",J493&gt;F493,"ー（要件外となる従業員です）"),"")</f>
        <v/>
      </c>
      <c r="L493" s="25" t="str" cm="1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  <v/>
      </c>
    </row>
    <row r="494" spans="1:12" ht="16.5" customHeight="1" x14ac:dyDescent="0.4">
      <c r="A494" s="52" t="str">
        <f t="shared" si="7"/>
        <v/>
      </c>
      <c r="B494" s="51"/>
      <c r="C494" s="75"/>
      <c r="D494" s="51"/>
      <c r="E494" s="27" t="str" cm="1">
        <f t="array" ref="E494">IFERROR(_xlfn.IFS(AND($F$4=45566,D494="徳島"),VLOOKUP(D494,最低賃金!$A$2:$G$49,2,FALSE),OR($F$4&lt;&gt;45566,D494&lt;&gt;"徳島"),VLOOKUP(D494,最低賃金!$A$2:$G$49,4,FALSE)),"")</f>
        <v/>
      </c>
      <c r="F494" s="27" t="str">
        <f>IFERROR(VLOOKUP(D494,最低賃金!$A$3:$G$49,6,FALSE),"")</f>
        <v/>
      </c>
      <c r="G494" s="51"/>
      <c r="H494" s="19"/>
      <c r="I494" s="81"/>
      <c r="J494" s="27" t="str" cm="1">
        <f t="array" ref="J494">IFERROR(_xlfn.IFS(COUNTBLANK(G494:I494)=3,"",H494="","H列に金額を入力してください",G494=3,H494,I494="","I列に労働時間を入力してください",G494=1,ROUND(H494/(I494*24),0),G494=2,ROUND(H494/(I494*24),0)),"")</f>
        <v/>
      </c>
      <c r="K494" s="80" t="str" cm="1">
        <f t="array" ref="K494">IFERROR(_xlfn.IFS(D494="","",J494&lt;E494,"×（法定外・要件外となる従業員です）",J494&lt;=F494,"〇",J494&gt;F494,"ー（要件外となる従業員です）"),"")</f>
        <v/>
      </c>
      <c r="L494" s="25" t="str" cm="1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  <v/>
      </c>
    </row>
    <row r="495" spans="1:12" ht="16.5" customHeight="1" x14ac:dyDescent="0.4">
      <c r="A495" s="52" t="str">
        <f t="shared" si="7"/>
        <v/>
      </c>
      <c r="B495" s="51"/>
      <c r="C495" s="75"/>
      <c r="D495" s="51"/>
      <c r="E495" s="27" t="str" cm="1">
        <f t="array" ref="E495">IFERROR(_xlfn.IFS(AND($F$4=45566,D495="徳島"),VLOOKUP(D495,最低賃金!$A$2:$G$49,2,FALSE),OR($F$4&lt;&gt;45566,D495&lt;&gt;"徳島"),VLOOKUP(D495,最低賃金!$A$2:$G$49,4,FALSE)),"")</f>
        <v/>
      </c>
      <c r="F495" s="27" t="str">
        <f>IFERROR(VLOOKUP(D495,最低賃金!$A$3:$G$49,6,FALSE),"")</f>
        <v/>
      </c>
      <c r="G495" s="51"/>
      <c r="H495" s="19"/>
      <c r="I495" s="81"/>
      <c r="J495" s="27" t="str" cm="1">
        <f t="array" ref="J495">IFERROR(_xlfn.IFS(COUNTBLANK(G495:I495)=3,"",H495="","H列に金額を入力してください",G495=3,H495,I495="","I列に労働時間を入力してください",G495=1,ROUND(H495/(I495*24),0),G495=2,ROUND(H495/(I495*24),0)),"")</f>
        <v/>
      </c>
      <c r="K495" s="80" t="str" cm="1">
        <f t="array" ref="K495">IFERROR(_xlfn.IFS(D495="","",J495&lt;E495,"×（法定外・要件外となる従業員です）",J495&lt;=F495,"〇",J495&gt;F495,"ー（要件外となる従業員です）"),"")</f>
        <v/>
      </c>
      <c r="L495" s="25" t="str" cm="1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  <v/>
      </c>
    </row>
    <row r="496" spans="1:12" ht="16.5" customHeight="1" x14ac:dyDescent="0.4">
      <c r="A496" s="52" t="str">
        <f t="shared" si="7"/>
        <v/>
      </c>
      <c r="B496" s="51"/>
      <c r="C496" s="75"/>
      <c r="D496" s="51"/>
      <c r="E496" s="27" t="str" cm="1">
        <f t="array" ref="E496">IFERROR(_xlfn.IFS(AND($F$4=45566,D496="徳島"),VLOOKUP(D496,最低賃金!$A$2:$G$49,2,FALSE),OR($F$4&lt;&gt;45566,D496&lt;&gt;"徳島"),VLOOKUP(D496,最低賃金!$A$2:$G$49,4,FALSE)),"")</f>
        <v/>
      </c>
      <c r="F496" s="27" t="str">
        <f>IFERROR(VLOOKUP(D496,最低賃金!$A$3:$G$49,6,FALSE),"")</f>
        <v/>
      </c>
      <c r="G496" s="51"/>
      <c r="H496" s="19"/>
      <c r="I496" s="81"/>
      <c r="J496" s="27" t="str" cm="1">
        <f t="array" ref="J496">IFERROR(_xlfn.IFS(COUNTBLANK(G496:I496)=3,"",H496="","H列に金額を入力してください",G496=3,H496,I496="","I列に労働時間を入力してください",G496=1,ROUND(H496/(I496*24),0),G496=2,ROUND(H496/(I496*24),0)),"")</f>
        <v/>
      </c>
      <c r="K496" s="80" t="str" cm="1">
        <f t="array" ref="K496">IFERROR(_xlfn.IFS(D496="","",J496&lt;E496,"×（法定外・要件外となる従業員です）",J496&lt;=F496,"〇",J496&gt;F496,"ー（要件外となる従業員です）"),"")</f>
        <v/>
      </c>
      <c r="L496" s="25" t="str" cm="1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  <v/>
      </c>
    </row>
    <row r="497" spans="1:12" ht="16.5" customHeight="1" x14ac:dyDescent="0.4">
      <c r="A497" s="52" t="str">
        <f t="shared" si="7"/>
        <v/>
      </c>
      <c r="B497" s="51"/>
      <c r="C497" s="75"/>
      <c r="D497" s="51"/>
      <c r="E497" s="27" t="str" cm="1">
        <f t="array" ref="E497">IFERROR(_xlfn.IFS(AND($F$4=45566,D497="徳島"),VLOOKUP(D497,最低賃金!$A$2:$G$49,2,FALSE),OR($F$4&lt;&gt;45566,D497&lt;&gt;"徳島"),VLOOKUP(D497,最低賃金!$A$2:$G$49,4,FALSE)),"")</f>
        <v/>
      </c>
      <c r="F497" s="27" t="str">
        <f>IFERROR(VLOOKUP(D497,最低賃金!$A$3:$G$49,6,FALSE),"")</f>
        <v/>
      </c>
      <c r="G497" s="51"/>
      <c r="H497" s="19"/>
      <c r="I497" s="81"/>
      <c r="J497" s="27" t="str" cm="1">
        <f t="array" ref="J497">IFERROR(_xlfn.IFS(COUNTBLANK(G497:I497)=3,"",H497="","H列に金額を入力してください",G497=3,H497,I497="","I列に労働時間を入力してください",G497=1,ROUND(H497/(I497*24),0),G497=2,ROUND(H497/(I497*24),0)),"")</f>
        <v/>
      </c>
      <c r="K497" s="80" t="str" cm="1">
        <f t="array" ref="K497">IFERROR(_xlfn.IFS(D497="","",J497&lt;E497,"×（法定外・要件外となる従業員です）",J497&lt;=F497,"〇",J497&gt;F497,"ー（要件外となる従業員です）"),"")</f>
        <v/>
      </c>
      <c r="L497" s="25" t="str" cm="1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  <v/>
      </c>
    </row>
    <row r="498" spans="1:12" ht="16.5" customHeight="1" x14ac:dyDescent="0.4">
      <c r="A498" s="52" t="str">
        <f t="shared" si="7"/>
        <v/>
      </c>
      <c r="B498" s="51"/>
      <c r="C498" s="75"/>
      <c r="D498" s="51"/>
      <c r="E498" s="27" t="str" cm="1">
        <f t="array" ref="E498">IFERROR(_xlfn.IFS(AND($F$4=45566,D498="徳島"),VLOOKUP(D498,最低賃金!$A$2:$G$49,2,FALSE),OR($F$4&lt;&gt;45566,D498&lt;&gt;"徳島"),VLOOKUP(D498,最低賃金!$A$2:$G$49,4,FALSE)),"")</f>
        <v/>
      </c>
      <c r="F498" s="27" t="str">
        <f>IFERROR(VLOOKUP(D498,最低賃金!$A$3:$G$49,6,FALSE),"")</f>
        <v/>
      </c>
      <c r="G498" s="51"/>
      <c r="H498" s="19"/>
      <c r="I498" s="81"/>
      <c r="J498" s="27" t="str" cm="1">
        <f t="array" ref="J498">IFERROR(_xlfn.IFS(COUNTBLANK(G498:I498)=3,"",H498="","H列に金額を入力してください",G498=3,H498,I498="","I列に労働時間を入力してください",G498=1,ROUND(H498/(I498*24),0),G498=2,ROUND(H498/(I498*24),0)),"")</f>
        <v/>
      </c>
      <c r="K498" s="80" t="str" cm="1">
        <f t="array" ref="K498">IFERROR(_xlfn.IFS(D498="","",J498&lt;E498,"×（法定外・要件外となる従業員です）",J498&lt;=F498,"〇",J498&gt;F498,"ー（要件外となる従業員です）"),"")</f>
        <v/>
      </c>
      <c r="L498" s="25" t="str" cm="1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  <v/>
      </c>
    </row>
    <row r="499" spans="1:12" ht="16.5" customHeight="1" x14ac:dyDescent="0.4">
      <c r="A499" s="52" t="str">
        <f t="shared" si="7"/>
        <v/>
      </c>
      <c r="B499" s="51"/>
      <c r="C499" s="75"/>
      <c r="D499" s="51"/>
      <c r="E499" s="27" t="str" cm="1">
        <f t="array" ref="E499">IFERROR(_xlfn.IFS(AND($F$4=45566,D499="徳島"),VLOOKUP(D499,最低賃金!$A$2:$G$49,2,FALSE),OR($F$4&lt;&gt;45566,D499&lt;&gt;"徳島"),VLOOKUP(D499,最低賃金!$A$2:$G$49,4,FALSE)),"")</f>
        <v/>
      </c>
      <c r="F499" s="27" t="str">
        <f>IFERROR(VLOOKUP(D499,最低賃金!$A$3:$G$49,6,FALSE),"")</f>
        <v/>
      </c>
      <c r="G499" s="51"/>
      <c r="H499" s="19"/>
      <c r="I499" s="81"/>
      <c r="J499" s="27" t="str" cm="1">
        <f t="array" ref="J499">IFERROR(_xlfn.IFS(COUNTBLANK(G499:I499)=3,"",H499="","H列に金額を入力してください",G499=3,H499,I499="","I列に労働時間を入力してください",G499=1,ROUND(H499/(I499*24),0),G499=2,ROUND(H499/(I499*24),0)),"")</f>
        <v/>
      </c>
      <c r="K499" s="80" t="str" cm="1">
        <f t="array" ref="K499">IFERROR(_xlfn.IFS(D499="","",J499&lt;E499,"×（法定外・要件外となる従業員です）",J499&lt;=F499,"〇",J499&gt;F499,"ー（要件外となる従業員です）"),"")</f>
        <v/>
      </c>
      <c r="L499" s="25" t="str" cm="1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  <v/>
      </c>
    </row>
    <row r="500" spans="1:12" ht="16.5" customHeight="1" x14ac:dyDescent="0.4">
      <c r="A500" s="52" t="str">
        <f t="shared" si="7"/>
        <v/>
      </c>
      <c r="B500" s="51"/>
      <c r="C500" s="75"/>
      <c r="D500" s="51"/>
      <c r="E500" s="27" t="str" cm="1">
        <f t="array" ref="E500">IFERROR(_xlfn.IFS(AND($F$4=45566,D500="徳島"),VLOOKUP(D500,最低賃金!$A$2:$G$49,2,FALSE),OR($F$4&lt;&gt;45566,D500&lt;&gt;"徳島"),VLOOKUP(D500,最低賃金!$A$2:$G$49,4,FALSE)),"")</f>
        <v/>
      </c>
      <c r="F500" s="27" t="str">
        <f>IFERROR(VLOOKUP(D500,最低賃金!$A$3:$G$49,6,FALSE),"")</f>
        <v/>
      </c>
      <c r="G500" s="51"/>
      <c r="H500" s="19"/>
      <c r="I500" s="81"/>
      <c r="J500" s="27" t="str" cm="1">
        <f t="array" ref="J500">IFERROR(_xlfn.IFS(COUNTBLANK(G500:I500)=3,"",H500="","H列に金額を入力してください",G500=3,H500,I500="","I列に労働時間を入力してください",G500=1,ROUND(H500/(I500*24),0),G500=2,ROUND(H500/(I500*24),0)),"")</f>
        <v/>
      </c>
      <c r="K500" s="80" t="str" cm="1">
        <f t="array" ref="K500">IFERROR(_xlfn.IFS(D500="","",J500&lt;E500,"×（法定外・要件外となる従業員です）",J500&lt;=F500,"〇",J500&gt;F500,"ー（要件外となる従業員です）"),"")</f>
        <v/>
      </c>
      <c r="L500" s="25" t="str" cm="1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  <v/>
      </c>
    </row>
    <row r="501" spans="1:12" ht="16.5" customHeight="1" x14ac:dyDescent="0.4">
      <c r="A501" s="52" t="str">
        <f t="shared" si="7"/>
        <v/>
      </c>
      <c r="B501" s="51"/>
      <c r="C501" s="75"/>
      <c r="D501" s="51"/>
      <c r="E501" s="27" t="str" cm="1">
        <f t="array" ref="E501">IFERROR(_xlfn.IFS(AND($F$4=45566,D501="徳島"),VLOOKUP(D501,最低賃金!$A$2:$G$49,2,FALSE),OR($F$4&lt;&gt;45566,D501&lt;&gt;"徳島"),VLOOKUP(D501,最低賃金!$A$2:$G$49,4,FALSE)),"")</f>
        <v/>
      </c>
      <c r="F501" s="27" t="str">
        <f>IFERROR(VLOOKUP(D501,最低賃金!$A$3:$G$49,6,FALSE),"")</f>
        <v/>
      </c>
      <c r="G501" s="51"/>
      <c r="H501" s="19"/>
      <c r="I501" s="81"/>
      <c r="J501" s="27" t="str" cm="1">
        <f t="array" ref="J501">IFERROR(_xlfn.IFS(COUNTBLANK(G501:I501)=3,"",H501="","H列に金額を入力してください",G501=3,H501,I501="","I列に労働時間を入力してください",G501=1,ROUND(H501/(I501*24),0),G501=2,ROUND(H501/(I501*24),0)),"")</f>
        <v/>
      </c>
      <c r="K501" s="80" t="str" cm="1">
        <f t="array" ref="K501">IFERROR(_xlfn.IFS(D501="","",J501&lt;E501,"×（法定外・要件外となる従業員です）",J501&lt;=F501,"〇",J501&gt;F501,"ー（要件外となる従業員です）"),"")</f>
        <v/>
      </c>
      <c r="L501" s="25" t="str" cm="1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  <v/>
      </c>
    </row>
    <row r="502" spans="1:12" ht="16.5" customHeight="1" x14ac:dyDescent="0.4">
      <c r="A502" s="52" t="str">
        <f t="shared" si="7"/>
        <v/>
      </c>
      <c r="B502" s="51"/>
      <c r="C502" s="75"/>
      <c r="D502" s="51"/>
      <c r="E502" s="27" t="str" cm="1">
        <f t="array" ref="E502">IFERROR(_xlfn.IFS(AND($F$4=45566,D502="徳島"),VLOOKUP(D502,最低賃金!$A$2:$G$49,2,FALSE),OR($F$4&lt;&gt;45566,D502&lt;&gt;"徳島"),VLOOKUP(D502,最低賃金!$A$2:$G$49,4,FALSE)),"")</f>
        <v/>
      </c>
      <c r="F502" s="27" t="str">
        <f>IFERROR(VLOOKUP(D502,最低賃金!$A$3:$G$49,6,FALSE),"")</f>
        <v/>
      </c>
      <c r="G502" s="51"/>
      <c r="H502" s="19"/>
      <c r="I502" s="81"/>
      <c r="J502" s="27" t="str" cm="1">
        <f t="array" ref="J502">IFERROR(_xlfn.IFS(COUNTBLANK(G502:I502)=3,"",H502="","H列に金額を入力してください",G502=3,H502,I502="","I列に労働時間を入力してください",G502=1,ROUND(H502/(I502*24),0),G502=2,ROUND(H502/(I502*24),0)),"")</f>
        <v/>
      </c>
      <c r="K502" s="80" t="str" cm="1">
        <f t="array" ref="K502">IFERROR(_xlfn.IFS(D502="","",J502&lt;E502,"×（法定外・要件外となる従業員です）",J502&lt;=F502,"〇",J502&gt;F502,"ー（要件外となる従業員です）"),"")</f>
        <v/>
      </c>
      <c r="L502" s="25" t="str" cm="1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  <v/>
      </c>
    </row>
    <row r="503" spans="1:12" ht="16.5" customHeight="1" x14ac:dyDescent="0.4">
      <c r="A503" s="52" t="str">
        <f t="shared" si="7"/>
        <v/>
      </c>
      <c r="B503" s="51"/>
      <c r="C503" s="75"/>
      <c r="D503" s="51"/>
      <c r="E503" s="27" t="str" cm="1">
        <f t="array" ref="E503">IFERROR(_xlfn.IFS(AND($F$4=45566,D503="徳島"),VLOOKUP(D503,最低賃金!$A$2:$G$49,2,FALSE),OR($F$4&lt;&gt;45566,D503&lt;&gt;"徳島"),VLOOKUP(D503,最低賃金!$A$2:$G$49,4,FALSE)),"")</f>
        <v/>
      </c>
      <c r="F503" s="27" t="str">
        <f>IFERROR(VLOOKUP(D503,最低賃金!$A$3:$G$49,6,FALSE),"")</f>
        <v/>
      </c>
      <c r="G503" s="51"/>
      <c r="H503" s="19"/>
      <c r="I503" s="81"/>
      <c r="J503" s="27" t="str" cm="1">
        <f t="array" ref="J503">IFERROR(_xlfn.IFS(COUNTBLANK(G503:I503)=3,"",H503="","H列に金額を入力してください",G503=3,H503,I503="","I列に労働時間を入力してください",G503=1,ROUND(H503/(I503*24),0),G503=2,ROUND(H503/(I503*24),0)),"")</f>
        <v/>
      </c>
      <c r="K503" s="80" t="str" cm="1">
        <f t="array" ref="K503">IFERROR(_xlfn.IFS(D503="","",J503&lt;E503,"×（法定外・要件外となる従業員です）",J503&lt;=F503,"〇",J503&gt;F503,"ー（要件外となる従業員です）"),"")</f>
        <v/>
      </c>
      <c r="L503" s="25" t="str" cm="1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  <v/>
      </c>
    </row>
    <row r="504" spans="1:12" ht="16.5" customHeight="1" x14ac:dyDescent="0.4">
      <c r="A504" s="52" t="str">
        <f t="shared" si="7"/>
        <v/>
      </c>
      <c r="B504" s="51"/>
      <c r="C504" s="75"/>
      <c r="D504" s="51"/>
      <c r="E504" s="27" t="str" cm="1">
        <f t="array" ref="E504">IFERROR(_xlfn.IFS(AND($F$4=45566,D504="徳島"),VLOOKUP(D504,最低賃金!$A$2:$G$49,2,FALSE),OR($F$4&lt;&gt;45566,D504&lt;&gt;"徳島"),VLOOKUP(D504,最低賃金!$A$2:$G$49,4,FALSE)),"")</f>
        <v/>
      </c>
      <c r="F504" s="27" t="str">
        <f>IFERROR(VLOOKUP(D504,最低賃金!$A$3:$G$49,6,FALSE),"")</f>
        <v/>
      </c>
      <c r="G504" s="51"/>
      <c r="H504" s="19"/>
      <c r="I504" s="81"/>
      <c r="J504" s="27" t="str" cm="1">
        <f t="array" ref="J504">IFERROR(_xlfn.IFS(COUNTBLANK(G504:I504)=3,"",H504="","H列に金額を入力してください",G504=3,H504,I504="","I列に労働時間を入力してください",G504=1,ROUND(H504/(I504*24),0),G504=2,ROUND(H504/(I504*24),0)),"")</f>
        <v/>
      </c>
      <c r="K504" s="80" t="str" cm="1">
        <f t="array" ref="K504">IFERROR(_xlfn.IFS(D504="","",J504&lt;E504,"×（法定外・要件外となる従業員です）",J504&lt;=F504,"〇",J504&gt;F504,"ー（要件外となる従業員です）"),"")</f>
        <v/>
      </c>
      <c r="L504" s="25" t="str" cm="1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  <v/>
      </c>
    </row>
    <row r="505" spans="1:12" ht="16.5" customHeight="1" x14ac:dyDescent="0.4">
      <c r="A505" s="52" t="str">
        <f t="shared" si="7"/>
        <v/>
      </c>
      <c r="B505" s="51"/>
      <c r="C505" s="75"/>
      <c r="D505" s="51"/>
      <c r="E505" s="27" t="str" cm="1">
        <f t="array" ref="E505">IFERROR(_xlfn.IFS(AND($F$4=45566,D505="徳島"),VLOOKUP(D505,最低賃金!$A$2:$G$49,2,FALSE),OR($F$4&lt;&gt;45566,D505&lt;&gt;"徳島"),VLOOKUP(D505,最低賃金!$A$2:$G$49,4,FALSE)),"")</f>
        <v/>
      </c>
      <c r="F505" s="27" t="str">
        <f>IFERROR(VLOOKUP(D505,最低賃金!$A$3:$G$49,6,FALSE),"")</f>
        <v/>
      </c>
      <c r="G505" s="51"/>
      <c r="H505" s="19"/>
      <c r="I505" s="81"/>
      <c r="J505" s="27" t="str" cm="1">
        <f t="array" ref="J505">IFERROR(_xlfn.IFS(COUNTBLANK(G505:I505)=3,"",H505="","H列に金額を入力してください",G505=3,H505,I505="","I列に労働時間を入力してください",G505=1,ROUND(H505/(I505*24),0),G505=2,ROUND(H505/(I505*24),0)),"")</f>
        <v/>
      </c>
      <c r="K505" s="80" t="str" cm="1">
        <f t="array" ref="K505">IFERROR(_xlfn.IFS(D505="","",J505&lt;E505,"×（法定外・要件外となる従業員です）",J505&lt;=F505,"〇",J505&gt;F505,"ー（要件外となる従業員です）"),"")</f>
        <v/>
      </c>
      <c r="L505" s="25" t="str" cm="1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  <v/>
      </c>
    </row>
    <row r="506" spans="1:12" ht="16.5" customHeight="1" x14ac:dyDescent="0.4">
      <c r="A506" s="52" t="str">
        <f t="shared" si="7"/>
        <v/>
      </c>
      <c r="B506" s="51"/>
      <c r="C506" s="75"/>
      <c r="D506" s="51"/>
      <c r="E506" s="27" t="str" cm="1">
        <f t="array" ref="E506">IFERROR(_xlfn.IFS(AND($F$4=45566,D506="徳島"),VLOOKUP(D506,最低賃金!$A$2:$G$49,2,FALSE),OR($F$4&lt;&gt;45566,D506&lt;&gt;"徳島"),VLOOKUP(D506,最低賃金!$A$2:$G$49,4,FALSE)),"")</f>
        <v/>
      </c>
      <c r="F506" s="27" t="str">
        <f>IFERROR(VLOOKUP(D506,最低賃金!$A$3:$G$49,6,FALSE),"")</f>
        <v/>
      </c>
      <c r="G506" s="51"/>
      <c r="H506" s="19"/>
      <c r="I506" s="81"/>
      <c r="J506" s="27" t="str" cm="1">
        <f t="array" ref="J506">IFERROR(_xlfn.IFS(COUNTBLANK(G506:I506)=3,"",H506="","H列に金額を入力してください",G506=3,H506,I506="","I列に労働時間を入力してください",G506=1,ROUND(H506/(I506*24),0),G506=2,ROUND(H506/(I506*24),0)),"")</f>
        <v/>
      </c>
      <c r="K506" s="80" t="str" cm="1">
        <f t="array" ref="K506">IFERROR(_xlfn.IFS(D506="","",J506&lt;E506,"×（法定外・要件外となる従業員です）",J506&lt;=F506,"〇",J506&gt;F506,"ー（要件外となる従業員です）"),"")</f>
        <v/>
      </c>
      <c r="L506" s="25" t="str" cm="1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  <v/>
      </c>
    </row>
    <row r="507" spans="1:12" ht="16.5" customHeight="1" x14ac:dyDescent="0.4">
      <c r="A507" s="52" t="str">
        <f t="shared" si="7"/>
        <v/>
      </c>
      <c r="B507" s="51"/>
      <c r="C507" s="75"/>
      <c r="D507" s="51"/>
      <c r="E507" s="27" t="str" cm="1">
        <f t="array" ref="E507">IFERROR(_xlfn.IFS(AND($F$4=45566,D507="徳島"),VLOOKUP(D507,最低賃金!$A$2:$G$49,2,FALSE),OR($F$4&lt;&gt;45566,D507&lt;&gt;"徳島"),VLOOKUP(D507,最低賃金!$A$2:$G$49,4,FALSE)),"")</f>
        <v/>
      </c>
      <c r="F507" s="27" t="str">
        <f>IFERROR(VLOOKUP(D507,最低賃金!$A$3:$G$49,6,FALSE),"")</f>
        <v/>
      </c>
      <c r="G507" s="51"/>
      <c r="H507" s="19"/>
      <c r="I507" s="81"/>
      <c r="J507" s="27" t="str" cm="1">
        <f t="array" ref="J507">IFERROR(_xlfn.IFS(COUNTBLANK(G507:I507)=3,"",H507="","H列に金額を入力してください",G507=3,H507,I507="","I列に労働時間を入力してください",G507=1,ROUND(H507/(I507*24),0),G507=2,ROUND(H507/(I507*24),0)),"")</f>
        <v/>
      </c>
      <c r="K507" s="80" t="str" cm="1">
        <f t="array" ref="K507">IFERROR(_xlfn.IFS(D507="","",J507&lt;E507,"×（法定外・要件外となる従業員です）",J507&lt;=F507,"〇",J507&gt;F507,"ー（要件外となる従業員です）"),"")</f>
        <v/>
      </c>
      <c r="L507" s="25" t="str" cm="1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  <v/>
      </c>
    </row>
    <row r="508" spans="1:12" ht="16.5" customHeight="1" x14ac:dyDescent="0.4">
      <c r="A508" s="52" t="str">
        <f t="shared" si="7"/>
        <v/>
      </c>
      <c r="B508" s="51"/>
      <c r="C508" s="75"/>
      <c r="D508" s="51"/>
      <c r="E508" s="27" t="str" cm="1">
        <f t="array" ref="E508">IFERROR(_xlfn.IFS(AND($F$4=45566,D508="徳島"),VLOOKUP(D508,最低賃金!$A$2:$G$49,2,FALSE),OR($F$4&lt;&gt;45566,D508&lt;&gt;"徳島"),VLOOKUP(D508,最低賃金!$A$2:$G$49,4,FALSE)),"")</f>
        <v/>
      </c>
      <c r="F508" s="27" t="str">
        <f>IFERROR(VLOOKUP(D508,最低賃金!$A$3:$G$49,6,FALSE),"")</f>
        <v/>
      </c>
      <c r="G508" s="51"/>
      <c r="H508" s="19"/>
      <c r="I508" s="81"/>
      <c r="J508" s="27" t="str" cm="1">
        <f t="array" ref="J508">IFERROR(_xlfn.IFS(COUNTBLANK(G508:I508)=3,"",H508="","H列に金額を入力してください",G508=3,H508,I508="","I列に労働時間を入力してください",G508=1,ROUND(H508/(I508*24),0),G508=2,ROUND(H508/(I508*24),0)),"")</f>
        <v/>
      </c>
      <c r="K508" s="80" t="str" cm="1">
        <f t="array" ref="K508">IFERROR(_xlfn.IFS(D508="","",J508&lt;E508,"×（法定外・要件外となる従業員です）",J508&lt;=F508,"〇",J508&gt;F508,"ー（要件外となる従業員です）"),"")</f>
        <v/>
      </c>
      <c r="L508" s="25" t="str" cm="1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  <v/>
      </c>
    </row>
    <row r="509" spans="1:12" ht="16.5" customHeight="1" x14ac:dyDescent="0.4">
      <c r="A509" s="52" t="str">
        <f t="shared" si="7"/>
        <v/>
      </c>
      <c r="B509" s="51"/>
      <c r="C509" s="75"/>
      <c r="D509" s="51"/>
      <c r="E509" s="27" t="str" cm="1">
        <f t="array" ref="E509">IFERROR(_xlfn.IFS(AND($F$4=45566,D509="徳島"),VLOOKUP(D509,最低賃金!$A$2:$G$49,2,FALSE),OR($F$4&lt;&gt;45566,D509&lt;&gt;"徳島"),VLOOKUP(D509,最低賃金!$A$2:$G$49,4,FALSE)),"")</f>
        <v/>
      </c>
      <c r="F509" s="27" t="str">
        <f>IFERROR(VLOOKUP(D509,最低賃金!$A$3:$G$49,6,FALSE),"")</f>
        <v/>
      </c>
      <c r="G509" s="51"/>
      <c r="H509" s="19"/>
      <c r="I509" s="81"/>
      <c r="J509" s="27" t="str" cm="1">
        <f t="array" ref="J509">IFERROR(_xlfn.IFS(COUNTBLANK(G509:I509)=3,"",H509="","H列に金額を入力してください",G509=3,H509,I509="","I列に労働時間を入力してください",G509=1,ROUND(H509/(I509*24),0),G509=2,ROUND(H509/(I509*24),0)),"")</f>
        <v/>
      </c>
      <c r="K509" s="80" t="str" cm="1">
        <f t="array" ref="K509">IFERROR(_xlfn.IFS(D509="","",J509&lt;E509,"×（法定外・要件外となる従業員です）",J509&lt;=F509,"〇",J509&gt;F509,"ー（要件外となる従業員です）"),"")</f>
        <v/>
      </c>
      <c r="L509" s="25" t="str" cm="1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  <v/>
      </c>
    </row>
    <row r="510" spans="1:12" ht="16.5" customHeight="1" x14ac:dyDescent="0.4">
      <c r="A510" s="52" t="str">
        <f t="shared" si="7"/>
        <v/>
      </c>
      <c r="B510" s="51"/>
      <c r="C510" s="75"/>
      <c r="D510" s="51"/>
      <c r="E510" s="27" t="str" cm="1">
        <f t="array" ref="E510">IFERROR(_xlfn.IFS(AND($F$4=45566,D510="徳島"),VLOOKUP(D510,最低賃金!$A$2:$G$49,2,FALSE),OR($F$4&lt;&gt;45566,D510&lt;&gt;"徳島"),VLOOKUP(D510,最低賃金!$A$2:$G$49,4,FALSE)),"")</f>
        <v/>
      </c>
      <c r="F510" s="27" t="str">
        <f>IFERROR(VLOOKUP(D510,最低賃金!$A$3:$G$49,6,FALSE),"")</f>
        <v/>
      </c>
      <c r="G510" s="51"/>
      <c r="H510" s="19"/>
      <c r="I510" s="81"/>
      <c r="J510" s="27" t="str" cm="1">
        <f t="array" ref="J510">IFERROR(_xlfn.IFS(COUNTBLANK(G510:I510)=3,"",H510="","H列に金額を入力してください",G510=3,H510,I510="","I列に労働時間を入力してください",G510=1,ROUND(H510/(I510*24),0),G510=2,ROUND(H510/(I510*24),0)),"")</f>
        <v/>
      </c>
      <c r="K510" s="80" t="str" cm="1">
        <f t="array" ref="K510">IFERROR(_xlfn.IFS(D510="","",J510&lt;E510,"×（法定外・要件外となる従業員です）",J510&lt;=F510,"〇",J510&gt;F510,"ー（要件外となる従業員です）"),"")</f>
        <v/>
      </c>
      <c r="L510" s="25" t="str" cm="1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  <v/>
      </c>
    </row>
    <row r="511" spans="1:12" ht="16.5" customHeight="1" x14ac:dyDescent="0.4">
      <c r="A511" s="52" t="str">
        <f t="shared" si="7"/>
        <v/>
      </c>
      <c r="B511" s="51"/>
      <c r="C511" s="75"/>
      <c r="D511" s="51"/>
      <c r="E511" s="27" t="str" cm="1">
        <f t="array" ref="E511">IFERROR(_xlfn.IFS(AND($F$4=45566,D511="徳島"),VLOOKUP(D511,最低賃金!$A$2:$G$49,2,FALSE),OR($F$4&lt;&gt;45566,D511&lt;&gt;"徳島"),VLOOKUP(D511,最低賃金!$A$2:$G$49,4,FALSE)),"")</f>
        <v/>
      </c>
      <c r="F511" s="27" t="str">
        <f>IFERROR(VLOOKUP(D511,最低賃金!$A$3:$G$49,6,FALSE),"")</f>
        <v/>
      </c>
      <c r="G511" s="51"/>
      <c r="H511" s="19"/>
      <c r="I511" s="81"/>
      <c r="J511" s="27" t="str" cm="1">
        <f t="array" ref="J511">IFERROR(_xlfn.IFS(COUNTBLANK(G511:I511)=3,"",H511="","H列に金額を入力してください",G511=3,H511,I511="","I列に労働時間を入力してください",G511=1,ROUND(H511/(I511*24),0),G511=2,ROUND(H511/(I511*24),0)),"")</f>
        <v/>
      </c>
      <c r="K511" s="80" t="str" cm="1">
        <f t="array" ref="K511">IFERROR(_xlfn.IFS(D511="","",J511&lt;E511,"×（法定外・要件外となる従業員です）",J511&lt;=F511,"〇",J511&gt;F511,"ー（要件外となる従業員です）"),"")</f>
        <v/>
      </c>
      <c r="L511" s="25" t="str" cm="1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  <v/>
      </c>
    </row>
    <row r="512" spans="1:12" ht="16.5" customHeight="1" x14ac:dyDescent="0.4">
      <c r="A512" s="52" t="str">
        <f t="shared" si="7"/>
        <v/>
      </c>
      <c r="B512" s="51"/>
      <c r="C512" s="75"/>
      <c r="D512" s="51"/>
      <c r="E512" s="27" t="str" cm="1">
        <f t="array" ref="E512">IFERROR(_xlfn.IFS(AND($F$4=45566,D512="徳島"),VLOOKUP(D512,最低賃金!$A$2:$G$49,2,FALSE),OR($F$4&lt;&gt;45566,D512&lt;&gt;"徳島"),VLOOKUP(D512,最低賃金!$A$2:$G$49,4,FALSE)),"")</f>
        <v/>
      </c>
      <c r="F512" s="27" t="str">
        <f>IFERROR(VLOOKUP(D512,最低賃金!$A$3:$G$49,6,FALSE),"")</f>
        <v/>
      </c>
      <c r="G512" s="51"/>
      <c r="H512" s="19"/>
      <c r="I512" s="81"/>
      <c r="J512" s="27" t="str" cm="1">
        <f t="array" ref="J512">IFERROR(_xlfn.IFS(COUNTBLANK(G512:I512)=3,"",H512="","H列に金額を入力してください",G512=3,H512,I512="","I列に労働時間を入力してください",G512=1,ROUND(H512/(I512*24),0),G512=2,ROUND(H512/(I512*24),0)),"")</f>
        <v/>
      </c>
      <c r="K512" s="80" t="str" cm="1">
        <f t="array" ref="K512">IFERROR(_xlfn.IFS(D512="","",J512&lt;E512,"×（法定外・要件外となる従業員です）",J512&lt;=F512,"〇",J512&gt;F512,"ー（要件外となる従業員です）"),"")</f>
        <v/>
      </c>
      <c r="L512" s="25" t="str" cm="1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  <v/>
      </c>
    </row>
    <row r="513" spans="1:12" ht="16.5" customHeight="1" x14ac:dyDescent="0.4">
      <c r="A513" s="52" t="str">
        <f t="shared" si="7"/>
        <v/>
      </c>
      <c r="B513" s="51"/>
      <c r="C513" s="75"/>
      <c r="D513" s="51"/>
      <c r="E513" s="27" t="str" cm="1">
        <f t="array" ref="E513">IFERROR(_xlfn.IFS(AND($F$4=45566,D513="徳島"),VLOOKUP(D513,最低賃金!$A$2:$G$49,2,FALSE),OR($F$4&lt;&gt;45566,D513&lt;&gt;"徳島"),VLOOKUP(D513,最低賃金!$A$2:$G$49,4,FALSE)),"")</f>
        <v/>
      </c>
      <c r="F513" s="27" t="str">
        <f>IFERROR(VLOOKUP(D513,最低賃金!$A$3:$G$49,6,FALSE),"")</f>
        <v/>
      </c>
      <c r="G513" s="51"/>
      <c r="H513" s="19"/>
      <c r="I513" s="81"/>
      <c r="J513" s="27" t="str" cm="1">
        <f t="array" ref="J513">IFERROR(_xlfn.IFS(COUNTBLANK(G513:I513)=3,"",H513="","H列に金額を入力してください",G513=3,H513,I513="","I列に労働時間を入力してください",G513=1,ROUND(H513/(I513*24),0),G513=2,ROUND(H513/(I513*24),0)),"")</f>
        <v/>
      </c>
      <c r="K513" s="80" t="str" cm="1">
        <f t="array" ref="K513">IFERROR(_xlfn.IFS(D513="","",J513&lt;E513,"×（法定外・要件外となる従業員です）",J513&lt;=F513,"〇",J513&gt;F513,"ー（要件外となる従業員です）"),"")</f>
        <v/>
      </c>
      <c r="L513" s="25" t="str" cm="1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  <v/>
      </c>
    </row>
    <row r="514" spans="1:12" ht="16.5" customHeight="1" x14ac:dyDescent="0.4">
      <c r="A514" s="52" t="str">
        <f t="shared" si="7"/>
        <v/>
      </c>
      <c r="B514" s="51"/>
      <c r="C514" s="75"/>
      <c r="D514" s="51"/>
      <c r="E514" s="27" t="str" cm="1">
        <f t="array" ref="E514">IFERROR(_xlfn.IFS(AND($F$4=45566,D514="徳島"),VLOOKUP(D514,最低賃金!$A$2:$G$49,2,FALSE),OR($F$4&lt;&gt;45566,D514&lt;&gt;"徳島"),VLOOKUP(D514,最低賃金!$A$2:$G$49,4,FALSE)),"")</f>
        <v/>
      </c>
      <c r="F514" s="27" t="str">
        <f>IFERROR(VLOOKUP(D514,最低賃金!$A$3:$G$49,6,FALSE),"")</f>
        <v/>
      </c>
      <c r="G514" s="51"/>
      <c r="H514" s="19"/>
      <c r="I514" s="81"/>
      <c r="J514" s="27" t="str" cm="1">
        <f t="array" ref="J514">IFERROR(_xlfn.IFS(COUNTBLANK(G514:I514)=3,"",H514="","H列に金額を入力してください",G514=3,H514,I514="","I列に労働時間を入力してください",G514=1,ROUND(H514/(I514*24),0),G514=2,ROUND(H514/(I514*24),0)),"")</f>
        <v/>
      </c>
      <c r="K514" s="80" t="str" cm="1">
        <f t="array" ref="K514">IFERROR(_xlfn.IFS(D514="","",J514&lt;E514,"×（法定外・要件外となる従業員です）",J514&lt;=F514,"〇",J514&gt;F514,"ー（要件外となる従業員です）"),"")</f>
        <v/>
      </c>
      <c r="L514" s="25" t="str" cm="1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  <v/>
      </c>
    </row>
    <row r="515" spans="1:12" ht="16.5" customHeight="1" x14ac:dyDescent="0.4">
      <c r="A515" s="52" t="str">
        <f t="shared" si="7"/>
        <v/>
      </c>
      <c r="B515" s="51"/>
      <c r="C515" s="75"/>
      <c r="D515" s="51"/>
      <c r="E515" s="27" t="str" cm="1">
        <f t="array" ref="E515">IFERROR(_xlfn.IFS(AND($F$4=45566,D515="徳島"),VLOOKUP(D515,最低賃金!$A$2:$G$49,2,FALSE),OR($F$4&lt;&gt;45566,D515&lt;&gt;"徳島"),VLOOKUP(D515,最低賃金!$A$2:$G$49,4,FALSE)),"")</f>
        <v/>
      </c>
      <c r="F515" s="27" t="str">
        <f>IFERROR(VLOOKUP(D515,最低賃金!$A$3:$G$49,6,FALSE),"")</f>
        <v/>
      </c>
      <c r="G515" s="51"/>
      <c r="H515" s="19"/>
      <c r="I515" s="81"/>
      <c r="J515" s="27" t="str" cm="1">
        <f t="array" ref="J515">IFERROR(_xlfn.IFS(COUNTBLANK(G515:I515)=3,"",H515="","H列に金額を入力してください",G515=3,H515,I515="","I列に労働時間を入力してください",G515=1,ROUND(H515/(I515*24),0),G515=2,ROUND(H515/(I515*24),0)),"")</f>
        <v/>
      </c>
      <c r="K515" s="80" t="str" cm="1">
        <f t="array" ref="K515">IFERROR(_xlfn.IFS(D515="","",J515&lt;E515,"×（法定外・要件外となる従業員です）",J515&lt;=F515,"〇",J515&gt;F515,"ー（要件外となる従業員です）"),"")</f>
        <v/>
      </c>
      <c r="L515" s="25" t="str" cm="1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  <v/>
      </c>
    </row>
    <row r="516" spans="1:12" ht="16.5" customHeight="1" x14ac:dyDescent="0.4">
      <c r="A516" s="52" t="str">
        <f t="shared" si="7"/>
        <v/>
      </c>
      <c r="B516" s="51"/>
      <c r="C516" s="75"/>
      <c r="D516" s="51"/>
      <c r="E516" s="27" t="str" cm="1">
        <f t="array" ref="E516">IFERROR(_xlfn.IFS(AND($F$4=45566,D516="徳島"),VLOOKUP(D516,最低賃金!$A$2:$G$49,2,FALSE),OR($F$4&lt;&gt;45566,D516&lt;&gt;"徳島"),VLOOKUP(D516,最低賃金!$A$2:$G$49,4,FALSE)),"")</f>
        <v/>
      </c>
      <c r="F516" s="27" t="str">
        <f>IFERROR(VLOOKUP(D516,最低賃金!$A$3:$G$49,6,FALSE),"")</f>
        <v/>
      </c>
      <c r="G516" s="51"/>
      <c r="H516" s="19"/>
      <c r="I516" s="81"/>
      <c r="J516" s="27" t="str" cm="1">
        <f t="array" ref="J516">IFERROR(_xlfn.IFS(COUNTBLANK(G516:I516)=3,"",H516="","H列に金額を入力してください",G516=3,H516,I516="","I列に労働時間を入力してください",G516=1,ROUND(H516/(I516*24),0),G516=2,ROUND(H516/(I516*24),0)),"")</f>
        <v/>
      </c>
      <c r="K516" s="80" t="str" cm="1">
        <f t="array" ref="K516">IFERROR(_xlfn.IFS(D516="","",J516&lt;E516,"×（法定外・要件外となる従業員です）",J516&lt;=F516,"〇",J516&gt;F516,"ー（要件外となる従業員です）"),"")</f>
        <v/>
      </c>
      <c r="L516" s="25" t="str" cm="1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  <v/>
      </c>
    </row>
    <row r="517" spans="1:12" ht="16.5" customHeight="1" x14ac:dyDescent="0.4">
      <c r="A517" s="52" t="str">
        <f t="shared" si="7"/>
        <v/>
      </c>
      <c r="B517" s="51"/>
      <c r="C517" s="75"/>
      <c r="D517" s="51"/>
      <c r="E517" s="27" t="str" cm="1">
        <f t="array" ref="E517">IFERROR(_xlfn.IFS(AND($F$4=45566,D517="徳島"),VLOOKUP(D517,最低賃金!$A$2:$G$49,2,FALSE),OR($F$4&lt;&gt;45566,D517&lt;&gt;"徳島"),VLOOKUP(D517,最低賃金!$A$2:$G$49,4,FALSE)),"")</f>
        <v/>
      </c>
      <c r="F517" s="27" t="str">
        <f>IFERROR(VLOOKUP(D517,最低賃金!$A$3:$G$49,6,FALSE),"")</f>
        <v/>
      </c>
      <c r="G517" s="51"/>
      <c r="H517" s="19"/>
      <c r="I517" s="81"/>
      <c r="J517" s="27" t="str" cm="1">
        <f t="array" ref="J517">IFERROR(_xlfn.IFS(COUNTBLANK(G517:I517)=3,"",H517="","H列に金額を入力してください",G517=3,H517,I517="","I列に労働時間を入力してください",G517=1,ROUND(H517/(I517*24),0),G517=2,ROUND(H517/(I517*24),0)),"")</f>
        <v/>
      </c>
      <c r="K517" s="80" t="str" cm="1">
        <f t="array" ref="K517">IFERROR(_xlfn.IFS(D517="","",J517&lt;E517,"×（法定外・要件外となる従業員です）",J517&lt;=F517,"〇",J517&gt;F517,"ー（要件外となる従業員です）"),"")</f>
        <v/>
      </c>
      <c r="L517" s="25" t="str" cm="1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  <v/>
      </c>
    </row>
    <row r="518" spans="1:12" ht="16.5" customHeight="1" x14ac:dyDescent="0.4">
      <c r="A518" s="52" t="str">
        <f t="shared" si="7"/>
        <v/>
      </c>
      <c r="B518" s="51"/>
      <c r="C518" s="75"/>
      <c r="D518" s="51"/>
      <c r="E518" s="27" t="str" cm="1">
        <f t="array" ref="E518">IFERROR(_xlfn.IFS(AND($F$4=45566,D518="徳島"),VLOOKUP(D518,最低賃金!$A$2:$G$49,2,FALSE),OR($F$4&lt;&gt;45566,D518&lt;&gt;"徳島"),VLOOKUP(D518,最低賃金!$A$2:$G$49,4,FALSE)),"")</f>
        <v/>
      </c>
      <c r="F518" s="27" t="str">
        <f>IFERROR(VLOOKUP(D518,最低賃金!$A$3:$G$49,6,FALSE),"")</f>
        <v/>
      </c>
      <c r="G518" s="51"/>
      <c r="H518" s="19"/>
      <c r="I518" s="81"/>
      <c r="J518" s="27" t="str" cm="1">
        <f t="array" ref="J518">IFERROR(_xlfn.IFS(COUNTBLANK(G518:I518)=3,"",H518="","H列に金額を入力してください",G518=3,H518,I518="","I列に労働時間を入力してください",G518=1,ROUND(H518/(I518*24),0),G518=2,ROUND(H518/(I518*24),0)),"")</f>
        <v/>
      </c>
      <c r="K518" s="80" t="str" cm="1">
        <f t="array" ref="K518">IFERROR(_xlfn.IFS(D518="","",J518&lt;E518,"×（法定外・要件外となる従業員です）",J518&lt;=F518,"〇",J518&gt;F518,"ー（要件外となる従業員です）"),"")</f>
        <v/>
      </c>
      <c r="L518" s="25" t="str" cm="1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  <v/>
      </c>
    </row>
    <row r="519" spans="1:12" ht="16.5" customHeight="1" x14ac:dyDescent="0.4">
      <c r="A519" s="52" t="str">
        <f t="shared" si="7"/>
        <v/>
      </c>
      <c r="B519" s="51"/>
      <c r="C519" s="75"/>
      <c r="D519" s="51"/>
      <c r="E519" s="27" t="str" cm="1">
        <f t="array" ref="E519">IFERROR(_xlfn.IFS(AND($F$4=45566,D519="徳島"),VLOOKUP(D519,最低賃金!$A$2:$G$49,2,FALSE),OR($F$4&lt;&gt;45566,D519&lt;&gt;"徳島"),VLOOKUP(D519,最低賃金!$A$2:$G$49,4,FALSE)),"")</f>
        <v/>
      </c>
      <c r="F519" s="27" t="str">
        <f>IFERROR(VLOOKUP(D519,最低賃金!$A$3:$G$49,6,FALSE),"")</f>
        <v/>
      </c>
      <c r="G519" s="51"/>
      <c r="H519" s="19"/>
      <c r="I519" s="81"/>
      <c r="J519" s="27" t="str" cm="1">
        <f t="array" ref="J519">IFERROR(_xlfn.IFS(COUNTBLANK(G519:I519)=3,"",H519="","H列に金額を入力してください",G519=3,H519,I519="","I列に労働時間を入力してください",G519=1,ROUND(H519/(I519*24),0),G519=2,ROUND(H519/(I519*24),0)),"")</f>
        <v/>
      </c>
      <c r="K519" s="80" t="str" cm="1">
        <f t="array" ref="K519">IFERROR(_xlfn.IFS(D519="","",J519&lt;E519,"×（法定外・要件外となる従業員です）",J519&lt;=F519,"〇",J519&gt;F519,"ー（要件外となる従業員です）"),"")</f>
        <v/>
      </c>
      <c r="L519" s="25" t="str" cm="1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  <v/>
      </c>
    </row>
    <row r="520" spans="1:12" ht="16.5" customHeight="1" x14ac:dyDescent="0.4">
      <c r="A520" s="52" t="str">
        <f t="shared" si="7"/>
        <v/>
      </c>
      <c r="B520" s="51"/>
      <c r="C520" s="75"/>
      <c r="D520" s="51"/>
      <c r="E520" s="27" t="str" cm="1">
        <f t="array" ref="E520">IFERROR(_xlfn.IFS(AND($F$4=45566,D520="徳島"),VLOOKUP(D520,最低賃金!$A$2:$G$49,2,FALSE),OR($F$4&lt;&gt;45566,D520&lt;&gt;"徳島"),VLOOKUP(D520,最低賃金!$A$2:$G$49,4,FALSE)),"")</f>
        <v/>
      </c>
      <c r="F520" s="27" t="str">
        <f>IFERROR(VLOOKUP(D520,最低賃金!$A$3:$G$49,6,FALSE),"")</f>
        <v/>
      </c>
      <c r="G520" s="51"/>
      <c r="H520" s="19"/>
      <c r="I520" s="81"/>
      <c r="J520" s="27" t="str" cm="1">
        <f t="array" ref="J520">IFERROR(_xlfn.IFS(COUNTBLANK(G520:I520)=3,"",H520="","H列に金額を入力してください",G520=3,H520,I520="","I列に労働時間を入力してください",G520=1,ROUND(H520/(I520*24),0),G520=2,ROUND(H520/(I520*24),0)),"")</f>
        <v/>
      </c>
      <c r="K520" s="80" t="str" cm="1">
        <f t="array" ref="K520">IFERROR(_xlfn.IFS(D520="","",J520&lt;E520,"×（法定外・要件外となる従業員です）",J520&lt;=F520,"〇",J520&gt;F520,"ー（要件外となる従業員です）"),"")</f>
        <v/>
      </c>
      <c r="L520" s="25" t="str" cm="1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  <v/>
      </c>
    </row>
    <row r="521" spans="1:12" ht="16.5" customHeight="1" x14ac:dyDescent="0.4">
      <c r="A521" s="52" t="str">
        <f t="shared" si="7"/>
        <v/>
      </c>
      <c r="B521" s="51"/>
      <c r="C521" s="75"/>
      <c r="D521" s="51"/>
      <c r="E521" s="27" t="str" cm="1">
        <f t="array" ref="E521">IFERROR(_xlfn.IFS(AND($F$4=45566,D521="徳島"),VLOOKUP(D521,最低賃金!$A$2:$G$49,2,FALSE),OR($F$4&lt;&gt;45566,D521&lt;&gt;"徳島"),VLOOKUP(D521,最低賃金!$A$2:$G$49,4,FALSE)),"")</f>
        <v/>
      </c>
      <c r="F521" s="27" t="str">
        <f>IFERROR(VLOOKUP(D521,最低賃金!$A$3:$G$49,6,FALSE),"")</f>
        <v/>
      </c>
      <c r="G521" s="51"/>
      <c r="H521" s="19"/>
      <c r="I521" s="81"/>
      <c r="J521" s="27" t="str" cm="1">
        <f t="array" ref="J521">IFERROR(_xlfn.IFS(COUNTBLANK(G521:I521)=3,"",H521="","H列に金額を入力してください",G521=3,H521,I521="","I列に労働時間を入力してください",G521=1,ROUND(H521/(I521*24),0),G521=2,ROUND(H521/(I521*24),0)),"")</f>
        <v/>
      </c>
      <c r="K521" s="80" t="str" cm="1">
        <f t="array" ref="K521">IFERROR(_xlfn.IFS(D521="","",J521&lt;E521,"×（法定外・要件外となる従業員です）",J521&lt;=F521,"〇",J521&gt;F521,"ー（要件外となる従業員です）"),"")</f>
        <v/>
      </c>
      <c r="L521" s="25" t="str" cm="1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  <v/>
      </c>
    </row>
    <row r="522" spans="1:12" ht="16.5" customHeight="1" x14ac:dyDescent="0.4">
      <c r="A522" s="52" t="str">
        <f t="shared" si="7"/>
        <v/>
      </c>
      <c r="B522" s="51"/>
      <c r="C522" s="75"/>
      <c r="D522" s="51"/>
      <c r="E522" s="27" t="str" cm="1">
        <f t="array" ref="E522">IFERROR(_xlfn.IFS(AND($F$4=45566,D522="徳島"),VLOOKUP(D522,最低賃金!$A$2:$G$49,2,FALSE),OR($F$4&lt;&gt;45566,D522&lt;&gt;"徳島"),VLOOKUP(D522,最低賃金!$A$2:$G$49,4,FALSE)),"")</f>
        <v/>
      </c>
      <c r="F522" s="27" t="str">
        <f>IFERROR(VLOOKUP(D522,最低賃金!$A$3:$G$49,6,FALSE),"")</f>
        <v/>
      </c>
      <c r="G522" s="51"/>
      <c r="H522" s="19"/>
      <c r="I522" s="81"/>
      <c r="J522" s="27" t="str" cm="1">
        <f t="array" ref="J522">IFERROR(_xlfn.IFS(COUNTBLANK(G522:I522)=3,"",H522="","H列に金額を入力してください",G522=3,H522,I522="","I列に労働時間を入力してください",G522=1,ROUND(H522/(I522*24),0),G522=2,ROUND(H522/(I522*24),0)),"")</f>
        <v/>
      </c>
      <c r="K522" s="80" t="str" cm="1">
        <f t="array" ref="K522">IFERROR(_xlfn.IFS(D522="","",J522&lt;E522,"×（法定外・要件外となる従業員です）",J522&lt;=F522,"〇",J522&gt;F522,"ー（要件外となる従業員です）"),"")</f>
        <v/>
      </c>
      <c r="L522" s="25" t="str" cm="1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  <v/>
      </c>
    </row>
    <row r="523" spans="1:12" ht="16.5" customHeight="1" x14ac:dyDescent="0.4">
      <c r="A523" s="52" t="str">
        <f t="shared" si="7"/>
        <v/>
      </c>
      <c r="B523" s="51"/>
      <c r="C523" s="75"/>
      <c r="D523" s="51"/>
      <c r="E523" s="27" t="str" cm="1">
        <f t="array" ref="E523">IFERROR(_xlfn.IFS(AND($F$4=45566,D523="徳島"),VLOOKUP(D523,最低賃金!$A$2:$G$49,2,FALSE),OR($F$4&lt;&gt;45566,D523&lt;&gt;"徳島"),VLOOKUP(D523,最低賃金!$A$2:$G$49,4,FALSE)),"")</f>
        <v/>
      </c>
      <c r="F523" s="27" t="str">
        <f>IFERROR(VLOOKUP(D523,最低賃金!$A$3:$G$49,6,FALSE),"")</f>
        <v/>
      </c>
      <c r="G523" s="51"/>
      <c r="H523" s="19"/>
      <c r="I523" s="81"/>
      <c r="J523" s="27" t="str" cm="1">
        <f t="array" ref="J523">IFERROR(_xlfn.IFS(COUNTBLANK(G523:I523)=3,"",H523="","H列に金額を入力してください",G523=3,H523,I523="","I列に労働時間を入力してください",G523=1,ROUND(H523/(I523*24),0),G523=2,ROUND(H523/(I523*24),0)),"")</f>
        <v/>
      </c>
      <c r="K523" s="80" t="str" cm="1">
        <f t="array" ref="K523">IFERROR(_xlfn.IFS(D523="","",J523&lt;E523,"×（法定外・要件外となる従業員です）",J523&lt;=F523,"〇",J523&gt;F523,"ー（要件外となる従業員です）"),"")</f>
        <v/>
      </c>
      <c r="L523" s="25" t="str" cm="1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  <v/>
      </c>
    </row>
    <row r="524" spans="1:12" ht="16.5" customHeight="1" x14ac:dyDescent="0.4">
      <c r="A524" s="52" t="str">
        <f t="shared" ref="A524:A587" si="8">IF(C524="","",A523+1)</f>
        <v/>
      </c>
      <c r="B524" s="51"/>
      <c r="C524" s="75"/>
      <c r="D524" s="51"/>
      <c r="E524" s="27" t="str" cm="1">
        <f t="array" ref="E524">IFERROR(_xlfn.IFS(AND($F$4=45566,D524="徳島"),VLOOKUP(D524,最低賃金!$A$2:$G$49,2,FALSE),OR($F$4&lt;&gt;45566,D524&lt;&gt;"徳島"),VLOOKUP(D524,最低賃金!$A$2:$G$49,4,FALSE)),"")</f>
        <v/>
      </c>
      <c r="F524" s="27" t="str">
        <f>IFERROR(VLOOKUP(D524,最低賃金!$A$3:$G$49,6,FALSE),"")</f>
        <v/>
      </c>
      <c r="G524" s="51"/>
      <c r="H524" s="19"/>
      <c r="I524" s="81"/>
      <c r="J524" s="27" t="str" cm="1">
        <f t="array" ref="J524">IFERROR(_xlfn.IFS(COUNTBLANK(G524:I524)=3,"",H524="","H列に金額を入力してください",G524=3,H524,I524="","I列に労働時間を入力してください",G524=1,ROUND(H524/(I524*24),0),G524=2,ROUND(H524/(I524*24),0)),"")</f>
        <v/>
      </c>
      <c r="K524" s="80" t="str" cm="1">
        <f t="array" ref="K524">IFERROR(_xlfn.IFS(D524="","",J524&lt;E524,"×（法定外・要件外となる従業員です）",J524&lt;=F524,"〇",J524&gt;F524,"ー（要件外となる従業員です）"),"")</f>
        <v/>
      </c>
      <c r="L524" s="25" t="str" cm="1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  <v/>
      </c>
    </row>
    <row r="525" spans="1:12" ht="16.5" customHeight="1" x14ac:dyDescent="0.4">
      <c r="A525" s="52" t="str">
        <f t="shared" si="8"/>
        <v/>
      </c>
      <c r="B525" s="51"/>
      <c r="C525" s="75"/>
      <c r="D525" s="51"/>
      <c r="E525" s="27" t="str" cm="1">
        <f t="array" ref="E525">IFERROR(_xlfn.IFS(AND($F$4=45566,D525="徳島"),VLOOKUP(D525,最低賃金!$A$2:$G$49,2,FALSE),OR($F$4&lt;&gt;45566,D525&lt;&gt;"徳島"),VLOOKUP(D525,最低賃金!$A$2:$G$49,4,FALSE)),"")</f>
        <v/>
      </c>
      <c r="F525" s="27" t="str">
        <f>IFERROR(VLOOKUP(D525,最低賃金!$A$3:$G$49,6,FALSE),"")</f>
        <v/>
      </c>
      <c r="G525" s="51"/>
      <c r="H525" s="19"/>
      <c r="I525" s="81"/>
      <c r="J525" s="27" t="str" cm="1">
        <f t="array" ref="J525">IFERROR(_xlfn.IFS(COUNTBLANK(G525:I525)=3,"",H525="","H列に金額を入力してください",G525=3,H525,I525="","I列に労働時間を入力してください",G525=1,ROUND(H525/(I525*24),0),G525=2,ROUND(H525/(I525*24),0)),"")</f>
        <v/>
      </c>
      <c r="K525" s="80" t="str" cm="1">
        <f t="array" ref="K525">IFERROR(_xlfn.IFS(D525="","",J525&lt;E525,"×（法定外・要件外となる従業員です）",J525&lt;=F525,"〇",J525&gt;F525,"ー（要件外となる従業員です）"),"")</f>
        <v/>
      </c>
      <c r="L525" s="25" t="str" cm="1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  <v/>
      </c>
    </row>
    <row r="526" spans="1:12" ht="16.5" customHeight="1" x14ac:dyDescent="0.4">
      <c r="A526" s="52" t="str">
        <f t="shared" si="8"/>
        <v/>
      </c>
      <c r="B526" s="51"/>
      <c r="C526" s="75"/>
      <c r="D526" s="51"/>
      <c r="E526" s="27" t="str" cm="1">
        <f t="array" ref="E526">IFERROR(_xlfn.IFS(AND($F$4=45566,D526="徳島"),VLOOKUP(D526,最低賃金!$A$2:$G$49,2,FALSE),OR($F$4&lt;&gt;45566,D526&lt;&gt;"徳島"),VLOOKUP(D526,最低賃金!$A$2:$G$49,4,FALSE)),"")</f>
        <v/>
      </c>
      <c r="F526" s="27" t="str">
        <f>IFERROR(VLOOKUP(D526,最低賃金!$A$3:$G$49,6,FALSE),"")</f>
        <v/>
      </c>
      <c r="G526" s="51"/>
      <c r="H526" s="19"/>
      <c r="I526" s="81"/>
      <c r="J526" s="27" t="str" cm="1">
        <f t="array" ref="J526">IFERROR(_xlfn.IFS(COUNTBLANK(G526:I526)=3,"",H526="","H列に金額を入力してください",G526=3,H526,I526="","I列に労働時間を入力してください",G526=1,ROUND(H526/(I526*24),0),G526=2,ROUND(H526/(I526*24),0)),"")</f>
        <v/>
      </c>
      <c r="K526" s="80" t="str" cm="1">
        <f t="array" ref="K526">IFERROR(_xlfn.IFS(D526="","",J526&lt;E526,"×（法定外・要件外となる従業員です）",J526&lt;=F526,"〇",J526&gt;F526,"ー（要件外となる従業員です）"),"")</f>
        <v/>
      </c>
      <c r="L526" s="25" t="str" cm="1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  <v/>
      </c>
    </row>
    <row r="527" spans="1:12" ht="16.5" customHeight="1" x14ac:dyDescent="0.4">
      <c r="A527" s="52" t="str">
        <f t="shared" si="8"/>
        <v/>
      </c>
      <c r="B527" s="51"/>
      <c r="C527" s="75"/>
      <c r="D527" s="51"/>
      <c r="E527" s="27" t="str" cm="1">
        <f t="array" ref="E527">IFERROR(_xlfn.IFS(AND($F$4=45566,D527="徳島"),VLOOKUP(D527,最低賃金!$A$2:$G$49,2,FALSE),OR($F$4&lt;&gt;45566,D527&lt;&gt;"徳島"),VLOOKUP(D527,最低賃金!$A$2:$G$49,4,FALSE)),"")</f>
        <v/>
      </c>
      <c r="F527" s="27" t="str">
        <f>IFERROR(VLOOKUP(D527,最低賃金!$A$3:$G$49,6,FALSE),"")</f>
        <v/>
      </c>
      <c r="G527" s="51"/>
      <c r="H527" s="19"/>
      <c r="I527" s="81"/>
      <c r="J527" s="27" t="str" cm="1">
        <f t="array" ref="J527">IFERROR(_xlfn.IFS(COUNTBLANK(G527:I527)=3,"",H527="","H列に金額を入力してください",G527=3,H527,I527="","I列に労働時間を入力してください",G527=1,ROUND(H527/(I527*24),0),G527=2,ROUND(H527/(I527*24),0)),"")</f>
        <v/>
      </c>
      <c r="K527" s="80" t="str" cm="1">
        <f t="array" ref="K527">IFERROR(_xlfn.IFS(D527="","",J527&lt;E527,"×（法定外・要件外となる従業員です）",J527&lt;=F527,"〇",J527&gt;F527,"ー（要件外となる従業員です）"),"")</f>
        <v/>
      </c>
      <c r="L527" s="25" t="str" cm="1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  <v/>
      </c>
    </row>
    <row r="528" spans="1:12" ht="16.5" customHeight="1" x14ac:dyDescent="0.4">
      <c r="A528" s="52" t="str">
        <f t="shared" si="8"/>
        <v/>
      </c>
      <c r="B528" s="51"/>
      <c r="C528" s="75"/>
      <c r="D528" s="51"/>
      <c r="E528" s="27" t="str" cm="1">
        <f t="array" ref="E528">IFERROR(_xlfn.IFS(AND($F$4=45566,D528="徳島"),VLOOKUP(D528,最低賃金!$A$2:$G$49,2,FALSE),OR($F$4&lt;&gt;45566,D528&lt;&gt;"徳島"),VLOOKUP(D528,最低賃金!$A$2:$G$49,4,FALSE)),"")</f>
        <v/>
      </c>
      <c r="F528" s="27" t="str">
        <f>IFERROR(VLOOKUP(D528,最低賃金!$A$3:$G$49,6,FALSE),"")</f>
        <v/>
      </c>
      <c r="G528" s="51"/>
      <c r="H528" s="19"/>
      <c r="I528" s="81"/>
      <c r="J528" s="27" t="str" cm="1">
        <f t="array" ref="J528">IFERROR(_xlfn.IFS(COUNTBLANK(G528:I528)=3,"",H528="","H列に金額を入力してください",G528=3,H528,I528="","I列に労働時間を入力してください",G528=1,ROUND(H528/(I528*24),0),G528=2,ROUND(H528/(I528*24),0)),"")</f>
        <v/>
      </c>
      <c r="K528" s="80" t="str" cm="1">
        <f t="array" ref="K528">IFERROR(_xlfn.IFS(D528="","",J528&lt;E528,"×（法定外・要件外となる従業員です）",J528&lt;=F528,"〇",J528&gt;F528,"ー（要件外となる従業員です）"),"")</f>
        <v/>
      </c>
      <c r="L528" s="25" t="str" cm="1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  <v/>
      </c>
    </row>
    <row r="529" spans="1:12" ht="16.5" customHeight="1" x14ac:dyDescent="0.4">
      <c r="A529" s="52" t="str">
        <f t="shared" si="8"/>
        <v/>
      </c>
      <c r="B529" s="51"/>
      <c r="C529" s="75"/>
      <c r="D529" s="51"/>
      <c r="E529" s="27" t="str" cm="1">
        <f t="array" ref="E529">IFERROR(_xlfn.IFS(AND($F$4=45566,D529="徳島"),VLOOKUP(D529,最低賃金!$A$2:$G$49,2,FALSE),OR($F$4&lt;&gt;45566,D529&lt;&gt;"徳島"),VLOOKUP(D529,最低賃金!$A$2:$G$49,4,FALSE)),"")</f>
        <v/>
      </c>
      <c r="F529" s="27" t="str">
        <f>IFERROR(VLOOKUP(D529,最低賃金!$A$3:$G$49,6,FALSE),"")</f>
        <v/>
      </c>
      <c r="G529" s="51"/>
      <c r="H529" s="19"/>
      <c r="I529" s="81"/>
      <c r="J529" s="27" t="str" cm="1">
        <f t="array" ref="J529">IFERROR(_xlfn.IFS(COUNTBLANK(G529:I529)=3,"",H529="","H列に金額を入力してください",G529=3,H529,I529="","I列に労働時間を入力してください",G529=1,ROUND(H529/(I529*24),0),G529=2,ROUND(H529/(I529*24),0)),"")</f>
        <v/>
      </c>
      <c r="K529" s="80" t="str" cm="1">
        <f t="array" ref="K529">IFERROR(_xlfn.IFS(D529="","",J529&lt;E529,"×（法定外・要件外となる従業員です）",J529&lt;=F529,"〇",J529&gt;F529,"ー（要件外となる従業員です）"),"")</f>
        <v/>
      </c>
      <c r="L529" s="25" t="str" cm="1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  <v/>
      </c>
    </row>
    <row r="530" spans="1:12" ht="16.5" customHeight="1" x14ac:dyDescent="0.4">
      <c r="A530" s="52" t="str">
        <f t="shared" si="8"/>
        <v/>
      </c>
      <c r="B530" s="51"/>
      <c r="C530" s="75"/>
      <c r="D530" s="51"/>
      <c r="E530" s="27" t="str" cm="1">
        <f t="array" ref="E530">IFERROR(_xlfn.IFS(AND($F$4=45566,D530="徳島"),VLOOKUP(D530,最低賃金!$A$2:$G$49,2,FALSE),OR($F$4&lt;&gt;45566,D530&lt;&gt;"徳島"),VLOOKUP(D530,最低賃金!$A$2:$G$49,4,FALSE)),"")</f>
        <v/>
      </c>
      <c r="F530" s="27" t="str">
        <f>IFERROR(VLOOKUP(D530,最低賃金!$A$3:$G$49,6,FALSE),"")</f>
        <v/>
      </c>
      <c r="G530" s="51"/>
      <c r="H530" s="19"/>
      <c r="I530" s="81"/>
      <c r="J530" s="27" t="str" cm="1">
        <f t="array" ref="J530">IFERROR(_xlfn.IFS(COUNTBLANK(G530:I530)=3,"",H530="","H列に金額を入力してください",G530=3,H530,I530="","I列に労働時間を入力してください",G530=1,ROUND(H530/(I530*24),0),G530=2,ROUND(H530/(I530*24),0)),"")</f>
        <v/>
      </c>
      <c r="K530" s="80" t="str" cm="1">
        <f t="array" ref="K530">IFERROR(_xlfn.IFS(D530="","",J530&lt;E530,"×（法定外・要件外となる従業員です）",J530&lt;=F530,"〇",J530&gt;F530,"ー（要件外となる従業員です）"),"")</f>
        <v/>
      </c>
      <c r="L530" s="25" t="str" cm="1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  <v/>
      </c>
    </row>
    <row r="531" spans="1:12" ht="16.5" customHeight="1" x14ac:dyDescent="0.4">
      <c r="A531" s="52" t="str">
        <f t="shared" si="8"/>
        <v/>
      </c>
      <c r="B531" s="51"/>
      <c r="C531" s="75"/>
      <c r="D531" s="51"/>
      <c r="E531" s="27" t="str" cm="1">
        <f t="array" ref="E531">IFERROR(_xlfn.IFS(AND($F$4=45566,D531="徳島"),VLOOKUP(D531,最低賃金!$A$2:$G$49,2,FALSE),OR($F$4&lt;&gt;45566,D531&lt;&gt;"徳島"),VLOOKUP(D531,最低賃金!$A$2:$G$49,4,FALSE)),"")</f>
        <v/>
      </c>
      <c r="F531" s="27" t="str">
        <f>IFERROR(VLOOKUP(D531,最低賃金!$A$3:$G$49,6,FALSE),"")</f>
        <v/>
      </c>
      <c r="G531" s="51"/>
      <c r="H531" s="19"/>
      <c r="I531" s="81"/>
      <c r="J531" s="27" t="str" cm="1">
        <f t="array" ref="J531">IFERROR(_xlfn.IFS(COUNTBLANK(G531:I531)=3,"",H531="","H列に金額を入力してください",G531=3,H531,I531="","I列に労働時間を入力してください",G531=1,ROUND(H531/(I531*24),0),G531=2,ROUND(H531/(I531*24),0)),"")</f>
        <v/>
      </c>
      <c r="K531" s="80" t="str" cm="1">
        <f t="array" ref="K531">IFERROR(_xlfn.IFS(D531="","",J531&lt;E531,"×（法定外・要件外となる従業員です）",J531&lt;=F531,"〇",J531&gt;F531,"ー（要件外となる従業員です）"),"")</f>
        <v/>
      </c>
      <c r="L531" s="25" t="str" cm="1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  <v/>
      </c>
    </row>
    <row r="532" spans="1:12" ht="16.5" customHeight="1" x14ac:dyDescent="0.4">
      <c r="A532" s="52" t="str">
        <f t="shared" si="8"/>
        <v/>
      </c>
      <c r="B532" s="51"/>
      <c r="C532" s="75"/>
      <c r="D532" s="51"/>
      <c r="E532" s="27" t="str" cm="1">
        <f t="array" ref="E532">IFERROR(_xlfn.IFS(AND($F$4=45566,D532="徳島"),VLOOKUP(D532,最低賃金!$A$2:$G$49,2,FALSE),OR($F$4&lt;&gt;45566,D532&lt;&gt;"徳島"),VLOOKUP(D532,最低賃金!$A$2:$G$49,4,FALSE)),"")</f>
        <v/>
      </c>
      <c r="F532" s="27" t="str">
        <f>IFERROR(VLOOKUP(D532,最低賃金!$A$3:$G$49,6,FALSE),"")</f>
        <v/>
      </c>
      <c r="G532" s="51"/>
      <c r="H532" s="19"/>
      <c r="I532" s="81"/>
      <c r="J532" s="27" t="str" cm="1">
        <f t="array" ref="J532">IFERROR(_xlfn.IFS(COUNTBLANK(G532:I532)=3,"",H532="","H列に金額を入力してください",G532=3,H532,I532="","I列に労働時間を入力してください",G532=1,ROUND(H532/(I532*24),0),G532=2,ROUND(H532/(I532*24),0)),"")</f>
        <v/>
      </c>
      <c r="K532" s="80" t="str" cm="1">
        <f t="array" ref="K532">IFERROR(_xlfn.IFS(D532="","",J532&lt;E532,"×（法定外・要件外となる従業員です）",J532&lt;=F532,"〇",J532&gt;F532,"ー（要件外となる従業員です）"),"")</f>
        <v/>
      </c>
      <c r="L532" s="25" t="str" cm="1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  <v/>
      </c>
    </row>
    <row r="533" spans="1:12" ht="16.5" customHeight="1" x14ac:dyDescent="0.4">
      <c r="A533" s="52" t="str">
        <f t="shared" si="8"/>
        <v/>
      </c>
      <c r="B533" s="51"/>
      <c r="C533" s="75"/>
      <c r="D533" s="51"/>
      <c r="E533" s="27" t="str" cm="1">
        <f t="array" ref="E533">IFERROR(_xlfn.IFS(AND($F$4=45566,D533="徳島"),VLOOKUP(D533,最低賃金!$A$2:$G$49,2,FALSE),OR($F$4&lt;&gt;45566,D533&lt;&gt;"徳島"),VLOOKUP(D533,最低賃金!$A$2:$G$49,4,FALSE)),"")</f>
        <v/>
      </c>
      <c r="F533" s="27" t="str">
        <f>IFERROR(VLOOKUP(D533,最低賃金!$A$3:$G$49,6,FALSE),"")</f>
        <v/>
      </c>
      <c r="G533" s="51"/>
      <c r="H533" s="19"/>
      <c r="I533" s="81"/>
      <c r="J533" s="27" t="str" cm="1">
        <f t="array" ref="J533">IFERROR(_xlfn.IFS(COUNTBLANK(G533:I533)=3,"",H533="","H列に金額を入力してください",G533=3,H533,I533="","I列に労働時間を入力してください",G533=1,ROUND(H533/(I533*24),0),G533=2,ROUND(H533/(I533*24),0)),"")</f>
        <v/>
      </c>
      <c r="K533" s="80" t="str" cm="1">
        <f t="array" ref="K533">IFERROR(_xlfn.IFS(D533="","",J533&lt;E533,"×（法定外・要件外となる従業員です）",J533&lt;=F533,"〇",J533&gt;F533,"ー（要件外となる従業員です）"),"")</f>
        <v/>
      </c>
      <c r="L533" s="25" t="str" cm="1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  <v/>
      </c>
    </row>
    <row r="534" spans="1:12" ht="16.5" customHeight="1" x14ac:dyDescent="0.4">
      <c r="A534" s="52" t="str">
        <f t="shared" si="8"/>
        <v/>
      </c>
      <c r="B534" s="51"/>
      <c r="C534" s="75"/>
      <c r="D534" s="51"/>
      <c r="E534" s="27" t="str" cm="1">
        <f t="array" ref="E534">IFERROR(_xlfn.IFS(AND($F$4=45566,D534="徳島"),VLOOKUP(D534,最低賃金!$A$2:$G$49,2,FALSE),OR($F$4&lt;&gt;45566,D534&lt;&gt;"徳島"),VLOOKUP(D534,最低賃金!$A$2:$G$49,4,FALSE)),"")</f>
        <v/>
      </c>
      <c r="F534" s="27" t="str">
        <f>IFERROR(VLOOKUP(D534,最低賃金!$A$3:$G$49,6,FALSE),"")</f>
        <v/>
      </c>
      <c r="G534" s="51"/>
      <c r="H534" s="19"/>
      <c r="I534" s="81"/>
      <c r="J534" s="27" t="str" cm="1">
        <f t="array" ref="J534">IFERROR(_xlfn.IFS(COUNTBLANK(G534:I534)=3,"",H534="","H列に金額を入力してください",G534=3,H534,I534="","I列に労働時間を入力してください",G534=1,ROUND(H534/(I534*24),0),G534=2,ROUND(H534/(I534*24),0)),"")</f>
        <v/>
      </c>
      <c r="K534" s="80" t="str" cm="1">
        <f t="array" ref="K534">IFERROR(_xlfn.IFS(D534="","",J534&lt;E534,"×（法定外・要件外となる従業員です）",J534&lt;=F534,"〇",J534&gt;F534,"ー（要件外となる従業員です）"),"")</f>
        <v/>
      </c>
      <c r="L534" s="25" t="str" cm="1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  <v/>
      </c>
    </row>
    <row r="535" spans="1:12" ht="16.5" customHeight="1" x14ac:dyDescent="0.4">
      <c r="A535" s="52" t="str">
        <f t="shared" si="8"/>
        <v/>
      </c>
      <c r="B535" s="51"/>
      <c r="C535" s="75"/>
      <c r="D535" s="51"/>
      <c r="E535" s="27" t="str" cm="1">
        <f t="array" ref="E535">IFERROR(_xlfn.IFS(AND($F$4=45566,D535="徳島"),VLOOKUP(D535,最低賃金!$A$2:$G$49,2,FALSE),OR($F$4&lt;&gt;45566,D535&lt;&gt;"徳島"),VLOOKUP(D535,最低賃金!$A$2:$G$49,4,FALSE)),"")</f>
        <v/>
      </c>
      <c r="F535" s="27" t="str">
        <f>IFERROR(VLOOKUP(D535,最低賃金!$A$3:$G$49,6,FALSE),"")</f>
        <v/>
      </c>
      <c r="G535" s="51"/>
      <c r="H535" s="19"/>
      <c r="I535" s="81"/>
      <c r="J535" s="27" t="str" cm="1">
        <f t="array" ref="J535">IFERROR(_xlfn.IFS(COUNTBLANK(G535:I535)=3,"",H535="","H列に金額を入力してください",G535=3,H535,I535="","I列に労働時間を入力してください",G535=1,ROUND(H535/(I535*24),0),G535=2,ROUND(H535/(I535*24),0)),"")</f>
        <v/>
      </c>
      <c r="K535" s="80" t="str" cm="1">
        <f t="array" ref="K535">IFERROR(_xlfn.IFS(D535="","",J535&lt;E535,"×（法定外・要件外となる従業員です）",J535&lt;=F535,"〇",J535&gt;F535,"ー（要件外となる従業員です）"),"")</f>
        <v/>
      </c>
      <c r="L535" s="25" t="str" cm="1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  <v/>
      </c>
    </row>
    <row r="536" spans="1:12" ht="16.5" customHeight="1" x14ac:dyDescent="0.4">
      <c r="A536" s="52" t="str">
        <f t="shared" si="8"/>
        <v/>
      </c>
      <c r="B536" s="51"/>
      <c r="C536" s="75"/>
      <c r="D536" s="51"/>
      <c r="E536" s="27" t="str" cm="1">
        <f t="array" ref="E536">IFERROR(_xlfn.IFS(AND($F$4=45566,D536="徳島"),VLOOKUP(D536,最低賃金!$A$2:$G$49,2,FALSE),OR($F$4&lt;&gt;45566,D536&lt;&gt;"徳島"),VLOOKUP(D536,最低賃金!$A$2:$G$49,4,FALSE)),"")</f>
        <v/>
      </c>
      <c r="F536" s="27" t="str">
        <f>IFERROR(VLOOKUP(D536,最低賃金!$A$3:$G$49,6,FALSE),"")</f>
        <v/>
      </c>
      <c r="G536" s="51"/>
      <c r="H536" s="19"/>
      <c r="I536" s="81"/>
      <c r="J536" s="27" t="str" cm="1">
        <f t="array" ref="J536">IFERROR(_xlfn.IFS(COUNTBLANK(G536:I536)=3,"",H536="","H列に金額を入力してください",G536=3,H536,I536="","I列に労働時間を入力してください",G536=1,ROUND(H536/(I536*24),0),G536=2,ROUND(H536/(I536*24),0)),"")</f>
        <v/>
      </c>
      <c r="K536" s="80" t="str" cm="1">
        <f t="array" ref="K536">IFERROR(_xlfn.IFS(D536="","",J536&lt;E536,"×（法定外・要件外となる従業員です）",J536&lt;=F536,"〇",J536&gt;F536,"ー（要件外となる従業員です）"),"")</f>
        <v/>
      </c>
      <c r="L536" s="25" t="str" cm="1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  <v/>
      </c>
    </row>
    <row r="537" spans="1:12" ht="16.5" customHeight="1" x14ac:dyDescent="0.4">
      <c r="A537" s="52" t="str">
        <f t="shared" si="8"/>
        <v/>
      </c>
      <c r="B537" s="51"/>
      <c r="C537" s="75"/>
      <c r="D537" s="51"/>
      <c r="E537" s="27" t="str" cm="1">
        <f t="array" ref="E537">IFERROR(_xlfn.IFS(AND($F$4=45566,D537="徳島"),VLOOKUP(D537,最低賃金!$A$2:$G$49,2,FALSE),OR($F$4&lt;&gt;45566,D537&lt;&gt;"徳島"),VLOOKUP(D537,最低賃金!$A$2:$G$49,4,FALSE)),"")</f>
        <v/>
      </c>
      <c r="F537" s="27" t="str">
        <f>IFERROR(VLOOKUP(D537,最低賃金!$A$3:$G$49,6,FALSE),"")</f>
        <v/>
      </c>
      <c r="G537" s="51"/>
      <c r="H537" s="19"/>
      <c r="I537" s="81"/>
      <c r="J537" s="27" t="str" cm="1">
        <f t="array" ref="J537">IFERROR(_xlfn.IFS(COUNTBLANK(G537:I537)=3,"",H537="","H列に金額を入力してください",G537=3,H537,I537="","I列に労働時間を入力してください",G537=1,ROUND(H537/(I537*24),0),G537=2,ROUND(H537/(I537*24),0)),"")</f>
        <v/>
      </c>
      <c r="K537" s="80" t="str" cm="1">
        <f t="array" ref="K537">IFERROR(_xlfn.IFS(D537="","",J537&lt;E537,"×（法定外・要件外となる従業員です）",J537&lt;=F537,"〇",J537&gt;F537,"ー（要件外となる従業員です）"),"")</f>
        <v/>
      </c>
      <c r="L537" s="25" t="str" cm="1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  <v/>
      </c>
    </row>
    <row r="538" spans="1:12" ht="16.5" customHeight="1" x14ac:dyDescent="0.4">
      <c r="A538" s="52" t="str">
        <f t="shared" si="8"/>
        <v/>
      </c>
      <c r="B538" s="51"/>
      <c r="C538" s="75"/>
      <c r="D538" s="51"/>
      <c r="E538" s="27" t="str" cm="1">
        <f t="array" ref="E538">IFERROR(_xlfn.IFS(AND($F$4=45566,D538="徳島"),VLOOKUP(D538,最低賃金!$A$2:$G$49,2,FALSE),OR($F$4&lt;&gt;45566,D538&lt;&gt;"徳島"),VLOOKUP(D538,最低賃金!$A$2:$G$49,4,FALSE)),"")</f>
        <v/>
      </c>
      <c r="F538" s="27" t="str">
        <f>IFERROR(VLOOKUP(D538,最低賃金!$A$3:$G$49,6,FALSE),"")</f>
        <v/>
      </c>
      <c r="G538" s="51"/>
      <c r="H538" s="19"/>
      <c r="I538" s="81"/>
      <c r="J538" s="27" t="str" cm="1">
        <f t="array" ref="J538">IFERROR(_xlfn.IFS(COUNTBLANK(G538:I538)=3,"",H538="","H列に金額を入力してください",G538=3,H538,I538="","I列に労働時間を入力してください",G538=1,ROUND(H538/(I538*24),0),G538=2,ROUND(H538/(I538*24),0)),"")</f>
        <v/>
      </c>
      <c r="K538" s="80" t="str" cm="1">
        <f t="array" ref="K538">IFERROR(_xlfn.IFS(D538="","",J538&lt;E538,"×（法定外・要件外となる従業員です）",J538&lt;=F538,"〇",J538&gt;F538,"ー（要件外となる従業員です）"),"")</f>
        <v/>
      </c>
      <c r="L538" s="25" t="str" cm="1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  <v/>
      </c>
    </row>
    <row r="539" spans="1:12" ht="16.5" customHeight="1" x14ac:dyDescent="0.4">
      <c r="A539" s="52" t="str">
        <f t="shared" si="8"/>
        <v/>
      </c>
      <c r="B539" s="51"/>
      <c r="C539" s="75"/>
      <c r="D539" s="51"/>
      <c r="E539" s="27" t="str" cm="1">
        <f t="array" ref="E539">IFERROR(_xlfn.IFS(AND($F$4=45566,D539="徳島"),VLOOKUP(D539,最低賃金!$A$2:$G$49,2,FALSE),OR($F$4&lt;&gt;45566,D539&lt;&gt;"徳島"),VLOOKUP(D539,最低賃金!$A$2:$G$49,4,FALSE)),"")</f>
        <v/>
      </c>
      <c r="F539" s="27" t="str">
        <f>IFERROR(VLOOKUP(D539,最低賃金!$A$3:$G$49,6,FALSE),"")</f>
        <v/>
      </c>
      <c r="G539" s="51"/>
      <c r="H539" s="19"/>
      <c r="I539" s="81"/>
      <c r="J539" s="27" t="str" cm="1">
        <f t="array" ref="J539">IFERROR(_xlfn.IFS(COUNTBLANK(G539:I539)=3,"",H539="","H列に金額を入力してください",G539=3,H539,I539="","I列に労働時間を入力してください",G539=1,ROUND(H539/(I539*24),0),G539=2,ROUND(H539/(I539*24),0)),"")</f>
        <v/>
      </c>
      <c r="K539" s="80" t="str" cm="1">
        <f t="array" ref="K539">IFERROR(_xlfn.IFS(D539="","",J539&lt;E539,"×（法定外・要件外となる従業員です）",J539&lt;=F539,"〇",J539&gt;F539,"ー（要件外となる従業員です）"),"")</f>
        <v/>
      </c>
      <c r="L539" s="25" t="str" cm="1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  <v/>
      </c>
    </row>
    <row r="540" spans="1:12" ht="16.5" customHeight="1" x14ac:dyDescent="0.4">
      <c r="A540" s="52" t="str">
        <f t="shared" si="8"/>
        <v/>
      </c>
      <c r="B540" s="51"/>
      <c r="C540" s="75"/>
      <c r="D540" s="51"/>
      <c r="E540" s="27" t="str" cm="1">
        <f t="array" ref="E540">IFERROR(_xlfn.IFS(AND($F$4=45566,D540="徳島"),VLOOKUP(D540,最低賃金!$A$2:$G$49,2,FALSE),OR($F$4&lt;&gt;45566,D540&lt;&gt;"徳島"),VLOOKUP(D540,最低賃金!$A$2:$G$49,4,FALSE)),"")</f>
        <v/>
      </c>
      <c r="F540" s="27" t="str">
        <f>IFERROR(VLOOKUP(D540,最低賃金!$A$3:$G$49,6,FALSE),"")</f>
        <v/>
      </c>
      <c r="G540" s="51"/>
      <c r="H540" s="19"/>
      <c r="I540" s="81"/>
      <c r="J540" s="27" t="str" cm="1">
        <f t="array" ref="J540">IFERROR(_xlfn.IFS(COUNTBLANK(G540:I540)=3,"",H540="","H列に金額を入力してください",G540=3,H540,I540="","I列に労働時間を入力してください",G540=1,ROUND(H540/(I540*24),0),G540=2,ROUND(H540/(I540*24),0)),"")</f>
        <v/>
      </c>
      <c r="K540" s="80" t="str" cm="1">
        <f t="array" ref="K540">IFERROR(_xlfn.IFS(D540="","",J540&lt;E540,"×（法定外・要件外となる従業員です）",J540&lt;=F540,"〇",J540&gt;F540,"ー（要件外となる従業員です）"),"")</f>
        <v/>
      </c>
      <c r="L540" s="25" t="str" cm="1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  <v/>
      </c>
    </row>
    <row r="541" spans="1:12" ht="16.5" customHeight="1" x14ac:dyDescent="0.4">
      <c r="A541" s="52" t="str">
        <f t="shared" si="8"/>
        <v/>
      </c>
      <c r="B541" s="51"/>
      <c r="C541" s="75"/>
      <c r="D541" s="51"/>
      <c r="E541" s="27" t="str" cm="1">
        <f t="array" ref="E541">IFERROR(_xlfn.IFS(AND($F$4=45566,D541="徳島"),VLOOKUP(D541,最低賃金!$A$2:$G$49,2,FALSE),OR($F$4&lt;&gt;45566,D541&lt;&gt;"徳島"),VLOOKUP(D541,最低賃金!$A$2:$G$49,4,FALSE)),"")</f>
        <v/>
      </c>
      <c r="F541" s="27" t="str">
        <f>IFERROR(VLOOKUP(D541,最低賃金!$A$3:$G$49,6,FALSE),"")</f>
        <v/>
      </c>
      <c r="G541" s="51"/>
      <c r="H541" s="19"/>
      <c r="I541" s="81"/>
      <c r="J541" s="27" t="str" cm="1">
        <f t="array" ref="J541">IFERROR(_xlfn.IFS(COUNTBLANK(G541:I541)=3,"",H541="","H列に金額を入力してください",G541=3,H541,I541="","I列に労働時間を入力してください",G541=1,ROUND(H541/(I541*24),0),G541=2,ROUND(H541/(I541*24),0)),"")</f>
        <v/>
      </c>
      <c r="K541" s="80" t="str" cm="1">
        <f t="array" ref="K541">IFERROR(_xlfn.IFS(D541="","",J541&lt;E541,"×（法定外・要件外となる従業員です）",J541&lt;=F541,"〇",J541&gt;F541,"ー（要件外となる従業員です）"),"")</f>
        <v/>
      </c>
      <c r="L541" s="25" t="str" cm="1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  <v/>
      </c>
    </row>
    <row r="542" spans="1:12" ht="16.5" customHeight="1" x14ac:dyDescent="0.4">
      <c r="A542" s="52" t="str">
        <f t="shared" si="8"/>
        <v/>
      </c>
      <c r="B542" s="51"/>
      <c r="C542" s="75"/>
      <c r="D542" s="51"/>
      <c r="E542" s="27" t="str" cm="1">
        <f t="array" ref="E542">IFERROR(_xlfn.IFS(AND($F$4=45566,D542="徳島"),VLOOKUP(D542,最低賃金!$A$2:$G$49,2,FALSE),OR($F$4&lt;&gt;45566,D542&lt;&gt;"徳島"),VLOOKUP(D542,最低賃金!$A$2:$G$49,4,FALSE)),"")</f>
        <v/>
      </c>
      <c r="F542" s="27" t="str">
        <f>IFERROR(VLOOKUP(D542,最低賃金!$A$3:$G$49,6,FALSE),"")</f>
        <v/>
      </c>
      <c r="G542" s="51"/>
      <c r="H542" s="19"/>
      <c r="I542" s="81"/>
      <c r="J542" s="27" t="str" cm="1">
        <f t="array" ref="J542">IFERROR(_xlfn.IFS(COUNTBLANK(G542:I542)=3,"",H542="","H列に金額を入力してください",G542=3,H542,I542="","I列に労働時間を入力してください",G542=1,ROUND(H542/(I542*24),0),G542=2,ROUND(H542/(I542*24),0)),"")</f>
        <v/>
      </c>
      <c r="K542" s="80" t="str" cm="1">
        <f t="array" ref="K542">IFERROR(_xlfn.IFS(D542="","",J542&lt;E542,"×（法定外・要件外となる従業員です）",J542&lt;=F542,"〇",J542&gt;F542,"ー（要件外となる従業員です）"),"")</f>
        <v/>
      </c>
      <c r="L542" s="25" t="str" cm="1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  <v/>
      </c>
    </row>
    <row r="543" spans="1:12" ht="16.5" customHeight="1" x14ac:dyDescent="0.4">
      <c r="A543" s="52" t="str">
        <f t="shared" si="8"/>
        <v/>
      </c>
      <c r="B543" s="51"/>
      <c r="C543" s="75"/>
      <c r="D543" s="51"/>
      <c r="E543" s="27" t="str" cm="1">
        <f t="array" ref="E543">IFERROR(_xlfn.IFS(AND($F$4=45566,D543="徳島"),VLOOKUP(D543,最低賃金!$A$2:$G$49,2,FALSE),OR($F$4&lt;&gt;45566,D543&lt;&gt;"徳島"),VLOOKUP(D543,最低賃金!$A$2:$G$49,4,FALSE)),"")</f>
        <v/>
      </c>
      <c r="F543" s="27" t="str">
        <f>IFERROR(VLOOKUP(D543,最低賃金!$A$3:$G$49,6,FALSE),"")</f>
        <v/>
      </c>
      <c r="G543" s="51"/>
      <c r="H543" s="19"/>
      <c r="I543" s="81"/>
      <c r="J543" s="27" t="str" cm="1">
        <f t="array" ref="J543">IFERROR(_xlfn.IFS(COUNTBLANK(G543:I543)=3,"",H543="","H列に金額を入力してください",G543=3,H543,I543="","I列に労働時間を入力してください",G543=1,ROUND(H543/(I543*24),0),G543=2,ROUND(H543/(I543*24),0)),"")</f>
        <v/>
      </c>
      <c r="K543" s="80" t="str" cm="1">
        <f t="array" ref="K543">IFERROR(_xlfn.IFS(D543="","",J543&lt;E543,"×（法定外・要件外となる従業員です）",J543&lt;=F543,"〇",J543&gt;F543,"ー（要件外となる従業員です）"),"")</f>
        <v/>
      </c>
      <c r="L543" s="25" t="str" cm="1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  <v/>
      </c>
    </row>
    <row r="544" spans="1:12" ht="16.5" customHeight="1" x14ac:dyDescent="0.4">
      <c r="A544" s="52" t="str">
        <f t="shared" si="8"/>
        <v/>
      </c>
      <c r="B544" s="51"/>
      <c r="C544" s="75"/>
      <c r="D544" s="51"/>
      <c r="E544" s="27" t="str" cm="1">
        <f t="array" ref="E544">IFERROR(_xlfn.IFS(AND($F$4=45566,D544="徳島"),VLOOKUP(D544,最低賃金!$A$2:$G$49,2,FALSE),OR($F$4&lt;&gt;45566,D544&lt;&gt;"徳島"),VLOOKUP(D544,最低賃金!$A$2:$G$49,4,FALSE)),"")</f>
        <v/>
      </c>
      <c r="F544" s="27" t="str">
        <f>IFERROR(VLOOKUP(D544,最低賃金!$A$3:$G$49,6,FALSE),"")</f>
        <v/>
      </c>
      <c r="G544" s="51"/>
      <c r="H544" s="19"/>
      <c r="I544" s="81"/>
      <c r="J544" s="27" t="str" cm="1">
        <f t="array" ref="J544">IFERROR(_xlfn.IFS(COUNTBLANK(G544:I544)=3,"",H544="","H列に金額を入力してください",G544=3,H544,I544="","I列に労働時間を入力してください",G544=1,ROUND(H544/(I544*24),0),G544=2,ROUND(H544/(I544*24),0)),"")</f>
        <v/>
      </c>
      <c r="K544" s="80" t="str" cm="1">
        <f t="array" ref="K544">IFERROR(_xlfn.IFS(D544="","",J544&lt;E544,"×（法定外・要件外となる従業員です）",J544&lt;=F544,"〇",J544&gt;F544,"ー（要件外となる従業員です）"),"")</f>
        <v/>
      </c>
      <c r="L544" s="25" t="str" cm="1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  <v/>
      </c>
    </row>
    <row r="545" spans="1:12" ht="16.5" customHeight="1" x14ac:dyDescent="0.4">
      <c r="A545" s="52" t="str">
        <f t="shared" si="8"/>
        <v/>
      </c>
      <c r="B545" s="51"/>
      <c r="C545" s="75"/>
      <c r="D545" s="51"/>
      <c r="E545" s="27" t="str" cm="1">
        <f t="array" ref="E545">IFERROR(_xlfn.IFS(AND($F$4=45566,D545="徳島"),VLOOKUP(D545,最低賃金!$A$2:$G$49,2,FALSE),OR($F$4&lt;&gt;45566,D545&lt;&gt;"徳島"),VLOOKUP(D545,最低賃金!$A$2:$G$49,4,FALSE)),"")</f>
        <v/>
      </c>
      <c r="F545" s="27" t="str">
        <f>IFERROR(VLOOKUP(D545,最低賃金!$A$3:$G$49,6,FALSE),"")</f>
        <v/>
      </c>
      <c r="G545" s="51"/>
      <c r="H545" s="19"/>
      <c r="I545" s="81"/>
      <c r="J545" s="27" t="str" cm="1">
        <f t="array" ref="J545">IFERROR(_xlfn.IFS(COUNTBLANK(G545:I545)=3,"",H545="","H列に金額を入力してください",G545=3,H545,I545="","I列に労働時間を入力してください",G545=1,ROUND(H545/(I545*24),0),G545=2,ROUND(H545/(I545*24),0)),"")</f>
        <v/>
      </c>
      <c r="K545" s="80" t="str" cm="1">
        <f t="array" ref="K545">IFERROR(_xlfn.IFS(D545="","",J545&lt;E545,"×（法定外・要件外となる従業員です）",J545&lt;=F545,"〇",J545&gt;F545,"ー（要件外となる従業員です）"),"")</f>
        <v/>
      </c>
      <c r="L545" s="25" t="str" cm="1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  <v/>
      </c>
    </row>
    <row r="546" spans="1:12" ht="16.5" customHeight="1" x14ac:dyDescent="0.4">
      <c r="A546" s="52" t="str">
        <f t="shared" si="8"/>
        <v/>
      </c>
      <c r="B546" s="51"/>
      <c r="C546" s="75"/>
      <c r="D546" s="51"/>
      <c r="E546" s="27" t="str" cm="1">
        <f t="array" ref="E546">IFERROR(_xlfn.IFS(AND($F$4=45566,D546="徳島"),VLOOKUP(D546,最低賃金!$A$2:$G$49,2,FALSE),OR($F$4&lt;&gt;45566,D546&lt;&gt;"徳島"),VLOOKUP(D546,最低賃金!$A$2:$G$49,4,FALSE)),"")</f>
        <v/>
      </c>
      <c r="F546" s="27" t="str">
        <f>IFERROR(VLOOKUP(D546,最低賃金!$A$3:$G$49,6,FALSE),"")</f>
        <v/>
      </c>
      <c r="G546" s="51"/>
      <c r="H546" s="19"/>
      <c r="I546" s="81"/>
      <c r="J546" s="27" t="str" cm="1">
        <f t="array" ref="J546">IFERROR(_xlfn.IFS(COUNTBLANK(G546:I546)=3,"",H546="","H列に金額を入力してください",G546=3,H546,I546="","I列に労働時間を入力してください",G546=1,ROUND(H546/(I546*24),0),G546=2,ROUND(H546/(I546*24),0)),"")</f>
        <v/>
      </c>
      <c r="K546" s="80" t="str" cm="1">
        <f t="array" ref="K546">IFERROR(_xlfn.IFS(D546="","",J546&lt;E546,"×（法定外・要件外となる従業員です）",J546&lt;=F546,"〇",J546&gt;F546,"ー（要件外となる従業員です）"),"")</f>
        <v/>
      </c>
      <c r="L546" s="25" t="str" cm="1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  <v/>
      </c>
    </row>
    <row r="547" spans="1:12" ht="16.5" customHeight="1" x14ac:dyDescent="0.4">
      <c r="A547" s="52" t="str">
        <f t="shared" si="8"/>
        <v/>
      </c>
      <c r="B547" s="51"/>
      <c r="C547" s="75"/>
      <c r="D547" s="51"/>
      <c r="E547" s="27" t="str" cm="1">
        <f t="array" ref="E547">IFERROR(_xlfn.IFS(AND($F$4=45566,D547="徳島"),VLOOKUP(D547,最低賃金!$A$2:$G$49,2,FALSE),OR($F$4&lt;&gt;45566,D547&lt;&gt;"徳島"),VLOOKUP(D547,最低賃金!$A$2:$G$49,4,FALSE)),"")</f>
        <v/>
      </c>
      <c r="F547" s="27" t="str">
        <f>IFERROR(VLOOKUP(D547,最低賃金!$A$3:$G$49,6,FALSE),"")</f>
        <v/>
      </c>
      <c r="G547" s="51"/>
      <c r="H547" s="19"/>
      <c r="I547" s="81"/>
      <c r="J547" s="27" t="str" cm="1">
        <f t="array" ref="J547">IFERROR(_xlfn.IFS(COUNTBLANK(G547:I547)=3,"",H547="","H列に金額を入力してください",G547=3,H547,I547="","I列に労働時間を入力してください",G547=1,ROUND(H547/(I547*24),0),G547=2,ROUND(H547/(I547*24),0)),"")</f>
        <v/>
      </c>
      <c r="K547" s="80" t="str" cm="1">
        <f t="array" ref="K547">IFERROR(_xlfn.IFS(D547="","",J547&lt;E547,"×（法定外・要件外となる従業員です）",J547&lt;=F547,"〇",J547&gt;F547,"ー（要件外となる従業員です）"),"")</f>
        <v/>
      </c>
      <c r="L547" s="25" t="str" cm="1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  <v/>
      </c>
    </row>
    <row r="548" spans="1:12" ht="16.5" customHeight="1" x14ac:dyDescent="0.4">
      <c r="A548" s="52" t="str">
        <f t="shared" si="8"/>
        <v/>
      </c>
      <c r="B548" s="51"/>
      <c r="C548" s="75"/>
      <c r="D548" s="51"/>
      <c r="E548" s="27" t="str" cm="1">
        <f t="array" ref="E548">IFERROR(_xlfn.IFS(AND($F$4=45566,D548="徳島"),VLOOKUP(D548,最低賃金!$A$2:$G$49,2,FALSE),OR($F$4&lt;&gt;45566,D548&lt;&gt;"徳島"),VLOOKUP(D548,最低賃金!$A$2:$G$49,4,FALSE)),"")</f>
        <v/>
      </c>
      <c r="F548" s="27" t="str">
        <f>IFERROR(VLOOKUP(D548,最低賃金!$A$3:$G$49,6,FALSE),"")</f>
        <v/>
      </c>
      <c r="G548" s="51"/>
      <c r="H548" s="19"/>
      <c r="I548" s="81"/>
      <c r="J548" s="27" t="str" cm="1">
        <f t="array" ref="J548">IFERROR(_xlfn.IFS(COUNTBLANK(G548:I548)=3,"",H548="","H列に金額を入力してください",G548=3,H548,I548="","I列に労働時間を入力してください",G548=1,ROUND(H548/(I548*24),0),G548=2,ROUND(H548/(I548*24),0)),"")</f>
        <v/>
      </c>
      <c r="K548" s="80" t="str" cm="1">
        <f t="array" ref="K548">IFERROR(_xlfn.IFS(D548="","",J548&lt;E548,"×（法定外・要件外となる従業員です）",J548&lt;=F548,"〇",J548&gt;F548,"ー（要件外となる従業員です）"),"")</f>
        <v/>
      </c>
      <c r="L548" s="25" t="str" cm="1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  <v/>
      </c>
    </row>
    <row r="549" spans="1:12" ht="16.5" customHeight="1" x14ac:dyDescent="0.4">
      <c r="A549" s="52" t="str">
        <f t="shared" si="8"/>
        <v/>
      </c>
      <c r="B549" s="51"/>
      <c r="C549" s="75"/>
      <c r="D549" s="51"/>
      <c r="E549" s="27" t="str" cm="1">
        <f t="array" ref="E549">IFERROR(_xlfn.IFS(AND($F$4=45566,D549="徳島"),VLOOKUP(D549,最低賃金!$A$2:$G$49,2,FALSE),OR($F$4&lt;&gt;45566,D549&lt;&gt;"徳島"),VLOOKUP(D549,最低賃金!$A$2:$G$49,4,FALSE)),"")</f>
        <v/>
      </c>
      <c r="F549" s="27" t="str">
        <f>IFERROR(VLOOKUP(D549,最低賃金!$A$3:$G$49,6,FALSE),"")</f>
        <v/>
      </c>
      <c r="G549" s="51"/>
      <c r="H549" s="19"/>
      <c r="I549" s="81"/>
      <c r="J549" s="27" t="str" cm="1">
        <f t="array" ref="J549">IFERROR(_xlfn.IFS(COUNTBLANK(G549:I549)=3,"",H549="","H列に金額を入力してください",G549=3,H549,I549="","I列に労働時間を入力してください",G549=1,ROUND(H549/(I549*24),0),G549=2,ROUND(H549/(I549*24),0)),"")</f>
        <v/>
      </c>
      <c r="K549" s="80" t="str" cm="1">
        <f t="array" ref="K549">IFERROR(_xlfn.IFS(D549="","",J549&lt;E549,"×（法定外・要件外となる従業員です）",J549&lt;=F549,"〇",J549&gt;F549,"ー（要件外となる従業員です）"),"")</f>
        <v/>
      </c>
      <c r="L549" s="25" t="str" cm="1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  <v/>
      </c>
    </row>
    <row r="550" spans="1:12" ht="16.5" customHeight="1" x14ac:dyDescent="0.4">
      <c r="A550" s="52" t="str">
        <f t="shared" si="8"/>
        <v/>
      </c>
      <c r="B550" s="51"/>
      <c r="C550" s="75"/>
      <c r="D550" s="51"/>
      <c r="E550" s="27" t="str" cm="1">
        <f t="array" ref="E550">IFERROR(_xlfn.IFS(AND($F$4=45566,D550="徳島"),VLOOKUP(D550,最低賃金!$A$2:$G$49,2,FALSE),OR($F$4&lt;&gt;45566,D550&lt;&gt;"徳島"),VLOOKUP(D550,最低賃金!$A$2:$G$49,4,FALSE)),"")</f>
        <v/>
      </c>
      <c r="F550" s="27" t="str">
        <f>IFERROR(VLOOKUP(D550,最低賃金!$A$3:$G$49,6,FALSE),"")</f>
        <v/>
      </c>
      <c r="G550" s="51"/>
      <c r="H550" s="19"/>
      <c r="I550" s="81"/>
      <c r="J550" s="27" t="str" cm="1">
        <f t="array" ref="J550">IFERROR(_xlfn.IFS(COUNTBLANK(G550:I550)=3,"",H550="","H列に金額を入力してください",G550=3,H550,I550="","I列に労働時間を入力してください",G550=1,ROUND(H550/(I550*24),0),G550=2,ROUND(H550/(I550*24),0)),"")</f>
        <v/>
      </c>
      <c r="K550" s="80" t="str" cm="1">
        <f t="array" ref="K550">IFERROR(_xlfn.IFS(D550="","",J550&lt;E550,"×（法定外・要件外となる従業員です）",J550&lt;=F550,"〇",J550&gt;F550,"ー（要件外となる従業員です）"),"")</f>
        <v/>
      </c>
      <c r="L550" s="25" t="str" cm="1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  <v/>
      </c>
    </row>
    <row r="551" spans="1:12" ht="16.5" customHeight="1" x14ac:dyDescent="0.4">
      <c r="A551" s="52" t="str">
        <f t="shared" si="8"/>
        <v/>
      </c>
      <c r="B551" s="51"/>
      <c r="C551" s="75"/>
      <c r="D551" s="51"/>
      <c r="E551" s="27" t="str" cm="1">
        <f t="array" ref="E551">IFERROR(_xlfn.IFS(AND($F$4=45566,D551="徳島"),VLOOKUP(D551,最低賃金!$A$2:$G$49,2,FALSE),OR($F$4&lt;&gt;45566,D551&lt;&gt;"徳島"),VLOOKUP(D551,最低賃金!$A$2:$G$49,4,FALSE)),"")</f>
        <v/>
      </c>
      <c r="F551" s="27" t="str">
        <f>IFERROR(VLOOKUP(D551,最低賃金!$A$3:$G$49,6,FALSE),"")</f>
        <v/>
      </c>
      <c r="G551" s="51"/>
      <c r="H551" s="19"/>
      <c r="I551" s="81"/>
      <c r="J551" s="27" t="str" cm="1">
        <f t="array" ref="J551">IFERROR(_xlfn.IFS(COUNTBLANK(G551:I551)=3,"",H551="","H列に金額を入力してください",G551=3,H551,I551="","I列に労働時間を入力してください",G551=1,ROUND(H551/(I551*24),0),G551=2,ROUND(H551/(I551*24),0)),"")</f>
        <v/>
      </c>
      <c r="K551" s="80" t="str" cm="1">
        <f t="array" ref="K551">IFERROR(_xlfn.IFS(D551="","",J551&lt;E551,"×（法定外・要件外となる従業員です）",J551&lt;=F551,"〇",J551&gt;F551,"ー（要件外となる従業員です）"),"")</f>
        <v/>
      </c>
      <c r="L551" s="25" t="str" cm="1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  <v/>
      </c>
    </row>
    <row r="552" spans="1:12" ht="16.5" customHeight="1" x14ac:dyDescent="0.4">
      <c r="A552" s="52" t="str">
        <f t="shared" si="8"/>
        <v/>
      </c>
      <c r="B552" s="51"/>
      <c r="C552" s="75"/>
      <c r="D552" s="51"/>
      <c r="E552" s="27" t="str" cm="1">
        <f t="array" ref="E552">IFERROR(_xlfn.IFS(AND($F$4=45566,D552="徳島"),VLOOKUP(D552,最低賃金!$A$2:$G$49,2,FALSE),OR($F$4&lt;&gt;45566,D552&lt;&gt;"徳島"),VLOOKUP(D552,最低賃金!$A$2:$G$49,4,FALSE)),"")</f>
        <v/>
      </c>
      <c r="F552" s="27" t="str">
        <f>IFERROR(VLOOKUP(D552,最低賃金!$A$3:$G$49,6,FALSE),"")</f>
        <v/>
      </c>
      <c r="G552" s="51"/>
      <c r="H552" s="19"/>
      <c r="I552" s="81"/>
      <c r="J552" s="27" t="str" cm="1">
        <f t="array" ref="J552">IFERROR(_xlfn.IFS(COUNTBLANK(G552:I552)=3,"",H552="","H列に金額を入力してください",G552=3,H552,I552="","I列に労働時間を入力してください",G552=1,ROUND(H552/(I552*24),0),G552=2,ROUND(H552/(I552*24),0)),"")</f>
        <v/>
      </c>
      <c r="K552" s="80" t="str" cm="1">
        <f t="array" ref="K552">IFERROR(_xlfn.IFS(D552="","",J552&lt;E552,"×（法定外・要件外となる従業員です）",J552&lt;=F552,"〇",J552&gt;F552,"ー（要件外となる従業員です）"),"")</f>
        <v/>
      </c>
      <c r="L552" s="25" t="str" cm="1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  <v/>
      </c>
    </row>
    <row r="553" spans="1:12" ht="16.5" customHeight="1" x14ac:dyDescent="0.4">
      <c r="A553" s="52" t="str">
        <f t="shared" si="8"/>
        <v/>
      </c>
      <c r="B553" s="51"/>
      <c r="C553" s="75"/>
      <c r="D553" s="51"/>
      <c r="E553" s="27" t="str" cm="1">
        <f t="array" ref="E553">IFERROR(_xlfn.IFS(AND($F$4=45566,D553="徳島"),VLOOKUP(D553,最低賃金!$A$2:$G$49,2,FALSE),OR($F$4&lt;&gt;45566,D553&lt;&gt;"徳島"),VLOOKUP(D553,最低賃金!$A$2:$G$49,4,FALSE)),"")</f>
        <v/>
      </c>
      <c r="F553" s="27" t="str">
        <f>IFERROR(VLOOKUP(D553,最低賃金!$A$3:$G$49,6,FALSE),"")</f>
        <v/>
      </c>
      <c r="G553" s="51"/>
      <c r="H553" s="19"/>
      <c r="I553" s="81"/>
      <c r="J553" s="27" t="str" cm="1">
        <f t="array" ref="J553">IFERROR(_xlfn.IFS(COUNTBLANK(G553:I553)=3,"",H553="","H列に金額を入力してください",G553=3,H553,I553="","I列に労働時間を入力してください",G553=1,ROUND(H553/(I553*24),0),G553=2,ROUND(H553/(I553*24),0)),"")</f>
        <v/>
      </c>
      <c r="K553" s="80" t="str" cm="1">
        <f t="array" ref="K553">IFERROR(_xlfn.IFS(D553="","",J553&lt;E553,"×（法定外・要件外となる従業員です）",J553&lt;=F553,"〇",J553&gt;F553,"ー（要件外となる従業員です）"),"")</f>
        <v/>
      </c>
      <c r="L553" s="25" t="str" cm="1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  <v/>
      </c>
    </row>
    <row r="554" spans="1:12" ht="16.5" customHeight="1" x14ac:dyDescent="0.4">
      <c r="A554" s="52" t="str">
        <f t="shared" si="8"/>
        <v/>
      </c>
      <c r="B554" s="51"/>
      <c r="C554" s="75"/>
      <c r="D554" s="51"/>
      <c r="E554" s="27" t="str" cm="1">
        <f t="array" ref="E554">IFERROR(_xlfn.IFS(AND($F$4=45566,D554="徳島"),VLOOKUP(D554,最低賃金!$A$2:$G$49,2,FALSE),OR($F$4&lt;&gt;45566,D554&lt;&gt;"徳島"),VLOOKUP(D554,最低賃金!$A$2:$G$49,4,FALSE)),"")</f>
        <v/>
      </c>
      <c r="F554" s="27" t="str">
        <f>IFERROR(VLOOKUP(D554,最低賃金!$A$3:$G$49,6,FALSE),"")</f>
        <v/>
      </c>
      <c r="G554" s="51"/>
      <c r="H554" s="19"/>
      <c r="I554" s="81"/>
      <c r="J554" s="27" t="str" cm="1">
        <f t="array" ref="J554">IFERROR(_xlfn.IFS(COUNTBLANK(G554:I554)=3,"",H554="","H列に金額を入力してください",G554=3,H554,I554="","I列に労働時間を入力してください",G554=1,ROUND(H554/(I554*24),0),G554=2,ROUND(H554/(I554*24),0)),"")</f>
        <v/>
      </c>
      <c r="K554" s="80" t="str" cm="1">
        <f t="array" ref="K554">IFERROR(_xlfn.IFS(D554="","",J554&lt;E554,"×（法定外・要件外となる従業員です）",J554&lt;=F554,"〇",J554&gt;F554,"ー（要件外となる従業員です）"),"")</f>
        <v/>
      </c>
      <c r="L554" s="25" t="str" cm="1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  <v/>
      </c>
    </row>
    <row r="555" spans="1:12" ht="16.5" customHeight="1" x14ac:dyDescent="0.4">
      <c r="A555" s="52" t="str">
        <f t="shared" si="8"/>
        <v/>
      </c>
      <c r="B555" s="51"/>
      <c r="C555" s="75"/>
      <c r="D555" s="51"/>
      <c r="E555" s="27" t="str" cm="1">
        <f t="array" ref="E555">IFERROR(_xlfn.IFS(AND($F$4=45566,D555="徳島"),VLOOKUP(D555,最低賃金!$A$2:$G$49,2,FALSE),OR($F$4&lt;&gt;45566,D555&lt;&gt;"徳島"),VLOOKUP(D555,最低賃金!$A$2:$G$49,4,FALSE)),"")</f>
        <v/>
      </c>
      <c r="F555" s="27" t="str">
        <f>IFERROR(VLOOKUP(D555,最低賃金!$A$3:$G$49,6,FALSE),"")</f>
        <v/>
      </c>
      <c r="G555" s="51"/>
      <c r="H555" s="19"/>
      <c r="I555" s="81"/>
      <c r="J555" s="27" t="str" cm="1">
        <f t="array" ref="J555">IFERROR(_xlfn.IFS(COUNTBLANK(G555:I555)=3,"",H555="","H列に金額を入力してください",G555=3,H555,I555="","I列に労働時間を入力してください",G555=1,ROUND(H555/(I555*24),0),G555=2,ROUND(H555/(I555*24),0)),"")</f>
        <v/>
      </c>
      <c r="K555" s="80" t="str" cm="1">
        <f t="array" ref="K555">IFERROR(_xlfn.IFS(D555="","",J555&lt;E555,"×（法定外・要件外となる従業員です）",J555&lt;=F555,"〇",J555&gt;F555,"ー（要件外となる従業員です）"),"")</f>
        <v/>
      </c>
      <c r="L555" s="25" t="str" cm="1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  <v/>
      </c>
    </row>
    <row r="556" spans="1:12" ht="16.5" customHeight="1" x14ac:dyDescent="0.4">
      <c r="A556" s="52" t="str">
        <f t="shared" si="8"/>
        <v/>
      </c>
      <c r="B556" s="51"/>
      <c r="C556" s="75"/>
      <c r="D556" s="51"/>
      <c r="E556" s="27" t="str" cm="1">
        <f t="array" ref="E556">IFERROR(_xlfn.IFS(AND($F$4=45566,D556="徳島"),VLOOKUP(D556,最低賃金!$A$2:$G$49,2,FALSE),OR($F$4&lt;&gt;45566,D556&lt;&gt;"徳島"),VLOOKUP(D556,最低賃金!$A$2:$G$49,4,FALSE)),"")</f>
        <v/>
      </c>
      <c r="F556" s="27" t="str">
        <f>IFERROR(VLOOKUP(D556,最低賃金!$A$3:$G$49,6,FALSE),"")</f>
        <v/>
      </c>
      <c r="G556" s="51"/>
      <c r="H556" s="19"/>
      <c r="I556" s="81"/>
      <c r="J556" s="27" t="str" cm="1">
        <f t="array" ref="J556">IFERROR(_xlfn.IFS(COUNTBLANK(G556:I556)=3,"",H556="","H列に金額を入力してください",G556=3,H556,I556="","I列に労働時間を入力してください",G556=1,ROUND(H556/(I556*24),0),G556=2,ROUND(H556/(I556*24),0)),"")</f>
        <v/>
      </c>
      <c r="K556" s="80" t="str" cm="1">
        <f t="array" ref="K556">IFERROR(_xlfn.IFS(D556="","",J556&lt;E556,"×（法定外・要件外となる従業員です）",J556&lt;=F556,"〇",J556&gt;F556,"ー（要件外となる従業員です）"),"")</f>
        <v/>
      </c>
      <c r="L556" s="25" t="str" cm="1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  <v/>
      </c>
    </row>
    <row r="557" spans="1:12" ht="16.5" customHeight="1" x14ac:dyDescent="0.4">
      <c r="A557" s="52" t="str">
        <f t="shared" si="8"/>
        <v/>
      </c>
      <c r="B557" s="51"/>
      <c r="C557" s="75"/>
      <c r="D557" s="51"/>
      <c r="E557" s="27" t="str" cm="1">
        <f t="array" ref="E557">IFERROR(_xlfn.IFS(AND($F$4=45566,D557="徳島"),VLOOKUP(D557,最低賃金!$A$2:$G$49,2,FALSE),OR($F$4&lt;&gt;45566,D557&lt;&gt;"徳島"),VLOOKUP(D557,最低賃金!$A$2:$G$49,4,FALSE)),"")</f>
        <v/>
      </c>
      <c r="F557" s="27" t="str">
        <f>IFERROR(VLOOKUP(D557,最低賃金!$A$3:$G$49,6,FALSE),"")</f>
        <v/>
      </c>
      <c r="G557" s="51"/>
      <c r="H557" s="19"/>
      <c r="I557" s="81"/>
      <c r="J557" s="27" t="str" cm="1">
        <f t="array" ref="J557">IFERROR(_xlfn.IFS(COUNTBLANK(G557:I557)=3,"",H557="","H列に金額を入力してください",G557=3,H557,I557="","I列に労働時間を入力してください",G557=1,ROUND(H557/(I557*24),0),G557=2,ROUND(H557/(I557*24),0)),"")</f>
        <v/>
      </c>
      <c r="K557" s="80" t="str" cm="1">
        <f t="array" ref="K557">IFERROR(_xlfn.IFS(D557="","",J557&lt;E557,"×（法定外・要件外となる従業員です）",J557&lt;=F557,"〇",J557&gt;F557,"ー（要件外となる従業員です）"),"")</f>
        <v/>
      </c>
      <c r="L557" s="25" t="str" cm="1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  <v/>
      </c>
    </row>
    <row r="558" spans="1:12" ht="16.5" customHeight="1" x14ac:dyDescent="0.4">
      <c r="A558" s="52" t="str">
        <f t="shared" si="8"/>
        <v/>
      </c>
      <c r="B558" s="51"/>
      <c r="C558" s="75"/>
      <c r="D558" s="51"/>
      <c r="E558" s="27" t="str" cm="1">
        <f t="array" ref="E558">IFERROR(_xlfn.IFS(AND($F$4=45566,D558="徳島"),VLOOKUP(D558,最低賃金!$A$2:$G$49,2,FALSE),OR($F$4&lt;&gt;45566,D558&lt;&gt;"徳島"),VLOOKUP(D558,最低賃金!$A$2:$G$49,4,FALSE)),"")</f>
        <v/>
      </c>
      <c r="F558" s="27" t="str">
        <f>IFERROR(VLOOKUP(D558,最低賃金!$A$3:$G$49,6,FALSE),"")</f>
        <v/>
      </c>
      <c r="G558" s="51"/>
      <c r="H558" s="19"/>
      <c r="I558" s="81"/>
      <c r="J558" s="27" t="str" cm="1">
        <f t="array" ref="J558">IFERROR(_xlfn.IFS(COUNTBLANK(G558:I558)=3,"",H558="","H列に金額を入力してください",G558=3,H558,I558="","I列に労働時間を入力してください",G558=1,ROUND(H558/(I558*24),0),G558=2,ROUND(H558/(I558*24),0)),"")</f>
        <v/>
      </c>
      <c r="K558" s="80" t="str" cm="1">
        <f t="array" ref="K558">IFERROR(_xlfn.IFS(D558="","",J558&lt;E558,"×（法定外・要件外となる従業員です）",J558&lt;=F558,"〇",J558&gt;F558,"ー（要件外となる従業員です）"),"")</f>
        <v/>
      </c>
      <c r="L558" s="25" t="str" cm="1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  <v/>
      </c>
    </row>
    <row r="559" spans="1:12" ht="16.5" customHeight="1" x14ac:dyDescent="0.4">
      <c r="A559" s="52" t="str">
        <f t="shared" si="8"/>
        <v/>
      </c>
      <c r="B559" s="51"/>
      <c r="C559" s="75"/>
      <c r="D559" s="51"/>
      <c r="E559" s="27" t="str" cm="1">
        <f t="array" ref="E559">IFERROR(_xlfn.IFS(AND($F$4=45566,D559="徳島"),VLOOKUP(D559,最低賃金!$A$2:$G$49,2,FALSE),OR($F$4&lt;&gt;45566,D559&lt;&gt;"徳島"),VLOOKUP(D559,最低賃金!$A$2:$G$49,4,FALSE)),"")</f>
        <v/>
      </c>
      <c r="F559" s="27" t="str">
        <f>IFERROR(VLOOKUP(D559,最低賃金!$A$3:$G$49,6,FALSE),"")</f>
        <v/>
      </c>
      <c r="G559" s="51"/>
      <c r="H559" s="19"/>
      <c r="I559" s="81"/>
      <c r="J559" s="27" t="str" cm="1">
        <f t="array" ref="J559">IFERROR(_xlfn.IFS(COUNTBLANK(G559:I559)=3,"",H559="","H列に金額を入力してください",G559=3,H559,I559="","I列に労働時間を入力してください",G559=1,ROUND(H559/(I559*24),0),G559=2,ROUND(H559/(I559*24),0)),"")</f>
        <v/>
      </c>
      <c r="K559" s="80" t="str" cm="1">
        <f t="array" ref="K559">IFERROR(_xlfn.IFS(D559="","",J559&lt;E559,"×（法定外・要件外となる従業員です）",J559&lt;=F559,"〇",J559&gt;F559,"ー（要件外となる従業員です）"),"")</f>
        <v/>
      </c>
      <c r="L559" s="25" t="str" cm="1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  <v/>
      </c>
    </row>
    <row r="560" spans="1:12" ht="16.5" customHeight="1" x14ac:dyDescent="0.4">
      <c r="A560" s="52" t="str">
        <f t="shared" si="8"/>
        <v/>
      </c>
      <c r="B560" s="51"/>
      <c r="C560" s="75"/>
      <c r="D560" s="51"/>
      <c r="E560" s="27" t="str" cm="1">
        <f t="array" ref="E560">IFERROR(_xlfn.IFS(AND($F$4=45566,D560="徳島"),VLOOKUP(D560,最低賃金!$A$2:$G$49,2,FALSE),OR($F$4&lt;&gt;45566,D560&lt;&gt;"徳島"),VLOOKUP(D560,最低賃金!$A$2:$G$49,4,FALSE)),"")</f>
        <v/>
      </c>
      <c r="F560" s="27" t="str">
        <f>IFERROR(VLOOKUP(D560,最低賃金!$A$3:$G$49,6,FALSE),"")</f>
        <v/>
      </c>
      <c r="G560" s="51"/>
      <c r="H560" s="19"/>
      <c r="I560" s="81"/>
      <c r="J560" s="27" t="str" cm="1">
        <f t="array" ref="J560">IFERROR(_xlfn.IFS(COUNTBLANK(G560:I560)=3,"",H560="","H列に金額を入力してください",G560=3,H560,I560="","I列に労働時間を入力してください",G560=1,ROUND(H560/(I560*24),0),G560=2,ROUND(H560/(I560*24),0)),"")</f>
        <v/>
      </c>
      <c r="K560" s="80" t="str" cm="1">
        <f t="array" ref="K560">IFERROR(_xlfn.IFS(D560="","",J560&lt;E560,"×（法定外・要件外となる従業員です）",J560&lt;=F560,"〇",J560&gt;F560,"ー（要件外となる従業員です）"),"")</f>
        <v/>
      </c>
      <c r="L560" s="25" t="str" cm="1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  <v/>
      </c>
    </row>
    <row r="561" spans="1:12" ht="16.5" customHeight="1" x14ac:dyDescent="0.4">
      <c r="A561" s="52" t="str">
        <f t="shared" si="8"/>
        <v/>
      </c>
      <c r="B561" s="51"/>
      <c r="C561" s="75"/>
      <c r="D561" s="51"/>
      <c r="E561" s="27" t="str" cm="1">
        <f t="array" ref="E561">IFERROR(_xlfn.IFS(AND($F$4=45566,D561="徳島"),VLOOKUP(D561,最低賃金!$A$2:$G$49,2,FALSE),OR($F$4&lt;&gt;45566,D561&lt;&gt;"徳島"),VLOOKUP(D561,最低賃金!$A$2:$G$49,4,FALSE)),"")</f>
        <v/>
      </c>
      <c r="F561" s="27" t="str">
        <f>IFERROR(VLOOKUP(D561,最低賃金!$A$3:$G$49,6,FALSE),"")</f>
        <v/>
      </c>
      <c r="G561" s="51"/>
      <c r="H561" s="19"/>
      <c r="I561" s="81"/>
      <c r="J561" s="27" t="str" cm="1">
        <f t="array" ref="J561">IFERROR(_xlfn.IFS(COUNTBLANK(G561:I561)=3,"",H561="","H列に金額を入力してください",G561=3,H561,I561="","I列に労働時間を入力してください",G561=1,ROUND(H561/(I561*24),0),G561=2,ROUND(H561/(I561*24),0)),"")</f>
        <v/>
      </c>
      <c r="K561" s="80" t="str" cm="1">
        <f t="array" ref="K561">IFERROR(_xlfn.IFS(D561="","",J561&lt;E561,"×（法定外・要件外となる従業員です）",J561&lt;=F561,"〇",J561&gt;F561,"ー（要件外となる従業員です）"),"")</f>
        <v/>
      </c>
      <c r="L561" s="25" t="str" cm="1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  <v/>
      </c>
    </row>
    <row r="562" spans="1:12" ht="16.5" customHeight="1" x14ac:dyDescent="0.4">
      <c r="A562" s="52" t="str">
        <f t="shared" si="8"/>
        <v/>
      </c>
      <c r="B562" s="51"/>
      <c r="C562" s="75"/>
      <c r="D562" s="51"/>
      <c r="E562" s="27" t="str" cm="1">
        <f t="array" ref="E562">IFERROR(_xlfn.IFS(AND($F$4=45566,D562="徳島"),VLOOKUP(D562,最低賃金!$A$2:$G$49,2,FALSE),OR($F$4&lt;&gt;45566,D562&lt;&gt;"徳島"),VLOOKUP(D562,最低賃金!$A$2:$G$49,4,FALSE)),"")</f>
        <v/>
      </c>
      <c r="F562" s="27" t="str">
        <f>IFERROR(VLOOKUP(D562,最低賃金!$A$3:$G$49,6,FALSE),"")</f>
        <v/>
      </c>
      <c r="G562" s="51"/>
      <c r="H562" s="19"/>
      <c r="I562" s="81"/>
      <c r="J562" s="27" t="str" cm="1">
        <f t="array" ref="J562">IFERROR(_xlfn.IFS(COUNTBLANK(G562:I562)=3,"",H562="","H列に金額を入力してください",G562=3,H562,I562="","I列に労働時間を入力してください",G562=1,ROUND(H562/(I562*24),0),G562=2,ROUND(H562/(I562*24),0)),"")</f>
        <v/>
      </c>
      <c r="K562" s="80" t="str" cm="1">
        <f t="array" ref="K562">IFERROR(_xlfn.IFS(D562="","",J562&lt;E562,"×（法定外・要件外となる従業員です）",J562&lt;=F562,"〇",J562&gt;F562,"ー（要件外となる従業員です）"),"")</f>
        <v/>
      </c>
      <c r="L562" s="25" t="str" cm="1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  <v/>
      </c>
    </row>
    <row r="563" spans="1:12" ht="16.5" customHeight="1" x14ac:dyDescent="0.4">
      <c r="A563" s="52" t="str">
        <f t="shared" si="8"/>
        <v/>
      </c>
      <c r="B563" s="51"/>
      <c r="C563" s="75"/>
      <c r="D563" s="51"/>
      <c r="E563" s="27" t="str" cm="1">
        <f t="array" ref="E563">IFERROR(_xlfn.IFS(AND($F$4=45566,D563="徳島"),VLOOKUP(D563,最低賃金!$A$2:$G$49,2,FALSE),OR($F$4&lt;&gt;45566,D563&lt;&gt;"徳島"),VLOOKUP(D563,最低賃金!$A$2:$G$49,4,FALSE)),"")</f>
        <v/>
      </c>
      <c r="F563" s="27" t="str">
        <f>IFERROR(VLOOKUP(D563,最低賃金!$A$3:$G$49,6,FALSE),"")</f>
        <v/>
      </c>
      <c r="G563" s="51"/>
      <c r="H563" s="19"/>
      <c r="I563" s="81"/>
      <c r="J563" s="27" t="str" cm="1">
        <f t="array" ref="J563">IFERROR(_xlfn.IFS(COUNTBLANK(G563:I563)=3,"",H563="","H列に金額を入力してください",G563=3,H563,I563="","I列に労働時間を入力してください",G563=1,ROUND(H563/(I563*24),0),G563=2,ROUND(H563/(I563*24),0)),"")</f>
        <v/>
      </c>
      <c r="K563" s="80" t="str" cm="1">
        <f t="array" ref="K563">IFERROR(_xlfn.IFS(D563="","",J563&lt;E563,"×（法定外・要件外となる従業員です）",J563&lt;=F563,"〇",J563&gt;F563,"ー（要件外となる従業員です）"),"")</f>
        <v/>
      </c>
      <c r="L563" s="25" t="str" cm="1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  <v/>
      </c>
    </row>
    <row r="564" spans="1:12" ht="16.5" customHeight="1" x14ac:dyDescent="0.4">
      <c r="A564" s="52" t="str">
        <f t="shared" si="8"/>
        <v/>
      </c>
      <c r="B564" s="51"/>
      <c r="C564" s="75"/>
      <c r="D564" s="51"/>
      <c r="E564" s="27" t="str" cm="1">
        <f t="array" ref="E564">IFERROR(_xlfn.IFS(AND($F$4=45566,D564="徳島"),VLOOKUP(D564,最低賃金!$A$2:$G$49,2,FALSE),OR($F$4&lt;&gt;45566,D564&lt;&gt;"徳島"),VLOOKUP(D564,最低賃金!$A$2:$G$49,4,FALSE)),"")</f>
        <v/>
      </c>
      <c r="F564" s="27" t="str">
        <f>IFERROR(VLOOKUP(D564,最低賃金!$A$3:$G$49,6,FALSE),"")</f>
        <v/>
      </c>
      <c r="G564" s="51"/>
      <c r="H564" s="19"/>
      <c r="I564" s="81"/>
      <c r="J564" s="27" t="str" cm="1">
        <f t="array" ref="J564">IFERROR(_xlfn.IFS(COUNTBLANK(G564:I564)=3,"",H564="","H列に金額を入力してください",G564=3,H564,I564="","I列に労働時間を入力してください",G564=1,ROUND(H564/(I564*24),0),G564=2,ROUND(H564/(I564*24),0)),"")</f>
        <v/>
      </c>
      <c r="K564" s="80" t="str" cm="1">
        <f t="array" ref="K564">IFERROR(_xlfn.IFS(D564="","",J564&lt;E564,"×（法定外・要件外となる従業員です）",J564&lt;=F564,"〇",J564&gt;F564,"ー（要件外となる従業員です）"),"")</f>
        <v/>
      </c>
      <c r="L564" s="25" t="str" cm="1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  <v/>
      </c>
    </row>
    <row r="565" spans="1:12" ht="16.5" customHeight="1" x14ac:dyDescent="0.4">
      <c r="A565" s="52" t="str">
        <f t="shared" si="8"/>
        <v/>
      </c>
      <c r="B565" s="51"/>
      <c r="C565" s="75"/>
      <c r="D565" s="51"/>
      <c r="E565" s="27" t="str" cm="1">
        <f t="array" ref="E565">IFERROR(_xlfn.IFS(AND($F$4=45566,D565="徳島"),VLOOKUP(D565,最低賃金!$A$2:$G$49,2,FALSE),OR($F$4&lt;&gt;45566,D565&lt;&gt;"徳島"),VLOOKUP(D565,最低賃金!$A$2:$G$49,4,FALSE)),"")</f>
        <v/>
      </c>
      <c r="F565" s="27" t="str">
        <f>IFERROR(VLOOKUP(D565,最低賃金!$A$3:$G$49,6,FALSE),"")</f>
        <v/>
      </c>
      <c r="G565" s="51"/>
      <c r="H565" s="19"/>
      <c r="I565" s="81"/>
      <c r="J565" s="27" t="str" cm="1">
        <f t="array" ref="J565">IFERROR(_xlfn.IFS(COUNTBLANK(G565:I565)=3,"",H565="","H列に金額を入力してください",G565=3,H565,I565="","I列に労働時間を入力してください",G565=1,ROUND(H565/(I565*24),0),G565=2,ROUND(H565/(I565*24),0)),"")</f>
        <v/>
      </c>
      <c r="K565" s="80" t="str" cm="1">
        <f t="array" ref="K565">IFERROR(_xlfn.IFS(D565="","",J565&lt;E565,"×（法定外・要件外となる従業員です）",J565&lt;=F565,"〇",J565&gt;F565,"ー（要件外となる従業員です）"),"")</f>
        <v/>
      </c>
      <c r="L565" s="25" t="str" cm="1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  <v/>
      </c>
    </row>
    <row r="566" spans="1:12" ht="16.5" customHeight="1" x14ac:dyDescent="0.4">
      <c r="A566" s="52" t="str">
        <f t="shared" si="8"/>
        <v/>
      </c>
      <c r="B566" s="51"/>
      <c r="C566" s="75"/>
      <c r="D566" s="51"/>
      <c r="E566" s="27" t="str" cm="1">
        <f t="array" ref="E566">IFERROR(_xlfn.IFS(AND($F$4=45566,D566="徳島"),VLOOKUP(D566,最低賃金!$A$2:$G$49,2,FALSE),OR($F$4&lt;&gt;45566,D566&lt;&gt;"徳島"),VLOOKUP(D566,最低賃金!$A$2:$G$49,4,FALSE)),"")</f>
        <v/>
      </c>
      <c r="F566" s="27" t="str">
        <f>IFERROR(VLOOKUP(D566,最低賃金!$A$3:$G$49,6,FALSE),"")</f>
        <v/>
      </c>
      <c r="G566" s="51"/>
      <c r="H566" s="19"/>
      <c r="I566" s="81"/>
      <c r="J566" s="27" t="str" cm="1">
        <f t="array" ref="J566">IFERROR(_xlfn.IFS(COUNTBLANK(G566:I566)=3,"",H566="","H列に金額を入力してください",G566=3,H566,I566="","I列に労働時間を入力してください",G566=1,ROUND(H566/(I566*24),0),G566=2,ROUND(H566/(I566*24),0)),"")</f>
        <v/>
      </c>
      <c r="K566" s="80" t="str" cm="1">
        <f t="array" ref="K566">IFERROR(_xlfn.IFS(D566="","",J566&lt;E566,"×（法定外・要件外となる従業員です）",J566&lt;=F566,"〇",J566&gt;F566,"ー（要件外となる従業員です）"),"")</f>
        <v/>
      </c>
      <c r="L566" s="25" t="str" cm="1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  <v/>
      </c>
    </row>
    <row r="567" spans="1:12" ht="16.5" customHeight="1" x14ac:dyDescent="0.4">
      <c r="A567" s="52" t="str">
        <f t="shared" si="8"/>
        <v/>
      </c>
      <c r="B567" s="51"/>
      <c r="C567" s="75"/>
      <c r="D567" s="51"/>
      <c r="E567" s="27" t="str" cm="1">
        <f t="array" ref="E567">IFERROR(_xlfn.IFS(AND($F$4=45566,D567="徳島"),VLOOKUP(D567,最低賃金!$A$2:$G$49,2,FALSE),OR($F$4&lt;&gt;45566,D567&lt;&gt;"徳島"),VLOOKUP(D567,最低賃金!$A$2:$G$49,4,FALSE)),"")</f>
        <v/>
      </c>
      <c r="F567" s="27" t="str">
        <f>IFERROR(VLOOKUP(D567,最低賃金!$A$3:$G$49,6,FALSE),"")</f>
        <v/>
      </c>
      <c r="G567" s="51"/>
      <c r="H567" s="19"/>
      <c r="I567" s="81"/>
      <c r="J567" s="27" t="str" cm="1">
        <f t="array" ref="J567">IFERROR(_xlfn.IFS(COUNTBLANK(G567:I567)=3,"",H567="","H列に金額を入力してください",G567=3,H567,I567="","I列に労働時間を入力してください",G567=1,ROUND(H567/(I567*24),0),G567=2,ROUND(H567/(I567*24),0)),"")</f>
        <v/>
      </c>
      <c r="K567" s="80" t="str" cm="1">
        <f t="array" ref="K567">IFERROR(_xlfn.IFS(D567="","",J567&lt;E567,"×（法定外・要件外となる従業員です）",J567&lt;=F567,"〇",J567&gt;F567,"ー（要件外となる従業員です）"),"")</f>
        <v/>
      </c>
      <c r="L567" s="25" t="str" cm="1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  <v/>
      </c>
    </row>
    <row r="568" spans="1:12" ht="16.5" customHeight="1" x14ac:dyDescent="0.4">
      <c r="A568" s="52" t="str">
        <f t="shared" si="8"/>
        <v/>
      </c>
      <c r="B568" s="51"/>
      <c r="C568" s="75"/>
      <c r="D568" s="51"/>
      <c r="E568" s="27" t="str" cm="1">
        <f t="array" ref="E568">IFERROR(_xlfn.IFS(AND($F$4=45566,D568="徳島"),VLOOKUP(D568,最低賃金!$A$2:$G$49,2,FALSE),OR($F$4&lt;&gt;45566,D568&lt;&gt;"徳島"),VLOOKUP(D568,最低賃金!$A$2:$G$49,4,FALSE)),"")</f>
        <v/>
      </c>
      <c r="F568" s="27" t="str">
        <f>IFERROR(VLOOKUP(D568,最低賃金!$A$3:$G$49,6,FALSE),"")</f>
        <v/>
      </c>
      <c r="G568" s="51"/>
      <c r="H568" s="19"/>
      <c r="I568" s="81"/>
      <c r="J568" s="27" t="str" cm="1">
        <f t="array" ref="J568">IFERROR(_xlfn.IFS(COUNTBLANK(G568:I568)=3,"",H568="","H列に金額を入力してください",G568=3,H568,I568="","I列に労働時間を入力してください",G568=1,ROUND(H568/(I568*24),0),G568=2,ROUND(H568/(I568*24),0)),"")</f>
        <v/>
      </c>
      <c r="K568" s="80" t="str" cm="1">
        <f t="array" ref="K568">IFERROR(_xlfn.IFS(D568="","",J568&lt;E568,"×（法定外・要件外となる従業員です）",J568&lt;=F568,"〇",J568&gt;F568,"ー（要件外となる従業員です）"),"")</f>
        <v/>
      </c>
      <c r="L568" s="25" t="str" cm="1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  <v/>
      </c>
    </row>
    <row r="569" spans="1:12" ht="16.5" customHeight="1" x14ac:dyDescent="0.4">
      <c r="A569" s="52" t="str">
        <f t="shared" si="8"/>
        <v/>
      </c>
      <c r="B569" s="51"/>
      <c r="C569" s="75"/>
      <c r="D569" s="51"/>
      <c r="E569" s="27" t="str" cm="1">
        <f t="array" ref="E569">IFERROR(_xlfn.IFS(AND($F$4=45566,D569="徳島"),VLOOKUP(D569,最低賃金!$A$2:$G$49,2,FALSE),OR($F$4&lt;&gt;45566,D569&lt;&gt;"徳島"),VLOOKUP(D569,最低賃金!$A$2:$G$49,4,FALSE)),"")</f>
        <v/>
      </c>
      <c r="F569" s="27" t="str">
        <f>IFERROR(VLOOKUP(D569,最低賃金!$A$3:$G$49,6,FALSE),"")</f>
        <v/>
      </c>
      <c r="G569" s="51"/>
      <c r="H569" s="19"/>
      <c r="I569" s="81"/>
      <c r="J569" s="27" t="str" cm="1">
        <f t="array" ref="J569">IFERROR(_xlfn.IFS(COUNTBLANK(G569:I569)=3,"",H569="","H列に金額を入力してください",G569=3,H569,I569="","I列に労働時間を入力してください",G569=1,ROUND(H569/(I569*24),0),G569=2,ROUND(H569/(I569*24),0)),"")</f>
        <v/>
      </c>
      <c r="K569" s="80" t="str" cm="1">
        <f t="array" ref="K569">IFERROR(_xlfn.IFS(D569="","",J569&lt;E569,"×（法定外・要件外となる従業員です）",J569&lt;=F569,"〇",J569&gt;F569,"ー（要件外となる従業員です）"),"")</f>
        <v/>
      </c>
      <c r="L569" s="25" t="str" cm="1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  <v/>
      </c>
    </row>
    <row r="570" spans="1:12" ht="16.5" customHeight="1" x14ac:dyDescent="0.4">
      <c r="A570" s="52" t="str">
        <f t="shared" si="8"/>
        <v/>
      </c>
      <c r="B570" s="51"/>
      <c r="C570" s="75"/>
      <c r="D570" s="51"/>
      <c r="E570" s="27" t="str" cm="1">
        <f t="array" ref="E570">IFERROR(_xlfn.IFS(AND($F$4=45566,D570="徳島"),VLOOKUP(D570,最低賃金!$A$2:$G$49,2,FALSE),OR($F$4&lt;&gt;45566,D570&lt;&gt;"徳島"),VLOOKUP(D570,最低賃金!$A$2:$G$49,4,FALSE)),"")</f>
        <v/>
      </c>
      <c r="F570" s="27" t="str">
        <f>IFERROR(VLOOKUP(D570,最低賃金!$A$3:$G$49,6,FALSE),"")</f>
        <v/>
      </c>
      <c r="G570" s="51"/>
      <c r="H570" s="19"/>
      <c r="I570" s="81"/>
      <c r="J570" s="27" t="str" cm="1">
        <f t="array" ref="J570">IFERROR(_xlfn.IFS(COUNTBLANK(G570:I570)=3,"",H570="","H列に金額を入力してください",G570=3,H570,I570="","I列に労働時間を入力してください",G570=1,ROUND(H570/(I570*24),0),G570=2,ROUND(H570/(I570*24),0)),"")</f>
        <v/>
      </c>
      <c r="K570" s="80" t="str" cm="1">
        <f t="array" ref="K570">IFERROR(_xlfn.IFS(D570="","",J570&lt;E570,"×（法定外・要件外となる従業員です）",J570&lt;=F570,"〇",J570&gt;F570,"ー（要件外となる従業員です）"),"")</f>
        <v/>
      </c>
      <c r="L570" s="25" t="str" cm="1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  <v/>
      </c>
    </row>
    <row r="571" spans="1:12" ht="16.5" customHeight="1" x14ac:dyDescent="0.4">
      <c r="A571" s="52" t="str">
        <f t="shared" si="8"/>
        <v/>
      </c>
      <c r="B571" s="51"/>
      <c r="C571" s="75"/>
      <c r="D571" s="51"/>
      <c r="E571" s="27" t="str" cm="1">
        <f t="array" ref="E571">IFERROR(_xlfn.IFS(AND($F$4=45566,D571="徳島"),VLOOKUP(D571,最低賃金!$A$2:$G$49,2,FALSE),OR($F$4&lt;&gt;45566,D571&lt;&gt;"徳島"),VLOOKUP(D571,最低賃金!$A$2:$G$49,4,FALSE)),"")</f>
        <v/>
      </c>
      <c r="F571" s="27" t="str">
        <f>IFERROR(VLOOKUP(D571,最低賃金!$A$3:$G$49,6,FALSE),"")</f>
        <v/>
      </c>
      <c r="G571" s="51"/>
      <c r="H571" s="19"/>
      <c r="I571" s="81"/>
      <c r="J571" s="27" t="str" cm="1">
        <f t="array" ref="J571">IFERROR(_xlfn.IFS(COUNTBLANK(G571:I571)=3,"",H571="","H列に金額を入力してください",G571=3,H571,I571="","I列に労働時間を入力してください",G571=1,ROUND(H571/(I571*24),0),G571=2,ROUND(H571/(I571*24),0)),"")</f>
        <v/>
      </c>
      <c r="K571" s="80" t="str" cm="1">
        <f t="array" ref="K571">IFERROR(_xlfn.IFS(D571="","",J571&lt;E571,"×（法定外・要件外となる従業員です）",J571&lt;=F571,"〇",J571&gt;F571,"ー（要件外となる従業員です）"),"")</f>
        <v/>
      </c>
      <c r="L571" s="25" t="str" cm="1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  <v/>
      </c>
    </row>
    <row r="572" spans="1:12" ht="16.5" customHeight="1" x14ac:dyDescent="0.4">
      <c r="A572" s="52" t="str">
        <f t="shared" si="8"/>
        <v/>
      </c>
      <c r="B572" s="51"/>
      <c r="C572" s="75"/>
      <c r="D572" s="51"/>
      <c r="E572" s="27" t="str" cm="1">
        <f t="array" ref="E572">IFERROR(_xlfn.IFS(AND($F$4=45566,D572="徳島"),VLOOKUP(D572,最低賃金!$A$2:$G$49,2,FALSE),OR($F$4&lt;&gt;45566,D572&lt;&gt;"徳島"),VLOOKUP(D572,最低賃金!$A$2:$G$49,4,FALSE)),"")</f>
        <v/>
      </c>
      <c r="F572" s="27" t="str">
        <f>IFERROR(VLOOKUP(D572,最低賃金!$A$3:$G$49,6,FALSE),"")</f>
        <v/>
      </c>
      <c r="G572" s="51"/>
      <c r="H572" s="19"/>
      <c r="I572" s="81"/>
      <c r="J572" s="27" t="str" cm="1">
        <f t="array" ref="J572">IFERROR(_xlfn.IFS(COUNTBLANK(G572:I572)=3,"",H572="","H列に金額を入力してください",G572=3,H572,I572="","I列に労働時間を入力してください",G572=1,ROUND(H572/(I572*24),0),G572=2,ROUND(H572/(I572*24),0)),"")</f>
        <v/>
      </c>
      <c r="K572" s="80" t="str" cm="1">
        <f t="array" ref="K572">IFERROR(_xlfn.IFS(D572="","",J572&lt;E572,"×（法定外・要件外となる従業員です）",J572&lt;=F572,"〇",J572&gt;F572,"ー（要件外となる従業員です）"),"")</f>
        <v/>
      </c>
      <c r="L572" s="25" t="str" cm="1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  <v/>
      </c>
    </row>
    <row r="573" spans="1:12" ht="16.5" customHeight="1" x14ac:dyDescent="0.4">
      <c r="A573" s="52" t="str">
        <f t="shared" si="8"/>
        <v/>
      </c>
      <c r="B573" s="51"/>
      <c r="C573" s="75"/>
      <c r="D573" s="51"/>
      <c r="E573" s="27" t="str" cm="1">
        <f t="array" ref="E573">IFERROR(_xlfn.IFS(AND($F$4=45566,D573="徳島"),VLOOKUP(D573,最低賃金!$A$2:$G$49,2,FALSE),OR($F$4&lt;&gt;45566,D573&lt;&gt;"徳島"),VLOOKUP(D573,最低賃金!$A$2:$G$49,4,FALSE)),"")</f>
        <v/>
      </c>
      <c r="F573" s="27" t="str">
        <f>IFERROR(VLOOKUP(D573,最低賃金!$A$3:$G$49,6,FALSE),"")</f>
        <v/>
      </c>
      <c r="G573" s="51"/>
      <c r="H573" s="19"/>
      <c r="I573" s="81"/>
      <c r="J573" s="27" t="str" cm="1">
        <f t="array" ref="J573">IFERROR(_xlfn.IFS(COUNTBLANK(G573:I573)=3,"",H573="","H列に金額を入力してください",G573=3,H573,I573="","I列に労働時間を入力してください",G573=1,ROUND(H573/(I573*24),0),G573=2,ROUND(H573/(I573*24),0)),"")</f>
        <v/>
      </c>
      <c r="K573" s="80" t="str" cm="1">
        <f t="array" ref="K573">IFERROR(_xlfn.IFS(D573="","",J573&lt;E573,"×（法定外・要件外となる従業員です）",J573&lt;=F573,"〇",J573&gt;F573,"ー（要件外となる従業員です）"),"")</f>
        <v/>
      </c>
      <c r="L573" s="25" t="str" cm="1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  <v/>
      </c>
    </row>
    <row r="574" spans="1:12" ht="16.5" customHeight="1" x14ac:dyDescent="0.4">
      <c r="A574" s="52" t="str">
        <f t="shared" si="8"/>
        <v/>
      </c>
      <c r="B574" s="51"/>
      <c r="C574" s="75"/>
      <c r="D574" s="51"/>
      <c r="E574" s="27" t="str" cm="1">
        <f t="array" ref="E574">IFERROR(_xlfn.IFS(AND($F$4=45566,D574="徳島"),VLOOKUP(D574,最低賃金!$A$2:$G$49,2,FALSE),OR($F$4&lt;&gt;45566,D574&lt;&gt;"徳島"),VLOOKUP(D574,最低賃金!$A$2:$G$49,4,FALSE)),"")</f>
        <v/>
      </c>
      <c r="F574" s="27" t="str">
        <f>IFERROR(VLOOKUP(D574,最低賃金!$A$3:$G$49,6,FALSE),"")</f>
        <v/>
      </c>
      <c r="G574" s="51"/>
      <c r="H574" s="19"/>
      <c r="I574" s="81"/>
      <c r="J574" s="27" t="str" cm="1">
        <f t="array" ref="J574">IFERROR(_xlfn.IFS(COUNTBLANK(G574:I574)=3,"",H574="","H列に金額を入力してください",G574=3,H574,I574="","I列に労働時間を入力してください",G574=1,ROUND(H574/(I574*24),0),G574=2,ROUND(H574/(I574*24),0)),"")</f>
        <v/>
      </c>
      <c r="K574" s="80" t="str" cm="1">
        <f t="array" ref="K574">IFERROR(_xlfn.IFS(D574="","",J574&lt;E574,"×（法定外・要件外となる従業員です）",J574&lt;=F574,"〇",J574&gt;F574,"ー（要件外となる従業員です）"),"")</f>
        <v/>
      </c>
      <c r="L574" s="25" t="str" cm="1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  <v/>
      </c>
    </row>
    <row r="575" spans="1:12" ht="16.5" customHeight="1" x14ac:dyDescent="0.4">
      <c r="A575" s="52" t="str">
        <f t="shared" si="8"/>
        <v/>
      </c>
      <c r="B575" s="51"/>
      <c r="C575" s="75"/>
      <c r="D575" s="51"/>
      <c r="E575" s="27" t="str" cm="1">
        <f t="array" ref="E575">IFERROR(_xlfn.IFS(AND($F$4=45566,D575="徳島"),VLOOKUP(D575,最低賃金!$A$2:$G$49,2,FALSE),OR($F$4&lt;&gt;45566,D575&lt;&gt;"徳島"),VLOOKUP(D575,最低賃金!$A$2:$G$49,4,FALSE)),"")</f>
        <v/>
      </c>
      <c r="F575" s="27" t="str">
        <f>IFERROR(VLOOKUP(D575,最低賃金!$A$3:$G$49,6,FALSE),"")</f>
        <v/>
      </c>
      <c r="G575" s="51"/>
      <c r="H575" s="19"/>
      <c r="I575" s="81"/>
      <c r="J575" s="27" t="str" cm="1">
        <f t="array" ref="J575">IFERROR(_xlfn.IFS(COUNTBLANK(G575:I575)=3,"",H575="","H列に金額を入力してください",G575=3,H575,I575="","I列に労働時間を入力してください",G575=1,ROUND(H575/(I575*24),0),G575=2,ROUND(H575/(I575*24),0)),"")</f>
        <v/>
      </c>
      <c r="K575" s="80" t="str" cm="1">
        <f t="array" ref="K575">IFERROR(_xlfn.IFS(D575="","",J575&lt;E575,"×（法定外・要件外となる従業員です）",J575&lt;=F575,"〇",J575&gt;F575,"ー（要件外となる従業員です）"),"")</f>
        <v/>
      </c>
      <c r="L575" s="25" t="str" cm="1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  <v/>
      </c>
    </row>
    <row r="576" spans="1:12" ht="16.5" customHeight="1" x14ac:dyDescent="0.4">
      <c r="A576" s="52" t="str">
        <f t="shared" si="8"/>
        <v/>
      </c>
      <c r="B576" s="51"/>
      <c r="C576" s="75"/>
      <c r="D576" s="51"/>
      <c r="E576" s="27" t="str" cm="1">
        <f t="array" ref="E576">IFERROR(_xlfn.IFS(AND($F$4=45566,D576="徳島"),VLOOKUP(D576,最低賃金!$A$2:$G$49,2,FALSE),OR($F$4&lt;&gt;45566,D576&lt;&gt;"徳島"),VLOOKUP(D576,最低賃金!$A$2:$G$49,4,FALSE)),"")</f>
        <v/>
      </c>
      <c r="F576" s="27" t="str">
        <f>IFERROR(VLOOKUP(D576,最低賃金!$A$3:$G$49,6,FALSE),"")</f>
        <v/>
      </c>
      <c r="G576" s="51"/>
      <c r="H576" s="19"/>
      <c r="I576" s="81"/>
      <c r="J576" s="27" t="str" cm="1">
        <f t="array" ref="J576">IFERROR(_xlfn.IFS(COUNTBLANK(G576:I576)=3,"",H576="","H列に金額を入力してください",G576=3,H576,I576="","I列に労働時間を入力してください",G576=1,ROUND(H576/(I576*24),0),G576=2,ROUND(H576/(I576*24),0)),"")</f>
        <v/>
      </c>
      <c r="K576" s="80" t="str" cm="1">
        <f t="array" ref="K576">IFERROR(_xlfn.IFS(D576="","",J576&lt;E576,"×（法定外・要件外となる従業員です）",J576&lt;=F576,"〇",J576&gt;F576,"ー（要件外となる従業員です）"),"")</f>
        <v/>
      </c>
      <c r="L576" s="25" t="str" cm="1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  <v/>
      </c>
    </row>
    <row r="577" spans="1:12" ht="16.5" customHeight="1" x14ac:dyDescent="0.4">
      <c r="A577" s="52" t="str">
        <f t="shared" si="8"/>
        <v/>
      </c>
      <c r="B577" s="51"/>
      <c r="C577" s="75"/>
      <c r="D577" s="51"/>
      <c r="E577" s="27" t="str" cm="1">
        <f t="array" ref="E577">IFERROR(_xlfn.IFS(AND($F$4=45566,D577="徳島"),VLOOKUP(D577,最低賃金!$A$2:$G$49,2,FALSE),OR($F$4&lt;&gt;45566,D577&lt;&gt;"徳島"),VLOOKUP(D577,最低賃金!$A$2:$G$49,4,FALSE)),"")</f>
        <v/>
      </c>
      <c r="F577" s="27" t="str">
        <f>IFERROR(VLOOKUP(D577,最低賃金!$A$3:$G$49,6,FALSE),"")</f>
        <v/>
      </c>
      <c r="G577" s="51"/>
      <c r="H577" s="19"/>
      <c r="I577" s="81"/>
      <c r="J577" s="27" t="str" cm="1">
        <f t="array" ref="J577">IFERROR(_xlfn.IFS(COUNTBLANK(G577:I577)=3,"",H577="","H列に金額を入力してください",G577=3,H577,I577="","I列に労働時間を入力してください",G577=1,ROUND(H577/(I577*24),0),G577=2,ROUND(H577/(I577*24),0)),"")</f>
        <v/>
      </c>
      <c r="K577" s="80" t="str" cm="1">
        <f t="array" ref="K577">IFERROR(_xlfn.IFS(D577="","",J577&lt;E577,"×（法定外・要件外となる従業員です）",J577&lt;=F577,"〇",J577&gt;F577,"ー（要件外となる従業員です）"),"")</f>
        <v/>
      </c>
      <c r="L577" s="25" t="str" cm="1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  <v/>
      </c>
    </row>
    <row r="578" spans="1:12" ht="16.5" customHeight="1" x14ac:dyDescent="0.4">
      <c r="A578" s="52" t="str">
        <f t="shared" si="8"/>
        <v/>
      </c>
      <c r="B578" s="51"/>
      <c r="C578" s="75"/>
      <c r="D578" s="51"/>
      <c r="E578" s="27" t="str" cm="1">
        <f t="array" ref="E578">IFERROR(_xlfn.IFS(AND($F$4=45566,D578="徳島"),VLOOKUP(D578,最低賃金!$A$2:$G$49,2,FALSE),OR($F$4&lt;&gt;45566,D578&lt;&gt;"徳島"),VLOOKUP(D578,最低賃金!$A$2:$G$49,4,FALSE)),"")</f>
        <v/>
      </c>
      <c r="F578" s="27" t="str">
        <f>IFERROR(VLOOKUP(D578,最低賃金!$A$3:$G$49,6,FALSE),"")</f>
        <v/>
      </c>
      <c r="G578" s="51"/>
      <c r="H578" s="19"/>
      <c r="I578" s="81"/>
      <c r="J578" s="27" t="str" cm="1">
        <f t="array" ref="J578">IFERROR(_xlfn.IFS(COUNTBLANK(G578:I578)=3,"",H578="","H列に金額を入力してください",G578=3,H578,I578="","I列に労働時間を入力してください",G578=1,ROUND(H578/(I578*24),0),G578=2,ROUND(H578/(I578*24),0)),"")</f>
        <v/>
      </c>
      <c r="K578" s="80" t="str" cm="1">
        <f t="array" ref="K578">IFERROR(_xlfn.IFS(D578="","",J578&lt;E578,"×（法定外・要件外となる従業員です）",J578&lt;=F578,"〇",J578&gt;F578,"ー（要件外となる従業員です）"),"")</f>
        <v/>
      </c>
      <c r="L578" s="25" t="str" cm="1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  <v/>
      </c>
    </row>
    <row r="579" spans="1:12" ht="16.5" customHeight="1" x14ac:dyDescent="0.4">
      <c r="A579" s="52" t="str">
        <f t="shared" si="8"/>
        <v/>
      </c>
      <c r="B579" s="51"/>
      <c r="C579" s="75"/>
      <c r="D579" s="51"/>
      <c r="E579" s="27" t="str" cm="1">
        <f t="array" ref="E579">IFERROR(_xlfn.IFS(AND($F$4=45566,D579="徳島"),VLOOKUP(D579,最低賃金!$A$2:$G$49,2,FALSE),OR($F$4&lt;&gt;45566,D579&lt;&gt;"徳島"),VLOOKUP(D579,最低賃金!$A$2:$G$49,4,FALSE)),"")</f>
        <v/>
      </c>
      <c r="F579" s="27" t="str">
        <f>IFERROR(VLOOKUP(D579,最低賃金!$A$3:$G$49,6,FALSE),"")</f>
        <v/>
      </c>
      <c r="G579" s="51"/>
      <c r="H579" s="19"/>
      <c r="I579" s="81"/>
      <c r="J579" s="27" t="str" cm="1">
        <f t="array" ref="J579">IFERROR(_xlfn.IFS(COUNTBLANK(G579:I579)=3,"",H579="","H列に金額を入力してください",G579=3,H579,I579="","I列に労働時間を入力してください",G579=1,ROUND(H579/(I579*24),0),G579=2,ROUND(H579/(I579*24),0)),"")</f>
        <v/>
      </c>
      <c r="K579" s="80" t="str" cm="1">
        <f t="array" ref="K579">IFERROR(_xlfn.IFS(D579="","",J579&lt;E579,"×（法定外・要件外となる従業員です）",J579&lt;=F579,"〇",J579&gt;F579,"ー（要件外となる従業員です）"),"")</f>
        <v/>
      </c>
      <c r="L579" s="25" t="str" cm="1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  <v/>
      </c>
    </row>
    <row r="580" spans="1:12" ht="16.5" customHeight="1" x14ac:dyDescent="0.4">
      <c r="A580" s="52" t="str">
        <f t="shared" si="8"/>
        <v/>
      </c>
      <c r="B580" s="51"/>
      <c r="C580" s="75"/>
      <c r="D580" s="51"/>
      <c r="E580" s="27" t="str" cm="1">
        <f t="array" ref="E580">IFERROR(_xlfn.IFS(AND($F$4=45566,D580="徳島"),VLOOKUP(D580,最低賃金!$A$2:$G$49,2,FALSE),OR($F$4&lt;&gt;45566,D580&lt;&gt;"徳島"),VLOOKUP(D580,最低賃金!$A$2:$G$49,4,FALSE)),"")</f>
        <v/>
      </c>
      <c r="F580" s="27" t="str">
        <f>IFERROR(VLOOKUP(D580,最低賃金!$A$3:$G$49,6,FALSE),"")</f>
        <v/>
      </c>
      <c r="G580" s="51"/>
      <c r="H580" s="19"/>
      <c r="I580" s="81"/>
      <c r="J580" s="27" t="str" cm="1">
        <f t="array" ref="J580">IFERROR(_xlfn.IFS(COUNTBLANK(G580:I580)=3,"",H580="","H列に金額を入力してください",G580=3,H580,I580="","I列に労働時間を入力してください",G580=1,ROUND(H580/(I580*24),0),G580=2,ROUND(H580/(I580*24),0)),"")</f>
        <v/>
      </c>
      <c r="K580" s="80" t="str" cm="1">
        <f t="array" ref="K580">IFERROR(_xlfn.IFS(D580="","",J580&lt;E580,"×（法定外・要件外となる従業員です）",J580&lt;=F580,"〇",J580&gt;F580,"ー（要件外となる従業員です）"),"")</f>
        <v/>
      </c>
      <c r="L580" s="25" t="str" cm="1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  <v/>
      </c>
    </row>
    <row r="581" spans="1:12" ht="16.5" customHeight="1" x14ac:dyDescent="0.4">
      <c r="A581" s="52" t="str">
        <f t="shared" si="8"/>
        <v/>
      </c>
      <c r="B581" s="51"/>
      <c r="C581" s="75"/>
      <c r="D581" s="51"/>
      <c r="E581" s="27" t="str" cm="1">
        <f t="array" ref="E581">IFERROR(_xlfn.IFS(AND($F$4=45566,D581="徳島"),VLOOKUP(D581,最低賃金!$A$2:$G$49,2,FALSE),OR($F$4&lt;&gt;45566,D581&lt;&gt;"徳島"),VLOOKUP(D581,最低賃金!$A$2:$G$49,4,FALSE)),"")</f>
        <v/>
      </c>
      <c r="F581" s="27" t="str">
        <f>IFERROR(VLOOKUP(D581,最低賃金!$A$3:$G$49,6,FALSE),"")</f>
        <v/>
      </c>
      <c r="G581" s="51"/>
      <c r="H581" s="19"/>
      <c r="I581" s="81"/>
      <c r="J581" s="27" t="str" cm="1">
        <f t="array" ref="J581">IFERROR(_xlfn.IFS(COUNTBLANK(G581:I581)=3,"",H581="","H列に金額を入力してください",G581=3,H581,I581="","I列に労働時間を入力してください",G581=1,ROUND(H581/(I581*24),0),G581=2,ROUND(H581/(I581*24),0)),"")</f>
        <v/>
      </c>
      <c r="K581" s="80" t="str" cm="1">
        <f t="array" ref="K581">IFERROR(_xlfn.IFS(D581="","",J581&lt;E581,"×（法定外・要件外となる従業員です）",J581&lt;=F581,"〇",J581&gt;F581,"ー（要件外となる従業員です）"),"")</f>
        <v/>
      </c>
      <c r="L581" s="25" t="str" cm="1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  <v/>
      </c>
    </row>
    <row r="582" spans="1:12" ht="16.5" customHeight="1" x14ac:dyDescent="0.4">
      <c r="A582" s="52" t="str">
        <f t="shared" si="8"/>
        <v/>
      </c>
      <c r="B582" s="51"/>
      <c r="C582" s="75"/>
      <c r="D582" s="51"/>
      <c r="E582" s="27" t="str" cm="1">
        <f t="array" ref="E582">IFERROR(_xlfn.IFS(AND($F$4=45566,D582="徳島"),VLOOKUP(D582,最低賃金!$A$2:$G$49,2,FALSE),OR($F$4&lt;&gt;45566,D582&lt;&gt;"徳島"),VLOOKUP(D582,最低賃金!$A$2:$G$49,4,FALSE)),"")</f>
        <v/>
      </c>
      <c r="F582" s="27" t="str">
        <f>IFERROR(VLOOKUP(D582,最低賃金!$A$3:$G$49,6,FALSE),"")</f>
        <v/>
      </c>
      <c r="G582" s="51"/>
      <c r="H582" s="19"/>
      <c r="I582" s="81"/>
      <c r="J582" s="27" t="str" cm="1">
        <f t="array" ref="J582">IFERROR(_xlfn.IFS(COUNTBLANK(G582:I582)=3,"",H582="","H列に金額を入力してください",G582=3,H582,I582="","I列に労働時間を入力してください",G582=1,ROUND(H582/(I582*24),0),G582=2,ROUND(H582/(I582*24),0)),"")</f>
        <v/>
      </c>
      <c r="K582" s="80" t="str" cm="1">
        <f t="array" ref="K582">IFERROR(_xlfn.IFS(D582="","",J582&lt;E582,"×（法定外・要件外となる従業員です）",J582&lt;=F582,"〇",J582&gt;F582,"ー（要件外となる従業員です）"),"")</f>
        <v/>
      </c>
      <c r="L582" s="25" t="str" cm="1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  <v/>
      </c>
    </row>
    <row r="583" spans="1:12" ht="16.5" customHeight="1" x14ac:dyDescent="0.4">
      <c r="A583" s="52" t="str">
        <f t="shared" si="8"/>
        <v/>
      </c>
      <c r="B583" s="51"/>
      <c r="C583" s="75"/>
      <c r="D583" s="51"/>
      <c r="E583" s="27" t="str" cm="1">
        <f t="array" ref="E583">IFERROR(_xlfn.IFS(AND($F$4=45566,D583="徳島"),VLOOKUP(D583,最低賃金!$A$2:$G$49,2,FALSE),OR($F$4&lt;&gt;45566,D583&lt;&gt;"徳島"),VLOOKUP(D583,最低賃金!$A$2:$G$49,4,FALSE)),"")</f>
        <v/>
      </c>
      <c r="F583" s="27" t="str">
        <f>IFERROR(VLOOKUP(D583,最低賃金!$A$3:$G$49,6,FALSE),"")</f>
        <v/>
      </c>
      <c r="G583" s="51"/>
      <c r="H583" s="19"/>
      <c r="I583" s="81"/>
      <c r="J583" s="27" t="str" cm="1">
        <f t="array" ref="J583">IFERROR(_xlfn.IFS(COUNTBLANK(G583:I583)=3,"",H583="","H列に金額を入力してください",G583=3,H583,I583="","I列に労働時間を入力してください",G583=1,ROUND(H583/(I583*24),0),G583=2,ROUND(H583/(I583*24),0)),"")</f>
        <v/>
      </c>
      <c r="K583" s="80" t="str" cm="1">
        <f t="array" ref="K583">IFERROR(_xlfn.IFS(D583="","",J583&lt;E583,"×（法定外・要件外となる従業員です）",J583&lt;=F583,"〇",J583&gt;F583,"ー（要件外となる従業員です）"),"")</f>
        <v/>
      </c>
      <c r="L583" s="25" t="str" cm="1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  <v/>
      </c>
    </row>
    <row r="584" spans="1:12" ht="16.5" customHeight="1" x14ac:dyDescent="0.4">
      <c r="A584" s="52" t="str">
        <f t="shared" si="8"/>
        <v/>
      </c>
      <c r="B584" s="51"/>
      <c r="C584" s="75"/>
      <c r="D584" s="51"/>
      <c r="E584" s="27" t="str" cm="1">
        <f t="array" ref="E584">IFERROR(_xlfn.IFS(AND($F$4=45566,D584="徳島"),VLOOKUP(D584,最低賃金!$A$2:$G$49,2,FALSE),OR($F$4&lt;&gt;45566,D584&lt;&gt;"徳島"),VLOOKUP(D584,最低賃金!$A$2:$G$49,4,FALSE)),"")</f>
        <v/>
      </c>
      <c r="F584" s="27" t="str">
        <f>IFERROR(VLOOKUP(D584,最低賃金!$A$3:$G$49,6,FALSE),"")</f>
        <v/>
      </c>
      <c r="G584" s="51"/>
      <c r="H584" s="19"/>
      <c r="I584" s="81"/>
      <c r="J584" s="27" t="str" cm="1">
        <f t="array" ref="J584">IFERROR(_xlfn.IFS(COUNTBLANK(G584:I584)=3,"",H584="","H列に金額を入力してください",G584=3,H584,I584="","I列に労働時間を入力してください",G584=1,ROUND(H584/(I584*24),0),G584=2,ROUND(H584/(I584*24),0)),"")</f>
        <v/>
      </c>
      <c r="K584" s="80" t="str" cm="1">
        <f t="array" ref="K584">IFERROR(_xlfn.IFS(D584="","",J584&lt;E584,"×（法定外・要件外となる従業員です）",J584&lt;=F584,"〇",J584&gt;F584,"ー（要件外となる従業員です）"),"")</f>
        <v/>
      </c>
      <c r="L584" s="25" t="str" cm="1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  <v/>
      </c>
    </row>
    <row r="585" spans="1:12" ht="16.5" customHeight="1" x14ac:dyDescent="0.4">
      <c r="A585" s="52" t="str">
        <f t="shared" si="8"/>
        <v/>
      </c>
      <c r="B585" s="51"/>
      <c r="C585" s="75"/>
      <c r="D585" s="51"/>
      <c r="E585" s="27" t="str" cm="1">
        <f t="array" ref="E585">IFERROR(_xlfn.IFS(AND($F$4=45566,D585="徳島"),VLOOKUP(D585,最低賃金!$A$2:$G$49,2,FALSE),OR($F$4&lt;&gt;45566,D585&lt;&gt;"徳島"),VLOOKUP(D585,最低賃金!$A$2:$G$49,4,FALSE)),"")</f>
        <v/>
      </c>
      <c r="F585" s="27" t="str">
        <f>IFERROR(VLOOKUP(D585,最低賃金!$A$3:$G$49,6,FALSE),"")</f>
        <v/>
      </c>
      <c r="G585" s="51"/>
      <c r="H585" s="19"/>
      <c r="I585" s="81"/>
      <c r="J585" s="27" t="str" cm="1">
        <f t="array" ref="J585">IFERROR(_xlfn.IFS(COUNTBLANK(G585:I585)=3,"",H585="","H列に金額を入力してください",G585=3,H585,I585="","I列に労働時間を入力してください",G585=1,ROUND(H585/(I585*24),0),G585=2,ROUND(H585/(I585*24),0)),"")</f>
        <v/>
      </c>
      <c r="K585" s="80" t="str" cm="1">
        <f t="array" ref="K585">IFERROR(_xlfn.IFS(D585="","",J585&lt;E585,"×（法定外・要件外となる従業員です）",J585&lt;=F585,"〇",J585&gt;F585,"ー（要件外となる従業員です）"),"")</f>
        <v/>
      </c>
      <c r="L585" s="25" t="str" cm="1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  <v/>
      </c>
    </row>
    <row r="586" spans="1:12" ht="16.5" customHeight="1" x14ac:dyDescent="0.4">
      <c r="A586" s="52" t="str">
        <f t="shared" si="8"/>
        <v/>
      </c>
      <c r="B586" s="51"/>
      <c r="C586" s="75"/>
      <c r="D586" s="51"/>
      <c r="E586" s="27" t="str" cm="1">
        <f t="array" ref="E586">IFERROR(_xlfn.IFS(AND($F$4=45566,D586="徳島"),VLOOKUP(D586,最低賃金!$A$2:$G$49,2,FALSE),OR($F$4&lt;&gt;45566,D586&lt;&gt;"徳島"),VLOOKUP(D586,最低賃金!$A$2:$G$49,4,FALSE)),"")</f>
        <v/>
      </c>
      <c r="F586" s="27" t="str">
        <f>IFERROR(VLOOKUP(D586,最低賃金!$A$3:$G$49,6,FALSE),"")</f>
        <v/>
      </c>
      <c r="G586" s="51"/>
      <c r="H586" s="19"/>
      <c r="I586" s="81"/>
      <c r="J586" s="27" t="str" cm="1">
        <f t="array" ref="J586">IFERROR(_xlfn.IFS(COUNTBLANK(G586:I586)=3,"",H586="","H列に金額を入力してください",G586=3,H586,I586="","I列に労働時間を入力してください",G586=1,ROUND(H586/(I586*24),0),G586=2,ROUND(H586/(I586*24),0)),"")</f>
        <v/>
      </c>
      <c r="K586" s="80" t="str" cm="1">
        <f t="array" ref="K586">IFERROR(_xlfn.IFS(D586="","",J586&lt;E586,"×（法定外・要件外となる従業員です）",J586&lt;=F586,"〇",J586&gt;F586,"ー（要件外となる従業員です）"),"")</f>
        <v/>
      </c>
      <c r="L586" s="25" t="str" cm="1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  <v/>
      </c>
    </row>
    <row r="587" spans="1:12" ht="16.5" customHeight="1" x14ac:dyDescent="0.4">
      <c r="A587" s="52" t="str">
        <f t="shared" si="8"/>
        <v/>
      </c>
      <c r="B587" s="51"/>
      <c r="C587" s="75"/>
      <c r="D587" s="51"/>
      <c r="E587" s="27" t="str" cm="1">
        <f t="array" ref="E587">IFERROR(_xlfn.IFS(AND($F$4=45566,D587="徳島"),VLOOKUP(D587,最低賃金!$A$2:$G$49,2,FALSE),OR($F$4&lt;&gt;45566,D587&lt;&gt;"徳島"),VLOOKUP(D587,最低賃金!$A$2:$G$49,4,FALSE)),"")</f>
        <v/>
      </c>
      <c r="F587" s="27" t="str">
        <f>IFERROR(VLOOKUP(D587,最低賃金!$A$3:$G$49,6,FALSE),"")</f>
        <v/>
      </c>
      <c r="G587" s="51"/>
      <c r="H587" s="19"/>
      <c r="I587" s="81"/>
      <c r="J587" s="27" t="str" cm="1">
        <f t="array" ref="J587">IFERROR(_xlfn.IFS(COUNTBLANK(G587:I587)=3,"",H587="","H列に金額を入力してください",G587=3,H587,I587="","I列に労働時間を入力してください",G587=1,ROUND(H587/(I587*24),0),G587=2,ROUND(H587/(I587*24),0)),"")</f>
        <v/>
      </c>
      <c r="K587" s="80" t="str" cm="1">
        <f t="array" ref="K587">IFERROR(_xlfn.IFS(D587="","",J587&lt;E587,"×（法定外・要件外となる従業員です）",J587&lt;=F587,"〇",J587&gt;F587,"ー（要件外となる従業員です）"),"")</f>
        <v/>
      </c>
      <c r="L587" s="25" t="str" cm="1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  <v/>
      </c>
    </row>
    <row r="588" spans="1:12" ht="16.5" customHeight="1" x14ac:dyDescent="0.4">
      <c r="A588" s="52" t="str">
        <f t="shared" ref="A588:A651" si="9">IF(C588="","",A587+1)</f>
        <v/>
      </c>
      <c r="B588" s="51"/>
      <c r="C588" s="75"/>
      <c r="D588" s="51"/>
      <c r="E588" s="27" t="str" cm="1">
        <f t="array" ref="E588">IFERROR(_xlfn.IFS(AND($F$4=45566,D588="徳島"),VLOOKUP(D588,最低賃金!$A$2:$G$49,2,FALSE),OR($F$4&lt;&gt;45566,D588&lt;&gt;"徳島"),VLOOKUP(D588,最低賃金!$A$2:$G$49,4,FALSE)),"")</f>
        <v/>
      </c>
      <c r="F588" s="27" t="str">
        <f>IFERROR(VLOOKUP(D588,最低賃金!$A$3:$G$49,6,FALSE),"")</f>
        <v/>
      </c>
      <c r="G588" s="51"/>
      <c r="H588" s="19"/>
      <c r="I588" s="81"/>
      <c r="J588" s="27" t="str" cm="1">
        <f t="array" ref="J588">IFERROR(_xlfn.IFS(COUNTBLANK(G588:I588)=3,"",H588="","H列に金額を入力してください",G588=3,H588,I588="","I列に労働時間を入力してください",G588=1,ROUND(H588/(I588*24),0),G588=2,ROUND(H588/(I588*24),0)),"")</f>
        <v/>
      </c>
      <c r="K588" s="80" t="str" cm="1">
        <f t="array" ref="K588">IFERROR(_xlfn.IFS(D588="","",J588&lt;E588,"×（法定外・要件外となる従業員です）",J588&lt;=F588,"〇",J588&gt;F588,"ー（要件外となる従業員です）"),"")</f>
        <v/>
      </c>
      <c r="L588" s="25" t="str" cm="1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  <v/>
      </c>
    </row>
    <row r="589" spans="1:12" ht="16.5" customHeight="1" x14ac:dyDescent="0.4">
      <c r="A589" s="52" t="str">
        <f t="shared" si="9"/>
        <v/>
      </c>
      <c r="B589" s="51"/>
      <c r="C589" s="75"/>
      <c r="D589" s="51"/>
      <c r="E589" s="27" t="str" cm="1">
        <f t="array" ref="E589">IFERROR(_xlfn.IFS(AND($F$4=45566,D589="徳島"),VLOOKUP(D589,最低賃金!$A$2:$G$49,2,FALSE),OR($F$4&lt;&gt;45566,D589&lt;&gt;"徳島"),VLOOKUP(D589,最低賃金!$A$2:$G$49,4,FALSE)),"")</f>
        <v/>
      </c>
      <c r="F589" s="27" t="str">
        <f>IFERROR(VLOOKUP(D589,最低賃金!$A$3:$G$49,6,FALSE),"")</f>
        <v/>
      </c>
      <c r="G589" s="51"/>
      <c r="H589" s="19"/>
      <c r="I589" s="81"/>
      <c r="J589" s="27" t="str" cm="1">
        <f t="array" ref="J589">IFERROR(_xlfn.IFS(COUNTBLANK(G589:I589)=3,"",H589="","H列に金額を入力してください",G589=3,H589,I589="","I列に労働時間を入力してください",G589=1,ROUND(H589/(I589*24),0),G589=2,ROUND(H589/(I589*24),0)),"")</f>
        <v/>
      </c>
      <c r="K589" s="80" t="str" cm="1">
        <f t="array" ref="K589">IFERROR(_xlfn.IFS(D589="","",J589&lt;E589,"×（法定外・要件外となる従業員です）",J589&lt;=F589,"〇",J589&gt;F589,"ー（要件外となる従業員です）"),"")</f>
        <v/>
      </c>
      <c r="L589" s="25" t="str" cm="1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  <v/>
      </c>
    </row>
    <row r="590" spans="1:12" ht="16.5" customHeight="1" x14ac:dyDescent="0.4">
      <c r="A590" s="52" t="str">
        <f t="shared" si="9"/>
        <v/>
      </c>
      <c r="B590" s="51"/>
      <c r="C590" s="75"/>
      <c r="D590" s="51"/>
      <c r="E590" s="27" t="str" cm="1">
        <f t="array" ref="E590">IFERROR(_xlfn.IFS(AND($F$4=45566,D590="徳島"),VLOOKUP(D590,最低賃金!$A$2:$G$49,2,FALSE),OR($F$4&lt;&gt;45566,D590&lt;&gt;"徳島"),VLOOKUP(D590,最低賃金!$A$2:$G$49,4,FALSE)),"")</f>
        <v/>
      </c>
      <c r="F590" s="27" t="str">
        <f>IFERROR(VLOOKUP(D590,最低賃金!$A$3:$G$49,6,FALSE),"")</f>
        <v/>
      </c>
      <c r="G590" s="51"/>
      <c r="H590" s="19"/>
      <c r="I590" s="81"/>
      <c r="J590" s="27" t="str" cm="1">
        <f t="array" ref="J590">IFERROR(_xlfn.IFS(COUNTBLANK(G590:I590)=3,"",H590="","H列に金額を入力してください",G590=3,H590,I590="","I列に労働時間を入力してください",G590=1,ROUND(H590/(I590*24),0),G590=2,ROUND(H590/(I590*24),0)),"")</f>
        <v/>
      </c>
      <c r="K590" s="80" t="str" cm="1">
        <f t="array" ref="K590">IFERROR(_xlfn.IFS(D590="","",J590&lt;E590,"×（法定外・要件外となる従業員です）",J590&lt;=F590,"〇",J590&gt;F590,"ー（要件外となる従業員です）"),"")</f>
        <v/>
      </c>
      <c r="L590" s="25" t="str" cm="1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  <v/>
      </c>
    </row>
    <row r="591" spans="1:12" ht="16.5" customHeight="1" x14ac:dyDescent="0.4">
      <c r="A591" s="52" t="str">
        <f t="shared" si="9"/>
        <v/>
      </c>
      <c r="B591" s="51"/>
      <c r="C591" s="75"/>
      <c r="D591" s="51"/>
      <c r="E591" s="27" t="str" cm="1">
        <f t="array" ref="E591">IFERROR(_xlfn.IFS(AND($F$4=45566,D591="徳島"),VLOOKUP(D591,最低賃金!$A$2:$G$49,2,FALSE),OR($F$4&lt;&gt;45566,D591&lt;&gt;"徳島"),VLOOKUP(D591,最低賃金!$A$2:$G$49,4,FALSE)),"")</f>
        <v/>
      </c>
      <c r="F591" s="27" t="str">
        <f>IFERROR(VLOOKUP(D591,最低賃金!$A$3:$G$49,6,FALSE),"")</f>
        <v/>
      </c>
      <c r="G591" s="51"/>
      <c r="H591" s="19"/>
      <c r="I591" s="81"/>
      <c r="J591" s="27" t="str" cm="1">
        <f t="array" ref="J591">IFERROR(_xlfn.IFS(COUNTBLANK(G591:I591)=3,"",H591="","H列に金額を入力してください",G591=3,H591,I591="","I列に労働時間を入力してください",G591=1,ROUND(H591/(I591*24),0),G591=2,ROUND(H591/(I591*24),0)),"")</f>
        <v/>
      </c>
      <c r="K591" s="80" t="str" cm="1">
        <f t="array" ref="K591">IFERROR(_xlfn.IFS(D591="","",J591&lt;E591,"×（法定外・要件外となる従業員です）",J591&lt;=F591,"〇",J591&gt;F591,"ー（要件外となる従業員です）"),"")</f>
        <v/>
      </c>
      <c r="L591" s="25" t="str" cm="1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  <v/>
      </c>
    </row>
    <row r="592" spans="1:12" ht="16.5" customHeight="1" x14ac:dyDescent="0.4">
      <c r="A592" s="52" t="str">
        <f t="shared" si="9"/>
        <v/>
      </c>
      <c r="B592" s="51"/>
      <c r="C592" s="75"/>
      <c r="D592" s="51"/>
      <c r="E592" s="27" t="str" cm="1">
        <f t="array" ref="E592">IFERROR(_xlfn.IFS(AND($F$4=45566,D592="徳島"),VLOOKUP(D592,最低賃金!$A$2:$G$49,2,FALSE),OR($F$4&lt;&gt;45566,D592&lt;&gt;"徳島"),VLOOKUP(D592,最低賃金!$A$2:$G$49,4,FALSE)),"")</f>
        <v/>
      </c>
      <c r="F592" s="27" t="str">
        <f>IFERROR(VLOOKUP(D592,最低賃金!$A$3:$G$49,6,FALSE),"")</f>
        <v/>
      </c>
      <c r="G592" s="51"/>
      <c r="H592" s="19"/>
      <c r="I592" s="81"/>
      <c r="J592" s="27" t="str" cm="1">
        <f t="array" ref="J592">IFERROR(_xlfn.IFS(COUNTBLANK(G592:I592)=3,"",H592="","H列に金額を入力してください",G592=3,H592,I592="","I列に労働時間を入力してください",G592=1,ROUND(H592/(I592*24),0),G592=2,ROUND(H592/(I592*24),0)),"")</f>
        <v/>
      </c>
      <c r="K592" s="80" t="str" cm="1">
        <f t="array" ref="K592">IFERROR(_xlfn.IFS(D592="","",J592&lt;E592,"×（法定外・要件外となる従業員です）",J592&lt;=F592,"〇",J592&gt;F592,"ー（要件外となる従業員です）"),"")</f>
        <v/>
      </c>
      <c r="L592" s="25" t="str" cm="1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  <v/>
      </c>
    </row>
    <row r="593" spans="1:12" ht="16.5" customHeight="1" x14ac:dyDescent="0.4">
      <c r="A593" s="52" t="str">
        <f t="shared" si="9"/>
        <v/>
      </c>
      <c r="B593" s="51"/>
      <c r="C593" s="75"/>
      <c r="D593" s="51"/>
      <c r="E593" s="27" t="str" cm="1">
        <f t="array" ref="E593">IFERROR(_xlfn.IFS(AND($F$4=45566,D593="徳島"),VLOOKUP(D593,最低賃金!$A$2:$G$49,2,FALSE),OR($F$4&lt;&gt;45566,D593&lt;&gt;"徳島"),VLOOKUP(D593,最低賃金!$A$2:$G$49,4,FALSE)),"")</f>
        <v/>
      </c>
      <c r="F593" s="27" t="str">
        <f>IFERROR(VLOOKUP(D593,最低賃金!$A$3:$G$49,6,FALSE),"")</f>
        <v/>
      </c>
      <c r="G593" s="51"/>
      <c r="H593" s="19"/>
      <c r="I593" s="81"/>
      <c r="J593" s="27" t="str" cm="1">
        <f t="array" ref="J593">IFERROR(_xlfn.IFS(COUNTBLANK(G593:I593)=3,"",H593="","H列に金額を入力してください",G593=3,H593,I593="","I列に労働時間を入力してください",G593=1,ROUND(H593/(I593*24),0),G593=2,ROUND(H593/(I593*24),0)),"")</f>
        <v/>
      </c>
      <c r="K593" s="80" t="str" cm="1">
        <f t="array" ref="K593">IFERROR(_xlfn.IFS(D593="","",J593&lt;E593,"×（法定外・要件外となる従業員です）",J593&lt;=F593,"〇",J593&gt;F593,"ー（要件外となる従業員です）"),"")</f>
        <v/>
      </c>
      <c r="L593" s="25" t="str" cm="1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  <v/>
      </c>
    </row>
    <row r="594" spans="1:12" ht="16.5" customHeight="1" x14ac:dyDescent="0.4">
      <c r="A594" s="52" t="str">
        <f t="shared" si="9"/>
        <v/>
      </c>
      <c r="B594" s="51"/>
      <c r="C594" s="75"/>
      <c r="D594" s="51"/>
      <c r="E594" s="27" t="str" cm="1">
        <f t="array" ref="E594">IFERROR(_xlfn.IFS(AND($F$4=45566,D594="徳島"),VLOOKUP(D594,最低賃金!$A$2:$G$49,2,FALSE),OR($F$4&lt;&gt;45566,D594&lt;&gt;"徳島"),VLOOKUP(D594,最低賃金!$A$2:$G$49,4,FALSE)),"")</f>
        <v/>
      </c>
      <c r="F594" s="27" t="str">
        <f>IFERROR(VLOOKUP(D594,最低賃金!$A$3:$G$49,6,FALSE),"")</f>
        <v/>
      </c>
      <c r="G594" s="51"/>
      <c r="H594" s="19"/>
      <c r="I594" s="81"/>
      <c r="J594" s="27" t="str" cm="1">
        <f t="array" ref="J594">IFERROR(_xlfn.IFS(COUNTBLANK(G594:I594)=3,"",H594="","H列に金額を入力してください",G594=3,H594,I594="","I列に労働時間を入力してください",G594=1,ROUND(H594/(I594*24),0),G594=2,ROUND(H594/(I594*24),0)),"")</f>
        <v/>
      </c>
      <c r="K594" s="80" t="str" cm="1">
        <f t="array" ref="K594">IFERROR(_xlfn.IFS(D594="","",J594&lt;E594,"×（法定外・要件外となる従業員です）",J594&lt;=F594,"〇",J594&gt;F594,"ー（要件外となる従業員です）"),"")</f>
        <v/>
      </c>
      <c r="L594" s="25" t="str" cm="1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  <v/>
      </c>
    </row>
    <row r="595" spans="1:12" ht="16.5" customHeight="1" x14ac:dyDescent="0.4">
      <c r="A595" s="52" t="str">
        <f t="shared" si="9"/>
        <v/>
      </c>
      <c r="B595" s="51"/>
      <c r="C595" s="75"/>
      <c r="D595" s="51"/>
      <c r="E595" s="27" t="str" cm="1">
        <f t="array" ref="E595">IFERROR(_xlfn.IFS(AND($F$4=45566,D595="徳島"),VLOOKUP(D595,最低賃金!$A$2:$G$49,2,FALSE),OR($F$4&lt;&gt;45566,D595&lt;&gt;"徳島"),VLOOKUP(D595,最低賃金!$A$2:$G$49,4,FALSE)),"")</f>
        <v/>
      </c>
      <c r="F595" s="27" t="str">
        <f>IFERROR(VLOOKUP(D595,最低賃金!$A$3:$G$49,6,FALSE),"")</f>
        <v/>
      </c>
      <c r="G595" s="51"/>
      <c r="H595" s="19"/>
      <c r="I595" s="81"/>
      <c r="J595" s="27" t="str" cm="1">
        <f t="array" ref="J595">IFERROR(_xlfn.IFS(COUNTBLANK(G595:I595)=3,"",H595="","H列に金額を入力してください",G595=3,H595,I595="","I列に労働時間を入力してください",G595=1,ROUND(H595/(I595*24),0),G595=2,ROUND(H595/(I595*24),0)),"")</f>
        <v/>
      </c>
      <c r="K595" s="80" t="str" cm="1">
        <f t="array" ref="K595">IFERROR(_xlfn.IFS(D595="","",J595&lt;E595,"×（法定外・要件外となる従業員です）",J595&lt;=F595,"〇",J595&gt;F595,"ー（要件外となる従業員です）"),"")</f>
        <v/>
      </c>
      <c r="L595" s="25" t="str" cm="1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  <v/>
      </c>
    </row>
    <row r="596" spans="1:12" ht="16.5" customHeight="1" x14ac:dyDescent="0.4">
      <c r="A596" s="52" t="str">
        <f t="shared" si="9"/>
        <v/>
      </c>
      <c r="B596" s="51"/>
      <c r="C596" s="75"/>
      <c r="D596" s="51"/>
      <c r="E596" s="27" t="str" cm="1">
        <f t="array" ref="E596">IFERROR(_xlfn.IFS(AND($F$4=45566,D596="徳島"),VLOOKUP(D596,最低賃金!$A$2:$G$49,2,FALSE),OR($F$4&lt;&gt;45566,D596&lt;&gt;"徳島"),VLOOKUP(D596,最低賃金!$A$2:$G$49,4,FALSE)),"")</f>
        <v/>
      </c>
      <c r="F596" s="27" t="str">
        <f>IFERROR(VLOOKUP(D596,最低賃金!$A$3:$G$49,6,FALSE),"")</f>
        <v/>
      </c>
      <c r="G596" s="51"/>
      <c r="H596" s="19"/>
      <c r="I596" s="81"/>
      <c r="J596" s="27" t="str" cm="1">
        <f t="array" ref="J596">IFERROR(_xlfn.IFS(COUNTBLANK(G596:I596)=3,"",H596="","H列に金額を入力してください",G596=3,H596,I596="","I列に労働時間を入力してください",G596=1,ROUND(H596/(I596*24),0),G596=2,ROUND(H596/(I596*24),0)),"")</f>
        <v/>
      </c>
      <c r="K596" s="80" t="str" cm="1">
        <f t="array" ref="K596">IFERROR(_xlfn.IFS(D596="","",J596&lt;E596,"×（法定外・要件外となる従業員です）",J596&lt;=F596,"〇",J596&gt;F596,"ー（要件外となる従業員です）"),"")</f>
        <v/>
      </c>
      <c r="L596" s="25" t="str" cm="1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  <v/>
      </c>
    </row>
    <row r="597" spans="1:12" ht="16.5" customHeight="1" x14ac:dyDescent="0.4">
      <c r="A597" s="52" t="str">
        <f t="shared" si="9"/>
        <v/>
      </c>
      <c r="B597" s="51"/>
      <c r="C597" s="75"/>
      <c r="D597" s="51"/>
      <c r="E597" s="27" t="str" cm="1">
        <f t="array" ref="E597">IFERROR(_xlfn.IFS(AND($F$4=45566,D597="徳島"),VLOOKUP(D597,最低賃金!$A$2:$G$49,2,FALSE),OR($F$4&lt;&gt;45566,D597&lt;&gt;"徳島"),VLOOKUP(D597,最低賃金!$A$2:$G$49,4,FALSE)),"")</f>
        <v/>
      </c>
      <c r="F597" s="27" t="str">
        <f>IFERROR(VLOOKUP(D597,最低賃金!$A$3:$G$49,6,FALSE),"")</f>
        <v/>
      </c>
      <c r="G597" s="51"/>
      <c r="H597" s="19"/>
      <c r="I597" s="81"/>
      <c r="J597" s="27" t="str" cm="1">
        <f t="array" ref="J597">IFERROR(_xlfn.IFS(COUNTBLANK(G597:I597)=3,"",H597="","H列に金額を入力してください",G597=3,H597,I597="","I列に労働時間を入力してください",G597=1,ROUND(H597/(I597*24),0),G597=2,ROUND(H597/(I597*24),0)),"")</f>
        <v/>
      </c>
      <c r="K597" s="80" t="str" cm="1">
        <f t="array" ref="K597">IFERROR(_xlfn.IFS(D597="","",J597&lt;E597,"×（法定外・要件外となる従業員です）",J597&lt;=F597,"〇",J597&gt;F597,"ー（要件外となる従業員です）"),"")</f>
        <v/>
      </c>
      <c r="L597" s="25" t="str" cm="1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  <v/>
      </c>
    </row>
    <row r="598" spans="1:12" ht="16.5" customHeight="1" x14ac:dyDescent="0.4">
      <c r="A598" s="52" t="str">
        <f t="shared" si="9"/>
        <v/>
      </c>
      <c r="B598" s="51"/>
      <c r="C598" s="75"/>
      <c r="D598" s="51"/>
      <c r="E598" s="27" t="str" cm="1">
        <f t="array" ref="E598">IFERROR(_xlfn.IFS(AND($F$4=45566,D598="徳島"),VLOOKUP(D598,最低賃金!$A$2:$G$49,2,FALSE),OR($F$4&lt;&gt;45566,D598&lt;&gt;"徳島"),VLOOKUP(D598,最低賃金!$A$2:$G$49,4,FALSE)),"")</f>
        <v/>
      </c>
      <c r="F598" s="27" t="str">
        <f>IFERROR(VLOOKUP(D598,最低賃金!$A$3:$G$49,6,FALSE),"")</f>
        <v/>
      </c>
      <c r="G598" s="51"/>
      <c r="H598" s="19"/>
      <c r="I598" s="81"/>
      <c r="J598" s="27" t="str" cm="1">
        <f t="array" ref="J598">IFERROR(_xlfn.IFS(COUNTBLANK(G598:I598)=3,"",H598="","H列に金額を入力してください",G598=3,H598,I598="","I列に労働時間を入力してください",G598=1,ROUND(H598/(I598*24),0),G598=2,ROUND(H598/(I598*24),0)),"")</f>
        <v/>
      </c>
      <c r="K598" s="80" t="str" cm="1">
        <f t="array" ref="K598">IFERROR(_xlfn.IFS(D598="","",J598&lt;E598,"×（法定外・要件外となる従業員です）",J598&lt;=F598,"〇",J598&gt;F598,"ー（要件外となる従業員です）"),"")</f>
        <v/>
      </c>
      <c r="L598" s="25" t="str" cm="1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  <v/>
      </c>
    </row>
    <row r="599" spans="1:12" ht="16.5" customHeight="1" x14ac:dyDescent="0.4">
      <c r="A599" s="52" t="str">
        <f t="shared" si="9"/>
        <v/>
      </c>
      <c r="B599" s="51"/>
      <c r="C599" s="75"/>
      <c r="D599" s="51"/>
      <c r="E599" s="27" t="str" cm="1">
        <f t="array" ref="E599">IFERROR(_xlfn.IFS(AND($F$4=45566,D599="徳島"),VLOOKUP(D599,最低賃金!$A$2:$G$49,2,FALSE),OR($F$4&lt;&gt;45566,D599&lt;&gt;"徳島"),VLOOKUP(D599,最低賃金!$A$2:$G$49,4,FALSE)),"")</f>
        <v/>
      </c>
      <c r="F599" s="27" t="str">
        <f>IFERROR(VLOOKUP(D599,最低賃金!$A$3:$G$49,6,FALSE),"")</f>
        <v/>
      </c>
      <c r="G599" s="51"/>
      <c r="H599" s="19"/>
      <c r="I599" s="81"/>
      <c r="J599" s="27" t="str" cm="1">
        <f t="array" ref="J599">IFERROR(_xlfn.IFS(COUNTBLANK(G599:I599)=3,"",H599="","H列に金額を入力してください",G599=3,H599,I599="","I列に労働時間を入力してください",G599=1,ROUND(H599/(I599*24),0),G599=2,ROUND(H599/(I599*24),0)),"")</f>
        <v/>
      </c>
      <c r="K599" s="80" t="str" cm="1">
        <f t="array" ref="K599">IFERROR(_xlfn.IFS(D599="","",J599&lt;E599,"×（法定外・要件外となる従業員です）",J599&lt;=F599,"〇",J599&gt;F599,"ー（要件外となる従業員です）"),"")</f>
        <v/>
      </c>
      <c r="L599" s="25" t="str" cm="1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  <v/>
      </c>
    </row>
    <row r="600" spans="1:12" ht="16.5" customHeight="1" x14ac:dyDescent="0.4">
      <c r="A600" s="52" t="str">
        <f t="shared" si="9"/>
        <v/>
      </c>
      <c r="B600" s="51"/>
      <c r="C600" s="75"/>
      <c r="D600" s="51"/>
      <c r="E600" s="27" t="str" cm="1">
        <f t="array" ref="E600">IFERROR(_xlfn.IFS(AND($F$4=45566,D600="徳島"),VLOOKUP(D600,最低賃金!$A$2:$G$49,2,FALSE),OR($F$4&lt;&gt;45566,D600&lt;&gt;"徳島"),VLOOKUP(D600,最低賃金!$A$2:$G$49,4,FALSE)),"")</f>
        <v/>
      </c>
      <c r="F600" s="27" t="str">
        <f>IFERROR(VLOOKUP(D600,最低賃金!$A$3:$G$49,6,FALSE),"")</f>
        <v/>
      </c>
      <c r="G600" s="51"/>
      <c r="H600" s="19"/>
      <c r="I600" s="81"/>
      <c r="J600" s="27" t="str" cm="1">
        <f t="array" ref="J600">IFERROR(_xlfn.IFS(COUNTBLANK(G600:I600)=3,"",H600="","H列に金額を入力してください",G600=3,H600,I600="","I列に労働時間を入力してください",G600=1,ROUND(H600/(I600*24),0),G600=2,ROUND(H600/(I600*24),0)),"")</f>
        <v/>
      </c>
      <c r="K600" s="80" t="str" cm="1">
        <f t="array" ref="K600">IFERROR(_xlfn.IFS(D600="","",J600&lt;E600,"×（法定外・要件外となる従業員です）",J600&lt;=F600,"〇",J600&gt;F600,"ー（要件外となる従業員です）"),"")</f>
        <v/>
      </c>
      <c r="L600" s="25" t="str" cm="1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  <v/>
      </c>
    </row>
    <row r="601" spans="1:12" ht="16.5" customHeight="1" x14ac:dyDescent="0.4">
      <c r="A601" s="52" t="str">
        <f t="shared" si="9"/>
        <v/>
      </c>
      <c r="B601" s="51"/>
      <c r="C601" s="75"/>
      <c r="D601" s="51"/>
      <c r="E601" s="27" t="str" cm="1">
        <f t="array" ref="E601">IFERROR(_xlfn.IFS(AND($F$4=45566,D601="徳島"),VLOOKUP(D601,最低賃金!$A$2:$G$49,2,FALSE),OR($F$4&lt;&gt;45566,D601&lt;&gt;"徳島"),VLOOKUP(D601,最低賃金!$A$2:$G$49,4,FALSE)),"")</f>
        <v/>
      </c>
      <c r="F601" s="27" t="str">
        <f>IFERROR(VLOOKUP(D601,最低賃金!$A$3:$G$49,6,FALSE),"")</f>
        <v/>
      </c>
      <c r="G601" s="51"/>
      <c r="H601" s="19"/>
      <c r="I601" s="81"/>
      <c r="J601" s="27" t="str" cm="1">
        <f t="array" ref="J601">IFERROR(_xlfn.IFS(COUNTBLANK(G601:I601)=3,"",H601="","H列に金額を入力してください",G601=3,H601,I601="","I列に労働時間を入力してください",G601=1,ROUND(H601/(I601*24),0),G601=2,ROUND(H601/(I601*24),0)),"")</f>
        <v/>
      </c>
      <c r="K601" s="80" t="str" cm="1">
        <f t="array" ref="K601">IFERROR(_xlfn.IFS(D601="","",J601&lt;E601,"×（法定外・要件外となる従業員です）",J601&lt;=F601,"〇",J601&gt;F601,"ー（要件外となる従業員です）"),"")</f>
        <v/>
      </c>
      <c r="L601" s="25" t="str" cm="1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  <v/>
      </c>
    </row>
    <row r="602" spans="1:12" ht="16.5" customHeight="1" x14ac:dyDescent="0.4">
      <c r="A602" s="52" t="str">
        <f t="shared" si="9"/>
        <v/>
      </c>
      <c r="B602" s="51"/>
      <c r="C602" s="75"/>
      <c r="D602" s="51"/>
      <c r="E602" s="27" t="str" cm="1">
        <f t="array" ref="E602">IFERROR(_xlfn.IFS(AND($F$4=45566,D602="徳島"),VLOOKUP(D602,最低賃金!$A$2:$G$49,2,FALSE),OR($F$4&lt;&gt;45566,D602&lt;&gt;"徳島"),VLOOKUP(D602,最低賃金!$A$2:$G$49,4,FALSE)),"")</f>
        <v/>
      </c>
      <c r="F602" s="27" t="str">
        <f>IFERROR(VLOOKUP(D602,最低賃金!$A$3:$G$49,6,FALSE),"")</f>
        <v/>
      </c>
      <c r="G602" s="51"/>
      <c r="H602" s="19"/>
      <c r="I602" s="81"/>
      <c r="J602" s="27" t="str" cm="1">
        <f t="array" ref="J602">IFERROR(_xlfn.IFS(COUNTBLANK(G602:I602)=3,"",H602="","H列に金額を入力してください",G602=3,H602,I602="","I列に労働時間を入力してください",G602=1,ROUND(H602/(I602*24),0),G602=2,ROUND(H602/(I602*24),0)),"")</f>
        <v/>
      </c>
      <c r="K602" s="80" t="str" cm="1">
        <f t="array" ref="K602">IFERROR(_xlfn.IFS(D602="","",J602&lt;E602,"×（法定外・要件外となる従業員です）",J602&lt;=F602,"〇",J602&gt;F602,"ー（要件外となる従業員です）"),"")</f>
        <v/>
      </c>
      <c r="L602" s="25" t="str" cm="1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  <v/>
      </c>
    </row>
    <row r="603" spans="1:12" ht="16.5" customHeight="1" x14ac:dyDescent="0.4">
      <c r="A603" s="52" t="str">
        <f t="shared" si="9"/>
        <v/>
      </c>
      <c r="B603" s="51"/>
      <c r="C603" s="75"/>
      <c r="D603" s="51"/>
      <c r="E603" s="27" t="str" cm="1">
        <f t="array" ref="E603">IFERROR(_xlfn.IFS(AND($F$4=45566,D603="徳島"),VLOOKUP(D603,最低賃金!$A$2:$G$49,2,FALSE),OR($F$4&lt;&gt;45566,D603&lt;&gt;"徳島"),VLOOKUP(D603,最低賃金!$A$2:$G$49,4,FALSE)),"")</f>
        <v/>
      </c>
      <c r="F603" s="27" t="str">
        <f>IFERROR(VLOOKUP(D603,最低賃金!$A$3:$G$49,6,FALSE),"")</f>
        <v/>
      </c>
      <c r="G603" s="51"/>
      <c r="H603" s="19"/>
      <c r="I603" s="81"/>
      <c r="J603" s="27" t="str" cm="1">
        <f t="array" ref="J603">IFERROR(_xlfn.IFS(COUNTBLANK(G603:I603)=3,"",H603="","H列に金額を入力してください",G603=3,H603,I603="","I列に労働時間を入力してください",G603=1,ROUND(H603/(I603*24),0),G603=2,ROUND(H603/(I603*24),0)),"")</f>
        <v/>
      </c>
      <c r="K603" s="80" t="str" cm="1">
        <f t="array" ref="K603">IFERROR(_xlfn.IFS(D603="","",J603&lt;E603,"×（法定外・要件外となる従業員です）",J603&lt;=F603,"〇",J603&gt;F603,"ー（要件外となる従業員です）"),"")</f>
        <v/>
      </c>
      <c r="L603" s="25" t="str" cm="1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  <v/>
      </c>
    </row>
    <row r="604" spans="1:12" ht="16.5" customHeight="1" x14ac:dyDescent="0.4">
      <c r="A604" s="52" t="str">
        <f t="shared" si="9"/>
        <v/>
      </c>
      <c r="B604" s="51"/>
      <c r="C604" s="75"/>
      <c r="D604" s="51"/>
      <c r="E604" s="27" t="str" cm="1">
        <f t="array" ref="E604">IFERROR(_xlfn.IFS(AND($F$4=45566,D604="徳島"),VLOOKUP(D604,最低賃金!$A$2:$G$49,2,FALSE),OR($F$4&lt;&gt;45566,D604&lt;&gt;"徳島"),VLOOKUP(D604,最低賃金!$A$2:$G$49,4,FALSE)),"")</f>
        <v/>
      </c>
      <c r="F604" s="27" t="str">
        <f>IFERROR(VLOOKUP(D604,最低賃金!$A$3:$G$49,6,FALSE),"")</f>
        <v/>
      </c>
      <c r="G604" s="51"/>
      <c r="H604" s="19"/>
      <c r="I604" s="81"/>
      <c r="J604" s="27" t="str" cm="1">
        <f t="array" ref="J604">IFERROR(_xlfn.IFS(COUNTBLANK(G604:I604)=3,"",H604="","H列に金額を入力してください",G604=3,H604,I604="","I列に労働時間を入力してください",G604=1,ROUND(H604/(I604*24),0),G604=2,ROUND(H604/(I604*24),0)),"")</f>
        <v/>
      </c>
      <c r="K604" s="80" t="str" cm="1">
        <f t="array" ref="K604">IFERROR(_xlfn.IFS(D604="","",J604&lt;E604,"×（法定外・要件外となる従業員です）",J604&lt;=F604,"〇",J604&gt;F604,"ー（要件外となる従業員です）"),"")</f>
        <v/>
      </c>
      <c r="L604" s="25" t="str" cm="1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  <v/>
      </c>
    </row>
    <row r="605" spans="1:12" ht="16.5" customHeight="1" x14ac:dyDescent="0.4">
      <c r="A605" s="52" t="str">
        <f t="shared" si="9"/>
        <v/>
      </c>
      <c r="B605" s="51"/>
      <c r="C605" s="75"/>
      <c r="D605" s="51"/>
      <c r="E605" s="27" t="str" cm="1">
        <f t="array" ref="E605">IFERROR(_xlfn.IFS(AND($F$4=45566,D605="徳島"),VLOOKUP(D605,最低賃金!$A$2:$G$49,2,FALSE),OR($F$4&lt;&gt;45566,D605&lt;&gt;"徳島"),VLOOKUP(D605,最低賃金!$A$2:$G$49,4,FALSE)),"")</f>
        <v/>
      </c>
      <c r="F605" s="27" t="str">
        <f>IFERROR(VLOOKUP(D605,最低賃金!$A$3:$G$49,6,FALSE),"")</f>
        <v/>
      </c>
      <c r="G605" s="51"/>
      <c r="H605" s="19"/>
      <c r="I605" s="81"/>
      <c r="J605" s="27" t="str" cm="1">
        <f t="array" ref="J605">IFERROR(_xlfn.IFS(COUNTBLANK(G605:I605)=3,"",H605="","H列に金額を入力してください",G605=3,H605,I605="","I列に労働時間を入力してください",G605=1,ROUND(H605/(I605*24),0),G605=2,ROUND(H605/(I605*24),0)),"")</f>
        <v/>
      </c>
      <c r="K605" s="80" t="str" cm="1">
        <f t="array" ref="K605">IFERROR(_xlfn.IFS(D605="","",J605&lt;E605,"×（法定外・要件外となる従業員です）",J605&lt;=F605,"〇",J605&gt;F605,"ー（要件外となる従業員です）"),"")</f>
        <v/>
      </c>
      <c r="L605" s="25" t="str" cm="1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  <v/>
      </c>
    </row>
    <row r="606" spans="1:12" ht="16.5" customHeight="1" x14ac:dyDescent="0.4">
      <c r="A606" s="52" t="str">
        <f t="shared" si="9"/>
        <v/>
      </c>
      <c r="B606" s="51"/>
      <c r="C606" s="75"/>
      <c r="D606" s="51"/>
      <c r="E606" s="27" t="str" cm="1">
        <f t="array" ref="E606">IFERROR(_xlfn.IFS(AND($F$4=45566,D606="徳島"),VLOOKUP(D606,最低賃金!$A$2:$G$49,2,FALSE),OR($F$4&lt;&gt;45566,D606&lt;&gt;"徳島"),VLOOKUP(D606,最低賃金!$A$2:$G$49,4,FALSE)),"")</f>
        <v/>
      </c>
      <c r="F606" s="27" t="str">
        <f>IFERROR(VLOOKUP(D606,最低賃金!$A$3:$G$49,6,FALSE),"")</f>
        <v/>
      </c>
      <c r="G606" s="51"/>
      <c r="H606" s="19"/>
      <c r="I606" s="81"/>
      <c r="J606" s="27" t="str" cm="1">
        <f t="array" ref="J606">IFERROR(_xlfn.IFS(COUNTBLANK(G606:I606)=3,"",H606="","H列に金額を入力してください",G606=3,H606,I606="","I列に労働時間を入力してください",G606=1,ROUND(H606/(I606*24),0),G606=2,ROUND(H606/(I606*24),0)),"")</f>
        <v/>
      </c>
      <c r="K606" s="80" t="str" cm="1">
        <f t="array" ref="K606">IFERROR(_xlfn.IFS(D606="","",J606&lt;E606,"×（法定外・要件外となる従業員です）",J606&lt;=F606,"〇",J606&gt;F606,"ー（要件外となる従業員です）"),"")</f>
        <v/>
      </c>
      <c r="L606" s="25" t="str" cm="1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  <v/>
      </c>
    </row>
    <row r="607" spans="1:12" ht="16.5" customHeight="1" x14ac:dyDescent="0.4">
      <c r="A607" s="52" t="str">
        <f t="shared" si="9"/>
        <v/>
      </c>
      <c r="B607" s="51"/>
      <c r="C607" s="75"/>
      <c r="D607" s="51"/>
      <c r="E607" s="27" t="str" cm="1">
        <f t="array" ref="E607">IFERROR(_xlfn.IFS(AND($F$4=45566,D607="徳島"),VLOOKUP(D607,最低賃金!$A$2:$G$49,2,FALSE),OR($F$4&lt;&gt;45566,D607&lt;&gt;"徳島"),VLOOKUP(D607,最低賃金!$A$2:$G$49,4,FALSE)),"")</f>
        <v/>
      </c>
      <c r="F607" s="27" t="str">
        <f>IFERROR(VLOOKUP(D607,最低賃金!$A$3:$G$49,6,FALSE),"")</f>
        <v/>
      </c>
      <c r="G607" s="51"/>
      <c r="H607" s="19"/>
      <c r="I607" s="81"/>
      <c r="J607" s="27" t="str" cm="1">
        <f t="array" ref="J607">IFERROR(_xlfn.IFS(COUNTBLANK(G607:I607)=3,"",H607="","H列に金額を入力してください",G607=3,H607,I607="","I列に労働時間を入力してください",G607=1,ROUND(H607/(I607*24),0),G607=2,ROUND(H607/(I607*24),0)),"")</f>
        <v/>
      </c>
      <c r="K607" s="80" t="str" cm="1">
        <f t="array" ref="K607">IFERROR(_xlfn.IFS(D607="","",J607&lt;E607,"×（法定外・要件外となる従業員です）",J607&lt;=F607,"〇",J607&gt;F607,"ー（要件外となる従業員です）"),"")</f>
        <v/>
      </c>
      <c r="L607" s="25" t="str" cm="1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  <v/>
      </c>
    </row>
    <row r="608" spans="1:12" ht="16.5" customHeight="1" x14ac:dyDescent="0.4">
      <c r="A608" s="52" t="str">
        <f t="shared" si="9"/>
        <v/>
      </c>
      <c r="B608" s="51"/>
      <c r="C608" s="75"/>
      <c r="D608" s="51"/>
      <c r="E608" s="27" t="str" cm="1">
        <f t="array" ref="E608">IFERROR(_xlfn.IFS(AND($F$4=45566,D608="徳島"),VLOOKUP(D608,最低賃金!$A$2:$G$49,2,FALSE),OR($F$4&lt;&gt;45566,D608&lt;&gt;"徳島"),VLOOKUP(D608,最低賃金!$A$2:$G$49,4,FALSE)),"")</f>
        <v/>
      </c>
      <c r="F608" s="27" t="str">
        <f>IFERROR(VLOOKUP(D608,最低賃金!$A$3:$G$49,6,FALSE),"")</f>
        <v/>
      </c>
      <c r="G608" s="51"/>
      <c r="H608" s="19"/>
      <c r="I608" s="81"/>
      <c r="J608" s="27" t="str" cm="1">
        <f t="array" ref="J608">IFERROR(_xlfn.IFS(COUNTBLANK(G608:I608)=3,"",H608="","H列に金額を入力してください",G608=3,H608,I608="","I列に労働時間を入力してください",G608=1,ROUND(H608/(I608*24),0),G608=2,ROUND(H608/(I608*24),0)),"")</f>
        <v/>
      </c>
      <c r="K608" s="80" t="str" cm="1">
        <f t="array" ref="K608">IFERROR(_xlfn.IFS(D608="","",J608&lt;E608,"×（法定外・要件外となる従業員です）",J608&lt;=F608,"〇",J608&gt;F608,"ー（要件外となる従業員です）"),"")</f>
        <v/>
      </c>
      <c r="L608" s="25" t="str" cm="1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  <v/>
      </c>
    </row>
    <row r="609" spans="1:12" ht="16.5" customHeight="1" x14ac:dyDescent="0.4">
      <c r="A609" s="52" t="str">
        <f t="shared" si="9"/>
        <v/>
      </c>
      <c r="B609" s="51"/>
      <c r="C609" s="75"/>
      <c r="D609" s="51"/>
      <c r="E609" s="27" t="str" cm="1">
        <f t="array" ref="E609">IFERROR(_xlfn.IFS(AND($F$4=45566,D609="徳島"),VLOOKUP(D609,最低賃金!$A$2:$G$49,2,FALSE),OR($F$4&lt;&gt;45566,D609&lt;&gt;"徳島"),VLOOKUP(D609,最低賃金!$A$2:$G$49,4,FALSE)),"")</f>
        <v/>
      </c>
      <c r="F609" s="27" t="str">
        <f>IFERROR(VLOOKUP(D609,最低賃金!$A$3:$G$49,6,FALSE),"")</f>
        <v/>
      </c>
      <c r="G609" s="51"/>
      <c r="H609" s="19"/>
      <c r="I609" s="81"/>
      <c r="J609" s="27" t="str" cm="1">
        <f t="array" ref="J609">IFERROR(_xlfn.IFS(COUNTBLANK(G609:I609)=3,"",H609="","H列に金額を入力してください",G609=3,H609,I609="","I列に労働時間を入力してください",G609=1,ROUND(H609/(I609*24),0),G609=2,ROUND(H609/(I609*24),0)),"")</f>
        <v/>
      </c>
      <c r="K609" s="80" t="str" cm="1">
        <f t="array" ref="K609">IFERROR(_xlfn.IFS(D609="","",J609&lt;E609,"×（法定外・要件外となる従業員です）",J609&lt;=F609,"〇",J609&gt;F609,"ー（要件外となる従業員です）"),"")</f>
        <v/>
      </c>
      <c r="L609" s="25" t="str" cm="1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  <v/>
      </c>
    </row>
    <row r="610" spans="1:12" ht="16.5" customHeight="1" x14ac:dyDescent="0.4">
      <c r="A610" s="52" t="str">
        <f t="shared" si="9"/>
        <v/>
      </c>
      <c r="B610" s="51"/>
      <c r="C610" s="75"/>
      <c r="D610" s="51"/>
      <c r="E610" s="27" t="str" cm="1">
        <f t="array" ref="E610">IFERROR(_xlfn.IFS(AND($F$4=45566,D610="徳島"),VLOOKUP(D610,最低賃金!$A$2:$G$49,2,FALSE),OR($F$4&lt;&gt;45566,D610&lt;&gt;"徳島"),VLOOKUP(D610,最低賃金!$A$2:$G$49,4,FALSE)),"")</f>
        <v/>
      </c>
      <c r="F610" s="27" t="str">
        <f>IFERROR(VLOOKUP(D610,最低賃金!$A$3:$G$49,6,FALSE),"")</f>
        <v/>
      </c>
      <c r="G610" s="51"/>
      <c r="H610" s="19"/>
      <c r="I610" s="81"/>
      <c r="J610" s="27" t="str" cm="1">
        <f t="array" ref="J610">IFERROR(_xlfn.IFS(COUNTBLANK(G610:I610)=3,"",H610="","H列に金額を入力してください",G610=3,H610,I610="","I列に労働時間を入力してください",G610=1,ROUND(H610/(I610*24),0),G610=2,ROUND(H610/(I610*24),0)),"")</f>
        <v/>
      </c>
      <c r="K610" s="80" t="str" cm="1">
        <f t="array" ref="K610">IFERROR(_xlfn.IFS(D610="","",J610&lt;E610,"×（法定外・要件外となる従業員です）",J610&lt;=F610,"〇",J610&gt;F610,"ー（要件外となる従業員です）"),"")</f>
        <v/>
      </c>
      <c r="L610" s="25" t="str" cm="1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  <v/>
      </c>
    </row>
    <row r="611" spans="1:12" ht="16.5" customHeight="1" x14ac:dyDescent="0.4">
      <c r="A611" s="52" t="str">
        <f t="shared" si="9"/>
        <v/>
      </c>
      <c r="B611" s="51"/>
      <c r="C611" s="75"/>
      <c r="D611" s="51"/>
      <c r="E611" s="27" t="str" cm="1">
        <f t="array" ref="E611">IFERROR(_xlfn.IFS(AND($F$4=45566,D611="徳島"),VLOOKUP(D611,最低賃金!$A$2:$G$49,2,FALSE),OR($F$4&lt;&gt;45566,D611&lt;&gt;"徳島"),VLOOKUP(D611,最低賃金!$A$2:$G$49,4,FALSE)),"")</f>
        <v/>
      </c>
      <c r="F611" s="27" t="str">
        <f>IFERROR(VLOOKUP(D611,最低賃金!$A$3:$G$49,6,FALSE),"")</f>
        <v/>
      </c>
      <c r="G611" s="51"/>
      <c r="H611" s="19"/>
      <c r="I611" s="81"/>
      <c r="J611" s="27" t="str" cm="1">
        <f t="array" ref="J611">IFERROR(_xlfn.IFS(COUNTBLANK(G611:I611)=3,"",H611="","H列に金額を入力してください",G611=3,H611,I611="","I列に労働時間を入力してください",G611=1,ROUND(H611/(I611*24),0),G611=2,ROUND(H611/(I611*24),0)),"")</f>
        <v/>
      </c>
      <c r="K611" s="80" t="str" cm="1">
        <f t="array" ref="K611">IFERROR(_xlfn.IFS(D611="","",J611&lt;E611,"×（法定外・要件外となる従業員です）",J611&lt;=F611,"〇",J611&gt;F611,"ー（要件外となる従業員です）"),"")</f>
        <v/>
      </c>
      <c r="L611" s="25" t="str" cm="1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  <v/>
      </c>
    </row>
    <row r="612" spans="1:12" ht="16.5" customHeight="1" x14ac:dyDescent="0.4">
      <c r="A612" s="52" t="str">
        <f t="shared" si="9"/>
        <v/>
      </c>
      <c r="B612" s="51"/>
      <c r="C612" s="75"/>
      <c r="D612" s="51"/>
      <c r="E612" s="27" t="str" cm="1">
        <f t="array" ref="E612">IFERROR(_xlfn.IFS(AND($F$4=45566,D612="徳島"),VLOOKUP(D612,最低賃金!$A$2:$G$49,2,FALSE),OR($F$4&lt;&gt;45566,D612&lt;&gt;"徳島"),VLOOKUP(D612,最低賃金!$A$2:$G$49,4,FALSE)),"")</f>
        <v/>
      </c>
      <c r="F612" s="27" t="str">
        <f>IFERROR(VLOOKUP(D612,最低賃金!$A$3:$G$49,6,FALSE),"")</f>
        <v/>
      </c>
      <c r="G612" s="51"/>
      <c r="H612" s="19"/>
      <c r="I612" s="81"/>
      <c r="J612" s="27" t="str" cm="1">
        <f t="array" ref="J612">IFERROR(_xlfn.IFS(COUNTBLANK(G612:I612)=3,"",H612="","H列に金額を入力してください",G612=3,H612,I612="","I列に労働時間を入力してください",G612=1,ROUND(H612/(I612*24),0),G612=2,ROUND(H612/(I612*24),0)),"")</f>
        <v/>
      </c>
      <c r="K612" s="80" t="str" cm="1">
        <f t="array" ref="K612">IFERROR(_xlfn.IFS(D612="","",J612&lt;E612,"×（法定外・要件外となる従業員です）",J612&lt;=F612,"〇",J612&gt;F612,"ー（要件外となる従業員です）"),"")</f>
        <v/>
      </c>
      <c r="L612" s="25" t="str" cm="1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  <v/>
      </c>
    </row>
    <row r="613" spans="1:12" ht="16.5" customHeight="1" x14ac:dyDescent="0.4">
      <c r="A613" s="52" t="str">
        <f t="shared" si="9"/>
        <v/>
      </c>
      <c r="B613" s="51"/>
      <c r="C613" s="75"/>
      <c r="D613" s="51"/>
      <c r="E613" s="27" t="str" cm="1">
        <f t="array" ref="E613">IFERROR(_xlfn.IFS(AND($F$4=45566,D613="徳島"),VLOOKUP(D613,最低賃金!$A$2:$G$49,2,FALSE),OR($F$4&lt;&gt;45566,D613&lt;&gt;"徳島"),VLOOKUP(D613,最低賃金!$A$2:$G$49,4,FALSE)),"")</f>
        <v/>
      </c>
      <c r="F613" s="27" t="str">
        <f>IFERROR(VLOOKUP(D613,最低賃金!$A$3:$G$49,6,FALSE),"")</f>
        <v/>
      </c>
      <c r="G613" s="51"/>
      <c r="H613" s="19"/>
      <c r="I613" s="81"/>
      <c r="J613" s="27" t="str" cm="1">
        <f t="array" ref="J613">IFERROR(_xlfn.IFS(COUNTBLANK(G613:I613)=3,"",H613="","H列に金額を入力してください",G613=3,H613,I613="","I列に労働時間を入力してください",G613=1,ROUND(H613/(I613*24),0),G613=2,ROUND(H613/(I613*24),0)),"")</f>
        <v/>
      </c>
      <c r="K613" s="80" t="str" cm="1">
        <f t="array" ref="K613">IFERROR(_xlfn.IFS(D613="","",J613&lt;E613,"×（法定外・要件外となる従業員です）",J613&lt;=F613,"〇",J613&gt;F613,"ー（要件外となる従業員です）"),"")</f>
        <v/>
      </c>
      <c r="L613" s="25" t="str" cm="1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  <v/>
      </c>
    </row>
    <row r="614" spans="1:12" ht="16.5" customHeight="1" x14ac:dyDescent="0.4">
      <c r="A614" s="52" t="str">
        <f t="shared" si="9"/>
        <v/>
      </c>
      <c r="B614" s="51"/>
      <c r="C614" s="75"/>
      <c r="D614" s="51"/>
      <c r="E614" s="27" t="str" cm="1">
        <f t="array" ref="E614">IFERROR(_xlfn.IFS(AND($F$4=45566,D614="徳島"),VLOOKUP(D614,最低賃金!$A$2:$G$49,2,FALSE),OR($F$4&lt;&gt;45566,D614&lt;&gt;"徳島"),VLOOKUP(D614,最低賃金!$A$2:$G$49,4,FALSE)),"")</f>
        <v/>
      </c>
      <c r="F614" s="27" t="str">
        <f>IFERROR(VLOOKUP(D614,最低賃金!$A$3:$G$49,6,FALSE),"")</f>
        <v/>
      </c>
      <c r="G614" s="51"/>
      <c r="H614" s="19"/>
      <c r="I614" s="81"/>
      <c r="J614" s="27" t="str" cm="1">
        <f t="array" ref="J614">IFERROR(_xlfn.IFS(COUNTBLANK(G614:I614)=3,"",H614="","H列に金額を入力してください",G614=3,H614,I614="","I列に労働時間を入力してください",G614=1,ROUND(H614/(I614*24),0),G614=2,ROUND(H614/(I614*24),0)),"")</f>
        <v/>
      </c>
      <c r="K614" s="80" t="str" cm="1">
        <f t="array" ref="K614">IFERROR(_xlfn.IFS(D614="","",J614&lt;E614,"×（法定外・要件外となる従業員です）",J614&lt;=F614,"〇",J614&gt;F614,"ー（要件外となる従業員です）"),"")</f>
        <v/>
      </c>
      <c r="L614" s="25" t="str" cm="1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  <v/>
      </c>
    </row>
    <row r="615" spans="1:12" ht="16.5" customHeight="1" x14ac:dyDescent="0.4">
      <c r="A615" s="52" t="str">
        <f t="shared" si="9"/>
        <v/>
      </c>
      <c r="B615" s="51"/>
      <c r="C615" s="75"/>
      <c r="D615" s="51"/>
      <c r="E615" s="27" t="str" cm="1">
        <f t="array" ref="E615">IFERROR(_xlfn.IFS(AND($F$4=45566,D615="徳島"),VLOOKUP(D615,最低賃金!$A$2:$G$49,2,FALSE),OR($F$4&lt;&gt;45566,D615&lt;&gt;"徳島"),VLOOKUP(D615,最低賃金!$A$2:$G$49,4,FALSE)),"")</f>
        <v/>
      </c>
      <c r="F615" s="27" t="str">
        <f>IFERROR(VLOOKUP(D615,最低賃金!$A$3:$G$49,6,FALSE),"")</f>
        <v/>
      </c>
      <c r="G615" s="51"/>
      <c r="H615" s="19"/>
      <c r="I615" s="81"/>
      <c r="J615" s="27" t="str" cm="1">
        <f t="array" ref="J615">IFERROR(_xlfn.IFS(COUNTBLANK(G615:I615)=3,"",H615="","H列に金額を入力してください",G615=3,H615,I615="","I列に労働時間を入力してください",G615=1,ROUND(H615/(I615*24),0),G615=2,ROUND(H615/(I615*24),0)),"")</f>
        <v/>
      </c>
      <c r="K615" s="80" t="str" cm="1">
        <f t="array" ref="K615">IFERROR(_xlfn.IFS(D615="","",J615&lt;E615,"×（法定外・要件外となる従業員です）",J615&lt;=F615,"〇",J615&gt;F615,"ー（要件外となる従業員です）"),"")</f>
        <v/>
      </c>
      <c r="L615" s="25" t="str" cm="1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  <v/>
      </c>
    </row>
    <row r="616" spans="1:12" ht="16.5" customHeight="1" x14ac:dyDescent="0.4">
      <c r="A616" s="52" t="str">
        <f t="shared" si="9"/>
        <v/>
      </c>
      <c r="B616" s="51"/>
      <c r="C616" s="75"/>
      <c r="D616" s="51"/>
      <c r="E616" s="27" t="str" cm="1">
        <f t="array" ref="E616">IFERROR(_xlfn.IFS(AND($F$4=45566,D616="徳島"),VLOOKUP(D616,最低賃金!$A$2:$G$49,2,FALSE),OR($F$4&lt;&gt;45566,D616&lt;&gt;"徳島"),VLOOKUP(D616,最低賃金!$A$2:$G$49,4,FALSE)),"")</f>
        <v/>
      </c>
      <c r="F616" s="27" t="str">
        <f>IFERROR(VLOOKUP(D616,最低賃金!$A$3:$G$49,6,FALSE),"")</f>
        <v/>
      </c>
      <c r="G616" s="51"/>
      <c r="H616" s="19"/>
      <c r="I616" s="81"/>
      <c r="J616" s="27" t="str" cm="1">
        <f t="array" ref="J616">IFERROR(_xlfn.IFS(COUNTBLANK(G616:I616)=3,"",H616="","H列に金額を入力してください",G616=3,H616,I616="","I列に労働時間を入力してください",G616=1,ROUND(H616/(I616*24),0),G616=2,ROUND(H616/(I616*24),0)),"")</f>
        <v/>
      </c>
      <c r="K616" s="80" t="str" cm="1">
        <f t="array" ref="K616">IFERROR(_xlfn.IFS(D616="","",J616&lt;E616,"×（法定外・要件外となる従業員です）",J616&lt;=F616,"〇",J616&gt;F616,"ー（要件外となる従業員です）"),"")</f>
        <v/>
      </c>
      <c r="L616" s="25" t="str" cm="1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  <v/>
      </c>
    </row>
    <row r="617" spans="1:12" ht="16.5" customHeight="1" x14ac:dyDescent="0.4">
      <c r="A617" s="52" t="str">
        <f t="shared" si="9"/>
        <v/>
      </c>
      <c r="B617" s="51"/>
      <c r="C617" s="75"/>
      <c r="D617" s="51"/>
      <c r="E617" s="27" t="str" cm="1">
        <f t="array" ref="E617">IFERROR(_xlfn.IFS(AND($F$4=45566,D617="徳島"),VLOOKUP(D617,最低賃金!$A$2:$G$49,2,FALSE),OR($F$4&lt;&gt;45566,D617&lt;&gt;"徳島"),VLOOKUP(D617,最低賃金!$A$2:$G$49,4,FALSE)),"")</f>
        <v/>
      </c>
      <c r="F617" s="27" t="str">
        <f>IFERROR(VLOOKUP(D617,最低賃金!$A$3:$G$49,6,FALSE),"")</f>
        <v/>
      </c>
      <c r="G617" s="51"/>
      <c r="H617" s="19"/>
      <c r="I617" s="81"/>
      <c r="J617" s="27" t="str" cm="1">
        <f t="array" ref="J617">IFERROR(_xlfn.IFS(COUNTBLANK(G617:I617)=3,"",H617="","H列に金額を入力してください",G617=3,H617,I617="","I列に労働時間を入力してください",G617=1,ROUND(H617/(I617*24),0),G617=2,ROUND(H617/(I617*24),0)),"")</f>
        <v/>
      </c>
      <c r="K617" s="80" t="str" cm="1">
        <f t="array" ref="K617">IFERROR(_xlfn.IFS(D617="","",J617&lt;E617,"×（法定外・要件外となる従業員です）",J617&lt;=F617,"〇",J617&gt;F617,"ー（要件外となる従業員です）"),"")</f>
        <v/>
      </c>
      <c r="L617" s="25" t="str" cm="1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  <v/>
      </c>
    </row>
    <row r="618" spans="1:12" ht="16.5" customHeight="1" x14ac:dyDescent="0.4">
      <c r="A618" s="52" t="str">
        <f t="shared" si="9"/>
        <v/>
      </c>
      <c r="B618" s="51"/>
      <c r="C618" s="75"/>
      <c r="D618" s="51"/>
      <c r="E618" s="27" t="str" cm="1">
        <f t="array" ref="E618">IFERROR(_xlfn.IFS(AND($F$4=45566,D618="徳島"),VLOOKUP(D618,最低賃金!$A$2:$G$49,2,FALSE),OR($F$4&lt;&gt;45566,D618&lt;&gt;"徳島"),VLOOKUP(D618,最低賃金!$A$2:$G$49,4,FALSE)),"")</f>
        <v/>
      </c>
      <c r="F618" s="27" t="str">
        <f>IFERROR(VLOOKUP(D618,最低賃金!$A$3:$G$49,6,FALSE),"")</f>
        <v/>
      </c>
      <c r="G618" s="51"/>
      <c r="H618" s="19"/>
      <c r="I618" s="81"/>
      <c r="J618" s="27" t="str" cm="1">
        <f t="array" ref="J618">IFERROR(_xlfn.IFS(COUNTBLANK(G618:I618)=3,"",H618="","H列に金額を入力してください",G618=3,H618,I618="","I列に労働時間を入力してください",G618=1,ROUND(H618/(I618*24),0),G618=2,ROUND(H618/(I618*24),0)),"")</f>
        <v/>
      </c>
      <c r="K618" s="80" t="str" cm="1">
        <f t="array" ref="K618">IFERROR(_xlfn.IFS(D618="","",J618&lt;E618,"×（法定外・要件外となる従業員です）",J618&lt;=F618,"〇",J618&gt;F618,"ー（要件外となる従業員です）"),"")</f>
        <v/>
      </c>
      <c r="L618" s="25" t="str" cm="1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  <v/>
      </c>
    </row>
    <row r="619" spans="1:12" ht="16.5" customHeight="1" x14ac:dyDescent="0.4">
      <c r="A619" s="52" t="str">
        <f t="shared" si="9"/>
        <v/>
      </c>
      <c r="B619" s="51"/>
      <c r="C619" s="75"/>
      <c r="D619" s="51"/>
      <c r="E619" s="27" t="str" cm="1">
        <f t="array" ref="E619">IFERROR(_xlfn.IFS(AND($F$4=45566,D619="徳島"),VLOOKUP(D619,最低賃金!$A$2:$G$49,2,FALSE),OR($F$4&lt;&gt;45566,D619&lt;&gt;"徳島"),VLOOKUP(D619,最低賃金!$A$2:$G$49,4,FALSE)),"")</f>
        <v/>
      </c>
      <c r="F619" s="27" t="str">
        <f>IFERROR(VLOOKUP(D619,最低賃金!$A$3:$G$49,6,FALSE),"")</f>
        <v/>
      </c>
      <c r="G619" s="51"/>
      <c r="H619" s="19"/>
      <c r="I619" s="81"/>
      <c r="J619" s="27" t="str" cm="1">
        <f t="array" ref="J619">IFERROR(_xlfn.IFS(COUNTBLANK(G619:I619)=3,"",H619="","H列に金額を入力してください",G619=3,H619,I619="","I列に労働時間を入力してください",G619=1,ROUND(H619/(I619*24),0),G619=2,ROUND(H619/(I619*24),0)),"")</f>
        <v/>
      </c>
      <c r="K619" s="80" t="str" cm="1">
        <f t="array" ref="K619">IFERROR(_xlfn.IFS(D619="","",J619&lt;E619,"×（法定外・要件外となる従業員です）",J619&lt;=F619,"〇",J619&gt;F619,"ー（要件外となる従業員です）"),"")</f>
        <v/>
      </c>
      <c r="L619" s="25" t="str" cm="1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  <v/>
      </c>
    </row>
    <row r="620" spans="1:12" ht="16.5" customHeight="1" x14ac:dyDescent="0.4">
      <c r="A620" s="52" t="str">
        <f t="shared" si="9"/>
        <v/>
      </c>
      <c r="B620" s="51"/>
      <c r="C620" s="75"/>
      <c r="D620" s="51"/>
      <c r="E620" s="27" t="str" cm="1">
        <f t="array" ref="E620">IFERROR(_xlfn.IFS(AND($F$4=45566,D620="徳島"),VLOOKUP(D620,最低賃金!$A$2:$G$49,2,FALSE),OR($F$4&lt;&gt;45566,D620&lt;&gt;"徳島"),VLOOKUP(D620,最低賃金!$A$2:$G$49,4,FALSE)),"")</f>
        <v/>
      </c>
      <c r="F620" s="27" t="str">
        <f>IFERROR(VLOOKUP(D620,最低賃金!$A$3:$G$49,6,FALSE),"")</f>
        <v/>
      </c>
      <c r="G620" s="51"/>
      <c r="H620" s="19"/>
      <c r="I620" s="81"/>
      <c r="J620" s="27" t="str" cm="1">
        <f t="array" ref="J620">IFERROR(_xlfn.IFS(COUNTBLANK(G620:I620)=3,"",H620="","H列に金額を入力してください",G620=3,H620,I620="","I列に労働時間を入力してください",G620=1,ROUND(H620/(I620*24),0),G620=2,ROUND(H620/(I620*24),0)),"")</f>
        <v/>
      </c>
      <c r="K620" s="80" t="str" cm="1">
        <f t="array" ref="K620">IFERROR(_xlfn.IFS(D620="","",J620&lt;E620,"×（法定外・要件外となる従業員です）",J620&lt;=F620,"〇",J620&gt;F620,"ー（要件外となる従業員です）"),"")</f>
        <v/>
      </c>
      <c r="L620" s="25" t="str" cm="1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  <v/>
      </c>
    </row>
    <row r="621" spans="1:12" ht="16.5" customHeight="1" x14ac:dyDescent="0.4">
      <c r="A621" s="52" t="str">
        <f t="shared" si="9"/>
        <v/>
      </c>
      <c r="B621" s="51"/>
      <c r="C621" s="75"/>
      <c r="D621" s="51"/>
      <c r="E621" s="27" t="str" cm="1">
        <f t="array" ref="E621">IFERROR(_xlfn.IFS(AND($F$4=45566,D621="徳島"),VLOOKUP(D621,最低賃金!$A$2:$G$49,2,FALSE),OR($F$4&lt;&gt;45566,D621&lt;&gt;"徳島"),VLOOKUP(D621,最低賃金!$A$2:$G$49,4,FALSE)),"")</f>
        <v/>
      </c>
      <c r="F621" s="27" t="str">
        <f>IFERROR(VLOOKUP(D621,最低賃金!$A$3:$G$49,6,FALSE),"")</f>
        <v/>
      </c>
      <c r="G621" s="51"/>
      <c r="H621" s="19"/>
      <c r="I621" s="81"/>
      <c r="J621" s="27" t="str" cm="1">
        <f t="array" ref="J621">IFERROR(_xlfn.IFS(COUNTBLANK(G621:I621)=3,"",H621="","H列に金額を入力してください",G621=3,H621,I621="","I列に労働時間を入力してください",G621=1,ROUND(H621/(I621*24),0),G621=2,ROUND(H621/(I621*24),0)),"")</f>
        <v/>
      </c>
      <c r="K621" s="80" t="str" cm="1">
        <f t="array" ref="K621">IFERROR(_xlfn.IFS(D621="","",J621&lt;E621,"×（法定外・要件外となる従業員です）",J621&lt;=F621,"〇",J621&gt;F621,"ー（要件外となる従業員です）"),"")</f>
        <v/>
      </c>
      <c r="L621" s="25" t="str" cm="1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  <v/>
      </c>
    </row>
    <row r="622" spans="1:12" ht="16.5" customHeight="1" x14ac:dyDescent="0.4">
      <c r="A622" s="52" t="str">
        <f t="shared" si="9"/>
        <v/>
      </c>
      <c r="B622" s="51"/>
      <c r="C622" s="75"/>
      <c r="D622" s="51"/>
      <c r="E622" s="27" t="str" cm="1">
        <f t="array" ref="E622">IFERROR(_xlfn.IFS(AND($F$4=45566,D622="徳島"),VLOOKUP(D622,最低賃金!$A$2:$G$49,2,FALSE),OR($F$4&lt;&gt;45566,D622&lt;&gt;"徳島"),VLOOKUP(D622,最低賃金!$A$2:$G$49,4,FALSE)),"")</f>
        <v/>
      </c>
      <c r="F622" s="27" t="str">
        <f>IFERROR(VLOOKUP(D622,最低賃金!$A$3:$G$49,6,FALSE),"")</f>
        <v/>
      </c>
      <c r="G622" s="51"/>
      <c r="H622" s="19"/>
      <c r="I622" s="81"/>
      <c r="J622" s="27" t="str" cm="1">
        <f t="array" ref="J622">IFERROR(_xlfn.IFS(COUNTBLANK(G622:I622)=3,"",H622="","H列に金額を入力してください",G622=3,H622,I622="","I列に労働時間を入力してください",G622=1,ROUND(H622/(I622*24),0),G622=2,ROUND(H622/(I622*24),0)),"")</f>
        <v/>
      </c>
      <c r="K622" s="80" t="str" cm="1">
        <f t="array" ref="K622">IFERROR(_xlfn.IFS(D622="","",J622&lt;E622,"×（法定外・要件外となる従業員です）",J622&lt;=F622,"〇",J622&gt;F622,"ー（要件外となる従業員です）"),"")</f>
        <v/>
      </c>
      <c r="L622" s="25" t="str" cm="1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  <v/>
      </c>
    </row>
    <row r="623" spans="1:12" ht="16.5" customHeight="1" x14ac:dyDescent="0.4">
      <c r="A623" s="52" t="str">
        <f t="shared" si="9"/>
        <v/>
      </c>
      <c r="B623" s="51"/>
      <c r="C623" s="75"/>
      <c r="D623" s="51"/>
      <c r="E623" s="27" t="str" cm="1">
        <f t="array" ref="E623">IFERROR(_xlfn.IFS(AND($F$4=45566,D623="徳島"),VLOOKUP(D623,最低賃金!$A$2:$G$49,2,FALSE),OR($F$4&lt;&gt;45566,D623&lt;&gt;"徳島"),VLOOKUP(D623,最低賃金!$A$2:$G$49,4,FALSE)),"")</f>
        <v/>
      </c>
      <c r="F623" s="27" t="str">
        <f>IFERROR(VLOOKUP(D623,最低賃金!$A$3:$G$49,6,FALSE),"")</f>
        <v/>
      </c>
      <c r="G623" s="51"/>
      <c r="H623" s="19"/>
      <c r="I623" s="81"/>
      <c r="J623" s="27" t="str" cm="1">
        <f t="array" ref="J623">IFERROR(_xlfn.IFS(COUNTBLANK(G623:I623)=3,"",H623="","H列に金額を入力してください",G623=3,H623,I623="","I列に労働時間を入力してください",G623=1,ROUND(H623/(I623*24),0),G623=2,ROUND(H623/(I623*24),0)),"")</f>
        <v/>
      </c>
      <c r="K623" s="80" t="str" cm="1">
        <f t="array" ref="K623">IFERROR(_xlfn.IFS(D623="","",J623&lt;E623,"×（法定外・要件外となる従業員です）",J623&lt;=F623,"〇",J623&gt;F623,"ー（要件外となる従業員です）"),"")</f>
        <v/>
      </c>
      <c r="L623" s="25" t="str" cm="1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  <v/>
      </c>
    </row>
    <row r="624" spans="1:12" ht="16.5" customHeight="1" x14ac:dyDescent="0.4">
      <c r="A624" s="52" t="str">
        <f t="shared" si="9"/>
        <v/>
      </c>
      <c r="B624" s="51"/>
      <c r="C624" s="75"/>
      <c r="D624" s="51"/>
      <c r="E624" s="27" t="str" cm="1">
        <f t="array" ref="E624">IFERROR(_xlfn.IFS(AND($F$4=45566,D624="徳島"),VLOOKUP(D624,最低賃金!$A$2:$G$49,2,FALSE),OR($F$4&lt;&gt;45566,D624&lt;&gt;"徳島"),VLOOKUP(D624,最低賃金!$A$2:$G$49,4,FALSE)),"")</f>
        <v/>
      </c>
      <c r="F624" s="27" t="str">
        <f>IFERROR(VLOOKUP(D624,最低賃金!$A$3:$G$49,6,FALSE),"")</f>
        <v/>
      </c>
      <c r="G624" s="51"/>
      <c r="H624" s="19"/>
      <c r="I624" s="81"/>
      <c r="J624" s="27" t="str" cm="1">
        <f t="array" ref="J624">IFERROR(_xlfn.IFS(COUNTBLANK(G624:I624)=3,"",H624="","H列に金額を入力してください",G624=3,H624,I624="","I列に労働時間を入力してください",G624=1,ROUND(H624/(I624*24),0),G624=2,ROUND(H624/(I624*24),0)),"")</f>
        <v/>
      </c>
      <c r="K624" s="80" t="str" cm="1">
        <f t="array" ref="K624">IFERROR(_xlfn.IFS(D624="","",J624&lt;E624,"×（法定外・要件外となる従業員です）",J624&lt;=F624,"〇",J624&gt;F624,"ー（要件外となる従業員です）"),"")</f>
        <v/>
      </c>
      <c r="L624" s="25" t="str" cm="1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  <v/>
      </c>
    </row>
    <row r="625" spans="1:12" ht="16.5" customHeight="1" x14ac:dyDescent="0.4">
      <c r="A625" s="52" t="str">
        <f t="shared" si="9"/>
        <v/>
      </c>
      <c r="B625" s="51"/>
      <c r="C625" s="75"/>
      <c r="D625" s="51"/>
      <c r="E625" s="27" t="str" cm="1">
        <f t="array" ref="E625">IFERROR(_xlfn.IFS(AND($F$4=45566,D625="徳島"),VLOOKUP(D625,最低賃金!$A$2:$G$49,2,FALSE),OR($F$4&lt;&gt;45566,D625&lt;&gt;"徳島"),VLOOKUP(D625,最低賃金!$A$2:$G$49,4,FALSE)),"")</f>
        <v/>
      </c>
      <c r="F625" s="27" t="str">
        <f>IFERROR(VLOOKUP(D625,最低賃金!$A$3:$G$49,6,FALSE),"")</f>
        <v/>
      </c>
      <c r="G625" s="51"/>
      <c r="H625" s="19"/>
      <c r="I625" s="81"/>
      <c r="J625" s="27" t="str" cm="1">
        <f t="array" ref="J625">IFERROR(_xlfn.IFS(COUNTBLANK(G625:I625)=3,"",H625="","H列に金額を入力してください",G625=3,H625,I625="","I列に労働時間を入力してください",G625=1,ROUND(H625/(I625*24),0),G625=2,ROUND(H625/(I625*24),0)),"")</f>
        <v/>
      </c>
      <c r="K625" s="80" t="str" cm="1">
        <f t="array" ref="K625">IFERROR(_xlfn.IFS(D625="","",J625&lt;E625,"×（法定外・要件外となる従業員です）",J625&lt;=F625,"〇",J625&gt;F625,"ー（要件外となる従業員です）"),"")</f>
        <v/>
      </c>
      <c r="L625" s="25" t="str" cm="1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  <v/>
      </c>
    </row>
    <row r="626" spans="1:12" ht="16.5" customHeight="1" x14ac:dyDescent="0.4">
      <c r="A626" s="52" t="str">
        <f t="shared" si="9"/>
        <v/>
      </c>
      <c r="B626" s="51"/>
      <c r="C626" s="75"/>
      <c r="D626" s="51"/>
      <c r="E626" s="27" t="str" cm="1">
        <f t="array" ref="E626">IFERROR(_xlfn.IFS(AND($F$4=45566,D626="徳島"),VLOOKUP(D626,最低賃金!$A$2:$G$49,2,FALSE),OR($F$4&lt;&gt;45566,D626&lt;&gt;"徳島"),VLOOKUP(D626,最低賃金!$A$2:$G$49,4,FALSE)),"")</f>
        <v/>
      </c>
      <c r="F626" s="27" t="str">
        <f>IFERROR(VLOOKUP(D626,最低賃金!$A$3:$G$49,6,FALSE),"")</f>
        <v/>
      </c>
      <c r="G626" s="51"/>
      <c r="H626" s="19"/>
      <c r="I626" s="81"/>
      <c r="J626" s="27" t="str" cm="1">
        <f t="array" ref="J626">IFERROR(_xlfn.IFS(COUNTBLANK(G626:I626)=3,"",H626="","H列に金額を入力してください",G626=3,H626,I626="","I列に労働時間を入力してください",G626=1,ROUND(H626/(I626*24),0),G626=2,ROUND(H626/(I626*24),0)),"")</f>
        <v/>
      </c>
      <c r="K626" s="80" t="str" cm="1">
        <f t="array" ref="K626">IFERROR(_xlfn.IFS(D626="","",J626&lt;E626,"×（法定外・要件外となる従業員です）",J626&lt;=F626,"〇",J626&gt;F626,"ー（要件外となる従業員です）"),"")</f>
        <v/>
      </c>
      <c r="L626" s="25" t="str" cm="1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  <v/>
      </c>
    </row>
    <row r="627" spans="1:12" ht="16.5" customHeight="1" x14ac:dyDescent="0.4">
      <c r="A627" s="52" t="str">
        <f t="shared" si="9"/>
        <v/>
      </c>
      <c r="B627" s="51"/>
      <c r="C627" s="75"/>
      <c r="D627" s="51"/>
      <c r="E627" s="27" t="str" cm="1">
        <f t="array" ref="E627">IFERROR(_xlfn.IFS(AND($F$4=45566,D627="徳島"),VLOOKUP(D627,最低賃金!$A$2:$G$49,2,FALSE),OR($F$4&lt;&gt;45566,D627&lt;&gt;"徳島"),VLOOKUP(D627,最低賃金!$A$2:$G$49,4,FALSE)),"")</f>
        <v/>
      </c>
      <c r="F627" s="27" t="str">
        <f>IFERROR(VLOOKUP(D627,最低賃金!$A$3:$G$49,6,FALSE),"")</f>
        <v/>
      </c>
      <c r="G627" s="51"/>
      <c r="H627" s="19"/>
      <c r="I627" s="81"/>
      <c r="J627" s="27" t="str" cm="1">
        <f t="array" ref="J627">IFERROR(_xlfn.IFS(COUNTBLANK(G627:I627)=3,"",H627="","H列に金額を入力してください",G627=3,H627,I627="","I列に労働時間を入力してください",G627=1,ROUND(H627/(I627*24),0),G627=2,ROUND(H627/(I627*24),0)),"")</f>
        <v/>
      </c>
      <c r="K627" s="80" t="str" cm="1">
        <f t="array" ref="K627">IFERROR(_xlfn.IFS(D627="","",J627&lt;E627,"×（法定外・要件外となる従業員です）",J627&lt;=F627,"〇",J627&gt;F627,"ー（要件外となる従業員です）"),"")</f>
        <v/>
      </c>
      <c r="L627" s="25" t="str" cm="1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  <v/>
      </c>
    </row>
    <row r="628" spans="1:12" ht="16.5" customHeight="1" x14ac:dyDescent="0.4">
      <c r="A628" s="52" t="str">
        <f t="shared" si="9"/>
        <v/>
      </c>
      <c r="B628" s="51"/>
      <c r="C628" s="75"/>
      <c r="D628" s="51"/>
      <c r="E628" s="27" t="str" cm="1">
        <f t="array" ref="E628">IFERROR(_xlfn.IFS(AND($F$4=45566,D628="徳島"),VLOOKUP(D628,最低賃金!$A$2:$G$49,2,FALSE),OR($F$4&lt;&gt;45566,D628&lt;&gt;"徳島"),VLOOKUP(D628,最低賃金!$A$2:$G$49,4,FALSE)),"")</f>
        <v/>
      </c>
      <c r="F628" s="27" t="str">
        <f>IFERROR(VLOOKUP(D628,最低賃金!$A$3:$G$49,6,FALSE),"")</f>
        <v/>
      </c>
      <c r="G628" s="51"/>
      <c r="H628" s="19"/>
      <c r="I628" s="81"/>
      <c r="J628" s="27" t="str" cm="1">
        <f t="array" ref="J628">IFERROR(_xlfn.IFS(COUNTBLANK(G628:I628)=3,"",H628="","H列に金額を入力してください",G628=3,H628,I628="","I列に労働時間を入力してください",G628=1,ROUND(H628/(I628*24),0),G628=2,ROUND(H628/(I628*24),0)),"")</f>
        <v/>
      </c>
      <c r="K628" s="80" t="str" cm="1">
        <f t="array" ref="K628">IFERROR(_xlfn.IFS(D628="","",J628&lt;E628,"×（法定外・要件外となる従業員です）",J628&lt;=F628,"〇",J628&gt;F628,"ー（要件外となる従業員です）"),"")</f>
        <v/>
      </c>
      <c r="L628" s="25" t="str" cm="1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  <v/>
      </c>
    </row>
    <row r="629" spans="1:12" ht="16.5" customHeight="1" x14ac:dyDescent="0.4">
      <c r="A629" s="52" t="str">
        <f t="shared" si="9"/>
        <v/>
      </c>
      <c r="B629" s="51"/>
      <c r="C629" s="75"/>
      <c r="D629" s="51"/>
      <c r="E629" s="27" t="str" cm="1">
        <f t="array" ref="E629">IFERROR(_xlfn.IFS(AND($F$4=45566,D629="徳島"),VLOOKUP(D629,最低賃金!$A$2:$G$49,2,FALSE),OR($F$4&lt;&gt;45566,D629&lt;&gt;"徳島"),VLOOKUP(D629,最低賃金!$A$2:$G$49,4,FALSE)),"")</f>
        <v/>
      </c>
      <c r="F629" s="27" t="str">
        <f>IFERROR(VLOOKUP(D629,最低賃金!$A$3:$G$49,6,FALSE),"")</f>
        <v/>
      </c>
      <c r="G629" s="51"/>
      <c r="H629" s="19"/>
      <c r="I629" s="81"/>
      <c r="J629" s="27" t="str" cm="1">
        <f t="array" ref="J629">IFERROR(_xlfn.IFS(COUNTBLANK(G629:I629)=3,"",H629="","H列に金額を入力してください",G629=3,H629,I629="","I列に労働時間を入力してください",G629=1,ROUND(H629/(I629*24),0),G629=2,ROUND(H629/(I629*24),0)),"")</f>
        <v/>
      </c>
      <c r="K629" s="80" t="str" cm="1">
        <f t="array" ref="K629">IFERROR(_xlfn.IFS(D629="","",J629&lt;E629,"×（法定外・要件外となる従業員です）",J629&lt;=F629,"〇",J629&gt;F629,"ー（要件外となる従業員です）"),"")</f>
        <v/>
      </c>
      <c r="L629" s="25" t="str" cm="1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  <v/>
      </c>
    </row>
    <row r="630" spans="1:12" ht="16.5" customHeight="1" x14ac:dyDescent="0.4">
      <c r="A630" s="52" t="str">
        <f t="shared" si="9"/>
        <v/>
      </c>
      <c r="B630" s="51"/>
      <c r="C630" s="75"/>
      <c r="D630" s="51"/>
      <c r="E630" s="27" t="str" cm="1">
        <f t="array" ref="E630">IFERROR(_xlfn.IFS(AND($F$4=45566,D630="徳島"),VLOOKUP(D630,最低賃金!$A$2:$G$49,2,FALSE),OR($F$4&lt;&gt;45566,D630&lt;&gt;"徳島"),VLOOKUP(D630,最低賃金!$A$2:$G$49,4,FALSE)),"")</f>
        <v/>
      </c>
      <c r="F630" s="27" t="str">
        <f>IFERROR(VLOOKUP(D630,最低賃金!$A$3:$G$49,6,FALSE),"")</f>
        <v/>
      </c>
      <c r="G630" s="51"/>
      <c r="H630" s="19"/>
      <c r="I630" s="81"/>
      <c r="J630" s="27" t="str" cm="1">
        <f t="array" ref="J630">IFERROR(_xlfn.IFS(COUNTBLANK(G630:I630)=3,"",H630="","H列に金額を入力してください",G630=3,H630,I630="","I列に労働時間を入力してください",G630=1,ROUND(H630/(I630*24),0),G630=2,ROUND(H630/(I630*24),0)),"")</f>
        <v/>
      </c>
      <c r="K630" s="80" t="str" cm="1">
        <f t="array" ref="K630">IFERROR(_xlfn.IFS(D630="","",J630&lt;E630,"×（法定外・要件外となる従業員です）",J630&lt;=F630,"〇",J630&gt;F630,"ー（要件外となる従業員です）"),"")</f>
        <v/>
      </c>
      <c r="L630" s="25" t="str" cm="1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  <v/>
      </c>
    </row>
    <row r="631" spans="1:12" ht="16.5" customHeight="1" x14ac:dyDescent="0.4">
      <c r="A631" s="52" t="str">
        <f t="shared" si="9"/>
        <v/>
      </c>
      <c r="B631" s="51"/>
      <c r="C631" s="75"/>
      <c r="D631" s="51"/>
      <c r="E631" s="27" t="str" cm="1">
        <f t="array" ref="E631">IFERROR(_xlfn.IFS(AND($F$4=45566,D631="徳島"),VLOOKUP(D631,最低賃金!$A$2:$G$49,2,FALSE),OR($F$4&lt;&gt;45566,D631&lt;&gt;"徳島"),VLOOKUP(D631,最低賃金!$A$2:$G$49,4,FALSE)),"")</f>
        <v/>
      </c>
      <c r="F631" s="27" t="str">
        <f>IFERROR(VLOOKUP(D631,最低賃金!$A$3:$G$49,6,FALSE),"")</f>
        <v/>
      </c>
      <c r="G631" s="51"/>
      <c r="H631" s="19"/>
      <c r="I631" s="81"/>
      <c r="J631" s="27" t="str" cm="1">
        <f t="array" ref="J631">IFERROR(_xlfn.IFS(COUNTBLANK(G631:I631)=3,"",H631="","H列に金額を入力してください",G631=3,H631,I631="","I列に労働時間を入力してください",G631=1,ROUND(H631/(I631*24),0),G631=2,ROUND(H631/(I631*24),0)),"")</f>
        <v/>
      </c>
      <c r="K631" s="80" t="str" cm="1">
        <f t="array" ref="K631">IFERROR(_xlfn.IFS(D631="","",J631&lt;E631,"×（法定外・要件外となる従業員です）",J631&lt;=F631,"〇",J631&gt;F631,"ー（要件外となる従業員です）"),"")</f>
        <v/>
      </c>
      <c r="L631" s="25" t="str" cm="1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  <v/>
      </c>
    </row>
    <row r="632" spans="1:12" ht="16.5" customHeight="1" x14ac:dyDescent="0.4">
      <c r="A632" s="52" t="str">
        <f t="shared" si="9"/>
        <v/>
      </c>
      <c r="B632" s="51"/>
      <c r="C632" s="75"/>
      <c r="D632" s="51"/>
      <c r="E632" s="27" t="str" cm="1">
        <f t="array" ref="E632">IFERROR(_xlfn.IFS(AND($F$4=45566,D632="徳島"),VLOOKUP(D632,最低賃金!$A$2:$G$49,2,FALSE),OR($F$4&lt;&gt;45566,D632&lt;&gt;"徳島"),VLOOKUP(D632,最低賃金!$A$2:$G$49,4,FALSE)),"")</f>
        <v/>
      </c>
      <c r="F632" s="27" t="str">
        <f>IFERROR(VLOOKUP(D632,最低賃金!$A$3:$G$49,6,FALSE),"")</f>
        <v/>
      </c>
      <c r="G632" s="51"/>
      <c r="H632" s="19"/>
      <c r="I632" s="81"/>
      <c r="J632" s="27" t="str" cm="1">
        <f t="array" ref="J632">IFERROR(_xlfn.IFS(COUNTBLANK(G632:I632)=3,"",H632="","H列に金額を入力してください",G632=3,H632,I632="","I列に労働時間を入力してください",G632=1,ROUND(H632/(I632*24),0),G632=2,ROUND(H632/(I632*24),0)),"")</f>
        <v/>
      </c>
      <c r="K632" s="80" t="str" cm="1">
        <f t="array" ref="K632">IFERROR(_xlfn.IFS(D632="","",J632&lt;E632,"×（法定外・要件外となる従業員です）",J632&lt;=F632,"〇",J632&gt;F632,"ー（要件外となる従業員です）"),"")</f>
        <v/>
      </c>
      <c r="L632" s="25" t="str" cm="1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  <v/>
      </c>
    </row>
    <row r="633" spans="1:12" ht="16.5" customHeight="1" x14ac:dyDescent="0.4">
      <c r="A633" s="52" t="str">
        <f t="shared" si="9"/>
        <v/>
      </c>
      <c r="B633" s="51"/>
      <c r="C633" s="75"/>
      <c r="D633" s="51"/>
      <c r="E633" s="27" t="str" cm="1">
        <f t="array" ref="E633">IFERROR(_xlfn.IFS(AND($F$4=45566,D633="徳島"),VLOOKUP(D633,最低賃金!$A$2:$G$49,2,FALSE),OR($F$4&lt;&gt;45566,D633&lt;&gt;"徳島"),VLOOKUP(D633,最低賃金!$A$2:$G$49,4,FALSE)),"")</f>
        <v/>
      </c>
      <c r="F633" s="27" t="str">
        <f>IFERROR(VLOOKUP(D633,最低賃金!$A$3:$G$49,6,FALSE),"")</f>
        <v/>
      </c>
      <c r="G633" s="51"/>
      <c r="H633" s="19"/>
      <c r="I633" s="81"/>
      <c r="J633" s="27" t="str" cm="1">
        <f t="array" ref="J633">IFERROR(_xlfn.IFS(COUNTBLANK(G633:I633)=3,"",H633="","H列に金額を入力してください",G633=3,H633,I633="","I列に労働時間を入力してください",G633=1,ROUND(H633/(I633*24),0),G633=2,ROUND(H633/(I633*24),0)),"")</f>
        <v/>
      </c>
      <c r="K633" s="80" t="str" cm="1">
        <f t="array" ref="K633">IFERROR(_xlfn.IFS(D633="","",J633&lt;E633,"×（法定外・要件外となる従業員です）",J633&lt;=F633,"〇",J633&gt;F633,"ー（要件外となる従業員です）"),"")</f>
        <v/>
      </c>
      <c r="L633" s="25" t="str" cm="1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  <v/>
      </c>
    </row>
    <row r="634" spans="1:12" ht="16.5" customHeight="1" x14ac:dyDescent="0.4">
      <c r="A634" s="52" t="str">
        <f t="shared" si="9"/>
        <v/>
      </c>
      <c r="B634" s="51"/>
      <c r="C634" s="75"/>
      <c r="D634" s="51"/>
      <c r="E634" s="27" t="str" cm="1">
        <f t="array" ref="E634">IFERROR(_xlfn.IFS(AND($F$4=45566,D634="徳島"),VLOOKUP(D634,最低賃金!$A$2:$G$49,2,FALSE),OR($F$4&lt;&gt;45566,D634&lt;&gt;"徳島"),VLOOKUP(D634,最低賃金!$A$2:$G$49,4,FALSE)),"")</f>
        <v/>
      </c>
      <c r="F634" s="27" t="str">
        <f>IFERROR(VLOOKUP(D634,最低賃金!$A$3:$G$49,6,FALSE),"")</f>
        <v/>
      </c>
      <c r="G634" s="51"/>
      <c r="H634" s="19"/>
      <c r="I634" s="81"/>
      <c r="J634" s="27" t="str" cm="1">
        <f t="array" ref="J634">IFERROR(_xlfn.IFS(COUNTBLANK(G634:I634)=3,"",H634="","H列に金額を入力してください",G634=3,H634,I634="","I列に労働時間を入力してください",G634=1,ROUND(H634/(I634*24),0),G634=2,ROUND(H634/(I634*24),0)),"")</f>
        <v/>
      </c>
      <c r="K634" s="80" t="str" cm="1">
        <f t="array" ref="K634">IFERROR(_xlfn.IFS(D634="","",J634&lt;E634,"×（法定外・要件外となる従業員です）",J634&lt;=F634,"〇",J634&gt;F634,"ー（要件外となる従業員です）"),"")</f>
        <v/>
      </c>
      <c r="L634" s="25" t="str" cm="1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  <v/>
      </c>
    </row>
    <row r="635" spans="1:12" ht="16.5" customHeight="1" x14ac:dyDescent="0.4">
      <c r="A635" s="52" t="str">
        <f t="shared" si="9"/>
        <v/>
      </c>
      <c r="B635" s="51"/>
      <c r="C635" s="75"/>
      <c r="D635" s="51"/>
      <c r="E635" s="27" t="str" cm="1">
        <f t="array" ref="E635">IFERROR(_xlfn.IFS(AND($F$4=45566,D635="徳島"),VLOOKUP(D635,最低賃金!$A$2:$G$49,2,FALSE),OR($F$4&lt;&gt;45566,D635&lt;&gt;"徳島"),VLOOKUP(D635,最低賃金!$A$2:$G$49,4,FALSE)),"")</f>
        <v/>
      </c>
      <c r="F635" s="27" t="str">
        <f>IFERROR(VLOOKUP(D635,最低賃金!$A$3:$G$49,6,FALSE),"")</f>
        <v/>
      </c>
      <c r="G635" s="51"/>
      <c r="H635" s="19"/>
      <c r="I635" s="81"/>
      <c r="J635" s="27" t="str" cm="1">
        <f t="array" ref="J635">IFERROR(_xlfn.IFS(COUNTBLANK(G635:I635)=3,"",H635="","H列に金額を入力してください",G635=3,H635,I635="","I列に労働時間を入力してください",G635=1,ROUND(H635/(I635*24),0),G635=2,ROUND(H635/(I635*24),0)),"")</f>
        <v/>
      </c>
      <c r="K635" s="80" t="str" cm="1">
        <f t="array" ref="K635">IFERROR(_xlfn.IFS(D635="","",J635&lt;E635,"×（法定外・要件外となる従業員です）",J635&lt;=F635,"〇",J635&gt;F635,"ー（要件外となる従業員です）"),"")</f>
        <v/>
      </c>
      <c r="L635" s="25" t="str" cm="1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  <v/>
      </c>
    </row>
    <row r="636" spans="1:12" ht="16.5" customHeight="1" x14ac:dyDescent="0.4">
      <c r="A636" s="52" t="str">
        <f t="shared" si="9"/>
        <v/>
      </c>
      <c r="B636" s="51"/>
      <c r="C636" s="75"/>
      <c r="D636" s="51"/>
      <c r="E636" s="27" t="str" cm="1">
        <f t="array" ref="E636">IFERROR(_xlfn.IFS(AND($F$4=45566,D636="徳島"),VLOOKUP(D636,最低賃金!$A$2:$G$49,2,FALSE),OR($F$4&lt;&gt;45566,D636&lt;&gt;"徳島"),VLOOKUP(D636,最低賃金!$A$2:$G$49,4,FALSE)),"")</f>
        <v/>
      </c>
      <c r="F636" s="27" t="str">
        <f>IFERROR(VLOOKUP(D636,最低賃金!$A$3:$G$49,6,FALSE),"")</f>
        <v/>
      </c>
      <c r="G636" s="51"/>
      <c r="H636" s="19"/>
      <c r="I636" s="81"/>
      <c r="J636" s="27" t="str" cm="1">
        <f t="array" ref="J636">IFERROR(_xlfn.IFS(COUNTBLANK(G636:I636)=3,"",H636="","H列に金額を入力してください",G636=3,H636,I636="","I列に労働時間を入力してください",G636=1,ROUND(H636/(I636*24),0),G636=2,ROUND(H636/(I636*24),0)),"")</f>
        <v/>
      </c>
      <c r="K636" s="80" t="str" cm="1">
        <f t="array" ref="K636">IFERROR(_xlfn.IFS(D636="","",J636&lt;E636,"×（法定外・要件外となる従業員です）",J636&lt;=F636,"〇",J636&gt;F636,"ー（要件外となる従業員です）"),"")</f>
        <v/>
      </c>
      <c r="L636" s="25" t="str" cm="1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  <v/>
      </c>
    </row>
    <row r="637" spans="1:12" ht="16.5" customHeight="1" x14ac:dyDescent="0.4">
      <c r="A637" s="52" t="str">
        <f t="shared" si="9"/>
        <v/>
      </c>
      <c r="B637" s="51"/>
      <c r="C637" s="75"/>
      <c r="D637" s="51"/>
      <c r="E637" s="27" t="str" cm="1">
        <f t="array" ref="E637">IFERROR(_xlfn.IFS(AND($F$4=45566,D637="徳島"),VLOOKUP(D637,最低賃金!$A$2:$G$49,2,FALSE),OR($F$4&lt;&gt;45566,D637&lt;&gt;"徳島"),VLOOKUP(D637,最低賃金!$A$2:$G$49,4,FALSE)),"")</f>
        <v/>
      </c>
      <c r="F637" s="27" t="str">
        <f>IFERROR(VLOOKUP(D637,最低賃金!$A$3:$G$49,6,FALSE),"")</f>
        <v/>
      </c>
      <c r="G637" s="51"/>
      <c r="H637" s="19"/>
      <c r="I637" s="81"/>
      <c r="J637" s="27" t="str" cm="1">
        <f t="array" ref="J637">IFERROR(_xlfn.IFS(COUNTBLANK(G637:I637)=3,"",H637="","H列に金額を入力してください",G637=3,H637,I637="","I列に労働時間を入力してください",G637=1,ROUND(H637/(I637*24),0),G637=2,ROUND(H637/(I637*24),0)),"")</f>
        <v/>
      </c>
      <c r="K637" s="80" t="str" cm="1">
        <f t="array" ref="K637">IFERROR(_xlfn.IFS(D637="","",J637&lt;E637,"×（法定外・要件外となる従業員です）",J637&lt;=F637,"〇",J637&gt;F637,"ー（要件外となる従業員です）"),"")</f>
        <v/>
      </c>
      <c r="L637" s="25" t="str" cm="1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  <v/>
      </c>
    </row>
    <row r="638" spans="1:12" ht="16.5" customHeight="1" x14ac:dyDescent="0.4">
      <c r="A638" s="52" t="str">
        <f t="shared" si="9"/>
        <v/>
      </c>
      <c r="B638" s="51"/>
      <c r="C638" s="75"/>
      <c r="D638" s="51"/>
      <c r="E638" s="27" t="str" cm="1">
        <f t="array" ref="E638">IFERROR(_xlfn.IFS(AND($F$4=45566,D638="徳島"),VLOOKUP(D638,最低賃金!$A$2:$G$49,2,FALSE),OR($F$4&lt;&gt;45566,D638&lt;&gt;"徳島"),VLOOKUP(D638,最低賃金!$A$2:$G$49,4,FALSE)),"")</f>
        <v/>
      </c>
      <c r="F638" s="27" t="str">
        <f>IFERROR(VLOOKUP(D638,最低賃金!$A$3:$G$49,6,FALSE),"")</f>
        <v/>
      </c>
      <c r="G638" s="51"/>
      <c r="H638" s="19"/>
      <c r="I638" s="81"/>
      <c r="J638" s="27" t="str" cm="1">
        <f t="array" ref="J638">IFERROR(_xlfn.IFS(COUNTBLANK(G638:I638)=3,"",H638="","H列に金額を入力してください",G638=3,H638,I638="","I列に労働時間を入力してください",G638=1,ROUND(H638/(I638*24),0),G638=2,ROUND(H638/(I638*24),0)),"")</f>
        <v/>
      </c>
      <c r="K638" s="80" t="str" cm="1">
        <f t="array" ref="K638">IFERROR(_xlfn.IFS(D638="","",J638&lt;E638,"×（法定外・要件外となる従業員です）",J638&lt;=F638,"〇",J638&gt;F638,"ー（要件外となる従業員です）"),"")</f>
        <v/>
      </c>
      <c r="L638" s="25" t="str" cm="1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  <v/>
      </c>
    </row>
    <row r="639" spans="1:12" ht="16.5" customHeight="1" x14ac:dyDescent="0.4">
      <c r="A639" s="52" t="str">
        <f t="shared" si="9"/>
        <v/>
      </c>
      <c r="B639" s="51"/>
      <c r="C639" s="75"/>
      <c r="D639" s="51"/>
      <c r="E639" s="27" t="str" cm="1">
        <f t="array" ref="E639">IFERROR(_xlfn.IFS(AND($F$4=45566,D639="徳島"),VLOOKUP(D639,最低賃金!$A$2:$G$49,2,FALSE),OR($F$4&lt;&gt;45566,D639&lt;&gt;"徳島"),VLOOKUP(D639,最低賃金!$A$2:$G$49,4,FALSE)),"")</f>
        <v/>
      </c>
      <c r="F639" s="27" t="str">
        <f>IFERROR(VLOOKUP(D639,最低賃金!$A$3:$G$49,6,FALSE),"")</f>
        <v/>
      </c>
      <c r="G639" s="51"/>
      <c r="H639" s="19"/>
      <c r="I639" s="81"/>
      <c r="J639" s="27" t="str" cm="1">
        <f t="array" ref="J639">IFERROR(_xlfn.IFS(COUNTBLANK(G639:I639)=3,"",H639="","H列に金額を入力してください",G639=3,H639,I639="","I列に労働時間を入力してください",G639=1,ROUND(H639/(I639*24),0),G639=2,ROUND(H639/(I639*24),0)),"")</f>
        <v/>
      </c>
      <c r="K639" s="80" t="str" cm="1">
        <f t="array" ref="K639">IFERROR(_xlfn.IFS(D639="","",J639&lt;E639,"×（法定外・要件外となる従業員です）",J639&lt;=F639,"〇",J639&gt;F639,"ー（要件外となる従業員です）"),"")</f>
        <v/>
      </c>
      <c r="L639" s="25" t="str" cm="1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  <v/>
      </c>
    </row>
    <row r="640" spans="1:12" ht="16.5" customHeight="1" x14ac:dyDescent="0.4">
      <c r="A640" s="52" t="str">
        <f t="shared" si="9"/>
        <v/>
      </c>
      <c r="B640" s="51"/>
      <c r="C640" s="75"/>
      <c r="D640" s="51"/>
      <c r="E640" s="27" t="str" cm="1">
        <f t="array" ref="E640">IFERROR(_xlfn.IFS(AND($F$4=45566,D640="徳島"),VLOOKUP(D640,最低賃金!$A$2:$G$49,2,FALSE),OR($F$4&lt;&gt;45566,D640&lt;&gt;"徳島"),VLOOKUP(D640,最低賃金!$A$2:$G$49,4,FALSE)),"")</f>
        <v/>
      </c>
      <c r="F640" s="27" t="str">
        <f>IFERROR(VLOOKUP(D640,最低賃金!$A$3:$G$49,6,FALSE),"")</f>
        <v/>
      </c>
      <c r="G640" s="51"/>
      <c r="H640" s="19"/>
      <c r="I640" s="81"/>
      <c r="J640" s="27" t="str" cm="1">
        <f t="array" ref="J640">IFERROR(_xlfn.IFS(COUNTBLANK(G640:I640)=3,"",H640="","H列に金額を入力してください",G640=3,H640,I640="","I列に労働時間を入力してください",G640=1,ROUND(H640/(I640*24),0),G640=2,ROUND(H640/(I640*24),0)),"")</f>
        <v/>
      </c>
      <c r="K640" s="80" t="str" cm="1">
        <f t="array" ref="K640">IFERROR(_xlfn.IFS(D640="","",J640&lt;E640,"×（法定外・要件外となる従業員です）",J640&lt;=F640,"〇",J640&gt;F640,"ー（要件外となる従業員です）"),"")</f>
        <v/>
      </c>
      <c r="L640" s="25" t="str" cm="1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  <v/>
      </c>
    </row>
    <row r="641" spans="1:12" ht="16.5" customHeight="1" x14ac:dyDescent="0.4">
      <c r="A641" s="52" t="str">
        <f t="shared" si="9"/>
        <v/>
      </c>
      <c r="B641" s="51"/>
      <c r="C641" s="75"/>
      <c r="D641" s="51"/>
      <c r="E641" s="27" t="str" cm="1">
        <f t="array" ref="E641">IFERROR(_xlfn.IFS(AND($F$4=45566,D641="徳島"),VLOOKUP(D641,最低賃金!$A$2:$G$49,2,FALSE),OR($F$4&lt;&gt;45566,D641&lt;&gt;"徳島"),VLOOKUP(D641,最低賃金!$A$2:$G$49,4,FALSE)),"")</f>
        <v/>
      </c>
      <c r="F641" s="27" t="str">
        <f>IFERROR(VLOOKUP(D641,最低賃金!$A$3:$G$49,6,FALSE),"")</f>
        <v/>
      </c>
      <c r="G641" s="51"/>
      <c r="H641" s="19"/>
      <c r="I641" s="81"/>
      <c r="J641" s="27" t="str" cm="1">
        <f t="array" ref="J641">IFERROR(_xlfn.IFS(COUNTBLANK(G641:I641)=3,"",H641="","H列に金額を入力してください",G641=3,H641,I641="","I列に労働時間を入力してください",G641=1,ROUND(H641/(I641*24),0),G641=2,ROUND(H641/(I641*24),0)),"")</f>
        <v/>
      </c>
      <c r="K641" s="80" t="str" cm="1">
        <f t="array" ref="K641">IFERROR(_xlfn.IFS(D641="","",J641&lt;E641,"×（法定外・要件外となる従業員です）",J641&lt;=F641,"〇",J641&gt;F641,"ー（要件外となる従業員です）"),"")</f>
        <v/>
      </c>
      <c r="L641" s="25" t="str" cm="1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  <v/>
      </c>
    </row>
    <row r="642" spans="1:12" ht="16.5" customHeight="1" x14ac:dyDescent="0.4">
      <c r="A642" s="52" t="str">
        <f t="shared" si="9"/>
        <v/>
      </c>
      <c r="B642" s="51"/>
      <c r="C642" s="75"/>
      <c r="D642" s="51"/>
      <c r="E642" s="27" t="str" cm="1">
        <f t="array" ref="E642">IFERROR(_xlfn.IFS(AND($F$4=45566,D642="徳島"),VLOOKUP(D642,最低賃金!$A$2:$G$49,2,FALSE),OR($F$4&lt;&gt;45566,D642&lt;&gt;"徳島"),VLOOKUP(D642,最低賃金!$A$2:$G$49,4,FALSE)),"")</f>
        <v/>
      </c>
      <c r="F642" s="27" t="str">
        <f>IFERROR(VLOOKUP(D642,最低賃金!$A$3:$G$49,6,FALSE),"")</f>
        <v/>
      </c>
      <c r="G642" s="51"/>
      <c r="H642" s="19"/>
      <c r="I642" s="81"/>
      <c r="J642" s="27" t="str" cm="1">
        <f t="array" ref="J642">IFERROR(_xlfn.IFS(COUNTBLANK(G642:I642)=3,"",H642="","H列に金額を入力してください",G642=3,H642,I642="","I列に労働時間を入力してください",G642=1,ROUND(H642/(I642*24),0),G642=2,ROUND(H642/(I642*24),0)),"")</f>
        <v/>
      </c>
      <c r="K642" s="80" t="str" cm="1">
        <f t="array" ref="K642">IFERROR(_xlfn.IFS(D642="","",J642&lt;E642,"×（法定外・要件外となる従業員です）",J642&lt;=F642,"〇",J642&gt;F642,"ー（要件外となる従業員です）"),"")</f>
        <v/>
      </c>
      <c r="L642" s="25" t="str" cm="1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  <v/>
      </c>
    </row>
    <row r="643" spans="1:12" ht="16.5" customHeight="1" x14ac:dyDescent="0.4">
      <c r="A643" s="52" t="str">
        <f t="shared" si="9"/>
        <v/>
      </c>
      <c r="B643" s="51"/>
      <c r="C643" s="75"/>
      <c r="D643" s="51"/>
      <c r="E643" s="27" t="str" cm="1">
        <f t="array" ref="E643">IFERROR(_xlfn.IFS(AND($F$4=45566,D643="徳島"),VLOOKUP(D643,最低賃金!$A$2:$G$49,2,FALSE),OR($F$4&lt;&gt;45566,D643&lt;&gt;"徳島"),VLOOKUP(D643,最低賃金!$A$2:$G$49,4,FALSE)),"")</f>
        <v/>
      </c>
      <c r="F643" s="27" t="str">
        <f>IFERROR(VLOOKUP(D643,最低賃金!$A$3:$G$49,6,FALSE),"")</f>
        <v/>
      </c>
      <c r="G643" s="51"/>
      <c r="H643" s="19"/>
      <c r="I643" s="81"/>
      <c r="J643" s="27" t="str" cm="1">
        <f t="array" ref="J643">IFERROR(_xlfn.IFS(COUNTBLANK(G643:I643)=3,"",H643="","H列に金額を入力してください",G643=3,H643,I643="","I列に労働時間を入力してください",G643=1,ROUND(H643/(I643*24),0),G643=2,ROUND(H643/(I643*24),0)),"")</f>
        <v/>
      </c>
      <c r="K643" s="80" t="str" cm="1">
        <f t="array" ref="K643">IFERROR(_xlfn.IFS(D643="","",J643&lt;E643,"×（法定外・要件外となる従業員です）",J643&lt;=F643,"〇",J643&gt;F643,"ー（要件外となる従業員です）"),"")</f>
        <v/>
      </c>
      <c r="L643" s="25" t="str" cm="1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  <v/>
      </c>
    </row>
    <row r="644" spans="1:12" ht="16.5" customHeight="1" x14ac:dyDescent="0.4">
      <c r="A644" s="52" t="str">
        <f t="shared" si="9"/>
        <v/>
      </c>
      <c r="B644" s="51"/>
      <c r="C644" s="75"/>
      <c r="D644" s="51"/>
      <c r="E644" s="27" t="str" cm="1">
        <f t="array" ref="E644">IFERROR(_xlfn.IFS(AND($F$4=45566,D644="徳島"),VLOOKUP(D644,最低賃金!$A$2:$G$49,2,FALSE),OR($F$4&lt;&gt;45566,D644&lt;&gt;"徳島"),VLOOKUP(D644,最低賃金!$A$2:$G$49,4,FALSE)),"")</f>
        <v/>
      </c>
      <c r="F644" s="27" t="str">
        <f>IFERROR(VLOOKUP(D644,最低賃金!$A$3:$G$49,6,FALSE),"")</f>
        <v/>
      </c>
      <c r="G644" s="51"/>
      <c r="H644" s="19"/>
      <c r="I644" s="81"/>
      <c r="J644" s="27" t="str" cm="1">
        <f t="array" ref="J644">IFERROR(_xlfn.IFS(COUNTBLANK(G644:I644)=3,"",H644="","H列に金額を入力してください",G644=3,H644,I644="","I列に労働時間を入力してください",G644=1,ROUND(H644/(I644*24),0),G644=2,ROUND(H644/(I644*24),0)),"")</f>
        <v/>
      </c>
      <c r="K644" s="80" t="str" cm="1">
        <f t="array" ref="K644">IFERROR(_xlfn.IFS(D644="","",J644&lt;E644,"×（法定外・要件外となる従業員です）",J644&lt;=F644,"〇",J644&gt;F644,"ー（要件外となる従業員です）"),"")</f>
        <v/>
      </c>
      <c r="L644" s="25" t="str" cm="1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  <v/>
      </c>
    </row>
    <row r="645" spans="1:12" ht="16.5" customHeight="1" x14ac:dyDescent="0.4">
      <c r="A645" s="52" t="str">
        <f t="shared" si="9"/>
        <v/>
      </c>
      <c r="B645" s="51"/>
      <c r="C645" s="75"/>
      <c r="D645" s="51"/>
      <c r="E645" s="27" t="str" cm="1">
        <f t="array" ref="E645">IFERROR(_xlfn.IFS(AND($F$4=45566,D645="徳島"),VLOOKUP(D645,最低賃金!$A$2:$G$49,2,FALSE),OR($F$4&lt;&gt;45566,D645&lt;&gt;"徳島"),VLOOKUP(D645,最低賃金!$A$2:$G$49,4,FALSE)),"")</f>
        <v/>
      </c>
      <c r="F645" s="27" t="str">
        <f>IFERROR(VLOOKUP(D645,最低賃金!$A$3:$G$49,6,FALSE),"")</f>
        <v/>
      </c>
      <c r="G645" s="51"/>
      <c r="H645" s="19"/>
      <c r="I645" s="81"/>
      <c r="J645" s="27" t="str" cm="1">
        <f t="array" ref="J645">IFERROR(_xlfn.IFS(COUNTBLANK(G645:I645)=3,"",H645="","H列に金額を入力してください",G645=3,H645,I645="","I列に労働時間を入力してください",G645=1,ROUND(H645/(I645*24),0),G645=2,ROUND(H645/(I645*24),0)),"")</f>
        <v/>
      </c>
      <c r="K645" s="80" t="str" cm="1">
        <f t="array" ref="K645">IFERROR(_xlfn.IFS(D645="","",J645&lt;E645,"×（法定外・要件外となる従業員です）",J645&lt;=F645,"〇",J645&gt;F645,"ー（要件外となる従業員です）"),"")</f>
        <v/>
      </c>
      <c r="L645" s="25" t="str" cm="1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  <v/>
      </c>
    </row>
    <row r="646" spans="1:12" ht="16.5" customHeight="1" x14ac:dyDescent="0.4">
      <c r="A646" s="52" t="str">
        <f t="shared" si="9"/>
        <v/>
      </c>
      <c r="B646" s="51"/>
      <c r="C646" s="75"/>
      <c r="D646" s="51"/>
      <c r="E646" s="27" t="str" cm="1">
        <f t="array" ref="E646">IFERROR(_xlfn.IFS(AND($F$4=45566,D646="徳島"),VLOOKUP(D646,最低賃金!$A$2:$G$49,2,FALSE),OR($F$4&lt;&gt;45566,D646&lt;&gt;"徳島"),VLOOKUP(D646,最低賃金!$A$2:$G$49,4,FALSE)),"")</f>
        <v/>
      </c>
      <c r="F646" s="27" t="str">
        <f>IFERROR(VLOOKUP(D646,最低賃金!$A$3:$G$49,6,FALSE),"")</f>
        <v/>
      </c>
      <c r="G646" s="51"/>
      <c r="H646" s="19"/>
      <c r="I646" s="81"/>
      <c r="J646" s="27" t="str" cm="1">
        <f t="array" ref="J646">IFERROR(_xlfn.IFS(COUNTBLANK(G646:I646)=3,"",H646="","H列に金額を入力してください",G646=3,H646,I646="","I列に労働時間を入力してください",G646=1,ROUND(H646/(I646*24),0),G646=2,ROUND(H646/(I646*24),0)),"")</f>
        <v/>
      </c>
      <c r="K646" s="80" t="str" cm="1">
        <f t="array" ref="K646">IFERROR(_xlfn.IFS(D646="","",J646&lt;E646,"×（法定外・要件外となる従業員です）",J646&lt;=F646,"〇",J646&gt;F646,"ー（要件外となる従業員です）"),"")</f>
        <v/>
      </c>
      <c r="L646" s="25" t="str" cm="1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  <v/>
      </c>
    </row>
    <row r="647" spans="1:12" ht="16.5" customHeight="1" x14ac:dyDescent="0.4">
      <c r="A647" s="52" t="str">
        <f t="shared" si="9"/>
        <v/>
      </c>
      <c r="B647" s="51"/>
      <c r="C647" s="75"/>
      <c r="D647" s="51"/>
      <c r="E647" s="27" t="str" cm="1">
        <f t="array" ref="E647">IFERROR(_xlfn.IFS(AND($F$4=45566,D647="徳島"),VLOOKUP(D647,最低賃金!$A$2:$G$49,2,FALSE),OR($F$4&lt;&gt;45566,D647&lt;&gt;"徳島"),VLOOKUP(D647,最低賃金!$A$2:$G$49,4,FALSE)),"")</f>
        <v/>
      </c>
      <c r="F647" s="27" t="str">
        <f>IFERROR(VLOOKUP(D647,最低賃金!$A$3:$G$49,6,FALSE),"")</f>
        <v/>
      </c>
      <c r="G647" s="51"/>
      <c r="H647" s="19"/>
      <c r="I647" s="81"/>
      <c r="J647" s="27" t="str" cm="1">
        <f t="array" ref="J647">IFERROR(_xlfn.IFS(COUNTBLANK(G647:I647)=3,"",H647="","H列に金額を入力してください",G647=3,H647,I647="","I列に労働時間を入力してください",G647=1,ROUND(H647/(I647*24),0),G647=2,ROUND(H647/(I647*24),0)),"")</f>
        <v/>
      </c>
      <c r="K647" s="80" t="str" cm="1">
        <f t="array" ref="K647">IFERROR(_xlfn.IFS(D647="","",J647&lt;E647,"×（法定外・要件外となる従業員です）",J647&lt;=F647,"〇",J647&gt;F647,"ー（要件外となる従業員です）"),"")</f>
        <v/>
      </c>
      <c r="L647" s="25" t="str" cm="1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  <v/>
      </c>
    </row>
    <row r="648" spans="1:12" ht="16.5" customHeight="1" x14ac:dyDescent="0.4">
      <c r="A648" s="52" t="str">
        <f t="shared" si="9"/>
        <v/>
      </c>
      <c r="B648" s="51"/>
      <c r="C648" s="75"/>
      <c r="D648" s="51"/>
      <c r="E648" s="27" t="str" cm="1">
        <f t="array" ref="E648">IFERROR(_xlfn.IFS(AND($F$4=45566,D648="徳島"),VLOOKUP(D648,最低賃金!$A$2:$G$49,2,FALSE),OR($F$4&lt;&gt;45566,D648&lt;&gt;"徳島"),VLOOKUP(D648,最低賃金!$A$2:$G$49,4,FALSE)),"")</f>
        <v/>
      </c>
      <c r="F648" s="27" t="str">
        <f>IFERROR(VLOOKUP(D648,最低賃金!$A$3:$G$49,6,FALSE),"")</f>
        <v/>
      </c>
      <c r="G648" s="51"/>
      <c r="H648" s="19"/>
      <c r="I648" s="81"/>
      <c r="J648" s="27" t="str" cm="1">
        <f t="array" ref="J648">IFERROR(_xlfn.IFS(COUNTBLANK(G648:I648)=3,"",H648="","H列に金額を入力してください",G648=3,H648,I648="","I列に労働時間を入力してください",G648=1,ROUND(H648/(I648*24),0),G648=2,ROUND(H648/(I648*24),0)),"")</f>
        <v/>
      </c>
      <c r="K648" s="80" t="str" cm="1">
        <f t="array" ref="K648">IFERROR(_xlfn.IFS(D648="","",J648&lt;E648,"×（法定外・要件外となる従業員です）",J648&lt;=F648,"〇",J648&gt;F648,"ー（要件外となる従業員です）"),"")</f>
        <v/>
      </c>
      <c r="L648" s="25" t="str" cm="1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  <v/>
      </c>
    </row>
    <row r="649" spans="1:12" ht="16.5" customHeight="1" x14ac:dyDescent="0.4">
      <c r="A649" s="52" t="str">
        <f t="shared" si="9"/>
        <v/>
      </c>
      <c r="B649" s="51"/>
      <c r="C649" s="75"/>
      <c r="D649" s="51"/>
      <c r="E649" s="27" t="str" cm="1">
        <f t="array" ref="E649">IFERROR(_xlfn.IFS(AND($F$4=45566,D649="徳島"),VLOOKUP(D649,最低賃金!$A$2:$G$49,2,FALSE),OR($F$4&lt;&gt;45566,D649&lt;&gt;"徳島"),VLOOKUP(D649,最低賃金!$A$2:$G$49,4,FALSE)),"")</f>
        <v/>
      </c>
      <c r="F649" s="27" t="str">
        <f>IFERROR(VLOOKUP(D649,最低賃金!$A$3:$G$49,6,FALSE),"")</f>
        <v/>
      </c>
      <c r="G649" s="51"/>
      <c r="H649" s="19"/>
      <c r="I649" s="81"/>
      <c r="J649" s="27" t="str" cm="1">
        <f t="array" ref="J649">IFERROR(_xlfn.IFS(COUNTBLANK(G649:I649)=3,"",H649="","H列に金額を入力してください",G649=3,H649,I649="","I列に労働時間を入力してください",G649=1,ROUND(H649/(I649*24),0),G649=2,ROUND(H649/(I649*24),0)),"")</f>
        <v/>
      </c>
      <c r="K649" s="80" t="str" cm="1">
        <f t="array" ref="K649">IFERROR(_xlfn.IFS(D649="","",J649&lt;E649,"×（法定外・要件外となる従業員です）",J649&lt;=F649,"〇",J649&gt;F649,"ー（要件外となる従業員です）"),"")</f>
        <v/>
      </c>
      <c r="L649" s="25" t="str" cm="1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  <v/>
      </c>
    </row>
    <row r="650" spans="1:12" ht="16.5" customHeight="1" x14ac:dyDescent="0.4">
      <c r="A650" s="52" t="str">
        <f t="shared" si="9"/>
        <v/>
      </c>
      <c r="B650" s="51"/>
      <c r="C650" s="75"/>
      <c r="D650" s="51"/>
      <c r="E650" s="27" t="str" cm="1">
        <f t="array" ref="E650">IFERROR(_xlfn.IFS(AND($F$4=45566,D650="徳島"),VLOOKUP(D650,最低賃金!$A$2:$G$49,2,FALSE),OR($F$4&lt;&gt;45566,D650&lt;&gt;"徳島"),VLOOKUP(D650,最低賃金!$A$2:$G$49,4,FALSE)),"")</f>
        <v/>
      </c>
      <c r="F650" s="27" t="str">
        <f>IFERROR(VLOOKUP(D650,最低賃金!$A$3:$G$49,6,FALSE),"")</f>
        <v/>
      </c>
      <c r="G650" s="51"/>
      <c r="H650" s="19"/>
      <c r="I650" s="81"/>
      <c r="J650" s="27" t="str" cm="1">
        <f t="array" ref="J650">IFERROR(_xlfn.IFS(COUNTBLANK(G650:I650)=3,"",H650="","H列に金額を入力してください",G650=3,H650,I650="","I列に労働時間を入力してください",G650=1,ROUND(H650/(I650*24),0),G650=2,ROUND(H650/(I650*24),0)),"")</f>
        <v/>
      </c>
      <c r="K650" s="80" t="str" cm="1">
        <f t="array" ref="K650">IFERROR(_xlfn.IFS(D650="","",J650&lt;E650,"×（法定外・要件外となる従業員です）",J650&lt;=F650,"〇",J650&gt;F650,"ー（要件外となる従業員です）"),"")</f>
        <v/>
      </c>
      <c r="L650" s="25" t="str" cm="1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  <v/>
      </c>
    </row>
    <row r="651" spans="1:12" ht="16.5" customHeight="1" x14ac:dyDescent="0.4">
      <c r="A651" s="52" t="str">
        <f t="shared" si="9"/>
        <v/>
      </c>
      <c r="B651" s="51"/>
      <c r="C651" s="75"/>
      <c r="D651" s="51"/>
      <c r="E651" s="27" t="str" cm="1">
        <f t="array" ref="E651">IFERROR(_xlfn.IFS(AND($F$4=45566,D651="徳島"),VLOOKUP(D651,最低賃金!$A$2:$G$49,2,FALSE),OR($F$4&lt;&gt;45566,D651&lt;&gt;"徳島"),VLOOKUP(D651,最低賃金!$A$2:$G$49,4,FALSE)),"")</f>
        <v/>
      </c>
      <c r="F651" s="27" t="str">
        <f>IFERROR(VLOOKUP(D651,最低賃金!$A$3:$G$49,6,FALSE),"")</f>
        <v/>
      </c>
      <c r="G651" s="51"/>
      <c r="H651" s="19"/>
      <c r="I651" s="81"/>
      <c r="J651" s="27" t="str" cm="1">
        <f t="array" ref="J651">IFERROR(_xlfn.IFS(COUNTBLANK(G651:I651)=3,"",H651="","H列に金額を入力してください",G651=3,H651,I651="","I列に労働時間を入力してください",G651=1,ROUND(H651/(I651*24),0),G651=2,ROUND(H651/(I651*24),0)),"")</f>
        <v/>
      </c>
      <c r="K651" s="80" t="str" cm="1">
        <f t="array" ref="K651">IFERROR(_xlfn.IFS(D651="","",J651&lt;E651,"×（法定外・要件外となる従業員です）",J651&lt;=F651,"〇",J651&gt;F651,"ー（要件外となる従業員です）"),"")</f>
        <v/>
      </c>
      <c r="L651" s="25" t="str" cm="1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  <v/>
      </c>
    </row>
    <row r="652" spans="1:12" ht="16.5" customHeight="1" x14ac:dyDescent="0.4">
      <c r="A652" s="52" t="str">
        <f t="shared" ref="A652:A715" si="10">IF(C652="","",A651+1)</f>
        <v/>
      </c>
      <c r="B652" s="51"/>
      <c r="C652" s="75"/>
      <c r="D652" s="51"/>
      <c r="E652" s="27" t="str" cm="1">
        <f t="array" ref="E652">IFERROR(_xlfn.IFS(AND($F$4=45566,D652="徳島"),VLOOKUP(D652,最低賃金!$A$2:$G$49,2,FALSE),OR($F$4&lt;&gt;45566,D652&lt;&gt;"徳島"),VLOOKUP(D652,最低賃金!$A$2:$G$49,4,FALSE)),"")</f>
        <v/>
      </c>
      <c r="F652" s="27" t="str">
        <f>IFERROR(VLOOKUP(D652,最低賃金!$A$3:$G$49,6,FALSE),"")</f>
        <v/>
      </c>
      <c r="G652" s="51"/>
      <c r="H652" s="19"/>
      <c r="I652" s="81"/>
      <c r="J652" s="27" t="str" cm="1">
        <f t="array" ref="J652">IFERROR(_xlfn.IFS(COUNTBLANK(G652:I652)=3,"",H652="","H列に金額を入力してください",G652=3,H652,I652="","I列に労働時間を入力してください",G652=1,ROUND(H652/(I652*24),0),G652=2,ROUND(H652/(I652*24),0)),"")</f>
        <v/>
      </c>
      <c r="K652" s="80" t="str" cm="1">
        <f t="array" ref="K652">IFERROR(_xlfn.IFS(D652="","",J652&lt;E652,"×（法定外・要件外となる従業員です）",J652&lt;=F652,"〇",J652&gt;F652,"ー（要件外となる従業員です）"),"")</f>
        <v/>
      </c>
      <c r="L652" s="25" t="str" cm="1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  <v/>
      </c>
    </row>
    <row r="653" spans="1:12" ht="16.5" customHeight="1" x14ac:dyDescent="0.4">
      <c r="A653" s="52" t="str">
        <f t="shared" si="10"/>
        <v/>
      </c>
      <c r="B653" s="51"/>
      <c r="C653" s="75"/>
      <c r="D653" s="51"/>
      <c r="E653" s="27" t="str" cm="1">
        <f t="array" ref="E653">IFERROR(_xlfn.IFS(AND($F$4=45566,D653="徳島"),VLOOKUP(D653,最低賃金!$A$2:$G$49,2,FALSE),OR($F$4&lt;&gt;45566,D653&lt;&gt;"徳島"),VLOOKUP(D653,最低賃金!$A$2:$G$49,4,FALSE)),"")</f>
        <v/>
      </c>
      <c r="F653" s="27" t="str">
        <f>IFERROR(VLOOKUP(D653,最低賃金!$A$3:$G$49,6,FALSE),"")</f>
        <v/>
      </c>
      <c r="G653" s="51"/>
      <c r="H653" s="19"/>
      <c r="I653" s="81"/>
      <c r="J653" s="27" t="str" cm="1">
        <f t="array" ref="J653">IFERROR(_xlfn.IFS(COUNTBLANK(G653:I653)=3,"",H653="","H列に金額を入力してください",G653=3,H653,I653="","I列に労働時間を入力してください",G653=1,ROUND(H653/(I653*24),0),G653=2,ROUND(H653/(I653*24),0)),"")</f>
        <v/>
      </c>
      <c r="K653" s="80" t="str" cm="1">
        <f t="array" ref="K653">IFERROR(_xlfn.IFS(D653="","",J653&lt;E653,"×（法定外・要件外となる従業員です）",J653&lt;=F653,"〇",J653&gt;F653,"ー（要件外となる従業員です）"),"")</f>
        <v/>
      </c>
      <c r="L653" s="25" t="str" cm="1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  <v/>
      </c>
    </row>
    <row r="654" spans="1:12" ht="16.5" customHeight="1" x14ac:dyDescent="0.4">
      <c r="A654" s="52" t="str">
        <f t="shared" si="10"/>
        <v/>
      </c>
      <c r="B654" s="51"/>
      <c r="C654" s="75"/>
      <c r="D654" s="51"/>
      <c r="E654" s="27" t="str" cm="1">
        <f t="array" ref="E654">IFERROR(_xlfn.IFS(AND($F$4=45566,D654="徳島"),VLOOKUP(D654,最低賃金!$A$2:$G$49,2,FALSE),OR($F$4&lt;&gt;45566,D654&lt;&gt;"徳島"),VLOOKUP(D654,最低賃金!$A$2:$G$49,4,FALSE)),"")</f>
        <v/>
      </c>
      <c r="F654" s="27" t="str">
        <f>IFERROR(VLOOKUP(D654,最低賃金!$A$3:$G$49,6,FALSE),"")</f>
        <v/>
      </c>
      <c r="G654" s="51"/>
      <c r="H654" s="19"/>
      <c r="I654" s="81"/>
      <c r="J654" s="27" t="str" cm="1">
        <f t="array" ref="J654">IFERROR(_xlfn.IFS(COUNTBLANK(G654:I654)=3,"",H654="","H列に金額を入力してください",G654=3,H654,I654="","I列に労働時間を入力してください",G654=1,ROUND(H654/(I654*24),0),G654=2,ROUND(H654/(I654*24),0)),"")</f>
        <v/>
      </c>
      <c r="K654" s="80" t="str" cm="1">
        <f t="array" ref="K654">IFERROR(_xlfn.IFS(D654="","",J654&lt;E654,"×（法定外・要件外となる従業員です）",J654&lt;=F654,"〇",J654&gt;F654,"ー（要件外となる従業員です）"),"")</f>
        <v/>
      </c>
      <c r="L654" s="25" t="str" cm="1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  <v/>
      </c>
    </row>
    <row r="655" spans="1:12" ht="16.5" customHeight="1" x14ac:dyDescent="0.4">
      <c r="A655" s="52" t="str">
        <f t="shared" si="10"/>
        <v/>
      </c>
      <c r="B655" s="51"/>
      <c r="C655" s="75"/>
      <c r="D655" s="51"/>
      <c r="E655" s="27" t="str" cm="1">
        <f t="array" ref="E655">IFERROR(_xlfn.IFS(AND($F$4=45566,D655="徳島"),VLOOKUP(D655,最低賃金!$A$2:$G$49,2,FALSE),OR($F$4&lt;&gt;45566,D655&lt;&gt;"徳島"),VLOOKUP(D655,最低賃金!$A$2:$G$49,4,FALSE)),"")</f>
        <v/>
      </c>
      <c r="F655" s="27" t="str">
        <f>IFERROR(VLOOKUP(D655,最低賃金!$A$3:$G$49,6,FALSE),"")</f>
        <v/>
      </c>
      <c r="G655" s="51"/>
      <c r="H655" s="19"/>
      <c r="I655" s="81"/>
      <c r="J655" s="27" t="str" cm="1">
        <f t="array" ref="J655">IFERROR(_xlfn.IFS(COUNTBLANK(G655:I655)=3,"",H655="","H列に金額を入力してください",G655=3,H655,I655="","I列に労働時間を入力してください",G655=1,ROUND(H655/(I655*24),0),G655=2,ROUND(H655/(I655*24),0)),"")</f>
        <v/>
      </c>
      <c r="K655" s="80" t="str" cm="1">
        <f t="array" ref="K655">IFERROR(_xlfn.IFS(D655="","",J655&lt;E655,"×（法定外・要件外となる従業員です）",J655&lt;=F655,"〇",J655&gt;F655,"ー（要件外となる従業員です）"),"")</f>
        <v/>
      </c>
      <c r="L655" s="25" t="str" cm="1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  <v/>
      </c>
    </row>
    <row r="656" spans="1:12" ht="16.5" customHeight="1" x14ac:dyDescent="0.4">
      <c r="A656" s="52" t="str">
        <f t="shared" si="10"/>
        <v/>
      </c>
      <c r="B656" s="51"/>
      <c r="C656" s="75"/>
      <c r="D656" s="51"/>
      <c r="E656" s="27" t="str" cm="1">
        <f t="array" ref="E656">IFERROR(_xlfn.IFS(AND($F$4=45566,D656="徳島"),VLOOKUP(D656,最低賃金!$A$2:$G$49,2,FALSE),OR($F$4&lt;&gt;45566,D656&lt;&gt;"徳島"),VLOOKUP(D656,最低賃金!$A$2:$G$49,4,FALSE)),"")</f>
        <v/>
      </c>
      <c r="F656" s="27" t="str">
        <f>IFERROR(VLOOKUP(D656,最低賃金!$A$3:$G$49,6,FALSE),"")</f>
        <v/>
      </c>
      <c r="G656" s="51"/>
      <c r="H656" s="19"/>
      <c r="I656" s="81"/>
      <c r="J656" s="27" t="str" cm="1">
        <f t="array" ref="J656">IFERROR(_xlfn.IFS(COUNTBLANK(G656:I656)=3,"",H656="","H列に金額を入力してください",G656=3,H656,I656="","I列に労働時間を入力してください",G656=1,ROUND(H656/(I656*24),0),G656=2,ROUND(H656/(I656*24),0)),"")</f>
        <v/>
      </c>
      <c r="K656" s="80" t="str" cm="1">
        <f t="array" ref="K656">IFERROR(_xlfn.IFS(D656="","",J656&lt;E656,"×（法定外・要件外となる従業員です）",J656&lt;=F656,"〇",J656&gt;F656,"ー（要件外となる従業員です）"),"")</f>
        <v/>
      </c>
      <c r="L656" s="25" t="str" cm="1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  <v/>
      </c>
    </row>
    <row r="657" spans="1:12" ht="16.5" customHeight="1" x14ac:dyDescent="0.4">
      <c r="A657" s="52" t="str">
        <f t="shared" si="10"/>
        <v/>
      </c>
      <c r="B657" s="51"/>
      <c r="C657" s="75"/>
      <c r="D657" s="51"/>
      <c r="E657" s="27" t="str" cm="1">
        <f t="array" ref="E657">IFERROR(_xlfn.IFS(AND($F$4=45566,D657="徳島"),VLOOKUP(D657,最低賃金!$A$2:$G$49,2,FALSE),OR($F$4&lt;&gt;45566,D657&lt;&gt;"徳島"),VLOOKUP(D657,最低賃金!$A$2:$G$49,4,FALSE)),"")</f>
        <v/>
      </c>
      <c r="F657" s="27" t="str">
        <f>IFERROR(VLOOKUP(D657,最低賃金!$A$3:$G$49,6,FALSE),"")</f>
        <v/>
      </c>
      <c r="G657" s="51"/>
      <c r="H657" s="19"/>
      <c r="I657" s="81"/>
      <c r="J657" s="27" t="str" cm="1">
        <f t="array" ref="J657">IFERROR(_xlfn.IFS(COUNTBLANK(G657:I657)=3,"",H657="","H列に金額を入力してください",G657=3,H657,I657="","I列に労働時間を入力してください",G657=1,ROUND(H657/(I657*24),0),G657=2,ROUND(H657/(I657*24),0)),"")</f>
        <v/>
      </c>
      <c r="K657" s="80" t="str" cm="1">
        <f t="array" ref="K657">IFERROR(_xlfn.IFS(D657="","",J657&lt;E657,"×（法定外・要件外となる従業員です）",J657&lt;=F657,"〇",J657&gt;F657,"ー（要件外となる従業員です）"),"")</f>
        <v/>
      </c>
      <c r="L657" s="25" t="str" cm="1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  <v/>
      </c>
    </row>
    <row r="658" spans="1:12" ht="16.5" customHeight="1" x14ac:dyDescent="0.4">
      <c r="A658" s="52" t="str">
        <f t="shared" si="10"/>
        <v/>
      </c>
      <c r="B658" s="51"/>
      <c r="C658" s="75"/>
      <c r="D658" s="51"/>
      <c r="E658" s="27" t="str" cm="1">
        <f t="array" ref="E658">IFERROR(_xlfn.IFS(AND($F$4=45566,D658="徳島"),VLOOKUP(D658,最低賃金!$A$2:$G$49,2,FALSE),OR($F$4&lt;&gt;45566,D658&lt;&gt;"徳島"),VLOOKUP(D658,最低賃金!$A$2:$G$49,4,FALSE)),"")</f>
        <v/>
      </c>
      <c r="F658" s="27" t="str">
        <f>IFERROR(VLOOKUP(D658,最低賃金!$A$3:$G$49,6,FALSE),"")</f>
        <v/>
      </c>
      <c r="G658" s="51"/>
      <c r="H658" s="19"/>
      <c r="I658" s="81"/>
      <c r="J658" s="27" t="str" cm="1">
        <f t="array" ref="J658">IFERROR(_xlfn.IFS(COUNTBLANK(G658:I658)=3,"",H658="","H列に金額を入力してください",G658=3,H658,I658="","I列に労働時間を入力してください",G658=1,ROUND(H658/(I658*24),0),G658=2,ROUND(H658/(I658*24),0)),"")</f>
        <v/>
      </c>
      <c r="K658" s="80" t="str" cm="1">
        <f t="array" ref="K658">IFERROR(_xlfn.IFS(D658="","",J658&lt;E658,"×（法定外・要件外となる従業員です）",J658&lt;=F658,"〇",J658&gt;F658,"ー（要件外となる従業員です）"),"")</f>
        <v/>
      </c>
      <c r="L658" s="25" t="str" cm="1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  <v/>
      </c>
    </row>
    <row r="659" spans="1:12" ht="16.5" customHeight="1" x14ac:dyDescent="0.4">
      <c r="A659" s="52" t="str">
        <f t="shared" si="10"/>
        <v/>
      </c>
      <c r="B659" s="51"/>
      <c r="C659" s="75"/>
      <c r="D659" s="51"/>
      <c r="E659" s="27" t="str" cm="1">
        <f t="array" ref="E659">IFERROR(_xlfn.IFS(AND($F$4=45566,D659="徳島"),VLOOKUP(D659,最低賃金!$A$2:$G$49,2,FALSE),OR($F$4&lt;&gt;45566,D659&lt;&gt;"徳島"),VLOOKUP(D659,最低賃金!$A$2:$G$49,4,FALSE)),"")</f>
        <v/>
      </c>
      <c r="F659" s="27" t="str">
        <f>IFERROR(VLOOKUP(D659,最低賃金!$A$3:$G$49,6,FALSE),"")</f>
        <v/>
      </c>
      <c r="G659" s="51"/>
      <c r="H659" s="19"/>
      <c r="I659" s="81"/>
      <c r="J659" s="27" t="str" cm="1">
        <f t="array" ref="J659">IFERROR(_xlfn.IFS(COUNTBLANK(G659:I659)=3,"",H659="","H列に金額を入力してください",G659=3,H659,I659="","I列に労働時間を入力してください",G659=1,ROUND(H659/(I659*24),0),G659=2,ROUND(H659/(I659*24),0)),"")</f>
        <v/>
      </c>
      <c r="K659" s="80" t="str" cm="1">
        <f t="array" ref="K659">IFERROR(_xlfn.IFS(D659="","",J659&lt;E659,"×（法定外・要件外となる従業員です）",J659&lt;=F659,"〇",J659&gt;F659,"ー（要件外となる従業員です）"),"")</f>
        <v/>
      </c>
      <c r="L659" s="25" t="str" cm="1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  <v/>
      </c>
    </row>
    <row r="660" spans="1:12" ht="16.5" customHeight="1" x14ac:dyDescent="0.4">
      <c r="A660" s="52" t="str">
        <f t="shared" si="10"/>
        <v/>
      </c>
      <c r="B660" s="51"/>
      <c r="C660" s="75"/>
      <c r="D660" s="51"/>
      <c r="E660" s="27" t="str" cm="1">
        <f t="array" ref="E660">IFERROR(_xlfn.IFS(AND($F$4=45566,D660="徳島"),VLOOKUP(D660,最低賃金!$A$2:$G$49,2,FALSE),OR($F$4&lt;&gt;45566,D660&lt;&gt;"徳島"),VLOOKUP(D660,最低賃金!$A$2:$G$49,4,FALSE)),"")</f>
        <v/>
      </c>
      <c r="F660" s="27" t="str">
        <f>IFERROR(VLOOKUP(D660,最低賃金!$A$3:$G$49,6,FALSE),"")</f>
        <v/>
      </c>
      <c r="G660" s="51"/>
      <c r="H660" s="19"/>
      <c r="I660" s="81"/>
      <c r="J660" s="27" t="str" cm="1">
        <f t="array" ref="J660">IFERROR(_xlfn.IFS(COUNTBLANK(G660:I660)=3,"",H660="","H列に金額を入力してください",G660=3,H660,I660="","I列に労働時間を入力してください",G660=1,ROUND(H660/(I660*24),0),G660=2,ROUND(H660/(I660*24),0)),"")</f>
        <v/>
      </c>
      <c r="K660" s="80" t="str" cm="1">
        <f t="array" ref="K660">IFERROR(_xlfn.IFS(D660="","",J660&lt;E660,"×（法定外・要件外となる従業員です）",J660&lt;=F660,"〇",J660&gt;F660,"ー（要件外となる従業員です）"),"")</f>
        <v/>
      </c>
      <c r="L660" s="25" t="str" cm="1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  <v/>
      </c>
    </row>
    <row r="661" spans="1:12" ht="16.5" customHeight="1" x14ac:dyDescent="0.4">
      <c r="A661" s="52" t="str">
        <f t="shared" si="10"/>
        <v/>
      </c>
      <c r="B661" s="51"/>
      <c r="C661" s="75"/>
      <c r="D661" s="51"/>
      <c r="E661" s="27" t="str" cm="1">
        <f t="array" ref="E661">IFERROR(_xlfn.IFS(AND($F$4=45566,D661="徳島"),VLOOKUP(D661,最低賃金!$A$2:$G$49,2,FALSE),OR($F$4&lt;&gt;45566,D661&lt;&gt;"徳島"),VLOOKUP(D661,最低賃金!$A$2:$G$49,4,FALSE)),"")</f>
        <v/>
      </c>
      <c r="F661" s="27" t="str">
        <f>IFERROR(VLOOKUP(D661,最低賃金!$A$3:$G$49,6,FALSE),"")</f>
        <v/>
      </c>
      <c r="G661" s="51"/>
      <c r="H661" s="19"/>
      <c r="I661" s="81"/>
      <c r="J661" s="27" t="str" cm="1">
        <f t="array" ref="J661">IFERROR(_xlfn.IFS(COUNTBLANK(G661:I661)=3,"",H661="","H列に金額を入力してください",G661=3,H661,I661="","I列に労働時間を入力してください",G661=1,ROUND(H661/(I661*24),0),G661=2,ROUND(H661/(I661*24),0)),"")</f>
        <v/>
      </c>
      <c r="K661" s="80" t="str" cm="1">
        <f t="array" ref="K661">IFERROR(_xlfn.IFS(D661="","",J661&lt;E661,"×（法定外・要件外となる従業員です）",J661&lt;=F661,"〇",J661&gt;F661,"ー（要件外となる従業員です）"),"")</f>
        <v/>
      </c>
      <c r="L661" s="25" t="str" cm="1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  <v/>
      </c>
    </row>
    <row r="662" spans="1:12" ht="16.5" customHeight="1" x14ac:dyDescent="0.4">
      <c r="A662" s="52" t="str">
        <f t="shared" si="10"/>
        <v/>
      </c>
      <c r="B662" s="51"/>
      <c r="C662" s="75"/>
      <c r="D662" s="51"/>
      <c r="E662" s="27" t="str" cm="1">
        <f t="array" ref="E662">IFERROR(_xlfn.IFS(AND($F$4=45566,D662="徳島"),VLOOKUP(D662,最低賃金!$A$2:$G$49,2,FALSE),OR($F$4&lt;&gt;45566,D662&lt;&gt;"徳島"),VLOOKUP(D662,最低賃金!$A$2:$G$49,4,FALSE)),"")</f>
        <v/>
      </c>
      <c r="F662" s="27" t="str">
        <f>IFERROR(VLOOKUP(D662,最低賃金!$A$3:$G$49,6,FALSE),"")</f>
        <v/>
      </c>
      <c r="G662" s="51"/>
      <c r="H662" s="19"/>
      <c r="I662" s="81"/>
      <c r="J662" s="27" t="str" cm="1">
        <f t="array" ref="J662">IFERROR(_xlfn.IFS(COUNTBLANK(G662:I662)=3,"",H662="","H列に金額を入力してください",G662=3,H662,I662="","I列に労働時間を入力してください",G662=1,ROUND(H662/(I662*24),0),G662=2,ROUND(H662/(I662*24),0)),"")</f>
        <v/>
      </c>
      <c r="K662" s="80" t="str" cm="1">
        <f t="array" ref="K662">IFERROR(_xlfn.IFS(D662="","",J662&lt;E662,"×（法定外・要件外となる従業員です）",J662&lt;=F662,"〇",J662&gt;F662,"ー（要件外となる従業員です）"),"")</f>
        <v/>
      </c>
      <c r="L662" s="25" t="str" cm="1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  <v/>
      </c>
    </row>
    <row r="663" spans="1:12" ht="16.5" customHeight="1" x14ac:dyDescent="0.4">
      <c r="A663" s="52" t="str">
        <f t="shared" si="10"/>
        <v/>
      </c>
      <c r="B663" s="51"/>
      <c r="C663" s="75"/>
      <c r="D663" s="51"/>
      <c r="E663" s="27" t="str" cm="1">
        <f t="array" ref="E663">IFERROR(_xlfn.IFS(AND($F$4=45566,D663="徳島"),VLOOKUP(D663,最低賃金!$A$2:$G$49,2,FALSE),OR($F$4&lt;&gt;45566,D663&lt;&gt;"徳島"),VLOOKUP(D663,最低賃金!$A$2:$G$49,4,FALSE)),"")</f>
        <v/>
      </c>
      <c r="F663" s="27" t="str">
        <f>IFERROR(VLOOKUP(D663,最低賃金!$A$3:$G$49,6,FALSE),"")</f>
        <v/>
      </c>
      <c r="G663" s="51"/>
      <c r="H663" s="19"/>
      <c r="I663" s="81"/>
      <c r="J663" s="27" t="str" cm="1">
        <f t="array" ref="J663">IFERROR(_xlfn.IFS(COUNTBLANK(G663:I663)=3,"",H663="","H列に金額を入力してください",G663=3,H663,I663="","I列に労働時間を入力してください",G663=1,ROUND(H663/(I663*24),0),G663=2,ROUND(H663/(I663*24),0)),"")</f>
        <v/>
      </c>
      <c r="K663" s="80" t="str" cm="1">
        <f t="array" ref="K663">IFERROR(_xlfn.IFS(D663="","",J663&lt;E663,"×（法定外・要件外となる従業員です）",J663&lt;=F663,"〇",J663&gt;F663,"ー（要件外となる従業員です）"),"")</f>
        <v/>
      </c>
      <c r="L663" s="25" t="str" cm="1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  <v/>
      </c>
    </row>
    <row r="664" spans="1:12" ht="16.5" customHeight="1" x14ac:dyDescent="0.4">
      <c r="A664" s="52" t="str">
        <f t="shared" si="10"/>
        <v/>
      </c>
      <c r="B664" s="51"/>
      <c r="C664" s="75"/>
      <c r="D664" s="51"/>
      <c r="E664" s="27" t="str" cm="1">
        <f t="array" ref="E664">IFERROR(_xlfn.IFS(AND($F$4=45566,D664="徳島"),VLOOKUP(D664,最低賃金!$A$2:$G$49,2,FALSE),OR($F$4&lt;&gt;45566,D664&lt;&gt;"徳島"),VLOOKUP(D664,最低賃金!$A$2:$G$49,4,FALSE)),"")</f>
        <v/>
      </c>
      <c r="F664" s="27" t="str">
        <f>IFERROR(VLOOKUP(D664,最低賃金!$A$3:$G$49,6,FALSE),"")</f>
        <v/>
      </c>
      <c r="G664" s="51"/>
      <c r="H664" s="19"/>
      <c r="I664" s="81"/>
      <c r="J664" s="27" t="str" cm="1">
        <f t="array" ref="J664">IFERROR(_xlfn.IFS(COUNTBLANK(G664:I664)=3,"",H664="","H列に金額を入力してください",G664=3,H664,I664="","I列に労働時間を入力してください",G664=1,ROUND(H664/(I664*24),0),G664=2,ROUND(H664/(I664*24),0)),"")</f>
        <v/>
      </c>
      <c r="K664" s="80" t="str" cm="1">
        <f t="array" ref="K664">IFERROR(_xlfn.IFS(D664="","",J664&lt;E664,"×（法定外・要件外となる従業員です）",J664&lt;=F664,"〇",J664&gt;F664,"ー（要件外となる従業員です）"),"")</f>
        <v/>
      </c>
      <c r="L664" s="25" t="str" cm="1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  <v/>
      </c>
    </row>
    <row r="665" spans="1:12" ht="16.5" customHeight="1" x14ac:dyDescent="0.4">
      <c r="A665" s="52" t="str">
        <f t="shared" si="10"/>
        <v/>
      </c>
      <c r="B665" s="51"/>
      <c r="C665" s="75"/>
      <c r="D665" s="51"/>
      <c r="E665" s="27" t="str" cm="1">
        <f t="array" ref="E665">IFERROR(_xlfn.IFS(AND($F$4=45566,D665="徳島"),VLOOKUP(D665,最低賃金!$A$2:$G$49,2,FALSE),OR($F$4&lt;&gt;45566,D665&lt;&gt;"徳島"),VLOOKUP(D665,最低賃金!$A$2:$G$49,4,FALSE)),"")</f>
        <v/>
      </c>
      <c r="F665" s="27" t="str">
        <f>IFERROR(VLOOKUP(D665,最低賃金!$A$3:$G$49,6,FALSE),"")</f>
        <v/>
      </c>
      <c r="G665" s="51"/>
      <c r="H665" s="19"/>
      <c r="I665" s="81"/>
      <c r="J665" s="27" t="str" cm="1">
        <f t="array" ref="J665">IFERROR(_xlfn.IFS(COUNTBLANK(G665:I665)=3,"",H665="","H列に金額を入力してください",G665=3,H665,I665="","I列に労働時間を入力してください",G665=1,ROUND(H665/(I665*24),0),G665=2,ROUND(H665/(I665*24),0)),"")</f>
        <v/>
      </c>
      <c r="K665" s="80" t="str" cm="1">
        <f t="array" ref="K665">IFERROR(_xlfn.IFS(D665="","",J665&lt;E665,"×（法定外・要件外となる従業員です）",J665&lt;=F665,"〇",J665&gt;F665,"ー（要件外となる従業員です）"),"")</f>
        <v/>
      </c>
      <c r="L665" s="25" t="str" cm="1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  <v/>
      </c>
    </row>
    <row r="666" spans="1:12" ht="16.5" customHeight="1" x14ac:dyDescent="0.4">
      <c r="A666" s="52" t="str">
        <f t="shared" si="10"/>
        <v/>
      </c>
      <c r="B666" s="51"/>
      <c r="C666" s="75"/>
      <c r="D666" s="51"/>
      <c r="E666" s="27" t="str" cm="1">
        <f t="array" ref="E666">IFERROR(_xlfn.IFS(AND($F$4=45566,D666="徳島"),VLOOKUP(D666,最低賃金!$A$2:$G$49,2,FALSE),OR($F$4&lt;&gt;45566,D666&lt;&gt;"徳島"),VLOOKUP(D666,最低賃金!$A$2:$G$49,4,FALSE)),"")</f>
        <v/>
      </c>
      <c r="F666" s="27" t="str">
        <f>IFERROR(VLOOKUP(D666,最低賃金!$A$3:$G$49,6,FALSE),"")</f>
        <v/>
      </c>
      <c r="G666" s="51"/>
      <c r="H666" s="19"/>
      <c r="I666" s="81"/>
      <c r="J666" s="27" t="str" cm="1">
        <f t="array" ref="J666">IFERROR(_xlfn.IFS(COUNTBLANK(G666:I666)=3,"",H666="","H列に金額を入力してください",G666=3,H666,I666="","I列に労働時間を入力してください",G666=1,ROUND(H666/(I666*24),0),G666=2,ROUND(H666/(I666*24),0)),"")</f>
        <v/>
      </c>
      <c r="K666" s="80" t="str" cm="1">
        <f t="array" ref="K666">IFERROR(_xlfn.IFS(D666="","",J666&lt;E666,"×（法定外・要件外となる従業員です）",J666&lt;=F666,"〇",J666&gt;F666,"ー（要件外となる従業員です）"),"")</f>
        <v/>
      </c>
      <c r="L666" s="25" t="str" cm="1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  <v/>
      </c>
    </row>
    <row r="667" spans="1:12" ht="16.5" customHeight="1" x14ac:dyDescent="0.4">
      <c r="A667" s="52" t="str">
        <f t="shared" si="10"/>
        <v/>
      </c>
      <c r="B667" s="51"/>
      <c r="C667" s="75"/>
      <c r="D667" s="51"/>
      <c r="E667" s="27" t="str" cm="1">
        <f t="array" ref="E667">IFERROR(_xlfn.IFS(AND($F$4=45566,D667="徳島"),VLOOKUP(D667,最低賃金!$A$2:$G$49,2,FALSE),OR($F$4&lt;&gt;45566,D667&lt;&gt;"徳島"),VLOOKUP(D667,最低賃金!$A$2:$G$49,4,FALSE)),"")</f>
        <v/>
      </c>
      <c r="F667" s="27" t="str">
        <f>IFERROR(VLOOKUP(D667,最低賃金!$A$3:$G$49,6,FALSE),"")</f>
        <v/>
      </c>
      <c r="G667" s="51"/>
      <c r="H667" s="19"/>
      <c r="I667" s="81"/>
      <c r="J667" s="27" t="str" cm="1">
        <f t="array" ref="J667">IFERROR(_xlfn.IFS(COUNTBLANK(G667:I667)=3,"",H667="","H列に金額を入力してください",G667=3,H667,I667="","I列に労働時間を入力してください",G667=1,ROUND(H667/(I667*24),0),G667=2,ROUND(H667/(I667*24),0)),"")</f>
        <v/>
      </c>
      <c r="K667" s="80" t="str" cm="1">
        <f t="array" ref="K667">IFERROR(_xlfn.IFS(D667="","",J667&lt;E667,"×（法定外・要件外となる従業員です）",J667&lt;=F667,"〇",J667&gt;F667,"ー（要件外となる従業員です）"),"")</f>
        <v/>
      </c>
      <c r="L667" s="25" t="str" cm="1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  <v/>
      </c>
    </row>
    <row r="668" spans="1:12" ht="16.5" customHeight="1" x14ac:dyDescent="0.4">
      <c r="A668" s="52" t="str">
        <f t="shared" si="10"/>
        <v/>
      </c>
      <c r="B668" s="51"/>
      <c r="C668" s="75"/>
      <c r="D668" s="51"/>
      <c r="E668" s="27" t="str" cm="1">
        <f t="array" ref="E668">IFERROR(_xlfn.IFS(AND($F$4=45566,D668="徳島"),VLOOKUP(D668,最低賃金!$A$2:$G$49,2,FALSE),OR($F$4&lt;&gt;45566,D668&lt;&gt;"徳島"),VLOOKUP(D668,最低賃金!$A$2:$G$49,4,FALSE)),"")</f>
        <v/>
      </c>
      <c r="F668" s="27" t="str">
        <f>IFERROR(VLOOKUP(D668,最低賃金!$A$3:$G$49,6,FALSE),"")</f>
        <v/>
      </c>
      <c r="G668" s="51"/>
      <c r="H668" s="19"/>
      <c r="I668" s="81"/>
      <c r="J668" s="27" t="str" cm="1">
        <f t="array" ref="J668">IFERROR(_xlfn.IFS(COUNTBLANK(G668:I668)=3,"",H668="","H列に金額を入力してください",G668=3,H668,I668="","I列に労働時間を入力してください",G668=1,ROUND(H668/(I668*24),0),G668=2,ROUND(H668/(I668*24),0)),"")</f>
        <v/>
      </c>
      <c r="K668" s="80" t="str" cm="1">
        <f t="array" ref="K668">IFERROR(_xlfn.IFS(D668="","",J668&lt;E668,"×（法定外・要件外となる従業員です）",J668&lt;=F668,"〇",J668&gt;F668,"ー（要件外となる従業員です）"),"")</f>
        <v/>
      </c>
      <c r="L668" s="25" t="str" cm="1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  <v/>
      </c>
    </row>
    <row r="669" spans="1:12" ht="16.5" customHeight="1" x14ac:dyDescent="0.4">
      <c r="A669" s="52" t="str">
        <f t="shared" si="10"/>
        <v/>
      </c>
      <c r="B669" s="51"/>
      <c r="C669" s="75"/>
      <c r="D669" s="51"/>
      <c r="E669" s="27" t="str" cm="1">
        <f t="array" ref="E669">IFERROR(_xlfn.IFS(AND($F$4=45566,D669="徳島"),VLOOKUP(D669,最低賃金!$A$2:$G$49,2,FALSE),OR($F$4&lt;&gt;45566,D669&lt;&gt;"徳島"),VLOOKUP(D669,最低賃金!$A$2:$G$49,4,FALSE)),"")</f>
        <v/>
      </c>
      <c r="F669" s="27" t="str">
        <f>IFERROR(VLOOKUP(D669,最低賃金!$A$3:$G$49,6,FALSE),"")</f>
        <v/>
      </c>
      <c r="G669" s="51"/>
      <c r="H669" s="19"/>
      <c r="I669" s="81"/>
      <c r="J669" s="27" t="str" cm="1">
        <f t="array" ref="J669">IFERROR(_xlfn.IFS(COUNTBLANK(G669:I669)=3,"",H669="","H列に金額を入力してください",G669=3,H669,I669="","I列に労働時間を入力してください",G669=1,ROUND(H669/(I669*24),0),G669=2,ROUND(H669/(I669*24),0)),"")</f>
        <v/>
      </c>
      <c r="K669" s="80" t="str" cm="1">
        <f t="array" ref="K669">IFERROR(_xlfn.IFS(D669="","",J669&lt;E669,"×（法定外・要件外となる従業員です）",J669&lt;=F669,"〇",J669&gt;F669,"ー（要件外となる従業員です）"),"")</f>
        <v/>
      </c>
      <c r="L669" s="25" t="str" cm="1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  <v/>
      </c>
    </row>
    <row r="670" spans="1:12" ht="16.5" customHeight="1" x14ac:dyDescent="0.4">
      <c r="A670" s="52" t="str">
        <f t="shared" si="10"/>
        <v/>
      </c>
      <c r="B670" s="51"/>
      <c r="C670" s="75"/>
      <c r="D670" s="51"/>
      <c r="E670" s="27" t="str" cm="1">
        <f t="array" ref="E670">IFERROR(_xlfn.IFS(AND($F$4=45566,D670="徳島"),VLOOKUP(D670,最低賃金!$A$2:$G$49,2,FALSE),OR($F$4&lt;&gt;45566,D670&lt;&gt;"徳島"),VLOOKUP(D670,最低賃金!$A$2:$G$49,4,FALSE)),"")</f>
        <v/>
      </c>
      <c r="F670" s="27" t="str">
        <f>IFERROR(VLOOKUP(D670,最低賃金!$A$3:$G$49,6,FALSE),"")</f>
        <v/>
      </c>
      <c r="G670" s="51"/>
      <c r="H670" s="19"/>
      <c r="I670" s="81"/>
      <c r="J670" s="27" t="str" cm="1">
        <f t="array" ref="J670">IFERROR(_xlfn.IFS(COUNTBLANK(G670:I670)=3,"",H670="","H列に金額を入力してください",G670=3,H670,I670="","I列に労働時間を入力してください",G670=1,ROUND(H670/(I670*24),0),G670=2,ROUND(H670/(I670*24),0)),"")</f>
        <v/>
      </c>
      <c r="K670" s="80" t="str" cm="1">
        <f t="array" ref="K670">IFERROR(_xlfn.IFS(D670="","",J670&lt;E670,"×（法定外・要件外となる従業員です）",J670&lt;=F670,"〇",J670&gt;F670,"ー（要件外となる従業員です）"),"")</f>
        <v/>
      </c>
      <c r="L670" s="25" t="str" cm="1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  <v/>
      </c>
    </row>
    <row r="671" spans="1:12" ht="16.5" customHeight="1" x14ac:dyDescent="0.4">
      <c r="A671" s="52" t="str">
        <f t="shared" si="10"/>
        <v/>
      </c>
      <c r="B671" s="51"/>
      <c r="C671" s="75"/>
      <c r="D671" s="51"/>
      <c r="E671" s="27" t="str" cm="1">
        <f t="array" ref="E671">IFERROR(_xlfn.IFS(AND($F$4=45566,D671="徳島"),VLOOKUP(D671,最低賃金!$A$2:$G$49,2,FALSE),OR($F$4&lt;&gt;45566,D671&lt;&gt;"徳島"),VLOOKUP(D671,最低賃金!$A$2:$G$49,4,FALSE)),"")</f>
        <v/>
      </c>
      <c r="F671" s="27" t="str">
        <f>IFERROR(VLOOKUP(D671,最低賃金!$A$3:$G$49,6,FALSE),"")</f>
        <v/>
      </c>
      <c r="G671" s="51"/>
      <c r="H671" s="19"/>
      <c r="I671" s="81"/>
      <c r="J671" s="27" t="str" cm="1">
        <f t="array" ref="J671">IFERROR(_xlfn.IFS(COUNTBLANK(G671:I671)=3,"",H671="","H列に金額を入力してください",G671=3,H671,I671="","I列に労働時間を入力してください",G671=1,ROUND(H671/(I671*24),0),G671=2,ROUND(H671/(I671*24),0)),"")</f>
        <v/>
      </c>
      <c r="K671" s="80" t="str" cm="1">
        <f t="array" ref="K671">IFERROR(_xlfn.IFS(D671="","",J671&lt;E671,"×（法定外・要件外となる従業員です）",J671&lt;=F671,"〇",J671&gt;F671,"ー（要件外となる従業員です）"),"")</f>
        <v/>
      </c>
      <c r="L671" s="25" t="str" cm="1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  <v/>
      </c>
    </row>
    <row r="672" spans="1:12" ht="16.5" customHeight="1" x14ac:dyDescent="0.4">
      <c r="A672" s="52" t="str">
        <f t="shared" si="10"/>
        <v/>
      </c>
      <c r="B672" s="51"/>
      <c r="C672" s="75"/>
      <c r="D672" s="51"/>
      <c r="E672" s="27" t="str" cm="1">
        <f t="array" ref="E672">IFERROR(_xlfn.IFS(AND($F$4=45566,D672="徳島"),VLOOKUP(D672,最低賃金!$A$2:$G$49,2,FALSE),OR($F$4&lt;&gt;45566,D672&lt;&gt;"徳島"),VLOOKUP(D672,最低賃金!$A$2:$G$49,4,FALSE)),"")</f>
        <v/>
      </c>
      <c r="F672" s="27" t="str">
        <f>IFERROR(VLOOKUP(D672,最低賃金!$A$3:$G$49,6,FALSE),"")</f>
        <v/>
      </c>
      <c r="G672" s="51"/>
      <c r="H672" s="19"/>
      <c r="I672" s="81"/>
      <c r="J672" s="27" t="str" cm="1">
        <f t="array" ref="J672">IFERROR(_xlfn.IFS(COUNTBLANK(G672:I672)=3,"",H672="","H列に金額を入力してください",G672=3,H672,I672="","I列に労働時間を入力してください",G672=1,ROUND(H672/(I672*24),0),G672=2,ROUND(H672/(I672*24),0)),"")</f>
        <v/>
      </c>
      <c r="K672" s="80" t="str" cm="1">
        <f t="array" ref="K672">IFERROR(_xlfn.IFS(D672="","",J672&lt;E672,"×（法定外・要件外となる従業員です）",J672&lt;=F672,"〇",J672&gt;F672,"ー（要件外となる従業員です）"),"")</f>
        <v/>
      </c>
      <c r="L672" s="25" t="str" cm="1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  <v/>
      </c>
    </row>
    <row r="673" spans="1:12" ht="16.5" customHeight="1" x14ac:dyDescent="0.4">
      <c r="A673" s="52" t="str">
        <f t="shared" si="10"/>
        <v/>
      </c>
      <c r="B673" s="51"/>
      <c r="C673" s="75"/>
      <c r="D673" s="51"/>
      <c r="E673" s="27" t="str" cm="1">
        <f t="array" ref="E673">IFERROR(_xlfn.IFS(AND($F$4=45566,D673="徳島"),VLOOKUP(D673,最低賃金!$A$2:$G$49,2,FALSE),OR($F$4&lt;&gt;45566,D673&lt;&gt;"徳島"),VLOOKUP(D673,最低賃金!$A$2:$G$49,4,FALSE)),"")</f>
        <v/>
      </c>
      <c r="F673" s="27" t="str">
        <f>IFERROR(VLOOKUP(D673,最低賃金!$A$3:$G$49,6,FALSE),"")</f>
        <v/>
      </c>
      <c r="G673" s="51"/>
      <c r="H673" s="19"/>
      <c r="I673" s="81"/>
      <c r="J673" s="27" t="str" cm="1">
        <f t="array" ref="J673">IFERROR(_xlfn.IFS(COUNTBLANK(G673:I673)=3,"",H673="","H列に金額を入力してください",G673=3,H673,I673="","I列に労働時間を入力してください",G673=1,ROUND(H673/(I673*24),0),G673=2,ROUND(H673/(I673*24),0)),"")</f>
        <v/>
      </c>
      <c r="K673" s="80" t="str" cm="1">
        <f t="array" ref="K673">IFERROR(_xlfn.IFS(D673="","",J673&lt;E673,"×（法定外・要件外となる従業員です）",J673&lt;=F673,"〇",J673&gt;F673,"ー（要件外となる従業員です）"),"")</f>
        <v/>
      </c>
      <c r="L673" s="25" t="str" cm="1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  <v/>
      </c>
    </row>
    <row r="674" spans="1:12" ht="16.5" customHeight="1" x14ac:dyDescent="0.4">
      <c r="A674" s="52" t="str">
        <f t="shared" si="10"/>
        <v/>
      </c>
      <c r="B674" s="51"/>
      <c r="C674" s="75"/>
      <c r="D674" s="51"/>
      <c r="E674" s="27" t="str" cm="1">
        <f t="array" ref="E674">IFERROR(_xlfn.IFS(AND($F$4=45566,D674="徳島"),VLOOKUP(D674,最低賃金!$A$2:$G$49,2,FALSE),OR($F$4&lt;&gt;45566,D674&lt;&gt;"徳島"),VLOOKUP(D674,最低賃金!$A$2:$G$49,4,FALSE)),"")</f>
        <v/>
      </c>
      <c r="F674" s="27" t="str">
        <f>IFERROR(VLOOKUP(D674,最低賃金!$A$3:$G$49,6,FALSE),"")</f>
        <v/>
      </c>
      <c r="G674" s="51"/>
      <c r="H674" s="19"/>
      <c r="I674" s="81"/>
      <c r="J674" s="27" t="str" cm="1">
        <f t="array" ref="J674">IFERROR(_xlfn.IFS(COUNTBLANK(G674:I674)=3,"",H674="","H列に金額を入力してください",G674=3,H674,I674="","I列に労働時間を入力してください",G674=1,ROUND(H674/(I674*24),0),G674=2,ROUND(H674/(I674*24),0)),"")</f>
        <v/>
      </c>
      <c r="K674" s="80" t="str" cm="1">
        <f t="array" ref="K674">IFERROR(_xlfn.IFS(D674="","",J674&lt;E674,"×（法定外・要件外となる従業員です）",J674&lt;=F674,"〇",J674&gt;F674,"ー（要件外となる従業員です）"),"")</f>
        <v/>
      </c>
      <c r="L674" s="25" t="str" cm="1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  <v/>
      </c>
    </row>
    <row r="675" spans="1:12" ht="16.5" customHeight="1" x14ac:dyDescent="0.4">
      <c r="A675" s="52" t="str">
        <f t="shared" si="10"/>
        <v/>
      </c>
      <c r="B675" s="51"/>
      <c r="C675" s="75"/>
      <c r="D675" s="51"/>
      <c r="E675" s="27" t="str" cm="1">
        <f t="array" ref="E675">IFERROR(_xlfn.IFS(AND($F$4=45566,D675="徳島"),VLOOKUP(D675,最低賃金!$A$2:$G$49,2,FALSE),OR($F$4&lt;&gt;45566,D675&lt;&gt;"徳島"),VLOOKUP(D675,最低賃金!$A$2:$G$49,4,FALSE)),"")</f>
        <v/>
      </c>
      <c r="F675" s="27" t="str">
        <f>IFERROR(VLOOKUP(D675,最低賃金!$A$3:$G$49,6,FALSE),"")</f>
        <v/>
      </c>
      <c r="G675" s="51"/>
      <c r="H675" s="19"/>
      <c r="I675" s="81"/>
      <c r="J675" s="27" t="str" cm="1">
        <f t="array" ref="J675">IFERROR(_xlfn.IFS(COUNTBLANK(G675:I675)=3,"",H675="","H列に金額を入力してください",G675=3,H675,I675="","I列に労働時間を入力してください",G675=1,ROUND(H675/(I675*24),0),G675=2,ROUND(H675/(I675*24),0)),"")</f>
        <v/>
      </c>
      <c r="K675" s="80" t="str" cm="1">
        <f t="array" ref="K675">IFERROR(_xlfn.IFS(D675="","",J675&lt;E675,"×（法定外・要件外となる従業員です）",J675&lt;=F675,"〇",J675&gt;F675,"ー（要件外となる従業員です）"),"")</f>
        <v/>
      </c>
      <c r="L675" s="25" t="str" cm="1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  <v/>
      </c>
    </row>
    <row r="676" spans="1:12" ht="16.5" customHeight="1" x14ac:dyDescent="0.4">
      <c r="A676" s="52" t="str">
        <f t="shared" si="10"/>
        <v/>
      </c>
      <c r="B676" s="51"/>
      <c r="C676" s="75"/>
      <c r="D676" s="51"/>
      <c r="E676" s="27" t="str" cm="1">
        <f t="array" ref="E676">IFERROR(_xlfn.IFS(AND($F$4=45566,D676="徳島"),VLOOKUP(D676,最低賃金!$A$2:$G$49,2,FALSE),OR($F$4&lt;&gt;45566,D676&lt;&gt;"徳島"),VLOOKUP(D676,最低賃金!$A$2:$G$49,4,FALSE)),"")</f>
        <v/>
      </c>
      <c r="F676" s="27" t="str">
        <f>IFERROR(VLOOKUP(D676,最低賃金!$A$3:$G$49,6,FALSE),"")</f>
        <v/>
      </c>
      <c r="G676" s="51"/>
      <c r="H676" s="19"/>
      <c r="I676" s="81"/>
      <c r="J676" s="27" t="str" cm="1">
        <f t="array" ref="J676">IFERROR(_xlfn.IFS(COUNTBLANK(G676:I676)=3,"",H676="","H列に金額を入力してください",G676=3,H676,I676="","I列に労働時間を入力してください",G676=1,ROUND(H676/(I676*24),0),G676=2,ROUND(H676/(I676*24),0)),"")</f>
        <v/>
      </c>
      <c r="K676" s="80" t="str" cm="1">
        <f t="array" ref="K676">IFERROR(_xlfn.IFS(D676="","",J676&lt;E676,"×（法定外・要件外となる従業員です）",J676&lt;=F676,"〇",J676&gt;F676,"ー（要件外となる従業員です）"),"")</f>
        <v/>
      </c>
      <c r="L676" s="25" t="str" cm="1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  <v/>
      </c>
    </row>
    <row r="677" spans="1:12" ht="16.5" customHeight="1" x14ac:dyDescent="0.4">
      <c r="A677" s="52" t="str">
        <f t="shared" si="10"/>
        <v/>
      </c>
      <c r="B677" s="51"/>
      <c r="C677" s="75"/>
      <c r="D677" s="51"/>
      <c r="E677" s="27" t="str" cm="1">
        <f t="array" ref="E677">IFERROR(_xlfn.IFS(AND($F$4=45566,D677="徳島"),VLOOKUP(D677,最低賃金!$A$2:$G$49,2,FALSE),OR($F$4&lt;&gt;45566,D677&lt;&gt;"徳島"),VLOOKUP(D677,最低賃金!$A$2:$G$49,4,FALSE)),"")</f>
        <v/>
      </c>
      <c r="F677" s="27" t="str">
        <f>IFERROR(VLOOKUP(D677,最低賃金!$A$3:$G$49,6,FALSE),"")</f>
        <v/>
      </c>
      <c r="G677" s="51"/>
      <c r="H677" s="19"/>
      <c r="I677" s="81"/>
      <c r="J677" s="27" t="str" cm="1">
        <f t="array" ref="J677">IFERROR(_xlfn.IFS(COUNTBLANK(G677:I677)=3,"",H677="","H列に金額を入力してください",G677=3,H677,I677="","I列に労働時間を入力してください",G677=1,ROUND(H677/(I677*24),0),G677=2,ROUND(H677/(I677*24),0)),"")</f>
        <v/>
      </c>
      <c r="K677" s="80" t="str" cm="1">
        <f t="array" ref="K677">IFERROR(_xlfn.IFS(D677="","",J677&lt;E677,"×（法定外・要件外となる従業員です）",J677&lt;=F677,"〇",J677&gt;F677,"ー（要件外となる従業員です）"),"")</f>
        <v/>
      </c>
      <c r="L677" s="25" t="str" cm="1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  <v/>
      </c>
    </row>
    <row r="678" spans="1:12" ht="16.5" customHeight="1" x14ac:dyDescent="0.4">
      <c r="A678" s="52" t="str">
        <f t="shared" si="10"/>
        <v/>
      </c>
      <c r="B678" s="51"/>
      <c r="C678" s="75"/>
      <c r="D678" s="51"/>
      <c r="E678" s="27" t="str" cm="1">
        <f t="array" ref="E678">IFERROR(_xlfn.IFS(AND($F$4=45566,D678="徳島"),VLOOKUP(D678,最低賃金!$A$2:$G$49,2,FALSE),OR($F$4&lt;&gt;45566,D678&lt;&gt;"徳島"),VLOOKUP(D678,最低賃金!$A$2:$G$49,4,FALSE)),"")</f>
        <v/>
      </c>
      <c r="F678" s="27" t="str">
        <f>IFERROR(VLOOKUP(D678,最低賃金!$A$3:$G$49,6,FALSE),"")</f>
        <v/>
      </c>
      <c r="G678" s="51"/>
      <c r="H678" s="19"/>
      <c r="I678" s="81"/>
      <c r="J678" s="27" t="str" cm="1">
        <f t="array" ref="J678">IFERROR(_xlfn.IFS(COUNTBLANK(G678:I678)=3,"",H678="","H列に金額を入力してください",G678=3,H678,I678="","I列に労働時間を入力してください",G678=1,ROUND(H678/(I678*24),0),G678=2,ROUND(H678/(I678*24),0)),"")</f>
        <v/>
      </c>
      <c r="K678" s="80" t="str" cm="1">
        <f t="array" ref="K678">IFERROR(_xlfn.IFS(D678="","",J678&lt;E678,"×（法定外・要件外となる従業員です）",J678&lt;=F678,"〇",J678&gt;F678,"ー（要件外となる従業員です）"),"")</f>
        <v/>
      </c>
      <c r="L678" s="25" t="str" cm="1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  <v/>
      </c>
    </row>
    <row r="679" spans="1:12" ht="16.5" customHeight="1" x14ac:dyDescent="0.4">
      <c r="A679" s="52" t="str">
        <f t="shared" si="10"/>
        <v/>
      </c>
      <c r="B679" s="51"/>
      <c r="C679" s="75"/>
      <c r="D679" s="51"/>
      <c r="E679" s="27" t="str" cm="1">
        <f t="array" ref="E679">IFERROR(_xlfn.IFS(AND($F$4=45566,D679="徳島"),VLOOKUP(D679,最低賃金!$A$2:$G$49,2,FALSE),OR($F$4&lt;&gt;45566,D679&lt;&gt;"徳島"),VLOOKUP(D679,最低賃金!$A$2:$G$49,4,FALSE)),"")</f>
        <v/>
      </c>
      <c r="F679" s="27" t="str">
        <f>IFERROR(VLOOKUP(D679,最低賃金!$A$3:$G$49,6,FALSE),"")</f>
        <v/>
      </c>
      <c r="G679" s="51"/>
      <c r="H679" s="19"/>
      <c r="I679" s="81"/>
      <c r="J679" s="27" t="str" cm="1">
        <f t="array" ref="J679">IFERROR(_xlfn.IFS(COUNTBLANK(G679:I679)=3,"",H679="","H列に金額を入力してください",G679=3,H679,I679="","I列に労働時間を入力してください",G679=1,ROUND(H679/(I679*24),0),G679=2,ROUND(H679/(I679*24),0)),"")</f>
        <v/>
      </c>
      <c r="K679" s="80" t="str" cm="1">
        <f t="array" ref="K679">IFERROR(_xlfn.IFS(D679="","",J679&lt;E679,"×（法定外・要件外となる従業員です）",J679&lt;=F679,"〇",J679&gt;F679,"ー（要件外となる従業員です）"),"")</f>
        <v/>
      </c>
      <c r="L679" s="25" t="str" cm="1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  <v/>
      </c>
    </row>
    <row r="680" spans="1:12" ht="16.5" customHeight="1" x14ac:dyDescent="0.4">
      <c r="A680" s="52" t="str">
        <f t="shared" si="10"/>
        <v/>
      </c>
      <c r="B680" s="51"/>
      <c r="C680" s="75"/>
      <c r="D680" s="51"/>
      <c r="E680" s="27" t="str" cm="1">
        <f t="array" ref="E680">IFERROR(_xlfn.IFS(AND($F$4=45566,D680="徳島"),VLOOKUP(D680,最低賃金!$A$2:$G$49,2,FALSE),OR($F$4&lt;&gt;45566,D680&lt;&gt;"徳島"),VLOOKUP(D680,最低賃金!$A$2:$G$49,4,FALSE)),"")</f>
        <v/>
      </c>
      <c r="F680" s="27" t="str">
        <f>IFERROR(VLOOKUP(D680,最低賃金!$A$3:$G$49,6,FALSE),"")</f>
        <v/>
      </c>
      <c r="G680" s="51"/>
      <c r="H680" s="19"/>
      <c r="I680" s="81"/>
      <c r="J680" s="27" t="str" cm="1">
        <f t="array" ref="J680">IFERROR(_xlfn.IFS(COUNTBLANK(G680:I680)=3,"",H680="","H列に金額を入力してください",G680=3,H680,I680="","I列に労働時間を入力してください",G680=1,ROUND(H680/(I680*24),0),G680=2,ROUND(H680/(I680*24),0)),"")</f>
        <v/>
      </c>
      <c r="K680" s="80" t="str" cm="1">
        <f t="array" ref="K680">IFERROR(_xlfn.IFS(D680="","",J680&lt;E680,"×（法定外・要件外となる従業員です）",J680&lt;=F680,"〇",J680&gt;F680,"ー（要件外となる従業員です）"),"")</f>
        <v/>
      </c>
      <c r="L680" s="25" t="str" cm="1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  <v/>
      </c>
    </row>
    <row r="681" spans="1:12" ht="16.5" customHeight="1" x14ac:dyDescent="0.4">
      <c r="A681" s="52" t="str">
        <f t="shared" si="10"/>
        <v/>
      </c>
      <c r="B681" s="51"/>
      <c r="C681" s="75"/>
      <c r="D681" s="51"/>
      <c r="E681" s="27" t="str" cm="1">
        <f t="array" ref="E681">IFERROR(_xlfn.IFS(AND($F$4=45566,D681="徳島"),VLOOKUP(D681,最低賃金!$A$2:$G$49,2,FALSE),OR($F$4&lt;&gt;45566,D681&lt;&gt;"徳島"),VLOOKUP(D681,最低賃金!$A$2:$G$49,4,FALSE)),"")</f>
        <v/>
      </c>
      <c r="F681" s="27" t="str">
        <f>IFERROR(VLOOKUP(D681,最低賃金!$A$3:$G$49,6,FALSE),"")</f>
        <v/>
      </c>
      <c r="G681" s="51"/>
      <c r="H681" s="19"/>
      <c r="I681" s="81"/>
      <c r="J681" s="27" t="str" cm="1">
        <f t="array" ref="J681">IFERROR(_xlfn.IFS(COUNTBLANK(G681:I681)=3,"",H681="","H列に金額を入力してください",G681=3,H681,I681="","I列に労働時間を入力してください",G681=1,ROUND(H681/(I681*24),0),G681=2,ROUND(H681/(I681*24),0)),"")</f>
        <v/>
      </c>
      <c r="K681" s="80" t="str" cm="1">
        <f t="array" ref="K681">IFERROR(_xlfn.IFS(D681="","",J681&lt;E681,"×（法定外・要件外となる従業員です）",J681&lt;=F681,"〇",J681&gt;F681,"ー（要件外となる従業員です）"),"")</f>
        <v/>
      </c>
      <c r="L681" s="25" t="str" cm="1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  <v/>
      </c>
    </row>
    <row r="682" spans="1:12" ht="16.5" customHeight="1" x14ac:dyDescent="0.4">
      <c r="A682" s="52" t="str">
        <f t="shared" si="10"/>
        <v/>
      </c>
      <c r="B682" s="51"/>
      <c r="C682" s="75"/>
      <c r="D682" s="51"/>
      <c r="E682" s="27" t="str" cm="1">
        <f t="array" ref="E682">IFERROR(_xlfn.IFS(AND($F$4=45566,D682="徳島"),VLOOKUP(D682,最低賃金!$A$2:$G$49,2,FALSE),OR($F$4&lt;&gt;45566,D682&lt;&gt;"徳島"),VLOOKUP(D682,最低賃金!$A$2:$G$49,4,FALSE)),"")</f>
        <v/>
      </c>
      <c r="F682" s="27" t="str">
        <f>IFERROR(VLOOKUP(D682,最低賃金!$A$3:$G$49,6,FALSE),"")</f>
        <v/>
      </c>
      <c r="G682" s="51"/>
      <c r="H682" s="19"/>
      <c r="I682" s="81"/>
      <c r="J682" s="27" t="str" cm="1">
        <f t="array" ref="J682">IFERROR(_xlfn.IFS(COUNTBLANK(G682:I682)=3,"",H682="","H列に金額を入力してください",G682=3,H682,I682="","I列に労働時間を入力してください",G682=1,ROUND(H682/(I682*24),0),G682=2,ROUND(H682/(I682*24),0)),"")</f>
        <v/>
      </c>
      <c r="K682" s="80" t="str" cm="1">
        <f t="array" ref="K682">IFERROR(_xlfn.IFS(D682="","",J682&lt;E682,"×（法定外・要件外となる従業員です）",J682&lt;=F682,"〇",J682&gt;F682,"ー（要件外となる従業員です）"),"")</f>
        <v/>
      </c>
      <c r="L682" s="25" t="str" cm="1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  <v/>
      </c>
    </row>
    <row r="683" spans="1:12" ht="16.5" customHeight="1" x14ac:dyDescent="0.4">
      <c r="A683" s="52" t="str">
        <f t="shared" si="10"/>
        <v/>
      </c>
      <c r="B683" s="51"/>
      <c r="C683" s="75"/>
      <c r="D683" s="51"/>
      <c r="E683" s="27" t="str" cm="1">
        <f t="array" ref="E683">IFERROR(_xlfn.IFS(AND($F$4=45566,D683="徳島"),VLOOKUP(D683,最低賃金!$A$2:$G$49,2,FALSE),OR($F$4&lt;&gt;45566,D683&lt;&gt;"徳島"),VLOOKUP(D683,最低賃金!$A$2:$G$49,4,FALSE)),"")</f>
        <v/>
      </c>
      <c r="F683" s="27" t="str">
        <f>IFERROR(VLOOKUP(D683,最低賃金!$A$3:$G$49,6,FALSE),"")</f>
        <v/>
      </c>
      <c r="G683" s="51"/>
      <c r="H683" s="19"/>
      <c r="I683" s="81"/>
      <c r="J683" s="27" t="str" cm="1">
        <f t="array" ref="J683">IFERROR(_xlfn.IFS(COUNTBLANK(G683:I683)=3,"",H683="","H列に金額を入力してください",G683=3,H683,I683="","I列に労働時間を入力してください",G683=1,ROUND(H683/(I683*24),0),G683=2,ROUND(H683/(I683*24),0)),"")</f>
        <v/>
      </c>
      <c r="K683" s="80" t="str" cm="1">
        <f t="array" ref="K683">IFERROR(_xlfn.IFS(D683="","",J683&lt;E683,"×（法定外・要件外となる従業員です）",J683&lt;=F683,"〇",J683&gt;F683,"ー（要件外となる従業員です）"),"")</f>
        <v/>
      </c>
      <c r="L683" s="25" t="str" cm="1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  <v/>
      </c>
    </row>
    <row r="684" spans="1:12" ht="16.5" customHeight="1" x14ac:dyDescent="0.4">
      <c r="A684" s="52" t="str">
        <f t="shared" si="10"/>
        <v/>
      </c>
      <c r="B684" s="51"/>
      <c r="C684" s="75"/>
      <c r="D684" s="51"/>
      <c r="E684" s="27" t="str" cm="1">
        <f t="array" ref="E684">IFERROR(_xlfn.IFS(AND($F$4=45566,D684="徳島"),VLOOKUP(D684,最低賃金!$A$2:$G$49,2,FALSE),OR($F$4&lt;&gt;45566,D684&lt;&gt;"徳島"),VLOOKUP(D684,最低賃金!$A$2:$G$49,4,FALSE)),"")</f>
        <v/>
      </c>
      <c r="F684" s="27" t="str">
        <f>IFERROR(VLOOKUP(D684,最低賃金!$A$3:$G$49,6,FALSE),"")</f>
        <v/>
      </c>
      <c r="G684" s="51"/>
      <c r="H684" s="19"/>
      <c r="I684" s="81"/>
      <c r="J684" s="27" t="str" cm="1">
        <f t="array" ref="J684">IFERROR(_xlfn.IFS(COUNTBLANK(G684:I684)=3,"",H684="","H列に金額を入力してください",G684=3,H684,I684="","I列に労働時間を入力してください",G684=1,ROUND(H684/(I684*24),0),G684=2,ROUND(H684/(I684*24),0)),"")</f>
        <v/>
      </c>
      <c r="K684" s="80" t="str" cm="1">
        <f t="array" ref="K684">IFERROR(_xlfn.IFS(D684="","",J684&lt;E684,"×（法定外・要件外となる従業員です）",J684&lt;=F684,"〇",J684&gt;F684,"ー（要件外となる従業員です）"),"")</f>
        <v/>
      </c>
      <c r="L684" s="25" t="str" cm="1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  <v/>
      </c>
    </row>
    <row r="685" spans="1:12" ht="16.5" customHeight="1" x14ac:dyDescent="0.4">
      <c r="A685" s="52" t="str">
        <f t="shared" si="10"/>
        <v/>
      </c>
      <c r="B685" s="51"/>
      <c r="C685" s="75"/>
      <c r="D685" s="51"/>
      <c r="E685" s="27" t="str" cm="1">
        <f t="array" ref="E685">IFERROR(_xlfn.IFS(AND($F$4=45566,D685="徳島"),VLOOKUP(D685,最低賃金!$A$2:$G$49,2,FALSE),OR($F$4&lt;&gt;45566,D685&lt;&gt;"徳島"),VLOOKUP(D685,最低賃金!$A$2:$G$49,4,FALSE)),"")</f>
        <v/>
      </c>
      <c r="F685" s="27" t="str">
        <f>IFERROR(VLOOKUP(D685,最低賃金!$A$3:$G$49,6,FALSE),"")</f>
        <v/>
      </c>
      <c r="G685" s="51"/>
      <c r="H685" s="19"/>
      <c r="I685" s="81"/>
      <c r="J685" s="27" t="str" cm="1">
        <f t="array" ref="J685">IFERROR(_xlfn.IFS(COUNTBLANK(G685:I685)=3,"",H685="","H列に金額を入力してください",G685=3,H685,I685="","I列に労働時間を入力してください",G685=1,ROUND(H685/(I685*24),0),G685=2,ROUND(H685/(I685*24),0)),"")</f>
        <v/>
      </c>
      <c r="K685" s="80" t="str" cm="1">
        <f t="array" ref="K685">IFERROR(_xlfn.IFS(D685="","",J685&lt;E685,"×（法定外・要件外となる従業員です）",J685&lt;=F685,"〇",J685&gt;F685,"ー（要件外となる従業員です）"),"")</f>
        <v/>
      </c>
      <c r="L685" s="25" t="str" cm="1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  <v/>
      </c>
    </row>
    <row r="686" spans="1:12" ht="16.5" customHeight="1" x14ac:dyDescent="0.4">
      <c r="A686" s="52" t="str">
        <f t="shared" si="10"/>
        <v/>
      </c>
      <c r="B686" s="51"/>
      <c r="C686" s="75"/>
      <c r="D686" s="51"/>
      <c r="E686" s="27" t="str" cm="1">
        <f t="array" ref="E686">IFERROR(_xlfn.IFS(AND($F$4=45566,D686="徳島"),VLOOKUP(D686,最低賃金!$A$2:$G$49,2,FALSE),OR($F$4&lt;&gt;45566,D686&lt;&gt;"徳島"),VLOOKUP(D686,最低賃金!$A$2:$G$49,4,FALSE)),"")</f>
        <v/>
      </c>
      <c r="F686" s="27" t="str">
        <f>IFERROR(VLOOKUP(D686,最低賃金!$A$3:$G$49,6,FALSE),"")</f>
        <v/>
      </c>
      <c r="G686" s="51"/>
      <c r="H686" s="19"/>
      <c r="I686" s="81"/>
      <c r="J686" s="27" t="str" cm="1">
        <f t="array" ref="J686">IFERROR(_xlfn.IFS(COUNTBLANK(G686:I686)=3,"",H686="","H列に金額を入力してください",G686=3,H686,I686="","I列に労働時間を入力してください",G686=1,ROUND(H686/(I686*24),0),G686=2,ROUND(H686/(I686*24),0)),"")</f>
        <v/>
      </c>
      <c r="K686" s="80" t="str" cm="1">
        <f t="array" ref="K686">IFERROR(_xlfn.IFS(D686="","",J686&lt;E686,"×（法定外・要件外となる従業員です）",J686&lt;=F686,"〇",J686&gt;F686,"ー（要件外となる従業員です）"),"")</f>
        <v/>
      </c>
      <c r="L686" s="25" t="str" cm="1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  <v/>
      </c>
    </row>
    <row r="687" spans="1:12" ht="16.5" customHeight="1" x14ac:dyDescent="0.4">
      <c r="A687" s="52" t="str">
        <f t="shared" si="10"/>
        <v/>
      </c>
      <c r="B687" s="51"/>
      <c r="C687" s="75"/>
      <c r="D687" s="51"/>
      <c r="E687" s="27" t="str" cm="1">
        <f t="array" ref="E687">IFERROR(_xlfn.IFS(AND($F$4=45566,D687="徳島"),VLOOKUP(D687,最低賃金!$A$2:$G$49,2,FALSE),OR($F$4&lt;&gt;45566,D687&lt;&gt;"徳島"),VLOOKUP(D687,最低賃金!$A$2:$G$49,4,FALSE)),"")</f>
        <v/>
      </c>
      <c r="F687" s="27" t="str">
        <f>IFERROR(VLOOKUP(D687,最低賃金!$A$3:$G$49,6,FALSE),"")</f>
        <v/>
      </c>
      <c r="G687" s="51"/>
      <c r="H687" s="19"/>
      <c r="I687" s="81"/>
      <c r="J687" s="27" t="str" cm="1">
        <f t="array" ref="J687">IFERROR(_xlfn.IFS(COUNTBLANK(G687:I687)=3,"",H687="","H列に金額を入力してください",G687=3,H687,I687="","I列に労働時間を入力してください",G687=1,ROUND(H687/(I687*24),0),G687=2,ROUND(H687/(I687*24),0)),"")</f>
        <v/>
      </c>
      <c r="K687" s="80" t="str" cm="1">
        <f t="array" ref="K687">IFERROR(_xlfn.IFS(D687="","",J687&lt;E687,"×（法定外・要件外となる従業員です）",J687&lt;=F687,"〇",J687&gt;F687,"ー（要件外となる従業員です）"),"")</f>
        <v/>
      </c>
      <c r="L687" s="25" t="str" cm="1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  <v/>
      </c>
    </row>
    <row r="688" spans="1:12" ht="16.5" customHeight="1" x14ac:dyDescent="0.4">
      <c r="A688" s="52" t="str">
        <f t="shared" si="10"/>
        <v/>
      </c>
      <c r="B688" s="51"/>
      <c r="C688" s="75"/>
      <c r="D688" s="51"/>
      <c r="E688" s="27" t="str" cm="1">
        <f t="array" ref="E688">IFERROR(_xlfn.IFS(AND($F$4=45566,D688="徳島"),VLOOKUP(D688,最低賃金!$A$2:$G$49,2,FALSE),OR($F$4&lt;&gt;45566,D688&lt;&gt;"徳島"),VLOOKUP(D688,最低賃金!$A$2:$G$49,4,FALSE)),"")</f>
        <v/>
      </c>
      <c r="F688" s="27" t="str">
        <f>IFERROR(VLOOKUP(D688,最低賃金!$A$3:$G$49,6,FALSE),"")</f>
        <v/>
      </c>
      <c r="G688" s="51"/>
      <c r="H688" s="19"/>
      <c r="I688" s="81"/>
      <c r="J688" s="27" t="str" cm="1">
        <f t="array" ref="J688">IFERROR(_xlfn.IFS(COUNTBLANK(G688:I688)=3,"",H688="","H列に金額を入力してください",G688=3,H688,I688="","I列に労働時間を入力してください",G688=1,ROUND(H688/(I688*24),0),G688=2,ROUND(H688/(I688*24),0)),"")</f>
        <v/>
      </c>
      <c r="K688" s="80" t="str" cm="1">
        <f t="array" ref="K688">IFERROR(_xlfn.IFS(D688="","",J688&lt;E688,"×（法定外・要件外となる従業員です）",J688&lt;=F688,"〇",J688&gt;F688,"ー（要件外となる従業員です）"),"")</f>
        <v/>
      </c>
      <c r="L688" s="25" t="str" cm="1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  <v/>
      </c>
    </row>
    <row r="689" spans="1:12" ht="16.5" customHeight="1" x14ac:dyDescent="0.4">
      <c r="A689" s="52" t="str">
        <f t="shared" si="10"/>
        <v/>
      </c>
      <c r="B689" s="51"/>
      <c r="C689" s="75"/>
      <c r="D689" s="51"/>
      <c r="E689" s="27" t="str" cm="1">
        <f t="array" ref="E689">IFERROR(_xlfn.IFS(AND($F$4=45566,D689="徳島"),VLOOKUP(D689,最低賃金!$A$2:$G$49,2,FALSE),OR($F$4&lt;&gt;45566,D689&lt;&gt;"徳島"),VLOOKUP(D689,最低賃金!$A$2:$G$49,4,FALSE)),"")</f>
        <v/>
      </c>
      <c r="F689" s="27" t="str">
        <f>IFERROR(VLOOKUP(D689,最低賃金!$A$3:$G$49,6,FALSE),"")</f>
        <v/>
      </c>
      <c r="G689" s="51"/>
      <c r="H689" s="19"/>
      <c r="I689" s="81"/>
      <c r="J689" s="27" t="str" cm="1">
        <f t="array" ref="J689">IFERROR(_xlfn.IFS(COUNTBLANK(G689:I689)=3,"",H689="","H列に金額を入力してください",G689=3,H689,I689="","I列に労働時間を入力してください",G689=1,ROUND(H689/(I689*24),0),G689=2,ROUND(H689/(I689*24),0)),"")</f>
        <v/>
      </c>
      <c r="K689" s="80" t="str" cm="1">
        <f t="array" ref="K689">IFERROR(_xlfn.IFS(D689="","",J689&lt;E689,"×（法定外・要件外となる従業員です）",J689&lt;=F689,"〇",J689&gt;F689,"ー（要件外となる従業員です）"),"")</f>
        <v/>
      </c>
      <c r="L689" s="25" t="str" cm="1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  <v/>
      </c>
    </row>
    <row r="690" spans="1:12" ht="16.5" customHeight="1" x14ac:dyDescent="0.4">
      <c r="A690" s="52" t="str">
        <f t="shared" si="10"/>
        <v/>
      </c>
      <c r="B690" s="51"/>
      <c r="C690" s="75"/>
      <c r="D690" s="51"/>
      <c r="E690" s="27" t="str" cm="1">
        <f t="array" ref="E690">IFERROR(_xlfn.IFS(AND($F$4=45566,D690="徳島"),VLOOKUP(D690,最低賃金!$A$2:$G$49,2,FALSE),OR($F$4&lt;&gt;45566,D690&lt;&gt;"徳島"),VLOOKUP(D690,最低賃金!$A$2:$G$49,4,FALSE)),"")</f>
        <v/>
      </c>
      <c r="F690" s="27" t="str">
        <f>IFERROR(VLOOKUP(D690,最低賃金!$A$3:$G$49,6,FALSE),"")</f>
        <v/>
      </c>
      <c r="G690" s="51"/>
      <c r="H690" s="19"/>
      <c r="I690" s="81"/>
      <c r="J690" s="27" t="str" cm="1">
        <f t="array" ref="J690">IFERROR(_xlfn.IFS(COUNTBLANK(G690:I690)=3,"",H690="","H列に金額を入力してください",G690=3,H690,I690="","I列に労働時間を入力してください",G690=1,ROUND(H690/(I690*24),0),G690=2,ROUND(H690/(I690*24),0)),"")</f>
        <v/>
      </c>
      <c r="K690" s="80" t="str" cm="1">
        <f t="array" ref="K690">IFERROR(_xlfn.IFS(D690="","",J690&lt;E690,"×（法定外・要件外となる従業員です）",J690&lt;=F690,"〇",J690&gt;F690,"ー（要件外となる従業員です）"),"")</f>
        <v/>
      </c>
      <c r="L690" s="25" t="str" cm="1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  <v/>
      </c>
    </row>
    <row r="691" spans="1:12" ht="16.5" customHeight="1" x14ac:dyDescent="0.4">
      <c r="A691" s="52" t="str">
        <f t="shared" si="10"/>
        <v/>
      </c>
      <c r="B691" s="51"/>
      <c r="C691" s="75"/>
      <c r="D691" s="51"/>
      <c r="E691" s="27" t="str" cm="1">
        <f t="array" ref="E691">IFERROR(_xlfn.IFS(AND($F$4=45566,D691="徳島"),VLOOKUP(D691,最低賃金!$A$2:$G$49,2,FALSE),OR($F$4&lt;&gt;45566,D691&lt;&gt;"徳島"),VLOOKUP(D691,最低賃金!$A$2:$G$49,4,FALSE)),"")</f>
        <v/>
      </c>
      <c r="F691" s="27" t="str">
        <f>IFERROR(VLOOKUP(D691,最低賃金!$A$3:$G$49,6,FALSE),"")</f>
        <v/>
      </c>
      <c r="G691" s="51"/>
      <c r="H691" s="19"/>
      <c r="I691" s="81"/>
      <c r="J691" s="27" t="str" cm="1">
        <f t="array" ref="J691">IFERROR(_xlfn.IFS(COUNTBLANK(G691:I691)=3,"",H691="","H列に金額を入力してください",G691=3,H691,I691="","I列に労働時間を入力してください",G691=1,ROUND(H691/(I691*24),0),G691=2,ROUND(H691/(I691*24),0)),"")</f>
        <v/>
      </c>
      <c r="K691" s="80" t="str" cm="1">
        <f t="array" ref="K691">IFERROR(_xlfn.IFS(D691="","",J691&lt;E691,"×（法定外・要件外となる従業員です）",J691&lt;=F691,"〇",J691&gt;F691,"ー（要件外となる従業員です）"),"")</f>
        <v/>
      </c>
      <c r="L691" s="25" t="str" cm="1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  <v/>
      </c>
    </row>
    <row r="692" spans="1:12" ht="16.5" customHeight="1" x14ac:dyDescent="0.4">
      <c r="A692" s="52" t="str">
        <f t="shared" si="10"/>
        <v/>
      </c>
      <c r="B692" s="51"/>
      <c r="C692" s="75"/>
      <c r="D692" s="51"/>
      <c r="E692" s="27" t="str" cm="1">
        <f t="array" ref="E692">IFERROR(_xlfn.IFS(AND($F$4=45566,D692="徳島"),VLOOKUP(D692,最低賃金!$A$2:$G$49,2,FALSE),OR($F$4&lt;&gt;45566,D692&lt;&gt;"徳島"),VLOOKUP(D692,最低賃金!$A$2:$G$49,4,FALSE)),"")</f>
        <v/>
      </c>
      <c r="F692" s="27" t="str">
        <f>IFERROR(VLOOKUP(D692,最低賃金!$A$3:$G$49,6,FALSE),"")</f>
        <v/>
      </c>
      <c r="G692" s="51"/>
      <c r="H692" s="19"/>
      <c r="I692" s="81"/>
      <c r="J692" s="27" t="str" cm="1">
        <f t="array" ref="J692">IFERROR(_xlfn.IFS(COUNTBLANK(G692:I692)=3,"",H692="","H列に金額を入力してください",G692=3,H692,I692="","I列に労働時間を入力してください",G692=1,ROUND(H692/(I692*24),0),G692=2,ROUND(H692/(I692*24),0)),"")</f>
        <v/>
      </c>
      <c r="K692" s="80" t="str" cm="1">
        <f t="array" ref="K692">IFERROR(_xlfn.IFS(D692="","",J692&lt;E692,"×（法定外・要件外となる従業員です）",J692&lt;=F692,"〇",J692&gt;F692,"ー（要件外となる従業員です）"),"")</f>
        <v/>
      </c>
      <c r="L692" s="25" t="str" cm="1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  <v/>
      </c>
    </row>
    <row r="693" spans="1:12" ht="16.5" customHeight="1" x14ac:dyDescent="0.4">
      <c r="A693" s="52" t="str">
        <f t="shared" si="10"/>
        <v/>
      </c>
      <c r="B693" s="51"/>
      <c r="C693" s="75"/>
      <c r="D693" s="51"/>
      <c r="E693" s="27" t="str" cm="1">
        <f t="array" ref="E693">IFERROR(_xlfn.IFS(AND($F$4=45566,D693="徳島"),VLOOKUP(D693,最低賃金!$A$2:$G$49,2,FALSE),OR($F$4&lt;&gt;45566,D693&lt;&gt;"徳島"),VLOOKUP(D693,最低賃金!$A$2:$G$49,4,FALSE)),"")</f>
        <v/>
      </c>
      <c r="F693" s="27" t="str">
        <f>IFERROR(VLOOKUP(D693,最低賃金!$A$3:$G$49,6,FALSE),"")</f>
        <v/>
      </c>
      <c r="G693" s="51"/>
      <c r="H693" s="19"/>
      <c r="I693" s="81"/>
      <c r="J693" s="27" t="str" cm="1">
        <f t="array" ref="J693">IFERROR(_xlfn.IFS(COUNTBLANK(G693:I693)=3,"",H693="","H列に金額を入力してください",G693=3,H693,I693="","I列に労働時間を入力してください",G693=1,ROUND(H693/(I693*24),0),G693=2,ROUND(H693/(I693*24),0)),"")</f>
        <v/>
      </c>
      <c r="K693" s="80" t="str" cm="1">
        <f t="array" ref="K693">IFERROR(_xlfn.IFS(D693="","",J693&lt;E693,"×（法定外・要件外となる従業員です）",J693&lt;=F693,"〇",J693&gt;F693,"ー（要件外となる従業員です）"),"")</f>
        <v/>
      </c>
      <c r="L693" s="25" t="str" cm="1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  <v/>
      </c>
    </row>
    <row r="694" spans="1:12" ht="16.5" customHeight="1" x14ac:dyDescent="0.4">
      <c r="A694" s="52" t="str">
        <f t="shared" si="10"/>
        <v/>
      </c>
      <c r="B694" s="51"/>
      <c r="C694" s="75"/>
      <c r="D694" s="51"/>
      <c r="E694" s="27" t="str" cm="1">
        <f t="array" ref="E694">IFERROR(_xlfn.IFS(AND($F$4=45566,D694="徳島"),VLOOKUP(D694,最低賃金!$A$2:$G$49,2,FALSE),OR($F$4&lt;&gt;45566,D694&lt;&gt;"徳島"),VLOOKUP(D694,最低賃金!$A$2:$G$49,4,FALSE)),"")</f>
        <v/>
      </c>
      <c r="F694" s="27" t="str">
        <f>IFERROR(VLOOKUP(D694,最低賃金!$A$3:$G$49,6,FALSE),"")</f>
        <v/>
      </c>
      <c r="G694" s="51"/>
      <c r="H694" s="19"/>
      <c r="I694" s="81"/>
      <c r="J694" s="27" t="str" cm="1">
        <f t="array" ref="J694">IFERROR(_xlfn.IFS(COUNTBLANK(G694:I694)=3,"",H694="","H列に金額を入力してください",G694=3,H694,I694="","I列に労働時間を入力してください",G694=1,ROUND(H694/(I694*24),0),G694=2,ROUND(H694/(I694*24),0)),"")</f>
        <v/>
      </c>
      <c r="K694" s="80" t="str" cm="1">
        <f t="array" ref="K694">IFERROR(_xlfn.IFS(D694="","",J694&lt;E694,"×（法定外・要件外となる従業員です）",J694&lt;=F694,"〇",J694&gt;F694,"ー（要件外となる従業員です）"),"")</f>
        <v/>
      </c>
      <c r="L694" s="25" t="str" cm="1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  <v/>
      </c>
    </row>
    <row r="695" spans="1:12" ht="16.5" customHeight="1" x14ac:dyDescent="0.4">
      <c r="A695" s="52" t="str">
        <f t="shared" si="10"/>
        <v/>
      </c>
      <c r="B695" s="51"/>
      <c r="C695" s="75"/>
      <c r="D695" s="51"/>
      <c r="E695" s="27" t="str" cm="1">
        <f t="array" ref="E695">IFERROR(_xlfn.IFS(AND($F$4=45566,D695="徳島"),VLOOKUP(D695,最低賃金!$A$2:$G$49,2,FALSE),OR($F$4&lt;&gt;45566,D695&lt;&gt;"徳島"),VLOOKUP(D695,最低賃金!$A$2:$G$49,4,FALSE)),"")</f>
        <v/>
      </c>
      <c r="F695" s="27" t="str">
        <f>IFERROR(VLOOKUP(D695,最低賃金!$A$3:$G$49,6,FALSE),"")</f>
        <v/>
      </c>
      <c r="G695" s="51"/>
      <c r="H695" s="19"/>
      <c r="I695" s="81"/>
      <c r="J695" s="27" t="str" cm="1">
        <f t="array" ref="J695">IFERROR(_xlfn.IFS(COUNTBLANK(G695:I695)=3,"",H695="","H列に金額を入力してください",G695=3,H695,I695="","I列に労働時間を入力してください",G695=1,ROUND(H695/(I695*24),0),G695=2,ROUND(H695/(I695*24),0)),"")</f>
        <v/>
      </c>
      <c r="K695" s="80" t="str" cm="1">
        <f t="array" ref="K695">IFERROR(_xlfn.IFS(D695="","",J695&lt;E695,"×（法定外・要件外となる従業員です）",J695&lt;=F695,"〇",J695&gt;F695,"ー（要件外となる従業員です）"),"")</f>
        <v/>
      </c>
      <c r="L695" s="25" t="str" cm="1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  <v/>
      </c>
    </row>
    <row r="696" spans="1:12" ht="16.5" customHeight="1" x14ac:dyDescent="0.4">
      <c r="A696" s="52" t="str">
        <f t="shared" si="10"/>
        <v/>
      </c>
      <c r="B696" s="51"/>
      <c r="C696" s="75"/>
      <c r="D696" s="51"/>
      <c r="E696" s="27" t="str" cm="1">
        <f t="array" ref="E696">IFERROR(_xlfn.IFS(AND($F$4=45566,D696="徳島"),VLOOKUP(D696,最低賃金!$A$2:$G$49,2,FALSE),OR($F$4&lt;&gt;45566,D696&lt;&gt;"徳島"),VLOOKUP(D696,最低賃金!$A$2:$G$49,4,FALSE)),"")</f>
        <v/>
      </c>
      <c r="F696" s="27" t="str">
        <f>IFERROR(VLOOKUP(D696,最低賃金!$A$3:$G$49,6,FALSE),"")</f>
        <v/>
      </c>
      <c r="G696" s="51"/>
      <c r="H696" s="19"/>
      <c r="I696" s="81"/>
      <c r="J696" s="27" t="str" cm="1">
        <f t="array" ref="J696">IFERROR(_xlfn.IFS(COUNTBLANK(G696:I696)=3,"",H696="","H列に金額を入力してください",G696=3,H696,I696="","I列に労働時間を入力してください",G696=1,ROUND(H696/(I696*24),0),G696=2,ROUND(H696/(I696*24),0)),"")</f>
        <v/>
      </c>
      <c r="K696" s="80" t="str" cm="1">
        <f t="array" ref="K696">IFERROR(_xlfn.IFS(D696="","",J696&lt;E696,"×（法定外・要件外となる従業員です）",J696&lt;=F696,"〇",J696&gt;F696,"ー（要件外となる従業員です）"),"")</f>
        <v/>
      </c>
      <c r="L696" s="25" t="str" cm="1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  <v/>
      </c>
    </row>
    <row r="697" spans="1:12" ht="16.5" customHeight="1" x14ac:dyDescent="0.4">
      <c r="A697" s="52" t="str">
        <f t="shared" si="10"/>
        <v/>
      </c>
      <c r="B697" s="51"/>
      <c r="C697" s="75"/>
      <c r="D697" s="51"/>
      <c r="E697" s="27" t="str" cm="1">
        <f t="array" ref="E697">IFERROR(_xlfn.IFS(AND($F$4=45566,D697="徳島"),VLOOKUP(D697,最低賃金!$A$2:$G$49,2,FALSE),OR($F$4&lt;&gt;45566,D697&lt;&gt;"徳島"),VLOOKUP(D697,最低賃金!$A$2:$G$49,4,FALSE)),"")</f>
        <v/>
      </c>
      <c r="F697" s="27" t="str">
        <f>IFERROR(VLOOKUP(D697,最低賃金!$A$3:$G$49,6,FALSE),"")</f>
        <v/>
      </c>
      <c r="G697" s="51"/>
      <c r="H697" s="19"/>
      <c r="I697" s="81"/>
      <c r="J697" s="27" t="str" cm="1">
        <f t="array" ref="J697">IFERROR(_xlfn.IFS(COUNTBLANK(G697:I697)=3,"",H697="","H列に金額を入力してください",G697=3,H697,I697="","I列に労働時間を入力してください",G697=1,ROUND(H697/(I697*24),0),G697=2,ROUND(H697/(I697*24),0)),"")</f>
        <v/>
      </c>
      <c r="K697" s="80" t="str" cm="1">
        <f t="array" ref="K697">IFERROR(_xlfn.IFS(D697="","",J697&lt;E697,"×（法定外・要件外となる従業員です）",J697&lt;=F697,"〇",J697&gt;F697,"ー（要件外となる従業員です）"),"")</f>
        <v/>
      </c>
      <c r="L697" s="25" t="str" cm="1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  <v/>
      </c>
    </row>
    <row r="698" spans="1:12" ht="16.5" customHeight="1" x14ac:dyDescent="0.4">
      <c r="A698" s="52" t="str">
        <f t="shared" si="10"/>
        <v/>
      </c>
      <c r="B698" s="51"/>
      <c r="C698" s="75"/>
      <c r="D698" s="51"/>
      <c r="E698" s="27" t="str" cm="1">
        <f t="array" ref="E698">IFERROR(_xlfn.IFS(AND($F$4=45566,D698="徳島"),VLOOKUP(D698,最低賃金!$A$2:$G$49,2,FALSE),OR($F$4&lt;&gt;45566,D698&lt;&gt;"徳島"),VLOOKUP(D698,最低賃金!$A$2:$G$49,4,FALSE)),"")</f>
        <v/>
      </c>
      <c r="F698" s="27" t="str">
        <f>IFERROR(VLOOKUP(D698,最低賃金!$A$3:$G$49,6,FALSE),"")</f>
        <v/>
      </c>
      <c r="G698" s="51"/>
      <c r="H698" s="19"/>
      <c r="I698" s="81"/>
      <c r="J698" s="27" t="str" cm="1">
        <f t="array" ref="J698">IFERROR(_xlfn.IFS(COUNTBLANK(G698:I698)=3,"",H698="","H列に金額を入力してください",G698=3,H698,I698="","I列に労働時間を入力してください",G698=1,ROUND(H698/(I698*24),0),G698=2,ROUND(H698/(I698*24),0)),"")</f>
        <v/>
      </c>
      <c r="K698" s="80" t="str" cm="1">
        <f t="array" ref="K698">IFERROR(_xlfn.IFS(D698="","",J698&lt;E698,"×（法定外・要件外となる従業員です）",J698&lt;=F698,"〇",J698&gt;F698,"ー（要件外となる従業員です）"),"")</f>
        <v/>
      </c>
      <c r="L698" s="25" t="str" cm="1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  <v/>
      </c>
    </row>
    <row r="699" spans="1:12" ht="16.5" customHeight="1" x14ac:dyDescent="0.4">
      <c r="A699" s="52" t="str">
        <f t="shared" si="10"/>
        <v/>
      </c>
      <c r="B699" s="51"/>
      <c r="C699" s="75"/>
      <c r="D699" s="51"/>
      <c r="E699" s="27" t="str" cm="1">
        <f t="array" ref="E699">IFERROR(_xlfn.IFS(AND($F$4=45566,D699="徳島"),VLOOKUP(D699,最低賃金!$A$2:$G$49,2,FALSE),OR($F$4&lt;&gt;45566,D699&lt;&gt;"徳島"),VLOOKUP(D699,最低賃金!$A$2:$G$49,4,FALSE)),"")</f>
        <v/>
      </c>
      <c r="F699" s="27" t="str">
        <f>IFERROR(VLOOKUP(D699,最低賃金!$A$3:$G$49,6,FALSE),"")</f>
        <v/>
      </c>
      <c r="G699" s="51"/>
      <c r="H699" s="19"/>
      <c r="I699" s="81"/>
      <c r="J699" s="27" t="str" cm="1">
        <f t="array" ref="J699">IFERROR(_xlfn.IFS(COUNTBLANK(G699:I699)=3,"",H699="","H列に金額を入力してください",G699=3,H699,I699="","I列に労働時間を入力してください",G699=1,ROUND(H699/(I699*24),0),G699=2,ROUND(H699/(I699*24),0)),"")</f>
        <v/>
      </c>
      <c r="K699" s="80" t="str" cm="1">
        <f t="array" ref="K699">IFERROR(_xlfn.IFS(D699="","",J699&lt;E699,"×（法定外・要件外となる従業員です）",J699&lt;=F699,"〇",J699&gt;F699,"ー（要件外となる従業員です）"),"")</f>
        <v/>
      </c>
      <c r="L699" s="25" t="str" cm="1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  <v/>
      </c>
    </row>
    <row r="700" spans="1:12" ht="16.5" customHeight="1" x14ac:dyDescent="0.4">
      <c r="A700" s="52" t="str">
        <f t="shared" si="10"/>
        <v/>
      </c>
      <c r="B700" s="51"/>
      <c r="C700" s="75"/>
      <c r="D700" s="51"/>
      <c r="E700" s="27" t="str" cm="1">
        <f t="array" ref="E700">IFERROR(_xlfn.IFS(AND($F$4=45566,D700="徳島"),VLOOKUP(D700,最低賃金!$A$2:$G$49,2,FALSE),OR($F$4&lt;&gt;45566,D700&lt;&gt;"徳島"),VLOOKUP(D700,最低賃金!$A$2:$G$49,4,FALSE)),"")</f>
        <v/>
      </c>
      <c r="F700" s="27" t="str">
        <f>IFERROR(VLOOKUP(D700,最低賃金!$A$3:$G$49,6,FALSE),"")</f>
        <v/>
      </c>
      <c r="G700" s="51"/>
      <c r="H700" s="19"/>
      <c r="I700" s="81"/>
      <c r="J700" s="27" t="str" cm="1">
        <f t="array" ref="J700">IFERROR(_xlfn.IFS(COUNTBLANK(G700:I700)=3,"",H700="","H列に金額を入力してください",G700=3,H700,I700="","I列に労働時間を入力してください",G700=1,ROUND(H700/(I700*24),0),G700=2,ROUND(H700/(I700*24),0)),"")</f>
        <v/>
      </c>
      <c r="K700" s="80" t="str" cm="1">
        <f t="array" ref="K700">IFERROR(_xlfn.IFS(D700="","",J700&lt;E700,"×（法定外・要件外となる従業員です）",J700&lt;=F700,"〇",J700&gt;F700,"ー（要件外となる従業員です）"),"")</f>
        <v/>
      </c>
      <c r="L700" s="25" t="str" cm="1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  <v/>
      </c>
    </row>
    <row r="701" spans="1:12" ht="16.5" customHeight="1" x14ac:dyDescent="0.4">
      <c r="A701" s="52" t="str">
        <f t="shared" si="10"/>
        <v/>
      </c>
      <c r="B701" s="51"/>
      <c r="C701" s="75"/>
      <c r="D701" s="51"/>
      <c r="E701" s="27" t="str" cm="1">
        <f t="array" ref="E701">IFERROR(_xlfn.IFS(AND($F$4=45566,D701="徳島"),VLOOKUP(D701,最低賃金!$A$2:$G$49,2,FALSE),OR($F$4&lt;&gt;45566,D701&lt;&gt;"徳島"),VLOOKUP(D701,最低賃金!$A$2:$G$49,4,FALSE)),"")</f>
        <v/>
      </c>
      <c r="F701" s="27" t="str">
        <f>IFERROR(VLOOKUP(D701,最低賃金!$A$3:$G$49,6,FALSE),"")</f>
        <v/>
      </c>
      <c r="G701" s="51"/>
      <c r="H701" s="19"/>
      <c r="I701" s="81"/>
      <c r="J701" s="27" t="str" cm="1">
        <f t="array" ref="J701">IFERROR(_xlfn.IFS(COUNTBLANK(G701:I701)=3,"",H701="","H列に金額を入力してください",G701=3,H701,I701="","I列に労働時間を入力してください",G701=1,ROUND(H701/(I701*24),0),G701=2,ROUND(H701/(I701*24),0)),"")</f>
        <v/>
      </c>
      <c r="K701" s="80" t="str" cm="1">
        <f t="array" ref="K701">IFERROR(_xlfn.IFS(D701="","",J701&lt;E701,"×（法定外・要件外となる従業員です）",J701&lt;=F701,"〇",J701&gt;F701,"ー（要件外となる従業員です）"),"")</f>
        <v/>
      </c>
      <c r="L701" s="25" t="str" cm="1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  <v/>
      </c>
    </row>
    <row r="702" spans="1:12" ht="16.5" customHeight="1" x14ac:dyDescent="0.4">
      <c r="A702" s="52" t="str">
        <f t="shared" si="10"/>
        <v/>
      </c>
      <c r="B702" s="51"/>
      <c r="C702" s="75"/>
      <c r="D702" s="51"/>
      <c r="E702" s="27" t="str" cm="1">
        <f t="array" ref="E702">IFERROR(_xlfn.IFS(AND($F$4=45566,D702="徳島"),VLOOKUP(D702,最低賃金!$A$2:$G$49,2,FALSE),OR($F$4&lt;&gt;45566,D702&lt;&gt;"徳島"),VLOOKUP(D702,最低賃金!$A$2:$G$49,4,FALSE)),"")</f>
        <v/>
      </c>
      <c r="F702" s="27" t="str">
        <f>IFERROR(VLOOKUP(D702,最低賃金!$A$3:$G$49,6,FALSE),"")</f>
        <v/>
      </c>
      <c r="G702" s="51"/>
      <c r="H702" s="19"/>
      <c r="I702" s="81"/>
      <c r="J702" s="27" t="str" cm="1">
        <f t="array" ref="J702">IFERROR(_xlfn.IFS(COUNTBLANK(G702:I702)=3,"",H702="","H列に金額を入力してください",G702=3,H702,I702="","I列に労働時間を入力してください",G702=1,ROUND(H702/(I702*24),0),G702=2,ROUND(H702/(I702*24),0)),"")</f>
        <v/>
      </c>
      <c r="K702" s="80" t="str" cm="1">
        <f t="array" ref="K702">IFERROR(_xlfn.IFS(D702="","",J702&lt;E702,"×（法定外・要件外となる従業員です）",J702&lt;=F702,"〇",J702&gt;F702,"ー（要件外となる従業員です）"),"")</f>
        <v/>
      </c>
      <c r="L702" s="25" t="str" cm="1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  <v/>
      </c>
    </row>
    <row r="703" spans="1:12" ht="16.5" customHeight="1" x14ac:dyDescent="0.4">
      <c r="A703" s="52" t="str">
        <f t="shared" si="10"/>
        <v/>
      </c>
      <c r="B703" s="51"/>
      <c r="C703" s="75"/>
      <c r="D703" s="51"/>
      <c r="E703" s="27" t="str" cm="1">
        <f t="array" ref="E703">IFERROR(_xlfn.IFS(AND($F$4=45566,D703="徳島"),VLOOKUP(D703,最低賃金!$A$2:$G$49,2,FALSE),OR($F$4&lt;&gt;45566,D703&lt;&gt;"徳島"),VLOOKUP(D703,最低賃金!$A$2:$G$49,4,FALSE)),"")</f>
        <v/>
      </c>
      <c r="F703" s="27" t="str">
        <f>IFERROR(VLOOKUP(D703,最低賃金!$A$3:$G$49,6,FALSE),"")</f>
        <v/>
      </c>
      <c r="G703" s="51"/>
      <c r="H703" s="19"/>
      <c r="I703" s="81"/>
      <c r="J703" s="27" t="str" cm="1">
        <f t="array" ref="J703">IFERROR(_xlfn.IFS(COUNTBLANK(G703:I703)=3,"",H703="","H列に金額を入力してください",G703=3,H703,I703="","I列に労働時間を入力してください",G703=1,ROUND(H703/(I703*24),0),G703=2,ROUND(H703/(I703*24),0)),"")</f>
        <v/>
      </c>
      <c r="K703" s="80" t="str" cm="1">
        <f t="array" ref="K703">IFERROR(_xlfn.IFS(D703="","",J703&lt;E703,"×（法定外・要件外となる従業員です）",J703&lt;=F703,"〇",J703&gt;F703,"ー（要件外となる従業員です）"),"")</f>
        <v/>
      </c>
      <c r="L703" s="25" t="str" cm="1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  <v/>
      </c>
    </row>
    <row r="704" spans="1:12" ht="16.5" customHeight="1" x14ac:dyDescent="0.4">
      <c r="A704" s="52" t="str">
        <f t="shared" si="10"/>
        <v/>
      </c>
      <c r="B704" s="51"/>
      <c r="C704" s="75"/>
      <c r="D704" s="51"/>
      <c r="E704" s="27" t="str" cm="1">
        <f t="array" ref="E704">IFERROR(_xlfn.IFS(AND($F$4=45566,D704="徳島"),VLOOKUP(D704,最低賃金!$A$2:$G$49,2,FALSE),OR($F$4&lt;&gt;45566,D704&lt;&gt;"徳島"),VLOOKUP(D704,最低賃金!$A$2:$G$49,4,FALSE)),"")</f>
        <v/>
      </c>
      <c r="F704" s="27" t="str">
        <f>IFERROR(VLOOKUP(D704,最低賃金!$A$3:$G$49,6,FALSE),"")</f>
        <v/>
      </c>
      <c r="G704" s="51"/>
      <c r="H704" s="19"/>
      <c r="I704" s="81"/>
      <c r="J704" s="27" t="str" cm="1">
        <f t="array" ref="J704">IFERROR(_xlfn.IFS(COUNTBLANK(G704:I704)=3,"",H704="","H列に金額を入力してください",G704=3,H704,I704="","I列に労働時間を入力してください",G704=1,ROUND(H704/(I704*24),0),G704=2,ROUND(H704/(I704*24),0)),"")</f>
        <v/>
      </c>
      <c r="K704" s="80" t="str" cm="1">
        <f t="array" ref="K704">IFERROR(_xlfn.IFS(D704="","",J704&lt;E704,"×（法定外・要件外となる従業員です）",J704&lt;=F704,"〇",J704&gt;F704,"ー（要件外となる従業員です）"),"")</f>
        <v/>
      </c>
      <c r="L704" s="25" t="str" cm="1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  <v/>
      </c>
    </row>
    <row r="705" spans="1:12" ht="16.5" customHeight="1" x14ac:dyDescent="0.4">
      <c r="A705" s="52" t="str">
        <f t="shared" si="10"/>
        <v/>
      </c>
      <c r="B705" s="51"/>
      <c r="C705" s="75"/>
      <c r="D705" s="51"/>
      <c r="E705" s="27" t="str" cm="1">
        <f t="array" ref="E705">IFERROR(_xlfn.IFS(AND($F$4=45566,D705="徳島"),VLOOKUP(D705,最低賃金!$A$2:$G$49,2,FALSE),OR($F$4&lt;&gt;45566,D705&lt;&gt;"徳島"),VLOOKUP(D705,最低賃金!$A$2:$G$49,4,FALSE)),"")</f>
        <v/>
      </c>
      <c r="F705" s="27" t="str">
        <f>IFERROR(VLOOKUP(D705,最低賃金!$A$3:$G$49,6,FALSE),"")</f>
        <v/>
      </c>
      <c r="G705" s="51"/>
      <c r="H705" s="19"/>
      <c r="I705" s="81"/>
      <c r="J705" s="27" t="str" cm="1">
        <f t="array" ref="J705">IFERROR(_xlfn.IFS(COUNTBLANK(G705:I705)=3,"",H705="","H列に金額を入力してください",G705=3,H705,I705="","I列に労働時間を入力してください",G705=1,ROUND(H705/(I705*24),0),G705=2,ROUND(H705/(I705*24),0)),"")</f>
        <v/>
      </c>
      <c r="K705" s="80" t="str" cm="1">
        <f t="array" ref="K705">IFERROR(_xlfn.IFS(D705="","",J705&lt;E705,"×（法定外・要件外となる従業員です）",J705&lt;=F705,"〇",J705&gt;F705,"ー（要件外となる従業員です）"),"")</f>
        <v/>
      </c>
      <c r="L705" s="25" t="str" cm="1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  <v/>
      </c>
    </row>
    <row r="706" spans="1:12" ht="16.5" customHeight="1" x14ac:dyDescent="0.4">
      <c r="A706" s="52" t="str">
        <f t="shared" si="10"/>
        <v/>
      </c>
      <c r="B706" s="51"/>
      <c r="C706" s="75"/>
      <c r="D706" s="51"/>
      <c r="E706" s="27" t="str" cm="1">
        <f t="array" ref="E706">IFERROR(_xlfn.IFS(AND($F$4=45566,D706="徳島"),VLOOKUP(D706,最低賃金!$A$2:$G$49,2,FALSE),OR($F$4&lt;&gt;45566,D706&lt;&gt;"徳島"),VLOOKUP(D706,最低賃金!$A$2:$G$49,4,FALSE)),"")</f>
        <v/>
      </c>
      <c r="F706" s="27" t="str">
        <f>IFERROR(VLOOKUP(D706,最低賃金!$A$3:$G$49,6,FALSE),"")</f>
        <v/>
      </c>
      <c r="G706" s="51"/>
      <c r="H706" s="19"/>
      <c r="I706" s="81"/>
      <c r="J706" s="27" t="str" cm="1">
        <f t="array" ref="J706">IFERROR(_xlfn.IFS(COUNTBLANK(G706:I706)=3,"",H706="","H列に金額を入力してください",G706=3,H706,I706="","I列に労働時間を入力してください",G706=1,ROUND(H706/(I706*24),0),G706=2,ROUND(H706/(I706*24),0)),"")</f>
        <v/>
      </c>
      <c r="K706" s="80" t="str" cm="1">
        <f t="array" ref="K706">IFERROR(_xlfn.IFS(D706="","",J706&lt;E706,"×（法定外・要件外となる従業員です）",J706&lt;=F706,"〇",J706&gt;F706,"ー（要件外となる従業員です）"),"")</f>
        <v/>
      </c>
      <c r="L706" s="25" t="str" cm="1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  <v/>
      </c>
    </row>
    <row r="707" spans="1:12" ht="16.5" customHeight="1" x14ac:dyDescent="0.4">
      <c r="A707" s="52" t="str">
        <f t="shared" si="10"/>
        <v/>
      </c>
      <c r="B707" s="51"/>
      <c r="C707" s="75"/>
      <c r="D707" s="51"/>
      <c r="E707" s="27" t="str" cm="1">
        <f t="array" ref="E707">IFERROR(_xlfn.IFS(AND($F$4=45566,D707="徳島"),VLOOKUP(D707,最低賃金!$A$2:$G$49,2,FALSE),OR($F$4&lt;&gt;45566,D707&lt;&gt;"徳島"),VLOOKUP(D707,最低賃金!$A$2:$G$49,4,FALSE)),"")</f>
        <v/>
      </c>
      <c r="F707" s="27" t="str">
        <f>IFERROR(VLOOKUP(D707,最低賃金!$A$3:$G$49,6,FALSE),"")</f>
        <v/>
      </c>
      <c r="G707" s="51"/>
      <c r="H707" s="19"/>
      <c r="I707" s="81"/>
      <c r="J707" s="27" t="str" cm="1">
        <f t="array" ref="J707">IFERROR(_xlfn.IFS(COUNTBLANK(G707:I707)=3,"",H707="","H列に金額を入力してください",G707=3,H707,I707="","I列に労働時間を入力してください",G707=1,ROUND(H707/(I707*24),0),G707=2,ROUND(H707/(I707*24),0)),"")</f>
        <v/>
      </c>
      <c r="K707" s="80" t="str" cm="1">
        <f t="array" ref="K707">IFERROR(_xlfn.IFS(D707="","",J707&lt;E707,"×（法定外・要件外となる従業員です）",J707&lt;=F707,"〇",J707&gt;F707,"ー（要件外となる従業員です）"),"")</f>
        <v/>
      </c>
      <c r="L707" s="25" t="str" cm="1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  <v/>
      </c>
    </row>
    <row r="708" spans="1:12" ht="16.5" customHeight="1" x14ac:dyDescent="0.4">
      <c r="A708" s="52" t="str">
        <f t="shared" si="10"/>
        <v/>
      </c>
      <c r="B708" s="51"/>
      <c r="C708" s="75"/>
      <c r="D708" s="51"/>
      <c r="E708" s="27" t="str" cm="1">
        <f t="array" ref="E708">IFERROR(_xlfn.IFS(AND($F$4=45566,D708="徳島"),VLOOKUP(D708,最低賃金!$A$2:$G$49,2,FALSE),OR($F$4&lt;&gt;45566,D708&lt;&gt;"徳島"),VLOOKUP(D708,最低賃金!$A$2:$G$49,4,FALSE)),"")</f>
        <v/>
      </c>
      <c r="F708" s="27" t="str">
        <f>IFERROR(VLOOKUP(D708,最低賃金!$A$3:$G$49,6,FALSE),"")</f>
        <v/>
      </c>
      <c r="G708" s="51"/>
      <c r="H708" s="19"/>
      <c r="I708" s="81"/>
      <c r="J708" s="27" t="str" cm="1">
        <f t="array" ref="J708">IFERROR(_xlfn.IFS(COUNTBLANK(G708:I708)=3,"",H708="","H列に金額を入力してください",G708=3,H708,I708="","I列に労働時間を入力してください",G708=1,ROUND(H708/(I708*24),0),G708=2,ROUND(H708/(I708*24),0)),"")</f>
        <v/>
      </c>
      <c r="K708" s="80" t="str" cm="1">
        <f t="array" ref="K708">IFERROR(_xlfn.IFS(D708="","",J708&lt;E708,"×（法定外・要件外となる従業員です）",J708&lt;=F708,"〇",J708&gt;F708,"ー（要件外となる従業員です）"),"")</f>
        <v/>
      </c>
      <c r="L708" s="25" t="str" cm="1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  <v/>
      </c>
    </row>
    <row r="709" spans="1:12" ht="16.5" customHeight="1" x14ac:dyDescent="0.4">
      <c r="A709" s="52" t="str">
        <f t="shared" si="10"/>
        <v/>
      </c>
      <c r="B709" s="51"/>
      <c r="C709" s="75"/>
      <c r="D709" s="51"/>
      <c r="E709" s="27" t="str" cm="1">
        <f t="array" ref="E709">IFERROR(_xlfn.IFS(AND($F$4=45566,D709="徳島"),VLOOKUP(D709,最低賃金!$A$2:$G$49,2,FALSE),OR($F$4&lt;&gt;45566,D709&lt;&gt;"徳島"),VLOOKUP(D709,最低賃金!$A$2:$G$49,4,FALSE)),"")</f>
        <v/>
      </c>
      <c r="F709" s="27" t="str">
        <f>IFERROR(VLOOKUP(D709,最低賃金!$A$3:$G$49,6,FALSE),"")</f>
        <v/>
      </c>
      <c r="G709" s="51"/>
      <c r="H709" s="19"/>
      <c r="I709" s="81"/>
      <c r="J709" s="27" t="str" cm="1">
        <f t="array" ref="J709">IFERROR(_xlfn.IFS(COUNTBLANK(G709:I709)=3,"",H709="","H列に金額を入力してください",G709=3,H709,I709="","I列に労働時間を入力してください",G709=1,ROUND(H709/(I709*24),0),G709=2,ROUND(H709/(I709*24),0)),"")</f>
        <v/>
      </c>
      <c r="K709" s="80" t="str" cm="1">
        <f t="array" ref="K709">IFERROR(_xlfn.IFS(D709="","",J709&lt;E709,"×（法定外・要件外となる従業員です）",J709&lt;=F709,"〇",J709&gt;F709,"ー（要件外となる従業員です）"),"")</f>
        <v/>
      </c>
      <c r="L709" s="25" t="str" cm="1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  <v/>
      </c>
    </row>
    <row r="710" spans="1:12" ht="16.5" customHeight="1" x14ac:dyDescent="0.4">
      <c r="A710" s="52" t="str">
        <f t="shared" si="10"/>
        <v/>
      </c>
      <c r="B710" s="51"/>
      <c r="C710" s="75"/>
      <c r="D710" s="51"/>
      <c r="E710" s="27" t="str" cm="1">
        <f t="array" ref="E710">IFERROR(_xlfn.IFS(AND($F$4=45566,D710="徳島"),VLOOKUP(D710,最低賃金!$A$2:$G$49,2,FALSE),OR($F$4&lt;&gt;45566,D710&lt;&gt;"徳島"),VLOOKUP(D710,最低賃金!$A$2:$G$49,4,FALSE)),"")</f>
        <v/>
      </c>
      <c r="F710" s="27" t="str">
        <f>IFERROR(VLOOKUP(D710,最低賃金!$A$3:$G$49,6,FALSE),"")</f>
        <v/>
      </c>
      <c r="G710" s="51"/>
      <c r="H710" s="19"/>
      <c r="I710" s="81"/>
      <c r="J710" s="27" t="str" cm="1">
        <f t="array" ref="J710">IFERROR(_xlfn.IFS(COUNTBLANK(G710:I710)=3,"",H710="","H列に金額を入力してください",G710=3,H710,I710="","I列に労働時間を入力してください",G710=1,ROUND(H710/(I710*24),0),G710=2,ROUND(H710/(I710*24),0)),"")</f>
        <v/>
      </c>
      <c r="K710" s="80" t="str" cm="1">
        <f t="array" ref="K710">IFERROR(_xlfn.IFS(D710="","",J710&lt;E710,"×（法定外・要件外となる従業員です）",J710&lt;=F710,"〇",J710&gt;F710,"ー（要件外となる従業員です）"),"")</f>
        <v/>
      </c>
      <c r="L710" s="25" t="str" cm="1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  <v/>
      </c>
    </row>
    <row r="711" spans="1:12" ht="16.5" customHeight="1" x14ac:dyDescent="0.4">
      <c r="A711" s="52" t="str">
        <f t="shared" si="10"/>
        <v/>
      </c>
      <c r="B711" s="51"/>
      <c r="C711" s="75"/>
      <c r="D711" s="51"/>
      <c r="E711" s="27" t="str" cm="1">
        <f t="array" ref="E711">IFERROR(_xlfn.IFS(AND($F$4=45566,D711="徳島"),VLOOKUP(D711,最低賃金!$A$2:$G$49,2,FALSE),OR($F$4&lt;&gt;45566,D711&lt;&gt;"徳島"),VLOOKUP(D711,最低賃金!$A$2:$G$49,4,FALSE)),"")</f>
        <v/>
      </c>
      <c r="F711" s="27" t="str">
        <f>IFERROR(VLOOKUP(D711,最低賃金!$A$3:$G$49,6,FALSE),"")</f>
        <v/>
      </c>
      <c r="G711" s="51"/>
      <c r="H711" s="19"/>
      <c r="I711" s="81"/>
      <c r="J711" s="27" t="str" cm="1">
        <f t="array" ref="J711">IFERROR(_xlfn.IFS(COUNTBLANK(G711:I711)=3,"",H711="","H列に金額を入力してください",G711=3,H711,I711="","I列に労働時間を入力してください",G711=1,ROUND(H711/(I711*24),0),G711=2,ROUND(H711/(I711*24),0)),"")</f>
        <v/>
      </c>
      <c r="K711" s="80" t="str" cm="1">
        <f t="array" ref="K711">IFERROR(_xlfn.IFS(D711="","",J711&lt;E711,"×（法定外・要件外となる従業員です）",J711&lt;=F711,"〇",J711&gt;F711,"ー（要件外となる従業員です）"),"")</f>
        <v/>
      </c>
      <c r="L711" s="25" t="str" cm="1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  <v/>
      </c>
    </row>
    <row r="712" spans="1:12" ht="16.5" customHeight="1" x14ac:dyDescent="0.4">
      <c r="A712" s="52" t="str">
        <f t="shared" si="10"/>
        <v/>
      </c>
      <c r="B712" s="51"/>
      <c r="C712" s="75"/>
      <c r="D712" s="51"/>
      <c r="E712" s="27" t="str" cm="1">
        <f t="array" ref="E712">IFERROR(_xlfn.IFS(AND($F$4=45566,D712="徳島"),VLOOKUP(D712,最低賃金!$A$2:$G$49,2,FALSE),OR($F$4&lt;&gt;45566,D712&lt;&gt;"徳島"),VLOOKUP(D712,最低賃金!$A$2:$G$49,4,FALSE)),"")</f>
        <v/>
      </c>
      <c r="F712" s="27" t="str">
        <f>IFERROR(VLOOKUP(D712,最低賃金!$A$3:$G$49,6,FALSE),"")</f>
        <v/>
      </c>
      <c r="G712" s="51"/>
      <c r="H712" s="19"/>
      <c r="I712" s="81"/>
      <c r="J712" s="27" t="str" cm="1">
        <f t="array" ref="J712">IFERROR(_xlfn.IFS(COUNTBLANK(G712:I712)=3,"",H712="","H列に金額を入力してください",G712=3,H712,I712="","I列に労働時間を入力してください",G712=1,ROUND(H712/(I712*24),0),G712=2,ROUND(H712/(I712*24),0)),"")</f>
        <v/>
      </c>
      <c r="K712" s="80" t="str" cm="1">
        <f t="array" ref="K712">IFERROR(_xlfn.IFS(D712="","",J712&lt;E712,"×（法定外・要件外となる従業員です）",J712&lt;=F712,"〇",J712&gt;F712,"ー（要件外となる従業員です）"),"")</f>
        <v/>
      </c>
      <c r="L712" s="25" t="str" cm="1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  <v/>
      </c>
    </row>
    <row r="713" spans="1:12" ht="16.5" customHeight="1" x14ac:dyDescent="0.4">
      <c r="A713" s="52" t="str">
        <f t="shared" si="10"/>
        <v/>
      </c>
      <c r="B713" s="51"/>
      <c r="C713" s="75"/>
      <c r="D713" s="51"/>
      <c r="E713" s="27" t="str" cm="1">
        <f t="array" ref="E713">IFERROR(_xlfn.IFS(AND($F$4=45566,D713="徳島"),VLOOKUP(D713,最低賃金!$A$2:$G$49,2,FALSE),OR($F$4&lt;&gt;45566,D713&lt;&gt;"徳島"),VLOOKUP(D713,最低賃金!$A$2:$G$49,4,FALSE)),"")</f>
        <v/>
      </c>
      <c r="F713" s="27" t="str">
        <f>IFERROR(VLOOKUP(D713,最低賃金!$A$3:$G$49,6,FALSE),"")</f>
        <v/>
      </c>
      <c r="G713" s="51"/>
      <c r="H713" s="19"/>
      <c r="I713" s="81"/>
      <c r="J713" s="27" t="str" cm="1">
        <f t="array" ref="J713">IFERROR(_xlfn.IFS(COUNTBLANK(G713:I713)=3,"",H713="","H列に金額を入力してください",G713=3,H713,I713="","I列に労働時間を入力してください",G713=1,ROUND(H713/(I713*24),0),G713=2,ROUND(H713/(I713*24),0)),"")</f>
        <v/>
      </c>
      <c r="K713" s="80" t="str" cm="1">
        <f t="array" ref="K713">IFERROR(_xlfn.IFS(D713="","",J713&lt;E713,"×（法定外・要件外となる従業員です）",J713&lt;=F713,"〇",J713&gt;F713,"ー（要件外となる従業員です）"),"")</f>
        <v/>
      </c>
      <c r="L713" s="25" t="str" cm="1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  <v/>
      </c>
    </row>
    <row r="714" spans="1:12" ht="16.5" customHeight="1" x14ac:dyDescent="0.4">
      <c r="A714" s="52" t="str">
        <f t="shared" si="10"/>
        <v/>
      </c>
      <c r="B714" s="51"/>
      <c r="C714" s="75"/>
      <c r="D714" s="51"/>
      <c r="E714" s="27" t="str" cm="1">
        <f t="array" ref="E714">IFERROR(_xlfn.IFS(AND($F$4=45566,D714="徳島"),VLOOKUP(D714,最低賃金!$A$2:$G$49,2,FALSE),OR($F$4&lt;&gt;45566,D714&lt;&gt;"徳島"),VLOOKUP(D714,最低賃金!$A$2:$G$49,4,FALSE)),"")</f>
        <v/>
      </c>
      <c r="F714" s="27" t="str">
        <f>IFERROR(VLOOKUP(D714,最低賃金!$A$3:$G$49,6,FALSE),"")</f>
        <v/>
      </c>
      <c r="G714" s="51"/>
      <c r="H714" s="19"/>
      <c r="I714" s="81"/>
      <c r="J714" s="27" t="str" cm="1">
        <f t="array" ref="J714">IFERROR(_xlfn.IFS(COUNTBLANK(G714:I714)=3,"",H714="","H列に金額を入力してください",G714=3,H714,I714="","I列に労働時間を入力してください",G714=1,ROUND(H714/(I714*24),0),G714=2,ROUND(H714/(I714*24),0)),"")</f>
        <v/>
      </c>
      <c r="K714" s="80" t="str" cm="1">
        <f t="array" ref="K714">IFERROR(_xlfn.IFS(D714="","",J714&lt;E714,"×（法定外・要件外となる従業員です）",J714&lt;=F714,"〇",J714&gt;F714,"ー（要件外となる従業員です）"),"")</f>
        <v/>
      </c>
      <c r="L714" s="25" t="str" cm="1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  <v/>
      </c>
    </row>
    <row r="715" spans="1:12" ht="16.5" customHeight="1" x14ac:dyDescent="0.4">
      <c r="A715" s="52" t="str">
        <f t="shared" si="10"/>
        <v/>
      </c>
      <c r="B715" s="51"/>
      <c r="C715" s="75"/>
      <c r="D715" s="51"/>
      <c r="E715" s="27" t="str" cm="1">
        <f t="array" ref="E715">IFERROR(_xlfn.IFS(AND($F$4=45566,D715="徳島"),VLOOKUP(D715,最低賃金!$A$2:$G$49,2,FALSE),OR($F$4&lt;&gt;45566,D715&lt;&gt;"徳島"),VLOOKUP(D715,最低賃金!$A$2:$G$49,4,FALSE)),"")</f>
        <v/>
      </c>
      <c r="F715" s="27" t="str">
        <f>IFERROR(VLOOKUP(D715,最低賃金!$A$3:$G$49,6,FALSE),"")</f>
        <v/>
      </c>
      <c r="G715" s="51"/>
      <c r="H715" s="19"/>
      <c r="I715" s="81"/>
      <c r="J715" s="27" t="str" cm="1">
        <f t="array" ref="J715">IFERROR(_xlfn.IFS(COUNTBLANK(G715:I715)=3,"",H715="","H列に金額を入力してください",G715=3,H715,I715="","I列に労働時間を入力してください",G715=1,ROUND(H715/(I715*24),0),G715=2,ROUND(H715/(I715*24),0)),"")</f>
        <v/>
      </c>
      <c r="K715" s="80" t="str" cm="1">
        <f t="array" ref="K715">IFERROR(_xlfn.IFS(D715="","",J715&lt;E715,"×（法定外・要件外となる従業員です）",J715&lt;=F715,"〇",J715&gt;F715,"ー（要件外となる従業員です）"),"")</f>
        <v/>
      </c>
      <c r="L715" s="25" t="str" cm="1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  <v/>
      </c>
    </row>
    <row r="716" spans="1:12" ht="16.5" customHeight="1" x14ac:dyDescent="0.4">
      <c r="A716" s="52" t="str">
        <f t="shared" ref="A716:A779" si="11">IF(C716="","",A715+1)</f>
        <v/>
      </c>
      <c r="B716" s="51"/>
      <c r="C716" s="75"/>
      <c r="D716" s="51"/>
      <c r="E716" s="27" t="str" cm="1">
        <f t="array" ref="E716">IFERROR(_xlfn.IFS(AND($F$4=45566,D716="徳島"),VLOOKUP(D716,最低賃金!$A$2:$G$49,2,FALSE),OR($F$4&lt;&gt;45566,D716&lt;&gt;"徳島"),VLOOKUP(D716,最低賃金!$A$2:$G$49,4,FALSE)),"")</f>
        <v/>
      </c>
      <c r="F716" s="27" t="str">
        <f>IFERROR(VLOOKUP(D716,最低賃金!$A$3:$G$49,6,FALSE),"")</f>
        <v/>
      </c>
      <c r="G716" s="51"/>
      <c r="H716" s="19"/>
      <c r="I716" s="81"/>
      <c r="J716" s="27" t="str" cm="1">
        <f t="array" ref="J716">IFERROR(_xlfn.IFS(COUNTBLANK(G716:I716)=3,"",H716="","H列に金額を入力してください",G716=3,H716,I716="","I列に労働時間を入力してください",G716=1,ROUND(H716/(I716*24),0),G716=2,ROUND(H716/(I716*24),0)),"")</f>
        <v/>
      </c>
      <c r="K716" s="80" t="str" cm="1">
        <f t="array" ref="K716">IFERROR(_xlfn.IFS(D716="","",J716&lt;E716,"×（法定外・要件外となる従業員です）",J716&lt;=F716,"〇",J716&gt;F716,"ー（要件外となる従業員です）"),"")</f>
        <v/>
      </c>
      <c r="L716" s="25" t="str" cm="1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  <v/>
      </c>
    </row>
    <row r="717" spans="1:12" ht="16.5" customHeight="1" x14ac:dyDescent="0.4">
      <c r="A717" s="52" t="str">
        <f t="shared" si="11"/>
        <v/>
      </c>
      <c r="B717" s="51"/>
      <c r="C717" s="75"/>
      <c r="D717" s="51"/>
      <c r="E717" s="27" t="str" cm="1">
        <f t="array" ref="E717">IFERROR(_xlfn.IFS(AND($F$4=45566,D717="徳島"),VLOOKUP(D717,最低賃金!$A$2:$G$49,2,FALSE),OR($F$4&lt;&gt;45566,D717&lt;&gt;"徳島"),VLOOKUP(D717,最低賃金!$A$2:$G$49,4,FALSE)),"")</f>
        <v/>
      </c>
      <c r="F717" s="27" t="str">
        <f>IFERROR(VLOOKUP(D717,最低賃金!$A$3:$G$49,6,FALSE),"")</f>
        <v/>
      </c>
      <c r="G717" s="51"/>
      <c r="H717" s="19"/>
      <c r="I717" s="81"/>
      <c r="J717" s="27" t="str" cm="1">
        <f t="array" ref="J717">IFERROR(_xlfn.IFS(COUNTBLANK(G717:I717)=3,"",H717="","H列に金額を入力してください",G717=3,H717,I717="","I列に労働時間を入力してください",G717=1,ROUND(H717/(I717*24),0),G717=2,ROUND(H717/(I717*24),0)),"")</f>
        <v/>
      </c>
      <c r="K717" s="80" t="str" cm="1">
        <f t="array" ref="K717">IFERROR(_xlfn.IFS(D717="","",J717&lt;E717,"×（法定外・要件外となる従業員です）",J717&lt;=F717,"〇",J717&gt;F717,"ー（要件外となる従業員です）"),"")</f>
        <v/>
      </c>
      <c r="L717" s="25" t="str" cm="1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  <v/>
      </c>
    </row>
    <row r="718" spans="1:12" ht="16.5" customHeight="1" x14ac:dyDescent="0.4">
      <c r="A718" s="52" t="str">
        <f t="shared" si="11"/>
        <v/>
      </c>
      <c r="B718" s="51"/>
      <c r="C718" s="75"/>
      <c r="D718" s="51"/>
      <c r="E718" s="27" t="str" cm="1">
        <f t="array" ref="E718">IFERROR(_xlfn.IFS(AND($F$4=45566,D718="徳島"),VLOOKUP(D718,最低賃金!$A$2:$G$49,2,FALSE),OR($F$4&lt;&gt;45566,D718&lt;&gt;"徳島"),VLOOKUP(D718,最低賃金!$A$2:$G$49,4,FALSE)),"")</f>
        <v/>
      </c>
      <c r="F718" s="27" t="str">
        <f>IFERROR(VLOOKUP(D718,最低賃金!$A$3:$G$49,6,FALSE),"")</f>
        <v/>
      </c>
      <c r="G718" s="51"/>
      <c r="H718" s="19"/>
      <c r="I718" s="81"/>
      <c r="J718" s="27" t="str" cm="1">
        <f t="array" ref="J718">IFERROR(_xlfn.IFS(COUNTBLANK(G718:I718)=3,"",H718="","H列に金額を入力してください",G718=3,H718,I718="","I列に労働時間を入力してください",G718=1,ROUND(H718/(I718*24),0),G718=2,ROUND(H718/(I718*24),0)),"")</f>
        <v/>
      </c>
      <c r="K718" s="80" t="str" cm="1">
        <f t="array" ref="K718">IFERROR(_xlfn.IFS(D718="","",J718&lt;E718,"×（法定外・要件外となる従業員です）",J718&lt;=F718,"〇",J718&gt;F718,"ー（要件外となる従業員です）"),"")</f>
        <v/>
      </c>
      <c r="L718" s="25" t="str" cm="1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  <v/>
      </c>
    </row>
    <row r="719" spans="1:12" ht="16.5" customHeight="1" x14ac:dyDescent="0.4">
      <c r="A719" s="52" t="str">
        <f t="shared" si="11"/>
        <v/>
      </c>
      <c r="B719" s="51"/>
      <c r="C719" s="75"/>
      <c r="D719" s="51"/>
      <c r="E719" s="27" t="str" cm="1">
        <f t="array" ref="E719">IFERROR(_xlfn.IFS(AND($F$4=45566,D719="徳島"),VLOOKUP(D719,最低賃金!$A$2:$G$49,2,FALSE),OR($F$4&lt;&gt;45566,D719&lt;&gt;"徳島"),VLOOKUP(D719,最低賃金!$A$2:$G$49,4,FALSE)),"")</f>
        <v/>
      </c>
      <c r="F719" s="27" t="str">
        <f>IFERROR(VLOOKUP(D719,最低賃金!$A$3:$G$49,6,FALSE),"")</f>
        <v/>
      </c>
      <c r="G719" s="51"/>
      <c r="H719" s="19"/>
      <c r="I719" s="81"/>
      <c r="J719" s="27" t="str" cm="1">
        <f t="array" ref="J719">IFERROR(_xlfn.IFS(COUNTBLANK(G719:I719)=3,"",H719="","H列に金額を入力してください",G719=3,H719,I719="","I列に労働時間を入力してください",G719=1,ROUND(H719/(I719*24),0),G719=2,ROUND(H719/(I719*24),0)),"")</f>
        <v/>
      </c>
      <c r="K719" s="80" t="str" cm="1">
        <f t="array" ref="K719">IFERROR(_xlfn.IFS(D719="","",J719&lt;E719,"×（法定外・要件外となる従業員です）",J719&lt;=F719,"〇",J719&gt;F719,"ー（要件外となる従業員です）"),"")</f>
        <v/>
      </c>
      <c r="L719" s="25" t="str" cm="1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  <v/>
      </c>
    </row>
    <row r="720" spans="1:12" ht="16.5" customHeight="1" x14ac:dyDescent="0.4">
      <c r="A720" s="52" t="str">
        <f t="shared" si="11"/>
        <v/>
      </c>
      <c r="B720" s="51"/>
      <c r="C720" s="75"/>
      <c r="D720" s="51"/>
      <c r="E720" s="27" t="str" cm="1">
        <f t="array" ref="E720">IFERROR(_xlfn.IFS(AND($F$4=45566,D720="徳島"),VLOOKUP(D720,最低賃金!$A$2:$G$49,2,FALSE),OR($F$4&lt;&gt;45566,D720&lt;&gt;"徳島"),VLOOKUP(D720,最低賃金!$A$2:$G$49,4,FALSE)),"")</f>
        <v/>
      </c>
      <c r="F720" s="27" t="str">
        <f>IFERROR(VLOOKUP(D720,最低賃金!$A$3:$G$49,6,FALSE),"")</f>
        <v/>
      </c>
      <c r="G720" s="51"/>
      <c r="H720" s="19"/>
      <c r="I720" s="81"/>
      <c r="J720" s="27" t="str" cm="1">
        <f t="array" ref="J720">IFERROR(_xlfn.IFS(COUNTBLANK(G720:I720)=3,"",H720="","H列に金額を入力してください",G720=3,H720,I720="","I列に労働時間を入力してください",G720=1,ROUND(H720/(I720*24),0),G720=2,ROUND(H720/(I720*24),0)),"")</f>
        <v/>
      </c>
      <c r="K720" s="80" t="str" cm="1">
        <f t="array" ref="K720">IFERROR(_xlfn.IFS(D720="","",J720&lt;E720,"×（法定外・要件外となる従業員です）",J720&lt;=F720,"〇",J720&gt;F720,"ー（要件外となる従業員です）"),"")</f>
        <v/>
      </c>
      <c r="L720" s="25" t="str" cm="1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  <v/>
      </c>
    </row>
    <row r="721" spans="1:12" ht="16.5" customHeight="1" x14ac:dyDescent="0.4">
      <c r="A721" s="52" t="str">
        <f t="shared" si="11"/>
        <v/>
      </c>
      <c r="B721" s="51"/>
      <c r="C721" s="75"/>
      <c r="D721" s="51"/>
      <c r="E721" s="27" t="str" cm="1">
        <f t="array" ref="E721">IFERROR(_xlfn.IFS(AND($F$4=45566,D721="徳島"),VLOOKUP(D721,最低賃金!$A$2:$G$49,2,FALSE),OR($F$4&lt;&gt;45566,D721&lt;&gt;"徳島"),VLOOKUP(D721,最低賃金!$A$2:$G$49,4,FALSE)),"")</f>
        <v/>
      </c>
      <c r="F721" s="27" t="str">
        <f>IFERROR(VLOOKUP(D721,最低賃金!$A$3:$G$49,6,FALSE),"")</f>
        <v/>
      </c>
      <c r="G721" s="51"/>
      <c r="H721" s="19"/>
      <c r="I721" s="81"/>
      <c r="J721" s="27" t="str" cm="1">
        <f t="array" ref="J721">IFERROR(_xlfn.IFS(COUNTBLANK(G721:I721)=3,"",H721="","H列に金額を入力してください",G721=3,H721,I721="","I列に労働時間を入力してください",G721=1,ROUND(H721/(I721*24),0),G721=2,ROUND(H721/(I721*24),0)),"")</f>
        <v/>
      </c>
      <c r="K721" s="80" t="str" cm="1">
        <f t="array" ref="K721">IFERROR(_xlfn.IFS(D721="","",J721&lt;E721,"×（法定外・要件外となる従業員です）",J721&lt;=F721,"〇",J721&gt;F721,"ー（要件外となる従業員です）"),"")</f>
        <v/>
      </c>
      <c r="L721" s="25" t="str" cm="1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  <v/>
      </c>
    </row>
    <row r="722" spans="1:12" ht="16.5" customHeight="1" x14ac:dyDescent="0.4">
      <c r="A722" s="52" t="str">
        <f t="shared" si="11"/>
        <v/>
      </c>
      <c r="B722" s="51"/>
      <c r="C722" s="75"/>
      <c r="D722" s="51"/>
      <c r="E722" s="27" t="str" cm="1">
        <f t="array" ref="E722">IFERROR(_xlfn.IFS(AND($F$4=45566,D722="徳島"),VLOOKUP(D722,最低賃金!$A$2:$G$49,2,FALSE),OR($F$4&lt;&gt;45566,D722&lt;&gt;"徳島"),VLOOKUP(D722,最低賃金!$A$2:$G$49,4,FALSE)),"")</f>
        <v/>
      </c>
      <c r="F722" s="27" t="str">
        <f>IFERROR(VLOOKUP(D722,最低賃金!$A$3:$G$49,6,FALSE),"")</f>
        <v/>
      </c>
      <c r="G722" s="51"/>
      <c r="H722" s="19"/>
      <c r="I722" s="81"/>
      <c r="J722" s="27" t="str" cm="1">
        <f t="array" ref="J722">IFERROR(_xlfn.IFS(COUNTBLANK(G722:I722)=3,"",H722="","H列に金額を入力してください",G722=3,H722,I722="","I列に労働時間を入力してください",G722=1,ROUND(H722/(I722*24),0),G722=2,ROUND(H722/(I722*24),0)),"")</f>
        <v/>
      </c>
      <c r="K722" s="80" t="str" cm="1">
        <f t="array" ref="K722">IFERROR(_xlfn.IFS(D722="","",J722&lt;E722,"×（法定外・要件外となる従業員です）",J722&lt;=F722,"〇",J722&gt;F722,"ー（要件外となる従業員です）"),"")</f>
        <v/>
      </c>
      <c r="L722" s="25" t="str" cm="1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  <v/>
      </c>
    </row>
    <row r="723" spans="1:12" ht="16.5" customHeight="1" x14ac:dyDescent="0.4">
      <c r="A723" s="52" t="str">
        <f t="shared" si="11"/>
        <v/>
      </c>
      <c r="B723" s="51"/>
      <c r="C723" s="75"/>
      <c r="D723" s="51"/>
      <c r="E723" s="27" t="str" cm="1">
        <f t="array" ref="E723">IFERROR(_xlfn.IFS(AND($F$4=45566,D723="徳島"),VLOOKUP(D723,最低賃金!$A$2:$G$49,2,FALSE),OR($F$4&lt;&gt;45566,D723&lt;&gt;"徳島"),VLOOKUP(D723,最低賃金!$A$2:$G$49,4,FALSE)),"")</f>
        <v/>
      </c>
      <c r="F723" s="27" t="str">
        <f>IFERROR(VLOOKUP(D723,最低賃金!$A$3:$G$49,6,FALSE),"")</f>
        <v/>
      </c>
      <c r="G723" s="51"/>
      <c r="H723" s="19"/>
      <c r="I723" s="81"/>
      <c r="J723" s="27" t="str" cm="1">
        <f t="array" ref="J723">IFERROR(_xlfn.IFS(COUNTBLANK(G723:I723)=3,"",H723="","H列に金額を入力してください",G723=3,H723,I723="","I列に労働時間を入力してください",G723=1,ROUND(H723/(I723*24),0),G723=2,ROUND(H723/(I723*24),0)),"")</f>
        <v/>
      </c>
      <c r="K723" s="80" t="str" cm="1">
        <f t="array" ref="K723">IFERROR(_xlfn.IFS(D723="","",J723&lt;E723,"×（法定外・要件外となる従業員です）",J723&lt;=F723,"〇",J723&gt;F723,"ー（要件外となる従業員です）"),"")</f>
        <v/>
      </c>
      <c r="L723" s="25" t="str" cm="1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  <v/>
      </c>
    </row>
    <row r="724" spans="1:12" ht="16.5" customHeight="1" x14ac:dyDescent="0.4">
      <c r="A724" s="52" t="str">
        <f t="shared" si="11"/>
        <v/>
      </c>
      <c r="B724" s="51"/>
      <c r="C724" s="75"/>
      <c r="D724" s="51"/>
      <c r="E724" s="27" t="str" cm="1">
        <f t="array" ref="E724">IFERROR(_xlfn.IFS(AND($F$4=45566,D724="徳島"),VLOOKUP(D724,最低賃金!$A$2:$G$49,2,FALSE),OR($F$4&lt;&gt;45566,D724&lt;&gt;"徳島"),VLOOKUP(D724,最低賃金!$A$2:$G$49,4,FALSE)),"")</f>
        <v/>
      </c>
      <c r="F724" s="27" t="str">
        <f>IFERROR(VLOOKUP(D724,最低賃金!$A$3:$G$49,6,FALSE),"")</f>
        <v/>
      </c>
      <c r="G724" s="51"/>
      <c r="H724" s="19"/>
      <c r="I724" s="81"/>
      <c r="J724" s="27" t="str" cm="1">
        <f t="array" ref="J724">IFERROR(_xlfn.IFS(COUNTBLANK(G724:I724)=3,"",H724="","H列に金額を入力してください",G724=3,H724,I724="","I列に労働時間を入力してください",G724=1,ROUND(H724/(I724*24),0),G724=2,ROUND(H724/(I724*24),0)),"")</f>
        <v/>
      </c>
      <c r="K724" s="80" t="str" cm="1">
        <f t="array" ref="K724">IFERROR(_xlfn.IFS(D724="","",J724&lt;E724,"×（法定外・要件外となる従業員です）",J724&lt;=F724,"〇",J724&gt;F724,"ー（要件外となる従業員です）"),"")</f>
        <v/>
      </c>
      <c r="L724" s="25" t="str" cm="1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  <v/>
      </c>
    </row>
    <row r="725" spans="1:12" ht="16.5" customHeight="1" x14ac:dyDescent="0.4">
      <c r="A725" s="52" t="str">
        <f t="shared" si="11"/>
        <v/>
      </c>
      <c r="B725" s="51"/>
      <c r="C725" s="75"/>
      <c r="D725" s="51"/>
      <c r="E725" s="27" t="str" cm="1">
        <f t="array" ref="E725">IFERROR(_xlfn.IFS(AND($F$4=45566,D725="徳島"),VLOOKUP(D725,最低賃金!$A$2:$G$49,2,FALSE),OR($F$4&lt;&gt;45566,D725&lt;&gt;"徳島"),VLOOKUP(D725,最低賃金!$A$2:$G$49,4,FALSE)),"")</f>
        <v/>
      </c>
      <c r="F725" s="27" t="str">
        <f>IFERROR(VLOOKUP(D725,最低賃金!$A$3:$G$49,6,FALSE),"")</f>
        <v/>
      </c>
      <c r="G725" s="51"/>
      <c r="H725" s="19"/>
      <c r="I725" s="81"/>
      <c r="J725" s="27" t="str" cm="1">
        <f t="array" ref="J725">IFERROR(_xlfn.IFS(COUNTBLANK(G725:I725)=3,"",H725="","H列に金額を入力してください",G725=3,H725,I725="","I列に労働時間を入力してください",G725=1,ROUND(H725/(I725*24),0),G725=2,ROUND(H725/(I725*24),0)),"")</f>
        <v/>
      </c>
      <c r="K725" s="80" t="str" cm="1">
        <f t="array" ref="K725">IFERROR(_xlfn.IFS(D725="","",J725&lt;E725,"×（法定外・要件外となる従業員です）",J725&lt;=F725,"〇",J725&gt;F725,"ー（要件外となる従業員です）"),"")</f>
        <v/>
      </c>
      <c r="L725" s="25" t="str" cm="1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  <v/>
      </c>
    </row>
    <row r="726" spans="1:12" ht="16.5" customHeight="1" x14ac:dyDescent="0.4">
      <c r="A726" s="52" t="str">
        <f t="shared" si="11"/>
        <v/>
      </c>
      <c r="B726" s="51"/>
      <c r="C726" s="75"/>
      <c r="D726" s="51"/>
      <c r="E726" s="27" t="str" cm="1">
        <f t="array" ref="E726">IFERROR(_xlfn.IFS(AND($F$4=45566,D726="徳島"),VLOOKUP(D726,最低賃金!$A$2:$G$49,2,FALSE),OR($F$4&lt;&gt;45566,D726&lt;&gt;"徳島"),VLOOKUP(D726,最低賃金!$A$2:$G$49,4,FALSE)),"")</f>
        <v/>
      </c>
      <c r="F726" s="27" t="str">
        <f>IFERROR(VLOOKUP(D726,最低賃金!$A$3:$G$49,6,FALSE),"")</f>
        <v/>
      </c>
      <c r="G726" s="51"/>
      <c r="H726" s="19"/>
      <c r="I726" s="81"/>
      <c r="J726" s="27" t="str" cm="1">
        <f t="array" ref="J726">IFERROR(_xlfn.IFS(COUNTBLANK(G726:I726)=3,"",H726="","H列に金額を入力してください",G726=3,H726,I726="","I列に労働時間を入力してください",G726=1,ROUND(H726/(I726*24),0),G726=2,ROUND(H726/(I726*24),0)),"")</f>
        <v/>
      </c>
      <c r="K726" s="80" t="str" cm="1">
        <f t="array" ref="K726">IFERROR(_xlfn.IFS(D726="","",J726&lt;E726,"×（法定外・要件外となる従業員です）",J726&lt;=F726,"〇",J726&gt;F726,"ー（要件外となる従業員です）"),"")</f>
        <v/>
      </c>
      <c r="L726" s="25" t="str" cm="1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  <v/>
      </c>
    </row>
    <row r="727" spans="1:12" ht="16.5" customHeight="1" x14ac:dyDescent="0.4">
      <c r="A727" s="52" t="str">
        <f t="shared" si="11"/>
        <v/>
      </c>
      <c r="B727" s="51"/>
      <c r="C727" s="75"/>
      <c r="D727" s="51"/>
      <c r="E727" s="27" t="str" cm="1">
        <f t="array" ref="E727">IFERROR(_xlfn.IFS(AND($F$4=45566,D727="徳島"),VLOOKUP(D727,最低賃金!$A$2:$G$49,2,FALSE),OR($F$4&lt;&gt;45566,D727&lt;&gt;"徳島"),VLOOKUP(D727,最低賃金!$A$2:$G$49,4,FALSE)),"")</f>
        <v/>
      </c>
      <c r="F727" s="27" t="str">
        <f>IFERROR(VLOOKUP(D727,最低賃金!$A$3:$G$49,6,FALSE),"")</f>
        <v/>
      </c>
      <c r="G727" s="51"/>
      <c r="H727" s="19"/>
      <c r="I727" s="81"/>
      <c r="J727" s="27" t="str" cm="1">
        <f t="array" ref="J727">IFERROR(_xlfn.IFS(COUNTBLANK(G727:I727)=3,"",H727="","H列に金額を入力してください",G727=3,H727,I727="","I列に労働時間を入力してください",G727=1,ROUND(H727/(I727*24),0),G727=2,ROUND(H727/(I727*24),0)),"")</f>
        <v/>
      </c>
      <c r="K727" s="80" t="str" cm="1">
        <f t="array" ref="K727">IFERROR(_xlfn.IFS(D727="","",J727&lt;E727,"×（法定外・要件外となる従業員です）",J727&lt;=F727,"〇",J727&gt;F727,"ー（要件外となる従業員です）"),"")</f>
        <v/>
      </c>
      <c r="L727" s="25" t="str" cm="1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  <v/>
      </c>
    </row>
    <row r="728" spans="1:12" ht="16.5" customHeight="1" x14ac:dyDescent="0.4">
      <c r="A728" s="52" t="str">
        <f t="shared" si="11"/>
        <v/>
      </c>
      <c r="B728" s="51"/>
      <c r="C728" s="75"/>
      <c r="D728" s="51"/>
      <c r="E728" s="27" t="str" cm="1">
        <f t="array" ref="E728">IFERROR(_xlfn.IFS(AND($F$4=45566,D728="徳島"),VLOOKUP(D728,最低賃金!$A$2:$G$49,2,FALSE),OR($F$4&lt;&gt;45566,D728&lt;&gt;"徳島"),VLOOKUP(D728,最低賃金!$A$2:$G$49,4,FALSE)),"")</f>
        <v/>
      </c>
      <c r="F728" s="27" t="str">
        <f>IFERROR(VLOOKUP(D728,最低賃金!$A$3:$G$49,6,FALSE),"")</f>
        <v/>
      </c>
      <c r="G728" s="51"/>
      <c r="H728" s="19"/>
      <c r="I728" s="81"/>
      <c r="J728" s="27" t="str" cm="1">
        <f t="array" ref="J728">IFERROR(_xlfn.IFS(COUNTBLANK(G728:I728)=3,"",H728="","H列に金額を入力してください",G728=3,H728,I728="","I列に労働時間を入力してください",G728=1,ROUND(H728/(I728*24),0),G728=2,ROUND(H728/(I728*24),0)),"")</f>
        <v/>
      </c>
      <c r="K728" s="80" t="str" cm="1">
        <f t="array" ref="K728">IFERROR(_xlfn.IFS(D728="","",J728&lt;E728,"×（法定外・要件外となる従業員です）",J728&lt;=F728,"〇",J728&gt;F728,"ー（要件外となる従業員です）"),"")</f>
        <v/>
      </c>
      <c r="L728" s="25" t="str" cm="1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  <v/>
      </c>
    </row>
    <row r="729" spans="1:12" ht="16.5" customHeight="1" x14ac:dyDescent="0.4">
      <c r="A729" s="52" t="str">
        <f t="shared" si="11"/>
        <v/>
      </c>
      <c r="B729" s="51"/>
      <c r="C729" s="75"/>
      <c r="D729" s="51"/>
      <c r="E729" s="27" t="str" cm="1">
        <f t="array" ref="E729">IFERROR(_xlfn.IFS(AND($F$4=45566,D729="徳島"),VLOOKUP(D729,最低賃金!$A$2:$G$49,2,FALSE),OR($F$4&lt;&gt;45566,D729&lt;&gt;"徳島"),VLOOKUP(D729,最低賃金!$A$2:$G$49,4,FALSE)),"")</f>
        <v/>
      </c>
      <c r="F729" s="27" t="str">
        <f>IFERROR(VLOOKUP(D729,最低賃金!$A$3:$G$49,6,FALSE),"")</f>
        <v/>
      </c>
      <c r="G729" s="51"/>
      <c r="H729" s="19"/>
      <c r="I729" s="81"/>
      <c r="J729" s="27" t="str" cm="1">
        <f t="array" ref="J729">IFERROR(_xlfn.IFS(COUNTBLANK(G729:I729)=3,"",H729="","H列に金額を入力してください",G729=3,H729,I729="","I列に労働時間を入力してください",G729=1,ROUND(H729/(I729*24),0),G729=2,ROUND(H729/(I729*24),0)),"")</f>
        <v/>
      </c>
      <c r="K729" s="80" t="str" cm="1">
        <f t="array" ref="K729">IFERROR(_xlfn.IFS(D729="","",J729&lt;E729,"×（法定外・要件外となる従業員です）",J729&lt;=F729,"〇",J729&gt;F729,"ー（要件外となる従業員です）"),"")</f>
        <v/>
      </c>
      <c r="L729" s="25" t="str" cm="1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  <v/>
      </c>
    </row>
    <row r="730" spans="1:12" ht="16.5" customHeight="1" x14ac:dyDescent="0.4">
      <c r="A730" s="52" t="str">
        <f t="shared" si="11"/>
        <v/>
      </c>
      <c r="B730" s="51"/>
      <c r="C730" s="75"/>
      <c r="D730" s="51"/>
      <c r="E730" s="27" t="str" cm="1">
        <f t="array" ref="E730">IFERROR(_xlfn.IFS(AND($F$4=45566,D730="徳島"),VLOOKUP(D730,最低賃金!$A$2:$G$49,2,FALSE),OR($F$4&lt;&gt;45566,D730&lt;&gt;"徳島"),VLOOKUP(D730,最低賃金!$A$2:$G$49,4,FALSE)),"")</f>
        <v/>
      </c>
      <c r="F730" s="27" t="str">
        <f>IFERROR(VLOOKUP(D730,最低賃金!$A$3:$G$49,6,FALSE),"")</f>
        <v/>
      </c>
      <c r="G730" s="51"/>
      <c r="H730" s="19"/>
      <c r="I730" s="81"/>
      <c r="J730" s="27" t="str" cm="1">
        <f t="array" ref="J730">IFERROR(_xlfn.IFS(COUNTBLANK(G730:I730)=3,"",H730="","H列に金額を入力してください",G730=3,H730,I730="","I列に労働時間を入力してください",G730=1,ROUND(H730/(I730*24),0),G730=2,ROUND(H730/(I730*24),0)),"")</f>
        <v/>
      </c>
      <c r="K730" s="80" t="str" cm="1">
        <f t="array" ref="K730">IFERROR(_xlfn.IFS(D730="","",J730&lt;E730,"×（法定外・要件外となる従業員です）",J730&lt;=F730,"〇",J730&gt;F730,"ー（要件外となる従業員です）"),"")</f>
        <v/>
      </c>
      <c r="L730" s="25" t="str" cm="1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  <v/>
      </c>
    </row>
    <row r="731" spans="1:12" ht="16.5" customHeight="1" x14ac:dyDescent="0.4">
      <c r="A731" s="52" t="str">
        <f t="shared" si="11"/>
        <v/>
      </c>
      <c r="B731" s="51"/>
      <c r="C731" s="75"/>
      <c r="D731" s="51"/>
      <c r="E731" s="27" t="str" cm="1">
        <f t="array" ref="E731">IFERROR(_xlfn.IFS(AND($F$4=45566,D731="徳島"),VLOOKUP(D731,最低賃金!$A$2:$G$49,2,FALSE),OR($F$4&lt;&gt;45566,D731&lt;&gt;"徳島"),VLOOKUP(D731,最低賃金!$A$2:$G$49,4,FALSE)),"")</f>
        <v/>
      </c>
      <c r="F731" s="27" t="str">
        <f>IFERROR(VLOOKUP(D731,最低賃金!$A$3:$G$49,6,FALSE),"")</f>
        <v/>
      </c>
      <c r="G731" s="51"/>
      <c r="H731" s="19"/>
      <c r="I731" s="81"/>
      <c r="J731" s="27" t="str" cm="1">
        <f t="array" ref="J731">IFERROR(_xlfn.IFS(COUNTBLANK(G731:I731)=3,"",H731="","H列に金額を入力してください",G731=3,H731,I731="","I列に労働時間を入力してください",G731=1,ROUND(H731/(I731*24),0),G731=2,ROUND(H731/(I731*24),0)),"")</f>
        <v/>
      </c>
      <c r="K731" s="80" t="str" cm="1">
        <f t="array" ref="K731">IFERROR(_xlfn.IFS(D731="","",J731&lt;E731,"×（法定外・要件外となる従業員です）",J731&lt;=F731,"〇",J731&gt;F731,"ー（要件外となる従業員です）"),"")</f>
        <v/>
      </c>
      <c r="L731" s="25" t="str" cm="1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  <v/>
      </c>
    </row>
    <row r="732" spans="1:12" ht="16.5" customHeight="1" x14ac:dyDescent="0.4">
      <c r="A732" s="52" t="str">
        <f t="shared" si="11"/>
        <v/>
      </c>
      <c r="B732" s="51"/>
      <c r="C732" s="75"/>
      <c r="D732" s="51"/>
      <c r="E732" s="27" t="str" cm="1">
        <f t="array" ref="E732">IFERROR(_xlfn.IFS(AND($F$4=45566,D732="徳島"),VLOOKUP(D732,最低賃金!$A$2:$G$49,2,FALSE),OR($F$4&lt;&gt;45566,D732&lt;&gt;"徳島"),VLOOKUP(D732,最低賃金!$A$2:$G$49,4,FALSE)),"")</f>
        <v/>
      </c>
      <c r="F732" s="27" t="str">
        <f>IFERROR(VLOOKUP(D732,最低賃金!$A$3:$G$49,6,FALSE),"")</f>
        <v/>
      </c>
      <c r="G732" s="51"/>
      <c r="H732" s="19"/>
      <c r="I732" s="81"/>
      <c r="J732" s="27" t="str" cm="1">
        <f t="array" ref="J732">IFERROR(_xlfn.IFS(COUNTBLANK(G732:I732)=3,"",H732="","H列に金額を入力してください",G732=3,H732,I732="","I列に労働時間を入力してください",G732=1,ROUND(H732/(I732*24),0),G732=2,ROUND(H732/(I732*24),0)),"")</f>
        <v/>
      </c>
      <c r="K732" s="80" t="str" cm="1">
        <f t="array" ref="K732">IFERROR(_xlfn.IFS(D732="","",J732&lt;E732,"×（法定外・要件外となる従業員です）",J732&lt;=F732,"〇",J732&gt;F732,"ー（要件外となる従業員です）"),"")</f>
        <v/>
      </c>
      <c r="L732" s="25" t="str" cm="1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  <v/>
      </c>
    </row>
    <row r="733" spans="1:12" ht="16.5" customHeight="1" x14ac:dyDescent="0.4">
      <c r="A733" s="52" t="str">
        <f t="shared" si="11"/>
        <v/>
      </c>
      <c r="B733" s="51"/>
      <c r="C733" s="75"/>
      <c r="D733" s="51"/>
      <c r="E733" s="27" t="str" cm="1">
        <f t="array" ref="E733">IFERROR(_xlfn.IFS(AND($F$4=45566,D733="徳島"),VLOOKUP(D733,最低賃金!$A$2:$G$49,2,FALSE),OR($F$4&lt;&gt;45566,D733&lt;&gt;"徳島"),VLOOKUP(D733,最低賃金!$A$2:$G$49,4,FALSE)),"")</f>
        <v/>
      </c>
      <c r="F733" s="27" t="str">
        <f>IFERROR(VLOOKUP(D733,最低賃金!$A$3:$G$49,6,FALSE),"")</f>
        <v/>
      </c>
      <c r="G733" s="51"/>
      <c r="H733" s="19"/>
      <c r="I733" s="81"/>
      <c r="J733" s="27" t="str" cm="1">
        <f t="array" ref="J733">IFERROR(_xlfn.IFS(COUNTBLANK(G733:I733)=3,"",H733="","H列に金額を入力してください",G733=3,H733,I733="","I列に労働時間を入力してください",G733=1,ROUND(H733/(I733*24),0),G733=2,ROUND(H733/(I733*24),0)),"")</f>
        <v/>
      </c>
      <c r="K733" s="80" t="str" cm="1">
        <f t="array" ref="K733">IFERROR(_xlfn.IFS(D733="","",J733&lt;E733,"×（法定外・要件外となる従業員です）",J733&lt;=F733,"〇",J733&gt;F733,"ー（要件外となる従業員です）"),"")</f>
        <v/>
      </c>
      <c r="L733" s="25" t="str" cm="1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  <v/>
      </c>
    </row>
    <row r="734" spans="1:12" ht="16.5" customHeight="1" x14ac:dyDescent="0.4">
      <c r="A734" s="52" t="str">
        <f t="shared" si="11"/>
        <v/>
      </c>
      <c r="B734" s="51"/>
      <c r="C734" s="75"/>
      <c r="D734" s="51"/>
      <c r="E734" s="27" t="str" cm="1">
        <f t="array" ref="E734">IFERROR(_xlfn.IFS(AND($F$4=45566,D734="徳島"),VLOOKUP(D734,最低賃金!$A$2:$G$49,2,FALSE),OR($F$4&lt;&gt;45566,D734&lt;&gt;"徳島"),VLOOKUP(D734,最低賃金!$A$2:$G$49,4,FALSE)),"")</f>
        <v/>
      </c>
      <c r="F734" s="27" t="str">
        <f>IFERROR(VLOOKUP(D734,最低賃金!$A$3:$G$49,6,FALSE),"")</f>
        <v/>
      </c>
      <c r="G734" s="51"/>
      <c r="H734" s="19"/>
      <c r="I734" s="81"/>
      <c r="J734" s="27" t="str" cm="1">
        <f t="array" ref="J734">IFERROR(_xlfn.IFS(COUNTBLANK(G734:I734)=3,"",H734="","H列に金額を入力してください",G734=3,H734,I734="","I列に労働時間を入力してください",G734=1,ROUND(H734/(I734*24),0),G734=2,ROUND(H734/(I734*24),0)),"")</f>
        <v/>
      </c>
      <c r="K734" s="80" t="str" cm="1">
        <f t="array" ref="K734">IFERROR(_xlfn.IFS(D734="","",J734&lt;E734,"×（法定外・要件外となる従業員です）",J734&lt;=F734,"〇",J734&gt;F734,"ー（要件外となる従業員です）"),"")</f>
        <v/>
      </c>
      <c r="L734" s="25" t="str" cm="1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  <v/>
      </c>
    </row>
    <row r="735" spans="1:12" ht="16.5" customHeight="1" x14ac:dyDescent="0.4">
      <c r="A735" s="52" t="str">
        <f t="shared" si="11"/>
        <v/>
      </c>
      <c r="B735" s="51"/>
      <c r="C735" s="75"/>
      <c r="D735" s="51"/>
      <c r="E735" s="27" t="str" cm="1">
        <f t="array" ref="E735">IFERROR(_xlfn.IFS(AND($F$4=45566,D735="徳島"),VLOOKUP(D735,最低賃金!$A$2:$G$49,2,FALSE),OR($F$4&lt;&gt;45566,D735&lt;&gt;"徳島"),VLOOKUP(D735,最低賃金!$A$2:$G$49,4,FALSE)),"")</f>
        <v/>
      </c>
      <c r="F735" s="27" t="str">
        <f>IFERROR(VLOOKUP(D735,最低賃金!$A$3:$G$49,6,FALSE),"")</f>
        <v/>
      </c>
      <c r="G735" s="51"/>
      <c r="H735" s="19"/>
      <c r="I735" s="81"/>
      <c r="J735" s="27" t="str" cm="1">
        <f t="array" ref="J735">IFERROR(_xlfn.IFS(COUNTBLANK(G735:I735)=3,"",H735="","H列に金額を入力してください",G735=3,H735,I735="","I列に労働時間を入力してください",G735=1,ROUND(H735/(I735*24),0),G735=2,ROUND(H735/(I735*24),0)),"")</f>
        <v/>
      </c>
      <c r="K735" s="80" t="str" cm="1">
        <f t="array" ref="K735">IFERROR(_xlfn.IFS(D735="","",J735&lt;E735,"×（法定外・要件外となる従業員です）",J735&lt;=F735,"〇",J735&gt;F735,"ー（要件外となる従業員です）"),"")</f>
        <v/>
      </c>
      <c r="L735" s="25" t="str" cm="1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  <v/>
      </c>
    </row>
    <row r="736" spans="1:12" ht="16.5" customHeight="1" x14ac:dyDescent="0.4">
      <c r="A736" s="52" t="str">
        <f t="shared" si="11"/>
        <v/>
      </c>
      <c r="B736" s="51"/>
      <c r="C736" s="75"/>
      <c r="D736" s="51"/>
      <c r="E736" s="27" t="str" cm="1">
        <f t="array" ref="E736">IFERROR(_xlfn.IFS(AND($F$4=45566,D736="徳島"),VLOOKUP(D736,最低賃金!$A$2:$G$49,2,FALSE),OR($F$4&lt;&gt;45566,D736&lt;&gt;"徳島"),VLOOKUP(D736,最低賃金!$A$2:$G$49,4,FALSE)),"")</f>
        <v/>
      </c>
      <c r="F736" s="27" t="str">
        <f>IFERROR(VLOOKUP(D736,最低賃金!$A$3:$G$49,6,FALSE),"")</f>
        <v/>
      </c>
      <c r="G736" s="51"/>
      <c r="H736" s="19"/>
      <c r="I736" s="81"/>
      <c r="J736" s="27" t="str" cm="1">
        <f t="array" ref="J736">IFERROR(_xlfn.IFS(COUNTBLANK(G736:I736)=3,"",H736="","H列に金額を入力してください",G736=3,H736,I736="","I列に労働時間を入力してください",G736=1,ROUND(H736/(I736*24),0),G736=2,ROUND(H736/(I736*24),0)),"")</f>
        <v/>
      </c>
      <c r="K736" s="80" t="str" cm="1">
        <f t="array" ref="K736">IFERROR(_xlfn.IFS(D736="","",J736&lt;E736,"×（法定外・要件外となる従業員です）",J736&lt;=F736,"〇",J736&gt;F736,"ー（要件外となる従業員です）"),"")</f>
        <v/>
      </c>
      <c r="L736" s="25" t="str" cm="1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  <v/>
      </c>
    </row>
    <row r="737" spans="1:12" ht="16.5" customHeight="1" x14ac:dyDescent="0.4">
      <c r="A737" s="52" t="str">
        <f t="shared" si="11"/>
        <v/>
      </c>
      <c r="B737" s="51"/>
      <c r="C737" s="75"/>
      <c r="D737" s="51"/>
      <c r="E737" s="27" t="str" cm="1">
        <f t="array" ref="E737">IFERROR(_xlfn.IFS(AND($F$4=45566,D737="徳島"),VLOOKUP(D737,最低賃金!$A$2:$G$49,2,FALSE),OR($F$4&lt;&gt;45566,D737&lt;&gt;"徳島"),VLOOKUP(D737,最低賃金!$A$2:$G$49,4,FALSE)),"")</f>
        <v/>
      </c>
      <c r="F737" s="27" t="str">
        <f>IFERROR(VLOOKUP(D737,最低賃金!$A$3:$G$49,6,FALSE),"")</f>
        <v/>
      </c>
      <c r="G737" s="51"/>
      <c r="H737" s="19"/>
      <c r="I737" s="81"/>
      <c r="J737" s="27" t="str" cm="1">
        <f t="array" ref="J737">IFERROR(_xlfn.IFS(COUNTBLANK(G737:I737)=3,"",H737="","H列に金額を入力してください",G737=3,H737,I737="","I列に労働時間を入力してください",G737=1,ROUND(H737/(I737*24),0),G737=2,ROUND(H737/(I737*24),0)),"")</f>
        <v/>
      </c>
      <c r="K737" s="80" t="str" cm="1">
        <f t="array" ref="K737">IFERROR(_xlfn.IFS(D737="","",J737&lt;E737,"×（法定外・要件外となる従業員です）",J737&lt;=F737,"〇",J737&gt;F737,"ー（要件外となる従業員です）"),"")</f>
        <v/>
      </c>
      <c r="L737" s="25" t="str" cm="1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  <v/>
      </c>
    </row>
    <row r="738" spans="1:12" ht="16.5" customHeight="1" x14ac:dyDescent="0.4">
      <c r="A738" s="52" t="str">
        <f t="shared" si="11"/>
        <v/>
      </c>
      <c r="B738" s="51"/>
      <c r="C738" s="75"/>
      <c r="D738" s="51"/>
      <c r="E738" s="27" t="str" cm="1">
        <f t="array" ref="E738">IFERROR(_xlfn.IFS(AND($F$4=45566,D738="徳島"),VLOOKUP(D738,最低賃金!$A$2:$G$49,2,FALSE),OR($F$4&lt;&gt;45566,D738&lt;&gt;"徳島"),VLOOKUP(D738,最低賃金!$A$2:$G$49,4,FALSE)),"")</f>
        <v/>
      </c>
      <c r="F738" s="27" t="str">
        <f>IFERROR(VLOOKUP(D738,最低賃金!$A$3:$G$49,6,FALSE),"")</f>
        <v/>
      </c>
      <c r="G738" s="51"/>
      <c r="H738" s="19"/>
      <c r="I738" s="81"/>
      <c r="J738" s="27" t="str" cm="1">
        <f t="array" ref="J738">IFERROR(_xlfn.IFS(COUNTBLANK(G738:I738)=3,"",H738="","H列に金額を入力してください",G738=3,H738,I738="","I列に労働時間を入力してください",G738=1,ROUND(H738/(I738*24),0),G738=2,ROUND(H738/(I738*24),0)),"")</f>
        <v/>
      </c>
      <c r="K738" s="80" t="str" cm="1">
        <f t="array" ref="K738">IFERROR(_xlfn.IFS(D738="","",J738&lt;E738,"×（法定外・要件外となる従業員です）",J738&lt;=F738,"〇",J738&gt;F738,"ー（要件外となる従業員です）"),"")</f>
        <v/>
      </c>
      <c r="L738" s="25" t="str" cm="1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  <v/>
      </c>
    </row>
    <row r="739" spans="1:12" ht="16.5" customHeight="1" x14ac:dyDescent="0.4">
      <c r="A739" s="52" t="str">
        <f t="shared" si="11"/>
        <v/>
      </c>
      <c r="B739" s="51"/>
      <c r="C739" s="75"/>
      <c r="D739" s="51"/>
      <c r="E739" s="27" t="str" cm="1">
        <f t="array" ref="E739">IFERROR(_xlfn.IFS(AND($F$4=45566,D739="徳島"),VLOOKUP(D739,最低賃金!$A$2:$G$49,2,FALSE),OR($F$4&lt;&gt;45566,D739&lt;&gt;"徳島"),VLOOKUP(D739,最低賃金!$A$2:$G$49,4,FALSE)),"")</f>
        <v/>
      </c>
      <c r="F739" s="27" t="str">
        <f>IFERROR(VLOOKUP(D739,最低賃金!$A$3:$G$49,6,FALSE),"")</f>
        <v/>
      </c>
      <c r="G739" s="51"/>
      <c r="H739" s="19"/>
      <c r="I739" s="81"/>
      <c r="J739" s="27" t="str" cm="1">
        <f t="array" ref="J739">IFERROR(_xlfn.IFS(COUNTBLANK(G739:I739)=3,"",H739="","H列に金額を入力してください",G739=3,H739,I739="","I列に労働時間を入力してください",G739=1,ROUND(H739/(I739*24),0),G739=2,ROUND(H739/(I739*24),0)),"")</f>
        <v/>
      </c>
      <c r="K739" s="80" t="str" cm="1">
        <f t="array" ref="K739">IFERROR(_xlfn.IFS(D739="","",J739&lt;E739,"×（法定外・要件外となる従業員です）",J739&lt;=F739,"〇",J739&gt;F739,"ー（要件外となる従業員です）"),"")</f>
        <v/>
      </c>
      <c r="L739" s="25" t="str" cm="1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  <v/>
      </c>
    </row>
    <row r="740" spans="1:12" ht="16.5" customHeight="1" x14ac:dyDescent="0.4">
      <c r="A740" s="52" t="str">
        <f t="shared" si="11"/>
        <v/>
      </c>
      <c r="B740" s="51"/>
      <c r="C740" s="75"/>
      <c r="D740" s="51"/>
      <c r="E740" s="27" t="str" cm="1">
        <f t="array" ref="E740">IFERROR(_xlfn.IFS(AND($F$4=45566,D740="徳島"),VLOOKUP(D740,最低賃金!$A$2:$G$49,2,FALSE),OR($F$4&lt;&gt;45566,D740&lt;&gt;"徳島"),VLOOKUP(D740,最低賃金!$A$2:$G$49,4,FALSE)),"")</f>
        <v/>
      </c>
      <c r="F740" s="27" t="str">
        <f>IFERROR(VLOOKUP(D740,最低賃金!$A$3:$G$49,6,FALSE),"")</f>
        <v/>
      </c>
      <c r="G740" s="51"/>
      <c r="H740" s="19"/>
      <c r="I740" s="81"/>
      <c r="J740" s="27" t="str" cm="1">
        <f t="array" ref="J740">IFERROR(_xlfn.IFS(COUNTBLANK(G740:I740)=3,"",H740="","H列に金額を入力してください",G740=3,H740,I740="","I列に労働時間を入力してください",G740=1,ROUND(H740/(I740*24),0),G740=2,ROUND(H740/(I740*24),0)),"")</f>
        <v/>
      </c>
      <c r="K740" s="80" t="str" cm="1">
        <f t="array" ref="K740">IFERROR(_xlfn.IFS(D740="","",J740&lt;E740,"×（法定外・要件外となる従業員です）",J740&lt;=F740,"〇",J740&gt;F740,"ー（要件外となる従業員です）"),"")</f>
        <v/>
      </c>
      <c r="L740" s="25" t="str" cm="1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  <v/>
      </c>
    </row>
    <row r="741" spans="1:12" ht="16.5" customHeight="1" x14ac:dyDescent="0.4">
      <c r="A741" s="52" t="str">
        <f t="shared" si="11"/>
        <v/>
      </c>
      <c r="B741" s="51"/>
      <c r="C741" s="75"/>
      <c r="D741" s="51"/>
      <c r="E741" s="27" t="str" cm="1">
        <f t="array" ref="E741">IFERROR(_xlfn.IFS(AND($F$4=45566,D741="徳島"),VLOOKUP(D741,最低賃金!$A$2:$G$49,2,FALSE),OR($F$4&lt;&gt;45566,D741&lt;&gt;"徳島"),VLOOKUP(D741,最低賃金!$A$2:$G$49,4,FALSE)),"")</f>
        <v/>
      </c>
      <c r="F741" s="27" t="str">
        <f>IFERROR(VLOOKUP(D741,最低賃金!$A$3:$G$49,6,FALSE),"")</f>
        <v/>
      </c>
      <c r="G741" s="51"/>
      <c r="H741" s="19"/>
      <c r="I741" s="81"/>
      <c r="J741" s="27" t="str" cm="1">
        <f t="array" ref="J741">IFERROR(_xlfn.IFS(COUNTBLANK(G741:I741)=3,"",H741="","H列に金額を入力してください",G741=3,H741,I741="","I列に労働時間を入力してください",G741=1,ROUND(H741/(I741*24),0),G741=2,ROUND(H741/(I741*24),0)),"")</f>
        <v/>
      </c>
      <c r="K741" s="80" t="str" cm="1">
        <f t="array" ref="K741">IFERROR(_xlfn.IFS(D741="","",J741&lt;E741,"×（法定外・要件外となる従業員です）",J741&lt;=F741,"〇",J741&gt;F741,"ー（要件外となる従業員です）"),"")</f>
        <v/>
      </c>
      <c r="L741" s="25" t="str" cm="1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  <v/>
      </c>
    </row>
    <row r="742" spans="1:12" ht="16.5" customHeight="1" x14ac:dyDescent="0.4">
      <c r="A742" s="52" t="str">
        <f t="shared" si="11"/>
        <v/>
      </c>
      <c r="B742" s="51"/>
      <c r="C742" s="75"/>
      <c r="D742" s="51"/>
      <c r="E742" s="27" t="str" cm="1">
        <f t="array" ref="E742">IFERROR(_xlfn.IFS(AND($F$4=45566,D742="徳島"),VLOOKUP(D742,最低賃金!$A$2:$G$49,2,FALSE),OR($F$4&lt;&gt;45566,D742&lt;&gt;"徳島"),VLOOKUP(D742,最低賃金!$A$2:$G$49,4,FALSE)),"")</f>
        <v/>
      </c>
      <c r="F742" s="27" t="str">
        <f>IFERROR(VLOOKUP(D742,最低賃金!$A$3:$G$49,6,FALSE),"")</f>
        <v/>
      </c>
      <c r="G742" s="51"/>
      <c r="H742" s="19"/>
      <c r="I742" s="81"/>
      <c r="J742" s="27" t="str" cm="1">
        <f t="array" ref="J742">IFERROR(_xlfn.IFS(COUNTBLANK(G742:I742)=3,"",H742="","H列に金額を入力してください",G742=3,H742,I742="","I列に労働時間を入力してください",G742=1,ROUND(H742/(I742*24),0),G742=2,ROUND(H742/(I742*24),0)),"")</f>
        <v/>
      </c>
      <c r="K742" s="80" t="str" cm="1">
        <f t="array" ref="K742">IFERROR(_xlfn.IFS(D742="","",J742&lt;E742,"×（法定外・要件外となる従業員です）",J742&lt;=F742,"〇",J742&gt;F742,"ー（要件外となる従業員です）"),"")</f>
        <v/>
      </c>
      <c r="L742" s="25" t="str" cm="1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  <v/>
      </c>
    </row>
    <row r="743" spans="1:12" ht="16.5" customHeight="1" x14ac:dyDescent="0.4">
      <c r="A743" s="52" t="str">
        <f t="shared" si="11"/>
        <v/>
      </c>
      <c r="B743" s="51"/>
      <c r="C743" s="75"/>
      <c r="D743" s="51"/>
      <c r="E743" s="27" t="str" cm="1">
        <f t="array" ref="E743">IFERROR(_xlfn.IFS(AND($F$4=45566,D743="徳島"),VLOOKUP(D743,最低賃金!$A$2:$G$49,2,FALSE),OR($F$4&lt;&gt;45566,D743&lt;&gt;"徳島"),VLOOKUP(D743,最低賃金!$A$2:$G$49,4,FALSE)),"")</f>
        <v/>
      </c>
      <c r="F743" s="27" t="str">
        <f>IFERROR(VLOOKUP(D743,最低賃金!$A$3:$G$49,6,FALSE),"")</f>
        <v/>
      </c>
      <c r="G743" s="51"/>
      <c r="H743" s="19"/>
      <c r="I743" s="81"/>
      <c r="J743" s="27" t="str" cm="1">
        <f t="array" ref="J743">IFERROR(_xlfn.IFS(COUNTBLANK(G743:I743)=3,"",H743="","H列に金額を入力してください",G743=3,H743,I743="","I列に労働時間を入力してください",G743=1,ROUND(H743/(I743*24),0),G743=2,ROUND(H743/(I743*24),0)),"")</f>
        <v/>
      </c>
      <c r="K743" s="80" t="str" cm="1">
        <f t="array" ref="K743">IFERROR(_xlfn.IFS(D743="","",J743&lt;E743,"×（法定外・要件外となる従業員です）",J743&lt;=F743,"〇",J743&gt;F743,"ー（要件外となる従業員です）"),"")</f>
        <v/>
      </c>
      <c r="L743" s="25" t="str" cm="1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  <v/>
      </c>
    </row>
    <row r="744" spans="1:12" ht="16.5" customHeight="1" x14ac:dyDescent="0.4">
      <c r="A744" s="52" t="str">
        <f t="shared" si="11"/>
        <v/>
      </c>
      <c r="B744" s="51"/>
      <c r="C744" s="75"/>
      <c r="D744" s="51"/>
      <c r="E744" s="27" t="str" cm="1">
        <f t="array" ref="E744">IFERROR(_xlfn.IFS(AND($F$4=45566,D744="徳島"),VLOOKUP(D744,最低賃金!$A$2:$G$49,2,FALSE),OR($F$4&lt;&gt;45566,D744&lt;&gt;"徳島"),VLOOKUP(D744,最低賃金!$A$2:$G$49,4,FALSE)),"")</f>
        <v/>
      </c>
      <c r="F744" s="27" t="str">
        <f>IFERROR(VLOOKUP(D744,最低賃金!$A$3:$G$49,6,FALSE),"")</f>
        <v/>
      </c>
      <c r="G744" s="51"/>
      <c r="H744" s="19"/>
      <c r="I744" s="81"/>
      <c r="J744" s="27" t="str" cm="1">
        <f t="array" ref="J744">IFERROR(_xlfn.IFS(COUNTBLANK(G744:I744)=3,"",H744="","H列に金額を入力してください",G744=3,H744,I744="","I列に労働時間を入力してください",G744=1,ROUND(H744/(I744*24),0),G744=2,ROUND(H744/(I744*24),0)),"")</f>
        <v/>
      </c>
      <c r="K744" s="80" t="str" cm="1">
        <f t="array" ref="K744">IFERROR(_xlfn.IFS(D744="","",J744&lt;E744,"×（法定外・要件外となる従業員です）",J744&lt;=F744,"〇",J744&gt;F744,"ー（要件外となる従業員です）"),"")</f>
        <v/>
      </c>
      <c r="L744" s="25" t="str" cm="1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  <v/>
      </c>
    </row>
    <row r="745" spans="1:12" ht="16.5" customHeight="1" x14ac:dyDescent="0.4">
      <c r="A745" s="52" t="str">
        <f t="shared" si="11"/>
        <v/>
      </c>
      <c r="B745" s="51"/>
      <c r="C745" s="75"/>
      <c r="D745" s="51"/>
      <c r="E745" s="27" t="str" cm="1">
        <f t="array" ref="E745">IFERROR(_xlfn.IFS(AND($F$4=45566,D745="徳島"),VLOOKUP(D745,最低賃金!$A$2:$G$49,2,FALSE),OR($F$4&lt;&gt;45566,D745&lt;&gt;"徳島"),VLOOKUP(D745,最低賃金!$A$2:$G$49,4,FALSE)),"")</f>
        <v/>
      </c>
      <c r="F745" s="27" t="str">
        <f>IFERROR(VLOOKUP(D745,最低賃金!$A$3:$G$49,6,FALSE),"")</f>
        <v/>
      </c>
      <c r="G745" s="51"/>
      <c r="H745" s="19"/>
      <c r="I745" s="81"/>
      <c r="J745" s="27" t="str" cm="1">
        <f t="array" ref="J745">IFERROR(_xlfn.IFS(COUNTBLANK(G745:I745)=3,"",H745="","H列に金額を入力してください",G745=3,H745,I745="","I列に労働時間を入力してください",G745=1,ROUND(H745/(I745*24),0),G745=2,ROUND(H745/(I745*24),0)),"")</f>
        <v/>
      </c>
      <c r="K745" s="80" t="str" cm="1">
        <f t="array" ref="K745">IFERROR(_xlfn.IFS(D745="","",J745&lt;E745,"×（法定外・要件外となる従業員です）",J745&lt;=F745,"〇",J745&gt;F745,"ー（要件外となる従業員です）"),"")</f>
        <v/>
      </c>
      <c r="L745" s="25" t="str" cm="1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  <v/>
      </c>
    </row>
    <row r="746" spans="1:12" ht="16.5" customHeight="1" x14ac:dyDescent="0.4">
      <c r="A746" s="52" t="str">
        <f t="shared" si="11"/>
        <v/>
      </c>
      <c r="B746" s="51"/>
      <c r="C746" s="75"/>
      <c r="D746" s="51"/>
      <c r="E746" s="27" t="str" cm="1">
        <f t="array" ref="E746">IFERROR(_xlfn.IFS(AND($F$4=45566,D746="徳島"),VLOOKUP(D746,最低賃金!$A$2:$G$49,2,FALSE),OR($F$4&lt;&gt;45566,D746&lt;&gt;"徳島"),VLOOKUP(D746,最低賃金!$A$2:$G$49,4,FALSE)),"")</f>
        <v/>
      </c>
      <c r="F746" s="27" t="str">
        <f>IFERROR(VLOOKUP(D746,最低賃金!$A$3:$G$49,6,FALSE),"")</f>
        <v/>
      </c>
      <c r="G746" s="51"/>
      <c r="H746" s="19"/>
      <c r="I746" s="81"/>
      <c r="J746" s="27" t="str" cm="1">
        <f t="array" ref="J746">IFERROR(_xlfn.IFS(COUNTBLANK(G746:I746)=3,"",H746="","H列に金額を入力してください",G746=3,H746,I746="","I列に労働時間を入力してください",G746=1,ROUND(H746/(I746*24),0),G746=2,ROUND(H746/(I746*24),0)),"")</f>
        <v/>
      </c>
      <c r="K746" s="80" t="str" cm="1">
        <f t="array" ref="K746">IFERROR(_xlfn.IFS(D746="","",J746&lt;E746,"×（法定外・要件外となる従業員です）",J746&lt;=F746,"〇",J746&gt;F746,"ー（要件外となる従業員です）"),"")</f>
        <v/>
      </c>
      <c r="L746" s="25" t="str" cm="1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  <v/>
      </c>
    </row>
    <row r="747" spans="1:12" ht="16.5" customHeight="1" x14ac:dyDescent="0.4">
      <c r="A747" s="52" t="str">
        <f t="shared" si="11"/>
        <v/>
      </c>
      <c r="B747" s="51"/>
      <c r="C747" s="75"/>
      <c r="D747" s="51"/>
      <c r="E747" s="27" t="str" cm="1">
        <f t="array" ref="E747">IFERROR(_xlfn.IFS(AND($F$4=45566,D747="徳島"),VLOOKUP(D747,最低賃金!$A$2:$G$49,2,FALSE),OR($F$4&lt;&gt;45566,D747&lt;&gt;"徳島"),VLOOKUP(D747,最低賃金!$A$2:$G$49,4,FALSE)),"")</f>
        <v/>
      </c>
      <c r="F747" s="27" t="str">
        <f>IFERROR(VLOOKUP(D747,最低賃金!$A$3:$G$49,6,FALSE),"")</f>
        <v/>
      </c>
      <c r="G747" s="51"/>
      <c r="H747" s="19"/>
      <c r="I747" s="81"/>
      <c r="J747" s="27" t="str" cm="1">
        <f t="array" ref="J747">IFERROR(_xlfn.IFS(COUNTBLANK(G747:I747)=3,"",H747="","H列に金額を入力してください",G747=3,H747,I747="","I列に労働時間を入力してください",G747=1,ROUND(H747/(I747*24),0),G747=2,ROUND(H747/(I747*24),0)),"")</f>
        <v/>
      </c>
      <c r="K747" s="80" t="str" cm="1">
        <f t="array" ref="K747">IFERROR(_xlfn.IFS(D747="","",J747&lt;E747,"×（法定外・要件外となる従業員です）",J747&lt;=F747,"〇",J747&gt;F747,"ー（要件外となる従業員です）"),"")</f>
        <v/>
      </c>
      <c r="L747" s="25" t="str" cm="1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  <v/>
      </c>
    </row>
    <row r="748" spans="1:12" ht="16.5" customHeight="1" x14ac:dyDescent="0.4">
      <c r="A748" s="52" t="str">
        <f t="shared" si="11"/>
        <v/>
      </c>
      <c r="B748" s="51"/>
      <c r="C748" s="75"/>
      <c r="D748" s="51"/>
      <c r="E748" s="27" t="str" cm="1">
        <f t="array" ref="E748">IFERROR(_xlfn.IFS(AND($F$4=45566,D748="徳島"),VLOOKUP(D748,最低賃金!$A$2:$G$49,2,FALSE),OR($F$4&lt;&gt;45566,D748&lt;&gt;"徳島"),VLOOKUP(D748,最低賃金!$A$2:$G$49,4,FALSE)),"")</f>
        <v/>
      </c>
      <c r="F748" s="27" t="str">
        <f>IFERROR(VLOOKUP(D748,最低賃金!$A$3:$G$49,6,FALSE),"")</f>
        <v/>
      </c>
      <c r="G748" s="51"/>
      <c r="H748" s="19"/>
      <c r="I748" s="81"/>
      <c r="J748" s="27" t="str" cm="1">
        <f t="array" ref="J748">IFERROR(_xlfn.IFS(COUNTBLANK(G748:I748)=3,"",H748="","H列に金額を入力してください",G748=3,H748,I748="","I列に労働時間を入力してください",G748=1,ROUND(H748/(I748*24),0),G748=2,ROUND(H748/(I748*24),0)),"")</f>
        <v/>
      </c>
      <c r="K748" s="80" t="str" cm="1">
        <f t="array" ref="K748">IFERROR(_xlfn.IFS(D748="","",J748&lt;E748,"×（法定外・要件外となる従業員です）",J748&lt;=F748,"〇",J748&gt;F748,"ー（要件外となる従業員です）"),"")</f>
        <v/>
      </c>
      <c r="L748" s="25" t="str" cm="1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  <v/>
      </c>
    </row>
    <row r="749" spans="1:12" ht="16.5" customHeight="1" x14ac:dyDescent="0.4">
      <c r="A749" s="52" t="str">
        <f t="shared" si="11"/>
        <v/>
      </c>
      <c r="B749" s="51"/>
      <c r="C749" s="75"/>
      <c r="D749" s="51"/>
      <c r="E749" s="27" t="str" cm="1">
        <f t="array" ref="E749">IFERROR(_xlfn.IFS(AND($F$4=45566,D749="徳島"),VLOOKUP(D749,最低賃金!$A$2:$G$49,2,FALSE),OR($F$4&lt;&gt;45566,D749&lt;&gt;"徳島"),VLOOKUP(D749,最低賃金!$A$2:$G$49,4,FALSE)),"")</f>
        <v/>
      </c>
      <c r="F749" s="27" t="str">
        <f>IFERROR(VLOOKUP(D749,最低賃金!$A$3:$G$49,6,FALSE),"")</f>
        <v/>
      </c>
      <c r="G749" s="51"/>
      <c r="H749" s="19"/>
      <c r="I749" s="81"/>
      <c r="J749" s="27" t="str" cm="1">
        <f t="array" ref="J749">IFERROR(_xlfn.IFS(COUNTBLANK(G749:I749)=3,"",H749="","H列に金額を入力してください",G749=3,H749,I749="","I列に労働時間を入力してください",G749=1,ROUND(H749/(I749*24),0),G749=2,ROUND(H749/(I749*24),0)),"")</f>
        <v/>
      </c>
      <c r="K749" s="80" t="str" cm="1">
        <f t="array" ref="K749">IFERROR(_xlfn.IFS(D749="","",J749&lt;E749,"×（法定外・要件外となる従業員です）",J749&lt;=F749,"〇",J749&gt;F749,"ー（要件外となる従業員です）"),"")</f>
        <v/>
      </c>
      <c r="L749" s="25" t="str" cm="1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  <v/>
      </c>
    </row>
    <row r="750" spans="1:12" ht="16.5" customHeight="1" x14ac:dyDescent="0.4">
      <c r="A750" s="52" t="str">
        <f t="shared" si="11"/>
        <v/>
      </c>
      <c r="B750" s="51"/>
      <c r="C750" s="75"/>
      <c r="D750" s="51"/>
      <c r="E750" s="27" t="str" cm="1">
        <f t="array" ref="E750">IFERROR(_xlfn.IFS(AND($F$4=45566,D750="徳島"),VLOOKUP(D750,最低賃金!$A$2:$G$49,2,FALSE),OR($F$4&lt;&gt;45566,D750&lt;&gt;"徳島"),VLOOKUP(D750,最低賃金!$A$2:$G$49,4,FALSE)),"")</f>
        <v/>
      </c>
      <c r="F750" s="27" t="str">
        <f>IFERROR(VLOOKUP(D750,最低賃金!$A$3:$G$49,6,FALSE),"")</f>
        <v/>
      </c>
      <c r="G750" s="51"/>
      <c r="H750" s="19"/>
      <c r="I750" s="81"/>
      <c r="J750" s="27" t="str" cm="1">
        <f t="array" ref="J750">IFERROR(_xlfn.IFS(COUNTBLANK(G750:I750)=3,"",H750="","H列に金額を入力してください",G750=3,H750,I750="","I列に労働時間を入力してください",G750=1,ROUND(H750/(I750*24),0),G750=2,ROUND(H750/(I750*24),0)),"")</f>
        <v/>
      </c>
      <c r="K750" s="80" t="str" cm="1">
        <f t="array" ref="K750">IFERROR(_xlfn.IFS(D750="","",J750&lt;E750,"×（法定外・要件外となる従業員です）",J750&lt;=F750,"〇",J750&gt;F750,"ー（要件外となる従業員です）"),"")</f>
        <v/>
      </c>
      <c r="L750" s="25" t="str" cm="1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  <v/>
      </c>
    </row>
    <row r="751" spans="1:12" ht="16.5" customHeight="1" x14ac:dyDescent="0.4">
      <c r="A751" s="52" t="str">
        <f t="shared" si="11"/>
        <v/>
      </c>
      <c r="B751" s="51"/>
      <c r="C751" s="75"/>
      <c r="D751" s="51"/>
      <c r="E751" s="27" t="str" cm="1">
        <f t="array" ref="E751">IFERROR(_xlfn.IFS(AND($F$4=45566,D751="徳島"),VLOOKUP(D751,最低賃金!$A$2:$G$49,2,FALSE),OR($F$4&lt;&gt;45566,D751&lt;&gt;"徳島"),VLOOKUP(D751,最低賃金!$A$2:$G$49,4,FALSE)),"")</f>
        <v/>
      </c>
      <c r="F751" s="27" t="str">
        <f>IFERROR(VLOOKUP(D751,最低賃金!$A$3:$G$49,6,FALSE),"")</f>
        <v/>
      </c>
      <c r="G751" s="51"/>
      <c r="H751" s="19"/>
      <c r="I751" s="81"/>
      <c r="J751" s="27" t="str" cm="1">
        <f t="array" ref="J751">IFERROR(_xlfn.IFS(COUNTBLANK(G751:I751)=3,"",H751="","H列に金額を入力してください",G751=3,H751,I751="","I列に労働時間を入力してください",G751=1,ROUND(H751/(I751*24),0),G751=2,ROUND(H751/(I751*24),0)),"")</f>
        <v/>
      </c>
      <c r="K751" s="80" t="str" cm="1">
        <f t="array" ref="K751">IFERROR(_xlfn.IFS(D751="","",J751&lt;E751,"×（法定外・要件外となる従業員です）",J751&lt;=F751,"〇",J751&gt;F751,"ー（要件外となる従業員です）"),"")</f>
        <v/>
      </c>
      <c r="L751" s="25" t="str" cm="1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  <v/>
      </c>
    </row>
    <row r="752" spans="1:12" ht="16.5" customHeight="1" x14ac:dyDescent="0.4">
      <c r="A752" s="52" t="str">
        <f t="shared" si="11"/>
        <v/>
      </c>
      <c r="B752" s="51"/>
      <c r="C752" s="75"/>
      <c r="D752" s="51"/>
      <c r="E752" s="27" t="str" cm="1">
        <f t="array" ref="E752">IFERROR(_xlfn.IFS(AND($F$4=45566,D752="徳島"),VLOOKUP(D752,最低賃金!$A$2:$G$49,2,FALSE),OR($F$4&lt;&gt;45566,D752&lt;&gt;"徳島"),VLOOKUP(D752,最低賃金!$A$2:$G$49,4,FALSE)),"")</f>
        <v/>
      </c>
      <c r="F752" s="27" t="str">
        <f>IFERROR(VLOOKUP(D752,最低賃金!$A$3:$G$49,6,FALSE),"")</f>
        <v/>
      </c>
      <c r="G752" s="51"/>
      <c r="H752" s="19"/>
      <c r="I752" s="81"/>
      <c r="J752" s="27" t="str" cm="1">
        <f t="array" ref="J752">IFERROR(_xlfn.IFS(COUNTBLANK(G752:I752)=3,"",H752="","H列に金額を入力してください",G752=3,H752,I752="","I列に労働時間を入力してください",G752=1,ROUND(H752/(I752*24),0),G752=2,ROUND(H752/(I752*24),0)),"")</f>
        <v/>
      </c>
      <c r="K752" s="80" t="str" cm="1">
        <f t="array" ref="K752">IFERROR(_xlfn.IFS(D752="","",J752&lt;E752,"×（法定外・要件外となる従業員です）",J752&lt;=F752,"〇",J752&gt;F752,"ー（要件外となる従業員です）"),"")</f>
        <v/>
      </c>
      <c r="L752" s="25" t="str" cm="1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  <v/>
      </c>
    </row>
    <row r="753" spans="1:12" ht="16.5" customHeight="1" x14ac:dyDescent="0.4">
      <c r="A753" s="52" t="str">
        <f t="shared" si="11"/>
        <v/>
      </c>
      <c r="B753" s="51"/>
      <c r="C753" s="75"/>
      <c r="D753" s="51"/>
      <c r="E753" s="27" t="str" cm="1">
        <f t="array" ref="E753">IFERROR(_xlfn.IFS(AND($F$4=45566,D753="徳島"),VLOOKUP(D753,最低賃金!$A$2:$G$49,2,FALSE),OR($F$4&lt;&gt;45566,D753&lt;&gt;"徳島"),VLOOKUP(D753,最低賃金!$A$2:$G$49,4,FALSE)),"")</f>
        <v/>
      </c>
      <c r="F753" s="27" t="str">
        <f>IFERROR(VLOOKUP(D753,最低賃金!$A$3:$G$49,6,FALSE),"")</f>
        <v/>
      </c>
      <c r="G753" s="51"/>
      <c r="H753" s="19"/>
      <c r="I753" s="81"/>
      <c r="J753" s="27" t="str" cm="1">
        <f t="array" ref="J753">IFERROR(_xlfn.IFS(COUNTBLANK(G753:I753)=3,"",H753="","H列に金額を入力してください",G753=3,H753,I753="","I列に労働時間を入力してください",G753=1,ROUND(H753/(I753*24),0),G753=2,ROUND(H753/(I753*24),0)),"")</f>
        <v/>
      </c>
      <c r="K753" s="80" t="str" cm="1">
        <f t="array" ref="K753">IFERROR(_xlfn.IFS(D753="","",J753&lt;E753,"×（法定外・要件外となる従業員です）",J753&lt;=F753,"〇",J753&gt;F753,"ー（要件外となる従業員です）"),"")</f>
        <v/>
      </c>
      <c r="L753" s="25" t="str" cm="1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  <v/>
      </c>
    </row>
    <row r="754" spans="1:12" ht="16.5" customHeight="1" x14ac:dyDescent="0.4">
      <c r="A754" s="52" t="str">
        <f t="shared" si="11"/>
        <v/>
      </c>
      <c r="B754" s="51"/>
      <c r="C754" s="75"/>
      <c r="D754" s="51"/>
      <c r="E754" s="27" t="str" cm="1">
        <f t="array" ref="E754">IFERROR(_xlfn.IFS(AND($F$4=45566,D754="徳島"),VLOOKUP(D754,最低賃金!$A$2:$G$49,2,FALSE),OR($F$4&lt;&gt;45566,D754&lt;&gt;"徳島"),VLOOKUP(D754,最低賃金!$A$2:$G$49,4,FALSE)),"")</f>
        <v/>
      </c>
      <c r="F754" s="27" t="str">
        <f>IFERROR(VLOOKUP(D754,最低賃金!$A$3:$G$49,6,FALSE),"")</f>
        <v/>
      </c>
      <c r="G754" s="51"/>
      <c r="H754" s="19"/>
      <c r="I754" s="81"/>
      <c r="J754" s="27" t="str" cm="1">
        <f t="array" ref="J754">IFERROR(_xlfn.IFS(COUNTBLANK(G754:I754)=3,"",H754="","H列に金額を入力してください",G754=3,H754,I754="","I列に労働時間を入力してください",G754=1,ROUND(H754/(I754*24),0),G754=2,ROUND(H754/(I754*24),0)),"")</f>
        <v/>
      </c>
      <c r="K754" s="80" t="str" cm="1">
        <f t="array" ref="K754">IFERROR(_xlfn.IFS(D754="","",J754&lt;E754,"×（法定外・要件外となる従業員です）",J754&lt;=F754,"〇",J754&gt;F754,"ー（要件外となる従業員です）"),"")</f>
        <v/>
      </c>
      <c r="L754" s="25" t="str" cm="1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  <v/>
      </c>
    </row>
    <row r="755" spans="1:12" ht="16.5" customHeight="1" x14ac:dyDescent="0.4">
      <c r="A755" s="52" t="str">
        <f t="shared" si="11"/>
        <v/>
      </c>
      <c r="B755" s="51"/>
      <c r="C755" s="75"/>
      <c r="D755" s="51"/>
      <c r="E755" s="27" t="str" cm="1">
        <f t="array" ref="E755">IFERROR(_xlfn.IFS(AND($F$4=45566,D755="徳島"),VLOOKUP(D755,最低賃金!$A$2:$G$49,2,FALSE),OR($F$4&lt;&gt;45566,D755&lt;&gt;"徳島"),VLOOKUP(D755,最低賃金!$A$2:$G$49,4,FALSE)),"")</f>
        <v/>
      </c>
      <c r="F755" s="27" t="str">
        <f>IFERROR(VLOOKUP(D755,最低賃金!$A$3:$G$49,6,FALSE),"")</f>
        <v/>
      </c>
      <c r="G755" s="51"/>
      <c r="H755" s="19"/>
      <c r="I755" s="81"/>
      <c r="J755" s="27" t="str" cm="1">
        <f t="array" ref="J755">IFERROR(_xlfn.IFS(COUNTBLANK(G755:I755)=3,"",H755="","H列に金額を入力してください",G755=3,H755,I755="","I列に労働時間を入力してください",G755=1,ROUND(H755/(I755*24),0),G755=2,ROUND(H755/(I755*24),0)),"")</f>
        <v/>
      </c>
      <c r="K755" s="80" t="str" cm="1">
        <f t="array" ref="K755">IFERROR(_xlfn.IFS(D755="","",J755&lt;E755,"×（法定外・要件外となる従業員です）",J755&lt;=F755,"〇",J755&gt;F755,"ー（要件外となる従業員です）"),"")</f>
        <v/>
      </c>
      <c r="L755" s="25" t="str" cm="1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  <v/>
      </c>
    </row>
    <row r="756" spans="1:12" ht="16.5" customHeight="1" x14ac:dyDescent="0.4">
      <c r="A756" s="52" t="str">
        <f t="shared" si="11"/>
        <v/>
      </c>
      <c r="B756" s="51"/>
      <c r="C756" s="75"/>
      <c r="D756" s="51"/>
      <c r="E756" s="27" t="str" cm="1">
        <f t="array" ref="E756">IFERROR(_xlfn.IFS(AND($F$4=45566,D756="徳島"),VLOOKUP(D756,最低賃金!$A$2:$G$49,2,FALSE),OR($F$4&lt;&gt;45566,D756&lt;&gt;"徳島"),VLOOKUP(D756,最低賃金!$A$2:$G$49,4,FALSE)),"")</f>
        <v/>
      </c>
      <c r="F756" s="27" t="str">
        <f>IFERROR(VLOOKUP(D756,最低賃金!$A$3:$G$49,6,FALSE),"")</f>
        <v/>
      </c>
      <c r="G756" s="51"/>
      <c r="H756" s="19"/>
      <c r="I756" s="81"/>
      <c r="J756" s="27" t="str" cm="1">
        <f t="array" ref="J756">IFERROR(_xlfn.IFS(COUNTBLANK(G756:I756)=3,"",H756="","H列に金額を入力してください",G756=3,H756,I756="","I列に労働時間を入力してください",G756=1,ROUND(H756/(I756*24),0),G756=2,ROUND(H756/(I756*24),0)),"")</f>
        <v/>
      </c>
      <c r="K756" s="80" t="str" cm="1">
        <f t="array" ref="K756">IFERROR(_xlfn.IFS(D756="","",J756&lt;E756,"×（法定外・要件外となる従業員です）",J756&lt;=F756,"〇",J756&gt;F756,"ー（要件外となる従業員です）"),"")</f>
        <v/>
      </c>
      <c r="L756" s="25" t="str" cm="1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  <v/>
      </c>
    </row>
    <row r="757" spans="1:12" ht="16.5" customHeight="1" x14ac:dyDescent="0.4">
      <c r="A757" s="52" t="str">
        <f t="shared" si="11"/>
        <v/>
      </c>
      <c r="B757" s="51"/>
      <c r="C757" s="75"/>
      <c r="D757" s="51"/>
      <c r="E757" s="27" t="str" cm="1">
        <f t="array" ref="E757">IFERROR(_xlfn.IFS(AND($F$4=45566,D757="徳島"),VLOOKUP(D757,最低賃金!$A$2:$G$49,2,FALSE),OR($F$4&lt;&gt;45566,D757&lt;&gt;"徳島"),VLOOKUP(D757,最低賃金!$A$2:$G$49,4,FALSE)),"")</f>
        <v/>
      </c>
      <c r="F757" s="27" t="str">
        <f>IFERROR(VLOOKUP(D757,最低賃金!$A$3:$G$49,6,FALSE),"")</f>
        <v/>
      </c>
      <c r="G757" s="51"/>
      <c r="H757" s="19"/>
      <c r="I757" s="81"/>
      <c r="J757" s="27" t="str" cm="1">
        <f t="array" ref="J757">IFERROR(_xlfn.IFS(COUNTBLANK(G757:I757)=3,"",H757="","H列に金額を入力してください",G757=3,H757,I757="","I列に労働時間を入力してください",G757=1,ROUND(H757/(I757*24),0),G757=2,ROUND(H757/(I757*24),0)),"")</f>
        <v/>
      </c>
      <c r="K757" s="80" t="str" cm="1">
        <f t="array" ref="K757">IFERROR(_xlfn.IFS(D757="","",J757&lt;E757,"×（法定外・要件外となる従業員です）",J757&lt;=F757,"〇",J757&gt;F757,"ー（要件外となる従業員です）"),"")</f>
        <v/>
      </c>
      <c r="L757" s="25" t="str" cm="1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  <v/>
      </c>
    </row>
    <row r="758" spans="1:12" ht="16.5" customHeight="1" x14ac:dyDescent="0.4">
      <c r="A758" s="52" t="str">
        <f t="shared" si="11"/>
        <v/>
      </c>
      <c r="B758" s="51"/>
      <c r="C758" s="75"/>
      <c r="D758" s="51"/>
      <c r="E758" s="27" t="str" cm="1">
        <f t="array" ref="E758">IFERROR(_xlfn.IFS(AND($F$4=45566,D758="徳島"),VLOOKUP(D758,最低賃金!$A$2:$G$49,2,FALSE),OR($F$4&lt;&gt;45566,D758&lt;&gt;"徳島"),VLOOKUP(D758,最低賃金!$A$2:$G$49,4,FALSE)),"")</f>
        <v/>
      </c>
      <c r="F758" s="27" t="str">
        <f>IFERROR(VLOOKUP(D758,最低賃金!$A$3:$G$49,6,FALSE),"")</f>
        <v/>
      </c>
      <c r="G758" s="51"/>
      <c r="H758" s="19"/>
      <c r="I758" s="81"/>
      <c r="J758" s="27" t="str" cm="1">
        <f t="array" ref="J758">IFERROR(_xlfn.IFS(COUNTBLANK(G758:I758)=3,"",H758="","H列に金額を入力してください",G758=3,H758,I758="","I列に労働時間を入力してください",G758=1,ROUND(H758/(I758*24),0),G758=2,ROUND(H758/(I758*24),0)),"")</f>
        <v/>
      </c>
      <c r="K758" s="80" t="str" cm="1">
        <f t="array" ref="K758">IFERROR(_xlfn.IFS(D758="","",J758&lt;E758,"×（法定外・要件外となる従業員です）",J758&lt;=F758,"〇",J758&gt;F758,"ー（要件外となる従業員です）"),"")</f>
        <v/>
      </c>
      <c r="L758" s="25" t="str" cm="1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  <v/>
      </c>
    </row>
    <row r="759" spans="1:12" ht="16.5" customHeight="1" x14ac:dyDescent="0.4">
      <c r="A759" s="52" t="str">
        <f t="shared" si="11"/>
        <v/>
      </c>
      <c r="B759" s="51"/>
      <c r="C759" s="75"/>
      <c r="D759" s="51"/>
      <c r="E759" s="27" t="str" cm="1">
        <f t="array" ref="E759">IFERROR(_xlfn.IFS(AND($F$4=45566,D759="徳島"),VLOOKUP(D759,最低賃金!$A$2:$G$49,2,FALSE),OR($F$4&lt;&gt;45566,D759&lt;&gt;"徳島"),VLOOKUP(D759,最低賃金!$A$2:$G$49,4,FALSE)),"")</f>
        <v/>
      </c>
      <c r="F759" s="27" t="str">
        <f>IFERROR(VLOOKUP(D759,最低賃金!$A$3:$G$49,6,FALSE),"")</f>
        <v/>
      </c>
      <c r="G759" s="51"/>
      <c r="H759" s="19"/>
      <c r="I759" s="81"/>
      <c r="J759" s="27" t="str" cm="1">
        <f t="array" ref="J759">IFERROR(_xlfn.IFS(COUNTBLANK(G759:I759)=3,"",H759="","H列に金額を入力してください",G759=3,H759,I759="","I列に労働時間を入力してください",G759=1,ROUND(H759/(I759*24),0),G759=2,ROUND(H759/(I759*24),0)),"")</f>
        <v/>
      </c>
      <c r="K759" s="80" t="str" cm="1">
        <f t="array" ref="K759">IFERROR(_xlfn.IFS(D759="","",J759&lt;E759,"×（法定外・要件外となる従業員です）",J759&lt;=F759,"〇",J759&gt;F759,"ー（要件外となる従業員です）"),"")</f>
        <v/>
      </c>
      <c r="L759" s="25" t="str" cm="1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  <v/>
      </c>
    </row>
    <row r="760" spans="1:12" ht="16.5" customHeight="1" x14ac:dyDescent="0.4">
      <c r="A760" s="52" t="str">
        <f t="shared" si="11"/>
        <v/>
      </c>
      <c r="B760" s="51"/>
      <c r="C760" s="75"/>
      <c r="D760" s="51"/>
      <c r="E760" s="27" t="str" cm="1">
        <f t="array" ref="E760">IFERROR(_xlfn.IFS(AND($F$4=45566,D760="徳島"),VLOOKUP(D760,最低賃金!$A$2:$G$49,2,FALSE),OR($F$4&lt;&gt;45566,D760&lt;&gt;"徳島"),VLOOKUP(D760,最低賃金!$A$2:$G$49,4,FALSE)),"")</f>
        <v/>
      </c>
      <c r="F760" s="27" t="str">
        <f>IFERROR(VLOOKUP(D760,最低賃金!$A$3:$G$49,6,FALSE),"")</f>
        <v/>
      </c>
      <c r="G760" s="51"/>
      <c r="H760" s="19"/>
      <c r="I760" s="81"/>
      <c r="J760" s="27" t="str" cm="1">
        <f t="array" ref="J760">IFERROR(_xlfn.IFS(COUNTBLANK(G760:I760)=3,"",H760="","H列に金額を入力してください",G760=3,H760,I760="","I列に労働時間を入力してください",G760=1,ROUND(H760/(I760*24),0),G760=2,ROUND(H760/(I760*24),0)),"")</f>
        <v/>
      </c>
      <c r="K760" s="80" t="str" cm="1">
        <f t="array" ref="K760">IFERROR(_xlfn.IFS(D760="","",J760&lt;E760,"×（法定外・要件外となる従業員です）",J760&lt;=F760,"〇",J760&gt;F760,"ー（要件外となる従業員です）"),"")</f>
        <v/>
      </c>
      <c r="L760" s="25" t="str" cm="1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  <v/>
      </c>
    </row>
    <row r="761" spans="1:12" ht="16.5" customHeight="1" x14ac:dyDescent="0.4">
      <c r="A761" s="52" t="str">
        <f t="shared" si="11"/>
        <v/>
      </c>
      <c r="B761" s="51"/>
      <c r="C761" s="75"/>
      <c r="D761" s="51"/>
      <c r="E761" s="27" t="str" cm="1">
        <f t="array" ref="E761">IFERROR(_xlfn.IFS(AND($F$4=45566,D761="徳島"),VLOOKUP(D761,最低賃金!$A$2:$G$49,2,FALSE),OR($F$4&lt;&gt;45566,D761&lt;&gt;"徳島"),VLOOKUP(D761,最低賃金!$A$2:$G$49,4,FALSE)),"")</f>
        <v/>
      </c>
      <c r="F761" s="27" t="str">
        <f>IFERROR(VLOOKUP(D761,最低賃金!$A$3:$G$49,6,FALSE),"")</f>
        <v/>
      </c>
      <c r="G761" s="51"/>
      <c r="H761" s="19"/>
      <c r="I761" s="81"/>
      <c r="J761" s="27" t="str" cm="1">
        <f t="array" ref="J761">IFERROR(_xlfn.IFS(COUNTBLANK(G761:I761)=3,"",H761="","H列に金額を入力してください",G761=3,H761,I761="","I列に労働時間を入力してください",G761=1,ROUND(H761/(I761*24),0),G761=2,ROUND(H761/(I761*24),0)),"")</f>
        <v/>
      </c>
      <c r="K761" s="80" t="str" cm="1">
        <f t="array" ref="K761">IFERROR(_xlfn.IFS(D761="","",J761&lt;E761,"×（法定外・要件外となる従業員です）",J761&lt;=F761,"〇",J761&gt;F761,"ー（要件外となる従業員です）"),"")</f>
        <v/>
      </c>
      <c r="L761" s="25" t="str" cm="1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  <v/>
      </c>
    </row>
    <row r="762" spans="1:12" ht="16.5" customHeight="1" x14ac:dyDescent="0.4">
      <c r="A762" s="52" t="str">
        <f t="shared" si="11"/>
        <v/>
      </c>
      <c r="B762" s="51"/>
      <c r="C762" s="75"/>
      <c r="D762" s="51"/>
      <c r="E762" s="27" t="str" cm="1">
        <f t="array" ref="E762">IFERROR(_xlfn.IFS(AND($F$4=45566,D762="徳島"),VLOOKUP(D762,最低賃金!$A$2:$G$49,2,FALSE),OR($F$4&lt;&gt;45566,D762&lt;&gt;"徳島"),VLOOKUP(D762,最低賃金!$A$2:$G$49,4,FALSE)),"")</f>
        <v/>
      </c>
      <c r="F762" s="27" t="str">
        <f>IFERROR(VLOOKUP(D762,最低賃金!$A$3:$G$49,6,FALSE),"")</f>
        <v/>
      </c>
      <c r="G762" s="51"/>
      <c r="H762" s="19"/>
      <c r="I762" s="81"/>
      <c r="J762" s="27" t="str" cm="1">
        <f t="array" ref="J762">IFERROR(_xlfn.IFS(COUNTBLANK(G762:I762)=3,"",H762="","H列に金額を入力してください",G762=3,H762,I762="","I列に労働時間を入力してください",G762=1,ROUND(H762/(I762*24),0),G762=2,ROUND(H762/(I762*24),0)),"")</f>
        <v/>
      </c>
      <c r="K762" s="80" t="str" cm="1">
        <f t="array" ref="K762">IFERROR(_xlfn.IFS(D762="","",J762&lt;E762,"×（法定外・要件外となる従業員です）",J762&lt;=F762,"〇",J762&gt;F762,"ー（要件外となる従業員です）"),"")</f>
        <v/>
      </c>
      <c r="L762" s="25" t="str" cm="1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  <v/>
      </c>
    </row>
    <row r="763" spans="1:12" ht="16.5" customHeight="1" x14ac:dyDescent="0.4">
      <c r="A763" s="52" t="str">
        <f t="shared" si="11"/>
        <v/>
      </c>
      <c r="B763" s="51"/>
      <c r="C763" s="75"/>
      <c r="D763" s="51"/>
      <c r="E763" s="27" t="str" cm="1">
        <f t="array" ref="E763">IFERROR(_xlfn.IFS(AND($F$4=45566,D763="徳島"),VLOOKUP(D763,最低賃金!$A$2:$G$49,2,FALSE),OR($F$4&lt;&gt;45566,D763&lt;&gt;"徳島"),VLOOKUP(D763,最低賃金!$A$2:$G$49,4,FALSE)),"")</f>
        <v/>
      </c>
      <c r="F763" s="27" t="str">
        <f>IFERROR(VLOOKUP(D763,最低賃金!$A$3:$G$49,6,FALSE),"")</f>
        <v/>
      </c>
      <c r="G763" s="51"/>
      <c r="H763" s="19"/>
      <c r="I763" s="81"/>
      <c r="J763" s="27" t="str" cm="1">
        <f t="array" ref="J763">IFERROR(_xlfn.IFS(COUNTBLANK(G763:I763)=3,"",H763="","H列に金額を入力してください",G763=3,H763,I763="","I列に労働時間を入力してください",G763=1,ROUND(H763/(I763*24),0),G763=2,ROUND(H763/(I763*24),0)),"")</f>
        <v/>
      </c>
      <c r="K763" s="80" t="str" cm="1">
        <f t="array" ref="K763">IFERROR(_xlfn.IFS(D763="","",J763&lt;E763,"×（法定外・要件外となる従業員です）",J763&lt;=F763,"〇",J763&gt;F763,"ー（要件外となる従業員です）"),"")</f>
        <v/>
      </c>
      <c r="L763" s="25" t="str" cm="1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  <v/>
      </c>
    </row>
    <row r="764" spans="1:12" ht="16.5" customHeight="1" x14ac:dyDescent="0.4">
      <c r="A764" s="52" t="str">
        <f t="shared" si="11"/>
        <v/>
      </c>
      <c r="B764" s="51"/>
      <c r="C764" s="75"/>
      <c r="D764" s="51"/>
      <c r="E764" s="27" t="str" cm="1">
        <f t="array" ref="E764">IFERROR(_xlfn.IFS(AND($F$4=45566,D764="徳島"),VLOOKUP(D764,最低賃金!$A$2:$G$49,2,FALSE),OR($F$4&lt;&gt;45566,D764&lt;&gt;"徳島"),VLOOKUP(D764,最低賃金!$A$2:$G$49,4,FALSE)),"")</f>
        <v/>
      </c>
      <c r="F764" s="27" t="str">
        <f>IFERROR(VLOOKUP(D764,最低賃金!$A$3:$G$49,6,FALSE),"")</f>
        <v/>
      </c>
      <c r="G764" s="51"/>
      <c r="H764" s="19"/>
      <c r="I764" s="81"/>
      <c r="J764" s="27" t="str" cm="1">
        <f t="array" ref="J764">IFERROR(_xlfn.IFS(COUNTBLANK(G764:I764)=3,"",H764="","H列に金額を入力してください",G764=3,H764,I764="","I列に労働時間を入力してください",G764=1,ROUND(H764/(I764*24),0),G764=2,ROUND(H764/(I764*24),0)),"")</f>
        <v/>
      </c>
      <c r="K764" s="80" t="str" cm="1">
        <f t="array" ref="K764">IFERROR(_xlfn.IFS(D764="","",J764&lt;E764,"×（法定外・要件外となる従業員です）",J764&lt;=F764,"〇",J764&gt;F764,"ー（要件外となる従業員です）"),"")</f>
        <v/>
      </c>
      <c r="L764" s="25" t="str" cm="1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  <v/>
      </c>
    </row>
    <row r="765" spans="1:12" ht="16.5" customHeight="1" x14ac:dyDescent="0.4">
      <c r="A765" s="52" t="str">
        <f t="shared" si="11"/>
        <v/>
      </c>
      <c r="B765" s="51"/>
      <c r="C765" s="75"/>
      <c r="D765" s="51"/>
      <c r="E765" s="27" t="str" cm="1">
        <f t="array" ref="E765">IFERROR(_xlfn.IFS(AND($F$4=45566,D765="徳島"),VLOOKUP(D765,最低賃金!$A$2:$G$49,2,FALSE),OR($F$4&lt;&gt;45566,D765&lt;&gt;"徳島"),VLOOKUP(D765,最低賃金!$A$2:$G$49,4,FALSE)),"")</f>
        <v/>
      </c>
      <c r="F765" s="27" t="str">
        <f>IFERROR(VLOOKUP(D765,最低賃金!$A$3:$G$49,6,FALSE),"")</f>
        <v/>
      </c>
      <c r="G765" s="51"/>
      <c r="H765" s="19"/>
      <c r="I765" s="81"/>
      <c r="J765" s="27" t="str" cm="1">
        <f t="array" ref="J765">IFERROR(_xlfn.IFS(COUNTBLANK(G765:I765)=3,"",H765="","H列に金額を入力してください",G765=3,H765,I765="","I列に労働時間を入力してください",G765=1,ROUND(H765/(I765*24),0),G765=2,ROUND(H765/(I765*24),0)),"")</f>
        <v/>
      </c>
      <c r="K765" s="80" t="str" cm="1">
        <f t="array" ref="K765">IFERROR(_xlfn.IFS(D765="","",J765&lt;E765,"×（法定外・要件外となる従業員です）",J765&lt;=F765,"〇",J765&gt;F765,"ー（要件外となる従業員です）"),"")</f>
        <v/>
      </c>
      <c r="L765" s="25" t="str" cm="1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  <v/>
      </c>
    </row>
    <row r="766" spans="1:12" ht="16.5" customHeight="1" x14ac:dyDescent="0.4">
      <c r="A766" s="52" t="str">
        <f t="shared" si="11"/>
        <v/>
      </c>
      <c r="B766" s="51"/>
      <c r="C766" s="75"/>
      <c r="D766" s="51"/>
      <c r="E766" s="27" t="str" cm="1">
        <f t="array" ref="E766">IFERROR(_xlfn.IFS(AND($F$4=45566,D766="徳島"),VLOOKUP(D766,最低賃金!$A$2:$G$49,2,FALSE),OR($F$4&lt;&gt;45566,D766&lt;&gt;"徳島"),VLOOKUP(D766,最低賃金!$A$2:$G$49,4,FALSE)),"")</f>
        <v/>
      </c>
      <c r="F766" s="27" t="str">
        <f>IFERROR(VLOOKUP(D766,最低賃金!$A$3:$G$49,6,FALSE),"")</f>
        <v/>
      </c>
      <c r="G766" s="51"/>
      <c r="H766" s="19"/>
      <c r="I766" s="81"/>
      <c r="J766" s="27" t="str" cm="1">
        <f t="array" ref="J766">IFERROR(_xlfn.IFS(COUNTBLANK(G766:I766)=3,"",H766="","H列に金額を入力してください",G766=3,H766,I766="","I列に労働時間を入力してください",G766=1,ROUND(H766/(I766*24),0),G766=2,ROUND(H766/(I766*24),0)),"")</f>
        <v/>
      </c>
      <c r="K766" s="80" t="str" cm="1">
        <f t="array" ref="K766">IFERROR(_xlfn.IFS(D766="","",J766&lt;E766,"×（法定外・要件外となる従業員です）",J766&lt;=F766,"〇",J766&gt;F766,"ー（要件外となる従業員です）"),"")</f>
        <v/>
      </c>
      <c r="L766" s="25" t="str" cm="1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  <v/>
      </c>
    </row>
    <row r="767" spans="1:12" ht="16.5" customHeight="1" x14ac:dyDescent="0.4">
      <c r="A767" s="52" t="str">
        <f t="shared" si="11"/>
        <v/>
      </c>
      <c r="B767" s="51"/>
      <c r="C767" s="75"/>
      <c r="D767" s="51"/>
      <c r="E767" s="27" t="str" cm="1">
        <f t="array" ref="E767">IFERROR(_xlfn.IFS(AND($F$4=45566,D767="徳島"),VLOOKUP(D767,最低賃金!$A$2:$G$49,2,FALSE),OR($F$4&lt;&gt;45566,D767&lt;&gt;"徳島"),VLOOKUP(D767,最低賃金!$A$2:$G$49,4,FALSE)),"")</f>
        <v/>
      </c>
      <c r="F767" s="27" t="str">
        <f>IFERROR(VLOOKUP(D767,最低賃金!$A$3:$G$49,6,FALSE),"")</f>
        <v/>
      </c>
      <c r="G767" s="51"/>
      <c r="H767" s="19"/>
      <c r="I767" s="81"/>
      <c r="J767" s="27" t="str" cm="1">
        <f t="array" ref="J767">IFERROR(_xlfn.IFS(COUNTBLANK(G767:I767)=3,"",H767="","H列に金額を入力してください",G767=3,H767,I767="","I列に労働時間を入力してください",G767=1,ROUND(H767/(I767*24),0),G767=2,ROUND(H767/(I767*24),0)),"")</f>
        <v/>
      </c>
      <c r="K767" s="80" t="str" cm="1">
        <f t="array" ref="K767">IFERROR(_xlfn.IFS(D767="","",J767&lt;E767,"×（法定外・要件外となる従業員です）",J767&lt;=F767,"〇",J767&gt;F767,"ー（要件外となる従業員です）"),"")</f>
        <v/>
      </c>
      <c r="L767" s="25" t="str" cm="1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  <v/>
      </c>
    </row>
    <row r="768" spans="1:12" ht="16.5" customHeight="1" x14ac:dyDescent="0.4">
      <c r="A768" s="52" t="str">
        <f t="shared" si="11"/>
        <v/>
      </c>
      <c r="B768" s="51"/>
      <c r="C768" s="75"/>
      <c r="D768" s="51"/>
      <c r="E768" s="27" t="str" cm="1">
        <f t="array" ref="E768">IFERROR(_xlfn.IFS(AND($F$4=45566,D768="徳島"),VLOOKUP(D768,最低賃金!$A$2:$G$49,2,FALSE),OR($F$4&lt;&gt;45566,D768&lt;&gt;"徳島"),VLOOKUP(D768,最低賃金!$A$2:$G$49,4,FALSE)),"")</f>
        <v/>
      </c>
      <c r="F768" s="27" t="str">
        <f>IFERROR(VLOOKUP(D768,最低賃金!$A$3:$G$49,6,FALSE),"")</f>
        <v/>
      </c>
      <c r="G768" s="51"/>
      <c r="H768" s="19"/>
      <c r="I768" s="81"/>
      <c r="J768" s="27" t="str" cm="1">
        <f t="array" ref="J768">IFERROR(_xlfn.IFS(COUNTBLANK(G768:I768)=3,"",H768="","H列に金額を入力してください",G768=3,H768,I768="","I列に労働時間を入力してください",G768=1,ROUND(H768/(I768*24),0),G768=2,ROUND(H768/(I768*24),0)),"")</f>
        <v/>
      </c>
      <c r="K768" s="80" t="str" cm="1">
        <f t="array" ref="K768">IFERROR(_xlfn.IFS(D768="","",J768&lt;E768,"×（法定外・要件外となる従業員です）",J768&lt;=F768,"〇",J768&gt;F768,"ー（要件外となる従業員です）"),"")</f>
        <v/>
      </c>
      <c r="L768" s="25" t="str" cm="1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  <v/>
      </c>
    </row>
    <row r="769" spans="1:12" ht="16.5" customHeight="1" x14ac:dyDescent="0.4">
      <c r="A769" s="52" t="str">
        <f t="shared" si="11"/>
        <v/>
      </c>
      <c r="B769" s="51"/>
      <c r="C769" s="75"/>
      <c r="D769" s="51"/>
      <c r="E769" s="27" t="str" cm="1">
        <f t="array" ref="E769">IFERROR(_xlfn.IFS(AND($F$4=45566,D769="徳島"),VLOOKUP(D769,最低賃金!$A$2:$G$49,2,FALSE),OR($F$4&lt;&gt;45566,D769&lt;&gt;"徳島"),VLOOKUP(D769,最低賃金!$A$2:$G$49,4,FALSE)),"")</f>
        <v/>
      </c>
      <c r="F769" s="27" t="str">
        <f>IFERROR(VLOOKUP(D769,最低賃金!$A$3:$G$49,6,FALSE),"")</f>
        <v/>
      </c>
      <c r="G769" s="51"/>
      <c r="H769" s="19"/>
      <c r="I769" s="81"/>
      <c r="J769" s="27" t="str" cm="1">
        <f t="array" ref="J769">IFERROR(_xlfn.IFS(COUNTBLANK(G769:I769)=3,"",H769="","H列に金額を入力してください",G769=3,H769,I769="","I列に労働時間を入力してください",G769=1,ROUND(H769/(I769*24),0),G769=2,ROUND(H769/(I769*24),0)),"")</f>
        <v/>
      </c>
      <c r="K769" s="80" t="str" cm="1">
        <f t="array" ref="K769">IFERROR(_xlfn.IFS(D769="","",J769&lt;E769,"×（法定外・要件外となる従業員です）",J769&lt;=F769,"〇",J769&gt;F769,"ー（要件外となる従業員です）"),"")</f>
        <v/>
      </c>
      <c r="L769" s="25" t="str" cm="1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  <v/>
      </c>
    </row>
    <row r="770" spans="1:12" ht="16.5" customHeight="1" x14ac:dyDescent="0.4">
      <c r="A770" s="52" t="str">
        <f t="shared" si="11"/>
        <v/>
      </c>
      <c r="B770" s="51"/>
      <c r="C770" s="75"/>
      <c r="D770" s="51"/>
      <c r="E770" s="27" t="str" cm="1">
        <f t="array" ref="E770">IFERROR(_xlfn.IFS(AND($F$4=45566,D770="徳島"),VLOOKUP(D770,最低賃金!$A$2:$G$49,2,FALSE),OR($F$4&lt;&gt;45566,D770&lt;&gt;"徳島"),VLOOKUP(D770,最低賃金!$A$2:$G$49,4,FALSE)),"")</f>
        <v/>
      </c>
      <c r="F770" s="27" t="str">
        <f>IFERROR(VLOOKUP(D770,最低賃金!$A$3:$G$49,6,FALSE),"")</f>
        <v/>
      </c>
      <c r="G770" s="51"/>
      <c r="H770" s="19"/>
      <c r="I770" s="81"/>
      <c r="J770" s="27" t="str" cm="1">
        <f t="array" ref="J770">IFERROR(_xlfn.IFS(COUNTBLANK(G770:I770)=3,"",H770="","H列に金額を入力してください",G770=3,H770,I770="","I列に労働時間を入力してください",G770=1,ROUND(H770/(I770*24),0),G770=2,ROUND(H770/(I770*24),0)),"")</f>
        <v/>
      </c>
      <c r="K770" s="80" t="str" cm="1">
        <f t="array" ref="K770">IFERROR(_xlfn.IFS(D770="","",J770&lt;E770,"×（法定外・要件外となる従業員です）",J770&lt;=F770,"〇",J770&gt;F770,"ー（要件外となる従業員です）"),"")</f>
        <v/>
      </c>
      <c r="L770" s="25" t="str" cm="1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  <v/>
      </c>
    </row>
    <row r="771" spans="1:12" ht="16.5" customHeight="1" x14ac:dyDescent="0.4">
      <c r="A771" s="52" t="str">
        <f t="shared" si="11"/>
        <v/>
      </c>
      <c r="B771" s="51"/>
      <c r="C771" s="75"/>
      <c r="D771" s="51"/>
      <c r="E771" s="27" t="str" cm="1">
        <f t="array" ref="E771">IFERROR(_xlfn.IFS(AND($F$4=45566,D771="徳島"),VLOOKUP(D771,最低賃金!$A$2:$G$49,2,FALSE),OR($F$4&lt;&gt;45566,D771&lt;&gt;"徳島"),VLOOKUP(D771,最低賃金!$A$2:$G$49,4,FALSE)),"")</f>
        <v/>
      </c>
      <c r="F771" s="27" t="str">
        <f>IFERROR(VLOOKUP(D771,最低賃金!$A$3:$G$49,6,FALSE),"")</f>
        <v/>
      </c>
      <c r="G771" s="51"/>
      <c r="H771" s="19"/>
      <c r="I771" s="81"/>
      <c r="J771" s="27" t="str" cm="1">
        <f t="array" ref="J771">IFERROR(_xlfn.IFS(COUNTBLANK(G771:I771)=3,"",H771="","H列に金額を入力してください",G771=3,H771,I771="","I列に労働時間を入力してください",G771=1,ROUND(H771/(I771*24),0),G771=2,ROUND(H771/(I771*24),0)),"")</f>
        <v/>
      </c>
      <c r="K771" s="80" t="str" cm="1">
        <f t="array" ref="K771">IFERROR(_xlfn.IFS(D771="","",J771&lt;E771,"×（法定外・要件外となる従業員です）",J771&lt;=F771,"〇",J771&gt;F771,"ー（要件外となる従業員です）"),"")</f>
        <v/>
      </c>
      <c r="L771" s="25" t="str" cm="1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  <v/>
      </c>
    </row>
    <row r="772" spans="1:12" ht="16.5" customHeight="1" x14ac:dyDescent="0.4">
      <c r="A772" s="52" t="str">
        <f t="shared" si="11"/>
        <v/>
      </c>
      <c r="B772" s="51"/>
      <c r="C772" s="75"/>
      <c r="D772" s="51"/>
      <c r="E772" s="27" t="str" cm="1">
        <f t="array" ref="E772">IFERROR(_xlfn.IFS(AND($F$4=45566,D772="徳島"),VLOOKUP(D772,最低賃金!$A$2:$G$49,2,FALSE),OR($F$4&lt;&gt;45566,D772&lt;&gt;"徳島"),VLOOKUP(D772,最低賃金!$A$2:$G$49,4,FALSE)),"")</f>
        <v/>
      </c>
      <c r="F772" s="27" t="str">
        <f>IFERROR(VLOOKUP(D772,最低賃金!$A$3:$G$49,6,FALSE),"")</f>
        <v/>
      </c>
      <c r="G772" s="51"/>
      <c r="H772" s="19"/>
      <c r="I772" s="81"/>
      <c r="J772" s="27" t="str" cm="1">
        <f t="array" ref="J772">IFERROR(_xlfn.IFS(COUNTBLANK(G772:I772)=3,"",H772="","H列に金額を入力してください",G772=3,H772,I772="","I列に労働時間を入力してください",G772=1,ROUND(H772/(I772*24),0),G772=2,ROUND(H772/(I772*24),0)),"")</f>
        <v/>
      </c>
      <c r="K772" s="80" t="str" cm="1">
        <f t="array" ref="K772">IFERROR(_xlfn.IFS(D772="","",J772&lt;E772,"×（法定外・要件外となる従業員です）",J772&lt;=F772,"〇",J772&gt;F772,"ー（要件外となる従業員です）"),"")</f>
        <v/>
      </c>
      <c r="L772" s="25" t="str" cm="1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  <v/>
      </c>
    </row>
    <row r="773" spans="1:12" ht="16.5" customHeight="1" x14ac:dyDescent="0.4">
      <c r="A773" s="52" t="str">
        <f t="shared" si="11"/>
        <v/>
      </c>
      <c r="B773" s="51"/>
      <c r="C773" s="75"/>
      <c r="D773" s="51"/>
      <c r="E773" s="27" t="str" cm="1">
        <f t="array" ref="E773">IFERROR(_xlfn.IFS(AND($F$4=45566,D773="徳島"),VLOOKUP(D773,最低賃金!$A$2:$G$49,2,FALSE),OR($F$4&lt;&gt;45566,D773&lt;&gt;"徳島"),VLOOKUP(D773,最低賃金!$A$2:$G$49,4,FALSE)),"")</f>
        <v/>
      </c>
      <c r="F773" s="27" t="str">
        <f>IFERROR(VLOOKUP(D773,最低賃金!$A$3:$G$49,6,FALSE),"")</f>
        <v/>
      </c>
      <c r="G773" s="51"/>
      <c r="H773" s="19"/>
      <c r="I773" s="81"/>
      <c r="J773" s="27" t="str" cm="1">
        <f t="array" ref="J773">IFERROR(_xlfn.IFS(COUNTBLANK(G773:I773)=3,"",H773="","H列に金額を入力してください",G773=3,H773,I773="","I列に労働時間を入力してください",G773=1,ROUND(H773/(I773*24),0),G773=2,ROUND(H773/(I773*24),0)),"")</f>
        <v/>
      </c>
      <c r="K773" s="80" t="str" cm="1">
        <f t="array" ref="K773">IFERROR(_xlfn.IFS(D773="","",J773&lt;E773,"×（法定外・要件外となる従業員です）",J773&lt;=F773,"〇",J773&gt;F773,"ー（要件外となる従業員です）"),"")</f>
        <v/>
      </c>
      <c r="L773" s="25" t="str" cm="1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  <v/>
      </c>
    </row>
    <row r="774" spans="1:12" ht="16.5" customHeight="1" x14ac:dyDescent="0.4">
      <c r="A774" s="52" t="str">
        <f t="shared" si="11"/>
        <v/>
      </c>
      <c r="B774" s="51"/>
      <c r="C774" s="75"/>
      <c r="D774" s="51"/>
      <c r="E774" s="27" t="str" cm="1">
        <f t="array" ref="E774">IFERROR(_xlfn.IFS(AND($F$4=45566,D774="徳島"),VLOOKUP(D774,最低賃金!$A$2:$G$49,2,FALSE),OR($F$4&lt;&gt;45566,D774&lt;&gt;"徳島"),VLOOKUP(D774,最低賃金!$A$2:$G$49,4,FALSE)),"")</f>
        <v/>
      </c>
      <c r="F774" s="27" t="str">
        <f>IFERROR(VLOOKUP(D774,最低賃金!$A$3:$G$49,6,FALSE),"")</f>
        <v/>
      </c>
      <c r="G774" s="51"/>
      <c r="H774" s="19"/>
      <c r="I774" s="81"/>
      <c r="J774" s="27" t="str" cm="1">
        <f t="array" ref="J774">IFERROR(_xlfn.IFS(COUNTBLANK(G774:I774)=3,"",H774="","H列に金額を入力してください",G774=3,H774,I774="","I列に労働時間を入力してください",G774=1,ROUND(H774/(I774*24),0),G774=2,ROUND(H774/(I774*24),0)),"")</f>
        <v/>
      </c>
      <c r="K774" s="80" t="str" cm="1">
        <f t="array" ref="K774">IFERROR(_xlfn.IFS(D774="","",J774&lt;E774,"×（法定外・要件外となる従業員です）",J774&lt;=F774,"〇",J774&gt;F774,"ー（要件外となる従業員です）"),"")</f>
        <v/>
      </c>
      <c r="L774" s="25" t="str" cm="1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  <v/>
      </c>
    </row>
    <row r="775" spans="1:12" ht="16.5" customHeight="1" x14ac:dyDescent="0.4">
      <c r="A775" s="52" t="str">
        <f t="shared" si="11"/>
        <v/>
      </c>
      <c r="B775" s="51"/>
      <c r="C775" s="75"/>
      <c r="D775" s="51"/>
      <c r="E775" s="27" t="str" cm="1">
        <f t="array" ref="E775">IFERROR(_xlfn.IFS(AND($F$4=45566,D775="徳島"),VLOOKUP(D775,最低賃金!$A$2:$G$49,2,FALSE),OR($F$4&lt;&gt;45566,D775&lt;&gt;"徳島"),VLOOKUP(D775,最低賃金!$A$2:$G$49,4,FALSE)),"")</f>
        <v/>
      </c>
      <c r="F775" s="27" t="str">
        <f>IFERROR(VLOOKUP(D775,最低賃金!$A$3:$G$49,6,FALSE),"")</f>
        <v/>
      </c>
      <c r="G775" s="51"/>
      <c r="H775" s="19"/>
      <c r="I775" s="81"/>
      <c r="J775" s="27" t="str" cm="1">
        <f t="array" ref="J775">IFERROR(_xlfn.IFS(COUNTBLANK(G775:I775)=3,"",H775="","H列に金額を入力してください",G775=3,H775,I775="","I列に労働時間を入力してください",G775=1,ROUND(H775/(I775*24),0),G775=2,ROUND(H775/(I775*24),0)),"")</f>
        <v/>
      </c>
      <c r="K775" s="80" t="str" cm="1">
        <f t="array" ref="K775">IFERROR(_xlfn.IFS(D775="","",J775&lt;E775,"×（法定外・要件外となる従業員です）",J775&lt;=F775,"〇",J775&gt;F775,"ー（要件外となる従業員です）"),"")</f>
        <v/>
      </c>
      <c r="L775" s="25" t="str" cm="1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  <v/>
      </c>
    </row>
    <row r="776" spans="1:12" ht="16.5" customHeight="1" x14ac:dyDescent="0.4">
      <c r="A776" s="52" t="str">
        <f t="shared" si="11"/>
        <v/>
      </c>
      <c r="B776" s="51"/>
      <c r="C776" s="75"/>
      <c r="D776" s="51"/>
      <c r="E776" s="27" t="str" cm="1">
        <f t="array" ref="E776">IFERROR(_xlfn.IFS(AND($F$4=45566,D776="徳島"),VLOOKUP(D776,最低賃金!$A$2:$G$49,2,FALSE),OR($F$4&lt;&gt;45566,D776&lt;&gt;"徳島"),VLOOKUP(D776,最低賃金!$A$2:$G$49,4,FALSE)),"")</f>
        <v/>
      </c>
      <c r="F776" s="27" t="str">
        <f>IFERROR(VLOOKUP(D776,最低賃金!$A$3:$G$49,6,FALSE),"")</f>
        <v/>
      </c>
      <c r="G776" s="51"/>
      <c r="H776" s="19"/>
      <c r="I776" s="81"/>
      <c r="J776" s="27" t="str" cm="1">
        <f t="array" ref="J776">IFERROR(_xlfn.IFS(COUNTBLANK(G776:I776)=3,"",H776="","H列に金額を入力してください",G776=3,H776,I776="","I列に労働時間を入力してください",G776=1,ROUND(H776/(I776*24),0),G776=2,ROUND(H776/(I776*24),0)),"")</f>
        <v/>
      </c>
      <c r="K776" s="80" t="str" cm="1">
        <f t="array" ref="K776">IFERROR(_xlfn.IFS(D776="","",J776&lt;E776,"×（法定外・要件外となる従業員です）",J776&lt;=F776,"〇",J776&gt;F776,"ー（要件外となる従業員です）"),"")</f>
        <v/>
      </c>
      <c r="L776" s="25" t="str" cm="1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  <v/>
      </c>
    </row>
    <row r="777" spans="1:12" ht="16.5" customHeight="1" x14ac:dyDescent="0.4">
      <c r="A777" s="52" t="str">
        <f t="shared" si="11"/>
        <v/>
      </c>
      <c r="B777" s="51"/>
      <c r="C777" s="75"/>
      <c r="D777" s="51"/>
      <c r="E777" s="27" t="str" cm="1">
        <f t="array" ref="E777">IFERROR(_xlfn.IFS(AND($F$4=45566,D777="徳島"),VLOOKUP(D777,最低賃金!$A$2:$G$49,2,FALSE),OR($F$4&lt;&gt;45566,D777&lt;&gt;"徳島"),VLOOKUP(D777,最低賃金!$A$2:$G$49,4,FALSE)),"")</f>
        <v/>
      </c>
      <c r="F777" s="27" t="str">
        <f>IFERROR(VLOOKUP(D777,最低賃金!$A$3:$G$49,6,FALSE),"")</f>
        <v/>
      </c>
      <c r="G777" s="51"/>
      <c r="H777" s="19"/>
      <c r="I777" s="81"/>
      <c r="J777" s="27" t="str" cm="1">
        <f t="array" ref="J777">IFERROR(_xlfn.IFS(COUNTBLANK(G777:I777)=3,"",H777="","H列に金額を入力してください",G777=3,H777,I777="","I列に労働時間を入力してください",G777=1,ROUND(H777/(I777*24),0),G777=2,ROUND(H777/(I777*24),0)),"")</f>
        <v/>
      </c>
      <c r="K777" s="80" t="str" cm="1">
        <f t="array" ref="K777">IFERROR(_xlfn.IFS(D777="","",J777&lt;E777,"×（法定外・要件外となる従業員です）",J777&lt;=F777,"〇",J777&gt;F777,"ー（要件外となる従業員です）"),"")</f>
        <v/>
      </c>
      <c r="L777" s="25" t="str" cm="1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  <v/>
      </c>
    </row>
    <row r="778" spans="1:12" ht="16.5" customHeight="1" x14ac:dyDescent="0.4">
      <c r="A778" s="52" t="str">
        <f t="shared" si="11"/>
        <v/>
      </c>
      <c r="B778" s="51"/>
      <c r="C778" s="75"/>
      <c r="D778" s="51"/>
      <c r="E778" s="27" t="str" cm="1">
        <f t="array" ref="E778">IFERROR(_xlfn.IFS(AND($F$4=45566,D778="徳島"),VLOOKUP(D778,最低賃金!$A$2:$G$49,2,FALSE),OR($F$4&lt;&gt;45566,D778&lt;&gt;"徳島"),VLOOKUP(D778,最低賃金!$A$2:$G$49,4,FALSE)),"")</f>
        <v/>
      </c>
      <c r="F778" s="27" t="str">
        <f>IFERROR(VLOOKUP(D778,最低賃金!$A$3:$G$49,6,FALSE),"")</f>
        <v/>
      </c>
      <c r="G778" s="51"/>
      <c r="H778" s="19"/>
      <c r="I778" s="81"/>
      <c r="J778" s="27" t="str" cm="1">
        <f t="array" ref="J778">IFERROR(_xlfn.IFS(COUNTBLANK(G778:I778)=3,"",H778="","H列に金額を入力してください",G778=3,H778,I778="","I列に労働時間を入力してください",G778=1,ROUND(H778/(I778*24),0),G778=2,ROUND(H778/(I778*24),0)),"")</f>
        <v/>
      </c>
      <c r="K778" s="80" t="str" cm="1">
        <f t="array" ref="K778">IFERROR(_xlfn.IFS(D778="","",J778&lt;E778,"×（法定外・要件外となる従業員です）",J778&lt;=F778,"〇",J778&gt;F778,"ー（要件外となる従業員です）"),"")</f>
        <v/>
      </c>
      <c r="L778" s="25" t="str" cm="1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  <v/>
      </c>
    </row>
    <row r="779" spans="1:12" ht="16.5" customHeight="1" x14ac:dyDescent="0.4">
      <c r="A779" s="52" t="str">
        <f t="shared" si="11"/>
        <v/>
      </c>
      <c r="B779" s="51"/>
      <c r="C779" s="75"/>
      <c r="D779" s="51"/>
      <c r="E779" s="27" t="str" cm="1">
        <f t="array" ref="E779">IFERROR(_xlfn.IFS(AND($F$4=45566,D779="徳島"),VLOOKUP(D779,最低賃金!$A$2:$G$49,2,FALSE),OR($F$4&lt;&gt;45566,D779&lt;&gt;"徳島"),VLOOKUP(D779,最低賃金!$A$2:$G$49,4,FALSE)),"")</f>
        <v/>
      </c>
      <c r="F779" s="27" t="str">
        <f>IFERROR(VLOOKUP(D779,最低賃金!$A$3:$G$49,6,FALSE),"")</f>
        <v/>
      </c>
      <c r="G779" s="51"/>
      <c r="H779" s="19"/>
      <c r="I779" s="81"/>
      <c r="J779" s="27" t="str" cm="1">
        <f t="array" ref="J779">IFERROR(_xlfn.IFS(COUNTBLANK(G779:I779)=3,"",H779="","H列に金額を入力してください",G779=3,H779,I779="","I列に労働時間を入力してください",G779=1,ROUND(H779/(I779*24),0),G779=2,ROUND(H779/(I779*24),0)),"")</f>
        <v/>
      </c>
      <c r="K779" s="80" t="str" cm="1">
        <f t="array" ref="K779">IFERROR(_xlfn.IFS(D779="","",J779&lt;E779,"×（法定外・要件外となる従業員です）",J779&lt;=F779,"〇",J779&gt;F779,"ー（要件外となる従業員です）"),"")</f>
        <v/>
      </c>
      <c r="L779" s="25" t="str" cm="1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  <v/>
      </c>
    </row>
    <row r="780" spans="1:12" ht="16.5" customHeight="1" x14ac:dyDescent="0.4">
      <c r="A780" s="52" t="str">
        <f t="shared" ref="A780:A843" si="12">IF(C780="","",A779+1)</f>
        <v/>
      </c>
      <c r="B780" s="51"/>
      <c r="C780" s="75"/>
      <c r="D780" s="51"/>
      <c r="E780" s="27" t="str" cm="1">
        <f t="array" ref="E780">IFERROR(_xlfn.IFS(AND($F$4=45566,D780="徳島"),VLOOKUP(D780,最低賃金!$A$2:$G$49,2,FALSE),OR($F$4&lt;&gt;45566,D780&lt;&gt;"徳島"),VLOOKUP(D780,最低賃金!$A$2:$G$49,4,FALSE)),"")</f>
        <v/>
      </c>
      <c r="F780" s="27" t="str">
        <f>IFERROR(VLOOKUP(D780,最低賃金!$A$3:$G$49,6,FALSE),"")</f>
        <v/>
      </c>
      <c r="G780" s="51"/>
      <c r="H780" s="19"/>
      <c r="I780" s="81"/>
      <c r="J780" s="27" t="str" cm="1">
        <f t="array" ref="J780">IFERROR(_xlfn.IFS(COUNTBLANK(G780:I780)=3,"",H780="","H列に金額を入力してください",G780=3,H780,I780="","I列に労働時間を入力してください",G780=1,ROUND(H780/(I780*24),0),G780=2,ROUND(H780/(I780*24),0)),"")</f>
        <v/>
      </c>
      <c r="K780" s="80" t="str" cm="1">
        <f t="array" ref="K780">IFERROR(_xlfn.IFS(D780="","",J780&lt;E780,"×（法定外・要件外となる従業員です）",J780&lt;=F780,"〇",J780&gt;F780,"ー（要件外となる従業員です）"),"")</f>
        <v/>
      </c>
      <c r="L780" s="25" t="str" cm="1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  <v/>
      </c>
    </row>
    <row r="781" spans="1:12" ht="16.5" customHeight="1" x14ac:dyDescent="0.4">
      <c r="A781" s="52" t="str">
        <f t="shared" si="12"/>
        <v/>
      </c>
      <c r="B781" s="51"/>
      <c r="C781" s="75"/>
      <c r="D781" s="51"/>
      <c r="E781" s="27" t="str" cm="1">
        <f t="array" ref="E781">IFERROR(_xlfn.IFS(AND($F$4=45566,D781="徳島"),VLOOKUP(D781,最低賃金!$A$2:$G$49,2,FALSE),OR($F$4&lt;&gt;45566,D781&lt;&gt;"徳島"),VLOOKUP(D781,最低賃金!$A$2:$G$49,4,FALSE)),"")</f>
        <v/>
      </c>
      <c r="F781" s="27" t="str">
        <f>IFERROR(VLOOKUP(D781,最低賃金!$A$3:$G$49,6,FALSE),"")</f>
        <v/>
      </c>
      <c r="G781" s="51"/>
      <c r="H781" s="19"/>
      <c r="I781" s="81"/>
      <c r="J781" s="27" t="str" cm="1">
        <f t="array" ref="J781">IFERROR(_xlfn.IFS(COUNTBLANK(G781:I781)=3,"",H781="","H列に金額を入力してください",G781=3,H781,I781="","I列に労働時間を入力してください",G781=1,ROUND(H781/(I781*24),0),G781=2,ROUND(H781/(I781*24),0)),"")</f>
        <v/>
      </c>
      <c r="K781" s="80" t="str" cm="1">
        <f t="array" ref="K781">IFERROR(_xlfn.IFS(D781="","",J781&lt;E781,"×（法定外・要件外となる従業員です）",J781&lt;=F781,"〇",J781&gt;F781,"ー（要件外となる従業員です）"),"")</f>
        <v/>
      </c>
      <c r="L781" s="25" t="str" cm="1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  <v/>
      </c>
    </row>
    <row r="782" spans="1:12" ht="16.5" customHeight="1" x14ac:dyDescent="0.4">
      <c r="A782" s="52" t="str">
        <f t="shared" si="12"/>
        <v/>
      </c>
      <c r="B782" s="51"/>
      <c r="C782" s="75"/>
      <c r="D782" s="51"/>
      <c r="E782" s="27" t="str" cm="1">
        <f t="array" ref="E782">IFERROR(_xlfn.IFS(AND($F$4=45566,D782="徳島"),VLOOKUP(D782,最低賃金!$A$2:$G$49,2,FALSE),OR($F$4&lt;&gt;45566,D782&lt;&gt;"徳島"),VLOOKUP(D782,最低賃金!$A$2:$G$49,4,FALSE)),"")</f>
        <v/>
      </c>
      <c r="F782" s="27" t="str">
        <f>IFERROR(VLOOKUP(D782,最低賃金!$A$3:$G$49,6,FALSE),"")</f>
        <v/>
      </c>
      <c r="G782" s="51"/>
      <c r="H782" s="19"/>
      <c r="I782" s="81"/>
      <c r="J782" s="27" t="str" cm="1">
        <f t="array" ref="J782">IFERROR(_xlfn.IFS(COUNTBLANK(G782:I782)=3,"",H782="","H列に金額を入力してください",G782=3,H782,I782="","I列に労働時間を入力してください",G782=1,ROUND(H782/(I782*24),0),G782=2,ROUND(H782/(I782*24),0)),"")</f>
        <v/>
      </c>
      <c r="K782" s="80" t="str" cm="1">
        <f t="array" ref="K782">IFERROR(_xlfn.IFS(D782="","",J782&lt;E782,"×（法定外・要件外となる従業員です）",J782&lt;=F782,"〇",J782&gt;F782,"ー（要件外となる従業員です）"),"")</f>
        <v/>
      </c>
      <c r="L782" s="25" t="str" cm="1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  <v/>
      </c>
    </row>
    <row r="783" spans="1:12" ht="16.5" customHeight="1" x14ac:dyDescent="0.4">
      <c r="A783" s="52" t="str">
        <f t="shared" si="12"/>
        <v/>
      </c>
      <c r="B783" s="51"/>
      <c r="C783" s="75"/>
      <c r="D783" s="51"/>
      <c r="E783" s="27" t="str" cm="1">
        <f t="array" ref="E783">IFERROR(_xlfn.IFS(AND($F$4=45566,D783="徳島"),VLOOKUP(D783,最低賃金!$A$2:$G$49,2,FALSE),OR($F$4&lt;&gt;45566,D783&lt;&gt;"徳島"),VLOOKUP(D783,最低賃金!$A$2:$G$49,4,FALSE)),"")</f>
        <v/>
      </c>
      <c r="F783" s="27" t="str">
        <f>IFERROR(VLOOKUP(D783,最低賃金!$A$3:$G$49,6,FALSE),"")</f>
        <v/>
      </c>
      <c r="G783" s="51"/>
      <c r="H783" s="19"/>
      <c r="I783" s="81"/>
      <c r="J783" s="27" t="str" cm="1">
        <f t="array" ref="J783">IFERROR(_xlfn.IFS(COUNTBLANK(G783:I783)=3,"",H783="","H列に金額を入力してください",G783=3,H783,I783="","I列に労働時間を入力してください",G783=1,ROUND(H783/(I783*24),0),G783=2,ROUND(H783/(I783*24),0)),"")</f>
        <v/>
      </c>
      <c r="K783" s="80" t="str" cm="1">
        <f t="array" ref="K783">IFERROR(_xlfn.IFS(D783="","",J783&lt;E783,"×（法定外・要件外となる従業員です）",J783&lt;=F783,"〇",J783&gt;F783,"ー（要件外となる従業員です）"),"")</f>
        <v/>
      </c>
      <c r="L783" s="25" t="str" cm="1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  <v/>
      </c>
    </row>
    <row r="784" spans="1:12" ht="16.5" customHeight="1" x14ac:dyDescent="0.4">
      <c r="A784" s="52" t="str">
        <f t="shared" si="12"/>
        <v/>
      </c>
      <c r="B784" s="51"/>
      <c r="C784" s="75"/>
      <c r="D784" s="51"/>
      <c r="E784" s="27" t="str" cm="1">
        <f t="array" ref="E784">IFERROR(_xlfn.IFS(AND($F$4=45566,D784="徳島"),VLOOKUP(D784,最低賃金!$A$2:$G$49,2,FALSE),OR($F$4&lt;&gt;45566,D784&lt;&gt;"徳島"),VLOOKUP(D784,最低賃金!$A$2:$G$49,4,FALSE)),"")</f>
        <v/>
      </c>
      <c r="F784" s="27" t="str">
        <f>IFERROR(VLOOKUP(D784,最低賃金!$A$3:$G$49,6,FALSE),"")</f>
        <v/>
      </c>
      <c r="G784" s="51"/>
      <c r="H784" s="19"/>
      <c r="I784" s="81"/>
      <c r="J784" s="27" t="str" cm="1">
        <f t="array" ref="J784">IFERROR(_xlfn.IFS(COUNTBLANK(G784:I784)=3,"",H784="","H列に金額を入力してください",G784=3,H784,I784="","I列に労働時間を入力してください",G784=1,ROUND(H784/(I784*24),0),G784=2,ROUND(H784/(I784*24),0)),"")</f>
        <v/>
      </c>
      <c r="K784" s="80" t="str" cm="1">
        <f t="array" ref="K784">IFERROR(_xlfn.IFS(D784="","",J784&lt;E784,"×（法定外・要件外となる従業員です）",J784&lt;=F784,"〇",J784&gt;F784,"ー（要件外となる従業員です）"),"")</f>
        <v/>
      </c>
      <c r="L784" s="25" t="str" cm="1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  <v/>
      </c>
    </row>
    <row r="785" spans="1:12" ht="16.5" customHeight="1" x14ac:dyDescent="0.4">
      <c r="A785" s="52" t="str">
        <f t="shared" si="12"/>
        <v/>
      </c>
      <c r="B785" s="51"/>
      <c r="C785" s="75"/>
      <c r="D785" s="51"/>
      <c r="E785" s="27" t="str" cm="1">
        <f t="array" ref="E785">IFERROR(_xlfn.IFS(AND($F$4=45566,D785="徳島"),VLOOKUP(D785,最低賃金!$A$2:$G$49,2,FALSE),OR($F$4&lt;&gt;45566,D785&lt;&gt;"徳島"),VLOOKUP(D785,最低賃金!$A$2:$G$49,4,FALSE)),"")</f>
        <v/>
      </c>
      <c r="F785" s="27" t="str">
        <f>IFERROR(VLOOKUP(D785,最低賃金!$A$3:$G$49,6,FALSE),"")</f>
        <v/>
      </c>
      <c r="G785" s="51"/>
      <c r="H785" s="19"/>
      <c r="I785" s="81"/>
      <c r="J785" s="27" t="str" cm="1">
        <f t="array" ref="J785">IFERROR(_xlfn.IFS(COUNTBLANK(G785:I785)=3,"",H785="","H列に金額を入力してください",G785=3,H785,I785="","I列に労働時間を入力してください",G785=1,ROUND(H785/(I785*24),0),G785=2,ROUND(H785/(I785*24),0)),"")</f>
        <v/>
      </c>
      <c r="K785" s="80" t="str" cm="1">
        <f t="array" ref="K785">IFERROR(_xlfn.IFS(D785="","",J785&lt;E785,"×（法定外・要件外となる従業員です）",J785&lt;=F785,"〇",J785&gt;F785,"ー（要件外となる従業員です）"),"")</f>
        <v/>
      </c>
      <c r="L785" s="25" t="str" cm="1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  <v/>
      </c>
    </row>
    <row r="786" spans="1:12" ht="16.5" customHeight="1" x14ac:dyDescent="0.4">
      <c r="A786" s="52" t="str">
        <f t="shared" si="12"/>
        <v/>
      </c>
      <c r="B786" s="51"/>
      <c r="C786" s="75"/>
      <c r="D786" s="51"/>
      <c r="E786" s="27" t="str" cm="1">
        <f t="array" ref="E786">IFERROR(_xlfn.IFS(AND($F$4=45566,D786="徳島"),VLOOKUP(D786,最低賃金!$A$2:$G$49,2,FALSE),OR($F$4&lt;&gt;45566,D786&lt;&gt;"徳島"),VLOOKUP(D786,最低賃金!$A$2:$G$49,4,FALSE)),"")</f>
        <v/>
      </c>
      <c r="F786" s="27" t="str">
        <f>IFERROR(VLOOKUP(D786,最低賃金!$A$3:$G$49,6,FALSE),"")</f>
        <v/>
      </c>
      <c r="G786" s="51"/>
      <c r="H786" s="19"/>
      <c r="I786" s="81"/>
      <c r="J786" s="27" t="str" cm="1">
        <f t="array" ref="J786">IFERROR(_xlfn.IFS(COUNTBLANK(G786:I786)=3,"",H786="","H列に金額を入力してください",G786=3,H786,I786="","I列に労働時間を入力してください",G786=1,ROUND(H786/(I786*24),0),G786=2,ROUND(H786/(I786*24),0)),"")</f>
        <v/>
      </c>
      <c r="K786" s="80" t="str" cm="1">
        <f t="array" ref="K786">IFERROR(_xlfn.IFS(D786="","",J786&lt;E786,"×（法定外・要件外となる従業員です）",J786&lt;=F786,"〇",J786&gt;F786,"ー（要件外となる従業員です）"),"")</f>
        <v/>
      </c>
      <c r="L786" s="25" t="str" cm="1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  <v/>
      </c>
    </row>
    <row r="787" spans="1:12" ht="16.5" customHeight="1" x14ac:dyDescent="0.4">
      <c r="A787" s="52" t="str">
        <f t="shared" si="12"/>
        <v/>
      </c>
      <c r="B787" s="51"/>
      <c r="C787" s="75"/>
      <c r="D787" s="51"/>
      <c r="E787" s="27" t="str" cm="1">
        <f t="array" ref="E787">IFERROR(_xlfn.IFS(AND($F$4=45566,D787="徳島"),VLOOKUP(D787,最低賃金!$A$2:$G$49,2,FALSE),OR($F$4&lt;&gt;45566,D787&lt;&gt;"徳島"),VLOOKUP(D787,最低賃金!$A$2:$G$49,4,FALSE)),"")</f>
        <v/>
      </c>
      <c r="F787" s="27" t="str">
        <f>IFERROR(VLOOKUP(D787,最低賃金!$A$3:$G$49,6,FALSE),"")</f>
        <v/>
      </c>
      <c r="G787" s="51"/>
      <c r="H787" s="19"/>
      <c r="I787" s="81"/>
      <c r="J787" s="27" t="str" cm="1">
        <f t="array" ref="J787">IFERROR(_xlfn.IFS(COUNTBLANK(G787:I787)=3,"",H787="","H列に金額を入力してください",G787=3,H787,I787="","I列に労働時間を入力してください",G787=1,ROUND(H787/(I787*24),0),G787=2,ROUND(H787/(I787*24),0)),"")</f>
        <v/>
      </c>
      <c r="K787" s="80" t="str" cm="1">
        <f t="array" ref="K787">IFERROR(_xlfn.IFS(D787="","",J787&lt;E787,"×（法定外・要件外となる従業員です）",J787&lt;=F787,"〇",J787&gt;F787,"ー（要件外となる従業員です）"),"")</f>
        <v/>
      </c>
      <c r="L787" s="25" t="str" cm="1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  <v/>
      </c>
    </row>
    <row r="788" spans="1:12" ht="16.5" customHeight="1" x14ac:dyDescent="0.4">
      <c r="A788" s="52" t="str">
        <f t="shared" si="12"/>
        <v/>
      </c>
      <c r="B788" s="51"/>
      <c r="C788" s="75"/>
      <c r="D788" s="51"/>
      <c r="E788" s="27" t="str" cm="1">
        <f t="array" ref="E788">IFERROR(_xlfn.IFS(AND($F$4=45566,D788="徳島"),VLOOKUP(D788,最低賃金!$A$2:$G$49,2,FALSE),OR($F$4&lt;&gt;45566,D788&lt;&gt;"徳島"),VLOOKUP(D788,最低賃金!$A$2:$G$49,4,FALSE)),"")</f>
        <v/>
      </c>
      <c r="F788" s="27" t="str">
        <f>IFERROR(VLOOKUP(D788,最低賃金!$A$3:$G$49,6,FALSE),"")</f>
        <v/>
      </c>
      <c r="G788" s="51"/>
      <c r="H788" s="19"/>
      <c r="I788" s="81"/>
      <c r="J788" s="27" t="str" cm="1">
        <f t="array" ref="J788">IFERROR(_xlfn.IFS(COUNTBLANK(G788:I788)=3,"",H788="","H列に金額を入力してください",G788=3,H788,I788="","I列に労働時間を入力してください",G788=1,ROUND(H788/(I788*24),0),G788=2,ROUND(H788/(I788*24),0)),"")</f>
        <v/>
      </c>
      <c r="K788" s="80" t="str" cm="1">
        <f t="array" ref="K788">IFERROR(_xlfn.IFS(D788="","",J788&lt;E788,"×（法定外・要件外となる従業員です）",J788&lt;=F788,"〇",J788&gt;F788,"ー（要件外となる従業員です）"),"")</f>
        <v/>
      </c>
      <c r="L788" s="25" t="str" cm="1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  <v/>
      </c>
    </row>
    <row r="789" spans="1:12" ht="16.5" customHeight="1" x14ac:dyDescent="0.4">
      <c r="A789" s="52" t="str">
        <f t="shared" si="12"/>
        <v/>
      </c>
      <c r="B789" s="51"/>
      <c r="C789" s="75"/>
      <c r="D789" s="51"/>
      <c r="E789" s="27" t="str" cm="1">
        <f t="array" ref="E789">IFERROR(_xlfn.IFS(AND($F$4=45566,D789="徳島"),VLOOKUP(D789,最低賃金!$A$2:$G$49,2,FALSE),OR($F$4&lt;&gt;45566,D789&lt;&gt;"徳島"),VLOOKUP(D789,最低賃金!$A$2:$G$49,4,FALSE)),"")</f>
        <v/>
      </c>
      <c r="F789" s="27" t="str">
        <f>IFERROR(VLOOKUP(D789,最低賃金!$A$3:$G$49,6,FALSE),"")</f>
        <v/>
      </c>
      <c r="G789" s="51"/>
      <c r="H789" s="19"/>
      <c r="I789" s="81"/>
      <c r="J789" s="27" t="str" cm="1">
        <f t="array" ref="J789">IFERROR(_xlfn.IFS(COUNTBLANK(G789:I789)=3,"",H789="","H列に金額を入力してください",G789=3,H789,I789="","I列に労働時間を入力してください",G789=1,ROUND(H789/(I789*24),0),G789=2,ROUND(H789/(I789*24),0)),"")</f>
        <v/>
      </c>
      <c r="K789" s="80" t="str" cm="1">
        <f t="array" ref="K789">IFERROR(_xlfn.IFS(D789="","",J789&lt;E789,"×（法定外・要件外となる従業員です）",J789&lt;=F789,"〇",J789&gt;F789,"ー（要件外となる従業員です）"),"")</f>
        <v/>
      </c>
      <c r="L789" s="25" t="str" cm="1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  <v/>
      </c>
    </row>
    <row r="790" spans="1:12" ht="16.5" customHeight="1" x14ac:dyDescent="0.4">
      <c r="A790" s="52" t="str">
        <f t="shared" si="12"/>
        <v/>
      </c>
      <c r="B790" s="51"/>
      <c r="C790" s="75"/>
      <c r="D790" s="51"/>
      <c r="E790" s="27" t="str" cm="1">
        <f t="array" ref="E790">IFERROR(_xlfn.IFS(AND($F$4=45566,D790="徳島"),VLOOKUP(D790,最低賃金!$A$2:$G$49,2,FALSE),OR($F$4&lt;&gt;45566,D790&lt;&gt;"徳島"),VLOOKUP(D790,最低賃金!$A$2:$G$49,4,FALSE)),"")</f>
        <v/>
      </c>
      <c r="F790" s="27" t="str">
        <f>IFERROR(VLOOKUP(D790,最低賃金!$A$3:$G$49,6,FALSE),"")</f>
        <v/>
      </c>
      <c r="G790" s="51"/>
      <c r="H790" s="19"/>
      <c r="I790" s="81"/>
      <c r="J790" s="27" t="str" cm="1">
        <f t="array" ref="J790">IFERROR(_xlfn.IFS(COUNTBLANK(G790:I790)=3,"",H790="","H列に金額を入力してください",G790=3,H790,I790="","I列に労働時間を入力してください",G790=1,ROUND(H790/(I790*24),0),G790=2,ROUND(H790/(I790*24),0)),"")</f>
        <v/>
      </c>
      <c r="K790" s="80" t="str" cm="1">
        <f t="array" ref="K790">IFERROR(_xlfn.IFS(D790="","",J790&lt;E790,"×（法定外・要件外となる従業員です）",J790&lt;=F790,"〇",J790&gt;F790,"ー（要件外となる従業員です）"),"")</f>
        <v/>
      </c>
      <c r="L790" s="25" t="str" cm="1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  <v/>
      </c>
    </row>
    <row r="791" spans="1:12" ht="16.5" customHeight="1" x14ac:dyDescent="0.4">
      <c r="A791" s="52" t="str">
        <f t="shared" si="12"/>
        <v/>
      </c>
      <c r="B791" s="51"/>
      <c r="C791" s="75"/>
      <c r="D791" s="51"/>
      <c r="E791" s="27" t="str" cm="1">
        <f t="array" ref="E791">IFERROR(_xlfn.IFS(AND($F$4=45566,D791="徳島"),VLOOKUP(D791,最低賃金!$A$2:$G$49,2,FALSE),OR($F$4&lt;&gt;45566,D791&lt;&gt;"徳島"),VLOOKUP(D791,最低賃金!$A$2:$G$49,4,FALSE)),"")</f>
        <v/>
      </c>
      <c r="F791" s="27" t="str">
        <f>IFERROR(VLOOKUP(D791,最低賃金!$A$3:$G$49,6,FALSE),"")</f>
        <v/>
      </c>
      <c r="G791" s="51"/>
      <c r="H791" s="19"/>
      <c r="I791" s="81"/>
      <c r="J791" s="27" t="str" cm="1">
        <f t="array" ref="J791">IFERROR(_xlfn.IFS(COUNTBLANK(G791:I791)=3,"",H791="","H列に金額を入力してください",G791=3,H791,I791="","I列に労働時間を入力してください",G791=1,ROUND(H791/(I791*24),0),G791=2,ROUND(H791/(I791*24),0)),"")</f>
        <v/>
      </c>
      <c r="K791" s="80" t="str" cm="1">
        <f t="array" ref="K791">IFERROR(_xlfn.IFS(D791="","",J791&lt;E791,"×（法定外・要件外となる従業員です）",J791&lt;=F791,"〇",J791&gt;F791,"ー（要件外となる従業員です）"),"")</f>
        <v/>
      </c>
      <c r="L791" s="25" t="str" cm="1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  <v/>
      </c>
    </row>
    <row r="792" spans="1:12" ht="16.5" customHeight="1" x14ac:dyDescent="0.4">
      <c r="A792" s="52" t="str">
        <f t="shared" si="12"/>
        <v/>
      </c>
      <c r="B792" s="51"/>
      <c r="C792" s="75"/>
      <c r="D792" s="51"/>
      <c r="E792" s="27" t="str" cm="1">
        <f t="array" ref="E792">IFERROR(_xlfn.IFS(AND($F$4=45566,D792="徳島"),VLOOKUP(D792,最低賃金!$A$2:$G$49,2,FALSE),OR($F$4&lt;&gt;45566,D792&lt;&gt;"徳島"),VLOOKUP(D792,最低賃金!$A$2:$G$49,4,FALSE)),"")</f>
        <v/>
      </c>
      <c r="F792" s="27" t="str">
        <f>IFERROR(VLOOKUP(D792,最低賃金!$A$3:$G$49,6,FALSE),"")</f>
        <v/>
      </c>
      <c r="G792" s="51"/>
      <c r="H792" s="19"/>
      <c r="I792" s="81"/>
      <c r="J792" s="27" t="str" cm="1">
        <f t="array" ref="J792">IFERROR(_xlfn.IFS(COUNTBLANK(G792:I792)=3,"",H792="","H列に金額を入力してください",G792=3,H792,I792="","I列に労働時間を入力してください",G792=1,ROUND(H792/(I792*24),0),G792=2,ROUND(H792/(I792*24),0)),"")</f>
        <v/>
      </c>
      <c r="K792" s="80" t="str" cm="1">
        <f t="array" ref="K792">IFERROR(_xlfn.IFS(D792="","",J792&lt;E792,"×（法定外・要件外となる従業員です）",J792&lt;=F792,"〇",J792&gt;F792,"ー（要件外となる従業員です）"),"")</f>
        <v/>
      </c>
      <c r="L792" s="25" t="str" cm="1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  <v/>
      </c>
    </row>
    <row r="793" spans="1:12" ht="16.5" customHeight="1" x14ac:dyDescent="0.4">
      <c r="A793" s="52" t="str">
        <f t="shared" si="12"/>
        <v/>
      </c>
      <c r="B793" s="51"/>
      <c r="C793" s="75"/>
      <c r="D793" s="51"/>
      <c r="E793" s="27" t="str" cm="1">
        <f t="array" ref="E793">IFERROR(_xlfn.IFS(AND($F$4=45566,D793="徳島"),VLOOKUP(D793,最低賃金!$A$2:$G$49,2,FALSE),OR($F$4&lt;&gt;45566,D793&lt;&gt;"徳島"),VLOOKUP(D793,最低賃金!$A$2:$G$49,4,FALSE)),"")</f>
        <v/>
      </c>
      <c r="F793" s="27" t="str">
        <f>IFERROR(VLOOKUP(D793,最低賃金!$A$3:$G$49,6,FALSE),"")</f>
        <v/>
      </c>
      <c r="G793" s="51"/>
      <c r="H793" s="19"/>
      <c r="I793" s="81"/>
      <c r="J793" s="27" t="str" cm="1">
        <f t="array" ref="J793">IFERROR(_xlfn.IFS(COUNTBLANK(G793:I793)=3,"",H793="","H列に金額を入力してください",G793=3,H793,I793="","I列に労働時間を入力してください",G793=1,ROUND(H793/(I793*24),0),G793=2,ROUND(H793/(I793*24),0)),"")</f>
        <v/>
      </c>
      <c r="K793" s="80" t="str" cm="1">
        <f t="array" ref="K793">IFERROR(_xlfn.IFS(D793="","",J793&lt;E793,"×（法定外・要件外となる従業員です）",J793&lt;=F793,"〇",J793&gt;F793,"ー（要件外となる従業員です）"),"")</f>
        <v/>
      </c>
      <c r="L793" s="25" t="str" cm="1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  <v/>
      </c>
    </row>
    <row r="794" spans="1:12" ht="16.5" customHeight="1" x14ac:dyDescent="0.4">
      <c r="A794" s="52" t="str">
        <f t="shared" si="12"/>
        <v/>
      </c>
      <c r="B794" s="51"/>
      <c r="C794" s="75"/>
      <c r="D794" s="51"/>
      <c r="E794" s="27" t="str" cm="1">
        <f t="array" ref="E794">IFERROR(_xlfn.IFS(AND($F$4=45566,D794="徳島"),VLOOKUP(D794,最低賃金!$A$2:$G$49,2,FALSE),OR($F$4&lt;&gt;45566,D794&lt;&gt;"徳島"),VLOOKUP(D794,最低賃金!$A$2:$G$49,4,FALSE)),"")</f>
        <v/>
      </c>
      <c r="F794" s="27" t="str">
        <f>IFERROR(VLOOKUP(D794,最低賃金!$A$3:$G$49,6,FALSE),"")</f>
        <v/>
      </c>
      <c r="G794" s="51"/>
      <c r="H794" s="19"/>
      <c r="I794" s="81"/>
      <c r="J794" s="27" t="str" cm="1">
        <f t="array" ref="J794">IFERROR(_xlfn.IFS(COUNTBLANK(G794:I794)=3,"",H794="","H列に金額を入力してください",G794=3,H794,I794="","I列に労働時間を入力してください",G794=1,ROUND(H794/(I794*24),0),G794=2,ROUND(H794/(I794*24),0)),"")</f>
        <v/>
      </c>
      <c r="K794" s="80" t="str" cm="1">
        <f t="array" ref="K794">IFERROR(_xlfn.IFS(D794="","",J794&lt;E794,"×（法定外・要件外となる従業員です）",J794&lt;=F794,"〇",J794&gt;F794,"ー（要件外となる従業員です）"),"")</f>
        <v/>
      </c>
      <c r="L794" s="25" t="str" cm="1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  <v/>
      </c>
    </row>
    <row r="795" spans="1:12" ht="16.5" customHeight="1" x14ac:dyDescent="0.4">
      <c r="A795" s="52" t="str">
        <f t="shared" si="12"/>
        <v/>
      </c>
      <c r="B795" s="51"/>
      <c r="C795" s="75"/>
      <c r="D795" s="51"/>
      <c r="E795" s="27" t="str" cm="1">
        <f t="array" ref="E795">IFERROR(_xlfn.IFS(AND($F$4=45566,D795="徳島"),VLOOKUP(D795,最低賃金!$A$2:$G$49,2,FALSE),OR($F$4&lt;&gt;45566,D795&lt;&gt;"徳島"),VLOOKUP(D795,最低賃金!$A$2:$G$49,4,FALSE)),"")</f>
        <v/>
      </c>
      <c r="F795" s="27" t="str">
        <f>IFERROR(VLOOKUP(D795,最低賃金!$A$3:$G$49,6,FALSE),"")</f>
        <v/>
      </c>
      <c r="G795" s="51"/>
      <c r="H795" s="19"/>
      <c r="I795" s="81"/>
      <c r="J795" s="27" t="str" cm="1">
        <f t="array" ref="J795">IFERROR(_xlfn.IFS(COUNTBLANK(G795:I795)=3,"",H795="","H列に金額を入力してください",G795=3,H795,I795="","I列に労働時間を入力してください",G795=1,ROUND(H795/(I795*24),0),G795=2,ROUND(H795/(I795*24),0)),"")</f>
        <v/>
      </c>
      <c r="K795" s="80" t="str" cm="1">
        <f t="array" ref="K795">IFERROR(_xlfn.IFS(D795="","",J795&lt;E795,"×（法定外・要件外となる従業員です）",J795&lt;=F795,"〇",J795&gt;F795,"ー（要件外となる従業員です）"),"")</f>
        <v/>
      </c>
      <c r="L795" s="25" t="str" cm="1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  <v/>
      </c>
    </row>
    <row r="796" spans="1:12" ht="16.5" customHeight="1" x14ac:dyDescent="0.4">
      <c r="A796" s="52" t="str">
        <f t="shared" si="12"/>
        <v/>
      </c>
      <c r="B796" s="51"/>
      <c r="C796" s="75"/>
      <c r="D796" s="51"/>
      <c r="E796" s="27" t="str" cm="1">
        <f t="array" ref="E796">IFERROR(_xlfn.IFS(AND($F$4=45566,D796="徳島"),VLOOKUP(D796,最低賃金!$A$2:$G$49,2,FALSE),OR($F$4&lt;&gt;45566,D796&lt;&gt;"徳島"),VLOOKUP(D796,最低賃金!$A$2:$G$49,4,FALSE)),"")</f>
        <v/>
      </c>
      <c r="F796" s="27" t="str">
        <f>IFERROR(VLOOKUP(D796,最低賃金!$A$3:$G$49,6,FALSE),"")</f>
        <v/>
      </c>
      <c r="G796" s="51"/>
      <c r="H796" s="19"/>
      <c r="I796" s="81"/>
      <c r="J796" s="27" t="str" cm="1">
        <f t="array" ref="J796">IFERROR(_xlfn.IFS(COUNTBLANK(G796:I796)=3,"",H796="","H列に金額を入力してください",G796=3,H796,I796="","I列に労働時間を入力してください",G796=1,ROUND(H796/(I796*24),0),G796=2,ROUND(H796/(I796*24),0)),"")</f>
        <v/>
      </c>
      <c r="K796" s="80" t="str" cm="1">
        <f t="array" ref="K796">IFERROR(_xlfn.IFS(D796="","",J796&lt;E796,"×（法定外・要件外となる従業員です）",J796&lt;=F796,"〇",J796&gt;F796,"ー（要件外となる従業員です）"),"")</f>
        <v/>
      </c>
      <c r="L796" s="25" t="str" cm="1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  <v/>
      </c>
    </row>
    <row r="797" spans="1:12" ht="16.5" customHeight="1" x14ac:dyDescent="0.4">
      <c r="A797" s="52" t="str">
        <f t="shared" si="12"/>
        <v/>
      </c>
      <c r="B797" s="51"/>
      <c r="C797" s="75"/>
      <c r="D797" s="51"/>
      <c r="E797" s="27" t="str" cm="1">
        <f t="array" ref="E797">IFERROR(_xlfn.IFS(AND($F$4=45566,D797="徳島"),VLOOKUP(D797,最低賃金!$A$2:$G$49,2,FALSE),OR($F$4&lt;&gt;45566,D797&lt;&gt;"徳島"),VLOOKUP(D797,最低賃金!$A$2:$G$49,4,FALSE)),"")</f>
        <v/>
      </c>
      <c r="F797" s="27" t="str">
        <f>IFERROR(VLOOKUP(D797,最低賃金!$A$3:$G$49,6,FALSE),"")</f>
        <v/>
      </c>
      <c r="G797" s="51"/>
      <c r="H797" s="19"/>
      <c r="I797" s="81"/>
      <c r="J797" s="27" t="str" cm="1">
        <f t="array" ref="J797">IFERROR(_xlfn.IFS(COUNTBLANK(G797:I797)=3,"",H797="","H列に金額を入力してください",G797=3,H797,I797="","I列に労働時間を入力してください",G797=1,ROUND(H797/(I797*24),0),G797=2,ROUND(H797/(I797*24),0)),"")</f>
        <v/>
      </c>
      <c r="K797" s="80" t="str" cm="1">
        <f t="array" ref="K797">IFERROR(_xlfn.IFS(D797="","",J797&lt;E797,"×（法定外・要件外となる従業員です）",J797&lt;=F797,"〇",J797&gt;F797,"ー（要件外となる従業員です）"),"")</f>
        <v/>
      </c>
      <c r="L797" s="25" t="str" cm="1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  <v/>
      </c>
    </row>
    <row r="798" spans="1:12" ht="16.5" customHeight="1" x14ac:dyDescent="0.4">
      <c r="A798" s="52" t="str">
        <f t="shared" si="12"/>
        <v/>
      </c>
      <c r="B798" s="51"/>
      <c r="C798" s="75"/>
      <c r="D798" s="51"/>
      <c r="E798" s="27" t="str" cm="1">
        <f t="array" ref="E798">IFERROR(_xlfn.IFS(AND($F$4=45566,D798="徳島"),VLOOKUP(D798,最低賃金!$A$2:$G$49,2,FALSE),OR($F$4&lt;&gt;45566,D798&lt;&gt;"徳島"),VLOOKUP(D798,最低賃金!$A$2:$G$49,4,FALSE)),"")</f>
        <v/>
      </c>
      <c r="F798" s="27" t="str">
        <f>IFERROR(VLOOKUP(D798,最低賃金!$A$3:$G$49,6,FALSE),"")</f>
        <v/>
      </c>
      <c r="G798" s="51"/>
      <c r="H798" s="19"/>
      <c r="I798" s="81"/>
      <c r="J798" s="27" t="str" cm="1">
        <f t="array" ref="J798">IFERROR(_xlfn.IFS(COUNTBLANK(G798:I798)=3,"",H798="","H列に金額を入力してください",G798=3,H798,I798="","I列に労働時間を入力してください",G798=1,ROUND(H798/(I798*24),0),G798=2,ROUND(H798/(I798*24),0)),"")</f>
        <v/>
      </c>
      <c r="K798" s="80" t="str" cm="1">
        <f t="array" ref="K798">IFERROR(_xlfn.IFS(D798="","",J798&lt;E798,"×（法定外・要件外となる従業員です）",J798&lt;=F798,"〇",J798&gt;F798,"ー（要件外となる従業員です）"),"")</f>
        <v/>
      </c>
      <c r="L798" s="25" t="str" cm="1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  <v/>
      </c>
    </row>
    <row r="799" spans="1:12" ht="16.5" customHeight="1" x14ac:dyDescent="0.4">
      <c r="A799" s="52" t="str">
        <f t="shared" si="12"/>
        <v/>
      </c>
      <c r="B799" s="51"/>
      <c r="C799" s="75"/>
      <c r="D799" s="51"/>
      <c r="E799" s="27" t="str" cm="1">
        <f t="array" ref="E799">IFERROR(_xlfn.IFS(AND($F$4=45566,D799="徳島"),VLOOKUP(D799,最低賃金!$A$2:$G$49,2,FALSE),OR($F$4&lt;&gt;45566,D799&lt;&gt;"徳島"),VLOOKUP(D799,最低賃金!$A$2:$G$49,4,FALSE)),"")</f>
        <v/>
      </c>
      <c r="F799" s="27" t="str">
        <f>IFERROR(VLOOKUP(D799,最低賃金!$A$3:$G$49,6,FALSE),"")</f>
        <v/>
      </c>
      <c r="G799" s="51"/>
      <c r="H799" s="19"/>
      <c r="I799" s="81"/>
      <c r="J799" s="27" t="str" cm="1">
        <f t="array" ref="J799">IFERROR(_xlfn.IFS(COUNTBLANK(G799:I799)=3,"",H799="","H列に金額を入力してください",G799=3,H799,I799="","I列に労働時間を入力してください",G799=1,ROUND(H799/(I799*24),0),G799=2,ROUND(H799/(I799*24),0)),"")</f>
        <v/>
      </c>
      <c r="K799" s="80" t="str" cm="1">
        <f t="array" ref="K799">IFERROR(_xlfn.IFS(D799="","",J799&lt;E799,"×（法定外・要件外となる従業員です）",J799&lt;=F799,"〇",J799&gt;F799,"ー（要件外となる従業員です）"),"")</f>
        <v/>
      </c>
      <c r="L799" s="25" t="str" cm="1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  <v/>
      </c>
    </row>
    <row r="800" spans="1:12" ht="16.5" customHeight="1" x14ac:dyDescent="0.4">
      <c r="A800" s="52" t="str">
        <f t="shared" si="12"/>
        <v/>
      </c>
      <c r="B800" s="51"/>
      <c r="C800" s="75"/>
      <c r="D800" s="51"/>
      <c r="E800" s="27" t="str" cm="1">
        <f t="array" ref="E800">IFERROR(_xlfn.IFS(AND($F$4=45566,D800="徳島"),VLOOKUP(D800,最低賃金!$A$2:$G$49,2,FALSE),OR($F$4&lt;&gt;45566,D800&lt;&gt;"徳島"),VLOOKUP(D800,最低賃金!$A$2:$G$49,4,FALSE)),"")</f>
        <v/>
      </c>
      <c r="F800" s="27" t="str">
        <f>IFERROR(VLOOKUP(D800,最低賃金!$A$3:$G$49,6,FALSE),"")</f>
        <v/>
      </c>
      <c r="G800" s="51"/>
      <c r="H800" s="19"/>
      <c r="I800" s="81"/>
      <c r="J800" s="27" t="str" cm="1">
        <f t="array" ref="J800">IFERROR(_xlfn.IFS(COUNTBLANK(G800:I800)=3,"",H800="","H列に金額を入力してください",G800=3,H800,I800="","I列に労働時間を入力してください",G800=1,ROUND(H800/(I800*24),0),G800=2,ROUND(H800/(I800*24),0)),"")</f>
        <v/>
      </c>
      <c r="K800" s="80" t="str" cm="1">
        <f t="array" ref="K800">IFERROR(_xlfn.IFS(D800="","",J800&lt;E800,"×（法定外・要件外となる従業員です）",J800&lt;=F800,"〇",J800&gt;F800,"ー（要件外となる従業員です）"),"")</f>
        <v/>
      </c>
      <c r="L800" s="25" t="str" cm="1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  <v/>
      </c>
    </row>
    <row r="801" spans="1:12" ht="16.5" customHeight="1" x14ac:dyDescent="0.4">
      <c r="A801" s="52" t="str">
        <f t="shared" si="12"/>
        <v/>
      </c>
      <c r="B801" s="51"/>
      <c r="C801" s="75"/>
      <c r="D801" s="51"/>
      <c r="E801" s="27" t="str" cm="1">
        <f t="array" ref="E801">IFERROR(_xlfn.IFS(AND($F$4=45566,D801="徳島"),VLOOKUP(D801,最低賃金!$A$2:$G$49,2,FALSE),OR($F$4&lt;&gt;45566,D801&lt;&gt;"徳島"),VLOOKUP(D801,最低賃金!$A$2:$G$49,4,FALSE)),"")</f>
        <v/>
      </c>
      <c r="F801" s="27" t="str">
        <f>IFERROR(VLOOKUP(D801,最低賃金!$A$3:$G$49,6,FALSE),"")</f>
        <v/>
      </c>
      <c r="G801" s="51"/>
      <c r="H801" s="19"/>
      <c r="I801" s="81"/>
      <c r="J801" s="27" t="str" cm="1">
        <f t="array" ref="J801">IFERROR(_xlfn.IFS(COUNTBLANK(G801:I801)=3,"",H801="","H列に金額を入力してください",G801=3,H801,I801="","I列に労働時間を入力してください",G801=1,ROUND(H801/(I801*24),0),G801=2,ROUND(H801/(I801*24),0)),"")</f>
        <v/>
      </c>
      <c r="K801" s="80" t="str" cm="1">
        <f t="array" ref="K801">IFERROR(_xlfn.IFS(D801="","",J801&lt;E801,"×（法定外・要件外となる従業員です）",J801&lt;=F801,"〇",J801&gt;F801,"ー（要件外となる従業員です）"),"")</f>
        <v/>
      </c>
      <c r="L801" s="25" t="str" cm="1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  <v/>
      </c>
    </row>
    <row r="802" spans="1:12" ht="16.5" customHeight="1" x14ac:dyDescent="0.4">
      <c r="A802" s="52" t="str">
        <f t="shared" si="12"/>
        <v/>
      </c>
      <c r="B802" s="51"/>
      <c r="C802" s="75"/>
      <c r="D802" s="51"/>
      <c r="E802" s="27" t="str" cm="1">
        <f t="array" ref="E802">IFERROR(_xlfn.IFS(AND($F$4=45566,D802="徳島"),VLOOKUP(D802,最低賃金!$A$2:$G$49,2,FALSE),OR($F$4&lt;&gt;45566,D802&lt;&gt;"徳島"),VLOOKUP(D802,最低賃金!$A$2:$G$49,4,FALSE)),"")</f>
        <v/>
      </c>
      <c r="F802" s="27" t="str">
        <f>IFERROR(VLOOKUP(D802,最低賃金!$A$3:$G$49,6,FALSE),"")</f>
        <v/>
      </c>
      <c r="G802" s="51"/>
      <c r="H802" s="19"/>
      <c r="I802" s="81"/>
      <c r="J802" s="27" t="str" cm="1">
        <f t="array" ref="J802">IFERROR(_xlfn.IFS(COUNTBLANK(G802:I802)=3,"",H802="","H列に金額を入力してください",G802=3,H802,I802="","I列に労働時間を入力してください",G802=1,ROUND(H802/(I802*24),0),G802=2,ROUND(H802/(I802*24),0)),"")</f>
        <v/>
      </c>
      <c r="K802" s="80" t="str" cm="1">
        <f t="array" ref="K802">IFERROR(_xlfn.IFS(D802="","",J802&lt;E802,"×（法定外・要件外となる従業員です）",J802&lt;=F802,"〇",J802&gt;F802,"ー（要件外となる従業員です）"),"")</f>
        <v/>
      </c>
      <c r="L802" s="25" t="str" cm="1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  <v/>
      </c>
    </row>
    <row r="803" spans="1:12" ht="16.5" customHeight="1" x14ac:dyDescent="0.4">
      <c r="A803" s="52" t="str">
        <f t="shared" si="12"/>
        <v/>
      </c>
      <c r="B803" s="51"/>
      <c r="C803" s="75"/>
      <c r="D803" s="51"/>
      <c r="E803" s="27" t="str" cm="1">
        <f t="array" ref="E803">IFERROR(_xlfn.IFS(AND($F$4=45566,D803="徳島"),VLOOKUP(D803,最低賃金!$A$2:$G$49,2,FALSE),OR($F$4&lt;&gt;45566,D803&lt;&gt;"徳島"),VLOOKUP(D803,最低賃金!$A$2:$G$49,4,FALSE)),"")</f>
        <v/>
      </c>
      <c r="F803" s="27" t="str">
        <f>IFERROR(VLOOKUP(D803,最低賃金!$A$3:$G$49,6,FALSE),"")</f>
        <v/>
      </c>
      <c r="G803" s="51"/>
      <c r="H803" s="19"/>
      <c r="I803" s="81"/>
      <c r="J803" s="27" t="str" cm="1">
        <f t="array" ref="J803">IFERROR(_xlfn.IFS(COUNTBLANK(G803:I803)=3,"",H803="","H列に金額を入力してください",G803=3,H803,I803="","I列に労働時間を入力してください",G803=1,ROUND(H803/(I803*24),0),G803=2,ROUND(H803/(I803*24),0)),"")</f>
        <v/>
      </c>
      <c r="K803" s="80" t="str" cm="1">
        <f t="array" ref="K803">IFERROR(_xlfn.IFS(D803="","",J803&lt;E803,"×（法定外・要件外となる従業員です）",J803&lt;=F803,"〇",J803&gt;F803,"ー（要件外となる従業員です）"),"")</f>
        <v/>
      </c>
      <c r="L803" s="25" t="str" cm="1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  <v/>
      </c>
    </row>
    <row r="804" spans="1:12" ht="16.5" customHeight="1" x14ac:dyDescent="0.4">
      <c r="A804" s="52" t="str">
        <f t="shared" si="12"/>
        <v/>
      </c>
      <c r="B804" s="51"/>
      <c r="C804" s="75"/>
      <c r="D804" s="51"/>
      <c r="E804" s="27" t="str" cm="1">
        <f t="array" ref="E804">IFERROR(_xlfn.IFS(AND($F$4=45566,D804="徳島"),VLOOKUP(D804,最低賃金!$A$2:$G$49,2,FALSE),OR($F$4&lt;&gt;45566,D804&lt;&gt;"徳島"),VLOOKUP(D804,最低賃金!$A$2:$G$49,4,FALSE)),"")</f>
        <v/>
      </c>
      <c r="F804" s="27" t="str">
        <f>IFERROR(VLOOKUP(D804,最低賃金!$A$3:$G$49,6,FALSE),"")</f>
        <v/>
      </c>
      <c r="G804" s="51"/>
      <c r="H804" s="19"/>
      <c r="I804" s="81"/>
      <c r="J804" s="27" t="str" cm="1">
        <f t="array" ref="J804">IFERROR(_xlfn.IFS(COUNTBLANK(G804:I804)=3,"",H804="","H列に金額を入力してください",G804=3,H804,I804="","I列に労働時間を入力してください",G804=1,ROUND(H804/(I804*24),0),G804=2,ROUND(H804/(I804*24),0)),"")</f>
        <v/>
      </c>
      <c r="K804" s="80" t="str" cm="1">
        <f t="array" ref="K804">IFERROR(_xlfn.IFS(D804="","",J804&lt;E804,"×（法定外・要件外となる従業員です）",J804&lt;=F804,"〇",J804&gt;F804,"ー（要件外となる従業員です）"),"")</f>
        <v/>
      </c>
      <c r="L804" s="25" t="str" cm="1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  <v/>
      </c>
    </row>
    <row r="805" spans="1:12" ht="16.5" customHeight="1" x14ac:dyDescent="0.4">
      <c r="A805" s="52" t="str">
        <f t="shared" si="12"/>
        <v/>
      </c>
      <c r="B805" s="51"/>
      <c r="C805" s="75"/>
      <c r="D805" s="51"/>
      <c r="E805" s="27" t="str" cm="1">
        <f t="array" ref="E805">IFERROR(_xlfn.IFS(AND($F$4=45566,D805="徳島"),VLOOKUP(D805,最低賃金!$A$2:$G$49,2,FALSE),OR($F$4&lt;&gt;45566,D805&lt;&gt;"徳島"),VLOOKUP(D805,最低賃金!$A$2:$G$49,4,FALSE)),"")</f>
        <v/>
      </c>
      <c r="F805" s="27" t="str">
        <f>IFERROR(VLOOKUP(D805,最低賃金!$A$3:$G$49,6,FALSE),"")</f>
        <v/>
      </c>
      <c r="G805" s="51"/>
      <c r="H805" s="19"/>
      <c r="I805" s="81"/>
      <c r="J805" s="27" t="str" cm="1">
        <f t="array" ref="J805">IFERROR(_xlfn.IFS(COUNTBLANK(G805:I805)=3,"",H805="","H列に金額を入力してください",G805=3,H805,I805="","I列に労働時間を入力してください",G805=1,ROUND(H805/(I805*24),0),G805=2,ROUND(H805/(I805*24),0)),"")</f>
        <v/>
      </c>
      <c r="K805" s="80" t="str" cm="1">
        <f t="array" ref="K805">IFERROR(_xlfn.IFS(D805="","",J805&lt;E805,"×（法定外・要件外となる従業員です）",J805&lt;=F805,"〇",J805&gt;F805,"ー（要件外となる従業員です）"),"")</f>
        <v/>
      </c>
      <c r="L805" s="25" t="str" cm="1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  <v/>
      </c>
    </row>
    <row r="806" spans="1:12" ht="16.5" customHeight="1" x14ac:dyDescent="0.4">
      <c r="A806" s="52" t="str">
        <f t="shared" si="12"/>
        <v/>
      </c>
      <c r="B806" s="51"/>
      <c r="C806" s="75"/>
      <c r="D806" s="51"/>
      <c r="E806" s="27" t="str" cm="1">
        <f t="array" ref="E806">IFERROR(_xlfn.IFS(AND($F$4=45566,D806="徳島"),VLOOKUP(D806,最低賃金!$A$2:$G$49,2,FALSE),OR($F$4&lt;&gt;45566,D806&lt;&gt;"徳島"),VLOOKUP(D806,最低賃金!$A$2:$G$49,4,FALSE)),"")</f>
        <v/>
      </c>
      <c r="F806" s="27" t="str">
        <f>IFERROR(VLOOKUP(D806,最低賃金!$A$3:$G$49,6,FALSE),"")</f>
        <v/>
      </c>
      <c r="G806" s="51"/>
      <c r="H806" s="19"/>
      <c r="I806" s="81"/>
      <c r="J806" s="27" t="str" cm="1">
        <f t="array" ref="J806">IFERROR(_xlfn.IFS(COUNTBLANK(G806:I806)=3,"",H806="","H列に金額を入力してください",G806=3,H806,I806="","I列に労働時間を入力してください",G806=1,ROUND(H806/(I806*24),0),G806=2,ROUND(H806/(I806*24),0)),"")</f>
        <v/>
      </c>
      <c r="K806" s="80" t="str" cm="1">
        <f t="array" ref="K806">IFERROR(_xlfn.IFS(D806="","",J806&lt;E806,"×（法定外・要件外となる従業員です）",J806&lt;=F806,"〇",J806&gt;F806,"ー（要件外となる従業員です）"),"")</f>
        <v/>
      </c>
      <c r="L806" s="25" t="str" cm="1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  <v/>
      </c>
    </row>
    <row r="807" spans="1:12" ht="16.5" customHeight="1" x14ac:dyDescent="0.4">
      <c r="A807" s="52" t="str">
        <f t="shared" si="12"/>
        <v/>
      </c>
      <c r="B807" s="51"/>
      <c r="C807" s="75"/>
      <c r="D807" s="51"/>
      <c r="E807" s="27" t="str" cm="1">
        <f t="array" ref="E807">IFERROR(_xlfn.IFS(AND($F$4=45566,D807="徳島"),VLOOKUP(D807,最低賃金!$A$2:$G$49,2,FALSE),OR($F$4&lt;&gt;45566,D807&lt;&gt;"徳島"),VLOOKUP(D807,最低賃金!$A$2:$G$49,4,FALSE)),"")</f>
        <v/>
      </c>
      <c r="F807" s="27" t="str">
        <f>IFERROR(VLOOKUP(D807,最低賃金!$A$3:$G$49,6,FALSE),"")</f>
        <v/>
      </c>
      <c r="G807" s="51"/>
      <c r="H807" s="19"/>
      <c r="I807" s="81"/>
      <c r="J807" s="27" t="str" cm="1">
        <f t="array" ref="J807">IFERROR(_xlfn.IFS(COUNTBLANK(G807:I807)=3,"",H807="","H列に金額を入力してください",G807=3,H807,I807="","I列に労働時間を入力してください",G807=1,ROUND(H807/(I807*24),0),G807=2,ROUND(H807/(I807*24),0)),"")</f>
        <v/>
      </c>
      <c r="K807" s="80" t="str" cm="1">
        <f t="array" ref="K807">IFERROR(_xlfn.IFS(D807="","",J807&lt;E807,"×（法定外・要件外となる従業員です）",J807&lt;=F807,"〇",J807&gt;F807,"ー（要件外となる従業員です）"),"")</f>
        <v/>
      </c>
      <c r="L807" s="25" t="str" cm="1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  <v/>
      </c>
    </row>
    <row r="808" spans="1:12" ht="16.5" customHeight="1" x14ac:dyDescent="0.4">
      <c r="A808" s="52" t="str">
        <f t="shared" si="12"/>
        <v/>
      </c>
      <c r="B808" s="51"/>
      <c r="C808" s="75"/>
      <c r="D808" s="51"/>
      <c r="E808" s="27" t="str" cm="1">
        <f t="array" ref="E808">IFERROR(_xlfn.IFS(AND($F$4=45566,D808="徳島"),VLOOKUP(D808,最低賃金!$A$2:$G$49,2,FALSE),OR($F$4&lt;&gt;45566,D808&lt;&gt;"徳島"),VLOOKUP(D808,最低賃金!$A$2:$G$49,4,FALSE)),"")</f>
        <v/>
      </c>
      <c r="F808" s="27" t="str">
        <f>IFERROR(VLOOKUP(D808,最低賃金!$A$3:$G$49,6,FALSE),"")</f>
        <v/>
      </c>
      <c r="G808" s="51"/>
      <c r="H808" s="19"/>
      <c r="I808" s="81"/>
      <c r="J808" s="27" t="str" cm="1">
        <f t="array" ref="J808">IFERROR(_xlfn.IFS(COUNTBLANK(G808:I808)=3,"",H808="","H列に金額を入力してください",G808=3,H808,I808="","I列に労働時間を入力してください",G808=1,ROUND(H808/(I808*24),0),G808=2,ROUND(H808/(I808*24),0)),"")</f>
        <v/>
      </c>
      <c r="K808" s="80" t="str" cm="1">
        <f t="array" ref="K808">IFERROR(_xlfn.IFS(D808="","",J808&lt;E808,"×（法定外・要件外となる従業員です）",J808&lt;=F808,"〇",J808&gt;F808,"ー（要件外となる従業員です）"),"")</f>
        <v/>
      </c>
      <c r="L808" s="25" t="str" cm="1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  <v/>
      </c>
    </row>
    <row r="809" spans="1:12" ht="16.5" customHeight="1" x14ac:dyDescent="0.4">
      <c r="A809" s="52" t="str">
        <f t="shared" si="12"/>
        <v/>
      </c>
      <c r="B809" s="51"/>
      <c r="C809" s="75"/>
      <c r="D809" s="51"/>
      <c r="E809" s="27" t="str" cm="1">
        <f t="array" ref="E809">IFERROR(_xlfn.IFS(AND($F$4=45566,D809="徳島"),VLOOKUP(D809,最低賃金!$A$2:$G$49,2,FALSE),OR($F$4&lt;&gt;45566,D809&lt;&gt;"徳島"),VLOOKUP(D809,最低賃金!$A$2:$G$49,4,FALSE)),"")</f>
        <v/>
      </c>
      <c r="F809" s="27" t="str">
        <f>IFERROR(VLOOKUP(D809,最低賃金!$A$3:$G$49,6,FALSE),"")</f>
        <v/>
      </c>
      <c r="G809" s="51"/>
      <c r="H809" s="19"/>
      <c r="I809" s="81"/>
      <c r="J809" s="27" t="str" cm="1">
        <f t="array" ref="J809">IFERROR(_xlfn.IFS(COUNTBLANK(G809:I809)=3,"",H809="","H列に金額を入力してください",G809=3,H809,I809="","I列に労働時間を入力してください",G809=1,ROUND(H809/(I809*24),0),G809=2,ROUND(H809/(I809*24),0)),"")</f>
        <v/>
      </c>
      <c r="K809" s="80" t="str" cm="1">
        <f t="array" ref="K809">IFERROR(_xlfn.IFS(D809="","",J809&lt;E809,"×（法定外・要件外となる従業員です）",J809&lt;=F809,"〇",J809&gt;F809,"ー（要件外となる従業員です）"),"")</f>
        <v/>
      </c>
      <c r="L809" s="25" t="str" cm="1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  <v/>
      </c>
    </row>
    <row r="810" spans="1:12" ht="16.5" customHeight="1" x14ac:dyDescent="0.4">
      <c r="A810" s="52" t="str">
        <f t="shared" si="12"/>
        <v/>
      </c>
      <c r="B810" s="51"/>
      <c r="C810" s="75"/>
      <c r="D810" s="51"/>
      <c r="E810" s="27" t="str" cm="1">
        <f t="array" ref="E810">IFERROR(_xlfn.IFS(AND($F$4=45566,D810="徳島"),VLOOKUP(D810,最低賃金!$A$2:$G$49,2,FALSE),OR($F$4&lt;&gt;45566,D810&lt;&gt;"徳島"),VLOOKUP(D810,最低賃金!$A$2:$G$49,4,FALSE)),"")</f>
        <v/>
      </c>
      <c r="F810" s="27" t="str">
        <f>IFERROR(VLOOKUP(D810,最低賃金!$A$3:$G$49,6,FALSE),"")</f>
        <v/>
      </c>
      <c r="G810" s="51"/>
      <c r="H810" s="19"/>
      <c r="I810" s="81"/>
      <c r="J810" s="27" t="str" cm="1">
        <f t="array" ref="J810">IFERROR(_xlfn.IFS(COUNTBLANK(G810:I810)=3,"",H810="","H列に金額を入力してください",G810=3,H810,I810="","I列に労働時間を入力してください",G810=1,ROUND(H810/(I810*24),0),G810=2,ROUND(H810/(I810*24),0)),"")</f>
        <v/>
      </c>
      <c r="K810" s="80" t="str" cm="1">
        <f t="array" ref="K810">IFERROR(_xlfn.IFS(D810="","",J810&lt;E810,"×（法定外・要件外となる従業員です）",J810&lt;=F810,"〇",J810&gt;F810,"ー（要件外となる従業員です）"),"")</f>
        <v/>
      </c>
      <c r="L810" s="25" t="str" cm="1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  <v/>
      </c>
    </row>
    <row r="811" spans="1:12" ht="16.5" customHeight="1" x14ac:dyDescent="0.4">
      <c r="A811" s="52" t="str">
        <f t="shared" si="12"/>
        <v/>
      </c>
      <c r="B811" s="51"/>
      <c r="C811" s="75"/>
      <c r="D811" s="51"/>
      <c r="E811" s="27" t="str" cm="1">
        <f t="array" ref="E811">IFERROR(_xlfn.IFS(AND($F$4=45566,D811="徳島"),VLOOKUP(D811,最低賃金!$A$2:$G$49,2,FALSE),OR($F$4&lt;&gt;45566,D811&lt;&gt;"徳島"),VLOOKUP(D811,最低賃金!$A$2:$G$49,4,FALSE)),"")</f>
        <v/>
      </c>
      <c r="F811" s="27" t="str">
        <f>IFERROR(VLOOKUP(D811,最低賃金!$A$3:$G$49,6,FALSE),"")</f>
        <v/>
      </c>
      <c r="G811" s="51"/>
      <c r="H811" s="19"/>
      <c r="I811" s="81"/>
      <c r="J811" s="27" t="str" cm="1">
        <f t="array" ref="J811">IFERROR(_xlfn.IFS(COUNTBLANK(G811:I811)=3,"",H811="","H列に金額を入力してください",G811=3,H811,I811="","I列に労働時間を入力してください",G811=1,ROUND(H811/(I811*24),0),G811=2,ROUND(H811/(I811*24),0)),"")</f>
        <v/>
      </c>
      <c r="K811" s="80" t="str" cm="1">
        <f t="array" ref="K811">IFERROR(_xlfn.IFS(D811="","",J811&lt;E811,"×（法定外・要件外となる従業員です）",J811&lt;=F811,"〇",J811&gt;F811,"ー（要件外となる従業員です）"),"")</f>
        <v/>
      </c>
      <c r="L811" s="25" t="str" cm="1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  <v/>
      </c>
    </row>
    <row r="812" spans="1:12" ht="16.5" customHeight="1" x14ac:dyDescent="0.4">
      <c r="A812" s="52" t="str">
        <f t="shared" si="12"/>
        <v/>
      </c>
      <c r="B812" s="51"/>
      <c r="C812" s="75"/>
      <c r="D812" s="51"/>
      <c r="E812" s="27" t="str" cm="1">
        <f t="array" ref="E812">IFERROR(_xlfn.IFS(AND($F$4=45566,D812="徳島"),VLOOKUP(D812,最低賃金!$A$2:$G$49,2,FALSE),OR($F$4&lt;&gt;45566,D812&lt;&gt;"徳島"),VLOOKUP(D812,最低賃金!$A$2:$G$49,4,FALSE)),"")</f>
        <v/>
      </c>
      <c r="F812" s="27" t="str">
        <f>IFERROR(VLOOKUP(D812,最低賃金!$A$3:$G$49,6,FALSE),"")</f>
        <v/>
      </c>
      <c r="G812" s="51"/>
      <c r="H812" s="19"/>
      <c r="I812" s="81"/>
      <c r="J812" s="27" t="str" cm="1">
        <f t="array" ref="J812">IFERROR(_xlfn.IFS(COUNTBLANK(G812:I812)=3,"",H812="","H列に金額を入力してください",G812=3,H812,I812="","I列に労働時間を入力してください",G812=1,ROUND(H812/(I812*24),0),G812=2,ROUND(H812/(I812*24),0)),"")</f>
        <v/>
      </c>
      <c r="K812" s="80" t="str" cm="1">
        <f t="array" ref="K812">IFERROR(_xlfn.IFS(D812="","",J812&lt;E812,"×（法定外・要件外となる従業員です）",J812&lt;=F812,"〇",J812&gt;F812,"ー（要件外となる従業員です）"),"")</f>
        <v/>
      </c>
      <c r="L812" s="25" t="str" cm="1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  <v/>
      </c>
    </row>
    <row r="813" spans="1:12" ht="16.5" customHeight="1" x14ac:dyDescent="0.4">
      <c r="A813" s="52" t="str">
        <f t="shared" si="12"/>
        <v/>
      </c>
      <c r="B813" s="51"/>
      <c r="C813" s="75"/>
      <c r="D813" s="51"/>
      <c r="E813" s="27" t="str" cm="1">
        <f t="array" ref="E813">IFERROR(_xlfn.IFS(AND($F$4=45566,D813="徳島"),VLOOKUP(D813,最低賃金!$A$2:$G$49,2,FALSE),OR($F$4&lt;&gt;45566,D813&lt;&gt;"徳島"),VLOOKUP(D813,最低賃金!$A$2:$G$49,4,FALSE)),"")</f>
        <v/>
      </c>
      <c r="F813" s="27" t="str">
        <f>IFERROR(VLOOKUP(D813,最低賃金!$A$3:$G$49,6,FALSE),"")</f>
        <v/>
      </c>
      <c r="G813" s="51"/>
      <c r="H813" s="19"/>
      <c r="I813" s="81"/>
      <c r="J813" s="27" t="str" cm="1">
        <f t="array" ref="J813">IFERROR(_xlfn.IFS(COUNTBLANK(G813:I813)=3,"",H813="","H列に金額を入力してください",G813=3,H813,I813="","I列に労働時間を入力してください",G813=1,ROUND(H813/(I813*24),0),G813=2,ROUND(H813/(I813*24),0)),"")</f>
        <v/>
      </c>
      <c r="K813" s="80" t="str" cm="1">
        <f t="array" ref="K813">IFERROR(_xlfn.IFS(D813="","",J813&lt;E813,"×（法定外・要件外となる従業員です）",J813&lt;=F813,"〇",J813&gt;F813,"ー（要件外となる従業員です）"),"")</f>
        <v/>
      </c>
      <c r="L813" s="25" t="str" cm="1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  <v/>
      </c>
    </row>
    <row r="814" spans="1:12" ht="16.5" customHeight="1" x14ac:dyDescent="0.4">
      <c r="A814" s="52" t="str">
        <f t="shared" si="12"/>
        <v/>
      </c>
      <c r="B814" s="51"/>
      <c r="C814" s="75"/>
      <c r="D814" s="51"/>
      <c r="E814" s="27" t="str" cm="1">
        <f t="array" ref="E814">IFERROR(_xlfn.IFS(AND($F$4=45566,D814="徳島"),VLOOKUP(D814,最低賃金!$A$2:$G$49,2,FALSE),OR($F$4&lt;&gt;45566,D814&lt;&gt;"徳島"),VLOOKUP(D814,最低賃金!$A$2:$G$49,4,FALSE)),"")</f>
        <v/>
      </c>
      <c r="F814" s="27" t="str">
        <f>IFERROR(VLOOKUP(D814,最低賃金!$A$3:$G$49,6,FALSE),"")</f>
        <v/>
      </c>
      <c r="G814" s="51"/>
      <c r="H814" s="19"/>
      <c r="I814" s="81"/>
      <c r="J814" s="27" t="str" cm="1">
        <f t="array" ref="J814">IFERROR(_xlfn.IFS(COUNTBLANK(G814:I814)=3,"",H814="","H列に金額を入力してください",G814=3,H814,I814="","I列に労働時間を入力してください",G814=1,ROUND(H814/(I814*24),0),G814=2,ROUND(H814/(I814*24),0)),"")</f>
        <v/>
      </c>
      <c r="K814" s="80" t="str" cm="1">
        <f t="array" ref="K814">IFERROR(_xlfn.IFS(D814="","",J814&lt;E814,"×（法定外・要件外となる従業員です）",J814&lt;=F814,"〇",J814&gt;F814,"ー（要件外となる従業員です）"),"")</f>
        <v/>
      </c>
      <c r="L814" s="25" t="str" cm="1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  <v/>
      </c>
    </row>
    <row r="815" spans="1:12" ht="16.5" customHeight="1" x14ac:dyDescent="0.4">
      <c r="A815" s="52" t="str">
        <f t="shared" si="12"/>
        <v/>
      </c>
      <c r="B815" s="51"/>
      <c r="C815" s="75"/>
      <c r="D815" s="51"/>
      <c r="E815" s="27" t="str" cm="1">
        <f t="array" ref="E815">IFERROR(_xlfn.IFS(AND($F$4=45566,D815="徳島"),VLOOKUP(D815,最低賃金!$A$2:$G$49,2,FALSE),OR($F$4&lt;&gt;45566,D815&lt;&gt;"徳島"),VLOOKUP(D815,最低賃金!$A$2:$G$49,4,FALSE)),"")</f>
        <v/>
      </c>
      <c r="F815" s="27" t="str">
        <f>IFERROR(VLOOKUP(D815,最低賃金!$A$3:$G$49,6,FALSE),"")</f>
        <v/>
      </c>
      <c r="G815" s="51"/>
      <c r="H815" s="19"/>
      <c r="I815" s="81"/>
      <c r="J815" s="27" t="str" cm="1">
        <f t="array" ref="J815">IFERROR(_xlfn.IFS(COUNTBLANK(G815:I815)=3,"",H815="","H列に金額を入力してください",G815=3,H815,I815="","I列に労働時間を入力してください",G815=1,ROUND(H815/(I815*24),0),G815=2,ROUND(H815/(I815*24),0)),"")</f>
        <v/>
      </c>
      <c r="K815" s="80" t="str" cm="1">
        <f t="array" ref="K815">IFERROR(_xlfn.IFS(D815="","",J815&lt;E815,"×（法定外・要件外となる従業員です）",J815&lt;=F815,"〇",J815&gt;F815,"ー（要件外となる従業員です）"),"")</f>
        <v/>
      </c>
      <c r="L815" s="25" t="str" cm="1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  <v/>
      </c>
    </row>
    <row r="816" spans="1:12" ht="16.5" customHeight="1" x14ac:dyDescent="0.4">
      <c r="A816" s="52" t="str">
        <f t="shared" si="12"/>
        <v/>
      </c>
      <c r="B816" s="51"/>
      <c r="C816" s="75"/>
      <c r="D816" s="51"/>
      <c r="E816" s="27" t="str" cm="1">
        <f t="array" ref="E816">IFERROR(_xlfn.IFS(AND($F$4=45566,D816="徳島"),VLOOKUP(D816,最低賃金!$A$2:$G$49,2,FALSE),OR($F$4&lt;&gt;45566,D816&lt;&gt;"徳島"),VLOOKUP(D816,最低賃金!$A$2:$G$49,4,FALSE)),"")</f>
        <v/>
      </c>
      <c r="F816" s="27" t="str">
        <f>IFERROR(VLOOKUP(D816,最低賃金!$A$3:$G$49,6,FALSE),"")</f>
        <v/>
      </c>
      <c r="G816" s="51"/>
      <c r="H816" s="19"/>
      <c r="I816" s="81"/>
      <c r="J816" s="27" t="str" cm="1">
        <f t="array" ref="J816">IFERROR(_xlfn.IFS(COUNTBLANK(G816:I816)=3,"",H816="","H列に金額を入力してください",G816=3,H816,I816="","I列に労働時間を入力してください",G816=1,ROUND(H816/(I816*24),0),G816=2,ROUND(H816/(I816*24),0)),"")</f>
        <v/>
      </c>
      <c r="K816" s="80" t="str" cm="1">
        <f t="array" ref="K816">IFERROR(_xlfn.IFS(D816="","",J816&lt;E816,"×（法定外・要件外となる従業員です）",J816&lt;=F816,"〇",J816&gt;F816,"ー（要件外となる従業員です）"),"")</f>
        <v/>
      </c>
      <c r="L816" s="25" t="str" cm="1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  <v/>
      </c>
    </row>
    <row r="817" spans="1:12" ht="16.5" customHeight="1" x14ac:dyDescent="0.4">
      <c r="A817" s="52" t="str">
        <f t="shared" si="12"/>
        <v/>
      </c>
      <c r="B817" s="51"/>
      <c r="C817" s="75"/>
      <c r="D817" s="51"/>
      <c r="E817" s="27" t="str" cm="1">
        <f t="array" ref="E817">IFERROR(_xlfn.IFS(AND($F$4=45566,D817="徳島"),VLOOKUP(D817,最低賃金!$A$2:$G$49,2,FALSE),OR($F$4&lt;&gt;45566,D817&lt;&gt;"徳島"),VLOOKUP(D817,最低賃金!$A$2:$G$49,4,FALSE)),"")</f>
        <v/>
      </c>
      <c r="F817" s="27" t="str">
        <f>IFERROR(VLOOKUP(D817,最低賃金!$A$3:$G$49,6,FALSE),"")</f>
        <v/>
      </c>
      <c r="G817" s="51"/>
      <c r="H817" s="19"/>
      <c r="I817" s="81"/>
      <c r="J817" s="27" t="str" cm="1">
        <f t="array" ref="J817">IFERROR(_xlfn.IFS(COUNTBLANK(G817:I817)=3,"",H817="","H列に金額を入力してください",G817=3,H817,I817="","I列に労働時間を入力してください",G817=1,ROUND(H817/(I817*24),0),G817=2,ROUND(H817/(I817*24),0)),"")</f>
        <v/>
      </c>
      <c r="K817" s="80" t="str" cm="1">
        <f t="array" ref="K817">IFERROR(_xlfn.IFS(D817="","",J817&lt;E817,"×（法定外・要件外となる従業員です）",J817&lt;=F817,"〇",J817&gt;F817,"ー（要件外となる従業員です）"),"")</f>
        <v/>
      </c>
      <c r="L817" s="25" t="str" cm="1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  <v/>
      </c>
    </row>
    <row r="818" spans="1:12" ht="16.5" customHeight="1" x14ac:dyDescent="0.4">
      <c r="A818" s="52" t="str">
        <f t="shared" si="12"/>
        <v/>
      </c>
      <c r="B818" s="51"/>
      <c r="C818" s="75"/>
      <c r="D818" s="51"/>
      <c r="E818" s="27" t="str" cm="1">
        <f t="array" ref="E818">IFERROR(_xlfn.IFS(AND($F$4=45566,D818="徳島"),VLOOKUP(D818,最低賃金!$A$2:$G$49,2,FALSE),OR($F$4&lt;&gt;45566,D818&lt;&gt;"徳島"),VLOOKUP(D818,最低賃金!$A$2:$G$49,4,FALSE)),"")</f>
        <v/>
      </c>
      <c r="F818" s="27" t="str">
        <f>IFERROR(VLOOKUP(D818,最低賃金!$A$3:$G$49,6,FALSE),"")</f>
        <v/>
      </c>
      <c r="G818" s="51"/>
      <c r="H818" s="19"/>
      <c r="I818" s="81"/>
      <c r="J818" s="27" t="str" cm="1">
        <f t="array" ref="J818">IFERROR(_xlfn.IFS(COUNTBLANK(G818:I818)=3,"",H818="","H列に金額を入力してください",G818=3,H818,I818="","I列に労働時間を入力してください",G818=1,ROUND(H818/(I818*24),0),G818=2,ROUND(H818/(I818*24),0)),"")</f>
        <v/>
      </c>
      <c r="K818" s="80" t="str" cm="1">
        <f t="array" ref="K818">IFERROR(_xlfn.IFS(D818="","",J818&lt;E818,"×（法定外・要件外となる従業員です）",J818&lt;=F818,"〇",J818&gt;F818,"ー（要件外となる従業員です）"),"")</f>
        <v/>
      </c>
      <c r="L818" s="25" t="str" cm="1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  <v/>
      </c>
    </row>
    <row r="819" spans="1:12" ht="16.5" customHeight="1" x14ac:dyDescent="0.4">
      <c r="A819" s="52" t="str">
        <f t="shared" si="12"/>
        <v/>
      </c>
      <c r="B819" s="51"/>
      <c r="C819" s="75"/>
      <c r="D819" s="51"/>
      <c r="E819" s="27" t="str" cm="1">
        <f t="array" ref="E819">IFERROR(_xlfn.IFS(AND($F$4=45566,D819="徳島"),VLOOKUP(D819,最低賃金!$A$2:$G$49,2,FALSE),OR($F$4&lt;&gt;45566,D819&lt;&gt;"徳島"),VLOOKUP(D819,最低賃金!$A$2:$G$49,4,FALSE)),"")</f>
        <v/>
      </c>
      <c r="F819" s="27" t="str">
        <f>IFERROR(VLOOKUP(D819,最低賃金!$A$3:$G$49,6,FALSE),"")</f>
        <v/>
      </c>
      <c r="G819" s="51"/>
      <c r="H819" s="19"/>
      <c r="I819" s="81"/>
      <c r="J819" s="27" t="str" cm="1">
        <f t="array" ref="J819">IFERROR(_xlfn.IFS(COUNTBLANK(G819:I819)=3,"",H819="","H列に金額を入力してください",G819=3,H819,I819="","I列に労働時間を入力してください",G819=1,ROUND(H819/(I819*24),0),G819=2,ROUND(H819/(I819*24),0)),"")</f>
        <v/>
      </c>
      <c r="K819" s="80" t="str" cm="1">
        <f t="array" ref="K819">IFERROR(_xlfn.IFS(D819="","",J819&lt;E819,"×（法定外・要件外となる従業員です）",J819&lt;=F819,"〇",J819&gt;F819,"ー（要件外となる従業員です）"),"")</f>
        <v/>
      </c>
      <c r="L819" s="25" t="str" cm="1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  <v/>
      </c>
    </row>
    <row r="820" spans="1:12" ht="16.5" customHeight="1" x14ac:dyDescent="0.4">
      <c r="A820" s="52" t="str">
        <f t="shared" si="12"/>
        <v/>
      </c>
      <c r="B820" s="51"/>
      <c r="C820" s="75"/>
      <c r="D820" s="51"/>
      <c r="E820" s="27" t="str" cm="1">
        <f t="array" ref="E820">IFERROR(_xlfn.IFS(AND($F$4=45566,D820="徳島"),VLOOKUP(D820,最低賃金!$A$2:$G$49,2,FALSE),OR($F$4&lt;&gt;45566,D820&lt;&gt;"徳島"),VLOOKUP(D820,最低賃金!$A$2:$G$49,4,FALSE)),"")</f>
        <v/>
      </c>
      <c r="F820" s="27" t="str">
        <f>IFERROR(VLOOKUP(D820,最低賃金!$A$3:$G$49,6,FALSE),"")</f>
        <v/>
      </c>
      <c r="G820" s="51"/>
      <c r="H820" s="19"/>
      <c r="I820" s="81"/>
      <c r="J820" s="27" t="str" cm="1">
        <f t="array" ref="J820">IFERROR(_xlfn.IFS(COUNTBLANK(G820:I820)=3,"",H820="","H列に金額を入力してください",G820=3,H820,I820="","I列に労働時間を入力してください",G820=1,ROUND(H820/(I820*24),0),G820=2,ROUND(H820/(I820*24),0)),"")</f>
        <v/>
      </c>
      <c r="K820" s="80" t="str" cm="1">
        <f t="array" ref="K820">IFERROR(_xlfn.IFS(D820="","",J820&lt;E820,"×（法定外・要件外となる従業員です）",J820&lt;=F820,"〇",J820&gt;F820,"ー（要件外となる従業員です）"),"")</f>
        <v/>
      </c>
      <c r="L820" s="25" t="str" cm="1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  <v/>
      </c>
    </row>
    <row r="821" spans="1:12" ht="16.5" customHeight="1" x14ac:dyDescent="0.4">
      <c r="A821" s="52" t="str">
        <f t="shared" si="12"/>
        <v/>
      </c>
      <c r="B821" s="51"/>
      <c r="C821" s="75"/>
      <c r="D821" s="51"/>
      <c r="E821" s="27" t="str" cm="1">
        <f t="array" ref="E821">IFERROR(_xlfn.IFS(AND($F$4=45566,D821="徳島"),VLOOKUP(D821,最低賃金!$A$2:$G$49,2,FALSE),OR($F$4&lt;&gt;45566,D821&lt;&gt;"徳島"),VLOOKUP(D821,最低賃金!$A$2:$G$49,4,FALSE)),"")</f>
        <v/>
      </c>
      <c r="F821" s="27" t="str">
        <f>IFERROR(VLOOKUP(D821,最低賃金!$A$3:$G$49,6,FALSE),"")</f>
        <v/>
      </c>
      <c r="G821" s="51"/>
      <c r="H821" s="19"/>
      <c r="I821" s="81"/>
      <c r="J821" s="27" t="str" cm="1">
        <f t="array" ref="J821">IFERROR(_xlfn.IFS(COUNTBLANK(G821:I821)=3,"",H821="","H列に金額を入力してください",G821=3,H821,I821="","I列に労働時間を入力してください",G821=1,ROUND(H821/(I821*24),0),G821=2,ROUND(H821/(I821*24),0)),"")</f>
        <v/>
      </c>
      <c r="K821" s="80" t="str" cm="1">
        <f t="array" ref="K821">IFERROR(_xlfn.IFS(D821="","",J821&lt;E821,"×（法定外・要件外となる従業員です）",J821&lt;=F821,"〇",J821&gt;F821,"ー（要件外となる従業員です）"),"")</f>
        <v/>
      </c>
      <c r="L821" s="25" t="str" cm="1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  <v/>
      </c>
    </row>
    <row r="822" spans="1:12" ht="16.5" customHeight="1" x14ac:dyDescent="0.4">
      <c r="A822" s="52" t="str">
        <f t="shared" si="12"/>
        <v/>
      </c>
      <c r="B822" s="51"/>
      <c r="C822" s="75"/>
      <c r="D822" s="51"/>
      <c r="E822" s="27" t="str" cm="1">
        <f t="array" ref="E822">IFERROR(_xlfn.IFS(AND($F$4=45566,D822="徳島"),VLOOKUP(D822,最低賃金!$A$2:$G$49,2,FALSE),OR($F$4&lt;&gt;45566,D822&lt;&gt;"徳島"),VLOOKUP(D822,最低賃金!$A$2:$G$49,4,FALSE)),"")</f>
        <v/>
      </c>
      <c r="F822" s="27" t="str">
        <f>IFERROR(VLOOKUP(D822,最低賃金!$A$3:$G$49,6,FALSE),"")</f>
        <v/>
      </c>
      <c r="G822" s="51"/>
      <c r="H822" s="19"/>
      <c r="I822" s="81"/>
      <c r="J822" s="27" t="str" cm="1">
        <f t="array" ref="J822">IFERROR(_xlfn.IFS(COUNTBLANK(G822:I822)=3,"",H822="","H列に金額を入力してください",G822=3,H822,I822="","I列に労働時間を入力してください",G822=1,ROUND(H822/(I822*24),0),G822=2,ROUND(H822/(I822*24),0)),"")</f>
        <v/>
      </c>
      <c r="K822" s="80" t="str" cm="1">
        <f t="array" ref="K822">IFERROR(_xlfn.IFS(D822="","",J822&lt;E822,"×（法定外・要件外となる従業員です）",J822&lt;=F822,"〇",J822&gt;F822,"ー（要件外となる従業員です）"),"")</f>
        <v/>
      </c>
      <c r="L822" s="25" t="str" cm="1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  <v/>
      </c>
    </row>
    <row r="823" spans="1:12" ht="16.5" customHeight="1" x14ac:dyDescent="0.4">
      <c r="A823" s="52" t="str">
        <f t="shared" si="12"/>
        <v/>
      </c>
      <c r="B823" s="51"/>
      <c r="C823" s="75"/>
      <c r="D823" s="51"/>
      <c r="E823" s="27" t="str" cm="1">
        <f t="array" ref="E823">IFERROR(_xlfn.IFS(AND($F$4=45566,D823="徳島"),VLOOKUP(D823,最低賃金!$A$2:$G$49,2,FALSE),OR($F$4&lt;&gt;45566,D823&lt;&gt;"徳島"),VLOOKUP(D823,最低賃金!$A$2:$G$49,4,FALSE)),"")</f>
        <v/>
      </c>
      <c r="F823" s="27" t="str">
        <f>IFERROR(VLOOKUP(D823,最低賃金!$A$3:$G$49,6,FALSE),"")</f>
        <v/>
      </c>
      <c r="G823" s="51"/>
      <c r="H823" s="19"/>
      <c r="I823" s="81"/>
      <c r="J823" s="27" t="str" cm="1">
        <f t="array" ref="J823">IFERROR(_xlfn.IFS(COUNTBLANK(G823:I823)=3,"",H823="","H列に金額を入力してください",G823=3,H823,I823="","I列に労働時間を入力してください",G823=1,ROUND(H823/(I823*24),0),G823=2,ROUND(H823/(I823*24),0)),"")</f>
        <v/>
      </c>
      <c r="K823" s="80" t="str" cm="1">
        <f t="array" ref="K823">IFERROR(_xlfn.IFS(D823="","",J823&lt;E823,"×（法定外・要件外となる従業員です）",J823&lt;=F823,"〇",J823&gt;F823,"ー（要件外となる従業員です）"),"")</f>
        <v/>
      </c>
      <c r="L823" s="25" t="str" cm="1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  <v/>
      </c>
    </row>
    <row r="824" spans="1:12" ht="16.5" customHeight="1" x14ac:dyDescent="0.4">
      <c r="A824" s="52" t="str">
        <f t="shared" si="12"/>
        <v/>
      </c>
      <c r="B824" s="51"/>
      <c r="C824" s="75"/>
      <c r="D824" s="51"/>
      <c r="E824" s="27" t="str" cm="1">
        <f t="array" ref="E824">IFERROR(_xlfn.IFS(AND($F$4=45566,D824="徳島"),VLOOKUP(D824,最低賃金!$A$2:$G$49,2,FALSE),OR($F$4&lt;&gt;45566,D824&lt;&gt;"徳島"),VLOOKUP(D824,最低賃金!$A$2:$G$49,4,FALSE)),"")</f>
        <v/>
      </c>
      <c r="F824" s="27" t="str">
        <f>IFERROR(VLOOKUP(D824,最低賃金!$A$3:$G$49,6,FALSE),"")</f>
        <v/>
      </c>
      <c r="G824" s="51"/>
      <c r="H824" s="19"/>
      <c r="I824" s="81"/>
      <c r="J824" s="27" t="str" cm="1">
        <f t="array" ref="J824">IFERROR(_xlfn.IFS(COUNTBLANK(G824:I824)=3,"",H824="","H列に金額を入力してください",G824=3,H824,I824="","I列に労働時間を入力してください",G824=1,ROUND(H824/(I824*24),0),G824=2,ROUND(H824/(I824*24),0)),"")</f>
        <v/>
      </c>
      <c r="K824" s="80" t="str" cm="1">
        <f t="array" ref="K824">IFERROR(_xlfn.IFS(D824="","",J824&lt;E824,"×（法定外・要件外となる従業員です）",J824&lt;=F824,"〇",J824&gt;F824,"ー（要件外となる従業員です）"),"")</f>
        <v/>
      </c>
      <c r="L824" s="25" t="str" cm="1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  <v/>
      </c>
    </row>
    <row r="825" spans="1:12" ht="16.5" customHeight="1" x14ac:dyDescent="0.4">
      <c r="A825" s="52" t="str">
        <f t="shared" si="12"/>
        <v/>
      </c>
      <c r="B825" s="51"/>
      <c r="C825" s="75"/>
      <c r="D825" s="51"/>
      <c r="E825" s="27" t="str" cm="1">
        <f t="array" ref="E825">IFERROR(_xlfn.IFS(AND($F$4=45566,D825="徳島"),VLOOKUP(D825,最低賃金!$A$2:$G$49,2,FALSE),OR($F$4&lt;&gt;45566,D825&lt;&gt;"徳島"),VLOOKUP(D825,最低賃金!$A$2:$G$49,4,FALSE)),"")</f>
        <v/>
      </c>
      <c r="F825" s="27" t="str">
        <f>IFERROR(VLOOKUP(D825,最低賃金!$A$3:$G$49,6,FALSE),"")</f>
        <v/>
      </c>
      <c r="G825" s="51"/>
      <c r="H825" s="19"/>
      <c r="I825" s="81"/>
      <c r="J825" s="27" t="str" cm="1">
        <f t="array" ref="J825">IFERROR(_xlfn.IFS(COUNTBLANK(G825:I825)=3,"",H825="","H列に金額を入力してください",G825=3,H825,I825="","I列に労働時間を入力してください",G825=1,ROUND(H825/(I825*24),0),G825=2,ROUND(H825/(I825*24),0)),"")</f>
        <v/>
      </c>
      <c r="K825" s="80" t="str" cm="1">
        <f t="array" ref="K825">IFERROR(_xlfn.IFS(D825="","",J825&lt;E825,"×（法定外・要件外となる従業員です）",J825&lt;=F825,"〇",J825&gt;F825,"ー（要件外となる従業員です）"),"")</f>
        <v/>
      </c>
      <c r="L825" s="25" t="str" cm="1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  <v/>
      </c>
    </row>
    <row r="826" spans="1:12" ht="16.5" customHeight="1" x14ac:dyDescent="0.4">
      <c r="A826" s="52" t="str">
        <f t="shared" si="12"/>
        <v/>
      </c>
      <c r="B826" s="51"/>
      <c r="C826" s="75"/>
      <c r="D826" s="51"/>
      <c r="E826" s="27" t="str" cm="1">
        <f t="array" ref="E826">IFERROR(_xlfn.IFS(AND($F$4=45566,D826="徳島"),VLOOKUP(D826,最低賃金!$A$2:$G$49,2,FALSE),OR($F$4&lt;&gt;45566,D826&lt;&gt;"徳島"),VLOOKUP(D826,最低賃金!$A$2:$G$49,4,FALSE)),"")</f>
        <v/>
      </c>
      <c r="F826" s="27" t="str">
        <f>IFERROR(VLOOKUP(D826,最低賃金!$A$3:$G$49,6,FALSE),"")</f>
        <v/>
      </c>
      <c r="G826" s="51"/>
      <c r="H826" s="19"/>
      <c r="I826" s="81"/>
      <c r="J826" s="27" t="str" cm="1">
        <f t="array" ref="J826">IFERROR(_xlfn.IFS(COUNTBLANK(G826:I826)=3,"",H826="","H列に金額を入力してください",G826=3,H826,I826="","I列に労働時間を入力してください",G826=1,ROUND(H826/(I826*24),0),G826=2,ROUND(H826/(I826*24),0)),"")</f>
        <v/>
      </c>
      <c r="K826" s="80" t="str" cm="1">
        <f t="array" ref="K826">IFERROR(_xlfn.IFS(D826="","",J826&lt;E826,"×（法定外・要件外となる従業員です）",J826&lt;=F826,"〇",J826&gt;F826,"ー（要件外となる従業員です）"),"")</f>
        <v/>
      </c>
      <c r="L826" s="25" t="str" cm="1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  <v/>
      </c>
    </row>
    <row r="827" spans="1:12" ht="16.5" customHeight="1" x14ac:dyDescent="0.4">
      <c r="A827" s="52" t="str">
        <f t="shared" si="12"/>
        <v/>
      </c>
      <c r="B827" s="51"/>
      <c r="C827" s="75"/>
      <c r="D827" s="51"/>
      <c r="E827" s="27" t="str" cm="1">
        <f t="array" ref="E827">IFERROR(_xlfn.IFS(AND($F$4=45566,D827="徳島"),VLOOKUP(D827,最低賃金!$A$2:$G$49,2,FALSE),OR($F$4&lt;&gt;45566,D827&lt;&gt;"徳島"),VLOOKUP(D827,最低賃金!$A$2:$G$49,4,FALSE)),"")</f>
        <v/>
      </c>
      <c r="F827" s="27" t="str">
        <f>IFERROR(VLOOKUP(D827,最低賃金!$A$3:$G$49,6,FALSE),"")</f>
        <v/>
      </c>
      <c r="G827" s="51"/>
      <c r="H827" s="19"/>
      <c r="I827" s="81"/>
      <c r="J827" s="27" t="str" cm="1">
        <f t="array" ref="J827">IFERROR(_xlfn.IFS(COUNTBLANK(G827:I827)=3,"",H827="","H列に金額を入力してください",G827=3,H827,I827="","I列に労働時間を入力してください",G827=1,ROUND(H827/(I827*24),0),G827=2,ROUND(H827/(I827*24),0)),"")</f>
        <v/>
      </c>
      <c r="K827" s="80" t="str" cm="1">
        <f t="array" ref="K827">IFERROR(_xlfn.IFS(D827="","",J827&lt;E827,"×（法定外・要件外となる従業員です）",J827&lt;=F827,"〇",J827&gt;F827,"ー（要件外となる従業員です）"),"")</f>
        <v/>
      </c>
      <c r="L827" s="25" t="str" cm="1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  <v/>
      </c>
    </row>
    <row r="828" spans="1:12" ht="16.5" customHeight="1" x14ac:dyDescent="0.4">
      <c r="A828" s="52" t="str">
        <f t="shared" si="12"/>
        <v/>
      </c>
      <c r="B828" s="51"/>
      <c r="C828" s="75"/>
      <c r="D828" s="51"/>
      <c r="E828" s="27" t="str" cm="1">
        <f t="array" ref="E828">IFERROR(_xlfn.IFS(AND($F$4=45566,D828="徳島"),VLOOKUP(D828,最低賃金!$A$2:$G$49,2,FALSE),OR($F$4&lt;&gt;45566,D828&lt;&gt;"徳島"),VLOOKUP(D828,最低賃金!$A$2:$G$49,4,FALSE)),"")</f>
        <v/>
      </c>
      <c r="F828" s="27" t="str">
        <f>IFERROR(VLOOKUP(D828,最低賃金!$A$3:$G$49,6,FALSE),"")</f>
        <v/>
      </c>
      <c r="G828" s="51"/>
      <c r="H828" s="19"/>
      <c r="I828" s="81"/>
      <c r="J828" s="27" t="str" cm="1">
        <f t="array" ref="J828">IFERROR(_xlfn.IFS(COUNTBLANK(G828:I828)=3,"",H828="","H列に金額を入力してください",G828=3,H828,I828="","I列に労働時間を入力してください",G828=1,ROUND(H828/(I828*24),0),G828=2,ROUND(H828/(I828*24),0)),"")</f>
        <v/>
      </c>
      <c r="K828" s="80" t="str" cm="1">
        <f t="array" ref="K828">IFERROR(_xlfn.IFS(D828="","",J828&lt;E828,"×（法定外・要件外となる従業員です）",J828&lt;=F828,"〇",J828&gt;F828,"ー（要件外となる従業員です）"),"")</f>
        <v/>
      </c>
      <c r="L828" s="25" t="str" cm="1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  <v/>
      </c>
    </row>
    <row r="829" spans="1:12" ht="16.5" customHeight="1" x14ac:dyDescent="0.4">
      <c r="A829" s="52" t="str">
        <f t="shared" si="12"/>
        <v/>
      </c>
      <c r="B829" s="51"/>
      <c r="C829" s="75"/>
      <c r="D829" s="51"/>
      <c r="E829" s="27" t="str" cm="1">
        <f t="array" ref="E829">IFERROR(_xlfn.IFS(AND($F$4=45566,D829="徳島"),VLOOKUP(D829,最低賃金!$A$2:$G$49,2,FALSE),OR($F$4&lt;&gt;45566,D829&lt;&gt;"徳島"),VLOOKUP(D829,最低賃金!$A$2:$G$49,4,FALSE)),"")</f>
        <v/>
      </c>
      <c r="F829" s="27" t="str">
        <f>IFERROR(VLOOKUP(D829,最低賃金!$A$3:$G$49,6,FALSE),"")</f>
        <v/>
      </c>
      <c r="G829" s="51"/>
      <c r="H829" s="19"/>
      <c r="I829" s="81"/>
      <c r="J829" s="27" t="str" cm="1">
        <f t="array" ref="J829">IFERROR(_xlfn.IFS(COUNTBLANK(G829:I829)=3,"",H829="","H列に金額を入力してください",G829=3,H829,I829="","I列に労働時間を入力してください",G829=1,ROUND(H829/(I829*24),0),G829=2,ROUND(H829/(I829*24),0)),"")</f>
        <v/>
      </c>
      <c r="K829" s="80" t="str" cm="1">
        <f t="array" ref="K829">IFERROR(_xlfn.IFS(D829="","",J829&lt;E829,"×（法定外・要件外となる従業員です）",J829&lt;=F829,"〇",J829&gt;F829,"ー（要件外となる従業員です）"),"")</f>
        <v/>
      </c>
      <c r="L829" s="25" t="str" cm="1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  <v/>
      </c>
    </row>
    <row r="830" spans="1:12" ht="16.5" customHeight="1" x14ac:dyDescent="0.4">
      <c r="A830" s="52" t="str">
        <f t="shared" si="12"/>
        <v/>
      </c>
      <c r="B830" s="51"/>
      <c r="C830" s="75"/>
      <c r="D830" s="51"/>
      <c r="E830" s="27" t="str" cm="1">
        <f t="array" ref="E830">IFERROR(_xlfn.IFS(AND($F$4=45566,D830="徳島"),VLOOKUP(D830,最低賃金!$A$2:$G$49,2,FALSE),OR($F$4&lt;&gt;45566,D830&lt;&gt;"徳島"),VLOOKUP(D830,最低賃金!$A$2:$G$49,4,FALSE)),"")</f>
        <v/>
      </c>
      <c r="F830" s="27" t="str">
        <f>IFERROR(VLOOKUP(D830,最低賃金!$A$3:$G$49,6,FALSE),"")</f>
        <v/>
      </c>
      <c r="G830" s="51"/>
      <c r="H830" s="19"/>
      <c r="I830" s="81"/>
      <c r="J830" s="27" t="str" cm="1">
        <f t="array" ref="J830">IFERROR(_xlfn.IFS(COUNTBLANK(G830:I830)=3,"",H830="","H列に金額を入力してください",G830=3,H830,I830="","I列に労働時間を入力してください",G830=1,ROUND(H830/(I830*24),0),G830=2,ROUND(H830/(I830*24),0)),"")</f>
        <v/>
      </c>
      <c r="K830" s="80" t="str" cm="1">
        <f t="array" ref="K830">IFERROR(_xlfn.IFS(D830="","",J830&lt;E830,"×（法定外・要件外となる従業員です）",J830&lt;=F830,"〇",J830&gt;F830,"ー（要件外となる従業員です）"),"")</f>
        <v/>
      </c>
      <c r="L830" s="25" t="str" cm="1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  <v/>
      </c>
    </row>
    <row r="831" spans="1:12" ht="16.5" customHeight="1" x14ac:dyDescent="0.4">
      <c r="A831" s="52" t="str">
        <f t="shared" si="12"/>
        <v/>
      </c>
      <c r="B831" s="51"/>
      <c r="C831" s="75"/>
      <c r="D831" s="51"/>
      <c r="E831" s="27" t="str" cm="1">
        <f t="array" ref="E831">IFERROR(_xlfn.IFS(AND($F$4=45566,D831="徳島"),VLOOKUP(D831,最低賃金!$A$2:$G$49,2,FALSE),OR($F$4&lt;&gt;45566,D831&lt;&gt;"徳島"),VLOOKUP(D831,最低賃金!$A$2:$G$49,4,FALSE)),"")</f>
        <v/>
      </c>
      <c r="F831" s="27" t="str">
        <f>IFERROR(VLOOKUP(D831,最低賃金!$A$3:$G$49,6,FALSE),"")</f>
        <v/>
      </c>
      <c r="G831" s="51"/>
      <c r="H831" s="19"/>
      <c r="I831" s="81"/>
      <c r="J831" s="27" t="str" cm="1">
        <f t="array" ref="J831">IFERROR(_xlfn.IFS(COUNTBLANK(G831:I831)=3,"",H831="","H列に金額を入力してください",G831=3,H831,I831="","I列に労働時間を入力してください",G831=1,ROUND(H831/(I831*24),0),G831=2,ROUND(H831/(I831*24),0)),"")</f>
        <v/>
      </c>
      <c r="K831" s="80" t="str" cm="1">
        <f t="array" ref="K831">IFERROR(_xlfn.IFS(D831="","",J831&lt;E831,"×（法定外・要件外となる従業員です）",J831&lt;=F831,"〇",J831&gt;F831,"ー（要件外となる従業員です）"),"")</f>
        <v/>
      </c>
      <c r="L831" s="25" t="str" cm="1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  <v/>
      </c>
    </row>
    <row r="832" spans="1:12" ht="16.5" customHeight="1" x14ac:dyDescent="0.4">
      <c r="A832" s="52" t="str">
        <f t="shared" si="12"/>
        <v/>
      </c>
      <c r="B832" s="51"/>
      <c r="C832" s="75"/>
      <c r="D832" s="51"/>
      <c r="E832" s="27" t="str" cm="1">
        <f t="array" ref="E832">IFERROR(_xlfn.IFS(AND($F$4=45566,D832="徳島"),VLOOKUP(D832,最低賃金!$A$2:$G$49,2,FALSE),OR($F$4&lt;&gt;45566,D832&lt;&gt;"徳島"),VLOOKUP(D832,最低賃金!$A$2:$G$49,4,FALSE)),"")</f>
        <v/>
      </c>
      <c r="F832" s="27" t="str">
        <f>IFERROR(VLOOKUP(D832,最低賃金!$A$3:$G$49,6,FALSE),"")</f>
        <v/>
      </c>
      <c r="G832" s="51"/>
      <c r="H832" s="19"/>
      <c r="I832" s="81"/>
      <c r="J832" s="27" t="str" cm="1">
        <f t="array" ref="J832">IFERROR(_xlfn.IFS(COUNTBLANK(G832:I832)=3,"",H832="","H列に金額を入力してください",G832=3,H832,I832="","I列に労働時間を入力してください",G832=1,ROUND(H832/(I832*24),0),G832=2,ROUND(H832/(I832*24),0)),"")</f>
        <v/>
      </c>
      <c r="K832" s="80" t="str" cm="1">
        <f t="array" ref="K832">IFERROR(_xlfn.IFS(D832="","",J832&lt;E832,"×（法定外・要件外となる従業員です）",J832&lt;=F832,"〇",J832&gt;F832,"ー（要件外となる従業員です）"),"")</f>
        <v/>
      </c>
      <c r="L832" s="25" t="str" cm="1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  <v/>
      </c>
    </row>
    <row r="833" spans="1:12" ht="16.5" customHeight="1" x14ac:dyDescent="0.4">
      <c r="A833" s="52" t="str">
        <f t="shared" si="12"/>
        <v/>
      </c>
      <c r="B833" s="51"/>
      <c r="C833" s="75"/>
      <c r="D833" s="51"/>
      <c r="E833" s="27" t="str" cm="1">
        <f t="array" ref="E833">IFERROR(_xlfn.IFS(AND($F$4=45566,D833="徳島"),VLOOKUP(D833,最低賃金!$A$2:$G$49,2,FALSE),OR($F$4&lt;&gt;45566,D833&lt;&gt;"徳島"),VLOOKUP(D833,最低賃金!$A$2:$G$49,4,FALSE)),"")</f>
        <v/>
      </c>
      <c r="F833" s="27" t="str">
        <f>IFERROR(VLOOKUP(D833,最低賃金!$A$3:$G$49,6,FALSE),"")</f>
        <v/>
      </c>
      <c r="G833" s="51"/>
      <c r="H833" s="19"/>
      <c r="I833" s="81"/>
      <c r="J833" s="27" t="str" cm="1">
        <f t="array" ref="J833">IFERROR(_xlfn.IFS(COUNTBLANK(G833:I833)=3,"",H833="","H列に金額を入力してください",G833=3,H833,I833="","I列に労働時間を入力してください",G833=1,ROUND(H833/(I833*24),0),G833=2,ROUND(H833/(I833*24),0)),"")</f>
        <v/>
      </c>
      <c r="K833" s="80" t="str" cm="1">
        <f t="array" ref="K833">IFERROR(_xlfn.IFS(D833="","",J833&lt;E833,"×（法定外・要件外となる従業員です）",J833&lt;=F833,"〇",J833&gt;F833,"ー（要件外となる従業員です）"),"")</f>
        <v/>
      </c>
      <c r="L833" s="25" t="str" cm="1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  <v/>
      </c>
    </row>
    <row r="834" spans="1:12" ht="16.5" customHeight="1" x14ac:dyDescent="0.4">
      <c r="A834" s="52" t="str">
        <f t="shared" si="12"/>
        <v/>
      </c>
      <c r="B834" s="51"/>
      <c r="C834" s="75"/>
      <c r="D834" s="51"/>
      <c r="E834" s="27" t="str" cm="1">
        <f t="array" ref="E834">IFERROR(_xlfn.IFS(AND($F$4=45566,D834="徳島"),VLOOKUP(D834,最低賃金!$A$2:$G$49,2,FALSE),OR($F$4&lt;&gt;45566,D834&lt;&gt;"徳島"),VLOOKUP(D834,最低賃金!$A$2:$G$49,4,FALSE)),"")</f>
        <v/>
      </c>
      <c r="F834" s="27" t="str">
        <f>IFERROR(VLOOKUP(D834,最低賃金!$A$3:$G$49,6,FALSE),"")</f>
        <v/>
      </c>
      <c r="G834" s="51"/>
      <c r="H834" s="19"/>
      <c r="I834" s="81"/>
      <c r="J834" s="27" t="str" cm="1">
        <f t="array" ref="J834">IFERROR(_xlfn.IFS(COUNTBLANK(G834:I834)=3,"",H834="","H列に金額を入力してください",G834=3,H834,I834="","I列に労働時間を入力してください",G834=1,ROUND(H834/(I834*24),0),G834=2,ROUND(H834/(I834*24),0)),"")</f>
        <v/>
      </c>
      <c r="K834" s="80" t="str" cm="1">
        <f t="array" ref="K834">IFERROR(_xlfn.IFS(D834="","",J834&lt;E834,"×（法定外・要件外となる従業員です）",J834&lt;=F834,"〇",J834&gt;F834,"ー（要件外となる従業員です）"),"")</f>
        <v/>
      </c>
      <c r="L834" s="25" t="str" cm="1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  <v/>
      </c>
    </row>
    <row r="835" spans="1:12" ht="16.5" customHeight="1" x14ac:dyDescent="0.4">
      <c r="A835" s="52" t="str">
        <f t="shared" si="12"/>
        <v/>
      </c>
      <c r="B835" s="51"/>
      <c r="C835" s="75"/>
      <c r="D835" s="51"/>
      <c r="E835" s="27" t="str" cm="1">
        <f t="array" ref="E835">IFERROR(_xlfn.IFS(AND($F$4=45566,D835="徳島"),VLOOKUP(D835,最低賃金!$A$2:$G$49,2,FALSE),OR($F$4&lt;&gt;45566,D835&lt;&gt;"徳島"),VLOOKUP(D835,最低賃金!$A$2:$G$49,4,FALSE)),"")</f>
        <v/>
      </c>
      <c r="F835" s="27" t="str">
        <f>IFERROR(VLOOKUP(D835,最低賃金!$A$3:$G$49,6,FALSE),"")</f>
        <v/>
      </c>
      <c r="G835" s="51"/>
      <c r="H835" s="19"/>
      <c r="I835" s="81"/>
      <c r="J835" s="27" t="str" cm="1">
        <f t="array" ref="J835">IFERROR(_xlfn.IFS(COUNTBLANK(G835:I835)=3,"",H835="","H列に金額を入力してください",G835=3,H835,I835="","I列に労働時間を入力してください",G835=1,ROUND(H835/(I835*24),0),G835=2,ROUND(H835/(I835*24),0)),"")</f>
        <v/>
      </c>
      <c r="K835" s="80" t="str" cm="1">
        <f t="array" ref="K835">IFERROR(_xlfn.IFS(D835="","",J835&lt;E835,"×（法定外・要件外となる従業員です）",J835&lt;=F835,"〇",J835&gt;F835,"ー（要件外となる従業員です）"),"")</f>
        <v/>
      </c>
      <c r="L835" s="25" t="str" cm="1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  <v/>
      </c>
    </row>
    <row r="836" spans="1:12" ht="16.5" customHeight="1" x14ac:dyDescent="0.4">
      <c r="A836" s="52" t="str">
        <f t="shared" si="12"/>
        <v/>
      </c>
      <c r="B836" s="51"/>
      <c r="C836" s="75"/>
      <c r="D836" s="51"/>
      <c r="E836" s="27" t="str" cm="1">
        <f t="array" ref="E836">IFERROR(_xlfn.IFS(AND($F$4=45566,D836="徳島"),VLOOKUP(D836,最低賃金!$A$2:$G$49,2,FALSE),OR($F$4&lt;&gt;45566,D836&lt;&gt;"徳島"),VLOOKUP(D836,最低賃金!$A$2:$G$49,4,FALSE)),"")</f>
        <v/>
      </c>
      <c r="F836" s="27" t="str">
        <f>IFERROR(VLOOKUP(D836,最低賃金!$A$3:$G$49,6,FALSE),"")</f>
        <v/>
      </c>
      <c r="G836" s="51"/>
      <c r="H836" s="19"/>
      <c r="I836" s="81"/>
      <c r="J836" s="27" t="str" cm="1">
        <f t="array" ref="J836">IFERROR(_xlfn.IFS(COUNTBLANK(G836:I836)=3,"",H836="","H列に金額を入力してください",G836=3,H836,I836="","I列に労働時間を入力してください",G836=1,ROUND(H836/(I836*24),0),G836=2,ROUND(H836/(I836*24),0)),"")</f>
        <v/>
      </c>
      <c r="K836" s="80" t="str" cm="1">
        <f t="array" ref="K836">IFERROR(_xlfn.IFS(D836="","",J836&lt;E836,"×（法定外・要件外となる従業員です）",J836&lt;=F836,"〇",J836&gt;F836,"ー（要件外となる従業員です）"),"")</f>
        <v/>
      </c>
      <c r="L836" s="25" t="str" cm="1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  <v/>
      </c>
    </row>
    <row r="837" spans="1:12" ht="16.5" customHeight="1" x14ac:dyDescent="0.4">
      <c r="A837" s="52" t="str">
        <f t="shared" si="12"/>
        <v/>
      </c>
      <c r="B837" s="51"/>
      <c r="C837" s="75"/>
      <c r="D837" s="51"/>
      <c r="E837" s="27" t="str" cm="1">
        <f t="array" ref="E837">IFERROR(_xlfn.IFS(AND($F$4=45566,D837="徳島"),VLOOKUP(D837,最低賃金!$A$2:$G$49,2,FALSE),OR($F$4&lt;&gt;45566,D837&lt;&gt;"徳島"),VLOOKUP(D837,最低賃金!$A$2:$G$49,4,FALSE)),"")</f>
        <v/>
      </c>
      <c r="F837" s="27" t="str">
        <f>IFERROR(VLOOKUP(D837,最低賃金!$A$3:$G$49,6,FALSE),"")</f>
        <v/>
      </c>
      <c r="G837" s="51"/>
      <c r="H837" s="19"/>
      <c r="I837" s="81"/>
      <c r="J837" s="27" t="str" cm="1">
        <f t="array" ref="J837">IFERROR(_xlfn.IFS(COUNTBLANK(G837:I837)=3,"",H837="","H列に金額を入力してください",G837=3,H837,I837="","I列に労働時間を入力してください",G837=1,ROUND(H837/(I837*24),0),G837=2,ROUND(H837/(I837*24),0)),"")</f>
        <v/>
      </c>
      <c r="K837" s="80" t="str" cm="1">
        <f t="array" ref="K837">IFERROR(_xlfn.IFS(D837="","",J837&lt;E837,"×（法定外・要件外となる従業員です）",J837&lt;=F837,"〇",J837&gt;F837,"ー（要件外となる従業員です）"),"")</f>
        <v/>
      </c>
      <c r="L837" s="25" t="str" cm="1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  <v/>
      </c>
    </row>
    <row r="838" spans="1:12" ht="16.5" customHeight="1" x14ac:dyDescent="0.4">
      <c r="A838" s="52" t="str">
        <f t="shared" si="12"/>
        <v/>
      </c>
      <c r="B838" s="51"/>
      <c r="C838" s="75"/>
      <c r="D838" s="51"/>
      <c r="E838" s="27" t="str" cm="1">
        <f t="array" ref="E838">IFERROR(_xlfn.IFS(AND($F$4=45566,D838="徳島"),VLOOKUP(D838,最低賃金!$A$2:$G$49,2,FALSE),OR($F$4&lt;&gt;45566,D838&lt;&gt;"徳島"),VLOOKUP(D838,最低賃金!$A$2:$G$49,4,FALSE)),"")</f>
        <v/>
      </c>
      <c r="F838" s="27" t="str">
        <f>IFERROR(VLOOKUP(D838,最低賃金!$A$3:$G$49,6,FALSE),"")</f>
        <v/>
      </c>
      <c r="G838" s="51"/>
      <c r="H838" s="19"/>
      <c r="I838" s="81"/>
      <c r="J838" s="27" t="str" cm="1">
        <f t="array" ref="J838">IFERROR(_xlfn.IFS(COUNTBLANK(G838:I838)=3,"",H838="","H列に金額を入力してください",G838=3,H838,I838="","I列に労働時間を入力してください",G838=1,ROUND(H838/(I838*24),0),G838=2,ROUND(H838/(I838*24),0)),"")</f>
        <v/>
      </c>
      <c r="K838" s="80" t="str" cm="1">
        <f t="array" ref="K838">IFERROR(_xlfn.IFS(D838="","",J838&lt;E838,"×（法定外・要件外となる従業員です）",J838&lt;=F838,"〇",J838&gt;F838,"ー（要件外となる従業員です）"),"")</f>
        <v/>
      </c>
      <c r="L838" s="25" t="str" cm="1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  <v/>
      </c>
    </row>
    <row r="839" spans="1:12" ht="16.5" customHeight="1" x14ac:dyDescent="0.4">
      <c r="A839" s="52" t="str">
        <f t="shared" si="12"/>
        <v/>
      </c>
      <c r="B839" s="51"/>
      <c r="C839" s="75"/>
      <c r="D839" s="51"/>
      <c r="E839" s="27" t="str" cm="1">
        <f t="array" ref="E839">IFERROR(_xlfn.IFS(AND($F$4=45566,D839="徳島"),VLOOKUP(D839,最低賃金!$A$2:$G$49,2,FALSE),OR($F$4&lt;&gt;45566,D839&lt;&gt;"徳島"),VLOOKUP(D839,最低賃金!$A$2:$G$49,4,FALSE)),"")</f>
        <v/>
      </c>
      <c r="F839" s="27" t="str">
        <f>IFERROR(VLOOKUP(D839,最低賃金!$A$3:$G$49,6,FALSE),"")</f>
        <v/>
      </c>
      <c r="G839" s="51"/>
      <c r="H839" s="19"/>
      <c r="I839" s="81"/>
      <c r="J839" s="27" t="str" cm="1">
        <f t="array" ref="J839">IFERROR(_xlfn.IFS(COUNTBLANK(G839:I839)=3,"",H839="","H列に金額を入力してください",G839=3,H839,I839="","I列に労働時間を入力してください",G839=1,ROUND(H839/(I839*24),0),G839=2,ROUND(H839/(I839*24),0)),"")</f>
        <v/>
      </c>
      <c r="K839" s="80" t="str" cm="1">
        <f t="array" ref="K839">IFERROR(_xlfn.IFS(D839="","",J839&lt;E839,"×（法定外・要件外となる従業員です）",J839&lt;=F839,"〇",J839&gt;F839,"ー（要件外となる従業員です）"),"")</f>
        <v/>
      </c>
      <c r="L839" s="25" t="str" cm="1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  <v/>
      </c>
    </row>
    <row r="840" spans="1:12" ht="16.5" customHeight="1" x14ac:dyDescent="0.4">
      <c r="A840" s="52" t="str">
        <f t="shared" si="12"/>
        <v/>
      </c>
      <c r="B840" s="51"/>
      <c r="C840" s="75"/>
      <c r="D840" s="51"/>
      <c r="E840" s="27" t="str" cm="1">
        <f t="array" ref="E840">IFERROR(_xlfn.IFS(AND($F$4=45566,D840="徳島"),VLOOKUP(D840,最低賃金!$A$2:$G$49,2,FALSE),OR($F$4&lt;&gt;45566,D840&lt;&gt;"徳島"),VLOOKUP(D840,最低賃金!$A$2:$G$49,4,FALSE)),"")</f>
        <v/>
      </c>
      <c r="F840" s="27" t="str">
        <f>IFERROR(VLOOKUP(D840,最低賃金!$A$3:$G$49,6,FALSE),"")</f>
        <v/>
      </c>
      <c r="G840" s="51"/>
      <c r="H840" s="19"/>
      <c r="I840" s="81"/>
      <c r="J840" s="27" t="str" cm="1">
        <f t="array" ref="J840">IFERROR(_xlfn.IFS(COUNTBLANK(G840:I840)=3,"",H840="","H列に金額を入力してください",G840=3,H840,I840="","I列に労働時間を入力してください",G840=1,ROUND(H840/(I840*24),0),G840=2,ROUND(H840/(I840*24),0)),"")</f>
        <v/>
      </c>
      <c r="K840" s="80" t="str" cm="1">
        <f t="array" ref="K840">IFERROR(_xlfn.IFS(D840="","",J840&lt;E840,"×（法定外・要件外となる従業員です）",J840&lt;=F840,"〇",J840&gt;F840,"ー（要件外となる従業員です）"),"")</f>
        <v/>
      </c>
      <c r="L840" s="25" t="str" cm="1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  <v/>
      </c>
    </row>
    <row r="841" spans="1:12" ht="16.5" customHeight="1" x14ac:dyDescent="0.4">
      <c r="A841" s="52" t="str">
        <f t="shared" si="12"/>
        <v/>
      </c>
      <c r="B841" s="51"/>
      <c r="C841" s="75"/>
      <c r="D841" s="51"/>
      <c r="E841" s="27" t="str" cm="1">
        <f t="array" ref="E841">IFERROR(_xlfn.IFS(AND($F$4=45566,D841="徳島"),VLOOKUP(D841,最低賃金!$A$2:$G$49,2,FALSE),OR($F$4&lt;&gt;45566,D841&lt;&gt;"徳島"),VLOOKUP(D841,最低賃金!$A$2:$G$49,4,FALSE)),"")</f>
        <v/>
      </c>
      <c r="F841" s="27" t="str">
        <f>IFERROR(VLOOKUP(D841,最低賃金!$A$3:$G$49,6,FALSE),"")</f>
        <v/>
      </c>
      <c r="G841" s="51"/>
      <c r="H841" s="19"/>
      <c r="I841" s="81"/>
      <c r="J841" s="27" t="str" cm="1">
        <f t="array" ref="J841">IFERROR(_xlfn.IFS(COUNTBLANK(G841:I841)=3,"",H841="","H列に金額を入力してください",G841=3,H841,I841="","I列に労働時間を入力してください",G841=1,ROUND(H841/(I841*24),0),G841=2,ROUND(H841/(I841*24),0)),"")</f>
        <v/>
      </c>
      <c r="K841" s="80" t="str" cm="1">
        <f t="array" ref="K841">IFERROR(_xlfn.IFS(D841="","",J841&lt;E841,"×（法定外・要件外となる従業員です）",J841&lt;=F841,"〇",J841&gt;F841,"ー（要件外となる従業員です）"),"")</f>
        <v/>
      </c>
      <c r="L841" s="25" t="str" cm="1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  <v/>
      </c>
    </row>
    <row r="842" spans="1:12" ht="16.5" customHeight="1" x14ac:dyDescent="0.4">
      <c r="A842" s="52" t="str">
        <f t="shared" si="12"/>
        <v/>
      </c>
      <c r="B842" s="51"/>
      <c r="C842" s="75"/>
      <c r="D842" s="51"/>
      <c r="E842" s="27" t="str" cm="1">
        <f t="array" ref="E842">IFERROR(_xlfn.IFS(AND($F$4=45566,D842="徳島"),VLOOKUP(D842,最低賃金!$A$2:$G$49,2,FALSE),OR($F$4&lt;&gt;45566,D842&lt;&gt;"徳島"),VLOOKUP(D842,最低賃金!$A$2:$G$49,4,FALSE)),"")</f>
        <v/>
      </c>
      <c r="F842" s="27" t="str">
        <f>IFERROR(VLOOKUP(D842,最低賃金!$A$3:$G$49,6,FALSE),"")</f>
        <v/>
      </c>
      <c r="G842" s="51"/>
      <c r="H842" s="19"/>
      <c r="I842" s="81"/>
      <c r="J842" s="27" t="str" cm="1">
        <f t="array" ref="J842">IFERROR(_xlfn.IFS(COUNTBLANK(G842:I842)=3,"",H842="","H列に金額を入力してください",G842=3,H842,I842="","I列に労働時間を入力してください",G842=1,ROUND(H842/(I842*24),0),G842=2,ROUND(H842/(I842*24),0)),"")</f>
        <v/>
      </c>
      <c r="K842" s="80" t="str" cm="1">
        <f t="array" ref="K842">IFERROR(_xlfn.IFS(D842="","",J842&lt;E842,"×（法定外・要件外となる従業員です）",J842&lt;=F842,"〇",J842&gt;F842,"ー（要件外となる従業員です）"),"")</f>
        <v/>
      </c>
      <c r="L842" s="25" t="str" cm="1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  <v/>
      </c>
    </row>
    <row r="843" spans="1:12" ht="16.5" customHeight="1" x14ac:dyDescent="0.4">
      <c r="A843" s="52" t="str">
        <f t="shared" si="12"/>
        <v/>
      </c>
      <c r="B843" s="51"/>
      <c r="C843" s="75"/>
      <c r="D843" s="51"/>
      <c r="E843" s="27" t="str" cm="1">
        <f t="array" ref="E843">IFERROR(_xlfn.IFS(AND($F$4=45566,D843="徳島"),VLOOKUP(D843,最低賃金!$A$2:$G$49,2,FALSE),OR($F$4&lt;&gt;45566,D843&lt;&gt;"徳島"),VLOOKUP(D843,最低賃金!$A$2:$G$49,4,FALSE)),"")</f>
        <v/>
      </c>
      <c r="F843" s="27" t="str">
        <f>IFERROR(VLOOKUP(D843,最低賃金!$A$3:$G$49,6,FALSE),"")</f>
        <v/>
      </c>
      <c r="G843" s="51"/>
      <c r="H843" s="19"/>
      <c r="I843" s="81"/>
      <c r="J843" s="27" t="str" cm="1">
        <f t="array" ref="J843">IFERROR(_xlfn.IFS(COUNTBLANK(G843:I843)=3,"",H843="","H列に金額を入力してください",G843=3,H843,I843="","I列に労働時間を入力してください",G843=1,ROUND(H843/(I843*24),0),G843=2,ROUND(H843/(I843*24),0)),"")</f>
        <v/>
      </c>
      <c r="K843" s="80" t="str" cm="1">
        <f t="array" ref="K843">IFERROR(_xlfn.IFS(D843="","",J843&lt;E843,"×（法定外・要件外となる従業員です）",J843&lt;=F843,"〇",J843&gt;F843,"ー（要件外となる従業員です）"),"")</f>
        <v/>
      </c>
      <c r="L843" s="25" t="str" cm="1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  <v/>
      </c>
    </row>
    <row r="844" spans="1:12" ht="16.5" customHeight="1" x14ac:dyDescent="0.4">
      <c r="A844" s="52" t="str">
        <f t="shared" ref="A844:A907" si="13">IF(C844="","",A843+1)</f>
        <v/>
      </c>
      <c r="B844" s="51"/>
      <c r="C844" s="75"/>
      <c r="D844" s="51"/>
      <c r="E844" s="27" t="str" cm="1">
        <f t="array" ref="E844">IFERROR(_xlfn.IFS(AND($F$4=45566,D844="徳島"),VLOOKUP(D844,最低賃金!$A$2:$G$49,2,FALSE),OR($F$4&lt;&gt;45566,D844&lt;&gt;"徳島"),VLOOKUP(D844,最低賃金!$A$2:$G$49,4,FALSE)),"")</f>
        <v/>
      </c>
      <c r="F844" s="27" t="str">
        <f>IFERROR(VLOOKUP(D844,最低賃金!$A$3:$G$49,6,FALSE),"")</f>
        <v/>
      </c>
      <c r="G844" s="51"/>
      <c r="H844" s="19"/>
      <c r="I844" s="81"/>
      <c r="J844" s="27" t="str" cm="1">
        <f t="array" ref="J844">IFERROR(_xlfn.IFS(COUNTBLANK(G844:I844)=3,"",H844="","H列に金額を入力してください",G844=3,H844,I844="","I列に労働時間を入力してください",G844=1,ROUND(H844/(I844*24),0),G844=2,ROUND(H844/(I844*24),0)),"")</f>
        <v/>
      </c>
      <c r="K844" s="80" t="str" cm="1">
        <f t="array" ref="K844">IFERROR(_xlfn.IFS(D844="","",J844&lt;E844,"×（法定外・要件外となる従業員です）",J844&lt;=F844,"〇",J844&gt;F844,"ー（要件外となる従業員です）"),"")</f>
        <v/>
      </c>
      <c r="L844" s="25" t="str" cm="1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  <v/>
      </c>
    </row>
    <row r="845" spans="1:12" ht="16.5" customHeight="1" x14ac:dyDescent="0.4">
      <c r="A845" s="52" t="str">
        <f t="shared" si="13"/>
        <v/>
      </c>
      <c r="B845" s="51"/>
      <c r="C845" s="75"/>
      <c r="D845" s="51"/>
      <c r="E845" s="27" t="str" cm="1">
        <f t="array" ref="E845">IFERROR(_xlfn.IFS(AND($F$4=45566,D845="徳島"),VLOOKUP(D845,最低賃金!$A$2:$G$49,2,FALSE),OR($F$4&lt;&gt;45566,D845&lt;&gt;"徳島"),VLOOKUP(D845,最低賃金!$A$2:$G$49,4,FALSE)),"")</f>
        <v/>
      </c>
      <c r="F845" s="27" t="str">
        <f>IFERROR(VLOOKUP(D845,最低賃金!$A$3:$G$49,6,FALSE),"")</f>
        <v/>
      </c>
      <c r="G845" s="51"/>
      <c r="H845" s="19"/>
      <c r="I845" s="81"/>
      <c r="J845" s="27" t="str" cm="1">
        <f t="array" ref="J845">IFERROR(_xlfn.IFS(COUNTBLANK(G845:I845)=3,"",H845="","H列に金額を入力してください",G845=3,H845,I845="","I列に労働時間を入力してください",G845=1,ROUND(H845/(I845*24),0),G845=2,ROUND(H845/(I845*24),0)),"")</f>
        <v/>
      </c>
      <c r="K845" s="80" t="str" cm="1">
        <f t="array" ref="K845">IFERROR(_xlfn.IFS(D845="","",J845&lt;E845,"×（法定外・要件外となる従業員です）",J845&lt;=F845,"〇",J845&gt;F845,"ー（要件外となる従業員です）"),"")</f>
        <v/>
      </c>
      <c r="L845" s="25" t="str" cm="1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  <v/>
      </c>
    </row>
    <row r="846" spans="1:12" ht="16.5" customHeight="1" x14ac:dyDescent="0.4">
      <c r="A846" s="52" t="str">
        <f t="shared" si="13"/>
        <v/>
      </c>
      <c r="B846" s="51"/>
      <c r="C846" s="75"/>
      <c r="D846" s="51"/>
      <c r="E846" s="27" t="str" cm="1">
        <f t="array" ref="E846">IFERROR(_xlfn.IFS(AND($F$4=45566,D846="徳島"),VLOOKUP(D846,最低賃金!$A$2:$G$49,2,FALSE),OR($F$4&lt;&gt;45566,D846&lt;&gt;"徳島"),VLOOKUP(D846,最低賃金!$A$2:$G$49,4,FALSE)),"")</f>
        <v/>
      </c>
      <c r="F846" s="27" t="str">
        <f>IFERROR(VLOOKUP(D846,最低賃金!$A$3:$G$49,6,FALSE),"")</f>
        <v/>
      </c>
      <c r="G846" s="51"/>
      <c r="H846" s="19"/>
      <c r="I846" s="81"/>
      <c r="J846" s="27" t="str" cm="1">
        <f t="array" ref="J846">IFERROR(_xlfn.IFS(COUNTBLANK(G846:I846)=3,"",H846="","H列に金額を入力してください",G846=3,H846,I846="","I列に労働時間を入力してください",G846=1,ROUND(H846/(I846*24),0),G846=2,ROUND(H846/(I846*24),0)),"")</f>
        <v/>
      </c>
      <c r="K846" s="80" t="str" cm="1">
        <f t="array" ref="K846">IFERROR(_xlfn.IFS(D846="","",J846&lt;E846,"×（法定外・要件外となる従業員です）",J846&lt;=F846,"〇",J846&gt;F846,"ー（要件外となる従業員です）"),"")</f>
        <v/>
      </c>
      <c r="L846" s="25" t="str" cm="1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  <v/>
      </c>
    </row>
    <row r="847" spans="1:12" ht="16.5" customHeight="1" x14ac:dyDescent="0.4">
      <c r="A847" s="52" t="str">
        <f t="shared" si="13"/>
        <v/>
      </c>
      <c r="B847" s="51"/>
      <c r="C847" s="75"/>
      <c r="D847" s="51"/>
      <c r="E847" s="27" t="str" cm="1">
        <f t="array" ref="E847">IFERROR(_xlfn.IFS(AND($F$4=45566,D847="徳島"),VLOOKUP(D847,最低賃金!$A$2:$G$49,2,FALSE),OR($F$4&lt;&gt;45566,D847&lt;&gt;"徳島"),VLOOKUP(D847,最低賃金!$A$2:$G$49,4,FALSE)),"")</f>
        <v/>
      </c>
      <c r="F847" s="27" t="str">
        <f>IFERROR(VLOOKUP(D847,最低賃金!$A$3:$G$49,6,FALSE),"")</f>
        <v/>
      </c>
      <c r="G847" s="51"/>
      <c r="H847" s="19"/>
      <c r="I847" s="81"/>
      <c r="J847" s="27" t="str" cm="1">
        <f t="array" ref="J847">IFERROR(_xlfn.IFS(COUNTBLANK(G847:I847)=3,"",H847="","H列に金額を入力してください",G847=3,H847,I847="","I列に労働時間を入力してください",G847=1,ROUND(H847/(I847*24),0),G847=2,ROUND(H847/(I847*24),0)),"")</f>
        <v/>
      </c>
      <c r="K847" s="80" t="str" cm="1">
        <f t="array" ref="K847">IFERROR(_xlfn.IFS(D847="","",J847&lt;E847,"×（法定外・要件外となる従業員です）",J847&lt;=F847,"〇",J847&gt;F847,"ー（要件外となる従業員です）"),"")</f>
        <v/>
      </c>
      <c r="L847" s="25" t="str" cm="1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  <v/>
      </c>
    </row>
    <row r="848" spans="1:12" ht="16.5" customHeight="1" x14ac:dyDescent="0.4">
      <c r="A848" s="52" t="str">
        <f t="shared" si="13"/>
        <v/>
      </c>
      <c r="B848" s="51"/>
      <c r="C848" s="75"/>
      <c r="D848" s="51"/>
      <c r="E848" s="27" t="str" cm="1">
        <f t="array" ref="E848">IFERROR(_xlfn.IFS(AND($F$4=45566,D848="徳島"),VLOOKUP(D848,最低賃金!$A$2:$G$49,2,FALSE),OR($F$4&lt;&gt;45566,D848&lt;&gt;"徳島"),VLOOKUP(D848,最低賃金!$A$2:$G$49,4,FALSE)),"")</f>
        <v/>
      </c>
      <c r="F848" s="27" t="str">
        <f>IFERROR(VLOOKUP(D848,最低賃金!$A$3:$G$49,6,FALSE),"")</f>
        <v/>
      </c>
      <c r="G848" s="51"/>
      <c r="H848" s="19"/>
      <c r="I848" s="81"/>
      <c r="J848" s="27" t="str" cm="1">
        <f t="array" ref="J848">IFERROR(_xlfn.IFS(COUNTBLANK(G848:I848)=3,"",H848="","H列に金額を入力してください",G848=3,H848,I848="","I列に労働時間を入力してください",G848=1,ROUND(H848/(I848*24),0),G848=2,ROUND(H848/(I848*24),0)),"")</f>
        <v/>
      </c>
      <c r="K848" s="80" t="str" cm="1">
        <f t="array" ref="K848">IFERROR(_xlfn.IFS(D848="","",J848&lt;E848,"×（法定外・要件外となる従業員です）",J848&lt;=F848,"〇",J848&gt;F848,"ー（要件外となる従業員です）"),"")</f>
        <v/>
      </c>
      <c r="L848" s="25" t="str" cm="1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  <v/>
      </c>
    </row>
    <row r="849" spans="1:12" ht="16.5" customHeight="1" x14ac:dyDescent="0.4">
      <c r="A849" s="52" t="str">
        <f t="shared" si="13"/>
        <v/>
      </c>
      <c r="B849" s="51"/>
      <c r="C849" s="75"/>
      <c r="D849" s="51"/>
      <c r="E849" s="27" t="str" cm="1">
        <f t="array" ref="E849">IFERROR(_xlfn.IFS(AND($F$4=45566,D849="徳島"),VLOOKUP(D849,最低賃金!$A$2:$G$49,2,FALSE),OR($F$4&lt;&gt;45566,D849&lt;&gt;"徳島"),VLOOKUP(D849,最低賃金!$A$2:$G$49,4,FALSE)),"")</f>
        <v/>
      </c>
      <c r="F849" s="27" t="str">
        <f>IFERROR(VLOOKUP(D849,最低賃金!$A$3:$G$49,6,FALSE),"")</f>
        <v/>
      </c>
      <c r="G849" s="51"/>
      <c r="H849" s="19"/>
      <c r="I849" s="81"/>
      <c r="J849" s="27" t="str" cm="1">
        <f t="array" ref="J849">IFERROR(_xlfn.IFS(COUNTBLANK(G849:I849)=3,"",H849="","H列に金額を入力してください",G849=3,H849,I849="","I列に労働時間を入力してください",G849=1,ROUND(H849/(I849*24),0),G849=2,ROUND(H849/(I849*24),0)),"")</f>
        <v/>
      </c>
      <c r="K849" s="80" t="str" cm="1">
        <f t="array" ref="K849">IFERROR(_xlfn.IFS(D849="","",J849&lt;E849,"×（法定外・要件外となる従業員です）",J849&lt;=F849,"〇",J849&gt;F849,"ー（要件外となる従業員です）"),"")</f>
        <v/>
      </c>
      <c r="L849" s="25" t="str" cm="1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  <v/>
      </c>
    </row>
    <row r="850" spans="1:12" ht="16.5" customHeight="1" x14ac:dyDescent="0.4">
      <c r="A850" s="52" t="str">
        <f t="shared" si="13"/>
        <v/>
      </c>
      <c r="B850" s="51"/>
      <c r="C850" s="75"/>
      <c r="D850" s="51"/>
      <c r="E850" s="27" t="str" cm="1">
        <f t="array" ref="E850">IFERROR(_xlfn.IFS(AND($F$4=45566,D850="徳島"),VLOOKUP(D850,最低賃金!$A$2:$G$49,2,FALSE),OR($F$4&lt;&gt;45566,D850&lt;&gt;"徳島"),VLOOKUP(D850,最低賃金!$A$2:$G$49,4,FALSE)),"")</f>
        <v/>
      </c>
      <c r="F850" s="27" t="str">
        <f>IFERROR(VLOOKUP(D850,最低賃金!$A$3:$G$49,6,FALSE),"")</f>
        <v/>
      </c>
      <c r="G850" s="51"/>
      <c r="H850" s="19"/>
      <c r="I850" s="81"/>
      <c r="J850" s="27" t="str" cm="1">
        <f t="array" ref="J850">IFERROR(_xlfn.IFS(COUNTBLANK(G850:I850)=3,"",H850="","H列に金額を入力してください",G850=3,H850,I850="","I列に労働時間を入力してください",G850=1,ROUND(H850/(I850*24),0),G850=2,ROUND(H850/(I850*24),0)),"")</f>
        <v/>
      </c>
      <c r="K850" s="80" t="str" cm="1">
        <f t="array" ref="K850">IFERROR(_xlfn.IFS(D850="","",J850&lt;E850,"×（法定外・要件外となる従業員です）",J850&lt;=F850,"〇",J850&gt;F850,"ー（要件外となる従業員です）"),"")</f>
        <v/>
      </c>
      <c r="L850" s="25" t="str" cm="1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  <v/>
      </c>
    </row>
    <row r="851" spans="1:12" ht="16.5" customHeight="1" x14ac:dyDescent="0.4">
      <c r="A851" s="52" t="str">
        <f t="shared" si="13"/>
        <v/>
      </c>
      <c r="B851" s="51"/>
      <c r="C851" s="75"/>
      <c r="D851" s="51"/>
      <c r="E851" s="27" t="str" cm="1">
        <f t="array" ref="E851">IFERROR(_xlfn.IFS(AND($F$4=45566,D851="徳島"),VLOOKUP(D851,最低賃金!$A$2:$G$49,2,FALSE),OR($F$4&lt;&gt;45566,D851&lt;&gt;"徳島"),VLOOKUP(D851,最低賃金!$A$2:$G$49,4,FALSE)),"")</f>
        <v/>
      </c>
      <c r="F851" s="27" t="str">
        <f>IFERROR(VLOOKUP(D851,最低賃金!$A$3:$G$49,6,FALSE),"")</f>
        <v/>
      </c>
      <c r="G851" s="51"/>
      <c r="H851" s="19"/>
      <c r="I851" s="81"/>
      <c r="J851" s="27" t="str" cm="1">
        <f t="array" ref="J851">IFERROR(_xlfn.IFS(COUNTBLANK(G851:I851)=3,"",H851="","H列に金額を入力してください",G851=3,H851,I851="","I列に労働時間を入力してください",G851=1,ROUND(H851/(I851*24),0),G851=2,ROUND(H851/(I851*24),0)),"")</f>
        <v/>
      </c>
      <c r="K851" s="80" t="str" cm="1">
        <f t="array" ref="K851">IFERROR(_xlfn.IFS(D851="","",J851&lt;E851,"×（法定外・要件外となる従業員です）",J851&lt;=F851,"〇",J851&gt;F851,"ー（要件外となる従業員です）"),"")</f>
        <v/>
      </c>
      <c r="L851" s="25" t="str" cm="1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  <v/>
      </c>
    </row>
    <row r="852" spans="1:12" ht="16.5" customHeight="1" x14ac:dyDescent="0.4">
      <c r="A852" s="52" t="str">
        <f t="shared" si="13"/>
        <v/>
      </c>
      <c r="B852" s="51"/>
      <c r="C852" s="75"/>
      <c r="D852" s="51"/>
      <c r="E852" s="27" t="str" cm="1">
        <f t="array" ref="E852">IFERROR(_xlfn.IFS(AND($F$4=45566,D852="徳島"),VLOOKUP(D852,最低賃金!$A$2:$G$49,2,FALSE),OR($F$4&lt;&gt;45566,D852&lt;&gt;"徳島"),VLOOKUP(D852,最低賃金!$A$2:$G$49,4,FALSE)),"")</f>
        <v/>
      </c>
      <c r="F852" s="27" t="str">
        <f>IFERROR(VLOOKUP(D852,最低賃金!$A$3:$G$49,6,FALSE),"")</f>
        <v/>
      </c>
      <c r="G852" s="51"/>
      <c r="H852" s="19"/>
      <c r="I852" s="81"/>
      <c r="J852" s="27" t="str" cm="1">
        <f t="array" ref="J852">IFERROR(_xlfn.IFS(COUNTBLANK(G852:I852)=3,"",H852="","H列に金額を入力してください",G852=3,H852,I852="","I列に労働時間を入力してください",G852=1,ROUND(H852/(I852*24),0),G852=2,ROUND(H852/(I852*24),0)),"")</f>
        <v/>
      </c>
      <c r="K852" s="80" t="str" cm="1">
        <f t="array" ref="K852">IFERROR(_xlfn.IFS(D852="","",J852&lt;E852,"×（法定外・要件外となる従業員です）",J852&lt;=F852,"〇",J852&gt;F852,"ー（要件外となる従業員です）"),"")</f>
        <v/>
      </c>
      <c r="L852" s="25" t="str" cm="1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  <v/>
      </c>
    </row>
    <row r="853" spans="1:12" ht="16.5" customHeight="1" x14ac:dyDescent="0.4">
      <c r="A853" s="52" t="str">
        <f t="shared" si="13"/>
        <v/>
      </c>
      <c r="B853" s="51"/>
      <c r="C853" s="75"/>
      <c r="D853" s="51"/>
      <c r="E853" s="27" t="str" cm="1">
        <f t="array" ref="E853">IFERROR(_xlfn.IFS(AND($F$4=45566,D853="徳島"),VLOOKUP(D853,最低賃金!$A$2:$G$49,2,FALSE),OR($F$4&lt;&gt;45566,D853&lt;&gt;"徳島"),VLOOKUP(D853,最低賃金!$A$2:$G$49,4,FALSE)),"")</f>
        <v/>
      </c>
      <c r="F853" s="27" t="str">
        <f>IFERROR(VLOOKUP(D853,最低賃金!$A$3:$G$49,6,FALSE),"")</f>
        <v/>
      </c>
      <c r="G853" s="51"/>
      <c r="H853" s="19"/>
      <c r="I853" s="81"/>
      <c r="J853" s="27" t="str" cm="1">
        <f t="array" ref="J853">IFERROR(_xlfn.IFS(COUNTBLANK(G853:I853)=3,"",H853="","H列に金額を入力してください",G853=3,H853,I853="","I列に労働時間を入力してください",G853=1,ROUND(H853/(I853*24),0),G853=2,ROUND(H853/(I853*24),0)),"")</f>
        <v/>
      </c>
      <c r="K853" s="80" t="str" cm="1">
        <f t="array" ref="K853">IFERROR(_xlfn.IFS(D853="","",J853&lt;E853,"×（法定外・要件外となる従業員です）",J853&lt;=F853,"〇",J853&gt;F853,"ー（要件外となる従業員です）"),"")</f>
        <v/>
      </c>
      <c r="L853" s="25" t="str" cm="1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  <v/>
      </c>
    </row>
    <row r="854" spans="1:12" ht="16.5" customHeight="1" x14ac:dyDescent="0.4">
      <c r="A854" s="52" t="str">
        <f t="shared" si="13"/>
        <v/>
      </c>
      <c r="B854" s="51"/>
      <c r="C854" s="75"/>
      <c r="D854" s="51"/>
      <c r="E854" s="27" t="str" cm="1">
        <f t="array" ref="E854">IFERROR(_xlfn.IFS(AND($F$4=45566,D854="徳島"),VLOOKUP(D854,最低賃金!$A$2:$G$49,2,FALSE),OR($F$4&lt;&gt;45566,D854&lt;&gt;"徳島"),VLOOKUP(D854,最低賃金!$A$2:$G$49,4,FALSE)),"")</f>
        <v/>
      </c>
      <c r="F854" s="27" t="str">
        <f>IFERROR(VLOOKUP(D854,最低賃金!$A$3:$G$49,6,FALSE),"")</f>
        <v/>
      </c>
      <c r="G854" s="51"/>
      <c r="H854" s="19"/>
      <c r="I854" s="81"/>
      <c r="J854" s="27" t="str" cm="1">
        <f t="array" ref="J854">IFERROR(_xlfn.IFS(COUNTBLANK(G854:I854)=3,"",H854="","H列に金額を入力してください",G854=3,H854,I854="","I列に労働時間を入力してください",G854=1,ROUND(H854/(I854*24),0),G854=2,ROUND(H854/(I854*24),0)),"")</f>
        <v/>
      </c>
      <c r="K854" s="80" t="str" cm="1">
        <f t="array" ref="K854">IFERROR(_xlfn.IFS(D854="","",J854&lt;E854,"×（法定外・要件外となる従業員です）",J854&lt;=F854,"〇",J854&gt;F854,"ー（要件外となる従業員です）"),"")</f>
        <v/>
      </c>
      <c r="L854" s="25" t="str" cm="1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  <v/>
      </c>
    </row>
    <row r="855" spans="1:12" ht="16.5" customHeight="1" x14ac:dyDescent="0.4">
      <c r="A855" s="52" t="str">
        <f t="shared" si="13"/>
        <v/>
      </c>
      <c r="B855" s="51"/>
      <c r="C855" s="75"/>
      <c r="D855" s="51"/>
      <c r="E855" s="27" t="str" cm="1">
        <f t="array" ref="E855">IFERROR(_xlfn.IFS(AND($F$4=45566,D855="徳島"),VLOOKUP(D855,最低賃金!$A$2:$G$49,2,FALSE),OR($F$4&lt;&gt;45566,D855&lt;&gt;"徳島"),VLOOKUP(D855,最低賃金!$A$2:$G$49,4,FALSE)),"")</f>
        <v/>
      </c>
      <c r="F855" s="27" t="str">
        <f>IFERROR(VLOOKUP(D855,最低賃金!$A$3:$G$49,6,FALSE),"")</f>
        <v/>
      </c>
      <c r="G855" s="51"/>
      <c r="H855" s="19"/>
      <c r="I855" s="81"/>
      <c r="J855" s="27" t="str" cm="1">
        <f t="array" ref="J855">IFERROR(_xlfn.IFS(COUNTBLANK(G855:I855)=3,"",H855="","H列に金額を入力してください",G855=3,H855,I855="","I列に労働時間を入力してください",G855=1,ROUND(H855/(I855*24),0),G855=2,ROUND(H855/(I855*24),0)),"")</f>
        <v/>
      </c>
      <c r="K855" s="80" t="str" cm="1">
        <f t="array" ref="K855">IFERROR(_xlfn.IFS(D855="","",J855&lt;E855,"×（法定外・要件外となる従業員です）",J855&lt;=F855,"〇",J855&gt;F855,"ー（要件外となる従業員です）"),"")</f>
        <v/>
      </c>
      <c r="L855" s="25" t="str" cm="1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  <v/>
      </c>
    </row>
    <row r="856" spans="1:12" ht="16.5" customHeight="1" x14ac:dyDescent="0.4">
      <c r="A856" s="52" t="str">
        <f t="shared" si="13"/>
        <v/>
      </c>
      <c r="B856" s="51"/>
      <c r="C856" s="75"/>
      <c r="D856" s="51"/>
      <c r="E856" s="27" t="str" cm="1">
        <f t="array" ref="E856">IFERROR(_xlfn.IFS(AND($F$4=45566,D856="徳島"),VLOOKUP(D856,最低賃金!$A$2:$G$49,2,FALSE),OR($F$4&lt;&gt;45566,D856&lt;&gt;"徳島"),VLOOKUP(D856,最低賃金!$A$2:$G$49,4,FALSE)),"")</f>
        <v/>
      </c>
      <c r="F856" s="27" t="str">
        <f>IFERROR(VLOOKUP(D856,最低賃金!$A$3:$G$49,6,FALSE),"")</f>
        <v/>
      </c>
      <c r="G856" s="51"/>
      <c r="H856" s="19"/>
      <c r="I856" s="81"/>
      <c r="J856" s="27" t="str" cm="1">
        <f t="array" ref="J856">IFERROR(_xlfn.IFS(COUNTBLANK(G856:I856)=3,"",H856="","H列に金額を入力してください",G856=3,H856,I856="","I列に労働時間を入力してください",G856=1,ROUND(H856/(I856*24),0),G856=2,ROUND(H856/(I856*24),0)),"")</f>
        <v/>
      </c>
      <c r="K856" s="80" t="str" cm="1">
        <f t="array" ref="K856">IFERROR(_xlfn.IFS(D856="","",J856&lt;E856,"×（法定外・要件外となる従業員です）",J856&lt;=F856,"〇",J856&gt;F856,"ー（要件外となる従業員です）"),"")</f>
        <v/>
      </c>
      <c r="L856" s="25" t="str" cm="1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  <v/>
      </c>
    </row>
    <row r="857" spans="1:12" ht="16.5" customHeight="1" x14ac:dyDescent="0.4">
      <c r="A857" s="52" t="str">
        <f t="shared" si="13"/>
        <v/>
      </c>
      <c r="B857" s="51"/>
      <c r="C857" s="75"/>
      <c r="D857" s="51"/>
      <c r="E857" s="27" t="str" cm="1">
        <f t="array" ref="E857">IFERROR(_xlfn.IFS(AND($F$4=45566,D857="徳島"),VLOOKUP(D857,最低賃金!$A$2:$G$49,2,FALSE),OR($F$4&lt;&gt;45566,D857&lt;&gt;"徳島"),VLOOKUP(D857,最低賃金!$A$2:$G$49,4,FALSE)),"")</f>
        <v/>
      </c>
      <c r="F857" s="27" t="str">
        <f>IFERROR(VLOOKUP(D857,最低賃金!$A$3:$G$49,6,FALSE),"")</f>
        <v/>
      </c>
      <c r="G857" s="51"/>
      <c r="H857" s="19"/>
      <c r="I857" s="81"/>
      <c r="J857" s="27" t="str" cm="1">
        <f t="array" ref="J857">IFERROR(_xlfn.IFS(COUNTBLANK(G857:I857)=3,"",H857="","H列に金額を入力してください",G857=3,H857,I857="","I列に労働時間を入力してください",G857=1,ROUND(H857/(I857*24),0),G857=2,ROUND(H857/(I857*24),0)),"")</f>
        <v/>
      </c>
      <c r="K857" s="80" t="str" cm="1">
        <f t="array" ref="K857">IFERROR(_xlfn.IFS(D857="","",J857&lt;E857,"×（法定外・要件外となる従業員です）",J857&lt;=F857,"〇",J857&gt;F857,"ー（要件外となる従業員です）"),"")</f>
        <v/>
      </c>
      <c r="L857" s="25" t="str" cm="1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  <v/>
      </c>
    </row>
    <row r="858" spans="1:12" ht="16.5" customHeight="1" x14ac:dyDescent="0.4">
      <c r="A858" s="52" t="str">
        <f t="shared" si="13"/>
        <v/>
      </c>
      <c r="B858" s="51"/>
      <c r="C858" s="75"/>
      <c r="D858" s="51"/>
      <c r="E858" s="27" t="str" cm="1">
        <f t="array" ref="E858">IFERROR(_xlfn.IFS(AND($F$4=45566,D858="徳島"),VLOOKUP(D858,最低賃金!$A$2:$G$49,2,FALSE),OR($F$4&lt;&gt;45566,D858&lt;&gt;"徳島"),VLOOKUP(D858,最低賃金!$A$2:$G$49,4,FALSE)),"")</f>
        <v/>
      </c>
      <c r="F858" s="27" t="str">
        <f>IFERROR(VLOOKUP(D858,最低賃金!$A$3:$G$49,6,FALSE),"")</f>
        <v/>
      </c>
      <c r="G858" s="51"/>
      <c r="H858" s="19"/>
      <c r="I858" s="81"/>
      <c r="J858" s="27" t="str" cm="1">
        <f t="array" ref="J858">IFERROR(_xlfn.IFS(COUNTBLANK(G858:I858)=3,"",H858="","H列に金額を入力してください",G858=3,H858,I858="","I列に労働時間を入力してください",G858=1,ROUND(H858/(I858*24),0),G858=2,ROUND(H858/(I858*24),0)),"")</f>
        <v/>
      </c>
      <c r="K858" s="80" t="str" cm="1">
        <f t="array" ref="K858">IFERROR(_xlfn.IFS(D858="","",J858&lt;E858,"×（法定外・要件外となる従業員です）",J858&lt;=F858,"〇",J858&gt;F858,"ー（要件外となる従業員です）"),"")</f>
        <v/>
      </c>
      <c r="L858" s="25" t="str" cm="1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  <v/>
      </c>
    </row>
    <row r="859" spans="1:12" ht="16.5" customHeight="1" x14ac:dyDescent="0.4">
      <c r="A859" s="52" t="str">
        <f t="shared" si="13"/>
        <v/>
      </c>
      <c r="B859" s="51"/>
      <c r="C859" s="75"/>
      <c r="D859" s="51"/>
      <c r="E859" s="27" t="str" cm="1">
        <f t="array" ref="E859">IFERROR(_xlfn.IFS(AND($F$4=45566,D859="徳島"),VLOOKUP(D859,最低賃金!$A$2:$G$49,2,FALSE),OR($F$4&lt;&gt;45566,D859&lt;&gt;"徳島"),VLOOKUP(D859,最低賃金!$A$2:$G$49,4,FALSE)),"")</f>
        <v/>
      </c>
      <c r="F859" s="27" t="str">
        <f>IFERROR(VLOOKUP(D859,最低賃金!$A$3:$G$49,6,FALSE),"")</f>
        <v/>
      </c>
      <c r="G859" s="51"/>
      <c r="H859" s="19"/>
      <c r="I859" s="81"/>
      <c r="J859" s="27" t="str" cm="1">
        <f t="array" ref="J859">IFERROR(_xlfn.IFS(COUNTBLANK(G859:I859)=3,"",H859="","H列に金額を入力してください",G859=3,H859,I859="","I列に労働時間を入力してください",G859=1,ROUND(H859/(I859*24),0),G859=2,ROUND(H859/(I859*24),0)),"")</f>
        <v/>
      </c>
      <c r="K859" s="80" t="str" cm="1">
        <f t="array" ref="K859">IFERROR(_xlfn.IFS(D859="","",J859&lt;E859,"×（法定外・要件外となる従業員です）",J859&lt;=F859,"〇",J859&gt;F859,"ー（要件外となる従業員です）"),"")</f>
        <v/>
      </c>
      <c r="L859" s="25" t="str" cm="1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  <v/>
      </c>
    </row>
    <row r="860" spans="1:12" ht="16.5" customHeight="1" x14ac:dyDescent="0.4">
      <c r="A860" s="52" t="str">
        <f t="shared" si="13"/>
        <v/>
      </c>
      <c r="B860" s="51"/>
      <c r="C860" s="75"/>
      <c r="D860" s="51"/>
      <c r="E860" s="27" t="str" cm="1">
        <f t="array" ref="E860">IFERROR(_xlfn.IFS(AND($F$4=45566,D860="徳島"),VLOOKUP(D860,最低賃金!$A$2:$G$49,2,FALSE),OR($F$4&lt;&gt;45566,D860&lt;&gt;"徳島"),VLOOKUP(D860,最低賃金!$A$2:$G$49,4,FALSE)),"")</f>
        <v/>
      </c>
      <c r="F860" s="27" t="str">
        <f>IFERROR(VLOOKUP(D860,最低賃金!$A$3:$G$49,6,FALSE),"")</f>
        <v/>
      </c>
      <c r="G860" s="51"/>
      <c r="H860" s="19"/>
      <c r="I860" s="81"/>
      <c r="J860" s="27" t="str" cm="1">
        <f t="array" ref="J860">IFERROR(_xlfn.IFS(COUNTBLANK(G860:I860)=3,"",H860="","H列に金額を入力してください",G860=3,H860,I860="","I列に労働時間を入力してください",G860=1,ROUND(H860/(I860*24),0),G860=2,ROUND(H860/(I860*24),0)),"")</f>
        <v/>
      </c>
      <c r="K860" s="80" t="str" cm="1">
        <f t="array" ref="K860">IFERROR(_xlfn.IFS(D860="","",J860&lt;E860,"×（法定外・要件外となる従業員です）",J860&lt;=F860,"〇",J860&gt;F860,"ー（要件外となる従業員です）"),"")</f>
        <v/>
      </c>
      <c r="L860" s="25" t="str" cm="1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  <v/>
      </c>
    </row>
    <row r="861" spans="1:12" ht="16.5" customHeight="1" x14ac:dyDescent="0.4">
      <c r="A861" s="52" t="str">
        <f t="shared" si="13"/>
        <v/>
      </c>
      <c r="B861" s="51"/>
      <c r="C861" s="75"/>
      <c r="D861" s="51"/>
      <c r="E861" s="27" t="str" cm="1">
        <f t="array" ref="E861">IFERROR(_xlfn.IFS(AND($F$4=45566,D861="徳島"),VLOOKUP(D861,最低賃金!$A$2:$G$49,2,FALSE),OR($F$4&lt;&gt;45566,D861&lt;&gt;"徳島"),VLOOKUP(D861,最低賃金!$A$2:$G$49,4,FALSE)),"")</f>
        <v/>
      </c>
      <c r="F861" s="27" t="str">
        <f>IFERROR(VLOOKUP(D861,最低賃金!$A$3:$G$49,6,FALSE),"")</f>
        <v/>
      </c>
      <c r="G861" s="51"/>
      <c r="H861" s="19"/>
      <c r="I861" s="81"/>
      <c r="J861" s="27" t="str" cm="1">
        <f t="array" ref="J861">IFERROR(_xlfn.IFS(COUNTBLANK(G861:I861)=3,"",H861="","H列に金額を入力してください",G861=3,H861,I861="","I列に労働時間を入力してください",G861=1,ROUND(H861/(I861*24),0),G861=2,ROUND(H861/(I861*24),0)),"")</f>
        <v/>
      </c>
      <c r="K861" s="80" t="str" cm="1">
        <f t="array" ref="K861">IFERROR(_xlfn.IFS(D861="","",J861&lt;E861,"×（法定外・要件外となる従業員です）",J861&lt;=F861,"〇",J861&gt;F861,"ー（要件外となる従業員です）"),"")</f>
        <v/>
      </c>
      <c r="L861" s="25" t="str" cm="1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  <v/>
      </c>
    </row>
    <row r="862" spans="1:12" ht="16.5" customHeight="1" x14ac:dyDescent="0.4">
      <c r="A862" s="52" t="str">
        <f t="shared" si="13"/>
        <v/>
      </c>
      <c r="B862" s="51"/>
      <c r="C862" s="75"/>
      <c r="D862" s="51"/>
      <c r="E862" s="27" t="str" cm="1">
        <f t="array" ref="E862">IFERROR(_xlfn.IFS(AND($F$4=45566,D862="徳島"),VLOOKUP(D862,最低賃金!$A$2:$G$49,2,FALSE),OR($F$4&lt;&gt;45566,D862&lt;&gt;"徳島"),VLOOKUP(D862,最低賃金!$A$2:$G$49,4,FALSE)),"")</f>
        <v/>
      </c>
      <c r="F862" s="27" t="str">
        <f>IFERROR(VLOOKUP(D862,最低賃金!$A$3:$G$49,6,FALSE),"")</f>
        <v/>
      </c>
      <c r="G862" s="51"/>
      <c r="H862" s="19"/>
      <c r="I862" s="81"/>
      <c r="J862" s="27" t="str" cm="1">
        <f t="array" ref="J862">IFERROR(_xlfn.IFS(COUNTBLANK(G862:I862)=3,"",H862="","H列に金額を入力してください",G862=3,H862,I862="","I列に労働時間を入力してください",G862=1,ROUND(H862/(I862*24),0),G862=2,ROUND(H862/(I862*24),0)),"")</f>
        <v/>
      </c>
      <c r="K862" s="80" t="str" cm="1">
        <f t="array" ref="K862">IFERROR(_xlfn.IFS(D862="","",J862&lt;E862,"×（法定外・要件外となる従業員です）",J862&lt;=F862,"〇",J862&gt;F862,"ー（要件外となる従業員です）"),"")</f>
        <v/>
      </c>
      <c r="L862" s="25" t="str" cm="1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  <v/>
      </c>
    </row>
    <row r="863" spans="1:12" ht="16.5" customHeight="1" x14ac:dyDescent="0.4">
      <c r="A863" s="52" t="str">
        <f t="shared" si="13"/>
        <v/>
      </c>
      <c r="B863" s="51"/>
      <c r="C863" s="75"/>
      <c r="D863" s="51"/>
      <c r="E863" s="27" t="str" cm="1">
        <f t="array" ref="E863">IFERROR(_xlfn.IFS(AND($F$4=45566,D863="徳島"),VLOOKUP(D863,最低賃金!$A$2:$G$49,2,FALSE),OR($F$4&lt;&gt;45566,D863&lt;&gt;"徳島"),VLOOKUP(D863,最低賃金!$A$2:$G$49,4,FALSE)),"")</f>
        <v/>
      </c>
      <c r="F863" s="27" t="str">
        <f>IFERROR(VLOOKUP(D863,最低賃金!$A$3:$G$49,6,FALSE),"")</f>
        <v/>
      </c>
      <c r="G863" s="51"/>
      <c r="H863" s="19"/>
      <c r="I863" s="81"/>
      <c r="J863" s="27" t="str" cm="1">
        <f t="array" ref="J863">IFERROR(_xlfn.IFS(COUNTBLANK(G863:I863)=3,"",H863="","H列に金額を入力してください",G863=3,H863,I863="","I列に労働時間を入力してください",G863=1,ROUND(H863/(I863*24),0),G863=2,ROUND(H863/(I863*24),0)),"")</f>
        <v/>
      </c>
      <c r="K863" s="80" t="str" cm="1">
        <f t="array" ref="K863">IFERROR(_xlfn.IFS(D863="","",J863&lt;E863,"×（法定外・要件外となる従業員です）",J863&lt;=F863,"〇",J863&gt;F863,"ー（要件外となる従業員です）"),"")</f>
        <v/>
      </c>
      <c r="L863" s="25" t="str" cm="1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  <v/>
      </c>
    </row>
    <row r="864" spans="1:12" ht="16.5" customHeight="1" x14ac:dyDescent="0.4">
      <c r="A864" s="52" t="str">
        <f t="shared" si="13"/>
        <v/>
      </c>
      <c r="B864" s="51"/>
      <c r="C864" s="75"/>
      <c r="D864" s="51"/>
      <c r="E864" s="27" t="str" cm="1">
        <f t="array" ref="E864">IFERROR(_xlfn.IFS(AND($F$4=45566,D864="徳島"),VLOOKUP(D864,最低賃金!$A$2:$G$49,2,FALSE),OR($F$4&lt;&gt;45566,D864&lt;&gt;"徳島"),VLOOKUP(D864,最低賃金!$A$2:$G$49,4,FALSE)),"")</f>
        <v/>
      </c>
      <c r="F864" s="27" t="str">
        <f>IFERROR(VLOOKUP(D864,最低賃金!$A$3:$G$49,6,FALSE),"")</f>
        <v/>
      </c>
      <c r="G864" s="51"/>
      <c r="H864" s="19"/>
      <c r="I864" s="81"/>
      <c r="J864" s="27" t="str" cm="1">
        <f t="array" ref="J864">IFERROR(_xlfn.IFS(COUNTBLANK(G864:I864)=3,"",H864="","H列に金額を入力してください",G864=3,H864,I864="","I列に労働時間を入力してください",G864=1,ROUND(H864/(I864*24),0),G864=2,ROUND(H864/(I864*24),0)),"")</f>
        <v/>
      </c>
      <c r="K864" s="80" t="str" cm="1">
        <f t="array" ref="K864">IFERROR(_xlfn.IFS(D864="","",J864&lt;E864,"×（法定外・要件外となる従業員です）",J864&lt;=F864,"〇",J864&gt;F864,"ー（要件外となる従業員です）"),"")</f>
        <v/>
      </c>
      <c r="L864" s="25" t="str" cm="1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  <v/>
      </c>
    </row>
    <row r="865" spans="1:12" ht="16.5" customHeight="1" x14ac:dyDescent="0.4">
      <c r="A865" s="52" t="str">
        <f t="shared" si="13"/>
        <v/>
      </c>
      <c r="B865" s="51"/>
      <c r="C865" s="75"/>
      <c r="D865" s="51"/>
      <c r="E865" s="27" t="str" cm="1">
        <f t="array" ref="E865">IFERROR(_xlfn.IFS(AND($F$4=45566,D865="徳島"),VLOOKUP(D865,最低賃金!$A$2:$G$49,2,FALSE),OR($F$4&lt;&gt;45566,D865&lt;&gt;"徳島"),VLOOKUP(D865,最低賃金!$A$2:$G$49,4,FALSE)),"")</f>
        <v/>
      </c>
      <c r="F865" s="27" t="str">
        <f>IFERROR(VLOOKUP(D865,最低賃金!$A$3:$G$49,6,FALSE),"")</f>
        <v/>
      </c>
      <c r="G865" s="51"/>
      <c r="H865" s="19"/>
      <c r="I865" s="81"/>
      <c r="J865" s="27" t="str" cm="1">
        <f t="array" ref="J865">IFERROR(_xlfn.IFS(COUNTBLANK(G865:I865)=3,"",H865="","H列に金額を入力してください",G865=3,H865,I865="","I列に労働時間を入力してください",G865=1,ROUND(H865/(I865*24),0),G865=2,ROUND(H865/(I865*24),0)),"")</f>
        <v/>
      </c>
      <c r="K865" s="80" t="str" cm="1">
        <f t="array" ref="K865">IFERROR(_xlfn.IFS(D865="","",J865&lt;E865,"×（法定外・要件外となる従業員です）",J865&lt;=F865,"〇",J865&gt;F865,"ー（要件外となる従業員です）"),"")</f>
        <v/>
      </c>
      <c r="L865" s="25" t="str" cm="1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  <v/>
      </c>
    </row>
    <row r="866" spans="1:12" ht="16.5" customHeight="1" x14ac:dyDescent="0.4">
      <c r="A866" s="52" t="str">
        <f t="shared" si="13"/>
        <v/>
      </c>
      <c r="B866" s="51"/>
      <c r="C866" s="75"/>
      <c r="D866" s="51"/>
      <c r="E866" s="27" t="str" cm="1">
        <f t="array" ref="E866">IFERROR(_xlfn.IFS(AND($F$4=45566,D866="徳島"),VLOOKUP(D866,最低賃金!$A$2:$G$49,2,FALSE),OR($F$4&lt;&gt;45566,D866&lt;&gt;"徳島"),VLOOKUP(D866,最低賃金!$A$2:$G$49,4,FALSE)),"")</f>
        <v/>
      </c>
      <c r="F866" s="27" t="str">
        <f>IFERROR(VLOOKUP(D866,最低賃金!$A$3:$G$49,6,FALSE),"")</f>
        <v/>
      </c>
      <c r="G866" s="51"/>
      <c r="H866" s="19"/>
      <c r="I866" s="81"/>
      <c r="J866" s="27" t="str" cm="1">
        <f t="array" ref="J866">IFERROR(_xlfn.IFS(COUNTBLANK(G866:I866)=3,"",H866="","H列に金額を入力してください",G866=3,H866,I866="","I列に労働時間を入力してください",G866=1,ROUND(H866/(I866*24),0),G866=2,ROUND(H866/(I866*24),0)),"")</f>
        <v/>
      </c>
      <c r="K866" s="80" t="str" cm="1">
        <f t="array" ref="K866">IFERROR(_xlfn.IFS(D866="","",J866&lt;E866,"×（法定外・要件外となる従業員です）",J866&lt;=F866,"〇",J866&gt;F866,"ー（要件外となる従業員です）"),"")</f>
        <v/>
      </c>
      <c r="L866" s="25" t="str" cm="1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  <v/>
      </c>
    </row>
    <row r="867" spans="1:12" ht="16.5" customHeight="1" x14ac:dyDescent="0.4">
      <c r="A867" s="52" t="str">
        <f t="shared" si="13"/>
        <v/>
      </c>
      <c r="B867" s="51"/>
      <c r="C867" s="75"/>
      <c r="D867" s="51"/>
      <c r="E867" s="27" t="str" cm="1">
        <f t="array" ref="E867">IFERROR(_xlfn.IFS(AND($F$4=45566,D867="徳島"),VLOOKUP(D867,最低賃金!$A$2:$G$49,2,FALSE),OR($F$4&lt;&gt;45566,D867&lt;&gt;"徳島"),VLOOKUP(D867,最低賃金!$A$2:$G$49,4,FALSE)),"")</f>
        <v/>
      </c>
      <c r="F867" s="27" t="str">
        <f>IFERROR(VLOOKUP(D867,最低賃金!$A$3:$G$49,6,FALSE),"")</f>
        <v/>
      </c>
      <c r="G867" s="51"/>
      <c r="H867" s="19"/>
      <c r="I867" s="81"/>
      <c r="J867" s="27" t="str" cm="1">
        <f t="array" ref="J867">IFERROR(_xlfn.IFS(COUNTBLANK(G867:I867)=3,"",H867="","H列に金額を入力してください",G867=3,H867,I867="","I列に労働時間を入力してください",G867=1,ROUND(H867/(I867*24),0),G867=2,ROUND(H867/(I867*24),0)),"")</f>
        <v/>
      </c>
      <c r="K867" s="80" t="str" cm="1">
        <f t="array" ref="K867">IFERROR(_xlfn.IFS(D867="","",J867&lt;E867,"×（法定外・要件外となる従業員です）",J867&lt;=F867,"〇",J867&gt;F867,"ー（要件外となる従業員です）"),"")</f>
        <v/>
      </c>
      <c r="L867" s="25" t="str" cm="1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  <v/>
      </c>
    </row>
    <row r="868" spans="1:12" ht="16.5" customHeight="1" x14ac:dyDescent="0.4">
      <c r="A868" s="52" t="str">
        <f t="shared" si="13"/>
        <v/>
      </c>
      <c r="B868" s="51"/>
      <c r="C868" s="75"/>
      <c r="D868" s="51"/>
      <c r="E868" s="27" t="str" cm="1">
        <f t="array" ref="E868">IFERROR(_xlfn.IFS(AND($F$4=45566,D868="徳島"),VLOOKUP(D868,最低賃金!$A$2:$G$49,2,FALSE),OR($F$4&lt;&gt;45566,D868&lt;&gt;"徳島"),VLOOKUP(D868,最低賃金!$A$2:$G$49,4,FALSE)),"")</f>
        <v/>
      </c>
      <c r="F868" s="27" t="str">
        <f>IFERROR(VLOOKUP(D868,最低賃金!$A$3:$G$49,6,FALSE),"")</f>
        <v/>
      </c>
      <c r="G868" s="51"/>
      <c r="H868" s="19"/>
      <c r="I868" s="81"/>
      <c r="J868" s="27" t="str" cm="1">
        <f t="array" ref="J868">IFERROR(_xlfn.IFS(COUNTBLANK(G868:I868)=3,"",H868="","H列に金額を入力してください",G868=3,H868,I868="","I列に労働時間を入力してください",G868=1,ROUND(H868/(I868*24),0),G868=2,ROUND(H868/(I868*24),0)),"")</f>
        <v/>
      </c>
      <c r="K868" s="80" t="str" cm="1">
        <f t="array" ref="K868">IFERROR(_xlfn.IFS(D868="","",J868&lt;E868,"×（法定外・要件外となる従業員です）",J868&lt;=F868,"〇",J868&gt;F868,"ー（要件外となる従業員です）"),"")</f>
        <v/>
      </c>
      <c r="L868" s="25" t="str" cm="1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  <v/>
      </c>
    </row>
    <row r="869" spans="1:12" ht="16.5" customHeight="1" x14ac:dyDescent="0.4">
      <c r="A869" s="52" t="str">
        <f t="shared" si="13"/>
        <v/>
      </c>
      <c r="B869" s="51"/>
      <c r="C869" s="75"/>
      <c r="D869" s="51"/>
      <c r="E869" s="27" t="str" cm="1">
        <f t="array" ref="E869">IFERROR(_xlfn.IFS(AND($F$4=45566,D869="徳島"),VLOOKUP(D869,最低賃金!$A$2:$G$49,2,FALSE),OR($F$4&lt;&gt;45566,D869&lt;&gt;"徳島"),VLOOKUP(D869,最低賃金!$A$2:$G$49,4,FALSE)),"")</f>
        <v/>
      </c>
      <c r="F869" s="27" t="str">
        <f>IFERROR(VLOOKUP(D869,最低賃金!$A$3:$G$49,6,FALSE),"")</f>
        <v/>
      </c>
      <c r="G869" s="51"/>
      <c r="H869" s="19"/>
      <c r="I869" s="81"/>
      <c r="J869" s="27" t="str" cm="1">
        <f t="array" ref="J869">IFERROR(_xlfn.IFS(COUNTBLANK(G869:I869)=3,"",H869="","H列に金額を入力してください",G869=3,H869,I869="","I列に労働時間を入力してください",G869=1,ROUND(H869/(I869*24),0),G869=2,ROUND(H869/(I869*24),0)),"")</f>
        <v/>
      </c>
      <c r="K869" s="80" t="str" cm="1">
        <f t="array" ref="K869">IFERROR(_xlfn.IFS(D869="","",J869&lt;E869,"×（法定外・要件外となる従業員です）",J869&lt;=F869,"〇",J869&gt;F869,"ー（要件外となる従業員です）"),"")</f>
        <v/>
      </c>
      <c r="L869" s="25" t="str" cm="1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  <v/>
      </c>
    </row>
    <row r="870" spans="1:12" ht="16.5" customHeight="1" x14ac:dyDescent="0.4">
      <c r="A870" s="52" t="str">
        <f t="shared" si="13"/>
        <v/>
      </c>
      <c r="B870" s="51"/>
      <c r="C870" s="75"/>
      <c r="D870" s="51"/>
      <c r="E870" s="27" t="str" cm="1">
        <f t="array" ref="E870">IFERROR(_xlfn.IFS(AND($F$4=45566,D870="徳島"),VLOOKUP(D870,最低賃金!$A$2:$G$49,2,FALSE),OR($F$4&lt;&gt;45566,D870&lt;&gt;"徳島"),VLOOKUP(D870,最低賃金!$A$2:$G$49,4,FALSE)),"")</f>
        <v/>
      </c>
      <c r="F870" s="27" t="str">
        <f>IFERROR(VLOOKUP(D870,最低賃金!$A$3:$G$49,6,FALSE),"")</f>
        <v/>
      </c>
      <c r="G870" s="51"/>
      <c r="H870" s="19"/>
      <c r="I870" s="81"/>
      <c r="J870" s="27" t="str" cm="1">
        <f t="array" ref="J870">IFERROR(_xlfn.IFS(COUNTBLANK(G870:I870)=3,"",H870="","H列に金額を入力してください",G870=3,H870,I870="","I列に労働時間を入力してください",G870=1,ROUND(H870/(I870*24),0),G870=2,ROUND(H870/(I870*24),0)),"")</f>
        <v/>
      </c>
      <c r="K870" s="80" t="str" cm="1">
        <f t="array" ref="K870">IFERROR(_xlfn.IFS(D870="","",J870&lt;E870,"×（法定外・要件外となる従業員です）",J870&lt;=F870,"〇",J870&gt;F870,"ー（要件外となる従業員です）"),"")</f>
        <v/>
      </c>
      <c r="L870" s="25" t="str" cm="1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  <v/>
      </c>
    </row>
    <row r="871" spans="1:12" ht="16.5" customHeight="1" x14ac:dyDescent="0.4">
      <c r="A871" s="52" t="str">
        <f t="shared" si="13"/>
        <v/>
      </c>
      <c r="B871" s="51"/>
      <c r="C871" s="75"/>
      <c r="D871" s="51"/>
      <c r="E871" s="27" t="str" cm="1">
        <f t="array" ref="E871">IFERROR(_xlfn.IFS(AND($F$4=45566,D871="徳島"),VLOOKUP(D871,最低賃金!$A$2:$G$49,2,FALSE),OR($F$4&lt;&gt;45566,D871&lt;&gt;"徳島"),VLOOKUP(D871,最低賃金!$A$2:$G$49,4,FALSE)),"")</f>
        <v/>
      </c>
      <c r="F871" s="27" t="str">
        <f>IFERROR(VLOOKUP(D871,最低賃金!$A$3:$G$49,6,FALSE),"")</f>
        <v/>
      </c>
      <c r="G871" s="51"/>
      <c r="H871" s="19"/>
      <c r="I871" s="81"/>
      <c r="J871" s="27" t="str" cm="1">
        <f t="array" ref="J871">IFERROR(_xlfn.IFS(COUNTBLANK(G871:I871)=3,"",H871="","H列に金額を入力してください",G871=3,H871,I871="","I列に労働時間を入力してください",G871=1,ROUND(H871/(I871*24),0),G871=2,ROUND(H871/(I871*24),0)),"")</f>
        <v/>
      </c>
      <c r="K871" s="80" t="str" cm="1">
        <f t="array" ref="K871">IFERROR(_xlfn.IFS(D871="","",J871&lt;E871,"×（法定外・要件外となる従業員です）",J871&lt;=F871,"〇",J871&gt;F871,"ー（要件外となる従業員です）"),"")</f>
        <v/>
      </c>
      <c r="L871" s="25" t="str" cm="1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  <v/>
      </c>
    </row>
    <row r="872" spans="1:12" ht="16.5" customHeight="1" x14ac:dyDescent="0.4">
      <c r="A872" s="52" t="str">
        <f t="shared" si="13"/>
        <v/>
      </c>
      <c r="B872" s="51"/>
      <c r="C872" s="75"/>
      <c r="D872" s="51"/>
      <c r="E872" s="27" t="str" cm="1">
        <f t="array" ref="E872">IFERROR(_xlfn.IFS(AND($F$4=45566,D872="徳島"),VLOOKUP(D872,最低賃金!$A$2:$G$49,2,FALSE),OR($F$4&lt;&gt;45566,D872&lt;&gt;"徳島"),VLOOKUP(D872,最低賃金!$A$2:$G$49,4,FALSE)),"")</f>
        <v/>
      </c>
      <c r="F872" s="27" t="str">
        <f>IFERROR(VLOOKUP(D872,最低賃金!$A$3:$G$49,6,FALSE),"")</f>
        <v/>
      </c>
      <c r="G872" s="51"/>
      <c r="H872" s="19"/>
      <c r="I872" s="81"/>
      <c r="J872" s="27" t="str" cm="1">
        <f t="array" ref="J872">IFERROR(_xlfn.IFS(COUNTBLANK(G872:I872)=3,"",H872="","H列に金額を入力してください",G872=3,H872,I872="","I列に労働時間を入力してください",G872=1,ROUND(H872/(I872*24),0),G872=2,ROUND(H872/(I872*24),0)),"")</f>
        <v/>
      </c>
      <c r="K872" s="80" t="str" cm="1">
        <f t="array" ref="K872">IFERROR(_xlfn.IFS(D872="","",J872&lt;E872,"×（法定外・要件外となる従業員です）",J872&lt;=F872,"〇",J872&gt;F872,"ー（要件外となる従業員です）"),"")</f>
        <v/>
      </c>
      <c r="L872" s="25" t="str" cm="1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  <v/>
      </c>
    </row>
    <row r="873" spans="1:12" ht="16.5" customHeight="1" x14ac:dyDescent="0.4">
      <c r="A873" s="52" t="str">
        <f t="shared" si="13"/>
        <v/>
      </c>
      <c r="B873" s="51"/>
      <c r="C873" s="75"/>
      <c r="D873" s="51"/>
      <c r="E873" s="27" t="str" cm="1">
        <f t="array" ref="E873">IFERROR(_xlfn.IFS(AND($F$4=45566,D873="徳島"),VLOOKUP(D873,最低賃金!$A$2:$G$49,2,FALSE),OR($F$4&lt;&gt;45566,D873&lt;&gt;"徳島"),VLOOKUP(D873,最低賃金!$A$2:$G$49,4,FALSE)),"")</f>
        <v/>
      </c>
      <c r="F873" s="27" t="str">
        <f>IFERROR(VLOOKUP(D873,最低賃金!$A$3:$G$49,6,FALSE),"")</f>
        <v/>
      </c>
      <c r="G873" s="51"/>
      <c r="H873" s="19"/>
      <c r="I873" s="81"/>
      <c r="J873" s="27" t="str" cm="1">
        <f t="array" ref="J873">IFERROR(_xlfn.IFS(COUNTBLANK(G873:I873)=3,"",H873="","H列に金額を入力してください",G873=3,H873,I873="","I列に労働時間を入力してください",G873=1,ROUND(H873/(I873*24),0),G873=2,ROUND(H873/(I873*24),0)),"")</f>
        <v/>
      </c>
      <c r="K873" s="80" t="str" cm="1">
        <f t="array" ref="K873">IFERROR(_xlfn.IFS(D873="","",J873&lt;E873,"×（法定外・要件外となる従業員です）",J873&lt;=F873,"〇",J873&gt;F873,"ー（要件外となる従業員です）"),"")</f>
        <v/>
      </c>
      <c r="L873" s="25" t="str" cm="1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  <v/>
      </c>
    </row>
    <row r="874" spans="1:12" ht="16.5" customHeight="1" x14ac:dyDescent="0.4">
      <c r="A874" s="52" t="str">
        <f t="shared" si="13"/>
        <v/>
      </c>
      <c r="B874" s="51"/>
      <c r="C874" s="75"/>
      <c r="D874" s="51"/>
      <c r="E874" s="27" t="str" cm="1">
        <f t="array" ref="E874">IFERROR(_xlfn.IFS(AND($F$4=45566,D874="徳島"),VLOOKUP(D874,最低賃金!$A$2:$G$49,2,FALSE),OR($F$4&lt;&gt;45566,D874&lt;&gt;"徳島"),VLOOKUP(D874,最低賃金!$A$2:$G$49,4,FALSE)),"")</f>
        <v/>
      </c>
      <c r="F874" s="27" t="str">
        <f>IFERROR(VLOOKUP(D874,最低賃金!$A$3:$G$49,6,FALSE),"")</f>
        <v/>
      </c>
      <c r="G874" s="51"/>
      <c r="H874" s="19"/>
      <c r="I874" s="81"/>
      <c r="J874" s="27" t="str" cm="1">
        <f t="array" ref="J874">IFERROR(_xlfn.IFS(COUNTBLANK(G874:I874)=3,"",H874="","H列に金額を入力してください",G874=3,H874,I874="","I列に労働時間を入力してください",G874=1,ROUND(H874/(I874*24),0),G874=2,ROUND(H874/(I874*24),0)),"")</f>
        <v/>
      </c>
      <c r="K874" s="80" t="str" cm="1">
        <f t="array" ref="K874">IFERROR(_xlfn.IFS(D874="","",J874&lt;E874,"×（法定外・要件外となる従業員です）",J874&lt;=F874,"〇",J874&gt;F874,"ー（要件外となる従業員です）"),"")</f>
        <v/>
      </c>
      <c r="L874" s="25" t="str" cm="1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  <v/>
      </c>
    </row>
    <row r="875" spans="1:12" ht="16.5" customHeight="1" x14ac:dyDescent="0.4">
      <c r="A875" s="52" t="str">
        <f t="shared" si="13"/>
        <v/>
      </c>
      <c r="B875" s="51"/>
      <c r="C875" s="75"/>
      <c r="D875" s="51"/>
      <c r="E875" s="27" t="str" cm="1">
        <f t="array" ref="E875">IFERROR(_xlfn.IFS(AND($F$4=45566,D875="徳島"),VLOOKUP(D875,最低賃金!$A$2:$G$49,2,FALSE),OR($F$4&lt;&gt;45566,D875&lt;&gt;"徳島"),VLOOKUP(D875,最低賃金!$A$2:$G$49,4,FALSE)),"")</f>
        <v/>
      </c>
      <c r="F875" s="27" t="str">
        <f>IFERROR(VLOOKUP(D875,最低賃金!$A$3:$G$49,6,FALSE),"")</f>
        <v/>
      </c>
      <c r="G875" s="51"/>
      <c r="H875" s="19"/>
      <c r="I875" s="81"/>
      <c r="J875" s="27" t="str" cm="1">
        <f t="array" ref="J875">IFERROR(_xlfn.IFS(COUNTBLANK(G875:I875)=3,"",H875="","H列に金額を入力してください",G875=3,H875,I875="","I列に労働時間を入力してください",G875=1,ROUND(H875/(I875*24),0),G875=2,ROUND(H875/(I875*24),0)),"")</f>
        <v/>
      </c>
      <c r="K875" s="80" t="str" cm="1">
        <f t="array" ref="K875">IFERROR(_xlfn.IFS(D875="","",J875&lt;E875,"×（法定外・要件外となる従業員です）",J875&lt;=F875,"〇",J875&gt;F875,"ー（要件外となる従業員です）"),"")</f>
        <v/>
      </c>
      <c r="L875" s="25" t="str" cm="1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  <v/>
      </c>
    </row>
    <row r="876" spans="1:12" ht="16.5" customHeight="1" x14ac:dyDescent="0.4">
      <c r="A876" s="52" t="str">
        <f t="shared" si="13"/>
        <v/>
      </c>
      <c r="B876" s="51"/>
      <c r="C876" s="75"/>
      <c r="D876" s="51"/>
      <c r="E876" s="27" t="str" cm="1">
        <f t="array" ref="E876">IFERROR(_xlfn.IFS(AND($F$4=45566,D876="徳島"),VLOOKUP(D876,最低賃金!$A$2:$G$49,2,FALSE),OR($F$4&lt;&gt;45566,D876&lt;&gt;"徳島"),VLOOKUP(D876,最低賃金!$A$2:$G$49,4,FALSE)),"")</f>
        <v/>
      </c>
      <c r="F876" s="27" t="str">
        <f>IFERROR(VLOOKUP(D876,最低賃金!$A$3:$G$49,6,FALSE),"")</f>
        <v/>
      </c>
      <c r="G876" s="51"/>
      <c r="H876" s="19"/>
      <c r="I876" s="81"/>
      <c r="J876" s="27" t="str" cm="1">
        <f t="array" ref="J876">IFERROR(_xlfn.IFS(COUNTBLANK(G876:I876)=3,"",H876="","H列に金額を入力してください",G876=3,H876,I876="","I列に労働時間を入力してください",G876=1,ROUND(H876/(I876*24),0),G876=2,ROUND(H876/(I876*24),0)),"")</f>
        <v/>
      </c>
      <c r="K876" s="80" t="str" cm="1">
        <f t="array" ref="K876">IFERROR(_xlfn.IFS(D876="","",J876&lt;E876,"×（法定外・要件外となる従業員です）",J876&lt;=F876,"〇",J876&gt;F876,"ー（要件外となる従業員です）"),"")</f>
        <v/>
      </c>
      <c r="L876" s="25" t="str" cm="1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  <v/>
      </c>
    </row>
    <row r="877" spans="1:12" ht="16.5" customHeight="1" x14ac:dyDescent="0.4">
      <c r="A877" s="52" t="str">
        <f t="shared" si="13"/>
        <v/>
      </c>
      <c r="B877" s="51"/>
      <c r="C877" s="75"/>
      <c r="D877" s="51"/>
      <c r="E877" s="27" t="str" cm="1">
        <f t="array" ref="E877">IFERROR(_xlfn.IFS(AND($F$4=45566,D877="徳島"),VLOOKUP(D877,最低賃金!$A$2:$G$49,2,FALSE),OR($F$4&lt;&gt;45566,D877&lt;&gt;"徳島"),VLOOKUP(D877,最低賃金!$A$2:$G$49,4,FALSE)),"")</f>
        <v/>
      </c>
      <c r="F877" s="27" t="str">
        <f>IFERROR(VLOOKUP(D877,最低賃金!$A$3:$G$49,6,FALSE),"")</f>
        <v/>
      </c>
      <c r="G877" s="51"/>
      <c r="H877" s="19"/>
      <c r="I877" s="81"/>
      <c r="J877" s="27" t="str" cm="1">
        <f t="array" ref="J877">IFERROR(_xlfn.IFS(COUNTBLANK(G877:I877)=3,"",H877="","H列に金額を入力してください",G877=3,H877,I877="","I列に労働時間を入力してください",G877=1,ROUND(H877/(I877*24),0),G877=2,ROUND(H877/(I877*24),0)),"")</f>
        <v/>
      </c>
      <c r="K877" s="80" t="str" cm="1">
        <f t="array" ref="K877">IFERROR(_xlfn.IFS(D877="","",J877&lt;E877,"×（法定外・要件外となる従業員です）",J877&lt;=F877,"〇",J877&gt;F877,"ー（要件外となる従業員です）"),"")</f>
        <v/>
      </c>
      <c r="L877" s="25" t="str" cm="1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  <v/>
      </c>
    </row>
    <row r="878" spans="1:12" ht="16.5" customHeight="1" x14ac:dyDescent="0.4">
      <c r="A878" s="52" t="str">
        <f t="shared" si="13"/>
        <v/>
      </c>
      <c r="B878" s="51"/>
      <c r="C878" s="75"/>
      <c r="D878" s="51"/>
      <c r="E878" s="27" t="str" cm="1">
        <f t="array" ref="E878">IFERROR(_xlfn.IFS(AND($F$4=45566,D878="徳島"),VLOOKUP(D878,最低賃金!$A$2:$G$49,2,FALSE),OR($F$4&lt;&gt;45566,D878&lt;&gt;"徳島"),VLOOKUP(D878,最低賃金!$A$2:$G$49,4,FALSE)),"")</f>
        <v/>
      </c>
      <c r="F878" s="27" t="str">
        <f>IFERROR(VLOOKUP(D878,最低賃金!$A$3:$G$49,6,FALSE),"")</f>
        <v/>
      </c>
      <c r="G878" s="51"/>
      <c r="H878" s="19"/>
      <c r="I878" s="81"/>
      <c r="J878" s="27" t="str" cm="1">
        <f t="array" ref="J878">IFERROR(_xlfn.IFS(COUNTBLANK(G878:I878)=3,"",H878="","H列に金額を入力してください",G878=3,H878,I878="","I列に労働時間を入力してください",G878=1,ROUND(H878/(I878*24),0),G878=2,ROUND(H878/(I878*24),0)),"")</f>
        <v/>
      </c>
      <c r="K878" s="80" t="str" cm="1">
        <f t="array" ref="K878">IFERROR(_xlfn.IFS(D878="","",J878&lt;E878,"×（法定外・要件外となる従業員です）",J878&lt;=F878,"〇",J878&gt;F878,"ー（要件外となる従業員です）"),"")</f>
        <v/>
      </c>
      <c r="L878" s="25" t="str" cm="1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  <v/>
      </c>
    </row>
    <row r="879" spans="1:12" ht="16.5" customHeight="1" x14ac:dyDescent="0.4">
      <c r="A879" s="52" t="str">
        <f t="shared" si="13"/>
        <v/>
      </c>
      <c r="B879" s="51"/>
      <c r="C879" s="75"/>
      <c r="D879" s="51"/>
      <c r="E879" s="27" t="str" cm="1">
        <f t="array" ref="E879">IFERROR(_xlfn.IFS(AND($F$4=45566,D879="徳島"),VLOOKUP(D879,最低賃金!$A$2:$G$49,2,FALSE),OR($F$4&lt;&gt;45566,D879&lt;&gt;"徳島"),VLOOKUP(D879,最低賃金!$A$2:$G$49,4,FALSE)),"")</f>
        <v/>
      </c>
      <c r="F879" s="27" t="str">
        <f>IFERROR(VLOOKUP(D879,最低賃金!$A$3:$G$49,6,FALSE),"")</f>
        <v/>
      </c>
      <c r="G879" s="51"/>
      <c r="H879" s="19"/>
      <c r="I879" s="81"/>
      <c r="J879" s="27" t="str" cm="1">
        <f t="array" ref="J879">IFERROR(_xlfn.IFS(COUNTBLANK(G879:I879)=3,"",H879="","H列に金額を入力してください",G879=3,H879,I879="","I列に労働時間を入力してください",G879=1,ROUND(H879/(I879*24),0),G879=2,ROUND(H879/(I879*24),0)),"")</f>
        <v/>
      </c>
      <c r="K879" s="80" t="str" cm="1">
        <f t="array" ref="K879">IFERROR(_xlfn.IFS(D879="","",J879&lt;E879,"×（法定外・要件外となる従業員です）",J879&lt;=F879,"〇",J879&gt;F879,"ー（要件外となる従業員です）"),"")</f>
        <v/>
      </c>
      <c r="L879" s="25" t="str" cm="1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  <v/>
      </c>
    </row>
    <row r="880" spans="1:12" ht="16.5" customHeight="1" x14ac:dyDescent="0.4">
      <c r="A880" s="52" t="str">
        <f t="shared" si="13"/>
        <v/>
      </c>
      <c r="B880" s="51"/>
      <c r="C880" s="75"/>
      <c r="D880" s="51"/>
      <c r="E880" s="27" t="str" cm="1">
        <f t="array" ref="E880">IFERROR(_xlfn.IFS(AND($F$4=45566,D880="徳島"),VLOOKUP(D880,最低賃金!$A$2:$G$49,2,FALSE),OR($F$4&lt;&gt;45566,D880&lt;&gt;"徳島"),VLOOKUP(D880,最低賃金!$A$2:$G$49,4,FALSE)),"")</f>
        <v/>
      </c>
      <c r="F880" s="27" t="str">
        <f>IFERROR(VLOOKUP(D880,最低賃金!$A$3:$G$49,6,FALSE),"")</f>
        <v/>
      </c>
      <c r="G880" s="51"/>
      <c r="H880" s="19"/>
      <c r="I880" s="81"/>
      <c r="J880" s="27" t="str" cm="1">
        <f t="array" ref="J880">IFERROR(_xlfn.IFS(COUNTBLANK(G880:I880)=3,"",H880="","H列に金額を入力してください",G880=3,H880,I880="","I列に労働時間を入力してください",G880=1,ROUND(H880/(I880*24),0),G880=2,ROUND(H880/(I880*24),0)),"")</f>
        <v/>
      </c>
      <c r="K880" s="80" t="str" cm="1">
        <f t="array" ref="K880">IFERROR(_xlfn.IFS(D880="","",J880&lt;E880,"×（法定外・要件外となる従業員です）",J880&lt;=F880,"〇",J880&gt;F880,"ー（要件外となる従業員です）"),"")</f>
        <v/>
      </c>
      <c r="L880" s="25" t="str" cm="1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  <v/>
      </c>
    </row>
    <row r="881" spans="1:12" ht="16.5" customHeight="1" x14ac:dyDescent="0.4">
      <c r="A881" s="52" t="str">
        <f t="shared" si="13"/>
        <v/>
      </c>
      <c r="B881" s="51"/>
      <c r="C881" s="75"/>
      <c r="D881" s="51"/>
      <c r="E881" s="27" t="str" cm="1">
        <f t="array" ref="E881">IFERROR(_xlfn.IFS(AND($F$4=45566,D881="徳島"),VLOOKUP(D881,最低賃金!$A$2:$G$49,2,FALSE),OR($F$4&lt;&gt;45566,D881&lt;&gt;"徳島"),VLOOKUP(D881,最低賃金!$A$2:$G$49,4,FALSE)),"")</f>
        <v/>
      </c>
      <c r="F881" s="27" t="str">
        <f>IFERROR(VLOOKUP(D881,最低賃金!$A$3:$G$49,6,FALSE),"")</f>
        <v/>
      </c>
      <c r="G881" s="51"/>
      <c r="H881" s="19"/>
      <c r="I881" s="81"/>
      <c r="J881" s="27" t="str" cm="1">
        <f t="array" ref="J881">IFERROR(_xlfn.IFS(COUNTBLANK(G881:I881)=3,"",H881="","H列に金額を入力してください",G881=3,H881,I881="","I列に労働時間を入力してください",G881=1,ROUND(H881/(I881*24),0),G881=2,ROUND(H881/(I881*24),0)),"")</f>
        <v/>
      </c>
      <c r="K881" s="80" t="str" cm="1">
        <f t="array" ref="K881">IFERROR(_xlfn.IFS(D881="","",J881&lt;E881,"×（法定外・要件外となる従業員です）",J881&lt;=F881,"〇",J881&gt;F881,"ー（要件外となる従業員です）"),"")</f>
        <v/>
      </c>
      <c r="L881" s="25" t="str" cm="1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  <v/>
      </c>
    </row>
    <row r="882" spans="1:12" ht="16.5" customHeight="1" x14ac:dyDescent="0.4">
      <c r="A882" s="52" t="str">
        <f t="shared" si="13"/>
        <v/>
      </c>
      <c r="B882" s="51"/>
      <c r="C882" s="75"/>
      <c r="D882" s="51"/>
      <c r="E882" s="27" t="str" cm="1">
        <f t="array" ref="E882">IFERROR(_xlfn.IFS(AND($F$4=45566,D882="徳島"),VLOOKUP(D882,最低賃金!$A$2:$G$49,2,FALSE),OR($F$4&lt;&gt;45566,D882&lt;&gt;"徳島"),VLOOKUP(D882,最低賃金!$A$2:$G$49,4,FALSE)),"")</f>
        <v/>
      </c>
      <c r="F882" s="27" t="str">
        <f>IFERROR(VLOOKUP(D882,最低賃金!$A$3:$G$49,6,FALSE),"")</f>
        <v/>
      </c>
      <c r="G882" s="51"/>
      <c r="H882" s="19"/>
      <c r="I882" s="81"/>
      <c r="J882" s="27" t="str" cm="1">
        <f t="array" ref="J882">IFERROR(_xlfn.IFS(COUNTBLANK(G882:I882)=3,"",H882="","H列に金額を入力してください",G882=3,H882,I882="","I列に労働時間を入力してください",G882=1,ROUND(H882/(I882*24),0),G882=2,ROUND(H882/(I882*24),0)),"")</f>
        <v/>
      </c>
      <c r="K882" s="80" t="str" cm="1">
        <f t="array" ref="K882">IFERROR(_xlfn.IFS(D882="","",J882&lt;E882,"×（法定外・要件外となる従業員です）",J882&lt;=F882,"〇",J882&gt;F882,"ー（要件外となる従業員です）"),"")</f>
        <v/>
      </c>
      <c r="L882" s="25" t="str" cm="1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  <v/>
      </c>
    </row>
    <row r="883" spans="1:12" ht="16.5" customHeight="1" x14ac:dyDescent="0.4">
      <c r="A883" s="52" t="str">
        <f t="shared" si="13"/>
        <v/>
      </c>
      <c r="B883" s="51"/>
      <c r="C883" s="75"/>
      <c r="D883" s="51"/>
      <c r="E883" s="27" t="str" cm="1">
        <f t="array" ref="E883">IFERROR(_xlfn.IFS(AND($F$4=45566,D883="徳島"),VLOOKUP(D883,最低賃金!$A$2:$G$49,2,FALSE),OR($F$4&lt;&gt;45566,D883&lt;&gt;"徳島"),VLOOKUP(D883,最低賃金!$A$2:$G$49,4,FALSE)),"")</f>
        <v/>
      </c>
      <c r="F883" s="27" t="str">
        <f>IFERROR(VLOOKUP(D883,最低賃金!$A$3:$G$49,6,FALSE),"")</f>
        <v/>
      </c>
      <c r="G883" s="51"/>
      <c r="H883" s="19"/>
      <c r="I883" s="81"/>
      <c r="J883" s="27" t="str" cm="1">
        <f t="array" ref="J883">IFERROR(_xlfn.IFS(COUNTBLANK(G883:I883)=3,"",H883="","H列に金額を入力してください",G883=3,H883,I883="","I列に労働時間を入力してください",G883=1,ROUND(H883/(I883*24),0),G883=2,ROUND(H883/(I883*24),0)),"")</f>
        <v/>
      </c>
      <c r="K883" s="80" t="str" cm="1">
        <f t="array" ref="K883">IFERROR(_xlfn.IFS(D883="","",J883&lt;E883,"×（法定外・要件外となる従業員です）",J883&lt;=F883,"〇",J883&gt;F883,"ー（要件外となる従業員です）"),"")</f>
        <v/>
      </c>
      <c r="L883" s="25" t="str" cm="1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  <v/>
      </c>
    </row>
    <row r="884" spans="1:12" ht="16.5" customHeight="1" x14ac:dyDescent="0.4">
      <c r="A884" s="52" t="str">
        <f t="shared" si="13"/>
        <v/>
      </c>
      <c r="B884" s="51"/>
      <c r="C884" s="75"/>
      <c r="D884" s="51"/>
      <c r="E884" s="27" t="str" cm="1">
        <f t="array" ref="E884">IFERROR(_xlfn.IFS(AND($F$4=45566,D884="徳島"),VLOOKUP(D884,最低賃金!$A$2:$G$49,2,FALSE),OR($F$4&lt;&gt;45566,D884&lt;&gt;"徳島"),VLOOKUP(D884,最低賃金!$A$2:$G$49,4,FALSE)),"")</f>
        <v/>
      </c>
      <c r="F884" s="27" t="str">
        <f>IFERROR(VLOOKUP(D884,最低賃金!$A$3:$G$49,6,FALSE),"")</f>
        <v/>
      </c>
      <c r="G884" s="51"/>
      <c r="H884" s="19"/>
      <c r="I884" s="81"/>
      <c r="J884" s="27" t="str" cm="1">
        <f t="array" ref="J884">IFERROR(_xlfn.IFS(COUNTBLANK(G884:I884)=3,"",H884="","H列に金額を入力してください",G884=3,H884,I884="","I列に労働時間を入力してください",G884=1,ROUND(H884/(I884*24),0),G884=2,ROUND(H884/(I884*24),0)),"")</f>
        <v/>
      </c>
      <c r="K884" s="80" t="str" cm="1">
        <f t="array" ref="K884">IFERROR(_xlfn.IFS(D884="","",J884&lt;E884,"×（法定外・要件外となる従業員です）",J884&lt;=F884,"〇",J884&gt;F884,"ー（要件外となる従業員です）"),"")</f>
        <v/>
      </c>
      <c r="L884" s="25" t="str" cm="1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  <v/>
      </c>
    </row>
    <row r="885" spans="1:12" ht="16.5" customHeight="1" x14ac:dyDescent="0.4">
      <c r="A885" s="52" t="str">
        <f t="shared" si="13"/>
        <v/>
      </c>
      <c r="B885" s="51"/>
      <c r="C885" s="75"/>
      <c r="D885" s="51"/>
      <c r="E885" s="27" t="str" cm="1">
        <f t="array" ref="E885">IFERROR(_xlfn.IFS(AND($F$4=45566,D885="徳島"),VLOOKUP(D885,最低賃金!$A$2:$G$49,2,FALSE),OR($F$4&lt;&gt;45566,D885&lt;&gt;"徳島"),VLOOKUP(D885,最低賃金!$A$2:$G$49,4,FALSE)),"")</f>
        <v/>
      </c>
      <c r="F885" s="27" t="str">
        <f>IFERROR(VLOOKUP(D885,最低賃金!$A$3:$G$49,6,FALSE),"")</f>
        <v/>
      </c>
      <c r="G885" s="51"/>
      <c r="H885" s="19"/>
      <c r="I885" s="81"/>
      <c r="J885" s="27" t="str" cm="1">
        <f t="array" ref="J885">IFERROR(_xlfn.IFS(COUNTBLANK(G885:I885)=3,"",H885="","H列に金額を入力してください",G885=3,H885,I885="","I列に労働時間を入力してください",G885=1,ROUND(H885/(I885*24),0),G885=2,ROUND(H885/(I885*24),0)),"")</f>
        <v/>
      </c>
      <c r="K885" s="80" t="str" cm="1">
        <f t="array" ref="K885">IFERROR(_xlfn.IFS(D885="","",J885&lt;E885,"×（法定外・要件外となる従業員です）",J885&lt;=F885,"〇",J885&gt;F885,"ー（要件外となる従業員です）"),"")</f>
        <v/>
      </c>
      <c r="L885" s="25" t="str" cm="1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  <v/>
      </c>
    </row>
    <row r="886" spans="1:12" ht="16.5" customHeight="1" x14ac:dyDescent="0.4">
      <c r="A886" s="52" t="str">
        <f t="shared" si="13"/>
        <v/>
      </c>
      <c r="B886" s="51"/>
      <c r="C886" s="75"/>
      <c r="D886" s="51"/>
      <c r="E886" s="27" t="str" cm="1">
        <f t="array" ref="E886">IFERROR(_xlfn.IFS(AND($F$4=45566,D886="徳島"),VLOOKUP(D886,最低賃金!$A$2:$G$49,2,FALSE),OR($F$4&lt;&gt;45566,D886&lt;&gt;"徳島"),VLOOKUP(D886,最低賃金!$A$2:$G$49,4,FALSE)),"")</f>
        <v/>
      </c>
      <c r="F886" s="27" t="str">
        <f>IFERROR(VLOOKUP(D886,最低賃金!$A$3:$G$49,6,FALSE),"")</f>
        <v/>
      </c>
      <c r="G886" s="51"/>
      <c r="H886" s="19"/>
      <c r="I886" s="81"/>
      <c r="J886" s="27" t="str" cm="1">
        <f t="array" ref="J886">IFERROR(_xlfn.IFS(COUNTBLANK(G886:I886)=3,"",H886="","H列に金額を入力してください",G886=3,H886,I886="","I列に労働時間を入力してください",G886=1,ROUND(H886/(I886*24),0),G886=2,ROUND(H886/(I886*24),0)),"")</f>
        <v/>
      </c>
      <c r="K886" s="80" t="str" cm="1">
        <f t="array" ref="K886">IFERROR(_xlfn.IFS(D886="","",J886&lt;E886,"×（法定外・要件外となる従業員です）",J886&lt;=F886,"〇",J886&gt;F886,"ー（要件外となる従業員です）"),"")</f>
        <v/>
      </c>
      <c r="L886" s="25" t="str" cm="1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  <v/>
      </c>
    </row>
    <row r="887" spans="1:12" ht="16.5" customHeight="1" x14ac:dyDescent="0.4">
      <c r="A887" s="52" t="str">
        <f t="shared" si="13"/>
        <v/>
      </c>
      <c r="B887" s="51"/>
      <c r="C887" s="75"/>
      <c r="D887" s="51"/>
      <c r="E887" s="27" t="str" cm="1">
        <f t="array" ref="E887">IFERROR(_xlfn.IFS(AND($F$4=45566,D887="徳島"),VLOOKUP(D887,最低賃金!$A$2:$G$49,2,FALSE),OR($F$4&lt;&gt;45566,D887&lt;&gt;"徳島"),VLOOKUP(D887,最低賃金!$A$2:$G$49,4,FALSE)),"")</f>
        <v/>
      </c>
      <c r="F887" s="27" t="str">
        <f>IFERROR(VLOOKUP(D887,最低賃金!$A$3:$G$49,6,FALSE),"")</f>
        <v/>
      </c>
      <c r="G887" s="51"/>
      <c r="H887" s="19"/>
      <c r="I887" s="81"/>
      <c r="J887" s="27" t="str" cm="1">
        <f t="array" ref="J887">IFERROR(_xlfn.IFS(COUNTBLANK(G887:I887)=3,"",H887="","H列に金額を入力してください",G887=3,H887,I887="","I列に労働時間を入力してください",G887=1,ROUND(H887/(I887*24),0),G887=2,ROUND(H887/(I887*24),0)),"")</f>
        <v/>
      </c>
      <c r="K887" s="80" t="str" cm="1">
        <f t="array" ref="K887">IFERROR(_xlfn.IFS(D887="","",J887&lt;E887,"×（法定外・要件外となる従業員です）",J887&lt;=F887,"〇",J887&gt;F887,"ー（要件外となる従業員です）"),"")</f>
        <v/>
      </c>
      <c r="L887" s="25" t="str" cm="1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  <v/>
      </c>
    </row>
    <row r="888" spans="1:12" ht="16.5" customHeight="1" x14ac:dyDescent="0.4">
      <c r="A888" s="52" t="str">
        <f t="shared" si="13"/>
        <v/>
      </c>
      <c r="B888" s="51"/>
      <c r="C888" s="75"/>
      <c r="D888" s="51"/>
      <c r="E888" s="27" t="str" cm="1">
        <f t="array" ref="E888">IFERROR(_xlfn.IFS(AND($F$4=45566,D888="徳島"),VLOOKUP(D888,最低賃金!$A$2:$G$49,2,FALSE),OR($F$4&lt;&gt;45566,D888&lt;&gt;"徳島"),VLOOKUP(D888,最低賃金!$A$2:$G$49,4,FALSE)),"")</f>
        <v/>
      </c>
      <c r="F888" s="27" t="str">
        <f>IFERROR(VLOOKUP(D888,最低賃金!$A$3:$G$49,6,FALSE),"")</f>
        <v/>
      </c>
      <c r="G888" s="51"/>
      <c r="H888" s="19"/>
      <c r="I888" s="81"/>
      <c r="J888" s="27" t="str" cm="1">
        <f t="array" ref="J888">IFERROR(_xlfn.IFS(COUNTBLANK(G888:I888)=3,"",H888="","H列に金額を入力してください",G888=3,H888,I888="","I列に労働時間を入力してください",G888=1,ROUND(H888/(I888*24),0),G888=2,ROUND(H888/(I888*24),0)),"")</f>
        <v/>
      </c>
      <c r="K888" s="80" t="str" cm="1">
        <f t="array" ref="K888">IFERROR(_xlfn.IFS(D888="","",J888&lt;E888,"×（法定外・要件外となる従業員です）",J888&lt;=F888,"〇",J888&gt;F888,"ー（要件外となる従業員です）"),"")</f>
        <v/>
      </c>
      <c r="L888" s="25" t="str" cm="1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  <v/>
      </c>
    </row>
    <row r="889" spans="1:12" ht="16.5" customHeight="1" x14ac:dyDescent="0.4">
      <c r="A889" s="52" t="str">
        <f t="shared" si="13"/>
        <v/>
      </c>
      <c r="B889" s="51"/>
      <c r="C889" s="75"/>
      <c r="D889" s="51"/>
      <c r="E889" s="27" t="str" cm="1">
        <f t="array" ref="E889">IFERROR(_xlfn.IFS(AND($F$4=45566,D889="徳島"),VLOOKUP(D889,最低賃金!$A$2:$G$49,2,FALSE),OR($F$4&lt;&gt;45566,D889&lt;&gt;"徳島"),VLOOKUP(D889,最低賃金!$A$2:$G$49,4,FALSE)),"")</f>
        <v/>
      </c>
      <c r="F889" s="27" t="str">
        <f>IFERROR(VLOOKUP(D889,最低賃金!$A$3:$G$49,6,FALSE),"")</f>
        <v/>
      </c>
      <c r="G889" s="51"/>
      <c r="H889" s="19"/>
      <c r="I889" s="81"/>
      <c r="J889" s="27" t="str" cm="1">
        <f t="array" ref="J889">IFERROR(_xlfn.IFS(COUNTBLANK(G889:I889)=3,"",H889="","H列に金額を入力してください",G889=3,H889,I889="","I列に労働時間を入力してください",G889=1,ROUND(H889/(I889*24),0),G889=2,ROUND(H889/(I889*24),0)),"")</f>
        <v/>
      </c>
      <c r="K889" s="80" t="str" cm="1">
        <f t="array" ref="K889">IFERROR(_xlfn.IFS(D889="","",J889&lt;E889,"×（法定外・要件外となる従業員です）",J889&lt;=F889,"〇",J889&gt;F889,"ー（要件外となる従業員です）"),"")</f>
        <v/>
      </c>
      <c r="L889" s="25" t="str" cm="1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  <v/>
      </c>
    </row>
    <row r="890" spans="1:12" ht="16.5" customHeight="1" x14ac:dyDescent="0.4">
      <c r="A890" s="52" t="str">
        <f t="shared" si="13"/>
        <v/>
      </c>
      <c r="B890" s="51"/>
      <c r="C890" s="75"/>
      <c r="D890" s="51"/>
      <c r="E890" s="27" t="str" cm="1">
        <f t="array" ref="E890">IFERROR(_xlfn.IFS(AND($F$4=45566,D890="徳島"),VLOOKUP(D890,最低賃金!$A$2:$G$49,2,FALSE),OR($F$4&lt;&gt;45566,D890&lt;&gt;"徳島"),VLOOKUP(D890,最低賃金!$A$2:$G$49,4,FALSE)),"")</f>
        <v/>
      </c>
      <c r="F890" s="27" t="str">
        <f>IFERROR(VLOOKUP(D890,最低賃金!$A$3:$G$49,6,FALSE),"")</f>
        <v/>
      </c>
      <c r="G890" s="51"/>
      <c r="H890" s="19"/>
      <c r="I890" s="81"/>
      <c r="J890" s="27" t="str" cm="1">
        <f t="array" ref="J890">IFERROR(_xlfn.IFS(COUNTBLANK(G890:I890)=3,"",H890="","H列に金額を入力してください",G890=3,H890,I890="","I列に労働時間を入力してください",G890=1,ROUND(H890/(I890*24),0),G890=2,ROUND(H890/(I890*24),0)),"")</f>
        <v/>
      </c>
      <c r="K890" s="80" t="str" cm="1">
        <f t="array" ref="K890">IFERROR(_xlfn.IFS(D890="","",J890&lt;E890,"×（法定外・要件外となる従業員です）",J890&lt;=F890,"〇",J890&gt;F890,"ー（要件外となる従業員です）"),"")</f>
        <v/>
      </c>
      <c r="L890" s="25" t="str" cm="1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  <v/>
      </c>
    </row>
    <row r="891" spans="1:12" ht="16.5" customHeight="1" x14ac:dyDescent="0.4">
      <c r="A891" s="52" t="str">
        <f t="shared" si="13"/>
        <v/>
      </c>
      <c r="B891" s="51"/>
      <c r="C891" s="75"/>
      <c r="D891" s="51"/>
      <c r="E891" s="27" t="str" cm="1">
        <f t="array" ref="E891">IFERROR(_xlfn.IFS(AND($F$4=45566,D891="徳島"),VLOOKUP(D891,最低賃金!$A$2:$G$49,2,FALSE),OR($F$4&lt;&gt;45566,D891&lt;&gt;"徳島"),VLOOKUP(D891,最低賃金!$A$2:$G$49,4,FALSE)),"")</f>
        <v/>
      </c>
      <c r="F891" s="27" t="str">
        <f>IFERROR(VLOOKUP(D891,最低賃金!$A$3:$G$49,6,FALSE),"")</f>
        <v/>
      </c>
      <c r="G891" s="51"/>
      <c r="H891" s="19"/>
      <c r="I891" s="81"/>
      <c r="J891" s="27" t="str" cm="1">
        <f t="array" ref="J891">IFERROR(_xlfn.IFS(COUNTBLANK(G891:I891)=3,"",H891="","H列に金額を入力してください",G891=3,H891,I891="","I列に労働時間を入力してください",G891=1,ROUND(H891/(I891*24),0),G891=2,ROUND(H891/(I891*24),0)),"")</f>
        <v/>
      </c>
      <c r="K891" s="80" t="str" cm="1">
        <f t="array" ref="K891">IFERROR(_xlfn.IFS(D891="","",J891&lt;E891,"×（法定外・要件外となる従業員です）",J891&lt;=F891,"〇",J891&gt;F891,"ー（要件外となる従業員です）"),"")</f>
        <v/>
      </c>
      <c r="L891" s="25" t="str" cm="1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  <v/>
      </c>
    </row>
    <row r="892" spans="1:12" ht="16.5" customHeight="1" x14ac:dyDescent="0.4">
      <c r="A892" s="52" t="str">
        <f t="shared" si="13"/>
        <v/>
      </c>
      <c r="B892" s="51"/>
      <c r="C892" s="75"/>
      <c r="D892" s="51"/>
      <c r="E892" s="27" t="str" cm="1">
        <f t="array" ref="E892">IFERROR(_xlfn.IFS(AND($F$4=45566,D892="徳島"),VLOOKUP(D892,最低賃金!$A$2:$G$49,2,FALSE),OR($F$4&lt;&gt;45566,D892&lt;&gt;"徳島"),VLOOKUP(D892,最低賃金!$A$2:$G$49,4,FALSE)),"")</f>
        <v/>
      </c>
      <c r="F892" s="27" t="str">
        <f>IFERROR(VLOOKUP(D892,最低賃金!$A$3:$G$49,6,FALSE),"")</f>
        <v/>
      </c>
      <c r="G892" s="51"/>
      <c r="H892" s="19"/>
      <c r="I892" s="81"/>
      <c r="J892" s="27" t="str" cm="1">
        <f t="array" ref="J892">IFERROR(_xlfn.IFS(COUNTBLANK(G892:I892)=3,"",H892="","H列に金額を入力してください",G892=3,H892,I892="","I列に労働時間を入力してください",G892=1,ROUND(H892/(I892*24),0),G892=2,ROUND(H892/(I892*24),0)),"")</f>
        <v/>
      </c>
      <c r="K892" s="80" t="str" cm="1">
        <f t="array" ref="K892">IFERROR(_xlfn.IFS(D892="","",J892&lt;E892,"×（法定外・要件外となる従業員です）",J892&lt;=F892,"〇",J892&gt;F892,"ー（要件外となる従業員です）"),"")</f>
        <v/>
      </c>
      <c r="L892" s="25" t="str" cm="1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  <v/>
      </c>
    </row>
    <row r="893" spans="1:12" ht="16.5" customHeight="1" x14ac:dyDescent="0.4">
      <c r="A893" s="52" t="str">
        <f t="shared" si="13"/>
        <v/>
      </c>
      <c r="B893" s="51"/>
      <c r="C893" s="75"/>
      <c r="D893" s="51"/>
      <c r="E893" s="27" t="str" cm="1">
        <f t="array" ref="E893">IFERROR(_xlfn.IFS(AND($F$4=45566,D893="徳島"),VLOOKUP(D893,最低賃金!$A$2:$G$49,2,FALSE),OR($F$4&lt;&gt;45566,D893&lt;&gt;"徳島"),VLOOKUP(D893,最低賃金!$A$2:$G$49,4,FALSE)),"")</f>
        <v/>
      </c>
      <c r="F893" s="27" t="str">
        <f>IFERROR(VLOOKUP(D893,最低賃金!$A$3:$G$49,6,FALSE),"")</f>
        <v/>
      </c>
      <c r="G893" s="51"/>
      <c r="H893" s="19"/>
      <c r="I893" s="81"/>
      <c r="J893" s="27" t="str" cm="1">
        <f t="array" ref="J893">IFERROR(_xlfn.IFS(COUNTBLANK(G893:I893)=3,"",H893="","H列に金額を入力してください",G893=3,H893,I893="","I列に労働時間を入力してください",G893=1,ROUND(H893/(I893*24),0),G893=2,ROUND(H893/(I893*24),0)),"")</f>
        <v/>
      </c>
      <c r="K893" s="80" t="str" cm="1">
        <f t="array" ref="K893">IFERROR(_xlfn.IFS(D893="","",J893&lt;E893,"×（法定外・要件外となる従業員です）",J893&lt;=F893,"〇",J893&gt;F893,"ー（要件外となる従業員です）"),"")</f>
        <v/>
      </c>
      <c r="L893" s="25" t="str" cm="1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  <v/>
      </c>
    </row>
    <row r="894" spans="1:12" ht="16.5" customHeight="1" x14ac:dyDescent="0.4">
      <c r="A894" s="52" t="str">
        <f t="shared" si="13"/>
        <v/>
      </c>
      <c r="B894" s="51"/>
      <c r="C894" s="75"/>
      <c r="D894" s="51"/>
      <c r="E894" s="27" t="str" cm="1">
        <f t="array" ref="E894">IFERROR(_xlfn.IFS(AND($F$4=45566,D894="徳島"),VLOOKUP(D894,最低賃金!$A$2:$G$49,2,FALSE),OR($F$4&lt;&gt;45566,D894&lt;&gt;"徳島"),VLOOKUP(D894,最低賃金!$A$2:$G$49,4,FALSE)),"")</f>
        <v/>
      </c>
      <c r="F894" s="27" t="str">
        <f>IFERROR(VLOOKUP(D894,最低賃金!$A$3:$G$49,6,FALSE),"")</f>
        <v/>
      </c>
      <c r="G894" s="51"/>
      <c r="H894" s="19"/>
      <c r="I894" s="81"/>
      <c r="J894" s="27" t="str" cm="1">
        <f t="array" ref="J894">IFERROR(_xlfn.IFS(COUNTBLANK(G894:I894)=3,"",H894="","H列に金額を入力してください",G894=3,H894,I894="","I列に労働時間を入力してください",G894=1,ROUND(H894/(I894*24),0),G894=2,ROUND(H894/(I894*24),0)),"")</f>
        <v/>
      </c>
      <c r="K894" s="80" t="str" cm="1">
        <f t="array" ref="K894">IFERROR(_xlfn.IFS(D894="","",J894&lt;E894,"×（法定外・要件外となる従業員です）",J894&lt;=F894,"〇",J894&gt;F894,"ー（要件外となる従業員です）"),"")</f>
        <v/>
      </c>
      <c r="L894" s="25" t="str" cm="1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  <v/>
      </c>
    </row>
    <row r="895" spans="1:12" ht="16.5" customHeight="1" x14ac:dyDescent="0.4">
      <c r="A895" s="52" t="str">
        <f t="shared" si="13"/>
        <v/>
      </c>
      <c r="B895" s="51"/>
      <c r="C895" s="75"/>
      <c r="D895" s="51"/>
      <c r="E895" s="27" t="str" cm="1">
        <f t="array" ref="E895">IFERROR(_xlfn.IFS(AND($F$4=45566,D895="徳島"),VLOOKUP(D895,最低賃金!$A$2:$G$49,2,FALSE),OR($F$4&lt;&gt;45566,D895&lt;&gt;"徳島"),VLOOKUP(D895,最低賃金!$A$2:$G$49,4,FALSE)),"")</f>
        <v/>
      </c>
      <c r="F895" s="27" t="str">
        <f>IFERROR(VLOOKUP(D895,最低賃金!$A$3:$G$49,6,FALSE),"")</f>
        <v/>
      </c>
      <c r="G895" s="51"/>
      <c r="H895" s="19"/>
      <c r="I895" s="81"/>
      <c r="J895" s="27" t="str" cm="1">
        <f t="array" ref="J895">IFERROR(_xlfn.IFS(COUNTBLANK(G895:I895)=3,"",H895="","H列に金額を入力してください",G895=3,H895,I895="","I列に労働時間を入力してください",G895=1,ROUND(H895/(I895*24),0),G895=2,ROUND(H895/(I895*24),0)),"")</f>
        <v/>
      </c>
      <c r="K895" s="80" t="str" cm="1">
        <f t="array" ref="K895">IFERROR(_xlfn.IFS(D895="","",J895&lt;E895,"×（法定外・要件外となる従業員です）",J895&lt;=F895,"〇",J895&gt;F895,"ー（要件外となる従業員です）"),"")</f>
        <v/>
      </c>
      <c r="L895" s="25" t="str" cm="1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  <v/>
      </c>
    </row>
    <row r="896" spans="1:12" ht="16.5" customHeight="1" x14ac:dyDescent="0.4">
      <c r="A896" s="52" t="str">
        <f t="shared" si="13"/>
        <v/>
      </c>
      <c r="B896" s="51"/>
      <c r="C896" s="75"/>
      <c r="D896" s="51"/>
      <c r="E896" s="27" t="str" cm="1">
        <f t="array" ref="E896">IFERROR(_xlfn.IFS(AND($F$4=45566,D896="徳島"),VLOOKUP(D896,最低賃金!$A$2:$G$49,2,FALSE),OR($F$4&lt;&gt;45566,D896&lt;&gt;"徳島"),VLOOKUP(D896,最低賃金!$A$2:$G$49,4,FALSE)),"")</f>
        <v/>
      </c>
      <c r="F896" s="27" t="str">
        <f>IFERROR(VLOOKUP(D896,最低賃金!$A$3:$G$49,6,FALSE),"")</f>
        <v/>
      </c>
      <c r="G896" s="51"/>
      <c r="H896" s="19"/>
      <c r="I896" s="81"/>
      <c r="J896" s="27" t="str" cm="1">
        <f t="array" ref="J896">IFERROR(_xlfn.IFS(COUNTBLANK(G896:I896)=3,"",H896="","H列に金額を入力してください",G896=3,H896,I896="","I列に労働時間を入力してください",G896=1,ROUND(H896/(I896*24),0),G896=2,ROUND(H896/(I896*24),0)),"")</f>
        <v/>
      </c>
      <c r="K896" s="80" t="str" cm="1">
        <f t="array" ref="K896">IFERROR(_xlfn.IFS(D896="","",J896&lt;E896,"×（法定外・要件外となる従業員です）",J896&lt;=F896,"〇",J896&gt;F896,"ー（要件外となる従業員です）"),"")</f>
        <v/>
      </c>
      <c r="L896" s="25" t="str" cm="1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  <v/>
      </c>
    </row>
    <row r="897" spans="1:12" ht="16.5" customHeight="1" x14ac:dyDescent="0.4">
      <c r="A897" s="52" t="str">
        <f t="shared" si="13"/>
        <v/>
      </c>
      <c r="B897" s="51"/>
      <c r="C897" s="75"/>
      <c r="D897" s="51"/>
      <c r="E897" s="27" t="str" cm="1">
        <f t="array" ref="E897">IFERROR(_xlfn.IFS(AND($F$4=45566,D897="徳島"),VLOOKUP(D897,最低賃金!$A$2:$G$49,2,FALSE),OR($F$4&lt;&gt;45566,D897&lt;&gt;"徳島"),VLOOKUP(D897,最低賃金!$A$2:$G$49,4,FALSE)),"")</f>
        <v/>
      </c>
      <c r="F897" s="27" t="str">
        <f>IFERROR(VLOOKUP(D897,最低賃金!$A$3:$G$49,6,FALSE),"")</f>
        <v/>
      </c>
      <c r="G897" s="51"/>
      <c r="H897" s="19"/>
      <c r="I897" s="81"/>
      <c r="J897" s="27" t="str" cm="1">
        <f t="array" ref="J897">IFERROR(_xlfn.IFS(COUNTBLANK(G897:I897)=3,"",H897="","H列に金額を入力してください",G897=3,H897,I897="","I列に労働時間を入力してください",G897=1,ROUND(H897/(I897*24),0),G897=2,ROUND(H897/(I897*24),0)),"")</f>
        <v/>
      </c>
      <c r="K897" s="80" t="str" cm="1">
        <f t="array" ref="K897">IFERROR(_xlfn.IFS(D897="","",J897&lt;E897,"×（法定外・要件外となる従業員です）",J897&lt;=F897,"〇",J897&gt;F897,"ー（要件外となる従業員です）"),"")</f>
        <v/>
      </c>
      <c r="L897" s="25" t="str" cm="1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  <v/>
      </c>
    </row>
    <row r="898" spans="1:12" ht="16.5" customHeight="1" x14ac:dyDescent="0.4">
      <c r="A898" s="52" t="str">
        <f t="shared" si="13"/>
        <v/>
      </c>
      <c r="B898" s="51"/>
      <c r="C898" s="75"/>
      <c r="D898" s="51"/>
      <c r="E898" s="27" t="str" cm="1">
        <f t="array" ref="E898">IFERROR(_xlfn.IFS(AND($F$4=45566,D898="徳島"),VLOOKUP(D898,最低賃金!$A$2:$G$49,2,FALSE),OR($F$4&lt;&gt;45566,D898&lt;&gt;"徳島"),VLOOKUP(D898,最低賃金!$A$2:$G$49,4,FALSE)),"")</f>
        <v/>
      </c>
      <c r="F898" s="27" t="str">
        <f>IFERROR(VLOOKUP(D898,最低賃金!$A$3:$G$49,6,FALSE),"")</f>
        <v/>
      </c>
      <c r="G898" s="51"/>
      <c r="H898" s="19"/>
      <c r="I898" s="81"/>
      <c r="J898" s="27" t="str" cm="1">
        <f t="array" ref="J898">IFERROR(_xlfn.IFS(COUNTBLANK(G898:I898)=3,"",H898="","H列に金額を入力してください",G898=3,H898,I898="","I列に労働時間を入力してください",G898=1,ROUND(H898/(I898*24),0),G898=2,ROUND(H898/(I898*24),0)),"")</f>
        <v/>
      </c>
      <c r="K898" s="80" t="str" cm="1">
        <f t="array" ref="K898">IFERROR(_xlfn.IFS(D898="","",J898&lt;E898,"×（法定外・要件外となる従業員です）",J898&lt;=F898,"〇",J898&gt;F898,"ー（要件外となる従業員です）"),"")</f>
        <v/>
      </c>
      <c r="L898" s="25" t="str" cm="1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  <v/>
      </c>
    </row>
    <row r="899" spans="1:12" ht="16.5" customHeight="1" x14ac:dyDescent="0.4">
      <c r="A899" s="52" t="str">
        <f t="shared" si="13"/>
        <v/>
      </c>
      <c r="B899" s="51"/>
      <c r="C899" s="75"/>
      <c r="D899" s="51"/>
      <c r="E899" s="27" t="str" cm="1">
        <f t="array" ref="E899">IFERROR(_xlfn.IFS(AND($F$4=45566,D899="徳島"),VLOOKUP(D899,最低賃金!$A$2:$G$49,2,FALSE),OR($F$4&lt;&gt;45566,D899&lt;&gt;"徳島"),VLOOKUP(D899,最低賃金!$A$2:$G$49,4,FALSE)),"")</f>
        <v/>
      </c>
      <c r="F899" s="27" t="str">
        <f>IFERROR(VLOOKUP(D899,最低賃金!$A$3:$G$49,6,FALSE),"")</f>
        <v/>
      </c>
      <c r="G899" s="51"/>
      <c r="H899" s="19"/>
      <c r="I899" s="81"/>
      <c r="J899" s="27" t="str" cm="1">
        <f t="array" ref="J899">IFERROR(_xlfn.IFS(COUNTBLANK(G899:I899)=3,"",H899="","H列に金額を入力してください",G899=3,H899,I899="","I列に労働時間を入力してください",G899=1,ROUND(H899/(I899*24),0),G899=2,ROUND(H899/(I899*24),0)),"")</f>
        <v/>
      </c>
      <c r="K899" s="80" t="str" cm="1">
        <f t="array" ref="K899">IFERROR(_xlfn.IFS(D899="","",J899&lt;E899,"×（法定外・要件外となる従業員です）",J899&lt;=F899,"〇",J899&gt;F899,"ー（要件外となる従業員です）"),"")</f>
        <v/>
      </c>
      <c r="L899" s="25" t="str" cm="1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  <v/>
      </c>
    </row>
    <row r="900" spans="1:12" ht="16.5" customHeight="1" x14ac:dyDescent="0.4">
      <c r="A900" s="52" t="str">
        <f t="shared" si="13"/>
        <v/>
      </c>
      <c r="B900" s="51"/>
      <c r="C900" s="75"/>
      <c r="D900" s="51"/>
      <c r="E900" s="27" t="str" cm="1">
        <f t="array" ref="E900">IFERROR(_xlfn.IFS(AND($F$4=45566,D900="徳島"),VLOOKUP(D900,最低賃金!$A$2:$G$49,2,FALSE),OR($F$4&lt;&gt;45566,D900&lt;&gt;"徳島"),VLOOKUP(D900,最低賃金!$A$2:$G$49,4,FALSE)),"")</f>
        <v/>
      </c>
      <c r="F900" s="27" t="str">
        <f>IFERROR(VLOOKUP(D900,最低賃金!$A$3:$G$49,6,FALSE),"")</f>
        <v/>
      </c>
      <c r="G900" s="51"/>
      <c r="H900" s="19"/>
      <c r="I900" s="81"/>
      <c r="J900" s="27" t="str" cm="1">
        <f t="array" ref="J900">IFERROR(_xlfn.IFS(COUNTBLANK(G900:I900)=3,"",H900="","H列に金額を入力してください",G900=3,H900,I900="","I列に労働時間を入力してください",G900=1,ROUND(H900/(I900*24),0),G900=2,ROUND(H900/(I900*24),0)),"")</f>
        <v/>
      </c>
      <c r="K900" s="80" t="str" cm="1">
        <f t="array" ref="K900">IFERROR(_xlfn.IFS(D900="","",J900&lt;E900,"×（法定外・要件外となる従業員です）",J900&lt;=F900,"〇",J900&gt;F900,"ー（要件外となる従業員です）"),"")</f>
        <v/>
      </c>
      <c r="L900" s="25" t="str" cm="1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  <v/>
      </c>
    </row>
    <row r="901" spans="1:12" ht="16.5" customHeight="1" x14ac:dyDescent="0.4">
      <c r="A901" s="52" t="str">
        <f t="shared" si="13"/>
        <v/>
      </c>
      <c r="B901" s="51"/>
      <c r="C901" s="75"/>
      <c r="D901" s="51"/>
      <c r="E901" s="27" t="str" cm="1">
        <f t="array" ref="E901">IFERROR(_xlfn.IFS(AND($F$4=45566,D901="徳島"),VLOOKUP(D901,最低賃金!$A$2:$G$49,2,FALSE),OR($F$4&lt;&gt;45566,D901&lt;&gt;"徳島"),VLOOKUP(D901,最低賃金!$A$2:$G$49,4,FALSE)),"")</f>
        <v/>
      </c>
      <c r="F901" s="27" t="str">
        <f>IFERROR(VLOOKUP(D901,最低賃金!$A$3:$G$49,6,FALSE),"")</f>
        <v/>
      </c>
      <c r="G901" s="51"/>
      <c r="H901" s="19"/>
      <c r="I901" s="81"/>
      <c r="J901" s="27" t="str" cm="1">
        <f t="array" ref="J901">IFERROR(_xlfn.IFS(COUNTBLANK(G901:I901)=3,"",H901="","H列に金額を入力してください",G901=3,H901,I901="","I列に労働時間を入力してください",G901=1,ROUND(H901/(I901*24),0),G901=2,ROUND(H901/(I901*24),0)),"")</f>
        <v/>
      </c>
      <c r="K901" s="80" t="str" cm="1">
        <f t="array" ref="K901">IFERROR(_xlfn.IFS(D901="","",J901&lt;E901,"×（法定外・要件外となる従業員です）",J901&lt;=F901,"〇",J901&gt;F901,"ー（要件外となる従業員です）"),"")</f>
        <v/>
      </c>
      <c r="L901" s="25" t="str" cm="1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  <v/>
      </c>
    </row>
    <row r="902" spans="1:12" ht="16.5" customHeight="1" x14ac:dyDescent="0.4">
      <c r="A902" s="52" t="str">
        <f t="shared" si="13"/>
        <v/>
      </c>
      <c r="B902" s="51"/>
      <c r="C902" s="75"/>
      <c r="D902" s="51"/>
      <c r="E902" s="27" t="str" cm="1">
        <f t="array" ref="E902">IFERROR(_xlfn.IFS(AND($F$4=45566,D902="徳島"),VLOOKUP(D902,最低賃金!$A$2:$G$49,2,FALSE),OR($F$4&lt;&gt;45566,D902&lt;&gt;"徳島"),VLOOKUP(D902,最低賃金!$A$2:$G$49,4,FALSE)),"")</f>
        <v/>
      </c>
      <c r="F902" s="27" t="str">
        <f>IFERROR(VLOOKUP(D902,最低賃金!$A$3:$G$49,6,FALSE),"")</f>
        <v/>
      </c>
      <c r="G902" s="51"/>
      <c r="H902" s="19"/>
      <c r="I902" s="81"/>
      <c r="J902" s="27" t="str" cm="1">
        <f t="array" ref="J902">IFERROR(_xlfn.IFS(COUNTBLANK(G902:I902)=3,"",H902="","H列に金額を入力してください",G902=3,H902,I902="","I列に労働時間を入力してください",G902=1,ROUND(H902/(I902*24),0),G902=2,ROUND(H902/(I902*24),0)),"")</f>
        <v/>
      </c>
      <c r="K902" s="80" t="str" cm="1">
        <f t="array" ref="K902">IFERROR(_xlfn.IFS(D902="","",J902&lt;E902,"×（法定外・要件外となる従業員です）",J902&lt;=F902,"〇",J902&gt;F902,"ー（要件外となる従業員です）"),"")</f>
        <v/>
      </c>
      <c r="L902" s="25" t="str" cm="1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  <v/>
      </c>
    </row>
    <row r="903" spans="1:12" ht="16.5" customHeight="1" x14ac:dyDescent="0.4">
      <c r="A903" s="52" t="str">
        <f t="shared" si="13"/>
        <v/>
      </c>
      <c r="B903" s="51"/>
      <c r="C903" s="75"/>
      <c r="D903" s="51"/>
      <c r="E903" s="27" t="str" cm="1">
        <f t="array" ref="E903">IFERROR(_xlfn.IFS(AND($F$4=45566,D903="徳島"),VLOOKUP(D903,最低賃金!$A$2:$G$49,2,FALSE),OR($F$4&lt;&gt;45566,D903&lt;&gt;"徳島"),VLOOKUP(D903,最低賃金!$A$2:$G$49,4,FALSE)),"")</f>
        <v/>
      </c>
      <c r="F903" s="27" t="str">
        <f>IFERROR(VLOOKUP(D903,最低賃金!$A$3:$G$49,6,FALSE),"")</f>
        <v/>
      </c>
      <c r="G903" s="51"/>
      <c r="H903" s="19"/>
      <c r="I903" s="81"/>
      <c r="J903" s="27" t="str" cm="1">
        <f t="array" ref="J903">IFERROR(_xlfn.IFS(COUNTBLANK(G903:I903)=3,"",H903="","H列に金額を入力してください",G903=3,H903,I903="","I列に労働時間を入力してください",G903=1,ROUND(H903/(I903*24),0),G903=2,ROUND(H903/(I903*24),0)),"")</f>
        <v/>
      </c>
      <c r="K903" s="80" t="str" cm="1">
        <f t="array" ref="K903">IFERROR(_xlfn.IFS(D903="","",J903&lt;E903,"×（法定外・要件外となる従業員です）",J903&lt;=F903,"〇",J903&gt;F903,"ー（要件外となる従業員です）"),"")</f>
        <v/>
      </c>
      <c r="L903" s="25" t="str" cm="1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  <v/>
      </c>
    </row>
    <row r="904" spans="1:12" ht="16.5" customHeight="1" x14ac:dyDescent="0.4">
      <c r="A904" s="52" t="str">
        <f t="shared" si="13"/>
        <v/>
      </c>
      <c r="B904" s="51"/>
      <c r="C904" s="75"/>
      <c r="D904" s="51"/>
      <c r="E904" s="27" t="str" cm="1">
        <f t="array" ref="E904">IFERROR(_xlfn.IFS(AND($F$4=45566,D904="徳島"),VLOOKUP(D904,最低賃金!$A$2:$G$49,2,FALSE),OR($F$4&lt;&gt;45566,D904&lt;&gt;"徳島"),VLOOKUP(D904,最低賃金!$A$2:$G$49,4,FALSE)),"")</f>
        <v/>
      </c>
      <c r="F904" s="27" t="str">
        <f>IFERROR(VLOOKUP(D904,最低賃金!$A$3:$G$49,6,FALSE),"")</f>
        <v/>
      </c>
      <c r="G904" s="51"/>
      <c r="H904" s="19"/>
      <c r="I904" s="81"/>
      <c r="J904" s="27" t="str" cm="1">
        <f t="array" ref="J904">IFERROR(_xlfn.IFS(COUNTBLANK(G904:I904)=3,"",H904="","H列に金額を入力してください",G904=3,H904,I904="","I列に労働時間を入力してください",G904=1,ROUND(H904/(I904*24),0),G904=2,ROUND(H904/(I904*24),0)),"")</f>
        <v/>
      </c>
      <c r="K904" s="80" t="str" cm="1">
        <f t="array" ref="K904">IFERROR(_xlfn.IFS(D904="","",J904&lt;E904,"×（法定外・要件外となる従業員です）",J904&lt;=F904,"〇",J904&gt;F904,"ー（要件外となる従業員です）"),"")</f>
        <v/>
      </c>
      <c r="L904" s="25" t="str" cm="1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  <v/>
      </c>
    </row>
    <row r="905" spans="1:12" ht="16.5" customHeight="1" x14ac:dyDescent="0.4">
      <c r="A905" s="52" t="str">
        <f t="shared" si="13"/>
        <v/>
      </c>
      <c r="B905" s="51"/>
      <c r="C905" s="75"/>
      <c r="D905" s="51"/>
      <c r="E905" s="27" t="str" cm="1">
        <f t="array" ref="E905">IFERROR(_xlfn.IFS(AND($F$4=45566,D905="徳島"),VLOOKUP(D905,最低賃金!$A$2:$G$49,2,FALSE),OR($F$4&lt;&gt;45566,D905&lt;&gt;"徳島"),VLOOKUP(D905,最低賃金!$A$2:$G$49,4,FALSE)),"")</f>
        <v/>
      </c>
      <c r="F905" s="27" t="str">
        <f>IFERROR(VLOOKUP(D905,最低賃金!$A$3:$G$49,6,FALSE),"")</f>
        <v/>
      </c>
      <c r="G905" s="51"/>
      <c r="H905" s="19"/>
      <c r="I905" s="81"/>
      <c r="J905" s="27" t="str" cm="1">
        <f t="array" ref="J905">IFERROR(_xlfn.IFS(COUNTBLANK(G905:I905)=3,"",H905="","H列に金額を入力してください",G905=3,H905,I905="","I列に労働時間を入力してください",G905=1,ROUND(H905/(I905*24),0),G905=2,ROUND(H905/(I905*24),0)),"")</f>
        <v/>
      </c>
      <c r="K905" s="80" t="str" cm="1">
        <f t="array" ref="K905">IFERROR(_xlfn.IFS(D905="","",J905&lt;E905,"×（法定外・要件外となる従業員です）",J905&lt;=F905,"〇",J905&gt;F905,"ー（要件外となる従業員です）"),"")</f>
        <v/>
      </c>
      <c r="L905" s="25" t="str" cm="1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  <v/>
      </c>
    </row>
    <row r="906" spans="1:12" ht="16.5" customHeight="1" x14ac:dyDescent="0.4">
      <c r="A906" s="52" t="str">
        <f t="shared" si="13"/>
        <v/>
      </c>
      <c r="B906" s="51"/>
      <c r="C906" s="75"/>
      <c r="D906" s="51"/>
      <c r="E906" s="27" t="str" cm="1">
        <f t="array" ref="E906">IFERROR(_xlfn.IFS(AND($F$4=45566,D906="徳島"),VLOOKUP(D906,最低賃金!$A$2:$G$49,2,FALSE),OR($F$4&lt;&gt;45566,D906&lt;&gt;"徳島"),VLOOKUP(D906,最低賃金!$A$2:$G$49,4,FALSE)),"")</f>
        <v/>
      </c>
      <c r="F906" s="27" t="str">
        <f>IFERROR(VLOOKUP(D906,最低賃金!$A$3:$G$49,6,FALSE),"")</f>
        <v/>
      </c>
      <c r="G906" s="51"/>
      <c r="H906" s="19"/>
      <c r="I906" s="81"/>
      <c r="J906" s="27" t="str" cm="1">
        <f t="array" ref="J906">IFERROR(_xlfn.IFS(COUNTBLANK(G906:I906)=3,"",H906="","H列に金額を入力してください",G906=3,H906,I906="","I列に労働時間を入力してください",G906=1,ROUND(H906/(I906*24),0),G906=2,ROUND(H906/(I906*24),0)),"")</f>
        <v/>
      </c>
      <c r="K906" s="80" t="str" cm="1">
        <f t="array" ref="K906">IFERROR(_xlfn.IFS(D906="","",J906&lt;E906,"×（法定外・要件外となる従業員です）",J906&lt;=F906,"〇",J906&gt;F906,"ー（要件外となる従業員です）"),"")</f>
        <v/>
      </c>
      <c r="L906" s="25" t="str" cm="1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  <v/>
      </c>
    </row>
    <row r="907" spans="1:12" ht="16.5" customHeight="1" x14ac:dyDescent="0.4">
      <c r="A907" s="52" t="str">
        <f t="shared" si="13"/>
        <v/>
      </c>
      <c r="B907" s="51"/>
      <c r="C907" s="75"/>
      <c r="D907" s="51"/>
      <c r="E907" s="27" t="str" cm="1">
        <f t="array" ref="E907">IFERROR(_xlfn.IFS(AND($F$4=45566,D907="徳島"),VLOOKUP(D907,最低賃金!$A$2:$G$49,2,FALSE),OR($F$4&lt;&gt;45566,D907&lt;&gt;"徳島"),VLOOKUP(D907,最低賃金!$A$2:$G$49,4,FALSE)),"")</f>
        <v/>
      </c>
      <c r="F907" s="27" t="str">
        <f>IFERROR(VLOOKUP(D907,最低賃金!$A$3:$G$49,6,FALSE),"")</f>
        <v/>
      </c>
      <c r="G907" s="51"/>
      <c r="H907" s="19"/>
      <c r="I907" s="81"/>
      <c r="J907" s="27" t="str" cm="1">
        <f t="array" ref="J907">IFERROR(_xlfn.IFS(COUNTBLANK(G907:I907)=3,"",H907="","H列に金額を入力してください",G907=3,H907,I907="","I列に労働時間を入力してください",G907=1,ROUND(H907/(I907*24),0),G907=2,ROUND(H907/(I907*24),0)),"")</f>
        <v/>
      </c>
      <c r="K907" s="80" t="str" cm="1">
        <f t="array" ref="K907">IFERROR(_xlfn.IFS(D907="","",J907&lt;E907,"×（法定外・要件外となる従業員です）",J907&lt;=F907,"〇",J907&gt;F907,"ー（要件外となる従業員です）"),"")</f>
        <v/>
      </c>
      <c r="L907" s="25" t="str" cm="1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  <v/>
      </c>
    </row>
    <row r="908" spans="1:12" ht="16.5" customHeight="1" x14ac:dyDescent="0.4">
      <c r="A908" s="52" t="str">
        <f t="shared" ref="A908:A971" si="14">IF(C908="","",A907+1)</f>
        <v/>
      </c>
      <c r="B908" s="51"/>
      <c r="C908" s="75"/>
      <c r="D908" s="51"/>
      <c r="E908" s="27" t="str" cm="1">
        <f t="array" ref="E908">IFERROR(_xlfn.IFS(AND($F$4=45566,D908="徳島"),VLOOKUP(D908,最低賃金!$A$2:$G$49,2,FALSE),OR($F$4&lt;&gt;45566,D908&lt;&gt;"徳島"),VLOOKUP(D908,最低賃金!$A$2:$G$49,4,FALSE)),"")</f>
        <v/>
      </c>
      <c r="F908" s="27" t="str">
        <f>IFERROR(VLOOKUP(D908,最低賃金!$A$3:$G$49,6,FALSE),"")</f>
        <v/>
      </c>
      <c r="G908" s="51"/>
      <c r="H908" s="19"/>
      <c r="I908" s="81"/>
      <c r="J908" s="27" t="str" cm="1">
        <f t="array" ref="J908">IFERROR(_xlfn.IFS(COUNTBLANK(G908:I908)=3,"",H908="","H列に金額を入力してください",G908=3,H908,I908="","I列に労働時間を入力してください",G908=1,ROUND(H908/(I908*24),0),G908=2,ROUND(H908/(I908*24),0)),"")</f>
        <v/>
      </c>
      <c r="K908" s="80" t="str" cm="1">
        <f t="array" ref="K908">IFERROR(_xlfn.IFS(D908="","",J908&lt;E908,"×（法定外・要件外となる従業員です）",J908&lt;=F908,"〇",J908&gt;F908,"ー（要件外となる従業員です）"),"")</f>
        <v/>
      </c>
      <c r="L908" s="25" t="str" cm="1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  <v/>
      </c>
    </row>
    <row r="909" spans="1:12" ht="16.5" customHeight="1" x14ac:dyDescent="0.4">
      <c r="A909" s="52" t="str">
        <f t="shared" si="14"/>
        <v/>
      </c>
      <c r="B909" s="51"/>
      <c r="C909" s="75"/>
      <c r="D909" s="51"/>
      <c r="E909" s="27" t="str" cm="1">
        <f t="array" ref="E909">IFERROR(_xlfn.IFS(AND($F$4=45566,D909="徳島"),VLOOKUP(D909,最低賃金!$A$2:$G$49,2,FALSE),OR($F$4&lt;&gt;45566,D909&lt;&gt;"徳島"),VLOOKUP(D909,最低賃金!$A$2:$G$49,4,FALSE)),"")</f>
        <v/>
      </c>
      <c r="F909" s="27" t="str">
        <f>IFERROR(VLOOKUP(D909,最低賃金!$A$3:$G$49,6,FALSE),"")</f>
        <v/>
      </c>
      <c r="G909" s="51"/>
      <c r="H909" s="19"/>
      <c r="I909" s="81"/>
      <c r="J909" s="27" t="str" cm="1">
        <f t="array" ref="J909">IFERROR(_xlfn.IFS(COUNTBLANK(G909:I909)=3,"",H909="","H列に金額を入力してください",G909=3,H909,I909="","I列に労働時間を入力してください",G909=1,ROUND(H909/(I909*24),0),G909=2,ROUND(H909/(I909*24),0)),"")</f>
        <v/>
      </c>
      <c r="K909" s="80" t="str" cm="1">
        <f t="array" ref="K909">IFERROR(_xlfn.IFS(D909="","",J909&lt;E909,"×（法定外・要件外となる従業員です）",J909&lt;=F909,"〇",J909&gt;F909,"ー（要件外となる従業員です）"),"")</f>
        <v/>
      </c>
      <c r="L909" s="25" t="str" cm="1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  <v/>
      </c>
    </row>
    <row r="910" spans="1:12" ht="16.5" customHeight="1" x14ac:dyDescent="0.4">
      <c r="A910" s="52" t="str">
        <f t="shared" si="14"/>
        <v/>
      </c>
      <c r="B910" s="51"/>
      <c r="C910" s="75"/>
      <c r="D910" s="51"/>
      <c r="E910" s="27" t="str" cm="1">
        <f t="array" ref="E910">IFERROR(_xlfn.IFS(AND($F$4=45566,D910="徳島"),VLOOKUP(D910,最低賃金!$A$2:$G$49,2,FALSE),OR($F$4&lt;&gt;45566,D910&lt;&gt;"徳島"),VLOOKUP(D910,最低賃金!$A$2:$G$49,4,FALSE)),"")</f>
        <v/>
      </c>
      <c r="F910" s="27" t="str">
        <f>IFERROR(VLOOKUP(D910,最低賃金!$A$3:$G$49,6,FALSE),"")</f>
        <v/>
      </c>
      <c r="G910" s="51"/>
      <c r="H910" s="19"/>
      <c r="I910" s="81"/>
      <c r="J910" s="27" t="str" cm="1">
        <f t="array" ref="J910">IFERROR(_xlfn.IFS(COUNTBLANK(G910:I910)=3,"",H910="","H列に金額を入力してください",G910=3,H910,I910="","I列に労働時間を入力してください",G910=1,ROUND(H910/(I910*24),0),G910=2,ROUND(H910/(I910*24),0)),"")</f>
        <v/>
      </c>
      <c r="K910" s="80" t="str" cm="1">
        <f t="array" ref="K910">IFERROR(_xlfn.IFS(D910="","",J910&lt;E910,"×（法定外・要件外となる従業員です）",J910&lt;=F910,"〇",J910&gt;F910,"ー（要件外となる従業員です）"),"")</f>
        <v/>
      </c>
      <c r="L910" s="25" t="str" cm="1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  <v/>
      </c>
    </row>
    <row r="911" spans="1:12" ht="16.5" customHeight="1" x14ac:dyDescent="0.4">
      <c r="A911" s="52" t="str">
        <f t="shared" si="14"/>
        <v/>
      </c>
      <c r="B911" s="51"/>
      <c r="C911" s="75"/>
      <c r="D911" s="51"/>
      <c r="E911" s="27" t="str" cm="1">
        <f t="array" ref="E911">IFERROR(_xlfn.IFS(AND($F$4=45566,D911="徳島"),VLOOKUP(D911,最低賃金!$A$2:$G$49,2,FALSE),OR($F$4&lt;&gt;45566,D911&lt;&gt;"徳島"),VLOOKUP(D911,最低賃金!$A$2:$G$49,4,FALSE)),"")</f>
        <v/>
      </c>
      <c r="F911" s="27" t="str">
        <f>IFERROR(VLOOKUP(D911,最低賃金!$A$3:$G$49,6,FALSE),"")</f>
        <v/>
      </c>
      <c r="G911" s="51"/>
      <c r="H911" s="19"/>
      <c r="I911" s="81"/>
      <c r="J911" s="27" t="str" cm="1">
        <f t="array" ref="J911">IFERROR(_xlfn.IFS(COUNTBLANK(G911:I911)=3,"",H911="","H列に金額を入力してください",G911=3,H911,I911="","I列に労働時間を入力してください",G911=1,ROUND(H911/(I911*24),0),G911=2,ROUND(H911/(I911*24),0)),"")</f>
        <v/>
      </c>
      <c r="K911" s="80" t="str" cm="1">
        <f t="array" ref="K911">IFERROR(_xlfn.IFS(D911="","",J911&lt;E911,"×（法定外・要件外となる従業員です）",J911&lt;=F911,"〇",J911&gt;F911,"ー（要件外となる従業員です）"),"")</f>
        <v/>
      </c>
      <c r="L911" s="25" t="str" cm="1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  <v/>
      </c>
    </row>
    <row r="912" spans="1:12" ht="16.5" customHeight="1" x14ac:dyDescent="0.4">
      <c r="A912" s="52" t="str">
        <f t="shared" si="14"/>
        <v/>
      </c>
      <c r="B912" s="51"/>
      <c r="C912" s="75"/>
      <c r="D912" s="51"/>
      <c r="E912" s="27" t="str" cm="1">
        <f t="array" ref="E912">IFERROR(_xlfn.IFS(AND($F$4=45566,D912="徳島"),VLOOKUP(D912,最低賃金!$A$2:$G$49,2,FALSE),OR($F$4&lt;&gt;45566,D912&lt;&gt;"徳島"),VLOOKUP(D912,最低賃金!$A$2:$G$49,4,FALSE)),"")</f>
        <v/>
      </c>
      <c r="F912" s="27" t="str">
        <f>IFERROR(VLOOKUP(D912,最低賃金!$A$3:$G$49,6,FALSE),"")</f>
        <v/>
      </c>
      <c r="G912" s="51"/>
      <c r="H912" s="19"/>
      <c r="I912" s="81"/>
      <c r="J912" s="27" t="str" cm="1">
        <f t="array" ref="J912">IFERROR(_xlfn.IFS(COUNTBLANK(G912:I912)=3,"",H912="","H列に金額を入力してください",G912=3,H912,I912="","I列に労働時間を入力してください",G912=1,ROUND(H912/(I912*24),0),G912=2,ROUND(H912/(I912*24),0)),"")</f>
        <v/>
      </c>
      <c r="K912" s="80" t="str" cm="1">
        <f t="array" ref="K912">IFERROR(_xlfn.IFS(D912="","",J912&lt;E912,"×（法定外・要件外となる従業員です）",J912&lt;=F912,"〇",J912&gt;F912,"ー（要件外となる従業員です）"),"")</f>
        <v/>
      </c>
      <c r="L912" s="25" t="str" cm="1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  <v/>
      </c>
    </row>
    <row r="913" spans="1:12" ht="16.5" customHeight="1" x14ac:dyDescent="0.4">
      <c r="A913" s="52" t="str">
        <f t="shared" si="14"/>
        <v/>
      </c>
      <c r="B913" s="51"/>
      <c r="C913" s="75"/>
      <c r="D913" s="51"/>
      <c r="E913" s="27" t="str" cm="1">
        <f t="array" ref="E913">IFERROR(_xlfn.IFS(AND($F$4=45566,D913="徳島"),VLOOKUP(D913,最低賃金!$A$2:$G$49,2,FALSE),OR($F$4&lt;&gt;45566,D913&lt;&gt;"徳島"),VLOOKUP(D913,最低賃金!$A$2:$G$49,4,FALSE)),"")</f>
        <v/>
      </c>
      <c r="F913" s="27" t="str">
        <f>IFERROR(VLOOKUP(D913,最低賃金!$A$3:$G$49,6,FALSE),"")</f>
        <v/>
      </c>
      <c r="G913" s="51"/>
      <c r="H913" s="19"/>
      <c r="I913" s="81"/>
      <c r="J913" s="27" t="str" cm="1">
        <f t="array" ref="J913">IFERROR(_xlfn.IFS(COUNTBLANK(G913:I913)=3,"",H913="","H列に金額を入力してください",G913=3,H913,I913="","I列に労働時間を入力してください",G913=1,ROUND(H913/(I913*24),0),G913=2,ROUND(H913/(I913*24),0)),"")</f>
        <v/>
      </c>
      <c r="K913" s="80" t="str" cm="1">
        <f t="array" ref="K913">IFERROR(_xlfn.IFS(D913="","",J913&lt;E913,"×（法定外・要件外となる従業員です）",J913&lt;=F913,"〇",J913&gt;F913,"ー（要件外となる従業員です）"),"")</f>
        <v/>
      </c>
      <c r="L913" s="25" t="str" cm="1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  <v/>
      </c>
    </row>
    <row r="914" spans="1:12" ht="16.5" customHeight="1" x14ac:dyDescent="0.4">
      <c r="A914" s="52" t="str">
        <f t="shared" si="14"/>
        <v/>
      </c>
      <c r="B914" s="51"/>
      <c r="C914" s="75"/>
      <c r="D914" s="51"/>
      <c r="E914" s="27" t="str" cm="1">
        <f t="array" ref="E914">IFERROR(_xlfn.IFS(AND($F$4=45566,D914="徳島"),VLOOKUP(D914,最低賃金!$A$2:$G$49,2,FALSE),OR($F$4&lt;&gt;45566,D914&lt;&gt;"徳島"),VLOOKUP(D914,最低賃金!$A$2:$G$49,4,FALSE)),"")</f>
        <v/>
      </c>
      <c r="F914" s="27" t="str">
        <f>IFERROR(VLOOKUP(D914,最低賃金!$A$3:$G$49,6,FALSE),"")</f>
        <v/>
      </c>
      <c r="G914" s="51"/>
      <c r="H914" s="19"/>
      <c r="I914" s="81"/>
      <c r="J914" s="27" t="str" cm="1">
        <f t="array" ref="J914">IFERROR(_xlfn.IFS(COUNTBLANK(G914:I914)=3,"",H914="","H列に金額を入力してください",G914=3,H914,I914="","I列に労働時間を入力してください",G914=1,ROUND(H914/(I914*24),0),G914=2,ROUND(H914/(I914*24),0)),"")</f>
        <v/>
      </c>
      <c r="K914" s="80" t="str" cm="1">
        <f t="array" ref="K914">IFERROR(_xlfn.IFS(D914="","",J914&lt;E914,"×（法定外・要件外となる従業員です）",J914&lt;=F914,"〇",J914&gt;F914,"ー（要件外となる従業員です）"),"")</f>
        <v/>
      </c>
      <c r="L914" s="25" t="str" cm="1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  <v/>
      </c>
    </row>
    <row r="915" spans="1:12" ht="16.5" customHeight="1" x14ac:dyDescent="0.4">
      <c r="A915" s="52" t="str">
        <f t="shared" si="14"/>
        <v/>
      </c>
      <c r="B915" s="51"/>
      <c r="C915" s="75"/>
      <c r="D915" s="51"/>
      <c r="E915" s="27" t="str" cm="1">
        <f t="array" ref="E915">IFERROR(_xlfn.IFS(AND($F$4=45566,D915="徳島"),VLOOKUP(D915,最低賃金!$A$2:$G$49,2,FALSE),OR($F$4&lt;&gt;45566,D915&lt;&gt;"徳島"),VLOOKUP(D915,最低賃金!$A$2:$G$49,4,FALSE)),"")</f>
        <v/>
      </c>
      <c r="F915" s="27" t="str">
        <f>IFERROR(VLOOKUP(D915,最低賃金!$A$3:$G$49,6,FALSE),"")</f>
        <v/>
      </c>
      <c r="G915" s="51"/>
      <c r="H915" s="19"/>
      <c r="I915" s="81"/>
      <c r="J915" s="27" t="str" cm="1">
        <f t="array" ref="J915">IFERROR(_xlfn.IFS(COUNTBLANK(G915:I915)=3,"",H915="","H列に金額を入力してください",G915=3,H915,I915="","I列に労働時間を入力してください",G915=1,ROUND(H915/(I915*24),0),G915=2,ROUND(H915/(I915*24),0)),"")</f>
        <v/>
      </c>
      <c r="K915" s="80" t="str" cm="1">
        <f t="array" ref="K915">IFERROR(_xlfn.IFS(D915="","",J915&lt;E915,"×（法定外・要件外となる従業員です）",J915&lt;=F915,"〇",J915&gt;F915,"ー（要件外となる従業員です）"),"")</f>
        <v/>
      </c>
      <c r="L915" s="25" t="str" cm="1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  <v/>
      </c>
    </row>
    <row r="916" spans="1:12" ht="16.5" customHeight="1" x14ac:dyDescent="0.4">
      <c r="A916" s="52" t="str">
        <f t="shared" si="14"/>
        <v/>
      </c>
      <c r="B916" s="51"/>
      <c r="C916" s="75"/>
      <c r="D916" s="51"/>
      <c r="E916" s="27" t="str" cm="1">
        <f t="array" ref="E916">IFERROR(_xlfn.IFS(AND($F$4=45566,D916="徳島"),VLOOKUP(D916,最低賃金!$A$2:$G$49,2,FALSE),OR($F$4&lt;&gt;45566,D916&lt;&gt;"徳島"),VLOOKUP(D916,最低賃金!$A$2:$G$49,4,FALSE)),"")</f>
        <v/>
      </c>
      <c r="F916" s="27" t="str">
        <f>IFERROR(VLOOKUP(D916,最低賃金!$A$3:$G$49,6,FALSE),"")</f>
        <v/>
      </c>
      <c r="G916" s="51"/>
      <c r="H916" s="19"/>
      <c r="I916" s="81"/>
      <c r="J916" s="27" t="str" cm="1">
        <f t="array" ref="J916">IFERROR(_xlfn.IFS(COUNTBLANK(G916:I916)=3,"",H916="","H列に金額を入力してください",G916=3,H916,I916="","I列に労働時間を入力してください",G916=1,ROUND(H916/(I916*24),0),G916=2,ROUND(H916/(I916*24),0)),"")</f>
        <v/>
      </c>
      <c r="K916" s="80" t="str" cm="1">
        <f t="array" ref="K916">IFERROR(_xlfn.IFS(D916="","",J916&lt;E916,"×（法定外・要件外となる従業員です）",J916&lt;=F916,"〇",J916&gt;F916,"ー（要件外となる従業員です）"),"")</f>
        <v/>
      </c>
      <c r="L916" s="25" t="str" cm="1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  <v/>
      </c>
    </row>
    <row r="917" spans="1:12" ht="16.5" customHeight="1" x14ac:dyDescent="0.4">
      <c r="A917" s="52" t="str">
        <f t="shared" si="14"/>
        <v/>
      </c>
      <c r="B917" s="51"/>
      <c r="C917" s="75"/>
      <c r="D917" s="51"/>
      <c r="E917" s="27" t="str" cm="1">
        <f t="array" ref="E917">IFERROR(_xlfn.IFS(AND($F$4=45566,D917="徳島"),VLOOKUP(D917,最低賃金!$A$2:$G$49,2,FALSE),OR($F$4&lt;&gt;45566,D917&lt;&gt;"徳島"),VLOOKUP(D917,最低賃金!$A$2:$G$49,4,FALSE)),"")</f>
        <v/>
      </c>
      <c r="F917" s="27" t="str">
        <f>IFERROR(VLOOKUP(D917,最低賃金!$A$3:$G$49,6,FALSE),"")</f>
        <v/>
      </c>
      <c r="G917" s="51"/>
      <c r="H917" s="19"/>
      <c r="I917" s="81"/>
      <c r="J917" s="27" t="str" cm="1">
        <f t="array" ref="J917">IFERROR(_xlfn.IFS(COUNTBLANK(G917:I917)=3,"",H917="","H列に金額を入力してください",G917=3,H917,I917="","I列に労働時間を入力してください",G917=1,ROUND(H917/(I917*24),0),G917=2,ROUND(H917/(I917*24),0)),"")</f>
        <v/>
      </c>
      <c r="K917" s="80" t="str" cm="1">
        <f t="array" ref="K917">IFERROR(_xlfn.IFS(D917="","",J917&lt;E917,"×（法定外・要件外となる従業員です）",J917&lt;=F917,"〇",J917&gt;F917,"ー（要件外となる従業員です）"),"")</f>
        <v/>
      </c>
      <c r="L917" s="25" t="str" cm="1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  <v/>
      </c>
    </row>
    <row r="918" spans="1:12" ht="16.5" customHeight="1" x14ac:dyDescent="0.4">
      <c r="A918" s="52" t="str">
        <f t="shared" si="14"/>
        <v/>
      </c>
      <c r="B918" s="51"/>
      <c r="C918" s="75"/>
      <c r="D918" s="51"/>
      <c r="E918" s="27" t="str" cm="1">
        <f t="array" ref="E918">IFERROR(_xlfn.IFS(AND($F$4=45566,D918="徳島"),VLOOKUP(D918,最低賃金!$A$2:$G$49,2,FALSE),OR($F$4&lt;&gt;45566,D918&lt;&gt;"徳島"),VLOOKUP(D918,最低賃金!$A$2:$G$49,4,FALSE)),"")</f>
        <v/>
      </c>
      <c r="F918" s="27" t="str">
        <f>IFERROR(VLOOKUP(D918,最低賃金!$A$3:$G$49,6,FALSE),"")</f>
        <v/>
      </c>
      <c r="G918" s="51"/>
      <c r="H918" s="19"/>
      <c r="I918" s="81"/>
      <c r="J918" s="27" t="str" cm="1">
        <f t="array" ref="J918">IFERROR(_xlfn.IFS(COUNTBLANK(G918:I918)=3,"",H918="","H列に金額を入力してください",G918=3,H918,I918="","I列に労働時間を入力してください",G918=1,ROUND(H918/(I918*24),0),G918=2,ROUND(H918/(I918*24),0)),"")</f>
        <v/>
      </c>
      <c r="K918" s="80" t="str" cm="1">
        <f t="array" ref="K918">IFERROR(_xlfn.IFS(D918="","",J918&lt;E918,"×（法定外・要件外となる従業員です）",J918&lt;=F918,"〇",J918&gt;F918,"ー（要件外となる従業員です）"),"")</f>
        <v/>
      </c>
      <c r="L918" s="25" t="str" cm="1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  <v/>
      </c>
    </row>
    <row r="919" spans="1:12" ht="16.5" customHeight="1" x14ac:dyDescent="0.4">
      <c r="A919" s="52" t="str">
        <f t="shared" si="14"/>
        <v/>
      </c>
      <c r="B919" s="51"/>
      <c r="C919" s="75"/>
      <c r="D919" s="51"/>
      <c r="E919" s="27" t="str" cm="1">
        <f t="array" ref="E919">IFERROR(_xlfn.IFS(AND($F$4=45566,D919="徳島"),VLOOKUP(D919,最低賃金!$A$2:$G$49,2,FALSE),OR($F$4&lt;&gt;45566,D919&lt;&gt;"徳島"),VLOOKUP(D919,最低賃金!$A$2:$G$49,4,FALSE)),"")</f>
        <v/>
      </c>
      <c r="F919" s="27" t="str">
        <f>IFERROR(VLOOKUP(D919,最低賃金!$A$3:$G$49,6,FALSE),"")</f>
        <v/>
      </c>
      <c r="G919" s="51"/>
      <c r="H919" s="19"/>
      <c r="I919" s="81"/>
      <c r="J919" s="27" t="str" cm="1">
        <f t="array" ref="J919">IFERROR(_xlfn.IFS(COUNTBLANK(G919:I919)=3,"",H919="","H列に金額を入力してください",G919=3,H919,I919="","I列に労働時間を入力してください",G919=1,ROUND(H919/(I919*24),0),G919=2,ROUND(H919/(I919*24),0)),"")</f>
        <v/>
      </c>
      <c r="K919" s="80" t="str" cm="1">
        <f t="array" ref="K919">IFERROR(_xlfn.IFS(D919="","",J919&lt;E919,"×（法定外・要件外となる従業員です）",J919&lt;=F919,"〇",J919&gt;F919,"ー（要件外となる従業員です）"),"")</f>
        <v/>
      </c>
      <c r="L919" s="25" t="str" cm="1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  <v/>
      </c>
    </row>
    <row r="920" spans="1:12" ht="16.5" customHeight="1" x14ac:dyDescent="0.4">
      <c r="A920" s="52" t="str">
        <f t="shared" si="14"/>
        <v/>
      </c>
      <c r="B920" s="51"/>
      <c r="C920" s="75"/>
      <c r="D920" s="51"/>
      <c r="E920" s="27" t="str" cm="1">
        <f t="array" ref="E920">IFERROR(_xlfn.IFS(AND($F$4=45566,D920="徳島"),VLOOKUP(D920,最低賃金!$A$2:$G$49,2,FALSE),OR($F$4&lt;&gt;45566,D920&lt;&gt;"徳島"),VLOOKUP(D920,最低賃金!$A$2:$G$49,4,FALSE)),"")</f>
        <v/>
      </c>
      <c r="F920" s="27" t="str">
        <f>IFERROR(VLOOKUP(D920,最低賃金!$A$3:$G$49,6,FALSE),"")</f>
        <v/>
      </c>
      <c r="G920" s="51"/>
      <c r="H920" s="19"/>
      <c r="I920" s="81"/>
      <c r="J920" s="27" t="str" cm="1">
        <f t="array" ref="J920">IFERROR(_xlfn.IFS(COUNTBLANK(G920:I920)=3,"",H920="","H列に金額を入力してください",G920=3,H920,I920="","I列に労働時間を入力してください",G920=1,ROUND(H920/(I920*24),0),G920=2,ROUND(H920/(I920*24),0)),"")</f>
        <v/>
      </c>
      <c r="K920" s="80" t="str" cm="1">
        <f t="array" ref="K920">IFERROR(_xlfn.IFS(D920="","",J920&lt;E920,"×（法定外・要件外となる従業員です）",J920&lt;=F920,"〇",J920&gt;F920,"ー（要件外となる従業員です）"),"")</f>
        <v/>
      </c>
      <c r="L920" s="25" t="str" cm="1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  <v/>
      </c>
    </row>
    <row r="921" spans="1:12" ht="16.5" customHeight="1" x14ac:dyDescent="0.4">
      <c r="A921" s="52" t="str">
        <f t="shared" si="14"/>
        <v/>
      </c>
      <c r="B921" s="51"/>
      <c r="C921" s="75"/>
      <c r="D921" s="51"/>
      <c r="E921" s="27" t="str" cm="1">
        <f t="array" ref="E921">IFERROR(_xlfn.IFS(AND($F$4=45566,D921="徳島"),VLOOKUP(D921,最低賃金!$A$2:$G$49,2,FALSE),OR($F$4&lt;&gt;45566,D921&lt;&gt;"徳島"),VLOOKUP(D921,最低賃金!$A$2:$G$49,4,FALSE)),"")</f>
        <v/>
      </c>
      <c r="F921" s="27" t="str">
        <f>IFERROR(VLOOKUP(D921,最低賃金!$A$3:$G$49,6,FALSE),"")</f>
        <v/>
      </c>
      <c r="G921" s="51"/>
      <c r="H921" s="19"/>
      <c r="I921" s="81"/>
      <c r="J921" s="27" t="str" cm="1">
        <f t="array" ref="J921">IFERROR(_xlfn.IFS(COUNTBLANK(G921:I921)=3,"",H921="","H列に金額を入力してください",G921=3,H921,I921="","I列に労働時間を入力してください",G921=1,ROUND(H921/(I921*24),0),G921=2,ROUND(H921/(I921*24),0)),"")</f>
        <v/>
      </c>
      <c r="K921" s="80" t="str" cm="1">
        <f t="array" ref="K921">IFERROR(_xlfn.IFS(D921="","",J921&lt;E921,"×（法定外・要件外となる従業員です）",J921&lt;=F921,"〇",J921&gt;F921,"ー（要件外となる従業員です）"),"")</f>
        <v/>
      </c>
      <c r="L921" s="25" t="str" cm="1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  <v/>
      </c>
    </row>
    <row r="922" spans="1:12" ht="16.5" customHeight="1" x14ac:dyDescent="0.4">
      <c r="A922" s="52" t="str">
        <f t="shared" si="14"/>
        <v/>
      </c>
      <c r="B922" s="51"/>
      <c r="C922" s="75"/>
      <c r="D922" s="51"/>
      <c r="E922" s="27" t="str" cm="1">
        <f t="array" ref="E922">IFERROR(_xlfn.IFS(AND($F$4=45566,D922="徳島"),VLOOKUP(D922,最低賃金!$A$2:$G$49,2,FALSE),OR($F$4&lt;&gt;45566,D922&lt;&gt;"徳島"),VLOOKUP(D922,最低賃金!$A$2:$G$49,4,FALSE)),"")</f>
        <v/>
      </c>
      <c r="F922" s="27" t="str">
        <f>IFERROR(VLOOKUP(D922,最低賃金!$A$3:$G$49,6,FALSE),"")</f>
        <v/>
      </c>
      <c r="G922" s="51"/>
      <c r="H922" s="19"/>
      <c r="I922" s="81"/>
      <c r="J922" s="27" t="str" cm="1">
        <f t="array" ref="J922">IFERROR(_xlfn.IFS(COUNTBLANK(G922:I922)=3,"",H922="","H列に金額を入力してください",G922=3,H922,I922="","I列に労働時間を入力してください",G922=1,ROUND(H922/(I922*24),0),G922=2,ROUND(H922/(I922*24),0)),"")</f>
        <v/>
      </c>
      <c r="K922" s="80" t="str" cm="1">
        <f t="array" ref="K922">IFERROR(_xlfn.IFS(D922="","",J922&lt;E922,"×（法定外・要件外となる従業員です）",J922&lt;=F922,"〇",J922&gt;F922,"ー（要件外となる従業員です）"),"")</f>
        <v/>
      </c>
      <c r="L922" s="25" t="str" cm="1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  <v/>
      </c>
    </row>
    <row r="923" spans="1:12" ht="16.5" customHeight="1" x14ac:dyDescent="0.4">
      <c r="A923" s="52" t="str">
        <f t="shared" si="14"/>
        <v/>
      </c>
      <c r="B923" s="51"/>
      <c r="C923" s="75"/>
      <c r="D923" s="51"/>
      <c r="E923" s="27" t="str" cm="1">
        <f t="array" ref="E923">IFERROR(_xlfn.IFS(AND($F$4=45566,D923="徳島"),VLOOKUP(D923,最低賃金!$A$2:$G$49,2,FALSE),OR($F$4&lt;&gt;45566,D923&lt;&gt;"徳島"),VLOOKUP(D923,最低賃金!$A$2:$G$49,4,FALSE)),"")</f>
        <v/>
      </c>
      <c r="F923" s="27" t="str">
        <f>IFERROR(VLOOKUP(D923,最低賃金!$A$3:$G$49,6,FALSE),"")</f>
        <v/>
      </c>
      <c r="G923" s="51"/>
      <c r="H923" s="19"/>
      <c r="I923" s="81"/>
      <c r="J923" s="27" t="str" cm="1">
        <f t="array" ref="J923">IFERROR(_xlfn.IFS(COUNTBLANK(G923:I923)=3,"",H923="","H列に金額を入力してください",G923=3,H923,I923="","I列に労働時間を入力してください",G923=1,ROUND(H923/(I923*24),0),G923=2,ROUND(H923/(I923*24),0)),"")</f>
        <v/>
      </c>
      <c r="K923" s="80" t="str" cm="1">
        <f t="array" ref="K923">IFERROR(_xlfn.IFS(D923="","",J923&lt;E923,"×（法定外・要件外となる従業員です）",J923&lt;=F923,"〇",J923&gt;F923,"ー（要件外となる従業員です）"),"")</f>
        <v/>
      </c>
      <c r="L923" s="25" t="str" cm="1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  <v/>
      </c>
    </row>
    <row r="924" spans="1:12" ht="16.5" customHeight="1" x14ac:dyDescent="0.4">
      <c r="A924" s="52" t="str">
        <f t="shared" si="14"/>
        <v/>
      </c>
      <c r="B924" s="51"/>
      <c r="C924" s="75"/>
      <c r="D924" s="51"/>
      <c r="E924" s="27" t="str" cm="1">
        <f t="array" ref="E924">IFERROR(_xlfn.IFS(AND($F$4=45566,D924="徳島"),VLOOKUP(D924,最低賃金!$A$2:$G$49,2,FALSE),OR($F$4&lt;&gt;45566,D924&lt;&gt;"徳島"),VLOOKUP(D924,最低賃金!$A$2:$G$49,4,FALSE)),"")</f>
        <v/>
      </c>
      <c r="F924" s="27" t="str">
        <f>IFERROR(VLOOKUP(D924,最低賃金!$A$3:$G$49,6,FALSE),"")</f>
        <v/>
      </c>
      <c r="G924" s="51"/>
      <c r="H924" s="19"/>
      <c r="I924" s="81"/>
      <c r="J924" s="27" t="str" cm="1">
        <f t="array" ref="J924">IFERROR(_xlfn.IFS(COUNTBLANK(G924:I924)=3,"",H924="","H列に金額を入力してください",G924=3,H924,I924="","I列に労働時間を入力してください",G924=1,ROUND(H924/(I924*24),0),G924=2,ROUND(H924/(I924*24),0)),"")</f>
        <v/>
      </c>
      <c r="K924" s="80" t="str" cm="1">
        <f t="array" ref="K924">IFERROR(_xlfn.IFS(D924="","",J924&lt;E924,"×（法定外・要件外となる従業員です）",J924&lt;=F924,"〇",J924&gt;F924,"ー（要件外となる従業員です）"),"")</f>
        <v/>
      </c>
      <c r="L924" s="25" t="str" cm="1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  <v/>
      </c>
    </row>
    <row r="925" spans="1:12" ht="16.5" customHeight="1" x14ac:dyDescent="0.4">
      <c r="A925" s="52" t="str">
        <f t="shared" si="14"/>
        <v/>
      </c>
      <c r="B925" s="51"/>
      <c r="C925" s="75"/>
      <c r="D925" s="51"/>
      <c r="E925" s="27" t="str" cm="1">
        <f t="array" ref="E925">IFERROR(_xlfn.IFS(AND($F$4=45566,D925="徳島"),VLOOKUP(D925,最低賃金!$A$2:$G$49,2,FALSE),OR($F$4&lt;&gt;45566,D925&lt;&gt;"徳島"),VLOOKUP(D925,最低賃金!$A$2:$G$49,4,FALSE)),"")</f>
        <v/>
      </c>
      <c r="F925" s="27" t="str">
        <f>IFERROR(VLOOKUP(D925,最低賃金!$A$3:$G$49,6,FALSE),"")</f>
        <v/>
      </c>
      <c r="G925" s="51"/>
      <c r="H925" s="19"/>
      <c r="I925" s="81"/>
      <c r="J925" s="27" t="str" cm="1">
        <f t="array" ref="J925">IFERROR(_xlfn.IFS(COUNTBLANK(G925:I925)=3,"",H925="","H列に金額を入力してください",G925=3,H925,I925="","I列に労働時間を入力してください",G925=1,ROUND(H925/(I925*24),0),G925=2,ROUND(H925/(I925*24),0)),"")</f>
        <v/>
      </c>
      <c r="K925" s="80" t="str" cm="1">
        <f t="array" ref="K925">IFERROR(_xlfn.IFS(D925="","",J925&lt;E925,"×（法定外・要件外となる従業員です）",J925&lt;=F925,"〇",J925&gt;F925,"ー（要件外となる従業員です）"),"")</f>
        <v/>
      </c>
      <c r="L925" s="25" t="str" cm="1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  <v/>
      </c>
    </row>
    <row r="926" spans="1:12" ht="16.5" customHeight="1" x14ac:dyDescent="0.4">
      <c r="A926" s="52" t="str">
        <f t="shared" si="14"/>
        <v/>
      </c>
      <c r="B926" s="51"/>
      <c r="C926" s="75"/>
      <c r="D926" s="51"/>
      <c r="E926" s="27" t="str" cm="1">
        <f t="array" ref="E926">IFERROR(_xlfn.IFS(AND($F$4=45566,D926="徳島"),VLOOKUP(D926,最低賃金!$A$2:$G$49,2,FALSE),OR($F$4&lt;&gt;45566,D926&lt;&gt;"徳島"),VLOOKUP(D926,最低賃金!$A$2:$G$49,4,FALSE)),"")</f>
        <v/>
      </c>
      <c r="F926" s="27" t="str">
        <f>IFERROR(VLOOKUP(D926,最低賃金!$A$3:$G$49,6,FALSE),"")</f>
        <v/>
      </c>
      <c r="G926" s="51"/>
      <c r="H926" s="19"/>
      <c r="I926" s="81"/>
      <c r="J926" s="27" t="str" cm="1">
        <f t="array" ref="J926">IFERROR(_xlfn.IFS(COUNTBLANK(G926:I926)=3,"",H926="","H列に金額を入力してください",G926=3,H926,I926="","I列に労働時間を入力してください",G926=1,ROUND(H926/(I926*24),0),G926=2,ROUND(H926/(I926*24),0)),"")</f>
        <v/>
      </c>
      <c r="K926" s="80" t="str" cm="1">
        <f t="array" ref="K926">IFERROR(_xlfn.IFS(D926="","",J926&lt;E926,"×（法定外・要件外となる従業員です）",J926&lt;=F926,"〇",J926&gt;F926,"ー（要件外となる従業員です）"),"")</f>
        <v/>
      </c>
      <c r="L926" s="25" t="str" cm="1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  <v/>
      </c>
    </row>
    <row r="927" spans="1:12" ht="16.5" customHeight="1" x14ac:dyDescent="0.4">
      <c r="A927" s="52" t="str">
        <f t="shared" si="14"/>
        <v/>
      </c>
      <c r="B927" s="51"/>
      <c r="C927" s="75"/>
      <c r="D927" s="51"/>
      <c r="E927" s="27" t="str" cm="1">
        <f t="array" ref="E927">IFERROR(_xlfn.IFS(AND($F$4=45566,D927="徳島"),VLOOKUP(D927,最低賃金!$A$2:$G$49,2,FALSE),OR($F$4&lt;&gt;45566,D927&lt;&gt;"徳島"),VLOOKUP(D927,最低賃金!$A$2:$G$49,4,FALSE)),"")</f>
        <v/>
      </c>
      <c r="F927" s="27" t="str">
        <f>IFERROR(VLOOKUP(D927,最低賃金!$A$3:$G$49,6,FALSE),"")</f>
        <v/>
      </c>
      <c r="G927" s="51"/>
      <c r="H927" s="19"/>
      <c r="I927" s="81"/>
      <c r="J927" s="27" t="str" cm="1">
        <f t="array" ref="J927">IFERROR(_xlfn.IFS(COUNTBLANK(G927:I927)=3,"",H927="","H列に金額を入力してください",G927=3,H927,I927="","I列に労働時間を入力してください",G927=1,ROUND(H927/(I927*24),0),G927=2,ROUND(H927/(I927*24),0)),"")</f>
        <v/>
      </c>
      <c r="K927" s="80" t="str" cm="1">
        <f t="array" ref="K927">IFERROR(_xlfn.IFS(D927="","",J927&lt;E927,"×（法定外・要件外となる従業員です）",J927&lt;=F927,"〇",J927&gt;F927,"ー（要件外となる従業員です）"),"")</f>
        <v/>
      </c>
      <c r="L927" s="25" t="str" cm="1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  <v/>
      </c>
    </row>
    <row r="928" spans="1:12" ht="16.5" customHeight="1" x14ac:dyDescent="0.4">
      <c r="A928" s="52" t="str">
        <f t="shared" si="14"/>
        <v/>
      </c>
      <c r="B928" s="51"/>
      <c r="C928" s="75"/>
      <c r="D928" s="51"/>
      <c r="E928" s="27" t="str" cm="1">
        <f t="array" ref="E928">IFERROR(_xlfn.IFS(AND($F$4=45566,D928="徳島"),VLOOKUP(D928,最低賃金!$A$2:$G$49,2,FALSE),OR($F$4&lt;&gt;45566,D928&lt;&gt;"徳島"),VLOOKUP(D928,最低賃金!$A$2:$G$49,4,FALSE)),"")</f>
        <v/>
      </c>
      <c r="F928" s="27" t="str">
        <f>IFERROR(VLOOKUP(D928,最低賃金!$A$3:$G$49,6,FALSE),"")</f>
        <v/>
      </c>
      <c r="G928" s="51"/>
      <c r="H928" s="19"/>
      <c r="I928" s="81"/>
      <c r="J928" s="27" t="str" cm="1">
        <f t="array" ref="J928">IFERROR(_xlfn.IFS(COUNTBLANK(G928:I928)=3,"",H928="","H列に金額を入力してください",G928=3,H928,I928="","I列に労働時間を入力してください",G928=1,ROUND(H928/(I928*24),0),G928=2,ROUND(H928/(I928*24),0)),"")</f>
        <v/>
      </c>
      <c r="K928" s="80" t="str" cm="1">
        <f t="array" ref="K928">IFERROR(_xlfn.IFS(D928="","",J928&lt;E928,"×（法定外・要件外となる従業員です）",J928&lt;=F928,"〇",J928&gt;F928,"ー（要件外となる従業員です）"),"")</f>
        <v/>
      </c>
      <c r="L928" s="25" t="str" cm="1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  <v/>
      </c>
    </row>
    <row r="929" spans="1:12" ht="16.5" customHeight="1" x14ac:dyDescent="0.4">
      <c r="A929" s="52" t="str">
        <f t="shared" si="14"/>
        <v/>
      </c>
      <c r="B929" s="51"/>
      <c r="C929" s="75"/>
      <c r="D929" s="51"/>
      <c r="E929" s="27" t="str" cm="1">
        <f t="array" ref="E929">IFERROR(_xlfn.IFS(AND($F$4=45566,D929="徳島"),VLOOKUP(D929,最低賃金!$A$2:$G$49,2,FALSE),OR($F$4&lt;&gt;45566,D929&lt;&gt;"徳島"),VLOOKUP(D929,最低賃金!$A$2:$G$49,4,FALSE)),"")</f>
        <v/>
      </c>
      <c r="F929" s="27" t="str">
        <f>IFERROR(VLOOKUP(D929,最低賃金!$A$3:$G$49,6,FALSE),"")</f>
        <v/>
      </c>
      <c r="G929" s="51"/>
      <c r="H929" s="19"/>
      <c r="I929" s="81"/>
      <c r="J929" s="27" t="str" cm="1">
        <f t="array" ref="J929">IFERROR(_xlfn.IFS(COUNTBLANK(G929:I929)=3,"",H929="","H列に金額を入力してください",G929=3,H929,I929="","I列に労働時間を入力してください",G929=1,ROUND(H929/(I929*24),0),G929=2,ROUND(H929/(I929*24),0)),"")</f>
        <v/>
      </c>
      <c r="K929" s="80" t="str" cm="1">
        <f t="array" ref="K929">IFERROR(_xlfn.IFS(D929="","",J929&lt;E929,"×（法定外・要件外となる従業員です）",J929&lt;=F929,"〇",J929&gt;F929,"ー（要件外となる従業員です）"),"")</f>
        <v/>
      </c>
      <c r="L929" s="25" t="str" cm="1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  <v/>
      </c>
    </row>
    <row r="930" spans="1:12" ht="16.5" customHeight="1" x14ac:dyDescent="0.4">
      <c r="A930" s="52" t="str">
        <f t="shared" si="14"/>
        <v/>
      </c>
      <c r="B930" s="51"/>
      <c r="C930" s="75"/>
      <c r="D930" s="51"/>
      <c r="E930" s="27" t="str" cm="1">
        <f t="array" ref="E930">IFERROR(_xlfn.IFS(AND($F$4=45566,D930="徳島"),VLOOKUP(D930,最低賃金!$A$2:$G$49,2,FALSE),OR($F$4&lt;&gt;45566,D930&lt;&gt;"徳島"),VLOOKUP(D930,最低賃金!$A$2:$G$49,4,FALSE)),"")</f>
        <v/>
      </c>
      <c r="F930" s="27" t="str">
        <f>IFERROR(VLOOKUP(D930,最低賃金!$A$3:$G$49,6,FALSE),"")</f>
        <v/>
      </c>
      <c r="G930" s="51"/>
      <c r="H930" s="19"/>
      <c r="I930" s="81"/>
      <c r="J930" s="27" t="str" cm="1">
        <f t="array" ref="J930">IFERROR(_xlfn.IFS(COUNTBLANK(G930:I930)=3,"",H930="","H列に金額を入力してください",G930=3,H930,I930="","I列に労働時間を入力してください",G930=1,ROUND(H930/(I930*24),0),G930=2,ROUND(H930/(I930*24),0)),"")</f>
        <v/>
      </c>
      <c r="K930" s="80" t="str" cm="1">
        <f t="array" ref="K930">IFERROR(_xlfn.IFS(D930="","",J930&lt;E930,"×（法定外・要件外となる従業員です）",J930&lt;=F930,"〇",J930&gt;F930,"ー（要件外となる従業員です）"),"")</f>
        <v/>
      </c>
      <c r="L930" s="25" t="str" cm="1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  <v/>
      </c>
    </row>
    <row r="931" spans="1:12" ht="16.5" customHeight="1" x14ac:dyDescent="0.4">
      <c r="A931" s="52" t="str">
        <f t="shared" si="14"/>
        <v/>
      </c>
      <c r="B931" s="51"/>
      <c r="C931" s="75"/>
      <c r="D931" s="51"/>
      <c r="E931" s="27" t="str" cm="1">
        <f t="array" ref="E931">IFERROR(_xlfn.IFS(AND($F$4=45566,D931="徳島"),VLOOKUP(D931,最低賃金!$A$2:$G$49,2,FALSE),OR($F$4&lt;&gt;45566,D931&lt;&gt;"徳島"),VLOOKUP(D931,最低賃金!$A$2:$G$49,4,FALSE)),"")</f>
        <v/>
      </c>
      <c r="F931" s="27" t="str">
        <f>IFERROR(VLOOKUP(D931,最低賃金!$A$3:$G$49,6,FALSE),"")</f>
        <v/>
      </c>
      <c r="G931" s="51"/>
      <c r="H931" s="19"/>
      <c r="I931" s="81"/>
      <c r="J931" s="27" t="str" cm="1">
        <f t="array" ref="J931">IFERROR(_xlfn.IFS(COUNTBLANK(G931:I931)=3,"",H931="","H列に金額を入力してください",G931=3,H931,I931="","I列に労働時間を入力してください",G931=1,ROUND(H931/(I931*24),0),G931=2,ROUND(H931/(I931*24),0)),"")</f>
        <v/>
      </c>
      <c r="K931" s="80" t="str" cm="1">
        <f t="array" ref="K931">IFERROR(_xlfn.IFS(D931="","",J931&lt;E931,"×（法定外・要件外となる従業員です）",J931&lt;=F931,"〇",J931&gt;F931,"ー（要件外となる従業員です）"),"")</f>
        <v/>
      </c>
      <c r="L931" s="25" t="str" cm="1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  <v/>
      </c>
    </row>
    <row r="932" spans="1:12" ht="16.5" customHeight="1" x14ac:dyDescent="0.4">
      <c r="A932" s="52" t="str">
        <f t="shared" si="14"/>
        <v/>
      </c>
      <c r="B932" s="51"/>
      <c r="C932" s="75"/>
      <c r="D932" s="51"/>
      <c r="E932" s="27" t="str" cm="1">
        <f t="array" ref="E932">IFERROR(_xlfn.IFS(AND($F$4=45566,D932="徳島"),VLOOKUP(D932,最低賃金!$A$2:$G$49,2,FALSE),OR($F$4&lt;&gt;45566,D932&lt;&gt;"徳島"),VLOOKUP(D932,最低賃金!$A$2:$G$49,4,FALSE)),"")</f>
        <v/>
      </c>
      <c r="F932" s="27" t="str">
        <f>IFERROR(VLOOKUP(D932,最低賃金!$A$3:$G$49,6,FALSE),"")</f>
        <v/>
      </c>
      <c r="G932" s="51"/>
      <c r="H932" s="19"/>
      <c r="I932" s="81"/>
      <c r="J932" s="27" t="str" cm="1">
        <f t="array" ref="J932">IFERROR(_xlfn.IFS(COUNTBLANK(G932:I932)=3,"",H932="","H列に金額を入力してください",G932=3,H932,I932="","I列に労働時間を入力してください",G932=1,ROUND(H932/(I932*24),0),G932=2,ROUND(H932/(I932*24),0)),"")</f>
        <v/>
      </c>
      <c r="K932" s="80" t="str" cm="1">
        <f t="array" ref="K932">IFERROR(_xlfn.IFS(D932="","",J932&lt;E932,"×（法定外・要件外となる従業員です）",J932&lt;=F932,"〇",J932&gt;F932,"ー（要件外となる従業員です）"),"")</f>
        <v/>
      </c>
      <c r="L932" s="25" t="str" cm="1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  <v/>
      </c>
    </row>
    <row r="933" spans="1:12" ht="16.5" customHeight="1" x14ac:dyDescent="0.4">
      <c r="A933" s="52" t="str">
        <f t="shared" si="14"/>
        <v/>
      </c>
      <c r="B933" s="51"/>
      <c r="C933" s="75"/>
      <c r="D933" s="51"/>
      <c r="E933" s="27" t="str" cm="1">
        <f t="array" ref="E933">IFERROR(_xlfn.IFS(AND($F$4=45566,D933="徳島"),VLOOKUP(D933,最低賃金!$A$2:$G$49,2,FALSE),OR($F$4&lt;&gt;45566,D933&lt;&gt;"徳島"),VLOOKUP(D933,最低賃金!$A$2:$G$49,4,FALSE)),"")</f>
        <v/>
      </c>
      <c r="F933" s="27" t="str">
        <f>IFERROR(VLOOKUP(D933,最低賃金!$A$3:$G$49,6,FALSE),"")</f>
        <v/>
      </c>
      <c r="G933" s="51"/>
      <c r="H933" s="19"/>
      <c r="I933" s="81"/>
      <c r="J933" s="27" t="str" cm="1">
        <f t="array" ref="J933">IFERROR(_xlfn.IFS(COUNTBLANK(G933:I933)=3,"",H933="","H列に金額を入力してください",G933=3,H933,I933="","I列に労働時間を入力してください",G933=1,ROUND(H933/(I933*24),0),G933=2,ROUND(H933/(I933*24),0)),"")</f>
        <v/>
      </c>
      <c r="K933" s="80" t="str" cm="1">
        <f t="array" ref="K933">IFERROR(_xlfn.IFS(D933="","",J933&lt;E933,"×（法定外・要件外となる従業員です）",J933&lt;=F933,"〇",J933&gt;F933,"ー（要件外となる従業員です）"),"")</f>
        <v/>
      </c>
      <c r="L933" s="25" t="str" cm="1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  <v/>
      </c>
    </row>
    <row r="934" spans="1:12" ht="16.5" customHeight="1" x14ac:dyDescent="0.4">
      <c r="A934" s="52" t="str">
        <f t="shared" si="14"/>
        <v/>
      </c>
      <c r="B934" s="51"/>
      <c r="C934" s="75"/>
      <c r="D934" s="51"/>
      <c r="E934" s="27" t="str" cm="1">
        <f t="array" ref="E934">IFERROR(_xlfn.IFS(AND($F$4=45566,D934="徳島"),VLOOKUP(D934,最低賃金!$A$2:$G$49,2,FALSE),OR($F$4&lt;&gt;45566,D934&lt;&gt;"徳島"),VLOOKUP(D934,最低賃金!$A$2:$G$49,4,FALSE)),"")</f>
        <v/>
      </c>
      <c r="F934" s="27" t="str">
        <f>IFERROR(VLOOKUP(D934,最低賃金!$A$3:$G$49,6,FALSE),"")</f>
        <v/>
      </c>
      <c r="G934" s="51"/>
      <c r="H934" s="19"/>
      <c r="I934" s="81"/>
      <c r="J934" s="27" t="str" cm="1">
        <f t="array" ref="J934">IFERROR(_xlfn.IFS(COUNTBLANK(G934:I934)=3,"",H934="","H列に金額を入力してください",G934=3,H934,I934="","I列に労働時間を入力してください",G934=1,ROUND(H934/(I934*24),0),G934=2,ROUND(H934/(I934*24),0)),"")</f>
        <v/>
      </c>
      <c r="K934" s="80" t="str" cm="1">
        <f t="array" ref="K934">IFERROR(_xlfn.IFS(D934="","",J934&lt;E934,"×（法定外・要件外となる従業員です）",J934&lt;=F934,"〇",J934&gt;F934,"ー（要件外となる従業員です）"),"")</f>
        <v/>
      </c>
      <c r="L934" s="25" t="str" cm="1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  <v/>
      </c>
    </row>
    <row r="935" spans="1:12" ht="16.5" customHeight="1" x14ac:dyDescent="0.4">
      <c r="A935" s="52" t="str">
        <f t="shared" si="14"/>
        <v/>
      </c>
      <c r="B935" s="51"/>
      <c r="C935" s="75"/>
      <c r="D935" s="51"/>
      <c r="E935" s="27" t="str" cm="1">
        <f t="array" ref="E935">IFERROR(_xlfn.IFS(AND($F$4=45566,D935="徳島"),VLOOKUP(D935,最低賃金!$A$2:$G$49,2,FALSE),OR($F$4&lt;&gt;45566,D935&lt;&gt;"徳島"),VLOOKUP(D935,最低賃金!$A$2:$G$49,4,FALSE)),"")</f>
        <v/>
      </c>
      <c r="F935" s="27" t="str">
        <f>IFERROR(VLOOKUP(D935,最低賃金!$A$3:$G$49,6,FALSE),"")</f>
        <v/>
      </c>
      <c r="G935" s="51"/>
      <c r="H935" s="19"/>
      <c r="I935" s="81"/>
      <c r="J935" s="27" t="str" cm="1">
        <f t="array" ref="J935">IFERROR(_xlfn.IFS(COUNTBLANK(G935:I935)=3,"",H935="","H列に金額を入力してください",G935=3,H935,I935="","I列に労働時間を入力してください",G935=1,ROUND(H935/(I935*24),0),G935=2,ROUND(H935/(I935*24),0)),"")</f>
        <v/>
      </c>
      <c r="K935" s="80" t="str" cm="1">
        <f t="array" ref="K935">IFERROR(_xlfn.IFS(D935="","",J935&lt;E935,"×（法定外・要件外となる従業員です）",J935&lt;=F935,"〇",J935&gt;F935,"ー（要件外となる従業員です）"),"")</f>
        <v/>
      </c>
      <c r="L935" s="25" t="str" cm="1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  <v/>
      </c>
    </row>
    <row r="936" spans="1:12" ht="16.5" customHeight="1" x14ac:dyDescent="0.4">
      <c r="A936" s="52" t="str">
        <f t="shared" si="14"/>
        <v/>
      </c>
      <c r="B936" s="51"/>
      <c r="C936" s="75"/>
      <c r="D936" s="51"/>
      <c r="E936" s="27" t="str" cm="1">
        <f t="array" ref="E936">IFERROR(_xlfn.IFS(AND($F$4=45566,D936="徳島"),VLOOKUP(D936,最低賃金!$A$2:$G$49,2,FALSE),OR($F$4&lt;&gt;45566,D936&lt;&gt;"徳島"),VLOOKUP(D936,最低賃金!$A$2:$G$49,4,FALSE)),"")</f>
        <v/>
      </c>
      <c r="F936" s="27" t="str">
        <f>IFERROR(VLOOKUP(D936,最低賃金!$A$3:$G$49,6,FALSE),"")</f>
        <v/>
      </c>
      <c r="G936" s="51"/>
      <c r="H936" s="19"/>
      <c r="I936" s="81"/>
      <c r="J936" s="27" t="str" cm="1">
        <f t="array" ref="J936">IFERROR(_xlfn.IFS(COUNTBLANK(G936:I936)=3,"",H936="","H列に金額を入力してください",G936=3,H936,I936="","I列に労働時間を入力してください",G936=1,ROUND(H936/(I936*24),0),G936=2,ROUND(H936/(I936*24),0)),"")</f>
        <v/>
      </c>
      <c r="K936" s="80" t="str" cm="1">
        <f t="array" ref="K936">IFERROR(_xlfn.IFS(D936="","",J936&lt;E936,"×（法定外・要件外となる従業員です）",J936&lt;=F936,"〇",J936&gt;F936,"ー（要件外となる従業員です）"),"")</f>
        <v/>
      </c>
      <c r="L936" s="25" t="str" cm="1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  <v/>
      </c>
    </row>
    <row r="937" spans="1:12" ht="16.5" customHeight="1" x14ac:dyDescent="0.4">
      <c r="A937" s="52" t="str">
        <f t="shared" si="14"/>
        <v/>
      </c>
      <c r="B937" s="51"/>
      <c r="C937" s="75"/>
      <c r="D937" s="51"/>
      <c r="E937" s="27" t="str" cm="1">
        <f t="array" ref="E937">IFERROR(_xlfn.IFS(AND($F$4=45566,D937="徳島"),VLOOKUP(D937,最低賃金!$A$2:$G$49,2,FALSE),OR($F$4&lt;&gt;45566,D937&lt;&gt;"徳島"),VLOOKUP(D937,最低賃金!$A$2:$G$49,4,FALSE)),"")</f>
        <v/>
      </c>
      <c r="F937" s="27" t="str">
        <f>IFERROR(VLOOKUP(D937,最低賃金!$A$3:$G$49,6,FALSE),"")</f>
        <v/>
      </c>
      <c r="G937" s="51"/>
      <c r="H937" s="19"/>
      <c r="I937" s="81"/>
      <c r="J937" s="27" t="str" cm="1">
        <f t="array" ref="J937">IFERROR(_xlfn.IFS(COUNTBLANK(G937:I937)=3,"",H937="","H列に金額を入力してください",G937=3,H937,I937="","I列に労働時間を入力してください",G937=1,ROUND(H937/(I937*24),0),G937=2,ROUND(H937/(I937*24),0)),"")</f>
        <v/>
      </c>
      <c r="K937" s="80" t="str" cm="1">
        <f t="array" ref="K937">IFERROR(_xlfn.IFS(D937="","",J937&lt;E937,"×（法定外・要件外となる従業員です）",J937&lt;=F937,"〇",J937&gt;F937,"ー（要件外となる従業員です）"),"")</f>
        <v/>
      </c>
      <c r="L937" s="25" t="str" cm="1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  <v/>
      </c>
    </row>
    <row r="938" spans="1:12" ht="16.5" customHeight="1" x14ac:dyDescent="0.4">
      <c r="A938" s="52" t="str">
        <f t="shared" si="14"/>
        <v/>
      </c>
      <c r="B938" s="51"/>
      <c r="C938" s="75"/>
      <c r="D938" s="51"/>
      <c r="E938" s="27" t="str" cm="1">
        <f t="array" ref="E938">IFERROR(_xlfn.IFS(AND($F$4=45566,D938="徳島"),VLOOKUP(D938,最低賃金!$A$2:$G$49,2,FALSE),OR($F$4&lt;&gt;45566,D938&lt;&gt;"徳島"),VLOOKUP(D938,最低賃金!$A$2:$G$49,4,FALSE)),"")</f>
        <v/>
      </c>
      <c r="F938" s="27" t="str">
        <f>IFERROR(VLOOKUP(D938,最低賃金!$A$3:$G$49,6,FALSE),"")</f>
        <v/>
      </c>
      <c r="G938" s="51"/>
      <c r="H938" s="19"/>
      <c r="I938" s="81"/>
      <c r="J938" s="27" t="str" cm="1">
        <f t="array" ref="J938">IFERROR(_xlfn.IFS(COUNTBLANK(G938:I938)=3,"",H938="","H列に金額を入力してください",G938=3,H938,I938="","I列に労働時間を入力してください",G938=1,ROUND(H938/(I938*24),0),G938=2,ROUND(H938/(I938*24),0)),"")</f>
        <v/>
      </c>
      <c r="K938" s="80" t="str" cm="1">
        <f t="array" ref="K938">IFERROR(_xlfn.IFS(D938="","",J938&lt;E938,"×（法定外・要件外となる従業員です）",J938&lt;=F938,"〇",J938&gt;F938,"ー（要件外となる従業員です）"),"")</f>
        <v/>
      </c>
      <c r="L938" s="25" t="str" cm="1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  <v/>
      </c>
    </row>
    <row r="939" spans="1:12" ht="16.5" customHeight="1" x14ac:dyDescent="0.4">
      <c r="A939" s="52" t="str">
        <f t="shared" si="14"/>
        <v/>
      </c>
      <c r="B939" s="51"/>
      <c r="C939" s="75"/>
      <c r="D939" s="51"/>
      <c r="E939" s="27" t="str" cm="1">
        <f t="array" ref="E939">IFERROR(_xlfn.IFS(AND($F$4=45566,D939="徳島"),VLOOKUP(D939,最低賃金!$A$2:$G$49,2,FALSE),OR($F$4&lt;&gt;45566,D939&lt;&gt;"徳島"),VLOOKUP(D939,最低賃金!$A$2:$G$49,4,FALSE)),"")</f>
        <v/>
      </c>
      <c r="F939" s="27" t="str">
        <f>IFERROR(VLOOKUP(D939,最低賃金!$A$3:$G$49,6,FALSE),"")</f>
        <v/>
      </c>
      <c r="G939" s="51"/>
      <c r="H939" s="19"/>
      <c r="I939" s="81"/>
      <c r="J939" s="27" t="str" cm="1">
        <f t="array" ref="J939">IFERROR(_xlfn.IFS(COUNTBLANK(G939:I939)=3,"",H939="","H列に金額を入力してください",G939=3,H939,I939="","I列に労働時間を入力してください",G939=1,ROUND(H939/(I939*24),0),G939=2,ROUND(H939/(I939*24),0)),"")</f>
        <v/>
      </c>
      <c r="K939" s="80" t="str" cm="1">
        <f t="array" ref="K939">IFERROR(_xlfn.IFS(D939="","",J939&lt;E939,"×（法定外・要件外となる従業員です）",J939&lt;=F939,"〇",J939&gt;F939,"ー（要件外となる従業員です）"),"")</f>
        <v/>
      </c>
      <c r="L939" s="25" t="str" cm="1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  <v/>
      </c>
    </row>
    <row r="940" spans="1:12" ht="16.5" customHeight="1" x14ac:dyDescent="0.4">
      <c r="A940" s="52" t="str">
        <f t="shared" si="14"/>
        <v/>
      </c>
      <c r="B940" s="51"/>
      <c r="C940" s="75"/>
      <c r="D940" s="51"/>
      <c r="E940" s="27" t="str" cm="1">
        <f t="array" ref="E940">IFERROR(_xlfn.IFS(AND($F$4=45566,D940="徳島"),VLOOKUP(D940,最低賃金!$A$2:$G$49,2,FALSE),OR($F$4&lt;&gt;45566,D940&lt;&gt;"徳島"),VLOOKUP(D940,最低賃金!$A$2:$G$49,4,FALSE)),"")</f>
        <v/>
      </c>
      <c r="F940" s="27" t="str">
        <f>IFERROR(VLOOKUP(D940,最低賃金!$A$3:$G$49,6,FALSE),"")</f>
        <v/>
      </c>
      <c r="G940" s="51"/>
      <c r="H940" s="19"/>
      <c r="I940" s="81"/>
      <c r="J940" s="27" t="str" cm="1">
        <f t="array" ref="J940">IFERROR(_xlfn.IFS(COUNTBLANK(G940:I940)=3,"",H940="","H列に金額を入力してください",G940=3,H940,I940="","I列に労働時間を入力してください",G940=1,ROUND(H940/(I940*24),0),G940=2,ROUND(H940/(I940*24),0)),"")</f>
        <v/>
      </c>
      <c r="K940" s="80" t="str" cm="1">
        <f t="array" ref="K940">IFERROR(_xlfn.IFS(D940="","",J940&lt;E940,"×（法定外・要件外となる従業員です）",J940&lt;=F940,"〇",J940&gt;F940,"ー（要件外となる従業員です）"),"")</f>
        <v/>
      </c>
      <c r="L940" s="25" t="str" cm="1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  <v/>
      </c>
    </row>
    <row r="941" spans="1:12" ht="16.5" customHeight="1" x14ac:dyDescent="0.4">
      <c r="A941" s="52" t="str">
        <f t="shared" si="14"/>
        <v/>
      </c>
      <c r="B941" s="51"/>
      <c r="C941" s="75"/>
      <c r="D941" s="51"/>
      <c r="E941" s="27" t="str" cm="1">
        <f t="array" ref="E941">IFERROR(_xlfn.IFS(AND($F$4=45566,D941="徳島"),VLOOKUP(D941,最低賃金!$A$2:$G$49,2,FALSE),OR($F$4&lt;&gt;45566,D941&lt;&gt;"徳島"),VLOOKUP(D941,最低賃金!$A$2:$G$49,4,FALSE)),"")</f>
        <v/>
      </c>
      <c r="F941" s="27" t="str">
        <f>IFERROR(VLOOKUP(D941,最低賃金!$A$3:$G$49,6,FALSE),"")</f>
        <v/>
      </c>
      <c r="G941" s="51"/>
      <c r="H941" s="19"/>
      <c r="I941" s="81"/>
      <c r="J941" s="27" t="str" cm="1">
        <f t="array" ref="J941">IFERROR(_xlfn.IFS(COUNTBLANK(G941:I941)=3,"",H941="","H列に金額を入力してください",G941=3,H941,I941="","I列に労働時間を入力してください",G941=1,ROUND(H941/(I941*24),0),G941=2,ROUND(H941/(I941*24),0)),"")</f>
        <v/>
      </c>
      <c r="K941" s="80" t="str" cm="1">
        <f t="array" ref="K941">IFERROR(_xlfn.IFS(D941="","",J941&lt;E941,"×（法定外・要件外となる従業員です）",J941&lt;=F941,"〇",J941&gt;F941,"ー（要件外となる従業員です）"),"")</f>
        <v/>
      </c>
      <c r="L941" s="25" t="str" cm="1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  <v/>
      </c>
    </row>
    <row r="942" spans="1:12" ht="16.5" customHeight="1" x14ac:dyDescent="0.4">
      <c r="A942" s="52" t="str">
        <f t="shared" si="14"/>
        <v/>
      </c>
      <c r="B942" s="51"/>
      <c r="C942" s="75"/>
      <c r="D942" s="51"/>
      <c r="E942" s="27" t="str" cm="1">
        <f t="array" ref="E942">IFERROR(_xlfn.IFS(AND($F$4=45566,D942="徳島"),VLOOKUP(D942,最低賃金!$A$2:$G$49,2,FALSE),OR($F$4&lt;&gt;45566,D942&lt;&gt;"徳島"),VLOOKUP(D942,最低賃金!$A$2:$G$49,4,FALSE)),"")</f>
        <v/>
      </c>
      <c r="F942" s="27" t="str">
        <f>IFERROR(VLOOKUP(D942,最低賃金!$A$3:$G$49,6,FALSE),"")</f>
        <v/>
      </c>
      <c r="G942" s="51"/>
      <c r="H942" s="19"/>
      <c r="I942" s="81"/>
      <c r="J942" s="27" t="str" cm="1">
        <f t="array" ref="J942">IFERROR(_xlfn.IFS(COUNTBLANK(G942:I942)=3,"",H942="","H列に金額を入力してください",G942=3,H942,I942="","I列に労働時間を入力してください",G942=1,ROUND(H942/(I942*24),0),G942=2,ROUND(H942/(I942*24),0)),"")</f>
        <v/>
      </c>
      <c r="K942" s="80" t="str" cm="1">
        <f t="array" ref="K942">IFERROR(_xlfn.IFS(D942="","",J942&lt;E942,"×（法定外・要件外となる従業員です）",J942&lt;=F942,"〇",J942&gt;F942,"ー（要件外となる従業員です）"),"")</f>
        <v/>
      </c>
      <c r="L942" s="25" t="str" cm="1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  <v/>
      </c>
    </row>
    <row r="943" spans="1:12" ht="16.5" customHeight="1" x14ac:dyDescent="0.4">
      <c r="A943" s="52" t="str">
        <f t="shared" si="14"/>
        <v/>
      </c>
      <c r="B943" s="51"/>
      <c r="C943" s="75"/>
      <c r="D943" s="51"/>
      <c r="E943" s="27" t="str" cm="1">
        <f t="array" ref="E943">IFERROR(_xlfn.IFS(AND($F$4=45566,D943="徳島"),VLOOKUP(D943,最低賃金!$A$2:$G$49,2,FALSE),OR($F$4&lt;&gt;45566,D943&lt;&gt;"徳島"),VLOOKUP(D943,最低賃金!$A$2:$G$49,4,FALSE)),"")</f>
        <v/>
      </c>
      <c r="F943" s="27" t="str">
        <f>IFERROR(VLOOKUP(D943,最低賃金!$A$3:$G$49,6,FALSE),"")</f>
        <v/>
      </c>
      <c r="G943" s="51"/>
      <c r="H943" s="19"/>
      <c r="I943" s="81"/>
      <c r="J943" s="27" t="str" cm="1">
        <f t="array" ref="J943">IFERROR(_xlfn.IFS(COUNTBLANK(G943:I943)=3,"",H943="","H列に金額を入力してください",G943=3,H943,I943="","I列に労働時間を入力してください",G943=1,ROUND(H943/(I943*24),0),G943=2,ROUND(H943/(I943*24),0)),"")</f>
        <v/>
      </c>
      <c r="K943" s="80" t="str" cm="1">
        <f t="array" ref="K943">IFERROR(_xlfn.IFS(D943="","",J943&lt;E943,"×（法定外・要件外となる従業員です）",J943&lt;=F943,"〇",J943&gt;F943,"ー（要件外となる従業員です）"),"")</f>
        <v/>
      </c>
      <c r="L943" s="25" t="str" cm="1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  <v/>
      </c>
    </row>
    <row r="944" spans="1:12" ht="16.5" customHeight="1" x14ac:dyDescent="0.4">
      <c r="A944" s="52" t="str">
        <f t="shared" si="14"/>
        <v/>
      </c>
      <c r="B944" s="51"/>
      <c r="C944" s="75"/>
      <c r="D944" s="51"/>
      <c r="E944" s="27" t="str" cm="1">
        <f t="array" ref="E944">IFERROR(_xlfn.IFS(AND($F$4=45566,D944="徳島"),VLOOKUP(D944,最低賃金!$A$2:$G$49,2,FALSE),OR($F$4&lt;&gt;45566,D944&lt;&gt;"徳島"),VLOOKUP(D944,最低賃金!$A$2:$G$49,4,FALSE)),"")</f>
        <v/>
      </c>
      <c r="F944" s="27" t="str">
        <f>IFERROR(VLOOKUP(D944,最低賃金!$A$3:$G$49,6,FALSE),"")</f>
        <v/>
      </c>
      <c r="G944" s="51"/>
      <c r="H944" s="19"/>
      <c r="I944" s="81"/>
      <c r="J944" s="27" t="str" cm="1">
        <f t="array" ref="J944">IFERROR(_xlfn.IFS(COUNTBLANK(G944:I944)=3,"",H944="","H列に金額を入力してください",G944=3,H944,I944="","I列に労働時間を入力してください",G944=1,ROUND(H944/(I944*24),0),G944=2,ROUND(H944/(I944*24),0)),"")</f>
        <v/>
      </c>
      <c r="K944" s="80" t="str" cm="1">
        <f t="array" ref="K944">IFERROR(_xlfn.IFS(D944="","",J944&lt;E944,"×（法定外・要件外となる従業員です）",J944&lt;=F944,"〇",J944&gt;F944,"ー（要件外となる従業員です）"),"")</f>
        <v/>
      </c>
      <c r="L944" s="25" t="str" cm="1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  <v/>
      </c>
    </row>
    <row r="945" spans="1:12" ht="16.5" customHeight="1" x14ac:dyDescent="0.4">
      <c r="A945" s="52" t="str">
        <f t="shared" si="14"/>
        <v/>
      </c>
      <c r="B945" s="51"/>
      <c r="C945" s="75"/>
      <c r="D945" s="51"/>
      <c r="E945" s="27" t="str" cm="1">
        <f t="array" ref="E945">IFERROR(_xlfn.IFS(AND($F$4=45566,D945="徳島"),VLOOKUP(D945,最低賃金!$A$2:$G$49,2,FALSE),OR($F$4&lt;&gt;45566,D945&lt;&gt;"徳島"),VLOOKUP(D945,最低賃金!$A$2:$G$49,4,FALSE)),"")</f>
        <v/>
      </c>
      <c r="F945" s="27" t="str">
        <f>IFERROR(VLOOKUP(D945,最低賃金!$A$3:$G$49,6,FALSE),"")</f>
        <v/>
      </c>
      <c r="G945" s="51"/>
      <c r="H945" s="19"/>
      <c r="I945" s="81"/>
      <c r="J945" s="27" t="str" cm="1">
        <f t="array" ref="J945">IFERROR(_xlfn.IFS(COUNTBLANK(G945:I945)=3,"",H945="","H列に金額を入力してください",G945=3,H945,I945="","I列に労働時間を入力してください",G945=1,ROUND(H945/(I945*24),0),G945=2,ROUND(H945/(I945*24),0)),"")</f>
        <v/>
      </c>
      <c r="K945" s="80" t="str" cm="1">
        <f t="array" ref="K945">IFERROR(_xlfn.IFS(D945="","",J945&lt;E945,"×（法定外・要件外となる従業員です）",J945&lt;=F945,"〇",J945&gt;F945,"ー（要件外となる従業員です）"),"")</f>
        <v/>
      </c>
      <c r="L945" s="25" t="str" cm="1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  <v/>
      </c>
    </row>
    <row r="946" spans="1:12" ht="16.5" customHeight="1" x14ac:dyDescent="0.4">
      <c r="A946" s="52" t="str">
        <f t="shared" si="14"/>
        <v/>
      </c>
      <c r="B946" s="51"/>
      <c r="C946" s="75"/>
      <c r="D946" s="51"/>
      <c r="E946" s="27" t="str" cm="1">
        <f t="array" ref="E946">IFERROR(_xlfn.IFS(AND($F$4=45566,D946="徳島"),VLOOKUP(D946,最低賃金!$A$2:$G$49,2,FALSE),OR($F$4&lt;&gt;45566,D946&lt;&gt;"徳島"),VLOOKUP(D946,最低賃金!$A$2:$G$49,4,FALSE)),"")</f>
        <v/>
      </c>
      <c r="F946" s="27" t="str">
        <f>IFERROR(VLOOKUP(D946,最低賃金!$A$3:$G$49,6,FALSE),"")</f>
        <v/>
      </c>
      <c r="G946" s="51"/>
      <c r="H946" s="19"/>
      <c r="I946" s="81"/>
      <c r="J946" s="27" t="str" cm="1">
        <f t="array" ref="J946">IFERROR(_xlfn.IFS(COUNTBLANK(G946:I946)=3,"",H946="","H列に金額を入力してください",G946=3,H946,I946="","I列に労働時間を入力してください",G946=1,ROUND(H946/(I946*24),0),G946=2,ROUND(H946/(I946*24),0)),"")</f>
        <v/>
      </c>
      <c r="K946" s="80" t="str" cm="1">
        <f t="array" ref="K946">IFERROR(_xlfn.IFS(D946="","",J946&lt;E946,"×（法定外・要件外となる従業員です）",J946&lt;=F946,"〇",J946&gt;F946,"ー（要件外となる従業員です）"),"")</f>
        <v/>
      </c>
      <c r="L946" s="25" t="str" cm="1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  <v/>
      </c>
    </row>
    <row r="947" spans="1:12" ht="16.5" customHeight="1" x14ac:dyDescent="0.4">
      <c r="A947" s="52" t="str">
        <f t="shared" si="14"/>
        <v/>
      </c>
      <c r="B947" s="51"/>
      <c r="C947" s="75"/>
      <c r="D947" s="51"/>
      <c r="E947" s="27" t="str" cm="1">
        <f t="array" ref="E947">IFERROR(_xlfn.IFS(AND($F$4=45566,D947="徳島"),VLOOKUP(D947,最低賃金!$A$2:$G$49,2,FALSE),OR($F$4&lt;&gt;45566,D947&lt;&gt;"徳島"),VLOOKUP(D947,最低賃金!$A$2:$G$49,4,FALSE)),"")</f>
        <v/>
      </c>
      <c r="F947" s="27" t="str">
        <f>IFERROR(VLOOKUP(D947,最低賃金!$A$3:$G$49,6,FALSE),"")</f>
        <v/>
      </c>
      <c r="G947" s="51"/>
      <c r="H947" s="19"/>
      <c r="I947" s="81"/>
      <c r="J947" s="27" t="str" cm="1">
        <f t="array" ref="J947">IFERROR(_xlfn.IFS(COUNTBLANK(G947:I947)=3,"",H947="","H列に金額を入力してください",G947=3,H947,I947="","I列に労働時間を入力してください",G947=1,ROUND(H947/(I947*24),0),G947=2,ROUND(H947/(I947*24),0)),"")</f>
        <v/>
      </c>
      <c r="K947" s="80" t="str" cm="1">
        <f t="array" ref="K947">IFERROR(_xlfn.IFS(D947="","",J947&lt;E947,"×（法定外・要件外となる従業員です）",J947&lt;=F947,"〇",J947&gt;F947,"ー（要件外となる従業員です）"),"")</f>
        <v/>
      </c>
      <c r="L947" s="25" t="str" cm="1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  <v/>
      </c>
    </row>
    <row r="948" spans="1:12" ht="16.5" customHeight="1" x14ac:dyDescent="0.4">
      <c r="A948" s="52" t="str">
        <f t="shared" si="14"/>
        <v/>
      </c>
      <c r="B948" s="51"/>
      <c r="C948" s="75"/>
      <c r="D948" s="51"/>
      <c r="E948" s="27" t="str" cm="1">
        <f t="array" ref="E948">IFERROR(_xlfn.IFS(AND($F$4=45566,D948="徳島"),VLOOKUP(D948,最低賃金!$A$2:$G$49,2,FALSE),OR($F$4&lt;&gt;45566,D948&lt;&gt;"徳島"),VLOOKUP(D948,最低賃金!$A$2:$G$49,4,FALSE)),"")</f>
        <v/>
      </c>
      <c r="F948" s="27" t="str">
        <f>IFERROR(VLOOKUP(D948,最低賃金!$A$3:$G$49,6,FALSE),"")</f>
        <v/>
      </c>
      <c r="G948" s="51"/>
      <c r="H948" s="19"/>
      <c r="I948" s="81"/>
      <c r="J948" s="27" t="str" cm="1">
        <f t="array" ref="J948">IFERROR(_xlfn.IFS(COUNTBLANK(G948:I948)=3,"",H948="","H列に金額を入力してください",G948=3,H948,I948="","I列に労働時間を入力してください",G948=1,ROUND(H948/(I948*24),0),G948=2,ROUND(H948/(I948*24),0)),"")</f>
        <v/>
      </c>
      <c r="K948" s="80" t="str" cm="1">
        <f t="array" ref="K948">IFERROR(_xlfn.IFS(D948="","",J948&lt;E948,"×（法定外・要件外となる従業員です）",J948&lt;=F948,"〇",J948&gt;F948,"ー（要件外となる従業員です）"),"")</f>
        <v/>
      </c>
      <c r="L948" s="25" t="str" cm="1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  <v/>
      </c>
    </row>
    <row r="949" spans="1:12" ht="16.5" customHeight="1" x14ac:dyDescent="0.4">
      <c r="A949" s="52" t="str">
        <f t="shared" si="14"/>
        <v/>
      </c>
      <c r="B949" s="51"/>
      <c r="C949" s="75"/>
      <c r="D949" s="51"/>
      <c r="E949" s="27" t="str" cm="1">
        <f t="array" ref="E949">IFERROR(_xlfn.IFS(AND($F$4=45566,D949="徳島"),VLOOKUP(D949,最低賃金!$A$2:$G$49,2,FALSE),OR($F$4&lt;&gt;45566,D949&lt;&gt;"徳島"),VLOOKUP(D949,最低賃金!$A$2:$G$49,4,FALSE)),"")</f>
        <v/>
      </c>
      <c r="F949" s="27" t="str">
        <f>IFERROR(VLOOKUP(D949,最低賃金!$A$3:$G$49,6,FALSE),"")</f>
        <v/>
      </c>
      <c r="G949" s="51"/>
      <c r="H949" s="19"/>
      <c r="I949" s="81"/>
      <c r="J949" s="27" t="str" cm="1">
        <f t="array" ref="J949">IFERROR(_xlfn.IFS(COUNTBLANK(G949:I949)=3,"",H949="","H列に金額を入力してください",G949=3,H949,I949="","I列に労働時間を入力してください",G949=1,ROUND(H949/(I949*24),0),G949=2,ROUND(H949/(I949*24),0)),"")</f>
        <v/>
      </c>
      <c r="K949" s="80" t="str" cm="1">
        <f t="array" ref="K949">IFERROR(_xlfn.IFS(D949="","",J949&lt;E949,"×（法定外・要件外となる従業員です）",J949&lt;=F949,"〇",J949&gt;F949,"ー（要件外となる従業員です）"),"")</f>
        <v/>
      </c>
      <c r="L949" s="25" t="str" cm="1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  <v/>
      </c>
    </row>
    <row r="950" spans="1:12" ht="16.5" customHeight="1" x14ac:dyDescent="0.4">
      <c r="A950" s="52" t="str">
        <f t="shared" si="14"/>
        <v/>
      </c>
      <c r="B950" s="51"/>
      <c r="C950" s="75"/>
      <c r="D950" s="51"/>
      <c r="E950" s="27" t="str" cm="1">
        <f t="array" ref="E950">IFERROR(_xlfn.IFS(AND($F$4=45566,D950="徳島"),VLOOKUP(D950,最低賃金!$A$2:$G$49,2,FALSE),OR($F$4&lt;&gt;45566,D950&lt;&gt;"徳島"),VLOOKUP(D950,最低賃金!$A$2:$G$49,4,FALSE)),"")</f>
        <v/>
      </c>
      <c r="F950" s="27" t="str">
        <f>IFERROR(VLOOKUP(D950,最低賃金!$A$3:$G$49,6,FALSE),"")</f>
        <v/>
      </c>
      <c r="G950" s="51"/>
      <c r="H950" s="19"/>
      <c r="I950" s="81"/>
      <c r="J950" s="27" t="str" cm="1">
        <f t="array" ref="J950">IFERROR(_xlfn.IFS(COUNTBLANK(G950:I950)=3,"",H950="","H列に金額を入力してください",G950=3,H950,I950="","I列に労働時間を入力してください",G950=1,ROUND(H950/(I950*24),0),G950=2,ROUND(H950/(I950*24),0)),"")</f>
        <v/>
      </c>
      <c r="K950" s="80" t="str" cm="1">
        <f t="array" ref="K950">IFERROR(_xlfn.IFS(D950="","",J950&lt;E950,"×（法定外・要件外となる従業員です）",J950&lt;=F950,"〇",J950&gt;F950,"ー（要件外となる従業員です）"),"")</f>
        <v/>
      </c>
      <c r="L950" s="25" t="str" cm="1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  <v/>
      </c>
    </row>
    <row r="951" spans="1:12" ht="16.5" customHeight="1" x14ac:dyDescent="0.4">
      <c r="A951" s="52" t="str">
        <f t="shared" si="14"/>
        <v/>
      </c>
      <c r="B951" s="51"/>
      <c r="C951" s="75"/>
      <c r="D951" s="51"/>
      <c r="E951" s="27" t="str" cm="1">
        <f t="array" ref="E951">IFERROR(_xlfn.IFS(AND($F$4=45566,D951="徳島"),VLOOKUP(D951,最低賃金!$A$2:$G$49,2,FALSE),OR($F$4&lt;&gt;45566,D951&lt;&gt;"徳島"),VLOOKUP(D951,最低賃金!$A$2:$G$49,4,FALSE)),"")</f>
        <v/>
      </c>
      <c r="F951" s="27" t="str">
        <f>IFERROR(VLOOKUP(D951,最低賃金!$A$3:$G$49,6,FALSE),"")</f>
        <v/>
      </c>
      <c r="G951" s="51"/>
      <c r="H951" s="19"/>
      <c r="I951" s="81"/>
      <c r="J951" s="27" t="str" cm="1">
        <f t="array" ref="J951">IFERROR(_xlfn.IFS(COUNTBLANK(G951:I951)=3,"",H951="","H列に金額を入力してください",G951=3,H951,I951="","I列に労働時間を入力してください",G951=1,ROUND(H951/(I951*24),0),G951=2,ROUND(H951/(I951*24),0)),"")</f>
        <v/>
      </c>
      <c r="K951" s="80" t="str" cm="1">
        <f t="array" ref="K951">IFERROR(_xlfn.IFS(D951="","",J951&lt;E951,"×（法定外・要件外となる従業員です）",J951&lt;=F951,"〇",J951&gt;F951,"ー（要件外となる従業員です）"),"")</f>
        <v/>
      </c>
      <c r="L951" s="25" t="str" cm="1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  <v/>
      </c>
    </row>
    <row r="952" spans="1:12" ht="16.5" customHeight="1" x14ac:dyDescent="0.4">
      <c r="A952" s="52" t="str">
        <f t="shared" si="14"/>
        <v/>
      </c>
      <c r="B952" s="51"/>
      <c r="C952" s="75"/>
      <c r="D952" s="51"/>
      <c r="E952" s="27" t="str" cm="1">
        <f t="array" ref="E952">IFERROR(_xlfn.IFS(AND($F$4=45566,D952="徳島"),VLOOKUP(D952,最低賃金!$A$2:$G$49,2,FALSE),OR($F$4&lt;&gt;45566,D952&lt;&gt;"徳島"),VLOOKUP(D952,最低賃金!$A$2:$G$49,4,FALSE)),"")</f>
        <v/>
      </c>
      <c r="F952" s="27" t="str">
        <f>IFERROR(VLOOKUP(D952,最低賃金!$A$3:$G$49,6,FALSE),"")</f>
        <v/>
      </c>
      <c r="G952" s="51"/>
      <c r="H952" s="19"/>
      <c r="I952" s="81"/>
      <c r="J952" s="27" t="str" cm="1">
        <f t="array" ref="J952">IFERROR(_xlfn.IFS(COUNTBLANK(G952:I952)=3,"",H952="","H列に金額を入力してください",G952=3,H952,I952="","I列に労働時間を入力してください",G952=1,ROUND(H952/(I952*24),0),G952=2,ROUND(H952/(I952*24),0)),"")</f>
        <v/>
      </c>
      <c r="K952" s="80" t="str" cm="1">
        <f t="array" ref="K952">IFERROR(_xlfn.IFS(D952="","",J952&lt;E952,"×（法定外・要件外となる従業員です）",J952&lt;=F952,"〇",J952&gt;F952,"ー（要件外となる従業員です）"),"")</f>
        <v/>
      </c>
      <c r="L952" s="25" t="str" cm="1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  <v/>
      </c>
    </row>
    <row r="953" spans="1:12" ht="16.5" customHeight="1" x14ac:dyDescent="0.4">
      <c r="A953" s="52" t="str">
        <f t="shared" si="14"/>
        <v/>
      </c>
      <c r="B953" s="51"/>
      <c r="C953" s="75"/>
      <c r="D953" s="51"/>
      <c r="E953" s="27" t="str" cm="1">
        <f t="array" ref="E953">IFERROR(_xlfn.IFS(AND($F$4=45566,D953="徳島"),VLOOKUP(D953,最低賃金!$A$2:$G$49,2,FALSE),OR($F$4&lt;&gt;45566,D953&lt;&gt;"徳島"),VLOOKUP(D953,最低賃金!$A$2:$G$49,4,FALSE)),"")</f>
        <v/>
      </c>
      <c r="F953" s="27" t="str">
        <f>IFERROR(VLOOKUP(D953,最低賃金!$A$3:$G$49,6,FALSE),"")</f>
        <v/>
      </c>
      <c r="G953" s="51"/>
      <c r="H953" s="19"/>
      <c r="I953" s="81"/>
      <c r="J953" s="27" t="str" cm="1">
        <f t="array" ref="J953">IFERROR(_xlfn.IFS(COUNTBLANK(G953:I953)=3,"",H953="","H列に金額を入力してください",G953=3,H953,I953="","I列に労働時間を入力してください",G953=1,ROUND(H953/(I953*24),0),G953=2,ROUND(H953/(I953*24),0)),"")</f>
        <v/>
      </c>
      <c r="K953" s="80" t="str" cm="1">
        <f t="array" ref="K953">IFERROR(_xlfn.IFS(D953="","",J953&lt;E953,"×（法定外・要件外となる従業員です）",J953&lt;=F953,"〇",J953&gt;F953,"ー（要件外となる従業員です）"),"")</f>
        <v/>
      </c>
      <c r="L953" s="25" t="str" cm="1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  <v/>
      </c>
    </row>
    <row r="954" spans="1:12" ht="16.5" customHeight="1" x14ac:dyDescent="0.4">
      <c r="A954" s="52" t="str">
        <f t="shared" si="14"/>
        <v/>
      </c>
      <c r="B954" s="51"/>
      <c r="C954" s="75"/>
      <c r="D954" s="51"/>
      <c r="E954" s="27" t="str" cm="1">
        <f t="array" ref="E954">IFERROR(_xlfn.IFS(AND($F$4=45566,D954="徳島"),VLOOKUP(D954,最低賃金!$A$2:$G$49,2,FALSE),OR($F$4&lt;&gt;45566,D954&lt;&gt;"徳島"),VLOOKUP(D954,最低賃金!$A$2:$G$49,4,FALSE)),"")</f>
        <v/>
      </c>
      <c r="F954" s="27" t="str">
        <f>IFERROR(VLOOKUP(D954,最低賃金!$A$3:$G$49,6,FALSE),"")</f>
        <v/>
      </c>
      <c r="G954" s="51"/>
      <c r="H954" s="19"/>
      <c r="I954" s="81"/>
      <c r="J954" s="27" t="str" cm="1">
        <f t="array" ref="J954">IFERROR(_xlfn.IFS(COUNTBLANK(G954:I954)=3,"",H954="","H列に金額を入力してください",G954=3,H954,I954="","I列に労働時間を入力してください",G954=1,ROUND(H954/(I954*24),0),G954=2,ROUND(H954/(I954*24),0)),"")</f>
        <v/>
      </c>
      <c r="K954" s="80" t="str" cm="1">
        <f t="array" ref="K954">IFERROR(_xlfn.IFS(D954="","",J954&lt;E954,"×（法定外・要件外となる従業員です）",J954&lt;=F954,"〇",J954&gt;F954,"ー（要件外となる従業員です）"),"")</f>
        <v/>
      </c>
      <c r="L954" s="25" t="str" cm="1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  <v/>
      </c>
    </row>
    <row r="955" spans="1:12" ht="16.5" customHeight="1" x14ac:dyDescent="0.4">
      <c r="A955" s="52" t="str">
        <f t="shared" si="14"/>
        <v/>
      </c>
      <c r="B955" s="51"/>
      <c r="C955" s="75"/>
      <c r="D955" s="51"/>
      <c r="E955" s="27" t="str" cm="1">
        <f t="array" ref="E955">IFERROR(_xlfn.IFS(AND($F$4=45566,D955="徳島"),VLOOKUP(D955,最低賃金!$A$2:$G$49,2,FALSE),OR($F$4&lt;&gt;45566,D955&lt;&gt;"徳島"),VLOOKUP(D955,最低賃金!$A$2:$G$49,4,FALSE)),"")</f>
        <v/>
      </c>
      <c r="F955" s="27" t="str">
        <f>IFERROR(VLOOKUP(D955,最低賃金!$A$3:$G$49,6,FALSE),"")</f>
        <v/>
      </c>
      <c r="G955" s="51"/>
      <c r="H955" s="19"/>
      <c r="I955" s="81"/>
      <c r="J955" s="27" t="str" cm="1">
        <f t="array" ref="J955">IFERROR(_xlfn.IFS(COUNTBLANK(G955:I955)=3,"",H955="","H列に金額を入力してください",G955=3,H955,I955="","I列に労働時間を入力してください",G955=1,ROUND(H955/(I955*24),0),G955=2,ROUND(H955/(I955*24),0)),"")</f>
        <v/>
      </c>
      <c r="K955" s="80" t="str" cm="1">
        <f t="array" ref="K955">IFERROR(_xlfn.IFS(D955="","",J955&lt;E955,"×（法定外・要件外となる従業員です）",J955&lt;=F955,"〇",J955&gt;F955,"ー（要件外となる従業員です）"),"")</f>
        <v/>
      </c>
      <c r="L955" s="25" t="str" cm="1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  <v/>
      </c>
    </row>
    <row r="956" spans="1:12" ht="16.5" customHeight="1" x14ac:dyDescent="0.4">
      <c r="A956" s="52" t="str">
        <f t="shared" si="14"/>
        <v/>
      </c>
      <c r="B956" s="51"/>
      <c r="C956" s="75"/>
      <c r="D956" s="51"/>
      <c r="E956" s="27" t="str" cm="1">
        <f t="array" ref="E956">IFERROR(_xlfn.IFS(AND($F$4=45566,D956="徳島"),VLOOKUP(D956,最低賃金!$A$2:$G$49,2,FALSE),OR($F$4&lt;&gt;45566,D956&lt;&gt;"徳島"),VLOOKUP(D956,最低賃金!$A$2:$G$49,4,FALSE)),"")</f>
        <v/>
      </c>
      <c r="F956" s="27" t="str">
        <f>IFERROR(VLOOKUP(D956,最低賃金!$A$3:$G$49,6,FALSE),"")</f>
        <v/>
      </c>
      <c r="G956" s="51"/>
      <c r="H956" s="19"/>
      <c r="I956" s="81"/>
      <c r="J956" s="27" t="str" cm="1">
        <f t="array" ref="J956">IFERROR(_xlfn.IFS(COUNTBLANK(G956:I956)=3,"",H956="","H列に金額を入力してください",G956=3,H956,I956="","I列に労働時間を入力してください",G956=1,ROUND(H956/(I956*24),0),G956=2,ROUND(H956/(I956*24),0)),"")</f>
        <v/>
      </c>
      <c r="K956" s="80" t="str" cm="1">
        <f t="array" ref="K956">IFERROR(_xlfn.IFS(D956="","",J956&lt;E956,"×（法定外・要件外となる従業員です）",J956&lt;=F956,"〇",J956&gt;F956,"ー（要件外となる従業員です）"),"")</f>
        <v/>
      </c>
      <c r="L956" s="25" t="str" cm="1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  <v/>
      </c>
    </row>
    <row r="957" spans="1:12" ht="16.5" customHeight="1" x14ac:dyDescent="0.4">
      <c r="A957" s="52" t="str">
        <f t="shared" si="14"/>
        <v/>
      </c>
      <c r="B957" s="51"/>
      <c r="C957" s="75"/>
      <c r="D957" s="51"/>
      <c r="E957" s="27" t="str" cm="1">
        <f t="array" ref="E957">IFERROR(_xlfn.IFS(AND($F$4=45566,D957="徳島"),VLOOKUP(D957,最低賃金!$A$2:$G$49,2,FALSE),OR($F$4&lt;&gt;45566,D957&lt;&gt;"徳島"),VLOOKUP(D957,最低賃金!$A$2:$G$49,4,FALSE)),"")</f>
        <v/>
      </c>
      <c r="F957" s="27" t="str">
        <f>IFERROR(VLOOKUP(D957,最低賃金!$A$3:$G$49,6,FALSE),"")</f>
        <v/>
      </c>
      <c r="G957" s="51"/>
      <c r="H957" s="19"/>
      <c r="I957" s="81"/>
      <c r="J957" s="27" t="str" cm="1">
        <f t="array" ref="J957">IFERROR(_xlfn.IFS(COUNTBLANK(G957:I957)=3,"",H957="","H列に金額を入力してください",G957=3,H957,I957="","I列に労働時間を入力してください",G957=1,ROUND(H957/(I957*24),0),G957=2,ROUND(H957/(I957*24),0)),"")</f>
        <v/>
      </c>
      <c r="K957" s="80" t="str" cm="1">
        <f t="array" ref="K957">IFERROR(_xlfn.IFS(D957="","",J957&lt;E957,"×（法定外・要件外となる従業員です）",J957&lt;=F957,"〇",J957&gt;F957,"ー（要件外となる従業員です）"),"")</f>
        <v/>
      </c>
      <c r="L957" s="25" t="str" cm="1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  <v/>
      </c>
    </row>
    <row r="958" spans="1:12" ht="16.5" customHeight="1" x14ac:dyDescent="0.4">
      <c r="A958" s="52" t="str">
        <f t="shared" si="14"/>
        <v/>
      </c>
      <c r="B958" s="51"/>
      <c r="C958" s="75"/>
      <c r="D958" s="51"/>
      <c r="E958" s="27" t="str" cm="1">
        <f t="array" ref="E958">IFERROR(_xlfn.IFS(AND($F$4=45566,D958="徳島"),VLOOKUP(D958,最低賃金!$A$2:$G$49,2,FALSE),OR($F$4&lt;&gt;45566,D958&lt;&gt;"徳島"),VLOOKUP(D958,最低賃金!$A$2:$G$49,4,FALSE)),"")</f>
        <v/>
      </c>
      <c r="F958" s="27" t="str">
        <f>IFERROR(VLOOKUP(D958,最低賃金!$A$3:$G$49,6,FALSE),"")</f>
        <v/>
      </c>
      <c r="G958" s="51"/>
      <c r="H958" s="19"/>
      <c r="I958" s="81"/>
      <c r="J958" s="27" t="str" cm="1">
        <f t="array" ref="J958">IFERROR(_xlfn.IFS(COUNTBLANK(G958:I958)=3,"",H958="","H列に金額を入力してください",G958=3,H958,I958="","I列に労働時間を入力してください",G958=1,ROUND(H958/(I958*24),0),G958=2,ROUND(H958/(I958*24),0)),"")</f>
        <v/>
      </c>
      <c r="K958" s="80" t="str" cm="1">
        <f t="array" ref="K958">IFERROR(_xlfn.IFS(D958="","",J958&lt;E958,"×（法定外・要件外となる従業員です）",J958&lt;=F958,"〇",J958&gt;F958,"ー（要件外となる従業員です）"),"")</f>
        <v/>
      </c>
      <c r="L958" s="25" t="str" cm="1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  <v/>
      </c>
    </row>
    <row r="959" spans="1:12" ht="16.5" customHeight="1" x14ac:dyDescent="0.4">
      <c r="A959" s="52" t="str">
        <f t="shared" si="14"/>
        <v/>
      </c>
      <c r="B959" s="51"/>
      <c r="C959" s="75"/>
      <c r="D959" s="51"/>
      <c r="E959" s="27" t="str" cm="1">
        <f t="array" ref="E959">IFERROR(_xlfn.IFS(AND($F$4=45566,D959="徳島"),VLOOKUP(D959,最低賃金!$A$2:$G$49,2,FALSE),OR($F$4&lt;&gt;45566,D959&lt;&gt;"徳島"),VLOOKUP(D959,最低賃金!$A$2:$G$49,4,FALSE)),"")</f>
        <v/>
      </c>
      <c r="F959" s="27" t="str">
        <f>IFERROR(VLOOKUP(D959,最低賃金!$A$3:$G$49,6,FALSE),"")</f>
        <v/>
      </c>
      <c r="G959" s="51"/>
      <c r="H959" s="19"/>
      <c r="I959" s="81"/>
      <c r="J959" s="27" t="str" cm="1">
        <f t="array" ref="J959">IFERROR(_xlfn.IFS(COUNTBLANK(G959:I959)=3,"",H959="","H列に金額を入力してください",G959=3,H959,I959="","I列に労働時間を入力してください",G959=1,ROUND(H959/(I959*24),0),G959=2,ROUND(H959/(I959*24),0)),"")</f>
        <v/>
      </c>
      <c r="K959" s="80" t="str" cm="1">
        <f t="array" ref="K959">IFERROR(_xlfn.IFS(D959="","",J959&lt;E959,"×（法定外・要件外となる従業員です）",J959&lt;=F959,"〇",J959&gt;F959,"ー（要件外となる従業員です）"),"")</f>
        <v/>
      </c>
      <c r="L959" s="25" t="str" cm="1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  <v/>
      </c>
    </row>
    <row r="960" spans="1:12" ht="16.5" customHeight="1" x14ac:dyDescent="0.4">
      <c r="A960" s="52" t="str">
        <f t="shared" si="14"/>
        <v/>
      </c>
      <c r="B960" s="51"/>
      <c r="C960" s="75"/>
      <c r="D960" s="51"/>
      <c r="E960" s="27" t="str" cm="1">
        <f t="array" ref="E960">IFERROR(_xlfn.IFS(AND($F$4=45566,D960="徳島"),VLOOKUP(D960,最低賃金!$A$2:$G$49,2,FALSE),OR($F$4&lt;&gt;45566,D960&lt;&gt;"徳島"),VLOOKUP(D960,最低賃金!$A$2:$G$49,4,FALSE)),"")</f>
        <v/>
      </c>
      <c r="F960" s="27" t="str">
        <f>IFERROR(VLOOKUP(D960,最低賃金!$A$3:$G$49,6,FALSE),"")</f>
        <v/>
      </c>
      <c r="G960" s="51"/>
      <c r="H960" s="19"/>
      <c r="I960" s="81"/>
      <c r="J960" s="27" t="str" cm="1">
        <f t="array" ref="J960">IFERROR(_xlfn.IFS(COUNTBLANK(G960:I960)=3,"",H960="","H列に金額を入力してください",G960=3,H960,I960="","I列に労働時間を入力してください",G960=1,ROUND(H960/(I960*24),0),G960=2,ROUND(H960/(I960*24),0)),"")</f>
        <v/>
      </c>
      <c r="K960" s="80" t="str" cm="1">
        <f t="array" ref="K960">IFERROR(_xlfn.IFS(D960="","",J960&lt;E960,"×（法定外・要件外となる従業員です）",J960&lt;=F960,"〇",J960&gt;F960,"ー（要件外となる従業員です）"),"")</f>
        <v/>
      </c>
      <c r="L960" s="25" t="str" cm="1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  <v/>
      </c>
    </row>
    <row r="961" spans="1:12" ht="16.5" customHeight="1" x14ac:dyDescent="0.4">
      <c r="A961" s="52" t="str">
        <f t="shared" si="14"/>
        <v/>
      </c>
      <c r="B961" s="51"/>
      <c r="C961" s="75"/>
      <c r="D961" s="51"/>
      <c r="E961" s="27" t="str" cm="1">
        <f t="array" ref="E961">IFERROR(_xlfn.IFS(AND($F$4=45566,D961="徳島"),VLOOKUP(D961,最低賃金!$A$2:$G$49,2,FALSE),OR($F$4&lt;&gt;45566,D961&lt;&gt;"徳島"),VLOOKUP(D961,最低賃金!$A$2:$G$49,4,FALSE)),"")</f>
        <v/>
      </c>
      <c r="F961" s="27" t="str">
        <f>IFERROR(VLOOKUP(D961,最低賃金!$A$3:$G$49,6,FALSE),"")</f>
        <v/>
      </c>
      <c r="G961" s="51"/>
      <c r="H961" s="19"/>
      <c r="I961" s="81"/>
      <c r="J961" s="27" t="str" cm="1">
        <f t="array" ref="J961">IFERROR(_xlfn.IFS(COUNTBLANK(G961:I961)=3,"",H961="","H列に金額を入力してください",G961=3,H961,I961="","I列に労働時間を入力してください",G961=1,ROUND(H961/(I961*24),0),G961=2,ROUND(H961/(I961*24),0)),"")</f>
        <v/>
      </c>
      <c r="K961" s="80" t="str" cm="1">
        <f t="array" ref="K961">IFERROR(_xlfn.IFS(D961="","",J961&lt;E961,"×（法定外・要件外となる従業員です）",J961&lt;=F961,"〇",J961&gt;F961,"ー（要件外となる従業員です）"),"")</f>
        <v/>
      </c>
      <c r="L961" s="25" t="str" cm="1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  <v/>
      </c>
    </row>
    <row r="962" spans="1:12" ht="16.5" customHeight="1" x14ac:dyDescent="0.4">
      <c r="A962" s="52" t="str">
        <f t="shared" si="14"/>
        <v/>
      </c>
      <c r="B962" s="51"/>
      <c r="C962" s="75"/>
      <c r="D962" s="51"/>
      <c r="E962" s="27" t="str" cm="1">
        <f t="array" ref="E962">IFERROR(_xlfn.IFS(AND($F$4=45566,D962="徳島"),VLOOKUP(D962,最低賃金!$A$2:$G$49,2,FALSE),OR($F$4&lt;&gt;45566,D962&lt;&gt;"徳島"),VLOOKUP(D962,最低賃金!$A$2:$G$49,4,FALSE)),"")</f>
        <v/>
      </c>
      <c r="F962" s="27" t="str">
        <f>IFERROR(VLOOKUP(D962,最低賃金!$A$3:$G$49,6,FALSE),"")</f>
        <v/>
      </c>
      <c r="G962" s="51"/>
      <c r="H962" s="19"/>
      <c r="I962" s="81"/>
      <c r="J962" s="27" t="str" cm="1">
        <f t="array" ref="J962">IFERROR(_xlfn.IFS(COUNTBLANK(G962:I962)=3,"",H962="","H列に金額を入力してください",G962=3,H962,I962="","I列に労働時間を入力してください",G962=1,ROUND(H962/(I962*24),0),G962=2,ROUND(H962/(I962*24),0)),"")</f>
        <v/>
      </c>
      <c r="K962" s="80" t="str" cm="1">
        <f t="array" ref="K962">IFERROR(_xlfn.IFS(D962="","",J962&lt;E962,"×（法定外・要件外となる従業員です）",J962&lt;=F962,"〇",J962&gt;F962,"ー（要件外となる従業員です）"),"")</f>
        <v/>
      </c>
      <c r="L962" s="25" t="str" cm="1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  <v/>
      </c>
    </row>
    <row r="963" spans="1:12" ht="16.5" customHeight="1" x14ac:dyDescent="0.4">
      <c r="A963" s="52" t="str">
        <f t="shared" si="14"/>
        <v/>
      </c>
      <c r="B963" s="51"/>
      <c r="C963" s="75"/>
      <c r="D963" s="51"/>
      <c r="E963" s="27" t="str" cm="1">
        <f t="array" ref="E963">IFERROR(_xlfn.IFS(AND($F$4=45566,D963="徳島"),VLOOKUP(D963,最低賃金!$A$2:$G$49,2,FALSE),OR($F$4&lt;&gt;45566,D963&lt;&gt;"徳島"),VLOOKUP(D963,最低賃金!$A$2:$G$49,4,FALSE)),"")</f>
        <v/>
      </c>
      <c r="F963" s="27" t="str">
        <f>IFERROR(VLOOKUP(D963,最低賃金!$A$3:$G$49,6,FALSE),"")</f>
        <v/>
      </c>
      <c r="G963" s="51"/>
      <c r="H963" s="19"/>
      <c r="I963" s="81"/>
      <c r="J963" s="27" t="str" cm="1">
        <f t="array" ref="J963">IFERROR(_xlfn.IFS(COUNTBLANK(G963:I963)=3,"",H963="","H列に金額を入力してください",G963=3,H963,I963="","I列に労働時間を入力してください",G963=1,ROUND(H963/(I963*24),0),G963=2,ROUND(H963/(I963*24),0)),"")</f>
        <v/>
      </c>
      <c r="K963" s="80" t="str" cm="1">
        <f t="array" ref="K963">IFERROR(_xlfn.IFS(D963="","",J963&lt;E963,"×（法定外・要件外となる従業員です）",J963&lt;=F963,"〇",J963&gt;F963,"ー（要件外となる従業員です）"),"")</f>
        <v/>
      </c>
      <c r="L963" s="25" t="str" cm="1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  <v/>
      </c>
    </row>
    <row r="964" spans="1:12" ht="16.5" customHeight="1" x14ac:dyDescent="0.4">
      <c r="A964" s="52" t="str">
        <f t="shared" si="14"/>
        <v/>
      </c>
      <c r="B964" s="51"/>
      <c r="C964" s="75"/>
      <c r="D964" s="51"/>
      <c r="E964" s="27" t="str" cm="1">
        <f t="array" ref="E964">IFERROR(_xlfn.IFS(AND($F$4=45566,D964="徳島"),VLOOKUP(D964,最低賃金!$A$2:$G$49,2,FALSE),OR($F$4&lt;&gt;45566,D964&lt;&gt;"徳島"),VLOOKUP(D964,最低賃金!$A$2:$G$49,4,FALSE)),"")</f>
        <v/>
      </c>
      <c r="F964" s="27" t="str">
        <f>IFERROR(VLOOKUP(D964,最低賃金!$A$3:$G$49,6,FALSE),"")</f>
        <v/>
      </c>
      <c r="G964" s="51"/>
      <c r="H964" s="19"/>
      <c r="I964" s="81"/>
      <c r="J964" s="27" t="str" cm="1">
        <f t="array" ref="J964">IFERROR(_xlfn.IFS(COUNTBLANK(G964:I964)=3,"",H964="","H列に金額を入力してください",G964=3,H964,I964="","I列に労働時間を入力してください",G964=1,ROUND(H964/(I964*24),0),G964=2,ROUND(H964/(I964*24),0)),"")</f>
        <v/>
      </c>
      <c r="K964" s="80" t="str" cm="1">
        <f t="array" ref="K964">IFERROR(_xlfn.IFS(D964="","",J964&lt;E964,"×（法定外・要件外となる従業員です）",J964&lt;=F964,"〇",J964&gt;F964,"ー（要件外となる従業員です）"),"")</f>
        <v/>
      </c>
      <c r="L964" s="25" t="str" cm="1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  <v/>
      </c>
    </row>
    <row r="965" spans="1:12" ht="16.5" customHeight="1" x14ac:dyDescent="0.4">
      <c r="A965" s="52" t="str">
        <f t="shared" si="14"/>
        <v/>
      </c>
      <c r="B965" s="51"/>
      <c r="C965" s="75"/>
      <c r="D965" s="51"/>
      <c r="E965" s="27" t="str" cm="1">
        <f t="array" ref="E965">IFERROR(_xlfn.IFS(AND($F$4=45566,D965="徳島"),VLOOKUP(D965,最低賃金!$A$2:$G$49,2,FALSE),OR($F$4&lt;&gt;45566,D965&lt;&gt;"徳島"),VLOOKUP(D965,最低賃金!$A$2:$G$49,4,FALSE)),"")</f>
        <v/>
      </c>
      <c r="F965" s="27" t="str">
        <f>IFERROR(VLOOKUP(D965,最低賃金!$A$3:$G$49,6,FALSE),"")</f>
        <v/>
      </c>
      <c r="G965" s="51"/>
      <c r="H965" s="19"/>
      <c r="I965" s="81"/>
      <c r="J965" s="27" t="str" cm="1">
        <f t="array" ref="J965">IFERROR(_xlfn.IFS(COUNTBLANK(G965:I965)=3,"",H965="","H列に金額を入力してください",G965=3,H965,I965="","I列に労働時間を入力してください",G965=1,ROUND(H965/(I965*24),0),G965=2,ROUND(H965/(I965*24),0)),"")</f>
        <v/>
      </c>
      <c r="K965" s="80" t="str" cm="1">
        <f t="array" ref="K965">IFERROR(_xlfn.IFS(D965="","",J965&lt;E965,"×（法定外・要件外となる従業員です）",J965&lt;=F965,"〇",J965&gt;F965,"ー（要件外となる従業員です）"),"")</f>
        <v/>
      </c>
      <c r="L965" s="25" t="str" cm="1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  <v/>
      </c>
    </row>
    <row r="966" spans="1:12" ht="16.5" customHeight="1" x14ac:dyDescent="0.4">
      <c r="A966" s="52" t="str">
        <f t="shared" si="14"/>
        <v/>
      </c>
      <c r="B966" s="51"/>
      <c r="C966" s="75"/>
      <c r="D966" s="51"/>
      <c r="E966" s="27" t="str" cm="1">
        <f t="array" ref="E966">IFERROR(_xlfn.IFS(AND($F$4=45566,D966="徳島"),VLOOKUP(D966,最低賃金!$A$2:$G$49,2,FALSE),OR($F$4&lt;&gt;45566,D966&lt;&gt;"徳島"),VLOOKUP(D966,最低賃金!$A$2:$G$49,4,FALSE)),"")</f>
        <v/>
      </c>
      <c r="F966" s="27" t="str">
        <f>IFERROR(VLOOKUP(D966,最低賃金!$A$3:$G$49,6,FALSE),"")</f>
        <v/>
      </c>
      <c r="G966" s="51"/>
      <c r="H966" s="19"/>
      <c r="I966" s="81"/>
      <c r="J966" s="27" t="str" cm="1">
        <f t="array" ref="J966">IFERROR(_xlfn.IFS(COUNTBLANK(G966:I966)=3,"",H966="","H列に金額を入力してください",G966=3,H966,I966="","I列に労働時間を入力してください",G966=1,ROUND(H966/(I966*24),0),G966=2,ROUND(H966/(I966*24),0)),"")</f>
        <v/>
      </c>
      <c r="K966" s="80" t="str" cm="1">
        <f t="array" ref="K966">IFERROR(_xlfn.IFS(D966="","",J966&lt;E966,"×（法定外・要件外となる従業員です）",J966&lt;=F966,"〇",J966&gt;F966,"ー（要件外となる従業員です）"),"")</f>
        <v/>
      </c>
      <c r="L966" s="25" t="str" cm="1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  <v/>
      </c>
    </row>
    <row r="967" spans="1:12" ht="16.5" customHeight="1" x14ac:dyDescent="0.4">
      <c r="A967" s="52" t="str">
        <f t="shared" si="14"/>
        <v/>
      </c>
      <c r="B967" s="51"/>
      <c r="C967" s="75"/>
      <c r="D967" s="51"/>
      <c r="E967" s="27" t="str" cm="1">
        <f t="array" ref="E967">IFERROR(_xlfn.IFS(AND($F$4=45566,D967="徳島"),VLOOKUP(D967,最低賃金!$A$2:$G$49,2,FALSE),OR($F$4&lt;&gt;45566,D967&lt;&gt;"徳島"),VLOOKUP(D967,最低賃金!$A$2:$G$49,4,FALSE)),"")</f>
        <v/>
      </c>
      <c r="F967" s="27" t="str">
        <f>IFERROR(VLOOKUP(D967,最低賃金!$A$3:$G$49,6,FALSE),"")</f>
        <v/>
      </c>
      <c r="G967" s="51"/>
      <c r="H967" s="19"/>
      <c r="I967" s="81"/>
      <c r="J967" s="27" t="str" cm="1">
        <f t="array" ref="J967">IFERROR(_xlfn.IFS(COUNTBLANK(G967:I967)=3,"",H967="","H列に金額を入力してください",G967=3,H967,I967="","I列に労働時間を入力してください",G967=1,ROUND(H967/(I967*24),0),G967=2,ROUND(H967/(I967*24),0)),"")</f>
        <v/>
      </c>
      <c r="K967" s="80" t="str" cm="1">
        <f t="array" ref="K967">IFERROR(_xlfn.IFS(D967="","",J967&lt;E967,"×（法定外・要件外となる従業員です）",J967&lt;=F967,"〇",J967&gt;F967,"ー（要件外となる従業員です）"),"")</f>
        <v/>
      </c>
      <c r="L967" s="25" t="str" cm="1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  <v/>
      </c>
    </row>
    <row r="968" spans="1:12" ht="16.5" customHeight="1" x14ac:dyDescent="0.4">
      <c r="A968" s="52" t="str">
        <f t="shared" si="14"/>
        <v/>
      </c>
      <c r="B968" s="51"/>
      <c r="C968" s="75"/>
      <c r="D968" s="51"/>
      <c r="E968" s="27" t="str" cm="1">
        <f t="array" ref="E968">IFERROR(_xlfn.IFS(AND($F$4=45566,D968="徳島"),VLOOKUP(D968,最低賃金!$A$2:$G$49,2,FALSE),OR($F$4&lt;&gt;45566,D968&lt;&gt;"徳島"),VLOOKUP(D968,最低賃金!$A$2:$G$49,4,FALSE)),"")</f>
        <v/>
      </c>
      <c r="F968" s="27" t="str">
        <f>IFERROR(VLOOKUP(D968,最低賃金!$A$3:$G$49,6,FALSE),"")</f>
        <v/>
      </c>
      <c r="G968" s="51"/>
      <c r="H968" s="19"/>
      <c r="I968" s="81"/>
      <c r="J968" s="27" t="str" cm="1">
        <f t="array" ref="J968">IFERROR(_xlfn.IFS(COUNTBLANK(G968:I968)=3,"",H968="","H列に金額を入力してください",G968=3,H968,I968="","I列に労働時間を入力してください",G968=1,ROUND(H968/(I968*24),0),G968=2,ROUND(H968/(I968*24),0)),"")</f>
        <v/>
      </c>
      <c r="K968" s="80" t="str" cm="1">
        <f t="array" ref="K968">IFERROR(_xlfn.IFS(D968="","",J968&lt;E968,"×（法定外・要件外となる従業員です）",J968&lt;=F968,"〇",J968&gt;F968,"ー（要件外となる従業員です）"),"")</f>
        <v/>
      </c>
      <c r="L968" s="25" t="str" cm="1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  <v/>
      </c>
    </row>
    <row r="969" spans="1:12" ht="16.5" customHeight="1" x14ac:dyDescent="0.4">
      <c r="A969" s="52" t="str">
        <f t="shared" si="14"/>
        <v/>
      </c>
      <c r="B969" s="51"/>
      <c r="C969" s="75"/>
      <c r="D969" s="51"/>
      <c r="E969" s="27" t="str" cm="1">
        <f t="array" ref="E969">IFERROR(_xlfn.IFS(AND($F$4=45566,D969="徳島"),VLOOKUP(D969,最低賃金!$A$2:$G$49,2,FALSE),OR($F$4&lt;&gt;45566,D969&lt;&gt;"徳島"),VLOOKUP(D969,最低賃金!$A$2:$G$49,4,FALSE)),"")</f>
        <v/>
      </c>
      <c r="F969" s="27" t="str">
        <f>IFERROR(VLOOKUP(D969,最低賃金!$A$3:$G$49,6,FALSE),"")</f>
        <v/>
      </c>
      <c r="G969" s="51"/>
      <c r="H969" s="19"/>
      <c r="I969" s="81"/>
      <c r="J969" s="27" t="str" cm="1">
        <f t="array" ref="J969">IFERROR(_xlfn.IFS(COUNTBLANK(G969:I969)=3,"",H969="","H列に金額を入力してください",G969=3,H969,I969="","I列に労働時間を入力してください",G969=1,ROUND(H969/(I969*24),0),G969=2,ROUND(H969/(I969*24),0)),"")</f>
        <v/>
      </c>
      <c r="K969" s="80" t="str" cm="1">
        <f t="array" ref="K969">IFERROR(_xlfn.IFS(D969="","",J969&lt;E969,"×（法定外・要件外となる従業員です）",J969&lt;=F969,"〇",J969&gt;F969,"ー（要件外となる従業員です）"),"")</f>
        <v/>
      </c>
      <c r="L969" s="25" t="str" cm="1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  <v/>
      </c>
    </row>
    <row r="970" spans="1:12" ht="16.5" customHeight="1" x14ac:dyDescent="0.4">
      <c r="A970" s="52" t="str">
        <f t="shared" si="14"/>
        <v/>
      </c>
      <c r="B970" s="51"/>
      <c r="C970" s="75"/>
      <c r="D970" s="51"/>
      <c r="E970" s="27" t="str" cm="1">
        <f t="array" ref="E970">IFERROR(_xlfn.IFS(AND($F$4=45566,D970="徳島"),VLOOKUP(D970,最低賃金!$A$2:$G$49,2,FALSE),OR($F$4&lt;&gt;45566,D970&lt;&gt;"徳島"),VLOOKUP(D970,最低賃金!$A$2:$G$49,4,FALSE)),"")</f>
        <v/>
      </c>
      <c r="F970" s="27" t="str">
        <f>IFERROR(VLOOKUP(D970,最低賃金!$A$3:$G$49,6,FALSE),"")</f>
        <v/>
      </c>
      <c r="G970" s="51"/>
      <c r="H970" s="19"/>
      <c r="I970" s="81"/>
      <c r="J970" s="27" t="str" cm="1">
        <f t="array" ref="J970">IFERROR(_xlfn.IFS(COUNTBLANK(G970:I970)=3,"",H970="","H列に金額を入力してください",G970=3,H970,I970="","I列に労働時間を入力してください",G970=1,ROUND(H970/(I970*24),0),G970=2,ROUND(H970/(I970*24),0)),"")</f>
        <v/>
      </c>
      <c r="K970" s="80" t="str" cm="1">
        <f t="array" ref="K970">IFERROR(_xlfn.IFS(D970="","",J970&lt;E970,"×（法定外・要件外となる従業員です）",J970&lt;=F970,"〇",J970&gt;F970,"ー（要件外となる従業員です）"),"")</f>
        <v/>
      </c>
      <c r="L970" s="25" t="str" cm="1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  <v/>
      </c>
    </row>
    <row r="971" spans="1:12" ht="16.5" customHeight="1" x14ac:dyDescent="0.4">
      <c r="A971" s="52" t="str">
        <f t="shared" si="14"/>
        <v/>
      </c>
      <c r="B971" s="51"/>
      <c r="C971" s="75"/>
      <c r="D971" s="51"/>
      <c r="E971" s="27" t="str" cm="1">
        <f t="array" ref="E971">IFERROR(_xlfn.IFS(AND($F$4=45566,D971="徳島"),VLOOKUP(D971,最低賃金!$A$2:$G$49,2,FALSE),OR($F$4&lt;&gt;45566,D971&lt;&gt;"徳島"),VLOOKUP(D971,最低賃金!$A$2:$G$49,4,FALSE)),"")</f>
        <v/>
      </c>
      <c r="F971" s="27" t="str">
        <f>IFERROR(VLOOKUP(D971,最低賃金!$A$3:$G$49,6,FALSE),"")</f>
        <v/>
      </c>
      <c r="G971" s="51"/>
      <c r="H971" s="19"/>
      <c r="I971" s="81"/>
      <c r="J971" s="27" t="str" cm="1">
        <f t="array" ref="J971">IFERROR(_xlfn.IFS(COUNTBLANK(G971:I971)=3,"",H971="","H列に金額を入力してください",G971=3,H971,I971="","I列に労働時間を入力してください",G971=1,ROUND(H971/(I971*24),0),G971=2,ROUND(H971/(I971*24),0)),"")</f>
        <v/>
      </c>
      <c r="K971" s="80" t="str" cm="1">
        <f t="array" ref="K971">IFERROR(_xlfn.IFS(D971="","",J971&lt;E971,"×（法定外・要件外となる従業員です）",J971&lt;=F971,"〇",J971&gt;F971,"ー（要件外となる従業員です）"),"")</f>
        <v/>
      </c>
      <c r="L971" s="25" t="str" cm="1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  <v/>
      </c>
    </row>
    <row r="972" spans="1:12" ht="16.5" customHeight="1" x14ac:dyDescent="0.4">
      <c r="A972" s="52" t="str">
        <f t="shared" ref="A972:A1035" si="15">IF(C972="","",A971+1)</f>
        <v/>
      </c>
      <c r="B972" s="51"/>
      <c r="C972" s="75"/>
      <c r="D972" s="51"/>
      <c r="E972" s="27" t="str" cm="1">
        <f t="array" ref="E972">IFERROR(_xlfn.IFS(AND($F$4=45566,D972="徳島"),VLOOKUP(D972,最低賃金!$A$2:$G$49,2,FALSE),OR($F$4&lt;&gt;45566,D972&lt;&gt;"徳島"),VLOOKUP(D972,最低賃金!$A$2:$G$49,4,FALSE)),"")</f>
        <v/>
      </c>
      <c r="F972" s="27" t="str">
        <f>IFERROR(VLOOKUP(D972,最低賃金!$A$3:$G$49,6,FALSE),"")</f>
        <v/>
      </c>
      <c r="G972" s="51"/>
      <c r="H972" s="19"/>
      <c r="I972" s="81"/>
      <c r="J972" s="27" t="str" cm="1">
        <f t="array" ref="J972">IFERROR(_xlfn.IFS(COUNTBLANK(G972:I972)=3,"",H972="","H列に金額を入力してください",G972=3,H972,I972="","I列に労働時間を入力してください",G972=1,ROUND(H972/(I972*24),0),G972=2,ROUND(H972/(I972*24),0)),"")</f>
        <v/>
      </c>
      <c r="K972" s="80" t="str" cm="1">
        <f t="array" ref="K972">IFERROR(_xlfn.IFS(D972="","",J972&lt;E972,"×（法定外・要件外となる従業員です）",J972&lt;=F972,"〇",J972&gt;F972,"ー（要件外となる従業員です）"),"")</f>
        <v/>
      </c>
      <c r="L972" s="25" t="str" cm="1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  <v/>
      </c>
    </row>
    <row r="973" spans="1:12" ht="16.5" customHeight="1" x14ac:dyDescent="0.4">
      <c r="A973" s="52" t="str">
        <f t="shared" si="15"/>
        <v/>
      </c>
      <c r="B973" s="51"/>
      <c r="C973" s="75"/>
      <c r="D973" s="51"/>
      <c r="E973" s="27" t="str" cm="1">
        <f t="array" ref="E973">IFERROR(_xlfn.IFS(AND($F$4=45566,D973="徳島"),VLOOKUP(D973,最低賃金!$A$2:$G$49,2,FALSE),OR($F$4&lt;&gt;45566,D973&lt;&gt;"徳島"),VLOOKUP(D973,最低賃金!$A$2:$G$49,4,FALSE)),"")</f>
        <v/>
      </c>
      <c r="F973" s="27" t="str">
        <f>IFERROR(VLOOKUP(D973,最低賃金!$A$3:$G$49,6,FALSE),"")</f>
        <v/>
      </c>
      <c r="G973" s="51"/>
      <c r="H973" s="19"/>
      <c r="I973" s="81"/>
      <c r="J973" s="27" t="str" cm="1">
        <f t="array" ref="J973">IFERROR(_xlfn.IFS(COUNTBLANK(G973:I973)=3,"",H973="","H列に金額を入力してください",G973=3,H973,I973="","I列に労働時間を入力してください",G973=1,ROUND(H973/(I973*24),0),G973=2,ROUND(H973/(I973*24),0)),"")</f>
        <v/>
      </c>
      <c r="K973" s="80" t="str" cm="1">
        <f t="array" ref="K973">IFERROR(_xlfn.IFS(D973="","",J973&lt;E973,"×（法定外・要件外となる従業員です）",J973&lt;=F973,"〇",J973&gt;F973,"ー（要件外となる従業員です）"),"")</f>
        <v/>
      </c>
      <c r="L973" s="25" t="str" cm="1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  <v/>
      </c>
    </row>
    <row r="974" spans="1:12" ht="16.5" customHeight="1" x14ac:dyDescent="0.4">
      <c r="A974" s="52" t="str">
        <f t="shared" si="15"/>
        <v/>
      </c>
      <c r="B974" s="51"/>
      <c r="C974" s="75"/>
      <c r="D974" s="51"/>
      <c r="E974" s="27" t="str" cm="1">
        <f t="array" ref="E974">IFERROR(_xlfn.IFS(AND($F$4=45566,D974="徳島"),VLOOKUP(D974,最低賃金!$A$2:$G$49,2,FALSE),OR($F$4&lt;&gt;45566,D974&lt;&gt;"徳島"),VLOOKUP(D974,最低賃金!$A$2:$G$49,4,FALSE)),"")</f>
        <v/>
      </c>
      <c r="F974" s="27" t="str">
        <f>IFERROR(VLOOKUP(D974,最低賃金!$A$3:$G$49,6,FALSE),"")</f>
        <v/>
      </c>
      <c r="G974" s="51"/>
      <c r="H974" s="19"/>
      <c r="I974" s="81"/>
      <c r="J974" s="27" t="str" cm="1">
        <f t="array" ref="J974">IFERROR(_xlfn.IFS(COUNTBLANK(G974:I974)=3,"",H974="","H列に金額を入力してください",G974=3,H974,I974="","I列に労働時間を入力してください",G974=1,ROUND(H974/(I974*24),0),G974=2,ROUND(H974/(I974*24),0)),"")</f>
        <v/>
      </c>
      <c r="K974" s="80" t="str" cm="1">
        <f t="array" ref="K974">IFERROR(_xlfn.IFS(D974="","",J974&lt;E974,"×（法定外・要件外となる従業員です）",J974&lt;=F974,"〇",J974&gt;F974,"ー（要件外となる従業員です）"),"")</f>
        <v/>
      </c>
      <c r="L974" s="25" t="str" cm="1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  <v/>
      </c>
    </row>
    <row r="975" spans="1:12" ht="16.5" customHeight="1" x14ac:dyDescent="0.4">
      <c r="A975" s="52" t="str">
        <f t="shared" si="15"/>
        <v/>
      </c>
      <c r="B975" s="51"/>
      <c r="C975" s="75"/>
      <c r="D975" s="51"/>
      <c r="E975" s="27" t="str" cm="1">
        <f t="array" ref="E975">IFERROR(_xlfn.IFS(AND($F$4=45566,D975="徳島"),VLOOKUP(D975,最低賃金!$A$2:$G$49,2,FALSE),OR($F$4&lt;&gt;45566,D975&lt;&gt;"徳島"),VLOOKUP(D975,最低賃金!$A$2:$G$49,4,FALSE)),"")</f>
        <v/>
      </c>
      <c r="F975" s="27" t="str">
        <f>IFERROR(VLOOKUP(D975,最低賃金!$A$3:$G$49,6,FALSE),"")</f>
        <v/>
      </c>
      <c r="G975" s="51"/>
      <c r="H975" s="19"/>
      <c r="I975" s="81"/>
      <c r="J975" s="27" t="str" cm="1">
        <f t="array" ref="J975">IFERROR(_xlfn.IFS(COUNTBLANK(G975:I975)=3,"",H975="","H列に金額を入力してください",G975=3,H975,I975="","I列に労働時間を入力してください",G975=1,ROUND(H975/(I975*24),0),G975=2,ROUND(H975/(I975*24),0)),"")</f>
        <v/>
      </c>
      <c r="K975" s="80" t="str" cm="1">
        <f t="array" ref="K975">IFERROR(_xlfn.IFS(D975="","",J975&lt;E975,"×（法定外・要件外となる従業員です）",J975&lt;=F975,"〇",J975&gt;F975,"ー（要件外となる従業員です）"),"")</f>
        <v/>
      </c>
      <c r="L975" s="25" t="str" cm="1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  <v/>
      </c>
    </row>
    <row r="976" spans="1:12" ht="16.5" customHeight="1" x14ac:dyDescent="0.4">
      <c r="A976" s="52" t="str">
        <f t="shared" si="15"/>
        <v/>
      </c>
      <c r="B976" s="51"/>
      <c r="C976" s="75"/>
      <c r="D976" s="51"/>
      <c r="E976" s="27" t="str" cm="1">
        <f t="array" ref="E976">IFERROR(_xlfn.IFS(AND($F$4=45566,D976="徳島"),VLOOKUP(D976,最低賃金!$A$2:$G$49,2,FALSE),OR($F$4&lt;&gt;45566,D976&lt;&gt;"徳島"),VLOOKUP(D976,最低賃金!$A$2:$G$49,4,FALSE)),"")</f>
        <v/>
      </c>
      <c r="F976" s="27" t="str">
        <f>IFERROR(VLOOKUP(D976,最低賃金!$A$3:$G$49,6,FALSE),"")</f>
        <v/>
      </c>
      <c r="G976" s="51"/>
      <c r="H976" s="19"/>
      <c r="I976" s="81"/>
      <c r="J976" s="27" t="str" cm="1">
        <f t="array" ref="J976">IFERROR(_xlfn.IFS(COUNTBLANK(G976:I976)=3,"",H976="","H列に金額を入力してください",G976=3,H976,I976="","I列に労働時間を入力してください",G976=1,ROUND(H976/(I976*24),0),G976=2,ROUND(H976/(I976*24),0)),"")</f>
        <v/>
      </c>
      <c r="K976" s="80" t="str" cm="1">
        <f t="array" ref="K976">IFERROR(_xlfn.IFS(D976="","",J976&lt;E976,"×（法定外・要件外となる従業員です）",J976&lt;=F976,"〇",J976&gt;F976,"ー（要件外となる従業員です）"),"")</f>
        <v/>
      </c>
      <c r="L976" s="25" t="str" cm="1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  <v/>
      </c>
    </row>
    <row r="977" spans="1:12" ht="16.5" customHeight="1" x14ac:dyDescent="0.4">
      <c r="A977" s="52" t="str">
        <f t="shared" si="15"/>
        <v/>
      </c>
      <c r="B977" s="51"/>
      <c r="C977" s="75"/>
      <c r="D977" s="51"/>
      <c r="E977" s="27" t="str" cm="1">
        <f t="array" ref="E977">IFERROR(_xlfn.IFS(AND($F$4=45566,D977="徳島"),VLOOKUP(D977,最低賃金!$A$2:$G$49,2,FALSE),OR($F$4&lt;&gt;45566,D977&lt;&gt;"徳島"),VLOOKUP(D977,最低賃金!$A$2:$G$49,4,FALSE)),"")</f>
        <v/>
      </c>
      <c r="F977" s="27" t="str">
        <f>IFERROR(VLOOKUP(D977,最低賃金!$A$3:$G$49,6,FALSE),"")</f>
        <v/>
      </c>
      <c r="G977" s="51"/>
      <c r="H977" s="19"/>
      <c r="I977" s="81"/>
      <c r="J977" s="27" t="str" cm="1">
        <f t="array" ref="J977">IFERROR(_xlfn.IFS(COUNTBLANK(G977:I977)=3,"",H977="","H列に金額を入力してください",G977=3,H977,I977="","I列に労働時間を入力してください",G977=1,ROUND(H977/(I977*24),0),G977=2,ROUND(H977/(I977*24),0)),"")</f>
        <v/>
      </c>
      <c r="K977" s="80" t="str" cm="1">
        <f t="array" ref="K977">IFERROR(_xlfn.IFS(D977="","",J977&lt;E977,"×（法定外・要件外となる従業員です）",J977&lt;=F977,"〇",J977&gt;F977,"ー（要件外となる従業員です）"),"")</f>
        <v/>
      </c>
      <c r="L977" s="25" t="str" cm="1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  <v/>
      </c>
    </row>
    <row r="978" spans="1:12" ht="16.5" customHeight="1" x14ac:dyDescent="0.4">
      <c r="A978" s="52" t="str">
        <f t="shared" si="15"/>
        <v/>
      </c>
      <c r="B978" s="51"/>
      <c r="C978" s="75"/>
      <c r="D978" s="51"/>
      <c r="E978" s="27" t="str" cm="1">
        <f t="array" ref="E978">IFERROR(_xlfn.IFS(AND($F$4=45566,D978="徳島"),VLOOKUP(D978,最低賃金!$A$2:$G$49,2,FALSE),OR($F$4&lt;&gt;45566,D978&lt;&gt;"徳島"),VLOOKUP(D978,最低賃金!$A$2:$G$49,4,FALSE)),"")</f>
        <v/>
      </c>
      <c r="F978" s="27" t="str">
        <f>IFERROR(VLOOKUP(D978,最低賃金!$A$3:$G$49,6,FALSE),"")</f>
        <v/>
      </c>
      <c r="G978" s="51"/>
      <c r="H978" s="19"/>
      <c r="I978" s="81"/>
      <c r="J978" s="27" t="str" cm="1">
        <f t="array" ref="J978">IFERROR(_xlfn.IFS(COUNTBLANK(G978:I978)=3,"",H978="","H列に金額を入力してください",G978=3,H978,I978="","I列に労働時間を入力してください",G978=1,ROUND(H978/(I978*24),0),G978=2,ROUND(H978/(I978*24),0)),"")</f>
        <v/>
      </c>
      <c r="K978" s="80" t="str" cm="1">
        <f t="array" ref="K978">IFERROR(_xlfn.IFS(D978="","",J978&lt;E978,"×（法定外・要件外となる従業員です）",J978&lt;=F978,"〇",J978&gt;F978,"ー（要件外となる従業員です）"),"")</f>
        <v/>
      </c>
      <c r="L978" s="25" t="str" cm="1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  <v/>
      </c>
    </row>
    <row r="979" spans="1:12" ht="16.5" customHeight="1" x14ac:dyDescent="0.4">
      <c r="A979" s="52" t="str">
        <f t="shared" si="15"/>
        <v/>
      </c>
      <c r="B979" s="51"/>
      <c r="C979" s="75"/>
      <c r="D979" s="51"/>
      <c r="E979" s="27" t="str" cm="1">
        <f t="array" ref="E979">IFERROR(_xlfn.IFS(AND($F$4=45566,D979="徳島"),VLOOKUP(D979,最低賃金!$A$2:$G$49,2,FALSE),OR($F$4&lt;&gt;45566,D979&lt;&gt;"徳島"),VLOOKUP(D979,最低賃金!$A$2:$G$49,4,FALSE)),"")</f>
        <v/>
      </c>
      <c r="F979" s="27" t="str">
        <f>IFERROR(VLOOKUP(D979,最低賃金!$A$3:$G$49,6,FALSE),"")</f>
        <v/>
      </c>
      <c r="G979" s="51"/>
      <c r="H979" s="19"/>
      <c r="I979" s="81"/>
      <c r="J979" s="27" t="str" cm="1">
        <f t="array" ref="J979">IFERROR(_xlfn.IFS(COUNTBLANK(G979:I979)=3,"",H979="","H列に金額を入力してください",G979=3,H979,I979="","I列に労働時間を入力してください",G979=1,ROUND(H979/(I979*24),0),G979=2,ROUND(H979/(I979*24),0)),"")</f>
        <v/>
      </c>
      <c r="K979" s="80" t="str" cm="1">
        <f t="array" ref="K979">IFERROR(_xlfn.IFS(D979="","",J979&lt;E979,"×（法定外・要件外となる従業員です）",J979&lt;=F979,"〇",J979&gt;F979,"ー（要件外となる従業員です）"),"")</f>
        <v/>
      </c>
      <c r="L979" s="25" t="str" cm="1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  <v/>
      </c>
    </row>
    <row r="980" spans="1:12" ht="16.5" customHeight="1" x14ac:dyDescent="0.4">
      <c r="A980" s="52" t="str">
        <f t="shared" si="15"/>
        <v/>
      </c>
      <c r="B980" s="51"/>
      <c r="C980" s="75"/>
      <c r="D980" s="51"/>
      <c r="E980" s="27" t="str" cm="1">
        <f t="array" ref="E980">IFERROR(_xlfn.IFS(AND($F$4=45566,D980="徳島"),VLOOKUP(D980,最低賃金!$A$2:$G$49,2,FALSE),OR($F$4&lt;&gt;45566,D980&lt;&gt;"徳島"),VLOOKUP(D980,最低賃金!$A$2:$G$49,4,FALSE)),"")</f>
        <v/>
      </c>
      <c r="F980" s="27" t="str">
        <f>IFERROR(VLOOKUP(D980,最低賃金!$A$3:$G$49,6,FALSE),"")</f>
        <v/>
      </c>
      <c r="G980" s="51"/>
      <c r="H980" s="19"/>
      <c r="I980" s="81"/>
      <c r="J980" s="27" t="str" cm="1">
        <f t="array" ref="J980">IFERROR(_xlfn.IFS(COUNTBLANK(G980:I980)=3,"",H980="","H列に金額を入力してください",G980=3,H980,I980="","I列に労働時間を入力してください",G980=1,ROUND(H980/(I980*24),0),G980=2,ROUND(H980/(I980*24),0)),"")</f>
        <v/>
      </c>
      <c r="K980" s="80" t="str" cm="1">
        <f t="array" ref="K980">IFERROR(_xlfn.IFS(D980="","",J980&lt;E980,"×（法定外・要件外となる従業員です）",J980&lt;=F980,"〇",J980&gt;F980,"ー（要件外となる従業員です）"),"")</f>
        <v/>
      </c>
      <c r="L980" s="25" t="str" cm="1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  <v/>
      </c>
    </row>
    <row r="981" spans="1:12" ht="16.5" customHeight="1" x14ac:dyDescent="0.4">
      <c r="A981" s="52" t="str">
        <f t="shared" si="15"/>
        <v/>
      </c>
      <c r="B981" s="51"/>
      <c r="C981" s="75"/>
      <c r="D981" s="51"/>
      <c r="E981" s="27" t="str" cm="1">
        <f t="array" ref="E981">IFERROR(_xlfn.IFS(AND($F$4=45566,D981="徳島"),VLOOKUP(D981,最低賃金!$A$2:$G$49,2,FALSE),OR($F$4&lt;&gt;45566,D981&lt;&gt;"徳島"),VLOOKUP(D981,最低賃金!$A$2:$G$49,4,FALSE)),"")</f>
        <v/>
      </c>
      <c r="F981" s="27" t="str">
        <f>IFERROR(VLOOKUP(D981,最低賃金!$A$3:$G$49,6,FALSE),"")</f>
        <v/>
      </c>
      <c r="G981" s="51"/>
      <c r="H981" s="19"/>
      <c r="I981" s="81"/>
      <c r="J981" s="27" t="str" cm="1">
        <f t="array" ref="J981">IFERROR(_xlfn.IFS(COUNTBLANK(G981:I981)=3,"",H981="","H列に金額を入力してください",G981=3,H981,I981="","I列に労働時間を入力してください",G981=1,ROUND(H981/(I981*24),0),G981=2,ROUND(H981/(I981*24),0)),"")</f>
        <v/>
      </c>
      <c r="K981" s="80" t="str" cm="1">
        <f t="array" ref="K981">IFERROR(_xlfn.IFS(D981="","",J981&lt;E981,"×（法定外・要件外となる従業員です）",J981&lt;=F981,"〇",J981&gt;F981,"ー（要件外となる従業員です）"),"")</f>
        <v/>
      </c>
      <c r="L981" s="25" t="str" cm="1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  <v/>
      </c>
    </row>
    <row r="982" spans="1:12" ht="16.5" customHeight="1" x14ac:dyDescent="0.4">
      <c r="A982" s="52" t="str">
        <f t="shared" si="15"/>
        <v/>
      </c>
      <c r="B982" s="51"/>
      <c r="C982" s="75"/>
      <c r="D982" s="51"/>
      <c r="E982" s="27" t="str" cm="1">
        <f t="array" ref="E982">IFERROR(_xlfn.IFS(AND($F$4=45566,D982="徳島"),VLOOKUP(D982,最低賃金!$A$2:$G$49,2,FALSE),OR($F$4&lt;&gt;45566,D982&lt;&gt;"徳島"),VLOOKUP(D982,最低賃金!$A$2:$G$49,4,FALSE)),"")</f>
        <v/>
      </c>
      <c r="F982" s="27" t="str">
        <f>IFERROR(VLOOKUP(D982,最低賃金!$A$3:$G$49,6,FALSE),"")</f>
        <v/>
      </c>
      <c r="G982" s="51"/>
      <c r="H982" s="19"/>
      <c r="I982" s="81"/>
      <c r="J982" s="27" t="str" cm="1">
        <f t="array" ref="J982">IFERROR(_xlfn.IFS(COUNTBLANK(G982:I982)=3,"",H982="","H列に金額を入力してください",G982=3,H982,I982="","I列に労働時間を入力してください",G982=1,ROUND(H982/(I982*24),0),G982=2,ROUND(H982/(I982*24),0)),"")</f>
        <v/>
      </c>
      <c r="K982" s="80" t="str" cm="1">
        <f t="array" ref="K982">IFERROR(_xlfn.IFS(D982="","",J982&lt;E982,"×（法定外・要件外となる従業員です）",J982&lt;=F982,"〇",J982&gt;F982,"ー（要件外となる従業員です）"),"")</f>
        <v/>
      </c>
      <c r="L982" s="25" t="str" cm="1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  <v/>
      </c>
    </row>
    <row r="983" spans="1:12" ht="16.5" customHeight="1" x14ac:dyDescent="0.4">
      <c r="A983" s="52" t="str">
        <f t="shared" si="15"/>
        <v/>
      </c>
      <c r="B983" s="51"/>
      <c r="C983" s="75"/>
      <c r="D983" s="51"/>
      <c r="E983" s="27" t="str" cm="1">
        <f t="array" ref="E983">IFERROR(_xlfn.IFS(AND($F$4=45566,D983="徳島"),VLOOKUP(D983,最低賃金!$A$2:$G$49,2,FALSE),OR($F$4&lt;&gt;45566,D983&lt;&gt;"徳島"),VLOOKUP(D983,最低賃金!$A$2:$G$49,4,FALSE)),"")</f>
        <v/>
      </c>
      <c r="F983" s="27" t="str">
        <f>IFERROR(VLOOKUP(D983,最低賃金!$A$3:$G$49,6,FALSE),"")</f>
        <v/>
      </c>
      <c r="G983" s="51"/>
      <c r="H983" s="19"/>
      <c r="I983" s="81"/>
      <c r="J983" s="27" t="str" cm="1">
        <f t="array" ref="J983">IFERROR(_xlfn.IFS(COUNTBLANK(G983:I983)=3,"",H983="","H列に金額を入力してください",G983=3,H983,I983="","I列に労働時間を入力してください",G983=1,ROUND(H983/(I983*24),0),G983=2,ROUND(H983/(I983*24),0)),"")</f>
        <v/>
      </c>
      <c r="K983" s="80" t="str" cm="1">
        <f t="array" ref="K983">IFERROR(_xlfn.IFS(D983="","",J983&lt;E983,"×（法定外・要件外となる従業員です）",J983&lt;=F983,"〇",J983&gt;F983,"ー（要件外となる従業員です）"),"")</f>
        <v/>
      </c>
      <c r="L983" s="25" t="str" cm="1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  <v/>
      </c>
    </row>
    <row r="984" spans="1:12" ht="16.5" customHeight="1" x14ac:dyDescent="0.4">
      <c r="A984" s="52" t="str">
        <f t="shared" si="15"/>
        <v/>
      </c>
      <c r="B984" s="51"/>
      <c r="C984" s="75"/>
      <c r="D984" s="51"/>
      <c r="E984" s="27" t="str" cm="1">
        <f t="array" ref="E984">IFERROR(_xlfn.IFS(AND($F$4=45566,D984="徳島"),VLOOKUP(D984,最低賃金!$A$2:$G$49,2,FALSE),OR($F$4&lt;&gt;45566,D984&lt;&gt;"徳島"),VLOOKUP(D984,最低賃金!$A$2:$G$49,4,FALSE)),"")</f>
        <v/>
      </c>
      <c r="F984" s="27" t="str">
        <f>IFERROR(VLOOKUP(D984,最低賃金!$A$3:$G$49,6,FALSE),"")</f>
        <v/>
      </c>
      <c r="G984" s="51"/>
      <c r="H984" s="19"/>
      <c r="I984" s="81"/>
      <c r="J984" s="27" t="str" cm="1">
        <f t="array" ref="J984">IFERROR(_xlfn.IFS(COUNTBLANK(G984:I984)=3,"",H984="","H列に金額を入力してください",G984=3,H984,I984="","I列に労働時間を入力してください",G984=1,ROUND(H984/(I984*24),0),G984=2,ROUND(H984/(I984*24),0)),"")</f>
        <v/>
      </c>
      <c r="K984" s="80" t="str" cm="1">
        <f t="array" ref="K984">IFERROR(_xlfn.IFS(D984="","",J984&lt;E984,"×（法定外・要件外となる従業員です）",J984&lt;=F984,"〇",J984&gt;F984,"ー（要件外となる従業員です）"),"")</f>
        <v/>
      </c>
      <c r="L984" s="25" t="str" cm="1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  <v/>
      </c>
    </row>
    <row r="985" spans="1:12" ht="16.5" customHeight="1" x14ac:dyDescent="0.4">
      <c r="A985" s="52" t="str">
        <f t="shared" si="15"/>
        <v/>
      </c>
      <c r="B985" s="51"/>
      <c r="C985" s="75"/>
      <c r="D985" s="51"/>
      <c r="E985" s="27" t="str" cm="1">
        <f t="array" ref="E985">IFERROR(_xlfn.IFS(AND($F$4=45566,D985="徳島"),VLOOKUP(D985,最低賃金!$A$2:$G$49,2,FALSE),OR($F$4&lt;&gt;45566,D985&lt;&gt;"徳島"),VLOOKUP(D985,最低賃金!$A$2:$G$49,4,FALSE)),"")</f>
        <v/>
      </c>
      <c r="F985" s="27" t="str">
        <f>IFERROR(VLOOKUP(D985,最低賃金!$A$3:$G$49,6,FALSE),"")</f>
        <v/>
      </c>
      <c r="G985" s="51"/>
      <c r="H985" s="19"/>
      <c r="I985" s="81"/>
      <c r="J985" s="27" t="str" cm="1">
        <f t="array" ref="J985">IFERROR(_xlfn.IFS(COUNTBLANK(G985:I985)=3,"",H985="","H列に金額を入力してください",G985=3,H985,I985="","I列に労働時間を入力してください",G985=1,ROUND(H985/(I985*24),0),G985=2,ROUND(H985/(I985*24),0)),"")</f>
        <v/>
      </c>
      <c r="K985" s="80" t="str" cm="1">
        <f t="array" ref="K985">IFERROR(_xlfn.IFS(D985="","",J985&lt;E985,"×（法定外・要件外となる従業員です）",J985&lt;=F985,"〇",J985&gt;F985,"ー（要件外となる従業員です）"),"")</f>
        <v/>
      </c>
      <c r="L985" s="25" t="str" cm="1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  <v/>
      </c>
    </row>
    <row r="986" spans="1:12" ht="16.5" customHeight="1" x14ac:dyDescent="0.4">
      <c r="A986" s="52" t="str">
        <f t="shared" si="15"/>
        <v/>
      </c>
      <c r="B986" s="51"/>
      <c r="C986" s="75"/>
      <c r="D986" s="51"/>
      <c r="E986" s="27" t="str" cm="1">
        <f t="array" ref="E986">IFERROR(_xlfn.IFS(AND($F$4=45566,D986="徳島"),VLOOKUP(D986,最低賃金!$A$2:$G$49,2,FALSE),OR($F$4&lt;&gt;45566,D986&lt;&gt;"徳島"),VLOOKUP(D986,最低賃金!$A$2:$G$49,4,FALSE)),"")</f>
        <v/>
      </c>
      <c r="F986" s="27" t="str">
        <f>IFERROR(VLOOKUP(D986,最低賃金!$A$3:$G$49,6,FALSE),"")</f>
        <v/>
      </c>
      <c r="G986" s="51"/>
      <c r="H986" s="19"/>
      <c r="I986" s="81"/>
      <c r="J986" s="27" t="str" cm="1">
        <f t="array" ref="J986">IFERROR(_xlfn.IFS(COUNTBLANK(G986:I986)=3,"",H986="","H列に金額を入力してください",G986=3,H986,I986="","I列に労働時間を入力してください",G986=1,ROUND(H986/(I986*24),0),G986=2,ROUND(H986/(I986*24),0)),"")</f>
        <v/>
      </c>
      <c r="K986" s="80" t="str" cm="1">
        <f t="array" ref="K986">IFERROR(_xlfn.IFS(D986="","",J986&lt;E986,"×（法定外・要件外となる従業員です）",J986&lt;=F986,"〇",J986&gt;F986,"ー（要件外となる従業員です）"),"")</f>
        <v/>
      </c>
      <c r="L986" s="25" t="str" cm="1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  <v/>
      </c>
    </row>
    <row r="987" spans="1:12" ht="16.5" customHeight="1" x14ac:dyDescent="0.4">
      <c r="A987" s="52" t="str">
        <f t="shared" si="15"/>
        <v/>
      </c>
      <c r="B987" s="51"/>
      <c r="C987" s="75"/>
      <c r="D987" s="51"/>
      <c r="E987" s="27" t="str" cm="1">
        <f t="array" ref="E987">IFERROR(_xlfn.IFS(AND($F$4=45566,D987="徳島"),VLOOKUP(D987,最低賃金!$A$2:$G$49,2,FALSE),OR($F$4&lt;&gt;45566,D987&lt;&gt;"徳島"),VLOOKUP(D987,最低賃金!$A$2:$G$49,4,FALSE)),"")</f>
        <v/>
      </c>
      <c r="F987" s="27" t="str">
        <f>IFERROR(VLOOKUP(D987,最低賃金!$A$3:$G$49,6,FALSE),"")</f>
        <v/>
      </c>
      <c r="G987" s="51"/>
      <c r="H987" s="19"/>
      <c r="I987" s="81"/>
      <c r="J987" s="27" t="str" cm="1">
        <f t="array" ref="J987">IFERROR(_xlfn.IFS(COUNTBLANK(G987:I987)=3,"",H987="","H列に金額を入力してください",G987=3,H987,I987="","I列に労働時間を入力してください",G987=1,ROUND(H987/(I987*24),0),G987=2,ROUND(H987/(I987*24),0)),"")</f>
        <v/>
      </c>
      <c r="K987" s="80" t="str" cm="1">
        <f t="array" ref="K987">IFERROR(_xlfn.IFS(D987="","",J987&lt;E987,"×（法定外・要件外となる従業員です）",J987&lt;=F987,"〇",J987&gt;F987,"ー（要件外となる従業員です）"),"")</f>
        <v/>
      </c>
      <c r="L987" s="25" t="str" cm="1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  <v/>
      </c>
    </row>
    <row r="988" spans="1:12" ht="16.5" customHeight="1" x14ac:dyDescent="0.4">
      <c r="A988" s="52" t="str">
        <f t="shared" si="15"/>
        <v/>
      </c>
      <c r="B988" s="51"/>
      <c r="C988" s="75"/>
      <c r="D988" s="51"/>
      <c r="E988" s="27" t="str" cm="1">
        <f t="array" ref="E988">IFERROR(_xlfn.IFS(AND($F$4=45566,D988="徳島"),VLOOKUP(D988,最低賃金!$A$2:$G$49,2,FALSE),OR($F$4&lt;&gt;45566,D988&lt;&gt;"徳島"),VLOOKUP(D988,最低賃金!$A$2:$G$49,4,FALSE)),"")</f>
        <v/>
      </c>
      <c r="F988" s="27" t="str">
        <f>IFERROR(VLOOKUP(D988,最低賃金!$A$3:$G$49,6,FALSE),"")</f>
        <v/>
      </c>
      <c r="G988" s="51"/>
      <c r="H988" s="19"/>
      <c r="I988" s="81"/>
      <c r="J988" s="27" t="str" cm="1">
        <f t="array" ref="J988">IFERROR(_xlfn.IFS(COUNTBLANK(G988:I988)=3,"",H988="","H列に金額を入力してください",G988=3,H988,I988="","I列に労働時間を入力してください",G988=1,ROUND(H988/(I988*24),0),G988=2,ROUND(H988/(I988*24),0)),"")</f>
        <v/>
      </c>
      <c r="K988" s="80" t="str" cm="1">
        <f t="array" ref="K988">IFERROR(_xlfn.IFS(D988="","",J988&lt;E988,"×（法定外・要件外となる従業員です）",J988&lt;=F988,"〇",J988&gt;F988,"ー（要件外となる従業員です）"),"")</f>
        <v/>
      </c>
      <c r="L988" s="25" t="str" cm="1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  <v/>
      </c>
    </row>
    <row r="989" spans="1:12" ht="16.5" customHeight="1" x14ac:dyDescent="0.4">
      <c r="A989" s="52" t="str">
        <f t="shared" si="15"/>
        <v/>
      </c>
      <c r="B989" s="51"/>
      <c r="C989" s="75"/>
      <c r="D989" s="51"/>
      <c r="E989" s="27" t="str" cm="1">
        <f t="array" ref="E989">IFERROR(_xlfn.IFS(AND($F$4=45566,D989="徳島"),VLOOKUP(D989,最低賃金!$A$2:$G$49,2,FALSE),OR($F$4&lt;&gt;45566,D989&lt;&gt;"徳島"),VLOOKUP(D989,最低賃金!$A$2:$G$49,4,FALSE)),"")</f>
        <v/>
      </c>
      <c r="F989" s="27" t="str">
        <f>IFERROR(VLOOKUP(D989,最低賃金!$A$3:$G$49,6,FALSE),"")</f>
        <v/>
      </c>
      <c r="G989" s="51"/>
      <c r="H989" s="19"/>
      <c r="I989" s="81"/>
      <c r="J989" s="27" t="str" cm="1">
        <f t="array" ref="J989">IFERROR(_xlfn.IFS(COUNTBLANK(G989:I989)=3,"",H989="","H列に金額を入力してください",G989=3,H989,I989="","I列に労働時間を入力してください",G989=1,ROUND(H989/(I989*24),0),G989=2,ROUND(H989/(I989*24),0)),"")</f>
        <v/>
      </c>
      <c r="K989" s="80" t="str" cm="1">
        <f t="array" ref="K989">IFERROR(_xlfn.IFS(D989="","",J989&lt;E989,"×（法定外・要件外となる従業員です）",J989&lt;=F989,"〇",J989&gt;F989,"ー（要件外となる従業員です）"),"")</f>
        <v/>
      </c>
      <c r="L989" s="25" t="str" cm="1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  <v/>
      </c>
    </row>
    <row r="990" spans="1:12" ht="16.5" customHeight="1" x14ac:dyDescent="0.4">
      <c r="A990" s="52" t="str">
        <f t="shared" si="15"/>
        <v/>
      </c>
      <c r="B990" s="51"/>
      <c r="C990" s="75"/>
      <c r="D990" s="51"/>
      <c r="E990" s="27" t="str" cm="1">
        <f t="array" ref="E990">IFERROR(_xlfn.IFS(AND($F$4=45566,D990="徳島"),VLOOKUP(D990,最低賃金!$A$2:$G$49,2,FALSE),OR($F$4&lt;&gt;45566,D990&lt;&gt;"徳島"),VLOOKUP(D990,最低賃金!$A$2:$G$49,4,FALSE)),"")</f>
        <v/>
      </c>
      <c r="F990" s="27" t="str">
        <f>IFERROR(VLOOKUP(D990,最低賃金!$A$3:$G$49,6,FALSE),"")</f>
        <v/>
      </c>
      <c r="G990" s="51"/>
      <c r="H990" s="19"/>
      <c r="I990" s="81"/>
      <c r="J990" s="27" t="str" cm="1">
        <f t="array" ref="J990">IFERROR(_xlfn.IFS(COUNTBLANK(G990:I990)=3,"",H990="","H列に金額を入力してください",G990=3,H990,I990="","I列に労働時間を入力してください",G990=1,ROUND(H990/(I990*24),0),G990=2,ROUND(H990/(I990*24),0)),"")</f>
        <v/>
      </c>
      <c r="K990" s="80" t="str" cm="1">
        <f t="array" ref="K990">IFERROR(_xlfn.IFS(D990="","",J990&lt;E990,"×（法定外・要件外となる従業員です）",J990&lt;=F990,"〇",J990&gt;F990,"ー（要件外となる従業員です）"),"")</f>
        <v/>
      </c>
      <c r="L990" s="25" t="str" cm="1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  <v/>
      </c>
    </row>
    <row r="991" spans="1:12" ht="16.5" customHeight="1" x14ac:dyDescent="0.4">
      <c r="A991" s="52" t="str">
        <f t="shared" si="15"/>
        <v/>
      </c>
      <c r="B991" s="51"/>
      <c r="C991" s="75"/>
      <c r="D991" s="51"/>
      <c r="E991" s="27" t="str" cm="1">
        <f t="array" ref="E991">IFERROR(_xlfn.IFS(AND($F$4=45566,D991="徳島"),VLOOKUP(D991,最低賃金!$A$2:$G$49,2,FALSE),OR($F$4&lt;&gt;45566,D991&lt;&gt;"徳島"),VLOOKUP(D991,最低賃金!$A$2:$G$49,4,FALSE)),"")</f>
        <v/>
      </c>
      <c r="F991" s="27" t="str">
        <f>IFERROR(VLOOKUP(D991,最低賃金!$A$3:$G$49,6,FALSE),"")</f>
        <v/>
      </c>
      <c r="G991" s="51"/>
      <c r="H991" s="19"/>
      <c r="I991" s="81"/>
      <c r="J991" s="27" t="str" cm="1">
        <f t="array" ref="J991">IFERROR(_xlfn.IFS(COUNTBLANK(G991:I991)=3,"",H991="","H列に金額を入力してください",G991=3,H991,I991="","I列に労働時間を入力してください",G991=1,ROUND(H991/(I991*24),0),G991=2,ROUND(H991/(I991*24),0)),"")</f>
        <v/>
      </c>
      <c r="K991" s="80" t="str" cm="1">
        <f t="array" ref="K991">IFERROR(_xlfn.IFS(D991="","",J991&lt;E991,"×（法定外・要件外となる従業員です）",J991&lt;=F991,"〇",J991&gt;F991,"ー（要件外となる従業員です）"),"")</f>
        <v/>
      </c>
      <c r="L991" s="25" t="str" cm="1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  <v/>
      </c>
    </row>
    <row r="992" spans="1:12" ht="16.5" customHeight="1" x14ac:dyDescent="0.4">
      <c r="A992" s="52" t="str">
        <f t="shared" si="15"/>
        <v/>
      </c>
      <c r="B992" s="51"/>
      <c r="C992" s="75"/>
      <c r="D992" s="51"/>
      <c r="E992" s="27" t="str" cm="1">
        <f t="array" ref="E992">IFERROR(_xlfn.IFS(AND($F$4=45566,D992="徳島"),VLOOKUP(D992,最低賃金!$A$2:$G$49,2,FALSE),OR($F$4&lt;&gt;45566,D992&lt;&gt;"徳島"),VLOOKUP(D992,最低賃金!$A$2:$G$49,4,FALSE)),"")</f>
        <v/>
      </c>
      <c r="F992" s="27" t="str">
        <f>IFERROR(VLOOKUP(D992,最低賃金!$A$3:$G$49,6,FALSE),"")</f>
        <v/>
      </c>
      <c r="G992" s="51"/>
      <c r="H992" s="19"/>
      <c r="I992" s="81"/>
      <c r="J992" s="27" t="str" cm="1">
        <f t="array" ref="J992">IFERROR(_xlfn.IFS(COUNTBLANK(G992:I992)=3,"",H992="","H列に金額を入力してください",G992=3,H992,I992="","I列に労働時間を入力してください",G992=1,ROUND(H992/(I992*24),0),G992=2,ROUND(H992/(I992*24),0)),"")</f>
        <v/>
      </c>
      <c r="K992" s="80" t="str" cm="1">
        <f t="array" ref="K992">IFERROR(_xlfn.IFS(D992="","",J992&lt;E992,"×（法定外・要件外となる従業員です）",J992&lt;=F992,"〇",J992&gt;F992,"ー（要件外となる従業員です）"),"")</f>
        <v/>
      </c>
      <c r="L992" s="25" t="str" cm="1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  <v/>
      </c>
    </row>
    <row r="993" spans="1:12" ht="16.5" customHeight="1" x14ac:dyDescent="0.4">
      <c r="A993" s="52" t="str">
        <f t="shared" si="15"/>
        <v/>
      </c>
      <c r="B993" s="51"/>
      <c r="C993" s="75"/>
      <c r="D993" s="51"/>
      <c r="E993" s="27" t="str" cm="1">
        <f t="array" ref="E993">IFERROR(_xlfn.IFS(AND($F$4=45566,D993="徳島"),VLOOKUP(D993,最低賃金!$A$2:$G$49,2,FALSE),OR($F$4&lt;&gt;45566,D993&lt;&gt;"徳島"),VLOOKUP(D993,最低賃金!$A$2:$G$49,4,FALSE)),"")</f>
        <v/>
      </c>
      <c r="F993" s="27" t="str">
        <f>IFERROR(VLOOKUP(D993,最低賃金!$A$3:$G$49,6,FALSE),"")</f>
        <v/>
      </c>
      <c r="G993" s="51"/>
      <c r="H993" s="19"/>
      <c r="I993" s="81"/>
      <c r="J993" s="27" t="str" cm="1">
        <f t="array" ref="J993">IFERROR(_xlfn.IFS(COUNTBLANK(G993:I993)=3,"",H993="","H列に金額を入力してください",G993=3,H993,I993="","I列に労働時間を入力してください",G993=1,ROUND(H993/(I993*24),0),G993=2,ROUND(H993/(I993*24),0)),"")</f>
        <v/>
      </c>
      <c r="K993" s="80" t="str" cm="1">
        <f t="array" ref="K993">IFERROR(_xlfn.IFS(D993="","",J993&lt;E993,"×（法定外・要件外となる従業員です）",J993&lt;=F993,"〇",J993&gt;F993,"ー（要件外となる従業員です）"),"")</f>
        <v/>
      </c>
      <c r="L993" s="25" t="str" cm="1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  <v/>
      </c>
    </row>
    <row r="994" spans="1:12" ht="16.5" customHeight="1" x14ac:dyDescent="0.4">
      <c r="A994" s="52" t="str">
        <f t="shared" si="15"/>
        <v/>
      </c>
      <c r="B994" s="51"/>
      <c r="C994" s="75"/>
      <c r="D994" s="51"/>
      <c r="E994" s="27" t="str" cm="1">
        <f t="array" ref="E994">IFERROR(_xlfn.IFS(AND($F$4=45566,D994="徳島"),VLOOKUP(D994,最低賃金!$A$2:$G$49,2,FALSE),OR($F$4&lt;&gt;45566,D994&lt;&gt;"徳島"),VLOOKUP(D994,最低賃金!$A$2:$G$49,4,FALSE)),"")</f>
        <v/>
      </c>
      <c r="F994" s="27" t="str">
        <f>IFERROR(VLOOKUP(D994,最低賃金!$A$3:$G$49,6,FALSE),"")</f>
        <v/>
      </c>
      <c r="G994" s="51"/>
      <c r="H994" s="19"/>
      <c r="I994" s="81"/>
      <c r="J994" s="27" t="str" cm="1">
        <f t="array" ref="J994">IFERROR(_xlfn.IFS(COUNTBLANK(G994:I994)=3,"",H994="","H列に金額を入力してください",G994=3,H994,I994="","I列に労働時間を入力してください",G994=1,ROUND(H994/(I994*24),0),G994=2,ROUND(H994/(I994*24),0)),"")</f>
        <v/>
      </c>
      <c r="K994" s="80" t="str" cm="1">
        <f t="array" ref="K994">IFERROR(_xlfn.IFS(D994="","",J994&lt;E994,"×（法定外・要件外となる従業員です）",J994&lt;=F994,"〇",J994&gt;F994,"ー（要件外となる従業員です）"),"")</f>
        <v/>
      </c>
      <c r="L994" s="25" t="str" cm="1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  <v/>
      </c>
    </row>
    <row r="995" spans="1:12" ht="16.5" customHeight="1" x14ac:dyDescent="0.4">
      <c r="A995" s="52" t="str">
        <f t="shared" si="15"/>
        <v/>
      </c>
      <c r="B995" s="51"/>
      <c r="C995" s="75"/>
      <c r="D995" s="51"/>
      <c r="E995" s="27" t="str" cm="1">
        <f t="array" ref="E995">IFERROR(_xlfn.IFS(AND($F$4=45566,D995="徳島"),VLOOKUP(D995,最低賃金!$A$2:$G$49,2,FALSE),OR($F$4&lt;&gt;45566,D995&lt;&gt;"徳島"),VLOOKUP(D995,最低賃金!$A$2:$G$49,4,FALSE)),"")</f>
        <v/>
      </c>
      <c r="F995" s="27" t="str">
        <f>IFERROR(VLOOKUP(D995,最低賃金!$A$3:$G$49,6,FALSE),"")</f>
        <v/>
      </c>
      <c r="G995" s="51"/>
      <c r="H995" s="19"/>
      <c r="I995" s="81"/>
      <c r="J995" s="27" t="str" cm="1">
        <f t="array" ref="J995">IFERROR(_xlfn.IFS(COUNTBLANK(G995:I995)=3,"",H995="","H列に金額を入力してください",G995=3,H995,I995="","I列に労働時間を入力してください",G995=1,ROUND(H995/(I995*24),0),G995=2,ROUND(H995/(I995*24),0)),"")</f>
        <v/>
      </c>
      <c r="K995" s="80" t="str" cm="1">
        <f t="array" ref="K995">IFERROR(_xlfn.IFS(D995="","",J995&lt;E995,"×（法定外・要件外となる従業員です）",J995&lt;=F995,"〇",J995&gt;F995,"ー（要件外となる従業員です）"),"")</f>
        <v/>
      </c>
      <c r="L995" s="25" t="str" cm="1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  <v/>
      </c>
    </row>
    <row r="996" spans="1:12" ht="16.5" customHeight="1" x14ac:dyDescent="0.4">
      <c r="A996" s="52" t="str">
        <f t="shared" si="15"/>
        <v/>
      </c>
      <c r="B996" s="51"/>
      <c r="C996" s="75"/>
      <c r="D996" s="51"/>
      <c r="E996" s="27" t="str" cm="1">
        <f t="array" ref="E996">IFERROR(_xlfn.IFS(AND($F$4=45566,D996="徳島"),VLOOKUP(D996,最低賃金!$A$2:$G$49,2,FALSE),OR($F$4&lt;&gt;45566,D996&lt;&gt;"徳島"),VLOOKUP(D996,最低賃金!$A$2:$G$49,4,FALSE)),"")</f>
        <v/>
      </c>
      <c r="F996" s="27" t="str">
        <f>IFERROR(VLOOKUP(D996,最低賃金!$A$3:$G$49,6,FALSE),"")</f>
        <v/>
      </c>
      <c r="G996" s="51"/>
      <c r="H996" s="19"/>
      <c r="I996" s="81"/>
      <c r="J996" s="27" t="str" cm="1">
        <f t="array" ref="J996">IFERROR(_xlfn.IFS(COUNTBLANK(G996:I996)=3,"",H996="","H列に金額を入力してください",G996=3,H996,I996="","I列に労働時間を入力してください",G996=1,ROUND(H996/(I996*24),0),G996=2,ROUND(H996/(I996*24),0)),"")</f>
        <v/>
      </c>
      <c r="K996" s="80" t="str" cm="1">
        <f t="array" ref="K996">IFERROR(_xlfn.IFS(D996="","",J996&lt;E996,"×（法定外・要件外となる従業員です）",J996&lt;=F996,"〇",J996&gt;F996,"ー（要件外となる従業員です）"),"")</f>
        <v/>
      </c>
      <c r="L996" s="25" t="str" cm="1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  <v/>
      </c>
    </row>
    <row r="997" spans="1:12" ht="16.5" customHeight="1" x14ac:dyDescent="0.4">
      <c r="A997" s="52" t="str">
        <f t="shared" si="15"/>
        <v/>
      </c>
      <c r="B997" s="51"/>
      <c r="C997" s="75"/>
      <c r="D997" s="51"/>
      <c r="E997" s="27" t="str" cm="1">
        <f t="array" ref="E997">IFERROR(_xlfn.IFS(AND($F$4=45566,D997="徳島"),VLOOKUP(D997,最低賃金!$A$2:$G$49,2,FALSE),OR($F$4&lt;&gt;45566,D997&lt;&gt;"徳島"),VLOOKUP(D997,最低賃金!$A$2:$G$49,4,FALSE)),"")</f>
        <v/>
      </c>
      <c r="F997" s="27" t="str">
        <f>IFERROR(VLOOKUP(D997,最低賃金!$A$3:$G$49,6,FALSE),"")</f>
        <v/>
      </c>
      <c r="G997" s="51"/>
      <c r="H997" s="19"/>
      <c r="I997" s="81"/>
      <c r="J997" s="27" t="str" cm="1">
        <f t="array" ref="J997">IFERROR(_xlfn.IFS(COUNTBLANK(G997:I997)=3,"",H997="","H列に金額を入力してください",G997=3,H997,I997="","I列に労働時間を入力してください",G997=1,ROUND(H997/(I997*24),0),G997=2,ROUND(H997/(I997*24),0)),"")</f>
        <v/>
      </c>
      <c r="K997" s="80" t="str" cm="1">
        <f t="array" ref="K997">IFERROR(_xlfn.IFS(D997="","",J997&lt;E997,"×（法定外・要件外となる従業員です）",J997&lt;=F997,"〇",J997&gt;F997,"ー（要件外となる従業員です）"),"")</f>
        <v/>
      </c>
      <c r="L997" s="25" t="str" cm="1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  <v/>
      </c>
    </row>
    <row r="998" spans="1:12" ht="16.5" customHeight="1" x14ac:dyDescent="0.4">
      <c r="A998" s="52" t="str">
        <f t="shared" si="15"/>
        <v/>
      </c>
      <c r="B998" s="51"/>
      <c r="C998" s="75"/>
      <c r="D998" s="51"/>
      <c r="E998" s="27" t="str" cm="1">
        <f t="array" ref="E998">IFERROR(_xlfn.IFS(AND($F$4=45566,D998="徳島"),VLOOKUP(D998,最低賃金!$A$2:$G$49,2,FALSE),OR($F$4&lt;&gt;45566,D998&lt;&gt;"徳島"),VLOOKUP(D998,最低賃金!$A$2:$G$49,4,FALSE)),"")</f>
        <v/>
      </c>
      <c r="F998" s="27" t="str">
        <f>IFERROR(VLOOKUP(D998,最低賃金!$A$3:$G$49,6,FALSE),"")</f>
        <v/>
      </c>
      <c r="G998" s="51"/>
      <c r="H998" s="19"/>
      <c r="I998" s="81"/>
      <c r="J998" s="27" t="str" cm="1">
        <f t="array" ref="J998">IFERROR(_xlfn.IFS(COUNTBLANK(G998:I998)=3,"",H998="","H列に金額を入力してください",G998=3,H998,I998="","I列に労働時間を入力してください",G998=1,ROUND(H998/(I998*24),0),G998=2,ROUND(H998/(I998*24),0)),"")</f>
        <v/>
      </c>
      <c r="K998" s="80" t="str" cm="1">
        <f t="array" ref="K998">IFERROR(_xlfn.IFS(D998="","",J998&lt;E998,"×（法定外・要件外となる従業員です）",J998&lt;=F998,"〇",J998&gt;F998,"ー（要件外となる従業員です）"),"")</f>
        <v/>
      </c>
      <c r="L998" s="25" t="str" cm="1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  <v/>
      </c>
    </row>
    <row r="999" spans="1:12" ht="16.5" customHeight="1" x14ac:dyDescent="0.4">
      <c r="A999" s="52" t="str">
        <f t="shared" si="15"/>
        <v/>
      </c>
      <c r="B999" s="51"/>
      <c r="C999" s="75"/>
      <c r="D999" s="51"/>
      <c r="E999" s="27" t="str" cm="1">
        <f t="array" ref="E999">IFERROR(_xlfn.IFS(AND($F$4=45566,D999="徳島"),VLOOKUP(D999,最低賃金!$A$2:$G$49,2,FALSE),OR($F$4&lt;&gt;45566,D999&lt;&gt;"徳島"),VLOOKUP(D999,最低賃金!$A$2:$G$49,4,FALSE)),"")</f>
        <v/>
      </c>
      <c r="F999" s="27" t="str">
        <f>IFERROR(VLOOKUP(D999,最低賃金!$A$3:$G$49,6,FALSE),"")</f>
        <v/>
      </c>
      <c r="G999" s="51"/>
      <c r="H999" s="19"/>
      <c r="I999" s="81"/>
      <c r="J999" s="27" t="str" cm="1">
        <f t="array" ref="J999">IFERROR(_xlfn.IFS(COUNTBLANK(G999:I999)=3,"",H999="","H列に金額を入力してください",G999=3,H999,I999="","I列に労働時間を入力してください",G999=1,ROUND(H999/(I999*24),0),G999=2,ROUND(H999/(I999*24),0)),"")</f>
        <v/>
      </c>
      <c r="K999" s="80" t="str" cm="1">
        <f t="array" ref="K999">IFERROR(_xlfn.IFS(D999="","",J999&lt;E999,"×（法定外・要件外となる従業員です）",J999&lt;=F999,"〇",J999&gt;F999,"ー（要件外となる従業員です）"),"")</f>
        <v/>
      </c>
      <c r="L999" s="25" t="str" cm="1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  <v/>
      </c>
    </row>
    <row r="1000" spans="1:12" ht="16.5" customHeight="1" x14ac:dyDescent="0.4">
      <c r="A1000" s="52" t="str">
        <f t="shared" si="15"/>
        <v/>
      </c>
      <c r="B1000" s="51"/>
      <c r="C1000" s="75"/>
      <c r="D1000" s="51"/>
      <c r="E1000" s="27" t="str" cm="1">
        <f t="array" ref="E1000">IFERROR(_xlfn.IFS(AND($F$4=45566,D1000="徳島"),VLOOKUP(D1000,最低賃金!$A$2:$G$49,2,FALSE),OR($F$4&lt;&gt;45566,D1000&lt;&gt;"徳島"),VLOOKUP(D1000,最低賃金!$A$2:$G$49,4,FALSE)),"")</f>
        <v/>
      </c>
      <c r="F1000" s="27" t="str">
        <f>IFERROR(VLOOKUP(D1000,最低賃金!$A$3:$G$49,6,FALSE),"")</f>
        <v/>
      </c>
      <c r="G1000" s="51"/>
      <c r="H1000" s="19"/>
      <c r="I1000" s="81"/>
      <c r="J1000" s="27" t="str" cm="1">
        <f t="array" ref="J1000">IFERROR(_xlfn.IFS(COUNTBLANK(G1000:I1000)=3,"",H1000="","H列に金額を入力してください",G1000=3,H1000,I1000="","I列に労働時間を入力してください",G1000=1,ROUND(H1000/(I1000*24),0),G1000=2,ROUND(H1000/(I1000*24),0)),"")</f>
        <v/>
      </c>
      <c r="K1000" s="80" t="str" cm="1">
        <f t="array" ref="K1000">IFERROR(_xlfn.IFS(D1000="","",J1000&lt;E1000,"×（法定外・要件外となる従業員です）",J1000&lt;=F1000,"〇",J1000&gt;F1000,"ー（要件外となる従業員です）"),"")</f>
        <v/>
      </c>
      <c r="L1000" s="25" t="str" cm="1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  <v/>
      </c>
    </row>
    <row r="1001" spans="1:12" ht="16.5" customHeight="1" x14ac:dyDescent="0.4">
      <c r="A1001" s="52" t="str">
        <f t="shared" si="15"/>
        <v/>
      </c>
      <c r="B1001" s="51"/>
      <c r="C1001" s="75"/>
      <c r="D1001" s="51"/>
      <c r="E1001" s="27" t="str" cm="1">
        <f t="array" ref="E1001">IFERROR(_xlfn.IFS(AND($F$4=45566,D1001="徳島"),VLOOKUP(D1001,最低賃金!$A$2:$G$49,2,FALSE),OR($F$4&lt;&gt;45566,D1001&lt;&gt;"徳島"),VLOOKUP(D1001,最低賃金!$A$2:$G$49,4,FALSE)),"")</f>
        <v/>
      </c>
      <c r="F1001" s="27" t="str">
        <f>IFERROR(VLOOKUP(D1001,最低賃金!$A$3:$G$49,6,FALSE),"")</f>
        <v/>
      </c>
      <c r="G1001" s="51"/>
      <c r="H1001" s="19"/>
      <c r="I1001" s="81"/>
      <c r="J1001" s="27" t="str" cm="1">
        <f t="array" ref="J1001">IFERROR(_xlfn.IFS(COUNTBLANK(G1001:I1001)=3,"",H1001="","H列に金額を入力してください",G1001=3,H1001,I1001="","I列に労働時間を入力してください",G1001=1,ROUND(H1001/(I1001*24),0),G1001=2,ROUND(H1001/(I1001*24),0)),"")</f>
        <v/>
      </c>
      <c r="K1001" s="80" t="str" cm="1">
        <f t="array" ref="K1001">IFERROR(_xlfn.IFS(D1001="","",J1001&lt;E1001,"×（法定外・要件外となる従業員です）",J1001&lt;=F1001,"〇",J1001&gt;F1001,"ー（要件外となる従業員です）"),"")</f>
        <v/>
      </c>
      <c r="L1001" s="25" t="str" cm="1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  <v/>
      </c>
    </row>
    <row r="1002" spans="1:12" ht="16.5" customHeight="1" x14ac:dyDescent="0.4">
      <c r="A1002" s="52" t="str">
        <f t="shared" si="15"/>
        <v/>
      </c>
      <c r="B1002" s="51"/>
      <c r="C1002" s="75"/>
      <c r="D1002" s="51"/>
      <c r="E1002" s="27" t="str" cm="1">
        <f t="array" ref="E1002">IFERROR(_xlfn.IFS(AND($F$4=45566,D1002="徳島"),VLOOKUP(D1002,最低賃金!$A$2:$G$49,2,FALSE),OR($F$4&lt;&gt;45566,D1002&lt;&gt;"徳島"),VLOOKUP(D1002,最低賃金!$A$2:$G$49,4,FALSE)),"")</f>
        <v/>
      </c>
      <c r="F1002" s="27" t="str">
        <f>IFERROR(VLOOKUP(D1002,最低賃金!$A$3:$G$49,6,FALSE),"")</f>
        <v/>
      </c>
      <c r="G1002" s="51"/>
      <c r="H1002" s="19"/>
      <c r="I1002" s="81"/>
      <c r="J1002" s="27" t="str" cm="1">
        <f t="array" ref="J1002">IFERROR(_xlfn.IFS(COUNTBLANK(G1002:I1002)=3,"",H1002="","H列に金額を入力してください",G1002=3,H1002,I1002="","I列に労働時間を入力してください",G1002=1,ROUND(H1002/(I1002*24),0),G1002=2,ROUND(H1002/(I1002*24),0)),"")</f>
        <v/>
      </c>
      <c r="K1002" s="80" t="str" cm="1">
        <f t="array" ref="K1002">IFERROR(_xlfn.IFS(D1002="","",J1002&lt;E1002,"×（法定外・要件外となる従業員です）",J1002&lt;=F1002,"〇",J1002&gt;F1002,"ー（要件外となる従業員です）"),"")</f>
        <v/>
      </c>
      <c r="L1002" s="25" t="str" cm="1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  <v/>
      </c>
    </row>
    <row r="1003" spans="1:12" ht="16.5" customHeight="1" x14ac:dyDescent="0.4">
      <c r="A1003" s="52" t="str">
        <f t="shared" si="15"/>
        <v/>
      </c>
      <c r="B1003" s="51"/>
      <c r="C1003" s="75"/>
      <c r="D1003" s="51"/>
      <c r="E1003" s="27" t="str" cm="1">
        <f t="array" ref="E1003">IFERROR(_xlfn.IFS(AND($F$4=45566,D1003="徳島"),VLOOKUP(D1003,最低賃金!$A$2:$G$49,2,FALSE),OR($F$4&lt;&gt;45566,D1003&lt;&gt;"徳島"),VLOOKUP(D1003,最低賃金!$A$2:$G$49,4,FALSE)),"")</f>
        <v/>
      </c>
      <c r="F1003" s="27" t="str">
        <f>IFERROR(VLOOKUP(D1003,最低賃金!$A$3:$G$49,6,FALSE),"")</f>
        <v/>
      </c>
      <c r="G1003" s="51"/>
      <c r="H1003" s="19"/>
      <c r="I1003" s="81"/>
      <c r="J1003" s="27" t="str" cm="1">
        <f t="array" ref="J1003">IFERROR(_xlfn.IFS(COUNTBLANK(G1003:I1003)=3,"",H1003="","H列に金額を入力してください",G1003=3,H1003,I1003="","I列に労働時間を入力してください",G1003=1,ROUND(H1003/(I1003*24),0),G1003=2,ROUND(H1003/(I1003*24),0)),"")</f>
        <v/>
      </c>
      <c r="K1003" s="80" t="str" cm="1">
        <f t="array" ref="K1003">IFERROR(_xlfn.IFS(D1003="","",J1003&lt;E1003,"×（法定外・要件外となる従業員です）",J1003&lt;=F1003,"〇",J1003&gt;F1003,"ー（要件外となる従業員です）"),"")</f>
        <v/>
      </c>
      <c r="L1003" s="25" t="str" cm="1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  <v/>
      </c>
    </row>
    <row r="1004" spans="1:12" ht="16.5" customHeight="1" x14ac:dyDescent="0.4">
      <c r="A1004" s="52" t="str">
        <f t="shared" si="15"/>
        <v/>
      </c>
      <c r="B1004" s="51"/>
      <c r="C1004" s="75"/>
      <c r="D1004" s="51"/>
      <c r="E1004" s="27" t="str" cm="1">
        <f t="array" ref="E1004">IFERROR(_xlfn.IFS(AND($F$4=45566,D1004="徳島"),VLOOKUP(D1004,最低賃金!$A$2:$G$49,2,FALSE),OR($F$4&lt;&gt;45566,D1004&lt;&gt;"徳島"),VLOOKUP(D1004,最低賃金!$A$2:$G$49,4,FALSE)),"")</f>
        <v/>
      </c>
      <c r="F1004" s="27" t="str">
        <f>IFERROR(VLOOKUP(D1004,最低賃金!$A$3:$G$49,6,FALSE),"")</f>
        <v/>
      </c>
      <c r="G1004" s="51"/>
      <c r="H1004" s="19"/>
      <c r="I1004" s="81"/>
      <c r="J1004" s="27" t="str" cm="1">
        <f t="array" ref="J1004">IFERROR(_xlfn.IFS(COUNTBLANK(G1004:I1004)=3,"",H1004="","H列に金額を入力してください",G1004=3,H1004,I1004="","I列に労働時間を入力してください",G1004=1,ROUND(H1004/(I1004*24),0),G1004=2,ROUND(H1004/(I1004*24),0)),"")</f>
        <v/>
      </c>
      <c r="K1004" s="80" t="str" cm="1">
        <f t="array" ref="K1004">IFERROR(_xlfn.IFS(D1004="","",J1004&lt;E1004,"×（法定外・要件外となる従業員です）",J1004&lt;=F1004,"〇",J1004&gt;F1004,"ー（要件外となる従業員です）"),"")</f>
        <v/>
      </c>
      <c r="L1004" s="25" t="str" cm="1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  <v/>
      </c>
    </row>
    <row r="1005" spans="1:12" ht="16.5" customHeight="1" x14ac:dyDescent="0.4">
      <c r="A1005" s="52" t="str">
        <f t="shared" si="15"/>
        <v/>
      </c>
      <c r="B1005" s="51"/>
      <c r="C1005" s="75"/>
      <c r="D1005" s="51"/>
      <c r="E1005" s="27" t="str" cm="1">
        <f t="array" ref="E1005">IFERROR(_xlfn.IFS(AND($F$4=45566,D1005="徳島"),VLOOKUP(D1005,最低賃金!$A$2:$G$49,2,FALSE),OR($F$4&lt;&gt;45566,D1005&lt;&gt;"徳島"),VLOOKUP(D1005,最低賃金!$A$2:$G$49,4,FALSE)),"")</f>
        <v/>
      </c>
      <c r="F1005" s="27" t="str">
        <f>IFERROR(VLOOKUP(D1005,最低賃金!$A$3:$G$49,6,FALSE),"")</f>
        <v/>
      </c>
      <c r="G1005" s="51"/>
      <c r="H1005" s="19"/>
      <c r="I1005" s="81"/>
      <c r="J1005" s="27" t="str" cm="1">
        <f t="array" ref="J1005">IFERROR(_xlfn.IFS(COUNTBLANK(G1005:I1005)=3,"",H1005="","H列に金額を入力してください",G1005=3,H1005,I1005="","I列に労働時間を入力してください",G1005=1,ROUND(H1005/(I1005*24),0),G1005=2,ROUND(H1005/(I1005*24),0)),"")</f>
        <v/>
      </c>
      <c r="K1005" s="80" t="str" cm="1">
        <f t="array" ref="K1005">IFERROR(_xlfn.IFS(D1005="","",J1005&lt;E1005,"×（法定外・要件外となる従業員です）",J1005&lt;=F1005,"〇",J1005&gt;F1005,"ー（要件外となる従業員です）"),"")</f>
        <v/>
      </c>
      <c r="L1005" s="25" t="str" cm="1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  <v/>
      </c>
    </row>
    <row r="1006" spans="1:12" ht="16.5" customHeight="1" x14ac:dyDescent="0.4">
      <c r="A1006" s="52" t="str">
        <f t="shared" si="15"/>
        <v/>
      </c>
      <c r="B1006" s="51"/>
      <c r="C1006" s="75"/>
      <c r="D1006" s="51"/>
      <c r="E1006" s="27" t="str" cm="1">
        <f t="array" ref="E1006">IFERROR(_xlfn.IFS(AND($F$4=45566,D1006="徳島"),VLOOKUP(D1006,最低賃金!$A$2:$G$49,2,FALSE),OR($F$4&lt;&gt;45566,D1006&lt;&gt;"徳島"),VLOOKUP(D1006,最低賃金!$A$2:$G$49,4,FALSE)),"")</f>
        <v/>
      </c>
      <c r="F1006" s="27" t="str">
        <f>IFERROR(VLOOKUP(D1006,最低賃金!$A$3:$G$49,6,FALSE),"")</f>
        <v/>
      </c>
      <c r="G1006" s="51"/>
      <c r="H1006" s="19"/>
      <c r="I1006" s="81"/>
      <c r="J1006" s="27" t="str" cm="1">
        <f t="array" ref="J1006">IFERROR(_xlfn.IFS(COUNTBLANK(G1006:I1006)=3,"",H1006="","H列に金額を入力してください",G1006=3,H1006,I1006="","I列に労働時間を入力してください",G1006=1,ROUND(H1006/(I1006*24),0),G1006=2,ROUND(H1006/(I1006*24),0)),"")</f>
        <v/>
      </c>
      <c r="K1006" s="80" t="str" cm="1">
        <f t="array" ref="K1006">IFERROR(_xlfn.IFS(D1006="","",J1006&lt;E1006,"×（法定外・要件外となる従業員です）",J1006&lt;=F1006,"〇",J1006&gt;F1006,"ー（要件外となる従業員です）"),"")</f>
        <v/>
      </c>
      <c r="L1006" s="25" t="str" cm="1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  <v/>
      </c>
    </row>
    <row r="1007" spans="1:12" ht="16.5" customHeight="1" x14ac:dyDescent="0.4">
      <c r="A1007" s="52" t="str">
        <f t="shared" si="15"/>
        <v/>
      </c>
      <c r="B1007" s="51"/>
      <c r="C1007" s="75"/>
      <c r="D1007" s="51"/>
      <c r="E1007" s="27" t="str" cm="1">
        <f t="array" ref="E1007">IFERROR(_xlfn.IFS(AND($F$4=45566,D1007="徳島"),VLOOKUP(D1007,最低賃金!$A$2:$G$49,2,FALSE),OR($F$4&lt;&gt;45566,D1007&lt;&gt;"徳島"),VLOOKUP(D1007,最低賃金!$A$2:$G$49,4,FALSE)),"")</f>
        <v/>
      </c>
      <c r="F1007" s="27" t="str">
        <f>IFERROR(VLOOKUP(D1007,最低賃金!$A$3:$G$49,6,FALSE),"")</f>
        <v/>
      </c>
      <c r="G1007" s="51"/>
      <c r="H1007" s="19"/>
      <c r="I1007" s="81"/>
      <c r="J1007" s="27" t="str" cm="1">
        <f t="array" ref="J1007">IFERROR(_xlfn.IFS(COUNTBLANK(G1007:I1007)=3,"",H1007="","H列に金額を入力してください",G1007=3,H1007,I1007="","I列に労働時間を入力してください",G1007=1,ROUND(H1007/(I1007*24),0),G1007=2,ROUND(H1007/(I1007*24),0)),"")</f>
        <v/>
      </c>
      <c r="K1007" s="80" t="str" cm="1">
        <f t="array" ref="K1007">IFERROR(_xlfn.IFS(D1007="","",J1007&lt;E1007,"×（法定外・要件外となる従業員です）",J1007&lt;=F1007,"〇",J1007&gt;F1007,"ー（要件外となる従業員です）"),"")</f>
        <v/>
      </c>
      <c r="L1007" s="25" t="str" cm="1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  <v/>
      </c>
    </row>
    <row r="1008" spans="1:12" ht="16.5" customHeight="1" x14ac:dyDescent="0.4">
      <c r="A1008" s="52" t="str">
        <f t="shared" si="15"/>
        <v/>
      </c>
      <c r="B1008" s="51"/>
      <c r="C1008" s="75"/>
      <c r="D1008" s="51"/>
      <c r="E1008" s="27" t="str" cm="1">
        <f t="array" ref="E1008">IFERROR(_xlfn.IFS(AND($F$4=45566,D1008="徳島"),VLOOKUP(D1008,最低賃金!$A$2:$G$49,2,FALSE),OR($F$4&lt;&gt;45566,D1008&lt;&gt;"徳島"),VLOOKUP(D1008,最低賃金!$A$2:$G$49,4,FALSE)),"")</f>
        <v/>
      </c>
      <c r="F1008" s="27" t="str">
        <f>IFERROR(VLOOKUP(D1008,最低賃金!$A$3:$G$49,6,FALSE),"")</f>
        <v/>
      </c>
      <c r="G1008" s="51"/>
      <c r="H1008" s="19"/>
      <c r="I1008" s="81"/>
      <c r="J1008" s="27" t="str" cm="1">
        <f t="array" ref="J1008">IFERROR(_xlfn.IFS(COUNTBLANK(G1008:I1008)=3,"",H1008="","H列に金額を入力してください",G1008=3,H1008,I1008="","I列に労働時間を入力してください",G1008=1,ROUND(H1008/(I1008*24),0),G1008=2,ROUND(H1008/(I1008*24),0)),"")</f>
        <v/>
      </c>
      <c r="K1008" s="80" t="str" cm="1">
        <f t="array" ref="K1008">IFERROR(_xlfn.IFS(D1008="","",J1008&lt;E1008,"×（法定外・要件外となる従業員です）",J1008&lt;=F1008,"〇",J1008&gt;F1008,"ー（要件外となる従業員です）"),"")</f>
        <v/>
      </c>
      <c r="L1008" s="25" t="str" cm="1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  <v/>
      </c>
    </row>
    <row r="1009" spans="1:12" ht="16.5" customHeight="1" x14ac:dyDescent="0.4">
      <c r="A1009" s="52" t="str">
        <f t="shared" si="15"/>
        <v/>
      </c>
      <c r="B1009" s="51"/>
      <c r="C1009" s="75"/>
      <c r="D1009" s="51"/>
      <c r="E1009" s="27" t="str" cm="1">
        <f t="array" ref="E1009">IFERROR(_xlfn.IFS(AND($F$4=45566,D1009="徳島"),VLOOKUP(D1009,最低賃金!$A$2:$G$49,2,FALSE),OR($F$4&lt;&gt;45566,D1009&lt;&gt;"徳島"),VLOOKUP(D1009,最低賃金!$A$2:$G$49,4,FALSE)),"")</f>
        <v/>
      </c>
      <c r="F1009" s="27" t="str">
        <f>IFERROR(VLOOKUP(D1009,最低賃金!$A$3:$G$49,6,FALSE),"")</f>
        <v/>
      </c>
      <c r="G1009" s="51"/>
      <c r="H1009" s="19"/>
      <c r="I1009" s="81"/>
      <c r="J1009" s="27" t="str" cm="1">
        <f t="array" ref="J1009">IFERROR(_xlfn.IFS(COUNTBLANK(G1009:I1009)=3,"",H1009="","H列に金額を入力してください",G1009=3,H1009,I1009="","I列に労働時間を入力してください",G1009=1,ROUND(H1009/(I1009*24),0),G1009=2,ROUND(H1009/(I1009*24),0)),"")</f>
        <v/>
      </c>
      <c r="K1009" s="80" t="str" cm="1">
        <f t="array" ref="K1009">IFERROR(_xlfn.IFS(D1009="","",J1009&lt;E1009,"×（法定外・要件外となる従業員です）",J1009&lt;=F1009,"〇",J1009&gt;F1009,"ー（要件外となる従業員です）"),"")</f>
        <v/>
      </c>
      <c r="L1009" s="25" t="str" cm="1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  <v/>
      </c>
    </row>
    <row r="1010" spans="1:12" ht="16.5" customHeight="1" x14ac:dyDescent="0.4">
      <c r="A1010" s="52" t="str">
        <f t="shared" si="15"/>
        <v/>
      </c>
      <c r="B1010" s="51"/>
      <c r="C1010" s="75"/>
      <c r="D1010" s="51"/>
      <c r="E1010" s="27" t="str" cm="1">
        <f t="array" ref="E1010">IFERROR(_xlfn.IFS(AND($F$4=45566,D1010="徳島"),VLOOKUP(D1010,最低賃金!$A$2:$G$49,2,FALSE),OR($F$4&lt;&gt;45566,D1010&lt;&gt;"徳島"),VLOOKUP(D1010,最低賃金!$A$2:$G$49,4,FALSE)),"")</f>
        <v/>
      </c>
      <c r="F1010" s="27" t="str">
        <f>IFERROR(VLOOKUP(D1010,最低賃金!$A$3:$G$49,6,FALSE),"")</f>
        <v/>
      </c>
      <c r="G1010" s="51"/>
      <c r="H1010" s="19"/>
      <c r="I1010" s="81"/>
      <c r="J1010" s="27" t="str" cm="1">
        <f t="array" ref="J1010">IFERROR(_xlfn.IFS(COUNTBLANK(G1010:I1010)=3,"",H1010="","H列に金額を入力してください",G1010=3,H1010,I1010="","I列に労働時間を入力してください",G1010=1,ROUND(H1010/(I1010*24),0),G1010=2,ROUND(H1010/(I1010*24),0)),"")</f>
        <v/>
      </c>
      <c r="K1010" s="80" t="str" cm="1">
        <f t="array" ref="K1010">IFERROR(_xlfn.IFS(D1010="","",J1010&lt;E1010,"×（法定外・要件外となる従業員です）",J1010&lt;=F1010,"〇",J1010&gt;F1010,"ー（要件外となる従業員です）"),"")</f>
        <v/>
      </c>
      <c r="L1010" s="25" t="str" cm="1">
        <f t="array" ref="L1010">IFERROR(_xlfn.IFS(COUNTBLANK(C1010:J1010)=8,"",C1010="","←C列に従業員名を姓名（フルネーム）で入力してください。誤変換にお気を付け下さい。",D1010="","←D列に都道府県を入力してください。",G1010="","←G列に1～3の選択肢を入力してください",H1010="","←H列に金額を入力してください",G1010=3,"",I1010="","←I列に所定労働時間を入力してください"),"")</f>
        <v/>
      </c>
    </row>
    <row r="1011" spans="1:12" ht="16.5" customHeight="1" x14ac:dyDescent="0.4">
      <c r="A1011" s="52" t="str">
        <f t="shared" si="15"/>
        <v/>
      </c>
      <c r="B1011" s="51"/>
      <c r="C1011" s="75"/>
      <c r="D1011" s="51"/>
      <c r="E1011" s="27" t="str" cm="1">
        <f t="array" ref="E1011">IFERROR(_xlfn.IFS(AND($F$4=45566,D1011="徳島"),VLOOKUP(D1011,最低賃金!$A$2:$G$49,2,FALSE),OR($F$4&lt;&gt;45566,D1011&lt;&gt;"徳島"),VLOOKUP(D1011,最低賃金!$A$2:$G$49,4,FALSE)),"")</f>
        <v/>
      </c>
      <c r="F1011" s="27" t="str">
        <f>IFERROR(VLOOKUP(D1011,最低賃金!$A$3:$G$49,6,FALSE),"")</f>
        <v/>
      </c>
      <c r="G1011" s="51"/>
      <c r="H1011" s="19"/>
      <c r="I1011" s="81"/>
      <c r="J1011" s="27" t="str" cm="1">
        <f t="array" ref="J1011">IFERROR(_xlfn.IFS(COUNTBLANK(G1011:I1011)=3,"",H1011="","H列に金額を入力してください",G1011=3,H1011,I1011="","I列に労働時間を入力してください",G1011=1,ROUND(H1011/(I1011*24),0),G1011=2,ROUND(H1011/(I1011*24),0)),"")</f>
        <v/>
      </c>
      <c r="K1011" s="80" t="str" cm="1">
        <f t="array" ref="K1011">IFERROR(_xlfn.IFS(D1011="","",J1011&lt;E1011,"×（法定外・要件外となる従業員です）",J1011&lt;=F1011,"〇",J1011&gt;F1011,"ー（要件外となる従業員です）"),"")</f>
        <v/>
      </c>
      <c r="L1011" s="25" t="str" cm="1">
        <f t="array" ref="L1011">IFERROR(_xlfn.IFS(COUNTBLANK(C1011:J1011)=8,"",C1011="","←C列に従業員名を姓名（フルネーム）で入力してください。誤変換にお気を付け下さい。",D1011="","←D列に都道府県を入力してください。",G1011="","←G列に1～3の選択肢を入力してください",H1011="","←H列に金額を入力してください",G1011=3,"",I1011="","←I列に所定労働時間を入力してください"),"")</f>
        <v/>
      </c>
    </row>
    <row r="1012" spans="1:12" ht="16.5" customHeight="1" x14ac:dyDescent="0.4">
      <c r="A1012" s="52" t="str">
        <f t="shared" si="15"/>
        <v/>
      </c>
      <c r="B1012" s="51"/>
      <c r="C1012" s="75"/>
      <c r="D1012" s="51"/>
      <c r="E1012" s="27" t="str" cm="1">
        <f t="array" ref="E1012">IFERROR(_xlfn.IFS(AND($F$4=45566,D1012="徳島"),VLOOKUP(D1012,最低賃金!$A$2:$G$49,2,FALSE),OR($F$4&lt;&gt;45566,D1012&lt;&gt;"徳島"),VLOOKUP(D1012,最低賃金!$A$2:$G$49,4,FALSE)),"")</f>
        <v/>
      </c>
      <c r="F1012" s="27" t="str">
        <f>IFERROR(VLOOKUP(D1012,最低賃金!$A$3:$G$49,6,FALSE),"")</f>
        <v/>
      </c>
      <c r="G1012" s="51"/>
      <c r="H1012" s="19"/>
      <c r="I1012" s="81"/>
      <c r="J1012" s="27" t="str" cm="1">
        <f t="array" ref="J1012">IFERROR(_xlfn.IFS(COUNTBLANK(G1012:I1012)=3,"",H1012="","H列に金額を入力してください",G1012=3,H1012,I1012="","I列に労働時間を入力してください",G1012=1,ROUND(H1012/(I1012*24),0),G1012=2,ROUND(H1012/(I1012*24),0)),"")</f>
        <v/>
      </c>
      <c r="K1012" s="80" t="str" cm="1">
        <f t="array" ref="K1012">IFERROR(_xlfn.IFS(D1012="","",J1012&lt;E1012,"×（法定外・要件外となる従業員です）",J1012&lt;=F1012,"〇",J1012&gt;F1012,"ー（要件外となる従業員です）"),"")</f>
        <v/>
      </c>
      <c r="L1012" s="25" t="str" cm="1">
        <f t="array" ref="L1012">IFERROR(_xlfn.IFS(COUNTBLANK(C1012:J1012)=8,"",C1012="","←C列に従業員名を姓名（フルネーム）で入力してください。誤変換にお気を付け下さい。",D1012="","←D列に都道府県を入力してください。",G1012="","←G列に1～3の選択肢を入力してください",H1012="","←H列に金額を入力してください",G1012=3,"",I1012="","←I列に所定労働時間を入力してください"),"")</f>
        <v/>
      </c>
    </row>
    <row r="1013" spans="1:12" ht="16.5" customHeight="1" x14ac:dyDescent="0.4">
      <c r="A1013" s="52" t="str">
        <f t="shared" si="15"/>
        <v/>
      </c>
      <c r="B1013" s="51"/>
      <c r="C1013" s="75"/>
      <c r="D1013" s="51"/>
      <c r="E1013" s="27" t="str" cm="1">
        <f t="array" ref="E1013">IFERROR(_xlfn.IFS(AND($F$4=45566,D1013="徳島"),VLOOKUP(D1013,最低賃金!$A$2:$G$49,2,FALSE),OR($F$4&lt;&gt;45566,D1013&lt;&gt;"徳島"),VLOOKUP(D1013,最低賃金!$A$2:$G$49,4,FALSE)),"")</f>
        <v/>
      </c>
      <c r="F1013" s="27" t="str">
        <f>IFERROR(VLOOKUP(D1013,最低賃金!$A$3:$G$49,6,FALSE),"")</f>
        <v/>
      </c>
      <c r="G1013" s="51"/>
      <c r="H1013" s="19"/>
      <c r="I1013" s="81"/>
      <c r="J1013" s="27" t="str" cm="1">
        <f t="array" ref="J1013">IFERROR(_xlfn.IFS(COUNTBLANK(G1013:I1013)=3,"",H1013="","H列に金額を入力してください",G1013=3,H1013,I1013="","I列に労働時間を入力してください",G1013=1,ROUND(H1013/(I1013*24),0),G1013=2,ROUND(H1013/(I1013*24),0)),"")</f>
        <v/>
      </c>
      <c r="K1013" s="80" t="str" cm="1">
        <f t="array" ref="K1013">IFERROR(_xlfn.IFS(D1013="","",J1013&lt;E1013,"×（法定外・要件外となる従業員です）",J1013&lt;=F1013,"〇",J1013&gt;F1013,"ー（要件外となる従業員です）"),"")</f>
        <v/>
      </c>
      <c r="L1013" s="25" t="str" cm="1">
        <f t="array" ref="L1013">IFERROR(_xlfn.IFS(COUNTBLANK(C1013:J1013)=8,"",C1013="","←C列に従業員名を姓名（フルネーム）で入力してください。誤変換にお気を付け下さい。",D1013="","←D列に都道府県を入力してください。",G1013="","←G列に1～3の選択肢を入力してください",H1013="","←H列に金額を入力してください",G1013=3,"",I1013="","←I列に所定労働時間を入力してください"),"")</f>
        <v/>
      </c>
    </row>
    <row r="1014" spans="1:12" ht="16.5" customHeight="1" x14ac:dyDescent="0.4">
      <c r="A1014" s="52" t="str">
        <f t="shared" si="15"/>
        <v/>
      </c>
      <c r="B1014" s="51"/>
      <c r="C1014" s="75"/>
      <c r="D1014" s="51"/>
      <c r="E1014" s="27" t="str" cm="1">
        <f t="array" ref="E1014">IFERROR(_xlfn.IFS(AND($F$4=45566,D1014="徳島"),VLOOKUP(D1014,最低賃金!$A$2:$G$49,2,FALSE),OR($F$4&lt;&gt;45566,D1014&lt;&gt;"徳島"),VLOOKUP(D1014,最低賃金!$A$2:$G$49,4,FALSE)),"")</f>
        <v/>
      </c>
      <c r="F1014" s="27" t="str">
        <f>IFERROR(VLOOKUP(D1014,最低賃金!$A$3:$G$49,6,FALSE),"")</f>
        <v/>
      </c>
      <c r="G1014" s="51"/>
      <c r="H1014" s="19"/>
      <c r="I1014" s="81"/>
      <c r="J1014" s="27" t="str" cm="1">
        <f t="array" ref="J1014">IFERROR(_xlfn.IFS(COUNTBLANK(G1014:I1014)=3,"",H1014="","H列に金額を入力してください",G1014=3,H1014,I1014="","I列に労働時間を入力してください",G1014=1,ROUND(H1014/(I1014*24),0),G1014=2,ROUND(H1014/(I1014*24),0)),"")</f>
        <v/>
      </c>
      <c r="K1014" s="80" t="str" cm="1">
        <f t="array" ref="K1014">IFERROR(_xlfn.IFS(D1014="","",J1014&lt;E1014,"×（法定外・要件外となる従業員です）",J1014&lt;=F1014,"〇",J1014&gt;F1014,"ー（要件外となる従業員です）"),"")</f>
        <v/>
      </c>
      <c r="L1014" s="25" t="str" cm="1">
        <f t="array" ref="L1014">IFERROR(_xlfn.IFS(COUNTBLANK(C1014:J1014)=8,"",C1014="","←C列に従業員名を姓名（フルネーム）で入力してください。誤変換にお気を付け下さい。",D1014="","←D列に都道府県を入力してください。",G1014="","←G列に1～3の選択肢を入力してください",H1014="","←H列に金額を入力してください",G1014=3,"",I1014="","←I列に所定労働時間を入力してください"),"")</f>
        <v/>
      </c>
    </row>
    <row r="1015" spans="1:12" ht="16.5" customHeight="1" x14ac:dyDescent="0.4">
      <c r="A1015" s="52" t="str">
        <f t="shared" si="15"/>
        <v/>
      </c>
      <c r="B1015" s="51"/>
      <c r="C1015" s="75"/>
      <c r="D1015" s="51"/>
      <c r="E1015" s="27" t="str" cm="1">
        <f t="array" ref="E1015">IFERROR(_xlfn.IFS(AND($F$4=45566,D1015="徳島"),VLOOKUP(D1015,最低賃金!$A$2:$G$49,2,FALSE),OR($F$4&lt;&gt;45566,D1015&lt;&gt;"徳島"),VLOOKUP(D1015,最低賃金!$A$2:$G$49,4,FALSE)),"")</f>
        <v/>
      </c>
      <c r="F1015" s="27" t="str">
        <f>IFERROR(VLOOKUP(D1015,最低賃金!$A$3:$G$49,6,FALSE),"")</f>
        <v/>
      </c>
      <c r="G1015" s="51"/>
      <c r="H1015" s="19"/>
      <c r="I1015" s="81"/>
      <c r="J1015" s="27" t="str" cm="1">
        <f t="array" ref="J1015">IFERROR(_xlfn.IFS(COUNTBLANK(G1015:I1015)=3,"",H1015="","H列に金額を入力してください",G1015=3,H1015,I1015="","I列に労働時間を入力してください",G1015=1,ROUND(H1015/(I1015*24),0),G1015=2,ROUND(H1015/(I1015*24),0)),"")</f>
        <v/>
      </c>
      <c r="K1015" s="80" t="str" cm="1">
        <f t="array" ref="K1015">IFERROR(_xlfn.IFS(D1015="","",J1015&lt;E1015,"×（法定外・要件外となる従業員です）",J1015&lt;=F1015,"〇",J1015&gt;F1015,"ー（要件外となる従業員です）"),"")</f>
        <v/>
      </c>
      <c r="L1015" s="25" t="str" cm="1">
        <f t="array" ref="L1015">IFERROR(_xlfn.IFS(COUNTBLANK(C1015:J1015)=8,"",C1015="","←C列に従業員名を姓名（フルネーム）で入力してください。誤変換にお気を付け下さい。",D1015="","←D列に都道府県を入力してください。",G1015="","←G列に1～3の選択肢を入力してください",H1015="","←H列に金額を入力してください",G1015=3,"",I1015="","←I列に所定労働時間を入力してください"),"")</f>
        <v/>
      </c>
    </row>
    <row r="1016" spans="1:12" ht="16.5" customHeight="1" x14ac:dyDescent="0.4">
      <c r="A1016" s="52" t="str">
        <f t="shared" si="15"/>
        <v/>
      </c>
      <c r="B1016" s="51"/>
      <c r="C1016" s="75"/>
      <c r="D1016" s="51"/>
      <c r="E1016" s="27" t="str" cm="1">
        <f t="array" ref="E1016">IFERROR(_xlfn.IFS(AND($F$4=45566,D1016="徳島"),VLOOKUP(D1016,最低賃金!$A$2:$G$49,2,FALSE),OR($F$4&lt;&gt;45566,D1016&lt;&gt;"徳島"),VLOOKUP(D1016,最低賃金!$A$2:$G$49,4,FALSE)),"")</f>
        <v/>
      </c>
      <c r="F1016" s="27" t="str">
        <f>IFERROR(VLOOKUP(D1016,最低賃金!$A$3:$G$49,6,FALSE),"")</f>
        <v/>
      </c>
      <c r="G1016" s="51"/>
      <c r="H1016" s="19"/>
      <c r="I1016" s="81"/>
      <c r="J1016" s="27" t="str" cm="1">
        <f t="array" ref="J1016">IFERROR(_xlfn.IFS(COUNTBLANK(G1016:I1016)=3,"",H1016="","H列に金額を入力してください",G1016=3,H1016,I1016="","I列に労働時間を入力してください",G1016=1,ROUND(H1016/(I1016*24),0),G1016=2,ROUND(H1016/(I1016*24),0)),"")</f>
        <v/>
      </c>
      <c r="K1016" s="80" t="str" cm="1">
        <f t="array" ref="K1016">IFERROR(_xlfn.IFS(D1016="","",J1016&lt;E1016,"×（法定外・要件外となる従業員です）",J1016&lt;=F1016,"〇",J1016&gt;F1016,"ー（要件外となる従業員です）"),"")</f>
        <v/>
      </c>
      <c r="L1016" s="25" t="str" cm="1">
        <f t="array" ref="L1016">IFERROR(_xlfn.IFS(COUNTBLANK(C1016:J1016)=8,"",C1016="","←C列に従業員名を姓名（フルネーム）で入力してください。誤変換にお気を付け下さい。",D1016="","←D列に都道府県を入力してください。",G1016="","←G列に1～3の選択肢を入力してください",H1016="","←H列に金額を入力してください",G1016=3,"",I1016="","←I列に所定労働時間を入力してください"),"")</f>
        <v/>
      </c>
    </row>
    <row r="1017" spans="1:12" ht="16.5" customHeight="1" x14ac:dyDescent="0.4">
      <c r="A1017" s="52" t="str">
        <f t="shared" si="15"/>
        <v/>
      </c>
      <c r="B1017" s="51"/>
      <c r="C1017" s="75"/>
      <c r="D1017" s="51"/>
      <c r="E1017" s="27" t="str" cm="1">
        <f t="array" ref="E1017">IFERROR(_xlfn.IFS(AND($F$4=45566,D1017="徳島"),VLOOKUP(D1017,最低賃金!$A$2:$G$49,2,FALSE),OR($F$4&lt;&gt;45566,D1017&lt;&gt;"徳島"),VLOOKUP(D1017,最低賃金!$A$2:$G$49,4,FALSE)),"")</f>
        <v/>
      </c>
      <c r="F1017" s="27" t="str">
        <f>IFERROR(VLOOKUP(D1017,最低賃金!$A$3:$G$49,6,FALSE),"")</f>
        <v/>
      </c>
      <c r="G1017" s="51"/>
      <c r="H1017" s="19"/>
      <c r="I1017" s="81"/>
      <c r="J1017" s="27" t="str" cm="1">
        <f t="array" ref="J1017">IFERROR(_xlfn.IFS(COUNTBLANK(G1017:I1017)=3,"",H1017="","H列に金額を入力してください",G1017=3,H1017,I1017="","I列に労働時間を入力してください",G1017=1,ROUND(H1017/(I1017*24),0),G1017=2,ROUND(H1017/(I1017*24),0)),"")</f>
        <v/>
      </c>
      <c r="K1017" s="80" t="str" cm="1">
        <f t="array" ref="K1017">IFERROR(_xlfn.IFS(D1017="","",J1017&lt;E1017,"×（法定外・要件外となる従業員です）",J1017&lt;=F1017,"〇",J1017&gt;F1017,"ー（要件外となる従業員です）"),"")</f>
        <v/>
      </c>
      <c r="L1017" s="25" t="str" cm="1">
        <f t="array" ref="L1017">IFERROR(_xlfn.IFS(COUNTBLANK(C1017:J1017)=8,"",C1017="","←C列に従業員名を姓名（フルネーム）で入力してください。誤変換にお気を付け下さい。",D1017="","←D列に都道府県を入力してください。",G1017="","←G列に1～3の選択肢を入力してください",H1017="","←H列に金額を入力してください",G1017=3,"",I1017="","←I列に所定労働時間を入力してください"),"")</f>
        <v/>
      </c>
    </row>
    <row r="1018" spans="1:12" ht="16.5" customHeight="1" x14ac:dyDescent="0.4">
      <c r="A1018" s="52" t="str">
        <f t="shared" si="15"/>
        <v/>
      </c>
      <c r="B1018" s="51"/>
      <c r="C1018" s="75"/>
      <c r="D1018" s="51"/>
      <c r="E1018" s="27" t="str" cm="1">
        <f t="array" ref="E1018">IFERROR(_xlfn.IFS(AND($F$4=45566,D1018="徳島"),VLOOKUP(D1018,最低賃金!$A$2:$G$49,2,FALSE),OR($F$4&lt;&gt;45566,D1018&lt;&gt;"徳島"),VLOOKUP(D1018,最低賃金!$A$2:$G$49,4,FALSE)),"")</f>
        <v/>
      </c>
      <c r="F1018" s="27" t="str">
        <f>IFERROR(VLOOKUP(D1018,最低賃金!$A$3:$G$49,6,FALSE),"")</f>
        <v/>
      </c>
      <c r="G1018" s="51"/>
      <c r="H1018" s="19"/>
      <c r="I1018" s="81"/>
      <c r="J1018" s="27" t="str" cm="1">
        <f t="array" ref="J1018">IFERROR(_xlfn.IFS(COUNTBLANK(G1018:I1018)=3,"",H1018="","H列に金額を入力してください",G1018=3,H1018,I1018="","I列に労働時間を入力してください",G1018=1,ROUND(H1018/(I1018*24),0),G1018=2,ROUND(H1018/(I1018*24),0)),"")</f>
        <v/>
      </c>
      <c r="K1018" s="80" t="str" cm="1">
        <f t="array" ref="K1018">IFERROR(_xlfn.IFS(D1018="","",J1018&lt;E1018,"×（法定外・要件外となる従業員です）",J1018&lt;=F1018,"〇",J1018&gt;F1018,"ー（要件外となる従業員です）"),"")</f>
        <v/>
      </c>
      <c r="L1018" s="25" t="str" cm="1">
        <f t="array" ref="L1018">IFERROR(_xlfn.IFS(COUNTBLANK(C1018:J1018)=8,"",C1018="","←C列に従業員名を姓名（フルネーム）で入力してください。誤変換にお気を付け下さい。",D1018="","←D列に都道府県を入力してください。",G1018="","←G列に1～3の選択肢を入力してください",H1018="","←H列に金額を入力してください",G1018=3,"",I1018="","←I列に所定労働時間を入力してください"),"")</f>
        <v/>
      </c>
    </row>
    <row r="1019" spans="1:12" ht="16.5" customHeight="1" x14ac:dyDescent="0.4">
      <c r="A1019" s="52" t="str">
        <f t="shared" si="15"/>
        <v/>
      </c>
      <c r="B1019" s="51"/>
      <c r="C1019" s="75"/>
      <c r="D1019" s="51"/>
      <c r="E1019" s="27" t="str" cm="1">
        <f t="array" ref="E1019">IFERROR(_xlfn.IFS(AND($F$4=45566,D1019="徳島"),VLOOKUP(D1019,最低賃金!$A$2:$G$49,2,FALSE),OR($F$4&lt;&gt;45566,D1019&lt;&gt;"徳島"),VLOOKUP(D1019,最低賃金!$A$2:$G$49,4,FALSE)),"")</f>
        <v/>
      </c>
      <c r="F1019" s="27" t="str">
        <f>IFERROR(VLOOKUP(D1019,最低賃金!$A$3:$G$49,6,FALSE),"")</f>
        <v/>
      </c>
      <c r="G1019" s="51"/>
      <c r="H1019" s="19"/>
      <c r="I1019" s="81"/>
      <c r="J1019" s="27" t="str" cm="1">
        <f t="array" ref="J1019">IFERROR(_xlfn.IFS(COUNTBLANK(G1019:I1019)=3,"",H1019="","H列に金額を入力してください",G1019=3,H1019,I1019="","I列に労働時間を入力してください",G1019=1,ROUND(H1019/(I1019*24),0),G1019=2,ROUND(H1019/(I1019*24),0)),"")</f>
        <v/>
      </c>
      <c r="K1019" s="80" t="str" cm="1">
        <f t="array" ref="K1019">IFERROR(_xlfn.IFS(D1019="","",J1019&lt;E1019,"×（法定外・要件外となる従業員です）",J1019&lt;=F1019,"〇",J1019&gt;F1019,"ー（要件外となる従業員です）"),"")</f>
        <v/>
      </c>
      <c r="L1019" s="25" t="str" cm="1">
        <f t="array" ref="L1019">IFERROR(_xlfn.IFS(COUNTBLANK(C1019:J1019)=8,"",C1019="","←C列に従業員名を姓名（フルネーム）で入力してください。誤変換にお気を付け下さい。",D1019="","←D列に都道府県を入力してください。",G1019="","←G列に1～3の選択肢を入力してください",H1019="","←H列に金額を入力してください",G1019=3,"",I1019="","←I列に所定労働時間を入力してください"),"")</f>
        <v/>
      </c>
    </row>
    <row r="1020" spans="1:12" ht="16.5" customHeight="1" x14ac:dyDescent="0.4">
      <c r="A1020" s="52" t="str">
        <f t="shared" si="15"/>
        <v/>
      </c>
      <c r="B1020" s="51"/>
      <c r="C1020" s="75"/>
      <c r="D1020" s="51"/>
      <c r="E1020" s="27" t="str" cm="1">
        <f t="array" ref="E1020">IFERROR(_xlfn.IFS(AND($F$4=45566,D1020="徳島"),VLOOKUP(D1020,最低賃金!$A$2:$G$49,2,FALSE),OR($F$4&lt;&gt;45566,D1020&lt;&gt;"徳島"),VLOOKUP(D1020,最低賃金!$A$2:$G$49,4,FALSE)),"")</f>
        <v/>
      </c>
      <c r="F1020" s="27" t="str">
        <f>IFERROR(VLOOKUP(D1020,最低賃金!$A$3:$G$49,6,FALSE),"")</f>
        <v/>
      </c>
      <c r="G1020" s="51"/>
      <c r="H1020" s="19"/>
      <c r="I1020" s="81"/>
      <c r="J1020" s="27" t="str" cm="1">
        <f t="array" ref="J1020">IFERROR(_xlfn.IFS(COUNTBLANK(G1020:I1020)=3,"",H1020="","H列に金額を入力してください",G1020=3,H1020,I1020="","I列に労働時間を入力してください",G1020=1,ROUND(H1020/(I1020*24),0),G1020=2,ROUND(H1020/(I1020*24),0)),"")</f>
        <v/>
      </c>
      <c r="K1020" s="80" t="str" cm="1">
        <f t="array" ref="K1020">IFERROR(_xlfn.IFS(D1020="","",J1020&lt;E1020,"×（法定外・要件外となる従業員です）",J1020&lt;=F1020,"〇",J1020&gt;F1020,"ー（要件外となる従業員です）"),"")</f>
        <v/>
      </c>
      <c r="L1020" s="25" t="str" cm="1">
        <f t="array" ref="L1020">IFERROR(_xlfn.IFS(COUNTBLANK(C1020:J1020)=8,"",C1020="","←C列に従業員名を姓名（フルネーム）で入力してください。誤変換にお気を付け下さい。",D1020="","←D列に都道府県を入力してください。",G1020="","←G列に1～3の選択肢を入力してください",H1020="","←H列に金額を入力してください",G1020=3,"",I1020="","←I列に所定労働時間を入力してください"),"")</f>
        <v/>
      </c>
    </row>
    <row r="1021" spans="1:12" ht="16.5" customHeight="1" x14ac:dyDescent="0.4">
      <c r="A1021" s="52" t="str">
        <f t="shared" si="15"/>
        <v/>
      </c>
      <c r="B1021" s="51"/>
      <c r="C1021" s="75"/>
      <c r="D1021" s="51"/>
      <c r="E1021" s="27" t="str" cm="1">
        <f t="array" ref="E1021">IFERROR(_xlfn.IFS(AND($F$4=45566,D1021="徳島"),VLOOKUP(D1021,最低賃金!$A$2:$G$49,2,FALSE),OR($F$4&lt;&gt;45566,D1021&lt;&gt;"徳島"),VLOOKUP(D1021,最低賃金!$A$2:$G$49,4,FALSE)),"")</f>
        <v/>
      </c>
      <c r="F1021" s="27" t="str">
        <f>IFERROR(VLOOKUP(D1021,最低賃金!$A$3:$G$49,6,FALSE),"")</f>
        <v/>
      </c>
      <c r="G1021" s="51"/>
      <c r="H1021" s="19"/>
      <c r="I1021" s="81"/>
      <c r="J1021" s="27" t="str" cm="1">
        <f t="array" ref="J1021">IFERROR(_xlfn.IFS(COUNTBLANK(G1021:I1021)=3,"",H1021="","H列に金額を入力してください",G1021=3,H1021,I1021="","I列に労働時間を入力してください",G1021=1,ROUND(H1021/(I1021*24),0),G1021=2,ROUND(H1021/(I1021*24),0)),"")</f>
        <v/>
      </c>
      <c r="K1021" s="80" t="str" cm="1">
        <f t="array" ref="K1021">IFERROR(_xlfn.IFS(D1021="","",J1021&lt;E1021,"×（法定外・要件外となる従業員です）",J1021&lt;=F1021,"〇",J1021&gt;F1021,"ー（要件外となる従業員です）"),"")</f>
        <v/>
      </c>
      <c r="L1021" s="25" t="str" cm="1">
        <f t="array" ref="L1021">IFERROR(_xlfn.IFS(COUNTBLANK(C1021:J1021)=8,"",C1021="","←C列に従業員名を姓名（フルネーム）で入力してください。誤変換にお気を付け下さい。",D1021="","←D列に都道府県を入力してください。",G1021="","←G列に1～3の選択肢を入力してください",H1021="","←H列に金額を入力してください",G1021=3,"",I1021="","←I列に所定労働時間を入力してください"),"")</f>
        <v/>
      </c>
    </row>
    <row r="1022" spans="1:12" ht="16.5" customHeight="1" x14ac:dyDescent="0.4">
      <c r="A1022" s="52" t="str">
        <f t="shared" si="15"/>
        <v/>
      </c>
      <c r="B1022" s="51"/>
      <c r="C1022" s="75"/>
      <c r="D1022" s="51"/>
      <c r="E1022" s="27" t="str" cm="1">
        <f t="array" ref="E1022">IFERROR(_xlfn.IFS(AND($F$4=45566,D1022="徳島"),VLOOKUP(D1022,最低賃金!$A$2:$G$49,2,FALSE),OR($F$4&lt;&gt;45566,D1022&lt;&gt;"徳島"),VLOOKUP(D1022,最低賃金!$A$2:$G$49,4,FALSE)),"")</f>
        <v/>
      </c>
      <c r="F1022" s="27" t="str">
        <f>IFERROR(VLOOKUP(D1022,最低賃金!$A$3:$G$49,6,FALSE),"")</f>
        <v/>
      </c>
      <c r="G1022" s="51"/>
      <c r="H1022" s="19"/>
      <c r="I1022" s="81"/>
      <c r="J1022" s="27" t="str" cm="1">
        <f t="array" ref="J1022">IFERROR(_xlfn.IFS(COUNTBLANK(G1022:I1022)=3,"",H1022="","H列に金額を入力してください",G1022=3,H1022,I1022="","I列に労働時間を入力してください",G1022=1,ROUND(H1022/(I1022*24),0),G1022=2,ROUND(H1022/(I1022*24),0)),"")</f>
        <v/>
      </c>
      <c r="K1022" s="80" t="str" cm="1">
        <f t="array" ref="K1022">IFERROR(_xlfn.IFS(D1022="","",J1022&lt;E1022,"×（法定外・要件外となる従業員です）",J1022&lt;=F1022,"〇",J1022&gt;F1022,"ー（要件外となる従業員です）"),"")</f>
        <v/>
      </c>
      <c r="L1022" s="25" t="str" cm="1">
        <f t="array" ref="L1022">IFERROR(_xlfn.IFS(COUNTBLANK(C1022:J1022)=8,"",C1022="","←C列に従業員名を姓名（フルネーム）で入力してください。誤変換にお気を付け下さい。",D1022="","←D列に都道府県を入力してください。",G1022="","←G列に1～3の選択肢を入力してください",H1022="","←H列に金額を入力してください",G1022=3,"",I1022="","←I列に所定労働時間を入力してください"),"")</f>
        <v/>
      </c>
    </row>
    <row r="1023" spans="1:12" ht="16.5" customHeight="1" x14ac:dyDescent="0.4">
      <c r="A1023" s="52" t="str">
        <f t="shared" si="15"/>
        <v/>
      </c>
      <c r="B1023" s="51"/>
      <c r="C1023" s="75"/>
      <c r="D1023" s="51"/>
      <c r="E1023" s="27" t="str" cm="1">
        <f t="array" ref="E1023">IFERROR(_xlfn.IFS(AND($F$4=45566,D1023="徳島"),VLOOKUP(D1023,最低賃金!$A$2:$G$49,2,FALSE),OR($F$4&lt;&gt;45566,D1023&lt;&gt;"徳島"),VLOOKUP(D1023,最低賃金!$A$2:$G$49,4,FALSE)),"")</f>
        <v/>
      </c>
      <c r="F1023" s="27" t="str">
        <f>IFERROR(VLOOKUP(D1023,最低賃金!$A$3:$G$49,6,FALSE),"")</f>
        <v/>
      </c>
      <c r="G1023" s="51"/>
      <c r="H1023" s="19"/>
      <c r="I1023" s="81"/>
      <c r="J1023" s="27" t="str" cm="1">
        <f t="array" ref="J1023">IFERROR(_xlfn.IFS(COUNTBLANK(G1023:I1023)=3,"",H1023="","H列に金額を入力してください",G1023=3,H1023,I1023="","I列に労働時間を入力してください",G1023=1,ROUND(H1023/(I1023*24),0),G1023=2,ROUND(H1023/(I1023*24),0)),"")</f>
        <v/>
      </c>
      <c r="K1023" s="80" t="str" cm="1">
        <f t="array" ref="K1023">IFERROR(_xlfn.IFS(D1023="","",J1023&lt;E1023,"×（法定外・要件外となる従業員です）",J1023&lt;=F1023,"〇",J1023&gt;F1023,"ー（要件外となる従業員です）"),"")</f>
        <v/>
      </c>
      <c r="L1023" s="25" t="str" cm="1">
        <f t="array" ref="L1023">IFERROR(_xlfn.IFS(COUNTBLANK(C1023:J1023)=8,"",C1023="","←C列に従業員名を姓名（フルネーム）で入力してください。誤変換にお気を付け下さい。",D1023="","←D列に都道府県を入力してください。",G1023="","←G列に1～3の選択肢を入力してください",H1023="","←H列に金額を入力してください",G1023=3,"",I1023="","←I列に所定労働時間を入力してください"),"")</f>
        <v/>
      </c>
    </row>
    <row r="1024" spans="1:12" ht="16.5" customHeight="1" x14ac:dyDescent="0.4">
      <c r="A1024" s="52" t="str">
        <f t="shared" si="15"/>
        <v/>
      </c>
      <c r="B1024" s="51"/>
      <c r="C1024" s="75"/>
      <c r="D1024" s="51"/>
      <c r="E1024" s="27" t="str" cm="1">
        <f t="array" ref="E1024">IFERROR(_xlfn.IFS(AND($F$4=45566,D1024="徳島"),VLOOKUP(D1024,最低賃金!$A$2:$G$49,2,FALSE),OR($F$4&lt;&gt;45566,D1024&lt;&gt;"徳島"),VLOOKUP(D1024,最低賃金!$A$2:$G$49,4,FALSE)),"")</f>
        <v/>
      </c>
      <c r="F1024" s="27" t="str">
        <f>IFERROR(VLOOKUP(D1024,最低賃金!$A$3:$G$49,6,FALSE),"")</f>
        <v/>
      </c>
      <c r="G1024" s="51"/>
      <c r="H1024" s="19"/>
      <c r="I1024" s="81"/>
      <c r="J1024" s="27" t="str" cm="1">
        <f t="array" ref="J1024">IFERROR(_xlfn.IFS(COUNTBLANK(G1024:I1024)=3,"",H1024="","H列に金額を入力してください",G1024=3,H1024,I1024="","I列に労働時間を入力してください",G1024=1,ROUND(H1024/(I1024*24),0),G1024=2,ROUND(H1024/(I1024*24),0)),"")</f>
        <v/>
      </c>
      <c r="K1024" s="80" t="str" cm="1">
        <f t="array" ref="K1024">IFERROR(_xlfn.IFS(D1024="","",J1024&lt;E1024,"×（法定外・要件外となる従業員です）",J1024&lt;=F1024,"〇",J1024&gt;F1024,"ー（要件外となる従業員です）"),"")</f>
        <v/>
      </c>
      <c r="L1024" s="25" t="str" cm="1">
        <f t="array" ref="L1024">IFERROR(_xlfn.IFS(COUNTBLANK(C1024:J1024)=8,"",C1024="","←C列に従業員名を姓名（フルネーム）で入力してください。誤変換にお気を付け下さい。",D1024="","←D列に都道府県を入力してください。",G1024="","←G列に1～3の選択肢を入力してください",H1024="","←H列に金額を入力してください",G1024=3,"",I1024="","←I列に所定労働時間を入力してください"),"")</f>
        <v/>
      </c>
    </row>
    <row r="1025" spans="1:12" ht="16.5" customHeight="1" x14ac:dyDescent="0.4">
      <c r="A1025" s="52" t="str">
        <f t="shared" si="15"/>
        <v/>
      </c>
      <c r="B1025" s="51"/>
      <c r="C1025" s="75"/>
      <c r="D1025" s="51"/>
      <c r="E1025" s="27" t="str" cm="1">
        <f t="array" ref="E1025">IFERROR(_xlfn.IFS(AND($F$4=45566,D1025="徳島"),VLOOKUP(D1025,最低賃金!$A$2:$G$49,2,FALSE),OR($F$4&lt;&gt;45566,D1025&lt;&gt;"徳島"),VLOOKUP(D1025,最低賃金!$A$2:$G$49,4,FALSE)),"")</f>
        <v/>
      </c>
      <c r="F1025" s="27" t="str">
        <f>IFERROR(VLOOKUP(D1025,最低賃金!$A$3:$G$49,6,FALSE),"")</f>
        <v/>
      </c>
      <c r="G1025" s="51"/>
      <c r="H1025" s="19"/>
      <c r="I1025" s="81"/>
      <c r="J1025" s="27" t="str" cm="1">
        <f t="array" ref="J1025">IFERROR(_xlfn.IFS(COUNTBLANK(G1025:I1025)=3,"",H1025="","H列に金額を入力してください",G1025=3,H1025,I1025="","I列に労働時間を入力してください",G1025=1,ROUND(H1025/(I1025*24),0),G1025=2,ROUND(H1025/(I1025*24),0)),"")</f>
        <v/>
      </c>
      <c r="K1025" s="80" t="str" cm="1">
        <f t="array" ref="K1025">IFERROR(_xlfn.IFS(D1025="","",J1025&lt;E1025,"×（法定外・要件外となる従業員です）",J1025&lt;=F1025,"〇",J1025&gt;F1025,"ー（要件外となる従業員です）"),"")</f>
        <v/>
      </c>
      <c r="L1025" s="25" t="str" cm="1">
        <f t="array" ref="L1025">IFERROR(_xlfn.IFS(COUNTBLANK(C1025:J1025)=8,"",C1025="","←C列に従業員名を姓名（フルネーム）で入力してください。誤変換にお気を付け下さい。",D1025="","←D列に都道府県を入力してください。",G1025="","←G列に1～3の選択肢を入力してください",H1025="","←H列に金額を入力してください",G1025=3,"",I1025="","←I列に所定労働時間を入力してください"),"")</f>
        <v/>
      </c>
    </row>
    <row r="1026" spans="1:12" ht="16.5" customHeight="1" x14ac:dyDescent="0.4">
      <c r="A1026" s="52" t="str">
        <f t="shared" si="15"/>
        <v/>
      </c>
      <c r="B1026" s="51"/>
      <c r="C1026" s="75"/>
      <c r="D1026" s="51"/>
      <c r="E1026" s="27" t="str" cm="1">
        <f t="array" ref="E1026">IFERROR(_xlfn.IFS(AND($F$4=45566,D1026="徳島"),VLOOKUP(D1026,最低賃金!$A$2:$G$49,2,FALSE),OR($F$4&lt;&gt;45566,D1026&lt;&gt;"徳島"),VLOOKUP(D1026,最低賃金!$A$2:$G$49,4,FALSE)),"")</f>
        <v/>
      </c>
      <c r="F1026" s="27" t="str">
        <f>IFERROR(VLOOKUP(D1026,最低賃金!$A$3:$G$49,6,FALSE),"")</f>
        <v/>
      </c>
      <c r="G1026" s="51"/>
      <c r="H1026" s="19"/>
      <c r="I1026" s="81"/>
      <c r="J1026" s="27" t="str" cm="1">
        <f t="array" ref="J1026">IFERROR(_xlfn.IFS(COUNTBLANK(G1026:I1026)=3,"",H1026="","H列に金額を入力してください",G1026=3,H1026,I1026="","I列に労働時間を入力してください",G1026=1,ROUND(H1026/(I1026*24),0),G1026=2,ROUND(H1026/(I1026*24),0)),"")</f>
        <v/>
      </c>
      <c r="K1026" s="80" t="str" cm="1">
        <f t="array" ref="K1026">IFERROR(_xlfn.IFS(D1026="","",J1026&lt;E1026,"×（法定外・要件外となる従業員です）",J1026&lt;=F1026,"〇",J1026&gt;F1026,"ー（要件外となる従業員です）"),"")</f>
        <v/>
      </c>
      <c r="L1026" s="25" t="str" cm="1">
        <f t="array" ref="L1026">IFERROR(_xlfn.IFS(COUNTBLANK(C1026:J1026)=8,"",C1026="","←C列に従業員名を姓名（フルネーム）で入力してください。誤変換にお気を付け下さい。",D1026="","←D列に都道府県を入力してください。",G1026="","←G列に1～3の選択肢を入力してください",H1026="","←H列に金額を入力してください",G1026=3,"",I1026="","←I列に所定労働時間を入力してください"),"")</f>
        <v/>
      </c>
    </row>
    <row r="1027" spans="1:12" ht="16.5" customHeight="1" x14ac:dyDescent="0.4">
      <c r="A1027" s="52" t="str">
        <f t="shared" si="15"/>
        <v/>
      </c>
      <c r="B1027" s="51"/>
      <c r="C1027" s="75"/>
      <c r="D1027" s="51"/>
      <c r="E1027" s="27" t="str" cm="1">
        <f t="array" ref="E1027">IFERROR(_xlfn.IFS(AND($F$4=45566,D1027="徳島"),VLOOKUP(D1027,最低賃金!$A$2:$G$49,2,FALSE),OR($F$4&lt;&gt;45566,D1027&lt;&gt;"徳島"),VLOOKUP(D1027,最低賃金!$A$2:$G$49,4,FALSE)),"")</f>
        <v/>
      </c>
      <c r="F1027" s="27" t="str">
        <f>IFERROR(VLOOKUP(D1027,最低賃金!$A$3:$G$49,6,FALSE),"")</f>
        <v/>
      </c>
      <c r="G1027" s="51"/>
      <c r="H1027" s="19"/>
      <c r="I1027" s="81"/>
      <c r="J1027" s="27" t="str" cm="1">
        <f t="array" ref="J1027">IFERROR(_xlfn.IFS(COUNTBLANK(G1027:I1027)=3,"",H1027="","H列に金額を入力してください",G1027=3,H1027,I1027="","I列に労働時間を入力してください",G1027=1,ROUND(H1027/(I1027*24),0),G1027=2,ROUND(H1027/(I1027*24),0)),"")</f>
        <v/>
      </c>
      <c r="K1027" s="80" t="str" cm="1">
        <f t="array" ref="K1027">IFERROR(_xlfn.IFS(D1027="","",J1027&lt;E1027,"×（法定外・要件外となる従業員です）",J1027&lt;=F1027,"〇",J1027&gt;F1027,"ー（要件外となる従業員です）"),"")</f>
        <v/>
      </c>
      <c r="L1027" s="25" t="str" cm="1">
        <f t="array" ref="L1027">IFERROR(_xlfn.IFS(COUNTBLANK(C1027:J1027)=8,"",C1027="","←C列に従業員名を姓名（フルネーム）で入力してください。誤変換にお気を付け下さい。",D1027="","←D列に都道府県を入力してください。",G1027="","←G列に1～3の選択肢を入力してください",H1027="","←H列に金額を入力してください",G1027=3,"",I1027="","←I列に所定労働時間を入力してください"),"")</f>
        <v/>
      </c>
    </row>
    <row r="1028" spans="1:12" ht="16.5" customHeight="1" x14ac:dyDescent="0.4">
      <c r="A1028" s="52" t="str">
        <f t="shared" si="15"/>
        <v/>
      </c>
      <c r="B1028" s="51"/>
      <c r="C1028" s="75"/>
      <c r="D1028" s="51"/>
      <c r="E1028" s="27" t="str" cm="1">
        <f t="array" ref="E1028">IFERROR(_xlfn.IFS(AND($F$4=45566,D1028="徳島"),VLOOKUP(D1028,最低賃金!$A$2:$G$49,2,FALSE),OR($F$4&lt;&gt;45566,D1028&lt;&gt;"徳島"),VLOOKUP(D1028,最低賃金!$A$2:$G$49,4,FALSE)),"")</f>
        <v/>
      </c>
      <c r="F1028" s="27" t="str">
        <f>IFERROR(VLOOKUP(D1028,最低賃金!$A$3:$G$49,6,FALSE),"")</f>
        <v/>
      </c>
      <c r="G1028" s="51"/>
      <c r="H1028" s="19"/>
      <c r="I1028" s="81"/>
      <c r="J1028" s="27" t="str" cm="1">
        <f t="array" ref="J1028">IFERROR(_xlfn.IFS(COUNTBLANK(G1028:I1028)=3,"",H1028="","H列に金額を入力してください",G1028=3,H1028,I1028="","I列に労働時間を入力してください",G1028=1,ROUND(H1028/(I1028*24),0),G1028=2,ROUND(H1028/(I1028*24),0)),"")</f>
        <v/>
      </c>
      <c r="K1028" s="80" t="str" cm="1">
        <f t="array" ref="K1028">IFERROR(_xlfn.IFS(D1028="","",J1028&lt;E1028,"×（法定外・要件外となる従業員です）",J1028&lt;=F1028,"〇",J1028&gt;F1028,"ー（要件外となる従業員です）"),"")</f>
        <v/>
      </c>
      <c r="L1028" s="25" t="str" cm="1">
        <f t="array" ref="L1028">IFERROR(_xlfn.IFS(COUNTBLANK(C1028:J1028)=8,"",C1028="","←C列に従業員名を姓名（フルネーム）で入力してください。誤変換にお気を付け下さい。",D1028="","←D列に都道府県を入力してください。",G1028="","←G列に1～3の選択肢を入力してください",H1028="","←H列に金額を入力してください",G1028=3,"",I1028="","←I列に所定労働時間を入力してください"),"")</f>
        <v/>
      </c>
    </row>
    <row r="1029" spans="1:12" ht="16.5" customHeight="1" x14ac:dyDescent="0.4">
      <c r="A1029" s="52" t="str">
        <f t="shared" si="15"/>
        <v/>
      </c>
      <c r="B1029" s="51"/>
      <c r="C1029" s="75"/>
      <c r="D1029" s="51"/>
      <c r="E1029" s="27" t="str" cm="1">
        <f t="array" ref="E1029">IFERROR(_xlfn.IFS(AND($F$4=45566,D1029="徳島"),VLOOKUP(D1029,最低賃金!$A$2:$G$49,2,FALSE),OR($F$4&lt;&gt;45566,D1029&lt;&gt;"徳島"),VLOOKUP(D1029,最低賃金!$A$2:$G$49,4,FALSE)),"")</f>
        <v/>
      </c>
      <c r="F1029" s="27" t="str">
        <f>IFERROR(VLOOKUP(D1029,最低賃金!$A$3:$G$49,6,FALSE),"")</f>
        <v/>
      </c>
      <c r="G1029" s="51"/>
      <c r="H1029" s="19"/>
      <c r="I1029" s="81"/>
      <c r="J1029" s="27" t="str" cm="1">
        <f t="array" ref="J1029">IFERROR(_xlfn.IFS(COUNTBLANK(G1029:I1029)=3,"",H1029="","H列に金額を入力してください",G1029=3,H1029,I1029="","I列に労働時間を入力してください",G1029=1,ROUND(H1029/(I1029*24),0),G1029=2,ROUND(H1029/(I1029*24),0)),"")</f>
        <v/>
      </c>
      <c r="K1029" s="80" t="str" cm="1">
        <f t="array" ref="K1029">IFERROR(_xlfn.IFS(D1029="","",J1029&lt;E1029,"×（法定外・要件外となる従業員です）",J1029&lt;=F1029,"〇",J1029&gt;F1029,"ー（要件外となる従業員です）"),"")</f>
        <v/>
      </c>
      <c r="L1029" s="25" t="str" cm="1">
        <f t="array" ref="L1029">IFERROR(_xlfn.IFS(COUNTBLANK(C1029:J1029)=8,"",C1029="","←C列に従業員名を姓名（フルネーム）で入力してください。誤変換にお気を付け下さい。",D1029="","←D列に都道府県を入力してください。",G1029="","←G列に1～3の選択肢を入力してください",H1029="","←H列に金額を入力してください",G1029=3,"",I1029="","←I列に所定労働時間を入力してください"),"")</f>
        <v/>
      </c>
    </row>
    <row r="1030" spans="1:12" ht="16.5" customHeight="1" x14ac:dyDescent="0.4">
      <c r="A1030" s="52" t="str">
        <f t="shared" si="15"/>
        <v/>
      </c>
      <c r="B1030" s="51"/>
      <c r="C1030" s="75"/>
      <c r="D1030" s="51"/>
      <c r="E1030" s="27" t="str" cm="1">
        <f t="array" ref="E1030">IFERROR(_xlfn.IFS(AND($F$4=45566,D1030="徳島"),VLOOKUP(D1030,最低賃金!$A$2:$G$49,2,FALSE),OR($F$4&lt;&gt;45566,D1030&lt;&gt;"徳島"),VLOOKUP(D1030,最低賃金!$A$2:$G$49,4,FALSE)),"")</f>
        <v/>
      </c>
      <c r="F1030" s="27" t="str">
        <f>IFERROR(VLOOKUP(D1030,最低賃金!$A$3:$G$49,6,FALSE),"")</f>
        <v/>
      </c>
      <c r="G1030" s="51"/>
      <c r="H1030" s="19"/>
      <c r="I1030" s="81"/>
      <c r="J1030" s="27" t="str" cm="1">
        <f t="array" ref="J1030">IFERROR(_xlfn.IFS(COUNTBLANK(G1030:I1030)=3,"",H1030="","H列に金額を入力してください",G1030=3,H1030,I1030="","I列に労働時間を入力してください",G1030=1,ROUND(H1030/(I1030*24),0),G1030=2,ROUND(H1030/(I1030*24),0)),"")</f>
        <v/>
      </c>
      <c r="K1030" s="80" t="str" cm="1">
        <f t="array" ref="K1030">IFERROR(_xlfn.IFS(D1030="","",J1030&lt;E1030,"×（法定外・要件外となる従業員です）",J1030&lt;=F1030,"〇",J1030&gt;F1030,"ー（要件外となる従業員です）"),"")</f>
        <v/>
      </c>
      <c r="L1030" s="25" t="str" cm="1">
        <f t="array" ref="L1030">IFERROR(_xlfn.IFS(COUNTBLANK(C1030:J1030)=8,"",C1030="","←C列に従業員名を姓名（フルネーム）で入力してください。誤変換にお気を付け下さい。",D1030="","←D列に都道府県を入力してください。",G1030="","←G列に1～3の選択肢を入力してください",H1030="","←H列に金額を入力してください",G1030=3,"",I1030="","←I列に所定労働時間を入力してください"),"")</f>
        <v/>
      </c>
    </row>
    <row r="1031" spans="1:12" ht="16.5" customHeight="1" x14ac:dyDescent="0.4">
      <c r="A1031" s="52" t="str">
        <f t="shared" si="15"/>
        <v/>
      </c>
      <c r="B1031" s="51"/>
      <c r="C1031" s="75"/>
      <c r="D1031" s="51"/>
      <c r="E1031" s="27" t="str" cm="1">
        <f t="array" ref="E1031">IFERROR(_xlfn.IFS(AND($F$4=45566,D1031="徳島"),VLOOKUP(D1031,最低賃金!$A$2:$G$49,2,FALSE),OR($F$4&lt;&gt;45566,D1031&lt;&gt;"徳島"),VLOOKUP(D1031,最低賃金!$A$2:$G$49,4,FALSE)),"")</f>
        <v/>
      </c>
      <c r="F1031" s="27" t="str">
        <f>IFERROR(VLOOKUP(D1031,最低賃金!$A$3:$G$49,6,FALSE),"")</f>
        <v/>
      </c>
      <c r="G1031" s="51"/>
      <c r="H1031" s="19"/>
      <c r="I1031" s="81"/>
      <c r="J1031" s="27" t="str" cm="1">
        <f t="array" ref="J1031">IFERROR(_xlfn.IFS(COUNTBLANK(G1031:I1031)=3,"",H1031="","H列に金額を入力してください",G1031=3,H1031,I1031="","I列に労働時間を入力してください",G1031=1,ROUND(H1031/(I1031*24),0),G1031=2,ROUND(H1031/(I1031*24),0)),"")</f>
        <v/>
      </c>
      <c r="K1031" s="80" t="str" cm="1">
        <f t="array" ref="K1031">IFERROR(_xlfn.IFS(D1031="","",J1031&lt;E1031,"×（法定外・要件外となる従業員です）",J1031&lt;=F1031,"〇",J1031&gt;F1031,"ー（要件外となる従業員です）"),"")</f>
        <v/>
      </c>
      <c r="L1031" s="25" t="str" cm="1">
        <f t="array" ref="L1031">IFERROR(_xlfn.IFS(COUNTBLANK(C1031:J1031)=8,"",C1031="","←C列に従業員名を姓名（フルネーム）で入力してください。誤変換にお気を付け下さい。",D1031="","←D列に都道府県を入力してください。",G1031="","←G列に1～3の選択肢を入力してください",H1031="","←H列に金額を入力してください",G1031=3,"",I1031="","←I列に所定労働時間を入力してください"),"")</f>
        <v/>
      </c>
    </row>
    <row r="1032" spans="1:12" ht="16.5" customHeight="1" x14ac:dyDescent="0.4">
      <c r="A1032" s="52" t="str">
        <f t="shared" si="15"/>
        <v/>
      </c>
      <c r="B1032" s="51"/>
      <c r="C1032" s="75"/>
      <c r="D1032" s="51"/>
      <c r="E1032" s="27" t="str" cm="1">
        <f t="array" ref="E1032">IFERROR(_xlfn.IFS(AND($F$4=45566,D1032="徳島"),VLOOKUP(D1032,最低賃金!$A$2:$G$49,2,FALSE),OR($F$4&lt;&gt;45566,D1032&lt;&gt;"徳島"),VLOOKUP(D1032,最低賃金!$A$2:$G$49,4,FALSE)),"")</f>
        <v/>
      </c>
      <c r="F1032" s="27" t="str">
        <f>IFERROR(VLOOKUP(D1032,最低賃金!$A$3:$G$49,6,FALSE),"")</f>
        <v/>
      </c>
      <c r="G1032" s="51"/>
      <c r="H1032" s="19"/>
      <c r="I1032" s="81"/>
      <c r="J1032" s="27" t="str" cm="1">
        <f t="array" ref="J1032">IFERROR(_xlfn.IFS(COUNTBLANK(G1032:I1032)=3,"",H1032="","H列に金額を入力してください",G1032=3,H1032,I1032="","I列に労働時間を入力してください",G1032=1,ROUND(H1032/(I1032*24),0),G1032=2,ROUND(H1032/(I1032*24),0)),"")</f>
        <v/>
      </c>
      <c r="K1032" s="80" t="str" cm="1">
        <f t="array" ref="K1032">IFERROR(_xlfn.IFS(D1032="","",J1032&lt;E1032,"×（法定外・要件外となる従業員です）",J1032&lt;=F1032,"〇",J1032&gt;F1032,"ー（要件外となる従業員です）"),"")</f>
        <v/>
      </c>
      <c r="L1032" s="25" t="str" cm="1">
        <f t="array" ref="L1032">IFERROR(_xlfn.IFS(COUNTBLANK(C1032:J1032)=8,"",C1032="","←C列に従業員名を姓名（フルネーム）で入力してください。誤変換にお気を付け下さい。",D1032="","←D列に都道府県を入力してください。",G1032="","←G列に1～3の選択肢を入力してください",H1032="","←H列に金額を入力してください",G1032=3,"",I1032="","←I列に所定労働時間を入力してください"),"")</f>
        <v/>
      </c>
    </row>
    <row r="1033" spans="1:12" ht="16.5" customHeight="1" x14ac:dyDescent="0.4">
      <c r="A1033" s="52" t="str">
        <f t="shared" si="15"/>
        <v/>
      </c>
      <c r="B1033" s="51"/>
      <c r="C1033" s="75"/>
      <c r="D1033" s="51"/>
      <c r="E1033" s="27" t="str" cm="1">
        <f t="array" ref="E1033">IFERROR(_xlfn.IFS(AND($F$4=45566,D1033="徳島"),VLOOKUP(D1033,最低賃金!$A$2:$G$49,2,FALSE),OR($F$4&lt;&gt;45566,D1033&lt;&gt;"徳島"),VLOOKUP(D1033,最低賃金!$A$2:$G$49,4,FALSE)),"")</f>
        <v/>
      </c>
      <c r="F1033" s="27" t="str">
        <f>IFERROR(VLOOKUP(D1033,最低賃金!$A$3:$G$49,6,FALSE),"")</f>
        <v/>
      </c>
      <c r="G1033" s="51"/>
      <c r="H1033" s="19"/>
      <c r="I1033" s="81"/>
      <c r="J1033" s="27" t="str" cm="1">
        <f t="array" ref="J1033">IFERROR(_xlfn.IFS(COUNTBLANK(G1033:I1033)=3,"",H1033="","H列に金額を入力してください",G1033=3,H1033,I1033="","I列に労働時間を入力してください",G1033=1,ROUND(H1033/(I1033*24),0),G1033=2,ROUND(H1033/(I1033*24),0)),"")</f>
        <v/>
      </c>
      <c r="K1033" s="80" t="str" cm="1">
        <f t="array" ref="K1033">IFERROR(_xlfn.IFS(D1033="","",J1033&lt;E1033,"×（法定外・要件外となる従業員です）",J1033&lt;=F1033,"〇",J1033&gt;F1033,"ー（要件外となる従業員です）"),"")</f>
        <v/>
      </c>
      <c r="L1033" s="25" t="str" cm="1">
        <f t="array" ref="L1033">IFERROR(_xlfn.IFS(COUNTBLANK(C1033:J1033)=8,"",C1033="","←C列に従業員名を姓名（フルネーム）で入力してください。誤変換にお気を付け下さい。",D1033="","←D列に都道府県を入力してください。",G1033="","←G列に1～3の選択肢を入力してください",H1033="","←H列に金額を入力してください",G1033=3,"",I1033="","←I列に所定労働時間を入力してください"),"")</f>
        <v/>
      </c>
    </row>
    <row r="1034" spans="1:12" ht="16.5" customHeight="1" x14ac:dyDescent="0.4">
      <c r="A1034" s="52" t="str">
        <f t="shared" si="15"/>
        <v/>
      </c>
      <c r="B1034" s="51"/>
      <c r="C1034" s="75"/>
      <c r="D1034" s="51"/>
      <c r="E1034" s="27" t="str" cm="1">
        <f t="array" ref="E1034">IFERROR(_xlfn.IFS(AND($F$4=45566,D1034="徳島"),VLOOKUP(D1034,最低賃金!$A$2:$G$49,2,FALSE),OR($F$4&lt;&gt;45566,D1034&lt;&gt;"徳島"),VLOOKUP(D1034,最低賃金!$A$2:$G$49,4,FALSE)),"")</f>
        <v/>
      </c>
      <c r="F1034" s="27" t="str">
        <f>IFERROR(VLOOKUP(D1034,最低賃金!$A$3:$G$49,6,FALSE),"")</f>
        <v/>
      </c>
      <c r="G1034" s="51"/>
      <c r="H1034" s="19"/>
      <c r="I1034" s="81"/>
      <c r="J1034" s="27" t="str" cm="1">
        <f t="array" ref="J1034">IFERROR(_xlfn.IFS(COUNTBLANK(G1034:I1034)=3,"",H1034="","H列に金額を入力してください",G1034=3,H1034,I1034="","I列に労働時間を入力してください",G1034=1,ROUND(H1034/(I1034*24),0),G1034=2,ROUND(H1034/(I1034*24),0)),"")</f>
        <v/>
      </c>
      <c r="K1034" s="80" t="str" cm="1">
        <f t="array" ref="K1034">IFERROR(_xlfn.IFS(D1034="","",J1034&lt;E1034,"×（法定外・要件外となる従業員です）",J1034&lt;=F1034,"〇",J1034&gt;F1034,"ー（要件外となる従業員です）"),"")</f>
        <v/>
      </c>
      <c r="L1034" s="25" t="str" cm="1">
        <f t="array" ref="L1034">IFERROR(_xlfn.IFS(COUNTBLANK(C1034:J1034)=8,"",C1034="","←C列に従業員名を姓名（フルネーム）で入力してください。誤変換にお気を付け下さい。",D1034="","←D列に都道府県を入力してください。",G1034="","←G列に1～3の選択肢を入力してください",H1034="","←H列に金額を入力してください",G1034=3,"",I1034="","←I列に所定労働時間を入力してください"),"")</f>
        <v/>
      </c>
    </row>
    <row r="1035" spans="1:12" ht="16.5" customHeight="1" x14ac:dyDescent="0.4">
      <c r="A1035" s="52" t="str">
        <f t="shared" si="15"/>
        <v/>
      </c>
      <c r="B1035" s="51"/>
      <c r="C1035" s="75"/>
      <c r="D1035" s="51"/>
      <c r="E1035" s="27" t="str" cm="1">
        <f t="array" ref="E1035">IFERROR(_xlfn.IFS(AND($F$4=45566,D1035="徳島"),VLOOKUP(D1035,最低賃金!$A$2:$G$49,2,FALSE),OR($F$4&lt;&gt;45566,D1035&lt;&gt;"徳島"),VLOOKUP(D1035,最低賃金!$A$2:$G$49,4,FALSE)),"")</f>
        <v/>
      </c>
      <c r="F1035" s="27" t="str">
        <f>IFERROR(VLOOKUP(D1035,最低賃金!$A$3:$G$49,6,FALSE),"")</f>
        <v/>
      </c>
      <c r="G1035" s="51"/>
      <c r="H1035" s="19"/>
      <c r="I1035" s="81"/>
      <c r="J1035" s="27" t="str" cm="1">
        <f t="array" ref="J1035">IFERROR(_xlfn.IFS(COUNTBLANK(G1035:I1035)=3,"",H1035="","H列に金額を入力してください",G1035=3,H1035,I1035="","I列に労働時間を入力してください",G1035=1,ROUND(H1035/(I1035*24),0),G1035=2,ROUND(H1035/(I1035*24),0)),"")</f>
        <v/>
      </c>
      <c r="K1035" s="80" t="str" cm="1">
        <f t="array" ref="K1035">IFERROR(_xlfn.IFS(D1035="","",J1035&lt;E1035,"×（法定外・要件外となる従業員です）",J1035&lt;=F1035,"〇",J1035&gt;F1035,"ー（要件外となる従業員です）"),"")</f>
        <v/>
      </c>
      <c r="L1035" s="25" t="str" cm="1">
        <f t="array" ref="L1035">IFERROR(_xlfn.IFS(COUNTBLANK(C1035:J1035)=8,"",C1035="","←C列に従業員名を姓名（フルネーム）で入力してください。誤変換にお気を付け下さい。",D1035="","←D列に都道府県を入力してください。",G1035="","←G列に1～3の選択肢を入力してください",H1035="","←H列に金額を入力してください",G1035=3,"",I1035="","←I列に所定労働時間を入力してください"),"")</f>
        <v/>
      </c>
    </row>
    <row r="1036" spans="1:12" ht="16.5" customHeight="1" x14ac:dyDescent="0.4">
      <c r="A1036" s="52" t="str">
        <f t="shared" ref="A1036:A1099" si="16">IF(C1036="","",A1035+1)</f>
        <v/>
      </c>
      <c r="B1036" s="51"/>
      <c r="C1036" s="75"/>
      <c r="D1036" s="51"/>
      <c r="E1036" s="27" t="str" cm="1">
        <f t="array" ref="E1036">IFERROR(_xlfn.IFS(AND($F$4=45566,D1036="徳島"),VLOOKUP(D1036,最低賃金!$A$2:$G$49,2,FALSE),OR($F$4&lt;&gt;45566,D1036&lt;&gt;"徳島"),VLOOKUP(D1036,最低賃金!$A$2:$G$49,4,FALSE)),"")</f>
        <v/>
      </c>
      <c r="F1036" s="27" t="str">
        <f>IFERROR(VLOOKUP(D1036,最低賃金!$A$3:$G$49,6,FALSE),"")</f>
        <v/>
      </c>
      <c r="G1036" s="51"/>
      <c r="H1036" s="19"/>
      <c r="I1036" s="81"/>
      <c r="J1036" s="27" t="str" cm="1">
        <f t="array" ref="J1036">IFERROR(_xlfn.IFS(COUNTBLANK(G1036:I1036)=3,"",H1036="","H列に金額を入力してください",G1036=3,H1036,I1036="","I列に労働時間を入力してください",G1036=1,ROUND(H1036/(I1036*24),0),G1036=2,ROUND(H1036/(I1036*24),0)),"")</f>
        <v/>
      </c>
      <c r="K1036" s="80" t="str" cm="1">
        <f t="array" ref="K1036">IFERROR(_xlfn.IFS(D1036="","",J1036&lt;E1036,"×（法定外・要件外となる従業員です）",J1036&lt;=F1036,"〇",J1036&gt;F1036,"ー（要件外となる従業員です）"),"")</f>
        <v/>
      </c>
      <c r="L1036" s="25" t="str" cm="1">
        <f t="array" ref="L1036">IFERROR(_xlfn.IFS(COUNTBLANK(C1036:J1036)=8,"",C1036="","←C列に従業員名を姓名（フルネーム）で入力してください。誤変換にお気を付け下さい。",D1036="","←D列に都道府県を入力してください。",G1036="","←G列に1～3の選択肢を入力してください",H1036="","←H列に金額を入力してください",G1036=3,"",I1036="","←I列に所定労働時間を入力してください"),"")</f>
        <v/>
      </c>
    </row>
    <row r="1037" spans="1:12" ht="16.5" customHeight="1" x14ac:dyDescent="0.4">
      <c r="A1037" s="52" t="str">
        <f t="shared" si="16"/>
        <v/>
      </c>
      <c r="B1037" s="51"/>
      <c r="C1037" s="75"/>
      <c r="D1037" s="51"/>
      <c r="E1037" s="27" t="str" cm="1">
        <f t="array" ref="E1037">IFERROR(_xlfn.IFS(AND($F$4=45566,D1037="徳島"),VLOOKUP(D1037,最低賃金!$A$2:$G$49,2,FALSE),OR($F$4&lt;&gt;45566,D1037&lt;&gt;"徳島"),VLOOKUP(D1037,最低賃金!$A$2:$G$49,4,FALSE)),"")</f>
        <v/>
      </c>
      <c r="F1037" s="27" t="str">
        <f>IFERROR(VLOOKUP(D1037,最低賃金!$A$3:$G$49,6,FALSE),"")</f>
        <v/>
      </c>
      <c r="G1037" s="51"/>
      <c r="H1037" s="19"/>
      <c r="I1037" s="81"/>
      <c r="J1037" s="27" t="str" cm="1">
        <f t="array" ref="J1037">IFERROR(_xlfn.IFS(COUNTBLANK(G1037:I1037)=3,"",H1037="","H列に金額を入力してください",G1037=3,H1037,I1037="","I列に労働時間を入力してください",G1037=1,ROUND(H1037/(I1037*24),0),G1037=2,ROUND(H1037/(I1037*24),0)),"")</f>
        <v/>
      </c>
      <c r="K1037" s="80" t="str" cm="1">
        <f t="array" ref="K1037">IFERROR(_xlfn.IFS(D1037="","",J1037&lt;E1037,"×（法定外・要件外となる従業員です）",J1037&lt;=F1037,"〇",J1037&gt;F1037,"ー（要件外となる従業員です）"),"")</f>
        <v/>
      </c>
      <c r="L1037" s="25" t="str" cm="1">
        <f t="array" ref="L1037">IFERROR(_xlfn.IFS(COUNTBLANK(C1037:J1037)=8,"",C1037="","←C列に従業員名を姓名（フルネーム）で入力してください。誤変換にお気を付け下さい。",D1037="","←D列に都道府県を入力してください。",G1037="","←G列に1～3の選択肢を入力してください",H1037="","←H列に金額を入力してください",G1037=3,"",I1037="","←I列に所定労働時間を入力してください"),"")</f>
        <v/>
      </c>
    </row>
    <row r="1038" spans="1:12" ht="16.5" customHeight="1" x14ac:dyDescent="0.4">
      <c r="A1038" s="52" t="str">
        <f t="shared" si="16"/>
        <v/>
      </c>
      <c r="B1038" s="51"/>
      <c r="C1038" s="75"/>
      <c r="D1038" s="51"/>
      <c r="E1038" s="27" t="str" cm="1">
        <f t="array" ref="E1038">IFERROR(_xlfn.IFS(AND($F$4=45566,D1038="徳島"),VLOOKUP(D1038,最低賃金!$A$2:$G$49,2,FALSE),OR($F$4&lt;&gt;45566,D1038&lt;&gt;"徳島"),VLOOKUP(D1038,最低賃金!$A$2:$G$49,4,FALSE)),"")</f>
        <v/>
      </c>
      <c r="F1038" s="27" t="str">
        <f>IFERROR(VLOOKUP(D1038,最低賃金!$A$3:$G$49,6,FALSE),"")</f>
        <v/>
      </c>
      <c r="G1038" s="51"/>
      <c r="H1038" s="19"/>
      <c r="I1038" s="81"/>
      <c r="J1038" s="27" t="str" cm="1">
        <f t="array" ref="J1038">IFERROR(_xlfn.IFS(COUNTBLANK(G1038:I1038)=3,"",H1038="","H列に金額を入力してください",G1038=3,H1038,I1038="","I列に労働時間を入力してください",G1038=1,ROUND(H1038/(I1038*24),0),G1038=2,ROUND(H1038/(I1038*24),0)),"")</f>
        <v/>
      </c>
      <c r="K1038" s="80" t="str" cm="1">
        <f t="array" ref="K1038">IFERROR(_xlfn.IFS(D1038="","",J1038&lt;E1038,"×（法定外・要件外となる従業員です）",J1038&lt;=F1038,"〇",J1038&gt;F1038,"ー（要件外となる従業員です）"),"")</f>
        <v/>
      </c>
      <c r="L1038" s="25" t="str" cm="1">
        <f t="array" ref="L1038">IFERROR(_xlfn.IFS(COUNTBLANK(C1038:J1038)=8,"",C1038="","←C列に従業員名を姓名（フルネーム）で入力してください。誤変換にお気を付け下さい。",D1038="","←D列に都道府県を入力してください。",G1038="","←G列に1～3の選択肢を入力してください",H1038="","←H列に金額を入力してください",G1038=3,"",I1038="","←I列に所定労働時間を入力してください"),"")</f>
        <v/>
      </c>
    </row>
    <row r="1039" spans="1:12" ht="16.5" customHeight="1" x14ac:dyDescent="0.4">
      <c r="A1039" s="52" t="str">
        <f t="shared" si="16"/>
        <v/>
      </c>
      <c r="B1039" s="51"/>
      <c r="C1039" s="75"/>
      <c r="D1039" s="51"/>
      <c r="E1039" s="27" t="str" cm="1">
        <f t="array" ref="E1039">IFERROR(_xlfn.IFS(AND($F$4=45566,D1039="徳島"),VLOOKUP(D1039,最低賃金!$A$2:$G$49,2,FALSE),OR($F$4&lt;&gt;45566,D1039&lt;&gt;"徳島"),VLOOKUP(D1039,最低賃金!$A$2:$G$49,4,FALSE)),"")</f>
        <v/>
      </c>
      <c r="F1039" s="27" t="str">
        <f>IFERROR(VLOOKUP(D1039,最低賃金!$A$3:$G$49,6,FALSE),"")</f>
        <v/>
      </c>
      <c r="G1039" s="51"/>
      <c r="H1039" s="19"/>
      <c r="I1039" s="81"/>
      <c r="J1039" s="27" t="str" cm="1">
        <f t="array" ref="J1039">IFERROR(_xlfn.IFS(COUNTBLANK(G1039:I1039)=3,"",H1039="","H列に金額を入力してください",G1039=3,H1039,I1039="","I列に労働時間を入力してください",G1039=1,ROUND(H1039/(I1039*24),0),G1039=2,ROUND(H1039/(I1039*24),0)),"")</f>
        <v/>
      </c>
      <c r="K1039" s="80" t="str" cm="1">
        <f t="array" ref="K1039">IFERROR(_xlfn.IFS(D1039="","",J1039&lt;E1039,"×（法定外・要件外となる従業員です）",J1039&lt;=F1039,"〇",J1039&gt;F1039,"ー（要件外となる従業員です）"),"")</f>
        <v/>
      </c>
      <c r="L1039" s="25" t="str" cm="1">
        <f t="array" ref="L1039">IFERROR(_xlfn.IFS(COUNTBLANK(C1039:J1039)=8,"",C1039="","←C列に従業員名を姓名（フルネーム）で入力してください。誤変換にお気を付け下さい。",D1039="","←D列に都道府県を入力してください。",G1039="","←G列に1～3の選択肢を入力してください",H1039="","←H列に金額を入力してください",G1039=3,"",I1039="","←I列に所定労働時間を入力してください"),"")</f>
        <v/>
      </c>
    </row>
    <row r="1040" spans="1:12" ht="16.5" customHeight="1" x14ac:dyDescent="0.4">
      <c r="A1040" s="52" t="str">
        <f t="shared" si="16"/>
        <v/>
      </c>
      <c r="B1040" s="51"/>
      <c r="C1040" s="75"/>
      <c r="D1040" s="51"/>
      <c r="E1040" s="27" t="str" cm="1">
        <f t="array" ref="E1040">IFERROR(_xlfn.IFS(AND($F$4=45566,D1040="徳島"),VLOOKUP(D1040,最低賃金!$A$2:$G$49,2,FALSE),OR($F$4&lt;&gt;45566,D1040&lt;&gt;"徳島"),VLOOKUP(D1040,最低賃金!$A$2:$G$49,4,FALSE)),"")</f>
        <v/>
      </c>
      <c r="F1040" s="27" t="str">
        <f>IFERROR(VLOOKUP(D1040,最低賃金!$A$3:$G$49,6,FALSE),"")</f>
        <v/>
      </c>
      <c r="G1040" s="51"/>
      <c r="H1040" s="19"/>
      <c r="I1040" s="81"/>
      <c r="J1040" s="27" t="str" cm="1">
        <f t="array" ref="J1040">IFERROR(_xlfn.IFS(COUNTBLANK(G1040:I1040)=3,"",H1040="","H列に金額を入力してください",G1040=3,H1040,I1040="","I列に労働時間を入力してください",G1040=1,ROUND(H1040/(I1040*24),0),G1040=2,ROUND(H1040/(I1040*24),0)),"")</f>
        <v/>
      </c>
      <c r="K1040" s="80" t="str" cm="1">
        <f t="array" ref="K1040">IFERROR(_xlfn.IFS(D1040="","",J1040&lt;E1040,"×（法定外・要件外となる従業員です）",J1040&lt;=F1040,"〇",J1040&gt;F1040,"ー（要件外となる従業員です）"),"")</f>
        <v/>
      </c>
      <c r="L1040" s="25" t="str" cm="1">
        <f t="array" ref="L1040">IFERROR(_xlfn.IFS(COUNTBLANK(C1040:J1040)=8,"",C1040="","←C列に従業員名を姓名（フルネーム）で入力してください。誤変換にお気を付け下さい。",D1040="","←D列に都道府県を入力してください。",G1040="","←G列に1～3の選択肢を入力してください",H1040="","←H列に金額を入力してください",G1040=3,"",I1040="","←I列に所定労働時間を入力してください"),"")</f>
        <v/>
      </c>
    </row>
    <row r="1041" spans="1:12" ht="16.5" customHeight="1" x14ac:dyDescent="0.4">
      <c r="A1041" s="52" t="str">
        <f t="shared" si="16"/>
        <v/>
      </c>
      <c r="B1041" s="51"/>
      <c r="C1041" s="75"/>
      <c r="D1041" s="51"/>
      <c r="E1041" s="27" t="str" cm="1">
        <f t="array" ref="E1041">IFERROR(_xlfn.IFS(AND($F$4=45566,D1041="徳島"),VLOOKUP(D1041,最低賃金!$A$2:$G$49,2,FALSE),OR($F$4&lt;&gt;45566,D1041&lt;&gt;"徳島"),VLOOKUP(D1041,最低賃金!$A$2:$G$49,4,FALSE)),"")</f>
        <v/>
      </c>
      <c r="F1041" s="27" t="str">
        <f>IFERROR(VLOOKUP(D1041,最低賃金!$A$3:$G$49,6,FALSE),"")</f>
        <v/>
      </c>
      <c r="G1041" s="51"/>
      <c r="H1041" s="19"/>
      <c r="I1041" s="81"/>
      <c r="J1041" s="27" t="str" cm="1">
        <f t="array" ref="J1041">IFERROR(_xlfn.IFS(COUNTBLANK(G1041:I1041)=3,"",H1041="","H列に金額を入力してください",G1041=3,H1041,I1041="","I列に労働時間を入力してください",G1041=1,ROUND(H1041/(I1041*24),0),G1041=2,ROUND(H1041/(I1041*24),0)),"")</f>
        <v/>
      </c>
      <c r="K1041" s="80" t="str" cm="1">
        <f t="array" ref="K1041">IFERROR(_xlfn.IFS(D1041="","",J1041&lt;E1041,"×（法定外・要件外となる従業員です）",J1041&lt;=F1041,"〇",J1041&gt;F1041,"ー（要件外となる従業員です）"),"")</f>
        <v/>
      </c>
      <c r="L1041" s="25" t="str" cm="1">
        <f t="array" ref="L1041">IFERROR(_xlfn.IFS(COUNTBLANK(C1041:J1041)=8,"",C1041="","←C列に従業員名を姓名（フルネーム）で入力してください。誤変換にお気を付け下さい。",D1041="","←D列に都道府県を入力してください。",G1041="","←G列に1～3の選択肢を入力してください",H1041="","←H列に金額を入力してください",G1041=3,"",I1041="","←I列に所定労働時間を入力してください"),"")</f>
        <v/>
      </c>
    </row>
    <row r="1042" spans="1:12" ht="16.5" customHeight="1" x14ac:dyDescent="0.4">
      <c r="A1042" s="52" t="str">
        <f t="shared" si="16"/>
        <v/>
      </c>
      <c r="B1042" s="51"/>
      <c r="C1042" s="75"/>
      <c r="D1042" s="51"/>
      <c r="E1042" s="27" t="str" cm="1">
        <f t="array" ref="E1042">IFERROR(_xlfn.IFS(AND($F$4=45566,D1042="徳島"),VLOOKUP(D1042,最低賃金!$A$2:$G$49,2,FALSE),OR($F$4&lt;&gt;45566,D1042&lt;&gt;"徳島"),VLOOKUP(D1042,最低賃金!$A$2:$G$49,4,FALSE)),"")</f>
        <v/>
      </c>
      <c r="F1042" s="27" t="str">
        <f>IFERROR(VLOOKUP(D1042,最低賃金!$A$3:$G$49,6,FALSE),"")</f>
        <v/>
      </c>
      <c r="G1042" s="51"/>
      <c r="H1042" s="19"/>
      <c r="I1042" s="81"/>
      <c r="J1042" s="27" t="str" cm="1">
        <f t="array" ref="J1042">IFERROR(_xlfn.IFS(COUNTBLANK(G1042:I1042)=3,"",H1042="","H列に金額を入力してください",G1042=3,H1042,I1042="","I列に労働時間を入力してください",G1042=1,ROUND(H1042/(I1042*24),0),G1042=2,ROUND(H1042/(I1042*24),0)),"")</f>
        <v/>
      </c>
      <c r="K1042" s="80" t="str" cm="1">
        <f t="array" ref="K1042">IFERROR(_xlfn.IFS(D1042="","",J1042&lt;E1042,"×（法定外・要件外となる従業員です）",J1042&lt;=F1042,"〇",J1042&gt;F1042,"ー（要件外となる従業員です）"),"")</f>
        <v/>
      </c>
      <c r="L1042" s="25" t="str" cm="1">
        <f t="array" ref="L1042">IFERROR(_xlfn.IFS(COUNTBLANK(C1042:J1042)=8,"",C1042="","←C列に従業員名を姓名（フルネーム）で入力してください。誤変換にお気を付け下さい。",D1042="","←D列に都道府県を入力してください。",G1042="","←G列に1～3の選択肢を入力してください",H1042="","←H列に金額を入力してください",G1042=3,"",I1042="","←I列に所定労働時間を入力してください"),"")</f>
        <v/>
      </c>
    </row>
    <row r="1043" spans="1:12" ht="16.5" customHeight="1" x14ac:dyDescent="0.4">
      <c r="A1043" s="52" t="str">
        <f t="shared" si="16"/>
        <v/>
      </c>
      <c r="B1043" s="51"/>
      <c r="C1043" s="75"/>
      <c r="D1043" s="51"/>
      <c r="E1043" s="27" t="str" cm="1">
        <f t="array" ref="E1043">IFERROR(_xlfn.IFS(AND($F$4=45566,D1043="徳島"),VLOOKUP(D1043,最低賃金!$A$2:$G$49,2,FALSE),OR($F$4&lt;&gt;45566,D1043&lt;&gt;"徳島"),VLOOKUP(D1043,最低賃金!$A$2:$G$49,4,FALSE)),"")</f>
        <v/>
      </c>
      <c r="F1043" s="27" t="str">
        <f>IFERROR(VLOOKUP(D1043,最低賃金!$A$3:$G$49,6,FALSE),"")</f>
        <v/>
      </c>
      <c r="G1043" s="51"/>
      <c r="H1043" s="19"/>
      <c r="I1043" s="81"/>
      <c r="J1043" s="27" t="str" cm="1">
        <f t="array" ref="J1043">IFERROR(_xlfn.IFS(COUNTBLANK(G1043:I1043)=3,"",H1043="","H列に金額を入力してください",G1043=3,H1043,I1043="","I列に労働時間を入力してください",G1043=1,ROUND(H1043/(I1043*24),0),G1043=2,ROUND(H1043/(I1043*24),0)),"")</f>
        <v/>
      </c>
      <c r="K1043" s="80" t="str" cm="1">
        <f t="array" ref="K1043">IFERROR(_xlfn.IFS(D1043="","",J1043&lt;E1043,"×（法定外・要件外となる従業員です）",J1043&lt;=F1043,"〇",J1043&gt;F1043,"ー（要件外となる従業員です）"),"")</f>
        <v/>
      </c>
      <c r="L1043" s="25" t="str" cm="1">
        <f t="array" ref="L1043">IFERROR(_xlfn.IFS(COUNTBLANK(C1043:J1043)=8,"",C1043="","←C列に従業員名を姓名（フルネーム）で入力してください。誤変換にお気を付け下さい。",D1043="","←D列に都道府県を入力してください。",G1043="","←G列に1～3の選択肢を入力してください",H1043="","←H列に金額を入力してください",G1043=3,"",I1043="","←I列に所定労働時間を入力してください"),"")</f>
        <v/>
      </c>
    </row>
    <row r="1044" spans="1:12" ht="16.5" customHeight="1" x14ac:dyDescent="0.4">
      <c r="A1044" s="52" t="str">
        <f t="shared" si="16"/>
        <v/>
      </c>
      <c r="B1044" s="51"/>
      <c r="C1044" s="75"/>
      <c r="D1044" s="51"/>
      <c r="E1044" s="27" t="str" cm="1">
        <f t="array" ref="E1044">IFERROR(_xlfn.IFS(AND($F$4=45566,D1044="徳島"),VLOOKUP(D1044,最低賃金!$A$2:$G$49,2,FALSE),OR($F$4&lt;&gt;45566,D1044&lt;&gt;"徳島"),VLOOKUP(D1044,最低賃金!$A$2:$G$49,4,FALSE)),"")</f>
        <v/>
      </c>
      <c r="F1044" s="27" t="str">
        <f>IFERROR(VLOOKUP(D1044,最低賃金!$A$3:$G$49,6,FALSE),"")</f>
        <v/>
      </c>
      <c r="G1044" s="51"/>
      <c r="H1044" s="19"/>
      <c r="I1044" s="81"/>
      <c r="J1044" s="27" t="str" cm="1">
        <f t="array" ref="J1044">IFERROR(_xlfn.IFS(COUNTBLANK(G1044:I1044)=3,"",H1044="","H列に金額を入力してください",G1044=3,H1044,I1044="","I列に労働時間を入力してください",G1044=1,ROUND(H1044/(I1044*24),0),G1044=2,ROUND(H1044/(I1044*24),0)),"")</f>
        <v/>
      </c>
      <c r="K1044" s="80" t="str" cm="1">
        <f t="array" ref="K1044">IFERROR(_xlfn.IFS(D1044="","",J1044&lt;E1044,"×（法定外・要件外となる従業員です）",J1044&lt;=F1044,"〇",J1044&gt;F1044,"ー（要件外となる従業員です）"),"")</f>
        <v/>
      </c>
      <c r="L1044" s="25" t="str" cm="1">
        <f t="array" ref="L1044">IFERROR(_xlfn.IFS(COUNTBLANK(C1044:J1044)=8,"",C1044="","←C列に従業員名を姓名（フルネーム）で入力してください。誤変換にお気を付け下さい。",D1044="","←D列に都道府県を入力してください。",G1044="","←G列に1～3の選択肢を入力してください",H1044="","←H列に金額を入力してください",G1044=3,"",I1044="","←I列に所定労働時間を入力してください"),"")</f>
        <v/>
      </c>
    </row>
    <row r="1045" spans="1:12" ht="16.5" customHeight="1" x14ac:dyDescent="0.4">
      <c r="A1045" s="52" t="str">
        <f t="shared" si="16"/>
        <v/>
      </c>
      <c r="B1045" s="51"/>
      <c r="C1045" s="75"/>
      <c r="D1045" s="51"/>
      <c r="E1045" s="27" t="str" cm="1">
        <f t="array" ref="E1045">IFERROR(_xlfn.IFS(AND($F$4=45566,D1045="徳島"),VLOOKUP(D1045,最低賃金!$A$2:$G$49,2,FALSE),OR($F$4&lt;&gt;45566,D1045&lt;&gt;"徳島"),VLOOKUP(D1045,最低賃金!$A$2:$G$49,4,FALSE)),"")</f>
        <v/>
      </c>
      <c r="F1045" s="27" t="str">
        <f>IFERROR(VLOOKUP(D1045,最低賃金!$A$3:$G$49,6,FALSE),"")</f>
        <v/>
      </c>
      <c r="G1045" s="51"/>
      <c r="H1045" s="19"/>
      <c r="I1045" s="81"/>
      <c r="J1045" s="27" t="str" cm="1">
        <f t="array" ref="J1045">IFERROR(_xlfn.IFS(COUNTBLANK(G1045:I1045)=3,"",H1045="","H列に金額を入力してください",G1045=3,H1045,I1045="","I列に労働時間を入力してください",G1045=1,ROUND(H1045/(I1045*24),0),G1045=2,ROUND(H1045/(I1045*24),0)),"")</f>
        <v/>
      </c>
      <c r="K1045" s="80" t="str" cm="1">
        <f t="array" ref="K1045">IFERROR(_xlfn.IFS(D1045="","",J1045&lt;E1045,"×（法定外・要件外となる従業員です）",J1045&lt;=F1045,"〇",J1045&gt;F1045,"ー（要件外となる従業員です）"),"")</f>
        <v/>
      </c>
      <c r="L1045" s="25" t="str" cm="1">
        <f t="array" ref="L1045">IFERROR(_xlfn.IFS(COUNTBLANK(C1045:J1045)=8,"",C1045="","←C列に従業員名を姓名（フルネーム）で入力してください。誤変換にお気を付け下さい。",D1045="","←D列に都道府県を入力してください。",G1045="","←G列に1～3の選択肢を入力してください",H1045="","←H列に金額を入力してください",G1045=3,"",I1045="","←I列に所定労働時間を入力してください"),"")</f>
        <v/>
      </c>
    </row>
    <row r="1046" spans="1:12" ht="16.5" customHeight="1" x14ac:dyDescent="0.4">
      <c r="A1046" s="52" t="str">
        <f t="shared" si="16"/>
        <v/>
      </c>
      <c r="B1046" s="51"/>
      <c r="C1046" s="75"/>
      <c r="D1046" s="51"/>
      <c r="E1046" s="27" t="str" cm="1">
        <f t="array" ref="E1046">IFERROR(_xlfn.IFS(AND($F$4=45566,D1046="徳島"),VLOOKUP(D1046,最低賃金!$A$2:$G$49,2,FALSE),OR($F$4&lt;&gt;45566,D1046&lt;&gt;"徳島"),VLOOKUP(D1046,最低賃金!$A$2:$G$49,4,FALSE)),"")</f>
        <v/>
      </c>
      <c r="F1046" s="27" t="str">
        <f>IFERROR(VLOOKUP(D1046,最低賃金!$A$3:$G$49,6,FALSE),"")</f>
        <v/>
      </c>
      <c r="G1046" s="51"/>
      <c r="H1046" s="19"/>
      <c r="I1046" s="81"/>
      <c r="J1046" s="27" t="str" cm="1">
        <f t="array" ref="J1046">IFERROR(_xlfn.IFS(COUNTBLANK(G1046:I1046)=3,"",H1046="","H列に金額を入力してください",G1046=3,H1046,I1046="","I列に労働時間を入力してください",G1046=1,ROUND(H1046/(I1046*24),0),G1046=2,ROUND(H1046/(I1046*24),0)),"")</f>
        <v/>
      </c>
      <c r="K1046" s="80" t="str" cm="1">
        <f t="array" ref="K1046">IFERROR(_xlfn.IFS(D1046="","",J1046&lt;E1046,"×（法定外・要件外となる従業員です）",J1046&lt;=F1046,"〇",J1046&gt;F1046,"ー（要件外となる従業員です）"),"")</f>
        <v/>
      </c>
      <c r="L1046" s="25" t="str" cm="1">
        <f t="array" ref="L1046">IFERROR(_xlfn.IFS(COUNTBLANK(C1046:J1046)=8,"",C1046="","←C列に従業員名を姓名（フルネーム）で入力してください。誤変換にお気を付け下さい。",D1046="","←D列に都道府県を入力してください。",G1046="","←G列に1～3の選択肢を入力してください",H1046="","←H列に金額を入力してください",G1046=3,"",I1046="","←I列に所定労働時間を入力してください"),"")</f>
        <v/>
      </c>
    </row>
    <row r="1047" spans="1:12" ht="16.5" customHeight="1" x14ac:dyDescent="0.4">
      <c r="A1047" s="52" t="str">
        <f t="shared" si="16"/>
        <v/>
      </c>
      <c r="B1047" s="51"/>
      <c r="C1047" s="75"/>
      <c r="D1047" s="51"/>
      <c r="E1047" s="27" t="str" cm="1">
        <f t="array" ref="E1047">IFERROR(_xlfn.IFS(AND($F$4=45566,D1047="徳島"),VLOOKUP(D1047,最低賃金!$A$2:$G$49,2,FALSE),OR($F$4&lt;&gt;45566,D1047&lt;&gt;"徳島"),VLOOKUP(D1047,最低賃金!$A$2:$G$49,4,FALSE)),"")</f>
        <v/>
      </c>
      <c r="F1047" s="27" t="str">
        <f>IFERROR(VLOOKUP(D1047,最低賃金!$A$3:$G$49,6,FALSE),"")</f>
        <v/>
      </c>
      <c r="G1047" s="51"/>
      <c r="H1047" s="19"/>
      <c r="I1047" s="81"/>
      <c r="J1047" s="27" t="str" cm="1">
        <f t="array" ref="J1047">IFERROR(_xlfn.IFS(COUNTBLANK(G1047:I1047)=3,"",H1047="","H列に金額を入力してください",G1047=3,H1047,I1047="","I列に労働時間を入力してください",G1047=1,ROUND(H1047/(I1047*24),0),G1047=2,ROUND(H1047/(I1047*24),0)),"")</f>
        <v/>
      </c>
      <c r="K1047" s="80" t="str" cm="1">
        <f t="array" ref="K1047">IFERROR(_xlfn.IFS(D1047="","",J1047&lt;E1047,"×（法定外・要件外となる従業員です）",J1047&lt;=F1047,"〇",J1047&gt;F1047,"ー（要件外となる従業員です）"),"")</f>
        <v/>
      </c>
      <c r="L1047" s="25" t="str" cm="1">
        <f t="array" ref="L1047">IFERROR(_xlfn.IFS(COUNTBLANK(C1047:J1047)=8,"",C1047="","←C列に従業員名を姓名（フルネーム）で入力してください。誤変換にお気を付け下さい。",D1047="","←D列に都道府県を入力してください。",G1047="","←G列に1～3の選択肢を入力してください",H1047="","←H列に金額を入力してください",G1047=3,"",I1047="","←I列に所定労働時間を入力してください"),"")</f>
        <v/>
      </c>
    </row>
    <row r="1048" spans="1:12" ht="16.5" customHeight="1" x14ac:dyDescent="0.4">
      <c r="A1048" s="52" t="str">
        <f t="shared" si="16"/>
        <v/>
      </c>
      <c r="B1048" s="51"/>
      <c r="C1048" s="75"/>
      <c r="D1048" s="51"/>
      <c r="E1048" s="27" t="str" cm="1">
        <f t="array" ref="E1048">IFERROR(_xlfn.IFS(AND($F$4=45566,D1048="徳島"),VLOOKUP(D1048,最低賃金!$A$2:$G$49,2,FALSE),OR($F$4&lt;&gt;45566,D1048&lt;&gt;"徳島"),VLOOKUP(D1048,最低賃金!$A$2:$G$49,4,FALSE)),"")</f>
        <v/>
      </c>
      <c r="F1048" s="27" t="str">
        <f>IFERROR(VLOOKUP(D1048,最低賃金!$A$3:$G$49,6,FALSE),"")</f>
        <v/>
      </c>
      <c r="G1048" s="51"/>
      <c r="H1048" s="19"/>
      <c r="I1048" s="81"/>
      <c r="J1048" s="27" t="str" cm="1">
        <f t="array" ref="J1048">IFERROR(_xlfn.IFS(COUNTBLANK(G1048:I1048)=3,"",H1048="","H列に金額を入力してください",G1048=3,H1048,I1048="","I列に労働時間を入力してください",G1048=1,ROUND(H1048/(I1048*24),0),G1048=2,ROUND(H1048/(I1048*24),0)),"")</f>
        <v/>
      </c>
      <c r="K1048" s="80" t="str" cm="1">
        <f t="array" ref="K1048">IFERROR(_xlfn.IFS(D1048="","",J1048&lt;E1048,"×（法定外・要件外となる従業員です）",J1048&lt;=F1048,"〇",J1048&gt;F1048,"ー（要件外となる従業員です）"),"")</f>
        <v/>
      </c>
      <c r="L1048" s="25" t="str" cm="1">
        <f t="array" ref="L1048">IFERROR(_xlfn.IFS(COUNTBLANK(C1048:J1048)=8,"",C1048="","←C列に従業員名を姓名（フルネーム）で入力してください。誤変換にお気を付け下さい。",D1048="","←D列に都道府県を入力してください。",G1048="","←G列に1～3の選択肢を入力してください",H1048="","←H列に金額を入力してください",G1048=3,"",I1048="","←I列に所定労働時間を入力してください"),"")</f>
        <v/>
      </c>
    </row>
    <row r="1049" spans="1:12" ht="16.5" customHeight="1" x14ac:dyDescent="0.4">
      <c r="A1049" s="52" t="str">
        <f t="shared" si="16"/>
        <v/>
      </c>
      <c r="B1049" s="51"/>
      <c r="C1049" s="75"/>
      <c r="D1049" s="51"/>
      <c r="E1049" s="27" t="str" cm="1">
        <f t="array" ref="E1049">IFERROR(_xlfn.IFS(AND($F$4=45566,D1049="徳島"),VLOOKUP(D1049,最低賃金!$A$2:$G$49,2,FALSE),OR($F$4&lt;&gt;45566,D1049&lt;&gt;"徳島"),VLOOKUP(D1049,最低賃金!$A$2:$G$49,4,FALSE)),"")</f>
        <v/>
      </c>
      <c r="F1049" s="27" t="str">
        <f>IFERROR(VLOOKUP(D1049,最低賃金!$A$3:$G$49,6,FALSE),"")</f>
        <v/>
      </c>
      <c r="G1049" s="51"/>
      <c r="H1049" s="19"/>
      <c r="I1049" s="81"/>
      <c r="J1049" s="27" t="str" cm="1">
        <f t="array" ref="J1049">IFERROR(_xlfn.IFS(COUNTBLANK(G1049:I1049)=3,"",H1049="","H列に金額を入力してください",G1049=3,H1049,I1049="","I列に労働時間を入力してください",G1049=1,ROUND(H1049/(I1049*24),0),G1049=2,ROUND(H1049/(I1049*24),0)),"")</f>
        <v/>
      </c>
      <c r="K1049" s="80" t="str" cm="1">
        <f t="array" ref="K1049">IFERROR(_xlfn.IFS(D1049="","",J1049&lt;E1049,"×（法定外・要件外となる従業員です）",J1049&lt;=F1049,"〇",J1049&gt;F1049,"ー（要件外となる従業員です）"),"")</f>
        <v/>
      </c>
      <c r="L1049" s="25" t="str" cm="1">
        <f t="array" ref="L1049">IFERROR(_xlfn.IFS(COUNTBLANK(C1049:J1049)=8,"",C1049="","←C列に従業員名を姓名（フルネーム）で入力してください。誤変換にお気を付け下さい。",D1049="","←D列に都道府県を入力してください。",G1049="","←G列に1～3の選択肢を入力してください",H1049="","←H列に金額を入力してください",G1049=3,"",I1049="","←I列に所定労働時間を入力してください"),"")</f>
        <v/>
      </c>
    </row>
    <row r="1050" spans="1:12" ht="16.5" customHeight="1" x14ac:dyDescent="0.4">
      <c r="A1050" s="52" t="str">
        <f t="shared" si="16"/>
        <v/>
      </c>
      <c r="B1050" s="51"/>
      <c r="C1050" s="75"/>
      <c r="D1050" s="51"/>
      <c r="E1050" s="27" t="str" cm="1">
        <f t="array" ref="E1050">IFERROR(_xlfn.IFS(AND($F$4=45566,D1050="徳島"),VLOOKUP(D1050,最低賃金!$A$2:$G$49,2,FALSE),OR($F$4&lt;&gt;45566,D1050&lt;&gt;"徳島"),VLOOKUP(D1050,最低賃金!$A$2:$G$49,4,FALSE)),"")</f>
        <v/>
      </c>
      <c r="F1050" s="27" t="str">
        <f>IFERROR(VLOOKUP(D1050,最低賃金!$A$3:$G$49,6,FALSE),"")</f>
        <v/>
      </c>
      <c r="G1050" s="51"/>
      <c r="H1050" s="19"/>
      <c r="I1050" s="81"/>
      <c r="J1050" s="27" t="str" cm="1">
        <f t="array" ref="J1050">IFERROR(_xlfn.IFS(COUNTBLANK(G1050:I1050)=3,"",H1050="","H列に金額を入力してください",G1050=3,H1050,I1050="","I列に労働時間を入力してください",G1050=1,ROUND(H1050/(I1050*24),0),G1050=2,ROUND(H1050/(I1050*24),0)),"")</f>
        <v/>
      </c>
      <c r="K1050" s="80" t="str" cm="1">
        <f t="array" ref="K1050">IFERROR(_xlfn.IFS(D1050="","",J1050&lt;E1050,"×（法定外・要件外となる従業員です）",J1050&lt;=F1050,"〇",J1050&gt;F1050,"ー（要件外となる従業員です）"),"")</f>
        <v/>
      </c>
      <c r="L1050" s="25" t="str" cm="1">
        <f t="array" ref="L1050">IFERROR(_xlfn.IFS(COUNTBLANK(C1050:J1050)=8,"",C1050="","←C列に従業員名を姓名（フルネーム）で入力してください。誤変換にお気を付け下さい。",D1050="","←D列に都道府県を入力してください。",G1050="","←G列に1～3の選択肢を入力してください",H1050="","←H列に金額を入力してください",G1050=3,"",I1050="","←I列に所定労働時間を入力してください"),"")</f>
        <v/>
      </c>
    </row>
    <row r="1051" spans="1:12" ht="16.5" customHeight="1" x14ac:dyDescent="0.4">
      <c r="A1051" s="52" t="str">
        <f t="shared" si="16"/>
        <v/>
      </c>
      <c r="B1051" s="51"/>
      <c r="C1051" s="75"/>
      <c r="D1051" s="51"/>
      <c r="E1051" s="27" t="str" cm="1">
        <f t="array" ref="E1051">IFERROR(_xlfn.IFS(AND($F$4=45566,D1051="徳島"),VLOOKUP(D1051,最低賃金!$A$2:$G$49,2,FALSE),OR($F$4&lt;&gt;45566,D1051&lt;&gt;"徳島"),VLOOKUP(D1051,最低賃金!$A$2:$G$49,4,FALSE)),"")</f>
        <v/>
      </c>
      <c r="F1051" s="27" t="str">
        <f>IFERROR(VLOOKUP(D1051,最低賃金!$A$3:$G$49,6,FALSE),"")</f>
        <v/>
      </c>
      <c r="G1051" s="51"/>
      <c r="H1051" s="19"/>
      <c r="I1051" s="81"/>
      <c r="J1051" s="27" t="str" cm="1">
        <f t="array" ref="J1051">IFERROR(_xlfn.IFS(COUNTBLANK(G1051:I1051)=3,"",H1051="","H列に金額を入力してください",G1051=3,H1051,I1051="","I列に労働時間を入力してください",G1051=1,ROUND(H1051/(I1051*24),0),G1051=2,ROUND(H1051/(I1051*24),0)),"")</f>
        <v/>
      </c>
      <c r="K1051" s="80" t="str" cm="1">
        <f t="array" ref="K1051">IFERROR(_xlfn.IFS(D1051="","",J1051&lt;E1051,"×（法定外・要件外となる従業員です）",J1051&lt;=F1051,"〇",J1051&gt;F1051,"ー（要件外となる従業員です）"),"")</f>
        <v/>
      </c>
      <c r="L1051" s="25" t="str" cm="1">
        <f t="array" ref="L1051">IFERROR(_xlfn.IFS(COUNTBLANK(C1051:J1051)=8,"",C1051="","←C列に従業員名を姓名（フルネーム）で入力してください。誤変換にお気を付け下さい。",D1051="","←D列に都道府県を入力してください。",G1051="","←G列に1～3の選択肢を入力してください",H1051="","←H列に金額を入力してください",G1051=3,"",I1051="","←I列に所定労働時間を入力してください"),"")</f>
        <v/>
      </c>
    </row>
    <row r="1052" spans="1:12" ht="16.5" customHeight="1" x14ac:dyDescent="0.4">
      <c r="A1052" s="52" t="str">
        <f t="shared" si="16"/>
        <v/>
      </c>
      <c r="B1052" s="51"/>
      <c r="C1052" s="75"/>
      <c r="D1052" s="51"/>
      <c r="E1052" s="27" t="str" cm="1">
        <f t="array" ref="E1052">IFERROR(_xlfn.IFS(AND($F$4=45566,D1052="徳島"),VLOOKUP(D1052,最低賃金!$A$2:$G$49,2,FALSE),OR($F$4&lt;&gt;45566,D1052&lt;&gt;"徳島"),VLOOKUP(D1052,最低賃金!$A$2:$G$49,4,FALSE)),"")</f>
        <v/>
      </c>
      <c r="F1052" s="27" t="str">
        <f>IFERROR(VLOOKUP(D1052,最低賃金!$A$3:$G$49,6,FALSE),"")</f>
        <v/>
      </c>
      <c r="G1052" s="51"/>
      <c r="H1052" s="19"/>
      <c r="I1052" s="81"/>
      <c r="J1052" s="27" t="str" cm="1">
        <f t="array" ref="J1052">IFERROR(_xlfn.IFS(COUNTBLANK(G1052:I1052)=3,"",H1052="","H列に金額を入力してください",G1052=3,H1052,I1052="","I列に労働時間を入力してください",G1052=1,ROUND(H1052/(I1052*24),0),G1052=2,ROUND(H1052/(I1052*24),0)),"")</f>
        <v/>
      </c>
      <c r="K1052" s="80" t="str" cm="1">
        <f t="array" ref="K1052">IFERROR(_xlfn.IFS(D1052="","",J1052&lt;E1052,"×（法定外・要件外となる従業員です）",J1052&lt;=F1052,"〇",J1052&gt;F1052,"ー（要件外となる従業員です）"),"")</f>
        <v/>
      </c>
      <c r="L1052" s="25" t="str" cm="1">
        <f t="array" ref="L1052">IFERROR(_xlfn.IFS(COUNTBLANK(C1052:J1052)=8,"",C1052="","←C列に従業員名を姓名（フルネーム）で入力してください。誤変換にお気を付け下さい。",D1052="","←D列に都道府県を入力してください。",G1052="","←G列に1～3の選択肢を入力してください",H1052="","←H列に金額を入力してください",G1052=3,"",I1052="","←I列に所定労働時間を入力してください"),"")</f>
        <v/>
      </c>
    </row>
    <row r="1053" spans="1:12" ht="16.5" customHeight="1" x14ac:dyDescent="0.4">
      <c r="A1053" s="52" t="str">
        <f t="shared" si="16"/>
        <v/>
      </c>
      <c r="B1053" s="51"/>
      <c r="C1053" s="75"/>
      <c r="D1053" s="51"/>
      <c r="E1053" s="27" t="str" cm="1">
        <f t="array" ref="E1053">IFERROR(_xlfn.IFS(AND($F$4=45566,D1053="徳島"),VLOOKUP(D1053,最低賃金!$A$2:$G$49,2,FALSE),OR($F$4&lt;&gt;45566,D1053&lt;&gt;"徳島"),VLOOKUP(D1053,最低賃金!$A$2:$G$49,4,FALSE)),"")</f>
        <v/>
      </c>
      <c r="F1053" s="27" t="str">
        <f>IFERROR(VLOOKUP(D1053,最低賃金!$A$3:$G$49,6,FALSE),"")</f>
        <v/>
      </c>
      <c r="G1053" s="51"/>
      <c r="H1053" s="19"/>
      <c r="I1053" s="81"/>
      <c r="J1053" s="27" t="str" cm="1">
        <f t="array" ref="J1053">IFERROR(_xlfn.IFS(COUNTBLANK(G1053:I1053)=3,"",H1053="","H列に金額を入力してください",G1053=3,H1053,I1053="","I列に労働時間を入力してください",G1053=1,ROUND(H1053/(I1053*24),0),G1053=2,ROUND(H1053/(I1053*24),0)),"")</f>
        <v/>
      </c>
      <c r="K1053" s="80" t="str" cm="1">
        <f t="array" ref="K1053">IFERROR(_xlfn.IFS(D1053="","",J1053&lt;E1053,"×（法定外・要件外となる従業員です）",J1053&lt;=F1053,"〇",J1053&gt;F1053,"ー（要件外となる従業員です）"),"")</f>
        <v/>
      </c>
      <c r="L1053" s="25" t="str" cm="1">
        <f t="array" ref="L1053">IFERROR(_xlfn.IFS(COUNTBLANK(C1053:J1053)=8,"",C1053="","←C列に従業員名を姓名（フルネーム）で入力してください。誤変換にお気を付け下さい。",D1053="","←D列に都道府県を入力してください。",G1053="","←G列に1～3の選択肢を入力してください",H1053="","←H列に金額を入力してください",G1053=3,"",I1053="","←I列に所定労働時間を入力してください"),"")</f>
        <v/>
      </c>
    </row>
    <row r="1054" spans="1:12" ht="16.5" customHeight="1" x14ac:dyDescent="0.4">
      <c r="A1054" s="52" t="str">
        <f t="shared" si="16"/>
        <v/>
      </c>
      <c r="B1054" s="51"/>
      <c r="C1054" s="75"/>
      <c r="D1054" s="51"/>
      <c r="E1054" s="27" t="str" cm="1">
        <f t="array" ref="E1054">IFERROR(_xlfn.IFS(AND($F$4=45566,D1054="徳島"),VLOOKUP(D1054,最低賃金!$A$2:$G$49,2,FALSE),OR($F$4&lt;&gt;45566,D1054&lt;&gt;"徳島"),VLOOKUP(D1054,最低賃金!$A$2:$G$49,4,FALSE)),"")</f>
        <v/>
      </c>
      <c r="F1054" s="27" t="str">
        <f>IFERROR(VLOOKUP(D1054,最低賃金!$A$3:$G$49,6,FALSE),"")</f>
        <v/>
      </c>
      <c r="G1054" s="51"/>
      <c r="H1054" s="19"/>
      <c r="I1054" s="81"/>
      <c r="J1054" s="27" t="str" cm="1">
        <f t="array" ref="J1054">IFERROR(_xlfn.IFS(COUNTBLANK(G1054:I1054)=3,"",H1054="","H列に金額を入力してください",G1054=3,H1054,I1054="","I列に労働時間を入力してください",G1054=1,ROUND(H1054/(I1054*24),0),G1054=2,ROUND(H1054/(I1054*24),0)),"")</f>
        <v/>
      </c>
      <c r="K1054" s="80" t="str" cm="1">
        <f t="array" ref="K1054">IFERROR(_xlfn.IFS(D1054="","",J1054&lt;E1054,"×（法定外・要件外となる従業員です）",J1054&lt;=F1054,"〇",J1054&gt;F1054,"ー（要件外となる従業員です）"),"")</f>
        <v/>
      </c>
      <c r="L1054" s="25" t="str" cm="1">
        <f t="array" ref="L1054">IFERROR(_xlfn.IFS(COUNTBLANK(C1054:J1054)=8,"",C1054="","←C列に従業員名を姓名（フルネーム）で入力してください。誤変換にお気を付け下さい。",D1054="","←D列に都道府県を入力してください。",G1054="","←G列に1～3の選択肢を入力してください",H1054="","←H列に金額を入力してください",G1054=3,"",I1054="","←I列に所定労働時間を入力してください"),"")</f>
        <v/>
      </c>
    </row>
    <row r="1055" spans="1:12" ht="16.5" customHeight="1" x14ac:dyDescent="0.4">
      <c r="A1055" s="52" t="str">
        <f t="shared" si="16"/>
        <v/>
      </c>
      <c r="B1055" s="51"/>
      <c r="C1055" s="75"/>
      <c r="D1055" s="51"/>
      <c r="E1055" s="27" t="str" cm="1">
        <f t="array" ref="E1055">IFERROR(_xlfn.IFS(AND($F$4=45566,D1055="徳島"),VLOOKUP(D1055,最低賃金!$A$2:$G$49,2,FALSE),OR($F$4&lt;&gt;45566,D1055&lt;&gt;"徳島"),VLOOKUP(D1055,最低賃金!$A$2:$G$49,4,FALSE)),"")</f>
        <v/>
      </c>
      <c r="F1055" s="27" t="str">
        <f>IFERROR(VLOOKUP(D1055,最低賃金!$A$3:$G$49,6,FALSE),"")</f>
        <v/>
      </c>
      <c r="G1055" s="51"/>
      <c r="H1055" s="19"/>
      <c r="I1055" s="81"/>
      <c r="J1055" s="27" t="str" cm="1">
        <f t="array" ref="J1055">IFERROR(_xlfn.IFS(COUNTBLANK(G1055:I1055)=3,"",H1055="","H列に金額を入力してください",G1055=3,H1055,I1055="","I列に労働時間を入力してください",G1055=1,ROUND(H1055/(I1055*24),0),G1055=2,ROUND(H1055/(I1055*24),0)),"")</f>
        <v/>
      </c>
      <c r="K1055" s="80" t="str" cm="1">
        <f t="array" ref="K1055">IFERROR(_xlfn.IFS(D1055="","",J1055&lt;E1055,"×（法定外・要件外となる従業員です）",J1055&lt;=F1055,"〇",J1055&gt;F1055,"ー（要件外となる従業員です）"),"")</f>
        <v/>
      </c>
      <c r="L1055" s="25" t="str" cm="1">
        <f t="array" ref="L1055">IFERROR(_xlfn.IFS(COUNTBLANK(C1055:J1055)=8,"",C1055="","←C列に従業員名を姓名（フルネーム）で入力してください。誤変換にお気を付け下さい。",D1055="","←D列に都道府県を入力してください。",G1055="","←G列に1～3の選択肢を入力してください",H1055="","←H列に金額を入力してください",G1055=3,"",I1055="","←I列に所定労働時間を入力してください"),"")</f>
        <v/>
      </c>
    </row>
    <row r="1056" spans="1:12" ht="16.5" customHeight="1" x14ac:dyDescent="0.4">
      <c r="A1056" s="52" t="str">
        <f t="shared" si="16"/>
        <v/>
      </c>
      <c r="B1056" s="51"/>
      <c r="C1056" s="75"/>
      <c r="D1056" s="51"/>
      <c r="E1056" s="27" t="str" cm="1">
        <f t="array" ref="E1056">IFERROR(_xlfn.IFS(AND($F$4=45566,D1056="徳島"),VLOOKUP(D1056,最低賃金!$A$2:$G$49,2,FALSE),OR($F$4&lt;&gt;45566,D1056&lt;&gt;"徳島"),VLOOKUP(D1056,最低賃金!$A$2:$G$49,4,FALSE)),"")</f>
        <v/>
      </c>
      <c r="F1056" s="27" t="str">
        <f>IFERROR(VLOOKUP(D1056,最低賃金!$A$3:$G$49,6,FALSE),"")</f>
        <v/>
      </c>
      <c r="G1056" s="51"/>
      <c r="H1056" s="19"/>
      <c r="I1056" s="81"/>
      <c r="J1056" s="27" t="str" cm="1">
        <f t="array" ref="J1056">IFERROR(_xlfn.IFS(COUNTBLANK(G1056:I1056)=3,"",H1056="","H列に金額を入力してください",G1056=3,H1056,I1056="","I列に労働時間を入力してください",G1056=1,ROUND(H1056/(I1056*24),0),G1056=2,ROUND(H1056/(I1056*24),0)),"")</f>
        <v/>
      </c>
      <c r="K1056" s="80" t="str" cm="1">
        <f t="array" ref="K1056">IFERROR(_xlfn.IFS(D1056="","",J1056&lt;E1056,"×（法定外・要件外となる従業員です）",J1056&lt;=F1056,"〇",J1056&gt;F1056,"ー（要件外となる従業員です）"),"")</f>
        <v/>
      </c>
      <c r="L1056" s="25" t="str" cm="1">
        <f t="array" ref="L1056">IFERROR(_xlfn.IFS(COUNTBLANK(C1056:J1056)=8,"",C1056="","←C列に従業員名を姓名（フルネーム）で入力してください。誤変換にお気を付け下さい。",D1056="","←D列に都道府県を入力してください。",G1056="","←G列に1～3の選択肢を入力してください",H1056="","←H列に金額を入力してください",G1056=3,"",I1056="","←I列に所定労働時間を入力してください"),"")</f>
        <v/>
      </c>
    </row>
    <row r="1057" spans="1:12" ht="16.5" customHeight="1" x14ac:dyDescent="0.4">
      <c r="A1057" s="52" t="str">
        <f t="shared" si="16"/>
        <v/>
      </c>
      <c r="B1057" s="51"/>
      <c r="C1057" s="75"/>
      <c r="D1057" s="51"/>
      <c r="E1057" s="27" t="str" cm="1">
        <f t="array" ref="E1057">IFERROR(_xlfn.IFS(AND($F$4=45566,D1057="徳島"),VLOOKUP(D1057,最低賃金!$A$2:$G$49,2,FALSE),OR($F$4&lt;&gt;45566,D1057&lt;&gt;"徳島"),VLOOKUP(D1057,最低賃金!$A$2:$G$49,4,FALSE)),"")</f>
        <v/>
      </c>
      <c r="F1057" s="27" t="str">
        <f>IFERROR(VLOOKUP(D1057,最低賃金!$A$3:$G$49,6,FALSE),"")</f>
        <v/>
      </c>
      <c r="G1057" s="51"/>
      <c r="H1057" s="19"/>
      <c r="I1057" s="81"/>
      <c r="J1057" s="27" t="str" cm="1">
        <f t="array" ref="J1057">IFERROR(_xlfn.IFS(COUNTBLANK(G1057:I1057)=3,"",H1057="","H列に金額を入力してください",G1057=3,H1057,I1057="","I列に労働時間を入力してください",G1057=1,ROUND(H1057/(I1057*24),0),G1057=2,ROUND(H1057/(I1057*24),0)),"")</f>
        <v/>
      </c>
      <c r="K1057" s="80" t="str" cm="1">
        <f t="array" ref="K1057">IFERROR(_xlfn.IFS(D1057="","",J1057&lt;E1057,"×（法定外・要件外となる従業員です）",J1057&lt;=F1057,"〇",J1057&gt;F1057,"ー（要件外となる従業員です）"),"")</f>
        <v/>
      </c>
      <c r="L1057" s="25" t="str" cm="1">
        <f t="array" ref="L1057">IFERROR(_xlfn.IFS(COUNTBLANK(C1057:J1057)=8,"",C1057="","←C列に従業員名を姓名（フルネーム）で入力してください。誤変換にお気を付け下さい。",D1057="","←D列に都道府県を入力してください。",G1057="","←G列に1～3の選択肢を入力してください",H1057="","←H列に金額を入力してください",G1057=3,"",I1057="","←I列に所定労働時間を入力してください"),"")</f>
        <v/>
      </c>
    </row>
    <row r="1058" spans="1:12" ht="16.5" customHeight="1" x14ac:dyDescent="0.4">
      <c r="A1058" s="52" t="str">
        <f t="shared" si="16"/>
        <v/>
      </c>
      <c r="B1058" s="51"/>
      <c r="C1058" s="75"/>
      <c r="D1058" s="51"/>
      <c r="E1058" s="27" t="str" cm="1">
        <f t="array" ref="E1058">IFERROR(_xlfn.IFS(AND($F$4=45566,D1058="徳島"),VLOOKUP(D1058,最低賃金!$A$2:$G$49,2,FALSE),OR($F$4&lt;&gt;45566,D1058&lt;&gt;"徳島"),VLOOKUP(D1058,最低賃金!$A$2:$G$49,4,FALSE)),"")</f>
        <v/>
      </c>
      <c r="F1058" s="27" t="str">
        <f>IFERROR(VLOOKUP(D1058,最低賃金!$A$3:$G$49,6,FALSE),"")</f>
        <v/>
      </c>
      <c r="G1058" s="51"/>
      <c r="H1058" s="19"/>
      <c r="I1058" s="81"/>
      <c r="J1058" s="27" t="str" cm="1">
        <f t="array" ref="J1058">IFERROR(_xlfn.IFS(COUNTBLANK(G1058:I1058)=3,"",H1058="","H列に金額を入力してください",G1058=3,H1058,I1058="","I列に労働時間を入力してください",G1058=1,ROUND(H1058/(I1058*24),0),G1058=2,ROUND(H1058/(I1058*24),0)),"")</f>
        <v/>
      </c>
      <c r="K1058" s="80" t="str" cm="1">
        <f t="array" ref="K1058">IFERROR(_xlfn.IFS(D1058="","",J1058&lt;E1058,"×（法定外・要件外となる従業員です）",J1058&lt;=F1058,"〇",J1058&gt;F1058,"ー（要件外となる従業員です）"),"")</f>
        <v/>
      </c>
      <c r="L1058" s="25" t="str" cm="1">
        <f t="array" ref="L1058">IFERROR(_xlfn.IFS(COUNTBLANK(C1058:J1058)=8,"",C1058="","←C列に従業員名を姓名（フルネーム）で入力してください。誤変換にお気を付け下さい。",D1058="","←D列に都道府県を入力してください。",G1058="","←G列に1～3の選択肢を入力してください",H1058="","←H列に金額を入力してください",G1058=3,"",I1058="","←I列に所定労働時間を入力してください"),"")</f>
        <v/>
      </c>
    </row>
    <row r="1059" spans="1:12" ht="16.5" customHeight="1" x14ac:dyDescent="0.4">
      <c r="A1059" s="52" t="str">
        <f t="shared" si="16"/>
        <v/>
      </c>
      <c r="B1059" s="51"/>
      <c r="C1059" s="75"/>
      <c r="D1059" s="51"/>
      <c r="E1059" s="27" t="str" cm="1">
        <f t="array" ref="E1059">IFERROR(_xlfn.IFS(AND($F$4=45566,D1059="徳島"),VLOOKUP(D1059,最低賃金!$A$2:$G$49,2,FALSE),OR($F$4&lt;&gt;45566,D1059&lt;&gt;"徳島"),VLOOKUP(D1059,最低賃金!$A$2:$G$49,4,FALSE)),"")</f>
        <v/>
      </c>
      <c r="F1059" s="27" t="str">
        <f>IFERROR(VLOOKUP(D1059,最低賃金!$A$3:$G$49,6,FALSE),"")</f>
        <v/>
      </c>
      <c r="G1059" s="51"/>
      <c r="H1059" s="19"/>
      <c r="I1059" s="81"/>
      <c r="J1059" s="27" t="str" cm="1">
        <f t="array" ref="J1059">IFERROR(_xlfn.IFS(COUNTBLANK(G1059:I1059)=3,"",H1059="","H列に金額を入力してください",G1059=3,H1059,I1059="","I列に労働時間を入力してください",G1059=1,ROUND(H1059/(I1059*24),0),G1059=2,ROUND(H1059/(I1059*24),0)),"")</f>
        <v/>
      </c>
      <c r="K1059" s="80" t="str" cm="1">
        <f t="array" ref="K1059">IFERROR(_xlfn.IFS(D1059="","",J1059&lt;E1059,"×（法定外・要件外となる従業員です）",J1059&lt;=F1059,"〇",J1059&gt;F1059,"ー（要件外となる従業員です）"),"")</f>
        <v/>
      </c>
      <c r="L1059" s="25" t="str" cm="1">
        <f t="array" ref="L1059">IFERROR(_xlfn.IFS(COUNTBLANK(C1059:J1059)=8,"",C1059="","←C列に従業員名を姓名（フルネーム）で入力してください。誤変換にお気を付け下さい。",D1059="","←D列に都道府県を入力してください。",G1059="","←G列に1～3の選択肢を入力してください",H1059="","←H列に金額を入力してください",G1059=3,"",I1059="","←I列に所定労働時間を入力してください"),"")</f>
        <v/>
      </c>
    </row>
    <row r="1060" spans="1:12" ht="16.5" customHeight="1" x14ac:dyDescent="0.4">
      <c r="A1060" s="52" t="str">
        <f t="shared" si="16"/>
        <v/>
      </c>
      <c r="B1060" s="51"/>
      <c r="C1060" s="75"/>
      <c r="D1060" s="51"/>
      <c r="E1060" s="27" t="str" cm="1">
        <f t="array" ref="E1060">IFERROR(_xlfn.IFS(AND($F$4=45566,D1060="徳島"),VLOOKUP(D1060,最低賃金!$A$2:$G$49,2,FALSE),OR($F$4&lt;&gt;45566,D1060&lt;&gt;"徳島"),VLOOKUP(D1060,最低賃金!$A$2:$G$49,4,FALSE)),"")</f>
        <v/>
      </c>
      <c r="F1060" s="27" t="str">
        <f>IFERROR(VLOOKUP(D1060,最低賃金!$A$3:$G$49,6,FALSE),"")</f>
        <v/>
      </c>
      <c r="G1060" s="51"/>
      <c r="H1060" s="19"/>
      <c r="I1060" s="81"/>
      <c r="J1060" s="27" t="str" cm="1">
        <f t="array" ref="J1060">IFERROR(_xlfn.IFS(COUNTBLANK(G1060:I1060)=3,"",H1060="","H列に金額を入力してください",G1060=3,H1060,I1060="","I列に労働時間を入力してください",G1060=1,ROUND(H1060/(I1060*24),0),G1060=2,ROUND(H1060/(I1060*24),0)),"")</f>
        <v/>
      </c>
      <c r="K1060" s="80" t="str" cm="1">
        <f t="array" ref="K1060">IFERROR(_xlfn.IFS(D1060="","",J1060&lt;E1060,"×（法定外・要件外となる従業員です）",J1060&lt;=F1060,"〇",J1060&gt;F1060,"ー（要件外となる従業員です）"),"")</f>
        <v/>
      </c>
      <c r="L1060" s="25" t="str" cm="1">
        <f t="array" ref="L1060">IFERROR(_xlfn.IFS(COUNTBLANK(C1060:J1060)=8,"",C1060="","←C列に従業員名を姓名（フルネーム）で入力してください。誤変換にお気を付け下さい。",D1060="","←D列に都道府県を入力してください。",G1060="","←G列に1～3の選択肢を入力してください",H1060="","←H列に金額を入力してください",G1060=3,"",I1060="","←I列に所定労働時間を入力してください"),"")</f>
        <v/>
      </c>
    </row>
    <row r="1061" spans="1:12" ht="16.5" customHeight="1" x14ac:dyDescent="0.4">
      <c r="A1061" s="52" t="str">
        <f t="shared" si="16"/>
        <v/>
      </c>
      <c r="B1061" s="51"/>
      <c r="C1061" s="75"/>
      <c r="D1061" s="51"/>
      <c r="E1061" s="27" t="str" cm="1">
        <f t="array" ref="E1061">IFERROR(_xlfn.IFS(AND($F$4=45566,D1061="徳島"),VLOOKUP(D1061,最低賃金!$A$2:$G$49,2,FALSE),OR($F$4&lt;&gt;45566,D1061&lt;&gt;"徳島"),VLOOKUP(D1061,最低賃金!$A$2:$G$49,4,FALSE)),"")</f>
        <v/>
      </c>
      <c r="F1061" s="27" t="str">
        <f>IFERROR(VLOOKUP(D1061,最低賃金!$A$3:$G$49,6,FALSE),"")</f>
        <v/>
      </c>
      <c r="G1061" s="51"/>
      <c r="H1061" s="19"/>
      <c r="I1061" s="81"/>
      <c r="J1061" s="27" t="str" cm="1">
        <f t="array" ref="J1061">IFERROR(_xlfn.IFS(COUNTBLANK(G1061:I1061)=3,"",H1061="","H列に金額を入力してください",G1061=3,H1061,I1061="","I列に労働時間を入力してください",G1061=1,ROUND(H1061/(I1061*24),0),G1061=2,ROUND(H1061/(I1061*24),0)),"")</f>
        <v/>
      </c>
      <c r="K1061" s="80" t="str" cm="1">
        <f t="array" ref="K1061">IFERROR(_xlfn.IFS(D1061="","",J1061&lt;E1061,"×（法定外・要件外となる従業員です）",J1061&lt;=F1061,"〇",J1061&gt;F1061,"ー（要件外となる従業員です）"),"")</f>
        <v/>
      </c>
      <c r="L1061" s="25" t="str" cm="1">
        <f t="array" ref="L1061">IFERROR(_xlfn.IFS(COUNTBLANK(C1061:J1061)=8,"",C1061="","←C列に従業員名を姓名（フルネーム）で入力してください。誤変換にお気を付け下さい。",D1061="","←D列に都道府県を入力してください。",G1061="","←G列に1～3の選択肢を入力してください",H1061="","←H列に金額を入力してください",G1061=3,"",I1061="","←I列に所定労働時間を入力してください"),"")</f>
        <v/>
      </c>
    </row>
    <row r="1062" spans="1:12" ht="16.5" customHeight="1" x14ac:dyDescent="0.4">
      <c r="A1062" s="52" t="str">
        <f t="shared" si="16"/>
        <v/>
      </c>
      <c r="B1062" s="51"/>
      <c r="C1062" s="75"/>
      <c r="D1062" s="51"/>
      <c r="E1062" s="27" t="str" cm="1">
        <f t="array" ref="E1062">IFERROR(_xlfn.IFS(AND($F$4=45566,D1062="徳島"),VLOOKUP(D1062,最低賃金!$A$2:$G$49,2,FALSE),OR($F$4&lt;&gt;45566,D1062&lt;&gt;"徳島"),VLOOKUP(D1062,最低賃金!$A$2:$G$49,4,FALSE)),"")</f>
        <v/>
      </c>
      <c r="F1062" s="27" t="str">
        <f>IFERROR(VLOOKUP(D1062,最低賃金!$A$3:$G$49,6,FALSE),"")</f>
        <v/>
      </c>
      <c r="G1062" s="51"/>
      <c r="H1062" s="19"/>
      <c r="I1062" s="81"/>
      <c r="J1062" s="27" t="str" cm="1">
        <f t="array" ref="J1062">IFERROR(_xlfn.IFS(COUNTBLANK(G1062:I1062)=3,"",H1062="","H列に金額を入力してください",G1062=3,H1062,I1062="","I列に労働時間を入力してください",G1062=1,ROUND(H1062/(I1062*24),0),G1062=2,ROUND(H1062/(I1062*24),0)),"")</f>
        <v/>
      </c>
      <c r="K1062" s="80" t="str" cm="1">
        <f t="array" ref="K1062">IFERROR(_xlfn.IFS(D1062="","",J1062&lt;E1062,"×（法定外・要件外となる従業員です）",J1062&lt;=F1062,"〇",J1062&gt;F1062,"ー（要件外となる従業員です）"),"")</f>
        <v/>
      </c>
      <c r="L1062" s="25" t="str" cm="1">
        <f t="array" ref="L1062">IFERROR(_xlfn.IFS(COUNTBLANK(C1062:J1062)=8,"",C1062="","←C列に従業員名を姓名（フルネーム）で入力してください。誤変換にお気を付け下さい。",D1062="","←D列に都道府県を入力してください。",G1062="","←G列に1～3の選択肢を入力してください",H1062="","←H列に金額を入力してください",G1062=3,"",I1062="","←I列に所定労働時間を入力してください"),"")</f>
        <v/>
      </c>
    </row>
    <row r="1063" spans="1:12" ht="16.5" customHeight="1" x14ac:dyDescent="0.4">
      <c r="A1063" s="52" t="str">
        <f t="shared" si="16"/>
        <v/>
      </c>
      <c r="B1063" s="51"/>
      <c r="C1063" s="75"/>
      <c r="D1063" s="51"/>
      <c r="E1063" s="27" t="str" cm="1">
        <f t="array" ref="E1063">IFERROR(_xlfn.IFS(AND($F$4=45566,D1063="徳島"),VLOOKUP(D1063,最低賃金!$A$2:$G$49,2,FALSE),OR($F$4&lt;&gt;45566,D1063&lt;&gt;"徳島"),VLOOKUP(D1063,最低賃金!$A$2:$G$49,4,FALSE)),"")</f>
        <v/>
      </c>
      <c r="F1063" s="27" t="str">
        <f>IFERROR(VLOOKUP(D1063,最低賃金!$A$3:$G$49,6,FALSE),"")</f>
        <v/>
      </c>
      <c r="G1063" s="51"/>
      <c r="H1063" s="19"/>
      <c r="I1063" s="81"/>
      <c r="J1063" s="27" t="str" cm="1">
        <f t="array" ref="J1063">IFERROR(_xlfn.IFS(COUNTBLANK(G1063:I1063)=3,"",H1063="","H列に金額を入力してください",G1063=3,H1063,I1063="","I列に労働時間を入力してください",G1063=1,ROUND(H1063/(I1063*24),0),G1063=2,ROUND(H1063/(I1063*24),0)),"")</f>
        <v/>
      </c>
      <c r="K1063" s="80" t="str" cm="1">
        <f t="array" ref="K1063">IFERROR(_xlfn.IFS(D1063="","",J1063&lt;E1063,"×（法定外・要件外となる従業員です）",J1063&lt;=F1063,"〇",J1063&gt;F1063,"ー（要件外となる従業員です）"),"")</f>
        <v/>
      </c>
      <c r="L1063" s="25" t="str" cm="1">
        <f t="array" ref="L1063">IFERROR(_xlfn.IFS(COUNTBLANK(C1063:J1063)=8,"",C1063="","←C列に従業員名を姓名（フルネーム）で入力してください。誤変換にお気を付け下さい。",D1063="","←D列に都道府県を入力してください。",G1063="","←G列に1～3の選択肢を入力してください",H1063="","←H列に金額を入力してください",G1063=3,"",I1063="","←I列に所定労働時間を入力してください"),"")</f>
        <v/>
      </c>
    </row>
    <row r="1064" spans="1:12" ht="16.5" customHeight="1" x14ac:dyDescent="0.4">
      <c r="A1064" s="52" t="str">
        <f t="shared" si="16"/>
        <v/>
      </c>
      <c r="B1064" s="51"/>
      <c r="C1064" s="75"/>
      <c r="D1064" s="51"/>
      <c r="E1064" s="27" t="str" cm="1">
        <f t="array" ref="E1064">IFERROR(_xlfn.IFS(AND($F$4=45566,D1064="徳島"),VLOOKUP(D1064,最低賃金!$A$2:$G$49,2,FALSE),OR($F$4&lt;&gt;45566,D1064&lt;&gt;"徳島"),VLOOKUP(D1064,最低賃金!$A$2:$G$49,4,FALSE)),"")</f>
        <v/>
      </c>
      <c r="F1064" s="27" t="str">
        <f>IFERROR(VLOOKUP(D1064,最低賃金!$A$3:$G$49,6,FALSE),"")</f>
        <v/>
      </c>
      <c r="G1064" s="51"/>
      <c r="H1064" s="19"/>
      <c r="I1064" s="81"/>
      <c r="J1064" s="27" t="str" cm="1">
        <f t="array" ref="J1064">IFERROR(_xlfn.IFS(COUNTBLANK(G1064:I1064)=3,"",H1064="","H列に金額を入力してください",G1064=3,H1064,I1064="","I列に労働時間を入力してください",G1064=1,ROUND(H1064/(I1064*24),0),G1064=2,ROUND(H1064/(I1064*24),0)),"")</f>
        <v/>
      </c>
      <c r="K1064" s="80" t="str" cm="1">
        <f t="array" ref="K1064">IFERROR(_xlfn.IFS(D1064="","",J1064&lt;E1064,"×（法定外・要件外となる従業員です）",J1064&lt;=F1064,"〇",J1064&gt;F1064,"ー（要件外となる従業員です）"),"")</f>
        <v/>
      </c>
      <c r="L1064" s="25" t="str" cm="1">
        <f t="array" ref="L1064">IFERROR(_xlfn.IFS(COUNTBLANK(C1064:J1064)=8,"",C1064="","←C列に従業員名を姓名（フルネーム）で入力してください。誤変換にお気を付け下さい。",D1064="","←D列に都道府県を入力してください。",G1064="","←G列に1～3の選択肢を入力してください",H1064="","←H列に金額を入力してください",G1064=3,"",I1064="","←I列に所定労働時間を入力してください"),"")</f>
        <v/>
      </c>
    </row>
    <row r="1065" spans="1:12" ht="16.5" customHeight="1" x14ac:dyDescent="0.4">
      <c r="A1065" s="52" t="str">
        <f t="shared" si="16"/>
        <v/>
      </c>
      <c r="B1065" s="51"/>
      <c r="C1065" s="75"/>
      <c r="D1065" s="51"/>
      <c r="E1065" s="27" t="str" cm="1">
        <f t="array" ref="E1065">IFERROR(_xlfn.IFS(AND($F$4=45566,D1065="徳島"),VLOOKUP(D1065,最低賃金!$A$2:$G$49,2,FALSE),OR($F$4&lt;&gt;45566,D1065&lt;&gt;"徳島"),VLOOKUP(D1065,最低賃金!$A$2:$G$49,4,FALSE)),"")</f>
        <v/>
      </c>
      <c r="F1065" s="27" t="str">
        <f>IFERROR(VLOOKUP(D1065,最低賃金!$A$3:$G$49,6,FALSE),"")</f>
        <v/>
      </c>
      <c r="G1065" s="51"/>
      <c r="H1065" s="19"/>
      <c r="I1065" s="81"/>
      <c r="J1065" s="27" t="str" cm="1">
        <f t="array" ref="J1065">IFERROR(_xlfn.IFS(COUNTBLANK(G1065:I1065)=3,"",H1065="","H列に金額を入力してください",G1065=3,H1065,I1065="","I列に労働時間を入力してください",G1065=1,ROUND(H1065/(I1065*24),0),G1065=2,ROUND(H1065/(I1065*24),0)),"")</f>
        <v/>
      </c>
      <c r="K1065" s="80" t="str" cm="1">
        <f t="array" ref="K1065">IFERROR(_xlfn.IFS(D1065="","",J1065&lt;E1065,"×（法定外・要件外となる従業員です）",J1065&lt;=F1065,"〇",J1065&gt;F1065,"ー（要件外となる従業員です）"),"")</f>
        <v/>
      </c>
      <c r="L1065" s="25" t="str" cm="1">
        <f t="array" ref="L1065">IFERROR(_xlfn.IFS(COUNTBLANK(C1065:J1065)=8,"",C1065="","←C列に従業員名を姓名（フルネーム）で入力してください。誤変換にお気を付け下さい。",D1065="","←D列に都道府県を入力してください。",G1065="","←G列に1～3の選択肢を入力してください",H1065="","←H列に金額を入力してください",G1065=3,"",I1065="","←I列に所定労働時間を入力してください"),"")</f>
        <v/>
      </c>
    </row>
    <row r="1066" spans="1:12" ht="16.5" customHeight="1" x14ac:dyDescent="0.4">
      <c r="A1066" s="52" t="str">
        <f t="shared" si="16"/>
        <v/>
      </c>
      <c r="B1066" s="51"/>
      <c r="C1066" s="75"/>
      <c r="D1066" s="51"/>
      <c r="E1066" s="27" t="str" cm="1">
        <f t="array" ref="E1066">IFERROR(_xlfn.IFS(AND($F$4=45566,D1066="徳島"),VLOOKUP(D1066,最低賃金!$A$2:$G$49,2,FALSE),OR($F$4&lt;&gt;45566,D1066&lt;&gt;"徳島"),VLOOKUP(D1066,最低賃金!$A$2:$G$49,4,FALSE)),"")</f>
        <v/>
      </c>
      <c r="F1066" s="27" t="str">
        <f>IFERROR(VLOOKUP(D1066,最低賃金!$A$3:$G$49,6,FALSE),"")</f>
        <v/>
      </c>
      <c r="G1066" s="51"/>
      <c r="H1066" s="19"/>
      <c r="I1066" s="81"/>
      <c r="J1066" s="27" t="str" cm="1">
        <f t="array" ref="J1066">IFERROR(_xlfn.IFS(COUNTBLANK(G1066:I1066)=3,"",H1066="","H列に金額を入力してください",G1066=3,H1066,I1066="","I列に労働時間を入力してください",G1066=1,ROUND(H1066/(I1066*24),0),G1066=2,ROUND(H1066/(I1066*24),0)),"")</f>
        <v/>
      </c>
      <c r="K1066" s="80" t="str" cm="1">
        <f t="array" ref="K1066">IFERROR(_xlfn.IFS(D1066="","",J1066&lt;E1066,"×（法定外・要件外となる従業員です）",J1066&lt;=F1066,"〇",J1066&gt;F1066,"ー（要件外となる従業員です）"),"")</f>
        <v/>
      </c>
      <c r="L1066" s="25" t="str" cm="1">
        <f t="array" ref="L1066">IFERROR(_xlfn.IFS(COUNTBLANK(C1066:J1066)=8,"",C1066="","←C列に従業員名を姓名（フルネーム）で入力してください。誤変換にお気を付け下さい。",D1066="","←D列に都道府県を入力してください。",G1066="","←G列に1～3の選択肢を入力してください",H1066="","←H列に金額を入力してください",G1066=3,"",I1066="","←I列に所定労働時間を入力してください"),"")</f>
        <v/>
      </c>
    </row>
    <row r="1067" spans="1:12" ht="16.5" customHeight="1" x14ac:dyDescent="0.4">
      <c r="A1067" s="52" t="str">
        <f t="shared" si="16"/>
        <v/>
      </c>
      <c r="B1067" s="51"/>
      <c r="C1067" s="75"/>
      <c r="D1067" s="51"/>
      <c r="E1067" s="27" t="str" cm="1">
        <f t="array" ref="E1067">IFERROR(_xlfn.IFS(AND($F$4=45566,D1067="徳島"),VLOOKUP(D1067,最低賃金!$A$2:$G$49,2,FALSE),OR($F$4&lt;&gt;45566,D1067&lt;&gt;"徳島"),VLOOKUP(D1067,最低賃金!$A$2:$G$49,4,FALSE)),"")</f>
        <v/>
      </c>
      <c r="F1067" s="27" t="str">
        <f>IFERROR(VLOOKUP(D1067,最低賃金!$A$3:$G$49,6,FALSE),"")</f>
        <v/>
      </c>
      <c r="G1067" s="51"/>
      <c r="H1067" s="19"/>
      <c r="I1067" s="81"/>
      <c r="J1067" s="27" t="str" cm="1">
        <f t="array" ref="J1067">IFERROR(_xlfn.IFS(COUNTBLANK(G1067:I1067)=3,"",H1067="","H列に金額を入力してください",G1067=3,H1067,I1067="","I列に労働時間を入力してください",G1067=1,ROUND(H1067/(I1067*24),0),G1067=2,ROUND(H1067/(I1067*24),0)),"")</f>
        <v/>
      </c>
      <c r="K1067" s="80" t="str" cm="1">
        <f t="array" ref="K1067">IFERROR(_xlfn.IFS(D1067="","",J1067&lt;E1067,"×（法定外・要件外となる従業員です）",J1067&lt;=F1067,"〇",J1067&gt;F1067,"ー（要件外となる従業員です）"),"")</f>
        <v/>
      </c>
      <c r="L1067" s="25" t="str" cm="1">
        <f t="array" ref="L1067">IFERROR(_xlfn.IFS(COUNTBLANK(C1067:J1067)=8,"",C1067="","←C列に従業員名を姓名（フルネーム）で入力してください。誤変換にお気を付け下さい。",D1067="","←D列に都道府県を入力してください。",G1067="","←G列に1～3の選択肢を入力してください",H1067="","←H列に金額を入力してください",G1067=3,"",I1067="","←I列に所定労働時間を入力してください"),"")</f>
        <v/>
      </c>
    </row>
    <row r="1068" spans="1:12" ht="16.5" customHeight="1" x14ac:dyDescent="0.4">
      <c r="A1068" s="52" t="str">
        <f t="shared" si="16"/>
        <v/>
      </c>
      <c r="B1068" s="51"/>
      <c r="C1068" s="75"/>
      <c r="D1068" s="51"/>
      <c r="E1068" s="27" t="str" cm="1">
        <f t="array" ref="E1068">IFERROR(_xlfn.IFS(AND($F$4=45566,D1068="徳島"),VLOOKUP(D1068,最低賃金!$A$2:$G$49,2,FALSE),OR($F$4&lt;&gt;45566,D1068&lt;&gt;"徳島"),VLOOKUP(D1068,最低賃金!$A$2:$G$49,4,FALSE)),"")</f>
        <v/>
      </c>
      <c r="F1068" s="27" t="str">
        <f>IFERROR(VLOOKUP(D1068,最低賃金!$A$3:$G$49,6,FALSE),"")</f>
        <v/>
      </c>
      <c r="G1068" s="51"/>
      <c r="H1068" s="19"/>
      <c r="I1068" s="81"/>
      <c r="J1068" s="27" t="str" cm="1">
        <f t="array" ref="J1068">IFERROR(_xlfn.IFS(COUNTBLANK(G1068:I1068)=3,"",H1068="","H列に金額を入力してください",G1068=3,H1068,I1068="","I列に労働時間を入力してください",G1068=1,ROUND(H1068/(I1068*24),0),G1068=2,ROUND(H1068/(I1068*24),0)),"")</f>
        <v/>
      </c>
      <c r="K1068" s="80" t="str" cm="1">
        <f t="array" ref="K1068">IFERROR(_xlfn.IFS(D1068="","",J1068&lt;E1068,"×（法定外・要件外となる従業員です）",J1068&lt;=F1068,"〇",J1068&gt;F1068,"ー（要件外となる従業員です）"),"")</f>
        <v/>
      </c>
      <c r="L1068" s="25" t="str" cm="1">
        <f t="array" ref="L1068">IFERROR(_xlfn.IFS(COUNTBLANK(C1068:J1068)=8,"",C1068="","←C列に従業員名を姓名（フルネーム）で入力してください。誤変換にお気を付け下さい。",D1068="","←D列に都道府県を入力してください。",G1068="","←G列に1～3の選択肢を入力してください",H1068="","←H列に金額を入力してください",G1068=3,"",I1068="","←I列に所定労働時間を入力してください"),"")</f>
        <v/>
      </c>
    </row>
    <row r="1069" spans="1:12" ht="16.5" customHeight="1" x14ac:dyDescent="0.4">
      <c r="A1069" s="52" t="str">
        <f t="shared" si="16"/>
        <v/>
      </c>
      <c r="B1069" s="51"/>
      <c r="C1069" s="75"/>
      <c r="D1069" s="51"/>
      <c r="E1069" s="27" t="str" cm="1">
        <f t="array" ref="E1069">IFERROR(_xlfn.IFS(AND($F$4=45566,D1069="徳島"),VLOOKUP(D1069,最低賃金!$A$2:$G$49,2,FALSE),OR($F$4&lt;&gt;45566,D1069&lt;&gt;"徳島"),VLOOKUP(D1069,最低賃金!$A$2:$G$49,4,FALSE)),"")</f>
        <v/>
      </c>
      <c r="F1069" s="27" t="str">
        <f>IFERROR(VLOOKUP(D1069,最低賃金!$A$3:$G$49,6,FALSE),"")</f>
        <v/>
      </c>
      <c r="G1069" s="51"/>
      <c r="H1069" s="19"/>
      <c r="I1069" s="81"/>
      <c r="J1069" s="27" t="str" cm="1">
        <f t="array" ref="J1069">IFERROR(_xlfn.IFS(COUNTBLANK(G1069:I1069)=3,"",H1069="","H列に金額を入力してください",G1069=3,H1069,I1069="","I列に労働時間を入力してください",G1069=1,ROUND(H1069/(I1069*24),0),G1069=2,ROUND(H1069/(I1069*24),0)),"")</f>
        <v/>
      </c>
      <c r="K1069" s="80" t="str" cm="1">
        <f t="array" ref="K1069">IFERROR(_xlfn.IFS(D1069="","",J1069&lt;E1069,"×（法定外・要件外となる従業員です）",J1069&lt;=F1069,"〇",J1069&gt;F1069,"ー（要件外となる従業員です）"),"")</f>
        <v/>
      </c>
      <c r="L1069" s="25" t="str" cm="1">
        <f t="array" ref="L1069">IFERROR(_xlfn.IFS(COUNTBLANK(C1069:J1069)=8,"",C1069="","←C列に従業員名を姓名（フルネーム）で入力してください。誤変換にお気を付け下さい。",D1069="","←D列に都道府県を入力してください。",G1069="","←G列に1～3の選択肢を入力してください",H1069="","←H列に金額を入力してください",G1069=3,"",I1069="","←I列に所定労働時間を入力してください"),"")</f>
        <v/>
      </c>
    </row>
    <row r="1070" spans="1:12" ht="16.5" customHeight="1" x14ac:dyDescent="0.4">
      <c r="A1070" s="52" t="str">
        <f t="shared" si="16"/>
        <v/>
      </c>
      <c r="B1070" s="51"/>
      <c r="C1070" s="75"/>
      <c r="D1070" s="51"/>
      <c r="E1070" s="27" t="str" cm="1">
        <f t="array" ref="E1070">IFERROR(_xlfn.IFS(AND($F$4=45566,D1070="徳島"),VLOOKUP(D1070,最低賃金!$A$2:$G$49,2,FALSE),OR($F$4&lt;&gt;45566,D1070&lt;&gt;"徳島"),VLOOKUP(D1070,最低賃金!$A$2:$G$49,4,FALSE)),"")</f>
        <v/>
      </c>
      <c r="F1070" s="27" t="str">
        <f>IFERROR(VLOOKUP(D1070,最低賃金!$A$3:$G$49,6,FALSE),"")</f>
        <v/>
      </c>
      <c r="G1070" s="51"/>
      <c r="H1070" s="19"/>
      <c r="I1070" s="81"/>
      <c r="J1070" s="27" t="str" cm="1">
        <f t="array" ref="J1070">IFERROR(_xlfn.IFS(COUNTBLANK(G1070:I1070)=3,"",H1070="","H列に金額を入力してください",G1070=3,H1070,I1070="","I列に労働時間を入力してください",G1070=1,ROUND(H1070/(I1070*24),0),G1070=2,ROUND(H1070/(I1070*24),0)),"")</f>
        <v/>
      </c>
      <c r="K1070" s="80" t="str" cm="1">
        <f t="array" ref="K1070">IFERROR(_xlfn.IFS(D1070="","",J1070&lt;E1070,"×（法定外・要件外となる従業員です）",J1070&lt;=F1070,"〇",J1070&gt;F1070,"ー（要件外となる従業員です）"),"")</f>
        <v/>
      </c>
      <c r="L1070" s="25" t="str" cm="1">
        <f t="array" ref="L1070">IFERROR(_xlfn.IFS(COUNTBLANK(C1070:J1070)=8,"",C1070="","←C列に従業員名を姓名（フルネーム）で入力してください。誤変換にお気を付け下さい。",D1070="","←D列に都道府県を入力してください。",G1070="","←G列に1～3の選択肢を入力してください",H1070="","←H列に金額を入力してください",G1070=3,"",I1070="","←I列に所定労働時間を入力してください"),"")</f>
        <v/>
      </c>
    </row>
    <row r="1071" spans="1:12" ht="16.5" customHeight="1" x14ac:dyDescent="0.4">
      <c r="A1071" s="52" t="str">
        <f t="shared" si="16"/>
        <v/>
      </c>
      <c r="B1071" s="51"/>
      <c r="C1071" s="75"/>
      <c r="D1071" s="51"/>
      <c r="E1071" s="27" t="str" cm="1">
        <f t="array" ref="E1071">IFERROR(_xlfn.IFS(AND($F$4=45566,D1071="徳島"),VLOOKUP(D1071,最低賃金!$A$2:$G$49,2,FALSE),OR($F$4&lt;&gt;45566,D1071&lt;&gt;"徳島"),VLOOKUP(D1071,最低賃金!$A$2:$G$49,4,FALSE)),"")</f>
        <v/>
      </c>
      <c r="F1071" s="27" t="str">
        <f>IFERROR(VLOOKUP(D1071,最低賃金!$A$3:$G$49,6,FALSE),"")</f>
        <v/>
      </c>
      <c r="G1071" s="51"/>
      <c r="H1071" s="19"/>
      <c r="I1071" s="81"/>
      <c r="J1071" s="27" t="str" cm="1">
        <f t="array" ref="J1071">IFERROR(_xlfn.IFS(COUNTBLANK(G1071:I1071)=3,"",H1071="","H列に金額を入力してください",G1071=3,H1071,I1071="","I列に労働時間を入力してください",G1071=1,ROUND(H1071/(I1071*24),0),G1071=2,ROUND(H1071/(I1071*24),0)),"")</f>
        <v/>
      </c>
      <c r="K1071" s="80" t="str" cm="1">
        <f t="array" ref="K1071">IFERROR(_xlfn.IFS(D1071="","",J1071&lt;E1071,"×（法定外・要件外となる従業員です）",J1071&lt;=F1071,"〇",J1071&gt;F1071,"ー（要件外となる従業員です）"),"")</f>
        <v/>
      </c>
      <c r="L1071" s="25" t="str" cm="1">
        <f t="array" ref="L1071">IFERROR(_xlfn.IFS(COUNTBLANK(C1071:J1071)=8,"",C1071="","←C列に従業員名を姓名（フルネーム）で入力してください。誤変換にお気を付け下さい。",D1071="","←D列に都道府県を入力してください。",G1071="","←G列に1～3の選択肢を入力してください",H1071="","←H列に金額を入力してください",G1071=3,"",I1071="","←I列に所定労働時間を入力してください"),"")</f>
        <v/>
      </c>
    </row>
    <row r="1072" spans="1:12" ht="16.5" customHeight="1" x14ac:dyDescent="0.4">
      <c r="A1072" s="52" t="str">
        <f t="shared" si="16"/>
        <v/>
      </c>
      <c r="B1072" s="51"/>
      <c r="C1072" s="75"/>
      <c r="D1072" s="51"/>
      <c r="E1072" s="27" t="str" cm="1">
        <f t="array" ref="E1072">IFERROR(_xlfn.IFS(AND($F$4=45566,D1072="徳島"),VLOOKUP(D1072,最低賃金!$A$2:$G$49,2,FALSE),OR($F$4&lt;&gt;45566,D1072&lt;&gt;"徳島"),VLOOKUP(D1072,最低賃金!$A$2:$G$49,4,FALSE)),"")</f>
        <v/>
      </c>
      <c r="F1072" s="27" t="str">
        <f>IFERROR(VLOOKUP(D1072,最低賃金!$A$3:$G$49,6,FALSE),"")</f>
        <v/>
      </c>
      <c r="G1072" s="51"/>
      <c r="H1072" s="19"/>
      <c r="I1072" s="81"/>
      <c r="J1072" s="27" t="str" cm="1">
        <f t="array" ref="J1072">IFERROR(_xlfn.IFS(COUNTBLANK(G1072:I1072)=3,"",H1072="","H列に金額を入力してください",G1072=3,H1072,I1072="","I列に労働時間を入力してください",G1072=1,ROUND(H1072/(I1072*24),0),G1072=2,ROUND(H1072/(I1072*24),0)),"")</f>
        <v/>
      </c>
      <c r="K1072" s="80" t="str" cm="1">
        <f t="array" ref="K1072">IFERROR(_xlfn.IFS(D1072="","",J1072&lt;E1072,"×（法定外・要件外となる従業員です）",J1072&lt;=F1072,"〇",J1072&gt;F1072,"ー（要件外となる従業員です）"),"")</f>
        <v/>
      </c>
      <c r="L1072" s="25" t="str" cm="1">
        <f t="array" ref="L1072">IFERROR(_xlfn.IFS(COUNTBLANK(C1072:J1072)=8,"",C1072="","←C列に従業員名を姓名（フルネーム）で入力してください。誤変換にお気を付け下さい。",D1072="","←D列に都道府県を入力してください。",G1072="","←G列に1～3の選択肢を入力してください",H1072="","←H列に金額を入力してください",G1072=3,"",I1072="","←I列に所定労働時間を入力してください"),"")</f>
        <v/>
      </c>
    </row>
    <row r="1073" spans="1:12" ht="16.5" customHeight="1" x14ac:dyDescent="0.4">
      <c r="A1073" s="52" t="str">
        <f t="shared" si="16"/>
        <v/>
      </c>
      <c r="B1073" s="51"/>
      <c r="C1073" s="75"/>
      <c r="D1073" s="51"/>
      <c r="E1073" s="27" t="str" cm="1">
        <f t="array" ref="E1073">IFERROR(_xlfn.IFS(AND($F$4=45566,D1073="徳島"),VLOOKUP(D1073,最低賃金!$A$2:$G$49,2,FALSE),OR($F$4&lt;&gt;45566,D1073&lt;&gt;"徳島"),VLOOKUP(D1073,最低賃金!$A$2:$G$49,4,FALSE)),"")</f>
        <v/>
      </c>
      <c r="F1073" s="27" t="str">
        <f>IFERROR(VLOOKUP(D1073,最低賃金!$A$3:$G$49,6,FALSE),"")</f>
        <v/>
      </c>
      <c r="G1073" s="51"/>
      <c r="H1073" s="19"/>
      <c r="I1073" s="81"/>
      <c r="J1073" s="27" t="str" cm="1">
        <f t="array" ref="J1073">IFERROR(_xlfn.IFS(COUNTBLANK(G1073:I1073)=3,"",H1073="","H列に金額を入力してください",G1073=3,H1073,I1073="","I列に労働時間を入力してください",G1073=1,ROUND(H1073/(I1073*24),0),G1073=2,ROUND(H1073/(I1073*24),0)),"")</f>
        <v/>
      </c>
      <c r="K1073" s="80" t="str" cm="1">
        <f t="array" ref="K1073">IFERROR(_xlfn.IFS(D1073="","",J1073&lt;E1073,"×（法定外・要件外となる従業員です）",J1073&lt;=F1073,"〇",J1073&gt;F1073,"ー（要件外となる従業員です）"),"")</f>
        <v/>
      </c>
      <c r="L1073" s="25" t="str" cm="1">
        <f t="array" ref="L1073">IFERROR(_xlfn.IFS(COUNTBLANK(C1073:J1073)=8,"",C1073="","←C列に従業員名を姓名（フルネーム）で入力してください。誤変換にお気を付け下さい。",D1073="","←D列に都道府県を入力してください。",G1073="","←G列に1～3の選択肢を入力してください",H1073="","←H列に金額を入力してください",G1073=3,"",I1073="","←I列に所定労働時間を入力してください"),"")</f>
        <v/>
      </c>
    </row>
    <row r="1074" spans="1:12" ht="16.5" customHeight="1" x14ac:dyDescent="0.4">
      <c r="A1074" s="52" t="str">
        <f t="shared" si="16"/>
        <v/>
      </c>
      <c r="B1074" s="51"/>
      <c r="C1074" s="75"/>
      <c r="D1074" s="51"/>
      <c r="E1074" s="27" t="str" cm="1">
        <f t="array" ref="E1074">IFERROR(_xlfn.IFS(AND($F$4=45566,D1074="徳島"),VLOOKUP(D1074,最低賃金!$A$2:$G$49,2,FALSE),OR($F$4&lt;&gt;45566,D1074&lt;&gt;"徳島"),VLOOKUP(D1074,最低賃金!$A$2:$G$49,4,FALSE)),"")</f>
        <v/>
      </c>
      <c r="F1074" s="27" t="str">
        <f>IFERROR(VLOOKUP(D1074,最低賃金!$A$3:$G$49,6,FALSE),"")</f>
        <v/>
      </c>
      <c r="G1074" s="51"/>
      <c r="H1074" s="19"/>
      <c r="I1074" s="81"/>
      <c r="J1074" s="27" t="str" cm="1">
        <f t="array" ref="J1074">IFERROR(_xlfn.IFS(COUNTBLANK(G1074:I1074)=3,"",H1074="","H列に金額を入力してください",G1074=3,H1074,I1074="","I列に労働時間を入力してください",G1074=1,ROUND(H1074/(I1074*24),0),G1074=2,ROUND(H1074/(I1074*24),0)),"")</f>
        <v/>
      </c>
      <c r="K1074" s="80" t="str" cm="1">
        <f t="array" ref="K1074">IFERROR(_xlfn.IFS(D1074="","",J1074&lt;E1074,"×（法定外・要件外となる従業員です）",J1074&lt;=F1074,"〇",J1074&gt;F1074,"ー（要件外となる従業員です）"),"")</f>
        <v/>
      </c>
      <c r="L1074" s="25" t="str" cm="1">
        <f t="array" ref="L1074">IFERROR(_xlfn.IFS(COUNTBLANK(C1074:J1074)=8,"",C1074="","←C列に従業員名を姓名（フルネーム）で入力してください。誤変換にお気を付け下さい。",D1074="","←D列に都道府県を入力してください。",G1074="","←G列に1～3の選択肢を入力してください",H1074="","←H列に金額を入力してください",G1074=3,"",I1074="","←I列に所定労働時間を入力してください"),"")</f>
        <v/>
      </c>
    </row>
    <row r="1075" spans="1:12" ht="16.5" customHeight="1" x14ac:dyDescent="0.4">
      <c r="A1075" s="52" t="str">
        <f t="shared" si="16"/>
        <v/>
      </c>
      <c r="B1075" s="51"/>
      <c r="C1075" s="75"/>
      <c r="D1075" s="51"/>
      <c r="E1075" s="27" t="str" cm="1">
        <f t="array" ref="E1075">IFERROR(_xlfn.IFS(AND($F$4=45566,D1075="徳島"),VLOOKUP(D1075,最低賃金!$A$2:$G$49,2,FALSE),OR($F$4&lt;&gt;45566,D1075&lt;&gt;"徳島"),VLOOKUP(D1075,最低賃金!$A$2:$G$49,4,FALSE)),"")</f>
        <v/>
      </c>
      <c r="F1075" s="27" t="str">
        <f>IFERROR(VLOOKUP(D1075,最低賃金!$A$3:$G$49,6,FALSE),"")</f>
        <v/>
      </c>
      <c r="G1075" s="51"/>
      <c r="H1075" s="19"/>
      <c r="I1075" s="81"/>
      <c r="J1075" s="27" t="str" cm="1">
        <f t="array" ref="J1075">IFERROR(_xlfn.IFS(COUNTBLANK(G1075:I1075)=3,"",H1075="","H列に金額を入力してください",G1075=3,H1075,I1075="","I列に労働時間を入力してください",G1075=1,ROUND(H1075/(I1075*24),0),G1075=2,ROUND(H1075/(I1075*24),0)),"")</f>
        <v/>
      </c>
      <c r="K1075" s="80" t="str" cm="1">
        <f t="array" ref="K1075">IFERROR(_xlfn.IFS(D1075="","",J1075&lt;E1075,"×（法定外・要件外となる従業員です）",J1075&lt;=F1075,"〇",J1075&gt;F1075,"ー（要件外となる従業員です）"),"")</f>
        <v/>
      </c>
      <c r="L1075" s="25" t="str" cm="1">
        <f t="array" ref="L1075">IFERROR(_xlfn.IFS(COUNTBLANK(C1075:J1075)=8,"",C1075="","←C列に従業員名を姓名（フルネーム）で入力してください。誤変換にお気を付け下さい。",D1075="","←D列に都道府県を入力してください。",G1075="","←G列に1～3の選択肢を入力してください",H1075="","←H列に金額を入力してください",G1075=3,"",I1075="","←I列に所定労働時間を入力してください"),"")</f>
        <v/>
      </c>
    </row>
    <row r="1076" spans="1:12" ht="16.5" customHeight="1" x14ac:dyDescent="0.4">
      <c r="A1076" s="52" t="str">
        <f t="shared" si="16"/>
        <v/>
      </c>
      <c r="B1076" s="51"/>
      <c r="C1076" s="75"/>
      <c r="D1076" s="51"/>
      <c r="E1076" s="27" t="str" cm="1">
        <f t="array" ref="E1076">IFERROR(_xlfn.IFS(AND($F$4=45566,D1076="徳島"),VLOOKUP(D1076,最低賃金!$A$2:$G$49,2,FALSE),OR($F$4&lt;&gt;45566,D1076&lt;&gt;"徳島"),VLOOKUP(D1076,最低賃金!$A$2:$G$49,4,FALSE)),"")</f>
        <v/>
      </c>
      <c r="F1076" s="27" t="str">
        <f>IFERROR(VLOOKUP(D1076,最低賃金!$A$3:$G$49,6,FALSE),"")</f>
        <v/>
      </c>
      <c r="G1076" s="51"/>
      <c r="H1076" s="19"/>
      <c r="I1076" s="81"/>
      <c r="J1076" s="27" t="str" cm="1">
        <f t="array" ref="J1076">IFERROR(_xlfn.IFS(COUNTBLANK(G1076:I1076)=3,"",H1076="","H列に金額を入力してください",G1076=3,H1076,I1076="","I列に労働時間を入力してください",G1076=1,ROUND(H1076/(I1076*24),0),G1076=2,ROUND(H1076/(I1076*24),0)),"")</f>
        <v/>
      </c>
      <c r="K1076" s="80" t="str" cm="1">
        <f t="array" ref="K1076">IFERROR(_xlfn.IFS(D1076="","",J1076&lt;E1076,"×（法定外・要件外となる従業員です）",J1076&lt;=F1076,"〇",J1076&gt;F1076,"ー（要件外となる従業員です）"),"")</f>
        <v/>
      </c>
      <c r="L1076" s="25" t="str" cm="1">
        <f t="array" ref="L1076">IFERROR(_xlfn.IFS(COUNTBLANK(C1076:J1076)=8,"",C1076="","←C列に従業員名を姓名（フルネーム）で入力してください。誤変換にお気を付け下さい。",D1076="","←D列に都道府県を入力してください。",G1076="","←G列に1～3の選択肢を入力してください",H1076="","←H列に金額を入力してください",G1076=3,"",I1076="","←I列に所定労働時間を入力してください"),"")</f>
        <v/>
      </c>
    </row>
    <row r="1077" spans="1:12" ht="16.5" customHeight="1" x14ac:dyDescent="0.4">
      <c r="A1077" s="52" t="str">
        <f t="shared" si="16"/>
        <v/>
      </c>
      <c r="B1077" s="51"/>
      <c r="C1077" s="75"/>
      <c r="D1077" s="51"/>
      <c r="E1077" s="27" t="str" cm="1">
        <f t="array" ref="E1077">IFERROR(_xlfn.IFS(AND($F$4=45566,D1077="徳島"),VLOOKUP(D1077,最低賃金!$A$2:$G$49,2,FALSE),OR($F$4&lt;&gt;45566,D1077&lt;&gt;"徳島"),VLOOKUP(D1077,最低賃金!$A$2:$G$49,4,FALSE)),"")</f>
        <v/>
      </c>
      <c r="F1077" s="27" t="str">
        <f>IFERROR(VLOOKUP(D1077,最低賃金!$A$3:$G$49,6,FALSE),"")</f>
        <v/>
      </c>
      <c r="G1077" s="51"/>
      <c r="H1077" s="19"/>
      <c r="I1077" s="81"/>
      <c r="J1077" s="27" t="str" cm="1">
        <f t="array" ref="J1077">IFERROR(_xlfn.IFS(COUNTBLANK(G1077:I1077)=3,"",H1077="","H列に金額を入力してください",G1077=3,H1077,I1077="","I列に労働時間を入力してください",G1077=1,ROUND(H1077/(I1077*24),0),G1077=2,ROUND(H1077/(I1077*24),0)),"")</f>
        <v/>
      </c>
      <c r="K1077" s="80" t="str" cm="1">
        <f t="array" ref="K1077">IFERROR(_xlfn.IFS(D1077="","",J1077&lt;E1077,"×（法定外・要件外となる従業員です）",J1077&lt;=F1077,"〇",J1077&gt;F1077,"ー（要件外となる従業員です）"),"")</f>
        <v/>
      </c>
      <c r="L1077" s="25" t="str" cm="1">
        <f t="array" ref="L1077">IFERROR(_xlfn.IFS(COUNTBLANK(C1077:J1077)=8,"",C1077="","←C列に従業員名を姓名（フルネーム）で入力してください。誤変換にお気を付け下さい。",D1077="","←D列に都道府県を入力してください。",G1077="","←G列に1～3の選択肢を入力してください",H1077="","←H列に金額を入力してください",G1077=3,"",I1077="","←I列に所定労働時間を入力してください"),"")</f>
        <v/>
      </c>
    </row>
    <row r="1078" spans="1:12" ht="16.5" customHeight="1" x14ac:dyDescent="0.4">
      <c r="A1078" s="52" t="str">
        <f t="shared" si="16"/>
        <v/>
      </c>
      <c r="B1078" s="51"/>
      <c r="C1078" s="75"/>
      <c r="D1078" s="51"/>
      <c r="E1078" s="27" t="str" cm="1">
        <f t="array" ref="E1078">IFERROR(_xlfn.IFS(AND($F$4=45566,D1078="徳島"),VLOOKUP(D1078,最低賃金!$A$2:$G$49,2,FALSE),OR($F$4&lt;&gt;45566,D1078&lt;&gt;"徳島"),VLOOKUP(D1078,最低賃金!$A$2:$G$49,4,FALSE)),"")</f>
        <v/>
      </c>
      <c r="F1078" s="27" t="str">
        <f>IFERROR(VLOOKUP(D1078,最低賃金!$A$3:$G$49,6,FALSE),"")</f>
        <v/>
      </c>
      <c r="G1078" s="51"/>
      <c r="H1078" s="19"/>
      <c r="I1078" s="81"/>
      <c r="J1078" s="27" t="str" cm="1">
        <f t="array" ref="J1078">IFERROR(_xlfn.IFS(COUNTBLANK(G1078:I1078)=3,"",H1078="","H列に金額を入力してください",G1078=3,H1078,I1078="","I列に労働時間を入力してください",G1078=1,ROUND(H1078/(I1078*24),0),G1078=2,ROUND(H1078/(I1078*24),0)),"")</f>
        <v/>
      </c>
      <c r="K1078" s="80" t="str" cm="1">
        <f t="array" ref="K1078">IFERROR(_xlfn.IFS(D1078="","",J1078&lt;E1078,"×（法定外・要件外となる従業員です）",J1078&lt;=F1078,"〇",J1078&gt;F1078,"ー（要件外となる従業員です）"),"")</f>
        <v/>
      </c>
      <c r="L1078" s="25" t="str" cm="1">
        <f t="array" ref="L1078">IFERROR(_xlfn.IFS(COUNTBLANK(C1078:J1078)=8,"",C1078="","←C列に従業員名を姓名（フルネーム）で入力してください。誤変換にお気を付け下さい。",D1078="","←D列に都道府県を入力してください。",G1078="","←G列に1～3の選択肢を入力してください",H1078="","←H列に金額を入力してください",G1078=3,"",I1078="","←I列に所定労働時間を入力してください"),"")</f>
        <v/>
      </c>
    </row>
    <row r="1079" spans="1:12" ht="16.5" customHeight="1" x14ac:dyDescent="0.4">
      <c r="A1079" s="52" t="str">
        <f t="shared" si="16"/>
        <v/>
      </c>
      <c r="B1079" s="51"/>
      <c r="C1079" s="75"/>
      <c r="D1079" s="51"/>
      <c r="E1079" s="27" t="str" cm="1">
        <f t="array" ref="E1079">IFERROR(_xlfn.IFS(AND($F$4=45566,D1079="徳島"),VLOOKUP(D1079,最低賃金!$A$2:$G$49,2,FALSE),OR($F$4&lt;&gt;45566,D1079&lt;&gt;"徳島"),VLOOKUP(D1079,最低賃金!$A$2:$G$49,4,FALSE)),"")</f>
        <v/>
      </c>
      <c r="F1079" s="27" t="str">
        <f>IFERROR(VLOOKUP(D1079,最低賃金!$A$3:$G$49,6,FALSE),"")</f>
        <v/>
      </c>
      <c r="G1079" s="51"/>
      <c r="H1079" s="19"/>
      <c r="I1079" s="81"/>
      <c r="J1079" s="27" t="str" cm="1">
        <f t="array" ref="J1079">IFERROR(_xlfn.IFS(COUNTBLANK(G1079:I1079)=3,"",H1079="","H列に金額を入力してください",G1079=3,H1079,I1079="","I列に労働時間を入力してください",G1079=1,ROUND(H1079/(I1079*24),0),G1079=2,ROUND(H1079/(I1079*24),0)),"")</f>
        <v/>
      </c>
      <c r="K1079" s="80" t="str" cm="1">
        <f t="array" ref="K1079">IFERROR(_xlfn.IFS(D1079="","",J1079&lt;E1079,"×（法定外・要件外となる従業員です）",J1079&lt;=F1079,"〇",J1079&gt;F1079,"ー（要件外となる従業員です）"),"")</f>
        <v/>
      </c>
      <c r="L1079" s="25" t="str" cm="1">
        <f t="array" ref="L1079">IFERROR(_xlfn.IFS(COUNTBLANK(C1079:J1079)=8,"",C1079="","←C列に従業員名を姓名（フルネーム）で入力してください。誤変換にお気を付け下さい。",D1079="","←D列に都道府県を入力してください。",G1079="","←G列に1～3の選択肢を入力してください",H1079="","←H列に金額を入力してください",G1079=3,"",I1079="","←I列に所定労働時間を入力してください"),"")</f>
        <v/>
      </c>
    </row>
    <row r="1080" spans="1:12" ht="16.5" customHeight="1" x14ac:dyDescent="0.4">
      <c r="A1080" s="52" t="str">
        <f t="shared" si="16"/>
        <v/>
      </c>
      <c r="B1080" s="51"/>
      <c r="C1080" s="75"/>
      <c r="D1080" s="51"/>
      <c r="E1080" s="27" t="str" cm="1">
        <f t="array" ref="E1080">IFERROR(_xlfn.IFS(AND($F$4=45566,D1080="徳島"),VLOOKUP(D1080,最低賃金!$A$2:$G$49,2,FALSE),OR($F$4&lt;&gt;45566,D1080&lt;&gt;"徳島"),VLOOKUP(D1080,最低賃金!$A$2:$G$49,4,FALSE)),"")</f>
        <v/>
      </c>
      <c r="F1080" s="27" t="str">
        <f>IFERROR(VLOOKUP(D1080,最低賃金!$A$3:$G$49,6,FALSE),"")</f>
        <v/>
      </c>
      <c r="G1080" s="51"/>
      <c r="H1080" s="19"/>
      <c r="I1080" s="81"/>
      <c r="J1080" s="27" t="str" cm="1">
        <f t="array" ref="J1080">IFERROR(_xlfn.IFS(COUNTBLANK(G1080:I1080)=3,"",H1080="","H列に金額を入力してください",G1080=3,H1080,I1080="","I列に労働時間を入力してください",G1080=1,ROUND(H1080/(I1080*24),0),G1080=2,ROUND(H1080/(I1080*24),0)),"")</f>
        <v/>
      </c>
      <c r="K1080" s="80" t="str" cm="1">
        <f t="array" ref="K1080">IFERROR(_xlfn.IFS(D1080="","",J1080&lt;E1080,"×（法定外・要件外となる従業員です）",J1080&lt;=F1080,"〇",J1080&gt;F1080,"ー（要件外となる従業員です）"),"")</f>
        <v/>
      </c>
      <c r="L1080" s="25" t="str" cm="1">
        <f t="array" ref="L1080">IFERROR(_xlfn.IFS(COUNTBLANK(C1080:J1080)=8,"",C1080="","←C列に従業員名を姓名（フルネーム）で入力してください。誤変換にお気を付け下さい。",D1080="","←D列に都道府県を入力してください。",G1080="","←G列に1～3の選択肢を入力してください",H1080="","←H列に金額を入力してください",G1080=3,"",I1080="","←I列に所定労働時間を入力してください"),"")</f>
        <v/>
      </c>
    </row>
    <row r="1081" spans="1:12" ht="16.5" customHeight="1" x14ac:dyDescent="0.4">
      <c r="A1081" s="52" t="str">
        <f t="shared" si="16"/>
        <v/>
      </c>
      <c r="B1081" s="51"/>
      <c r="C1081" s="75"/>
      <c r="D1081" s="51"/>
      <c r="E1081" s="27" t="str" cm="1">
        <f t="array" ref="E1081">IFERROR(_xlfn.IFS(AND($F$4=45566,D1081="徳島"),VLOOKUP(D1081,最低賃金!$A$2:$G$49,2,FALSE),OR($F$4&lt;&gt;45566,D1081&lt;&gt;"徳島"),VLOOKUP(D1081,最低賃金!$A$2:$G$49,4,FALSE)),"")</f>
        <v/>
      </c>
      <c r="F1081" s="27" t="str">
        <f>IFERROR(VLOOKUP(D1081,最低賃金!$A$3:$G$49,6,FALSE),"")</f>
        <v/>
      </c>
      <c r="G1081" s="51"/>
      <c r="H1081" s="19"/>
      <c r="I1081" s="81"/>
      <c r="J1081" s="27" t="str" cm="1">
        <f t="array" ref="J1081">IFERROR(_xlfn.IFS(COUNTBLANK(G1081:I1081)=3,"",H1081="","H列に金額を入力してください",G1081=3,H1081,I1081="","I列に労働時間を入力してください",G1081=1,ROUND(H1081/(I1081*24),0),G1081=2,ROUND(H1081/(I1081*24),0)),"")</f>
        <v/>
      </c>
      <c r="K1081" s="80" t="str" cm="1">
        <f t="array" ref="K1081">IFERROR(_xlfn.IFS(D1081="","",J1081&lt;E1081,"×（法定外・要件外となる従業員です）",J1081&lt;=F1081,"〇",J1081&gt;F1081,"ー（要件外となる従業員です）"),"")</f>
        <v/>
      </c>
      <c r="L1081" s="25" t="str" cm="1">
        <f t="array" ref="L1081">IFERROR(_xlfn.IFS(COUNTBLANK(C1081:J1081)=8,"",C1081="","←C列に従業員名を姓名（フルネーム）で入力してください。誤変換にお気を付け下さい。",D1081="","←D列に都道府県を入力してください。",G1081="","←G列に1～3の選択肢を入力してください",H1081="","←H列に金額を入力してください",G1081=3,"",I1081="","←I列に所定労働時間を入力してください"),"")</f>
        <v/>
      </c>
    </row>
    <row r="1082" spans="1:12" ht="16.5" customHeight="1" x14ac:dyDescent="0.4">
      <c r="A1082" s="52" t="str">
        <f t="shared" si="16"/>
        <v/>
      </c>
      <c r="B1082" s="51"/>
      <c r="C1082" s="75"/>
      <c r="D1082" s="51"/>
      <c r="E1082" s="27" t="str" cm="1">
        <f t="array" ref="E1082">IFERROR(_xlfn.IFS(AND($F$4=45566,D1082="徳島"),VLOOKUP(D1082,最低賃金!$A$2:$G$49,2,FALSE),OR($F$4&lt;&gt;45566,D1082&lt;&gt;"徳島"),VLOOKUP(D1082,最低賃金!$A$2:$G$49,4,FALSE)),"")</f>
        <v/>
      </c>
      <c r="F1082" s="27" t="str">
        <f>IFERROR(VLOOKUP(D1082,最低賃金!$A$3:$G$49,6,FALSE),"")</f>
        <v/>
      </c>
      <c r="G1082" s="51"/>
      <c r="H1082" s="19"/>
      <c r="I1082" s="81"/>
      <c r="J1082" s="27" t="str" cm="1">
        <f t="array" ref="J1082">IFERROR(_xlfn.IFS(COUNTBLANK(G1082:I1082)=3,"",H1082="","H列に金額を入力してください",G1082=3,H1082,I1082="","I列に労働時間を入力してください",G1082=1,ROUND(H1082/(I1082*24),0),G1082=2,ROUND(H1082/(I1082*24),0)),"")</f>
        <v/>
      </c>
      <c r="K1082" s="80" t="str" cm="1">
        <f t="array" ref="K1082">IFERROR(_xlfn.IFS(D1082="","",J1082&lt;E1082,"×（法定外・要件外となる従業員です）",J1082&lt;=F1082,"〇",J1082&gt;F1082,"ー（要件外となる従業員です）"),"")</f>
        <v/>
      </c>
      <c r="L1082" s="25" t="str" cm="1">
        <f t="array" ref="L1082">IFERROR(_xlfn.IFS(COUNTBLANK(C1082:J1082)=8,"",C1082="","←C列に従業員名を姓名（フルネーム）で入力してください。誤変換にお気を付け下さい。",D1082="","←D列に都道府県を入力してください。",G1082="","←G列に1～3の選択肢を入力してください",H1082="","←H列に金額を入力してください",G1082=3,"",I1082="","←I列に所定労働時間を入力してください"),"")</f>
        <v/>
      </c>
    </row>
    <row r="1083" spans="1:12" ht="16.5" customHeight="1" x14ac:dyDescent="0.4">
      <c r="A1083" s="52" t="str">
        <f t="shared" si="16"/>
        <v/>
      </c>
      <c r="B1083" s="51"/>
      <c r="C1083" s="75"/>
      <c r="D1083" s="51"/>
      <c r="E1083" s="27" t="str" cm="1">
        <f t="array" ref="E1083">IFERROR(_xlfn.IFS(AND($F$4=45566,D1083="徳島"),VLOOKUP(D1083,最低賃金!$A$2:$G$49,2,FALSE),OR($F$4&lt;&gt;45566,D1083&lt;&gt;"徳島"),VLOOKUP(D1083,最低賃金!$A$2:$G$49,4,FALSE)),"")</f>
        <v/>
      </c>
      <c r="F1083" s="27" t="str">
        <f>IFERROR(VLOOKUP(D1083,最低賃金!$A$3:$G$49,6,FALSE),"")</f>
        <v/>
      </c>
      <c r="G1083" s="51"/>
      <c r="H1083" s="19"/>
      <c r="I1083" s="81"/>
      <c r="J1083" s="27" t="str" cm="1">
        <f t="array" ref="J1083">IFERROR(_xlfn.IFS(COUNTBLANK(G1083:I1083)=3,"",H1083="","H列に金額を入力してください",G1083=3,H1083,I1083="","I列に労働時間を入力してください",G1083=1,ROUND(H1083/(I1083*24),0),G1083=2,ROUND(H1083/(I1083*24),0)),"")</f>
        <v/>
      </c>
      <c r="K1083" s="80" t="str" cm="1">
        <f t="array" ref="K1083">IFERROR(_xlfn.IFS(D1083="","",J1083&lt;E1083,"×（法定外・要件外となる従業員です）",J1083&lt;=F1083,"〇",J1083&gt;F1083,"ー（要件外となる従業員です）"),"")</f>
        <v/>
      </c>
      <c r="L1083" s="25" t="str" cm="1">
        <f t="array" ref="L1083">IFERROR(_xlfn.IFS(COUNTBLANK(C1083:J1083)=8,"",C1083="","←C列に従業員名を姓名（フルネーム）で入力してください。誤変換にお気を付け下さい。",D1083="","←D列に都道府県を入力してください。",G1083="","←G列に1～3の選択肢を入力してください",H1083="","←H列に金額を入力してください",G1083=3,"",I1083="","←I列に所定労働時間を入力してください"),"")</f>
        <v/>
      </c>
    </row>
    <row r="1084" spans="1:12" ht="16.5" customHeight="1" x14ac:dyDescent="0.4">
      <c r="A1084" s="52" t="str">
        <f t="shared" si="16"/>
        <v/>
      </c>
      <c r="B1084" s="51"/>
      <c r="C1084" s="75"/>
      <c r="D1084" s="51"/>
      <c r="E1084" s="27" t="str" cm="1">
        <f t="array" ref="E1084">IFERROR(_xlfn.IFS(AND($F$4=45566,D1084="徳島"),VLOOKUP(D1084,最低賃金!$A$2:$G$49,2,FALSE),OR($F$4&lt;&gt;45566,D1084&lt;&gt;"徳島"),VLOOKUP(D1084,最低賃金!$A$2:$G$49,4,FALSE)),"")</f>
        <v/>
      </c>
      <c r="F1084" s="27" t="str">
        <f>IFERROR(VLOOKUP(D1084,最低賃金!$A$3:$G$49,6,FALSE),"")</f>
        <v/>
      </c>
      <c r="G1084" s="51"/>
      <c r="H1084" s="19"/>
      <c r="I1084" s="81"/>
      <c r="J1084" s="27" t="str" cm="1">
        <f t="array" ref="J1084">IFERROR(_xlfn.IFS(COUNTBLANK(G1084:I1084)=3,"",H1084="","H列に金額を入力してください",G1084=3,H1084,I1084="","I列に労働時間を入力してください",G1084=1,ROUND(H1084/(I1084*24),0),G1084=2,ROUND(H1084/(I1084*24),0)),"")</f>
        <v/>
      </c>
      <c r="K1084" s="80" t="str" cm="1">
        <f t="array" ref="K1084">IFERROR(_xlfn.IFS(D1084="","",J1084&lt;E1084,"×（法定外・要件外となる従業員です）",J1084&lt;=F1084,"〇",J1084&gt;F1084,"ー（要件外となる従業員です）"),"")</f>
        <v/>
      </c>
      <c r="L1084" s="25" t="str" cm="1">
        <f t="array" ref="L1084">IFERROR(_xlfn.IFS(COUNTBLANK(C1084:J1084)=8,"",C1084="","←C列に従業員名を姓名（フルネーム）で入力してください。誤変換にお気を付け下さい。",D1084="","←D列に都道府県を入力してください。",G1084="","←G列に1～3の選択肢を入力してください",H1084="","←H列に金額を入力してください",G1084=3,"",I1084="","←I列に所定労働時間を入力してください"),"")</f>
        <v/>
      </c>
    </row>
    <row r="1085" spans="1:12" ht="16.5" customHeight="1" x14ac:dyDescent="0.4">
      <c r="A1085" s="52" t="str">
        <f t="shared" si="16"/>
        <v/>
      </c>
      <c r="B1085" s="51"/>
      <c r="C1085" s="75"/>
      <c r="D1085" s="51"/>
      <c r="E1085" s="27" t="str" cm="1">
        <f t="array" ref="E1085">IFERROR(_xlfn.IFS(AND($F$4=45566,D1085="徳島"),VLOOKUP(D1085,最低賃金!$A$2:$G$49,2,FALSE),OR($F$4&lt;&gt;45566,D1085&lt;&gt;"徳島"),VLOOKUP(D1085,最低賃金!$A$2:$G$49,4,FALSE)),"")</f>
        <v/>
      </c>
      <c r="F1085" s="27" t="str">
        <f>IFERROR(VLOOKUP(D1085,最低賃金!$A$3:$G$49,6,FALSE),"")</f>
        <v/>
      </c>
      <c r="G1085" s="51"/>
      <c r="H1085" s="19"/>
      <c r="I1085" s="81"/>
      <c r="J1085" s="27" t="str" cm="1">
        <f t="array" ref="J1085">IFERROR(_xlfn.IFS(COUNTBLANK(G1085:I1085)=3,"",H1085="","H列に金額を入力してください",G1085=3,H1085,I1085="","I列に労働時間を入力してください",G1085=1,ROUND(H1085/(I1085*24),0),G1085=2,ROUND(H1085/(I1085*24),0)),"")</f>
        <v/>
      </c>
      <c r="K1085" s="80" t="str" cm="1">
        <f t="array" ref="K1085">IFERROR(_xlfn.IFS(D1085="","",J1085&lt;E1085,"×（法定外・要件外となる従業員です）",J1085&lt;=F1085,"〇",J1085&gt;F1085,"ー（要件外となる従業員です）"),"")</f>
        <v/>
      </c>
      <c r="L1085" s="25" t="str" cm="1">
        <f t="array" ref="L1085">IFERROR(_xlfn.IFS(COUNTBLANK(C1085:J1085)=8,"",C1085="","←C列に従業員名を姓名（フルネーム）で入力してください。誤変換にお気を付け下さい。",D1085="","←D列に都道府県を入力してください。",G1085="","←G列に1～3の選択肢を入力してください",H1085="","←H列に金額を入力してください",G1085=3,"",I1085="","←I列に所定労働時間を入力してください"),"")</f>
        <v/>
      </c>
    </row>
    <row r="1086" spans="1:12" ht="16.5" customHeight="1" x14ac:dyDescent="0.4">
      <c r="A1086" s="52" t="str">
        <f t="shared" si="16"/>
        <v/>
      </c>
      <c r="B1086" s="51"/>
      <c r="C1086" s="75"/>
      <c r="D1086" s="51"/>
      <c r="E1086" s="27" t="str" cm="1">
        <f t="array" ref="E1086">IFERROR(_xlfn.IFS(AND($F$4=45566,D1086="徳島"),VLOOKUP(D1086,最低賃金!$A$2:$G$49,2,FALSE),OR($F$4&lt;&gt;45566,D1086&lt;&gt;"徳島"),VLOOKUP(D1086,最低賃金!$A$2:$G$49,4,FALSE)),"")</f>
        <v/>
      </c>
      <c r="F1086" s="27" t="str">
        <f>IFERROR(VLOOKUP(D1086,最低賃金!$A$3:$G$49,6,FALSE),"")</f>
        <v/>
      </c>
      <c r="G1086" s="51"/>
      <c r="H1086" s="19"/>
      <c r="I1086" s="81"/>
      <c r="J1086" s="27" t="str" cm="1">
        <f t="array" ref="J1086">IFERROR(_xlfn.IFS(COUNTBLANK(G1086:I1086)=3,"",H1086="","H列に金額を入力してください",G1086=3,H1086,I1086="","I列に労働時間を入力してください",G1086=1,ROUND(H1086/(I1086*24),0),G1086=2,ROUND(H1086/(I1086*24),0)),"")</f>
        <v/>
      </c>
      <c r="K1086" s="80" t="str" cm="1">
        <f t="array" ref="K1086">IFERROR(_xlfn.IFS(D1086="","",J1086&lt;E1086,"×（法定外・要件外となる従業員です）",J1086&lt;=F1086,"〇",J1086&gt;F1086,"ー（要件外となる従業員です）"),"")</f>
        <v/>
      </c>
      <c r="L1086" s="25" t="str" cm="1">
        <f t="array" ref="L1086">IFERROR(_xlfn.IFS(COUNTBLANK(C1086:J1086)=8,"",C1086="","←C列に従業員名を姓名（フルネーム）で入力してください。誤変換にお気を付け下さい。",D1086="","←D列に都道府県を入力してください。",G1086="","←G列に1～3の選択肢を入力してください",H1086="","←H列に金額を入力してください",G1086=3,"",I1086="","←I列に所定労働時間を入力してください"),"")</f>
        <v/>
      </c>
    </row>
    <row r="1087" spans="1:12" ht="16.5" customHeight="1" x14ac:dyDescent="0.4">
      <c r="A1087" s="52" t="str">
        <f t="shared" si="16"/>
        <v/>
      </c>
      <c r="B1087" s="51"/>
      <c r="C1087" s="75"/>
      <c r="D1087" s="51"/>
      <c r="E1087" s="27" t="str" cm="1">
        <f t="array" ref="E1087">IFERROR(_xlfn.IFS(AND($F$4=45566,D1087="徳島"),VLOOKUP(D1087,最低賃金!$A$2:$G$49,2,FALSE),OR($F$4&lt;&gt;45566,D1087&lt;&gt;"徳島"),VLOOKUP(D1087,最低賃金!$A$2:$G$49,4,FALSE)),"")</f>
        <v/>
      </c>
      <c r="F1087" s="27" t="str">
        <f>IFERROR(VLOOKUP(D1087,最低賃金!$A$3:$G$49,6,FALSE),"")</f>
        <v/>
      </c>
      <c r="G1087" s="51"/>
      <c r="H1087" s="19"/>
      <c r="I1087" s="81"/>
      <c r="J1087" s="27" t="str" cm="1">
        <f t="array" ref="J1087">IFERROR(_xlfn.IFS(COUNTBLANK(G1087:I1087)=3,"",H1087="","H列に金額を入力してください",G1087=3,H1087,I1087="","I列に労働時間を入力してください",G1087=1,ROUND(H1087/(I1087*24),0),G1087=2,ROUND(H1087/(I1087*24),0)),"")</f>
        <v/>
      </c>
      <c r="K1087" s="80" t="str" cm="1">
        <f t="array" ref="K1087">IFERROR(_xlfn.IFS(D1087="","",J1087&lt;E1087,"×（法定外・要件外となる従業員です）",J1087&lt;=F1087,"〇",J1087&gt;F1087,"ー（要件外となる従業員です）"),"")</f>
        <v/>
      </c>
      <c r="L1087" s="25" t="str" cm="1">
        <f t="array" ref="L1087">IFERROR(_xlfn.IFS(COUNTBLANK(C1087:J1087)=8,"",C1087="","←C列に従業員名を姓名（フルネーム）で入力してください。誤変換にお気を付け下さい。",D1087="","←D列に都道府県を入力してください。",G1087="","←G列に1～3の選択肢を入力してください",H1087="","←H列に金額を入力してください",G1087=3,"",I1087="","←I列に所定労働時間を入力してください"),"")</f>
        <v/>
      </c>
    </row>
    <row r="1088" spans="1:12" ht="16.5" customHeight="1" x14ac:dyDescent="0.4">
      <c r="A1088" s="52" t="str">
        <f t="shared" si="16"/>
        <v/>
      </c>
      <c r="B1088" s="51"/>
      <c r="C1088" s="75"/>
      <c r="D1088" s="51"/>
      <c r="E1088" s="27" t="str" cm="1">
        <f t="array" ref="E1088">IFERROR(_xlfn.IFS(AND($F$4=45566,D1088="徳島"),VLOOKUP(D1088,最低賃金!$A$2:$G$49,2,FALSE),OR($F$4&lt;&gt;45566,D1088&lt;&gt;"徳島"),VLOOKUP(D1088,最低賃金!$A$2:$G$49,4,FALSE)),"")</f>
        <v/>
      </c>
      <c r="F1088" s="27" t="str">
        <f>IFERROR(VLOOKUP(D1088,最低賃金!$A$3:$G$49,6,FALSE),"")</f>
        <v/>
      </c>
      <c r="G1088" s="51"/>
      <c r="H1088" s="19"/>
      <c r="I1088" s="81"/>
      <c r="J1088" s="27" t="str" cm="1">
        <f t="array" ref="J1088">IFERROR(_xlfn.IFS(COUNTBLANK(G1088:I1088)=3,"",H1088="","H列に金額を入力してください",G1088=3,H1088,I1088="","I列に労働時間を入力してください",G1088=1,ROUND(H1088/(I1088*24),0),G1088=2,ROUND(H1088/(I1088*24),0)),"")</f>
        <v/>
      </c>
      <c r="K1088" s="80" t="str" cm="1">
        <f t="array" ref="K1088">IFERROR(_xlfn.IFS(D1088="","",J1088&lt;E1088,"×（法定外・要件外となる従業員です）",J1088&lt;=F1088,"〇",J1088&gt;F1088,"ー（要件外となる従業員です）"),"")</f>
        <v/>
      </c>
      <c r="L1088" s="25" t="str" cm="1">
        <f t="array" ref="L1088">IFERROR(_xlfn.IFS(COUNTBLANK(C1088:J1088)=8,"",C1088="","←C列に従業員名を姓名（フルネーム）で入力してください。誤変換にお気を付け下さい。",D1088="","←D列に都道府県を入力してください。",G1088="","←G列に1～3の選択肢を入力してください",H1088="","←H列に金額を入力してください",G1088=3,"",I1088="","←I列に所定労働時間を入力してください"),"")</f>
        <v/>
      </c>
    </row>
    <row r="1089" spans="1:12" ht="16.5" customHeight="1" x14ac:dyDescent="0.4">
      <c r="A1089" s="52" t="str">
        <f t="shared" si="16"/>
        <v/>
      </c>
      <c r="B1089" s="51"/>
      <c r="C1089" s="75"/>
      <c r="D1089" s="51"/>
      <c r="E1089" s="27" t="str" cm="1">
        <f t="array" ref="E1089">IFERROR(_xlfn.IFS(AND($F$4=45566,D1089="徳島"),VLOOKUP(D1089,最低賃金!$A$2:$G$49,2,FALSE),OR($F$4&lt;&gt;45566,D1089&lt;&gt;"徳島"),VLOOKUP(D1089,最低賃金!$A$2:$G$49,4,FALSE)),"")</f>
        <v/>
      </c>
      <c r="F1089" s="27" t="str">
        <f>IFERROR(VLOOKUP(D1089,最低賃金!$A$3:$G$49,6,FALSE),"")</f>
        <v/>
      </c>
      <c r="G1089" s="51"/>
      <c r="H1089" s="19"/>
      <c r="I1089" s="81"/>
      <c r="J1089" s="27" t="str" cm="1">
        <f t="array" ref="J1089">IFERROR(_xlfn.IFS(COUNTBLANK(G1089:I1089)=3,"",H1089="","H列に金額を入力してください",G1089=3,H1089,I1089="","I列に労働時間を入力してください",G1089=1,ROUND(H1089/(I1089*24),0),G1089=2,ROUND(H1089/(I1089*24),0)),"")</f>
        <v/>
      </c>
      <c r="K1089" s="80" t="str" cm="1">
        <f t="array" ref="K1089">IFERROR(_xlfn.IFS(D1089="","",J1089&lt;E1089,"×（法定外・要件外となる従業員です）",J1089&lt;=F1089,"〇",J1089&gt;F1089,"ー（要件外となる従業員です）"),"")</f>
        <v/>
      </c>
      <c r="L1089" s="25" t="str" cm="1">
        <f t="array" ref="L1089">IFERROR(_xlfn.IFS(COUNTBLANK(C1089:J1089)=8,"",C1089="","←C列に従業員名を姓名（フルネーム）で入力してください。誤変換にお気を付け下さい。",D1089="","←D列に都道府県を入力してください。",G1089="","←G列に1～3の選択肢を入力してください",H1089="","←H列に金額を入力してください",G1089=3,"",I1089="","←I列に所定労働時間を入力してください"),"")</f>
        <v/>
      </c>
    </row>
    <row r="1090" spans="1:12" ht="16.5" customHeight="1" x14ac:dyDescent="0.4">
      <c r="A1090" s="52" t="str">
        <f t="shared" si="16"/>
        <v/>
      </c>
      <c r="B1090" s="51"/>
      <c r="C1090" s="75"/>
      <c r="D1090" s="51"/>
      <c r="E1090" s="27" t="str" cm="1">
        <f t="array" ref="E1090">IFERROR(_xlfn.IFS(AND($F$4=45566,D1090="徳島"),VLOOKUP(D1090,最低賃金!$A$2:$G$49,2,FALSE),OR($F$4&lt;&gt;45566,D1090&lt;&gt;"徳島"),VLOOKUP(D1090,最低賃金!$A$2:$G$49,4,FALSE)),"")</f>
        <v/>
      </c>
      <c r="F1090" s="27" t="str">
        <f>IFERROR(VLOOKUP(D1090,最低賃金!$A$3:$G$49,6,FALSE),"")</f>
        <v/>
      </c>
      <c r="G1090" s="51"/>
      <c r="H1090" s="19"/>
      <c r="I1090" s="81"/>
      <c r="J1090" s="27" t="str" cm="1">
        <f t="array" ref="J1090">IFERROR(_xlfn.IFS(COUNTBLANK(G1090:I1090)=3,"",H1090="","H列に金額を入力してください",G1090=3,H1090,I1090="","I列に労働時間を入力してください",G1090=1,ROUND(H1090/(I1090*24),0),G1090=2,ROUND(H1090/(I1090*24),0)),"")</f>
        <v/>
      </c>
      <c r="K1090" s="80" t="str" cm="1">
        <f t="array" ref="K1090">IFERROR(_xlfn.IFS(D1090="","",J1090&lt;E1090,"×（法定外・要件外となる従業員です）",J1090&lt;=F1090,"〇",J1090&gt;F1090,"ー（要件外となる従業員です）"),"")</f>
        <v/>
      </c>
      <c r="L1090" s="25" t="str" cm="1">
        <f t="array" ref="L1090">IFERROR(_xlfn.IFS(COUNTBLANK(C1090:J1090)=8,"",C1090="","←C列に従業員名を姓名（フルネーム）で入力してください。誤変換にお気を付け下さい。",D1090="","←D列に都道府県を入力してください。",G1090="","←G列に1～3の選択肢を入力してください",H1090="","←H列に金額を入力してください",G1090=3,"",I1090="","←I列に所定労働時間を入力してください"),"")</f>
        <v/>
      </c>
    </row>
    <row r="1091" spans="1:12" ht="16.5" customHeight="1" x14ac:dyDescent="0.4">
      <c r="A1091" s="52" t="str">
        <f t="shared" si="16"/>
        <v/>
      </c>
      <c r="B1091" s="51"/>
      <c r="C1091" s="75"/>
      <c r="D1091" s="51"/>
      <c r="E1091" s="27" t="str" cm="1">
        <f t="array" ref="E1091">IFERROR(_xlfn.IFS(AND($F$4=45566,D1091="徳島"),VLOOKUP(D1091,最低賃金!$A$2:$G$49,2,FALSE),OR($F$4&lt;&gt;45566,D1091&lt;&gt;"徳島"),VLOOKUP(D1091,最低賃金!$A$2:$G$49,4,FALSE)),"")</f>
        <v/>
      </c>
      <c r="F1091" s="27" t="str">
        <f>IFERROR(VLOOKUP(D1091,最低賃金!$A$3:$G$49,6,FALSE),"")</f>
        <v/>
      </c>
      <c r="G1091" s="51"/>
      <c r="H1091" s="19"/>
      <c r="I1091" s="81"/>
      <c r="J1091" s="27" t="str" cm="1">
        <f t="array" ref="J1091">IFERROR(_xlfn.IFS(COUNTBLANK(G1091:I1091)=3,"",H1091="","H列に金額を入力してください",G1091=3,H1091,I1091="","I列に労働時間を入力してください",G1091=1,ROUND(H1091/(I1091*24),0),G1091=2,ROUND(H1091/(I1091*24),0)),"")</f>
        <v/>
      </c>
      <c r="K1091" s="80" t="str" cm="1">
        <f t="array" ref="K1091">IFERROR(_xlfn.IFS(D1091="","",J1091&lt;E1091,"×（法定外・要件外となる従業員です）",J1091&lt;=F1091,"〇",J1091&gt;F1091,"ー（要件外となる従業員です）"),"")</f>
        <v/>
      </c>
      <c r="L1091" s="25" t="str" cm="1">
        <f t="array" ref="L1091">IFERROR(_xlfn.IFS(COUNTBLANK(C1091:J1091)=8,"",C1091="","←C列に従業員名を姓名（フルネーム）で入力してください。誤変換にお気を付け下さい。",D1091="","←D列に都道府県を入力してください。",G1091="","←G列に1～3の選択肢を入力してください",H1091="","←H列に金額を入力してください",G1091=3,"",I1091="","←I列に所定労働時間を入力してください"),"")</f>
        <v/>
      </c>
    </row>
    <row r="1092" spans="1:12" ht="16.5" customHeight="1" x14ac:dyDescent="0.4">
      <c r="A1092" s="52" t="str">
        <f t="shared" si="16"/>
        <v/>
      </c>
      <c r="B1092" s="51"/>
      <c r="C1092" s="75"/>
      <c r="D1092" s="51"/>
      <c r="E1092" s="27" t="str" cm="1">
        <f t="array" ref="E1092">IFERROR(_xlfn.IFS(AND($F$4=45566,D1092="徳島"),VLOOKUP(D1092,最低賃金!$A$2:$G$49,2,FALSE),OR($F$4&lt;&gt;45566,D1092&lt;&gt;"徳島"),VLOOKUP(D1092,最低賃金!$A$2:$G$49,4,FALSE)),"")</f>
        <v/>
      </c>
      <c r="F1092" s="27" t="str">
        <f>IFERROR(VLOOKUP(D1092,最低賃金!$A$3:$G$49,6,FALSE),"")</f>
        <v/>
      </c>
      <c r="G1092" s="51"/>
      <c r="H1092" s="19"/>
      <c r="I1092" s="81"/>
      <c r="J1092" s="27" t="str" cm="1">
        <f t="array" ref="J1092">IFERROR(_xlfn.IFS(COUNTBLANK(G1092:I1092)=3,"",H1092="","H列に金額を入力してください",G1092=3,H1092,I1092="","I列に労働時間を入力してください",G1092=1,ROUND(H1092/(I1092*24),0),G1092=2,ROUND(H1092/(I1092*24),0)),"")</f>
        <v/>
      </c>
      <c r="K1092" s="80" t="str" cm="1">
        <f t="array" ref="K1092">IFERROR(_xlfn.IFS(D1092="","",J1092&lt;E1092,"×（法定外・要件外となる従業員です）",J1092&lt;=F1092,"〇",J1092&gt;F1092,"ー（要件外となる従業員です）"),"")</f>
        <v/>
      </c>
      <c r="L1092" s="25" t="str" cm="1">
        <f t="array" ref="L1092">IFERROR(_xlfn.IFS(COUNTBLANK(C1092:J1092)=8,"",C1092="","←C列に従業員名を姓名（フルネーム）で入力してください。誤変換にお気を付け下さい。",D1092="","←D列に都道府県を入力してください。",G1092="","←G列に1～3の選択肢を入力してください",H1092="","←H列に金額を入力してください",G1092=3,"",I1092="","←I列に所定労働時間を入力してください"),"")</f>
        <v/>
      </c>
    </row>
    <row r="1093" spans="1:12" ht="16.5" customHeight="1" x14ac:dyDescent="0.4">
      <c r="A1093" s="52" t="str">
        <f t="shared" si="16"/>
        <v/>
      </c>
      <c r="B1093" s="51"/>
      <c r="C1093" s="75"/>
      <c r="D1093" s="51"/>
      <c r="E1093" s="27" t="str" cm="1">
        <f t="array" ref="E1093">IFERROR(_xlfn.IFS(AND($F$4=45566,D1093="徳島"),VLOOKUP(D1093,最低賃金!$A$2:$G$49,2,FALSE),OR($F$4&lt;&gt;45566,D1093&lt;&gt;"徳島"),VLOOKUP(D1093,最低賃金!$A$2:$G$49,4,FALSE)),"")</f>
        <v/>
      </c>
      <c r="F1093" s="27" t="str">
        <f>IFERROR(VLOOKUP(D1093,最低賃金!$A$3:$G$49,6,FALSE),"")</f>
        <v/>
      </c>
      <c r="G1093" s="51"/>
      <c r="H1093" s="19"/>
      <c r="I1093" s="81"/>
      <c r="J1093" s="27" t="str" cm="1">
        <f t="array" ref="J1093">IFERROR(_xlfn.IFS(COUNTBLANK(G1093:I1093)=3,"",H1093="","H列に金額を入力してください",G1093=3,H1093,I1093="","I列に労働時間を入力してください",G1093=1,ROUND(H1093/(I1093*24),0),G1093=2,ROUND(H1093/(I1093*24),0)),"")</f>
        <v/>
      </c>
      <c r="K1093" s="80" t="str" cm="1">
        <f t="array" ref="K1093">IFERROR(_xlfn.IFS(D1093="","",J1093&lt;E1093,"×（法定外・要件外となる従業員です）",J1093&lt;=F1093,"〇",J1093&gt;F1093,"ー（要件外となる従業員です）"),"")</f>
        <v/>
      </c>
      <c r="L1093" s="25" t="str" cm="1">
        <f t="array" ref="L1093">IFERROR(_xlfn.IFS(COUNTBLANK(C1093:J1093)=8,"",C1093="","←C列に従業員名を姓名（フルネーム）で入力してください。誤変換にお気を付け下さい。",D1093="","←D列に都道府県を入力してください。",G1093="","←G列に1～3の選択肢を入力してください",H1093="","←H列に金額を入力してください",G1093=3,"",I1093="","←I列に所定労働時間を入力してください"),"")</f>
        <v/>
      </c>
    </row>
    <row r="1094" spans="1:12" ht="16.5" customHeight="1" x14ac:dyDescent="0.4">
      <c r="A1094" s="52" t="str">
        <f t="shared" si="16"/>
        <v/>
      </c>
      <c r="B1094" s="51"/>
      <c r="C1094" s="75"/>
      <c r="D1094" s="51"/>
      <c r="E1094" s="27" t="str" cm="1">
        <f t="array" ref="E1094">IFERROR(_xlfn.IFS(AND($F$4=45566,D1094="徳島"),VLOOKUP(D1094,最低賃金!$A$2:$G$49,2,FALSE),OR($F$4&lt;&gt;45566,D1094&lt;&gt;"徳島"),VLOOKUP(D1094,最低賃金!$A$2:$G$49,4,FALSE)),"")</f>
        <v/>
      </c>
      <c r="F1094" s="27" t="str">
        <f>IFERROR(VLOOKUP(D1094,最低賃金!$A$3:$G$49,6,FALSE),"")</f>
        <v/>
      </c>
      <c r="G1094" s="51"/>
      <c r="H1094" s="19"/>
      <c r="I1094" s="81"/>
      <c r="J1094" s="27" t="str" cm="1">
        <f t="array" ref="J1094">IFERROR(_xlfn.IFS(COUNTBLANK(G1094:I1094)=3,"",H1094="","H列に金額を入力してください",G1094=3,H1094,I1094="","I列に労働時間を入力してください",G1094=1,ROUND(H1094/(I1094*24),0),G1094=2,ROUND(H1094/(I1094*24),0)),"")</f>
        <v/>
      </c>
      <c r="K1094" s="80" t="str" cm="1">
        <f t="array" ref="K1094">IFERROR(_xlfn.IFS(D1094="","",J1094&lt;E1094,"×（法定外・要件外となる従業員です）",J1094&lt;=F1094,"〇",J1094&gt;F1094,"ー（要件外となる従業員です）"),"")</f>
        <v/>
      </c>
      <c r="L1094" s="25" t="str" cm="1">
        <f t="array" ref="L1094">IFERROR(_xlfn.IFS(COUNTBLANK(C1094:J1094)=8,"",C1094="","←C列に従業員名を姓名（フルネーム）で入力してください。誤変換にお気を付け下さい。",D1094="","←D列に都道府県を入力してください。",G1094="","←G列に1～3の選択肢を入力してください",H1094="","←H列に金額を入力してください",G1094=3,"",I1094="","←I列に所定労働時間を入力してください"),"")</f>
        <v/>
      </c>
    </row>
    <row r="1095" spans="1:12" ht="16.5" customHeight="1" x14ac:dyDescent="0.4">
      <c r="A1095" s="52" t="str">
        <f t="shared" si="16"/>
        <v/>
      </c>
      <c r="B1095" s="51"/>
      <c r="C1095" s="75"/>
      <c r="D1095" s="51"/>
      <c r="E1095" s="27" t="str" cm="1">
        <f t="array" ref="E1095">IFERROR(_xlfn.IFS(AND($F$4=45566,D1095="徳島"),VLOOKUP(D1095,最低賃金!$A$2:$G$49,2,FALSE),OR($F$4&lt;&gt;45566,D1095&lt;&gt;"徳島"),VLOOKUP(D1095,最低賃金!$A$2:$G$49,4,FALSE)),"")</f>
        <v/>
      </c>
      <c r="F1095" s="27" t="str">
        <f>IFERROR(VLOOKUP(D1095,最低賃金!$A$3:$G$49,6,FALSE),"")</f>
        <v/>
      </c>
      <c r="G1095" s="51"/>
      <c r="H1095" s="19"/>
      <c r="I1095" s="81"/>
      <c r="J1095" s="27" t="str" cm="1">
        <f t="array" ref="J1095">IFERROR(_xlfn.IFS(COUNTBLANK(G1095:I1095)=3,"",H1095="","H列に金額を入力してください",G1095=3,H1095,I1095="","I列に労働時間を入力してください",G1095=1,ROUND(H1095/(I1095*24),0),G1095=2,ROUND(H1095/(I1095*24),0)),"")</f>
        <v/>
      </c>
      <c r="K1095" s="80" t="str" cm="1">
        <f t="array" ref="K1095">IFERROR(_xlfn.IFS(D1095="","",J1095&lt;E1095,"×（法定外・要件外となる従業員です）",J1095&lt;=F1095,"〇",J1095&gt;F1095,"ー（要件外となる従業員です）"),"")</f>
        <v/>
      </c>
      <c r="L1095" s="25" t="str" cm="1">
        <f t="array" ref="L1095">IFERROR(_xlfn.IFS(COUNTBLANK(C1095:J1095)=8,"",C1095="","←C列に従業員名を姓名（フルネーム）で入力してください。誤変換にお気を付け下さい。",D1095="","←D列に都道府県を入力してください。",G1095="","←G列に1～3の選択肢を入力してください",H1095="","←H列に金額を入力してください",G1095=3,"",I1095="","←I列に所定労働時間を入力してください"),"")</f>
        <v/>
      </c>
    </row>
    <row r="1096" spans="1:12" ht="16.5" customHeight="1" x14ac:dyDescent="0.4">
      <c r="A1096" s="52" t="str">
        <f t="shared" si="16"/>
        <v/>
      </c>
      <c r="B1096" s="51"/>
      <c r="C1096" s="75"/>
      <c r="D1096" s="51"/>
      <c r="E1096" s="27" t="str" cm="1">
        <f t="array" ref="E1096">IFERROR(_xlfn.IFS(AND($F$4=45566,D1096="徳島"),VLOOKUP(D1096,最低賃金!$A$2:$G$49,2,FALSE),OR($F$4&lt;&gt;45566,D1096&lt;&gt;"徳島"),VLOOKUP(D1096,最低賃金!$A$2:$G$49,4,FALSE)),"")</f>
        <v/>
      </c>
      <c r="F1096" s="27" t="str">
        <f>IFERROR(VLOOKUP(D1096,最低賃金!$A$3:$G$49,6,FALSE),"")</f>
        <v/>
      </c>
      <c r="G1096" s="51"/>
      <c r="H1096" s="19"/>
      <c r="I1096" s="81"/>
      <c r="J1096" s="27" t="str" cm="1">
        <f t="array" ref="J1096">IFERROR(_xlfn.IFS(COUNTBLANK(G1096:I1096)=3,"",H1096="","H列に金額を入力してください",G1096=3,H1096,I1096="","I列に労働時間を入力してください",G1096=1,ROUND(H1096/(I1096*24),0),G1096=2,ROUND(H1096/(I1096*24),0)),"")</f>
        <v/>
      </c>
      <c r="K1096" s="80" t="str" cm="1">
        <f t="array" ref="K1096">IFERROR(_xlfn.IFS(D1096="","",J1096&lt;E1096,"×（法定外・要件外となる従業員です）",J1096&lt;=F1096,"〇",J1096&gt;F1096,"ー（要件外となる従業員です）"),"")</f>
        <v/>
      </c>
      <c r="L1096" s="25" t="str" cm="1">
        <f t="array" ref="L1096">IFERROR(_xlfn.IFS(COUNTBLANK(C1096:J1096)=8,"",C1096="","←C列に従業員名を姓名（フルネーム）で入力してください。誤変換にお気を付け下さい。",D1096="","←D列に都道府県を入力してください。",G1096="","←G列に1～3の選択肢を入力してください",H1096="","←H列に金額を入力してください",G1096=3,"",I1096="","←I列に所定労働時間を入力してください"),"")</f>
        <v/>
      </c>
    </row>
    <row r="1097" spans="1:12" ht="16.5" customHeight="1" x14ac:dyDescent="0.4">
      <c r="A1097" s="52" t="str">
        <f t="shared" si="16"/>
        <v/>
      </c>
      <c r="B1097" s="51"/>
      <c r="C1097" s="75"/>
      <c r="D1097" s="51"/>
      <c r="E1097" s="27" t="str" cm="1">
        <f t="array" ref="E1097">IFERROR(_xlfn.IFS(AND($F$4=45566,D1097="徳島"),VLOOKUP(D1097,最低賃金!$A$2:$G$49,2,FALSE),OR($F$4&lt;&gt;45566,D1097&lt;&gt;"徳島"),VLOOKUP(D1097,最低賃金!$A$2:$G$49,4,FALSE)),"")</f>
        <v/>
      </c>
      <c r="F1097" s="27" t="str">
        <f>IFERROR(VLOOKUP(D1097,最低賃金!$A$3:$G$49,6,FALSE),"")</f>
        <v/>
      </c>
      <c r="G1097" s="51"/>
      <c r="H1097" s="19"/>
      <c r="I1097" s="81"/>
      <c r="J1097" s="27" t="str" cm="1">
        <f t="array" ref="J1097">IFERROR(_xlfn.IFS(COUNTBLANK(G1097:I1097)=3,"",H1097="","H列に金額を入力してください",G1097=3,H1097,I1097="","I列に労働時間を入力してください",G1097=1,ROUND(H1097/(I1097*24),0),G1097=2,ROUND(H1097/(I1097*24),0)),"")</f>
        <v/>
      </c>
      <c r="K1097" s="80" t="str" cm="1">
        <f t="array" ref="K1097">IFERROR(_xlfn.IFS(D1097="","",J1097&lt;E1097,"×（法定外・要件外となる従業員です）",J1097&lt;=F1097,"〇",J1097&gt;F1097,"ー（要件外となる従業員です）"),"")</f>
        <v/>
      </c>
      <c r="L1097" s="25" t="str" cm="1">
        <f t="array" ref="L1097">IFERROR(_xlfn.IFS(COUNTBLANK(C1097:J1097)=8,"",C1097="","←C列に従業員名を姓名（フルネーム）で入力してください。誤変換にお気を付け下さい。",D1097="","←D列に都道府県を入力してください。",G1097="","←G列に1～3の選択肢を入力してください",H1097="","←H列に金額を入力してください",G1097=3,"",I1097="","←I列に所定労働時間を入力してください"),"")</f>
        <v/>
      </c>
    </row>
    <row r="1098" spans="1:12" ht="16.5" customHeight="1" x14ac:dyDescent="0.4">
      <c r="A1098" s="52" t="str">
        <f t="shared" si="16"/>
        <v/>
      </c>
      <c r="B1098" s="51"/>
      <c r="C1098" s="75"/>
      <c r="D1098" s="51"/>
      <c r="E1098" s="27" t="str" cm="1">
        <f t="array" ref="E1098">IFERROR(_xlfn.IFS(AND($F$4=45566,D1098="徳島"),VLOOKUP(D1098,最低賃金!$A$2:$G$49,2,FALSE),OR($F$4&lt;&gt;45566,D1098&lt;&gt;"徳島"),VLOOKUP(D1098,最低賃金!$A$2:$G$49,4,FALSE)),"")</f>
        <v/>
      </c>
      <c r="F1098" s="27" t="str">
        <f>IFERROR(VLOOKUP(D1098,最低賃金!$A$3:$G$49,6,FALSE),"")</f>
        <v/>
      </c>
      <c r="G1098" s="51"/>
      <c r="H1098" s="19"/>
      <c r="I1098" s="81"/>
      <c r="J1098" s="27" t="str" cm="1">
        <f t="array" ref="J1098">IFERROR(_xlfn.IFS(COUNTBLANK(G1098:I1098)=3,"",H1098="","H列に金額を入力してください",G1098=3,H1098,I1098="","I列に労働時間を入力してください",G1098=1,ROUND(H1098/(I1098*24),0),G1098=2,ROUND(H1098/(I1098*24),0)),"")</f>
        <v/>
      </c>
      <c r="K1098" s="80" t="str" cm="1">
        <f t="array" ref="K1098">IFERROR(_xlfn.IFS(D1098="","",J1098&lt;E1098,"×（法定外・要件外となる従業員です）",J1098&lt;=F1098,"〇",J1098&gt;F1098,"ー（要件外となる従業員です）"),"")</f>
        <v/>
      </c>
      <c r="L1098" s="25" t="str" cm="1">
        <f t="array" ref="L1098">IFERROR(_xlfn.IFS(COUNTBLANK(C1098:J1098)=8,"",C1098="","←C列に従業員名を姓名（フルネーム）で入力してください。誤変換にお気を付け下さい。",D1098="","←D列に都道府県を入力してください。",G1098="","←G列に1～3の選択肢を入力してください",H1098="","←H列に金額を入力してください",G1098=3,"",I1098="","←I列に所定労働時間を入力してください"),"")</f>
        <v/>
      </c>
    </row>
    <row r="1099" spans="1:12" ht="16.5" customHeight="1" x14ac:dyDescent="0.4">
      <c r="A1099" s="52" t="str">
        <f t="shared" si="16"/>
        <v/>
      </c>
      <c r="B1099" s="51"/>
      <c r="C1099" s="75"/>
      <c r="D1099" s="51"/>
      <c r="E1099" s="27" t="str" cm="1">
        <f t="array" ref="E1099">IFERROR(_xlfn.IFS(AND($F$4=45566,D1099="徳島"),VLOOKUP(D1099,最低賃金!$A$2:$G$49,2,FALSE),OR($F$4&lt;&gt;45566,D1099&lt;&gt;"徳島"),VLOOKUP(D1099,最低賃金!$A$2:$G$49,4,FALSE)),"")</f>
        <v/>
      </c>
      <c r="F1099" s="27" t="str">
        <f>IFERROR(VLOOKUP(D1099,最低賃金!$A$3:$G$49,6,FALSE),"")</f>
        <v/>
      </c>
      <c r="G1099" s="51"/>
      <c r="H1099" s="19"/>
      <c r="I1099" s="81"/>
      <c r="J1099" s="27" t="str" cm="1">
        <f t="array" ref="J1099">IFERROR(_xlfn.IFS(COUNTBLANK(G1099:I1099)=3,"",H1099="","H列に金額を入力してください",G1099=3,H1099,I1099="","I列に労働時間を入力してください",G1099=1,ROUND(H1099/(I1099*24),0),G1099=2,ROUND(H1099/(I1099*24),0)),"")</f>
        <v/>
      </c>
      <c r="K1099" s="80" t="str" cm="1">
        <f t="array" ref="K1099">IFERROR(_xlfn.IFS(D1099="","",J1099&lt;E1099,"×（法定外・要件外となる従業員です）",J1099&lt;=F1099,"〇",J1099&gt;F1099,"ー（要件外となる従業員です）"),"")</f>
        <v/>
      </c>
      <c r="L1099" s="25" t="str" cm="1">
        <f t="array" ref="L1099">IFERROR(_xlfn.IFS(COUNTBLANK(C1099:J1099)=8,"",C1099="","←C列に従業員名を姓名（フルネーム）で入力してください。誤変換にお気を付け下さい。",D1099="","←D列に都道府県を入力してください。",G1099="","←G列に1～3の選択肢を入力してください",H1099="","←H列に金額を入力してください",G1099=3,"",I1099="","←I列に所定労働時間を入力してください"),"")</f>
        <v/>
      </c>
    </row>
    <row r="1100" spans="1:12" ht="16.5" customHeight="1" x14ac:dyDescent="0.4">
      <c r="A1100" s="52" t="str">
        <f t="shared" ref="A1100:A1163" si="17">IF(C1100="","",A1099+1)</f>
        <v/>
      </c>
      <c r="B1100" s="51"/>
      <c r="C1100" s="75"/>
      <c r="D1100" s="51"/>
      <c r="E1100" s="27" t="str" cm="1">
        <f t="array" ref="E1100">IFERROR(_xlfn.IFS(AND($F$4=45566,D1100="徳島"),VLOOKUP(D1100,最低賃金!$A$2:$G$49,2,FALSE),OR($F$4&lt;&gt;45566,D1100&lt;&gt;"徳島"),VLOOKUP(D1100,最低賃金!$A$2:$G$49,4,FALSE)),"")</f>
        <v/>
      </c>
      <c r="F1100" s="27" t="str">
        <f>IFERROR(VLOOKUP(D1100,最低賃金!$A$3:$G$49,6,FALSE),"")</f>
        <v/>
      </c>
      <c r="G1100" s="51"/>
      <c r="H1100" s="19"/>
      <c r="I1100" s="81"/>
      <c r="J1100" s="27" t="str" cm="1">
        <f t="array" ref="J1100">IFERROR(_xlfn.IFS(COUNTBLANK(G1100:I1100)=3,"",H1100="","H列に金額を入力してください",G1100=3,H1100,I1100="","I列に労働時間を入力してください",G1100=1,ROUND(H1100/(I1100*24),0),G1100=2,ROUND(H1100/(I1100*24),0)),"")</f>
        <v/>
      </c>
      <c r="K1100" s="80" t="str" cm="1">
        <f t="array" ref="K1100">IFERROR(_xlfn.IFS(D1100="","",J1100&lt;E1100,"×（法定外・要件外となる従業員です）",J1100&lt;=F1100,"〇",J1100&gt;F1100,"ー（要件外となる従業員です）"),"")</f>
        <v/>
      </c>
      <c r="L1100" s="25" t="str" cm="1">
        <f t="array" ref="L1100">IFERROR(_xlfn.IFS(COUNTBLANK(C1100:J1100)=8,"",C1100="","←C列に従業員名を姓名（フルネーム）で入力してください。誤変換にお気を付け下さい。",D1100="","←D列に都道府県を入力してください。",G1100="","←G列に1～3の選択肢を入力してください",H1100="","←H列に金額を入力してください",G1100=3,"",I1100="","←I列に所定労働時間を入力してください"),"")</f>
        <v/>
      </c>
    </row>
    <row r="1101" spans="1:12" ht="16.5" customHeight="1" x14ac:dyDescent="0.4">
      <c r="A1101" s="52" t="str">
        <f t="shared" si="17"/>
        <v/>
      </c>
      <c r="B1101" s="51"/>
      <c r="C1101" s="75"/>
      <c r="D1101" s="51"/>
      <c r="E1101" s="27" t="str" cm="1">
        <f t="array" ref="E1101">IFERROR(_xlfn.IFS(AND($F$4=45566,D1101="徳島"),VLOOKUP(D1101,最低賃金!$A$2:$G$49,2,FALSE),OR($F$4&lt;&gt;45566,D1101&lt;&gt;"徳島"),VLOOKUP(D1101,最低賃金!$A$2:$G$49,4,FALSE)),"")</f>
        <v/>
      </c>
      <c r="F1101" s="27" t="str">
        <f>IFERROR(VLOOKUP(D1101,最低賃金!$A$3:$G$49,6,FALSE),"")</f>
        <v/>
      </c>
      <c r="G1101" s="51"/>
      <c r="H1101" s="19"/>
      <c r="I1101" s="81"/>
      <c r="J1101" s="27" t="str" cm="1">
        <f t="array" ref="J1101">IFERROR(_xlfn.IFS(COUNTBLANK(G1101:I1101)=3,"",H1101="","H列に金額を入力してください",G1101=3,H1101,I1101="","I列に労働時間を入力してください",G1101=1,ROUND(H1101/(I1101*24),0),G1101=2,ROUND(H1101/(I1101*24),0)),"")</f>
        <v/>
      </c>
      <c r="K1101" s="80" t="str" cm="1">
        <f t="array" ref="K1101">IFERROR(_xlfn.IFS(D1101="","",J1101&lt;E1101,"×（法定外・要件外となる従業員です）",J1101&lt;=F1101,"〇",J1101&gt;F1101,"ー（要件外となる従業員です）"),"")</f>
        <v/>
      </c>
      <c r="L1101" s="25" t="str" cm="1">
        <f t="array" ref="L1101">IFERROR(_xlfn.IFS(COUNTBLANK(C1101:J1101)=8,"",C1101="","←C列に従業員名を姓名（フルネーム）で入力してください。誤変換にお気を付け下さい。",D1101="","←D列に都道府県を入力してください。",G1101="","←G列に1～3の選択肢を入力してください",H1101="","←H列に金額を入力してください",G1101=3,"",I1101="","←I列に所定労働時間を入力してください"),"")</f>
        <v/>
      </c>
    </row>
    <row r="1102" spans="1:12" ht="16.5" customHeight="1" x14ac:dyDescent="0.4">
      <c r="A1102" s="52" t="str">
        <f t="shared" si="17"/>
        <v/>
      </c>
      <c r="B1102" s="51"/>
      <c r="C1102" s="75"/>
      <c r="D1102" s="51"/>
      <c r="E1102" s="27" t="str" cm="1">
        <f t="array" ref="E1102">IFERROR(_xlfn.IFS(AND($F$4=45566,D1102="徳島"),VLOOKUP(D1102,最低賃金!$A$2:$G$49,2,FALSE),OR($F$4&lt;&gt;45566,D1102&lt;&gt;"徳島"),VLOOKUP(D1102,最低賃金!$A$2:$G$49,4,FALSE)),"")</f>
        <v/>
      </c>
      <c r="F1102" s="27" t="str">
        <f>IFERROR(VLOOKUP(D1102,最低賃金!$A$3:$G$49,6,FALSE),"")</f>
        <v/>
      </c>
      <c r="G1102" s="51"/>
      <c r="H1102" s="19"/>
      <c r="I1102" s="81"/>
      <c r="J1102" s="27" t="str" cm="1">
        <f t="array" ref="J1102">IFERROR(_xlfn.IFS(COUNTBLANK(G1102:I1102)=3,"",H1102="","H列に金額を入力してください",G1102=3,H1102,I1102="","I列に労働時間を入力してください",G1102=1,ROUND(H1102/(I1102*24),0),G1102=2,ROUND(H1102/(I1102*24),0)),"")</f>
        <v/>
      </c>
      <c r="K1102" s="80" t="str" cm="1">
        <f t="array" ref="K1102">IFERROR(_xlfn.IFS(D1102="","",J1102&lt;E1102,"×（法定外・要件外となる従業員です）",J1102&lt;=F1102,"〇",J1102&gt;F1102,"ー（要件外となる従業員です）"),"")</f>
        <v/>
      </c>
      <c r="L1102" s="25" t="str" cm="1">
        <f t="array" ref="L1102">IFERROR(_xlfn.IFS(COUNTBLANK(C1102:J1102)=8,"",C1102="","←C列に従業員名を姓名（フルネーム）で入力してください。誤変換にお気を付け下さい。",D1102="","←D列に都道府県を入力してください。",G1102="","←G列に1～3の選択肢を入力してください",H1102="","←H列に金額を入力してください",G1102=3,"",I1102="","←I列に所定労働時間を入力してください"),"")</f>
        <v/>
      </c>
    </row>
    <row r="1103" spans="1:12" ht="16.5" customHeight="1" x14ac:dyDescent="0.4">
      <c r="A1103" s="52" t="str">
        <f t="shared" si="17"/>
        <v/>
      </c>
      <c r="B1103" s="51"/>
      <c r="C1103" s="75"/>
      <c r="D1103" s="51"/>
      <c r="E1103" s="27" t="str" cm="1">
        <f t="array" ref="E1103">IFERROR(_xlfn.IFS(AND($F$4=45566,D1103="徳島"),VLOOKUP(D1103,最低賃金!$A$2:$G$49,2,FALSE),OR($F$4&lt;&gt;45566,D1103&lt;&gt;"徳島"),VLOOKUP(D1103,最低賃金!$A$2:$G$49,4,FALSE)),"")</f>
        <v/>
      </c>
      <c r="F1103" s="27" t="str">
        <f>IFERROR(VLOOKUP(D1103,最低賃金!$A$3:$G$49,6,FALSE),"")</f>
        <v/>
      </c>
      <c r="G1103" s="51"/>
      <c r="H1103" s="19"/>
      <c r="I1103" s="81"/>
      <c r="J1103" s="27" t="str" cm="1">
        <f t="array" ref="J1103">IFERROR(_xlfn.IFS(COUNTBLANK(G1103:I1103)=3,"",H1103="","H列に金額を入力してください",G1103=3,H1103,I1103="","I列に労働時間を入力してください",G1103=1,ROUND(H1103/(I1103*24),0),G1103=2,ROUND(H1103/(I1103*24),0)),"")</f>
        <v/>
      </c>
      <c r="K1103" s="80" t="str" cm="1">
        <f t="array" ref="K1103">IFERROR(_xlfn.IFS(D1103="","",J1103&lt;E1103,"×（法定外・要件外となる従業員です）",J1103&lt;=F1103,"〇",J1103&gt;F1103,"ー（要件外となる従業員です）"),"")</f>
        <v/>
      </c>
      <c r="L1103" s="25" t="str" cm="1">
        <f t="array" ref="L1103">IFERROR(_xlfn.IFS(COUNTBLANK(C1103:J1103)=8,"",C1103="","←C列に従業員名を姓名（フルネーム）で入力してください。誤変換にお気を付け下さい。",D1103="","←D列に都道府県を入力してください。",G1103="","←G列に1～3の選択肢を入力してください",H1103="","←H列に金額を入力してください",G1103=3,"",I1103="","←I列に所定労働時間を入力してください"),"")</f>
        <v/>
      </c>
    </row>
    <row r="1104" spans="1:12" ht="16.5" customHeight="1" x14ac:dyDescent="0.4">
      <c r="A1104" s="52" t="str">
        <f t="shared" si="17"/>
        <v/>
      </c>
      <c r="B1104" s="51"/>
      <c r="C1104" s="75"/>
      <c r="D1104" s="51"/>
      <c r="E1104" s="27" t="str" cm="1">
        <f t="array" ref="E1104">IFERROR(_xlfn.IFS(AND($F$4=45566,D1104="徳島"),VLOOKUP(D1104,最低賃金!$A$2:$G$49,2,FALSE),OR($F$4&lt;&gt;45566,D1104&lt;&gt;"徳島"),VLOOKUP(D1104,最低賃金!$A$2:$G$49,4,FALSE)),"")</f>
        <v/>
      </c>
      <c r="F1104" s="27" t="str">
        <f>IFERROR(VLOOKUP(D1104,最低賃金!$A$3:$G$49,6,FALSE),"")</f>
        <v/>
      </c>
      <c r="G1104" s="51"/>
      <c r="H1104" s="19"/>
      <c r="I1104" s="81"/>
      <c r="J1104" s="27" t="str" cm="1">
        <f t="array" ref="J1104">IFERROR(_xlfn.IFS(COUNTBLANK(G1104:I1104)=3,"",H1104="","H列に金額を入力してください",G1104=3,H1104,I1104="","I列に労働時間を入力してください",G1104=1,ROUND(H1104/(I1104*24),0),G1104=2,ROUND(H1104/(I1104*24),0)),"")</f>
        <v/>
      </c>
      <c r="K1104" s="80" t="str" cm="1">
        <f t="array" ref="K1104">IFERROR(_xlfn.IFS(D1104="","",J1104&lt;E1104,"×（法定外・要件外となる従業員です）",J1104&lt;=F1104,"〇",J1104&gt;F1104,"ー（要件外となる従業員です）"),"")</f>
        <v/>
      </c>
      <c r="L1104" s="25" t="str" cm="1">
        <f t="array" ref="L1104">IFERROR(_xlfn.IFS(COUNTBLANK(C1104:J1104)=8,"",C1104="","←C列に従業員名を姓名（フルネーム）で入力してください。誤変換にお気を付け下さい。",D1104="","←D列に都道府県を入力してください。",G1104="","←G列に1～3の選択肢を入力してください",H1104="","←H列に金額を入力してください",G1104=3,"",I1104="","←I列に所定労働時間を入力してください"),"")</f>
        <v/>
      </c>
    </row>
    <row r="1105" spans="1:12" ht="16.5" customHeight="1" x14ac:dyDescent="0.4">
      <c r="A1105" s="52" t="str">
        <f t="shared" si="17"/>
        <v/>
      </c>
      <c r="B1105" s="51"/>
      <c r="C1105" s="75"/>
      <c r="D1105" s="51"/>
      <c r="E1105" s="27" t="str" cm="1">
        <f t="array" ref="E1105">IFERROR(_xlfn.IFS(AND($F$4=45566,D1105="徳島"),VLOOKUP(D1105,最低賃金!$A$2:$G$49,2,FALSE),OR($F$4&lt;&gt;45566,D1105&lt;&gt;"徳島"),VLOOKUP(D1105,最低賃金!$A$2:$G$49,4,FALSE)),"")</f>
        <v/>
      </c>
      <c r="F1105" s="27" t="str">
        <f>IFERROR(VLOOKUP(D1105,最低賃金!$A$3:$G$49,6,FALSE),"")</f>
        <v/>
      </c>
      <c r="G1105" s="51"/>
      <c r="H1105" s="19"/>
      <c r="I1105" s="81"/>
      <c r="J1105" s="27" t="str" cm="1">
        <f t="array" ref="J1105">IFERROR(_xlfn.IFS(COUNTBLANK(G1105:I1105)=3,"",H1105="","H列に金額を入力してください",G1105=3,H1105,I1105="","I列に労働時間を入力してください",G1105=1,ROUND(H1105/(I1105*24),0),G1105=2,ROUND(H1105/(I1105*24),0)),"")</f>
        <v/>
      </c>
      <c r="K1105" s="80" t="str" cm="1">
        <f t="array" ref="K1105">IFERROR(_xlfn.IFS(D1105="","",J1105&lt;E1105,"×（法定外・要件外となる従業員です）",J1105&lt;=F1105,"〇",J1105&gt;F1105,"ー（要件外となる従業員です）"),"")</f>
        <v/>
      </c>
      <c r="L1105" s="25" t="str" cm="1">
        <f t="array" ref="L1105">IFERROR(_xlfn.IFS(COUNTBLANK(C1105:J1105)=8,"",C1105="","←C列に従業員名を姓名（フルネーム）で入力してください。誤変換にお気を付け下さい。",D1105="","←D列に都道府県を入力してください。",G1105="","←G列に1～3の選択肢を入力してください",H1105="","←H列に金額を入力してください",G1105=3,"",I1105="","←I列に所定労働時間を入力してください"),"")</f>
        <v/>
      </c>
    </row>
    <row r="1106" spans="1:12" ht="16.5" customHeight="1" x14ac:dyDescent="0.4">
      <c r="A1106" s="52" t="str">
        <f t="shared" si="17"/>
        <v/>
      </c>
      <c r="B1106" s="51"/>
      <c r="C1106" s="75"/>
      <c r="D1106" s="51"/>
      <c r="E1106" s="27" t="str" cm="1">
        <f t="array" ref="E1106">IFERROR(_xlfn.IFS(AND($F$4=45566,D1106="徳島"),VLOOKUP(D1106,最低賃金!$A$2:$G$49,2,FALSE),OR($F$4&lt;&gt;45566,D1106&lt;&gt;"徳島"),VLOOKUP(D1106,最低賃金!$A$2:$G$49,4,FALSE)),"")</f>
        <v/>
      </c>
      <c r="F1106" s="27" t="str">
        <f>IFERROR(VLOOKUP(D1106,最低賃金!$A$3:$G$49,6,FALSE),"")</f>
        <v/>
      </c>
      <c r="G1106" s="51"/>
      <c r="H1106" s="19"/>
      <c r="I1106" s="81"/>
      <c r="J1106" s="27" t="str" cm="1">
        <f t="array" ref="J1106">IFERROR(_xlfn.IFS(COUNTBLANK(G1106:I1106)=3,"",H1106="","H列に金額を入力してください",G1106=3,H1106,I1106="","I列に労働時間を入力してください",G1106=1,ROUND(H1106/(I1106*24),0),G1106=2,ROUND(H1106/(I1106*24),0)),"")</f>
        <v/>
      </c>
      <c r="K1106" s="80" t="str" cm="1">
        <f t="array" ref="K1106">IFERROR(_xlfn.IFS(D1106="","",J1106&lt;E1106,"×（法定外・要件外となる従業員です）",J1106&lt;=F1106,"〇",J1106&gt;F1106,"ー（要件外となる従業員です）"),"")</f>
        <v/>
      </c>
      <c r="L1106" s="25" t="str" cm="1">
        <f t="array" ref="L1106">IFERROR(_xlfn.IFS(COUNTBLANK(C1106:J1106)=8,"",C1106="","←C列に従業員名を姓名（フルネーム）で入力してください。誤変換にお気を付け下さい。",D1106="","←D列に都道府県を入力してください。",G1106="","←G列に1～3の選択肢を入力してください",H1106="","←H列に金額を入力してください",G1106=3,"",I1106="","←I列に所定労働時間を入力してください"),"")</f>
        <v/>
      </c>
    </row>
    <row r="1107" spans="1:12" ht="16.5" customHeight="1" x14ac:dyDescent="0.4">
      <c r="A1107" s="52" t="str">
        <f t="shared" si="17"/>
        <v/>
      </c>
      <c r="B1107" s="51"/>
      <c r="C1107" s="75"/>
      <c r="D1107" s="51"/>
      <c r="E1107" s="27" t="str" cm="1">
        <f t="array" ref="E1107">IFERROR(_xlfn.IFS(AND($F$4=45566,D1107="徳島"),VLOOKUP(D1107,最低賃金!$A$2:$G$49,2,FALSE),OR($F$4&lt;&gt;45566,D1107&lt;&gt;"徳島"),VLOOKUP(D1107,最低賃金!$A$2:$G$49,4,FALSE)),"")</f>
        <v/>
      </c>
      <c r="F1107" s="27" t="str">
        <f>IFERROR(VLOOKUP(D1107,最低賃金!$A$3:$G$49,6,FALSE),"")</f>
        <v/>
      </c>
      <c r="G1107" s="51"/>
      <c r="H1107" s="19"/>
      <c r="I1107" s="81"/>
      <c r="J1107" s="27" t="str" cm="1">
        <f t="array" ref="J1107">IFERROR(_xlfn.IFS(COUNTBLANK(G1107:I1107)=3,"",H1107="","H列に金額を入力してください",G1107=3,H1107,I1107="","I列に労働時間を入力してください",G1107=1,ROUND(H1107/(I1107*24),0),G1107=2,ROUND(H1107/(I1107*24),0)),"")</f>
        <v/>
      </c>
      <c r="K1107" s="80" t="str" cm="1">
        <f t="array" ref="K1107">IFERROR(_xlfn.IFS(D1107="","",J1107&lt;E1107,"×（法定外・要件外となる従業員です）",J1107&lt;=F1107,"〇",J1107&gt;F1107,"ー（要件外となる従業員です）"),"")</f>
        <v/>
      </c>
      <c r="L1107" s="25" t="str" cm="1">
        <f t="array" ref="L1107">IFERROR(_xlfn.IFS(COUNTBLANK(C1107:J1107)=8,"",C1107="","←C列に従業員名を姓名（フルネーム）で入力してください。誤変換にお気を付け下さい。",D1107="","←D列に都道府県を入力してください。",G1107="","←G列に1～3の選択肢を入力してください",H1107="","←H列に金額を入力してください",G1107=3,"",I1107="","←I列に所定労働時間を入力してください"),"")</f>
        <v/>
      </c>
    </row>
    <row r="1108" spans="1:12" ht="16.5" customHeight="1" x14ac:dyDescent="0.4">
      <c r="A1108" s="52" t="str">
        <f t="shared" si="17"/>
        <v/>
      </c>
      <c r="B1108" s="51"/>
      <c r="C1108" s="75"/>
      <c r="D1108" s="51"/>
      <c r="E1108" s="27" t="str" cm="1">
        <f t="array" ref="E1108">IFERROR(_xlfn.IFS(AND($F$4=45566,D1108="徳島"),VLOOKUP(D1108,最低賃金!$A$2:$G$49,2,FALSE),OR($F$4&lt;&gt;45566,D1108&lt;&gt;"徳島"),VLOOKUP(D1108,最低賃金!$A$2:$G$49,4,FALSE)),"")</f>
        <v/>
      </c>
      <c r="F1108" s="27" t="str">
        <f>IFERROR(VLOOKUP(D1108,最低賃金!$A$3:$G$49,6,FALSE),"")</f>
        <v/>
      </c>
      <c r="G1108" s="51"/>
      <c r="H1108" s="19"/>
      <c r="I1108" s="81"/>
      <c r="J1108" s="27" t="str" cm="1">
        <f t="array" ref="J1108">IFERROR(_xlfn.IFS(COUNTBLANK(G1108:I1108)=3,"",H1108="","H列に金額を入力してください",G1108=3,H1108,I1108="","I列に労働時間を入力してください",G1108=1,ROUND(H1108/(I1108*24),0),G1108=2,ROUND(H1108/(I1108*24),0)),"")</f>
        <v/>
      </c>
      <c r="K1108" s="80" t="str" cm="1">
        <f t="array" ref="K1108">IFERROR(_xlfn.IFS(D1108="","",J1108&lt;E1108,"×（法定外・要件外となる従業員です）",J1108&lt;=F1108,"〇",J1108&gt;F1108,"ー（要件外となる従業員です）"),"")</f>
        <v/>
      </c>
      <c r="L1108" s="25" t="str" cm="1">
        <f t="array" ref="L1108">IFERROR(_xlfn.IFS(COUNTBLANK(C1108:J1108)=8,"",C1108="","←C列に従業員名を姓名（フルネーム）で入力してください。誤変換にお気を付け下さい。",D1108="","←D列に都道府県を入力してください。",G1108="","←G列に1～3の選択肢を入力してください",H1108="","←H列に金額を入力してください",G1108=3,"",I1108="","←I列に所定労働時間を入力してください"),"")</f>
        <v/>
      </c>
    </row>
    <row r="1109" spans="1:12" ht="16.5" customHeight="1" x14ac:dyDescent="0.4">
      <c r="A1109" s="52" t="str">
        <f t="shared" si="17"/>
        <v/>
      </c>
      <c r="B1109" s="51"/>
      <c r="C1109" s="75"/>
      <c r="D1109" s="51"/>
      <c r="E1109" s="27" t="str" cm="1">
        <f t="array" ref="E1109">IFERROR(_xlfn.IFS(AND($F$4=45566,D1109="徳島"),VLOOKUP(D1109,最低賃金!$A$2:$G$49,2,FALSE),OR($F$4&lt;&gt;45566,D1109&lt;&gt;"徳島"),VLOOKUP(D1109,最低賃金!$A$2:$G$49,4,FALSE)),"")</f>
        <v/>
      </c>
      <c r="F1109" s="27" t="str">
        <f>IFERROR(VLOOKUP(D1109,最低賃金!$A$3:$G$49,6,FALSE),"")</f>
        <v/>
      </c>
      <c r="G1109" s="51"/>
      <c r="H1109" s="19"/>
      <c r="I1109" s="81"/>
      <c r="J1109" s="27" t="str" cm="1">
        <f t="array" ref="J1109">IFERROR(_xlfn.IFS(COUNTBLANK(G1109:I1109)=3,"",H1109="","H列に金額を入力してください",G1109=3,H1109,I1109="","I列に労働時間を入力してください",G1109=1,ROUND(H1109/(I1109*24),0),G1109=2,ROUND(H1109/(I1109*24),0)),"")</f>
        <v/>
      </c>
      <c r="K1109" s="80" t="str" cm="1">
        <f t="array" ref="K1109">IFERROR(_xlfn.IFS(D1109="","",J1109&lt;E1109,"×（法定外・要件外となる従業員です）",J1109&lt;=F1109,"〇",J1109&gt;F1109,"ー（要件外となる従業員です）"),"")</f>
        <v/>
      </c>
      <c r="L1109" s="25" t="str" cm="1">
        <f t="array" ref="L1109">IFERROR(_xlfn.IFS(COUNTBLANK(C1109:J1109)=8,"",C1109="","←C列に従業員名を姓名（フルネーム）で入力してください。誤変換にお気を付け下さい。",D1109="","←D列に都道府県を入力してください。",G1109="","←G列に1～3の選択肢を入力してください",H1109="","←H列に金額を入力してください",G1109=3,"",I1109="","←I列に所定労働時間を入力してください"),"")</f>
        <v/>
      </c>
    </row>
    <row r="1110" spans="1:12" ht="16.5" customHeight="1" x14ac:dyDescent="0.4">
      <c r="A1110" s="52" t="str">
        <f t="shared" si="17"/>
        <v/>
      </c>
      <c r="B1110" s="51"/>
      <c r="C1110" s="75"/>
      <c r="D1110" s="51"/>
      <c r="E1110" s="27" t="str" cm="1">
        <f t="array" ref="E1110">IFERROR(_xlfn.IFS(AND($F$4=45566,D1110="徳島"),VLOOKUP(D1110,最低賃金!$A$2:$G$49,2,FALSE),OR($F$4&lt;&gt;45566,D1110&lt;&gt;"徳島"),VLOOKUP(D1110,最低賃金!$A$2:$G$49,4,FALSE)),"")</f>
        <v/>
      </c>
      <c r="F1110" s="27" t="str">
        <f>IFERROR(VLOOKUP(D1110,最低賃金!$A$3:$G$49,6,FALSE),"")</f>
        <v/>
      </c>
      <c r="G1110" s="51"/>
      <c r="H1110" s="19"/>
      <c r="I1110" s="81"/>
      <c r="J1110" s="27" t="str" cm="1">
        <f t="array" ref="J1110">IFERROR(_xlfn.IFS(COUNTBLANK(G1110:I1110)=3,"",H1110="","H列に金額を入力してください",G1110=3,H1110,I1110="","I列に労働時間を入力してください",G1110=1,ROUND(H1110/(I1110*24),0),G1110=2,ROUND(H1110/(I1110*24),0)),"")</f>
        <v/>
      </c>
      <c r="K1110" s="80" t="str" cm="1">
        <f t="array" ref="K1110">IFERROR(_xlfn.IFS(D1110="","",J1110&lt;E1110,"×（法定外・要件外となる従業員です）",J1110&lt;=F1110,"〇",J1110&gt;F1110,"ー（要件外となる従業員です）"),"")</f>
        <v/>
      </c>
      <c r="L1110" s="25" t="str" cm="1">
        <f t="array" ref="L1110">IFERROR(_xlfn.IFS(COUNTBLANK(C1110:J1110)=8,"",C1110="","←C列に従業員名を姓名（フルネーム）で入力してください。誤変換にお気を付け下さい。",D1110="","←D列に都道府県を入力してください。",G1110="","←G列に1～3の選択肢を入力してください",H1110="","←H列に金額を入力してください",G1110=3,"",I1110="","←I列に所定労働時間を入力してください"),"")</f>
        <v/>
      </c>
    </row>
    <row r="1111" spans="1:12" ht="16.5" customHeight="1" x14ac:dyDescent="0.4">
      <c r="A1111" s="52" t="str">
        <f t="shared" si="17"/>
        <v/>
      </c>
      <c r="B1111" s="51"/>
      <c r="C1111" s="75"/>
      <c r="D1111" s="51"/>
      <c r="E1111" s="27" t="str" cm="1">
        <f t="array" ref="E1111">IFERROR(_xlfn.IFS(AND($F$4=45566,D1111="徳島"),VLOOKUP(D1111,最低賃金!$A$2:$G$49,2,FALSE),OR($F$4&lt;&gt;45566,D1111&lt;&gt;"徳島"),VLOOKUP(D1111,最低賃金!$A$2:$G$49,4,FALSE)),"")</f>
        <v/>
      </c>
      <c r="F1111" s="27" t="str">
        <f>IFERROR(VLOOKUP(D1111,最低賃金!$A$3:$G$49,6,FALSE),"")</f>
        <v/>
      </c>
      <c r="G1111" s="51"/>
      <c r="H1111" s="19"/>
      <c r="I1111" s="81"/>
      <c r="J1111" s="27" t="str" cm="1">
        <f t="array" ref="J1111">IFERROR(_xlfn.IFS(COUNTBLANK(G1111:I1111)=3,"",H1111="","H列に金額を入力してください",G1111=3,H1111,I1111="","I列に労働時間を入力してください",G1111=1,ROUND(H1111/(I1111*24),0),G1111=2,ROUND(H1111/(I1111*24),0)),"")</f>
        <v/>
      </c>
      <c r="K1111" s="80" t="str" cm="1">
        <f t="array" ref="K1111">IFERROR(_xlfn.IFS(D1111="","",J1111&lt;E1111,"×（法定外・要件外となる従業員です）",J1111&lt;=F1111,"〇",J1111&gt;F1111,"ー（要件外となる従業員です）"),"")</f>
        <v/>
      </c>
      <c r="L1111" s="25" t="str" cm="1">
        <f t="array" ref="L1111">IFERROR(_xlfn.IFS(COUNTBLANK(C1111:J1111)=8,"",C1111="","←C列に従業員名を姓名（フルネーム）で入力してください。誤変換にお気を付け下さい。",D1111="","←D列に都道府県を入力してください。",G1111="","←G列に1～3の選択肢を入力してください",H1111="","←H列に金額を入力してください",G1111=3,"",I1111="","←I列に所定労働時間を入力してください"),"")</f>
        <v/>
      </c>
    </row>
    <row r="1112" spans="1:12" ht="16.5" customHeight="1" x14ac:dyDescent="0.4">
      <c r="A1112" s="52" t="str">
        <f t="shared" si="17"/>
        <v/>
      </c>
      <c r="B1112" s="51"/>
      <c r="C1112" s="75"/>
      <c r="D1112" s="51"/>
      <c r="E1112" s="27" t="str" cm="1">
        <f t="array" ref="E1112">IFERROR(_xlfn.IFS(AND($F$4=45566,D1112="徳島"),VLOOKUP(D1112,最低賃金!$A$2:$G$49,2,FALSE),OR($F$4&lt;&gt;45566,D1112&lt;&gt;"徳島"),VLOOKUP(D1112,最低賃金!$A$2:$G$49,4,FALSE)),"")</f>
        <v/>
      </c>
      <c r="F1112" s="27" t="str">
        <f>IFERROR(VLOOKUP(D1112,最低賃金!$A$3:$G$49,6,FALSE),"")</f>
        <v/>
      </c>
      <c r="G1112" s="51"/>
      <c r="H1112" s="19"/>
      <c r="I1112" s="81"/>
      <c r="J1112" s="27" t="str" cm="1">
        <f t="array" ref="J1112">IFERROR(_xlfn.IFS(COUNTBLANK(G1112:I1112)=3,"",H1112="","H列に金額を入力してください",G1112=3,H1112,I1112="","I列に労働時間を入力してください",G1112=1,ROUND(H1112/(I1112*24),0),G1112=2,ROUND(H1112/(I1112*24),0)),"")</f>
        <v/>
      </c>
      <c r="K1112" s="80" t="str" cm="1">
        <f t="array" ref="K1112">IFERROR(_xlfn.IFS(D1112="","",J1112&lt;E1112,"×（法定外・要件外となる従業員です）",J1112&lt;=F1112,"〇",J1112&gt;F1112,"ー（要件外となる従業員です）"),"")</f>
        <v/>
      </c>
      <c r="L1112" s="25" t="str" cm="1">
        <f t="array" ref="L1112">IFERROR(_xlfn.IFS(COUNTBLANK(C1112:J1112)=8,"",C1112="","←C列に従業員名を姓名（フルネーム）で入力してください。誤変換にお気を付け下さい。",D1112="","←D列に都道府県を入力してください。",G1112="","←G列に1～3の選択肢を入力してください",H1112="","←H列に金額を入力してください",G1112=3,"",I1112="","←I列に所定労働時間を入力してください"),"")</f>
        <v/>
      </c>
    </row>
    <row r="1113" spans="1:12" ht="16.5" customHeight="1" x14ac:dyDescent="0.4">
      <c r="A1113" s="52" t="str">
        <f t="shared" si="17"/>
        <v/>
      </c>
      <c r="B1113" s="51"/>
      <c r="C1113" s="75"/>
      <c r="D1113" s="51"/>
      <c r="E1113" s="27" t="str" cm="1">
        <f t="array" ref="E1113">IFERROR(_xlfn.IFS(AND($F$4=45566,D1113="徳島"),VLOOKUP(D1113,最低賃金!$A$2:$G$49,2,FALSE),OR($F$4&lt;&gt;45566,D1113&lt;&gt;"徳島"),VLOOKUP(D1113,最低賃金!$A$2:$G$49,4,FALSE)),"")</f>
        <v/>
      </c>
      <c r="F1113" s="27" t="str">
        <f>IFERROR(VLOOKUP(D1113,最低賃金!$A$3:$G$49,6,FALSE),"")</f>
        <v/>
      </c>
      <c r="G1113" s="51"/>
      <c r="H1113" s="19"/>
      <c r="I1113" s="81"/>
      <c r="J1113" s="27" t="str" cm="1">
        <f t="array" ref="J1113">IFERROR(_xlfn.IFS(COUNTBLANK(G1113:I1113)=3,"",H1113="","H列に金額を入力してください",G1113=3,H1113,I1113="","I列に労働時間を入力してください",G1113=1,ROUND(H1113/(I1113*24),0),G1113=2,ROUND(H1113/(I1113*24),0)),"")</f>
        <v/>
      </c>
      <c r="K1113" s="80" t="str" cm="1">
        <f t="array" ref="K1113">IFERROR(_xlfn.IFS(D1113="","",J1113&lt;E1113,"×（法定外・要件外となる従業員です）",J1113&lt;=F1113,"〇",J1113&gt;F1113,"ー（要件外となる従業員です）"),"")</f>
        <v/>
      </c>
      <c r="L1113" s="25" t="str" cm="1">
        <f t="array" ref="L1113">IFERROR(_xlfn.IFS(COUNTBLANK(C1113:J1113)=8,"",C1113="","←C列に従業員名を姓名（フルネーム）で入力してください。誤変換にお気を付け下さい。",D1113="","←D列に都道府県を入力してください。",G1113="","←G列に1～3の選択肢を入力してください",H1113="","←H列に金額を入力してください",G1113=3,"",I1113="","←I列に所定労働時間を入力してください"),"")</f>
        <v/>
      </c>
    </row>
    <row r="1114" spans="1:12" ht="16.5" customHeight="1" x14ac:dyDescent="0.4">
      <c r="A1114" s="52" t="str">
        <f t="shared" si="17"/>
        <v/>
      </c>
      <c r="B1114" s="51"/>
      <c r="C1114" s="75"/>
      <c r="D1114" s="51"/>
      <c r="E1114" s="27" t="str" cm="1">
        <f t="array" ref="E1114">IFERROR(_xlfn.IFS(AND($F$4=45566,D1114="徳島"),VLOOKUP(D1114,最低賃金!$A$2:$G$49,2,FALSE),OR($F$4&lt;&gt;45566,D1114&lt;&gt;"徳島"),VLOOKUP(D1114,最低賃金!$A$2:$G$49,4,FALSE)),"")</f>
        <v/>
      </c>
      <c r="F1114" s="27" t="str">
        <f>IFERROR(VLOOKUP(D1114,最低賃金!$A$3:$G$49,6,FALSE),"")</f>
        <v/>
      </c>
      <c r="G1114" s="51"/>
      <c r="H1114" s="19"/>
      <c r="I1114" s="81"/>
      <c r="J1114" s="27" t="str" cm="1">
        <f t="array" ref="J1114">IFERROR(_xlfn.IFS(COUNTBLANK(G1114:I1114)=3,"",H1114="","H列に金額を入力してください",G1114=3,H1114,I1114="","I列に労働時間を入力してください",G1114=1,ROUND(H1114/(I1114*24),0),G1114=2,ROUND(H1114/(I1114*24),0)),"")</f>
        <v/>
      </c>
      <c r="K1114" s="80" t="str" cm="1">
        <f t="array" ref="K1114">IFERROR(_xlfn.IFS(D1114="","",J1114&lt;E1114,"×（法定外・要件外となる従業員です）",J1114&lt;=F1114,"〇",J1114&gt;F1114,"ー（要件外となる従業員です）"),"")</f>
        <v/>
      </c>
      <c r="L1114" s="25" t="str" cm="1">
        <f t="array" ref="L1114">IFERROR(_xlfn.IFS(COUNTBLANK(C1114:J1114)=8,"",C1114="","←C列に従業員名を姓名（フルネーム）で入力してください。誤変換にお気を付け下さい。",D1114="","←D列に都道府県を入力してください。",G1114="","←G列に1～3の選択肢を入力してください",H1114="","←H列に金額を入力してください",G1114=3,"",I1114="","←I列に所定労働時間を入力してください"),"")</f>
        <v/>
      </c>
    </row>
    <row r="1115" spans="1:12" ht="16.5" customHeight="1" x14ac:dyDescent="0.4">
      <c r="A1115" s="52" t="str">
        <f t="shared" si="17"/>
        <v/>
      </c>
      <c r="B1115" s="51"/>
      <c r="C1115" s="75"/>
      <c r="D1115" s="51"/>
      <c r="E1115" s="27" t="str" cm="1">
        <f t="array" ref="E1115">IFERROR(_xlfn.IFS(AND($F$4=45566,D1115="徳島"),VLOOKUP(D1115,最低賃金!$A$2:$G$49,2,FALSE),OR($F$4&lt;&gt;45566,D1115&lt;&gt;"徳島"),VLOOKUP(D1115,最低賃金!$A$2:$G$49,4,FALSE)),"")</f>
        <v/>
      </c>
      <c r="F1115" s="27" t="str">
        <f>IFERROR(VLOOKUP(D1115,最低賃金!$A$3:$G$49,6,FALSE),"")</f>
        <v/>
      </c>
      <c r="G1115" s="51"/>
      <c r="H1115" s="19"/>
      <c r="I1115" s="81"/>
      <c r="J1115" s="27" t="str" cm="1">
        <f t="array" ref="J1115">IFERROR(_xlfn.IFS(COUNTBLANK(G1115:I1115)=3,"",H1115="","H列に金額を入力してください",G1115=3,H1115,I1115="","I列に労働時間を入力してください",G1115=1,ROUND(H1115/(I1115*24),0),G1115=2,ROUND(H1115/(I1115*24),0)),"")</f>
        <v/>
      </c>
      <c r="K1115" s="80" t="str" cm="1">
        <f t="array" ref="K1115">IFERROR(_xlfn.IFS(D1115="","",J1115&lt;E1115,"×（法定外・要件外となる従業員です）",J1115&lt;=F1115,"〇",J1115&gt;F1115,"ー（要件外となる従業員です）"),"")</f>
        <v/>
      </c>
      <c r="L1115" s="25" t="str" cm="1">
        <f t="array" ref="L1115">IFERROR(_xlfn.IFS(COUNTBLANK(C1115:J1115)=8,"",C1115="","←C列に従業員名を姓名（フルネーム）で入力してください。誤変換にお気を付け下さい。",D1115="","←D列に都道府県を入力してください。",G1115="","←G列に1～3の選択肢を入力してください",H1115="","←H列に金額を入力してください",G1115=3,"",I1115="","←I列に所定労働時間を入力してください"),"")</f>
        <v/>
      </c>
    </row>
    <row r="1116" spans="1:12" ht="16.5" customHeight="1" x14ac:dyDescent="0.4">
      <c r="A1116" s="52" t="str">
        <f t="shared" si="17"/>
        <v/>
      </c>
      <c r="B1116" s="51"/>
      <c r="C1116" s="75"/>
      <c r="D1116" s="51"/>
      <c r="E1116" s="27" t="str" cm="1">
        <f t="array" ref="E1116">IFERROR(_xlfn.IFS(AND($F$4=45566,D1116="徳島"),VLOOKUP(D1116,最低賃金!$A$2:$G$49,2,FALSE),OR($F$4&lt;&gt;45566,D1116&lt;&gt;"徳島"),VLOOKUP(D1116,最低賃金!$A$2:$G$49,4,FALSE)),"")</f>
        <v/>
      </c>
      <c r="F1116" s="27" t="str">
        <f>IFERROR(VLOOKUP(D1116,最低賃金!$A$3:$G$49,6,FALSE),"")</f>
        <v/>
      </c>
      <c r="G1116" s="51"/>
      <c r="H1116" s="19"/>
      <c r="I1116" s="81"/>
      <c r="J1116" s="27" t="str" cm="1">
        <f t="array" ref="J1116">IFERROR(_xlfn.IFS(COUNTBLANK(G1116:I1116)=3,"",H1116="","H列に金額を入力してください",G1116=3,H1116,I1116="","I列に労働時間を入力してください",G1116=1,ROUND(H1116/(I1116*24),0),G1116=2,ROUND(H1116/(I1116*24),0)),"")</f>
        <v/>
      </c>
      <c r="K1116" s="80" t="str" cm="1">
        <f t="array" ref="K1116">IFERROR(_xlfn.IFS(D1116="","",J1116&lt;E1116,"×（法定外・要件外となる従業員です）",J1116&lt;=F1116,"〇",J1116&gt;F1116,"ー（要件外となる従業員です）"),"")</f>
        <v/>
      </c>
      <c r="L1116" s="25" t="str" cm="1">
        <f t="array" ref="L1116">IFERROR(_xlfn.IFS(COUNTBLANK(C1116:J1116)=8,"",C1116="","←C列に従業員名を姓名（フルネーム）で入力してください。誤変換にお気を付け下さい。",D1116="","←D列に都道府県を入力してください。",G1116="","←G列に1～3の選択肢を入力してください",H1116="","←H列に金額を入力してください",G1116=3,"",I1116="","←I列に所定労働時間を入力してください"),"")</f>
        <v/>
      </c>
    </row>
    <row r="1117" spans="1:12" ht="16.5" customHeight="1" x14ac:dyDescent="0.4">
      <c r="A1117" s="52" t="str">
        <f t="shared" si="17"/>
        <v/>
      </c>
      <c r="B1117" s="51"/>
      <c r="C1117" s="75"/>
      <c r="D1117" s="51"/>
      <c r="E1117" s="27" t="str" cm="1">
        <f t="array" ref="E1117">IFERROR(_xlfn.IFS(AND($F$4=45566,D1117="徳島"),VLOOKUP(D1117,最低賃金!$A$2:$G$49,2,FALSE),OR($F$4&lt;&gt;45566,D1117&lt;&gt;"徳島"),VLOOKUP(D1117,最低賃金!$A$2:$G$49,4,FALSE)),"")</f>
        <v/>
      </c>
      <c r="F1117" s="27" t="str">
        <f>IFERROR(VLOOKUP(D1117,最低賃金!$A$3:$G$49,6,FALSE),"")</f>
        <v/>
      </c>
      <c r="G1117" s="51"/>
      <c r="H1117" s="19"/>
      <c r="I1117" s="81"/>
      <c r="J1117" s="27" t="str" cm="1">
        <f t="array" ref="J1117">IFERROR(_xlfn.IFS(COUNTBLANK(G1117:I1117)=3,"",H1117="","H列に金額を入力してください",G1117=3,H1117,I1117="","I列に労働時間を入力してください",G1117=1,ROUND(H1117/(I1117*24),0),G1117=2,ROUND(H1117/(I1117*24),0)),"")</f>
        <v/>
      </c>
      <c r="K1117" s="80" t="str" cm="1">
        <f t="array" ref="K1117">IFERROR(_xlfn.IFS(D1117="","",J1117&lt;E1117,"×（法定外・要件外となる従業員です）",J1117&lt;=F1117,"〇",J1117&gt;F1117,"ー（要件外となる従業員です）"),"")</f>
        <v/>
      </c>
      <c r="L1117" s="25" t="str" cm="1">
        <f t="array" ref="L1117">IFERROR(_xlfn.IFS(COUNTBLANK(C1117:J1117)=8,"",C1117="","←C列に従業員名を姓名（フルネーム）で入力してください。誤変換にお気を付け下さい。",D1117="","←D列に都道府県を入力してください。",G1117="","←G列に1～3の選択肢を入力してください",H1117="","←H列に金額を入力してください",G1117=3,"",I1117="","←I列に所定労働時間を入力してください"),"")</f>
        <v/>
      </c>
    </row>
    <row r="1118" spans="1:12" ht="16.5" customHeight="1" x14ac:dyDescent="0.4">
      <c r="A1118" s="52" t="str">
        <f t="shared" si="17"/>
        <v/>
      </c>
      <c r="B1118" s="51"/>
      <c r="C1118" s="75"/>
      <c r="D1118" s="51"/>
      <c r="E1118" s="27" t="str" cm="1">
        <f t="array" ref="E1118">IFERROR(_xlfn.IFS(AND($F$4=45566,D1118="徳島"),VLOOKUP(D1118,最低賃金!$A$2:$G$49,2,FALSE),OR($F$4&lt;&gt;45566,D1118&lt;&gt;"徳島"),VLOOKUP(D1118,最低賃金!$A$2:$G$49,4,FALSE)),"")</f>
        <v/>
      </c>
      <c r="F1118" s="27" t="str">
        <f>IFERROR(VLOOKUP(D1118,最低賃金!$A$3:$G$49,6,FALSE),"")</f>
        <v/>
      </c>
      <c r="G1118" s="51"/>
      <c r="H1118" s="19"/>
      <c r="I1118" s="81"/>
      <c r="J1118" s="27" t="str" cm="1">
        <f t="array" ref="J1118">IFERROR(_xlfn.IFS(COUNTBLANK(G1118:I1118)=3,"",H1118="","H列に金額を入力してください",G1118=3,H1118,I1118="","I列に労働時間を入力してください",G1118=1,ROUND(H1118/(I1118*24),0),G1118=2,ROUND(H1118/(I1118*24),0)),"")</f>
        <v/>
      </c>
      <c r="K1118" s="80" t="str" cm="1">
        <f t="array" ref="K1118">IFERROR(_xlfn.IFS(D1118="","",J1118&lt;E1118,"×（法定外・要件外となる従業員です）",J1118&lt;=F1118,"〇",J1118&gt;F1118,"ー（要件外となる従業員です）"),"")</f>
        <v/>
      </c>
      <c r="L1118" s="25" t="str" cm="1">
        <f t="array" ref="L1118">IFERROR(_xlfn.IFS(COUNTBLANK(C1118:J1118)=8,"",C1118="","←C列に従業員名を姓名（フルネーム）で入力してください。誤変換にお気を付け下さい。",D1118="","←D列に都道府県を入力してください。",G1118="","←G列に1～3の選択肢を入力してください",H1118="","←H列に金額を入力してください",G1118=3,"",I1118="","←I列に所定労働時間を入力してください"),"")</f>
        <v/>
      </c>
    </row>
    <row r="1119" spans="1:12" ht="16.5" customHeight="1" x14ac:dyDescent="0.4">
      <c r="A1119" s="52" t="str">
        <f t="shared" si="17"/>
        <v/>
      </c>
      <c r="B1119" s="51"/>
      <c r="C1119" s="75"/>
      <c r="D1119" s="51"/>
      <c r="E1119" s="27" t="str" cm="1">
        <f t="array" ref="E1119">IFERROR(_xlfn.IFS(AND($F$4=45566,D1119="徳島"),VLOOKUP(D1119,最低賃金!$A$2:$G$49,2,FALSE),OR($F$4&lt;&gt;45566,D1119&lt;&gt;"徳島"),VLOOKUP(D1119,最低賃金!$A$2:$G$49,4,FALSE)),"")</f>
        <v/>
      </c>
      <c r="F1119" s="27" t="str">
        <f>IFERROR(VLOOKUP(D1119,最低賃金!$A$3:$G$49,6,FALSE),"")</f>
        <v/>
      </c>
      <c r="G1119" s="51"/>
      <c r="H1119" s="19"/>
      <c r="I1119" s="81"/>
      <c r="J1119" s="27" t="str" cm="1">
        <f t="array" ref="J1119">IFERROR(_xlfn.IFS(COUNTBLANK(G1119:I1119)=3,"",H1119="","H列に金額を入力してください",G1119=3,H1119,I1119="","I列に労働時間を入力してください",G1119=1,ROUND(H1119/(I1119*24),0),G1119=2,ROUND(H1119/(I1119*24),0)),"")</f>
        <v/>
      </c>
      <c r="K1119" s="80" t="str" cm="1">
        <f t="array" ref="K1119">IFERROR(_xlfn.IFS(D1119="","",J1119&lt;E1119,"×（法定外・要件外となる従業員です）",J1119&lt;=F1119,"〇",J1119&gt;F1119,"ー（要件外となる従業員です）"),"")</f>
        <v/>
      </c>
      <c r="L1119" s="25" t="str" cm="1">
        <f t="array" ref="L1119">IFERROR(_xlfn.IFS(COUNTBLANK(C1119:J1119)=8,"",C1119="","←C列に従業員名を姓名（フルネーム）で入力してください。誤変換にお気を付け下さい。",D1119="","←D列に都道府県を入力してください。",G1119="","←G列に1～3の選択肢を入力してください",H1119="","←H列に金額を入力してください",G1119=3,"",I1119="","←I列に所定労働時間を入力してください"),"")</f>
        <v/>
      </c>
    </row>
    <row r="1120" spans="1:12" ht="16.5" customHeight="1" x14ac:dyDescent="0.4">
      <c r="A1120" s="52" t="str">
        <f t="shared" si="17"/>
        <v/>
      </c>
      <c r="B1120" s="51"/>
      <c r="C1120" s="75"/>
      <c r="D1120" s="51"/>
      <c r="E1120" s="27" t="str" cm="1">
        <f t="array" ref="E1120">IFERROR(_xlfn.IFS(AND($F$4=45566,D1120="徳島"),VLOOKUP(D1120,最低賃金!$A$2:$G$49,2,FALSE),OR($F$4&lt;&gt;45566,D1120&lt;&gt;"徳島"),VLOOKUP(D1120,最低賃金!$A$2:$G$49,4,FALSE)),"")</f>
        <v/>
      </c>
      <c r="F1120" s="27" t="str">
        <f>IFERROR(VLOOKUP(D1120,最低賃金!$A$3:$G$49,6,FALSE),"")</f>
        <v/>
      </c>
      <c r="G1120" s="51"/>
      <c r="H1120" s="19"/>
      <c r="I1120" s="81"/>
      <c r="J1120" s="27" t="str" cm="1">
        <f t="array" ref="J1120">IFERROR(_xlfn.IFS(COUNTBLANK(G1120:I1120)=3,"",H1120="","H列に金額を入力してください",G1120=3,H1120,I1120="","I列に労働時間を入力してください",G1120=1,ROUND(H1120/(I1120*24),0),G1120=2,ROUND(H1120/(I1120*24),0)),"")</f>
        <v/>
      </c>
      <c r="K1120" s="80" t="str" cm="1">
        <f t="array" ref="K1120">IFERROR(_xlfn.IFS(D1120="","",J1120&lt;E1120,"×（法定外・要件外となる従業員です）",J1120&lt;=F1120,"〇",J1120&gt;F1120,"ー（要件外となる従業員です）"),"")</f>
        <v/>
      </c>
      <c r="L1120" s="25" t="str" cm="1">
        <f t="array" ref="L1120">IFERROR(_xlfn.IFS(COUNTBLANK(C1120:J1120)=8,"",C1120="","←C列に従業員名を姓名（フルネーム）で入力してください。誤変換にお気を付け下さい。",D1120="","←D列に都道府県を入力してください。",G1120="","←G列に1～3の選択肢を入力してください",H1120="","←H列に金額を入力してください",G1120=3,"",I1120="","←I列に所定労働時間を入力してください"),"")</f>
        <v/>
      </c>
    </row>
    <row r="1121" spans="1:12" ht="16.5" customHeight="1" x14ac:dyDescent="0.4">
      <c r="A1121" s="52" t="str">
        <f t="shared" si="17"/>
        <v/>
      </c>
      <c r="B1121" s="51"/>
      <c r="C1121" s="75"/>
      <c r="D1121" s="51"/>
      <c r="E1121" s="27" t="str" cm="1">
        <f t="array" ref="E1121">IFERROR(_xlfn.IFS(AND($F$4=45566,D1121="徳島"),VLOOKUP(D1121,最低賃金!$A$2:$G$49,2,FALSE),OR($F$4&lt;&gt;45566,D1121&lt;&gt;"徳島"),VLOOKUP(D1121,最低賃金!$A$2:$G$49,4,FALSE)),"")</f>
        <v/>
      </c>
      <c r="F1121" s="27" t="str">
        <f>IFERROR(VLOOKUP(D1121,最低賃金!$A$3:$G$49,6,FALSE),"")</f>
        <v/>
      </c>
      <c r="G1121" s="51"/>
      <c r="H1121" s="19"/>
      <c r="I1121" s="81"/>
      <c r="J1121" s="27" t="str" cm="1">
        <f t="array" ref="J1121">IFERROR(_xlfn.IFS(COUNTBLANK(G1121:I1121)=3,"",H1121="","H列に金額を入力してください",G1121=3,H1121,I1121="","I列に労働時間を入力してください",G1121=1,ROUND(H1121/(I1121*24),0),G1121=2,ROUND(H1121/(I1121*24),0)),"")</f>
        <v/>
      </c>
      <c r="K1121" s="80" t="str" cm="1">
        <f t="array" ref="K1121">IFERROR(_xlfn.IFS(D1121="","",J1121&lt;E1121,"×（法定外・要件外となる従業員です）",J1121&lt;=F1121,"〇",J1121&gt;F1121,"ー（要件外となる従業員です）"),"")</f>
        <v/>
      </c>
      <c r="L1121" s="25" t="str" cm="1">
        <f t="array" ref="L1121">IFERROR(_xlfn.IFS(COUNTBLANK(C1121:J1121)=8,"",C1121="","←C列に従業員名を姓名（フルネーム）で入力してください。誤変換にお気を付け下さい。",D1121="","←D列に都道府県を入力してください。",G1121="","←G列に1～3の選択肢を入力してください",H1121="","←H列に金額を入力してください",G1121=3,"",I1121="","←I列に所定労働時間を入力してください"),"")</f>
        <v/>
      </c>
    </row>
    <row r="1122" spans="1:12" ht="16.5" customHeight="1" x14ac:dyDescent="0.4">
      <c r="A1122" s="52" t="str">
        <f t="shared" si="17"/>
        <v/>
      </c>
      <c r="B1122" s="51"/>
      <c r="C1122" s="75"/>
      <c r="D1122" s="51"/>
      <c r="E1122" s="27" t="str" cm="1">
        <f t="array" ref="E1122">IFERROR(_xlfn.IFS(AND($F$4=45566,D1122="徳島"),VLOOKUP(D1122,最低賃金!$A$2:$G$49,2,FALSE),OR($F$4&lt;&gt;45566,D1122&lt;&gt;"徳島"),VLOOKUP(D1122,最低賃金!$A$2:$G$49,4,FALSE)),"")</f>
        <v/>
      </c>
      <c r="F1122" s="27" t="str">
        <f>IFERROR(VLOOKUP(D1122,最低賃金!$A$3:$G$49,6,FALSE),"")</f>
        <v/>
      </c>
      <c r="G1122" s="51"/>
      <c r="H1122" s="19"/>
      <c r="I1122" s="81"/>
      <c r="J1122" s="27" t="str" cm="1">
        <f t="array" ref="J1122">IFERROR(_xlfn.IFS(COUNTBLANK(G1122:I1122)=3,"",H1122="","H列に金額を入力してください",G1122=3,H1122,I1122="","I列に労働時間を入力してください",G1122=1,ROUND(H1122/(I1122*24),0),G1122=2,ROUND(H1122/(I1122*24),0)),"")</f>
        <v/>
      </c>
      <c r="K1122" s="80" t="str" cm="1">
        <f t="array" ref="K1122">IFERROR(_xlfn.IFS(D1122="","",J1122&lt;E1122,"×（法定外・要件外となる従業員です）",J1122&lt;=F1122,"〇",J1122&gt;F1122,"ー（要件外となる従業員です）"),"")</f>
        <v/>
      </c>
      <c r="L1122" s="25" t="str" cm="1">
        <f t="array" ref="L1122">IFERROR(_xlfn.IFS(COUNTBLANK(C1122:J1122)=8,"",C1122="","←C列に従業員名を姓名（フルネーム）で入力してください。誤変換にお気を付け下さい。",D1122="","←D列に都道府県を入力してください。",G1122="","←G列に1～3の選択肢を入力してください",H1122="","←H列に金額を入力してください",G1122=3,"",I1122="","←I列に所定労働時間を入力してください"),"")</f>
        <v/>
      </c>
    </row>
    <row r="1123" spans="1:12" ht="16.5" customHeight="1" x14ac:dyDescent="0.4">
      <c r="A1123" s="52" t="str">
        <f t="shared" si="17"/>
        <v/>
      </c>
      <c r="B1123" s="51"/>
      <c r="C1123" s="75"/>
      <c r="D1123" s="51"/>
      <c r="E1123" s="27" t="str" cm="1">
        <f t="array" ref="E1123">IFERROR(_xlfn.IFS(AND($F$4=45566,D1123="徳島"),VLOOKUP(D1123,最低賃金!$A$2:$G$49,2,FALSE),OR($F$4&lt;&gt;45566,D1123&lt;&gt;"徳島"),VLOOKUP(D1123,最低賃金!$A$2:$G$49,4,FALSE)),"")</f>
        <v/>
      </c>
      <c r="F1123" s="27" t="str">
        <f>IFERROR(VLOOKUP(D1123,最低賃金!$A$3:$G$49,6,FALSE),"")</f>
        <v/>
      </c>
      <c r="G1123" s="51"/>
      <c r="H1123" s="19"/>
      <c r="I1123" s="81"/>
      <c r="J1123" s="27" t="str" cm="1">
        <f t="array" ref="J1123">IFERROR(_xlfn.IFS(COUNTBLANK(G1123:I1123)=3,"",H1123="","H列に金額を入力してください",G1123=3,H1123,I1123="","I列に労働時間を入力してください",G1123=1,ROUND(H1123/(I1123*24),0),G1123=2,ROUND(H1123/(I1123*24),0)),"")</f>
        <v/>
      </c>
      <c r="K1123" s="80" t="str" cm="1">
        <f t="array" ref="K1123">IFERROR(_xlfn.IFS(D1123="","",J1123&lt;E1123,"×（法定外・要件外となる従業員です）",J1123&lt;=F1123,"〇",J1123&gt;F1123,"ー（要件外となる従業員です）"),"")</f>
        <v/>
      </c>
      <c r="L1123" s="25" t="str" cm="1">
        <f t="array" ref="L1123">IFERROR(_xlfn.IFS(COUNTBLANK(C1123:J1123)=8,"",C1123="","←C列に従業員名を姓名（フルネーム）で入力してください。誤変換にお気を付け下さい。",D1123="","←D列に都道府県を入力してください。",G1123="","←G列に1～3の選択肢を入力してください",H1123="","←H列に金額を入力してください",G1123=3,"",I1123="","←I列に所定労働時間を入力してください"),"")</f>
        <v/>
      </c>
    </row>
    <row r="1124" spans="1:12" ht="16.5" customHeight="1" x14ac:dyDescent="0.4">
      <c r="A1124" s="52" t="str">
        <f t="shared" si="17"/>
        <v/>
      </c>
      <c r="B1124" s="51"/>
      <c r="C1124" s="75"/>
      <c r="D1124" s="51"/>
      <c r="E1124" s="27" t="str" cm="1">
        <f t="array" ref="E1124">IFERROR(_xlfn.IFS(AND($F$4=45566,D1124="徳島"),VLOOKUP(D1124,最低賃金!$A$2:$G$49,2,FALSE),OR($F$4&lt;&gt;45566,D1124&lt;&gt;"徳島"),VLOOKUP(D1124,最低賃金!$A$2:$G$49,4,FALSE)),"")</f>
        <v/>
      </c>
      <c r="F1124" s="27" t="str">
        <f>IFERROR(VLOOKUP(D1124,最低賃金!$A$3:$G$49,6,FALSE),"")</f>
        <v/>
      </c>
      <c r="G1124" s="51"/>
      <c r="H1124" s="19"/>
      <c r="I1124" s="81"/>
      <c r="J1124" s="27" t="str" cm="1">
        <f t="array" ref="J1124">IFERROR(_xlfn.IFS(COUNTBLANK(G1124:I1124)=3,"",H1124="","H列に金額を入力してください",G1124=3,H1124,I1124="","I列に労働時間を入力してください",G1124=1,ROUND(H1124/(I1124*24),0),G1124=2,ROUND(H1124/(I1124*24),0)),"")</f>
        <v/>
      </c>
      <c r="K1124" s="80" t="str" cm="1">
        <f t="array" ref="K1124">IFERROR(_xlfn.IFS(D1124="","",J1124&lt;E1124,"×（法定外・要件外となる従業員です）",J1124&lt;=F1124,"〇",J1124&gt;F1124,"ー（要件外となる従業員です）"),"")</f>
        <v/>
      </c>
      <c r="L1124" s="25" t="str" cm="1">
        <f t="array" ref="L1124">IFERROR(_xlfn.IFS(COUNTBLANK(C1124:J1124)=8,"",C1124="","←C列に従業員名を姓名（フルネーム）で入力してください。誤変換にお気を付け下さい。",D1124="","←D列に都道府県を入力してください。",G1124="","←G列に1～3の選択肢を入力してください",H1124="","←H列に金額を入力してください",G1124=3,"",I1124="","←I列に所定労働時間を入力してください"),"")</f>
        <v/>
      </c>
    </row>
    <row r="1125" spans="1:12" ht="16.5" customHeight="1" x14ac:dyDescent="0.4">
      <c r="A1125" s="52" t="str">
        <f t="shared" si="17"/>
        <v/>
      </c>
      <c r="B1125" s="51"/>
      <c r="C1125" s="75"/>
      <c r="D1125" s="51"/>
      <c r="E1125" s="27" t="str" cm="1">
        <f t="array" ref="E1125">IFERROR(_xlfn.IFS(AND($F$4=45566,D1125="徳島"),VLOOKUP(D1125,最低賃金!$A$2:$G$49,2,FALSE),OR($F$4&lt;&gt;45566,D1125&lt;&gt;"徳島"),VLOOKUP(D1125,最低賃金!$A$2:$G$49,4,FALSE)),"")</f>
        <v/>
      </c>
      <c r="F1125" s="27" t="str">
        <f>IFERROR(VLOOKUP(D1125,最低賃金!$A$3:$G$49,6,FALSE),"")</f>
        <v/>
      </c>
      <c r="G1125" s="51"/>
      <c r="H1125" s="19"/>
      <c r="I1125" s="81"/>
      <c r="J1125" s="27" t="str" cm="1">
        <f t="array" ref="J1125">IFERROR(_xlfn.IFS(COUNTBLANK(G1125:I1125)=3,"",H1125="","H列に金額を入力してください",G1125=3,H1125,I1125="","I列に労働時間を入力してください",G1125=1,ROUND(H1125/(I1125*24),0),G1125=2,ROUND(H1125/(I1125*24),0)),"")</f>
        <v/>
      </c>
      <c r="K1125" s="80" t="str" cm="1">
        <f t="array" ref="K1125">IFERROR(_xlfn.IFS(D1125="","",J1125&lt;E1125,"×（法定外・要件外となる従業員です）",J1125&lt;=F1125,"〇",J1125&gt;F1125,"ー（要件外となる従業員です）"),"")</f>
        <v/>
      </c>
      <c r="L1125" s="25" t="str" cm="1">
        <f t="array" ref="L1125">IFERROR(_xlfn.IFS(COUNTBLANK(C1125:J1125)=8,"",C1125="","←C列に従業員名を姓名（フルネーム）で入力してください。誤変換にお気を付け下さい。",D1125="","←D列に都道府県を入力してください。",G1125="","←G列に1～3の選択肢を入力してください",H1125="","←H列に金額を入力してください",G1125=3,"",I1125="","←I列に所定労働時間を入力してください"),"")</f>
        <v/>
      </c>
    </row>
    <row r="1126" spans="1:12" ht="16.5" customHeight="1" x14ac:dyDescent="0.4">
      <c r="A1126" s="52" t="str">
        <f t="shared" si="17"/>
        <v/>
      </c>
      <c r="B1126" s="51"/>
      <c r="C1126" s="75"/>
      <c r="D1126" s="51"/>
      <c r="E1126" s="27" t="str" cm="1">
        <f t="array" ref="E1126">IFERROR(_xlfn.IFS(AND($F$4=45566,D1126="徳島"),VLOOKUP(D1126,最低賃金!$A$2:$G$49,2,FALSE),OR($F$4&lt;&gt;45566,D1126&lt;&gt;"徳島"),VLOOKUP(D1126,最低賃金!$A$2:$G$49,4,FALSE)),"")</f>
        <v/>
      </c>
      <c r="F1126" s="27" t="str">
        <f>IFERROR(VLOOKUP(D1126,最低賃金!$A$3:$G$49,6,FALSE),"")</f>
        <v/>
      </c>
      <c r="G1126" s="51"/>
      <c r="H1126" s="19"/>
      <c r="I1126" s="81"/>
      <c r="J1126" s="27" t="str" cm="1">
        <f t="array" ref="J1126">IFERROR(_xlfn.IFS(COUNTBLANK(G1126:I1126)=3,"",H1126="","H列に金額を入力してください",G1126=3,H1126,I1126="","I列に労働時間を入力してください",G1126=1,ROUND(H1126/(I1126*24),0),G1126=2,ROUND(H1126/(I1126*24),0)),"")</f>
        <v/>
      </c>
      <c r="K1126" s="80" t="str" cm="1">
        <f t="array" ref="K1126">IFERROR(_xlfn.IFS(D1126="","",J1126&lt;E1126,"×（法定外・要件外となる従業員です）",J1126&lt;=F1126,"〇",J1126&gt;F1126,"ー（要件外となる従業員です）"),"")</f>
        <v/>
      </c>
      <c r="L1126" s="25" t="str" cm="1">
        <f t="array" ref="L1126">IFERROR(_xlfn.IFS(COUNTBLANK(C1126:J1126)=8,"",C1126="","←C列に従業員名を姓名（フルネーム）で入力してください。誤変換にお気を付け下さい。",D1126="","←D列に都道府県を入力してください。",G1126="","←G列に1～3の選択肢を入力してください",H1126="","←H列に金額を入力してください",G1126=3,"",I1126="","←I列に所定労働時間を入力してください"),"")</f>
        <v/>
      </c>
    </row>
    <row r="1127" spans="1:12" ht="16.5" customHeight="1" x14ac:dyDescent="0.4">
      <c r="A1127" s="52" t="str">
        <f t="shared" si="17"/>
        <v/>
      </c>
      <c r="B1127" s="51"/>
      <c r="C1127" s="75"/>
      <c r="D1127" s="51"/>
      <c r="E1127" s="27" t="str" cm="1">
        <f t="array" ref="E1127">IFERROR(_xlfn.IFS(AND($F$4=45566,D1127="徳島"),VLOOKUP(D1127,最低賃金!$A$2:$G$49,2,FALSE),OR($F$4&lt;&gt;45566,D1127&lt;&gt;"徳島"),VLOOKUP(D1127,最低賃金!$A$2:$G$49,4,FALSE)),"")</f>
        <v/>
      </c>
      <c r="F1127" s="27" t="str">
        <f>IFERROR(VLOOKUP(D1127,最低賃金!$A$3:$G$49,6,FALSE),"")</f>
        <v/>
      </c>
      <c r="G1127" s="51"/>
      <c r="H1127" s="19"/>
      <c r="I1127" s="81"/>
      <c r="J1127" s="27" t="str" cm="1">
        <f t="array" ref="J1127">IFERROR(_xlfn.IFS(COUNTBLANK(G1127:I1127)=3,"",H1127="","H列に金額を入力してください",G1127=3,H1127,I1127="","I列に労働時間を入力してください",G1127=1,ROUND(H1127/(I1127*24),0),G1127=2,ROUND(H1127/(I1127*24),0)),"")</f>
        <v/>
      </c>
      <c r="K1127" s="80" t="str" cm="1">
        <f t="array" ref="K1127">IFERROR(_xlfn.IFS(D1127="","",J1127&lt;E1127,"×（法定外・要件外となる従業員です）",J1127&lt;=F1127,"〇",J1127&gt;F1127,"ー（要件外となる従業員です）"),"")</f>
        <v/>
      </c>
      <c r="L1127" s="25" t="str" cm="1">
        <f t="array" ref="L1127">IFERROR(_xlfn.IFS(COUNTBLANK(C1127:J1127)=8,"",C1127="","←C列に従業員名を姓名（フルネーム）で入力してください。誤変換にお気を付け下さい。",D1127="","←D列に都道府県を入力してください。",G1127="","←G列に1～3の選択肢を入力してください",H1127="","←H列に金額を入力してください",G1127=3,"",I1127="","←I列に所定労働時間を入力してください"),"")</f>
        <v/>
      </c>
    </row>
    <row r="1128" spans="1:12" ht="16.5" customHeight="1" x14ac:dyDescent="0.4">
      <c r="A1128" s="52" t="str">
        <f t="shared" si="17"/>
        <v/>
      </c>
      <c r="B1128" s="51"/>
      <c r="C1128" s="75"/>
      <c r="D1128" s="51"/>
      <c r="E1128" s="27" t="str" cm="1">
        <f t="array" ref="E1128">IFERROR(_xlfn.IFS(AND($F$4=45566,D1128="徳島"),VLOOKUP(D1128,最低賃金!$A$2:$G$49,2,FALSE),OR($F$4&lt;&gt;45566,D1128&lt;&gt;"徳島"),VLOOKUP(D1128,最低賃金!$A$2:$G$49,4,FALSE)),"")</f>
        <v/>
      </c>
      <c r="F1128" s="27" t="str">
        <f>IFERROR(VLOOKUP(D1128,最低賃金!$A$3:$G$49,6,FALSE),"")</f>
        <v/>
      </c>
      <c r="G1128" s="51"/>
      <c r="H1128" s="19"/>
      <c r="I1128" s="81"/>
      <c r="J1128" s="27" t="str" cm="1">
        <f t="array" ref="J1128">IFERROR(_xlfn.IFS(COUNTBLANK(G1128:I1128)=3,"",H1128="","H列に金額を入力してください",G1128=3,H1128,I1128="","I列に労働時間を入力してください",G1128=1,ROUND(H1128/(I1128*24),0),G1128=2,ROUND(H1128/(I1128*24),0)),"")</f>
        <v/>
      </c>
      <c r="K1128" s="80" t="str" cm="1">
        <f t="array" ref="K1128">IFERROR(_xlfn.IFS(D1128="","",J1128&lt;E1128,"×（法定外・要件外となる従業員です）",J1128&lt;=F1128,"〇",J1128&gt;F1128,"ー（要件外となる従業員です）"),"")</f>
        <v/>
      </c>
      <c r="L1128" s="25" t="str" cm="1">
        <f t="array" ref="L1128">IFERROR(_xlfn.IFS(COUNTBLANK(C1128:J1128)=8,"",C1128="","←C列に従業員名を姓名（フルネーム）で入力してください。誤変換にお気を付け下さい。",D1128="","←D列に都道府県を入力してください。",G1128="","←G列に1～3の選択肢を入力してください",H1128="","←H列に金額を入力してください",G1128=3,"",I1128="","←I列に所定労働時間を入力してください"),"")</f>
        <v/>
      </c>
    </row>
    <row r="1129" spans="1:12" ht="16.5" customHeight="1" x14ac:dyDescent="0.4">
      <c r="A1129" s="52" t="str">
        <f t="shared" si="17"/>
        <v/>
      </c>
      <c r="B1129" s="51"/>
      <c r="C1129" s="75"/>
      <c r="D1129" s="51"/>
      <c r="E1129" s="27" t="str" cm="1">
        <f t="array" ref="E1129">IFERROR(_xlfn.IFS(AND($F$4=45566,D1129="徳島"),VLOOKUP(D1129,最低賃金!$A$2:$G$49,2,FALSE),OR($F$4&lt;&gt;45566,D1129&lt;&gt;"徳島"),VLOOKUP(D1129,最低賃金!$A$2:$G$49,4,FALSE)),"")</f>
        <v/>
      </c>
      <c r="F1129" s="27" t="str">
        <f>IFERROR(VLOOKUP(D1129,最低賃金!$A$3:$G$49,6,FALSE),"")</f>
        <v/>
      </c>
      <c r="G1129" s="51"/>
      <c r="H1129" s="19"/>
      <c r="I1129" s="81"/>
      <c r="J1129" s="27" t="str" cm="1">
        <f t="array" ref="J1129">IFERROR(_xlfn.IFS(COUNTBLANK(G1129:I1129)=3,"",H1129="","H列に金額を入力してください",G1129=3,H1129,I1129="","I列に労働時間を入力してください",G1129=1,ROUND(H1129/(I1129*24),0),G1129=2,ROUND(H1129/(I1129*24),0)),"")</f>
        <v/>
      </c>
      <c r="K1129" s="80" t="str" cm="1">
        <f t="array" ref="K1129">IFERROR(_xlfn.IFS(D1129="","",J1129&lt;E1129,"×（法定外・要件外となる従業員です）",J1129&lt;=F1129,"〇",J1129&gt;F1129,"ー（要件外となる従業員です）"),"")</f>
        <v/>
      </c>
      <c r="L1129" s="25" t="str" cm="1">
        <f t="array" ref="L1129">IFERROR(_xlfn.IFS(COUNTBLANK(C1129:J1129)=8,"",C1129="","←C列に従業員名を姓名（フルネーム）で入力してください。誤変換にお気を付け下さい。",D1129="","←D列に都道府県を入力してください。",G1129="","←G列に1～3の選択肢を入力してください",H1129="","←H列に金額を入力してください",G1129=3,"",I1129="","←I列に所定労働時間を入力してください"),"")</f>
        <v/>
      </c>
    </row>
    <row r="1130" spans="1:12" ht="16.5" customHeight="1" x14ac:dyDescent="0.4">
      <c r="A1130" s="52" t="str">
        <f t="shared" si="17"/>
        <v/>
      </c>
      <c r="B1130" s="51"/>
      <c r="C1130" s="75"/>
      <c r="D1130" s="51"/>
      <c r="E1130" s="27" t="str" cm="1">
        <f t="array" ref="E1130">IFERROR(_xlfn.IFS(AND($F$4=45566,D1130="徳島"),VLOOKUP(D1130,最低賃金!$A$2:$G$49,2,FALSE),OR($F$4&lt;&gt;45566,D1130&lt;&gt;"徳島"),VLOOKUP(D1130,最低賃金!$A$2:$G$49,4,FALSE)),"")</f>
        <v/>
      </c>
      <c r="F1130" s="27" t="str">
        <f>IFERROR(VLOOKUP(D1130,最低賃金!$A$3:$G$49,6,FALSE),"")</f>
        <v/>
      </c>
      <c r="G1130" s="51"/>
      <c r="H1130" s="19"/>
      <c r="I1130" s="81"/>
      <c r="J1130" s="27" t="str" cm="1">
        <f t="array" ref="J1130">IFERROR(_xlfn.IFS(COUNTBLANK(G1130:I1130)=3,"",H1130="","H列に金額を入力してください",G1130=3,H1130,I1130="","I列に労働時間を入力してください",G1130=1,ROUND(H1130/(I1130*24),0),G1130=2,ROUND(H1130/(I1130*24),0)),"")</f>
        <v/>
      </c>
      <c r="K1130" s="80" t="str" cm="1">
        <f t="array" ref="K1130">IFERROR(_xlfn.IFS(D1130="","",J1130&lt;E1130,"×（法定外・要件外となる従業員です）",J1130&lt;=F1130,"〇",J1130&gt;F1130,"ー（要件外となる従業員です）"),"")</f>
        <v/>
      </c>
      <c r="L1130" s="25" t="str" cm="1">
        <f t="array" ref="L1130">IFERROR(_xlfn.IFS(COUNTBLANK(C1130:J1130)=8,"",C1130="","←C列に従業員名を姓名（フルネーム）で入力してください。誤変換にお気を付け下さい。",D1130="","←D列に都道府県を入力してください。",G1130="","←G列に1～3の選択肢を入力してください",H1130="","←H列に金額を入力してください",G1130=3,"",I1130="","←I列に所定労働時間を入力してください"),"")</f>
        <v/>
      </c>
    </row>
    <row r="1131" spans="1:12" ht="16.5" customHeight="1" x14ac:dyDescent="0.4">
      <c r="A1131" s="52" t="str">
        <f t="shared" si="17"/>
        <v/>
      </c>
      <c r="B1131" s="51"/>
      <c r="C1131" s="75"/>
      <c r="D1131" s="51"/>
      <c r="E1131" s="27" t="str" cm="1">
        <f t="array" ref="E1131">IFERROR(_xlfn.IFS(AND($F$4=45566,D1131="徳島"),VLOOKUP(D1131,最低賃金!$A$2:$G$49,2,FALSE),OR($F$4&lt;&gt;45566,D1131&lt;&gt;"徳島"),VLOOKUP(D1131,最低賃金!$A$2:$G$49,4,FALSE)),"")</f>
        <v/>
      </c>
      <c r="F1131" s="27" t="str">
        <f>IFERROR(VLOOKUP(D1131,最低賃金!$A$3:$G$49,6,FALSE),"")</f>
        <v/>
      </c>
      <c r="G1131" s="51"/>
      <c r="H1131" s="19"/>
      <c r="I1131" s="81"/>
      <c r="J1131" s="27" t="str" cm="1">
        <f t="array" ref="J1131">IFERROR(_xlfn.IFS(COUNTBLANK(G1131:I1131)=3,"",H1131="","H列に金額を入力してください",G1131=3,H1131,I1131="","I列に労働時間を入力してください",G1131=1,ROUND(H1131/(I1131*24),0),G1131=2,ROUND(H1131/(I1131*24),0)),"")</f>
        <v/>
      </c>
      <c r="K1131" s="80" t="str" cm="1">
        <f t="array" ref="K1131">IFERROR(_xlfn.IFS(D1131="","",J1131&lt;E1131,"×（法定外・要件外となる従業員です）",J1131&lt;=F1131,"〇",J1131&gt;F1131,"ー（要件外となる従業員です）"),"")</f>
        <v/>
      </c>
      <c r="L1131" s="25" t="str" cm="1">
        <f t="array" ref="L1131">IFERROR(_xlfn.IFS(COUNTBLANK(C1131:J1131)=8,"",C1131="","←C列に従業員名を姓名（フルネーム）で入力してください。誤変換にお気を付け下さい。",D1131="","←D列に都道府県を入力してください。",G1131="","←G列に1～3の選択肢を入力してください",H1131="","←H列に金額を入力してください",G1131=3,"",I1131="","←I列に所定労働時間を入力してください"),"")</f>
        <v/>
      </c>
    </row>
    <row r="1132" spans="1:12" ht="16.5" customHeight="1" x14ac:dyDescent="0.4">
      <c r="A1132" s="52" t="str">
        <f t="shared" si="17"/>
        <v/>
      </c>
      <c r="B1132" s="51"/>
      <c r="C1132" s="75"/>
      <c r="D1132" s="51"/>
      <c r="E1132" s="27" t="str" cm="1">
        <f t="array" ref="E1132">IFERROR(_xlfn.IFS(AND($F$4=45566,D1132="徳島"),VLOOKUP(D1132,最低賃金!$A$2:$G$49,2,FALSE),OR($F$4&lt;&gt;45566,D1132&lt;&gt;"徳島"),VLOOKUP(D1132,最低賃金!$A$2:$G$49,4,FALSE)),"")</f>
        <v/>
      </c>
      <c r="F1132" s="27" t="str">
        <f>IFERROR(VLOOKUP(D1132,最低賃金!$A$3:$G$49,6,FALSE),"")</f>
        <v/>
      </c>
      <c r="G1132" s="51"/>
      <c r="H1132" s="19"/>
      <c r="I1132" s="81"/>
      <c r="J1132" s="27" t="str" cm="1">
        <f t="array" ref="J1132">IFERROR(_xlfn.IFS(COUNTBLANK(G1132:I1132)=3,"",H1132="","H列に金額を入力してください",G1132=3,H1132,I1132="","I列に労働時間を入力してください",G1132=1,ROUND(H1132/(I1132*24),0),G1132=2,ROUND(H1132/(I1132*24),0)),"")</f>
        <v/>
      </c>
      <c r="K1132" s="80" t="str" cm="1">
        <f t="array" ref="K1132">IFERROR(_xlfn.IFS(D1132="","",J1132&lt;E1132,"×（法定外・要件外となる従業員です）",J1132&lt;=F1132,"〇",J1132&gt;F1132,"ー（要件外となる従業員です）"),"")</f>
        <v/>
      </c>
      <c r="L1132" s="25" t="str" cm="1">
        <f t="array" ref="L1132">IFERROR(_xlfn.IFS(COUNTBLANK(C1132:J1132)=8,"",C1132="","←C列に従業員名を姓名（フルネーム）で入力してください。誤変換にお気を付け下さい。",D1132="","←D列に都道府県を入力してください。",G1132="","←G列に1～3の選択肢を入力してください",H1132="","←H列に金額を入力してください",G1132=3,"",I1132="","←I列に所定労働時間を入力してください"),"")</f>
        <v/>
      </c>
    </row>
    <row r="1133" spans="1:12" ht="16.5" customHeight="1" x14ac:dyDescent="0.4">
      <c r="A1133" s="52" t="str">
        <f t="shared" si="17"/>
        <v/>
      </c>
      <c r="B1133" s="51"/>
      <c r="C1133" s="75"/>
      <c r="D1133" s="51"/>
      <c r="E1133" s="27" t="str" cm="1">
        <f t="array" ref="E1133">IFERROR(_xlfn.IFS(AND($F$4=45566,D1133="徳島"),VLOOKUP(D1133,最低賃金!$A$2:$G$49,2,FALSE),OR($F$4&lt;&gt;45566,D1133&lt;&gt;"徳島"),VLOOKUP(D1133,最低賃金!$A$2:$G$49,4,FALSE)),"")</f>
        <v/>
      </c>
      <c r="F1133" s="27" t="str">
        <f>IFERROR(VLOOKUP(D1133,最低賃金!$A$3:$G$49,6,FALSE),"")</f>
        <v/>
      </c>
      <c r="G1133" s="51"/>
      <c r="H1133" s="19"/>
      <c r="I1133" s="81"/>
      <c r="J1133" s="27" t="str" cm="1">
        <f t="array" ref="J1133">IFERROR(_xlfn.IFS(COUNTBLANK(G1133:I1133)=3,"",H1133="","H列に金額を入力してください",G1133=3,H1133,I1133="","I列に労働時間を入力してください",G1133=1,ROUND(H1133/(I1133*24),0),G1133=2,ROUND(H1133/(I1133*24),0)),"")</f>
        <v/>
      </c>
      <c r="K1133" s="80" t="str" cm="1">
        <f t="array" ref="K1133">IFERROR(_xlfn.IFS(D1133="","",J1133&lt;E1133,"×（法定外・要件外となる従業員です）",J1133&lt;=F1133,"〇",J1133&gt;F1133,"ー（要件外となる従業員です）"),"")</f>
        <v/>
      </c>
      <c r="L1133" s="25" t="str" cm="1">
        <f t="array" ref="L1133">IFERROR(_xlfn.IFS(COUNTBLANK(C1133:J1133)=8,"",C1133="","←C列に従業員名を姓名（フルネーム）で入力してください。誤変換にお気を付け下さい。",D1133="","←D列に都道府県を入力してください。",G1133="","←G列に1～3の選択肢を入力してください",H1133="","←H列に金額を入力してください",G1133=3,"",I1133="","←I列に所定労働時間を入力してください"),"")</f>
        <v/>
      </c>
    </row>
    <row r="1134" spans="1:12" ht="16.5" customHeight="1" x14ac:dyDescent="0.4">
      <c r="A1134" s="52" t="str">
        <f t="shared" si="17"/>
        <v/>
      </c>
      <c r="B1134" s="51"/>
      <c r="C1134" s="75"/>
      <c r="D1134" s="51"/>
      <c r="E1134" s="27" t="str" cm="1">
        <f t="array" ref="E1134">IFERROR(_xlfn.IFS(AND($F$4=45566,D1134="徳島"),VLOOKUP(D1134,最低賃金!$A$2:$G$49,2,FALSE),OR($F$4&lt;&gt;45566,D1134&lt;&gt;"徳島"),VLOOKUP(D1134,最低賃金!$A$2:$G$49,4,FALSE)),"")</f>
        <v/>
      </c>
      <c r="F1134" s="27" t="str">
        <f>IFERROR(VLOOKUP(D1134,最低賃金!$A$3:$G$49,6,FALSE),"")</f>
        <v/>
      </c>
      <c r="G1134" s="51"/>
      <c r="H1134" s="19"/>
      <c r="I1134" s="81"/>
      <c r="J1134" s="27" t="str" cm="1">
        <f t="array" ref="J1134">IFERROR(_xlfn.IFS(COUNTBLANK(G1134:I1134)=3,"",H1134="","H列に金額を入力してください",G1134=3,H1134,I1134="","I列に労働時間を入力してください",G1134=1,ROUND(H1134/(I1134*24),0),G1134=2,ROUND(H1134/(I1134*24),0)),"")</f>
        <v/>
      </c>
      <c r="K1134" s="80" t="str" cm="1">
        <f t="array" ref="K1134">IFERROR(_xlfn.IFS(D1134="","",J1134&lt;E1134,"×（法定外・要件外となる従業員です）",J1134&lt;=F1134,"〇",J1134&gt;F1134,"ー（要件外となる従業員です）"),"")</f>
        <v/>
      </c>
      <c r="L1134" s="25" t="str" cm="1">
        <f t="array" ref="L1134">IFERROR(_xlfn.IFS(COUNTBLANK(C1134:J1134)=8,"",C1134="","←C列に従業員名を姓名（フルネーム）で入力してください。誤変換にお気を付け下さい。",D1134="","←D列に都道府県を入力してください。",G1134="","←G列に1～3の選択肢を入力してください",H1134="","←H列に金額を入力してください",G1134=3,"",I1134="","←I列に所定労働時間を入力してください"),"")</f>
        <v/>
      </c>
    </row>
    <row r="1135" spans="1:12" ht="16.5" customHeight="1" x14ac:dyDescent="0.4">
      <c r="A1135" s="52" t="str">
        <f t="shared" si="17"/>
        <v/>
      </c>
      <c r="B1135" s="51"/>
      <c r="C1135" s="75"/>
      <c r="D1135" s="51"/>
      <c r="E1135" s="27" t="str" cm="1">
        <f t="array" ref="E1135">IFERROR(_xlfn.IFS(AND($F$4=45566,D1135="徳島"),VLOOKUP(D1135,最低賃金!$A$2:$G$49,2,FALSE),OR($F$4&lt;&gt;45566,D1135&lt;&gt;"徳島"),VLOOKUP(D1135,最低賃金!$A$2:$G$49,4,FALSE)),"")</f>
        <v/>
      </c>
      <c r="F1135" s="27" t="str">
        <f>IFERROR(VLOOKUP(D1135,最低賃金!$A$3:$G$49,6,FALSE),"")</f>
        <v/>
      </c>
      <c r="G1135" s="51"/>
      <c r="H1135" s="19"/>
      <c r="I1135" s="81"/>
      <c r="J1135" s="27" t="str" cm="1">
        <f t="array" ref="J1135">IFERROR(_xlfn.IFS(COUNTBLANK(G1135:I1135)=3,"",H1135="","H列に金額を入力してください",G1135=3,H1135,I1135="","I列に労働時間を入力してください",G1135=1,ROUND(H1135/(I1135*24),0),G1135=2,ROUND(H1135/(I1135*24),0)),"")</f>
        <v/>
      </c>
      <c r="K1135" s="80" t="str" cm="1">
        <f t="array" ref="K1135">IFERROR(_xlfn.IFS(D1135="","",J1135&lt;E1135,"×（法定外・要件外となる従業員です）",J1135&lt;=F1135,"〇",J1135&gt;F1135,"ー（要件外となる従業員です）"),"")</f>
        <v/>
      </c>
      <c r="L1135" s="25" t="str" cm="1">
        <f t="array" ref="L1135">IFERROR(_xlfn.IFS(COUNTBLANK(C1135:J1135)=8,"",C1135="","←C列に従業員名を姓名（フルネーム）で入力してください。誤変換にお気を付け下さい。",D1135="","←D列に都道府県を入力してください。",G1135="","←G列に1～3の選択肢を入力してください",H1135="","←H列に金額を入力してください",G1135=3,"",I1135="","←I列に所定労働時間を入力してください"),"")</f>
        <v/>
      </c>
    </row>
    <row r="1136" spans="1:12" ht="16.5" customHeight="1" x14ac:dyDescent="0.4">
      <c r="A1136" s="52" t="str">
        <f t="shared" si="17"/>
        <v/>
      </c>
      <c r="B1136" s="51"/>
      <c r="C1136" s="75"/>
      <c r="D1136" s="51"/>
      <c r="E1136" s="27" t="str" cm="1">
        <f t="array" ref="E1136">IFERROR(_xlfn.IFS(AND($F$4=45566,D1136="徳島"),VLOOKUP(D1136,最低賃金!$A$2:$G$49,2,FALSE),OR($F$4&lt;&gt;45566,D1136&lt;&gt;"徳島"),VLOOKUP(D1136,最低賃金!$A$2:$G$49,4,FALSE)),"")</f>
        <v/>
      </c>
      <c r="F1136" s="27" t="str">
        <f>IFERROR(VLOOKUP(D1136,最低賃金!$A$3:$G$49,6,FALSE),"")</f>
        <v/>
      </c>
      <c r="G1136" s="51"/>
      <c r="H1136" s="19"/>
      <c r="I1136" s="81"/>
      <c r="J1136" s="27" t="str" cm="1">
        <f t="array" ref="J1136">IFERROR(_xlfn.IFS(COUNTBLANK(G1136:I1136)=3,"",H1136="","H列に金額を入力してください",G1136=3,H1136,I1136="","I列に労働時間を入力してください",G1136=1,ROUND(H1136/(I1136*24),0),G1136=2,ROUND(H1136/(I1136*24),0)),"")</f>
        <v/>
      </c>
      <c r="K1136" s="80" t="str" cm="1">
        <f t="array" ref="K1136">IFERROR(_xlfn.IFS(D1136="","",J1136&lt;E1136,"×（法定外・要件外となる従業員です）",J1136&lt;=F1136,"〇",J1136&gt;F1136,"ー（要件外となる従業員です）"),"")</f>
        <v/>
      </c>
      <c r="L1136" s="25" t="str" cm="1">
        <f t="array" ref="L1136">IFERROR(_xlfn.IFS(COUNTBLANK(C1136:J1136)=8,"",C1136="","←C列に従業員名を姓名（フルネーム）で入力してください。誤変換にお気を付け下さい。",D1136="","←D列に都道府県を入力してください。",G1136="","←G列に1～3の選択肢を入力してください",H1136="","←H列に金額を入力してください",G1136=3,"",I1136="","←I列に所定労働時間を入力してください"),"")</f>
        <v/>
      </c>
    </row>
    <row r="1137" spans="1:12" ht="16.5" customHeight="1" x14ac:dyDescent="0.4">
      <c r="A1137" s="52" t="str">
        <f t="shared" si="17"/>
        <v/>
      </c>
      <c r="B1137" s="51"/>
      <c r="C1137" s="75"/>
      <c r="D1137" s="51"/>
      <c r="E1137" s="27" t="str" cm="1">
        <f t="array" ref="E1137">IFERROR(_xlfn.IFS(AND($F$4=45566,D1137="徳島"),VLOOKUP(D1137,最低賃金!$A$2:$G$49,2,FALSE),OR($F$4&lt;&gt;45566,D1137&lt;&gt;"徳島"),VLOOKUP(D1137,最低賃金!$A$2:$G$49,4,FALSE)),"")</f>
        <v/>
      </c>
      <c r="F1137" s="27" t="str">
        <f>IFERROR(VLOOKUP(D1137,最低賃金!$A$3:$G$49,6,FALSE),"")</f>
        <v/>
      </c>
      <c r="G1137" s="51"/>
      <c r="H1137" s="19"/>
      <c r="I1137" s="81"/>
      <c r="J1137" s="27" t="str" cm="1">
        <f t="array" ref="J1137">IFERROR(_xlfn.IFS(COUNTBLANK(G1137:I1137)=3,"",H1137="","H列に金額を入力してください",G1137=3,H1137,I1137="","I列に労働時間を入力してください",G1137=1,ROUND(H1137/(I1137*24),0),G1137=2,ROUND(H1137/(I1137*24),0)),"")</f>
        <v/>
      </c>
      <c r="K1137" s="80" t="str" cm="1">
        <f t="array" ref="K1137">IFERROR(_xlfn.IFS(D1137="","",J1137&lt;E1137,"×（法定外・要件外となる従業員です）",J1137&lt;=F1137,"〇",J1137&gt;F1137,"ー（要件外となる従業員です）"),"")</f>
        <v/>
      </c>
      <c r="L1137" s="25" t="str" cm="1">
        <f t="array" ref="L1137">IFERROR(_xlfn.IFS(COUNTBLANK(C1137:J1137)=8,"",C1137="","←C列に従業員名を姓名（フルネーム）で入力してください。誤変換にお気を付け下さい。",D1137="","←D列に都道府県を入力してください。",G1137="","←G列に1～3の選択肢を入力してください",H1137="","←H列に金額を入力してください",G1137=3,"",I1137="","←I列に所定労働時間を入力してください"),"")</f>
        <v/>
      </c>
    </row>
    <row r="1138" spans="1:12" ht="16.5" customHeight="1" x14ac:dyDescent="0.4">
      <c r="A1138" s="52" t="str">
        <f t="shared" si="17"/>
        <v/>
      </c>
      <c r="B1138" s="51"/>
      <c r="C1138" s="75"/>
      <c r="D1138" s="51"/>
      <c r="E1138" s="27" t="str" cm="1">
        <f t="array" ref="E1138">IFERROR(_xlfn.IFS(AND($F$4=45566,D1138="徳島"),VLOOKUP(D1138,最低賃金!$A$2:$G$49,2,FALSE),OR($F$4&lt;&gt;45566,D1138&lt;&gt;"徳島"),VLOOKUP(D1138,最低賃金!$A$2:$G$49,4,FALSE)),"")</f>
        <v/>
      </c>
      <c r="F1138" s="27" t="str">
        <f>IFERROR(VLOOKUP(D1138,最低賃金!$A$3:$G$49,6,FALSE),"")</f>
        <v/>
      </c>
      <c r="G1138" s="51"/>
      <c r="H1138" s="19"/>
      <c r="I1138" s="81"/>
      <c r="J1138" s="27" t="str" cm="1">
        <f t="array" ref="J1138">IFERROR(_xlfn.IFS(COUNTBLANK(G1138:I1138)=3,"",H1138="","H列に金額を入力してください",G1138=3,H1138,I1138="","I列に労働時間を入力してください",G1138=1,ROUND(H1138/(I1138*24),0),G1138=2,ROUND(H1138/(I1138*24),0)),"")</f>
        <v/>
      </c>
      <c r="K1138" s="80" t="str" cm="1">
        <f t="array" ref="K1138">IFERROR(_xlfn.IFS(D1138="","",J1138&lt;E1138,"×（法定外・要件外となる従業員です）",J1138&lt;=F1138,"〇",J1138&gt;F1138,"ー（要件外となる従業員です）"),"")</f>
        <v/>
      </c>
      <c r="L1138" s="25" t="str" cm="1">
        <f t="array" ref="L1138">IFERROR(_xlfn.IFS(COUNTBLANK(C1138:J1138)=8,"",C1138="","←C列に従業員名を姓名（フルネーム）で入力してください。誤変換にお気を付け下さい。",D1138="","←D列に都道府県を入力してください。",G1138="","←G列に1～3の選択肢を入力してください",H1138="","←H列に金額を入力してください",G1138=3,"",I1138="","←I列に所定労働時間を入力してください"),"")</f>
        <v/>
      </c>
    </row>
    <row r="1139" spans="1:12" ht="16.5" customHeight="1" x14ac:dyDescent="0.4">
      <c r="A1139" s="52" t="str">
        <f t="shared" si="17"/>
        <v/>
      </c>
      <c r="B1139" s="51"/>
      <c r="C1139" s="75"/>
      <c r="D1139" s="51"/>
      <c r="E1139" s="27" t="str" cm="1">
        <f t="array" ref="E1139">IFERROR(_xlfn.IFS(AND($F$4=45566,D1139="徳島"),VLOOKUP(D1139,最低賃金!$A$2:$G$49,2,FALSE),OR($F$4&lt;&gt;45566,D1139&lt;&gt;"徳島"),VLOOKUP(D1139,最低賃金!$A$2:$G$49,4,FALSE)),"")</f>
        <v/>
      </c>
      <c r="F1139" s="27" t="str">
        <f>IFERROR(VLOOKUP(D1139,最低賃金!$A$3:$G$49,6,FALSE),"")</f>
        <v/>
      </c>
      <c r="G1139" s="51"/>
      <c r="H1139" s="19"/>
      <c r="I1139" s="81"/>
      <c r="J1139" s="27" t="str" cm="1">
        <f t="array" ref="J1139">IFERROR(_xlfn.IFS(COUNTBLANK(G1139:I1139)=3,"",H1139="","H列に金額を入力してください",G1139=3,H1139,I1139="","I列に労働時間を入力してください",G1139=1,ROUND(H1139/(I1139*24),0),G1139=2,ROUND(H1139/(I1139*24),0)),"")</f>
        <v/>
      </c>
      <c r="K1139" s="80" t="str" cm="1">
        <f t="array" ref="K1139">IFERROR(_xlfn.IFS(D1139="","",J1139&lt;E1139,"×（法定外・要件外となる従業員です）",J1139&lt;=F1139,"〇",J1139&gt;F1139,"ー（要件外となる従業員です）"),"")</f>
        <v/>
      </c>
      <c r="L1139" s="25" t="str" cm="1">
        <f t="array" ref="L1139">IFERROR(_xlfn.IFS(COUNTBLANK(C1139:J1139)=8,"",C1139="","←C列に従業員名を姓名（フルネーム）で入力してください。誤変換にお気を付け下さい。",D1139="","←D列に都道府県を入力してください。",G1139="","←G列に1～3の選択肢を入力してください",H1139="","←H列に金額を入力してください",G1139=3,"",I1139="","←I列に所定労働時間を入力してください"),"")</f>
        <v/>
      </c>
    </row>
    <row r="1140" spans="1:12" ht="16.5" customHeight="1" x14ac:dyDescent="0.4">
      <c r="A1140" s="52" t="str">
        <f t="shared" si="17"/>
        <v/>
      </c>
      <c r="B1140" s="51"/>
      <c r="C1140" s="75"/>
      <c r="D1140" s="51"/>
      <c r="E1140" s="27" t="str" cm="1">
        <f t="array" ref="E1140">IFERROR(_xlfn.IFS(AND($F$4=45566,D1140="徳島"),VLOOKUP(D1140,最低賃金!$A$2:$G$49,2,FALSE),OR($F$4&lt;&gt;45566,D1140&lt;&gt;"徳島"),VLOOKUP(D1140,最低賃金!$A$2:$G$49,4,FALSE)),"")</f>
        <v/>
      </c>
      <c r="F1140" s="27" t="str">
        <f>IFERROR(VLOOKUP(D1140,最低賃金!$A$3:$G$49,6,FALSE),"")</f>
        <v/>
      </c>
      <c r="G1140" s="51"/>
      <c r="H1140" s="19"/>
      <c r="I1140" s="81"/>
      <c r="J1140" s="27" t="str" cm="1">
        <f t="array" ref="J1140">IFERROR(_xlfn.IFS(COUNTBLANK(G1140:I1140)=3,"",H1140="","H列に金額を入力してください",G1140=3,H1140,I1140="","I列に労働時間を入力してください",G1140=1,ROUND(H1140/(I1140*24),0),G1140=2,ROUND(H1140/(I1140*24),0)),"")</f>
        <v/>
      </c>
      <c r="K1140" s="80" t="str" cm="1">
        <f t="array" ref="K1140">IFERROR(_xlfn.IFS(D1140="","",J1140&lt;E1140,"×（法定外・要件外となる従業員です）",J1140&lt;=F1140,"〇",J1140&gt;F1140,"ー（要件外となる従業員です）"),"")</f>
        <v/>
      </c>
      <c r="L1140" s="25" t="str" cm="1">
        <f t="array" ref="L1140">IFERROR(_xlfn.IFS(COUNTBLANK(C1140:J1140)=8,"",C1140="","←C列に従業員名を姓名（フルネーム）で入力してください。誤変換にお気を付け下さい。",D1140="","←D列に都道府県を入力してください。",G1140="","←G列に1～3の選択肢を入力してください",H1140="","←H列に金額を入力してください",G1140=3,"",I1140="","←I列に所定労働時間を入力してください"),"")</f>
        <v/>
      </c>
    </row>
    <row r="1141" spans="1:12" ht="16.5" customHeight="1" x14ac:dyDescent="0.4">
      <c r="A1141" s="52" t="str">
        <f t="shared" si="17"/>
        <v/>
      </c>
      <c r="B1141" s="51"/>
      <c r="C1141" s="75"/>
      <c r="D1141" s="51"/>
      <c r="E1141" s="27" t="str" cm="1">
        <f t="array" ref="E1141">IFERROR(_xlfn.IFS(AND($F$4=45566,D1141="徳島"),VLOOKUP(D1141,最低賃金!$A$2:$G$49,2,FALSE),OR($F$4&lt;&gt;45566,D1141&lt;&gt;"徳島"),VLOOKUP(D1141,最低賃金!$A$2:$G$49,4,FALSE)),"")</f>
        <v/>
      </c>
      <c r="F1141" s="27" t="str">
        <f>IFERROR(VLOOKUP(D1141,最低賃金!$A$3:$G$49,6,FALSE),"")</f>
        <v/>
      </c>
      <c r="G1141" s="51"/>
      <c r="H1141" s="19"/>
      <c r="I1141" s="81"/>
      <c r="J1141" s="27" t="str" cm="1">
        <f t="array" ref="J1141">IFERROR(_xlfn.IFS(COUNTBLANK(G1141:I1141)=3,"",H1141="","H列に金額を入力してください",G1141=3,H1141,I1141="","I列に労働時間を入力してください",G1141=1,ROUND(H1141/(I1141*24),0),G1141=2,ROUND(H1141/(I1141*24),0)),"")</f>
        <v/>
      </c>
      <c r="K1141" s="80" t="str" cm="1">
        <f t="array" ref="K1141">IFERROR(_xlfn.IFS(D1141="","",J1141&lt;E1141,"×（法定外・要件外となる従業員です）",J1141&lt;=F1141,"〇",J1141&gt;F1141,"ー（要件外となる従業員です）"),"")</f>
        <v/>
      </c>
      <c r="L1141" s="25" t="str" cm="1">
        <f t="array" ref="L1141">IFERROR(_xlfn.IFS(COUNTBLANK(C1141:J1141)=8,"",C1141="","←C列に従業員名を姓名（フルネーム）で入力してください。誤変換にお気を付け下さい。",D1141="","←D列に都道府県を入力してください。",G1141="","←G列に1～3の選択肢を入力してください",H1141="","←H列に金額を入力してください",G1141=3,"",I1141="","←I列に所定労働時間を入力してください"),"")</f>
        <v/>
      </c>
    </row>
    <row r="1142" spans="1:12" ht="16.5" customHeight="1" x14ac:dyDescent="0.4">
      <c r="A1142" s="52" t="str">
        <f t="shared" si="17"/>
        <v/>
      </c>
      <c r="B1142" s="51"/>
      <c r="C1142" s="75"/>
      <c r="D1142" s="51"/>
      <c r="E1142" s="27" t="str" cm="1">
        <f t="array" ref="E1142">IFERROR(_xlfn.IFS(AND($F$4=45566,D1142="徳島"),VLOOKUP(D1142,最低賃金!$A$2:$G$49,2,FALSE),OR($F$4&lt;&gt;45566,D1142&lt;&gt;"徳島"),VLOOKUP(D1142,最低賃金!$A$2:$G$49,4,FALSE)),"")</f>
        <v/>
      </c>
      <c r="F1142" s="27" t="str">
        <f>IFERROR(VLOOKUP(D1142,最低賃金!$A$3:$G$49,6,FALSE),"")</f>
        <v/>
      </c>
      <c r="G1142" s="51"/>
      <c r="H1142" s="19"/>
      <c r="I1142" s="81"/>
      <c r="J1142" s="27" t="str" cm="1">
        <f t="array" ref="J1142">IFERROR(_xlfn.IFS(COUNTBLANK(G1142:I1142)=3,"",H1142="","H列に金額を入力してください",G1142=3,H1142,I1142="","I列に労働時間を入力してください",G1142=1,ROUND(H1142/(I1142*24),0),G1142=2,ROUND(H1142/(I1142*24),0)),"")</f>
        <v/>
      </c>
      <c r="K1142" s="80" t="str" cm="1">
        <f t="array" ref="K1142">IFERROR(_xlfn.IFS(D1142="","",J1142&lt;E1142,"×（法定外・要件外となる従業員です）",J1142&lt;=F1142,"〇",J1142&gt;F1142,"ー（要件外となる従業員です）"),"")</f>
        <v/>
      </c>
      <c r="L1142" s="25" t="str" cm="1">
        <f t="array" ref="L1142">IFERROR(_xlfn.IFS(COUNTBLANK(C1142:J1142)=8,"",C1142="","←C列に従業員名を姓名（フルネーム）で入力してください。誤変換にお気を付け下さい。",D1142="","←D列に都道府県を入力してください。",G1142="","←G列に1～3の選択肢を入力してください",H1142="","←H列に金額を入力してください",G1142=3,"",I1142="","←I列に所定労働時間を入力してください"),"")</f>
        <v/>
      </c>
    </row>
    <row r="1143" spans="1:12" ht="16.5" customHeight="1" x14ac:dyDescent="0.4">
      <c r="A1143" s="52" t="str">
        <f t="shared" si="17"/>
        <v/>
      </c>
      <c r="B1143" s="51"/>
      <c r="C1143" s="75"/>
      <c r="D1143" s="51"/>
      <c r="E1143" s="27" t="str" cm="1">
        <f t="array" ref="E1143">IFERROR(_xlfn.IFS(AND($F$4=45566,D1143="徳島"),VLOOKUP(D1143,最低賃金!$A$2:$G$49,2,FALSE),OR($F$4&lt;&gt;45566,D1143&lt;&gt;"徳島"),VLOOKUP(D1143,最低賃金!$A$2:$G$49,4,FALSE)),"")</f>
        <v/>
      </c>
      <c r="F1143" s="27" t="str">
        <f>IFERROR(VLOOKUP(D1143,最低賃金!$A$3:$G$49,6,FALSE),"")</f>
        <v/>
      </c>
      <c r="G1143" s="51"/>
      <c r="H1143" s="19"/>
      <c r="I1143" s="81"/>
      <c r="J1143" s="27" t="str" cm="1">
        <f t="array" ref="J1143">IFERROR(_xlfn.IFS(COUNTBLANK(G1143:I1143)=3,"",H1143="","H列に金額を入力してください",G1143=3,H1143,I1143="","I列に労働時間を入力してください",G1143=1,ROUND(H1143/(I1143*24),0),G1143=2,ROUND(H1143/(I1143*24),0)),"")</f>
        <v/>
      </c>
      <c r="K1143" s="80" t="str" cm="1">
        <f t="array" ref="K1143">IFERROR(_xlfn.IFS(D1143="","",J1143&lt;E1143,"×（法定外・要件外となる従業員です）",J1143&lt;=F1143,"〇",J1143&gt;F1143,"ー（要件外となる従業員です）"),"")</f>
        <v/>
      </c>
      <c r="L1143" s="25" t="str" cm="1">
        <f t="array" ref="L1143">IFERROR(_xlfn.IFS(COUNTBLANK(C1143:J1143)=8,"",C1143="","←C列に従業員名を姓名（フルネーム）で入力してください。誤変換にお気を付け下さい。",D1143="","←D列に都道府県を入力してください。",G1143="","←G列に1～3の選択肢を入力してください",H1143="","←H列に金額を入力してください",G1143=3,"",I1143="","←I列に所定労働時間を入力してください"),"")</f>
        <v/>
      </c>
    </row>
    <row r="1144" spans="1:12" ht="16.5" customHeight="1" x14ac:dyDescent="0.4">
      <c r="A1144" s="52" t="str">
        <f t="shared" si="17"/>
        <v/>
      </c>
      <c r="B1144" s="51"/>
      <c r="C1144" s="75"/>
      <c r="D1144" s="51"/>
      <c r="E1144" s="27" t="str" cm="1">
        <f t="array" ref="E1144">IFERROR(_xlfn.IFS(AND($F$4=45566,D1144="徳島"),VLOOKUP(D1144,最低賃金!$A$2:$G$49,2,FALSE),OR($F$4&lt;&gt;45566,D1144&lt;&gt;"徳島"),VLOOKUP(D1144,最低賃金!$A$2:$G$49,4,FALSE)),"")</f>
        <v/>
      </c>
      <c r="F1144" s="27" t="str">
        <f>IFERROR(VLOOKUP(D1144,最低賃金!$A$3:$G$49,6,FALSE),"")</f>
        <v/>
      </c>
      <c r="G1144" s="51"/>
      <c r="H1144" s="19"/>
      <c r="I1144" s="81"/>
      <c r="J1144" s="27" t="str" cm="1">
        <f t="array" ref="J1144">IFERROR(_xlfn.IFS(COUNTBLANK(G1144:I1144)=3,"",H1144="","H列に金額を入力してください",G1144=3,H1144,I1144="","I列に労働時間を入力してください",G1144=1,ROUND(H1144/(I1144*24),0),G1144=2,ROUND(H1144/(I1144*24),0)),"")</f>
        <v/>
      </c>
      <c r="K1144" s="80" t="str" cm="1">
        <f t="array" ref="K1144">IFERROR(_xlfn.IFS(D1144="","",J1144&lt;E1144,"×（法定外・要件外となる従業員です）",J1144&lt;=F1144,"〇",J1144&gt;F1144,"ー（要件外となる従業員です）"),"")</f>
        <v/>
      </c>
      <c r="L1144" s="25" t="str" cm="1">
        <f t="array" ref="L1144">IFERROR(_xlfn.IFS(COUNTBLANK(C1144:J1144)=8,"",C1144="","←C列に従業員名を姓名（フルネーム）で入力してください。誤変換にお気を付け下さい。",D1144="","←D列に都道府県を入力してください。",G1144="","←G列に1～3の選択肢を入力してください",H1144="","←H列に金額を入力してください",G1144=3,"",I1144="","←I列に所定労働時間を入力してください"),"")</f>
        <v/>
      </c>
    </row>
    <row r="1145" spans="1:12" ht="16.5" customHeight="1" x14ac:dyDescent="0.4">
      <c r="A1145" s="52" t="str">
        <f t="shared" si="17"/>
        <v/>
      </c>
      <c r="B1145" s="51"/>
      <c r="C1145" s="75"/>
      <c r="D1145" s="51"/>
      <c r="E1145" s="27" t="str" cm="1">
        <f t="array" ref="E1145">IFERROR(_xlfn.IFS(AND($F$4=45566,D1145="徳島"),VLOOKUP(D1145,最低賃金!$A$2:$G$49,2,FALSE),OR($F$4&lt;&gt;45566,D1145&lt;&gt;"徳島"),VLOOKUP(D1145,最低賃金!$A$2:$G$49,4,FALSE)),"")</f>
        <v/>
      </c>
      <c r="F1145" s="27" t="str">
        <f>IFERROR(VLOOKUP(D1145,最低賃金!$A$3:$G$49,6,FALSE),"")</f>
        <v/>
      </c>
      <c r="G1145" s="51"/>
      <c r="H1145" s="19"/>
      <c r="I1145" s="81"/>
      <c r="J1145" s="27" t="str" cm="1">
        <f t="array" ref="J1145">IFERROR(_xlfn.IFS(COUNTBLANK(G1145:I1145)=3,"",H1145="","H列に金額を入力してください",G1145=3,H1145,I1145="","I列に労働時間を入力してください",G1145=1,ROUND(H1145/(I1145*24),0),G1145=2,ROUND(H1145/(I1145*24),0)),"")</f>
        <v/>
      </c>
      <c r="K1145" s="80" t="str" cm="1">
        <f t="array" ref="K1145">IFERROR(_xlfn.IFS(D1145="","",J1145&lt;E1145,"×（法定外・要件外となる従業員です）",J1145&lt;=F1145,"〇",J1145&gt;F1145,"ー（要件外となる従業員です）"),"")</f>
        <v/>
      </c>
      <c r="L1145" s="25" t="str" cm="1">
        <f t="array" ref="L1145">IFERROR(_xlfn.IFS(COUNTBLANK(C1145:J1145)=8,"",C1145="","←C列に従業員名を姓名（フルネーム）で入力してください。誤変換にお気を付け下さい。",D1145="","←D列に都道府県を入力してください。",G1145="","←G列に1～3の選択肢を入力してください",H1145="","←H列に金額を入力してください",G1145=3,"",I1145="","←I列に所定労働時間を入力してください"),"")</f>
        <v/>
      </c>
    </row>
    <row r="1146" spans="1:12" ht="16.5" customHeight="1" x14ac:dyDescent="0.4">
      <c r="A1146" s="52" t="str">
        <f t="shared" si="17"/>
        <v/>
      </c>
      <c r="B1146" s="51"/>
      <c r="C1146" s="75"/>
      <c r="D1146" s="51"/>
      <c r="E1146" s="27" t="str" cm="1">
        <f t="array" ref="E1146">IFERROR(_xlfn.IFS(AND($F$4=45566,D1146="徳島"),VLOOKUP(D1146,最低賃金!$A$2:$G$49,2,FALSE),OR($F$4&lt;&gt;45566,D1146&lt;&gt;"徳島"),VLOOKUP(D1146,最低賃金!$A$2:$G$49,4,FALSE)),"")</f>
        <v/>
      </c>
      <c r="F1146" s="27" t="str">
        <f>IFERROR(VLOOKUP(D1146,最低賃金!$A$3:$G$49,6,FALSE),"")</f>
        <v/>
      </c>
      <c r="G1146" s="51"/>
      <c r="H1146" s="19"/>
      <c r="I1146" s="81"/>
      <c r="J1146" s="27" t="str" cm="1">
        <f t="array" ref="J1146">IFERROR(_xlfn.IFS(COUNTBLANK(G1146:I1146)=3,"",H1146="","H列に金額を入力してください",G1146=3,H1146,I1146="","I列に労働時間を入力してください",G1146=1,ROUND(H1146/(I1146*24),0),G1146=2,ROUND(H1146/(I1146*24),0)),"")</f>
        <v/>
      </c>
      <c r="K1146" s="80" t="str" cm="1">
        <f t="array" ref="K1146">IFERROR(_xlfn.IFS(D1146="","",J1146&lt;E1146,"×（法定外・要件外となる従業員です）",J1146&lt;=F1146,"〇",J1146&gt;F1146,"ー（要件外となる従業員です）"),"")</f>
        <v/>
      </c>
      <c r="L1146" s="25" t="str" cm="1">
        <f t="array" ref="L1146">IFERROR(_xlfn.IFS(COUNTBLANK(C1146:J1146)=8,"",C1146="","←C列に従業員名を姓名（フルネーム）で入力してください。誤変換にお気を付け下さい。",D1146="","←D列に都道府県を入力してください。",G1146="","←G列に1～3の選択肢を入力してください",H1146="","←H列に金額を入力してください",G1146=3,"",I1146="","←I列に所定労働時間を入力してください"),"")</f>
        <v/>
      </c>
    </row>
    <row r="1147" spans="1:12" ht="16.5" customHeight="1" x14ac:dyDescent="0.4">
      <c r="A1147" s="52" t="str">
        <f t="shared" si="17"/>
        <v/>
      </c>
      <c r="B1147" s="51"/>
      <c r="C1147" s="75"/>
      <c r="D1147" s="51"/>
      <c r="E1147" s="27" t="str" cm="1">
        <f t="array" ref="E1147">IFERROR(_xlfn.IFS(AND($F$4=45566,D1147="徳島"),VLOOKUP(D1147,最低賃金!$A$2:$G$49,2,FALSE),OR($F$4&lt;&gt;45566,D1147&lt;&gt;"徳島"),VLOOKUP(D1147,最低賃金!$A$2:$G$49,4,FALSE)),"")</f>
        <v/>
      </c>
      <c r="F1147" s="27" t="str">
        <f>IFERROR(VLOOKUP(D1147,最低賃金!$A$3:$G$49,6,FALSE),"")</f>
        <v/>
      </c>
      <c r="G1147" s="51"/>
      <c r="H1147" s="19"/>
      <c r="I1147" s="81"/>
      <c r="J1147" s="27" t="str" cm="1">
        <f t="array" ref="J1147">IFERROR(_xlfn.IFS(COUNTBLANK(G1147:I1147)=3,"",H1147="","H列に金額を入力してください",G1147=3,H1147,I1147="","I列に労働時間を入力してください",G1147=1,ROUND(H1147/(I1147*24),0),G1147=2,ROUND(H1147/(I1147*24),0)),"")</f>
        <v/>
      </c>
      <c r="K1147" s="80" t="str" cm="1">
        <f t="array" ref="K1147">IFERROR(_xlfn.IFS(D1147="","",J1147&lt;E1147,"×（法定外・要件外となる従業員です）",J1147&lt;=F1147,"〇",J1147&gt;F1147,"ー（要件外となる従業員です）"),"")</f>
        <v/>
      </c>
      <c r="L1147" s="25" t="str" cm="1">
        <f t="array" ref="L1147">IFERROR(_xlfn.IFS(COUNTBLANK(C1147:J1147)=8,"",C1147="","←C列に従業員名を姓名（フルネーム）で入力してください。誤変換にお気を付け下さい。",D1147="","←D列に都道府県を入力してください。",G1147="","←G列に1～3の選択肢を入力してください",H1147="","←H列に金額を入力してください",G1147=3,"",I1147="","←I列に所定労働時間を入力してください"),"")</f>
        <v/>
      </c>
    </row>
    <row r="1148" spans="1:12" ht="16.5" customHeight="1" x14ac:dyDescent="0.4">
      <c r="A1148" s="52" t="str">
        <f t="shared" si="17"/>
        <v/>
      </c>
      <c r="B1148" s="51"/>
      <c r="C1148" s="75"/>
      <c r="D1148" s="51"/>
      <c r="E1148" s="27" t="str" cm="1">
        <f t="array" ref="E1148">IFERROR(_xlfn.IFS(AND($F$4=45566,D1148="徳島"),VLOOKUP(D1148,最低賃金!$A$2:$G$49,2,FALSE),OR($F$4&lt;&gt;45566,D1148&lt;&gt;"徳島"),VLOOKUP(D1148,最低賃金!$A$2:$G$49,4,FALSE)),"")</f>
        <v/>
      </c>
      <c r="F1148" s="27" t="str">
        <f>IFERROR(VLOOKUP(D1148,最低賃金!$A$3:$G$49,6,FALSE),"")</f>
        <v/>
      </c>
      <c r="G1148" s="51"/>
      <c r="H1148" s="19"/>
      <c r="I1148" s="81"/>
      <c r="J1148" s="27" t="str" cm="1">
        <f t="array" ref="J1148">IFERROR(_xlfn.IFS(COUNTBLANK(G1148:I1148)=3,"",H1148="","H列に金額を入力してください",G1148=3,H1148,I1148="","I列に労働時間を入力してください",G1148=1,ROUND(H1148/(I1148*24),0),G1148=2,ROUND(H1148/(I1148*24),0)),"")</f>
        <v/>
      </c>
      <c r="K1148" s="80" t="str" cm="1">
        <f t="array" ref="K1148">IFERROR(_xlfn.IFS(D1148="","",J1148&lt;E1148,"×（法定外・要件外となる従業員です）",J1148&lt;=F1148,"〇",J1148&gt;F1148,"ー（要件外となる従業員です）"),"")</f>
        <v/>
      </c>
      <c r="L1148" s="25" t="str" cm="1">
        <f t="array" ref="L1148">IFERROR(_xlfn.IFS(COUNTBLANK(C1148:J1148)=8,"",C1148="","←C列に従業員名を姓名（フルネーム）で入力してください。誤変換にお気を付け下さい。",D1148="","←D列に都道府県を入力してください。",G1148="","←G列に1～3の選択肢を入力してください",H1148="","←H列に金額を入力してください",G1148=3,"",I1148="","←I列に所定労働時間を入力してください"),"")</f>
        <v/>
      </c>
    </row>
    <row r="1149" spans="1:12" ht="16.5" customHeight="1" x14ac:dyDescent="0.4">
      <c r="A1149" s="52" t="str">
        <f t="shared" si="17"/>
        <v/>
      </c>
      <c r="B1149" s="51"/>
      <c r="C1149" s="75"/>
      <c r="D1149" s="51"/>
      <c r="E1149" s="27" t="str" cm="1">
        <f t="array" ref="E1149">IFERROR(_xlfn.IFS(AND($F$4=45566,D1149="徳島"),VLOOKUP(D1149,最低賃金!$A$2:$G$49,2,FALSE),OR($F$4&lt;&gt;45566,D1149&lt;&gt;"徳島"),VLOOKUP(D1149,最低賃金!$A$2:$G$49,4,FALSE)),"")</f>
        <v/>
      </c>
      <c r="F1149" s="27" t="str">
        <f>IFERROR(VLOOKUP(D1149,最低賃金!$A$3:$G$49,6,FALSE),"")</f>
        <v/>
      </c>
      <c r="G1149" s="51"/>
      <c r="H1149" s="19"/>
      <c r="I1149" s="81"/>
      <c r="J1149" s="27" t="str" cm="1">
        <f t="array" ref="J1149">IFERROR(_xlfn.IFS(COUNTBLANK(G1149:I1149)=3,"",H1149="","H列に金額を入力してください",G1149=3,H1149,I1149="","I列に労働時間を入力してください",G1149=1,ROUND(H1149/(I1149*24),0),G1149=2,ROUND(H1149/(I1149*24),0)),"")</f>
        <v/>
      </c>
      <c r="K1149" s="80" t="str" cm="1">
        <f t="array" ref="K1149">IFERROR(_xlfn.IFS(D1149="","",J1149&lt;E1149,"×（法定外・要件外となる従業員です）",J1149&lt;=F1149,"〇",J1149&gt;F1149,"ー（要件外となる従業員です）"),"")</f>
        <v/>
      </c>
      <c r="L1149" s="25" t="str" cm="1">
        <f t="array" ref="L1149">IFERROR(_xlfn.IFS(COUNTBLANK(C1149:J1149)=8,"",C1149="","←C列に従業員名を姓名（フルネーム）で入力してください。誤変換にお気を付け下さい。",D1149="","←D列に都道府県を入力してください。",G1149="","←G列に1～3の選択肢を入力してください",H1149="","←H列に金額を入力してください",G1149=3,"",I1149="","←I列に所定労働時間を入力してください"),"")</f>
        <v/>
      </c>
    </row>
    <row r="1150" spans="1:12" ht="16.5" customHeight="1" x14ac:dyDescent="0.4">
      <c r="A1150" s="52" t="str">
        <f t="shared" si="17"/>
        <v/>
      </c>
      <c r="B1150" s="51"/>
      <c r="C1150" s="75"/>
      <c r="D1150" s="51"/>
      <c r="E1150" s="27" t="str" cm="1">
        <f t="array" ref="E1150">IFERROR(_xlfn.IFS(AND($F$4=45566,D1150="徳島"),VLOOKUP(D1150,最低賃金!$A$2:$G$49,2,FALSE),OR($F$4&lt;&gt;45566,D1150&lt;&gt;"徳島"),VLOOKUP(D1150,最低賃金!$A$2:$G$49,4,FALSE)),"")</f>
        <v/>
      </c>
      <c r="F1150" s="27" t="str">
        <f>IFERROR(VLOOKUP(D1150,最低賃金!$A$3:$G$49,6,FALSE),"")</f>
        <v/>
      </c>
      <c r="G1150" s="51"/>
      <c r="H1150" s="19"/>
      <c r="I1150" s="81"/>
      <c r="J1150" s="27" t="str" cm="1">
        <f t="array" ref="J1150">IFERROR(_xlfn.IFS(COUNTBLANK(G1150:I1150)=3,"",H1150="","H列に金額を入力してください",G1150=3,H1150,I1150="","I列に労働時間を入力してください",G1150=1,ROUND(H1150/(I1150*24),0),G1150=2,ROUND(H1150/(I1150*24),0)),"")</f>
        <v/>
      </c>
      <c r="K1150" s="80" t="str" cm="1">
        <f t="array" ref="K1150">IFERROR(_xlfn.IFS(D1150="","",J1150&lt;E1150,"×（法定外・要件外となる従業員です）",J1150&lt;=F1150,"〇",J1150&gt;F1150,"ー（要件外となる従業員です）"),"")</f>
        <v/>
      </c>
      <c r="L1150" s="25" t="str" cm="1">
        <f t="array" ref="L1150">IFERROR(_xlfn.IFS(COUNTBLANK(C1150:J1150)=8,"",C1150="","←C列に従業員名を姓名（フルネーム）で入力してください。誤変換にお気を付け下さい。",D1150="","←D列に都道府県を入力してください。",G1150="","←G列に1～3の選択肢を入力してください",H1150="","←H列に金額を入力してください",G1150=3,"",I1150="","←I列に所定労働時間を入力してください"),"")</f>
        <v/>
      </c>
    </row>
    <row r="1151" spans="1:12" ht="16.5" customHeight="1" x14ac:dyDescent="0.4">
      <c r="A1151" s="52" t="str">
        <f t="shared" si="17"/>
        <v/>
      </c>
      <c r="B1151" s="51"/>
      <c r="C1151" s="75"/>
      <c r="D1151" s="51"/>
      <c r="E1151" s="27" t="str" cm="1">
        <f t="array" ref="E1151">IFERROR(_xlfn.IFS(AND($F$4=45566,D1151="徳島"),VLOOKUP(D1151,最低賃金!$A$2:$G$49,2,FALSE),OR($F$4&lt;&gt;45566,D1151&lt;&gt;"徳島"),VLOOKUP(D1151,最低賃金!$A$2:$G$49,4,FALSE)),"")</f>
        <v/>
      </c>
      <c r="F1151" s="27" t="str">
        <f>IFERROR(VLOOKUP(D1151,最低賃金!$A$3:$G$49,6,FALSE),"")</f>
        <v/>
      </c>
      <c r="G1151" s="51"/>
      <c r="H1151" s="19"/>
      <c r="I1151" s="81"/>
      <c r="J1151" s="27" t="str" cm="1">
        <f t="array" ref="J1151">IFERROR(_xlfn.IFS(COUNTBLANK(G1151:I1151)=3,"",H1151="","H列に金額を入力してください",G1151=3,H1151,I1151="","I列に労働時間を入力してください",G1151=1,ROUND(H1151/(I1151*24),0),G1151=2,ROUND(H1151/(I1151*24),0)),"")</f>
        <v/>
      </c>
      <c r="K1151" s="80" t="str" cm="1">
        <f t="array" ref="K1151">IFERROR(_xlfn.IFS(D1151="","",J1151&lt;E1151,"×（法定外・要件外となる従業員です）",J1151&lt;=F1151,"〇",J1151&gt;F1151,"ー（要件外となる従業員です）"),"")</f>
        <v/>
      </c>
      <c r="L1151" s="25" t="str" cm="1">
        <f t="array" ref="L1151">IFERROR(_xlfn.IFS(COUNTBLANK(C1151:J1151)=8,"",C1151="","←C列に従業員名を姓名（フルネーム）で入力してください。誤変換にお気を付け下さい。",D1151="","←D列に都道府県を入力してください。",G1151="","←G列に1～3の選択肢を入力してください",H1151="","←H列に金額を入力してください",G1151=3,"",I1151="","←I列に所定労働時間を入力してください"),"")</f>
        <v/>
      </c>
    </row>
    <row r="1152" spans="1:12" ht="16.5" customHeight="1" x14ac:dyDescent="0.4">
      <c r="A1152" s="52" t="str">
        <f t="shared" si="17"/>
        <v/>
      </c>
      <c r="B1152" s="51"/>
      <c r="C1152" s="75"/>
      <c r="D1152" s="51"/>
      <c r="E1152" s="27" t="str" cm="1">
        <f t="array" ref="E1152">IFERROR(_xlfn.IFS(AND($F$4=45566,D1152="徳島"),VLOOKUP(D1152,最低賃金!$A$2:$G$49,2,FALSE),OR($F$4&lt;&gt;45566,D1152&lt;&gt;"徳島"),VLOOKUP(D1152,最低賃金!$A$2:$G$49,4,FALSE)),"")</f>
        <v/>
      </c>
      <c r="F1152" s="27" t="str">
        <f>IFERROR(VLOOKUP(D1152,最低賃金!$A$3:$G$49,6,FALSE),"")</f>
        <v/>
      </c>
      <c r="G1152" s="51"/>
      <c r="H1152" s="19"/>
      <c r="I1152" s="81"/>
      <c r="J1152" s="27" t="str" cm="1">
        <f t="array" ref="J1152">IFERROR(_xlfn.IFS(COUNTBLANK(G1152:I1152)=3,"",H1152="","H列に金額を入力してください",G1152=3,H1152,I1152="","I列に労働時間を入力してください",G1152=1,ROUND(H1152/(I1152*24),0),G1152=2,ROUND(H1152/(I1152*24),0)),"")</f>
        <v/>
      </c>
      <c r="K1152" s="80" t="str" cm="1">
        <f t="array" ref="K1152">IFERROR(_xlfn.IFS(D1152="","",J1152&lt;E1152,"×（法定外・要件外となる従業員です）",J1152&lt;=F1152,"〇",J1152&gt;F1152,"ー（要件外となる従業員です）"),"")</f>
        <v/>
      </c>
      <c r="L1152" s="25" t="str" cm="1">
        <f t="array" ref="L1152">IFERROR(_xlfn.IFS(COUNTBLANK(C1152:J1152)=8,"",C1152="","←C列に従業員名を姓名（フルネーム）で入力してください。誤変換にお気を付け下さい。",D1152="","←D列に都道府県を入力してください。",G1152="","←G列に1～3の選択肢を入力してください",H1152="","←H列に金額を入力してください",G1152=3,"",I1152="","←I列に所定労働時間を入力してください"),"")</f>
        <v/>
      </c>
    </row>
    <row r="1153" spans="1:12" ht="16.5" customHeight="1" x14ac:dyDescent="0.4">
      <c r="A1153" s="52" t="str">
        <f t="shared" si="17"/>
        <v/>
      </c>
      <c r="B1153" s="51"/>
      <c r="C1153" s="75"/>
      <c r="D1153" s="51"/>
      <c r="E1153" s="27" t="str" cm="1">
        <f t="array" ref="E1153">IFERROR(_xlfn.IFS(AND($F$4=45566,D1153="徳島"),VLOOKUP(D1153,最低賃金!$A$2:$G$49,2,FALSE),OR($F$4&lt;&gt;45566,D1153&lt;&gt;"徳島"),VLOOKUP(D1153,最低賃金!$A$2:$G$49,4,FALSE)),"")</f>
        <v/>
      </c>
      <c r="F1153" s="27" t="str">
        <f>IFERROR(VLOOKUP(D1153,最低賃金!$A$3:$G$49,6,FALSE),"")</f>
        <v/>
      </c>
      <c r="G1153" s="51"/>
      <c r="H1153" s="19"/>
      <c r="I1153" s="81"/>
      <c r="J1153" s="27" t="str" cm="1">
        <f t="array" ref="J1153">IFERROR(_xlfn.IFS(COUNTBLANK(G1153:I1153)=3,"",H1153="","H列に金額を入力してください",G1153=3,H1153,I1153="","I列に労働時間を入力してください",G1153=1,ROUND(H1153/(I1153*24),0),G1153=2,ROUND(H1153/(I1153*24),0)),"")</f>
        <v/>
      </c>
      <c r="K1153" s="80" t="str" cm="1">
        <f t="array" ref="K1153">IFERROR(_xlfn.IFS(D1153="","",J1153&lt;E1153,"×（法定外・要件外となる従業員です）",J1153&lt;=F1153,"〇",J1153&gt;F1153,"ー（要件外となる従業員です）"),"")</f>
        <v/>
      </c>
      <c r="L1153" s="25" t="str" cm="1">
        <f t="array" ref="L1153">IFERROR(_xlfn.IFS(COUNTBLANK(C1153:J1153)=8,"",C1153="","←C列に従業員名を姓名（フルネーム）で入力してください。誤変換にお気を付け下さい。",D1153="","←D列に都道府県を入力してください。",G1153="","←G列に1～3の選択肢を入力してください",H1153="","←H列に金額を入力してください",G1153=3,"",I1153="","←I列に所定労働時間を入力してください"),"")</f>
        <v/>
      </c>
    </row>
    <row r="1154" spans="1:12" ht="16.5" customHeight="1" x14ac:dyDescent="0.4">
      <c r="A1154" s="52" t="str">
        <f t="shared" si="17"/>
        <v/>
      </c>
      <c r="B1154" s="51"/>
      <c r="C1154" s="75"/>
      <c r="D1154" s="51"/>
      <c r="E1154" s="27" t="str" cm="1">
        <f t="array" ref="E1154">IFERROR(_xlfn.IFS(AND($F$4=45566,D1154="徳島"),VLOOKUP(D1154,最低賃金!$A$2:$G$49,2,FALSE),OR($F$4&lt;&gt;45566,D1154&lt;&gt;"徳島"),VLOOKUP(D1154,最低賃金!$A$2:$G$49,4,FALSE)),"")</f>
        <v/>
      </c>
      <c r="F1154" s="27" t="str">
        <f>IFERROR(VLOOKUP(D1154,最低賃金!$A$3:$G$49,6,FALSE),"")</f>
        <v/>
      </c>
      <c r="G1154" s="51"/>
      <c r="H1154" s="19"/>
      <c r="I1154" s="81"/>
      <c r="J1154" s="27" t="str" cm="1">
        <f t="array" ref="J1154">IFERROR(_xlfn.IFS(COUNTBLANK(G1154:I1154)=3,"",H1154="","H列に金額を入力してください",G1154=3,H1154,I1154="","I列に労働時間を入力してください",G1154=1,ROUND(H1154/(I1154*24),0),G1154=2,ROUND(H1154/(I1154*24),0)),"")</f>
        <v/>
      </c>
      <c r="K1154" s="80" t="str" cm="1">
        <f t="array" ref="K1154">IFERROR(_xlfn.IFS(D1154="","",J1154&lt;E1154,"×（法定外・要件外となる従業員です）",J1154&lt;=F1154,"〇",J1154&gt;F1154,"ー（要件外となる従業員です）"),"")</f>
        <v/>
      </c>
      <c r="L1154" s="25" t="str" cm="1">
        <f t="array" ref="L1154">IFERROR(_xlfn.IFS(COUNTBLANK(C1154:J1154)=8,"",C1154="","←C列に従業員名を姓名（フルネーム）で入力してください。誤変換にお気を付け下さい。",D1154="","←D列に都道府県を入力してください。",G1154="","←G列に1～3の選択肢を入力してください",H1154="","←H列に金額を入力してください",G1154=3,"",I1154="","←I列に所定労働時間を入力してください"),"")</f>
        <v/>
      </c>
    </row>
    <row r="1155" spans="1:12" ht="16.5" customHeight="1" x14ac:dyDescent="0.4">
      <c r="A1155" s="52" t="str">
        <f t="shared" si="17"/>
        <v/>
      </c>
      <c r="B1155" s="51"/>
      <c r="C1155" s="75"/>
      <c r="D1155" s="51"/>
      <c r="E1155" s="27" t="str" cm="1">
        <f t="array" ref="E1155">IFERROR(_xlfn.IFS(AND($F$4=45566,D1155="徳島"),VLOOKUP(D1155,最低賃金!$A$2:$G$49,2,FALSE),OR($F$4&lt;&gt;45566,D1155&lt;&gt;"徳島"),VLOOKUP(D1155,最低賃金!$A$2:$G$49,4,FALSE)),"")</f>
        <v/>
      </c>
      <c r="F1155" s="27" t="str">
        <f>IFERROR(VLOOKUP(D1155,最低賃金!$A$3:$G$49,6,FALSE),"")</f>
        <v/>
      </c>
      <c r="G1155" s="51"/>
      <c r="H1155" s="19"/>
      <c r="I1155" s="81"/>
      <c r="J1155" s="27" t="str" cm="1">
        <f t="array" ref="J1155">IFERROR(_xlfn.IFS(COUNTBLANK(G1155:I1155)=3,"",H1155="","H列に金額を入力してください",G1155=3,H1155,I1155="","I列に労働時間を入力してください",G1155=1,ROUND(H1155/(I1155*24),0),G1155=2,ROUND(H1155/(I1155*24),0)),"")</f>
        <v/>
      </c>
      <c r="K1155" s="80" t="str" cm="1">
        <f t="array" ref="K1155">IFERROR(_xlfn.IFS(D1155="","",J1155&lt;E1155,"×（法定外・要件外となる従業員です）",J1155&lt;=F1155,"〇",J1155&gt;F1155,"ー（要件外となる従業員です）"),"")</f>
        <v/>
      </c>
      <c r="L1155" s="25" t="str" cm="1">
        <f t="array" ref="L1155">IFERROR(_xlfn.IFS(COUNTBLANK(C1155:J1155)=8,"",C1155="","←C列に従業員名を姓名（フルネーム）で入力してください。誤変換にお気を付け下さい。",D1155="","←D列に都道府県を入力してください。",G1155="","←G列に1～3の選択肢を入力してください",H1155="","←H列に金額を入力してください",G1155=3,"",I1155="","←I列に所定労働時間を入力してください"),"")</f>
        <v/>
      </c>
    </row>
    <row r="1156" spans="1:12" ht="16.5" customHeight="1" x14ac:dyDescent="0.4">
      <c r="A1156" s="52" t="str">
        <f t="shared" si="17"/>
        <v/>
      </c>
      <c r="B1156" s="51"/>
      <c r="C1156" s="75"/>
      <c r="D1156" s="51"/>
      <c r="E1156" s="27" t="str" cm="1">
        <f t="array" ref="E1156">IFERROR(_xlfn.IFS(AND($F$4=45566,D1156="徳島"),VLOOKUP(D1156,最低賃金!$A$2:$G$49,2,FALSE),OR($F$4&lt;&gt;45566,D1156&lt;&gt;"徳島"),VLOOKUP(D1156,最低賃金!$A$2:$G$49,4,FALSE)),"")</f>
        <v/>
      </c>
      <c r="F1156" s="27" t="str">
        <f>IFERROR(VLOOKUP(D1156,最低賃金!$A$3:$G$49,6,FALSE),"")</f>
        <v/>
      </c>
      <c r="G1156" s="51"/>
      <c r="H1156" s="19"/>
      <c r="I1156" s="81"/>
      <c r="J1156" s="27" t="str" cm="1">
        <f t="array" ref="J1156">IFERROR(_xlfn.IFS(COUNTBLANK(G1156:I1156)=3,"",H1156="","H列に金額を入力してください",G1156=3,H1156,I1156="","I列に労働時間を入力してください",G1156=1,ROUND(H1156/(I1156*24),0),G1156=2,ROUND(H1156/(I1156*24),0)),"")</f>
        <v/>
      </c>
      <c r="K1156" s="80" t="str" cm="1">
        <f t="array" ref="K1156">IFERROR(_xlfn.IFS(D1156="","",J1156&lt;E1156,"×（法定外・要件外となる従業員です）",J1156&lt;=F1156,"〇",J1156&gt;F1156,"ー（要件外となる従業員です）"),"")</f>
        <v/>
      </c>
      <c r="L1156" s="25" t="str" cm="1">
        <f t="array" ref="L1156">IFERROR(_xlfn.IFS(COUNTBLANK(C1156:J1156)=8,"",C1156="","←C列に従業員名を姓名（フルネーム）で入力してください。誤変換にお気を付け下さい。",D1156="","←D列に都道府県を入力してください。",G1156="","←G列に1～3の選択肢を入力してください",H1156="","←H列に金額を入力してください",G1156=3,"",I1156="","←I列に所定労働時間を入力してください"),"")</f>
        <v/>
      </c>
    </row>
    <row r="1157" spans="1:12" ht="16.5" customHeight="1" x14ac:dyDescent="0.4">
      <c r="A1157" s="52" t="str">
        <f t="shared" si="17"/>
        <v/>
      </c>
      <c r="B1157" s="51"/>
      <c r="C1157" s="75"/>
      <c r="D1157" s="51"/>
      <c r="E1157" s="27" t="str" cm="1">
        <f t="array" ref="E1157">IFERROR(_xlfn.IFS(AND($F$4=45566,D1157="徳島"),VLOOKUP(D1157,最低賃金!$A$2:$G$49,2,FALSE),OR($F$4&lt;&gt;45566,D1157&lt;&gt;"徳島"),VLOOKUP(D1157,最低賃金!$A$2:$G$49,4,FALSE)),"")</f>
        <v/>
      </c>
      <c r="F1157" s="27" t="str">
        <f>IFERROR(VLOOKUP(D1157,最低賃金!$A$3:$G$49,6,FALSE),"")</f>
        <v/>
      </c>
      <c r="G1157" s="51"/>
      <c r="H1157" s="19"/>
      <c r="I1157" s="81"/>
      <c r="J1157" s="27" t="str" cm="1">
        <f t="array" ref="J1157">IFERROR(_xlfn.IFS(COUNTBLANK(G1157:I1157)=3,"",H1157="","H列に金額を入力してください",G1157=3,H1157,I1157="","I列に労働時間を入力してください",G1157=1,ROUND(H1157/(I1157*24),0),G1157=2,ROUND(H1157/(I1157*24),0)),"")</f>
        <v/>
      </c>
      <c r="K1157" s="80" t="str" cm="1">
        <f t="array" ref="K1157">IFERROR(_xlfn.IFS(D1157="","",J1157&lt;E1157,"×（法定外・要件外となる従業員です）",J1157&lt;=F1157,"〇",J1157&gt;F1157,"ー（要件外となる従業員です）"),"")</f>
        <v/>
      </c>
      <c r="L1157" s="25" t="str" cm="1">
        <f t="array" ref="L1157">IFERROR(_xlfn.IFS(COUNTBLANK(C1157:J1157)=8,"",C1157="","←C列に従業員名を姓名（フルネーム）で入力してください。誤変換にお気を付け下さい。",D1157="","←D列に都道府県を入力してください。",G1157="","←G列に1～3の選択肢を入力してください",H1157="","←H列に金額を入力してください",G1157=3,"",I1157="","←I列に所定労働時間を入力してください"),"")</f>
        <v/>
      </c>
    </row>
    <row r="1158" spans="1:12" ht="16.5" customHeight="1" x14ac:dyDescent="0.4">
      <c r="A1158" s="52" t="str">
        <f t="shared" si="17"/>
        <v/>
      </c>
      <c r="B1158" s="51"/>
      <c r="C1158" s="75"/>
      <c r="D1158" s="51"/>
      <c r="E1158" s="27" t="str" cm="1">
        <f t="array" ref="E1158">IFERROR(_xlfn.IFS(AND($F$4=45566,D1158="徳島"),VLOOKUP(D1158,最低賃金!$A$2:$G$49,2,FALSE),OR($F$4&lt;&gt;45566,D1158&lt;&gt;"徳島"),VLOOKUP(D1158,最低賃金!$A$2:$G$49,4,FALSE)),"")</f>
        <v/>
      </c>
      <c r="F1158" s="27" t="str">
        <f>IFERROR(VLOOKUP(D1158,最低賃金!$A$3:$G$49,6,FALSE),"")</f>
        <v/>
      </c>
      <c r="G1158" s="51"/>
      <c r="H1158" s="19"/>
      <c r="I1158" s="81"/>
      <c r="J1158" s="27" t="str" cm="1">
        <f t="array" ref="J1158">IFERROR(_xlfn.IFS(COUNTBLANK(G1158:I1158)=3,"",H1158="","H列に金額を入力してください",G1158=3,H1158,I1158="","I列に労働時間を入力してください",G1158=1,ROUND(H1158/(I1158*24),0),G1158=2,ROUND(H1158/(I1158*24),0)),"")</f>
        <v/>
      </c>
      <c r="K1158" s="80" t="str" cm="1">
        <f t="array" ref="K1158">IFERROR(_xlfn.IFS(D1158="","",J1158&lt;E1158,"×（法定外・要件外となる従業員です）",J1158&lt;=F1158,"〇",J1158&gt;F1158,"ー（要件外となる従業員です）"),"")</f>
        <v/>
      </c>
      <c r="L1158" s="25" t="str" cm="1">
        <f t="array" ref="L1158">IFERROR(_xlfn.IFS(COUNTBLANK(C1158:J1158)=8,"",C1158="","←C列に従業員名を姓名（フルネーム）で入力してください。誤変換にお気を付け下さい。",D1158="","←D列に都道府県を入力してください。",G1158="","←G列に1～3の選択肢を入力してください",H1158="","←H列に金額を入力してください",G1158=3,"",I1158="","←I列に所定労働時間を入力してください"),"")</f>
        <v/>
      </c>
    </row>
    <row r="1159" spans="1:12" ht="16.5" customHeight="1" x14ac:dyDescent="0.4">
      <c r="A1159" s="52" t="str">
        <f t="shared" si="17"/>
        <v/>
      </c>
      <c r="B1159" s="51"/>
      <c r="C1159" s="75"/>
      <c r="D1159" s="51"/>
      <c r="E1159" s="27" t="str" cm="1">
        <f t="array" ref="E1159">IFERROR(_xlfn.IFS(AND($F$4=45566,D1159="徳島"),VLOOKUP(D1159,最低賃金!$A$2:$G$49,2,FALSE),OR($F$4&lt;&gt;45566,D1159&lt;&gt;"徳島"),VLOOKUP(D1159,最低賃金!$A$2:$G$49,4,FALSE)),"")</f>
        <v/>
      </c>
      <c r="F1159" s="27" t="str">
        <f>IFERROR(VLOOKUP(D1159,最低賃金!$A$3:$G$49,6,FALSE),"")</f>
        <v/>
      </c>
      <c r="G1159" s="51"/>
      <c r="H1159" s="19"/>
      <c r="I1159" s="81"/>
      <c r="J1159" s="27" t="str" cm="1">
        <f t="array" ref="J1159">IFERROR(_xlfn.IFS(COUNTBLANK(G1159:I1159)=3,"",H1159="","H列に金額を入力してください",G1159=3,H1159,I1159="","I列に労働時間を入力してください",G1159=1,ROUND(H1159/(I1159*24),0),G1159=2,ROUND(H1159/(I1159*24),0)),"")</f>
        <v/>
      </c>
      <c r="K1159" s="80" t="str" cm="1">
        <f t="array" ref="K1159">IFERROR(_xlfn.IFS(D1159="","",J1159&lt;E1159,"×（法定外・要件外となる従業員です）",J1159&lt;=F1159,"〇",J1159&gt;F1159,"ー（要件外となる従業員です）"),"")</f>
        <v/>
      </c>
      <c r="L1159" s="25" t="str" cm="1">
        <f t="array" ref="L1159">IFERROR(_xlfn.IFS(COUNTBLANK(C1159:J1159)=8,"",C1159="","←C列に従業員名を姓名（フルネーム）で入力してください。誤変換にお気を付け下さい。",D1159="","←D列に都道府県を入力してください。",G1159="","←G列に1～3の選択肢を入力してください",H1159="","←H列に金額を入力してください",G1159=3,"",I1159="","←I列に所定労働時間を入力してください"),"")</f>
        <v/>
      </c>
    </row>
    <row r="1160" spans="1:12" ht="16.5" customHeight="1" x14ac:dyDescent="0.4">
      <c r="A1160" s="52" t="str">
        <f t="shared" si="17"/>
        <v/>
      </c>
      <c r="B1160" s="51"/>
      <c r="C1160" s="75"/>
      <c r="D1160" s="51"/>
      <c r="E1160" s="27" t="str" cm="1">
        <f t="array" ref="E1160">IFERROR(_xlfn.IFS(AND($F$4=45566,D1160="徳島"),VLOOKUP(D1160,最低賃金!$A$2:$G$49,2,FALSE),OR($F$4&lt;&gt;45566,D1160&lt;&gt;"徳島"),VLOOKUP(D1160,最低賃金!$A$2:$G$49,4,FALSE)),"")</f>
        <v/>
      </c>
      <c r="F1160" s="27" t="str">
        <f>IFERROR(VLOOKUP(D1160,最低賃金!$A$3:$G$49,6,FALSE),"")</f>
        <v/>
      </c>
      <c r="G1160" s="51"/>
      <c r="H1160" s="19"/>
      <c r="I1160" s="81"/>
      <c r="J1160" s="27" t="str" cm="1">
        <f t="array" ref="J1160">IFERROR(_xlfn.IFS(COUNTBLANK(G1160:I1160)=3,"",H1160="","H列に金額を入力してください",G1160=3,H1160,I1160="","I列に労働時間を入力してください",G1160=1,ROUND(H1160/(I1160*24),0),G1160=2,ROUND(H1160/(I1160*24),0)),"")</f>
        <v/>
      </c>
      <c r="K1160" s="80" t="str" cm="1">
        <f t="array" ref="K1160">IFERROR(_xlfn.IFS(D1160="","",J1160&lt;E1160,"×（法定外・要件外となる従業員です）",J1160&lt;=F1160,"〇",J1160&gt;F1160,"ー（要件外となる従業員です）"),"")</f>
        <v/>
      </c>
      <c r="L1160" s="25" t="str" cm="1">
        <f t="array" ref="L1160">IFERROR(_xlfn.IFS(COUNTBLANK(C1160:J1160)=8,"",C1160="","←C列に従業員名を姓名（フルネーム）で入力してください。誤変換にお気を付け下さい。",D1160="","←D列に都道府県を入力してください。",G1160="","←G列に1～3の選択肢を入力してください",H1160="","←H列に金額を入力してください",G1160=3,"",I1160="","←I列に所定労働時間を入力してください"),"")</f>
        <v/>
      </c>
    </row>
    <row r="1161" spans="1:12" ht="16.5" customHeight="1" x14ac:dyDescent="0.4">
      <c r="A1161" s="52" t="str">
        <f t="shared" si="17"/>
        <v/>
      </c>
      <c r="B1161" s="51"/>
      <c r="C1161" s="75"/>
      <c r="D1161" s="51"/>
      <c r="E1161" s="27" t="str" cm="1">
        <f t="array" ref="E1161">IFERROR(_xlfn.IFS(AND($F$4=45566,D1161="徳島"),VLOOKUP(D1161,最低賃金!$A$2:$G$49,2,FALSE),OR($F$4&lt;&gt;45566,D1161&lt;&gt;"徳島"),VLOOKUP(D1161,最低賃金!$A$2:$G$49,4,FALSE)),"")</f>
        <v/>
      </c>
      <c r="F1161" s="27" t="str">
        <f>IFERROR(VLOOKUP(D1161,最低賃金!$A$3:$G$49,6,FALSE),"")</f>
        <v/>
      </c>
      <c r="G1161" s="51"/>
      <c r="H1161" s="19"/>
      <c r="I1161" s="81"/>
      <c r="J1161" s="27" t="str" cm="1">
        <f t="array" ref="J1161">IFERROR(_xlfn.IFS(COUNTBLANK(G1161:I1161)=3,"",H1161="","H列に金額を入力してください",G1161=3,H1161,I1161="","I列に労働時間を入力してください",G1161=1,ROUND(H1161/(I1161*24),0),G1161=2,ROUND(H1161/(I1161*24),0)),"")</f>
        <v/>
      </c>
      <c r="K1161" s="80" t="str" cm="1">
        <f t="array" ref="K1161">IFERROR(_xlfn.IFS(D1161="","",J1161&lt;E1161,"×（法定外・要件外となる従業員です）",J1161&lt;=F1161,"〇",J1161&gt;F1161,"ー（要件外となる従業員です）"),"")</f>
        <v/>
      </c>
      <c r="L1161" s="25" t="str" cm="1">
        <f t="array" ref="L1161">IFERROR(_xlfn.IFS(COUNTBLANK(C1161:J1161)=8,"",C1161="","←C列に従業員名を姓名（フルネーム）で入力してください。誤変換にお気を付け下さい。",D1161="","←D列に都道府県を入力してください。",G1161="","←G列に1～3の選択肢を入力してください",H1161="","←H列に金額を入力してください",G1161=3,"",I1161="","←I列に所定労働時間を入力してください"),"")</f>
        <v/>
      </c>
    </row>
    <row r="1162" spans="1:12" ht="16.5" customHeight="1" x14ac:dyDescent="0.4">
      <c r="A1162" s="52" t="str">
        <f t="shared" si="17"/>
        <v/>
      </c>
      <c r="B1162" s="51"/>
      <c r="C1162" s="75"/>
      <c r="D1162" s="51"/>
      <c r="E1162" s="27" t="str" cm="1">
        <f t="array" ref="E1162">IFERROR(_xlfn.IFS(AND($F$4=45566,D1162="徳島"),VLOOKUP(D1162,最低賃金!$A$2:$G$49,2,FALSE),OR($F$4&lt;&gt;45566,D1162&lt;&gt;"徳島"),VLOOKUP(D1162,最低賃金!$A$2:$G$49,4,FALSE)),"")</f>
        <v/>
      </c>
      <c r="F1162" s="27" t="str">
        <f>IFERROR(VLOOKUP(D1162,最低賃金!$A$3:$G$49,6,FALSE),"")</f>
        <v/>
      </c>
      <c r="G1162" s="51"/>
      <c r="H1162" s="19"/>
      <c r="I1162" s="81"/>
      <c r="J1162" s="27" t="str" cm="1">
        <f t="array" ref="J1162">IFERROR(_xlfn.IFS(COUNTBLANK(G1162:I1162)=3,"",H1162="","H列に金額を入力してください",G1162=3,H1162,I1162="","I列に労働時間を入力してください",G1162=1,ROUND(H1162/(I1162*24),0),G1162=2,ROUND(H1162/(I1162*24),0)),"")</f>
        <v/>
      </c>
      <c r="K1162" s="80" t="str" cm="1">
        <f t="array" ref="K1162">IFERROR(_xlfn.IFS(D1162="","",J1162&lt;E1162,"×（法定外・要件外となる従業員です）",J1162&lt;=F1162,"〇",J1162&gt;F1162,"ー（要件外となる従業員です）"),"")</f>
        <v/>
      </c>
      <c r="L1162" s="25" t="str" cm="1">
        <f t="array" ref="L1162">IFERROR(_xlfn.IFS(COUNTBLANK(C1162:J1162)=8,"",C1162="","←C列に従業員名を姓名（フルネーム）で入力してください。誤変換にお気を付け下さい。",D1162="","←D列に都道府県を入力してください。",G1162="","←G列に1～3の選択肢を入力してください",H1162="","←H列に金額を入力してください",G1162=3,"",I1162="","←I列に所定労働時間を入力してください"),"")</f>
        <v/>
      </c>
    </row>
    <row r="1163" spans="1:12" ht="16.5" customHeight="1" x14ac:dyDescent="0.4">
      <c r="A1163" s="52" t="str">
        <f t="shared" si="17"/>
        <v/>
      </c>
      <c r="B1163" s="51"/>
      <c r="C1163" s="75"/>
      <c r="D1163" s="51"/>
      <c r="E1163" s="27" t="str" cm="1">
        <f t="array" ref="E1163">IFERROR(_xlfn.IFS(AND($F$4=45566,D1163="徳島"),VLOOKUP(D1163,最低賃金!$A$2:$G$49,2,FALSE),OR($F$4&lt;&gt;45566,D1163&lt;&gt;"徳島"),VLOOKUP(D1163,最低賃金!$A$2:$G$49,4,FALSE)),"")</f>
        <v/>
      </c>
      <c r="F1163" s="27" t="str">
        <f>IFERROR(VLOOKUP(D1163,最低賃金!$A$3:$G$49,6,FALSE),"")</f>
        <v/>
      </c>
      <c r="G1163" s="51"/>
      <c r="H1163" s="19"/>
      <c r="I1163" s="81"/>
      <c r="J1163" s="27" t="str" cm="1">
        <f t="array" ref="J1163">IFERROR(_xlfn.IFS(COUNTBLANK(G1163:I1163)=3,"",H1163="","H列に金額を入力してください",G1163=3,H1163,I1163="","I列に労働時間を入力してください",G1163=1,ROUND(H1163/(I1163*24),0),G1163=2,ROUND(H1163/(I1163*24),0)),"")</f>
        <v/>
      </c>
      <c r="K1163" s="80" t="str" cm="1">
        <f t="array" ref="K1163">IFERROR(_xlfn.IFS(D1163="","",J1163&lt;E1163,"×（法定外・要件外となる従業員です）",J1163&lt;=F1163,"〇",J1163&gt;F1163,"ー（要件外となる従業員です）"),"")</f>
        <v/>
      </c>
      <c r="L1163" s="25" t="str" cm="1">
        <f t="array" ref="L1163">IFERROR(_xlfn.IFS(COUNTBLANK(C1163:J1163)=8,"",C1163="","←C列に従業員名を姓名（フルネーム）で入力してください。誤変換にお気を付け下さい。",D1163="","←D列に都道府県を入力してください。",G1163="","←G列に1～3の選択肢を入力してください",H1163="","←H列に金額を入力してください",G1163=3,"",I1163="","←I列に所定労働時間を入力してください"),"")</f>
        <v/>
      </c>
    </row>
    <row r="1164" spans="1:12" ht="16.5" customHeight="1" x14ac:dyDescent="0.4">
      <c r="A1164" s="52" t="str">
        <f t="shared" ref="A1164:A1227" si="18">IF(C1164="","",A1163+1)</f>
        <v/>
      </c>
      <c r="B1164" s="51"/>
      <c r="C1164" s="75"/>
      <c r="D1164" s="51"/>
      <c r="E1164" s="27" t="str" cm="1">
        <f t="array" ref="E1164">IFERROR(_xlfn.IFS(AND($F$4=45566,D1164="徳島"),VLOOKUP(D1164,最低賃金!$A$2:$G$49,2,FALSE),OR($F$4&lt;&gt;45566,D1164&lt;&gt;"徳島"),VLOOKUP(D1164,最低賃金!$A$2:$G$49,4,FALSE)),"")</f>
        <v/>
      </c>
      <c r="F1164" s="27" t="str">
        <f>IFERROR(VLOOKUP(D1164,最低賃金!$A$3:$G$49,6,FALSE),"")</f>
        <v/>
      </c>
      <c r="G1164" s="51"/>
      <c r="H1164" s="19"/>
      <c r="I1164" s="81"/>
      <c r="J1164" s="27" t="str" cm="1">
        <f t="array" ref="J1164">IFERROR(_xlfn.IFS(COUNTBLANK(G1164:I1164)=3,"",H1164="","H列に金額を入力してください",G1164=3,H1164,I1164="","I列に労働時間を入力してください",G1164=1,ROUND(H1164/(I1164*24),0),G1164=2,ROUND(H1164/(I1164*24),0)),"")</f>
        <v/>
      </c>
      <c r="K1164" s="80" t="str" cm="1">
        <f t="array" ref="K1164">IFERROR(_xlfn.IFS(D1164="","",J1164&lt;E1164,"×（法定外・要件外となる従業員です）",J1164&lt;=F1164,"〇",J1164&gt;F1164,"ー（要件外となる従業員です）"),"")</f>
        <v/>
      </c>
      <c r="L1164" s="25" t="str" cm="1">
        <f t="array" ref="L1164">IFERROR(_xlfn.IFS(COUNTBLANK(C1164:J1164)=8,"",C1164="","←C列に従業員名を姓名（フルネーム）で入力してください。誤変換にお気を付け下さい。",D1164="","←D列に都道府県を入力してください。",G1164="","←G列に1～3の選択肢を入力してください",H1164="","←H列に金額を入力してください",G1164=3,"",I1164="","←I列に所定労働時間を入力してください"),"")</f>
        <v/>
      </c>
    </row>
    <row r="1165" spans="1:12" ht="16.5" customHeight="1" x14ac:dyDescent="0.4">
      <c r="A1165" s="52" t="str">
        <f t="shared" si="18"/>
        <v/>
      </c>
      <c r="B1165" s="51"/>
      <c r="C1165" s="75"/>
      <c r="D1165" s="51"/>
      <c r="E1165" s="27" t="str" cm="1">
        <f t="array" ref="E1165">IFERROR(_xlfn.IFS(AND($F$4=45566,D1165="徳島"),VLOOKUP(D1165,最低賃金!$A$2:$G$49,2,FALSE),OR($F$4&lt;&gt;45566,D1165&lt;&gt;"徳島"),VLOOKUP(D1165,最低賃金!$A$2:$G$49,4,FALSE)),"")</f>
        <v/>
      </c>
      <c r="F1165" s="27" t="str">
        <f>IFERROR(VLOOKUP(D1165,最低賃金!$A$3:$G$49,6,FALSE),"")</f>
        <v/>
      </c>
      <c r="G1165" s="51"/>
      <c r="H1165" s="19"/>
      <c r="I1165" s="81"/>
      <c r="J1165" s="27" t="str" cm="1">
        <f t="array" ref="J1165">IFERROR(_xlfn.IFS(COUNTBLANK(G1165:I1165)=3,"",H1165="","H列に金額を入力してください",G1165=3,H1165,I1165="","I列に労働時間を入力してください",G1165=1,ROUND(H1165/(I1165*24),0),G1165=2,ROUND(H1165/(I1165*24),0)),"")</f>
        <v/>
      </c>
      <c r="K1165" s="80" t="str" cm="1">
        <f t="array" ref="K1165">IFERROR(_xlfn.IFS(D1165="","",J1165&lt;E1165,"×（法定外・要件外となる従業員です）",J1165&lt;=F1165,"〇",J1165&gt;F1165,"ー（要件外となる従業員です）"),"")</f>
        <v/>
      </c>
      <c r="L1165" s="25" t="str" cm="1">
        <f t="array" ref="L1165">IFERROR(_xlfn.IFS(COUNTBLANK(C1165:J1165)=8,"",C1165="","←C列に従業員名を姓名（フルネーム）で入力してください。誤変換にお気を付け下さい。",D1165="","←D列に都道府県を入力してください。",G1165="","←G列に1～3の選択肢を入力してください",H1165="","←H列に金額を入力してください",G1165=3,"",I1165="","←I列に所定労働時間を入力してください"),"")</f>
        <v/>
      </c>
    </row>
    <row r="1166" spans="1:12" ht="16.5" customHeight="1" x14ac:dyDescent="0.4">
      <c r="A1166" s="52" t="str">
        <f t="shared" si="18"/>
        <v/>
      </c>
      <c r="B1166" s="51"/>
      <c r="C1166" s="75"/>
      <c r="D1166" s="51"/>
      <c r="E1166" s="27" t="str" cm="1">
        <f t="array" ref="E1166">IFERROR(_xlfn.IFS(AND($F$4=45566,D1166="徳島"),VLOOKUP(D1166,最低賃金!$A$2:$G$49,2,FALSE),OR($F$4&lt;&gt;45566,D1166&lt;&gt;"徳島"),VLOOKUP(D1166,最低賃金!$A$2:$G$49,4,FALSE)),"")</f>
        <v/>
      </c>
      <c r="F1166" s="27" t="str">
        <f>IFERROR(VLOOKUP(D1166,最低賃金!$A$3:$G$49,6,FALSE),"")</f>
        <v/>
      </c>
      <c r="G1166" s="51"/>
      <c r="H1166" s="19"/>
      <c r="I1166" s="81"/>
      <c r="J1166" s="27" t="str" cm="1">
        <f t="array" ref="J1166">IFERROR(_xlfn.IFS(COUNTBLANK(G1166:I1166)=3,"",H1166="","H列に金額を入力してください",G1166=3,H1166,I1166="","I列に労働時間を入力してください",G1166=1,ROUND(H1166/(I1166*24),0),G1166=2,ROUND(H1166/(I1166*24),0)),"")</f>
        <v/>
      </c>
      <c r="K1166" s="80" t="str" cm="1">
        <f t="array" ref="K1166">IFERROR(_xlfn.IFS(D1166="","",J1166&lt;E1166,"×（法定外・要件外となる従業員です）",J1166&lt;=F1166,"〇",J1166&gt;F1166,"ー（要件外となる従業員です）"),"")</f>
        <v/>
      </c>
      <c r="L1166" s="25" t="str" cm="1">
        <f t="array" ref="L1166">IFERROR(_xlfn.IFS(COUNTBLANK(C1166:J1166)=8,"",C1166="","←C列に従業員名を姓名（フルネーム）で入力してください。誤変換にお気を付け下さい。",D1166="","←D列に都道府県を入力してください。",G1166="","←G列に1～3の選択肢を入力してください",H1166="","←H列に金額を入力してください",G1166=3,"",I1166="","←I列に所定労働時間を入力してください"),"")</f>
        <v/>
      </c>
    </row>
    <row r="1167" spans="1:12" ht="16.5" customHeight="1" x14ac:dyDescent="0.4">
      <c r="A1167" s="52" t="str">
        <f t="shared" si="18"/>
        <v/>
      </c>
      <c r="B1167" s="51"/>
      <c r="C1167" s="75"/>
      <c r="D1167" s="51"/>
      <c r="E1167" s="27" t="str" cm="1">
        <f t="array" ref="E1167">IFERROR(_xlfn.IFS(AND($F$4=45566,D1167="徳島"),VLOOKUP(D1167,最低賃金!$A$2:$G$49,2,FALSE),OR($F$4&lt;&gt;45566,D1167&lt;&gt;"徳島"),VLOOKUP(D1167,最低賃金!$A$2:$G$49,4,FALSE)),"")</f>
        <v/>
      </c>
      <c r="F1167" s="27" t="str">
        <f>IFERROR(VLOOKUP(D1167,最低賃金!$A$3:$G$49,6,FALSE),"")</f>
        <v/>
      </c>
      <c r="G1167" s="51"/>
      <c r="H1167" s="19"/>
      <c r="I1167" s="81"/>
      <c r="J1167" s="27" t="str" cm="1">
        <f t="array" ref="J1167">IFERROR(_xlfn.IFS(COUNTBLANK(G1167:I1167)=3,"",H1167="","H列に金額を入力してください",G1167=3,H1167,I1167="","I列に労働時間を入力してください",G1167=1,ROUND(H1167/(I1167*24),0),G1167=2,ROUND(H1167/(I1167*24),0)),"")</f>
        <v/>
      </c>
      <c r="K1167" s="80" t="str" cm="1">
        <f t="array" ref="K1167">IFERROR(_xlfn.IFS(D1167="","",J1167&lt;E1167,"×（法定外・要件外となる従業員です）",J1167&lt;=F1167,"〇",J1167&gt;F1167,"ー（要件外となる従業員です）"),"")</f>
        <v/>
      </c>
      <c r="L1167" s="25" t="str" cm="1">
        <f t="array" ref="L1167">IFERROR(_xlfn.IFS(COUNTBLANK(C1167:J1167)=8,"",C1167="","←C列に従業員名を姓名（フルネーム）で入力してください。誤変換にお気を付け下さい。",D1167="","←D列に都道府県を入力してください。",G1167="","←G列に1～3の選択肢を入力してください",H1167="","←H列に金額を入力してください",G1167=3,"",I1167="","←I列に所定労働時間を入力してください"),"")</f>
        <v/>
      </c>
    </row>
    <row r="1168" spans="1:12" ht="16.5" customHeight="1" x14ac:dyDescent="0.4">
      <c r="A1168" s="52" t="str">
        <f t="shared" si="18"/>
        <v/>
      </c>
      <c r="B1168" s="51"/>
      <c r="C1168" s="75"/>
      <c r="D1168" s="51"/>
      <c r="E1168" s="27" t="str" cm="1">
        <f t="array" ref="E1168">IFERROR(_xlfn.IFS(AND($F$4=45566,D1168="徳島"),VLOOKUP(D1168,最低賃金!$A$2:$G$49,2,FALSE),OR($F$4&lt;&gt;45566,D1168&lt;&gt;"徳島"),VLOOKUP(D1168,最低賃金!$A$2:$G$49,4,FALSE)),"")</f>
        <v/>
      </c>
      <c r="F1168" s="27" t="str">
        <f>IFERROR(VLOOKUP(D1168,最低賃金!$A$3:$G$49,6,FALSE),"")</f>
        <v/>
      </c>
      <c r="G1168" s="51"/>
      <c r="H1168" s="19"/>
      <c r="I1168" s="81"/>
      <c r="J1168" s="27" t="str" cm="1">
        <f t="array" ref="J1168">IFERROR(_xlfn.IFS(COUNTBLANK(G1168:I1168)=3,"",H1168="","H列に金額を入力してください",G1168=3,H1168,I1168="","I列に労働時間を入力してください",G1168=1,ROUND(H1168/(I1168*24),0),G1168=2,ROUND(H1168/(I1168*24),0)),"")</f>
        <v/>
      </c>
      <c r="K1168" s="80" t="str" cm="1">
        <f t="array" ref="K1168">IFERROR(_xlfn.IFS(D1168="","",J1168&lt;E1168,"×（法定外・要件外となる従業員です）",J1168&lt;=F1168,"〇",J1168&gt;F1168,"ー（要件外となる従業員です）"),"")</f>
        <v/>
      </c>
      <c r="L1168" s="25" t="str" cm="1">
        <f t="array" ref="L1168">IFERROR(_xlfn.IFS(COUNTBLANK(C1168:J1168)=8,"",C1168="","←C列に従業員名を姓名（フルネーム）で入力してください。誤変換にお気を付け下さい。",D1168="","←D列に都道府県を入力してください。",G1168="","←G列に1～3の選択肢を入力してください",H1168="","←H列に金額を入力してください",G1168=3,"",I1168="","←I列に所定労働時間を入力してください"),"")</f>
        <v/>
      </c>
    </row>
    <row r="1169" spans="1:12" ht="16.5" customHeight="1" x14ac:dyDescent="0.4">
      <c r="A1169" s="52" t="str">
        <f t="shared" si="18"/>
        <v/>
      </c>
      <c r="B1169" s="51"/>
      <c r="C1169" s="75"/>
      <c r="D1169" s="51"/>
      <c r="E1169" s="27" t="str" cm="1">
        <f t="array" ref="E1169">IFERROR(_xlfn.IFS(AND($F$4=45566,D1169="徳島"),VLOOKUP(D1169,最低賃金!$A$2:$G$49,2,FALSE),OR($F$4&lt;&gt;45566,D1169&lt;&gt;"徳島"),VLOOKUP(D1169,最低賃金!$A$2:$G$49,4,FALSE)),"")</f>
        <v/>
      </c>
      <c r="F1169" s="27" t="str">
        <f>IFERROR(VLOOKUP(D1169,最低賃金!$A$3:$G$49,6,FALSE),"")</f>
        <v/>
      </c>
      <c r="G1169" s="51"/>
      <c r="H1169" s="19"/>
      <c r="I1169" s="81"/>
      <c r="J1169" s="27" t="str" cm="1">
        <f t="array" ref="J1169">IFERROR(_xlfn.IFS(COUNTBLANK(G1169:I1169)=3,"",H1169="","H列に金額を入力してください",G1169=3,H1169,I1169="","I列に労働時間を入力してください",G1169=1,ROUND(H1169/(I1169*24),0),G1169=2,ROUND(H1169/(I1169*24),0)),"")</f>
        <v/>
      </c>
      <c r="K1169" s="80" t="str" cm="1">
        <f t="array" ref="K1169">IFERROR(_xlfn.IFS(D1169="","",J1169&lt;E1169,"×（法定外・要件外となる従業員です）",J1169&lt;=F1169,"〇",J1169&gt;F1169,"ー（要件外となる従業員です）"),"")</f>
        <v/>
      </c>
      <c r="L1169" s="25" t="str" cm="1">
        <f t="array" ref="L1169">IFERROR(_xlfn.IFS(COUNTBLANK(C1169:J1169)=8,"",C1169="","←C列に従業員名を姓名（フルネーム）で入力してください。誤変換にお気を付け下さい。",D1169="","←D列に都道府県を入力してください。",G1169="","←G列に1～3の選択肢を入力してください",H1169="","←H列に金額を入力してください",G1169=3,"",I1169="","←I列に所定労働時間を入力してください"),"")</f>
        <v/>
      </c>
    </row>
    <row r="1170" spans="1:12" ht="16.5" customHeight="1" x14ac:dyDescent="0.4">
      <c r="A1170" s="52" t="str">
        <f t="shared" si="18"/>
        <v/>
      </c>
      <c r="B1170" s="51"/>
      <c r="C1170" s="75"/>
      <c r="D1170" s="51"/>
      <c r="E1170" s="27" t="str" cm="1">
        <f t="array" ref="E1170">IFERROR(_xlfn.IFS(AND($F$4=45566,D1170="徳島"),VLOOKUP(D1170,最低賃金!$A$2:$G$49,2,FALSE),OR($F$4&lt;&gt;45566,D1170&lt;&gt;"徳島"),VLOOKUP(D1170,最低賃金!$A$2:$G$49,4,FALSE)),"")</f>
        <v/>
      </c>
      <c r="F1170" s="27" t="str">
        <f>IFERROR(VLOOKUP(D1170,最低賃金!$A$3:$G$49,6,FALSE),"")</f>
        <v/>
      </c>
      <c r="G1170" s="51"/>
      <c r="H1170" s="19"/>
      <c r="I1170" s="81"/>
      <c r="J1170" s="27" t="str" cm="1">
        <f t="array" ref="J1170">IFERROR(_xlfn.IFS(COUNTBLANK(G1170:I1170)=3,"",H1170="","H列に金額を入力してください",G1170=3,H1170,I1170="","I列に労働時間を入力してください",G1170=1,ROUND(H1170/(I1170*24),0),G1170=2,ROUND(H1170/(I1170*24),0)),"")</f>
        <v/>
      </c>
      <c r="K1170" s="80" t="str" cm="1">
        <f t="array" ref="K1170">IFERROR(_xlfn.IFS(D1170="","",J1170&lt;E1170,"×（法定外・要件外となる従業員です）",J1170&lt;=F1170,"〇",J1170&gt;F1170,"ー（要件外となる従業員です）"),"")</f>
        <v/>
      </c>
      <c r="L1170" s="25" t="str" cm="1">
        <f t="array" ref="L1170">IFERROR(_xlfn.IFS(COUNTBLANK(C1170:J1170)=8,"",C1170="","←C列に従業員名を姓名（フルネーム）で入力してください。誤変換にお気を付け下さい。",D1170="","←D列に都道府県を入力してください。",G1170="","←G列に1～3の選択肢を入力してください",H1170="","←H列に金額を入力してください",G1170=3,"",I1170="","←I列に所定労働時間を入力してください"),"")</f>
        <v/>
      </c>
    </row>
    <row r="1171" spans="1:12" ht="16.5" customHeight="1" x14ac:dyDescent="0.4">
      <c r="A1171" s="52" t="str">
        <f t="shared" si="18"/>
        <v/>
      </c>
      <c r="B1171" s="51"/>
      <c r="C1171" s="75"/>
      <c r="D1171" s="51"/>
      <c r="E1171" s="27" t="str" cm="1">
        <f t="array" ref="E1171">IFERROR(_xlfn.IFS(AND($F$4=45566,D1171="徳島"),VLOOKUP(D1171,最低賃金!$A$2:$G$49,2,FALSE),OR($F$4&lt;&gt;45566,D1171&lt;&gt;"徳島"),VLOOKUP(D1171,最低賃金!$A$2:$G$49,4,FALSE)),"")</f>
        <v/>
      </c>
      <c r="F1171" s="27" t="str">
        <f>IFERROR(VLOOKUP(D1171,最低賃金!$A$3:$G$49,6,FALSE),"")</f>
        <v/>
      </c>
      <c r="G1171" s="51"/>
      <c r="H1171" s="19"/>
      <c r="I1171" s="81"/>
      <c r="J1171" s="27" t="str" cm="1">
        <f t="array" ref="J1171">IFERROR(_xlfn.IFS(COUNTBLANK(G1171:I1171)=3,"",H1171="","H列に金額を入力してください",G1171=3,H1171,I1171="","I列に労働時間を入力してください",G1171=1,ROUND(H1171/(I1171*24),0),G1171=2,ROUND(H1171/(I1171*24),0)),"")</f>
        <v/>
      </c>
      <c r="K1171" s="80" t="str" cm="1">
        <f t="array" ref="K1171">IFERROR(_xlfn.IFS(D1171="","",J1171&lt;E1171,"×（法定外・要件外となる従業員です）",J1171&lt;=F1171,"〇",J1171&gt;F1171,"ー（要件外となる従業員です）"),"")</f>
        <v/>
      </c>
      <c r="L1171" s="25" t="str" cm="1">
        <f t="array" ref="L1171">IFERROR(_xlfn.IFS(COUNTBLANK(C1171:J1171)=8,"",C1171="","←C列に従業員名を姓名（フルネーム）で入力してください。誤変換にお気を付け下さい。",D1171="","←D列に都道府県を入力してください。",G1171="","←G列に1～3の選択肢を入力してください",H1171="","←H列に金額を入力してください",G1171=3,"",I1171="","←I列に所定労働時間を入力してください"),"")</f>
        <v/>
      </c>
    </row>
    <row r="1172" spans="1:12" ht="16.5" customHeight="1" x14ac:dyDescent="0.4">
      <c r="A1172" s="52" t="str">
        <f t="shared" si="18"/>
        <v/>
      </c>
      <c r="B1172" s="51"/>
      <c r="C1172" s="75"/>
      <c r="D1172" s="51"/>
      <c r="E1172" s="27" t="str" cm="1">
        <f t="array" ref="E1172">IFERROR(_xlfn.IFS(AND($F$4=45566,D1172="徳島"),VLOOKUP(D1172,最低賃金!$A$2:$G$49,2,FALSE),OR($F$4&lt;&gt;45566,D1172&lt;&gt;"徳島"),VLOOKUP(D1172,最低賃金!$A$2:$G$49,4,FALSE)),"")</f>
        <v/>
      </c>
      <c r="F1172" s="27" t="str">
        <f>IFERROR(VLOOKUP(D1172,最低賃金!$A$3:$G$49,6,FALSE),"")</f>
        <v/>
      </c>
      <c r="G1172" s="51"/>
      <c r="H1172" s="19"/>
      <c r="I1172" s="81"/>
      <c r="J1172" s="27" t="str" cm="1">
        <f t="array" ref="J1172">IFERROR(_xlfn.IFS(COUNTBLANK(G1172:I1172)=3,"",H1172="","H列に金額を入力してください",G1172=3,H1172,I1172="","I列に労働時間を入力してください",G1172=1,ROUND(H1172/(I1172*24),0),G1172=2,ROUND(H1172/(I1172*24),0)),"")</f>
        <v/>
      </c>
      <c r="K1172" s="80" t="str" cm="1">
        <f t="array" ref="K1172">IFERROR(_xlfn.IFS(D1172="","",J1172&lt;E1172,"×（法定外・要件外となる従業員です）",J1172&lt;=F1172,"〇",J1172&gt;F1172,"ー（要件外となる従業員です）"),"")</f>
        <v/>
      </c>
      <c r="L1172" s="25" t="str" cm="1">
        <f t="array" ref="L1172">IFERROR(_xlfn.IFS(COUNTBLANK(C1172:J1172)=8,"",C1172="","←C列に従業員名を姓名（フルネーム）で入力してください。誤変換にお気を付け下さい。",D1172="","←D列に都道府県を入力してください。",G1172="","←G列に1～3の選択肢を入力してください",H1172="","←H列に金額を入力してください",G1172=3,"",I1172="","←I列に所定労働時間を入力してください"),"")</f>
        <v/>
      </c>
    </row>
    <row r="1173" spans="1:12" ht="16.5" customHeight="1" x14ac:dyDescent="0.4">
      <c r="A1173" s="52" t="str">
        <f t="shared" si="18"/>
        <v/>
      </c>
      <c r="B1173" s="51"/>
      <c r="C1173" s="75"/>
      <c r="D1173" s="51"/>
      <c r="E1173" s="27" t="str" cm="1">
        <f t="array" ref="E1173">IFERROR(_xlfn.IFS(AND($F$4=45566,D1173="徳島"),VLOOKUP(D1173,最低賃金!$A$2:$G$49,2,FALSE),OR($F$4&lt;&gt;45566,D1173&lt;&gt;"徳島"),VLOOKUP(D1173,最低賃金!$A$2:$G$49,4,FALSE)),"")</f>
        <v/>
      </c>
      <c r="F1173" s="27" t="str">
        <f>IFERROR(VLOOKUP(D1173,最低賃金!$A$3:$G$49,6,FALSE),"")</f>
        <v/>
      </c>
      <c r="G1173" s="51"/>
      <c r="H1173" s="19"/>
      <c r="I1173" s="81"/>
      <c r="J1173" s="27" t="str" cm="1">
        <f t="array" ref="J1173">IFERROR(_xlfn.IFS(COUNTBLANK(G1173:I1173)=3,"",H1173="","H列に金額を入力してください",G1173=3,H1173,I1173="","I列に労働時間を入力してください",G1173=1,ROUND(H1173/(I1173*24),0),G1173=2,ROUND(H1173/(I1173*24),0)),"")</f>
        <v/>
      </c>
      <c r="K1173" s="80" t="str" cm="1">
        <f t="array" ref="K1173">IFERROR(_xlfn.IFS(D1173="","",J1173&lt;E1173,"×（法定外・要件外となる従業員です）",J1173&lt;=F1173,"〇",J1173&gt;F1173,"ー（要件外となる従業員です）"),"")</f>
        <v/>
      </c>
      <c r="L1173" s="25" t="str" cm="1">
        <f t="array" ref="L1173">IFERROR(_xlfn.IFS(COUNTBLANK(C1173:J1173)=8,"",C1173="","←C列に従業員名を姓名（フルネーム）で入力してください。誤変換にお気を付け下さい。",D1173="","←D列に都道府県を入力してください。",G1173="","←G列に1～3の選択肢を入力してください",H1173="","←H列に金額を入力してください",G1173=3,"",I1173="","←I列に所定労働時間を入力してください"),"")</f>
        <v/>
      </c>
    </row>
    <row r="1174" spans="1:12" ht="16.5" customHeight="1" x14ac:dyDescent="0.4">
      <c r="A1174" s="52" t="str">
        <f t="shared" si="18"/>
        <v/>
      </c>
      <c r="B1174" s="51"/>
      <c r="C1174" s="75"/>
      <c r="D1174" s="51"/>
      <c r="E1174" s="27" t="str" cm="1">
        <f t="array" ref="E1174">IFERROR(_xlfn.IFS(AND($F$4=45566,D1174="徳島"),VLOOKUP(D1174,最低賃金!$A$2:$G$49,2,FALSE),OR($F$4&lt;&gt;45566,D1174&lt;&gt;"徳島"),VLOOKUP(D1174,最低賃金!$A$2:$G$49,4,FALSE)),"")</f>
        <v/>
      </c>
      <c r="F1174" s="27" t="str">
        <f>IFERROR(VLOOKUP(D1174,最低賃金!$A$3:$G$49,6,FALSE),"")</f>
        <v/>
      </c>
      <c r="G1174" s="51"/>
      <c r="H1174" s="19"/>
      <c r="I1174" s="81"/>
      <c r="J1174" s="27" t="str" cm="1">
        <f t="array" ref="J1174">IFERROR(_xlfn.IFS(COUNTBLANK(G1174:I1174)=3,"",H1174="","H列に金額を入力してください",G1174=3,H1174,I1174="","I列に労働時間を入力してください",G1174=1,ROUND(H1174/(I1174*24),0),G1174=2,ROUND(H1174/(I1174*24),0)),"")</f>
        <v/>
      </c>
      <c r="K1174" s="80" t="str" cm="1">
        <f t="array" ref="K1174">IFERROR(_xlfn.IFS(D1174="","",J1174&lt;E1174,"×（法定外・要件外となる従業員です）",J1174&lt;=F1174,"〇",J1174&gt;F1174,"ー（要件外となる従業員です）"),"")</f>
        <v/>
      </c>
      <c r="L1174" s="25" t="str" cm="1">
        <f t="array" ref="L1174">IFERROR(_xlfn.IFS(COUNTBLANK(C1174:J1174)=8,"",C1174="","←C列に従業員名を姓名（フルネーム）で入力してください。誤変換にお気を付け下さい。",D1174="","←D列に都道府県を入力してください。",G1174="","←G列に1～3の選択肢を入力してください",H1174="","←H列に金額を入力してください",G1174=3,"",I1174="","←I列に所定労働時間を入力してください"),"")</f>
        <v/>
      </c>
    </row>
    <row r="1175" spans="1:12" ht="16.5" customHeight="1" x14ac:dyDescent="0.4">
      <c r="A1175" s="52" t="str">
        <f t="shared" si="18"/>
        <v/>
      </c>
      <c r="B1175" s="51"/>
      <c r="C1175" s="75"/>
      <c r="D1175" s="51"/>
      <c r="E1175" s="27" t="str" cm="1">
        <f t="array" ref="E1175">IFERROR(_xlfn.IFS(AND($F$4=45566,D1175="徳島"),VLOOKUP(D1175,最低賃金!$A$2:$G$49,2,FALSE),OR($F$4&lt;&gt;45566,D1175&lt;&gt;"徳島"),VLOOKUP(D1175,最低賃金!$A$2:$G$49,4,FALSE)),"")</f>
        <v/>
      </c>
      <c r="F1175" s="27" t="str">
        <f>IFERROR(VLOOKUP(D1175,最低賃金!$A$3:$G$49,6,FALSE),"")</f>
        <v/>
      </c>
      <c r="G1175" s="51"/>
      <c r="H1175" s="19"/>
      <c r="I1175" s="81"/>
      <c r="J1175" s="27" t="str" cm="1">
        <f t="array" ref="J1175">IFERROR(_xlfn.IFS(COUNTBLANK(G1175:I1175)=3,"",H1175="","H列に金額を入力してください",G1175=3,H1175,I1175="","I列に労働時間を入力してください",G1175=1,ROUND(H1175/(I1175*24),0),G1175=2,ROUND(H1175/(I1175*24),0)),"")</f>
        <v/>
      </c>
      <c r="K1175" s="80" t="str" cm="1">
        <f t="array" ref="K1175">IFERROR(_xlfn.IFS(D1175="","",J1175&lt;E1175,"×（法定外・要件外となる従業員です）",J1175&lt;=F1175,"〇",J1175&gt;F1175,"ー（要件外となる従業員です）"),"")</f>
        <v/>
      </c>
      <c r="L1175" s="25" t="str" cm="1">
        <f t="array" ref="L1175">IFERROR(_xlfn.IFS(COUNTBLANK(C1175:J1175)=8,"",C1175="","←C列に従業員名を姓名（フルネーム）で入力してください。誤変換にお気を付け下さい。",D1175="","←D列に都道府県を入力してください。",G1175="","←G列に1～3の選択肢を入力してください",H1175="","←H列に金額を入力してください",G1175=3,"",I1175="","←I列に所定労働時間を入力してください"),"")</f>
        <v/>
      </c>
    </row>
    <row r="1176" spans="1:12" ht="16.5" customHeight="1" x14ac:dyDescent="0.4">
      <c r="A1176" s="52" t="str">
        <f t="shared" si="18"/>
        <v/>
      </c>
      <c r="B1176" s="51"/>
      <c r="C1176" s="75"/>
      <c r="D1176" s="51"/>
      <c r="E1176" s="27" t="str" cm="1">
        <f t="array" ref="E1176">IFERROR(_xlfn.IFS(AND($F$4=45566,D1176="徳島"),VLOOKUP(D1176,最低賃金!$A$2:$G$49,2,FALSE),OR($F$4&lt;&gt;45566,D1176&lt;&gt;"徳島"),VLOOKUP(D1176,最低賃金!$A$2:$G$49,4,FALSE)),"")</f>
        <v/>
      </c>
      <c r="F1176" s="27" t="str">
        <f>IFERROR(VLOOKUP(D1176,最低賃金!$A$3:$G$49,6,FALSE),"")</f>
        <v/>
      </c>
      <c r="G1176" s="51"/>
      <c r="H1176" s="19"/>
      <c r="I1176" s="81"/>
      <c r="J1176" s="27" t="str" cm="1">
        <f t="array" ref="J1176">IFERROR(_xlfn.IFS(COUNTBLANK(G1176:I1176)=3,"",H1176="","H列に金額を入力してください",G1176=3,H1176,I1176="","I列に労働時間を入力してください",G1176=1,ROUND(H1176/(I1176*24),0),G1176=2,ROUND(H1176/(I1176*24),0)),"")</f>
        <v/>
      </c>
      <c r="K1176" s="80" t="str" cm="1">
        <f t="array" ref="K1176">IFERROR(_xlfn.IFS(D1176="","",J1176&lt;E1176,"×（法定外・要件外となる従業員です）",J1176&lt;=F1176,"〇",J1176&gt;F1176,"ー（要件外となる従業員です）"),"")</f>
        <v/>
      </c>
      <c r="L1176" s="25" t="str" cm="1">
        <f t="array" ref="L1176">IFERROR(_xlfn.IFS(COUNTBLANK(C1176:J1176)=8,"",C1176="","←C列に従業員名を姓名（フルネーム）で入力してください。誤変換にお気を付け下さい。",D1176="","←D列に都道府県を入力してください。",G1176="","←G列に1～3の選択肢を入力してください",H1176="","←H列に金額を入力してください",G1176=3,"",I1176="","←I列に所定労働時間を入力してください"),"")</f>
        <v/>
      </c>
    </row>
    <row r="1177" spans="1:12" ht="16.5" customHeight="1" x14ac:dyDescent="0.4">
      <c r="A1177" s="52" t="str">
        <f t="shared" si="18"/>
        <v/>
      </c>
      <c r="B1177" s="51"/>
      <c r="C1177" s="75"/>
      <c r="D1177" s="51"/>
      <c r="E1177" s="27" t="str" cm="1">
        <f t="array" ref="E1177">IFERROR(_xlfn.IFS(AND($F$4=45566,D1177="徳島"),VLOOKUP(D1177,最低賃金!$A$2:$G$49,2,FALSE),OR($F$4&lt;&gt;45566,D1177&lt;&gt;"徳島"),VLOOKUP(D1177,最低賃金!$A$2:$G$49,4,FALSE)),"")</f>
        <v/>
      </c>
      <c r="F1177" s="27" t="str">
        <f>IFERROR(VLOOKUP(D1177,最低賃金!$A$3:$G$49,6,FALSE),"")</f>
        <v/>
      </c>
      <c r="G1177" s="51"/>
      <c r="H1177" s="19"/>
      <c r="I1177" s="81"/>
      <c r="J1177" s="27" t="str" cm="1">
        <f t="array" ref="J1177">IFERROR(_xlfn.IFS(COUNTBLANK(G1177:I1177)=3,"",H1177="","H列に金額を入力してください",G1177=3,H1177,I1177="","I列に労働時間を入力してください",G1177=1,ROUND(H1177/(I1177*24),0),G1177=2,ROUND(H1177/(I1177*24),0)),"")</f>
        <v/>
      </c>
      <c r="K1177" s="80" t="str" cm="1">
        <f t="array" ref="K1177">IFERROR(_xlfn.IFS(D1177="","",J1177&lt;E1177,"×（法定外・要件外となる従業員です）",J1177&lt;=F1177,"〇",J1177&gt;F1177,"ー（要件外となる従業員です）"),"")</f>
        <v/>
      </c>
      <c r="L1177" s="25" t="str" cm="1">
        <f t="array" ref="L1177">IFERROR(_xlfn.IFS(COUNTBLANK(C1177:J1177)=8,"",C1177="","←C列に従業員名を姓名（フルネーム）で入力してください。誤変換にお気を付け下さい。",D1177="","←D列に都道府県を入力してください。",G1177="","←G列に1～3の選択肢を入力してください",H1177="","←H列に金額を入力してください",G1177=3,"",I1177="","←I列に所定労働時間を入力してください"),"")</f>
        <v/>
      </c>
    </row>
    <row r="1178" spans="1:12" ht="16.5" customHeight="1" x14ac:dyDescent="0.4">
      <c r="A1178" s="52" t="str">
        <f t="shared" si="18"/>
        <v/>
      </c>
      <c r="B1178" s="51"/>
      <c r="C1178" s="75"/>
      <c r="D1178" s="51"/>
      <c r="E1178" s="27" t="str" cm="1">
        <f t="array" ref="E1178">IFERROR(_xlfn.IFS(AND($F$4=45566,D1178="徳島"),VLOOKUP(D1178,最低賃金!$A$2:$G$49,2,FALSE),OR($F$4&lt;&gt;45566,D1178&lt;&gt;"徳島"),VLOOKUP(D1178,最低賃金!$A$2:$G$49,4,FALSE)),"")</f>
        <v/>
      </c>
      <c r="F1178" s="27" t="str">
        <f>IFERROR(VLOOKUP(D1178,最低賃金!$A$3:$G$49,6,FALSE),"")</f>
        <v/>
      </c>
      <c r="G1178" s="51"/>
      <c r="H1178" s="19"/>
      <c r="I1178" s="81"/>
      <c r="J1178" s="27" t="str" cm="1">
        <f t="array" ref="J1178">IFERROR(_xlfn.IFS(COUNTBLANK(G1178:I1178)=3,"",H1178="","H列に金額を入力してください",G1178=3,H1178,I1178="","I列に労働時間を入力してください",G1178=1,ROUND(H1178/(I1178*24),0),G1178=2,ROUND(H1178/(I1178*24),0)),"")</f>
        <v/>
      </c>
      <c r="K1178" s="80" t="str" cm="1">
        <f t="array" ref="K1178">IFERROR(_xlfn.IFS(D1178="","",J1178&lt;E1178,"×（法定外・要件外となる従業員です）",J1178&lt;=F1178,"〇",J1178&gt;F1178,"ー（要件外となる従業員です）"),"")</f>
        <v/>
      </c>
      <c r="L1178" s="25" t="str" cm="1">
        <f t="array" ref="L1178">IFERROR(_xlfn.IFS(COUNTBLANK(C1178:J1178)=8,"",C1178="","←C列に従業員名を姓名（フルネーム）で入力してください。誤変換にお気を付け下さい。",D1178="","←D列に都道府県を入力してください。",G1178="","←G列に1～3の選択肢を入力してください",H1178="","←H列に金額を入力してください",G1178=3,"",I1178="","←I列に所定労働時間を入力してください"),"")</f>
        <v/>
      </c>
    </row>
    <row r="1179" spans="1:12" ht="16.5" customHeight="1" x14ac:dyDescent="0.4">
      <c r="A1179" s="52" t="str">
        <f t="shared" si="18"/>
        <v/>
      </c>
      <c r="B1179" s="51"/>
      <c r="C1179" s="75"/>
      <c r="D1179" s="51"/>
      <c r="E1179" s="27" t="str" cm="1">
        <f t="array" ref="E1179">IFERROR(_xlfn.IFS(AND($F$4=45566,D1179="徳島"),VLOOKUP(D1179,最低賃金!$A$2:$G$49,2,FALSE),OR($F$4&lt;&gt;45566,D1179&lt;&gt;"徳島"),VLOOKUP(D1179,最低賃金!$A$2:$G$49,4,FALSE)),"")</f>
        <v/>
      </c>
      <c r="F1179" s="27" t="str">
        <f>IFERROR(VLOOKUP(D1179,最低賃金!$A$3:$G$49,6,FALSE),"")</f>
        <v/>
      </c>
      <c r="G1179" s="51"/>
      <c r="H1179" s="19"/>
      <c r="I1179" s="81"/>
      <c r="J1179" s="27" t="str" cm="1">
        <f t="array" ref="J1179">IFERROR(_xlfn.IFS(COUNTBLANK(G1179:I1179)=3,"",H1179="","H列に金額を入力してください",G1179=3,H1179,I1179="","I列に労働時間を入力してください",G1179=1,ROUND(H1179/(I1179*24),0),G1179=2,ROUND(H1179/(I1179*24),0)),"")</f>
        <v/>
      </c>
      <c r="K1179" s="80" t="str" cm="1">
        <f t="array" ref="K1179">IFERROR(_xlfn.IFS(D1179="","",J1179&lt;E1179,"×（法定外・要件外となる従業員です）",J1179&lt;=F1179,"〇",J1179&gt;F1179,"ー（要件外となる従業員です）"),"")</f>
        <v/>
      </c>
      <c r="L1179" s="25" t="str" cm="1">
        <f t="array" ref="L1179">IFERROR(_xlfn.IFS(COUNTBLANK(C1179:J1179)=8,"",C1179="","←C列に従業員名を姓名（フルネーム）で入力してください。誤変換にお気を付け下さい。",D1179="","←D列に都道府県を入力してください。",G1179="","←G列に1～3の選択肢を入力してください",H1179="","←H列に金額を入力してください",G1179=3,"",I1179="","←I列に所定労働時間を入力してください"),"")</f>
        <v/>
      </c>
    </row>
    <row r="1180" spans="1:12" ht="16.5" customHeight="1" x14ac:dyDescent="0.4">
      <c r="A1180" s="52" t="str">
        <f t="shared" si="18"/>
        <v/>
      </c>
      <c r="B1180" s="51"/>
      <c r="C1180" s="75"/>
      <c r="D1180" s="51"/>
      <c r="E1180" s="27" t="str" cm="1">
        <f t="array" ref="E1180">IFERROR(_xlfn.IFS(AND($F$4=45566,D1180="徳島"),VLOOKUP(D1180,最低賃金!$A$2:$G$49,2,FALSE),OR($F$4&lt;&gt;45566,D1180&lt;&gt;"徳島"),VLOOKUP(D1180,最低賃金!$A$2:$G$49,4,FALSE)),"")</f>
        <v/>
      </c>
      <c r="F1180" s="27" t="str">
        <f>IFERROR(VLOOKUP(D1180,最低賃金!$A$3:$G$49,6,FALSE),"")</f>
        <v/>
      </c>
      <c r="G1180" s="51"/>
      <c r="H1180" s="19"/>
      <c r="I1180" s="81"/>
      <c r="J1180" s="27" t="str" cm="1">
        <f t="array" ref="J1180">IFERROR(_xlfn.IFS(COUNTBLANK(G1180:I1180)=3,"",H1180="","H列に金額を入力してください",G1180=3,H1180,I1180="","I列に労働時間を入力してください",G1180=1,ROUND(H1180/(I1180*24),0),G1180=2,ROUND(H1180/(I1180*24),0)),"")</f>
        <v/>
      </c>
      <c r="K1180" s="80" t="str" cm="1">
        <f t="array" ref="K1180">IFERROR(_xlfn.IFS(D1180="","",J1180&lt;E1180,"×（法定外・要件外となる従業員です）",J1180&lt;=F1180,"〇",J1180&gt;F1180,"ー（要件外となる従業員です）"),"")</f>
        <v/>
      </c>
      <c r="L1180" s="25" t="str" cm="1">
        <f t="array" ref="L1180">IFERROR(_xlfn.IFS(COUNTBLANK(C1180:J1180)=8,"",C1180="","←C列に従業員名を姓名（フルネーム）で入力してください。誤変換にお気を付け下さい。",D1180="","←D列に都道府県を入力してください。",G1180="","←G列に1～3の選択肢を入力してください",H1180="","←H列に金額を入力してください",G1180=3,"",I1180="","←I列に所定労働時間を入力してください"),"")</f>
        <v/>
      </c>
    </row>
    <row r="1181" spans="1:12" ht="16.5" customHeight="1" x14ac:dyDescent="0.4">
      <c r="A1181" s="52" t="str">
        <f t="shared" si="18"/>
        <v/>
      </c>
      <c r="B1181" s="51"/>
      <c r="C1181" s="75"/>
      <c r="D1181" s="51"/>
      <c r="E1181" s="27" t="str" cm="1">
        <f t="array" ref="E1181">IFERROR(_xlfn.IFS(AND($F$4=45566,D1181="徳島"),VLOOKUP(D1181,最低賃金!$A$2:$G$49,2,FALSE),OR($F$4&lt;&gt;45566,D1181&lt;&gt;"徳島"),VLOOKUP(D1181,最低賃金!$A$2:$G$49,4,FALSE)),"")</f>
        <v/>
      </c>
      <c r="F1181" s="27" t="str">
        <f>IFERROR(VLOOKUP(D1181,最低賃金!$A$3:$G$49,6,FALSE),"")</f>
        <v/>
      </c>
      <c r="G1181" s="51"/>
      <c r="H1181" s="19"/>
      <c r="I1181" s="81"/>
      <c r="J1181" s="27" t="str" cm="1">
        <f t="array" ref="J1181">IFERROR(_xlfn.IFS(COUNTBLANK(G1181:I1181)=3,"",H1181="","H列に金額を入力してください",G1181=3,H1181,I1181="","I列に労働時間を入力してください",G1181=1,ROUND(H1181/(I1181*24),0),G1181=2,ROUND(H1181/(I1181*24),0)),"")</f>
        <v/>
      </c>
      <c r="K1181" s="80" t="str" cm="1">
        <f t="array" ref="K1181">IFERROR(_xlfn.IFS(D1181="","",J1181&lt;E1181,"×（法定外・要件外となる従業員です）",J1181&lt;=F1181,"〇",J1181&gt;F1181,"ー（要件外となる従業員です）"),"")</f>
        <v/>
      </c>
      <c r="L1181" s="25" t="str" cm="1">
        <f t="array" ref="L1181">IFERROR(_xlfn.IFS(COUNTBLANK(C1181:J1181)=8,"",C1181="","←C列に従業員名を姓名（フルネーム）で入力してください。誤変換にお気を付け下さい。",D1181="","←D列に都道府県を入力してください。",G1181="","←G列に1～3の選択肢を入力してください",H1181="","←H列に金額を入力してください",G1181=3,"",I1181="","←I列に所定労働時間を入力してください"),"")</f>
        <v/>
      </c>
    </row>
    <row r="1182" spans="1:12" ht="16.5" customHeight="1" x14ac:dyDescent="0.4">
      <c r="A1182" s="52" t="str">
        <f t="shared" si="18"/>
        <v/>
      </c>
      <c r="B1182" s="51"/>
      <c r="C1182" s="75"/>
      <c r="D1182" s="51"/>
      <c r="E1182" s="27" t="str" cm="1">
        <f t="array" ref="E1182">IFERROR(_xlfn.IFS(AND($F$4=45566,D1182="徳島"),VLOOKUP(D1182,最低賃金!$A$2:$G$49,2,FALSE),OR($F$4&lt;&gt;45566,D1182&lt;&gt;"徳島"),VLOOKUP(D1182,最低賃金!$A$2:$G$49,4,FALSE)),"")</f>
        <v/>
      </c>
      <c r="F1182" s="27" t="str">
        <f>IFERROR(VLOOKUP(D1182,最低賃金!$A$3:$G$49,6,FALSE),"")</f>
        <v/>
      </c>
      <c r="G1182" s="51"/>
      <c r="H1182" s="19"/>
      <c r="I1182" s="81"/>
      <c r="J1182" s="27" t="str" cm="1">
        <f t="array" ref="J1182">IFERROR(_xlfn.IFS(COUNTBLANK(G1182:I1182)=3,"",H1182="","H列に金額を入力してください",G1182=3,H1182,I1182="","I列に労働時間を入力してください",G1182=1,ROUND(H1182/(I1182*24),0),G1182=2,ROUND(H1182/(I1182*24),0)),"")</f>
        <v/>
      </c>
      <c r="K1182" s="80" t="str" cm="1">
        <f t="array" ref="K1182">IFERROR(_xlfn.IFS(D1182="","",J1182&lt;E1182,"×（法定外・要件外となる従業員です）",J1182&lt;=F1182,"〇",J1182&gt;F1182,"ー（要件外となる従業員です）"),"")</f>
        <v/>
      </c>
      <c r="L1182" s="25" t="str" cm="1">
        <f t="array" ref="L1182">IFERROR(_xlfn.IFS(COUNTBLANK(C1182:J1182)=8,"",C1182="","←C列に従業員名を姓名（フルネーム）で入力してください。誤変換にお気を付け下さい。",D1182="","←D列に都道府県を入力してください。",G1182="","←G列に1～3の選択肢を入力してください",H1182="","←H列に金額を入力してください",G1182=3,"",I1182="","←I列に所定労働時間を入力してください"),"")</f>
        <v/>
      </c>
    </row>
    <row r="1183" spans="1:12" ht="16.5" customHeight="1" x14ac:dyDescent="0.4">
      <c r="A1183" s="52" t="str">
        <f t="shared" si="18"/>
        <v/>
      </c>
      <c r="B1183" s="51"/>
      <c r="C1183" s="75"/>
      <c r="D1183" s="51"/>
      <c r="E1183" s="27" t="str" cm="1">
        <f t="array" ref="E1183">IFERROR(_xlfn.IFS(AND($F$4=45566,D1183="徳島"),VLOOKUP(D1183,最低賃金!$A$2:$G$49,2,FALSE),OR($F$4&lt;&gt;45566,D1183&lt;&gt;"徳島"),VLOOKUP(D1183,最低賃金!$A$2:$G$49,4,FALSE)),"")</f>
        <v/>
      </c>
      <c r="F1183" s="27" t="str">
        <f>IFERROR(VLOOKUP(D1183,最低賃金!$A$3:$G$49,6,FALSE),"")</f>
        <v/>
      </c>
      <c r="G1183" s="51"/>
      <c r="H1183" s="19"/>
      <c r="I1183" s="81"/>
      <c r="J1183" s="27" t="str" cm="1">
        <f t="array" ref="J1183">IFERROR(_xlfn.IFS(COUNTBLANK(G1183:I1183)=3,"",H1183="","H列に金額を入力してください",G1183=3,H1183,I1183="","I列に労働時間を入力してください",G1183=1,ROUND(H1183/(I1183*24),0),G1183=2,ROUND(H1183/(I1183*24),0)),"")</f>
        <v/>
      </c>
      <c r="K1183" s="80" t="str" cm="1">
        <f t="array" ref="K1183">IFERROR(_xlfn.IFS(D1183="","",J1183&lt;E1183,"×（法定外・要件外となる従業員です）",J1183&lt;=F1183,"〇",J1183&gt;F1183,"ー（要件外となる従業員です）"),"")</f>
        <v/>
      </c>
      <c r="L1183" s="25" t="str" cm="1">
        <f t="array" ref="L1183">IFERROR(_xlfn.IFS(COUNTBLANK(C1183:J1183)=8,"",C1183="","←C列に従業員名を姓名（フルネーム）で入力してください。誤変換にお気を付け下さい。",D1183="","←D列に都道府県を入力してください。",G1183="","←G列に1～3の選択肢を入力してください",H1183="","←H列に金額を入力してください",G1183=3,"",I1183="","←I列に所定労働時間を入力してください"),"")</f>
        <v/>
      </c>
    </row>
    <row r="1184" spans="1:12" ht="16.5" customHeight="1" x14ac:dyDescent="0.4">
      <c r="A1184" s="52" t="str">
        <f t="shared" si="18"/>
        <v/>
      </c>
      <c r="B1184" s="51"/>
      <c r="C1184" s="75"/>
      <c r="D1184" s="51"/>
      <c r="E1184" s="27" t="str" cm="1">
        <f t="array" ref="E1184">IFERROR(_xlfn.IFS(AND($F$4=45566,D1184="徳島"),VLOOKUP(D1184,最低賃金!$A$2:$G$49,2,FALSE),OR($F$4&lt;&gt;45566,D1184&lt;&gt;"徳島"),VLOOKUP(D1184,最低賃金!$A$2:$G$49,4,FALSE)),"")</f>
        <v/>
      </c>
      <c r="F1184" s="27" t="str">
        <f>IFERROR(VLOOKUP(D1184,最低賃金!$A$3:$G$49,6,FALSE),"")</f>
        <v/>
      </c>
      <c r="G1184" s="51"/>
      <c r="H1184" s="19"/>
      <c r="I1184" s="81"/>
      <c r="J1184" s="27" t="str" cm="1">
        <f t="array" ref="J1184">IFERROR(_xlfn.IFS(COUNTBLANK(G1184:I1184)=3,"",H1184="","H列に金額を入力してください",G1184=3,H1184,I1184="","I列に労働時間を入力してください",G1184=1,ROUND(H1184/(I1184*24),0),G1184=2,ROUND(H1184/(I1184*24),0)),"")</f>
        <v/>
      </c>
      <c r="K1184" s="80" t="str" cm="1">
        <f t="array" ref="K1184">IFERROR(_xlfn.IFS(D1184="","",J1184&lt;E1184,"×（法定外・要件外となる従業員です）",J1184&lt;=F1184,"〇",J1184&gt;F1184,"ー（要件外となる従業員です）"),"")</f>
        <v/>
      </c>
      <c r="L1184" s="25" t="str" cm="1">
        <f t="array" ref="L1184">IFERROR(_xlfn.IFS(COUNTBLANK(C1184:J1184)=8,"",C1184="","←C列に従業員名を姓名（フルネーム）で入力してください。誤変換にお気を付け下さい。",D1184="","←D列に都道府県を入力してください。",G1184="","←G列に1～3の選択肢を入力してください",H1184="","←H列に金額を入力してください",G1184=3,"",I1184="","←I列に所定労働時間を入力してください"),"")</f>
        <v/>
      </c>
    </row>
    <row r="1185" spans="1:12" ht="16.5" customHeight="1" x14ac:dyDescent="0.4">
      <c r="A1185" s="52" t="str">
        <f t="shared" si="18"/>
        <v/>
      </c>
      <c r="B1185" s="51"/>
      <c r="C1185" s="75"/>
      <c r="D1185" s="51"/>
      <c r="E1185" s="27" t="str" cm="1">
        <f t="array" ref="E1185">IFERROR(_xlfn.IFS(AND($F$4=45566,D1185="徳島"),VLOOKUP(D1185,最低賃金!$A$2:$G$49,2,FALSE),OR($F$4&lt;&gt;45566,D1185&lt;&gt;"徳島"),VLOOKUP(D1185,最低賃金!$A$2:$G$49,4,FALSE)),"")</f>
        <v/>
      </c>
      <c r="F1185" s="27" t="str">
        <f>IFERROR(VLOOKUP(D1185,最低賃金!$A$3:$G$49,6,FALSE),"")</f>
        <v/>
      </c>
      <c r="G1185" s="51"/>
      <c r="H1185" s="19"/>
      <c r="I1185" s="81"/>
      <c r="J1185" s="27" t="str" cm="1">
        <f t="array" ref="J1185">IFERROR(_xlfn.IFS(COUNTBLANK(G1185:I1185)=3,"",H1185="","H列に金額を入力してください",G1185=3,H1185,I1185="","I列に労働時間を入力してください",G1185=1,ROUND(H1185/(I1185*24),0),G1185=2,ROUND(H1185/(I1185*24),0)),"")</f>
        <v/>
      </c>
      <c r="K1185" s="80" t="str" cm="1">
        <f t="array" ref="K1185">IFERROR(_xlfn.IFS(D1185="","",J1185&lt;E1185,"×（法定外・要件外となる従業員です）",J1185&lt;=F1185,"〇",J1185&gt;F1185,"ー（要件外となる従業員です）"),"")</f>
        <v/>
      </c>
      <c r="L1185" s="25" t="str" cm="1">
        <f t="array" ref="L1185">IFERROR(_xlfn.IFS(COUNTBLANK(C1185:J1185)=8,"",C1185="","←C列に従業員名を姓名（フルネーム）で入力してください。誤変換にお気を付け下さい。",D1185="","←D列に都道府県を入力してください。",G1185="","←G列に1～3の選択肢を入力してください",H1185="","←H列に金額を入力してください",G1185=3,"",I1185="","←I列に所定労働時間を入力してください"),"")</f>
        <v/>
      </c>
    </row>
    <row r="1186" spans="1:12" ht="16.5" customHeight="1" x14ac:dyDescent="0.4">
      <c r="A1186" s="52" t="str">
        <f t="shared" si="18"/>
        <v/>
      </c>
      <c r="B1186" s="51"/>
      <c r="C1186" s="75"/>
      <c r="D1186" s="51"/>
      <c r="E1186" s="27" t="str" cm="1">
        <f t="array" ref="E1186">IFERROR(_xlfn.IFS(AND($F$4=45566,D1186="徳島"),VLOOKUP(D1186,最低賃金!$A$2:$G$49,2,FALSE),OR($F$4&lt;&gt;45566,D1186&lt;&gt;"徳島"),VLOOKUP(D1186,最低賃金!$A$2:$G$49,4,FALSE)),"")</f>
        <v/>
      </c>
      <c r="F1186" s="27" t="str">
        <f>IFERROR(VLOOKUP(D1186,最低賃金!$A$3:$G$49,6,FALSE),"")</f>
        <v/>
      </c>
      <c r="G1186" s="51"/>
      <c r="H1186" s="19"/>
      <c r="I1186" s="81"/>
      <c r="J1186" s="27" t="str" cm="1">
        <f t="array" ref="J1186">IFERROR(_xlfn.IFS(COUNTBLANK(G1186:I1186)=3,"",H1186="","H列に金額を入力してください",G1186=3,H1186,I1186="","I列に労働時間を入力してください",G1186=1,ROUND(H1186/(I1186*24),0),G1186=2,ROUND(H1186/(I1186*24),0)),"")</f>
        <v/>
      </c>
      <c r="K1186" s="80" t="str" cm="1">
        <f t="array" ref="K1186">IFERROR(_xlfn.IFS(D1186="","",J1186&lt;E1186,"×（法定外・要件外となる従業員です）",J1186&lt;=F1186,"〇",J1186&gt;F1186,"ー（要件外となる従業員です）"),"")</f>
        <v/>
      </c>
      <c r="L1186" s="25" t="str" cm="1">
        <f t="array" ref="L1186">IFERROR(_xlfn.IFS(COUNTBLANK(C1186:J1186)=8,"",C1186="","←C列に従業員名を姓名（フルネーム）で入力してください。誤変換にお気を付け下さい。",D1186="","←D列に都道府県を入力してください。",G1186="","←G列に1～3の選択肢を入力してください",H1186="","←H列に金額を入力してください",G1186=3,"",I1186="","←I列に所定労働時間を入力してください"),"")</f>
        <v/>
      </c>
    </row>
    <row r="1187" spans="1:12" ht="16.5" customHeight="1" x14ac:dyDescent="0.4">
      <c r="A1187" s="52" t="str">
        <f t="shared" si="18"/>
        <v/>
      </c>
      <c r="B1187" s="51"/>
      <c r="C1187" s="75"/>
      <c r="D1187" s="51"/>
      <c r="E1187" s="27" t="str" cm="1">
        <f t="array" ref="E1187">IFERROR(_xlfn.IFS(AND($F$4=45566,D1187="徳島"),VLOOKUP(D1187,最低賃金!$A$2:$G$49,2,FALSE),OR($F$4&lt;&gt;45566,D1187&lt;&gt;"徳島"),VLOOKUP(D1187,最低賃金!$A$2:$G$49,4,FALSE)),"")</f>
        <v/>
      </c>
      <c r="F1187" s="27" t="str">
        <f>IFERROR(VLOOKUP(D1187,最低賃金!$A$3:$G$49,6,FALSE),"")</f>
        <v/>
      </c>
      <c r="G1187" s="51"/>
      <c r="H1187" s="19"/>
      <c r="I1187" s="81"/>
      <c r="J1187" s="27" t="str" cm="1">
        <f t="array" ref="J1187">IFERROR(_xlfn.IFS(COUNTBLANK(G1187:I1187)=3,"",H1187="","H列に金額を入力してください",G1187=3,H1187,I1187="","I列に労働時間を入力してください",G1187=1,ROUND(H1187/(I1187*24),0),G1187=2,ROUND(H1187/(I1187*24),0)),"")</f>
        <v/>
      </c>
      <c r="K1187" s="80" t="str" cm="1">
        <f t="array" ref="K1187">IFERROR(_xlfn.IFS(D1187="","",J1187&lt;E1187,"×（法定外・要件外となる従業員です）",J1187&lt;=F1187,"〇",J1187&gt;F1187,"ー（要件外となる従業員です）"),"")</f>
        <v/>
      </c>
      <c r="L1187" s="25" t="str" cm="1">
        <f t="array" ref="L1187">IFERROR(_xlfn.IFS(COUNTBLANK(C1187:J1187)=8,"",C1187="","←C列に従業員名を姓名（フルネーム）で入力してください。誤変換にお気を付け下さい。",D1187="","←D列に都道府県を入力してください。",G1187="","←G列に1～3の選択肢を入力してください",H1187="","←H列に金額を入力してください",G1187=3,"",I1187="","←I列に所定労働時間を入力してください"),"")</f>
        <v/>
      </c>
    </row>
    <row r="1188" spans="1:12" ht="16.5" customHeight="1" x14ac:dyDescent="0.4">
      <c r="A1188" s="52" t="str">
        <f t="shared" si="18"/>
        <v/>
      </c>
      <c r="B1188" s="51"/>
      <c r="C1188" s="75"/>
      <c r="D1188" s="51"/>
      <c r="E1188" s="27" t="str" cm="1">
        <f t="array" ref="E1188">IFERROR(_xlfn.IFS(AND($F$4=45566,D1188="徳島"),VLOOKUP(D1188,最低賃金!$A$2:$G$49,2,FALSE),OR($F$4&lt;&gt;45566,D1188&lt;&gt;"徳島"),VLOOKUP(D1188,最低賃金!$A$2:$G$49,4,FALSE)),"")</f>
        <v/>
      </c>
      <c r="F1188" s="27" t="str">
        <f>IFERROR(VLOOKUP(D1188,最低賃金!$A$3:$G$49,6,FALSE),"")</f>
        <v/>
      </c>
      <c r="G1188" s="51"/>
      <c r="H1188" s="19"/>
      <c r="I1188" s="81"/>
      <c r="J1188" s="27" t="str" cm="1">
        <f t="array" ref="J1188">IFERROR(_xlfn.IFS(COUNTBLANK(G1188:I1188)=3,"",H1188="","H列に金額を入力してください",G1188=3,H1188,I1188="","I列に労働時間を入力してください",G1188=1,ROUND(H1188/(I1188*24),0),G1188=2,ROUND(H1188/(I1188*24),0)),"")</f>
        <v/>
      </c>
      <c r="K1188" s="80" t="str" cm="1">
        <f t="array" ref="K1188">IFERROR(_xlfn.IFS(D1188="","",J1188&lt;E1188,"×（法定外・要件外となる従業員です）",J1188&lt;=F1188,"〇",J1188&gt;F1188,"ー（要件外となる従業員です）"),"")</f>
        <v/>
      </c>
      <c r="L1188" s="25" t="str" cm="1">
        <f t="array" ref="L1188">IFERROR(_xlfn.IFS(COUNTBLANK(C1188:J1188)=8,"",C1188="","←C列に従業員名を姓名（フルネーム）で入力してください。誤変換にお気を付け下さい。",D1188="","←D列に都道府県を入力してください。",G1188="","←G列に1～3の選択肢を入力してください",H1188="","←H列に金額を入力してください",G1188=3,"",I1188="","←I列に所定労働時間を入力してください"),"")</f>
        <v/>
      </c>
    </row>
    <row r="1189" spans="1:12" ht="16.5" customHeight="1" x14ac:dyDescent="0.4">
      <c r="A1189" s="52" t="str">
        <f t="shared" si="18"/>
        <v/>
      </c>
      <c r="B1189" s="51"/>
      <c r="C1189" s="75"/>
      <c r="D1189" s="51"/>
      <c r="E1189" s="27" t="str" cm="1">
        <f t="array" ref="E1189">IFERROR(_xlfn.IFS(AND($F$4=45566,D1189="徳島"),VLOOKUP(D1189,最低賃金!$A$2:$G$49,2,FALSE),OR($F$4&lt;&gt;45566,D1189&lt;&gt;"徳島"),VLOOKUP(D1189,最低賃金!$A$2:$G$49,4,FALSE)),"")</f>
        <v/>
      </c>
      <c r="F1189" s="27" t="str">
        <f>IFERROR(VLOOKUP(D1189,最低賃金!$A$3:$G$49,6,FALSE),"")</f>
        <v/>
      </c>
      <c r="G1189" s="51"/>
      <c r="H1189" s="19"/>
      <c r="I1189" s="81"/>
      <c r="J1189" s="27" t="str" cm="1">
        <f t="array" ref="J1189">IFERROR(_xlfn.IFS(COUNTBLANK(G1189:I1189)=3,"",H1189="","H列に金額を入力してください",G1189=3,H1189,I1189="","I列に労働時間を入力してください",G1189=1,ROUND(H1189/(I1189*24),0),G1189=2,ROUND(H1189/(I1189*24),0)),"")</f>
        <v/>
      </c>
      <c r="K1189" s="80" t="str" cm="1">
        <f t="array" ref="K1189">IFERROR(_xlfn.IFS(D1189="","",J1189&lt;E1189,"×（法定外・要件外となる従業員です）",J1189&lt;=F1189,"〇",J1189&gt;F1189,"ー（要件外となる従業員です）"),"")</f>
        <v/>
      </c>
      <c r="L1189" s="25" t="str" cm="1">
        <f t="array" ref="L1189">IFERROR(_xlfn.IFS(COUNTBLANK(C1189:J1189)=8,"",C1189="","←C列に従業員名を姓名（フルネーム）で入力してください。誤変換にお気を付け下さい。",D1189="","←D列に都道府県を入力してください。",G1189="","←G列に1～3の選択肢を入力してください",H1189="","←H列に金額を入力してください",G1189=3,"",I1189="","←I列に所定労働時間を入力してください"),"")</f>
        <v/>
      </c>
    </row>
    <row r="1190" spans="1:12" ht="16.5" customHeight="1" x14ac:dyDescent="0.4">
      <c r="A1190" s="52" t="str">
        <f t="shared" si="18"/>
        <v/>
      </c>
      <c r="B1190" s="51"/>
      <c r="C1190" s="75"/>
      <c r="D1190" s="51"/>
      <c r="E1190" s="27" t="str" cm="1">
        <f t="array" ref="E1190">IFERROR(_xlfn.IFS(AND($F$4=45566,D1190="徳島"),VLOOKUP(D1190,最低賃金!$A$2:$G$49,2,FALSE),OR($F$4&lt;&gt;45566,D1190&lt;&gt;"徳島"),VLOOKUP(D1190,最低賃金!$A$2:$G$49,4,FALSE)),"")</f>
        <v/>
      </c>
      <c r="F1190" s="27" t="str">
        <f>IFERROR(VLOOKUP(D1190,最低賃金!$A$3:$G$49,6,FALSE),"")</f>
        <v/>
      </c>
      <c r="G1190" s="51"/>
      <c r="H1190" s="19"/>
      <c r="I1190" s="81"/>
      <c r="J1190" s="27" t="str" cm="1">
        <f t="array" ref="J1190">IFERROR(_xlfn.IFS(COUNTBLANK(G1190:I1190)=3,"",H1190="","H列に金額を入力してください",G1190=3,H1190,I1190="","I列に労働時間を入力してください",G1190=1,ROUND(H1190/(I1190*24),0),G1190=2,ROUND(H1190/(I1190*24),0)),"")</f>
        <v/>
      </c>
      <c r="K1190" s="80" t="str" cm="1">
        <f t="array" ref="K1190">IFERROR(_xlfn.IFS(D1190="","",J1190&lt;E1190,"×（法定外・要件外となる従業員です）",J1190&lt;=F1190,"〇",J1190&gt;F1190,"ー（要件外となる従業員です）"),"")</f>
        <v/>
      </c>
      <c r="L1190" s="25" t="str" cm="1">
        <f t="array" ref="L1190">IFERROR(_xlfn.IFS(COUNTBLANK(C1190:J1190)=8,"",C1190="","←C列に従業員名を姓名（フルネーム）で入力してください。誤変換にお気を付け下さい。",D1190="","←D列に都道府県を入力してください。",G1190="","←G列に1～3の選択肢を入力してください",H1190="","←H列に金額を入力してください",G1190=3,"",I1190="","←I列に所定労働時間を入力してください"),"")</f>
        <v/>
      </c>
    </row>
    <row r="1191" spans="1:12" ht="16.5" customHeight="1" x14ac:dyDescent="0.4">
      <c r="A1191" s="52" t="str">
        <f t="shared" si="18"/>
        <v/>
      </c>
      <c r="B1191" s="51"/>
      <c r="C1191" s="75"/>
      <c r="D1191" s="51"/>
      <c r="E1191" s="27" t="str" cm="1">
        <f t="array" ref="E1191">IFERROR(_xlfn.IFS(AND($F$4=45566,D1191="徳島"),VLOOKUP(D1191,最低賃金!$A$2:$G$49,2,FALSE),OR($F$4&lt;&gt;45566,D1191&lt;&gt;"徳島"),VLOOKUP(D1191,最低賃金!$A$2:$G$49,4,FALSE)),"")</f>
        <v/>
      </c>
      <c r="F1191" s="27" t="str">
        <f>IFERROR(VLOOKUP(D1191,最低賃金!$A$3:$G$49,6,FALSE),"")</f>
        <v/>
      </c>
      <c r="G1191" s="51"/>
      <c r="H1191" s="19"/>
      <c r="I1191" s="81"/>
      <c r="J1191" s="27" t="str" cm="1">
        <f t="array" ref="J1191">IFERROR(_xlfn.IFS(COUNTBLANK(G1191:I1191)=3,"",H1191="","H列に金額を入力してください",G1191=3,H1191,I1191="","I列に労働時間を入力してください",G1191=1,ROUND(H1191/(I1191*24),0),G1191=2,ROUND(H1191/(I1191*24),0)),"")</f>
        <v/>
      </c>
      <c r="K1191" s="80" t="str" cm="1">
        <f t="array" ref="K1191">IFERROR(_xlfn.IFS(D1191="","",J1191&lt;E1191,"×（法定外・要件外となる従業員です）",J1191&lt;=F1191,"〇",J1191&gt;F1191,"ー（要件外となる従業員です）"),"")</f>
        <v/>
      </c>
      <c r="L1191" s="25" t="str" cm="1">
        <f t="array" ref="L1191">IFERROR(_xlfn.IFS(COUNTBLANK(C1191:J1191)=8,"",C1191="","←C列に従業員名を姓名（フルネーム）で入力してください。誤変換にお気を付け下さい。",D1191="","←D列に都道府県を入力してください。",G1191="","←G列に1～3の選択肢を入力してください",H1191="","←H列に金額を入力してください",G1191=3,"",I1191="","←I列に所定労働時間を入力してください"),"")</f>
        <v/>
      </c>
    </row>
    <row r="1192" spans="1:12" ht="16.5" customHeight="1" x14ac:dyDescent="0.4">
      <c r="A1192" s="52" t="str">
        <f t="shared" si="18"/>
        <v/>
      </c>
      <c r="B1192" s="51"/>
      <c r="C1192" s="75"/>
      <c r="D1192" s="51"/>
      <c r="E1192" s="27" t="str" cm="1">
        <f t="array" ref="E1192">IFERROR(_xlfn.IFS(AND($F$4=45566,D1192="徳島"),VLOOKUP(D1192,最低賃金!$A$2:$G$49,2,FALSE),OR($F$4&lt;&gt;45566,D1192&lt;&gt;"徳島"),VLOOKUP(D1192,最低賃金!$A$2:$G$49,4,FALSE)),"")</f>
        <v/>
      </c>
      <c r="F1192" s="27" t="str">
        <f>IFERROR(VLOOKUP(D1192,最低賃金!$A$3:$G$49,6,FALSE),"")</f>
        <v/>
      </c>
      <c r="G1192" s="51"/>
      <c r="H1192" s="19"/>
      <c r="I1192" s="81"/>
      <c r="J1192" s="27" t="str" cm="1">
        <f t="array" ref="J1192">IFERROR(_xlfn.IFS(COUNTBLANK(G1192:I1192)=3,"",H1192="","H列に金額を入力してください",G1192=3,H1192,I1192="","I列に労働時間を入力してください",G1192=1,ROUND(H1192/(I1192*24),0),G1192=2,ROUND(H1192/(I1192*24),0)),"")</f>
        <v/>
      </c>
      <c r="K1192" s="80" t="str" cm="1">
        <f t="array" ref="K1192">IFERROR(_xlfn.IFS(D1192="","",J1192&lt;E1192,"×（法定外・要件外となる従業員です）",J1192&lt;=F1192,"〇",J1192&gt;F1192,"ー（要件外となる従業員です）"),"")</f>
        <v/>
      </c>
      <c r="L1192" s="25" t="str" cm="1">
        <f t="array" ref="L1192">IFERROR(_xlfn.IFS(COUNTBLANK(C1192:J1192)=8,"",C1192="","←C列に従業員名を姓名（フルネーム）で入力してください。誤変換にお気を付け下さい。",D1192="","←D列に都道府県を入力してください。",G1192="","←G列に1～3の選択肢を入力してください",H1192="","←H列に金額を入力してください",G1192=3,"",I1192="","←I列に所定労働時間を入力してください"),"")</f>
        <v/>
      </c>
    </row>
    <row r="1193" spans="1:12" ht="16.5" customHeight="1" x14ac:dyDescent="0.4">
      <c r="A1193" s="52" t="str">
        <f t="shared" si="18"/>
        <v/>
      </c>
      <c r="B1193" s="51"/>
      <c r="C1193" s="75"/>
      <c r="D1193" s="51"/>
      <c r="E1193" s="27" t="str" cm="1">
        <f t="array" ref="E1193">IFERROR(_xlfn.IFS(AND($F$4=45566,D1193="徳島"),VLOOKUP(D1193,最低賃金!$A$2:$G$49,2,FALSE),OR($F$4&lt;&gt;45566,D1193&lt;&gt;"徳島"),VLOOKUP(D1193,最低賃金!$A$2:$G$49,4,FALSE)),"")</f>
        <v/>
      </c>
      <c r="F1193" s="27" t="str">
        <f>IFERROR(VLOOKUP(D1193,最低賃金!$A$3:$G$49,6,FALSE),"")</f>
        <v/>
      </c>
      <c r="G1193" s="51"/>
      <c r="H1193" s="19"/>
      <c r="I1193" s="81"/>
      <c r="J1193" s="27" t="str" cm="1">
        <f t="array" ref="J1193">IFERROR(_xlfn.IFS(COUNTBLANK(G1193:I1193)=3,"",H1193="","H列に金額を入力してください",G1193=3,H1193,I1193="","I列に労働時間を入力してください",G1193=1,ROUND(H1193/(I1193*24),0),G1193=2,ROUND(H1193/(I1193*24),0)),"")</f>
        <v/>
      </c>
      <c r="K1193" s="80" t="str" cm="1">
        <f t="array" ref="K1193">IFERROR(_xlfn.IFS(D1193="","",J1193&lt;E1193,"×（法定外・要件外となる従業員です）",J1193&lt;=F1193,"〇",J1193&gt;F1193,"ー（要件外となる従業員です）"),"")</f>
        <v/>
      </c>
      <c r="L1193" s="25" t="str" cm="1">
        <f t="array" ref="L1193">IFERROR(_xlfn.IFS(COUNTBLANK(C1193:J1193)=8,"",C1193="","←C列に従業員名を姓名（フルネーム）で入力してください。誤変換にお気を付け下さい。",D1193="","←D列に都道府県を入力してください。",G1193="","←G列に1～3の選択肢を入力してください",H1193="","←H列に金額を入力してください",G1193=3,"",I1193="","←I列に所定労働時間を入力してください"),"")</f>
        <v/>
      </c>
    </row>
    <row r="1194" spans="1:12" ht="16.5" customHeight="1" x14ac:dyDescent="0.4">
      <c r="A1194" s="52" t="str">
        <f t="shared" si="18"/>
        <v/>
      </c>
      <c r="B1194" s="51"/>
      <c r="C1194" s="75"/>
      <c r="D1194" s="51"/>
      <c r="E1194" s="27" t="str" cm="1">
        <f t="array" ref="E1194">IFERROR(_xlfn.IFS(AND($F$4=45566,D1194="徳島"),VLOOKUP(D1194,最低賃金!$A$2:$G$49,2,FALSE),OR($F$4&lt;&gt;45566,D1194&lt;&gt;"徳島"),VLOOKUP(D1194,最低賃金!$A$2:$G$49,4,FALSE)),"")</f>
        <v/>
      </c>
      <c r="F1194" s="27" t="str">
        <f>IFERROR(VLOOKUP(D1194,最低賃金!$A$3:$G$49,6,FALSE),"")</f>
        <v/>
      </c>
      <c r="G1194" s="51"/>
      <c r="H1194" s="19"/>
      <c r="I1194" s="81"/>
      <c r="J1194" s="27" t="str" cm="1">
        <f t="array" ref="J1194">IFERROR(_xlfn.IFS(COUNTBLANK(G1194:I1194)=3,"",H1194="","H列に金額を入力してください",G1194=3,H1194,I1194="","I列に労働時間を入力してください",G1194=1,ROUND(H1194/(I1194*24),0),G1194=2,ROUND(H1194/(I1194*24),0)),"")</f>
        <v/>
      </c>
      <c r="K1194" s="80" t="str" cm="1">
        <f t="array" ref="K1194">IFERROR(_xlfn.IFS(D1194="","",J1194&lt;E1194,"×（法定外・要件外となる従業員です）",J1194&lt;=F1194,"〇",J1194&gt;F1194,"ー（要件外となる従業員です）"),"")</f>
        <v/>
      </c>
      <c r="L1194" s="25" t="str" cm="1">
        <f t="array" ref="L1194">IFERROR(_xlfn.IFS(COUNTBLANK(C1194:J1194)=8,"",C1194="","←C列に従業員名を姓名（フルネーム）で入力してください。誤変換にお気を付け下さい。",D1194="","←D列に都道府県を入力してください。",G1194="","←G列に1～3の選択肢を入力してください",H1194="","←H列に金額を入力してください",G1194=3,"",I1194="","←I列に所定労働時間を入力してください"),"")</f>
        <v/>
      </c>
    </row>
    <row r="1195" spans="1:12" ht="16.5" customHeight="1" x14ac:dyDescent="0.4">
      <c r="A1195" s="52" t="str">
        <f t="shared" si="18"/>
        <v/>
      </c>
      <c r="B1195" s="51"/>
      <c r="C1195" s="75"/>
      <c r="D1195" s="51"/>
      <c r="E1195" s="27" t="str" cm="1">
        <f t="array" ref="E1195">IFERROR(_xlfn.IFS(AND($F$4=45566,D1195="徳島"),VLOOKUP(D1195,最低賃金!$A$2:$G$49,2,FALSE),OR($F$4&lt;&gt;45566,D1195&lt;&gt;"徳島"),VLOOKUP(D1195,最低賃金!$A$2:$G$49,4,FALSE)),"")</f>
        <v/>
      </c>
      <c r="F1195" s="27" t="str">
        <f>IFERROR(VLOOKUP(D1195,最低賃金!$A$3:$G$49,6,FALSE),"")</f>
        <v/>
      </c>
      <c r="G1195" s="51"/>
      <c r="H1195" s="19"/>
      <c r="I1195" s="81"/>
      <c r="J1195" s="27" t="str" cm="1">
        <f t="array" ref="J1195">IFERROR(_xlfn.IFS(COUNTBLANK(G1195:I1195)=3,"",H1195="","H列に金額を入力してください",G1195=3,H1195,I1195="","I列に労働時間を入力してください",G1195=1,ROUND(H1195/(I1195*24),0),G1195=2,ROUND(H1195/(I1195*24),0)),"")</f>
        <v/>
      </c>
      <c r="K1195" s="80" t="str" cm="1">
        <f t="array" ref="K1195">IFERROR(_xlfn.IFS(D1195="","",J1195&lt;E1195,"×（法定外・要件外となる従業員です）",J1195&lt;=F1195,"〇",J1195&gt;F1195,"ー（要件外となる従業員です）"),"")</f>
        <v/>
      </c>
      <c r="L1195" s="25" t="str" cm="1">
        <f t="array" ref="L1195">IFERROR(_xlfn.IFS(COUNTBLANK(C1195:J1195)=8,"",C1195="","←C列に従業員名を姓名（フルネーム）で入力してください。誤変換にお気を付け下さい。",D1195="","←D列に都道府県を入力してください。",G1195="","←G列に1～3の選択肢を入力してください",H1195="","←H列に金額を入力してください",G1195=3,"",I1195="","←I列に所定労働時間を入力してください"),"")</f>
        <v/>
      </c>
    </row>
    <row r="1196" spans="1:12" ht="16.5" customHeight="1" x14ac:dyDescent="0.4">
      <c r="A1196" s="52" t="str">
        <f t="shared" si="18"/>
        <v/>
      </c>
      <c r="B1196" s="51"/>
      <c r="C1196" s="75"/>
      <c r="D1196" s="51"/>
      <c r="E1196" s="27" t="str" cm="1">
        <f t="array" ref="E1196">IFERROR(_xlfn.IFS(AND($F$4=45566,D1196="徳島"),VLOOKUP(D1196,最低賃金!$A$2:$G$49,2,FALSE),OR($F$4&lt;&gt;45566,D1196&lt;&gt;"徳島"),VLOOKUP(D1196,最低賃金!$A$2:$G$49,4,FALSE)),"")</f>
        <v/>
      </c>
      <c r="F1196" s="27" t="str">
        <f>IFERROR(VLOOKUP(D1196,最低賃金!$A$3:$G$49,6,FALSE),"")</f>
        <v/>
      </c>
      <c r="G1196" s="51"/>
      <c r="H1196" s="19"/>
      <c r="I1196" s="81"/>
      <c r="J1196" s="27" t="str" cm="1">
        <f t="array" ref="J1196">IFERROR(_xlfn.IFS(COUNTBLANK(G1196:I1196)=3,"",H1196="","H列に金額を入力してください",G1196=3,H1196,I1196="","I列に労働時間を入力してください",G1196=1,ROUND(H1196/(I1196*24),0),G1196=2,ROUND(H1196/(I1196*24),0)),"")</f>
        <v/>
      </c>
      <c r="K1196" s="80" t="str" cm="1">
        <f t="array" ref="K1196">IFERROR(_xlfn.IFS(D1196="","",J1196&lt;E1196,"×（法定外・要件外となる従業員です）",J1196&lt;=F1196,"〇",J1196&gt;F1196,"ー（要件外となる従業員です）"),"")</f>
        <v/>
      </c>
      <c r="L1196" s="25" t="str" cm="1">
        <f t="array" ref="L1196">IFERROR(_xlfn.IFS(COUNTBLANK(C1196:J1196)=8,"",C1196="","←C列に従業員名を姓名（フルネーム）で入力してください。誤変換にお気を付け下さい。",D1196="","←D列に都道府県を入力してください。",G1196="","←G列に1～3の選択肢を入力してください",H1196="","←H列に金額を入力してください",G1196=3,"",I1196="","←I列に所定労働時間を入力してください"),"")</f>
        <v/>
      </c>
    </row>
    <row r="1197" spans="1:12" ht="16.5" customHeight="1" x14ac:dyDescent="0.4">
      <c r="A1197" s="52" t="str">
        <f t="shared" si="18"/>
        <v/>
      </c>
      <c r="B1197" s="51"/>
      <c r="C1197" s="75"/>
      <c r="D1197" s="51"/>
      <c r="E1197" s="27" t="str" cm="1">
        <f t="array" ref="E1197">IFERROR(_xlfn.IFS(AND($F$4=45566,D1197="徳島"),VLOOKUP(D1197,最低賃金!$A$2:$G$49,2,FALSE),OR($F$4&lt;&gt;45566,D1197&lt;&gt;"徳島"),VLOOKUP(D1197,最低賃金!$A$2:$G$49,4,FALSE)),"")</f>
        <v/>
      </c>
      <c r="F1197" s="27" t="str">
        <f>IFERROR(VLOOKUP(D1197,最低賃金!$A$3:$G$49,6,FALSE),"")</f>
        <v/>
      </c>
      <c r="G1197" s="51"/>
      <c r="H1197" s="19"/>
      <c r="I1197" s="81"/>
      <c r="J1197" s="27" t="str" cm="1">
        <f t="array" ref="J1197">IFERROR(_xlfn.IFS(COUNTBLANK(G1197:I1197)=3,"",H1197="","H列に金額を入力してください",G1197=3,H1197,I1197="","I列に労働時間を入力してください",G1197=1,ROUND(H1197/(I1197*24),0),G1197=2,ROUND(H1197/(I1197*24),0)),"")</f>
        <v/>
      </c>
      <c r="K1197" s="80" t="str" cm="1">
        <f t="array" ref="K1197">IFERROR(_xlfn.IFS(D1197="","",J1197&lt;E1197,"×（法定外・要件外となる従業員です）",J1197&lt;=F1197,"〇",J1197&gt;F1197,"ー（要件外となる従業員です）"),"")</f>
        <v/>
      </c>
      <c r="L1197" s="25" t="str" cm="1">
        <f t="array" ref="L1197">IFERROR(_xlfn.IFS(COUNTBLANK(C1197:J1197)=8,"",C1197="","←C列に従業員名を姓名（フルネーム）で入力してください。誤変換にお気を付け下さい。",D1197="","←D列に都道府県を入力してください。",G1197="","←G列に1～3の選択肢を入力してください",H1197="","←H列に金額を入力してください",G1197=3,"",I1197="","←I列に所定労働時間を入力してください"),"")</f>
        <v/>
      </c>
    </row>
    <row r="1198" spans="1:12" ht="16.5" customHeight="1" x14ac:dyDescent="0.4">
      <c r="A1198" s="52" t="str">
        <f t="shared" si="18"/>
        <v/>
      </c>
      <c r="B1198" s="51"/>
      <c r="C1198" s="75"/>
      <c r="D1198" s="51"/>
      <c r="E1198" s="27" t="str" cm="1">
        <f t="array" ref="E1198">IFERROR(_xlfn.IFS(AND($F$4=45566,D1198="徳島"),VLOOKUP(D1198,最低賃金!$A$2:$G$49,2,FALSE),OR($F$4&lt;&gt;45566,D1198&lt;&gt;"徳島"),VLOOKUP(D1198,最低賃金!$A$2:$G$49,4,FALSE)),"")</f>
        <v/>
      </c>
      <c r="F1198" s="27" t="str">
        <f>IFERROR(VLOOKUP(D1198,最低賃金!$A$3:$G$49,6,FALSE),"")</f>
        <v/>
      </c>
      <c r="G1198" s="51"/>
      <c r="H1198" s="19"/>
      <c r="I1198" s="81"/>
      <c r="J1198" s="27" t="str" cm="1">
        <f t="array" ref="J1198">IFERROR(_xlfn.IFS(COUNTBLANK(G1198:I1198)=3,"",H1198="","H列に金額を入力してください",G1198=3,H1198,I1198="","I列に労働時間を入力してください",G1198=1,ROUND(H1198/(I1198*24),0),G1198=2,ROUND(H1198/(I1198*24),0)),"")</f>
        <v/>
      </c>
      <c r="K1198" s="80" t="str" cm="1">
        <f t="array" ref="K1198">IFERROR(_xlfn.IFS(D1198="","",J1198&lt;E1198,"×（法定外・要件外となる従業員です）",J1198&lt;=F1198,"〇",J1198&gt;F1198,"ー（要件外となる従業員です）"),"")</f>
        <v/>
      </c>
      <c r="L1198" s="25" t="str" cm="1">
        <f t="array" ref="L1198">IFERROR(_xlfn.IFS(COUNTBLANK(C1198:J1198)=8,"",C1198="","←C列に従業員名を姓名（フルネーム）で入力してください。誤変換にお気を付け下さい。",D1198="","←D列に都道府県を入力してください。",G1198="","←G列に1～3の選択肢を入力してください",H1198="","←H列に金額を入力してください",G1198=3,"",I1198="","←I列に所定労働時間を入力してください"),"")</f>
        <v/>
      </c>
    </row>
    <row r="1199" spans="1:12" ht="16.5" customHeight="1" x14ac:dyDescent="0.4">
      <c r="A1199" s="52" t="str">
        <f t="shared" si="18"/>
        <v/>
      </c>
      <c r="B1199" s="51"/>
      <c r="C1199" s="75"/>
      <c r="D1199" s="51"/>
      <c r="E1199" s="27" t="str" cm="1">
        <f t="array" ref="E1199">IFERROR(_xlfn.IFS(AND($F$4=45566,D1199="徳島"),VLOOKUP(D1199,最低賃金!$A$2:$G$49,2,FALSE),OR($F$4&lt;&gt;45566,D1199&lt;&gt;"徳島"),VLOOKUP(D1199,最低賃金!$A$2:$G$49,4,FALSE)),"")</f>
        <v/>
      </c>
      <c r="F1199" s="27" t="str">
        <f>IFERROR(VLOOKUP(D1199,最低賃金!$A$3:$G$49,6,FALSE),"")</f>
        <v/>
      </c>
      <c r="G1199" s="51"/>
      <c r="H1199" s="19"/>
      <c r="I1199" s="81"/>
      <c r="J1199" s="27" t="str" cm="1">
        <f t="array" ref="J1199">IFERROR(_xlfn.IFS(COUNTBLANK(G1199:I1199)=3,"",H1199="","H列に金額を入力してください",G1199=3,H1199,I1199="","I列に労働時間を入力してください",G1199=1,ROUND(H1199/(I1199*24),0),G1199=2,ROUND(H1199/(I1199*24),0)),"")</f>
        <v/>
      </c>
      <c r="K1199" s="80" t="str" cm="1">
        <f t="array" ref="K1199">IFERROR(_xlfn.IFS(D1199="","",J1199&lt;E1199,"×（法定外・要件外となる従業員です）",J1199&lt;=F1199,"〇",J1199&gt;F1199,"ー（要件外となる従業員です）"),"")</f>
        <v/>
      </c>
      <c r="L1199" s="25" t="str" cm="1">
        <f t="array" ref="L1199">IFERROR(_xlfn.IFS(COUNTBLANK(C1199:J1199)=8,"",C1199="","←C列に従業員名を姓名（フルネーム）で入力してください。誤変換にお気を付け下さい。",D1199="","←D列に都道府県を入力してください。",G1199="","←G列に1～3の選択肢を入力してください",H1199="","←H列に金額を入力してください",G1199=3,"",I1199="","←I列に所定労働時間を入力してください"),"")</f>
        <v/>
      </c>
    </row>
    <row r="1200" spans="1:12" ht="16.5" customHeight="1" x14ac:dyDescent="0.4">
      <c r="A1200" s="52" t="str">
        <f t="shared" si="18"/>
        <v/>
      </c>
      <c r="B1200" s="51"/>
      <c r="C1200" s="75"/>
      <c r="D1200" s="51"/>
      <c r="E1200" s="27" t="str" cm="1">
        <f t="array" ref="E1200">IFERROR(_xlfn.IFS(AND($F$4=45566,D1200="徳島"),VLOOKUP(D1200,最低賃金!$A$2:$G$49,2,FALSE),OR($F$4&lt;&gt;45566,D1200&lt;&gt;"徳島"),VLOOKUP(D1200,最低賃金!$A$2:$G$49,4,FALSE)),"")</f>
        <v/>
      </c>
      <c r="F1200" s="27" t="str">
        <f>IFERROR(VLOOKUP(D1200,最低賃金!$A$3:$G$49,6,FALSE),"")</f>
        <v/>
      </c>
      <c r="G1200" s="51"/>
      <c r="H1200" s="19"/>
      <c r="I1200" s="81"/>
      <c r="J1200" s="27" t="str" cm="1">
        <f t="array" ref="J1200">IFERROR(_xlfn.IFS(COUNTBLANK(G1200:I1200)=3,"",H1200="","H列に金額を入力してください",G1200=3,H1200,I1200="","I列に労働時間を入力してください",G1200=1,ROUND(H1200/(I1200*24),0),G1200=2,ROUND(H1200/(I1200*24),0)),"")</f>
        <v/>
      </c>
      <c r="K1200" s="80" t="str" cm="1">
        <f t="array" ref="K1200">IFERROR(_xlfn.IFS(D1200="","",J1200&lt;E1200,"×（法定外・要件外となる従業員です）",J1200&lt;=F1200,"〇",J1200&gt;F1200,"ー（要件外となる従業員です）"),"")</f>
        <v/>
      </c>
      <c r="L1200" s="25" t="str" cm="1">
        <f t="array" ref="L1200">IFERROR(_xlfn.IFS(COUNTBLANK(C1200:J1200)=8,"",C1200="","←C列に従業員名を姓名（フルネーム）で入力してください。誤変換にお気を付け下さい。",D1200="","←D列に都道府県を入力してください。",G1200="","←G列に1～3の選択肢を入力してください",H1200="","←H列に金額を入力してください",G1200=3,"",I1200="","←I列に所定労働時間を入力してください"),"")</f>
        <v/>
      </c>
    </row>
    <row r="1201" spans="1:12" ht="16.5" customHeight="1" x14ac:dyDescent="0.4">
      <c r="A1201" s="52" t="str">
        <f t="shared" si="18"/>
        <v/>
      </c>
      <c r="B1201" s="51"/>
      <c r="C1201" s="75"/>
      <c r="D1201" s="51"/>
      <c r="E1201" s="27" t="str" cm="1">
        <f t="array" ref="E1201">IFERROR(_xlfn.IFS(AND($F$4=45566,D1201="徳島"),VLOOKUP(D1201,最低賃金!$A$2:$G$49,2,FALSE),OR($F$4&lt;&gt;45566,D1201&lt;&gt;"徳島"),VLOOKUP(D1201,最低賃金!$A$2:$G$49,4,FALSE)),"")</f>
        <v/>
      </c>
      <c r="F1201" s="27" t="str">
        <f>IFERROR(VLOOKUP(D1201,最低賃金!$A$3:$G$49,6,FALSE),"")</f>
        <v/>
      </c>
      <c r="G1201" s="51"/>
      <c r="H1201" s="19"/>
      <c r="I1201" s="81"/>
      <c r="J1201" s="27" t="str" cm="1">
        <f t="array" ref="J1201">IFERROR(_xlfn.IFS(COUNTBLANK(G1201:I1201)=3,"",H1201="","H列に金額を入力してください",G1201=3,H1201,I1201="","I列に労働時間を入力してください",G1201=1,ROUND(H1201/(I1201*24),0),G1201=2,ROUND(H1201/(I1201*24),0)),"")</f>
        <v/>
      </c>
      <c r="K1201" s="80" t="str" cm="1">
        <f t="array" ref="K1201">IFERROR(_xlfn.IFS(D1201="","",J1201&lt;E1201,"×（法定外・要件外となる従業員です）",J1201&lt;=F1201,"〇",J1201&gt;F1201,"ー（要件外となる従業員です）"),"")</f>
        <v/>
      </c>
      <c r="L1201" s="25" t="str" cm="1">
        <f t="array" ref="L1201">IFERROR(_xlfn.IFS(COUNTBLANK(C1201:J1201)=8,"",C1201="","←C列に従業員名を姓名（フルネーム）で入力してください。誤変換にお気を付け下さい。",D1201="","←D列に都道府県を入力してください。",G1201="","←G列に1～3の選択肢を入力してください",H1201="","←H列に金額を入力してください",G1201=3,"",I1201="","←I列に所定労働時間を入力してください"),"")</f>
        <v/>
      </c>
    </row>
    <row r="1202" spans="1:12" ht="16.5" customHeight="1" x14ac:dyDescent="0.4">
      <c r="A1202" s="52" t="str">
        <f t="shared" si="18"/>
        <v/>
      </c>
      <c r="B1202" s="51"/>
      <c r="C1202" s="75"/>
      <c r="D1202" s="51"/>
      <c r="E1202" s="27" t="str" cm="1">
        <f t="array" ref="E1202">IFERROR(_xlfn.IFS(AND($F$4=45566,D1202="徳島"),VLOOKUP(D1202,最低賃金!$A$2:$G$49,2,FALSE),OR($F$4&lt;&gt;45566,D1202&lt;&gt;"徳島"),VLOOKUP(D1202,最低賃金!$A$2:$G$49,4,FALSE)),"")</f>
        <v/>
      </c>
      <c r="F1202" s="27" t="str">
        <f>IFERROR(VLOOKUP(D1202,最低賃金!$A$3:$G$49,6,FALSE),"")</f>
        <v/>
      </c>
      <c r="G1202" s="51"/>
      <c r="H1202" s="19"/>
      <c r="I1202" s="81"/>
      <c r="J1202" s="27" t="str" cm="1">
        <f t="array" ref="J1202">IFERROR(_xlfn.IFS(COUNTBLANK(G1202:I1202)=3,"",H1202="","H列に金額を入力してください",G1202=3,H1202,I1202="","I列に労働時間を入力してください",G1202=1,ROUND(H1202/(I1202*24),0),G1202=2,ROUND(H1202/(I1202*24),0)),"")</f>
        <v/>
      </c>
      <c r="K1202" s="80" t="str" cm="1">
        <f t="array" ref="K1202">IFERROR(_xlfn.IFS(D1202="","",J1202&lt;E1202,"×（法定外・要件外となる従業員です）",J1202&lt;=F1202,"〇",J1202&gt;F1202,"ー（要件外となる従業員です）"),"")</f>
        <v/>
      </c>
      <c r="L1202" s="25" t="str" cm="1">
        <f t="array" ref="L1202">IFERROR(_xlfn.IFS(COUNTBLANK(C1202:J1202)=8,"",C1202="","←C列に従業員名を姓名（フルネーム）で入力してください。誤変換にお気を付け下さい。",D1202="","←D列に都道府県を入力してください。",G1202="","←G列に1～3の選択肢を入力してください",H1202="","←H列に金額を入力してください",G1202=3,"",I1202="","←I列に所定労働時間を入力してください"),"")</f>
        <v/>
      </c>
    </row>
    <row r="1203" spans="1:12" ht="16.5" customHeight="1" x14ac:dyDescent="0.4">
      <c r="A1203" s="52" t="str">
        <f t="shared" si="18"/>
        <v/>
      </c>
      <c r="B1203" s="51"/>
      <c r="C1203" s="75"/>
      <c r="D1203" s="51"/>
      <c r="E1203" s="27" t="str" cm="1">
        <f t="array" ref="E1203">IFERROR(_xlfn.IFS(AND($F$4=45566,D1203="徳島"),VLOOKUP(D1203,最低賃金!$A$2:$G$49,2,FALSE),OR($F$4&lt;&gt;45566,D1203&lt;&gt;"徳島"),VLOOKUP(D1203,最低賃金!$A$2:$G$49,4,FALSE)),"")</f>
        <v/>
      </c>
      <c r="F1203" s="27" t="str">
        <f>IFERROR(VLOOKUP(D1203,最低賃金!$A$3:$G$49,6,FALSE),"")</f>
        <v/>
      </c>
      <c r="G1203" s="51"/>
      <c r="H1203" s="19"/>
      <c r="I1203" s="81"/>
      <c r="J1203" s="27" t="str" cm="1">
        <f t="array" ref="J1203">IFERROR(_xlfn.IFS(COUNTBLANK(G1203:I1203)=3,"",H1203="","H列に金額を入力してください",G1203=3,H1203,I1203="","I列に労働時間を入力してください",G1203=1,ROUND(H1203/(I1203*24),0),G1203=2,ROUND(H1203/(I1203*24),0)),"")</f>
        <v/>
      </c>
      <c r="K1203" s="80" t="str" cm="1">
        <f t="array" ref="K1203">IFERROR(_xlfn.IFS(D1203="","",J1203&lt;E1203,"×（法定外・要件外となる従業員です）",J1203&lt;=F1203,"〇",J1203&gt;F1203,"ー（要件外となる従業員です）"),"")</f>
        <v/>
      </c>
      <c r="L1203" s="25" t="str" cm="1">
        <f t="array" ref="L1203">IFERROR(_xlfn.IFS(COUNTBLANK(C1203:J1203)=8,"",C1203="","←C列に従業員名を姓名（フルネーム）で入力してください。誤変換にお気を付け下さい。",D1203="","←D列に都道府県を入力してください。",G1203="","←G列に1～3の選択肢を入力してください",H1203="","←H列に金額を入力してください",G1203=3,"",I1203="","←I列に所定労働時間を入力してください"),"")</f>
        <v/>
      </c>
    </row>
    <row r="1204" spans="1:12" ht="16.5" customHeight="1" x14ac:dyDescent="0.4">
      <c r="A1204" s="52" t="str">
        <f t="shared" si="18"/>
        <v/>
      </c>
      <c r="B1204" s="51"/>
      <c r="C1204" s="75"/>
      <c r="D1204" s="51"/>
      <c r="E1204" s="27" t="str" cm="1">
        <f t="array" ref="E1204">IFERROR(_xlfn.IFS(AND($F$4=45566,D1204="徳島"),VLOOKUP(D1204,最低賃金!$A$2:$G$49,2,FALSE),OR($F$4&lt;&gt;45566,D1204&lt;&gt;"徳島"),VLOOKUP(D1204,最低賃金!$A$2:$G$49,4,FALSE)),"")</f>
        <v/>
      </c>
      <c r="F1204" s="27" t="str">
        <f>IFERROR(VLOOKUP(D1204,最低賃金!$A$3:$G$49,6,FALSE),"")</f>
        <v/>
      </c>
      <c r="G1204" s="51"/>
      <c r="H1204" s="19"/>
      <c r="I1204" s="81"/>
      <c r="J1204" s="27" t="str" cm="1">
        <f t="array" ref="J1204">IFERROR(_xlfn.IFS(COUNTBLANK(G1204:I1204)=3,"",H1204="","H列に金額を入力してください",G1204=3,H1204,I1204="","I列に労働時間を入力してください",G1204=1,ROUND(H1204/(I1204*24),0),G1204=2,ROUND(H1204/(I1204*24),0)),"")</f>
        <v/>
      </c>
      <c r="K1204" s="80" t="str" cm="1">
        <f t="array" ref="K1204">IFERROR(_xlfn.IFS(D1204="","",J1204&lt;E1204,"×（法定外・要件外となる従業員です）",J1204&lt;=F1204,"〇",J1204&gt;F1204,"ー（要件外となる従業員です）"),"")</f>
        <v/>
      </c>
      <c r="L1204" s="25" t="str" cm="1">
        <f t="array" ref="L1204">IFERROR(_xlfn.IFS(COUNTBLANK(C1204:J1204)=8,"",C1204="","←C列に従業員名を姓名（フルネーム）で入力してください。誤変換にお気を付け下さい。",D1204="","←D列に都道府県を入力してください。",G1204="","←G列に1～3の選択肢を入力してください",H1204="","←H列に金額を入力してください",G1204=3,"",I1204="","←I列に所定労働時間を入力してください"),"")</f>
        <v/>
      </c>
    </row>
    <row r="1205" spans="1:12" ht="16.5" customHeight="1" x14ac:dyDescent="0.4">
      <c r="A1205" s="52" t="str">
        <f t="shared" si="18"/>
        <v/>
      </c>
      <c r="B1205" s="51"/>
      <c r="C1205" s="75"/>
      <c r="D1205" s="51"/>
      <c r="E1205" s="27" t="str" cm="1">
        <f t="array" ref="E1205">IFERROR(_xlfn.IFS(AND($F$4=45566,D1205="徳島"),VLOOKUP(D1205,最低賃金!$A$2:$G$49,2,FALSE),OR($F$4&lt;&gt;45566,D1205&lt;&gt;"徳島"),VLOOKUP(D1205,最低賃金!$A$2:$G$49,4,FALSE)),"")</f>
        <v/>
      </c>
      <c r="F1205" s="27" t="str">
        <f>IFERROR(VLOOKUP(D1205,最低賃金!$A$3:$G$49,6,FALSE),"")</f>
        <v/>
      </c>
      <c r="G1205" s="51"/>
      <c r="H1205" s="19"/>
      <c r="I1205" s="81"/>
      <c r="J1205" s="27" t="str" cm="1">
        <f t="array" ref="J1205">IFERROR(_xlfn.IFS(COUNTBLANK(G1205:I1205)=3,"",H1205="","H列に金額を入力してください",G1205=3,H1205,I1205="","I列に労働時間を入力してください",G1205=1,ROUND(H1205/(I1205*24),0),G1205=2,ROUND(H1205/(I1205*24),0)),"")</f>
        <v/>
      </c>
      <c r="K1205" s="80" t="str" cm="1">
        <f t="array" ref="K1205">IFERROR(_xlfn.IFS(D1205="","",J1205&lt;E1205,"×（法定外・要件外となる従業員です）",J1205&lt;=F1205,"〇",J1205&gt;F1205,"ー（要件外となる従業員です）"),"")</f>
        <v/>
      </c>
      <c r="L1205" s="25" t="str" cm="1">
        <f t="array" ref="L1205">IFERROR(_xlfn.IFS(COUNTBLANK(C1205:J1205)=8,"",C1205="","←C列に従業員名を姓名（フルネーム）で入力してください。誤変換にお気を付け下さい。",D1205="","←D列に都道府県を入力してください。",G1205="","←G列に1～3の選択肢を入力してください",H1205="","←H列に金額を入力してください",G1205=3,"",I1205="","←I列に所定労働時間を入力してください"),"")</f>
        <v/>
      </c>
    </row>
    <row r="1206" spans="1:12" ht="16.5" customHeight="1" x14ac:dyDescent="0.4">
      <c r="A1206" s="52" t="str">
        <f t="shared" si="18"/>
        <v/>
      </c>
      <c r="B1206" s="51"/>
      <c r="C1206" s="75"/>
      <c r="D1206" s="51"/>
      <c r="E1206" s="27" t="str" cm="1">
        <f t="array" ref="E1206">IFERROR(_xlfn.IFS(AND($F$4=45566,D1206="徳島"),VLOOKUP(D1206,最低賃金!$A$2:$G$49,2,FALSE),OR($F$4&lt;&gt;45566,D1206&lt;&gt;"徳島"),VLOOKUP(D1206,最低賃金!$A$2:$G$49,4,FALSE)),"")</f>
        <v/>
      </c>
      <c r="F1206" s="27" t="str">
        <f>IFERROR(VLOOKUP(D1206,最低賃金!$A$3:$G$49,6,FALSE),"")</f>
        <v/>
      </c>
      <c r="G1206" s="51"/>
      <c r="H1206" s="19"/>
      <c r="I1206" s="81"/>
      <c r="J1206" s="27" t="str" cm="1">
        <f t="array" ref="J1206">IFERROR(_xlfn.IFS(COUNTBLANK(G1206:I1206)=3,"",H1206="","H列に金額を入力してください",G1206=3,H1206,I1206="","I列に労働時間を入力してください",G1206=1,ROUND(H1206/(I1206*24),0),G1206=2,ROUND(H1206/(I1206*24),0)),"")</f>
        <v/>
      </c>
      <c r="K1206" s="80" t="str" cm="1">
        <f t="array" ref="K1206">IFERROR(_xlfn.IFS(D1206="","",J1206&lt;E1206,"×（法定外・要件外となる従業員です）",J1206&lt;=F1206,"〇",J1206&gt;F1206,"ー（要件外となる従業員です）"),"")</f>
        <v/>
      </c>
      <c r="L1206" s="25" t="str" cm="1">
        <f t="array" ref="L1206">IFERROR(_xlfn.IFS(COUNTBLANK(C1206:J1206)=8,"",C1206="","←C列に従業員名を姓名（フルネーム）で入力してください。誤変換にお気を付け下さい。",D1206="","←D列に都道府県を入力してください。",G1206="","←G列に1～3の選択肢を入力してください",H1206="","←H列に金額を入力してください",G1206=3,"",I1206="","←I列に所定労働時間を入力してください"),"")</f>
        <v/>
      </c>
    </row>
    <row r="1207" spans="1:12" ht="16.5" customHeight="1" x14ac:dyDescent="0.4">
      <c r="A1207" s="52" t="str">
        <f t="shared" si="18"/>
        <v/>
      </c>
      <c r="B1207" s="51"/>
      <c r="C1207" s="75"/>
      <c r="D1207" s="51"/>
      <c r="E1207" s="27" t="str" cm="1">
        <f t="array" ref="E1207">IFERROR(_xlfn.IFS(AND($F$4=45566,D1207="徳島"),VLOOKUP(D1207,最低賃金!$A$2:$G$49,2,FALSE),OR($F$4&lt;&gt;45566,D1207&lt;&gt;"徳島"),VLOOKUP(D1207,最低賃金!$A$2:$G$49,4,FALSE)),"")</f>
        <v/>
      </c>
      <c r="F1207" s="27" t="str">
        <f>IFERROR(VLOOKUP(D1207,最低賃金!$A$3:$G$49,6,FALSE),"")</f>
        <v/>
      </c>
      <c r="G1207" s="51"/>
      <c r="H1207" s="19"/>
      <c r="I1207" s="81"/>
      <c r="J1207" s="27" t="str" cm="1">
        <f t="array" ref="J1207">IFERROR(_xlfn.IFS(COUNTBLANK(G1207:I1207)=3,"",H1207="","H列に金額を入力してください",G1207=3,H1207,I1207="","I列に労働時間を入力してください",G1207=1,ROUND(H1207/(I1207*24),0),G1207=2,ROUND(H1207/(I1207*24),0)),"")</f>
        <v/>
      </c>
      <c r="K1207" s="80" t="str" cm="1">
        <f t="array" ref="K1207">IFERROR(_xlfn.IFS(D1207="","",J1207&lt;E1207,"×（法定外・要件外となる従業員です）",J1207&lt;=F1207,"〇",J1207&gt;F1207,"ー（要件外となる従業員です）"),"")</f>
        <v/>
      </c>
      <c r="L1207" s="25" t="str" cm="1">
        <f t="array" ref="L1207">IFERROR(_xlfn.IFS(COUNTBLANK(C1207:J1207)=8,"",C1207="","←C列に従業員名を姓名（フルネーム）で入力してください。誤変換にお気を付け下さい。",D1207="","←D列に都道府県を入力してください。",G1207="","←G列に1～3の選択肢を入力してください",H1207="","←H列に金額を入力してください",G1207=3,"",I1207="","←I列に所定労働時間を入力してください"),"")</f>
        <v/>
      </c>
    </row>
    <row r="1208" spans="1:12" ht="16.5" customHeight="1" x14ac:dyDescent="0.4">
      <c r="A1208" s="52" t="str">
        <f t="shared" si="18"/>
        <v/>
      </c>
      <c r="B1208" s="51"/>
      <c r="C1208" s="75"/>
      <c r="D1208" s="51"/>
      <c r="E1208" s="27" t="str" cm="1">
        <f t="array" ref="E1208">IFERROR(_xlfn.IFS(AND($F$4=45566,D1208="徳島"),VLOOKUP(D1208,最低賃金!$A$2:$G$49,2,FALSE),OR($F$4&lt;&gt;45566,D1208&lt;&gt;"徳島"),VLOOKUP(D1208,最低賃金!$A$2:$G$49,4,FALSE)),"")</f>
        <v/>
      </c>
      <c r="F1208" s="27" t="str">
        <f>IFERROR(VLOOKUP(D1208,最低賃金!$A$3:$G$49,6,FALSE),"")</f>
        <v/>
      </c>
      <c r="G1208" s="51"/>
      <c r="H1208" s="19"/>
      <c r="I1208" s="81"/>
      <c r="J1208" s="27" t="str" cm="1">
        <f t="array" ref="J1208">IFERROR(_xlfn.IFS(COUNTBLANK(G1208:I1208)=3,"",H1208="","H列に金額を入力してください",G1208=3,H1208,I1208="","I列に労働時間を入力してください",G1208=1,ROUND(H1208/(I1208*24),0),G1208=2,ROUND(H1208/(I1208*24),0)),"")</f>
        <v/>
      </c>
      <c r="K1208" s="80" t="str" cm="1">
        <f t="array" ref="K1208">IFERROR(_xlfn.IFS(D1208="","",J1208&lt;E1208,"×（法定外・要件外となる従業員です）",J1208&lt;=F1208,"〇",J1208&gt;F1208,"ー（要件外となる従業員です）"),"")</f>
        <v/>
      </c>
      <c r="L1208" s="25" t="str" cm="1">
        <f t="array" ref="L1208">IFERROR(_xlfn.IFS(COUNTBLANK(C1208:J1208)=8,"",C1208="","←C列に従業員名を姓名（フルネーム）で入力してください。誤変換にお気を付け下さい。",D1208="","←D列に都道府県を入力してください。",G1208="","←G列に1～3の選択肢を入力してください",H1208="","←H列に金額を入力してください",G1208=3,"",I1208="","←I列に所定労働時間を入力してください"),"")</f>
        <v/>
      </c>
    </row>
    <row r="1209" spans="1:12" ht="16.5" customHeight="1" x14ac:dyDescent="0.4">
      <c r="A1209" s="52" t="str">
        <f t="shared" si="18"/>
        <v/>
      </c>
      <c r="B1209" s="51"/>
      <c r="C1209" s="75"/>
      <c r="D1209" s="51"/>
      <c r="E1209" s="27" t="str" cm="1">
        <f t="array" ref="E1209">IFERROR(_xlfn.IFS(AND($F$4=45566,D1209="徳島"),VLOOKUP(D1209,最低賃金!$A$2:$G$49,2,FALSE),OR($F$4&lt;&gt;45566,D1209&lt;&gt;"徳島"),VLOOKUP(D1209,最低賃金!$A$2:$G$49,4,FALSE)),"")</f>
        <v/>
      </c>
      <c r="F1209" s="27" t="str">
        <f>IFERROR(VLOOKUP(D1209,最低賃金!$A$3:$G$49,6,FALSE),"")</f>
        <v/>
      </c>
      <c r="G1209" s="51"/>
      <c r="H1209" s="19"/>
      <c r="I1209" s="81"/>
      <c r="J1209" s="27" t="str" cm="1">
        <f t="array" ref="J1209">IFERROR(_xlfn.IFS(COUNTBLANK(G1209:I1209)=3,"",H1209="","H列に金額を入力してください",G1209=3,H1209,I1209="","I列に労働時間を入力してください",G1209=1,ROUND(H1209/(I1209*24),0),G1209=2,ROUND(H1209/(I1209*24),0)),"")</f>
        <v/>
      </c>
      <c r="K1209" s="80" t="str" cm="1">
        <f t="array" ref="K1209">IFERROR(_xlfn.IFS(D1209="","",J1209&lt;E1209,"×（法定外・要件外となる従業員です）",J1209&lt;=F1209,"〇",J1209&gt;F1209,"ー（要件外となる従業員です）"),"")</f>
        <v/>
      </c>
      <c r="L1209" s="25" t="str" cm="1">
        <f t="array" ref="L1209">IFERROR(_xlfn.IFS(COUNTBLANK(C1209:J1209)=8,"",C1209="","←C列に従業員名を姓名（フルネーム）で入力してください。誤変換にお気を付け下さい。",D1209="","←D列に都道府県を入力してください。",G1209="","←G列に1～3の選択肢を入力してください",H1209="","←H列に金額を入力してください",G1209=3,"",I1209="","←I列に所定労働時間を入力してください"),"")</f>
        <v/>
      </c>
    </row>
    <row r="1210" spans="1:12" ht="16.5" customHeight="1" x14ac:dyDescent="0.4">
      <c r="A1210" s="52" t="str">
        <f t="shared" si="18"/>
        <v/>
      </c>
      <c r="B1210" s="51"/>
      <c r="C1210" s="75"/>
      <c r="D1210" s="51"/>
      <c r="E1210" s="27" t="str" cm="1">
        <f t="array" ref="E1210">IFERROR(_xlfn.IFS(AND($F$4=45566,D1210="徳島"),VLOOKUP(D1210,最低賃金!$A$2:$G$49,2,FALSE),OR($F$4&lt;&gt;45566,D1210&lt;&gt;"徳島"),VLOOKUP(D1210,最低賃金!$A$2:$G$49,4,FALSE)),"")</f>
        <v/>
      </c>
      <c r="F1210" s="27" t="str">
        <f>IFERROR(VLOOKUP(D1210,最低賃金!$A$3:$G$49,6,FALSE),"")</f>
        <v/>
      </c>
      <c r="G1210" s="51"/>
      <c r="H1210" s="19"/>
      <c r="I1210" s="81"/>
      <c r="J1210" s="27" t="str" cm="1">
        <f t="array" ref="J1210">IFERROR(_xlfn.IFS(COUNTBLANK(G1210:I1210)=3,"",H1210="","H列に金額を入力してください",G1210=3,H1210,I1210="","I列に労働時間を入力してください",G1210=1,ROUND(H1210/(I1210*24),0),G1210=2,ROUND(H1210/(I1210*24),0)),"")</f>
        <v/>
      </c>
      <c r="K1210" s="80" t="str" cm="1">
        <f t="array" ref="K1210">IFERROR(_xlfn.IFS(D1210="","",J1210&lt;E1210,"×（法定外・要件外となる従業員です）",J1210&lt;=F1210,"〇",J1210&gt;F1210,"ー（要件外となる従業員です）"),"")</f>
        <v/>
      </c>
      <c r="L1210" s="25" t="str" cm="1">
        <f t="array" ref="L1210">IFERROR(_xlfn.IFS(COUNTBLANK(C1210:J1210)=8,"",C1210="","←C列に従業員名を姓名（フルネーム）で入力してください。誤変換にお気を付け下さい。",D1210="","←D列に都道府県を入力してください。",G1210="","←G列に1～3の選択肢を入力してください",H1210="","←H列に金額を入力してください",G1210=3,"",I1210="","←I列に所定労働時間を入力してください"),"")</f>
        <v/>
      </c>
    </row>
    <row r="1211" spans="1:12" ht="16.5" customHeight="1" x14ac:dyDescent="0.4">
      <c r="A1211" s="52" t="str">
        <f t="shared" si="18"/>
        <v/>
      </c>
      <c r="B1211" s="51"/>
      <c r="C1211" s="75"/>
      <c r="D1211" s="51"/>
      <c r="E1211" s="27" t="str" cm="1">
        <f t="array" ref="E1211">IFERROR(_xlfn.IFS(AND($F$4=45566,D1211="徳島"),VLOOKUP(D1211,最低賃金!$A$2:$G$49,2,FALSE),OR($F$4&lt;&gt;45566,D1211&lt;&gt;"徳島"),VLOOKUP(D1211,最低賃金!$A$2:$G$49,4,FALSE)),"")</f>
        <v/>
      </c>
      <c r="F1211" s="27" t="str">
        <f>IFERROR(VLOOKUP(D1211,最低賃金!$A$3:$G$49,6,FALSE),"")</f>
        <v/>
      </c>
      <c r="G1211" s="51"/>
      <c r="H1211" s="19"/>
      <c r="I1211" s="81"/>
      <c r="J1211" s="27" t="str" cm="1">
        <f t="array" ref="J1211">IFERROR(_xlfn.IFS(COUNTBLANK(G1211:I1211)=3,"",H1211="","H列に金額を入力してください",G1211=3,H1211,I1211="","I列に労働時間を入力してください",G1211=1,ROUND(H1211/(I1211*24),0),G1211=2,ROUND(H1211/(I1211*24),0)),"")</f>
        <v/>
      </c>
      <c r="K1211" s="80" t="str" cm="1">
        <f t="array" ref="K1211">IFERROR(_xlfn.IFS(D1211="","",J1211&lt;E1211,"×（法定外・要件外となる従業員です）",J1211&lt;=F1211,"〇",J1211&gt;F1211,"ー（要件外となる従業員です）"),"")</f>
        <v/>
      </c>
      <c r="L1211" s="25" t="str" cm="1">
        <f t="array" ref="L1211">IFERROR(_xlfn.IFS(COUNTBLANK(C1211:J1211)=8,"",C1211="","←C列に従業員名を姓名（フルネーム）で入力してください。誤変換にお気を付け下さい。",D1211="","←D列に都道府県を入力してください。",G1211="","←G列に1～3の選択肢を入力してください",H1211="","←H列に金額を入力してください",G1211=3,"",I1211="","←I列に所定労働時間を入力してください"),"")</f>
        <v/>
      </c>
    </row>
    <row r="1212" spans="1:12" ht="16.5" customHeight="1" x14ac:dyDescent="0.4">
      <c r="A1212" s="52" t="str">
        <f t="shared" si="18"/>
        <v/>
      </c>
      <c r="B1212" s="51"/>
      <c r="C1212" s="75"/>
      <c r="D1212" s="51"/>
      <c r="E1212" s="27" t="str" cm="1">
        <f t="array" ref="E1212">IFERROR(_xlfn.IFS(AND($F$4=45566,D1212="徳島"),VLOOKUP(D1212,最低賃金!$A$2:$G$49,2,FALSE),OR($F$4&lt;&gt;45566,D1212&lt;&gt;"徳島"),VLOOKUP(D1212,最低賃金!$A$2:$G$49,4,FALSE)),"")</f>
        <v/>
      </c>
      <c r="F1212" s="27" t="str">
        <f>IFERROR(VLOOKUP(D1212,最低賃金!$A$3:$G$49,6,FALSE),"")</f>
        <v/>
      </c>
      <c r="G1212" s="51"/>
      <c r="H1212" s="19"/>
      <c r="I1212" s="81"/>
      <c r="J1212" s="27" t="str" cm="1">
        <f t="array" ref="J1212">IFERROR(_xlfn.IFS(COUNTBLANK(G1212:I1212)=3,"",H1212="","H列に金額を入力してください",G1212=3,H1212,I1212="","I列に労働時間を入力してください",G1212=1,ROUND(H1212/(I1212*24),0),G1212=2,ROUND(H1212/(I1212*24),0)),"")</f>
        <v/>
      </c>
      <c r="K1212" s="80" t="str" cm="1">
        <f t="array" ref="K1212">IFERROR(_xlfn.IFS(D1212="","",J1212&lt;E1212,"×（法定外・要件外となる従業員です）",J1212&lt;=F1212,"〇",J1212&gt;F1212,"ー（要件外となる従業員です）"),"")</f>
        <v/>
      </c>
      <c r="L1212" s="25" t="str" cm="1">
        <f t="array" ref="L1212">IFERROR(_xlfn.IFS(COUNTBLANK(C1212:J1212)=8,"",C1212="","←C列に従業員名を姓名（フルネーム）で入力してください。誤変換にお気を付け下さい。",D1212="","←D列に都道府県を入力してください。",G1212="","←G列に1～3の選択肢を入力してください",H1212="","←H列に金額を入力してください",G1212=3,"",I1212="","←I列に所定労働時間を入力してください"),"")</f>
        <v/>
      </c>
    </row>
    <row r="1213" spans="1:12" ht="16.5" customHeight="1" x14ac:dyDescent="0.4">
      <c r="A1213" s="52" t="str">
        <f t="shared" si="18"/>
        <v/>
      </c>
      <c r="B1213" s="51"/>
      <c r="C1213" s="75"/>
      <c r="D1213" s="51"/>
      <c r="E1213" s="27" t="str" cm="1">
        <f t="array" ref="E1213">IFERROR(_xlfn.IFS(AND($F$4=45566,D1213="徳島"),VLOOKUP(D1213,最低賃金!$A$2:$G$49,2,FALSE),OR($F$4&lt;&gt;45566,D1213&lt;&gt;"徳島"),VLOOKUP(D1213,最低賃金!$A$2:$G$49,4,FALSE)),"")</f>
        <v/>
      </c>
      <c r="F1213" s="27" t="str">
        <f>IFERROR(VLOOKUP(D1213,最低賃金!$A$3:$G$49,6,FALSE),"")</f>
        <v/>
      </c>
      <c r="G1213" s="51"/>
      <c r="H1213" s="19"/>
      <c r="I1213" s="81"/>
      <c r="J1213" s="27" t="str" cm="1">
        <f t="array" ref="J1213">IFERROR(_xlfn.IFS(COUNTBLANK(G1213:I1213)=3,"",H1213="","H列に金額を入力してください",G1213=3,H1213,I1213="","I列に労働時間を入力してください",G1213=1,ROUND(H1213/(I1213*24),0),G1213=2,ROUND(H1213/(I1213*24),0)),"")</f>
        <v/>
      </c>
      <c r="K1213" s="80" t="str" cm="1">
        <f t="array" ref="K1213">IFERROR(_xlfn.IFS(D1213="","",J1213&lt;E1213,"×（法定外・要件外となる従業員です）",J1213&lt;=F1213,"〇",J1213&gt;F1213,"ー（要件外となる従業員です）"),"")</f>
        <v/>
      </c>
      <c r="L1213" s="25" t="str" cm="1">
        <f t="array" ref="L1213">IFERROR(_xlfn.IFS(COUNTBLANK(C1213:J1213)=8,"",C1213="","←C列に従業員名を姓名（フルネーム）で入力してください。誤変換にお気を付け下さい。",D1213="","←D列に都道府県を入力してください。",G1213="","←G列に1～3の選択肢を入力してください",H1213="","←H列に金額を入力してください",G1213=3,"",I1213="","←I列に所定労働時間を入力してください"),"")</f>
        <v/>
      </c>
    </row>
    <row r="1214" spans="1:12" ht="16.5" customHeight="1" x14ac:dyDescent="0.4">
      <c r="A1214" s="52" t="str">
        <f t="shared" si="18"/>
        <v/>
      </c>
      <c r="B1214" s="51"/>
      <c r="C1214" s="75"/>
      <c r="D1214" s="51"/>
      <c r="E1214" s="27" t="str" cm="1">
        <f t="array" ref="E1214">IFERROR(_xlfn.IFS(AND($F$4=45566,D1214="徳島"),VLOOKUP(D1214,最低賃金!$A$2:$G$49,2,FALSE),OR($F$4&lt;&gt;45566,D1214&lt;&gt;"徳島"),VLOOKUP(D1214,最低賃金!$A$2:$G$49,4,FALSE)),"")</f>
        <v/>
      </c>
      <c r="F1214" s="27" t="str">
        <f>IFERROR(VLOOKUP(D1214,最低賃金!$A$3:$G$49,6,FALSE),"")</f>
        <v/>
      </c>
      <c r="G1214" s="51"/>
      <c r="H1214" s="19"/>
      <c r="I1214" s="81"/>
      <c r="J1214" s="27" t="str" cm="1">
        <f t="array" ref="J1214">IFERROR(_xlfn.IFS(COUNTBLANK(G1214:I1214)=3,"",H1214="","H列に金額を入力してください",G1214=3,H1214,I1214="","I列に労働時間を入力してください",G1214=1,ROUND(H1214/(I1214*24),0),G1214=2,ROUND(H1214/(I1214*24),0)),"")</f>
        <v/>
      </c>
      <c r="K1214" s="80" t="str" cm="1">
        <f t="array" ref="K1214">IFERROR(_xlfn.IFS(D1214="","",J1214&lt;E1214,"×（法定外・要件外となる従業員です）",J1214&lt;=F1214,"〇",J1214&gt;F1214,"ー（要件外となる従業員です）"),"")</f>
        <v/>
      </c>
      <c r="L1214" s="25" t="str" cm="1">
        <f t="array" ref="L1214">IFERROR(_xlfn.IFS(COUNTBLANK(C1214:J1214)=8,"",C1214="","←C列に従業員名を姓名（フルネーム）で入力してください。誤変換にお気を付け下さい。",D1214="","←D列に都道府県を入力してください。",G1214="","←G列に1～3の選択肢を入力してください",H1214="","←H列に金額を入力してください",G1214=3,"",I1214="","←I列に所定労働時間を入力してください"),"")</f>
        <v/>
      </c>
    </row>
    <row r="1215" spans="1:12" ht="16.5" customHeight="1" x14ac:dyDescent="0.4">
      <c r="A1215" s="52" t="str">
        <f t="shared" si="18"/>
        <v/>
      </c>
      <c r="B1215" s="51"/>
      <c r="C1215" s="75"/>
      <c r="D1215" s="51"/>
      <c r="E1215" s="27" t="str" cm="1">
        <f t="array" ref="E1215">IFERROR(_xlfn.IFS(AND($F$4=45566,D1215="徳島"),VLOOKUP(D1215,最低賃金!$A$2:$G$49,2,FALSE),OR($F$4&lt;&gt;45566,D1215&lt;&gt;"徳島"),VLOOKUP(D1215,最低賃金!$A$2:$G$49,4,FALSE)),"")</f>
        <v/>
      </c>
      <c r="F1215" s="27" t="str">
        <f>IFERROR(VLOOKUP(D1215,最低賃金!$A$3:$G$49,6,FALSE),"")</f>
        <v/>
      </c>
      <c r="G1215" s="51"/>
      <c r="H1215" s="19"/>
      <c r="I1215" s="81"/>
      <c r="J1215" s="27" t="str" cm="1">
        <f t="array" ref="J1215">IFERROR(_xlfn.IFS(COUNTBLANK(G1215:I1215)=3,"",H1215="","H列に金額を入力してください",G1215=3,H1215,I1215="","I列に労働時間を入力してください",G1215=1,ROUND(H1215/(I1215*24),0),G1215=2,ROUND(H1215/(I1215*24),0)),"")</f>
        <v/>
      </c>
      <c r="K1215" s="80" t="str" cm="1">
        <f t="array" ref="K1215">IFERROR(_xlfn.IFS(D1215="","",J1215&lt;E1215,"×（法定外・要件外となる従業員です）",J1215&lt;=F1215,"〇",J1215&gt;F1215,"ー（要件外となる従業員です）"),"")</f>
        <v/>
      </c>
      <c r="L1215" s="25" t="str" cm="1">
        <f t="array" ref="L1215">IFERROR(_xlfn.IFS(COUNTBLANK(C1215:J1215)=8,"",C1215="","←C列に従業員名を姓名（フルネーム）で入力してください。誤変換にお気を付け下さい。",D1215="","←D列に都道府県を入力してください。",G1215="","←G列に1～3の選択肢を入力してください",H1215="","←H列に金額を入力してください",G1215=3,"",I1215="","←I列に所定労働時間を入力してください"),"")</f>
        <v/>
      </c>
    </row>
    <row r="1216" spans="1:12" ht="16.5" customHeight="1" x14ac:dyDescent="0.4">
      <c r="A1216" s="52" t="str">
        <f t="shared" si="18"/>
        <v/>
      </c>
      <c r="B1216" s="51"/>
      <c r="C1216" s="75"/>
      <c r="D1216" s="51"/>
      <c r="E1216" s="27" t="str" cm="1">
        <f t="array" ref="E1216">IFERROR(_xlfn.IFS(AND($F$4=45566,D1216="徳島"),VLOOKUP(D1216,最低賃金!$A$2:$G$49,2,FALSE),OR($F$4&lt;&gt;45566,D1216&lt;&gt;"徳島"),VLOOKUP(D1216,最低賃金!$A$2:$G$49,4,FALSE)),"")</f>
        <v/>
      </c>
      <c r="F1216" s="27" t="str">
        <f>IFERROR(VLOOKUP(D1216,最低賃金!$A$3:$G$49,6,FALSE),"")</f>
        <v/>
      </c>
      <c r="G1216" s="51"/>
      <c r="H1216" s="19"/>
      <c r="I1216" s="81"/>
      <c r="J1216" s="27" t="str" cm="1">
        <f t="array" ref="J1216">IFERROR(_xlfn.IFS(COUNTBLANK(G1216:I1216)=3,"",H1216="","H列に金額を入力してください",G1216=3,H1216,I1216="","I列に労働時間を入力してください",G1216=1,ROUND(H1216/(I1216*24),0),G1216=2,ROUND(H1216/(I1216*24),0)),"")</f>
        <v/>
      </c>
      <c r="K1216" s="80" t="str" cm="1">
        <f t="array" ref="K1216">IFERROR(_xlfn.IFS(D1216="","",J1216&lt;E1216,"×（法定外・要件外となる従業員です）",J1216&lt;=F1216,"〇",J1216&gt;F1216,"ー（要件外となる従業員です）"),"")</f>
        <v/>
      </c>
      <c r="L1216" s="25" t="str" cm="1">
        <f t="array" ref="L1216">IFERROR(_xlfn.IFS(COUNTBLANK(C1216:J1216)=8,"",C1216="","←C列に従業員名を姓名（フルネーム）で入力してください。誤変換にお気を付け下さい。",D1216="","←D列に都道府県を入力してください。",G1216="","←G列に1～3の選択肢を入力してください",H1216="","←H列に金額を入力してください",G1216=3,"",I1216="","←I列に所定労働時間を入力してください"),"")</f>
        <v/>
      </c>
    </row>
    <row r="1217" spans="1:12" ht="16.5" customHeight="1" x14ac:dyDescent="0.4">
      <c r="A1217" s="52" t="str">
        <f t="shared" si="18"/>
        <v/>
      </c>
      <c r="B1217" s="51"/>
      <c r="C1217" s="75"/>
      <c r="D1217" s="51"/>
      <c r="E1217" s="27" t="str" cm="1">
        <f t="array" ref="E1217">IFERROR(_xlfn.IFS(AND($F$4=45566,D1217="徳島"),VLOOKUP(D1217,最低賃金!$A$2:$G$49,2,FALSE),OR($F$4&lt;&gt;45566,D1217&lt;&gt;"徳島"),VLOOKUP(D1217,最低賃金!$A$2:$G$49,4,FALSE)),"")</f>
        <v/>
      </c>
      <c r="F1217" s="27" t="str">
        <f>IFERROR(VLOOKUP(D1217,最低賃金!$A$3:$G$49,6,FALSE),"")</f>
        <v/>
      </c>
      <c r="G1217" s="51"/>
      <c r="H1217" s="19"/>
      <c r="I1217" s="81"/>
      <c r="J1217" s="27" t="str" cm="1">
        <f t="array" ref="J1217">IFERROR(_xlfn.IFS(COUNTBLANK(G1217:I1217)=3,"",H1217="","H列に金額を入力してください",G1217=3,H1217,I1217="","I列に労働時間を入力してください",G1217=1,ROUND(H1217/(I1217*24),0),G1217=2,ROUND(H1217/(I1217*24),0)),"")</f>
        <v/>
      </c>
      <c r="K1217" s="80" t="str" cm="1">
        <f t="array" ref="K1217">IFERROR(_xlfn.IFS(D1217="","",J1217&lt;E1217,"×（法定外・要件外となる従業員です）",J1217&lt;=F1217,"〇",J1217&gt;F1217,"ー（要件外となる従業員です）"),"")</f>
        <v/>
      </c>
      <c r="L1217" s="25" t="str" cm="1">
        <f t="array" ref="L1217">IFERROR(_xlfn.IFS(COUNTBLANK(C1217:J1217)=8,"",C1217="","←C列に従業員名を姓名（フルネーム）で入力してください。誤変換にお気を付け下さい。",D1217="","←D列に都道府県を入力してください。",G1217="","←G列に1～3の選択肢を入力してください",H1217="","←H列に金額を入力してください",G1217=3,"",I1217="","←I列に所定労働時間を入力してください"),"")</f>
        <v/>
      </c>
    </row>
    <row r="1218" spans="1:12" ht="16.5" customHeight="1" x14ac:dyDescent="0.4">
      <c r="A1218" s="52" t="str">
        <f t="shared" si="18"/>
        <v/>
      </c>
      <c r="B1218" s="51"/>
      <c r="C1218" s="75"/>
      <c r="D1218" s="51"/>
      <c r="E1218" s="27" t="str" cm="1">
        <f t="array" ref="E1218">IFERROR(_xlfn.IFS(AND($F$4=45566,D1218="徳島"),VLOOKUP(D1218,最低賃金!$A$2:$G$49,2,FALSE),OR($F$4&lt;&gt;45566,D1218&lt;&gt;"徳島"),VLOOKUP(D1218,最低賃金!$A$2:$G$49,4,FALSE)),"")</f>
        <v/>
      </c>
      <c r="F1218" s="27" t="str">
        <f>IFERROR(VLOOKUP(D1218,最低賃金!$A$3:$G$49,6,FALSE),"")</f>
        <v/>
      </c>
      <c r="G1218" s="51"/>
      <c r="H1218" s="19"/>
      <c r="I1218" s="81"/>
      <c r="J1218" s="27" t="str" cm="1">
        <f t="array" ref="J1218">IFERROR(_xlfn.IFS(COUNTBLANK(G1218:I1218)=3,"",H1218="","H列に金額を入力してください",G1218=3,H1218,I1218="","I列に労働時間を入力してください",G1218=1,ROUND(H1218/(I1218*24),0),G1218=2,ROUND(H1218/(I1218*24),0)),"")</f>
        <v/>
      </c>
      <c r="K1218" s="80" t="str" cm="1">
        <f t="array" ref="K1218">IFERROR(_xlfn.IFS(D1218="","",J1218&lt;E1218,"×（法定外・要件外となる従業員です）",J1218&lt;=F1218,"〇",J1218&gt;F1218,"ー（要件外となる従業員です）"),"")</f>
        <v/>
      </c>
      <c r="L1218" s="25" t="str" cm="1">
        <f t="array" ref="L1218">IFERROR(_xlfn.IFS(COUNTBLANK(C1218:J1218)=8,"",C1218="","←C列に従業員名を姓名（フルネーム）で入力してください。誤変換にお気を付け下さい。",D1218="","←D列に都道府県を入力してください。",G1218="","←G列に1～3の選択肢を入力してください",H1218="","←H列に金額を入力してください",G1218=3,"",I1218="","←I列に所定労働時間を入力してください"),"")</f>
        <v/>
      </c>
    </row>
    <row r="1219" spans="1:12" ht="16.5" customHeight="1" x14ac:dyDescent="0.4">
      <c r="A1219" s="52" t="str">
        <f t="shared" si="18"/>
        <v/>
      </c>
      <c r="B1219" s="51"/>
      <c r="C1219" s="75"/>
      <c r="D1219" s="51"/>
      <c r="E1219" s="27" t="str" cm="1">
        <f t="array" ref="E1219">IFERROR(_xlfn.IFS(AND($F$4=45566,D1219="徳島"),VLOOKUP(D1219,最低賃金!$A$2:$G$49,2,FALSE),OR($F$4&lt;&gt;45566,D1219&lt;&gt;"徳島"),VLOOKUP(D1219,最低賃金!$A$2:$G$49,4,FALSE)),"")</f>
        <v/>
      </c>
      <c r="F1219" s="27" t="str">
        <f>IFERROR(VLOOKUP(D1219,最低賃金!$A$3:$G$49,6,FALSE),"")</f>
        <v/>
      </c>
      <c r="G1219" s="51"/>
      <c r="H1219" s="19"/>
      <c r="I1219" s="81"/>
      <c r="J1219" s="27" t="str" cm="1">
        <f t="array" ref="J1219">IFERROR(_xlfn.IFS(COUNTBLANK(G1219:I1219)=3,"",H1219="","H列に金額を入力してください",G1219=3,H1219,I1219="","I列に労働時間を入力してください",G1219=1,ROUND(H1219/(I1219*24),0),G1219=2,ROUND(H1219/(I1219*24),0)),"")</f>
        <v/>
      </c>
      <c r="K1219" s="80" t="str" cm="1">
        <f t="array" ref="K1219">IFERROR(_xlfn.IFS(D1219="","",J1219&lt;E1219,"×（法定外・要件外となる従業員です）",J1219&lt;=F1219,"〇",J1219&gt;F1219,"ー（要件外となる従業員です）"),"")</f>
        <v/>
      </c>
      <c r="L1219" s="25" t="str" cm="1">
        <f t="array" ref="L1219">IFERROR(_xlfn.IFS(COUNTBLANK(C1219:J1219)=8,"",C1219="","←C列に従業員名を姓名（フルネーム）で入力してください。誤変換にお気を付け下さい。",D1219="","←D列に都道府県を入力してください。",G1219="","←G列に1～3の選択肢を入力してください",H1219="","←H列に金額を入力してください",G1219=3,"",I1219="","←I列に所定労働時間を入力してください"),"")</f>
        <v/>
      </c>
    </row>
    <row r="1220" spans="1:12" ht="16.5" customHeight="1" x14ac:dyDescent="0.4">
      <c r="A1220" s="52" t="str">
        <f t="shared" si="18"/>
        <v/>
      </c>
      <c r="B1220" s="51"/>
      <c r="C1220" s="75"/>
      <c r="D1220" s="51"/>
      <c r="E1220" s="27" t="str" cm="1">
        <f t="array" ref="E1220">IFERROR(_xlfn.IFS(AND($F$4=45566,D1220="徳島"),VLOOKUP(D1220,最低賃金!$A$2:$G$49,2,FALSE),OR($F$4&lt;&gt;45566,D1220&lt;&gt;"徳島"),VLOOKUP(D1220,最低賃金!$A$2:$G$49,4,FALSE)),"")</f>
        <v/>
      </c>
      <c r="F1220" s="27" t="str">
        <f>IFERROR(VLOOKUP(D1220,最低賃金!$A$3:$G$49,6,FALSE),"")</f>
        <v/>
      </c>
      <c r="G1220" s="51"/>
      <c r="H1220" s="19"/>
      <c r="I1220" s="81"/>
      <c r="J1220" s="27" t="str" cm="1">
        <f t="array" ref="J1220">IFERROR(_xlfn.IFS(COUNTBLANK(G1220:I1220)=3,"",H1220="","H列に金額を入力してください",G1220=3,H1220,I1220="","I列に労働時間を入力してください",G1220=1,ROUND(H1220/(I1220*24),0),G1220=2,ROUND(H1220/(I1220*24),0)),"")</f>
        <v/>
      </c>
      <c r="K1220" s="80" t="str" cm="1">
        <f t="array" ref="K1220">IFERROR(_xlfn.IFS(D1220="","",J1220&lt;E1220,"×（法定外・要件外となる従業員です）",J1220&lt;=F1220,"〇",J1220&gt;F1220,"ー（要件外となる従業員です）"),"")</f>
        <v/>
      </c>
      <c r="L1220" s="25" t="str" cm="1">
        <f t="array" ref="L1220">IFERROR(_xlfn.IFS(COUNTBLANK(C1220:J1220)=8,"",C1220="","←C列に従業員名を姓名（フルネーム）で入力してください。誤変換にお気を付け下さい。",D1220="","←D列に都道府県を入力してください。",G1220="","←G列に1～3の選択肢を入力してください",H1220="","←H列に金額を入力してください",G1220=3,"",I1220="","←I列に所定労働時間を入力してください"),"")</f>
        <v/>
      </c>
    </row>
    <row r="1221" spans="1:12" ht="16.5" customHeight="1" x14ac:dyDescent="0.4">
      <c r="A1221" s="52" t="str">
        <f t="shared" si="18"/>
        <v/>
      </c>
      <c r="B1221" s="51"/>
      <c r="C1221" s="75"/>
      <c r="D1221" s="51"/>
      <c r="E1221" s="27" t="str" cm="1">
        <f t="array" ref="E1221">IFERROR(_xlfn.IFS(AND($F$4=45566,D1221="徳島"),VLOOKUP(D1221,最低賃金!$A$2:$G$49,2,FALSE),OR($F$4&lt;&gt;45566,D1221&lt;&gt;"徳島"),VLOOKUP(D1221,最低賃金!$A$2:$G$49,4,FALSE)),"")</f>
        <v/>
      </c>
      <c r="F1221" s="27" t="str">
        <f>IFERROR(VLOOKUP(D1221,最低賃金!$A$3:$G$49,6,FALSE),"")</f>
        <v/>
      </c>
      <c r="G1221" s="51"/>
      <c r="H1221" s="19"/>
      <c r="I1221" s="81"/>
      <c r="J1221" s="27" t="str" cm="1">
        <f t="array" ref="J1221">IFERROR(_xlfn.IFS(COUNTBLANK(G1221:I1221)=3,"",H1221="","H列に金額を入力してください",G1221=3,H1221,I1221="","I列に労働時間を入力してください",G1221=1,ROUND(H1221/(I1221*24),0),G1221=2,ROUND(H1221/(I1221*24),0)),"")</f>
        <v/>
      </c>
      <c r="K1221" s="80" t="str" cm="1">
        <f t="array" ref="K1221">IFERROR(_xlfn.IFS(D1221="","",J1221&lt;E1221,"×（法定外・要件外となる従業員です）",J1221&lt;=F1221,"〇",J1221&gt;F1221,"ー（要件外となる従業員です）"),"")</f>
        <v/>
      </c>
      <c r="L1221" s="25" t="str" cm="1">
        <f t="array" ref="L1221">IFERROR(_xlfn.IFS(COUNTBLANK(C1221:J1221)=8,"",C1221="","←C列に従業員名を姓名（フルネーム）で入力してください。誤変換にお気を付け下さい。",D1221="","←D列に都道府県を入力してください。",G1221="","←G列に1～3の選択肢を入力してください",H1221="","←H列に金額を入力してください",G1221=3,"",I1221="","←I列に所定労働時間を入力してください"),"")</f>
        <v/>
      </c>
    </row>
    <row r="1222" spans="1:12" ht="16.5" customHeight="1" x14ac:dyDescent="0.4">
      <c r="A1222" s="52" t="str">
        <f t="shared" si="18"/>
        <v/>
      </c>
      <c r="B1222" s="51"/>
      <c r="C1222" s="75"/>
      <c r="D1222" s="51"/>
      <c r="E1222" s="27" t="str" cm="1">
        <f t="array" ref="E1222">IFERROR(_xlfn.IFS(AND($F$4=45566,D1222="徳島"),VLOOKUP(D1222,最低賃金!$A$2:$G$49,2,FALSE),OR($F$4&lt;&gt;45566,D1222&lt;&gt;"徳島"),VLOOKUP(D1222,最低賃金!$A$2:$G$49,4,FALSE)),"")</f>
        <v/>
      </c>
      <c r="F1222" s="27" t="str">
        <f>IFERROR(VLOOKUP(D1222,最低賃金!$A$3:$G$49,6,FALSE),"")</f>
        <v/>
      </c>
      <c r="G1222" s="51"/>
      <c r="H1222" s="19"/>
      <c r="I1222" s="81"/>
      <c r="J1222" s="27" t="str" cm="1">
        <f t="array" ref="J1222">IFERROR(_xlfn.IFS(COUNTBLANK(G1222:I1222)=3,"",H1222="","H列に金額を入力してください",G1222=3,H1222,I1222="","I列に労働時間を入力してください",G1222=1,ROUND(H1222/(I1222*24),0),G1222=2,ROUND(H1222/(I1222*24),0)),"")</f>
        <v/>
      </c>
      <c r="K1222" s="80" t="str" cm="1">
        <f t="array" ref="K1222">IFERROR(_xlfn.IFS(D1222="","",J1222&lt;E1222,"×（法定外・要件外となる従業員です）",J1222&lt;=F1222,"〇",J1222&gt;F1222,"ー（要件外となる従業員です）"),"")</f>
        <v/>
      </c>
      <c r="L1222" s="25" t="str" cm="1">
        <f t="array" ref="L1222">IFERROR(_xlfn.IFS(COUNTBLANK(C1222:J1222)=8,"",C1222="","←C列に従業員名を姓名（フルネーム）で入力してください。誤変換にお気を付け下さい。",D1222="","←D列に都道府県を入力してください。",G1222="","←G列に1～3の選択肢を入力してください",H1222="","←H列に金額を入力してください",G1222=3,"",I1222="","←I列に所定労働時間を入力してください"),"")</f>
        <v/>
      </c>
    </row>
    <row r="1223" spans="1:12" ht="16.5" customHeight="1" x14ac:dyDescent="0.4">
      <c r="A1223" s="52" t="str">
        <f t="shared" si="18"/>
        <v/>
      </c>
      <c r="B1223" s="51"/>
      <c r="C1223" s="75"/>
      <c r="D1223" s="51"/>
      <c r="E1223" s="27" t="str" cm="1">
        <f t="array" ref="E1223">IFERROR(_xlfn.IFS(AND($F$4=45566,D1223="徳島"),VLOOKUP(D1223,最低賃金!$A$2:$G$49,2,FALSE),OR($F$4&lt;&gt;45566,D1223&lt;&gt;"徳島"),VLOOKUP(D1223,最低賃金!$A$2:$G$49,4,FALSE)),"")</f>
        <v/>
      </c>
      <c r="F1223" s="27" t="str">
        <f>IFERROR(VLOOKUP(D1223,最低賃金!$A$3:$G$49,6,FALSE),"")</f>
        <v/>
      </c>
      <c r="G1223" s="51"/>
      <c r="H1223" s="19"/>
      <c r="I1223" s="81"/>
      <c r="J1223" s="27" t="str" cm="1">
        <f t="array" ref="J1223">IFERROR(_xlfn.IFS(COUNTBLANK(G1223:I1223)=3,"",H1223="","H列に金額を入力してください",G1223=3,H1223,I1223="","I列に労働時間を入力してください",G1223=1,ROUND(H1223/(I1223*24),0),G1223=2,ROUND(H1223/(I1223*24),0)),"")</f>
        <v/>
      </c>
      <c r="K1223" s="80" t="str" cm="1">
        <f t="array" ref="K1223">IFERROR(_xlfn.IFS(D1223="","",J1223&lt;E1223,"×（法定外・要件外となる従業員です）",J1223&lt;=F1223,"〇",J1223&gt;F1223,"ー（要件外となる従業員です）"),"")</f>
        <v/>
      </c>
      <c r="L1223" s="25" t="str" cm="1">
        <f t="array" ref="L1223">IFERROR(_xlfn.IFS(COUNTBLANK(C1223:J1223)=8,"",C1223="","←C列に従業員名を姓名（フルネーム）で入力してください。誤変換にお気を付け下さい。",D1223="","←D列に都道府県を入力してください。",G1223="","←G列に1～3の選択肢を入力してください",H1223="","←H列に金額を入力してください",G1223=3,"",I1223="","←I列に所定労働時間を入力してください"),"")</f>
        <v/>
      </c>
    </row>
    <row r="1224" spans="1:12" ht="16.5" customHeight="1" x14ac:dyDescent="0.4">
      <c r="A1224" s="52" t="str">
        <f t="shared" si="18"/>
        <v/>
      </c>
      <c r="B1224" s="51"/>
      <c r="C1224" s="75"/>
      <c r="D1224" s="51"/>
      <c r="E1224" s="27" t="str" cm="1">
        <f t="array" ref="E1224">IFERROR(_xlfn.IFS(AND($F$4=45566,D1224="徳島"),VLOOKUP(D1224,最低賃金!$A$2:$G$49,2,FALSE),OR($F$4&lt;&gt;45566,D1224&lt;&gt;"徳島"),VLOOKUP(D1224,最低賃金!$A$2:$G$49,4,FALSE)),"")</f>
        <v/>
      </c>
      <c r="F1224" s="27" t="str">
        <f>IFERROR(VLOOKUP(D1224,最低賃金!$A$3:$G$49,6,FALSE),"")</f>
        <v/>
      </c>
      <c r="G1224" s="51"/>
      <c r="H1224" s="19"/>
      <c r="I1224" s="81"/>
      <c r="J1224" s="27" t="str" cm="1">
        <f t="array" ref="J1224">IFERROR(_xlfn.IFS(COUNTBLANK(G1224:I1224)=3,"",H1224="","H列に金額を入力してください",G1224=3,H1224,I1224="","I列に労働時間を入力してください",G1224=1,ROUND(H1224/(I1224*24),0),G1224=2,ROUND(H1224/(I1224*24),0)),"")</f>
        <v/>
      </c>
      <c r="K1224" s="80" t="str" cm="1">
        <f t="array" ref="K1224">IFERROR(_xlfn.IFS(D1224="","",J1224&lt;E1224,"×（法定外・要件外となる従業員です）",J1224&lt;=F1224,"〇",J1224&gt;F1224,"ー（要件外となる従業員です）"),"")</f>
        <v/>
      </c>
      <c r="L1224" s="25" t="str" cm="1">
        <f t="array" ref="L1224">IFERROR(_xlfn.IFS(COUNTBLANK(C1224:J1224)=8,"",C1224="","←C列に従業員名を姓名（フルネーム）で入力してください。誤変換にお気を付け下さい。",D1224="","←D列に都道府県を入力してください。",G1224="","←G列に1～3の選択肢を入力してください",H1224="","←H列に金額を入力してください",G1224=3,"",I1224="","←I列に所定労働時間を入力してください"),"")</f>
        <v/>
      </c>
    </row>
    <row r="1225" spans="1:12" ht="16.5" customHeight="1" x14ac:dyDescent="0.4">
      <c r="A1225" s="52" t="str">
        <f t="shared" si="18"/>
        <v/>
      </c>
      <c r="B1225" s="51"/>
      <c r="C1225" s="75"/>
      <c r="D1225" s="51"/>
      <c r="E1225" s="27" t="str" cm="1">
        <f t="array" ref="E1225">IFERROR(_xlfn.IFS(AND($F$4=45566,D1225="徳島"),VLOOKUP(D1225,最低賃金!$A$2:$G$49,2,FALSE),OR($F$4&lt;&gt;45566,D1225&lt;&gt;"徳島"),VLOOKUP(D1225,最低賃金!$A$2:$G$49,4,FALSE)),"")</f>
        <v/>
      </c>
      <c r="F1225" s="27" t="str">
        <f>IFERROR(VLOOKUP(D1225,最低賃金!$A$3:$G$49,6,FALSE),"")</f>
        <v/>
      </c>
      <c r="G1225" s="51"/>
      <c r="H1225" s="19"/>
      <c r="I1225" s="81"/>
      <c r="J1225" s="27" t="str" cm="1">
        <f t="array" ref="J1225">IFERROR(_xlfn.IFS(COUNTBLANK(G1225:I1225)=3,"",H1225="","H列に金額を入力してください",G1225=3,H1225,I1225="","I列に労働時間を入力してください",G1225=1,ROUND(H1225/(I1225*24),0),G1225=2,ROUND(H1225/(I1225*24),0)),"")</f>
        <v/>
      </c>
      <c r="K1225" s="80" t="str" cm="1">
        <f t="array" ref="K1225">IFERROR(_xlfn.IFS(D1225="","",J1225&lt;E1225,"×（法定外・要件外となる従業員です）",J1225&lt;=F1225,"〇",J1225&gt;F1225,"ー（要件外となる従業員です）"),"")</f>
        <v/>
      </c>
      <c r="L1225" s="25" t="str" cm="1">
        <f t="array" ref="L1225">IFERROR(_xlfn.IFS(COUNTBLANK(C1225:J1225)=8,"",C1225="","←C列に従業員名を姓名（フルネーム）で入力してください。誤変換にお気を付け下さい。",D1225="","←D列に都道府県を入力してください。",G1225="","←G列に1～3の選択肢を入力してください",H1225="","←H列に金額を入力してください",G1225=3,"",I1225="","←I列に所定労働時間を入力してください"),"")</f>
        <v/>
      </c>
    </row>
    <row r="1226" spans="1:12" ht="16.5" customHeight="1" x14ac:dyDescent="0.4">
      <c r="A1226" s="52" t="str">
        <f t="shared" si="18"/>
        <v/>
      </c>
      <c r="B1226" s="51"/>
      <c r="C1226" s="75"/>
      <c r="D1226" s="51"/>
      <c r="E1226" s="27" t="str" cm="1">
        <f t="array" ref="E1226">IFERROR(_xlfn.IFS(AND($F$4=45566,D1226="徳島"),VLOOKUP(D1226,最低賃金!$A$2:$G$49,2,FALSE),OR($F$4&lt;&gt;45566,D1226&lt;&gt;"徳島"),VLOOKUP(D1226,最低賃金!$A$2:$G$49,4,FALSE)),"")</f>
        <v/>
      </c>
      <c r="F1226" s="27" t="str">
        <f>IFERROR(VLOOKUP(D1226,最低賃金!$A$3:$G$49,6,FALSE),"")</f>
        <v/>
      </c>
      <c r="G1226" s="51"/>
      <c r="H1226" s="19"/>
      <c r="I1226" s="81"/>
      <c r="J1226" s="27" t="str" cm="1">
        <f t="array" ref="J1226">IFERROR(_xlfn.IFS(COUNTBLANK(G1226:I1226)=3,"",H1226="","H列に金額を入力してください",G1226=3,H1226,I1226="","I列に労働時間を入力してください",G1226=1,ROUND(H1226/(I1226*24),0),G1226=2,ROUND(H1226/(I1226*24),0)),"")</f>
        <v/>
      </c>
      <c r="K1226" s="80" t="str" cm="1">
        <f t="array" ref="K1226">IFERROR(_xlfn.IFS(D1226="","",J1226&lt;E1226,"×（法定外・要件外となる従業員です）",J1226&lt;=F1226,"〇",J1226&gt;F1226,"ー（要件外となる従業員です）"),"")</f>
        <v/>
      </c>
      <c r="L1226" s="25" t="str" cm="1">
        <f t="array" ref="L1226">IFERROR(_xlfn.IFS(COUNTBLANK(C1226:J1226)=8,"",C1226="","←C列に従業員名を姓名（フルネーム）で入力してください。誤変換にお気を付け下さい。",D1226="","←D列に都道府県を入力してください。",G1226="","←G列に1～3の選択肢を入力してください",H1226="","←H列に金額を入力してください",G1226=3,"",I1226="","←I列に所定労働時間を入力してください"),"")</f>
        <v/>
      </c>
    </row>
    <row r="1227" spans="1:12" ht="16.5" customHeight="1" x14ac:dyDescent="0.4">
      <c r="A1227" s="52" t="str">
        <f t="shared" si="18"/>
        <v/>
      </c>
      <c r="B1227" s="51"/>
      <c r="C1227" s="75"/>
      <c r="D1227" s="51"/>
      <c r="E1227" s="27" t="str" cm="1">
        <f t="array" ref="E1227">IFERROR(_xlfn.IFS(AND($F$4=45566,D1227="徳島"),VLOOKUP(D1227,最低賃金!$A$2:$G$49,2,FALSE),OR($F$4&lt;&gt;45566,D1227&lt;&gt;"徳島"),VLOOKUP(D1227,最低賃金!$A$2:$G$49,4,FALSE)),"")</f>
        <v/>
      </c>
      <c r="F1227" s="27" t="str">
        <f>IFERROR(VLOOKUP(D1227,最低賃金!$A$3:$G$49,6,FALSE),"")</f>
        <v/>
      </c>
      <c r="G1227" s="51"/>
      <c r="H1227" s="19"/>
      <c r="I1227" s="81"/>
      <c r="J1227" s="27" t="str" cm="1">
        <f t="array" ref="J1227">IFERROR(_xlfn.IFS(COUNTBLANK(G1227:I1227)=3,"",H1227="","H列に金額を入力してください",G1227=3,H1227,I1227="","I列に労働時間を入力してください",G1227=1,ROUND(H1227/(I1227*24),0),G1227=2,ROUND(H1227/(I1227*24),0)),"")</f>
        <v/>
      </c>
      <c r="K1227" s="80" t="str" cm="1">
        <f t="array" ref="K1227">IFERROR(_xlfn.IFS(D1227="","",J1227&lt;E1227,"×（法定外・要件外となる従業員です）",J1227&lt;=F1227,"〇",J1227&gt;F1227,"ー（要件外となる従業員です）"),"")</f>
        <v/>
      </c>
      <c r="L1227" s="25" t="str" cm="1">
        <f t="array" ref="L1227">IFERROR(_xlfn.IFS(COUNTBLANK(C1227:J1227)=8,"",C1227="","←C列に従業員名を姓名（フルネーム）で入力してください。誤変換にお気を付け下さい。",D1227="","←D列に都道府県を入力してください。",G1227="","←G列に1～3の選択肢を入力してください",H1227="","←H列に金額を入力してください",G1227=3,"",I1227="","←I列に所定労働時間を入力してください"),"")</f>
        <v/>
      </c>
    </row>
    <row r="1228" spans="1:12" ht="16.5" customHeight="1" x14ac:dyDescent="0.4">
      <c r="A1228" s="52" t="str">
        <f t="shared" ref="A1228:A1291" si="19">IF(C1228="","",A1227+1)</f>
        <v/>
      </c>
      <c r="B1228" s="51"/>
      <c r="C1228" s="75"/>
      <c r="D1228" s="51"/>
      <c r="E1228" s="27" t="str" cm="1">
        <f t="array" ref="E1228">IFERROR(_xlfn.IFS(AND($F$4=45566,D1228="徳島"),VLOOKUP(D1228,最低賃金!$A$2:$G$49,2,FALSE),OR($F$4&lt;&gt;45566,D1228&lt;&gt;"徳島"),VLOOKUP(D1228,最低賃金!$A$2:$G$49,4,FALSE)),"")</f>
        <v/>
      </c>
      <c r="F1228" s="27" t="str">
        <f>IFERROR(VLOOKUP(D1228,最低賃金!$A$3:$G$49,6,FALSE),"")</f>
        <v/>
      </c>
      <c r="G1228" s="51"/>
      <c r="H1228" s="19"/>
      <c r="I1228" s="81"/>
      <c r="J1228" s="27" t="str" cm="1">
        <f t="array" ref="J1228">IFERROR(_xlfn.IFS(COUNTBLANK(G1228:I1228)=3,"",H1228="","H列に金額を入力してください",G1228=3,H1228,I1228="","I列に労働時間を入力してください",G1228=1,ROUND(H1228/(I1228*24),0),G1228=2,ROUND(H1228/(I1228*24),0)),"")</f>
        <v/>
      </c>
      <c r="K1228" s="80" t="str" cm="1">
        <f t="array" ref="K1228">IFERROR(_xlfn.IFS(D1228="","",J1228&lt;E1228,"×（法定外・要件外となる従業員です）",J1228&lt;=F1228,"〇",J1228&gt;F1228,"ー（要件外となる従業員です）"),"")</f>
        <v/>
      </c>
      <c r="L1228" s="25" t="str" cm="1">
        <f t="array" ref="L1228">IFERROR(_xlfn.IFS(COUNTBLANK(C1228:J1228)=8,"",C1228="","←C列に従業員名を姓名（フルネーム）で入力してください。誤変換にお気を付け下さい。",D1228="","←D列に都道府県を入力してください。",G1228="","←G列に1～3の選択肢を入力してください",H1228="","←H列に金額を入力してください",G1228=3,"",I1228="","←I列に所定労働時間を入力してください"),"")</f>
        <v/>
      </c>
    </row>
    <row r="1229" spans="1:12" ht="16.5" customHeight="1" x14ac:dyDescent="0.4">
      <c r="A1229" s="52" t="str">
        <f t="shared" si="19"/>
        <v/>
      </c>
      <c r="B1229" s="51"/>
      <c r="C1229" s="75"/>
      <c r="D1229" s="51"/>
      <c r="E1229" s="27" t="str" cm="1">
        <f t="array" ref="E1229">IFERROR(_xlfn.IFS(AND($F$4=45566,D1229="徳島"),VLOOKUP(D1229,最低賃金!$A$2:$G$49,2,FALSE),OR($F$4&lt;&gt;45566,D1229&lt;&gt;"徳島"),VLOOKUP(D1229,最低賃金!$A$2:$G$49,4,FALSE)),"")</f>
        <v/>
      </c>
      <c r="F1229" s="27" t="str">
        <f>IFERROR(VLOOKUP(D1229,最低賃金!$A$3:$G$49,6,FALSE),"")</f>
        <v/>
      </c>
      <c r="G1229" s="51"/>
      <c r="H1229" s="19"/>
      <c r="I1229" s="81"/>
      <c r="J1229" s="27" t="str" cm="1">
        <f t="array" ref="J1229">IFERROR(_xlfn.IFS(COUNTBLANK(G1229:I1229)=3,"",H1229="","H列に金額を入力してください",G1229=3,H1229,I1229="","I列に労働時間を入力してください",G1229=1,ROUND(H1229/(I1229*24),0),G1229=2,ROUND(H1229/(I1229*24),0)),"")</f>
        <v/>
      </c>
      <c r="K1229" s="80" t="str" cm="1">
        <f t="array" ref="K1229">IFERROR(_xlfn.IFS(D1229="","",J1229&lt;E1229,"×（法定外・要件外となる従業員です）",J1229&lt;=F1229,"〇",J1229&gt;F1229,"ー（要件外となる従業員です）"),"")</f>
        <v/>
      </c>
      <c r="L1229" s="25" t="str" cm="1">
        <f t="array" ref="L1229">IFERROR(_xlfn.IFS(COUNTBLANK(C1229:J1229)=8,"",C1229="","←C列に従業員名を姓名（フルネーム）で入力してください。誤変換にお気を付け下さい。",D1229="","←D列に都道府県を入力してください。",G1229="","←G列に1～3の選択肢を入力してください",H1229="","←H列に金額を入力してください",G1229=3,"",I1229="","←I列に所定労働時間を入力してください"),"")</f>
        <v/>
      </c>
    </row>
    <row r="1230" spans="1:12" ht="16.5" customHeight="1" x14ac:dyDescent="0.4">
      <c r="A1230" s="52" t="str">
        <f t="shared" si="19"/>
        <v/>
      </c>
      <c r="B1230" s="51"/>
      <c r="C1230" s="75"/>
      <c r="D1230" s="51"/>
      <c r="E1230" s="27" t="str" cm="1">
        <f t="array" ref="E1230">IFERROR(_xlfn.IFS(AND($F$4=45566,D1230="徳島"),VLOOKUP(D1230,最低賃金!$A$2:$G$49,2,FALSE),OR($F$4&lt;&gt;45566,D1230&lt;&gt;"徳島"),VLOOKUP(D1230,最低賃金!$A$2:$G$49,4,FALSE)),"")</f>
        <v/>
      </c>
      <c r="F1230" s="27" t="str">
        <f>IFERROR(VLOOKUP(D1230,最低賃金!$A$3:$G$49,6,FALSE),"")</f>
        <v/>
      </c>
      <c r="G1230" s="51"/>
      <c r="H1230" s="19"/>
      <c r="I1230" s="81"/>
      <c r="J1230" s="27" t="str" cm="1">
        <f t="array" ref="J1230">IFERROR(_xlfn.IFS(COUNTBLANK(G1230:I1230)=3,"",H1230="","H列に金額を入力してください",G1230=3,H1230,I1230="","I列に労働時間を入力してください",G1230=1,ROUND(H1230/(I1230*24),0),G1230=2,ROUND(H1230/(I1230*24),0)),"")</f>
        <v/>
      </c>
      <c r="K1230" s="80" t="str" cm="1">
        <f t="array" ref="K1230">IFERROR(_xlfn.IFS(D1230="","",J1230&lt;E1230,"×（法定外・要件外となる従業員です）",J1230&lt;=F1230,"〇",J1230&gt;F1230,"ー（要件外となる従業員です）"),"")</f>
        <v/>
      </c>
      <c r="L1230" s="25" t="str" cm="1">
        <f t="array" ref="L1230">IFERROR(_xlfn.IFS(COUNTBLANK(C1230:J1230)=8,"",C1230="","←C列に従業員名を姓名（フルネーム）で入力してください。誤変換にお気を付け下さい。",D1230="","←D列に都道府県を入力してください。",G1230="","←G列に1～3の選択肢を入力してください",H1230="","←H列に金額を入力してください",G1230=3,"",I1230="","←I列に所定労働時間を入力してください"),"")</f>
        <v/>
      </c>
    </row>
    <row r="1231" spans="1:12" ht="16.5" customHeight="1" x14ac:dyDescent="0.4">
      <c r="A1231" s="52" t="str">
        <f t="shared" si="19"/>
        <v/>
      </c>
      <c r="B1231" s="51"/>
      <c r="C1231" s="75"/>
      <c r="D1231" s="51"/>
      <c r="E1231" s="27" t="str" cm="1">
        <f t="array" ref="E1231">IFERROR(_xlfn.IFS(AND($F$4=45566,D1231="徳島"),VLOOKUP(D1231,最低賃金!$A$2:$G$49,2,FALSE),OR($F$4&lt;&gt;45566,D1231&lt;&gt;"徳島"),VLOOKUP(D1231,最低賃金!$A$2:$G$49,4,FALSE)),"")</f>
        <v/>
      </c>
      <c r="F1231" s="27" t="str">
        <f>IFERROR(VLOOKUP(D1231,最低賃金!$A$3:$G$49,6,FALSE),"")</f>
        <v/>
      </c>
      <c r="G1231" s="51"/>
      <c r="H1231" s="19"/>
      <c r="I1231" s="81"/>
      <c r="J1231" s="27" t="str" cm="1">
        <f t="array" ref="J1231">IFERROR(_xlfn.IFS(COUNTBLANK(G1231:I1231)=3,"",H1231="","H列に金額を入力してください",G1231=3,H1231,I1231="","I列に労働時間を入力してください",G1231=1,ROUND(H1231/(I1231*24),0),G1231=2,ROUND(H1231/(I1231*24),0)),"")</f>
        <v/>
      </c>
      <c r="K1231" s="80" t="str" cm="1">
        <f t="array" ref="K1231">IFERROR(_xlfn.IFS(D1231="","",J1231&lt;E1231,"×（法定外・要件外となる従業員です）",J1231&lt;=F1231,"〇",J1231&gt;F1231,"ー（要件外となる従業員です）"),"")</f>
        <v/>
      </c>
      <c r="L1231" s="25" t="str" cm="1">
        <f t="array" ref="L1231">IFERROR(_xlfn.IFS(COUNTBLANK(C1231:J1231)=8,"",C1231="","←C列に従業員名を姓名（フルネーム）で入力してください。誤変換にお気を付け下さい。",D1231="","←D列に都道府県を入力してください。",G1231="","←G列に1～3の選択肢を入力してください",H1231="","←H列に金額を入力してください",G1231=3,"",I1231="","←I列に所定労働時間を入力してください"),"")</f>
        <v/>
      </c>
    </row>
    <row r="1232" spans="1:12" ht="16.5" customHeight="1" x14ac:dyDescent="0.4">
      <c r="A1232" s="52" t="str">
        <f t="shared" si="19"/>
        <v/>
      </c>
      <c r="B1232" s="51"/>
      <c r="C1232" s="75"/>
      <c r="D1232" s="51"/>
      <c r="E1232" s="27" t="str" cm="1">
        <f t="array" ref="E1232">IFERROR(_xlfn.IFS(AND($F$4=45566,D1232="徳島"),VLOOKUP(D1232,最低賃金!$A$2:$G$49,2,FALSE),OR($F$4&lt;&gt;45566,D1232&lt;&gt;"徳島"),VLOOKUP(D1232,最低賃金!$A$2:$G$49,4,FALSE)),"")</f>
        <v/>
      </c>
      <c r="F1232" s="27" t="str">
        <f>IFERROR(VLOOKUP(D1232,最低賃金!$A$3:$G$49,6,FALSE),"")</f>
        <v/>
      </c>
      <c r="G1232" s="51"/>
      <c r="H1232" s="19"/>
      <c r="I1232" s="81"/>
      <c r="J1232" s="27" t="str" cm="1">
        <f t="array" ref="J1232">IFERROR(_xlfn.IFS(COUNTBLANK(G1232:I1232)=3,"",H1232="","H列に金額を入力してください",G1232=3,H1232,I1232="","I列に労働時間を入力してください",G1232=1,ROUND(H1232/(I1232*24),0),G1232=2,ROUND(H1232/(I1232*24),0)),"")</f>
        <v/>
      </c>
      <c r="K1232" s="80" t="str" cm="1">
        <f t="array" ref="K1232">IFERROR(_xlfn.IFS(D1232="","",J1232&lt;E1232,"×（法定外・要件外となる従業員です）",J1232&lt;=F1232,"〇",J1232&gt;F1232,"ー（要件外となる従業員です）"),"")</f>
        <v/>
      </c>
      <c r="L1232" s="25" t="str" cm="1">
        <f t="array" ref="L1232">IFERROR(_xlfn.IFS(COUNTBLANK(C1232:J1232)=8,"",C1232="","←C列に従業員名を姓名（フルネーム）で入力してください。誤変換にお気を付け下さい。",D1232="","←D列に都道府県を入力してください。",G1232="","←G列に1～3の選択肢を入力してください",H1232="","←H列に金額を入力してください",G1232=3,"",I1232="","←I列に所定労働時間を入力してください"),"")</f>
        <v/>
      </c>
    </row>
    <row r="1233" spans="1:12" ht="16.5" customHeight="1" x14ac:dyDescent="0.4">
      <c r="A1233" s="52" t="str">
        <f t="shared" si="19"/>
        <v/>
      </c>
      <c r="B1233" s="51"/>
      <c r="C1233" s="75"/>
      <c r="D1233" s="51"/>
      <c r="E1233" s="27" t="str" cm="1">
        <f t="array" ref="E1233">IFERROR(_xlfn.IFS(AND($F$4=45566,D1233="徳島"),VLOOKUP(D1233,最低賃金!$A$2:$G$49,2,FALSE),OR($F$4&lt;&gt;45566,D1233&lt;&gt;"徳島"),VLOOKUP(D1233,最低賃金!$A$2:$G$49,4,FALSE)),"")</f>
        <v/>
      </c>
      <c r="F1233" s="27" t="str">
        <f>IFERROR(VLOOKUP(D1233,最低賃金!$A$3:$G$49,6,FALSE),"")</f>
        <v/>
      </c>
      <c r="G1233" s="51"/>
      <c r="H1233" s="19"/>
      <c r="I1233" s="81"/>
      <c r="J1233" s="27" t="str" cm="1">
        <f t="array" ref="J1233">IFERROR(_xlfn.IFS(COUNTBLANK(G1233:I1233)=3,"",H1233="","H列に金額を入力してください",G1233=3,H1233,I1233="","I列に労働時間を入力してください",G1233=1,ROUND(H1233/(I1233*24),0),G1233=2,ROUND(H1233/(I1233*24),0)),"")</f>
        <v/>
      </c>
      <c r="K1233" s="80" t="str" cm="1">
        <f t="array" ref="K1233">IFERROR(_xlfn.IFS(D1233="","",J1233&lt;E1233,"×（法定外・要件外となる従業員です）",J1233&lt;=F1233,"〇",J1233&gt;F1233,"ー（要件外となる従業員です）"),"")</f>
        <v/>
      </c>
      <c r="L1233" s="25" t="str" cm="1">
        <f t="array" ref="L1233">IFERROR(_xlfn.IFS(COUNTBLANK(C1233:J1233)=8,"",C1233="","←C列に従業員名を姓名（フルネーム）で入力してください。誤変換にお気を付け下さい。",D1233="","←D列に都道府県を入力してください。",G1233="","←G列に1～3の選択肢を入力してください",H1233="","←H列に金額を入力してください",G1233=3,"",I1233="","←I列に所定労働時間を入力してください"),"")</f>
        <v/>
      </c>
    </row>
    <row r="1234" spans="1:12" ht="16.5" customHeight="1" x14ac:dyDescent="0.4">
      <c r="A1234" s="52" t="str">
        <f t="shared" si="19"/>
        <v/>
      </c>
      <c r="B1234" s="51"/>
      <c r="C1234" s="75"/>
      <c r="D1234" s="51"/>
      <c r="E1234" s="27" t="str" cm="1">
        <f t="array" ref="E1234">IFERROR(_xlfn.IFS(AND($F$4=45566,D1234="徳島"),VLOOKUP(D1234,最低賃金!$A$2:$G$49,2,FALSE),OR($F$4&lt;&gt;45566,D1234&lt;&gt;"徳島"),VLOOKUP(D1234,最低賃金!$A$2:$G$49,4,FALSE)),"")</f>
        <v/>
      </c>
      <c r="F1234" s="27" t="str">
        <f>IFERROR(VLOOKUP(D1234,最低賃金!$A$3:$G$49,6,FALSE),"")</f>
        <v/>
      </c>
      <c r="G1234" s="51"/>
      <c r="H1234" s="19"/>
      <c r="I1234" s="81"/>
      <c r="J1234" s="27" t="str" cm="1">
        <f t="array" ref="J1234">IFERROR(_xlfn.IFS(COUNTBLANK(G1234:I1234)=3,"",H1234="","H列に金額を入力してください",G1234=3,H1234,I1234="","I列に労働時間を入力してください",G1234=1,ROUND(H1234/(I1234*24),0),G1234=2,ROUND(H1234/(I1234*24),0)),"")</f>
        <v/>
      </c>
      <c r="K1234" s="80" t="str" cm="1">
        <f t="array" ref="K1234">IFERROR(_xlfn.IFS(D1234="","",J1234&lt;E1234,"×（法定外・要件外となる従業員です）",J1234&lt;=F1234,"〇",J1234&gt;F1234,"ー（要件外となる従業員です）"),"")</f>
        <v/>
      </c>
      <c r="L1234" s="25" t="str" cm="1">
        <f t="array" ref="L1234">IFERROR(_xlfn.IFS(COUNTBLANK(C1234:J1234)=8,"",C1234="","←C列に従業員名を姓名（フルネーム）で入力してください。誤変換にお気を付け下さい。",D1234="","←D列に都道府県を入力してください。",G1234="","←G列に1～3の選択肢を入力してください",H1234="","←H列に金額を入力してください",G1234=3,"",I1234="","←I列に所定労働時間を入力してください"),"")</f>
        <v/>
      </c>
    </row>
    <row r="1235" spans="1:12" ht="16.5" customHeight="1" x14ac:dyDescent="0.4">
      <c r="A1235" s="52" t="str">
        <f t="shared" si="19"/>
        <v/>
      </c>
      <c r="B1235" s="51"/>
      <c r="C1235" s="75"/>
      <c r="D1235" s="51"/>
      <c r="E1235" s="27" t="str" cm="1">
        <f t="array" ref="E1235">IFERROR(_xlfn.IFS(AND($F$4=45566,D1235="徳島"),VLOOKUP(D1235,最低賃金!$A$2:$G$49,2,FALSE),OR($F$4&lt;&gt;45566,D1235&lt;&gt;"徳島"),VLOOKUP(D1235,最低賃金!$A$2:$G$49,4,FALSE)),"")</f>
        <v/>
      </c>
      <c r="F1235" s="27" t="str">
        <f>IFERROR(VLOOKUP(D1235,最低賃金!$A$3:$G$49,6,FALSE),"")</f>
        <v/>
      </c>
      <c r="G1235" s="51"/>
      <c r="H1235" s="19"/>
      <c r="I1235" s="81"/>
      <c r="J1235" s="27" t="str" cm="1">
        <f t="array" ref="J1235">IFERROR(_xlfn.IFS(COUNTBLANK(G1235:I1235)=3,"",H1235="","H列に金額を入力してください",G1235=3,H1235,I1235="","I列に労働時間を入力してください",G1235=1,ROUND(H1235/(I1235*24),0),G1235=2,ROUND(H1235/(I1235*24),0)),"")</f>
        <v/>
      </c>
      <c r="K1235" s="80" t="str" cm="1">
        <f t="array" ref="K1235">IFERROR(_xlfn.IFS(D1235="","",J1235&lt;E1235,"×（法定外・要件外となる従業員です）",J1235&lt;=F1235,"〇",J1235&gt;F1235,"ー（要件外となる従業員です）"),"")</f>
        <v/>
      </c>
      <c r="L1235" s="25" t="str" cm="1">
        <f t="array" ref="L1235">IFERROR(_xlfn.IFS(COUNTBLANK(C1235:J1235)=8,"",C1235="","←C列に従業員名を姓名（フルネーム）で入力してください。誤変換にお気を付け下さい。",D1235="","←D列に都道府県を入力してください。",G1235="","←G列に1～3の選択肢を入力してください",H1235="","←H列に金額を入力してください",G1235=3,"",I1235="","←I列に所定労働時間を入力してください"),"")</f>
        <v/>
      </c>
    </row>
    <row r="1236" spans="1:12" ht="16.5" customHeight="1" x14ac:dyDescent="0.4">
      <c r="A1236" s="52" t="str">
        <f t="shared" si="19"/>
        <v/>
      </c>
      <c r="B1236" s="51"/>
      <c r="C1236" s="75"/>
      <c r="D1236" s="51"/>
      <c r="E1236" s="27" t="str" cm="1">
        <f t="array" ref="E1236">IFERROR(_xlfn.IFS(AND($F$4=45566,D1236="徳島"),VLOOKUP(D1236,最低賃金!$A$2:$G$49,2,FALSE),OR($F$4&lt;&gt;45566,D1236&lt;&gt;"徳島"),VLOOKUP(D1236,最低賃金!$A$2:$G$49,4,FALSE)),"")</f>
        <v/>
      </c>
      <c r="F1236" s="27" t="str">
        <f>IFERROR(VLOOKUP(D1236,最低賃金!$A$3:$G$49,6,FALSE),"")</f>
        <v/>
      </c>
      <c r="G1236" s="51"/>
      <c r="H1236" s="19"/>
      <c r="I1236" s="81"/>
      <c r="J1236" s="27" t="str" cm="1">
        <f t="array" ref="J1236">IFERROR(_xlfn.IFS(COUNTBLANK(G1236:I1236)=3,"",H1236="","H列に金額を入力してください",G1236=3,H1236,I1236="","I列に労働時間を入力してください",G1236=1,ROUND(H1236/(I1236*24),0),G1236=2,ROUND(H1236/(I1236*24),0)),"")</f>
        <v/>
      </c>
      <c r="K1236" s="80" t="str" cm="1">
        <f t="array" ref="K1236">IFERROR(_xlfn.IFS(D1236="","",J1236&lt;E1236,"×（法定外・要件外となる従業員です）",J1236&lt;=F1236,"〇",J1236&gt;F1236,"ー（要件外となる従業員です）"),"")</f>
        <v/>
      </c>
      <c r="L1236" s="25" t="str" cm="1">
        <f t="array" ref="L1236">IFERROR(_xlfn.IFS(COUNTBLANK(C1236:J1236)=8,"",C1236="","←C列に従業員名を姓名（フルネーム）で入力してください。誤変換にお気を付け下さい。",D1236="","←D列に都道府県を入力してください。",G1236="","←G列に1～3の選択肢を入力してください",H1236="","←H列に金額を入力してください",G1236=3,"",I1236="","←I列に所定労働時間を入力してください"),"")</f>
        <v/>
      </c>
    </row>
    <row r="1237" spans="1:12" ht="16.5" customHeight="1" x14ac:dyDescent="0.4">
      <c r="A1237" s="52" t="str">
        <f t="shared" si="19"/>
        <v/>
      </c>
      <c r="B1237" s="51"/>
      <c r="C1237" s="75"/>
      <c r="D1237" s="51"/>
      <c r="E1237" s="27" t="str" cm="1">
        <f t="array" ref="E1237">IFERROR(_xlfn.IFS(AND($F$4=45566,D1237="徳島"),VLOOKUP(D1237,最低賃金!$A$2:$G$49,2,FALSE),OR($F$4&lt;&gt;45566,D1237&lt;&gt;"徳島"),VLOOKUP(D1237,最低賃金!$A$2:$G$49,4,FALSE)),"")</f>
        <v/>
      </c>
      <c r="F1237" s="27" t="str">
        <f>IFERROR(VLOOKUP(D1237,最低賃金!$A$3:$G$49,6,FALSE),"")</f>
        <v/>
      </c>
      <c r="G1237" s="51"/>
      <c r="H1237" s="19"/>
      <c r="I1237" s="81"/>
      <c r="J1237" s="27" t="str" cm="1">
        <f t="array" ref="J1237">IFERROR(_xlfn.IFS(COUNTBLANK(G1237:I1237)=3,"",H1237="","H列に金額を入力してください",G1237=3,H1237,I1237="","I列に労働時間を入力してください",G1237=1,ROUND(H1237/(I1237*24),0),G1237=2,ROUND(H1237/(I1237*24),0)),"")</f>
        <v/>
      </c>
      <c r="K1237" s="80" t="str" cm="1">
        <f t="array" ref="K1237">IFERROR(_xlfn.IFS(D1237="","",J1237&lt;E1237,"×（法定外・要件外となる従業員です）",J1237&lt;=F1237,"〇",J1237&gt;F1237,"ー（要件外となる従業員です）"),"")</f>
        <v/>
      </c>
      <c r="L1237" s="25" t="str" cm="1">
        <f t="array" ref="L1237">IFERROR(_xlfn.IFS(COUNTBLANK(C1237:J1237)=8,"",C1237="","←C列に従業員名を姓名（フルネーム）で入力してください。誤変換にお気を付け下さい。",D1237="","←D列に都道府県を入力してください。",G1237="","←G列に1～3の選択肢を入力してください",H1237="","←H列に金額を入力してください",G1237=3,"",I1237="","←I列に所定労働時間を入力してください"),"")</f>
        <v/>
      </c>
    </row>
    <row r="1238" spans="1:12" ht="16.5" customHeight="1" x14ac:dyDescent="0.4">
      <c r="A1238" s="52" t="str">
        <f t="shared" si="19"/>
        <v/>
      </c>
      <c r="B1238" s="51"/>
      <c r="C1238" s="75"/>
      <c r="D1238" s="51"/>
      <c r="E1238" s="27" t="str" cm="1">
        <f t="array" ref="E1238">IFERROR(_xlfn.IFS(AND($F$4=45566,D1238="徳島"),VLOOKUP(D1238,最低賃金!$A$2:$G$49,2,FALSE),OR($F$4&lt;&gt;45566,D1238&lt;&gt;"徳島"),VLOOKUP(D1238,最低賃金!$A$2:$G$49,4,FALSE)),"")</f>
        <v/>
      </c>
      <c r="F1238" s="27" t="str">
        <f>IFERROR(VLOOKUP(D1238,最低賃金!$A$3:$G$49,6,FALSE),"")</f>
        <v/>
      </c>
      <c r="G1238" s="51"/>
      <c r="H1238" s="19"/>
      <c r="I1238" s="81"/>
      <c r="J1238" s="27" t="str" cm="1">
        <f t="array" ref="J1238">IFERROR(_xlfn.IFS(COUNTBLANK(G1238:I1238)=3,"",H1238="","H列に金額を入力してください",G1238=3,H1238,I1238="","I列に労働時間を入力してください",G1238=1,ROUND(H1238/(I1238*24),0),G1238=2,ROUND(H1238/(I1238*24),0)),"")</f>
        <v/>
      </c>
      <c r="K1238" s="80" t="str" cm="1">
        <f t="array" ref="K1238">IFERROR(_xlfn.IFS(D1238="","",J1238&lt;E1238,"×（法定外・要件外となる従業員です）",J1238&lt;=F1238,"〇",J1238&gt;F1238,"ー（要件外となる従業員です）"),"")</f>
        <v/>
      </c>
      <c r="L1238" s="25" t="str" cm="1">
        <f t="array" ref="L1238">IFERROR(_xlfn.IFS(COUNTBLANK(C1238:J1238)=8,"",C1238="","←C列に従業員名を姓名（フルネーム）で入力してください。誤変換にお気を付け下さい。",D1238="","←D列に都道府県を入力してください。",G1238="","←G列に1～3の選択肢を入力してください",H1238="","←H列に金額を入力してください",G1238=3,"",I1238="","←I列に所定労働時間を入力してください"),"")</f>
        <v/>
      </c>
    </row>
    <row r="1239" spans="1:12" ht="16.5" customHeight="1" x14ac:dyDescent="0.4">
      <c r="A1239" s="52" t="str">
        <f t="shared" si="19"/>
        <v/>
      </c>
      <c r="B1239" s="51"/>
      <c r="C1239" s="75"/>
      <c r="D1239" s="51"/>
      <c r="E1239" s="27" t="str" cm="1">
        <f t="array" ref="E1239">IFERROR(_xlfn.IFS(AND($F$4=45566,D1239="徳島"),VLOOKUP(D1239,最低賃金!$A$2:$G$49,2,FALSE),OR($F$4&lt;&gt;45566,D1239&lt;&gt;"徳島"),VLOOKUP(D1239,最低賃金!$A$2:$G$49,4,FALSE)),"")</f>
        <v/>
      </c>
      <c r="F1239" s="27" t="str">
        <f>IFERROR(VLOOKUP(D1239,最低賃金!$A$3:$G$49,6,FALSE),"")</f>
        <v/>
      </c>
      <c r="G1239" s="51"/>
      <c r="H1239" s="19"/>
      <c r="I1239" s="81"/>
      <c r="J1239" s="27" t="str" cm="1">
        <f t="array" ref="J1239">IFERROR(_xlfn.IFS(COUNTBLANK(G1239:I1239)=3,"",H1239="","H列に金額を入力してください",G1239=3,H1239,I1239="","I列に労働時間を入力してください",G1239=1,ROUND(H1239/(I1239*24),0),G1239=2,ROUND(H1239/(I1239*24),0)),"")</f>
        <v/>
      </c>
      <c r="K1239" s="80" t="str" cm="1">
        <f t="array" ref="K1239">IFERROR(_xlfn.IFS(D1239="","",J1239&lt;E1239,"×（法定外・要件外となる従業員です）",J1239&lt;=F1239,"〇",J1239&gt;F1239,"ー（要件外となる従業員です）"),"")</f>
        <v/>
      </c>
      <c r="L1239" s="25" t="str" cm="1">
        <f t="array" ref="L1239">IFERROR(_xlfn.IFS(COUNTBLANK(C1239:J1239)=8,"",C1239="","←C列に従業員名を姓名（フルネーム）で入力してください。誤変換にお気を付け下さい。",D1239="","←D列に都道府県を入力してください。",G1239="","←G列に1～3の選択肢を入力してください",H1239="","←H列に金額を入力してください",G1239=3,"",I1239="","←I列に所定労働時間を入力してください"),"")</f>
        <v/>
      </c>
    </row>
    <row r="1240" spans="1:12" ht="16.5" customHeight="1" x14ac:dyDescent="0.4">
      <c r="A1240" s="52" t="str">
        <f t="shared" si="19"/>
        <v/>
      </c>
      <c r="B1240" s="51"/>
      <c r="C1240" s="75"/>
      <c r="D1240" s="51"/>
      <c r="E1240" s="27" t="str" cm="1">
        <f t="array" ref="E1240">IFERROR(_xlfn.IFS(AND($F$4=45566,D1240="徳島"),VLOOKUP(D1240,最低賃金!$A$2:$G$49,2,FALSE),OR($F$4&lt;&gt;45566,D1240&lt;&gt;"徳島"),VLOOKUP(D1240,最低賃金!$A$2:$G$49,4,FALSE)),"")</f>
        <v/>
      </c>
      <c r="F1240" s="27" t="str">
        <f>IFERROR(VLOOKUP(D1240,最低賃金!$A$3:$G$49,6,FALSE),"")</f>
        <v/>
      </c>
      <c r="G1240" s="51"/>
      <c r="H1240" s="19"/>
      <c r="I1240" s="81"/>
      <c r="J1240" s="27" t="str" cm="1">
        <f t="array" ref="J1240">IFERROR(_xlfn.IFS(COUNTBLANK(G1240:I1240)=3,"",H1240="","H列に金額を入力してください",G1240=3,H1240,I1240="","I列に労働時間を入力してください",G1240=1,ROUND(H1240/(I1240*24),0),G1240=2,ROUND(H1240/(I1240*24),0)),"")</f>
        <v/>
      </c>
      <c r="K1240" s="80" t="str" cm="1">
        <f t="array" ref="K1240">IFERROR(_xlfn.IFS(D1240="","",J1240&lt;E1240,"×（法定外・要件外となる従業員です）",J1240&lt;=F1240,"〇",J1240&gt;F1240,"ー（要件外となる従業員です）"),"")</f>
        <v/>
      </c>
      <c r="L1240" s="25" t="str" cm="1">
        <f t="array" ref="L1240">IFERROR(_xlfn.IFS(COUNTBLANK(C1240:J1240)=8,"",C1240="","←C列に従業員名を姓名（フルネーム）で入力してください。誤変換にお気を付け下さい。",D1240="","←D列に都道府県を入力してください。",G1240="","←G列に1～3の選択肢を入力してください",H1240="","←H列に金額を入力してください",G1240=3,"",I1240="","←I列に所定労働時間を入力してください"),"")</f>
        <v/>
      </c>
    </row>
    <row r="1241" spans="1:12" ht="16.5" customHeight="1" x14ac:dyDescent="0.4">
      <c r="A1241" s="52" t="str">
        <f t="shared" si="19"/>
        <v/>
      </c>
      <c r="B1241" s="51"/>
      <c r="C1241" s="75"/>
      <c r="D1241" s="51"/>
      <c r="E1241" s="27" t="str" cm="1">
        <f t="array" ref="E1241">IFERROR(_xlfn.IFS(AND($F$4=45566,D1241="徳島"),VLOOKUP(D1241,最低賃金!$A$2:$G$49,2,FALSE),OR($F$4&lt;&gt;45566,D1241&lt;&gt;"徳島"),VLOOKUP(D1241,最低賃金!$A$2:$G$49,4,FALSE)),"")</f>
        <v/>
      </c>
      <c r="F1241" s="27" t="str">
        <f>IFERROR(VLOOKUP(D1241,最低賃金!$A$3:$G$49,6,FALSE),"")</f>
        <v/>
      </c>
      <c r="G1241" s="51"/>
      <c r="H1241" s="19"/>
      <c r="I1241" s="81"/>
      <c r="J1241" s="27" t="str" cm="1">
        <f t="array" ref="J1241">IFERROR(_xlfn.IFS(COUNTBLANK(G1241:I1241)=3,"",H1241="","H列に金額を入力してください",G1241=3,H1241,I1241="","I列に労働時間を入力してください",G1241=1,ROUND(H1241/(I1241*24),0),G1241=2,ROUND(H1241/(I1241*24),0)),"")</f>
        <v/>
      </c>
      <c r="K1241" s="80" t="str" cm="1">
        <f t="array" ref="K1241">IFERROR(_xlfn.IFS(D1241="","",J1241&lt;E1241,"×（法定外・要件外となる従業員です）",J1241&lt;=F1241,"〇",J1241&gt;F1241,"ー（要件外となる従業員です）"),"")</f>
        <v/>
      </c>
      <c r="L1241" s="25" t="str" cm="1">
        <f t="array" ref="L1241">IFERROR(_xlfn.IFS(COUNTBLANK(C1241:J1241)=8,"",C1241="","←C列に従業員名を姓名（フルネーム）で入力してください。誤変換にお気を付け下さい。",D1241="","←D列に都道府県を入力してください。",G1241="","←G列に1～3の選択肢を入力してください",H1241="","←H列に金額を入力してください",G1241=3,"",I1241="","←I列に所定労働時間を入力してください"),"")</f>
        <v/>
      </c>
    </row>
    <row r="1242" spans="1:12" ht="16.5" customHeight="1" x14ac:dyDescent="0.4">
      <c r="A1242" s="52" t="str">
        <f t="shared" si="19"/>
        <v/>
      </c>
      <c r="B1242" s="51"/>
      <c r="C1242" s="75"/>
      <c r="D1242" s="51"/>
      <c r="E1242" s="27" t="str" cm="1">
        <f t="array" ref="E1242">IFERROR(_xlfn.IFS(AND($F$4=45566,D1242="徳島"),VLOOKUP(D1242,最低賃金!$A$2:$G$49,2,FALSE),OR($F$4&lt;&gt;45566,D1242&lt;&gt;"徳島"),VLOOKUP(D1242,最低賃金!$A$2:$G$49,4,FALSE)),"")</f>
        <v/>
      </c>
      <c r="F1242" s="27" t="str">
        <f>IFERROR(VLOOKUP(D1242,最低賃金!$A$3:$G$49,6,FALSE),"")</f>
        <v/>
      </c>
      <c r="G1242" s="51"/>
      <c r="H1242" s="19"/>
      <c r="I1242" s="81"/>
      <c r="J1242" s="27" t="str" cm="1">
        <f t="array" ref="J1242">IFERROR(_xlfn.IFS(COUNTBLANK(G1242:I1242)=3,"",H1242="","H列に金額を入力してください",G1242=3,H1242,I1242="","I列に労働時間を入力してください",G1242=1,ROUND(H1242/(I1242*24),0),G1242=2,ROUND(H1242/(I1242*24),0)),"")</f>
        <v/>
      </c>
      <c r="K1242" s="80" t="str" cm="1">
        <f t="array" ref="K1242">IFERROR(_xlfn.IFS(D1242="","",J1242&lt;E1242,"×（法定外・要件外となる従業員です）",J1242&lt;=F1242,"〇",J1242&gt;F1242,"ー（要件外となる従業員です）"),"")</f>
        <v/>
      </c>
      <c r="L1242" s="25" t="str" cm="1">
        <f t="array" ref="L1242">IFERROR(_xlfn.IFS(COUNTBLANK(C1242:J1242)=8,"",C1242="","←C列に従業員名を姓名（フルネーム）で入力してください。誤変換にお気を付け下さい。",D1242="","←D列に都道府県を入力してください。",G1242="","←G列に1～3の選択肢を入力してください",H1242="","←H列に金額を入力してください",G1242=3,"",I1242="","←I列に所定労働時間を入力してください"),"")</f>
        <v/>
      </c>
    </row>
    <row r="1243" spans="1:12" ht="16.5" customHeight="1" x14ac:dyDescent="0.4">
      <c r="A1243" s="52" t="str">
        <f t="shared" si="19"/>
        <v/>
      </c>
      <c r="B1243" s="51"/>
      <c r="C1243" s="75"/>
      <c r="D1243" s="51"/>
      <c r="E1243" s="27" t="str" cm="1">
        <f t="array" ref="E1243">IFERROR(_xlfn.IFS(AND($F$4=45566,D1243="徳島"),VLOOKUP(D1243,最低賃金!$A$2:$G$49,2,FALSE),OR($F$4&lt;&gt;45566,D1243&lt;&gt;"徳島"),VLOOKUP(D1243,最低賃金!$A$2:$G$49,4,FALSE)),"")</f>
        <v/>
      </c>
      <c r="F1243" s="27" t="str">
        <f>IFERROR(VLOOKUP(D1243,最低賃金!$A$3:$G$49,6,FALSE),"")</f>
        <v/>
      </c>
      <c r="G1243" s="51"/>
      <c r="H1243" s="19"/>
      <c r="I1243" s="81"/>
      <c r="J1243" s="27" t="str" cm="1">
        <f t="array" ref="J1243">IFERROR(_xlfn.IFS(COUNTBLANK(G1243:I1243)=3,"",H1243="","H列に金額を入力してください",G1243=3,H1243,I1243="","I列に労働時間を入力してください",G1243=1,ROUND(H1243/(I1243*24),0),G1243=2,ROUND(H1243/(I1243*24),0)),"")</f>
        <v/>
      </c>
      <c r="K1243" s="80" t="str" cm="1">
        <f t="array" ref="K1243">IFERROR(_xlfn.IFS(D1243="","",J1243&lt;E1243,"×（法定外・要件外となる従業員です）",J1243&lt;=F1243,"〇",J1243&gt;F1243,"ー（要件外となる従業員です）"),"")</f>
        <v/>
      </c>
      <c r="L1243" s="25" t="str" cm="1">
        <f t="array" ref="L1243">IFERROR(_xlfn.IFS(COUNTBLANK(C1243:J1243)=8,"",C1243="","←C列に従業員名を姓名（フルネーム）で入力してください。誤変換にお気を付け下さい。",D1243="","←D列に都道府県を入力してください。",G1243="","←G列に1～3の選択肢を入力してください",H1243="","←H列に金額を入力してください",G1243=3,"",I1243="","←I列に所定労働時間を入力してください"),"")</f>
        <v/>
      </c>
    </row>
    <row r="1244" spans="1:12" ht="16.5" customHeight="1" x14ac:dyDescent="0.4">
      <c r="A1244" s="52" t="str">
        <f t="shared" si="19"/>
        <v/>
      </c>
      <c r="B1244" s="51"/>
      <c r="C1244" s="75"/>
      <c r="D1244" s="51"/>
      <c r="E1244" s="27" t="str" cm="1">
        <f t="array" ref="E1244">IFERROR(_xlfn.IFS(AND($F$4=45566,D1244="徳島"),VLOOKUP(D1244,最低賃金!$A$2:$G$49,2,FALSE),OR($F$4&lt;&gt;45566,D1244&lt;&gt;"徳島"),VLOOKUP(D1244,最低賃金!$A$2:$G$49,4,FALSE)),"")</f>
        <v/>
      </c>
      <c r="F1244" s="27" t="str">
        <f>IFERROR(VLOOKUP(D1244,最低賃金!$A$3:$G$49,6,FALSE),"")</f>
        <v/>
      </c>
      <c r="G1244" s="51"/>
      <c r="H1244" s="19"/>
      <c r="I1244" s="81"/>
      <c r="J1244" s="27" t="str" cm="1">
        <f t="array" ref="J1244">IFERROR(_xlfn.IFS(COUNTBLANK(G1244:I1244)=3,"",H1244="","H列に金額を入力してください",G1244=3,H1244,I1244="","I列に労働時間を入力してください",G1244=1,ROUND(H1244/(I1244*24),0),G1244=2,ROUND(H1244/(I1244*24),0)),"")</f>
        <v/>
      </c>
      <c r="K1244" s="80" t="str" cm="1">
        <f t="array" ref="K1244">IFERROR(_xlfn.IFS(D1244="","",J1244&lt;E1244,"×（法定外・要件外となる従業員です）",J1244&lt;=F1244,"〇",J1244&gt;F1244,"ー（要件外となる従業員です）"),"")</f>
        <v/>
      </c>
      <c r="L1244" s="25" t="str" cm="1">
        <f t="array" ref="L1244">IFERROR(_xlfn.IFS(COUNTBLANK(C1244:J1244)=8,"",C1244="","←C列に従業員名を姓名（フルネーム）で入力してください。誤変換にお気を付け下さい。",D1244="","←D列に都道府県を入力してください。",G1244="","←G列に1～3の選択肢を入力してください",H1244="","←H列に金額を入力してください",G1244=3,"",I1244="","←I列に所定労働時間を入力してください"),"")</f>
        <v/>
      </c>
    </row>
    <row r="1245" spans="1:12" ht="16.5" customHeight="1" x14ac:dyDescent="0.4">
      <c r="A1245" s="52" t="str">
        <f t="shared" si="19"/>
        <v/>
      </c>
      <c r="B1245" s="51"/>
      <c r="C1245" s="75"/>
      <c r="D1245" s="51"/>
      <c r="E1245" s="27" t="str" cm="1">
        <f t="array" ref="E1245">IFERROR(_xlfn.IFS(AND($F$4=45566,D1245="徳島"),VLOOKUP(D1245,最低賃金!$A$2:$G$49,2,FALSE),OR($F$4&lt;&gt;45566,D1245&lt;&gt;"徳島"),VLOOKUP(D1245,最低賃金!$A$2:$G$49,4,FALSE)),"")</f>
        <v/>
      </c>
      <c r="F1245" s="27" t="str">
        <f>IFERROR(VLOOKUP(D1245,最低賃金!$A$3:$G$49,6,FALSE),"")</f>
        <v/>
      </c>
      <c r="G1245" s="51"/>
      <c r="H1245" s="19"/>
      <c r="I1245" s="81"/>
      <c r="J1245" s="27" t="str" cm="1">
        <f t="array" ref="J1245">IFERROR(_xlfn.IFS(COUNTBLANK(G1245:I1245)=3,"",H1245="","H列に金額を入力してください",G1245=3,H1245,I1245="","I列に労働時間を入力してください",G1245=1,ROUND(H1245/(I1245*24),0),G1245=2,ROUND(H1245/(I1245*24),0)),"")</f>
        <v/>
      </c>
      <c r="K1245" s="80" t="str" cm="1">
        <f t="array" ref="K1245">IFERROR(_xlfn.IFS(D1245="","",J1245&lt;E1245,"×（法定外・要件外となる従業員です）",J1245&lt;=F1245,"〇",J1245&gt;F1245,"ー（要件外となる従業員です）"),"")</f>
        <v/>
      </c>
      <c r="L1245" s="25" t="str" cm="1">
        <f t="array" ref="L1245">IFERROR(_xlfn.IFS(COUNTBLANK(C1245:J1245)=8,"",C1245="","←C列に従業員名を姓名（フルネーム）で入力してください。誤変換にお気を付け下さい。",D1245="","←D列に都道府県を入力してください。",G1245="","←G列に1～3の選択肢を入力してください",H1245="","←H列に金額を入力してください",G1245=3,"",I1245="","←I列に所定労働時間を入力してください"),"")</f>
        <v/>
      </c>
    </row>
    <row r="1246" spans="1:12" ht="16.5" customHeight="1" x14ac:dyDescent="0.4">
      <c r="A1246" s="52" t="str">
        <f t="shared" si="19"/>
        <v/>
      </c>
      <c r="B1246" s="51"/>
      <c r="C1246" s="75"/>
      <c r="D1246" s="51"/>
      <c r="E1246" s="27" t="str" cm="1">
        <f t="array" ref="E1246">IFERROR(_xlfn.IFS(AND($F$4=45566,D1246="徳島"),VLOOKUP(D1246,最低賃金!$A$2:$G$49,2,FALSE),OR($F$4&lt;&gt;45566,D1246&lt;&gt;"徳島"),VLOOKUP(D1246,最低賃金!$A$2:$G$49,4,FALSE)),"")</f>
        <v/>
      </c>
      <c r="F1246" s="27" t="str">
        <f>IFERROR(VLOOKUP(D1246,最低賃金!$A$3:$G$49,6,FALSE),"")</f>
        <v/>
      </c>
      <c r="G1246" s="51"/>
      <c r="H1246" s="19"/>
      <c r="I1246" s="81"/>
      <c r="J1246" s="27" t="str" cm="1">
        <f t="array" ref="J1246">IFERROR(_xlfn.IFS(COUNTBLANK(G1246:I1246)=3,"",H1246="","H列に金額を入力してください",G1246=3,H1246,I1246="","I列に労働時間を入力してください",G1246=1,ROUND(H1246/(I1246*24),0),G1246=2,ROUND(H1246/(I1246*24),0)),"")</f>
        <v/>
      </c>
      <c r="K1246" s="80" t="str" cm="1">
        <f t="array" ref="K1246">IFERROR(_xlfn.IFS(D1246="","",J1246&lt;E1246,"×（法定外・要件外となる従業員です）",J1246&lt;=F1246,"〇",J1246&gt;F1246,"ー（要件外となる従業員です）"),"")</f>
        <v/>
      </c>
      <c r="L1246" s="25" t="str" cm="1">
        <f t="array" ref="L1246">IFERROR(_xlfn.IFS(COUNTBLANK(C1246:J1246)=8,"",C1246="","←C列に従業員名を姓名（フルネーム）で入力してください。誤変換にお気を付け下さい。",D1246="","←D列に都道府県を入力してください。",G1246="","←G列に1～3の選択肢を入力してください",H1246="","←H列に金額を入力してください",G1246=3,"",I1246="","←I列に所定労働時間を入力してください"),"")</f>
        <v/>
      </c>
    </row>
    <row r="1247" spans="1:12" ht="16.5" customHeight="1" x14ac:dyDescent="0.4">
      <c r="A1247" s="52" t="str">
        <f t="shared" si="19"/>
        <v/>
      </c>
      <c r="B1247" s="51"/>
      <c r="C1247" s="75"/>
      <c r="D1247" s="51"/>
      <c r="E1247" s="27" t="str" cm="1">
        <f t="array" ref="E1247">IFERROR(_xlfn.IFS(AND($F$4=45566,D1247="徳島"),VLOOKUP(D1247,最低賃金!$A$2:$G$49,2,FALSE),OR($F$4&lt;&gt;45566,D1247&lt;&gt;"徳島"),VLOOKUP(D1247,最低賃金!$A$2:$G$49,4,FALSE)),"")</f>
        <v/>
      </c>
      <c r="F1247" s="27" t="str">
        <f>IFERROR(VLOOKUP(D1247,最低賃金!$A$3:$G$49,6,FALSE),"")</f>
        <v/>
      </c>
      <c r="G1247" s="51"/>
      <c r="H1247" s="19"/>
      <c r="I1247" s="81"/>
      <c r="J1247" s="27" t="str" cm="1">
        <f t="array" ref="J1247">IFERROR(_xlfn.IFS(COUNTBLANK(G1247:I1247)=3,"",H1247="","H列に金額を入力してください",G1247=3,H1247,I1247="","I列に労働時間を入力してください",G1247=1,ROUND(H1247/(I1247*24),0),G1247=2,ROUND(H1247/(I1247*24),0)),"")</f>
        <v/>
      </c>
      <c r="K1247" s="80" t="str" cm="1">
        <f t="array" ref="K1247">IFERROR(_xlfn.IFS(D1247="","",J1247&lt;E1247,"×（法定外・要件外となる従業員です）",J1247&lt;=F1247,"〇",J1247&gt;F1247,"ー（要件外となる従業員です）"),"")</f>
        <v/>
      </c>
      <c r="L1247" s="25" t="str" cm="1">
        <f t="array" ref="L1247">IFERROR(_xlfn.IFS(COUNTBLANK(C1247:J1247)=8,"",C1247="","←C列に従業員名を姓名（フルネーム）で入力してください。誤変換にお気を付け下さい。",D1247="","←D列に都道府県を入力してください。",G1247="","←G列に1～3の選択肢を入力してください",H1247="","←H列に金額を入力してください",G1247=3,"",I1247="","←I列に所定労働時間を入力してください"),"")</f>
        <v/>
      </c>
    </row>
    <row r="1248" spans="1:12" ht="16.5" customHeight="1" x14ac:dyDescent="0.4">
      <c r="A1248" s="52" t="str">
        <f t="shared" si="19"/>
        <v/>
      </c>
      <c r="B1248" s="51"/>
      <c r="C1248" s="75"/>
      <c r="D1248" s="51"/>
      <c r="E1248" s="27" t="str" cm="1">
        <f t="array" ref="E1248">IFERROR(_xlfn.IFS(AND($F$4=45566,D1248="徳島"),VLOOKUP(D1248,最低賃金!$A$2:$G$49,2,FALSE),OR($F$4&lt;&gt;45566,D1248&lt;&gt;"徳島"),VLOOKUP(D1248,最低賃金!$A$2:$G$49,4,FALSE)),"")</f>
        <v/>
      </c>
      <c r="F1248" s="27" t="str">
        <f>IFERROR(VLOOKUP(D1248,最低賃金!$A$3:$G$49,6,FALSE),"")</f>
        <v/>
      </c>
      <c r="G1248" s="51"/>
      <c r="H1248" s="19"/>
      <c r="I1248" s="81"/>
      <c r="J1248" s="27" t="str" cm="1">
        <f t="array" ref="J1248">IFERROR(_xlfn.IFS(COUNTBLANK(G1248:I1248)=3,"",H1248="","H列に金額を入力してください",G1248=3,H1248,I1248="","I列に労働時間を入力してください",G1248=1,ROUND(H1248/(I1248*24),0),G1248=2,ROUND(H1248/(I1248*24),0)),"")</f>
        <v/>
      </c>
      <c r="K1248" s="80" t="str" cm="1">
        <f t="array" ref="K1248">IFERROR(_xlfn.IFS(D1248="","",J1248&lt;E1248,"×（法定外・要件外となる従業員です）",J1248&lt;=F1248,"〇",J1248&gt;F1248,"ー（要件外となる従業員です）"),"")</f>
        <v/>
      </c>
      <c r="L1248" s="25" t="str" cm="1">
        <f t="array" ref="L1248">IFERROR(_xlfn.IFS(COUNTBLANK(C1248:J1248)=8,"",C1248="","←C列に従業員名を姓名（フルネーム）で入力してください。誤変換にお気を付け下さい。",D1248="","←D列に都道府県を入力してください。",G1248="","←G列に1～3の選択肢を入力してください",H1248="","←H列に金額を入力してください",G1248=3,"",I1248="","←I列に所定労働時間を入力してください"),"")</f>
        <v/>
      </c>
    </row>
    <row r="1249" spans="1:12" ht="16.5" customHeight="1" x14ac:dyDescent="0.4">
      <c r="A1249" s="52" t="str">
        <f t="shared" si="19"/>
        <v/>
      </c>
      <c r="B1249" s="51"/>
      <c r="C1249" s="75"/>
      <c r="D1249" s="51"/>
      <c r="E1249" s="27" t="str" cm="1">
        <f t="array" ref="E1249">IFERROR(_xlfn.IFS(AND($F$4=45566,D1249="徳島"),VLOOKUP(D1249,最低賃金!$A$2:$G$49,2,FALSE),OR($F$4&lt;&gt;45566,D1249&lt;&gt;"徳島"),VLOOKUP(D1249,最低賃金!$A$2:$G$49,4,FALSE)),"")</f>
        <v/>
      </c>
      <c r="F1249" s="27" t="str">
        <f>IFERROR(VLOOKUP(D1249,最低賃金!$A$3:$G$49,6,FALSE),"")</f>
        <v/>
      </c>
      <c r="G1249" s="51"/>
      <c r="H1249" s="19"/>
      <c r="I1249" s="81"/>
      <c r="J1249" s="27" t="str" cm="1">
        <f t="array" ref="J1249">IFERROR(_xlfn.IFS(COUNTBLANK(G1249:I1249)=3,"",H1249="","H列に金額を入力してください",G1249=3,H1249,I1249="","I列に労働時間を入力してください",G1249=1,ROUND(H1249/(I1249*24),0),G1249=2,ROUND(H1249/(I1249*24),0)),"")</f>
        <v/>
      </c>
      <c r="K1249" s="80" t="str" cm="1">
        <f t="array" ref="K1249">IFERROR(_xlfn.IFS(D1249="","",J1249&lt;E1249,"×（法定外・要件外となる従業員です）",J1249&lt;=F1249,"〇",J1249&gt;F1249,"ー（要件外となる従業員です）"),"")</f>
        <v/>
      </c>
      <c r="L1249" s="25" t="str" cm="1">
        <f t="array" ref="L1249">IFERROR(_xlfn.IFS(COUNTBLANK(C1249:J1249)=8,"",C1249="","←C列に従業員名を姓名（フルネーム）で入力してください。誤変換にお気を付け下さい。",D1249="","←D列に都道府県を入力してください。",G1249="","←G列に1～3の選択肢を入力してください",H1249="","←H列に金額を入力してください",G1249=3,"",I1249="","←I列に所定労働時間を入力してください"),"")</f>
        <v/>
      </c>
    </row>
    <row r="1250" spans="1:12" ht="16.5" customHeight="1" x14ac:dyDescent="0.4">
      <c r="A1250" s="52" t="str">
        <f t="shared" si="19"/>
        <v/>
      </c>
      <c r="B1250" s="51"/>
      <c r="C1250" s="75"/>
      <c r="D1250" s="51"/>
      <c r="E1250" s="27" t="str" cm="1">
        <f t="array" ref="E1250">IFERROR(_xlfn.IFS(AND($F$4=45566,D1250="徳島"),VLOOKUP(D1250,最低賃金!$A$2:$G$49,2,FALSE),OR($F$4&lt;&gt;45566,D1250&lt;&gt;"徳島"),VLOOKUP(D1250,最低賃金!$A$2:$G$49,4,FALSE)),"")</f>
        <v/>
      </c>
      <c r="F1250" s="27" t="str">
        <f>IFERROR(VLOOKUP(D1250,最低賃金!$A$3:$G$49,6,FALSE),"")</f>
        <v/>
      </c>
      <c r="G1250" s="51"/>
      <c r="H1250" s="19"/>
      <c r="I1250" s="81"/>
      <c r="J1250" s="27" t="str" cm="1">
        <f t="array" ref="J1250">IFERROR(_xlfn.IFS(COUNTBLANK(G1250:I1250)=3,"",H1250="","H列に金額を入力してください",G1250=3,H1250,I1250="","I列に労働時間を入力してください",G1250=1,ROUND(H1250/(I1250*24),0),G1250=2,ROUND(H1250/(I1250*24),0)),"")</f>
        <v/>
      </c>
      <c r="K1250" s="80" t="str" cm="1">
        <f t="array" ref="K1250">IFERROR(_xlfn.IFS(D1250="","",J1250&lt;E1250,"×（法定外・要件外となる従業員です）",J1250&lt;=F1250,"〇",J1250&gt;F1250,"ー（要件外となる従業員です）"),"")</f>
        <v/>
      </c>
      <c r="L1250" s="25" t="str" cm="1">
        <f t="array" ref="L1250">IFERROR(_xlfn.IFS(COUNTBLANK(C1250:J1250)=8,"",C1250="","←C列に従業員名を姓名（フルネーム）で入力してください。誤変換にお気を付け下さい。",D1250="","←D列に都道府県を入力してください。",G1250="","←G列に1～3の選択肢を入力してください",H1250="","←H列に金額を入力してください",G1250=3,"",I1250="","←I列に所定労働時間を入力してください"),"")</f>
        <v/>
      </c>
    </row>
    <row r="1251" spans="1:12" ht="16.5" customHeight="1" x14ac:dyDescent="0.4">
      <c r="A1251" s="52" t="str">
        <f t="shared" si="19"/>
        <v/>
      </c>
      <c r="B1251" s="51"/>
      <c r="C1251" s="75"/>
      <c r="D1251" s="51"/>
      <c r="E1251" s="27" t="str" cm="1">
        <f t="array" ref="E1251">IFERROR(_xlfn.IFS(AND($F$4=45566,D1251="徳島"),VLOOKUP(D1251,最低賃金!$A$2:$G$49,2,FALSE),OR($F$4&lt;&gt;45566,D1251&lt;&gt;"徳島"),VLOOKUP(D1251,最低賃金!$A$2:$G$49,4,FALSE)),"")</f>
        <v/>
      </c>
      <c r="F1251" s="27" t="str">
        <f>IFERROR(VLOOKUP(D1251,最低賃金!$A$3:$G$49,6,FALSE),"")</f>
        <v/>
      </c>
      <c r="G1251" s="51"/>
      <c r="H1251" s="19"/>
      <c r="I1251" s="81"/>
      <c r="J1251" s="27" t="str" cm="1">
        <f t="array" ref="J1251">IFERROR(_xlfn.IFS(COUNTBLANK(G1251:I1251)=3,"",H1251="","H列に金額を入力してください",G1251=3,H1251,I1251="","I列に労働時間を入力してください",G1251=1,ROUND(H1251/(I1251*24),0),G1251=2,ROUND(H1251/(I1251*24),0)),"")</f>
        <v/>
      </c>
      <c r="K1251" s="80" t="str" cm="1">
        <f t="array" ref="K1251">IFERROR(_xlfn.IFS(D1251="","",J1251&lt;E1251,"×（法定外・要件外となる従業員です）",J1251&lt;=F1251,"〇",J1251&gt;F1251,"ー（要件外となる従業員です）"),"")</f>
        <v/>
      </c>
      <c r="L1251" s="25" t="str" cm="1">
        <f t="array" ref="L1251">IFERROR(_xlfn.IFS(COUNTBLANK(C1251:J1251)=8,"",C1251="","←C列に従業員名を姓名（フルネーム）で入力してください。誤変換にお気を付け下さい。",D1251="","←D列に都道府県を入力してください。",G1251="","←G列に1～3の選択肢を入力してください",H1251="","←H列に金額を入力してください",G1251=3,"",I1251="","←I列に所定労働時間を入力してください"),"")</f>
        <v/>
      </c>
    </row>
    <row r="1252" spans="1:12" ht="16.5" customHeight="1" x14ac:dyDescent="0.4">
      <c r="A1252" s="52" t="str">
        <f t="shared" si="19"/>
        <v/>
      </c>
      <c r="B1252" s="51"/>
      <c r="C1252" s="75"/>
      <c r="D1252" s="51"/>
      <c r="E1252" s="27" t="str" cm="1">
        <f t="array" ref="E1252">IFERROR(_xlfn.IFS(AND($F$4=45566,D1252="徳島"),VLOOKUP(D1252,最低賃金!$A$2:$G$49,2,FALSE),OR($F$4&lt;&gt;45566,D1252&lt;&gt;"徳島"),VLOOKUP(D1252,最低賃金!$A$2:$G$49,4,FALSE)),"")</f>
        <v/>
      </c>
      <c r="F1252" s="27" t="str">
        <f>IFERROR(VLOOKUP(D1252,最低賃金!$A$3:$G$49,6,FALSE),"")</f>
        <v/>
      </c>
      <c r="G1252" s="51"/>
      <c r="H1252" s="19"/>
      <c r="I1252" s="81"/>
      <c r="J1252" s="27" t="str" cm="1">
        <f t="array" ref="J1252">IFERROR(_xlfn.IFS(COUNTBLANK(G1252:I1252)=3,"",H1252="","H列に金額を入力してください",G1252=3,H1252,I1252="","I列に労働時間を入力してください",G1252=1,ROUND(H1252/(I1252*24),0),G1252=2,ROUND(H1252/(I1252*24),0)),"")</f>
        <v/>
      </c>
      <c r="K1252" s="80" t="str" cm="1">
        <f t="array" ref="K1252">IFERROR(_xlfn.IFS(D1252="","",J1252&lt;E1252,"×（法定外・要件外となる従業員です）",J1252&lt;=F1252,"〇",J1252&gt;F1252,"ー（要件外となる従業員です）"),"")</f>
        <v/>
      </c>
      <c r="L1252" s="25" t="str" cm="1">
        <f t="array" ref="L1252">IFERROR(_xlfn.IFS(COUNTBLANK(C1252:J1252)=8,"",C1252="","←C列に従業員名を姓名（フルネーム）で入力してください。誤変換にお気を付け下さい。",D1252="","←D列に都道府県を入力してください。",G1252="","←G列に1～3の選択肢を入力してください",H1252="","←H列に金額を入力してください",G1252=3,"",I1252="","←I列に所定労働時間を入力してください"),"")</f>
        <v/>
      </c>
    </row>
    <row r="1253" spans="1:12" ht="16.5" customHeight="1" x14ac:dyDescent="0.4">
      <c r="A1253" s="52" t="str">
        <f t="shared" si="19"/>
        <v/>
      </c>
      <c r="B1253" s="51"/>
      <c r="C1253" s="75"/>
      <c r="D1253" s="51"/>
      <c r="E1253" s="27" t="str" cm="1">
        <f t="array" ref="E1253">IFERROR(_xlfn.IFS(AND($F$4=45566,D1253="徳島"),VLOOKUP(D1253,最低賃金!$A$2:$G$49,2,FALSE),OR($F$4&lt;&gt;45566,D1253&lt;&gt;"徳島"),VLOOKUP(D1253,最低賃金!$A$2:$G$49,4,FALSE)),"")</f>
        <v/>
      </c>
      <c r="F1253" s="27" t="str">
        <f>IFERROR(VLOOKUP(D1253,最低賃金!$A$3:$G$49,6,FALSE),"")</f>
        <v/>
      </c>
      <c r="G1253" s="51"/>
      <c r="H1253" s="19"/>
      <c r="I1253" s="81"/>
      <c r="J1253" s="27" t="str" cm="1">
        <f t="array" ref="J1253">IFERROR(_xlfn.IFS(COUNTBLANK(G1253:I1253)=3,"",H1253="","H列に金額を入力してください",G1253=3,H1253,I1253="","I列に労働時間を入力してください",G1253=1,ROUND(H1253/(I1253*24),0),G1253=2,ROUND(H1253/(I1253*24),0)),"")</f>
        <v/>
      </c>
      <c r="K1253" s="80" t="str" cm="1">
        <f t="array" ref="K1253">IFERROR(_xlfn.IFS(D1253="","",J1253&lt;E1253,"×（法定外・要件外となる従業員です）",J1253&lt;=F1253,"〇",J1253&gt;F1253,"ー（要件外となる従業員です）"),"")</f>
        <v/>
      </c>
      <c r="L1253" s="25" t="str" cm="1">
        <f t="array" ref="L1253">IFERROR(_xlfn.IFS(COUNTBLANK(C1253:J1253)=8,"",C1253="","←C列に従業員名を姓名（フルネーム）で入力してください。誤変換にお気を付け下さい。",D1253="","←D列に都道府県を入力してください。",G1253="","←G列に1～3の選択肢を入力してください",H1253="","←H列に金額を入力してください",G1253=3,"",I1253="","←I列に所定労働時間を入力してください"),"")</f>
        <v/>
      </c>
    </row>
    <row r="1254" spans="1:12" ht="16.5" customHeight="1" x14ac:dyDescent="0.4">
      <c r="A1254" s="52" t="str">
        <f t="shared" si="19"/>
        <v/>
      </c>
      <c r="B1254" s="51"/>
      <c r="C1254" s="75"/>
      <c r="D1254" s="51"/>
      <c r="E1254" s="27" t="str" cm="1">
        <f t="array" ref="E1254">IFERROR(_xlfn.IFS(AND($F$4=45566,D1254="徳島"),VLOOKUP(D1254,最低賃金!$A$2:$G$49,2,FALSE),OR($F$4&lt;&gt;45566,D1254&lt;&gt;"徳島"),VLOOKUP(D1254,最低賃金!$A$2:$G$49,4,FALSE)),"")</f>
        <v/>
      </c>
      <c r="F1254" s="27" t="str">
        <f>IFERROR(VLOOKUP(D1254,最低賃金!$A$3:$G$49,6,FALSE),"")</f>
        <v/>
      </c>
      <c r="G1254" s="51"/>
      <c r="H1254" s="19"/>
      <c r="I1254" s="81"/>
      <c r="J1254" s="27" t="str" cm="1">
        <f t="array" ref="J1254">IFERROR(_xlfn.IFS(COUNTBLANK(G1254:I1254)=3,"",H1254="","H列に金額を入力してください",G1254=3,H1254,I1254="","I列に労働時間を入力してください",G1254=1,ROUND(H1254/(I1254*24),0),G1254=2,ROUND(H1254/(I1254*24),0)),"")</f>
        <v/>
      </c>
      <c r="K1254" s="80" t="str" cm="1">
        <f t="array" ref="K1254">IFERROR(_xlfn.IFS(D1254="","",J1254&lt;E1254,"×（法定外・要件外となる従業員です）",J1254&lt;=F1254,"〇",J1254&gt;F1254,"ー（要件外となる従業員です）"),"")</f>
        <v/>
      </c>
      <c r="L1254" s="25" t="str" cm="1">
        <f t="array" ref="L1254">IFERROR(_xlfn.IFS(COUNTBLANK(C1254:J1254)=8,"",C1254="","←C列に従業員名を姓名（フルネーム）で入力してください。誤変換にお気を付け下さい。",D1254="","←D列に都道府県を入力してください。",G1254="","←G列に1～3の選択肢を入力してください",H1254="","←H列に金額を入力してください",G1254=3,"",I1254="","←I列に所定労働時間を入力してください"),"")</f>
        <v/>
      </c>
    </row>
    <row r="1255" spans="1:12" ht="16.5" customHeight="1" x14ac:dyDescent="0.4">
      <c r="A1255" s="52" t="str">
        <f t="shared" si="19"/>
        <v/>
      </c>
      <c r="B1255" s="51"/>
      <c r="C1255" s="75"/>
      <c r="D1255" s="51"/>
      <c r="E1255" s="27" t="str" cm="1">
        <f t="array" ref="E1255">IFERROR(_xlfn.IFS(AND($F$4=45566,D1255="徳島"),VLOOKUP(D1255,最低賃金!$A$2:$G$49,2,FALSE),OR($F$4&lt;&gt;45566,D1255&lt;&gt;"徳島"),VLOOKUP(D1255,最低賃金!$A$2:$G$49,4,FALSE)),"")</f>
        <v/>
      </c>
      <c r="F1255" s="27" t="str">
        <f>IFERROR(VLOOKUP(D1255,最低賃金!$A$3:$G$49,6,FALSE),"")</f>
        <v/>
      </c>
      <c r="G1255" s="51"/>
      <c r="H1255" s="19"/>
      <c r="I1255" s="81"/>
      <c r="J1255" s="27" t="str" cm="1">
        <f t="array" ref="J1255">IFERROR(_xlfn.IFS(COUNTBLANK(G1255:I1255)=3,"",H1255="","H列に金額を入力してください",G1255=3,H1255,I1255="","I列に労働時間を入力してください",G1255=1,ROUND(H1255/(I1255*24),0),G1255=2,ROUND(H1255/(I1255*24),0)),"")</f>
        <v/>
      </c>
      <c r="K1255" s="80" t="str" cm="1">
        <f t="array" ref="K1255">IFERROR(_xlfn.IFS(D1255="","",J1255&lt;E1255,"×（法定外・要件外となる従業員です）",J1255&lt;=F1255,"〇",J1255&gt;F1255,"ー（要件外となる従業員です）"),"")</f>
        <v/>
      </c>
      <c r="L1255" s="25" t="str" cm="1">
        <f t="array" ref="L1255">IFERROR(_xlfn.IFS(COUNTBLANK(C1255:J1255)=8,"",C1255="","←C列に従業員名を姓名（フルネーム）で入力してください。誤変換にお気を付け下さい。",D1255="","←D列に都道府県を入力してください。",G1255="","←G列に1～3の選択肢を入力してください",H1255="","←H列に金額を入力してください",G1255=3,"",I1255="","←I列に所定労働時間を入力してください"),"")</f>
        <v/>
      </c>
    </row>
    <row r="1256" spans="1:12" ht="16.5" customHeight="1" x14ac:dyDescent="0.4">
      <c r="A1256" s="52" t="str">
        <f t="shared" si="19"/>
        <v/>
      </c>
      <c r="B1256" s="51"/>
      <c r="C1256" s="75"/>
      <c r="D1256" s="51"/>
      <c r="E1256" s="27" t="str" cm="1">
        <f t="array" ref="E1256">IFERROR(_xlfn.IFS(AND($F$4=45566,D1256="徳島"),VLOOKUP(D1256,最低賃金!$A$2:$G$49,2,FALSE),OR($F$4&lt;&gt;45566,D1256&lt;&gt;"徳島"),VLOOKUP(D1256,最低賃金!$A$2:$G$49,4,FALSE)),"")</f>
        <v/>
      </c>
      <c r="F1256" s="27" t="str">
        <f>IFERROR(VLOOKUP(D1256,最低賃金!$A$3:$G$49,6,FALSE),"")</f>
        <v/>
      </c>
      <c r="G1256" s="51"/>
      <c r="H1256" s="19"/>
      <c r="I1256" s="81"/>
      <c r="J1256" s="27" t="str" cm="1">
        <f t="array" ref="J1256">IFERROR(_xlfn.IFS(COUNTBLANK(G1256:I1256)=3,"",H1256="","H列に金額を入力してください",G1256=3,H1256,I1256="","I列に労働時間を入力してください",G1256=1,ROUND(H1256/(I1256*24),0),G1256=2,ROUND(H1256/(I1256*24),0)),"")</f>
        <v/>
      </c>
      <c r="K1256" s="80" t="str" cm="1">
        <f t="array" ref="K1256">IFERROR(_xlfn.IFS(D1256="","",J1256&lt;E1256,"×（法定外・要件外となる従業員です）",J1256&lt;=F1256,"〇",J1256&gt;F1256,"ー（要件外となる従業員です）"),"")</f>
        <v/>
      </c>
      <c r="L1256" s="25" t="str" cm="1">
        <f t="array" ref="L1256">IFERROR(_xlfn.IFS(COUNTBLANK(C1256:J1256)=8,"",C1256="","←C列に従業員名を姓名（フルネーム）で入力してください。誤変換にお気を付け下さい。",D1256="","←D列に都道府県を入力してください。",G1256="","←G列に1～3の選択肢を入力してください",H1256="","←H列に金額を入力してください",G1256=3,"",I1256="","←I列に所定労働時間を入力してください"),"")</f>
        <v/>
      </c>
    </row>
    <row r="1257" spans="1:12" ht="16.5" customHeight="1" x14ac:dyDescent="0.4">
      <c r="A1257" s="52" t="str">
        <f t="shared" si="19"/>
        <v/>
      </c>
      <c r="B1257" s="51"/>
      <c r="C1257" s="75"/>
      <c r="D1257" s="51"/>
      <c r="E1257" s="27" t="str" cm="1">
        <f t="array" ref="E1257">IFERROR(_xlfn.IFS(AND($F$4=45566,D1257="徳島"),VLOOKUP(D1257,最低賃金!$A$2:$G$49,2,FALSE),OR($F$4&lt;&gt;45566,D1257&lt;&gt;"徳島"),VLOOKUP(D1257,最低賃金!$A$2:$G$49,4,FALSE)),"")</f>
        <v/>
      </c>
      <c r="F1257" s="27" t="str">
        <f>IFERROR(VLOOKUP(D1257,最低賃金!$A$3:$G$49,6,FALSE),"")</f>
        <v/>
      </c>
      <c r="G1257" s="51"/>
      <c r="H1257" s="19"/>
      <c r="I1257" s="81"/>
      <c r="J1257" s="27" t="str" cm="1">
        <f t="array" ref="J1257">IFERROR(_xlfn.IFS(COUNTBLANK(G1257:I1257)=3,"",H1257="","H列に金額を入力してください",G1257=3,H1257,I1257="","I列に労働時間を入力してください",G1257=1,ROUND(H1257/(I1257*24),0),G1257=2,ROUND(H1257/(I1257*24),0)),"")</f>
        <v/>
      </c>
      <c r="K1257" s="80" t="str" cm="1">
        <f t="array" ref="K1257">IFERROR(_xlfn.IFS(D1257="","",J1257&lt;E1257,"×（法定外・要件外となる従業員です）",J1257&lt;=F1257,"〇",J1257&gt;F1257,"ー（要件外となる従業員です）"),"")</f>
        <v/>
      </c>
      <c r="L1257" s="25" t="str" cm="1">
        <f t="array" ref="L1257">IFERROR(_xlfn.IFS(COUNTBLANK(C1257:J1257)=8,"",C1257="","←C列に従業員名を姓名（フルネーム）で入力してください。誤変換にお気を付け下さい。",D1257="","←D列に都道府県を入力してください。",G1257="","←G列に1～3の選択肢を入力してください",H1257="","←H列に金額を入力してください",G1257=3,"",I1257="","←I列に所定労働時間を入力してください"),"")</f>
        <v/>
      </c>
    </row>
    <row r="1258" spans="1:12" ht="16.5" customHeight="1" x14ac:dyDescent="0.4">
      <c r="A1258" s="52" t="str">
        <f t="shared" si="19"/>
        <v/>
      </c>
      <c r="B1258" s="51"/>
      <c r="C1258" s="75"/>
      <c r="D1258" s="51"/>
      <c r="E1258" s="27" t="str" cm="1">
        <f t="array" ref="E1258">IFERROR(_xlfn.IFS(AND($F$4=45566,D1258="徳島"),VLOOKUP(D1258,最低賃金!$A$2:$G$49,2,FALSE),OR($F$4&lt;&gt;45566,D1258&lt;&gt;"徳島"),VLOOKUP(D1258,最低賃金!$A$2:$G$49,4,FALSE)),"")</f>
        <v/>
      </c>
      <c r="F1258" s="27" t="str">
        <f>IFERROR(VLOOKUP(D1258,最低賃金!$A$3:$G$49,6,FALSE),"")</f>
        <v/>
      </c>
      <c r="G1258" s="51"/>
      <c r="H1258" s="19"/>
      <c r="I1258" s="81"/>
      <c r="J1258" s="27" t="str" cm="1">
        <f t="array" ref="J1258">IFERROR(_xlfn.IFS(COUNTBLANK(G1258:I1258)=3,"",H1258="","H列に金額を入力してください",G1258=3,H1258,I1258="","I列に労働時間を入力してください",G1258=1,ROUND(H1258/(I1258*24),0),G1258=2,ROUND(H1258/(I1258*24),0)),"")</f>
        <v/>
      </c>
      <c r="K1258" s="80" t="str" cm="1">
        <f t="array" ref="K1258">IFERROR(_xlfn.IFS(D1258="","",J1258&lt;E1258,"×（法定外・要件外となる従業員です）",J1258&lt;=F1258,"〇",J1258&gt;F1258,"ー（要件外となる従業員です）"),"")</f>
        <v/>
      </c>
      <c r="L1258" s="25" t="str" cm="1">
        <f t="array" ref="L1258">IFERROR(_xlfn.IFS(COUNTBLANK(C1258:J1258)=8,"",C1258="","←C列に従業員名を姓名（フルネーム）で入力してください。誤変換にお気を付け下さい。",D1258="","←D列に都道府県を入力してください。",G1258="","←G列に1～3の選択肢を入力してください",H1258="","←H列に金額を入力してください",G1258=3,"",I1258="","←I列に所定労働時間を入力してください"),"")</f>
        <v/>
      </c>
    </row>
    <row r="1259" spans="1:12" ht="16.5" customHeight="1" x14ac:dyDescent="0.4">
      <c r="A1259" s="52" t="str">
        <f t="shared" si="19"/>
        <v/>
      </c>
      <c r="B1259" s="51"/>
      <c r="C1259" s="75"/>
      <c r="D1259" s="51"/>
      <c r="E1259" s="27" t="str" cm="1">
        <f t="array" ref="E1259">IFERROR(_xlfn.IFS(AND($F$4=45566,D1259="徳島"),VLOOKUP(D1259,最低賃金!$A$2:$G$49,2,FALSE),OR($F$4&lt;&gt;45566,D1259&lt;&gt;"徳島"),VLOOKUP(D1259,最低賃金!$A$2:$G$49,4,FALSE)),"")</f>
        <v/>
      </c>
      <c r="F1259" s="27" t="str">
        <f>IFERROR(VLOOKUP(D1259,最低賃金!$A$3:$G$49,6,FALSE),"")</f>
        <v/>
      </c>
      <c r="G1259" s="51"/>
      <c r="H1259" s="19"/>
      <c r="I1259" s="81"/>
      <c r="J1259" s="27" t="str" cm="1">
        <f t="array" ref="J1259">IFERROR(_xlfn.IFS(COUNTBLANK(G1259:I1259)=3,"",H1259="","H列に金額を入力してください",G1259=3,H1259,I1259="","I列に労働時間を入力してください",G1259=1,ROUND(H1259/(I1259*24),0),G1259=2,ROUND(H1259/(I1259*24),0)),"")</f>
        <v/>
      </c>
      <c r="K1259" s="80" t="str" cm="1">
        <f t="array" ref="K1259">IFERROR(_xlfn.IFS(D1259="","",J1259&lt;E1259,"×（法定外・要件外となる従業員です）",J1259&lt;=F1259,"〇",J1259&gt;F1259,"ー（要件外となる従業員です）"),"")</f>
        <v/>
      </c>
      <c r="L1259" s="25" t="str" cm="1">
        <f t="array" ref="L1259">IFERROR(_xlfn.IFS(COUNTBLANK(C1259:J1259)=8,"",C1259="","←C列に従業員名を姓名（フルネーム）で入力してください。誤変換にお気を付け下さい。",D1259="","←D列に都道府県を入力してください。",G1259="","←G列に1～3の選択肢を入力してください",H1259="","←H列に金額を入力してください",G1259=3,"",I1259="","←I列に所定労働時間を入力してください"),"")</f>
        <v/>
      </c>
    </row>
    <row r="1260" spans="1:12" ht="16.5" customHeight="1" x14ac:dyDescent="0.4">
      <c r="A1260" s="52" t="str">
        <f t="shared" si="19"/>
        <v/>
      </c>
      <c r="B1260" s="51"/>
      <c r="C1260" s="75"/>
      <c r="D1260" s="51"/>
      <c r="E1260" s="27" t="str" cm="1">
        <f t="array" ref="E1260">IFERROR(_xlfn.IFS(AND($F$4=45566,D1260="徳島"),VLOOKUP(D1260,最低賃金!$A$2:$G$49,2,FALSE),OR($F$4&lt;&gt;45566,D1260&lt;&gt;"徳島"),VLOOKUP(D1260,最低賃金!$A$2:$G$49,4,FALSE)),"")</f>
        <v/>
      </c>
      <c r="F1260" s="27" t="str">
        <f>IFERROR(VLOOKUP(D1260,最低賃金!$A$3:$G$49,6,FALSE),"")</f>
        <v/>
      </c>
      <c r="G1260" s="51"/>
      <c r="H1260" s="19"/>
      <c r="I1260" s="81"/>
      <c r="J1260" s="27" t="str" cm="1">
        <f t="array" ref="J1260">IFERROR(_xlfn.IFS(COUNTBLANK(G1260:I1260)=3,"",H1260="","H列に金額を入力してください",G1260=3,H1260,I1260="","I列に労働時間を入力してください",G1260=1,ROUND(H1260/(I1260*24),0),G1260=2,ROUND(H1260/(I1260*24),0)),"")</f>
        <v/>
      </c>
      <c r="K1260" s="80" t="str" cm="1">
        <f t="array" ref="K1260">IFERROR(_xlfn.IFS(D1260="","",J1260&lt;E1260,"×（法定外・要件外となる従業員です）",J1260&lt;=F1260,"〇",J1260&gt;F1260,"ー（要件外となる従業員です）"),"")</f>
        <v/>
      </c>
      <c r="L1260" s="25" t="str" cm="1">
        <f t="array" ref="L1260">IFERROR(_xlfn.IFS(COUNTBLANK(C1260:J1260)=8,"",C1260="","←C列に従業員名を姓名（フルネーム）で入力してください。誤変換にお気を付け下さい。",D1260="","←D列に都道府県を入力してください。",G1260="","←G列に1～3の選択肢を入力してください",H1260="","←H列に金額を入力してください",G1260=3,"",I1260="","←I列に所定労働時間を入力してください"),"")</f>
        <v/>
      </c>
    </row>
    <row r="1261" spans="1:12" ht="16.5" customHeight="1" x14ac:dyDescent="0.4">
      <c r="A1261" s="52" t="str">
        <f t="shared" si="19"/>
        <v/>
      </c>
      <c r="B1261" s="51"/>
      <c r="C1261" s="75"/>
      <c r="D1261" s="51"/>
      <c r="E1261" s="27" t="str" cm="1">
        <f t="array" ref="E1261">IFERROR(_xlfn.IFS(AND($F$4=45566,D1261="徳島"),VLOOKUP(D1261,最低賃金!$A$2:$G$49,2,FALSE),OR($F$4&lt;&gt;45566,D1261&lt;&gt;"徳島"),VLOOKUP(D1261,最低賃金!$A$2:$G$49,4,FALSE)),"")</f>
        <v/>
      </c>
      <c r="F1261" s="27" t="str">
        <f>IFERROR(VLOOKUP(D1261,最低賃金!$A$3:$G$49,6,FALSE),"")</f>
        <v/>
      </c>
      <c r="G1261" s="51"/>
      <c r="H1261" s="19"/>
      <c r="I1261" s="81"/>
      <c r="J1261" s="27" t="str" cm="1">
        <f t="array" ref="J1261">IFERROR(_xlfn.IFS(COUNTBLANK(G1261:I1261)=3,"",H1261="","H列に金額を入力してください",G1261=3,H1261,I1261="","I列に労働時間を入力してください",G1261=1,ROUND(H1261/(I1261*24),0),G1261=2,ROUND(H1261/(I1261*24),0)),"")</f>
        <v/>
      </c>
      <c r="K1261" s="80" t="str" cm="1">
        <f t="array" ref="K1261">IFERROR(_xlfn.IFS(D1261="","",J1261&lt;E1261,"×（法定外・要件外となる従業員です）",J1261&lt;=F1261,"〇",J1261&gt;F1261,"ー（要件外となる従業員です）"),"")</f>
        <v/>
      </c>
      <c r="L1261" s="25" t="str" cm="1">
        <f t="array" ref="L1261">IFERROR(_xlfn.IFS(COUNTBLANK(C1261:J1261)=8,"",C1261="","←C列に従業員名を姓名（フルネーム）で入力してください。誤変換にお気を付け下さい。",D1261="","←D列に都道府県を入力してください。",G1261="","←G列に1～3の選択肢を入力してください",H1261="","←H列に金額を入力してください",G1261=3,"",I1261="","←I列に所定労働時間を入力してください"),"")</f>
        <v/>
      </c>
    </row>
    <row r="1262" spans="1:12" ht="16.5" customHeight="1" x14ac:dyDescent="0.4">
      <c r="A1262" s="52" t="str">
        <f t="shared" si="19"/>
        <v/>
      </c>
      <c r="B1262" s="51"/>
      <c r="C1262" s="75"/>
      <c r="D1262" s="51"/>
      <c r="E1262" s="27" t="str" cm="1">
        <f t="array" ref="E1262">IFERROR(_xlfn.IFS(AND($F$4=45566,D1262="徳島"),VLOOKUP(D1262,最低賃金!$A$2:$G$49,2,FALSE),OR($F$4&lt;&gt;45566,D1262&lt;&gt;"徳島"),VLOOKUP(D1262,最低賃金!$A$2:$G$49,4,FALSE)),"")</f>
        <v/>
      </c>
      <c r="F1262" s="27" t="str">
        <f>IFERROR(VLOOKUP(D1262,最低賃金!$A$3:$G$49,6,FALSE),"")</f>
        <v/>
      </c>
      <c r="G1262" s="51"/>
      <c r="H1262" s="19"/>
      <c r="I1262" s="81"/>
      <c r="J1262" s="27" t="str" cm="1">
        <f t="array" ref="J1262">IFERROR(_xlfn.IFS(COUNTBLANK(G1262:I1262)=3,"",H1262="","H列に金額を入力してください",G1262=3,H1262,I1262="","I列に労働時間を入力してください",G1262=1,ROUND(H1262/(I1262*24),0),G1262=2,ROUND(H1262/(I1262*24),0)),"")</f>
        <v/>
      </c>
      <c r="K1262" s="80" t="str" cm="1">
        <f t="array" ref="K1262">IFERROR(_xlfn.IFS(D1262="","",J1262&lt;E1262,"×（法定外・要件外となる従業員です）",J1262&lt;=F1262,"〇",J1262&gt;F1262,"ー（要件外となる従業員です）"),"")</f>
        <v/>
      </c>
      <c r="L1262" s="25" t="str" cm="1">
        <f t="array" ref="L1262">IFERROR(_xlfn.IFS(COUNTBLANK(C1262:J1262)=8,"",C1262="","←C列に従業員名を姓名（フルネーム）で入力してください。誤変換にお気を付け下さい。",D1262="","←D列に都道府県を入力してください。",G1262="","←G列に1～3の選択肢を入力してください",H1262="","←H列に金額を入力してください",G1262=3,"",I1262="","←I列に所定労働時間を入力してください"),"")</f>
        <v/>
      </c>
    </row>
    <row r="1263" spans="1:12" ht="16.5" customHeight="1" x14ac:dyDescent="0.4">
      <c r="A1263" s="52" t="str">
        <f t="shared" si="19"/>
        <v/>
      </c>
      <c r="B1263" s="51"/>
      <c r="C1263" s="75"/>
      <c r="D1263" s="51"/>
      <c r="E1263" s="27" t="str" cm="1">
        <f t="array" ref="E1263">IFERROR(_xlfn.IFS(AND($F$4=45566,D1263="徳島"),VLOOKUP(D1263,最低賃金!$A$2:$G$49,2,FALSE),OR($F$4&lt;&gt;45566,D1263&lt;&gt;"徳島"),VLOOKUP(D1263,最低賃金!$A$2:$G$49,4,FALSE)),"")</f>
        <v/>
      </c>
      <c r="F1263" s="27" t="str">
        <f>IFERROR(VLOOKUP(D1263,最低賃金!$A$3:$G$49,6,FALSE),"")</f>
        <v/>
      </c>
      <c r="G1263" s="51"/>
      <c r="H1263" s="19"/>
      <c r="I1263" s="81"/>
      <c r="J1263" s="27" t="str" cm="1">
        <f t="array" ref="J1263">IFERROR(_xlfn.IFS(COUNTBLANK(G1263:I1263)=3,"",H1263="","H列に金額を入力してください",G1263=3,H1263,I1263="","I列に労働時間を入力してください",G1263=1,ROUND(H1263/(I1263*24),0),G1263=2,ROUND(H1263/(I1263*24),0)),"")</f>
        <v/>
      </c>
      <c r="K1263" s="80" t="str" cm="1">
        <f t="array" ref="K1263">IFERROR(_xlfn.IFS(D1263="","",J1263&lt;E1263,"×（法定外・要件外となる従業員です）",J1263&lt;=F1263,"〇",J1263&gt;F1263,"ー（要件外となる従業員です）"),"")</f>
        <v/>
      </c>
      <c r="L1263" s="25" t="str" cm="1">
        <f t="array" ref="L1263">IFERROR(_xlfn.IFS(COUNTBLANK(C1263:J1263)=8,"",C1263="","←C列に従業員名を姓名（フルネーム）で入力してください。誤変換にお気を付け下さい。",D1263="","←D列に都道府県を入力してください。",G1263="","←G列に1～3の選択肢を入力してください",H1263="","←H列に金額を入力してください",G1263=3,"",I1263="","←I列に所定労働時間を入力してください"),"")</f>
        <v/>
      </c>
    </row>
    <row r="1264" spans="1:12" ht="16.5" customHeight="1" x14ac:dyDescent="0.4">
      <c r="A1264" s="52" t="str">
        <f t="shared" si="19"/>
        <v/>
      </c>
      <c r="B1264" s="51"/>
      <c r="C1264" s="75"/>
      <c r="D1264" s="51"/>
      <c r="E1264" s="27" t="str" cm="1">
        <f t="array" ref="E1264">IFERROR(_xlfn.IFS(AND($F$4=45566,D1264="徳島"),VLOOKUP(D1264,最低賃金!$A$2:$G$49,2,FALSE),OR($F$4&lt;&gt;45566,D1264&lt;&gt;"徳島"),VLOOKUP(D1264,最低賃金!$A$2:$G$49,4,FALSE)),"")</f>
        <v/>
      </c>
      <c r="F1264" s="27" t="str">
        <f>IFERROR(VLOOKUP(D1264,最低賃金!$A$3:$G$49,6,FALSE),"")</f>
        <v/>
      </c>
      <c r="G1264" s="51"/>
      <c r="H1264" s="19"/>
      <c r="I1264" s="81"/>
      <c r="J1264" s="27" t="str" cm="1">
        <f t="array" ref="J1264">IFERROR(_xlfn.IFS(COUNTBLANK(G1264:I1264)=3,"",H1264="","H列に金額を入力してください",G1264=3,H1264,I1264="","I列に労働時間を入力してください",G1264=1,ROUND(H1264/(I1264*24),0),G1264=2,ROUND(H1264/(I1264*24),0)),"")</f>
        <v/>
      </c>
      <c r="K1264" s="80" t="str" cm="1">
        <f t="array" ref="K1264">IFERROR(_xlfn.IFS(D1264="","",J1264&lt;E1264,"×（法定外・要件外となる従業員です）",J1264&lt;=F1264,"〇",J1264&gt;F1264,"ー（要件外となる従業員です）"),"")</f>
        <v/>
      </c>
      <c r="L1264" s="25" t="str" cm="1">
        <f t="array" ref="L1264">IFERROR(_xlfn.IFS(COUNTBLANK(C1264:J1264)=8,"",C1264="","←C列に従業員名を姓名（フルネーム）で入力してください。誤変換にお気を付け下さい。",D1264="","←D列に都道府県を入力してください。",G1264="","←G列に1～3の選択肢を入力してください",H1264="","←H列に金額を入力してください",G1264=3,"",I1264="","←I列に所定労働時間を入力してください"),"")</f>
        <v/>
      </c>
    </row>
    <row r="1265" spans="1:12" ht="16.5" customHeight="1" x14ac:dyDescent="0.4">
      <c r="A1265" s="52" t="str">
        <f t="shared" si="19"/>
        <v/>
      </c>
      <c r="B1265" s="51"/>
      <c r="C1265" s="75"/>
      <c r="D1265" s="51"/>
      <c r="E1265" s="27" t="str" cm="1">
        <f t="array" ref="E1265">IFERROR(_xlfn.IFS(AND($F$4=45566,D1265="徳島"),VLOOKUP(D1265,最低賃金!$A$2:$G$49,2,FALSE),OR($F$4&lt;&gt;45566,D1265&lt;&gt;"徳島"),VLOOKUP(D1265,最低賃金!$A$2:$G$49,4,FALSE)),"")</f>
        <v/>
      </c>
      <c r="F1265" s="27" t="str">
        <f>IFERROR(VLOOKUP(D1265,最低賃金!$A$3:$G$49,6,FALSE),"")</f>
        <v/>
      </c>
      <c r="G1265" s="51"/>
      <c r="H1265" s="19"/>
      <c r="I1265" s="81"/>
      <c r="J1265" s="27" t="str" cm="1">
        <f t="array" ref="J1265">IFERROR(_xlfn.IFS(COUNTBLANK(G1265:I1265)=3,"",H1265="","H列に金額を入力してください",G1265=3,H1265,I1265="","I列に労働時間を入力してください",G1265=1,ROUND(H1265/(I1265*24),0),G1265=2,ROUND(H1265/(I1265*24),0)),"")</f>
        <v/>
      </c>
      <c r="K1265" s="80" t="str" cm="1">
        <f t="array" ref="K1265">IFERROR(_xlfn.IFS(D1265="","",J1265&lt;E1265,"×（法定外・要件外となる従業員です）",J1265&lt;=F1265,"〇",J1265&gt;F1265,"ー（要件外となる従業員です）"),"")</f>
        <v/>
      </c>
      <c r="L1265" s="25" t="str" cm="1">
        <f t="array" ref="L1265">IFERROR(_xlfn.IFS(COUNTBLANK(C1265:J1265)=8,"",C1265="","←C列に従業員名を姓名（フルネーム）で入力してください。誤変換にお気を付け下さい。",D1265="","←D列に都道府県を入力してください。",G1265="","←G列に1～3の選択肢を入力してください",H1265="","←H列に金額を入力してください",G1265=3,"",I1265="","←I列に所定労働時間を入力してください"),"")</f>
        <v/>
      </c>
    </row>
    <row r="1266" spans="1:12" ht="16.5" customHeight="1" x14ac:dyDescent="0.4">
      <c r="A1266" s="52" t="str">
        <f t="shared" si="19"/>
        <v/>
      </c>
      <c r="B1266" s="51"/>
      <c r="C1266" s="75"/>
      <c r="D1266" s="51"/>
      <c r="E1266" s="27" t="str" cm="1">
        <f t="array" ref="E1266">IFERROR(_xlfn.IFS(AND($F$4=45566,D1266="徳島"),VLOOKUP(D1266,最低賃金!$A$2:$G$49,2,FALSE),OR($F$4&lt;&gt;45566,D1266&lt;&gt;"徳島"),VLOOKUP(D1266,最低賃金!$A$2:$G$49,4,FALSE)),"")</f>
        <v/>
      </c>
      <c r="F1266" s="27" t="str">
        <f>IFERROR(VLOOKUP(D1266,最低賃金!$A$3:$G$49,6,FALSE),"")</f>
        <v/>
      </c>
      <c r="G1266" s="51"/>
      <c r="H1266" s="19"/>
      <c r="I1266" s="81"/>
      <c r="J1266" s="27" t="str" cm="1">
        <f t="array" ref="J1266">IFERROR(_xlfn.IFS(COUNTBLANK(G1266:I1266)=3,"",H1266="","H列に金額を入力してください",G1266=3,H1266,I1266="","I列に労働時間を入力してください",G1266=1,ROUND(H1266/(I1266*24),0),G1266=2,ROUND(H1266/(I1266*24),0)),"")</f>
        <v/>
      </c>
      <c r="K1266" s="80" t="str" cm="1">
        <f t="array" ref="K1266">IFERROR(_xlfn.IFS(D1266="","",J1266&lt;E1266,"×（法定外・要件外となる従業員です）",J1266&lt;=F1266,"〇",J1266&gt;F1266,"ー（要件外となる従業員です）"),"")</f>
        <v/>
      </c>
      <c r="L1266" s="25" t="str" cm="1">
        <f t="array" ref="L1266">IFERROR(_xlfn.IFS(COUNTBLANK(C1266:J1266)=8,"",C1266="","←C列に従業員名を姓名（フルネーム）で入力してください。誤変換にお気を付け下さい。",D1266="","←D列に都道府県を入力してください。",G1266="","←G列に1～3の選択肢を入力してください",H1266="","←H列に金額を入力してください",G1266=3,"",I1266="","←I列に所定労働時間を入力してください"),"")</f>
        <v/>
      </c>
    </row>
    <row r="1267" spans="1:12" ht="16.5" customHeight="1" x14ac:dyDescent="0.4">
      <c r="A1267" s="52" t="str">
        <f t="shared" si="19"/>
        <v/>
      </c>
      <c r="B1267" s="51"/>
      <c r="C1267" s="75"/>
      <c r="D1267" s="51"/>
      <c r="E1267" s="27" t="str" cm="1">
        <f t="array" ref="E1267">IFERROR(_xlfn.IFS(AND($F$4=45566,D1267="徳島"),VLOOKUP(D1267,最低賃金!$A$2:$G$49,2,FALSE),OR($F$4&lt;&gt;45566,D1267&lt;&gt;"徳島"),VLOOKUP(D1267,最低賃金!$A$2:$G$49,4,FALSE)),"")</f>
        <v/>
      </c>
      <c r="F1267" s="27" t="str">
        <f>IFERROR(VLOOKUP(D1267,最低賃金!$A$3:$G$49,6,FALSE),"")</f>
        <v/>
      </c>
      <c r="G1267" s="51"/>
      <c r="H1267" s="19"/>
      <c r="I1267" s="81"/>
      <c r="J1267" s="27" t="str" cm="1">
        <f t="array" ref="J1267">IFERROR(_xlfn.IFS(COUNTBLANK(G1267:I1267)=3,"",H1267="","H列に金額を入力してください",G1267=3,H1267,I1267="","I列に労働時間を入力してください",G1267=1,ROUND(H1267/(I1267*24),0),G1267=2,ROUND(H1267/(I1267*24),0)),"")</f>
        <v/>
      </c>
      <c r="K1267" s="80" t="str" cm="1">
        <f t="array" ref="K1267">IFERROR(_xlfn.IFS(D1267="","",J1267&lt;E1267,"×（法定外・要件外となる従業員です）",J1267&lt;=F1267,"〇",J1267&gt;F1267,"ー（要件外となる従業員です）"),"")</f>
        <v/>
      </c>
      <c r="L1267" s="25" t="str" cm="1">
        <f t="array" ref="L1267">IFERROR(_xlfn.IFS(COUNTBLANK(C1267:J1267)=8,"",C1267="","←C列に従業員名を姓名（フルネーム）で入力してください。誤変換にお気を付け下さい。",D1267="","←D列に都道府県を入力してください。",G1267="","←G列に1～3の選択肢を入力してください",H1267="","←H列に金額を入力してください",G1267=3,"",I1267="","←I列に所定労働時間を入力してください"),"")</f>
        <v/>
      </c>
    </row>
    <row r="1268" spans="1:12" ht="16.5" customHeight="1" x14ac:dyDescent="0.4">
      <c r="A1268" s="52" t="str">
        <f t="shared" si="19"/>
        <v/>
      </c>
      <c r="B1268" s="51"/>
      <c r="C1268" s="75"/>
      <c r="D1268" s="51"/>
      <c r="E1268" s="27" t="str" cm="1">
        <f t="array" ref="E1268">IFERROR(_xlfn.IFS(AND($F$4=45566,D1268="徳島"),VLOOKUP(D1268,最低賃金!$A$2:$G$49,2,FALSE),OR($F$4&lt;&gt;45566,D1268&lt;&gt;"徳島"),VLOOKUP(D1268,最低賃金!$A$2:$G$49,4,FALSE)),"")</f>
        <v/>
      </c>
      <c r="F1268" s="27" t="str">
        <f>IFERROR(VLOOKUP(D1268,最低賃金!$A$3:$G$49,6,FALSE),"")</f>
        <v/>
      </c>
      <c r="G1268" s="51"/>
      <c r="H1268" s="19"/>
      <c r="I1268" s="81"/>
      <c r="J1268" s="27" t="str" cm="1">
        <f t="array" ref="J1268">IFERROR(_xlfn.IFS(COUNTBLANK(G1268:I1268)=3,"",H1268="","H列に金額を入力してください",G1268=3,H1268,I1268="","I列に労働時間を入力してください",G1268=1,ROUND(H1268/(I1268*24),0),G1268=2,ROUND(H1268/(I1268*24),0)),"")</f>
        <v/>
      </c>
      <c r="K1268" s="80" t="str" cm="1">
        <f t="array" ref="K1268">IFERROR(_xlfn.IFS(D1268="","",J1268&lt;E1268,"×（法定外・要件外となる従業員です）",J1268&lt;=F1268,"〇",J1268&gt;F1268,"ー（要件外となる従業員です）"),"")</f>
        <v/>
      </c>
      <c r="L1268" s="25" t="str" cm="1">
        <f t="array" ref="L1268">IFERROR(_xlfn.IFS(COUNTBLANK(C1268:J1268)=8,"",C1268="","←C列に従業員名を姓名（フルネーム）で入力してください。誤変換にお気を付け下さい。",D1268="","←D列に都道府県を入力してください。",G1268="","←G列に1～3の選択肢を入力してください",H1268="","←H列に金額を入力してください",G1268=3,"",I1268="","←I列に所定労働時間を入力してください"),"")</f>
        <v/>
      </c>
    </row>
    <row r="1269" spans="1:12" ht="16.5" customHeight="1" x14ac:dyDescent="0.4">
      <c r="A1269" s="52" t="str">
        <f t="shared" si="19"/>
        <v/>
      </c>
      <c r="B1269" s="51"/>
      <c r="C1269" s="75"/>
      <c r="D1269" s="51"/>
      <c r="E1269" s="27" t="str" cm="1">
        <f t="array" ref="E1269">IFERROR(_xlfn.IFS(AND($F$4=45566,D1269="徳島"),VLOOKUP(D1269,最低賃金!$A$2:$G$49,2,FALSE),OR($F$4&lt;&gt;45566,D1269&lt;&gt;"徳島"),VLOOKUP(D1269,最低賃金!$A$2:$G$49,4,FALSE)),"")</f>
        <v/>
      </c>
      <c r="F1269" s="27" t="str">
        <f>IFERROR(VLOOKUP(D1269,最低賃金!$A$3:$G$49,6,FALSE),"")</f>
        <v/>
      </c>
      <c r="G1269" s="51"/>
      <c r="H1269" s="19"/>
      <c r="I1269" s="81"/>
      <c r="J1269" s="27" t="str" cm="1">
        <f t="array" ref="J1269">IFERROR(_xlfn.IFS(COUNTBLANK(G1269:I1269)=3,"",H1269="","H列に金額を入力してください",G1269=3,H1269,I1269="","I列に労働時間を入力してください",G1269=1,ROUND(H1269/(I1269*24),0),G1269=2,ROUND(H1269/(I1269*24),0)),"")</f>
        <v/>
      </c>
      <c r="K1269" s="80" t="str" cm="1">
        <f t="array" ref="K1269">IFERROR(_xlfn.IFS(D1269="","",J1269&lt;E1269,"×（法定外・要件外となる従業員です）",J1269&lt;=F1269,"〇",J1269&gt;F1269,"ー（要件外となる従業員です）"),"")</f>
        <v/>
      </c>
      <c r="L1269" s="25" t="str" cm="1">
        <f t="array" ref="L1269">IFERROR(_xlfn.IFS(COUNTBLANK(C1269:J1269)=8,"",C1269="","←C列に従業員名を姓名（フルネーム）で入力してください。誤変換にお気を付け下さい。",D1269="","←D列に都道府県を入力してください。",G1269="","←G列に1～3の選択肢を入力してください",H1269="","←H列に金額を入力してください",G1269=3,"",I1269="","←I列に所定労働時間を入力してください"),"")</f>
        <v/>
      </c>
    </row>
    <row r="1270" spans="1:12" ht="16.5" customHeight="1" x14ac:dyDescent="0.4">
      <c r="A1270" s="52" t="str">
        <f t="shared" si="19"/>
        <v/>
      </c>
      <c r="B1270" s="51"/>
      <c r="C1270" s="75"/>
      <c r="D1270" s="51"/>
      <c r="E1270" s="27" t="str" cm="1">
        <f t="array" ref="E1270">IFERROR(_xlfn.IFS(AND($F$4=45566,D1270="徳島"),VLOOKUP(D1270,最低賃金!$A$2:$G$49,2,FALSE),OR($F$4&lt;&gt;45566,D1270&lt;&gt;"徳島"),VLOOKUP(D1270,最低賃金!$A$2:$G$49,4,FALSE)),"")</f>
        <v/>
      </c>
      <c r="F1270" s="27" t="str">
        <f>IFERROR(VLOOKUP(D1270,最低賃金!$A$3:$G$49,6,FALSE),"")</f>
        <v/>
      </c>
      <c r="G1270" s="51"/>
      <c r="H1270" s="19"/>
      <c r="I1270" s="81"/>
      <c r="J1270" s="27" t="str" cm="1">
        <f t="array" ref="J1270">IFERROR(_xlfn.IFS(COUNTBLANK(G1270:I1270)=3,"",H1270="","H列に金額を入力してください",G1270=3,H1270,I1270="","I列に労働時間を入力してください",G1270=1,ROUND(H1270/(I1270*24),0),G1270=2,ROUND(H1270/(I1270*24),0)),"")</f>
        <v/>
      </c>
      <c r="K1270" s="80" t="str" cm="1">
        <f t="array" ref="K1270">IFERROR(_xlfn.IFS(D1270="","",J1270&lt;E1270,"×（法定外・要件外となる従業員です）",J1270&lt;=F1270,"〇",J1270&gt;F1270,"ー（要件外となる従業員です）"),"")</f>
        <v/>
      </c>
      <c r="L1270" s="25" t="str" cm="1">
        <f t="array" ref="L1270">IFERROR(_xlfn.IFS(COUNTBLANK(C1270:J1270)=8,"",C1270="","←C列に従業員名を姓名（フルネーム）で入力してください。誤変換にお気を付け下さい。",D1270="","←D列に都道府県を入力してください。",G1270="","←G列に1～3の選択肢を入力してください",H1270="","←H列に金額を入力してください",G1270=3,"",I1270="","←I列に所定労働時間を入力してください"),"")</f>
        <v/>
      </c>
    </row>
    <row r="1271" spans="1:12" ht="16.5" customHeight="1" x14ac:dyDescent="0.4">
      <c r="A1271" s="52" t="str">
        <f t="shared" si="19"/>
        <v/>
      </c>
      <c r="B1271" s="51"/>
      <c r="C1271" s="75"/>
      <c r="D1271" s="51"/>
      <c r="E1271" s="27" t="str" cm="1">
        <f t="array" ref="E1271">IFERROR(_xlfn.IFS(AND($F$4=45566,D1271="徳島"),VLOOKUP(D1271,最低賃金!$A$2:$G$49,2,FALSE),OR($F$4&lt;&gt;45566,D1271&lt;&gt;"徳島"),VLOOKUP(D1271,最低賃金!$A$2:$G$49,4,FALSE)),"")</f>
        <v/>
      </c>
      <c r="F1271" s="27" t="str">
        <f>IFERROR(VLOOKUP(D1271,最低賃金!$A$3:$G$49,6,FALSE),"")</f>
        <v/>
      </c>
      <c r="G1271" s="51"/>
      <c r="H1271" s="19"/>
      <c r="I1271" s="81"/>
      <c r="J1271" s="27" t="str" cm="1">
        <f t="array" ref="J1271">IFERROR(_xlfn.IFS(COUNTBLANK(G1271:I1271)=3,"",H1271="","H列に金額を入力してください",G1271=3,H1271,I1271="","I列に労働時間を入力してください",G1271=1,ROUND(H1271/(I1271*24),0),G1271=2,ROUND(H1271/(I1271*24),0)),"")</f>
        <v/>
      </c>
      <c r="K1271" s="80" t="str" cm="1">
        <f t="array" ref="K1271">IFERROR(_xlfn.IFS(D1271="","",J1271&lt;E1271,"×（法定外・要件外となる従業員です）",J1271&lt;=F1271,"〇",J1271&gt;F1271,"ー（要件外となる従業員です）"),"")</f>
        <v/>
      </c>
      <c r="L1271" s="25" t="str" cm="1">
        <f t="array" ref="L1271">IFERROR(_xlfn.IFS(COUNTBLANK(C1271:J1271)=8,"",C1271="","←C列に従業員名を姓名（フルネーム）で入力してください。誤変換にお気を付け下さい。",D1271="","←D列に都道府県を入力してください。",G1271="","←G列に1～3の選択肢を入力してください",H1271="","←H列に金額を入力してください",G1271=3,"",I1271="","←I列に所定労働時間を入力してください"),"")</f>
        <v/>
      </c>
    </row>
    <row r="1272" spans="1:12" ht="16.5" customHeight="1" x14ac:dyDescent="0.4">
      <c r="A1272" s="52" t="str">
        <f t="shared" si="19"/>
        <v/>
      </c>
      <c r="B1272" s="51"/>
      <c r="C1272" s="75"/>
      <c r="D1272" s="51"/>
      <c r="E1272" s="27" t="str" cm="1">
        <f t="array" ref="E1272">IFERROR(_xlfn.IFS(AND($F$4=45566,D1272="徳島"),VLOOKUP(D1272,最低賃金!$A$2:$G$49,2,FALSE),OR($F$4&lt;&gt;45566,D1272&lt;&gt;"徳島"),VLOOKUP(D1272,最低賃金!$A$2:$G$49,4,FALSE)),"")</f>
        <v/>
      </c>
      <c r="F1272" s="27" t="str">
        <f>IFERROR(VLOOKUP(D1272,最低賃金!$A$3:$G$49,6,FALSE),"")</f>
        <v/>
      </c>
      <c r="G1272" s="51"/>
      <c r="H1272" s="19"/>
      <c r="I1272" s="81"/>
      <c r="J1272" s="27" t="str" cm="1">
        <f t="array" ref="J1272">IFERROR(_xlfn.IFS(COUNTBLANK(G1272:I1272)=3,"",H1272="","H列に金額を入力してください",G1272=3,H1272,I1272="","I列に労働時間を入力してください",G1272=1,ROUND(H1272/(I1272*24),0),G1272=2,ROUND(H1272/(I1272*24),0)),"")</f>
        <v/>
      </c>
      <c r="K1272" s="80" t="str" cm="1">
        <f t="array" ref="K1272">IFERROR(_xlfn.IFS(D1272="","",J1272&lt;E1272,"×（法定外・要件外となる従業員です）",J1272&lt;=F1272,"〇",J1272&gt;F1272,"ー（要件外となる従業員です）"),"")</f>
        <v/>
      </c>
      <c r="L1272" s="25" t="str" cm="1">
        <f t="array" ref="L1272">IFERROR(_xlfn.IFS(COUNTBLANK(C1272:J1272)=8,"",C1272="","←C列に従業員名を姓名（フルネーム）で入力してください。誤変換にお気を付け下さい。",D1272="","←D列に都道府県を入力してください。",G1272="","←G列に1～3の選択肢を入力してください",H1272="","←H列に金額を入力してください",G1272=3,"",I1272="","←I列に所定労働時間を入力してください"),"")</f>
        <v/>
      </c>
    </row>
    <row r="1273" spans="1:12" ht="16.5" customHeight="1" x14ac:dyDescent="0.4">
      <c r="A1273" s="52" t="str">
        <f t="shared" si="19"/>
        <v/>
      </c>
      <c r="B1273" s="51"/>
      <c r="C1273" s="75"/>
      <c r="D1273" s="51"/>
      <c r="E1273" s="27" t="str" cm="1">
        <f t="array" ref="E1273">IFERROR(_xlfn.IFS(AND($F$4=45566,D1273="徳島"),VLOOKUP(D1273,最低賃金!$A$2:$G$49,2,FALSE),OR($F$4&lt;&gt;45566,D1273&lt;&gt;"徳島"),VLOOKUP(D1273,最低賃金!$A$2:$G$49,4,FALSE)),"")</f>
        <v/>
      </c>
      <c r="F1273" s="27" t="str">
        <f>IFERROR(VLOOKUP(D1273,最低賃金!$A$3:$G$49,6,FALSE),"")</f>
        <v/>
      </c>
      <c r="G1273" s="51"/>
      <c r="H1273" s="19"/>
      <c r="I1273" s="81"/>
      <c r="J1273" s="27" t="str" cm="1">
        <f t="array" ref="J1273">IFERROR(_xlfn.IFS(COUNTBLANK(G1273:I1273)=3,"",H1273="","H列に金額を入力してください",G1273=3,H1273,I1273="","I列に労働時間を入力してください",G1273=1,ROUND(H1273/(I1273*24),0),G1273=2,ROUND(H1273/(I1273*24),0)),"")</f>
        <v/>
      </c>
      <c r="K1273" s="80" t="str" cm="1">
        <f t="array" ref="K1273">IFERROR(_xlfn.IFS(D1273="","",J1273&lt;E1273,"×（法定外・要件外となる従業員です）",J1273&lt;=F1273,"〇",J1273&gt;F1273,"ー（要件外となる従業員です）"),"")</f>
        <v/>
      </c>
      <c r="L1273" s="25" t="str" cm="1">
        <f t="array" ref="L1273">IFERROR(_xlfn.IFS(COUNTBLANK(C1273:J1273)=8,"",C1273="","←C列に従業員名を姓名（フルネーム）で入力してください。誤変換にお気を付け下さい。",D1273="","←D列に都道府県を入力してください。",G1273="","←G列に1～3の選択肢を入力してください",H1273="","←H列に金額を入力してください",G1273=3,"",I1273="","←I列に所定労働時間を入力してください"),"")</f>
        <v/>
      </c>
    </row>
    <row r="1274" spans="1:12" ht="16.5" customHeight="1" x14ac:dyDescent="0.4">
      <c r="A1274" s="52" t="str">
        <f t="shared" si="19"/>
        <v/>
      </c>
      <c r="B1274" s="51"/>
      <c r="C1274" s="75"/>
      <c r="D1274" s="51"/>
      <c r="E1274" s="27" t="str" cm="1">
        <f t="array" ref="E1274">IFERROR(_xlfn.IFS(AND($F$4=45566,D1274="徳島"),VLOOKUP(D1274,最低賃金!$A$2:$G$49,2,FALSE),OR($F$4&lt;&gt;45566,D1274&lt;&gt;"徳島"),VLOOKUP(D1274,最低賃金!$A$2:$G$49,4,FALSE)),"")</f>
        <v/>
      </c>
      <c r="F1274" s="27" t="str">
        <f>IFERROR(VLOOKUP(D1274,最低賃金!$A$3:$G$49,6,FALSE),"")</f>
        <v/>
      </c>
      <c r="G1274" s="51"/>
      <c r="H1274" s="19"/>
      <c r="I1274" s="81"/>
      <c r="J1274" s="27" t="str" cm="1">
        <f t="array" ref="J1274">IFERROR(_xlfn.IFS(COUNTBLANK(G1274:I1274)=3,"",H1274="","H列に金額を入力してください",G1274=3,H1274,I1274="","I列に労働時間を入力してください",G1274=1,ROUND(H1274/(I1274*24),0),G1274=2,ROUND(H1274/(I1274*24),0)),"")</f>
        <v/>
      </c>
      <c r="K1274" s="80" t="str" cm="1">
        <f t="array" ref="K1274">IFERROR(_xlfn.IFS(D1274="","",J1274&lt;E1274,"×（法定外・要件外となる従業員です）",J1274&lt;=F1274,"〇",J1274&gt;F1274,"ー（要件外となる従業員です）"),"")</f>
        <v/>
      </c>
      <c r="L1274" s="25" t="str" cm="1">
        <f t="array" ref="L1274">IFERROR(_xlfn.IFS(COUNTBLANK(C1274:J1274)=8,"",C1274="","←C列に従業員名を姓名（フルネーム）で入力してください。誤変換にお気を付け下さい。",D1274="","←D列に都道府県を入力してください。",G1274="","←G列に1～3の選択肢を入力してください",H1274="","←H列に金額を入力してください",G1274=3,"",I1274="","←I列に所定労働時間を入力してください"),"")</f>
        <v/>
      </c>
    </row>
    <row r="1275" spans="1:12" ht="16.5" customHeight="1" x14ac:dyDescent="0.4">
      <c r="A1275" s="52" t="str">
        <f t="shared" si="19"/>
        <v/>
      </c>
      <c r="B1275" s="51"/>
      <c r="C1275" s="75"/>
      <c r="D1275" s="51"/>
      <c r="E1275" s="27" t="str" cm="1">
        <f t="array" ref="E1275">IFERROR(_xlfn.IFS(AND($F$4=45566,D1275="徳島"),VLOOKUP(D1275,最低賃金!$A$2:$G$49,2,FALSE),OR($F$4&lt;&gt;45566,D1275&lt;&gt;"徳島"),VLOOKUP(D1275,最低賃金!$A$2:$G$49,4,FALSE)),"")</f>
        <v/>
      </c>
      <c r="F1275" s="27" t="str">
        <f>IFERROR(VLOOKUP(D1275,最低賃金!$A$3:$G$49,6,FALSE),"")</f>
        <v/>
      </c>
      <c r="G1275" s="51"/>
      <c r="H1275" s="19"/>
      <c r="I1275" s="81"/>
      <c r="J1275" s="27" t="str" cm="1">
        <f t="array" ref="J1275">IFERROR(_xlfn.IFS(COUNTBLANK(G1275:I1275)=3,"",H1275="","H列に金額を入力してください",G1275=3,H1275,I1275="","I列に労働時間を入力してください",G1275=1,ROUND(H1275/(I1275*24),0),G1275=2,ROUND(H1275/(I1275*24),0)),"")</f>
        <v/>
      </c>
      <c r="K1275" s="80" t="str" cm="1">
        <f t="array" ref="K1275">IFERROR(_xlfn.IFS(D1275="","",J1275&lt;E1275,"×（法定外・要件外となる従業員です）",J1275&lt;=F1275,"〇",J1275&gt;F1275,"ー（要件外となる従業員です）"),"")</f>
        <v/>
      </c>
      <c r="L1275" s="25" t="str" cm="1">
        <f t="array" ref="L1275">IFERROR(_xlfn.IFS(COUNTBLANK(C1275:J1275)=8,"",C1275="","←C列に従業員名を姓名（フルネーム）で入力してください。誤変換にお気を付け下さい。",D1275="","←D列に都道府県を入力してください。",G1275="","←G列に1～3の選択肢を入力してください",H1275="","←H列に金額を入力してください",G1275=3,"",I1275="","←I列に所定労働時間を入力してください"),"")</f>
        <v/>
      </c>
    </row>
    <row r="1276" spans="1:12" ht="16.5" customHeight="1" x14ac:dyDescent="0.4">
      <c r="A1276" s="52" t="str">
        <f t="shared" si="19"/>
        <v/>
      </c>
      <c r="B1276" s="51"/>
      <c r="C1276" s="75"/>
      <c r="D1276" s="51"/>
      <c r="E1276" s="27" t="str" cm="1">
        <f t="array" ref="E1276">IFERROR(_xlfn.IFS(AND($F$4=45566,D1276="徳島"),VLOOKUP(D1276,最低賃金!$A$2:$G$49,2,FALSE),OR($F$4&lt;&gt;45566,D1276&lt;&gt;"徳島"),VLOOKUP(D1276,最低賃金!$A$2:$G$49,4,FALSE)),"")</f>
        <v/>
      </c>
      <c r="F1276" s="27" t="str">
        <f>IFERROR(VLOOKUP(D1276,最低賃金!$A$3:$G$49,6,FALSE),"")</f>
        <v/>
      </c>
      <c r="G1276" s="51"/>
      <c r="H1276" s="19"/>
      <c r="I1276" s="81"/>
      <c r="J1276" s="27" t="str" cm="1">
        <f t="array" ref="J1276">IFERROR(_xlfn.IFS(COUNTBLANK(G1276:I1276)=3,"",H1276="","H列に金額を入力してください",G1276=3,H1276,I1276="","I列に労働時間を入力してください",G1276=1,ROUND(H1276/(I1276*24),0),G1276=2,ROUND(H1276/(I1276*24),0)),"")</f>
        <v/>
      </c>
      <c r="K1276" s="80" t="str" cm="1">
        <f t="array" ref="K1276">IFERROR(_xlfn.IFS(D1276="","",J1276&lt;E1276,"×（法定外・要件外となる従業員です）",J1276&lt;=F1276,"〇",J1276&gt;F1276,"ー（要件外となる従業員です）"),"")</f>
        <v/>
      </c>
      <c r="L1276" s="25" t="str" cm="1">
        <f t="array" ref="L1276">IFERROR(_xlfn.IFS(COUNTBLANK(C1276:J1276)=8,"",C1276="","←C列に従業員名を姓名（フルネーム）で入力してください。誤変換にお気を付け下さい。",D1276="","←D列に都道府県を入力してください。",G1276="","←G列に1～3の選択肢を入力してください",H1276="","←H列に金額を入力してください",G1276=3,"",I1276="","←I列に所定労働時間を入力してください"),"")</f>
        <v/>
      </c>
    </row>
    <row r="1277" spans="1:12" ht="16.5" customHeight="1" x14ac:dyDescent="0.4">
      <c r="A1277" s="52" t="str">
        <f t="shared" si="19"/>
        <v/>
      </c>
      <c r="B1277" s="51"/>
      <c r="C1277" s="75"/>
      <c r="D1277" s="51"/>
      <c r="E1277" s="27" t="str" cm="1">
        <f t="array" ref="E1277">IFERROR(_xlfn.IFS(AND($F$4=45566,D1277="徳島"),VLOOKUP(D1277,最低賃金!$A$2:$G$49,2,FALSE),OR($F$4&lt;&gt;45566,D1277&lt;&gt;"徳島"),VLOOKUP(D1277,最低賃金!$A$2:$G$49,4,FALSE)),"")</f>
        <v/>
      </c>
      <c r="F1277" s="27" t="str">
        <f>IFERROR(VLOOKUP(D1277,最低賃金!$A$3:$G$49,6,FALSE),"")</f>
        <v/>
      </c>
      <c r="G1277" s="51"/>
      <c r="H1277" s="19"/>
      <c r="I1277" s="81"/>
      <c r="J1277" s="27" t="str" cm="1">
        <f t="array" ref="J1277">IFERROR(_xlfn.IFS(COUNTBLANK(G1277:I1277)=3,"",H1277="","H列に金額を入力してください",G1277=3,H1277,I1277="","I列に労働時間を入力してください",G1277=1,ROUND(H1277/(I1277*24),0),G1277=2,ROUND(H1277/(I1277*24),0)),"")</f>
        <v/>
      </c>
      <c r="K1277" s="80" t="str" cm="1">
        <f t="array" ref="K1277">IFERROR(_xlfn.IFS(D1277="","",J1277&lt;E1277,"×（法定外・要件外となる従業員です）",J1277&lt;=F1277,"〇",J1277&gt;F1277,"ー（要件外となる従業員です）"),"")</f>
        <v/>
      </c>
      <c r="L1277" s="25" t="str" cm="1">
        <f t="array" ref="L1277">IFERROR(_xlfn.IFS(COUNTBLANK(C1277:J1277)=8,"",C1277="","←C列に従業員名を姓名（フルネーム）で入力してください。誤変換にお気を付け下さい。",D1277="","←D列に都道府県を入力してください。",G1277="","←G列に1～3の選択肢を入力してください",H1277="","←H列に金額を入力してください",G1277=3,"",I1277="","←I列に所定労働時間を入力してください"),"")</f>
        <v/>
      </c>
    </row>
    <row r="1278" spans="1:12" ht="16.5" customHeight="1" x14ac:dyDescent="0.4">
      <c r="A1278" s="52" t="str">
        <f t="shared" si="19"/>
        <v/>
      </c>
      <c r="B1278" s="51"/>
      <c r="C1278" s="75"/>
      <c r="D1278" s="51"/>
      <c r="E1278" s="27" t="str" cm="1">
        <f t="array" ref="E1278">IFERROR(_xlfn.IFS(AND($F$4=45566,D1278="徳島"),VLOOKUP(D1278,最低賃金!$A$2:$G$49,2,FALSE),OR($F$4&lt;&gt;45566,D1278&lt;&gt;"徳島"),VLOOKUP(D1278,最低賃金!$A$2:$G$49,4,FALSE)),"")</f>
        <v/>
      </c>
      <c r="F1278" s="27" t="str">
        <f>IFERROR(VLOOKUP(D1278,最低賃金!$A$3:$G$49,6,FALSE),"")</f>
        <v/>
      </c>
      <c r="G1278" s="51"/>
      <c r="H1278" s="19"/>
      <c r="I1278" s="81"/>
      <c r="J1278" s="27" t="str" cm="1">
        <f t="array" ref="J1278">IFERROR(_xlfn.IFS(COUNTBLANK(G1278:I1278)=3,"",H1278="","H列に金額を入力してください",G1278=3,H1278,I1278="","I列に労働時間を入力してください",G1278=1,ROUND(H1278/(I1278*24),0),G1278=2,ROUND(H1278/(I1278*24),0)),"")</f>
        <v/>
      </c>
      <c r="K1278" s="80" t="str" cm="1">
        <f t="array" ref="K1278">IFERROR(_xlfn.IFS(D1278="","",J1278&lt;E1278,"×（法定外・要件外となる従業員です）",J1278&lt;=F1278,"〇",J1278&gt;F1278,"ー（要件外となる従業員です）"),"")</f>
        <v/>
      </c>
      <c r="L1278" s="25" t="str" cm="1">
        <f t="array" ref="L1278">IFERROR(_xlfn.IFS(COUNTBLANK(C1278:J1278)=8,"",C1278="","←C列に従業員名を姓名（フルネーム）で入力してください。誤変換にお気を付け下さい。",D1278="","←D列に都道府県を入力してください。",G1278="","←G列に1～3の選択肢を入力してください",H1278="","←H列に金額を入力してください",G1278=3,"",I1278="","←I列に所定労働時間を入力してください"),"")</f>
        <v/>
      </c>
    </row>
    <row r="1279" spans="1:12" ht="16.5" customHeight="1" x14ac:dyDescent="0.4">
      <c r="A1279" s="52" t="str">
        <f t="shared" si="19"/>
        <v/>
      </c>
      <c r="B1279" s="51"/>
      <c r="C1279" s="75"/>
      <c r="D1279" s="51"/>
      <c r="E1279" s="27" t="str" cm="1">
        <f t="array" ref="E1279">IFERROR(_xlfn.IFS(AND($F$4=45566,D1279="徳島"),VLOOKUP(D1279,最低賃金!$A$2:$G$49,2,FALSE),OR($F$4&lt;&gt;45566,D1279&lt;&gt;"徳島"),VLOOKUP(D1279,最低賃金!$A$2:$G$49,4,FALSE)),"")</f>
        <v/>
      </c>
      <c r="F1279" s="27" t="str">
        <f>IFERROR(VLOOKUP(D1279,最低賃金!$A$3:$G$49,6,FALSE),"")</f>
        <v/>
      </c>
      <c r="G1279" s="51"/>
      <c r="H1279" s="19"/>
      <c r="I1279" s="81"/>
      <c r="J1279" s="27" t="str" cm="1">
        <f t="array" ref="J1279">IFERROR(_xlfn.IFS(COUNTBLANK(G1279:I1279)=3,"",H1279="","H列に金額を入力してください",G1279=3,H1279,I1279="","I列に労働時間を入力してください",G1279=1,ROUND(H1279/(I1279*24),0),G1279=2,ROUND(H1279/(I1279*24),0)),"")</f>
        <v/>
      </c>
      <c r="K1279" s="80" t="str" cm="1">
        <f t="array" ref="K1279">IFERROR(_xlfn.IFS(D1279="","",J1279&lt;E1279,"×（法定外・要件外となる従業員です）",J1279&lt;=F1279,"〇",J1279&gt;F1279,"ー（要件外となる従業員です）"),"")</f>
        <v/>
      </c>
      <c r="L1279" s="25" t="str" cm="1">
        <f t="array" ref="L1279">IFERROR(_xlfn.IFS(COUNTBLANK(C1279:J1279)=8,"",C1279="","←C列に従業員名を姓名（フルネーム）で入力してください。誤変換にお気を付け下さい。",D1279="","←D列に都道府県を入力してください。",G1279="","←G列に1～3の選択肢を入力してください",H1279="","←H列に金額を入力してください",G1279=3,"",I1279="","←I列に所定労働時間を入力してください"),"")</f>
        <v/>
      </c>
    </row>
    <row r="1280" spans="1:12" ht="16.5" customHeight="1" x14ac:dyDescent="0.4">
      <c r="A1280" s="52" t="str">
        <f t="shared" si="19"/>
        <v/>
      </c>
      <c r="B1280" s="51"/>
      <c r="C1280" s="75"/>
      <c r="D1280" s="51"/>
      <c r="E1280" s="27" t="str" cm="1">
        <f t="array" ref="E1280">IFERROR(_xlfn.IFS(AND($F$4=45566,D1280="徳島"),VLOOKUP(D1280,最低賃金!$A$2:$G$49,2,FALSE),OR($F$4&lt;&gt;45566,D1280&lt;&gt;"徳島"),VLOOKUP(D1280,最低賃金!$A$2:$G$49,4,FALSE)),"")</f>
        <v/>
      </c>
      <c r="F1280" s="27" t="str">
        <f>IFERROR(VLOOKUP(D1280,最低賃金!$A$3:$G$49,6,FALSE),"")</f>
        <v/>
      </c>
      <c r="G1280" s="51"/>
      <c r="H1280" s="19"/>
      <c r="I1280" s="81"/>
      <c r="J1280" s="27" t="str" cm="1">
        <f t="array" ref="J1280">IFERROR(_xlfn.IFS(COUNTBLANK(G1280:I1280)=3,"",H1280="","H列に金額を入力してください",G1280=3,H1280,I1280="","I列に労働時間を入力してください",G1280=1,ROUND(H1280/(I1280*24),0),G1280=2,ROUND(H1280/(I1280*24),0)),"")</f>
        <v/>
      </c>
      <c r="K1280" s="80" t="str" cm="1">
        <f t="array" ref="K1280">IFERROR(_xlfn.IFS(D1280="","",J1280&lt;E1280,"×（法定外・要件外となる従業員です）",J1280&lt;=F1280,"〇",J1280&gt;F1280,"ー（要件外となる従業員です）"),"")</f>
        <v/>
      </c>
      <c r="L1280" s="25" t="str" cm="1">
        <f t="array" ref="L1280">IFERROR(_xlfn.IFS(COUNTBLANK(C1280:J1280)=8,"",C1280="","←C列に従業員名を姓名（フルネーム）で入力してください。誤変換にお気を付け下さい。",D1280="","←D列に都道府県を入力してください。",G1280="","←G列に1～3の選択肢を入力してください",H1280="","←H列に金額を入力してください",G1280=3,"",I1280="","←I列に所定労働時間を入力してください"),"")</f>
        <v/>
      </c>
    </row>
    <row r="1281" spans="1:12" ht="16.5" customHeight="1" x14ac:dyDescent="0.4">
      <c r="A1281" s="52" t="str">
        <f t="shared" si="19"/>
        <v/>
      </c>
      <c r="B1281" s="51"/>
      <c r="C1281" s="75"/>
      <c r="D1281" s="51"/>
      <c r="E1281" s="27" t="str" cm="1">
        <f t="array" ref="E1281">IFERROR(_xlfn.IFS(AND($F$4=45566,D1281="徳島"),VLOOKUP(D1281,最低賃金!$A$2:$G$49,2,FALSE),OR($F$4&lt;&gt;45566,D1281&lt;&gt;"徳島"),VLOOKUP(D1281,最低賃金!$A$2:$G$49,4,FALSE)),"")</f>
        <v/>
      </c>
      <c r="F1281" s="27" t="str">
        <f>IFERROR(VLOOKUP(D1281,最低賃金!$A$3:$G$49,6,FALSE),"")</f>
        <v/>
      </c>
      <c r="G1281" s="51"/>
      <c r="H1281" s="19"/>
      <c r="I1281" s="81"/>
      <c r="J1281" s="27" t="str" cm="1">
        <f t="array" ref="J1281">IFERROR(_xlfn.IFS(COUNTBLANK(G1281:I1281)=3,"",H1281="","H列に金額を入力してください",G1281=3,H1281,I1281="","I列に労働時間を入力してください",G1281=1,ROUND(H1281/(I1281*24),0),G1281=2,ROUND(H1281/(I1281*24),0)),"")</f>
        <v/>
      </c>
      <c r="K1281" s="80" t="str" cm="1">
        <f t="array" ref="K1281">IFERROR(_xlfn.IFS(D1281="","",J1281&lt;E1281,"×（法定外・要件外となる従業員です）",J1281&lt;=F1281,"〇",J1281&gt;F1281,"ー（要件外となる従業員です）"),"")</f>
        <v/>
      </c>
      <c r="L1281" s="25" t="str" cm="1">
        <f t="array" ref="L1281">IFERROR(_xlfn.IFS(COUNTBLANK(C1281:J1281)=8,"",C1281="","←C列に従業員名を姓名（フルネーム）で入力してください。誤変換にお気を付け下さい。",D1281="","←D列に都道府県を入力してください。",G1281="","←G列に1～3の選択肢を入力してください",H1281="","←H列に金額を入力してください",G1281=3,"",I1281="","←I列に所定労働時間を入力してください"),"")</f>
        <v/>
      </c>
    </row>
    <row r="1282" spans="1:12" ht="16.5" customHeight="1" x14ac:dyDescent="0.4">
      <c r="A1282" s="52" t="str">
        <f t="shared" si="19"/>
        <v/>
      </c>
      <c r="B1282" s="51"/>
      <c r="C1282" s="75"/>
      <c r="D1282" s="51"/>
      <c r="E1282" s="27" t="str" cm="1">
        <f t="array" ref="E1282">IFERROR(_xlfn.IFS(AND($F$4=45566,D1282="徳島"),VLOOKUP(D1282,最低賃金!$A$2:$G$49,2,FALSE),OR($F$4&lt;&gt;45566,D1282&lt;&gt;"徳島"),VLOOKUP(D1282,最低賃金!$A$2:$G$49,4,FALSE)),"")</f>
        <v/>
      </c>
      <c r="F1282" s="27" t="str">
        <f>IFERROR(VLOOKUP(D1282,最低賃金!$A$3:$G$49,6,FALSE),"")</f>
        <v/>
      </c>
      <c r="G1282" s="51"/>
      <c r="H1282" s="19"/>
      <c r="I1282" s="81"/>
      <c r="J1282" s="27" t="str" cm="1">
        <f t="array" ref="J1282">IFERROR(_xlfn.IFS(COUNTBLANK(G1282:I1282)=3,"",H1282="","H列に金額を入力してください",G1282=3,H1282,I1282="","I列に労働時間を入力してください",G1282=1,ROUND(H1282/(I1282*24),0),G1282=2,ROUND(H1282/(I1282*24),0)),"")</f>
        <v/>
      </c>
      <c r="K1282" s="80" t="str" cm="1">
        <f t="array" ref="K1282">IFERROR(_xlfn.IFS(D1282="","",J1282&lt;E1282,"×（法定外・要件外となる従業員です）",J1282&lt;=F1282,"〇",J1282&gt;F1282,"ー（要件外となる従業員です）"),"")</f>
        <v/>
      </c>
      <c r="L1282" s="25" t="str" cm="1">
        <f t="array" ref="L1282">IFERROR(_xlfn.IFS(COUNTBLANK(C1282:J1282)=8,"",C1282="","←C列に従業員名を姓名（フルネーム）で入力してください。誤変換にお気を付け下さい。",D1282="","←D列に都道府県を入力してください。",G1282="","←G列に1～3の選択肢を入力してください",H1282="","←H列に金額を入力してください",G1282=3,"",I1282="","←I列に所定労働時間を入力してください"),"")</f>
        <v/>
      </c>
    </row>
    <row r="1283" spans="1:12" ht="16.5" customHeight="1" x14ac:dyDescent="0.4">
      <c r="A1283" s="52" t="str">
        <f t="shared" si="19"/>
        <v/>
      </c>
      <c r="B1283" s="51"/>
      <c r="C1283" s="75"/>
      <c r="D1283" s="51"/>
      <c r="E1283" s="27" t="str" cm="1">
        <f t="array" ref="E1283">IFERROR(_xlfn.IFS(AND($F$4=45566,D1283="徳島"),VLOOKUP(D1283,最低賃金!$A$2:$G$49,2,FALSE),OR($F$4&lt;&gt;45566,D1283&lt;&gt;"徳島"),VLOOKUP(D1283,最低賃金!$A$2:$G$49,4,FALSE)),"")</f>
        <v/>
      </c>
      <c r="F1283" s="27" t="str">
        <f>IFERROR(VLOOKUP(D1283,最低賃金!$A$3:$G$49,6,FALSE),"")</f>
        <v/>
      </c>
      <c r="G1283" s="51"/>
      <c r="H1283" s="19"/>
      <c r="I1283" s="81"/>
      <c r="J1283" s="27" t="str" cm="1">
        <f t="array" ref="J1283">IFERROR(_xlfn.IFS(COUNTBLANK(G1283:I1283)=3,"",H1283="","H列に金額を入力してください",G1283=3,H1283,I1283="","I列に労働時間を入力してください",G1283=1,ROUND(H1283/(I1283*24),0),G1283=2,ROUND(H1283/(I1283*24),0)),"")</f>
        <v/>
      </c>
      <c r="K1283" s="80" t="str" cm="1">
        <f t="array" ref="K1283">IFERROR(_xlfn.IFS(D1283="","",J1283&lt;E1283,"×（法定外・要件外となる従業員です）",J1283&lt;=F1283,"〇",J1283&gt;F1283,"ー（要件外となる従業員です）"),"")</f>
        <v/>
      </c>
      <c r="L1283" s="25" t="str" cm="1">
        <f t="array" ref="L1283">IFERROR(_xlfn.IFS(COUNTBLANK(C1283:J1283)=8,"",C1283="","←C列に従業員名を姓名（フルネーム）で入力してください。誤変換にお気を付け下さい。",D1283="","←D列に都道府県を入力してください。",G1283="","←G列に1～3の選択肢を入力してください",H1283="","←H列に金額を入力してください",G1283=3,"",I1283="","←I列に所定労働時間を入力してください"),"")</f>
        <v/>
      </c>
    </row>
    <row r="1284" spans="1:12" ht="16.5" customHeight="1" x14ac:dyDescent="0.4">
      <c r="A1284" s="52" t="str">
        <f t="shared" si="19"/>
        <v/>
      </c>
      <c r="B1284" s="51"/>
      <c r="C1284" s="75"/>
      <c r="D1284" s="51"/>
      <c r="E1284" s="27" t="str" cm="1">
        <f t="array" ref="E1284">IFERROR(_xlfn.IFS(AND($F$4=45566,D1284="徳島"),VLOOKUP(D1284,最低賃金!$A$2:$G$49,2,FALSE),OR($F$4&lt;&gt;45566,D1284&lt;&gt;"徳島"),VLOOKUP(D1284,最低賃金!$A$2:$G$49,4,FALSE)),"")</f>
        <v/>
      </c>
      <c r="F1284" s="27" t="str">
        <f>IFERROR(VLOOKUP(D1284,最低賃金!$A$3:$G$49,6,FALSE),"")</f>
        <v/>
      </c>
      <c r="G1284" s="51"/>
      <c r="H1284" s="19"/>
      <c r="I1284" s="81"/>
      <c r="J1284" s="27" t="str" cm="1">
        <f t="array" ref="J1284">IFERROR(_xlfn.IFS(COUNTBLANK(G1284:I1284)=3,"",H1284="","H列に金額を入力してください",G1284=3,H1284,I1284="","I列に労働時間を入力してください",G1284=1,ROUND(H1284/(I1284*24),0),G1284=2,ROUND(H1284/(I1284*24),0)),"")</f>
        <v/>
      </c>
      <c r="K1284" s="80" t="str" cm="1">
        <f t="array" ref="K1284">IFERROR(_xlfn.IFS(D1284="","",J1284&lt;E1284,"×（法定外・要件外となる従業員です）",J1284&lt;=F1284,"〇",J1284&gt;F1284,"ー（要件外となる従業員です）"),"")</f>
        <v/>
      </c>
      <c r="L1284" s="25" t="str" cm="1">
        <f t="array" ref="L1284">IFERROR(_xlfn.IFS(COUNTBLANK(C1284:J1284)=8,"",C1284="","←C列に従業員名を姓名（フルネーム）で入力してください。誤変換にお気を付け下さい。",D1284="","←D列に都道府県を入力してください。",G1284="","←G列に1～3の選択肢を入力してください",H1284="","←H列に金額を入力してください",G1284=3,"",I1284="","←I列に所定労働時間を入力してください"),"")</f>
        <v/>
      </c>
    </row>
    <row r="1285" spans="1:12" ht="16.5" customHeight="1" x14ac:dyDescent="0.4">
      <c r="A1285" s="52" t="str">
        <f t="shared" si="19"/>
        <v/>
      </c>
      <c r="B1285" s="51"/>
      <c r="C1285" s="75"/>
      <c r="D1285" s="51"/>
      <c r="E1285" s="27" t="str" cm="1">
        <f t="array" ref="E1285">IFERROR(_xlfn.IFS(AND($F$4=45566,D1285="徳島"),VLOOKUP(D1285,最低賃金!$A$2:$G$49,2,FALSE),OR($F$4&lt;&gt;45566,D1285&lt;&gt;"徳島"),VLOOKUP(D1285,最低賃金!$A$2:$G$49,4,FALSE)),"")</f>
        <v/>
      </c>
      <c r="F1285" s="27" t="str">
        <f>IFERROR(VLOOKUP(D1285,最低賃金!$A$3:$G$49,6,FALSE),"")</f>
        <v/>
      </c>
      <c r="G1285" s="51"/>
      <c r="H1285" s="19"/>
      <c r="I1285" s="81"/>
      <c r="J1285" s="27" t="str" cm="1">
        <f t="array" ref="J1285">IFERROR(_xlfn.IFS(COUNTBLANK(G1285:I1285)=3,"",H1285="","H列に金額を入力してください",G1285=3,H1285,I1285="","I列に労働時間を入力してください",G1285=1,ROUND(H1285/(I1285*24),0),G1285=2,ROUND(H1285/(I1285*24),0)),"")</f>
        <v/>
      </c>
      <c r="K1285" s="80" t="str" cm="1">
        <f t="array" ref="K1285">IFERROR(_xlfn.IFS(D1285="","",J1285&lt;E1285,"×（法定外・要件外となる従業員です）",J1285&lt;=F1285,"〇",J1285&gt;F1285,"ー（要件外となる従業員です）"),"")</f>
        <v/>
      </c>
      <c r="L1285" s="25" t="str" cm="1">
        <f t="array" ref="L1285">IFERROR(_xlfn.IFS(COUNTBLANK(C1285:J1285)=8,"",C1285="","←C列に従業員名を姓名（フルネーム）で入力してください。誤変換にお気を付け下さい。",D1285="","←D列に都道府県を入力してください。",G1285="","←G列に1～3の選択肢を入力してください",H1285="","←H列に金額を入力してください",G1285=3,"",I1285="","←I列に所定労働時間を入力してください"),"")</f>
        <v/>
      </c>
    </row>
    <row r="1286" spans="1:12" ht="16.5" customHeight="1" x14ac:dyDescent="0.4">
      <c r="A1286" s="52" t="str">
        <f t="shared" si="19"/>
        <v/>
      </c>
      <c r="B1286" s="51"/>
      <c r="C1286" s="75"/>
      <c r="D1286" s="51"/>
      <c r="E1286" s="27" t="str" cm="1">
        <f t="array" ref="E1286">IFERROR(_xlfn.IFS(AND($F$4=45566,D1286="徳島"),VLOOKUP(D1286,最低賃金!$A$2:$G$49,2,FALSE),OR($F$4&lt;&gt;45566,D1286&lt;&gt;"徳島"),VLOOKUP(D1286,最低賃金!$A$2:$G$49,4,FALSE)),"")</f>
        <v/>
      </c>
      <c r="F1286" s="27" t="str">
        <f>IFERROR(VLOOKUP(D1286,最低賃金!$A$3:$G$49,6,FALSE),"")</f>
        <v/>
      </c>
      <c r="G1286" s="51"/>
      <c r="H1286" s="19"/>
      <c r="I1286" s="81"/>
      <c r="J1286" s="27" t="str" cm="1">
        <f t="array" ref="J1286">IFERROR(_xlfn.IFS(COUNTBLANK(G1286:I1286)=3,"",H1286="","H列に金額を入力してください",G1286=3,H1286,I1286="","I列に労働時間を入力してください",G1286=1,ROUND(H1286/(I1286*24),0),G1286=2,ROUND(H1286/(I1286*24),0)),"")</f>
        <v/>
      </c>
      <c r="K1286" s="80" t="str" cm="1">
        <f t="array" ref="K1286">IFERROR(_xlfn.IFS(D1286="","",J1286&lt;E1286,"×（法定外・要件外となる従業員です）",J1286&lt;=F1286,"〇",J1286&gt;F1286,"ー（要件外となる従業員です）"),"")</f>
        <v/>
      </c>
      <c r="L1286" s="25" t="str" cm="1">
        <f t="array" ref="L1286">IFERROR(_xlfn.IFS(COUNTBLANK(C1286:J1286)=8,"",C1286="","←C列に従業員名を姓名（フルネーム）で入力してください。誤変換にお気を付け下さい。",D1286="","←D列に都道府県を入力してください。",G1286="","←G列に1～3の選択肢を入力してください",H1286="","←H列に金額を入力してください",G1286=3,"",I1286="","←I列に所定労働時間を入力してください"),"")</f>
        <v/>
      </c>
    </row>
    <row r="1287" spans="1:12" ht="16.5" customHeight="1" x14ac:dyDescent="0.4">
      <c r="A1287" s="52" t="str">
        <f t="shared" si="19"/>
        <v/>
      </c>
      <c r="B1287" s="51"/>
      <c r="C1287" s="75"/>
      <c r="D1287" s="51"/>
      <c r="E1287" s="27" t="str" cm="1">
        <f t="array" ref="E1287">IFERROR(_xlfn.IFS(AND($F$4=45566,D1287="徳島"),VLOOKUP(D1287,最低賃金!$A$2:$G$49,2,FALSE),OR($F$4&lt;&gt;45566,D1287&lt;&gt;"徳島"),VLOOKUP(D1287,最低賃金!$A$2:$G$49,4,FALSE)),"")</f>
        <v/>
      </c>
      <c r="F1287" s="27" t="str">
        <f>IFERROR(VLOOKUP(D1287,最低賃金!$A$3:$G$49,6,FALSE),"")</f>
        <v/>
      </c>
      <c r="G1287" s="51"/>
      <c r="H1287" s="19"/>
      <c r="I1287" s="81"/>
      <c r="J1287" s="27" t="str" cm="1">
        <f t="array" ref="J1287">IFERROR(_xlfn.IFS(COUNTBLANK(G1287:I1287)=3,"",H1287="","H列に金額を入力してください",G1287=3,H1287,I1287="","I列に労働時間を入力してください",G1287=1,ROUND(H1287/(I1287*24),0),G1287=2,ROUND(H1287/(I1287*24),0)),"")</f>
        <v/>
      </c>
      <c r="K1287" s="80" t="str" cm="1">
        <f t="array" ref="K1287">IFERROR(_xlfn.IFS(D1287="","",J1287&lt;E1287,"×（法定外・要件外となる従業員です）",J1287&lt;=F1287,"〇",J1287&gt;F1287,"ー（要件外となる従業員です）"),"")</f>
        <v/>
      </c>
      <c r="L1287" s="25" t="str" cm="1">
        <f t="array" ref="L1287">IFERROR(_xlfn.IFS(COUNTBLANK(C1287:J1287)=8,"",C1287="","←C列に従業員名を姓名（フルネーム）で入力してください。誤変換にお気を付け下さい。",D1287="","←D列に都道府県を入力してください。",G1287="","←G列に1～3の選択肢を入力してください",H1287="","←H列に金額を入力してください",G1287=3,"",I1287="","←I列に所定労働時間を入力してください"),"")</f>
        <v/>
      </c>
    </row>
    <row r="1288" spans="1:12" ht="16.5" customHeight="1" x14ac:dyDescent="0.4">
      <c r="A1288" s="52" t="str">
        <f t="shared" si="19"/>
        <v/>
      </c>
      <c r="B1288" s="51"/>
      <c r="C1288" s="75"/>
      <c r="D1288" s="51"/>
      <c r="E1288" s="27" t="str" cm="1">
        <f t="array" ref="E1288">IFERROR(_xlfn.IFS(AND($F$4=45566,D1288="徳島"),VLOOKUP(D1288,最低賃金!$A$2:$G$49,2,FALSE),OR($F$4&lt;&gt;45566,D1288&lt;&gt;"徳島"),VLOOKUP(D1288,最低賃金!$A$2:$G$49,4,FALSE)),"")</f>
        <v/>
      </c>
      <c r="F1288" s="27" t="str">
        <f>IFERROR(VLOOKUP(D1288,最低賃金!$A$3:$G$49,6,FALSE),"")</f>
        <v/>
      </c>
      <c r="G1288" s="51"/>
      <c r="H1288" s="19"/>
      <c r="I1288" s="81"/>
      <c r="J1288" s="27" t="str" cm="1">
        <f t="array" ref="J1288">IFERROR(_xlfn.IFS(COUNTBLANK(G1288:I1288)=3,"",H1288="","H列に金額を入力してください",G1288=3,H1288,I1288="","I列に労働時間を入力してください",G1288=1,ROUND(H1288/(I1288*24),0),G1288=2,ROUND(H1288/(I1288*24),0)),"")</f>
        <v/>
      </c>
      <c r="K1288" s="80" t="str" cm="1">
        <f t="array" ref="K1288">IFERROR(_xlfn.IFS(D1288="","",J1288&lt;E1288,"×（法定外・要件外となる従業員です）",J1288&lt;=F1288,"〇",J1288&gt;F1288,"ー（要件外となる従業員です）"),"")</f>
        <v/>
      </c>
      <c r="L1288" s="25" t="str" cm="1">
        <f t="array" ref="L1288">IFERROR(_xlfn.IFS(COUNTBLANK(C1288:J1288)=8,"",C1288="","←C列に従業員名を姓名（フルネーム）で入力してください。誤変換にお気を付け下さい。",D1288="","←D列に都道府県を入力してください。",G1288="","←G列に1～3の選択肢を入力してください",H1288="","←H列に金額を入力してください",G1288=3,"",I1288="","←I列に所定労働時間を入力してください"),"")</f>
        <v/>
      </c>
    </row>
    <row r="1289" spans="1:12" ht="16.5" customHeight="1" x14ac:dyDescent="0.4">
      <c r="A1289" s="52" t="str">
        <f t="shared" si="19"/>
        <v/>
      </c>
      <c r="B1289" s="51"/>
      <c r="C1289" s="75"/>
      <c r="D1289" s="51"/>
      <c r="E1289" s="27" t="str" cm="1">
        <f t="array" ref="E1289">IFERROR(_xlfn.IFS(AND($F$4=45566,D1289="徳島"),VLOOKUP(D1289,最低賃金!$A$2:$G$49,2,FALSE),OR($F$4&lt;&gt;45566,D1289&lt;&gt;"徳島"),VLOOKUP(D1289,最低賃金!$A$2:$G$49,4,FALSE)),"")</f>
        <v/>
      </c>
      <c r="F1289" s="27" t="str">
        <f>IFERROR(VLOOKUP(D1289,最低賃金!$A$3:$G$49,6,FALSE),"")</f>
        <v/>
      </c>
      <c r="G1289" s="51"/>
      <c r="H1289" s="19"/>
      <c r="I1289" s="81"/>
      <c r="J1289" s="27" t="str" cm="1">
        <f t="array" ref="J1289">IFERROR(_xlfn.IFS(COUNTBLANK(G1289:I1289)=3,"",H1289="","H列に金額を入力してください",G1289=3,H1289,I1289="","I列に労働時間を入力してください",G1289=1,ROUND(H1289/(I1289*24),0),G1289=2,ROUND(H1289/(I1289*24),0)),"")</f>
        <v/>
      </c>
      <c r="K1289" s="80" t="str" cm="1">
        <f t="array" ref="K1289">IFERROR(_xlfn.IFS(D1289="","",J1289&lt;E1289,"×（法定外・要件外となる従業員です）",J1289&lt;=F1289,"〇",J1289&gt;F1289,"ー（要件外となる従業員です）"),"")</f>
        <v/>
      </c>
      <c r="L1289" s="25" t="str" cm="1">
        <f t="array" ref="L1289">IFERROR(_xlfn.IFS(COUNTBLANK(C1289:J1289)=8,"",C1289="","←C列に従業員名を姓名（フルネーム）で入力してください。誤変換にお気を付け下さい。",D1289="","←D列に都道府県を入力してください。",G1289="","←G列に1～3の選択肢を入力してください",H1289="","←H列に金額を入力してください",G1289=3,"",I1289="","←I列に所定労働時間を入力してください"),"")</f>
        <v/>
      </c>
    </row>
    <row r="1290" spans="1:12" ht="16.5" customHeight="1" x14ac:dyDescent="0.4">
      <c r="A1290" s="52" t="str">
        <f t="shared" si="19"/>
        <v/>
      </c>
      <c r="B1290" s="51"/>
      <c r="C1290" s="75"/>
      <c r="D1290" s="51"/>
      <c r="E1290" s="27" t="str" cm="1">
        <f t="array" ref="E1290">IFERROR(_xlfn.IFS(AND($F$4=45566,D1290="徳島"),VLOOKUP(D1290,最低賃金!$A$2:$G$49,2,FALSE),OR($F$4&lt;&gt;45566,D1290&lt;&gt;"徳島"),VLOOKUP(D1290,最低賃金!$A$2:$G$49,4,FALSE)),"")</f>
        <v/>
      </c>
      <c r="F1290" s="27" t="str">
        <f>IFERROR(VLOOKUP(D1290,最低賃金!$A$3:$G$49,6,FALSE),"")</f>
        <v/>
      </c>
      <c r="G1290" s="51"/>
      <c r="H1290" s="19"/>
      <c r="I1290" s="81"/>
      <c r="J1290" s="27" t="str" cm="1">
        <f t="array" ref="J1290">IFERROR(_xlfn.IFS(COUNTBLANK(G1290:I1290)=3,"",H1290="","H列に金額を入力してください",G1290=3,H1290,I1290="","I列に労働時間を入力してください",G1290=1,ROUND(H1290/(I1290*24),0),G1290=2,ROUND(H1290/(I1290*24),0)),"")</f>
        <v/>
      </c>
      <c r="K1290" s="80" t="str" cm="1">
        <f t="array" ref="K1290">IFERROR(_xlfn.IFS(D1290="","",J1290&lt;E1290,"×（法定外・要件外となる従業員です）",J1290&lt;=F1290,"〇",J1290&gt;F1290,"ー（要件外となる従業員です）"),"")</f>
        <v/>
      </c>
      <c r="L1290" s="25" t="str" cm="1">
        <f t="array" ref="L1290">IFERROR(_xlfn.IFS(COUNTBLANK(C1290:J1290)=8,"",C1290="","←C列に従業員名を姓名（フルネーム）で入力してください。誤変換にお気を付け下さい。",D1290="","←D列に都道府県を入力してください。",G1290="","←G列に1～3の選択肢を入力してください",H1290="","←H列に金額を入力してください",G1290=3,"",I1290="","←I列に所定労働時間を入力してください"),"")</f>
        <v/>
      </c>
    </row>
    <row r="1291" spans="1:12" ht="16.5" customHeight="1" x14ac:dyDescent="0.4">
      <c r="A1291" s="52" t="str">
        <f t="shared" si="19"/>
        <v/>
      </c>
      <c r="B1291" s="51"/>
      <c r="C1291" s="75"/>
      <c r="D1291" s="51"/>
      <c r="E1291" s="27" t="str" cm="1">
        <f t="array" ref="E1291">IFERROR(_xlfn.IFS(AND($F$4=45566,D1291="徳島"),VLOOKUP(D1291,最低賃金!$A$2:$G$49,2,FALSE),OR($F$4&lt;&gt;45566,D1291&lt;&gt;"徳島"),VLOOKUP(D1291,最低賃金!$A$2:$G$49,4,FALSE)),"")</f>
        <v/>
      </c>
      <c r="F1291" s="27" t="str">
        <f>IFERROR(VLOOKUP(D1291,最低賃金!$A$3:$G$49,6,FALSE),"")</f>
        <v/>
      </c>
      <c r="G1291" s="51"/>
      <c r="H1291" s="19"/>
      <c r="I1291" s="81"/>
      <c r="J1291" s="27" t="str" cm="1">
        <f t="array" ref="J1291">IFERROR(_xlfn.IFS(COUNTBLANK(G1291:I1291)=3,"",H1291="","H列に金額を入力してください",G1291=3,H1291,I1291="","I列に労働時間を入力してください",G1291=1,ROUND(H1291/(I1291*24),0),G1291=2,ROUND(H1291/(I1291*24),0)),"")</f>
        <v/>
      </c>
      <c r="K1291" s="80" t="str" cm="1">
        <f t="array" ref="K1291">IFERROR(_xlfn.IFS(D1291="","",J1291&lt;E1291,"×（法定外・要件外となる従業員です）",J1291&lt;=F1291,"〇",J1291&gt;F1291,"ー（要件外となる従業員です）"),"")</f>
        <v/>
      </c>
      <c r="L1291" s="25" t="str" cm="1">
        <f t="array" ref="L1291">IFERROR(_xlfn.IFS(COUNTBLANK(C1291:J1291)=8,"",C1291="","←C列に従業員名を姓名（フルネーム）で入力してください。誤変換にお気を付け下さい。",D1291="","←D列に都道府県を入力してください。",G1291="","←G列に1～3の選択肢を入力してください",H1291="","←H列に金額を入力してください",G1291=3,"",I1291="","←I列に所定労働時間を入力してください"),"")</f>
        <v/>
      </c>
    </row>
    <row r="1292" spans="1:12" ht="16.5" customHeight="1" x14ac:dyDescent="0.4">
      <c r="A1292" s="52" t="str">
        <f t="shared" ref="A1292:A1355" si="20">IF(C1292="","",A1291+1)</f>
        <v/>
      </c>
      <c r="B1292" s="51"/>
      <c r="C1292" s="75"/>
      <c r="D1292" s="51"/>
      <c r="E1292" s="27" t="str" cm="1">
        <f t="array" ref="E1292">IFERROR(_xlfn.IFS(AND($F$4=45566,D1292="徳島"),VLOOKUP(D1292,最低賃金!$A$2:$G$49,2,FALSE),OR($F$4&lt;&gt;45566,D1292&lt;&gt;"徳島"),VLOOKUP(D1292,最低賃金!$A$2:$G$49,4,FALSE)),"")</f>
        <v/>
      </c>
      <c r="F1292" s="27" t="str">
        <f>IFERROR(VLOOKUP(D1292,最低賃金!$A$3:$G$49,6,FALSE),"")</f>
        <v/>
      </c>
      <c r="G1292" s="51"/>
      <c r="H1292" s="19"/>
      <c r="I1292" s="81"/>
      <c r="J1292" s="27" t="str" cm="1">
        <f t="array" ref="J1292">IFERROR(_xlfn.IFS(COUNTBLANK(G1292:I1292)=3,"",H1292="","H列に金額を入力してください",G1292=3,H1292,I1292="","I列に労働時間を入力してください",G1292=1,ROUND(H1292/(I1292*24),0),G1292=2,ROUND(H1292/(I1292*24),0)),"")</f>
        <v/>
      </c>
      <c r="K1292" s="80" t="str" cm="1">
        <f t="array" ref="K1292">IFERROR(_xlfn.IFS(D1292="","",J1292&lt;E1292,"×（法定外・要件外となる従業員です）",J1292&lt;=F1292,"〇",J1292&gt;F1292,"ー（要件外となる従業員です）"),"")</f>
        <v/>
      </c>
      <c r="L1292" s="25" t="str" cm="1">
        <f t="array" ref="L1292">IFERROR(_xlfn.IFS(COUNTBLANK(C1292:J1292)=8,"",C1292="","←C列に従業員名を姓名（フルネーム）で入力してください。誤変換にお気を付け下さい。",D1292="","←D列に都道府県を入力してください。",G1292="","←G列に1～3の選択肢を入力してください",H1292="","←H列に金額を入力してください",G1292=3,"",I1292="","←I列に所定労働時間を入力してください"),"")</f>
        <v/>
      </c>
    </row>
    <row r="1293" spans="1:12" ht="16.5" customHeight="1" x14ac:dyDescent="0.4">
      <c r="A1293" s="52" t="str">
        <f t="shared" si="20"/>
        <v/>
      </c>
      <c r="B1293" s="51"/>
      <c r="C1293" s="75"/>
      <c r="D1293" s="51"/>
      <c r="E1293" s="27" t="str" cm="1">
        <f t="array" ref="E1293">IFERROR(_xlfn.IFS(AND($F$4=45566,D1293="徳島"),VLOOKUP(D1293,最低賃金!$A$2:$G$49,2,FALSE),OR($F$4&lt;&gt;45566,D1293&lt;&gt;"徳島"),VLOOKUP(D1293,最低賃金!$A$2:$G$49,4,FALSE)),"")</f>
        <v/>
      </c>
      <c r="F1293" s="27" t="str">
        <f>IFERROR(VLOOKUP(D1293,最低賃金!$A$3:$G$49,6,FALSE),"")</f>
        <v/>
      </c>
      <c r="G1293" s="51"/>
      <c r="H1293" s="19"/>
      <c r="I1293" s="81"/>
      <c r="J1293" s="27" t="str" cm="1">
        <f t="array" ref="J1293">IFERROR(_xlfn.IFS(COUNTBLANK(G1293:I1293)=3,"",H1293="","H列に金額を入力してください",G1293=3,H1293,I1293="","I列に労働時間を入力してください",G1293=1,ROUND(H1293/(I1293*24),0),G1293=2,ROUND(H1293/(I1293*24),0)),"")</f>
        <v/>
      </c>
      <c r="K1293" s="80" t="str" cm="1">
        <f t="array" ref="K1293">IFERROR(_xlfn.IFS(D1293="","",J1293&lt;E1293,"×（法定外・要件外となる従業員です）",J1293&lt;=F1293,"〇",J1293&gt;F1293,"ー（要件外となる従業員です）"),"")</f>
        <v/>
      </c>
      <c r="L1293" s="25" t="str" cm="1">
        <f t="array" ref="L1293">IFERROR(_xlfn.IFS(COUNTBLANK(C1293:J1293)=8,"",C1293="","←C列に従業員名を姓名（フルネーム）で入力してください。誤変換にお気を付け下さい。",D1293="","←D列に都道府県を入力してください。",G1293="","←G列に1～3の選択肢を入力してください",H1293="","←H列に金額を入力してください",G1293=3,"",I1293="","←I列に所定労働時間を入力してください"),"")</f>
        <v/>
      </c>
    </row>
    <row r="1294" spans="1:12" ht="16.5" customHeight="1" x14ac:dyDescent="0.4">
      <c r="A1294" s="52" t="str">
        <f t="shared" si="20"/>
        <v/>
      </c>
      <c r="B1294" s="51"/>
      <c r="C1294" s="75"/>
      <c r="D1294" s="51"/>
      <c r="E1294" s="27" t="str" cm="1">
        <f t="array" ref="E1294">IFERROR(_xlfn.IFS(AND($F$4=45566,D1294="徳島"),VLOOKUP(D1294,最低賃金!$A$2:$G$49,2,FALSE),OR($F$4&lt;&gt;45566,D1294&lt;&gt;"徳島"),VLOOKUP(D1294,最低賃金!$A$2:$G$49,4,FALSE)),"")</f>
        <v/>
      </c>
      <c r="F1294" s="27" t="str">
        <f>IFERROR(VLOOKUP(D1294,最低賃金!$A$3:$G$49,6,FALSE),"")</f>
        <v/>
      </c>
      <c r="G1294" s="51"/>
      <c r="H1294" s="19"/>
      <c r="I1294" s="81"/>
      <c r="J1294" s="27" t="str" cm="1">
        <f t="array" ref="J1294">IFERROR(_xlfn.IFS(COUNTBLANK(G1294:I1294)=3,"",H1294="","H列に金額を入力してください",G1294=3,H1294,I1294="","I列に労働時間を入力してください",G1294=1,ROUND(H1294/(I1294*24),0),G1294=2,ROUND(H1294/(I1294*24),0)),"")</f>
        <v/>
      </c>
      <c r="K1294" s="80" t="str" cm="1">
        <f t="array" ref="K1294">IFERROR(_xlfn.IFS(D1294="","",J1294&lt;E1294,"×（法定外・要件外となる従業員です）",J1294&lt;=F1294,"〇",J1294&gt;F1294,"ー（要件外となる従業員です）"),"")</f>
        <v/>
      </c>
      <c r="L1294" s="25" t="str" cm="1">
        <f t="array" ref="L1294">IFERROR(_xlfn.IFS(COUNTBLANK(C1294:J1294)=8,"",C1294="","←C列に従業員名を姓名（フルネーム）で入力してください。誤変換にお気を付け下さい。",D1294="","←D列に都道府県を入力してください。",G1294="","←G列に1～3の選択肢を入力してください",H1294="","←H列に金額を入力してください",G1294=3,"",I1294="","←I列に所定労働時間を入力してください"),"")</f>
        <v/>
      </c>
    </row>
    <row r="1295" spans="1:12" ht="16.5" customHeight="1" x14ac:dyDescent="0.4">
      <c r="A1295" s="52" t="str">
        <f t="shared" si="20"/>
        <v/>
      </c>
      <c r="B1295" s="51"/>
      <c r="C1295" s="75"/>
      <c r="D1295" s="51"/>
      <c r="E1295" s="27" t="str" cm="1">
        <f t="array" ref="E1295">IFERROR(_xlfn.IFS(AND($F$4=45566,D1295="徳島"),VLOOKUP(D1295,最低賃金!$A$2:$G$49,2,FALSE),OR($F$4&lt;&gt;45566,D1295&lt;&gt;"徳島"),VLOOKUP(D1295,最低賃金!$A$2:$G$49,4,FALSE)),"")</f>
        <v/>
      </c>
      <c r="F1295" s="27" t="str">
        <f>IFERROR(VLOOKUP(D1295,最低賃金!$A$3:$G$49,6,FALSE),"")</f>
        <v/>
      </c>
      <c r="G1295" s="51"/>
      <c r="H1295" s="19"/>
      <c r="I1295" s="81"/>
      <c r="J1295" s="27" t="str" cm="1">
        <f t="array" ref="J1295">IFERROR(_xlfn.IFS(COUNTBLANK(G1295:I1295)=3,"",H1295="","H列に金額を入力してください",G1295=3,H1295,I1295="","I列に労働時間を入力してください",G1295=1,ROUND(H1295/(I1295*24),0),G1295=2,ROUND(H1295/(I1295*24),0)),"")</f>
        <v/>
      </c>
      <c r="K1295" s="80" t="str" cm="1">
        <f t="array" ref="K1295">IFERROR(_xlfn.IFS(D1295="","",J1295&lt;E1295,"×（法定外・要件外となる従業員です）",J1295&lt;=F1295,"〇",J1295&gt;F1295,"ー（要件外となる従業員です）"),"")</f>
        <v/>
      </c>
      <c r="L1295" s="25" t="str" cm="1">
        <f t="array" ref="L1295">IFERROR(_xlfn.IFS(COUNTBLANK(C1295:J1295)=8,"",C1295="","←C列に従業員名を姓名（フルネーム）で入力してください。誤変換にお気を付け下さい。",D1295="","←D列に都道府県を入力してください。",G1295="","←G列に1～3の選択肢を入力してください",H1295="","←H列に金額を入力してください",G1295=3,"",I1295="","←I列に所定労働時間を入力してください"),"")</f>
        <v/>
      </c>
    </row>
    <row r="1296" spans="1:12" ht="16.5" customHeight="1" x14ac:dyDescent="0.4">
      <c r="A1296" s="52" t="str">
        <f t="shared" si="20"/>
        <v/>
      </c>
      <c r="B1296" s="51"/>
      <c r="C1296" s="75"/>
      <c r="D1296" s="51"/>
      <c r="E1296" s="27" t="str" cm="1">
        <f t="array" ref="E1296">IFERROR(_xlfn.IFS(AND($F$4=45566,D1296="徳島"),VLOOKUP(D1296,最低賃金!$A$2:$G$49,2,FALSE),OR($F$4&lt;&gt;45566,D1296&lt;&gt;"徳島"),VLOOKUP(D1296,最低賃金!$A$2:$G$49,4,FALSE)),"")</f>
        <v/>
      </c>
      <c r="F1296" s="27" t="str">
        <f>IFERROR(VLOOKUP(D1296,最低賃金!$A$3:$G$49,6,FALSE),"")</f>
        <v/>
      </c>
      <c r="G1296" s="51"/>
      <c r="H1296" s="19"/>
      <c r="I1296" s="81"/>
      <c r="J1296" s="27" t="str" cm="1">
        <f t="array" ref="J1296">IFERROR(_xlfn.IFS(COUNTBLANK(G1296:I1296)=3,"",H1296="","H列に金額を入力してください",G1296=3,H1296,I1296="","I列に労働時間を入力してください",G1296=1,ROUND(H1296/(I1296*24),0),G1296=2,ROUND(H1296/(I1296*24),0)),"")</f>
        <v/>
      </c>
      <c r="K1296" s="80" t="str" cm="1">
        <f t="array" ref="K1296">IFERROR(_xlfn.IFS(D1296="","",J1296&lt;E1296,"×（法定外・要件外となる従業員です）",J1296&lt;=F1296,"〇",J1296&gt;F1296,"ー（要件外となる従業員です）"),"")</f>
        <v/>
      </c>
      <c r="L1296" s="25" t="str" cm="1">
        <f t="array" ref="L1296">IFERROR(_xlfn.IFS(COUNTBLANK(C1296:J1296)=8,"",C1296="","←C列に従業員名を姓名（フルネーム）で入力してください。誤変換にお気を付け下さい。",D1296="","←D列に都道府県を入力してください。",G1296="","←G列に1～3の選択肢を入力してください",H1296="","←H列に金額を入力してください",G1296=3,"",I1296="","←I列に所定労働時間を入力してください"),"")</f>
        <v/>
      </c>
    </row>
    <row r="1297" spans="1:12" ht="16.5" customHeight="1" x14ac:dyDescent="0.4">
      <c r="A1297" s="52" t="str">
        <f t="shared" si="20"/>
        <v/>
      </c>
      <c r="B1297" s="51"/>
      <c r="C1297" s="75"/>
      <c r="D1297" s="51"/>
      <c r="E1297" s="27" t="str" cm="1">
        <f t="array" ref="E1297">IFERROR(_xlfn.IFS(AND($F$4=45566,D1297="徳島"),VLOOKUP(D1297,最低賃金!$A$2:$G$49,2,FALSE),OR($F$4&lt;&gt;45566,D1297&lt;&gt;"徳島"),VLOOKUP(D1297,最低賃金!$A$2:$G$49,4,FALSE)),"")</f>
        <v/>
      </c>
      <c r="F1297" s="27" t="str">
        <f>IFERROR(VLOOKUP(D1297,最低賃金!$A$3:$G$49,6,FALSE),"")</f>
        <v/>
      </c>
      <c r="G1297" s="51"/>
      <c r="H1297" s="19"/>
      <c r="I1297" s="81"/>
      <c r="J1297" s="27" t="str" cm="1">
        <f t="array" ref="J1297">IFERROR(_xlfn.IFS(COUNTBLANK(G1297:I1297)=3,"",H1297="","H列に金額を入力してください",G1297=3,H1297,I1297="","I列に労働時間を入力してください",G1297=1,ROUND(H1297/(I1297*24),0),G1297=2,ROUND(H1297/(I1297*24),0)),"")</f>
        <v/>
      </c>
      <c r="K1297" s="80" t="str" cm="1">
        <f t="array" ref="K1297">IFERROR(_xlfn.IFS(D1297="","",J1297&lt;E1297,"×（法定外・要件外となる従業員です）",J1297&lt;=F1297,"〇",J1297&gt;F1297,"ー（要件外となる従業員です）"),"")</f>
        <v/>
      </c>
      <c r="L1297" s="25" t="str" cm="1">
        <f t="array" ref="L1297">IFERROR(_xlfn.IFS(COUNTBLANK(C1297:J1297)=8,"",C1297="","←C列に従業員名を姓名（フルネーム）で入力してください。誤変換にお気を付け下さい。",D1297="","←D列に都道府県を入力してください。",G1297="","←G列に1～3の選択肢を入力してください",H1297="","←H列に金額を入力してください",G1297=3,"",I1297="","←I列に所定労働時間を入力してください"),"")</f>
        <v/>
      </c>
    </row>
    <row r="1298" spans="1:12" ht="16.5" customHeight="1" x14ac:dyDescent="0.4">
      <c r="A1298" s="52" t="str">
        <f t="shared" si="20"/>
        <v/>
      </c>
      <c r="B1298" s="51"/>
      <c r="C1298" s="75"/>
      <c r="D1298" s="51"/>
      <c r="E1298" s="27" t="str" cm="1">
        <f t="array" ref="E1298">IFERROR(_xlfn.IFS(AND($F$4=45566,D1298="徳島"),VLOOKUP(D1298,最低賃金!$A$2:$G$49,2,FALSE),OR($F$4&lt;&gt;45566,D1298&lt;&gt;"徳島"),VLOOKUP(D1298,最低賃金!$A$2:$G$49,4,FALSE)),"")</f>
        <v/>
      </c>
      <c r="F1298" s="27" t="str">
        <f>IFERROR(VLOOKUP(D1298,最低賃金!$A$3:$G$49,6,FALSE),"")</f>
        <v/>
      </c>
      <c r="G1298" s="51"/>
      <c r="H1298" s="19"/>
      <c r="I1298" s="81"/>
      <c r="J1298" s="27" t="str" cm="1">
        <f t="array" ref="J1298">IFERROR(_xlfn.IFS(COUNTBLANK(G1298:I1298)=3,"",H1298="","H列に金額を入力してください",G1298=3,H1298,I1298="","I列に労働時間を入力してください",G1298=1,ROUND(H1298/(I1298*24),0),G1298=2,ROUND(H1298/(I1298*24),0)),"")</f>
        <v/>
      </c>
      <c r="K1298" s="80" t="str" cm="1">
        <f t="array" ref="K1298">IFERROR(_xlfn.IFS(D1298="","",J1298&lt;E1298,"×（法定外・要件外となる従業員です）",J1298&lt;=F1298,"〇",J1298&gt;F1298,"ー（要件外となる従業員です）"),"")</f>
        <v/>
      </c>
      <c r="L1298" s="25" t="str" cm="1">
        <f t="array" ref="L1298">IFERROR(_xlfn.IFS(COUNTBLANK(C1298:J1298)=8,"",C1298="","←C列に従業員名を姓名（フルネーム）で入力してください。誤変換にお気を付け下さい。",D1298="","←D列に都道府県を入力してください。",G1298="","←G列に1～3の選択肢を入力してください",H1298="","←H列に金額を入力してください",G1298=3,"",I1298="","←I列に所定労働時間を入力してください"),"")</f>
        <v/>
      </c>
    </row>
    <row r="1299" spans="1:12" ht="16.5" customHeight="1" x14ac:dyDescent="0.4">
      <c r="A1299" s="52" t="str">
        <f t="shared" si="20"/>
        <v/>
      </c>
      <c r="B1299" s="51"/>
      <c r="C1299" s="75"/>
      <c r="D1299" s="51"/>
      <c r="E1299" s="27" t="str" cm="1">
        <f t="array" ref="E1299">IFERROR(_xlfn.IFS(AND($F$4=45566,D1299="徳島"),VLOOKUP(D1299,最低賃金!$A$2:$G$49,2,FALSE),OR($F$4&lt;&gt;45566,D1299&lt;&gt;"徳島"),VLOOKUP(D1299,最低賃金!$A$2:$G$49,4,FALSE)),"")</f>
        <v/>
      </c>
      <c r="F1299" s="27" t="str">
        <f>IFERROR(VLOOKUP(D1299,最低賃金!$A$3:$G$49,6,FALSE),"")</f>
        <v/>
      </c>
      <c r="G1299" s="51"/>
      <c r="H1299" s="19"/>
      <c r="I1299" s="81"/>
      <c r="J1299" s="27" t="str" cm="1">
        <f t="array" ref="J1299">IFERROR(_xlfn.IFS(COUNTBLANK(G1299:I1299)=3,"",H1299="","H列に金額を入力してください",G1299=3,H1299,I1299="","I列に労働時間を入力してください",G1299=1,ROUND(H1299/(I1299*24),0),G1299=2,ROUND(H1299/(I1299*24),0)),"")</f>
        <v/>
      </c>
      <c r="K1299" s="80" t="str" cm="1">
        <f t="array" ref="K1299">IFERROR(_xlfn.IFS(D1299="","",J1299&lt;E1299,"×（法定外・要件外となる従業員です）",J1299&lt;=F1299,"〇",J1299&gt;F1299,"ー（要件外となる従業員です）"),"")</f>
        <v/>
      </c>
      <c r="L1299" s="25" t="str" cm="1">
        <f t="array" ref="L1299">IFERROR(_xlfn.IFS(COUNTBLANK(C1299:J1299)=8,"",C1299="","←C列に従業員名を姓名（フルネーム）で入力してください。誤変換にお気を付け下さい。",D1299="","←D列に都道府県を入力してください。",G1299="","←G列に1～3の選択肢を入力してください",H1299="","←H列に金額を入力してください",G1299=3,"",I1299="","←I列に所定労働時間を入力してください"),"")</f>
        <v/>
      </c>
    </row>
    <row r="1300" spans="1:12" ht="16.5" customHeight="1" x14ac:dyDescent="0.4">
      <c r="A1300" s="52" t="str">
        <f t="shared" si="20"/>
        <v/>
      </c>
      <c r="B1300" s="51"/>
      <c r="C1300" s="75"/>
      <c r="D1300" s="51"/>
      <c r="E1300" s="27" t="str" cm="1">
        <f t="array" ref="E1300">IFERROR(_xlfn.IFS(AND($F$4=45566,D1300="徳島"),VLOOKUP(D1300,最低賃金!$A$2:$G$49,2,FALSE),OR($F$4&lt;&gt;45566,D1300&lt;&gt;"徳島"),VLOOKUP(D1300,最低賃金!$A$2:$G$49,4,FALSE)),"")</f>
        <v/>
      </c>
      <c r="F1300" s="27" t="str">
        <f>IFERROR(VLOOKUP(D1300,最低賃金!$A$3:$G$49,6,FALSE),"")</f>
        <v/>
      </c>
      <c r="G1300" s="51"/>
      <c r="H1300" s="19"/>
      <c r="I1300" s="81"/>
      <c r="J1300" s="27" t="str" cm="1">
        <f t="array" ref="J1300">IFERROR(_xlfn.IFS(COUNTBLANK(G1300:I1300)=3,"",H1300="","H列に金額を入力してください",G1300=3,H1300,I1300="","I列に労働時間を入力してください",G1300=1,ROUND(H1300/(I1300*24),0),G1300=2,ROUND(H1300/(I1300*24),0)),"")</f>
        <v/>
      </c>
      <c r="K1300" s="80" t="str" cm="1">
        <f t="array" ref="K1300">IFERROR(_xlfn.IFS(D1300="","",J1300&lt;E1300,"×（法定外・要件外となる従業員です）",J1300&lt;=F1300,"〇",J1300&gt;F1300,"ー（要件外となる従業員です）"),"")</f>
        <v/>
      </c>
      <c r="L1300" s="25" t="str" cm="1">
        <f t="array" ref="L1300">IFERROR(_xlfn.IFS(COUNTBLANK(C1300:J1300)=8,"",C1300="","←C列に従業員名を姓名（フルネーム）で入力してください。誤変換にお気を付け下さい。",D1300="","←D列に都道府県を入力してください。",G1300="","←G列に1～3の選択肢を入力してください",H1300="","←H列に金額を入力してください",G1300=3,"",I1300="","←I列に所定労働時間を入力してください"),"")</f>
        <v/>
      </c>
    </row>
    <row r="1301" spans="1:12" ht="16.5" customHeight="1" x14ac:dyDescent="0.4">
      <c r="A1301" s="52" t="str">
        <f t="shared" si="20"/>
        <v/>
      </c>
      <c r="B1301" s="51"/>
      <c r="C1301" s="75"/>
      <c r="D1301" s="51"/>
      <c r="E1301" s="27" t="str" cm="1">
        <f t="array" ref="E1301">IFERROR(_xlfn.IFS(AND($F$4=45566,D1301="徳島"),VLOOKUP(D1301,最低賃金!$A$2:$G$49,2,FALSE),OR($F$4&lt;&gt;45566,D1301&lt;&gt;"徳島"),VLOOKUP(D1301,最低賃金!$A$2:$G$49,4,FALSE)),"")</f>
        <v/>
      </c>
      <c r="F1301" s="27" t="str">
        <f>IFERROR(VLOOKUP(D1301,最低賃金!$A$3:$G$49,6,FALSE),"")</f>
        <v/>
      </c>
      <c r="G1301" s="51"/>
      <c r="H1301" s="19"/>
      <c r="I1301" s="81"/>
      <c r="J1301" s="27" t="str" cm="1">
        <f t="array" ref="J1301">IFERROR(_xlfn.IFS(COUNTBLANK(G1301:I1301)=3,"",H1301="","H列に金額を入力してください",G1301=3,H1301,I1301="","I列に労働時間を入力してください",G1301=1,ROUND(H1301/(I1301*24),0),G1301=2,ROUND(H1301/(I1301*24),0)),"")</f>
        <v/>
      </c>
      <c r="K1301" s="80" t="str" cm="1">
        <f t="array" ref="K1301">IFERROR(_xlfn.IFS(D1301="","",J1301&lt;E1301,"×（法定外・要件外となる従業員です）",J1301&lt;=F1301,"〇",J1301&gt;F1301,"ー（要件外となる従業員です）"),"")</f>
        <v/>
      </c>
      <c r="L1301" s="25" t="str" cm="1">
        <f t="array" ref="L1301">IFERROR(_xlfn.IFS(COUNTBLANK(C1301:J1301)=8,"",C1301="","←C列に従業員名を姓名（フルネーム）で入力してください。誤変換にお気を付け下さい。",D1301="","←D列に都道府県を入力してください。",G1301="","←G列に1～3の選択肢を入力してください",H1301="","←H列に金額を入力してください",G1301=3,"",I1301="","←I列に所定労働時間を入力してください"),"")</f>
        <v/>
      </c>
    </row>
    <row r="1302" spans="1:12" ht="16.5" customHeight="1" x14ac:dyDescent="0.4">
      <c r="A1302" s="52" t="str">
        <f t="shared" si="20"/>
        <v/>
      </c>
      <c r="B1302" s="51"/>
      <c r="C1302" s="75"/>
      <c r="D1302" s="51"/>
      <c r="E1302" s="27" t="str" cm="1">
        <f t="array" ref="E1302">IFERROR(_xlfn.IFS(AND($F$4=45566,D1302="徳島"),VLOOKUP(D1302,最低賃金!$A$2:$G$49,2,FALSE),OR($F$4&lt;&gt;45566,D1302&lt;&gt;"徳島"),VLOOKUP(D1302,最低賃金!$A$2:$G$49,4,FALSE)),"")</f>
        <v/>
      </c>
      <c r="F1302" s="27" t="str">
        <f>IFERROR(VLOOKUP(D1302,最低賃金!$A$3:$G$49,6,FALSE),"")</f>
        <v/>
      </c>
      <c r="G1302" s="51"/>
      <c r="H1302" s="19"/>
      <c r="I1302" s="81"/>
      <c r="J1302" s="27" t="str" cm="1">
        <f t="array" ref="J1302">IFERROR(_xlfn.IFS(COUNTBLANK(G1302:I1302)=3,"",H1302="","H列に金額を入力してください",G1302=3,H1302,I1302="","I列に労働時間を入力してください",G1302=1,ROUND(H1302/(I1302*24),0),G1302=2,ROUND(H1302/(I1302*24),0)),"")</f>
        <v/>
      </c>
      <c r="K1302" s="80" t="str" cm="1">
        <f t="array" ref="K1302">IFERROR(_xlfn.IFS(D1302="","",J1302&lt;E1302,"×（法定外・要件外となる従業員です）",J1302&lt;=F1302,"〇",J1302&gt;F1302,"ー（要件外となる従業員です）"),"")</f>
        <v/>
      </c>
      <c r="L1302" s="25" t="str" cm="1">
        <f t="array" ref="L1302">IFERROR(_xlfn.IFS(COUNTBLANK(C1302:J1302)=8,"",C1302="","←C列に従業員名を姓名（フルネーム）で入力してください。誤変換にお気を付け下さい。",D1302="","←D列に都道府県を入力してください。",G1302="","←G列に1～3の選択肢を入力してください",H1302="","←H列に金額を入力してください",G1302=3,"",I1302="","←I列に所定労働時間を入力してください"),"")</f>
        <v/>
      </c>
    </row>
    <row r="1303" spans="1:12" ht="16.5" customHeight="1" x14ac:dyDescent="0.4">
      <c r="A1303" s="52" t="str">
        <f t="shared" si="20"/>
        <v/>
      </c>
      <c r="B1303" s="51"/>
      <c r="C1303" s="75"/>
      <c r="D1303" s="51"/>
      <c r="E1303" s="27" t="str" cm="1">
        <f t="array" ref="E1303">IFERROR(_xlfn.IFS(AND($F$4=45566,D1303="徳島"),VLOOKUP(D1303,最低賃金!$A$2:$G$49,2,FALSE),OR($F$4&lt;&gt;45566,D1303&lt;&gt;"徳島"),VLOOKUP(D1303,最低賃金!$A$2:$G$49,4,FALSE)),"")</f>
        <v/>
      </c>
      <c r="F1303" s="27" t="str">
        <f>IFERROR(VLOOKUP(D1303,最低賃金!$A$3:$G$49,6,FALSE),"")</f>
        <v/>
      </c>
      <c r="G1303" s="51"/>
      <c r="H1303" s="19"/>
      <c r="I1303" s="81"/>
      <c r="J1303" s="27" t="str" cm="1">
        <f t="array" ref="J1303">IFERROR(_xlfn.IFS(COUNTBLANK(G1303:I1303)=3,"",H1303="","H列に金額を入力してください",G1303=3,H1303,I1303="","I列に労働時間を入力してください",G1303=1,ROUND(H1303/(I1303*24),0),G1303=2,ROUND(H1303/(I1303*24),0)),"")</f>
        <v/>
      </c>
      <c r="K1303" s="80" t="str" cm="1">
        <f t="array" ref="K1303">IFERROR(_xlfn.IFS(D1303="","",J1303&lt;E1303,"×（法定外・要件外となる従業員です）",J1303&lt;=F1303,"〇",J1303&gt;F1303,"ー（要件外となる従業員です）"),"")</f>
        <v/>
      </c>
      <c r="L1303" s="25" t="str" cm="1">
        <f t="array" ref="L1303">IFERROR(_xlfn.IFS(COUNTBLANK(C1303:J1303)=8,"",C1303="","←C列に従業員名を姓名（フルネーム）で入力してください。誤変換にお気を付け下さい。",D1303="","←D列に都道府県を入力してください。",G1303="","←G列に1～3の選択肢を入力してください",H1303="","←H列に金額を入力してください",G1303=3,"",I1303="","←I列に所定労働時間を入力してください"),"")</f>
        <v/>
      </c>
    </row>
    <row r="1304" spans="1:12" ht="16.5" customHeight="1" x14ac:dyDescent="0.4">
      <c r="A1304" s="52" t="str">
        <f t="shared" si="20"/>
        <v/>
      </c>
      <c r="B1304" s="51"/>
      <c r="C1304" s="75"/>
      <c r="D1304" s="51"/>
      <c r="E1304" s="27" t="str" cm="1">
        <f t="array" ref="E1304">IFERROR(_xlfn.IFS(AND($F$4=45566,D1304="徳島"),VLOOKUP(D1304,最低賃金!$A$2:$G$49,2,FALSE),OR($F$4&lt;&gt;45566,D1304&lt;&gt;"徳島"),VLOOKUP(D1304,最低賃金!$A$2:$G$49,4,FALSE)),"")</f>
        <v/>
      </c>
      <c r="F1304" s="27" t="str">
        <f>IFERROR(VLOOKUP(D1304,最低賃金!$A$3:$G$49,6,FALSE),"")</f>
        <v/>
      </c>
      <c r="G1304" s="51"/>
      <c r="H1304" s="19"/>
      <c r="I1304" s="81"/>
      <c r="J1304" s="27" t="str" cm="1">
        <f t="array" ref="J1304">IFERROR(_xlfn.IFS(COUNTBLANK(G1304:I1304)=3,"",H1304="","H列に金額を入力してください",G1304=3,H1304,I1304="","I列に労働時間を入力してください",G1304=1,ROUND(H1304/(I1304*24),0),G1304=2,ROUND(H1304/(I1304*24),0)),"")</f>
        <v/>
      </c>
      <c r="K1304" s="80" t="str" cm="1">
        <f t="array" ref="K1304">IFERROR(_xlfn.IFS(D1304="","",J1304&lt;E1304,"×（法定外・要件外となる従業員です）",J1304&lt;=F1304,"〇",J1304&gt;F1304,"ー（要件外となる従業員です）"),"")</f>
        <v/>
      </c>
      <c r="L1304" s="25" t="str" cm="1">
        <f t="array" ref="L1304">IFERROR(_xlfn.IFS(COUNTBLANK(C1304:J1304)=8,"",C1304="","←C列に従業員名を姓名（フルネーム）で入力してください。誤変換にお気を付け下さい。",D1304="","←D列に都道府県を入力してください。",G1304="","←G列に1～3の選択肢を入力してください",H1304="","←H列に金額を入力してください",G1304=3,"",I1304="","←I列に所定労働時間を入力してください"),"")</f>
        <v/>
      </c>
    </row>
    <row r="1305" spans="1:12" ht="16.5" customHeight="1" x14ac:dyDescent="0.4">
      <c r="A1305" s="52" t="str">
        <f t="shared" si="20"/>
        <v/>
      </c>
      <c r="B1305" s="51"/>
      <c r="C1305" s="75"/>
      <c r="D1305" s="51"/>
      <c r="E1305" s="27" t="str" cm="1">
        <f t="array" ref="E1305">IFERROR(_xlfn.IFS(AND($F$4=45566,D1305="徳島"),VLOOKUP(D1305,最低賃金!$A$2:$G$49,2,FALSE),OR($F$4&lt;&gt;45566,D1305&lt;&gt;"徳島"),VLOOKUP(D1305,最低賃金!$A$2:$G$49,4,FALSE)),"")</f>
        <v/>
      </c>
      <c r="F1305" s="27" t="str">
        <f>IFERROR(VLOOKUP(D1305,最低賃金!$A$3:$G$49,6,FALSE),"")</f>
        <v/>
      </c>
      <c r="G1305" s="51"/>
      <c r="H1305" s="19"/>
      <c r="I1305" s="81"/>
      <c r="J1305" s="27" t="str" cm="1">
        <f t="array" ref="J1305">IFERROR(_xlfn.IFS(COUNTBLANK(G1305:I1305)=3,"",H1305="","H列に金額を入力してください",G1305=3,H1305,I1305="","I列に労働時間を入力してください",G1305=1,ROUND(H1305/(I1305*24),0),G1305=2,ROUND(H1305/(I1305*24),0)),"")</f>
        <v/>
      </c>
      <c r="K1305" s="80" t="str" cm="1">
        <f t="array" ref="K1305">IFERROR(_xlfn.IFS(D1305="","",J1305&lt;E1305,"×（法定外・要件外となる従業員です）",J1305&lt;=F1305,"〇",J1305&gt;F1305,"ー（要件外となる従業員です）"),"")</f>
        <v/>
      </c>
      <c r="L1305" s="25" t="str" cm="1">
        <f t="array" ref="L1305">IFERROR(_xlfn.IFS(COUNTBLANK(C1305:J1305)=8,"",C1305="","←C列に従業員名を姓名（フルネーム）で入力してください。誤変換にお気を付け下さい。",D1305="","←D列に都道府県を入力してください。",G1305="","←G列に1～3の選択肢を入力してください",H1305="","←H列に金額を入力してください",G1305=3,"",I1305="","←I列に所定労働時間を入力してください"),"")</f>
        <v/>
      </c>
    </row>
    <row r="1306" spans="1:12" ht="16.5" customHeight="1" x14ac:dyDescent="0.4">
      <c r="A1306" s="52" t="str">
        <f t="shared" si="20"/>
        <v/>
      </c>
      <c r="B1306" s="51"/>
      <c r="C1306" s="75"/>
      <c r="D1306" s="51"/>
      <c r="E1306" s="27" t="str" cm="1">
        <f t="array" ref="E1306">IFERROR(_xlfn.IFS(AND($F$4=45566,D1306="徳島"),VLOOKUP(D1306,最低賃金!$A$2:$G$49,2,FALSE),OR($F$4&lt;&gt;45566,D1306&lt;&gt;"徳島"),VLOOKUP(D1306,最低賃金!$A$2:$G$49,4,FALSE)),"")</f>
        <v/>
      </c>
      <c r="F1306" s="27" t="str">
        <f>IFERROR(VLOOKUP(D1306,最低賃金!$A$3:$G$49,6,FALSE),"")</f>
        <v/>
      </c>
      <c r="G1306" s="51"/>
      <c r="H1306" s="19"/>
      <c r="I1306" s="81"/>
      <c r="J1306" s="27" t="str" cm="1">
        <f t="array" ref="J1306">IFERROR(_xlfn.IFS(COUNTBLANK(G1306:I1306)=3,"",H1306="","H列に金額を入力してください",G1306=3,H1306,I1306="","I列に労働時間を入力してください",G1306=1,ROUND(H1306/(I1306*24),0),G1306=2,ROUND(H1306/(I1306*24),0)),"")</f>
        <v/>
      </c>
      <c r="K1306" s="80" t="str" cm="1">
        <f t="array" ref="K1306">IFERROR(_xlfn.IFS(D1306="","",J1306&lt;E1306,"×（法定外・要件外となる従業員です）",J1306&lt;=F1306,"〇",J1306&gt;F1306,"ー（要件外となる従業員です）"),"")</f>
        <v/>
      </c>
      <c r="L1306" s="25" t="str" cm="1">
        <f t="array" ref="L1306">IFERROR(_xlfn.IFS(COUNTBLANK(C1306:J1306)=8,"",C1306="","←C列に従業員名を姓名（フルネーム）で入力してください。誤変換にお気を付け下さい。",D1306="","←D列に都道府県を入力してください。",G1306="","←G列に1～3の選択肢を入力してください",H1306="","←H列に金額を入力してください",G1306=3,"",I1306="","←I列に所定労働時間を入力してください"),"")</f>
        <v/>
      </c>
    </row>
    <row r="1307" spans="1:12" ht="16.5" customHeight="1" x14ac:dyDescent="0.4">
      <c r="A1307" s="52" t="str">
        <f t="shared" si="20"/>
        <v/>
      </c>
      <c r="B1307" s="51"/>
      <c r="C1307" s="75"/>
      <c r="D1307" s="51"/>
      <c r="E1307" s="27" t="str" cm="1">
        <f t="array" ref="E1307">IFERROR(_xlfn.IFS(AND($F$4=45566,D1307="徳島"),VLOOKUP(D1307,最低賃金!$A$2:$G$49,2,FALSE),OR($F$4&lt;&gt;45566,D1307&lt;&gt;"徳島"),VLOOKUP(D1307,最低賃金!$A$2:$G$49,4,FALSE)),"")</f>
        <v/>
      </c>
      <c r="F1307" s="27" t="str">
        <f>IFERROR(VLOOKUP(D1307,最低賃金!$A$3:$G$49,6,FALSE),"")</f>
        <v/>
      </c>
      <c r="G1307" s="51"/>
      <c r="H1307" s="19"/>
      <c r="I1307" s="81"/>
      <c r="J1307" s="27" t="str" cm="1">
        <f t="array" ref="J1307">IFERROR(_xlfn.IFS(COUNTBLANK(G1307:I1307)=3,"",H1307="","H列に金額を入力してください",G1307=3,H1307,I1307="","I列に労働時間を入力してください",G1307=1,ROUND(H1307/(I1307*24),0),G1307=2,ROUND(H1307/(I1307*24),0)),"")</f>
        <v/>
      </c>
      <c r="K1307" s="80" t="str" cm="1">
        <f t="array" ref="K1307">IFERROR(_xlfn.IFS(D1307="","",J1307&lt;E1307,"×（法定外・要件外となる従業員です）",J1307&lt;=F1307,"〇",J1307&gt;F1307,"ー（要件外となる従業員です）"),"")</f>
        <v/>
      </c>
      <c r="L1307" s="25" t="str" cm="1">
        <f t="array" ref="L1307">IFERROR(_xlfn.IFS(COUNTBLANK(C1307:J1307)=8,"",C1307="","←C列に従業員名を姓名（フルネーム）で入力してください。誤変換にお気を付け下さい。",D1307="","←D列に都道府県を入力してください。",G1307="","←G列に1～3の選択肢を入力してください",H1307="","←H列に金額を入力してください",G1307=3,"",I1307="","←I列に所定労働時間を入力してください"),"")</f>
        <v/>
      </c>
    </row>
    <row r="1308" spans="1:12" ht="16.5" customHeight="1" x14ac:dyDescent="0.4">
      <c r="A1308" s="52" t="str">
        <f t="shared" si="20"/>
        <v/>
      </c>
      <c r="B1308" s="51"/>
      <c r="C1308" s="75"/>
      <c r="D1308" s="51"/>
      <c r="E1308" s="27" t="str" cm="1">
        <f t="array" ref="E1308">IFERROR(_xlfn.IFS(AND($F$4=45566,D1308="徳島"),VLOOKUP(D1308,最低賃金!$A$2:$G$49,2,FALSE),OR($F$4&lt;&gt;45566,D1308&lt;&gt;"徳島"),VLOOKUP(D1308,最低賃金!$A$2:$G$49,4,FALSE)),"")</f>
        <v/>
      </c>
      <c r="F1308" s="27" t="str">
        <f>IFERROR(VLOOKUP(D1308,最低賃金!$A$3:$G$49,6,FALSE),"")</f>
        <v/>
      </c>
      <c r="G1308" s="51"/>
      <c r="H1308" s="19"/>
      <c r="I1308" s="81"/>
      <c r="J1308" s="27" t="str" cm="1">
        <f t="array" ref="J1308">IFERROR(_xlfn.IFS(COUNTBLANK(G1308:I1308)=3,"",H1308="","H列に金額を入力してください",G1308=3,H1308,I1308="","I列に労働時間を入力してください",G1308=1,ROUND(H1308/(I1308*24),0),G1308=2,ROUND(H1308/(I1308*24),0)),"")</f>
        <v/>
      </c>
      <c r="K1308" s="80" t="str" cm="1">
        <f t="array" ref="K1308">IFERROR(_xlfn.IFS(D1308="","",J1308&lt;E1308,"×（法定外・要件外となる従業員です）",J1308&lt;=F1308,"〇",J1308&gt;F1308,"ー（要件外となる従業員です）"),"")</f>
        <v/>
      </c>
      <c r="L1308" s="25" t="str" cm="1">
        <f t="array" ref="L1308">IFERROR(_xlfn.IFS(COUNTBLANK(C1308:J1308)=8,"",C1308="","←C列に従業員名を姓名（フルネーム）で入力してください。誤変換にお気を付け下さい。",D1308="","←D列に都道府県を入力してください。",G1308="","←G列に1～3の選択肢を入力してください",H1308="","←H列に金額を入力してください",G1308=3,"",I1308="","←I列に所定労働時間を入力してください"),"")</f>
        <v/>
      </c>
    </row>
    <row r="1309" spans="1:12" ht="16.5" customHeight="1" x14ac:dyDescent="0.4">
      <c r="A1309" s="52" t="str">
        <f t="shared" si="20"/>
        <v/>
      </c>
      <c r="B1309" s="51"/>
      <c r="C1309" s="75"/>
      <c r="D1309" s="51"/>
      <c r="E1309" s="27" t="str" cm="1">
        <f t="array" ref="E1309">IFERROR(_xlfn.IFS(AND($F$4=45566,D1309="徳島"),VLOOKUP(D1309,最低賃金!$A$2:$G$49,2,FALSE),OR($F$4&lt;&gt;45566,D1309&lt;&gt;"徳島"),VLOOKUP(D1309,最低賃金!$A$2:$G$49,4,FALSE)),"")</f>
        <v/>
      </c>
      <c r="F1309" s="27" t="str">
        <f>IFERROR(VLOOKUP(D1309,最低賃金!$A$3:$G$49,6,FALSE),"")</f>
        <v/>
      </c>
      <c r="G1309" s="51"/>
      <c r="H1309" s="19"/>
      <c r="I1309" s="81"/>
      <c r="J1309" s="27" t="str" cm="1">
        <f t="array" ref="J1309">IFERROR(_xlfn.IFS(COUNTBLANK(G1309:I1309)=3,"",H1309="","H列に金額を入力してください",G1309=3,H1309,I1309="","I列に労働時間を入力してください",G1309=1,ROUND(H1309/(I1309*24),0),G1309=2,ROUND(H1309/(I1309*24),0)),"")</f>
        <v/>
      </c>
      <c r="K1309" s="80" t="str" cm="1">
        <f t="array" ref="K1309">IFERROR(_xlfn.IFS(D1309="","",J1309&lt;E1309,"×（法定外・要件外となる従業員です）",J1309&lt;=F1309,"〇",J1309&gt;F1309,"ー（要件外となる従業員です）"),"")</f>
        <v/>
      </c>
      <c r="L1309" s="25" t="str" cm="1">
        <f t="array" ref="L1309">IFERROR(_xlfn.IFS(COUNTBLANK(C1309:J1309)=8,"",C1309="","←C列に従業員名を姓名（フルネーム）で入力してください。誤変換にお気を付け下さい。",D1309="","←D列に都道府県を入力してください。",G1309="","←G列に1～3の選択肢を入力してください",H1309="","←H列に金額を入力してください",G1309=3,"",I1309="","←I列に所定労働時間を入力してください"),"")</f>
        <v/>
      </c>
    </row>
    <row r="1310" spans="1:12" ht="16.5" customHeight="1" x14ac:dyDescent="0.4">
      <c r="A1310" s="52" t="str">
        <f t="shared" si="20"/>
        <v/>
      </c>
      <c r="B1310" s="51"/>
      <c r="C1310" s="75"/>
      <c r="D1310" s="51"/>
      <c r="E1310" s="27" t="str" cm="1">
        <f t="array" ref="E1310">IFERROR(_xlfn.IFS(AND($F$4=45566,D1310="徳島"),VLOOKUP(D1310,最低賃金!$A$2:$G$49,2,FALSE),OR($F$4&lt;&gt;45566,D1310&lt;&gt;"徳島"),VLOOKUP(D1310,最低賃金!$A$2:$G$49,4,FALSE)),"")</f>
        <v/>
      </c>
      <c r="F1310" s="27" t="str">
        <f>IFERROR(VLOOKUP(D1310,最低賃金!$A$3:$G$49,6,FALSE),"")</f>
        <v/>
      </c>
      <c r="G1310" s="51"/>
      <c r="H1310" s="19"/>
      <c r="I1310" s="81"/>
      <c r="J1310" s="27" t="str" cm="1">
        <f t="array" ref="J1310">IFERROR(_xlfn.IFS(COUNTBLANK(G1310:I1310)=3,"",H1310="","H列に金額を入力してください",G1310=3,H1310,I1310="","I列に労働時間を入力してください",G1310=1,ROUND(H1310/(I1310*24),0),G1310=2,ROUND(H1310/(I1310*24),0)),"")</f>
        <v/>
      </c>
      <c r="K1310" s="80" t="str" cm="1">
        <f t="array" ref="K1310">IFERROR(_xlfn.IFS(D1310="","",J1310&lt;E1310,"×（法定外・要件外となる従業員です）",J1310&lt;=F1310,"〇",J1310&gt;F1310,"ー（要件外となる従業員です）"),"")</f>
        <v/>
      </c>
      <c r="L1310" s="25" t="str" cm="1">
        <f t="array" ref="L1310">IFERROR(_xlfn.IFS(COUNTBLANK(C1310:J1310)=8,"",C1310="","←C列に従業員名を姓名（フルネーム）で入力してください。誤変換にお気を付け下さい。",D1310="","←D列に都道府県を入力してください。",G1310="","←G列に1～3の選択肢を入力してください",H1310="","←H列に金額を入力してください",G1310=3,"",I1310="","←I列に所定労働時間を入力してください"),"")</f>
        <v/>
      </c>
    </row>
    <row r="1311" spans="1:12" ht="16.5" customHeight="1" x14ac:dyDescent="0.4">
      <c r="A1311" s="52" t="str">
        <f t="shared" si="20"/>
        <v/>
      </c>
      <c r="B1311" s="51"/>
      <c r="C1311" s="75"/>
      <c r="D1311" s="51"/>
      <c r="E1311" s="27" t="str" cm="1">
        <f t="array" ref="E1311">IFERROR(_xlfn.IFS(AND($F$4=45566,D1311="徳島"),VLOOKUP(D1311,最低賃金!$A$2:$G$49,2,FALSE),OR($F$4&lt;&gt;45566,D1311&lt;&gt;"徳島"),VLOOKUP(D1311,最低賃金!$A$2:$G$49,4,FALSE)),"")</f>
        <v/>
      </c>
      <c r="F1311" s="27" t="str">
        <f>IFERROR(VLOOKUP(D1311,最低賃金!$A$3:$G$49,6,FALSE),"")</f>
        <v/>
      </c>
      <c r="G1311" s="51"/>
      <c r="H1311" s="19"/>
      <c r="I1311" s="81"/>
      <c r="J1311" s="27" t="str" cm="1">
        <f t="array" ref="J1311">IFERROR(_xlfn.IFS(COUNTBLANK(G1311:I1311)=3,"",H1311="","H列に金額を入力してください",G1311=3,H1311,I1311="","I列に労働時間を入力してください",G1311=1,ROUND(H1311/(I1311*24),0),G1311=2,ROUND(H1311/(I1311*24),0)),"")</f>
        <v/>
      </c>
      <c r="K1311" s="80" t="str" cm="1">
        <f t="array" ref="K1311">IFERROR(_xlfn.IFS(D1311="","",J1311&lt;E1311,"×（法定外・要件外となる従業員です）",J1311&lt;=F1311,"〇",J1311&gt;F1311,"ー（要件外となる従業員です）"),"")</f>
        <v/>
      </c>
      <c r="L1311" s="25" t="str" cm="1">
        <f t="array" ref="L1311">IFERROR(_xlfn.IFS(COUNTBLANK(C1311:J1311)=8,"",C1311="","←C列に従業員名を姓名（フルネーム）で入力してください。誤変換にお気を付け下さい。",D1311="","←D列に都道府県を入力してください。",G1311="","←G列に1～3の選択肢を入力してください",H1311="","←H列に金額を入力してください",G1311=3,"",I1311="","←I列に所定労働時間を入力してください"),"")</f>
        <v/>
      </c>
    </row>
    <row r="1312" spans="1:12" ht="16.5" customHeight="1" x14ac:dyDescent="0.4">
      <c r="A1312" s="52" t="str">
        <f t="shared" si="20"/>
        <v/>
      </c>
      <c r="B1312" s="51"/>
      <c r="C1312" s="75"/>
      <c r="D1312" s="51"/>
      <c r="E1312" s="27" t="str" cm="1">
        <f t="array" ref="E1312">IFERROR(_xlfn.IFS(AND($F$4=45566,D1312="徳島"),VLOOKUP(D1312,最低賃金!$A$2:$G$49,2,FALSE),OR($F$4&lt;&gt;45566,D1312&lt;&gt;"徳島"),VLOOKUP(D1312,最低賃金!$A$2:$G$49,4,FALSE)),"")</f>
        <v/>
      </c>
      <c r="F1312" s="27" t="str">
        <f>IFERROR(VLOOKUP(D1312,最低賃金!$A$3:$G$49,6,FALSE),"")</f>
        <v/>
      </c>
      <c r="G1312" s="51"/>
      <c r="H1312" s="19"/>
      <c r="I1312" s="81"/>
      <c r="J1312" s="27" t="str" cm="1">
        <f t="array" ref="J1312">IFERROR(_xlfn.IFS(COUNTBLANK(G1312:I1312)=3,"",H1312="","H列に金額を入力してください",G1312=3,H1312,I1312="","I列に労働時間を入力してください",G1312=1,ROUND(H1312/(I1312*24),0),G1312=2,ROUND(H1312/(I1312*24),0)),"")</f>
        <v/>
      </c>
      <c r="K1312" s="80" t="str" cm="1">
        <f t="array" ref="K1312">IFERROR(_xlfn.IFS(D1312="","",J1312&lt;E1312,"×（法定外・要件外となる従業員です）",J1312&lt;=F1312,"〇",J1312&gt;F1312,"ー（要件外となる従業員です）"),"")</f>
        <v/>
      </c>
      <c r="L1312" s="25" t="str" cm="1">
        <f t="array" ref="L1312">IFERROR(_xlfn.IFS(COUNTBLANK(C1312:J1312)=8,"",C1312="","←C列に従業員名を姓名（フルネーム）で入力してください。誤変換にお気を付け下さい。",D1312="","←D列に都道府県を入力してください。",G1312="","←G列に1～3の選択肢を入力してください",H1312="","←H列に金額を入力してください",G1312=3,"",I1312="","←I列に所定労働時間を入力してください"),"")</f>
        <v/>
      </c>
    </row>
    <row r="1313" spans="1:12" ht="16.5" customHeight="1" x14ac:dyDescent="0.4">
      <c r="A1313" s="52" t="str">
        <f t="shared" si="20"/>
        <v/>
      </c>
      <c r="B1313" s="51"/>
      <c r="C1313" s="75"/>
      <c r="D1313" s="51"/>
      <c r="E1313" s="27" t="str" cm="1">
        <f t="array" ref="E1313">IFERROR(_xlfn.IFS(AND($F$4=45566,D1313="徳島"),VLOOKUP(D1313,最低賃金!$A$2:$G$49,2,FALSE),OR($F$4&lt;&gt;45566,D1313&lt;&gt;"徳島"),VLOOKUP(D1313,最低賃金!$A$2:$G$49,4,FALSE)),"")</f>
        <v/>
      </c>
      <c r="F1313" s="27" t="str">
        <f>IFERROR(VLOOKUP(D1313,最低賃金!$A$3:$G$49,6,FALSE),"")</f>
        <v/>
      </c>
      <c r="G1313" s="51"/>
      <c r="H1313" s="19"/>
      <c r="I1313" s="81"/>
      <c r="J1313" s="27" t="str" cm="1">
        <f t="array" ref="J1313">IFERROR(_xlfn.IFS(COUNTBLANK(G1313:I1313)=3,"",H1313="","H列に金額を入力してください",G1313=3,H1313,I1313="","I列に労働時間を入力してください",G1313=1,ROUND(H1313/(I1313*24),0),G1313=2,ROUND(H1313/(I1313*24),0)),"")</f>
        <v/>
      </c>
      <c r="K1313" s="80" t="str" cm="1">
        <f t="array" ref="K1313">IFERROR(_xlfn.IFS(D1313="","",J1313&lt;E1313,"×（法定外・要件外となる従業員です）",J1313&lt;=F1313,"〇",J1313&gt;F1313,"ー（要件外となる従業員です）"),"")</f>
        <v/>
      </c>
      <c r="L1313" s="25" t="str" cm="1">
        <f t="array" ref="L1313">IFERROR(_xlfn.IFS(COUNTBLANK(C1313:J1313)=8,"",C1313="","←C列に従業員名を姓名（フルネーム）で入力してください。誤変換にお気を付け下さい。",D1313="","←D列に都道府県を入力してください。",G1313="","←G列に1～3の選択肢を入力してください",H1313="","←H列に金額を入力してください",G1313=3,"",I1313="","←I列に所定労働時間を入力してください"),"")</f>
        <v/>
      </c>
    </row>
    <row r="1314" spans="1:12" ht="16.5" customHeight="1" x14ac:dyDescent="0.4">
      <c r="A1314" s="52" t="str">
        <f t="shared" si="20"/>
        <v/>
      </c>
      <c r="B1314" s="51"/>
      <c r="C1314" s="75"/>
      <c r="D1314" s="51"/>
      <c r="E1314" s="27" t="str" cm="1">
        <f t="array" ref="E1314">IFERROR(_xlfn.IFS(AND($F$4=45566,D1314="徳島"),VLOOKUP(D1314,最低賃金!$A$2:$G$49,2,FALSE),OR($F$4&lt;&gt;45566,D1314&lt;&gt;"徳島"),VLOOKUP(D1314,最低賃金!$A$2:$G$49,4,FALSE)),"")</f>
        <v/>
      </c>
      <c r="F1314" s="27" t="str">
        <f>IFERROR(VLOOKUP(D1314,最低賃金!$A$3:$G$49,6,FALSE),"")</f>
        <v/>
      </c>
      <c r="G1314" s="51"/>
      <c r="H1314" s="19"/>
      <c r="I1314" s="81"/>
      <c r="J1314" s="27" t="str" cm="1">
        <f t="array" ref="J1314">IFERROR(_xlfn.IFS(COUNTBLANK(G1314:I1314)=3,"",H1314="","H列に金額を入力してください",G1314=3,H1314,I1314="","I列に労働時間を入力してください",G1314=1,ROUND(H1314/(I1314*24),0),G1314=2,ROUND(H1314/(I1314*24),0)),"")</f>
        <v/>
      </c>
      <c r="K1314" s="80" t="str" cm="1">
        <f t="array" ref="K1314">IFERROR(_xlfn.IFS(D1314="","",J1314&lt;E1314,"×（法定外・要件外となる従業員です）",J1314&lt;=F1314,"〇",J1314&gt;F1314,"ー（要件外となる従業員です）"),"")</f>
        <v/>
      </c>
      <c r="L1314" s="25" t="str" cm="1">
        <f t="array" ref="L1314">IFERROR(_xlfn.IFS(COUNTBLANK(C1314:J1314)=8,"",C1314="","←C列に従業員名を姓名（フルネーム）で入力してください。誤変換にお気を付け下さい。",D1314="","←D列に都道府県を入力してください。",G1314="","←G列に1～3の選択肢を入力してください",H1314="","←H列に金額を入力してください",G1314=3,"",I1314="","←I列に所定労働時間を入力してください"),"")</f>
        <v/>
      </c>
    </row>
    <row r="1315" spans="1:12" ht="16.5" customHeight="1" x14ac:dyDescent="0.4">
      <c r="A1315" s="52" t="str">
        <f t="shared" si="20"/>
        <v/>
      </c>
      <c r="B1315" s="51"/>
      <c r="C1315" s="75"/>
      <c r="D1315" s="51"/>
      <c r="E1315" s="27" t="str" cm="1">
        <f t="array" ref="E1315">IFERROR(_xlfn.IFS(AND($F$4=45566,D1315="徳島"),VLOOKUP(D1315,最低賃金!$A$2:$G$49,2,FALSE),OR($F$4&lt;&gt;45566,D1315&lt;&gt;"徳島"),VLOOKUP(D1315,最低賃金!$A$2:$G$49,4,FALSE)),"")</f>
        <v/>
      </c>
      <c r="F1315" s="27" t="str">
        <f>IFERROR(VLOOKUP(D1315,最低賃金!$A$3:$G$49,6,FALSE),"")</f>
        <v/>
      </c>
      <c r="G1315" s="51"/>
      <c r="H1315" s="19"/>
      <c r="I1315" s="81"/>
      <c r="J1315" s="27" t="str" cm="1">
        <f t="array" ref="J1315">IFERROR(_xlfn.IFS(COUNTBLANK(G1315:I1315)=3,"",H1315="","H列に金額を入力してください",G1315=3,H1315,I1315="","I列に労働時間を入力してください",G1315=1,ROUND(H1315/(I1315*24),0),G1315=2,ROUND(H1315/(I1315*24),0)),"")</f>
        <v/>
      </c>
      <c r="K1315" s="80" t="str" cm="1">
        <f t="array" ref="K1315">IFERROR(_xlfn.IFS(D1315="","",J1315&lt;E1315,"×（法定外・要件外となる従業員です）",J1315&lt;=F1315,"〇",J1315&gt;F1315,"ー（要件外となる従業員です）"),"")</f>
        <v/>
      </c>
      <c r="L1315" s="25" t="str" cm="1">
        <f t="array" ref="L1315">IFERROR(_xlfn.IFS(COUNTBLANK(C1315:J1315)=8,"",C1315="","←C列に従業員名を姓名（フルネーム）で入力してください。誤変換にお気を付け下さい。",D1315="","←D列に都道府県を入力してください。",G1315="","←G列に1～3の選択肢を入力してください",H1315="","←H列に金額を入力してください",G1315=3,"",I1315="","←I列に所定労働時間を入力してください"),"")</f>
        <v/>
      </c>
    </row>
    <row r="1316" spans="1:12" ht="16.5" customHeight="1" x14ac:dyDescent="0.4">
      <c r="A1316" s="52" t="str">
        <f t="shared" si="20"/>
        <v/>
      </c>
      <c r="B1316" s="51"/>
      <c r="C1316" s="75"/>
      <c r="D1316" s="51"/>
      <c r="E1316" s="27" t="str" cm="1">
        <f t="array" ref="E1316">IFERROR(_xlfn.IFS(AND($F$4=45566,D1316="徳島"),VLOOKUP(D1316,最低賃金!$A$2:$G$49,2,FALSE),OR($F$4&lt;&gt;45566,D1316&lt;&gt;"徳島"),VLOOKUP(D1316,最低賃金!$A$2:$G$49,4,FALSE)),"")</f>
        <v/>
      </c>
      <c r="F1316" s="27" t="str">
        <f>IFERROR(VLOOKUP(D1316,最低賃金!$A$3:$G$49,6,FALSE),"")</f>
        <v/>
      </c>
      <c r="G1316" s="51"/>
      <c r="H1316" s="19"/>
      <c r="I1316" s="81"/>
      <c r="J1316" s="27" t="str" cm="1">
        <f t="array" ref="J1316">IFERROR(_xlfn.IFS(COUNTBLANK(G1316:I1316)=3,"",H1316="","H列に金額を入力してください",G1316=3,H1316,I1316="","I列に労働時間を入力してください",G1316=1,ROUND(H1316/(I1316*24),0),G1316=2,ROUND(H1316/(I1316*24),0)),"")</f>
        <v/>
      </c>
      <c r="K1316" s="80" t="str" cm="1">
        <f t="array" ref="K1316">IFERROR(_xlfn.IFS(D1316="","",J1316&lt;E1316,"×（法定外・要件外となる従業員です）",J1316&lt;=F1316,"〇",J1316&gt;F1316,"ー（要件外となる従業員です）"),"")</f>
        <v/>
      </c>
      <c r="L1316" s="25" t="str" cm="1">
        <f t="array" ref="L1316">IFERROR(_xlfn.IFS(COUNTBLANK(C1316:J1316)=8,"",C1316="","←C列に従業員名を姓名（フルネーム）で入力してください。誤変換にお気を付け下さい。",D1316="","←D列に都道府県を入力してください。",G1316="","←G列に1～3の選択肢を入力してください",H1316="","←H列に金額を入力してください",G1316=3,"",I1316="","←I列に所定労働時間を入力してください"),"")</f>
        <v/>
      </c>
    </row>
    <row r="1317" spans="1:12" ht="16.5" customHeight="1" x14ac:dyDescent="0.4">
      <c r="A1317" s="52" t="str">
        <f t="shared" si="20"/>
        <v/>
      </c>
      <c r="B1317" s="51"/>
      <c r="C1317" s="75"/>
      <c r="D1317" s="51"/>
      <c r="E1317" s="27" t="str" cm="1">
        <f t="array" ref="E1317">IFERROR(_xlfn.IFS(AND($F$4=45566,D1317="徳島"),VLOOKUP(D1317,最低賃金!$A$2:$G$49,2,FALSE),OR($F$4&lt;&gt;45566,D1317&lt;&gt;"徳島"),VLOOKUP(D1317,最低賃金!$A$2:$G$49,4,FALSE)),"")</f>
        <v/>
      </c>
      <c r="F1317" s="27" t="str">
        <f>IFERROR(VLOOKUP(D1317,最低賃金!$A$3:$G$49,6,FALSE),"")</f>
        <v/>
      </c>
      <c r="G1317" s="51"/>
      <c r="H1317" s="19"/>
      <c r="I1317" s="81"/>
      <c r="J1317" s="27" t="str" cm="1">
        <f t="array" ref="J1317">IFERROR(_xlfn.IFS(COUNTBLANK(G1317:I1317)=3,"",H1317="","H列に金額を入力してください",G1317=3,H1317,I1317="","I列に労働時間を入力してください",G1317=1,ROUND(H1317/(I1317*24),0),G1317=2,ROUND(H1317/(I1317*24),0)),"")</f>
        <v/>
      </c>
      <c r="K1317" s="80" t="str" cm="1">
        <f t="array" ref="K1317">IFERROR(_xlfn.IFS(D1317="","",J1317&lt;E1317,"×（法定外・要件外となる従業員です）",J1317&lt;=F1317,"〇",J1317&gt;F1317,"ー（要件外となる従業員です）"),"")</f>
        <v/>
      </c>
      <c r="L1317" s="25" t="str" cm="1">
        <f t="array" ref="L1317">IFERROR(_xlfn.IFS(COUNTBLANK(C1317:J1317)=8,"",C1317="","←C列に従業員名を姓名（フルネーム）で入力してください。誤変換にお気を付け下さい。",D1317="","←D列に都道府県を入力してください。",G1317="","←G列に1～3の選択肢を入力してください",H1317="","←H列に金額を入力してください",G1317=3,"",I1317="","←I列に所定労働時間を入力してください"),"")</f>
        <v/>
      </c>
    </row>
    <row r="1318" spans="1:12" ht="16.5" customHeight="1" x14ac:dyDescent="0.4">
      <c r="A1318" s="52" t="str">
        <f t="shared" si="20"/>
        <v/>
      </c>
      <c r="B1318" s="51"/>
      <c r="C1318" s="75"/>
      <c r="D1318" s="51"/>
      <c r="E1318" s="27" t="str" cm="1">
        <f t="array" ref="E1318">IFERROR(_xlfn.IFS(AND($F$4=45566,D1318="徳島"),VLOOKUP(D1318,最低賃金!$A$2:$G$49,2,FALSE),OR($F$4&lt;&gt;45566,D1318&lt;&gt;"徳島"),VLOOKUP(D1318,最低賃金!$A$2:$G$49,4,FALSE)),"")</f>
        <v/>
      </c>
      <c r="F1318" s="27" t="str">
        <f>IFERROR(VLOOKUP(D1318,最低賃金!$A$3:$G$49,6,FALSE),"")</f>
        <v/>
      </c>
      <c r="G1318" s="51"/>
      <c r="H1318" s="19"/>
      <c r="I1318" s="81"/>
      <c r="J1318" s="27" t="str" cm="1">
        <f t="array" ref="J1318">IFERROR(_xlfn.IFS(COUNTBLANK(G1318:I1318)=3,"",H1318="","H列に金額を入力してください",G1318=3,H1318,I1318="","I列に労働時間を入力してください",G1318=1,ROUND(H1318/(I1318*24),0),G1318=2,ROUND(H1318/(I1318*24),0)),"")</f>
        <v/>
      </c>
      <c r="K1318" s="80" t="str" cm="1">
        <f t="array" ref="K1318">IFERROR(_xlfn.IFS(D1318="","",J1318&lt;E1318,"×（法定外・要件外となる従業員です）",J1318&lt;=F1318,"〇",J1318&gt;F1318,"ー（要件外となる従業員です）"),"")</f>
        <v/>
      </c>
      <c r="L1318" s="25" t="str" cm="1">
        <f t="array" ref="L1318">IFERROR(_xlfn.IFS(COUNTBLANK(C1318:J1318)=8,"",C1318="","←C列に従業員名を姓名（フルネーム）で入力してください。誤変換にお気を付け下さい。",D1318="","←D列に都道府県を入力してください。",G1318="","←G列に1～3の選択肢を入力してください",H1318="","←H列に金額を入力してください",G1318=3,"",I1318="","←I列に所定労働時間を入力してください"),"")</f>
        <v/>
      </c>
    </row>
    <row r="1319" spans="1:12" ht="16.5" customHeight="1" x14ac:dyDescent="0.4">
      <c r="A1319" s="52" t="str">
        <f t="shared" si="20"/>
        <v/>
      </c>
      <c r="B1319" s="51"/>
      <c r="C1319" s="75"/>
      <c r="D1319" s="51"/>
      <c r="E1319" s="27" t="str" cm="1">
        <f t="array" ref="E1319">IFERROR(_xlfn.IFS(AND($F$4=45566,D1319="徳島"),VLOOKUP(D1319,最低賃金!$A$2:$G$49,2,FALSE),OR($F$4&lt;&gt;45566,D1319&lt;&gt;"徳島"),VLOOKUP(D1319,最低賃金!$A$2:$G$49,4,FALSE)),"")</f>
        <v/>
      </c>
      <c r="F1319" s="27" t="str">
        <f>IFERROR(VLOOKUP(D1319,最低賃金!$A$3:$G$49,6,FALSE),"")</f>
        <v/>
      </c>
      <c r="G1319" s="51"/>
      <c r="H1319" s="19"/>
      <c r="I1319" s="81"/>
      <c r="J1319" s="27" t="str" cm="1">
        <f t="array" ref="J1319">IFERROR(_xlfn.IFS(COUNTBLANK(G1319:I1319)=3,"",H1319="","H列に金額を入力してください",G1319=3,H1319,I1319="","I列に労働時間を入力してください",G1319=1,ROUND(H1319/(I1319*24),0),G1319=2,ROUND(H1319/(I1319*24),0)),"")</f>
        <v/>
      </c>
      <c r="K1319" s="80" t="str" cm="1">
        <f t="array" ref="K1319">IFERROR(_xlfn.IFS(D1319="","",J1319&lt;E1319,"×（法定外・要件外となる従業員です）",J1319&lt;=F1319,"〇",J1319&gt;F1319,"ー（要件外となる従業員です）"),"")</f>
        <v/>
      </c>
      <c r="L1319" s="25" t="str" cm="1">
        <f t="array" ref="L1319">IFERROR(_xlfn.IFS(COUNTBLANK(C1319:J1319)=8,"",C1319="","←C列に従業員名を姓名（フルネーム）で入力してください。誤変換にお気を付け下さい。",D1319="","←D列に都道府県を入力してください。",G1319="","←G列に1～3の選択肢を入力してください",H1319="","←H列に金額を入力してください",G1319=3,"",I1319="","←I列に所定労働時間を入力してください"),"")</f>
        <v/>
      </c>
    </row>
    <row r="1320" spans="1:12" ht="16.5" customHeight="1" x14ac:dyDescent="0.4">
      <c r="A1320" s="52" t="str">
        <f t="shared" si="20"/>
        <v/>
      </c>
      <c r="B1320" s="51"/>
      <c r="C1320" s="75"/>
      <c r="D1320" s="51"/>
      <c r="E1320" s="27" t="str" cm="1">
        <f t="array" ref="E1320">IFERROR(_xlfn.IFS(AND($F$4=45566,D1320="徳島"),VLOOKUP(D1320,最低賃金!$A$2:$G$49,2,FALSE),OR($F$4&lt;&gt;45566,D1320&lt;&gt;"徳島"),VLOOKUP(D1320,最低賃金!$A$2:$G$49,4,FALSE)),"")</f>
        <v/>
      </c>
      <c r="F1320" s="27" t="str">
        <f>IFERROR(VLOOKUP(D1320,最低賃金!$A$3:$G$49,6,FALSE),"")</f>
        <v/>
      </c>
      <c r="G1320" s="51"/>
      <c r="H1320" s="19"/>
      <c r="I1320" s="81"/>
      <c r="J1320" s="27" t="str" cm="1">
        <f t="array" ref="J1320">IFERROR(_xlfn.IFS(COUNTBLANK(G1320:I1320)=3,"",H1320="","H列に金額を入力してください",G1320=3,H1320,I1320="","I列に労働時間を入力してください",G1320=1,ROUND(H1320/(I1320*24),0),G1320=2,ROUND(H1320/(I1320*24),0)),"")</f>
        <v/>
      </c>
      <c r="K1320" s="80" t="str" cm="1">
        <f t="array" ref="K1320">IFERROR(_xlfn.IFS(D1320="","",J1320&lt;E1320,"×（法定外・要件外となる従業員です）",J1320&lt;=F1320,"〇",J1320&gt;F1320,"ー（要件外となる従業員です）"),"")</f>
        <v/>
      </c>
      <c r="L1320" s="25" t="str" cm="1">
        <f t="array" ref="L1320">IFERROR(_xlfn.IFS(COUNTBLANK(C1320:J1320)=8,"",C1320="","←C列に従業員名を姓名（フルネーム）で入力してください。誤変換にお気を付け下さい。",D1320="","←D列に都道府県を入力してください。",G1320="","←G列に1～3の選択肢を入力してください",H1320="","←H列に金額を入力してください",G1320=3,"",I1320="","←I列に所定労働時間を入力してください"),"")</f>
        <v/>
      </c>
    </row>
    <row r="1321" spans="1:12" ht="16.5" customHeight="1" x14ac:dyDescent="0.4">
      <c r="A1321" s="52" t="str">
        <f t="shared" si="20"/>
        <v/>
      </c>
      <c r="B1321" s="51"/>
      <c r="C1321" s="75"/>
      <c r="D1321" s="51"/>
      <c r="E1321" s="27" t="str" cm="1">
        <f t="array" ref="E1321">IFERROR(_xlfn.IFS(AND($F$4=45566,D1321="徳島"),VLOOKUP(D1321,最低賃金!$A$2:$G$49,2,FALSE),OR($F$4&lt;&gt;45566,D1321&lt;&gt;"徳島"),VLOOKUP(D1321,最低賃金!$A$2:$G$49,4,FALSE)),"")</f>
        <v/>
      </c>
      <c r="F1321" s="27" t="str">
        <f>IFERROR(VLOOKUP(D1321,最低賃金!$A$3:$G$49,6,FALSE),"")</f>
        <v/>
      </c>
      <c r="G1321" s="51"/>
      <c r="H1321" s="19"/>
      <c r="I1321" s="81"/>
      <c r="J1321" s="27" t="str" cm="1">
        <f t="array" ref="J1321">IFERROR(_xlfn.IFS(COUNTBLANK(G1321:I1321)=3,"",H1321="","H列に金額を入力してください",G1321=3,H1321,I1321="","I列に労働時間を入力してください",G1321=1,ROUND(H1321/(I1321*24),0),G1321=2,ROUND(H1321/(I1321*24),0)),"")</f>
        <v/>
      </c>
      <c r="K1321" s="80" t="str" cm="1">
        <f t="array" ref="K1321">IFERROR(_xlfn.IFS(D1321="","",J1321&lt;E1321,"×（法定外・要件外となる従業員です）",J1321&lt;=F1321,"〇",J1321&gt;F1321,"ー（要件外となる従業員です）"),"")</f>
        <v/>
      </c>
      <c r="L1321" s="25" t="str" cm="1">
        <f t="array" ref="L1321">IFERROR(_xlfn.IFS(COUNTBLANK(C1321:J1321)=8,"",C1321="","←C列に従業員名を姓名（フルネーム）で入力してください。誤変換にお気を付け下さい。",D1321="","←D列に都道府県を入力してください。",G1321="","←G列に1～3の選択肢を入力してください",H1321="","←H列に金額を入力してください",G1321=3,"",I1321="","←I列に所定労働時間を入力してください"),"")</f>
        <v/>
      </c>
    </row>
    <row r="1322" spans="1:12" ht="16.5" customHeight="1" x14ac:dyDescent="0.4">
      <c r="A1322" s="52" t="str">
        <f t="shared" si="20"/>
        <v/>
      </c>
      <c r="B1322" s="51"/>
      <c r="C1322" s="75"/>
      <c r="D1322" s="51"/>
      <c r="E1322" s="27" t="str" cm="1">
        <f t="array" ref="E1322">IFERROR(_xlfn.IFS(AND($F$4=45566,D1322="徳島"),VLOOKUP(D1322,最低賃金!$A$2:$G$49,2,FALSE),OR($F$4&lt;&gt;45566,D1322&lt;&gt;"徳島"),VLOOKUP(D1322,最低賃金!$A$2:$G$49,4,FALSE)),"")</f>
        <v/>
      </c>
      <c r="F1322" s="27" t="str">
        <f>IFERROR(VLOOKUP(D1322,最低賃金!$A$3:$G$49,6,FALSE),"")</f>
        <v/>
      </c>
      <c r="G1322" s="51"/>
      <c r="H1322" s="19"/>
      <c r="I1322" s="81"/>
      <c r="J1322" s="27" t="str" cm="1">
        <f t="array" ref="J1322">IFERROR(_xlfn.IFS(COUNTBLANK(G1322:I1322)=3,"",H1322="","H列に金額を入力してください",G1322=3,H1322,I1322="","I列に労働時間を入力してください",G1322=1,ROUND(H1322/(I1322*24),0),G1322=2,ROUND(H1322/(I1322*24),0)),"")</f>
        <v/>
      </c>
      <c r="K1322" s="80" t="str" cm="1">
        <f t="array" ref="K1322">IFERROR(_xlfn.IFS(D1322="","",J1322&lt;E1322,"×（法定外・要件外となる従業員です）",J1322&lt;=F1322,"〇",J1322&gt;F1322,"ー（要件外となる従業員です）"),"")</f>
        <v/>
      </c>
      <c r="L1322" s="25" t="str" cm="1">
        <f t="array" ref="L1322">IFERROR(_xlfn.IFS(COUNTBLANK(C1322:J1322)=8,"",C1322="","←C列に従業員名を姓名（フルネーム）で入力してください。誤変換にお気を付け下さい。",D1322="","←D列に都道府県を入力してください。",G1322="","←G列に1～3の選択肢を入力してください",H1322="","←H列に金額を入力してください",G1322=3,"",I1322="","←I列に所定労働時間を入力してください"),"")</f>
        <v/>
      </c>
    </row>
    <row r="1323" spans="1:12" ht="16.5" customHeight="1" x14ac:dyDescent="0.4">
      <c r="A1323" s="52" t="str">
        <f t="shared" si="20"/>
        <v/>
      </c>
      <c r="B1323" s="51"/>
      <c r="C1323" s="75"/>
      <c r="D1323" s="51"/>
      <c r="E1323" s="27" t="str" cm="1">
        <f t="array" ref="E1323">IFERROR(_xlfn.IFS(AND($F$4=45566,D1323="徳島"),VLOOKUP(D1323,最低賃金!$A$2:$G$49,2,FALSE),OR($F$4&lt;&gt;45566,D1323&lt;&gt;"徳島"),VLOOKUP(D1323,最低賃金!$A$2:$G$49,4,FALSE)),"")</f>
        <v/>
      </c>
      <c r="F1323" s="27" t="str">
        <f>IFERROR(VLOOKUP(D1323,最低賃金!$A$3:$G$49,6,FALSE),"")</f>
        <v/>
      </c>
      <c r="G1323" s="51"/>
      <c r="H1323" s="19"/>
      <c r="I1323" s="81"/>
      <c r="J1323" s="27" t="str" cm="1">
        <f t="array" ref="J1323">IFERROR(_xlfn.IFS(COUNTBLANK(G1323:I1323)=3,"",H1323="","H列に金額を入力してください",G1323=3,H1323,I1323="","I列に労働時間を入力してください",G1323=1,ROUND(H1323/(I1323*24),0),G1323=2,ROUND(H1323/(I1323*24),0)),"")</f>
        <v/>
      </c>
      <c r="K1323" s="80" t="str" cm="1">
        <f t="array" ref="K1323">IFERROR(_xlfn.IFS(D1323="","",J1323&lt;E1323,"×（法定外・要件外となる従業員です）",J1323&lt;=F1323,"〇",J1323&gt;F1323,"ー（要件外となる従業員です）"),"")</f>
        <v/>
      </c>
      <c r="L1323" s="25" t="str" cm="1">
        <f t="array" ref="L1323">IFERROR(_xlfn.IFS(COUNTBLANK(C1323:J1323)=8,"",C1323="","←C列に従業員名を姓名（フルネーム）で入力してください。誤変換にお気を付け下さい。",D1323="","←D列に都道府県を入力してください。",G1323="","←G列に1～3の選択肢を入力してください",H1323="","←H列に金額を入力してください",G1323=3,"",I1323="","←I列に所定労働時間を入力してください"),"")</f>
        <v/>
      </c>
    </row>
    <row r="1324" spans="1:12" ht="16.5" customHeight="1" x14ac:dyDescent="0.4">
      <c r="A1324" s="52" t="str">
        <f t="shared" si="20"/>
        <v/>
      </c>
      <c r="B1324" s="51"/>
      <c r="C1324" s="75"/>
      <c r="D1324" s="51"/>
      <c r="E1324" s="27" t="str" cm="1">
        <f t="array" ref="E1324">IFERROR(_xlfn.IFS(AND($F$4=45566,D1324="徳島"),VLOOKUP(D1324,最低賃金!$A$2:$G$49,2,FALSE),OR($F$4&lt;&gt;45566,D1324&lt;&gt;"徳島"),VLOOKUP(D1324,最低賃金!$A$2:$G$49,4,FALSE)),"")</f>
        <v/>
      </c>
      <c r="F1324" s="27" t="str">
        <f>IFERROR(VLOOKUP(D1324,最低賃金!$A$3:$G$49,6,FALSE),"")</f>
        <v/>
      </c>
      <c r="G1324" s="51"/>
      <c r="H1324" s="19"/>
      <c r="I1324" s="81"/>
      <c r="J1324" s="27" t="str" cm="1">
        <f t="array" ref="J1324">IFERROR(_xlfn.IFS(COUNTBLANK(G1324:I1324)=3,"",H1324="","H列に金額を入力してください",G1324=3,H1324,I1324="","I列に労働時間を入力してください",G1324=1,ROUND(H1324/(I1324*24),0),G1324=2,ROUND(H1324/(I1324*24),0)),"")</f>
        <v/>
      </c>
      <c r="K1324" s="80" t="str" cm="1">
        <f t="array" ref="K1324">IFERROR(_xlfn.IFS(D1324="","",J1324&lt;E1324,"×（法定外・要件外となる従業員です）",J1324&lt;=F1324,"〇",J1324&gt;F1324,"ー（要件外となる従業員です）"),"")</f>
        <v/>
      </c>
      <c r="L1324" s="25" t="str" cm="1">
        <f t="array" ref="L1324">IFERROR(_xlfn.IFS(COUNTBLANK(C1324:J1324)=8,"",C1324="","←C列に従業員名を姓名（フルネーム）で入力してください。誤変換にお気を付け下さい。",D1324="","←D列に都道府県を入力してください。",G1324="","←G列に1～3の選択肢を入力してください",H1324="","←H列に金額を入力してください",G1324=3,"",I1324="","←I列に所定労働時間を入力してください"),"")</f>
        <v/>
      </c>
    </row>
    <row r="1325" spans="1:12" ht="16.5" customHeight="1" x14ac:dyDescent="0.4">
      <c r="A1325" s="52" t="str">
        <f t="shared" si="20"/>
        <v/>
      </c>
      <c r="B1325" s="51"/>
      <c r="C1325" s="75"/>
      <c r="D1325" s="51"/>
      <c r="E1325" s="27" t="str" cm="1">
        <f t="array" ref="E1325">IFERROR(_xlfn.IFS(AND($F$4=45566,D1325="徳島"),VLOOKUP(D1325,最低賃金!$A$2:$G$49,2,FALSE),OR($F$4&lt;&gt;45566,D1325&lt;&gt;"徳島"),VLOOKUP(D1325,最低賃金!$A$2:$G$49,4,FALSE)),"")</f>
        <v/>
      </c>
      <c r="F1325" s="27" t="str">
        <f>IFERROR(VLOOKUP(D1325,最低賃金!$A$3:$G$49,6,FALSE),"")</f>
        <v/>
      </c>
      <c r="G1325" s="51"/>
      <c r="H1325" s="19"/>
      <c r="I1325" s="81"/>
      <c r="J1325" s="27" t="str" cm="1">
        <f t="array" ref="J1325">IFERROR(_xlfn.IFS(COUNTBLANK(G1325:I1325)=3,"",H1325="","H列に金額を入力してください",G1325=3,H1325,I1325="","I列に労働時間を入力してください",G1325=1,ROUND(H1325/(I1325*24),0),G1325=2,ROUND(H1325/(I1325*24),0)),"")</f>
        <v/>
      </c>
      <c r="K1325" s="80" t="str" cm="1">
        <f t="array" ref="K1325">IFERROR(_xlfn.IFS(D1325="","",J1325&lt;E1325,"×（法定外・要件外となる従業員です）",J1325&lt;=F1325,"〇",J1325&gt;F1325,"ー（要件外となる従業員です）"),"")</f>
        <v/>
      </c>
      <c r="L1325" s="25" t="str" cm="1">
        <f t="array" ref="L1325">IFERROR(_xlfn.IFS(COUNTBLANK(C1325:J1325)=8,"",C1325="","←C列に従業員名を姓名（フルネーム）で入力してください。誤変換にお気を付け下さい。",D1325="","←D列に都道府県を入力してください。",G1325="","←G列に1～3の選択肢を入力してください",H1325="","←H列に金額を入力してください",G1325=3,"",I1325="","←I列に所定労働時間を入力してください"),"")</f>
        <v/>
      </c>
    </row>
    <row r="1326" spans="1:12" ht="16.5" customHeight="1" x14ac:dyDescent="0.4">
      <c r="A1326" s="52" t="str">
        <f t="shared" si="20"/>
        <v/>
      </c>
      <c r="B1326" s="51"/>
      <c r="C1326" s="75"/>
      <c r="D1326" s="51"/>
      <c r="E1326" s="27" t="str" cm="1">
        <f t="array" ref="E1326">IFERROR(_xlfn.IFS(AND($F$4=45566,D1326="徳島"),VLOOKUP(D1326,最低賃金!$A$2:$G$49,2,FALSE),OR($F$4&lt;&gt;45566,D1326&lt;&gt;"徳島"),VLOOKUP(D1326,最低賃金!$A$2:$G$49,4,FALSE)),"")</f>
        <v/>
      </c>
      <c r="F1326" s="27" t="str">
        <f>IFERROR(VLOOKUP(D1326,最低賃金!$A$3:$G$49,6,FALSE),"")</f>
        <v/>
      </c>
      <c r="G1326" s="51"/>
      <c r="H1326" s="19"/>
      <c r="I1326" s="81"/>
      <c r="J1326" s="27" t="str" cm="1">
        <f t="array" ref="J1326">IFERROR(_xlfn.IFS(COUNTBLANK(G1326:I1326)=3,"",H1326="","H列に金額を入力してください",G1326=3,H1326,I1326="","I列に労働時間を入力してください",G1326=1,ROUND(H1326/(I1326*24),0),G1326=2,ROUND(H1326/(I1326*24),0)),"")</f>
        <v/>
      </c>
      <c r="K1326" s="80" t="str" cm="1">
        <f t="array" ref="K1326">IFERROR(_xlfn.IFS(D1326="","",J1326&lt;E1326,"×（法定外・要件外となる従業員です）",J1326&lt;=F1326,"〇",J1326&gt;F1326,"ー（要件外となる従業員です）"),"")</f>
        <v/>
      </c>
      <c r="L1326" s="25" t="str" cm="1">
        <f t="array" ref="L1326">IFERROR(_xlfn.IFS(COUNTBLANK(C1326:J1326)=8,"",C1326="","←C列に従業員名を姓名（フルネーム）で入力してください。誤変換にお気を付け下さい。",D1326="","←D列に都道府県を入力してください。",G1326="","←G列に1～3の選択肢を入力してください",H1326="","←H列に金額を入力してください",G1326=3,"",I1326="","←I列に所定労働時間を入力してください"),"")</f>
        <v/>
      </c>
    </row>
    <row r="1327" spans="1:12" ht="16.5" customHeight="1" x14ac:dyDescent="0.4">
      <c r="A1327" s="52" t="str">
        <f t="shared" si="20"/>
        <v/>
      </c>
      <c r="B1327" s="51"/>
      <c r="C1327" s="75"/>
      <c r="D1327" s="51"/>
      <c r="E1327" s="27" t="str" cm="1">
        <f t="array" ref="E1327">IFERROR(_xlfn.IFS(AND($F$4=45566,D1327="徳島"),VLOOKUP(D1327,最低賃金!$A$2:$G$49,2,FALSE),OR($F$4&lt;&gt;45566,D1327&lt;&gt;"徳島"),VLOOKUP(D1327,最低賃金!$A$2:$G$49,4,FALSE)),"")</f>
        <v/>
      </c>
      <c r="F1327" s="27" t="str">
        <f>IFERROR(VLOOKUP(D1327,最低賃金!$A$3:$G$49,6,FALSE),"")</f>
        <v/>
      </c>
      <c r="G1327" s="51"/>
      <c r="H1327" s="19"/>
      <c r="I1327" s="81"/>
      <c r="J1327" s="27" t="str" cm="1">
        <f t="array" ref="J1327">IFERROR(_xlfn.IFS(COUNTBLANK(G1327:I1327)=3,"",H1327="","H列に金額を入力してください",G1327=3,H1327,I1327="","I列に労働時間を入力してください",G1327=1,ROUND(H1327/(I1327*24),0),G1327=2,ROUND(H1327/(I1327*24),0)),"")</f>
        <v/>
      </c>
      <c r="K1327" s="80" t="str" cm="1">
        <f t="array" ref="K1327">IFERROR(_xlfn.IFS(D1327="","",J1327&lt;E1327,"×（法定外・要件外となる従業員です）",J1327&lt;=F1327,"〇",J1327&gt;F1327,"ー（要件外となる従業員です）"),"")</f>
        <v/>
      </c>
      <c r="L1327" s="25" t="str" cm="1">
        <f t="array" ref="L1327">IFERROR(_xlfn.IFS(COUNTBLANK(C1327:J1327)=8,"",C1327="","←C列に従業員名を姓名（フルネーム）で入力してください。誤変換にお気を付け下さい。",D1327="","←D列に都道府県を入力してください。",G1327="","←G列に1～3の選択肢を入力してください",H1327="","←H列に金額を入力してください",G1327=3,"",I1327="","←I列に所定労働時間を入力してください"),"")</f>
        <v/>
      </c>
    </row>
    <row r="1328" spans="1:12" ht="16.5" customHeight="1" x14ac:dyDescent="0.4">
      <c r="A1328" s="52" t="str">
        <f t="shared" si="20"/>
        <v/>
      </c>
      <c r="B1328" s="51"/>
      <c r="C1328" s="75"/>
      <c r="D1328" s="51"/>
      <c r="E1328" s="27" t="str" cm="1">
        <f t="array" ref="E1328">IFERROR(_xlfn.IFS(AND($F$4=45566,D1328="徳島"),VLOOKUP(D1328,最低賃金!$A$2:$G$49,2,FALSE),OR($F$4&lt;&gt;45566,D1328&lt;&gt;"徳島"),VLOOKUP(D1328,最低賃金!$A$2:$G$49,4,FALSE)),"")</f>
        <v/>
      </c>
      <c r="F1328" s="27" t="str">
        <f>IFERROR(VLOOKUP(D1328,最低賃金!$A$3:$G$49,6,FALSE),"")</f>
        <v/>
      </c>
      <c r="G1328" s="51"/>
      <c r="H1328" s="19"/>
      <c r="I1328" s="81"/>
      <c r="J1328" s="27" t="str" cm="1">
        <f t="array" ref="J1328">IFERROR(_xlfn.IFS(COUNTBLANK(G1328:I1328)=3,"",H1328="","H列に金額を入力してください",G1328=3,H1328,I1328="","I列に労働時間を入力してください",G1328=1,ROUND(H1328/(I1328*24),0),G1328=2,ROUND(H1328/(I1328*24),0)),"")</f>
        <v/>
      </c>
      <c r="K1328" s="80" t="str" cm="1">
        <f t="array" ref="K1328">IFERROR(_xlfn.IFS(D1328="","",J1328&lt;E1328,"×（法定外・要件外となる従業員です）",J1328&lt;=F1328,"〇",J1328&gt;F1328,"ー（要件外となる従業員です）"),"")</f>
        <v/>
      </c>
      <c r="L1328" s="25" t="str" cm="1">
        <f t="array" ref="L1328">IFERROR(_xlfn.IFS(COUNTBLANK(C1328:J1328)=8,"",C1328="","←C列に従業員名を姓名（フルネーム）で入力してください。誤変換にお気を付け下さい。",D1328="","←D列に都道府県を入力してください。",G1328="","←G列に1～3の選択肢を入力してください",H1328="","←H列に金額を入力してください",G1328=3,"",I1328="","←I列に所定労働時間を入力してください"),"")</f>
        <v/>
      </c>
    </row>
    <row r="1329" spans="1:12" ht="16.5" customHeight="1" x14ac:dyDescent="0.4">
      <c r="A1329" s="52" t="str">
        <f t="shared" si="20"/>
        <v/>
      </c>
      <c r="B1329" s="51"/>
      <c r="C1329" s="75"/>
      <c r="D1329" s="51"/>
      <c r="E1329" s="27" t="str" cm="1">
        <f t="array" ref="E1329">IFERROR(_xlfn.IFS(AND($F$4=45566,D1329="徳島"),VLOOKUP(D1329,最低賃金!$A$2:$G$49,2,FALSE),OR($F$4&lt;&gt;45566,D1329&lt;&gt;"徳島"),VLOOKUP(D1329,最低賃金!$A$2:$G$49,4,FALSE)),"")</f>
        <v/>
      </c>
      <c r="F1329" s="27" t="str">
        <f>IFERROR(VLOOKUP(D1329,最低賃金!$A$3:$G$49,6,FALSE),"")</f>
        <v/>
      </c>
      <c r="G1329" s="51"/>
      <c r="H1329" s="19"/>
      <c r="I1329" s="81"/>
      <c r="J1329" s="27" t="str" cm="1">
        <f t="array" ref="J1329">IFERROR(_xlfn.IFS(COUNTBLANK(G1329:I1329)=3,"",H1329="","H列に金額を入力してください",G1329=3,H1329,I1329="","I列に労働時間を入力してください",G1329=1,ROUND(H1329/(I1329*24),0),G1329=2,ROUND(H1329/(I1329*24),0)),"")</f>
        <v/>
      </c>
      <c r="K1329" s="80" t="str" cm="1">
        <f t="array" ref="K1329">IFERROR(_xlfn.IFS(D1329="","",J1329&lt;E1329,"×（法定外・要件外となる従業員です）",J1329&lt;=F1329,"〇",J1329&gt;F1329,"ー（要件外となる従業員です）"),"")</f>
        <v/>
      </c>
      <c r="L1329" s="25" t="str" cm="1">
        <f t="array" ref="L1329">IFERROR(_xlfn.IFS(COUNTBLANK(C1329:J1329)=8,"",C1329="","←C列に従業員名を姓名（フルネーム）で入力してください。誤変換にお気を付け下さい。",D1329="","←D列に都道府県を入力してください。",G1329="","←G列に1～3の選択肢を入力してください",H1329="","←H列に金額を入力してください",G1329=3,"",I1329="","←I列に所定労働時間を入力してください"),"")</f>
        <v/>
      </c>
    </row>
    <row r="1330" spans="1:12" ht="16.5" customHeight="1" x14ac:dyDescent="0.4">
      <c r="A1330" s="52" t="str">
        <f t="shared" si="20"/>
        <v/>
      </c>
      <c r="B1330" s="51"/>
      <c r="C1330" s="75"/>
      <c r="D1330" s="51"/>
      <c r="E1330" s="27" t="str" cm="1">
        <f t="array" ref="E1330">IFERROR(_xlfn.IFS(AND($F$4=45566,D1330="徳島"),VLOOKUP(D1330,最低賃金!$A$2:$G$49,2,FALSE),OR($F$4&lt;&gt;45566,D1330&lt;&gt;"徳島"),VLOOKUP(D1330,最低賃金!$A$2:$G$49,4,FALSE)),"")</f>
        <v/>
      </c>
      <c r="F1330" s="27" t="str">
        <f>IFERROR(VLOOKUP(D1330,最低賃金!$A$3:$G$49,6,FALSE),"")</f>
        <v/>
      </c>
      <c r="G1330" s="51"/>
      <c r="H1330" s="19"/>
      <c r="I1330" s="81"/>
      <c r="J1330" s="27" t="str" cm="1">
        <f t="array" ref="J1330">IFERROR(_xlfn.IFS(COUNTBLANK(G1330:I1330)=3,"",H1330="","H列に金額を入力してください",G1330=3,H1330,I1330="","I列に労働時間を入力してください",G1330=1,ROUND(H1330/(I1330*24),0),G1330=2,ROUND(H1330/(I1330*24),0)),"")</f>
        <v/>
      </c>
      <c r="K1330" s="80" t="str" cm="1">
        <f t="array" ref="K1330">IFERROR(_xlfn.IFS(D1330="","",J1330&lt;E1330,"×（法定外・要件外となる従業員です）",J1330&lt;=F1330,"〇",J1330&gt;F1330,"ー（要件外となる従業員です）"),"")</f>
        <v/>
      </c>
      <c r="L1330" s="25" t="str" cm="1">
        <f t="array" ref="L1330">IFERROR(_xlfn.IFS(COUNTBLANK(C1330:J1330)=8,"",C1330="","←C列に従業員名を姓名（フルネーム）で入力してください。誤変換にお気を付け下さい。",D1330="","←D列に都道府県を入力してください。",G1330="","←G列に1～3の選択肢を入力してください",H1330="","←H列に金額を入力してください",G1330=3,"",I1330="","←I列に所定労働時間を入力してください"),"")</f>
        <v/>
      </c>
    </row>
    <row r="1331" spans="1:12" ht="16.5" customHeight="1" x14ac:dyDescent="0.4">
      <c r="A1331" s="52" t="str">
        <f t="shared" si="20"/>
        <v/>
      </c>
      <c r="B1331" s="51"/>
      <c r="C1331" s="75"/>
      <c r="D1331" s="51"/>
      <c r="E1331" s="27" t="str" cm="1">
        <f t="array" ref="E1331">IFERROR(_xlfn.IFS(AND($F$4=45566,D1331="徳島"),VLOOKUP(D1331,最低賃金!$A$2:$G$49,2,FALSE),OR($F$4&lt;&gt;45566,D1331&lt;&gt;"徳島"),VLOOKUP(D1331,最低賃金!$A$2:$G$49,4,FALSE)),"")</f>
        <v/>
      </c>
      <c r="F1331" s="27" t="str">
        <f>IFERROR(VLOOKUP(D1331,最低賃金!$A$3:$G$49,6,FALSE),"")</f>
        <v/>
      </c>
      <c r="G1331" s="51"/>
      <c r="H1331" s="19"/>
      <c r="I1331" s="81"/>
      <c r="J1331" s="27" t="str" cm="1">
        <f t="array" ref="J1331">IFERROR(_xlfn.IFS(COUNTBLANK(G1331:I1331)=3,"",H1331="","H列に金額を入力してください",G1331=3,H1331,I1331="","I列に労働時間を入力してください",G1331=1,ROUND(H1331/(I1331*24),0),G1331=2,ROUND(H1331/(I1331*24),0)),"")</f>
        <v/>
      </c>
      <c r="K1331" s="80" t="str" cm="1">
        <f t="array" ref="K1331">IFERROR(_xlfn.IFS(D1331="","",J1331&lt;E1331,"×（法定外・要件外となる従業員です）",J1331&lt;=F1331,"〇",J1331&gt;F1331,"ー（要件外となる従業員です）"),"")</f>
        <v/>
      </c>
      <c r="L1331" s="25" t="str" cm="1">
        <f t="array" ref="L1331">IFERROR(_xlfn.IFS(COUNTBLANK(C1331:J1331)=8,"",C1331="","←C列に従業員名を姓名（フルネーム）で入力してください。誤変換にお気を付け下さい。",D1331="","←D列に都道府県を入力してください。",G1331="","←G列に1～3の選択肢を入力してください",H1331="","←H列に金額を入力してください",G1331=3,"",I1331="","←I列に所定労働時間を入力してください"),"")</f>
        <v/>
      </c>
    </row>
    <row r="1332" spans="1:12" ht="16.5" customHeight="1" x14ac:dyDescent="0.4">
      <c r="A1332" s="52" t="str">
        <f t="shared" si="20"/>
        <v/>
      </c>
      <c r="B1332" s="51"/>
      <c r="C1332" s="75"/>
      <c r="D1332" s="51"/>
      <c r="E1332" s="27" t="str" cm="1">
        <f t="array" ref="E1332">IFERROR(_xlfn.IFS(AND($F$4=45566,D1332="徳島"),VLOOKUP(D1332,最低賃金!$A$2:$G$49,2,FALSE),OR($F$4&lt;&gt;45566,D1332&lt;&gt;"徳島"),VLOOKUP(D1332,最低賃金!$A$2:$G$49,4,FALSE)),"")</f>
        <v/>
      </c>
      <c r="F1332" s="27" t="str">
        <f>IFERROR(VLOOKUP(D1332,最低賃金!$A$3:$G$49,6,FALSE),"")</f>
        <v/>
      </c>
      <c r="G1332" s="51"/>
      <c r="H1332" s="19"/>
      <c r="I1332" s="81"/>
      <c r="J1332" s="27" t="str" cm="1">
        <f t="array" ref="J1332">IFERROR(_xlfn.IFS(COUNTBLANK(G1332:I1332)=3,"",H1332="","H列に金額を入力してください",G1332=3,H1332,I1332="","I列に労働時間を入力してください",G1332=1,ROUND(H1332/(I1332*24),0),G1332=2,ROUND(H1332/(I1332*24),0)),"")</f>
        <v/>
      </c>
      <c r="K1332" s="80" t="str" cm="1">
        <f t="array" ref="K1332">IFERROR(_xlfn.IFS(D1332="","",J1332&lt;E1332,"×（法定外・要件外となる従業員です）",J1332&lt;=F1332,"〇",J1332&gt;F1332,"ー（要件外となる従業員です）"),"")</f>
        <v/>
      </c>
      <c r="L1332" s="25" t="str" cm="1">
        <f t="array" ref="L1332">IFERROR(_xlfn.IFS(COUNTBLANK(C1332:J1332)=8,"",C1332="","←C列に従業員名を姓名（フルネーム）で入力してください。誤変換にお気を付け下さい。",D1332="","←D列に都道府県を入力してください。",G1332="","←G列に1～3の選択肢を入力してください",H1332="","←H列に金額を入力してください",G1332=3,"",I1332="","←I列に所定労働時間を入力してください"),"")</f>
        <v/>
      </c>
    </row>
    <row r="1333" spans="1:12" ht="16.5" customHeight="1" x14ac:dyDescent="0.4">
      <c r="A1333" s="52" t="str">
        <f t="shared" si="20"/>
        <v/>
      </c>
      <c r="B1333" s="51"/>
      <c r="C1333" s="75"/>
      <c r="D1333" s="51"/>
      <c r="E1333" s="27" t="str" cm="1">
        <f t="array" ref="E1333">IFERROR(_xlfn.IFS(AND($F$4=45566,D1333="徳島"),VLOOKUP(D1333,最低賃金!$A$2:$G$49,2,FALSE),OR($F$4&lt;&gt;45566,D1333&lt;&gt;"徳島"),VLOOKUP(D1333,最低賃金!$A$2:$G$49,4,FALSE)),"")</f>
        <v/>
      </c>
      <c r="F1333" s="27" t="str">
        <f>IFERROR(VLOOKUP(D1333,最低賃金!$A$3:$G$49,6,FALSE),"")</f>
        <v/>
      </c>
      <c r="G1333" s="51"/>
      <c r="H1333" s="19"/>
      <c r="I1333" s="81"/>
      <c r="J1333" s="27" t="str" cm="1">
        <f t="array" ref="J1333">IFERROR(_xlfn.IFS(COUNTBLANK(G1333:I1333)=3,"",H1333="","H列に金額を入力してください",G1333=3,H1333,I1333="","I列に労働時間を入力してください",G1333=1,ROUND(H1333/(I1333*24),0),G1333=2,ROUND(H1333/(I1333*24),0)),"")</f>
        <v/>
      </c>
      <c r="K1333" s="80" t="str" cm="1">
        <f t="array" ref="K1333">IFERROR(_xlfn.IFS(D1333="","",J1333&lt;E1333,"×（法定外・要件外となる従業員です）",J1333&lt;=F1333,"〇",J1333&gt;F1333,"ー（要件外となる従業員です）"),"")</f>
        <v/>
      </c>
      <c r="L1333" s="25" t="str" cm="1">
        <f t="array" ref="L1333">IFERROR(_xlfn.IFS(COUNTBLANK(C1333:J1333)=8,"",C1333="","←C列に従業員名を姓名（フルネーム）で入力してください。誤変換にお気を付け下さい。",D1333="","←D列に都道府県を入力してください。",G1333="","←G列に1～3の選択肢を入力してください",H1333="","←H列に金額を入力してください",G1333=3,"",I1333="","←I列に所定労働時間を入力してください"),"")</f>
        <v/>
      </c>
    </row>
    <row r="1334" spans="1:12" ht="16.5" customHeight="1" x14ac:dyDescent="0.4">
      <c r="A1334" s="52" t="str">
        <f t="shared" si="20"/>
        <v/>
      </c>
      <c r="B1334" s="51"/>
      <c r="C1334" s="75"/>
      <c r="D1334" s="51"/>
      <c r="E1334" s="27" t="str" cm="1">
        <f t="array" ref="E1334">IFERROR(_xlfn.IFS(AND($F$4=45566,D1334="徳島"),VLOOKUP(D1334,最低賃金!$A$2:$G$49,2,FALSE),OR($F$4&lt;&gt;45566,D1334&lt;&gt;"徳島"),VLOOKUP(D1334,最低賃金!$A$2:$G$49,4,FALSE)),"")</f>
        <v/>
      </c>
      <c r="F1334" s="27" t="str">
        <f>IFERROR(VLOOKUP(D1334,最低賃金!$A$3:$G$49,6,FALSE),"")</f>
        <v/>
      </c>
      <c r="G1334" s="51"/>
      <c r="H1334" s="19"/>
      <c r="I1334" s="81"/>
      <c r="J1334" s="27" t="str" cm="1">
        <f t="array" ref="J1334">IFERROR(_xlfn.IFS(COUNTBLANK(G1334:I1334)=3,"",H1334="","H列に金額を入力してください",G1334=3,H1334,I1334="","I列に労働時間を入力してください",G1334=1,ROUND(H1334/(I1334*24),0),G1334=2,ROUND(H1334/(I1334*24),0)),"")</f>
        <v/>
      </c>
      <c r="K1334" s="80" t="str" cm="1">
        <f t="array" ref="K1334">IFERROR(_xlfn.IFS(D1334="","",J1334&lt;E1334,"×（法定外・要件外となる従業員です）",J1334&lt;=F1334,"〇",J1334&gt;F1334,"ー（要件外となる従業員です）"),"")</f>
        <v/>
      </c>
      <c r="L1334" s="25" t="str" cm="1">
        <f t="array" ref="L1334">IFERROR(_xlfn.IFS(COUNTBLANK(C1334:J1334)=8,"",C1334="","←C列に従業員名を姓名（フルネーム）で入力してください。誤変換にお気を付け下さい。",D1334="","←D列に都道府県を入力してください。",G1334="","←G列に1～3の選択肢を入力してください",H1334="","←H列に金額を入力してください",G1334=3,"",I1334="","←I列に所定労働時間を入力してください"),"")</f>
        <v/>
      </c>
    </row>
    <row r="1335" spans="1:12" ht="16.5" customHeight="1" x14ac:dyDescent="0.4">
      <c r="A1335" s="52" t="str">
        <f t="shared" si="20"/>
        <v/>
      </c>
      <c r="B1335" s="51"/>
      <c r="C1335" s="75"/>
      <c r="D1335" s="51"/>
      <c r="E1335" s="27" t="str" cm="1">
        <f t="array" ref="E1335">IFERROR(_xlfn.IFS(AND($F$4=45566,D1335="徳島"),VLOOKUP(D1335,最低賃金!$A$2:$G$49,2,FALSE),OR($F$4&lt;&gt;45566,D1335&lt;&gt;"徳島"),VLOOKUP(D1335,最低賃金!$A$2:$G$49,4,FALSE)),"")</f>
        <v/>
      </c>
      <c r="F1335" s="27" t="str">
        <f>IFERROR(VLOOKUP(D1335,最低賃金!$A$3:$G$49,6,FALSE),"")</f>
        <v/>
      </c>
      <c r="G1335" s="51"/>
      <c r="H1335" s="19"/>
      <c r="I1335" s="81"/>
      <c r="J1335" s="27" t="str" cm="1">
        <f t="array" ref="J1335">IFERROR(_xlfn.IFS(COUNTBLANK(G1335:I1335)=3,"",H1335="","H列に金額を入力してください",G1335=3,H1335,I1335="","I列に労働時間を入力してください",G1335=1,ROUND(H1335/(I1335*24),0),G1335=2,ROUND(H1335/(I1335*24),0)),"")</f>
        <v/>
      </c>
      <c r="K1335" s="80" t="str" cm="1">
        <f t="array" ref="K1335">IFERROR(_xlfn.IFS(D1335="","",J1335&lt;E1335,"×（法定外・要件外となる従業員です）",J1335&lt;=F1335,"〇",J1335&gt;F1335,"ー（要件外となる従業員です）"),"")</f>
        <v/>
      </c>
      <c r="L1335" s="25" t="str" cm="1">
        <f t="array" ref="L1335">IFERROR(_xlfn.IFS(COUNTBLANK(C1335:J1335)=8,"",C1335="","←C列に従業員名を姓名（フルネーム）で入力してください。誤変換にお気を付け下さい。",D1335="","←D列に都道府県を入力してください。",G1335="","←G列に1～3の選択肢を入力してください",H1335="","←H列に金額を入力してください",G1335=3,"",I1335="","←I列に所定労働時間を入力してください"),"")</f>
        <v/>
      </c>
    </row>
    <row r="1336" spans="1:12" ht="16.5" customHeight="1" x14ac:dyDescent="0.4">
      <c r="A1336" s="52" t="str">
        <f t="shared" si="20"/>
        <v/>
      </c>
      <c r="B1336" s="51"/>
      <c r="C1336" s="75"/>
      <c r="D1336" s="51"/>
      <c r="E1336" s="27" t="str" cm="1">
        <f t="array" ref="E1336">IFERROR(_xlfn.IFS(AND($F$4=45566,D1336="徳島"),VLOOKUP(D1336,最低賃金!$A$2:$G$49,2,FALSE),OR($F$4&lt;&gt;45566,D1336&lt;&gt;"徳島"),VLOOKUP(D1336,最低賃金!$A$2:$G$49,4,FALSE)),"")</f>
        <v/>
      </c>
      <c r="F1336" s="27" t="str">
        <f>IFERROR(VLOOKUP(D1336,最低賃金!$A$3:$G$49,6,FALSE),"")</f>
        <v/>
      </c>
      <c r="G1336" s="51"/>
      <c r="H1336" s="19"/>
      <c r="I1336" s="81"/>
      <c r="J1336" s="27" t="str" cm="1">
        <f t="array" ref="J1336">IFERROR(_xlfn.IFS(COUNTBLANK(G1336:I1336)=3,"",H1336="","H列に金額を入力してください",G1336=3,H1336,I1336="","I列に労働時間を入力してください",G1336=1,ROUND(H1336/(I1336*24),0),G1336=2,ROUND(H1336/(I1336*24),0)),"")</f>
        <v/>
      </c>
      <c r="K1336" s="80" t="str" cm="1">
        <f t="array" ref="K1336">IFERROR(_xlfn.IFS(D1336="","",J1336&lt;E1336,"×（法定外・要件外となる従業員です）",J1336&lt;=F1336,"〇",J1336&gt;F1336,"ー（要件外となる従業員です）"),"")</f>
        <v/>
      </c>
      <c r="L1336" s="25" t="str" cm="1">
        <f t="array" ref="L1336">IFERROR(_xlfn.IFS(COUNTBLANK(C1336:J1336)=8,"",C1336="","←C列に従業員名を姓名（フルネーム）で入力してください。誤変換にお気を付け下さい。",D1336="","←D列に都道府県を入力してください。",G1336="","←G列に1～3の選択肢を入力してください",H1336="","←H列に金額を入力してください",G1336=3,"",I1336="","←I列に所定労働時間を入力してください"),"")</f>
        <v/>
      </c>
    </row>
    <row r="1337" spans="1:12" ht="16.5" customHeight="1" x14ac:dyDescent="0.4">
      <c r="A1337" s="52" t="str">
        <f t="shared" si="20"/>
        <v/>
      </c>
      <c r="B1337" s="51"/>
      <c r="C1337" s="75"/>
      <c r="D1337" s="51"/>
      <c r="E1337" s="27" t="str" cm="1">
        <f t="array" ref="E1337">IFERROR(_xlfn.IFS(AND($F$4=45566,D1337="徳島"),VLOOKUP(D1337,最低賃金!$A$2:$G$49,2,FALSE),OR($F$4&lt;&gt;45566,D1337&lt;&gt;"徳島"),VLOOKUP(D1337,最低賃金!$A$2:$G$49,4,FALSE)),"")</f>
        <v/>
      </c>
      <c r="F1337" s="27" t="str">
        <f>IFERROR(VLOOKUP(D1337,最低賃金!$A$3:$G$49,6,FALSE),"")</f>
        <v/>
      </c>
      <c r="G1337" s="51"/>
      <c r="H1337" s="19"/>
      <c r="I1337" s="81"/>
      <c r="J1337" s="27" t="str" cm="1">
        <f t="array" ref="J1337">IFERROR(_xlfn.IFS(COUNTBLANK(G1337:I1337)=3,"",H1337="","H列に金額を入力してください",G1337=3,H1337,I1337="","I列に労働時間を入力してください",G1337=1,ROUND(H1337/(I1337*24),0),G1337=2,ROUND(H1337/(I1337*24),0)),"")</f>
        <v/>
      </c>
      <c r="K1337" s="80" t="str" cm="1">
        <f t="array" ref="K1337">IFERROR(_xlfn.IFS(D1337="","",J1337&lt;E1337,"×（法定外・要件外となる従業員です）",J1337&lt;=F1337,"〇",J1337&gt;F1337,"ー（要件外となる従業員です）"),"")</f>
        <v/>
      </c>
      <c r="L1337" s="25" t="str" cm="1">
        <f t="array" ref="L1337">IFERROR(_xlfn.IFS(COUNTBLANK(C1337:J1337)=8,"",C1337="","←C列に従業員名を姓名（フルネーム）で入力してください。誤変換にお気を付け下さい。",D1337="","←D列に都道府県を入力してください。",G1337="","←G列に1～3の選択肢を入力してください",H1337="","←H列に金額を入力してください",G1337=3,"",I1337="","←I列に所定労働時間を入力してください"),"")</f>
        <v/>
      </c>
    </row>
    <row r="1338" spans="1:12" ht="16.5" customHeight="1" x14ac:dyDescent="0.4">
      <c r="A1338" s="52" t="str">
        <f t="shared" si="20"/>
        <v/>
      </c>
      <c r="B1338" s="51"/>
      <c r="C1338" s="75"/>
      <c r="D1338" s="51"/>
      <c r="E1338" s="27" t="str" cm="1">
        <f t="array" ref="E1338">IFERROR(_xlfn.IFS(AND($F$4=45566,D1338="徳島"),VLOOKUP(D1338,最低賃金!$A$2:$G$49,2,FALSE),OR($F$4&lt;&gt;45566,D1338&lt;&gt;"徳島"),VLOOKUP(D1338,最低賃金!$A$2:$G$49,4,FALSE)),"")</f>
        <v/>
      </c>
      <c r="F1338" s="27" t="str">
        <f>IFERROR(VLOOKUP(D1338,最低賃金!$A$3:$G$49,6,FALSE),"")</f>
        <v/>
      </c>
      <c r="G1338" s="51"/>
      <c r="H1338" s="19"/>
      <c r="I1338" s="81"/>
      <c r="J1338" s="27" t="str" cm="1">
        <f t="array" ref="J1338">IFERROR(_xlfn.IFS(COUNTBLANK(G1338:I1338)=3,"",H1338="","H列に金額を入力してください",G1338=3,H1338,I1338="","I列に労働時間を入力してください",G1338=1,ROUND(H1338/(I1338*24),0),G1338=2,ROUND(H1338/(I1338*24),0)),"")</f>
        <v/>
      </c>
      <c r="K1338" s="80" t="str" cm="1">
        <f t="array" ref="K1338">IFERROR(_xlfn.IFS(D1338="","",J1338&lt;E1338,"×（法定外・要件外となる従業員です）",J1338&lt;=F1338,"〇",J1338&gt;F1338,"ー（要件外となる従業員です）"),"")</f>
        <v/>
      </c>
      <c r="L1338" s="25" t="str" cm="1">
        <f t="array" ref="L1338">IFERROR(_xlfn.IFS(COUNTBLANK(C1338:J1338)=8,"",C1338="","←C列に従業員名を姓名（フルネーム）で入力してください。誤変換にお気を付け下さい。",D1338="","←D列に都道府県を入力してください。",G1338="","←G列に1～3の選択肢を入力してください",H1338="","←H列に金額を入力してください",G1338=3,"",I1338="","←I列に所定労働時間を入力してください"),"")</f>
        <v/>
      </c>
    </row>
    <row r="1339" spans="1:12" ht="16.5" customHeight="1" x14ac:dyDescent="0.4">
      <c r="A1339" s="52" t="str">
        <f t="shared" si="20"/>
        <v/>
      </c>
      <c r="B1339" s="51"/>
      <c r="C1339" s="75"/>
      <c r="D1339" s="51"/>
      <c r="E1339" s="27" t="str" cm="1">
        <f t="array" ref="E1339">IFERROR(_xlfn.IFS(AND($F$4=45566,D1339="徳島"),VLOOKUP(D1339,最低賃金!$A$2:$G$49,2,FALSE),OR($F$4&lt;&gt;45566,D1339&lt;&gt;"徳島"),VLOOKUP(D1339,最低賃金!$A$2:$G$49,4,FALSE)),"")</f>
        <v/>
      </c>
      <c r="F1339" s="27" t="str">
        <f>IFERROR(VLOOKUP(D1339,最低賃金!$A$3:$G$49,6,FALSE),"")</f>
        <v/>
      </c>
      <c r="G1339" s="51"/>
      <c r="H1339" s="19"/>
      <c r="I1339" s="81"/>
      <c r="J1339" s="27" t="str" cm="1">
        <f t="array" ref="J1339">IFERROR(_xlfn.IFS(COUNTBLANK(G1339:I1339)=3,"",H1339="","H列に金額を入力してください",G1339=3,H1339,I1339="","I列に労働時間を入力してください",G1339=1,ROUND(H1339/(I1339*24),0),G1339=2,ROUND(H1339/(I1339*24),0)),"")</f>
        <v/>
      </c>
      <c r="K1339" s="80" t="str" cm="1">
        <f t="array" ref="K1339">IFERROR(_xlfn.IFS(D1339="","",J1339&lt;E1339,"×（法定外・要件外となる従業員です）",J1339&lt;=F1339,"〇",J1339&gt;F1339,"ー（要件外となる従業員です）"),"")</f>
        <v/>
      </c>
      <c r="L1339" s="25" t="str" cm="1">
        <f t="array" ref="L1339">IFERROR(_xlfn.IFS(COUNTBLANK(C1339:J1339)=8,"",C1339="","←C列に従業員名を姓名（フルネーム）で入力してください。誤変換にお気を付け下さい。",D1339="","←D列に都道府県を入力してください。",G1339="","←G列に1～3の選択肢を入力してください",H1339="","←H列に金額を入力してください",G1339=3,"",I1339="","←I列に所定労働時間を入力してください"),"")</f>
        <v/>
      </c>
    </row>
    <row r="1340" spans="1:12" ht="16.5" customHeight="1" x14ac:dyDescent="0.4">
      <c r="A1340" s="52" t="str">
        <f t="shared" si="20"/>
        <v/>
      </c>
      <c r="B1340" s="51"/>
      <c r="C1340" s="75"/>
      <c r="D1340" s="51"/>
      <c r="E1340" s="27" t="str" cm="1">
        <f t="array" ref="E1340">IFERROR(_xlfn.IFS(AND($F$4=45566,D1340="徳島"),VLOOKUP(D1340,最低賃金!$A$2:$G$49,2,FALSE),OR($F$4&lt;&gt;45566,D1340&lt;&gt;"徳島"),VLOOKUP(D1340,最低賃金!$A$2:$G$49,4,FALSE)),"")</f>
        <v/>
      </c>
      <c r="F1340" s="27" t="str">
        <f>IFERROR(VLOOKUP(D1340,最低賃金!$A$3:$G$49,6,FALSE),"")</f>
        <v/>
      </c>
      <c r="G1340" s="51"/>
      <c r="H1340" s="19"/>
      <c r="I1340" s="81"/>
      <c r="J1340" s="27" t="str" cm="1">
        <f t="array" ref="J1340">IFERROR(_xlfn.IFS(COUNTBLANK(G1340:I1340)=3,"",H1340="","H列に金額を入力してください",G1340=3,H1340,I1340="","I列に労働時間を入力してください",G1340=1,ROUND(H1340/(I1340*24),0),G1340=2,ROUND(H1340/(I1340*24),0)),"")</f>
        <v/>
      </c>
      <c r="K1340" s="80" t="str" cm="1">
        <f t="array" ref="K1340">IFERROR(_xlfn.IFS(D1340="","",J1340&lt;E1340,"×（法定外・要件外となる従業員です）",J1340&lt;=F1340,"〇",J1340&gt;F1340,"ー（要件外となる従業員です）"),"")</f>
        <v/>
      </c>
      <c r="L1340" s="25" t="str" cm="1">
        <f t="array" ref="L1340">IFERROR(_xlfn.IFS(COUNTBLANK(C1340:J1340)=8,"",C1340="","←C列に従業員名を姓名（フルネーム）で入力してください。誤変換にお気を付け下さい。",D1340="","←D列に都道府県を入力してください。",G1340="","←G列に1～3の選択肢を入力してください",H1340="","←H列に金額を入力してください",G1340=3,"",I1340="","←I列に所定労働時間を入力してください"),"")</f>
        <v/>
      </c>
    </row>
    <row r="1341" spans="1:12" ht="16.5" customHeight="1" x14ac:dyDescent="0.4">
      <c r="A1341" s="52" t="str">
        <f t="shared" si="20"/>
        <v/>
      </c>
      <c r="B1341" s="51"/>
      <c r="C1341" s="75"/>
      <c r="D1341" s="51"/>
      <c r="E1341" s="27" t="str" cm="1">
        <f t="array" ref="E1341">IFERROR(_xlfn.IFS(AND($F$4=45566,D1341="徳島"),VLOOKUP(D1341,最低賃金!$A$2:$G$49,2,FALSE),OR($F$4&lt;&gt;45566,D1341&lt;&gt;"徳島"),VLOOKUP(D1341,最低賃金!$A$2:$G$49,4,FALSE)),"")</f>
        <v/>
      </c>
      <c r="F1341" s="27" t="str">
        <f>IFERROR(VLOOKUP(D1341,最低賃金!$A$3:$G$49,6,FALSE),"")</f>
        <v/>
      </c>
      <c r="G1341" s="51"/>
      <c r="H1341" s="19"/>
      <c r="I1341" s="81"/>
      <c r="J1341" s="27" t="str" cm="1">
        <f t="array" ref="J1341">IFERROR(_xlfn.IFS(COUNTBLANK(G1341:I1341)=3,"",H1341="","H列に金額を入力してください",G1341=3,H1341,I1341="","I列に労働時間を入力してください",G1341=1,ROUND(H1341/(I1341*24),0),G1341=2,ROUND(H1341/(I1341*24),0)),"")</f>
        <v/>
      </c>
      <c r="K1341" s="80" t="str" cm="1">
        <f t="array" ref="K1341">IFERROR(_xlfn.IFS(D1341="","",J1341&lt;E1341,"×（法定外・要件外となる従業員です）",J1341&lt;=F1341,"〇",J1341&gt;F1341,"ー（要件外となる従業員です）"),"")</f>
        <v/>
      </c>
      <c r="L1341" s="25" t="str" cm="1">
        <f t="array" ref="L1341">IFERROR(_xlfn.IFS(COUNTBLANK(C1341:J1341)=8,"",C1341="","←C列に従業員名を姓名（フルネーム）で入力してください。誤変換にお気を付け下さい。",D1341="","←D列に都道府県を入力してください。",G1341="","←G列に1～3の選択肢を入力してください",H1341="","←H列に金額を入力してください",G1341=3,"",I1341="","←I列に所定労働時間を入力してください"),"")</f>
        <v/>
      </c>
    </row>
    <row r="1342" spans="1:12" ht="16.5" customHeight="1" x14ac:dyDescent="0.4">
      <c r="A1342" s="52" t="str">
        <f t="shared" si="20"/>
        <v/>
      </c>
      <c r="B1342" s="51"/>
      <c r="C1342" s="75"/>
      <c r="D1342" s="51"/>
      <c r="E1342" s="27" t="str" cm="1">
        <f t="array" ref="E1342">IFERROR(_xlfn.IFS(AND($F$4=45566,D1342="徳島"),VLOOKUP(D1342,最低賃金!$A$2:$G$49,2,FALSE),OR($F$4&lt;&gt;45566,D1342&lt;&gt;"徳島"),VLOOKUP(D1342,最低賃金!$A$2:$G$49,4,FALSE)),"")</f>
        <v/>
      </c>
      <c r="F1342" s="27" t="str">
        <f>IFERROR(VLOOKUP(D1342,最低賃金!$A$3:$G$49,6,FALSE),"")</f>
        <v/>
      </c>
      <c r="G1342" s="51"/>
      <c r="H1342" s="19"/>
      <c r="I1342" s="81"/>
      <c r="J1342" s="27" t="str" cm="1">
        <f t="array" ref="J1342">IFERROR(_xlfn.IFS(COUNTBLANK(G1342:I1342)=3,"",H1342="","H列に金額を入力してください",G1342=3,H1342,I1342="","I列に労働時間を入力してください",G1342=1,ROUND(H1342/(I1342*24),0),G1342=2,ROUND(H1342/(I1342*24),0)),"")</f>
        <v/>
      </c>
      <c r="K1342" s="80" t="str" cm="1">
        <f t="array" ref="K1342">IFERROR(_xlfn.IFS(D1342="","",J1342&lt;E1342,"×（法定外・要件外となる従業員です）",J1342&lt;=F1342,"〇",J1342&gt;F1342,"ー（要件外となる従業員です）"),"")</f>
        <v/>
      </c>
      <c r="L1342" s="25" t="str" cm="1">
        <f t="array" ref="L1342">IFERROR(_xlfn.IFS(COUNTBLANK(C1342:J1342)=8,"",C1342="","←C列に従業員名を姓名（フルネーム）で入力してください。誤変換にお気を付け下さい。",D1342="","←D列に都道府県を入力してください。",G1342="","←G列に1～3の選択肢を入力してください",H1342="","←H列に金額を入力してください",G1342=3,"",I1342="","←I列に所定労働時間を入力してください"),"")</f>
        <v/>
      </c>
    </row>
    <row r="1343" spans="1:12" ht="16.5" customHeight="1" x14ac:dyDescent="0.4">
      <c r="A1343" s="52" t="str">
        <f t="shared" si="20"/>
        <v/>
      </c>
      <c r="B1343" s="51"/>
      <c r="C1343" s="75"/>
      <c r="D1343" s="51"/>
      <c r="E1343" s="27" t="str" cm="1">
        <f t="array" ref="E1343">IFERROR(_xlfn.IFS(AND($F$4=45566,D1343="徳島"),VLOOKUP(D1343,最低賃金!$A$2:$G$49,2,FALSE),OR($F$4&lt;&gt;45566,D1343&lt;&gt;"徳島"),VLOOKUP(D1343,最低賃金!$A$2:$G$49,4,FALSE)),"")</f>
        <v/>
      </c>
      <c r="F1343" s="27" t="str">
        <f>IFERROR(VLOOKUP(D1343,最低賃金!$A$3:$G$49,6,FALSE),"")</f>
        <v/>
      </c>
      <c r="G1343" s="51"/>
      <c r="H1343" s="19"/>
      <c r="I1343" s="81"/>
      <c r="J1343" s="27" t="str" cm="1">
        <f t="array" ref="J1343">IFERROR(_xlfn.IFS(COUNTBLANK(G1343:I1343)=3,"",H1343="","H列に金額を入力してください",G1343=3,H1343,I1343="","I列に労働時間を入力してください",G1343=1,ROUND(H1343/(I1343*24),0),G1343=2,ROUND(H1343/(I1343*24),0)),"")</f>
        <v/>
      </c>
      <c r="K1343" s="80" t="str" cm="1">
        <f t="array" ref="K1343">IFERROR(_xlfn.IFS(D1343="","",J1343&lt;E1343,"×（法定外・要件外となる従業員です）",J1343&lt;=F1343,"〇",J1343&gt;F1343,"ー（要件外となる従業員です）"),"")</f>
        <v/>
      </c>
      <c r="L1343" s="25" t="str" cm="1">
        <f t="array" ref="L1343">IFERROR(_xlfn.IFS(COUNTBLANK(C1343:J1343)=8,"",C1343="","←C列に従業員名を姓名（フルネーム）で入力してください。誤変換にお気を付け下さい。",D1343="","←D列に都道府県を入力してください。",G1343="","←G列に1～3の選択肢を入力してください",H1343="","←H列に金額を入力してください",G1343=3,"",I1343="","←I列に所定労働時間を入力してください"),"")</f>
        <v/>
      </c>
    </row>
    <row r="1344" spans="1:12" ht="16.5" customHeight="1" x14ac:dyDescent="0.4">
      <c r="A1344" s="52" t="str">
        <f t="shared" si="20"/>
        <v/>
      </c>
      <c r="B1344" s="51"/>
      <c r="C1344" s="75"/>
      <c r="D1344" s="51"/>
      <c r="E1344" s="27" t="str" cm="1">
        <f t="array" ref="E1344">IFERROR(_xlfn.IFS(AND($F$4=45566,D1344="徳島"),VLOOKUP(D1344,最低賃金!$A$2:$G$49,2,FALSE),OR($F$4&lt;&gt;45566,D1344&lt;&gt;"徳島"),VLOOKUP(D1344,最低賃金!$A$2:$G$49,4,FALSE)),"")</f>
        <v/>
      </c>
      <c r="F1344" s="27" t="str">
        <f>IFERROR(VLOOKUP(D1344,最低賃金!$A$3:$G$49,6,FALSE),"")</f>
        <v/>
      </c>
      <c r="G1344" s="51"/>
      <c r="H1344" s="19"/>
      <c r="I1344" s="81"/>
      <c r="J1344" s="27" t="str" cm="1">
        <f t="array" ref="J1344">IFERROR(_xlfn.IFS(COUNTBLANK(G1344:I1344)=3,"",H1344="","H列に金額を入力してください",G1344=3,H1344,I1344="","I列に労働時間を入力してください",G1344=1,ROUND(H1344/(I1344*24),0),G1344=2,ROUND(H1344/(I1344*24),0)),"")</f>
        <v/>
      </c>
      <c r="K1344" s="80" t="str" cm="1">
        <f t="array" ref="K1344">IFERROR(_xlfn.IFS(D1344="","",J1344&lt;E1344,"×（法定外・要件外となる従業員です）",J1344&lt;=F1344,"〇",J1344&gt;F1344,"ー（要件外となる従業員です）"),"")</f>
        <v/>
      </c>
      <c r="L1344" s="25" t="str" cm="1">
        <f t="array" ref="L1344">IFERROR(_xlfn.IFS(COUNTBLANK(C1344:J1344)=8,"",C1344="","←C列に従業員名を姓名（フルネーム）で入力してください。誤変換にお気を付け下さい。",D1344="","←D列に都道府県を入力してください。",G1344="","←G列に1～3の選択肢を入力してください",H1344="","←H列に金額を入力してください",G1344=3,"",I1344="","←I列に所定労働時間を入力してください"),"")</f>
        <v/>
      </c>
    </row>
    <row r="1345" spans="1:12" ht="16.5" customHeight="1" x14ac:dyDescent="0.4">
      <c r="A1345" s="52" t="str">
        <f t="shared" si="20"/>
        <v/>
      </c>
      <c r="B1345" s="51"/>
      <c r="C1345" s="75"/>
      <c r="D1345" s="51"/>
      <c r="E1345" s="27" t="str" cm="1">
        <f t="array" ref="E1345">IFERROR(_xlfn.IFS(AND($F$4=45566,D1345="徳島"),VLOOKUP(D1345,最低賃金!$A$2:$G$49,2,FALSE),OR($F$4&lt;&gt;45566,D1345&lt;&gt;"徳島"),VLOOKUP(D1345,最低賃金!$A$2:$G$49,4,FALSE)),"")</f>
        <v/>
      </c>
      <c r="F1345" s="27" t="str">
        <f>IFERROR(VLOOKUP(D1345,最低賃金!$A$3:$G$49,6,FALSE),"")</f>
        <v/>
      </c>
      <c r="G1345" s="51"/>
      <c r="H1345" s="19"/>
      <c r="I1345" s="81"/>
      <c r="J1345" s="27" t="str" cm="1">
        <f t="array" ref="J1345">IFERROR(_xlfn.IFS(COUNTBLANK(G1345:I1345)=3,"",H1345="","H列に金額を入力してください",G1345=3,H1345,I1345="","I列に労働時間を入力してください",G1345=1,ROUND(H1345/(I1345*24),0),G1345=2,ROUND(H1345/(I1345*24),0)),"")</f>
        <v/>
      </c>
      <c r="K1345" s="80" t="str" cm="1">
        <f t="array" ref="K1345">IFERROR(_xlfn.IFS(D1345="","",J1345&lt;E1345,"×（法定外・要件外となる従業員です）",J1345&lt;=F1345,"〇",J1345&gt;F1345,"ー（要件外となる従業員です）"),"")</f>
        <v/>
      </c>
      <c r="L1345" s="25" t="str" cm="1">
        <f t="array" ref="L1345">IFERROR(_xlfn.IFS(COUNTBLANK(C1345:J1345)=8,"",C1345="","←C列に従業員名を姓名（フルネーム）で入力してください。誤変換にお気を付け下さい。",D1345="","←D列に都道府県を入力してください。",G1345="","←G列に1～3の選択肢を入力してください",H1345="","←H列に金額を入力してください",G1345=3,"",I1345="","←I列に所定労働時間を入力してください"),"")</f>
        <v/>
      </c>
    </row>
    <row r="1346" spans="1:12" ht="16.5" customHeight="1" x14ac:dyDescent="0.4">
      <c r="A1346" s="52" t="str">
        <f t="shared" si="20"/>
        <v/>
      </c>
      <c r="B1346" s="51"/>
      <c r="C1346" s="75"/>
      <c r="D1346" s="51"/>
      <c r="E1346" s="27" t="str" cm="1">
        <f t="array" ref="E1346">IFERROR(_xlfn.IFS(AND($F$4=45566,D1346="徳島"),VLOOKUP(D1346,最低賃金!$A$2:$G$49,2,FALSE),OR($F$4&lt;&gt;45566,D1346&lt;&gt;"徳島"),VLOOKUP(D1346,最低賃金!$A$2:$G$49,4,FALSE)),"")</f>
        <v/>
      </c>
      <c r="F1346" s="27" t="str">
        <f>IFERROR(VLOOKUP(D1346,最低賃金!$A$3:$G$49,6,FALSE),"")</f>
        <v/>
      </c>
      <c r="G1346" s="51"/>
      <c r="H1346" s="19"/>
      <c r="I1346" s="81"/>
      <c r="J1346" s="27" t="str" cm="1">
        <f t="array" ref="J1346">IFERROR(_xlfn.IFS(COUNTBLANK(G1346:I1346)=3,"",H1346="","H列に金額を入力してください",G1346=3,H1346,I1346="","I列に労働時間を入力してください",G1346=1,ROUND(H1346/(I1346*24),0),G1346=2,ROUND(H1346/(I1346*24),0)),"")</f>
        <v/>
      </c>
      <c r="K1346" s="80" t="str" cm="1">
        <f t="array" ref="K1346">IFERROR(_xlfn.IFS(D1346="","",J1346&lt;E1346,"×（法定外・要件外となる従業員です）",J1346&lt;=F1346,"〇",J1346&gt;F1346,"ー（要件外となる従業員です）"),"")</f>
        <v/>
      </c>
      <c r="L1346" s="25" t="str" cm="1">
        <f t="array" ref="L1346">IFERROR(_xlfn.IFS(COUNTBLANK(C1346:J1346)=8,"",C1346="","←C列に従業員名を姓名（フルネーム）で入力してください。誤変換にお気を付け下さい。",D1346="","←D列に都道府県を入力してください。",G1346="","←G列に1～3の選択肢を入力してください",H1346="","←H列に金額を入力してください",G1346=3,"",I1346="","←I列に所定労働時間を入力してください"),"")</f>
        <v/>
      </c>
    </row>
    <row r="1347" spans="1:12" ht="16.5" customHeight="1" x14ac:dyDescent="0.4">
      <c r="A1347" s="52" t="str">
        <f t="shared" si="20"/>
        <v/>
      </c>
      <c r="B1347" s="51"/>
      <c r="C1347" s="75"/>
      <c r="D1347" s="51"/>
      <c r="E1347" s="27" t="str" cm="1">
        <f t="array" ref="E1347">IFERROR(_xlfn.IFS(AND($F$4=45566,D1347="徳島"),VLOOKUP(D1347,最低賃金!$A$2:$G$49,2,FALSE),OR($F$4&lt;&gt;45566,D1347&lt;&gt;"徳島"),VLOOKUP(D1347,最低賃金!$A$2:$G$49,4,FALSE)),"")</f>
        <v/>
      </c>
      <c r="F1347" s="27" t="str">
        <f>IFERROR(VLOOKUP(D1347,最低賃金!$A$3:$G$49,6,FALSE),"")</f>
        <v/>
      </c>
      <c r="G1347" s="51"/>
      <c r="H1347" s="19"/>
      <c r="I1347" s="81"/>
      <c r="J1347" s="27" t="str" cm="1">
        <f t="array" ref="J1347">IFERROR(_xlfn.IFS(COUNTBLANK(G1347:I1347)=3,"",H1347="","H列に金額を入力してください",G1347=3,H1347,I1347="","I列に労働時間を入力してください",G1347=1,ROUND(H1347/(I1347*24),0),G1347=2,ROUND(H1347/(I1347*24),0)),"")</f>
        <v/>
      </c>
      <c r="K1347" s="80" t="str" cm="1">
        <f t="array" ref="K1347">IFERROR(_xlfn.IFS(D1347="","",J1347&lt;E1347,"×（法定外・要件外となる従業員です）",J1347&lt;=F1347,"〇",J1347&gt;F1347,"ー（要件外となる従業員です）"),"")</f>
        <v/>
      </c>
      <c r="L1347" s="25" t="str" cm="1">
        <f t="array" ref="L1347">IFERROR(_xlfn.IFS(COUNTBLANK(C1347:J1347)=8,"",C1347="","←C列に従業員名を姓名（フルネーム）で入力してください。誤変換にお気を付け下さい。",D1347="","←D列に都道府県を入力してください。",G1347="","←G列に1～3の選択肢を入力してください",H1347="","←H列に金額を入力してください",G1347=3,"",I1347="","←I列に所定労働時間を入力してください"),"")</f>
        <v/>
      </c>
    </row>
    <row r="1348" spans="1:12" ht="16.5" customHeight="1" x14ac:dyDescent="0.4">
      <c r="A1348" s="52" t="str">
        <f t="shared" si="20"/>
        <v/>
      </c>
      <c r="B1348" s="51"/>
      <c r="C1348" s="75"/>
      <c r="D1348" s="51"/>
      <c r="E1348" s="27" t="str" cm="1">
        <f t="array" ref="E1348">IFERROR(_xlfn.IFS(AND($F$4=45566,D1348="徳島"),VLOOKUP(D1348,最低賃金!$A$2:$G$49,2,FALSE),OR($F$4&lt;&gt;45566,D1348&lt;&gt;"徳島"),VLOOKUP(D1348,最低賃金!$A$2:$G$49,4,FALSE)),"")</f>
        <v/>
      </c>
      <c r="F1348" s="27" t="str">
        <f>IFERROR(VLOOKUP(D1348,最低賃金!$A$3:$G$49,6,FALSE),"")</f>
        <v/>
      </c>
      <c r="G1348" s="51"/>
      <c r="H1348" s="19"/>
      <c r="I1348" s="81"/>
      <c r="J1348" s="27" t="str" cm="1">
        <f t="array" ref="J1348">IFERROR(_xlfn.IFS(COUNTBLANK(G1348:I1348)=3,"",H1348="","H列に金額を入力してください",G1348=3,H1348,I1348="","I列に労働時間を入力してください",G1348=1,ROUND(H1348/(I1348*24),0),G1348=2,ROUND(H1348/(I1348*24),0)),"")</f>
        <v/>
      </c>
      <c r="K1348" s="80" t="str" cm="1">
        <f t="array" ref="K1348">IFERROR(_xlfn.IFS(D1348="","",J1348&lt;E1348,"×（法定外・要件外となる従業員です）",J1348&lt;=F1348,"〇",J1348&gt;F1348,"ー（要件外となる従業員です）"),"")</f>
        <v/>
      </c>
      <c r="L1348" s="25" t="str" cm="1">
        <f t="array" ref="L1348">IFERROR(_xlfn.IFS(COUNTBLANK(C1348:J1348)=8,"",C1348="","←C列に従業員名を姓名（フルネーム）で入力してください。誤変換にお気を付け下さい。",D1348="","←D列に都道府県を入力してください。",G1348="","←G列に1～3の選択肢を入力してください",H1348="","←H列に金額を入力してください",G1348=3,"",I1348="","←I列に所定労働時間を入力してください"),"")</f>
        <v/>
      </c>
    </row>
    <row r="1349" spans="1:12" ht="16.5" customHeight="1" x14ac:dyDescent="0.4">
      <c r="A1349" s="52" t="str">
        <f t="shared" si="20"/>
        <v/>
      </c>
      <c r="B1349" s="51"/>
      <c r="C1349" s="75"/>
      <c r="D1349" s="51"/>
      <c r="E1349" s="27" t="str" cm="1">
        <f t="array" ref="E1349">IFERROR(_xlfn.IFS(AND($F$4=45566,D1349="徳島"),VLOOKUP(D1349,最低賃金!$A$2:$G$49,2,FALSE),OR($F$4&lt;&gt;45566,D1349&lt;&gt;"徳島"),VLOOKUP(D1349,最低賃金!$A$2:$G$49,4,FALSE)),"")</f>
        <v/>
      </c>
      <c r="F1349" s="27" t="str">
        <f>IFERROR(VLOOKUP(D1349,最低賃金!$A$3:$G$49,6,FALSE),"")</f>
        <v/>
      </c>
      <c r="G1349" s="51"/>
      <c r="H1349" s="19"/>
      <c r="I1349" s="81"/>
      <c r="J1349" s="27" t="str" cm="1">
        <f t="array" ref="J1349">IFERROR(_xlfn.IFS(COUNTBLANK(G1349:I1349)=3,"",H1349="","H列に金額を入力してください",G1349=3,H1349,I1349="","I列に労働時間を入力してください",G1349=1,ROUND(H1349/(I1349*24),0),G1349=2,ROUND(H1349/(I1349*24),0)),"")</f>
        <v/>
      </c>
      <c r="K1349" s="80" t="str" cm="1">
        <f t="array" ref="K1349">IFERROR(_xlfn.IFS(D1349="","",J1349&lt;E1349,"×（法定外・要件外となる従業員です）",J1349&lt;=F1349,"〇",J1349&gt;F1349,"ー（要件外となる従業員です）"),"")</f>
        <v/>
      </c>
      <c r="L1349" s="25" t="str" cm="1">
        <f t="array" ref="L1349">IFERROR(_xlfn.IFS(COUNTBLANK(C1349:J1349)=8,"",C1349="","←C列に従業員名を姓名（フルネーム）で入力してください。誤変換にお気を付け下さい。",D1349="","←D列に都道府県を入力してください。",G1349="","←G列に1～3の選択肢を入力してください",H1349="","←H列に金額を入力してください",G1349=3,"",I1349="","←I列に所定労働時間を入力してください"),"")</f>
        <v/>
      </c>
    </row>
    <row r="1350" spans="1:12" ht="16.5" customHeight="1" x14ac:dyDescent="0.4">
      <c r="A1350" s="52" t="str">
        <f t="shared" si="20"/>
        <v/>
      </c>
      <c r="B1350" s="51"/>
      <c r="C1350" s="75"/>
      <c r="D1350" s="51"/>
      <c r="E1350" s="27" t="str" cm="1">
        <f t="array" ref="E1350">IFERROR(_xlfn.IFS(AND($F$4=45566,D1350="徳島"),VLOOKUP(D1350,最低賃金!$A$2:$G$49,2,FALSE),OR($F$4&lt;&gt;45566,D1350&lt;&gt;"徳島"),VLOOKUP(D1350,最低賃金!$A$2:$G$49,4,FALSE)),"")</f>
        <v/>
      </c>
      <c r="F1350" s="27" t="str">
        <f>IFERROR(VLOOKUP(D1350,最低賃金!$A$3:$G$49,6,FALSE),"")</f>
        <v/>
      </c>
      <c r="G1350" s="51"/>
      <c r="H1350" s="19"/>
      <c r="I1350" s="81"/>
      <c r="J1350" s="27" t="str" cm="1">
        <f t="array" ref="J1350">IFERROR(_xlfn.IFS(COUNTBLANK(G1350:I1350)=3,"",H1350="","H列に金額を入力してください",G1350=3,H1350,I1350="","I列に労働時間を入力してください",G1350=1,ROUND(H1350/(I1350*24),0),G1350=2,ROUND(H1350/(I1350*24),0)),"")</f>
        <v/>
      </c>
      <c r="K1350" s="80" t="str" cm="1">
        <f t="array" ref="K1350">IFERROR(_xlfn.IFS(D1350="","",J1350&lt;E1350,"×（法定外・要件外となる従業員です）",J1350&lt;=F1350,"〇",J1350&gt;F1350,"ー（要件外となる従業員です）"),"")</f>
        <v/>
      </c>
      <c r="L1350" s="25" t="str" cm="1">
        <f t="array" ref="L1350">IFERROR(_xlfn.IFS(COUNTBLANK(C1350:J1350)=8,"",C1350="","←C列に従業員名を姓名（フルネーム）で入力してください。誤変換にお気を付け下さい。",D1350="","←D列に都道府県を入力してください。",G1350="","←G列に1～3の選択肢を入力してください",H1350="","←H列に金額を入力してください",G1350=3,"",I1350="","←I列に所定労働時間を入力してください"),"")</f>
        <v/>
      </c>
    </row>
    <row r="1351" spans="1:12" ht="16.5" customHeight="1" x14ac:dyDescent="0.4">
      <c r="A1351" s="52" t="str">
        <f t="shared" si="20"/>
        <v/>
      </c>
      <c r="B1351" s="51"/>
      <c r="C1351" s="75"/>
      <c r="D1351" s="51"/>
      <c r="E1351" s="27" t="str" cm="1">
        <f t="array" ref="E1351">IFERROR(_xlfn.IFS(AND($F$4=45566,D1351="徳島"),VLOOKUP(D1351,最低賃金!$A$2:$G$49,2,FALSE),OR($F$4&lt;&gt;45566,D1351&lt;&gt;"徳島"),VLOOKUP(D1351,最低賃金!$A$2:$G$49,4,FALSE)),"")</f>
        <v/>
      </c>
      <c r="F1351" s="27" t="str">
        <f>IFERROR(VLOOKUP(D1351,最低賃金!$A$3:$G$49,6,FALSE),"")</f>
        <v/>
      </c>
      <c r="G1351" s="51"/>
      <c r="H1351" s="19"/>
      <c r="I1351" s="81"/>
      <c r="J1351" s="27" t="str" cm="1">
        <f t="array" ref="J1351">IFERROR(_xlfn.IFS(COUNTBLANK(G1351:I1351)=3,"",H1351="","H列に金額を入力してください",G1351=3,H1351,I1351="","I列に労働時間を入力してください",G1351=1,ROUND(H1351/(I1351*24),0),G1351=2,ROUND(H1351/(I1351*24),0)),"")</f>
        <v/>
      </c>
      <c r="K1351" s="80" t="str" cm="1">
        <f t="array" ref="K1351">IFERROR(_xlfn.IFS(D1351="","",J1351&lt;E1351,"×（法定外・要件外となる従業員です）",J1351&lt;=F1351,"〇",J1351&gt;F1351,"ー（要件外となる従業員です）"),"")</f>
        <v/>
      </c>
      <c r="L1351" s="25" t="str" cm="1">
        <f t="array" ref="L1351">IFERROR(_xlfn.IFS(COUNTBLANK(C1351:J1351)=8,"",C1351="","←C列に従業員名を姓名（フルネーム）で入力してください。誤変換にお気を付け下さい。",D1351="","←D列に都道府県を入力してください。",G1351="","←G列に1～3の選択肢を入力してください",H1351="","←H列に金額を入力してください",G1351=3,"",I1351="","←I列に所定労働時間を入力してください"),"")</f>
        <v/>
      </c>
    </row>
    <row r="1352" spans="1:12" ht="16.5" customHeight="1" x14ac:dyDescent="0.4">
      <c r="A1352" s="52" t="str">
        <f t="shared" si="20"/>
        <v/>
      </c>
      <c r="B1352" s="51"/>
      <c r="C1352" s="75"/>
      <c r="D1352" s="51"/>
      <c r="E1352" s="27" t="str" cm="1">
        <f t="array" ref="E1352">IFERROR(_xlfn.IFS(AND($F$4=45566,D1352="徳島"),VLOOKUP(D1352,最低賃金!$A$2:$G$49,2,FALSE),OR($F$4&lt;&gt;45566,D1352&lt;&gt;"徳島"),VLOOKUP(D1352,最低賃金!$A$2:$G$49,4,FALSE)),"")</f>
        <v/>
      </c>
      <c r="F1352" s="27" t="str">
        <f>IFERROR(VLOOKUP(D1352,最低賃金!$A$3:$G$49,6,FALSE),"")</f>
        <v/>
      </c>
      <c r="G1352" s="51"/>
      <c r="H1352" s="19"/>
      <c r="I1352" s="81"/>
      <c r="J1352" s="27" t="str" cm="1">
        <f t="array" ref="J1352">IFERROR(_xlfn.IFS(COUNTBLANK(G1352:I1352)=3,"",H1352="","H列に金額を入力してください",G1352=3,H1352,I1352="","I列に労働時間を入力してください",G1352=1,ROUND(H1352/(I1352*24),0),G1352=2,ROUND(H1352/(I1352*24),0)),"")</f>
        <v/>
      </c>
      <c r="K1352" s="80" t="str" cm="1">
        <f t="array" ref="K1352">IFERROR(_xlfn.IFS(D1352="","",J1352&lt;E1352,"×（法定外・要件外となる従業員です）",J1352&lt;=F1352,"〇",J1352&gt;F1352,"ー（要件外となる従業員です）"),"")</f>
        <v/>
      </c>
      <c r="L1352" s="25" t="str" cm="1">
        <f t="array" ref="L1352">IFERROR(_xlfn.IFS(COUNTBLANK(C1352:J1352)=8,"",C1352="","←C列に従業員名を姓名（フルネーム）で入力してください。誤変換にお気を付け下さい。",D1352="","←D列に都道府県を入力してください。",G1352="","←G列に1～3の選択肢を入力してください",H1352="","←H列に金額を入力してください",G1352=3,"",I1352="","←I列に所定労働時間を入力してください"),"")</f>
        <v/>
      </c>
    </row>
    <row r="1353" spans="1:12" ht="16.5" customHeight="1" x14ac:dyDescent="0.4">
      <c r="A1353" s="52" t="str">
        <f t="shared" si="20"/>
        <v/>
      </c>
      <c r="B1353" s="51"/>
      <c r="C1353" s="75"/>
      <c r="D1353" s="51"/>
      <c r="E1353" s="27" t="str" cm="1">
        <f t="array" ref="E1353">IFERROR(_xlfn.IFS(AND($F$4=45566,D1353="徳島"),VLOOKUP(D1353,最低賃金!$A$2:$G$49,2,FALSE),OR($F$4&lt;&gt;45566,D1353&lt;&gt;"徳島"),VLOOKUP(D1353,最低賃金!$A$2:$G$49,4,FALSE)),"")</f>
        <v/>
      </c>
      <c r="F1353" s="27" t="str">
        <f>IFERROR(VLOOKUP(D1353,最低賃金!$A$3:$G$49,6,FALSE),"")</f>
        <v/>
      </c>
      <c r="G1353" s="51"/>
      <c r="H1353" s="19"/>
      <c r="I1353" s="81"/>
      <c r="J1353" s="27" t="str" cm="1">
        <f t="array" ref="J1353">IFERROR(_xlfn.IFS(COUNTBLANK(G1353:I1353)=3,"",H1353="","H列に金額を入力してください",G1353=3,H1353,I1353="","I列に労働時間を入力してください",G1353=1,ROUND(H1353/(I1353*24),0),G1353=2,ROUND(H1353/(I1353*24),0)),"")</f>
        <v/>
      </c>
      <c r="K1353" s="80" t="str" cm="1">
        <f t="array" ref="K1353">IFERROR(_xlfn.IFS(D1353="","",J1353&lt;E1353,"×（法定外・要件外となる従業員です）",J1353&lt;=F1353,"〇",J1353&gt;F1353,"ー（要件外となる従業員です）"),"")</f>
        <v/>
      </c>
      <c r="L1353" s="25" t="str" cm="1">
        <f t="array" ref="L1353">IFERROR(_xlfn.IFS(COUNTBLANK(C1353:J1353)=8,"",C1353="","←C列に従業員名を姓名（フルネーム）で入力してください。誤変換にお気を付け下さい。",D1353="","←D列に都道府県を入力してください。",G1353="","←G列に1～3の選択肢を入力してください",H1353="","←H列に金額を入力してください",G1353=3,"",I1353="","←I列に所定労働時間を入力してください"),"")</f>
        <v/>
      </c>
    </row>
    <row r="1354" spans="1:12" ht="16.5" customHeight="1" x14ac:dyDescent="0.4">
      <c r="A1354" s="52" t="str">
        <f t="shared" si="20"/>
        <v/>
      </c>
      <c r="B1354" s="51"/>
      <c r="C1354" s="75"/>
      <c r="D1354" s="51"/>
      <c r="E1354" s="27" t="str" cm="1">
        <f t="array" ref="E1354">IFERROR(_xlfn.IFS(AND($F$4=45566,D1354="徳島"),VLOOKUP(D1354,最低賃金!$A$2:$G$49,2,FALSE),OR($F$4&lt;&gt;45566,D1354&lt;&gt;"徳島"),VLOOKUP(D1354,最低賃金!$A$2:$G$49,4,FALSE)),"")</f>
        <v/>
      </c>
      <c r="F1354" s="27" t="str">
        <f>IFERROR(VLOOKUP(D1354,最低賃金!$A$3:$G$49,6,FALSE),"")</f>
        <v/>
      </c>
      <c r="G1354" s="51"/>
      <c r="H1354" s="19"/>
      <c r="I1354" s="81"/>
      <c r="J1354" s="27" t="str" cm="1">
        <f t="array" ref="J1354">IFERROR(_xlfn.IFS(COUNTBLANK(G1354:I1354)=3,"",H1354="","H列に金額を入力してください",G1354=3,H1354,I1354="","I列に労働時間を入力してください",G1354=1,ROUND(H1354/(I1354*24),0),G1354=2,ROUND(H1354/(I1354*24),0)),"")</f>
        <v/>
      </c>
      <c r="K1354" s="80" t="str" cm="1">
        <f t="array" ref="K1354">IFERROR(_xlfn.IFS(D1354="","",J1354&lt;E1354,"×（法定外・要件外となる従業員です）",J1354&lt;=F1354,"〇",J1354&gt;F1354,"ー（要件外となる従業員です）"),"")</f>
        <v/>
      </c>
      <c r="L1354" s="25" t="str" cm="1">
        <f t="array" ref="L1354">IFERROR(_xlfn.IFS(COUNTBLANK(C1354:J1354)=8,"",C1354="","←C列に従業員名を姓名（フルネーム）で入力してください。誤変換にお気を付け下さい。",D1354="","←D列に都道府県を入力してください。",G1354="","←G列に1～3の選択肢を入力してください",H1354="","←H列に金額を入力してください",G1354=3,"",I1354="","←I列に所定労働時間を入力してください"),"")</f>
        <v/>
      </c>
    </row>
    <row r="1355" spans="1:12" ht="16.5" customHeight="1" x14ac:dyDescent="0.4">
      <c r="A1355" s="52" t="str">
        <f t="shared" si="20"/>
        <v/>
      </c>
      <c r="B1355" s="51"/>
      <c r="C1355" s="75"/>
      <c r="D1355" s="51"/>
      <c r="E1355" s="27" t="str" cm="1">
        <f t="array" ref="E1355">IFERROR(_xlfn.IFS(AND($F$4=45566,D1355="徳島"),VLOOKUP(D1355,最低賃金!$A$2:$G$49,2,FALSE),OR($F$4&lt;&gt;45566,D1355&lt;&gt;"徳島"),VLOOKUP(D1355,最低賃金!$A$2:$G$49,4,FALSE)),"")</f>
        <v/>
      </c>
      <c r="F1355" s="27" t="str">
        <f>IFERROR(VLOOKUP(D1355,最低賃金!$A$3:$G$49,6,FALSE),"")</f>
        <v/>
      </c>
      <c r="G1355" s="51"/>
      <c r="H1355" s="19"/>
      <c r="I1355" s="81"/>
      <c r="J1355" s="27" t="str" cm="1">
        <f t="array" ref="J1355">IFERROR(_xlfn.IFS(COUNTBLANK(G1355:I1355)=3,"",H1355="","H列に金額を入力してください",G1355=3,H1355,I1355="","I列に労働時間を入力してください",G1355=1,ROUND(H1355/(I1355*24),0),G1355=2,ROUND(H1355/(I1355*24),0)),"")</f>
        <v/>
      </c>
      <c r="K1355" s="80" t="str" cm="1">
        <f t="array" ref="K1355">IFERROR(_xlfn.IFS(D1355="","",J1355&lt;E1355,"×（法定外・要件外となる従業員です）",J1355&lt;=F1355,"〇",J1355&gt;F1355,"ー（要件外となる従業員です）"),"")</f>
        <v/>
      </c>
      <c r="L1355" s="25" t="str" cm="1">
        <f t="array" ref="L1355">IFERROR(_xlfn.IFS(COUNTBLANK(C1355:J1355)=8,"",C1355="","←C列に従業員名を姓名（フルネーム）で入力してください。誤変換にお気を付け下さい。",D1355="","←D列に都道府県を入力してください。",G1355="","←G列に1～3の選択肢を入力してください",H1355="","←H列に金額を入力してください",G1355=3,"",I1355="","←I列に所定労働時間を入力してください"),"")</f>
        <v/>
      </c>
    </row>
    <row r="1356" spans="1:12" ht="16.5" customHeight="1" x14ac:dyDescent="0.4">
      <c r="A1356" s="52" t="str">
        <f t="shared" ref="A1356:A1419" si="21">IF(C1356="","",A1355+1)</f>
        <v/>
      </c>
      <c r="B1356" s="51"/>
      <c r="C1356" s="75"/>
      <c r="D1356" s="51"/>
      <c r="E1356" s="27" t="str" cm="1">
        <f t="array" ref="E1356">IFERROR(_xlfn.IFS(AND($F$4=45566,D1356="徳島"),VLOOKUP(D1356,最低賃金!$A$2:$G$49,2,FALSE),OR($F$4&lt;&gt;45566,D1356&lt;&gt;"徳島"),VLOOKUP(D1356,最低賃金!$A$2:$G$49,4,FALSE)),"")</f>
        <v/>
      </c>
      <c r="F1356" s="27" t="str">
        <f>IFERROR(VLOOKUP(D1356,最低賃金!$A$3:$G$49,6,FALSE),"")</f>
        <v/>
      </c>
      <c r="G1356" s="51"/>
      <c r="H1356" s="19"/>
      <c r="I1356" s="81"/>
      <c r="J1356" s="27" t="str" cm="1">
        <f t="array" ref="J1356">IFERROR(_xlfn.IFS(COUNTBLANK(G1356:I1356)=3,"",H1356="","H列に金額を入力してください",G1356=3,H1356,I1356="","I列に労働時間を入力してください",G1356=1,ROUND(H1356/(I1356*24),0),G1356=2,ROUND(H1356/(I1356*24),0)),"")</f>
        <v/>
      </c>
      <c r="K1356" s="80" t="str" cm="1">
        <f t="array" ref="K1356">IFERROR(_xlfn.IFS(D1356="","",J1356&lt;E1356,"×（法定外・要件外となる従業員です）",J1356&lt;=F1356,"〇",J1356&gt;F1356,"ー（要件外となる従業員です）"),"")</f>
        <v/>
      </c>
      <c r="L1356" s="25" t="str" cm="1">
        <f t="array" ref="L1356">IFERROR(_xlfn.IFS(COUNTBLANK(C1356:J1356)=8,"",C1356="","←C列に従業員名を姓名（フルネーム）で入力してください。誤変換にお気を付け下さい。",D1356="","←D列に都道府県を入力してください。",G1356="","←G列に1～3の選択肢を入力してください",H1356="","←H列に金額を入力してください",G1356=3,"",I1356="","←I列に所定労働時間を入力してください"),"")</f>
        <v/>
      </c>
    </row>
    <row r="1357" spans="1:12" ht="16.5" customHeight="1" x14ac:dyDescent="0.4">
      <c r="A1357" s="52" t="str">
        <f t="shared" si="21"/>
        <v/>
      </c>
      <c r="B1357" s="51"/>
      <c r="C1357" s="75"/>
      <c r="D1357" s="51"/>
      <c r="E1357" s="27" t="str" cm="1">
        <f t="array" ref="E1357">IFERROR(_xlfn.IFS(AND($F$4=45566,D1357="徳島"),VLOOKUP(D1357,最低賃金!$A$2:$G$49,2,FALSE),OR($F$4&lt;&gt;45566,D1357&lt;&gt;"徳島"),VLOOKUP(D1357,最低賃金!$A$2:$G$49,4,FALSE)),"")</f>
        <v/>
      </c>
      <c r="F1357" s="27" t="str">
        <f>IFERROR(VLOOKUP(D1357,最低賃金!$A$3:$G$49,6,FALSE),"")</f>
        <v/>
      </c>
      <c r="G1357" s="51"/>
      <c r="H1357" s="19"/>
      <c r="I1357" s="81"/>
      <c r="J1357" s="27" t="str" cm="1">
        <f t="array" ref="J1357">IFERROR(_xlfn.IFS(COUNTBLANK(G1357:I1357)=3,"",H1357="","H列に金額を入力してください",G1357=3,H1357,I1357="","I列に労働時間を入力してください",G1357=1,ROUND(H1357/(I1357*24),0),G1357=2,ROUND(H1357/(I1357*24),0)),"")</f>
        <v/>
      </c>
      <c r="K1357" s="80" t="str" cm="1">
        <f t="array" ref="K1357">IFERROR(_xlfn.IFS(D1357="","",J1357&lt;E1357,"×（法定外・要件外となる従業員です）",J1357&lt;=F1357,"〇",J1357&gt;F1357,"ー（要件外となる従業員です）"),"")</f>
        <v/>
      </c>
      <c r="L1357" s="25" t="str" cm="1">
        <f t="array" ref="L1357">IFERROR(_xlfn.IFS(COUNTBLANK(C1357:J1357)=8,"",C1357="","←C列に従業員名を姓名（フルネーム）で入力してください。誤変換にお気を付け下さい。",D1357="","←D列に都道府県を入力してください。",G1357="","←G列に1～3の選択肢を入力してください",H1357="","←H列に金額を入力してください",G1357=3,"",I1357="","←I列に所定労働時間を入力してください"),"")</f>
        <v/>
      </c>
    </row>
    <row r="1358" spans="1:12" ht="16.5" customHeight="1" x14ac:dyDescent="0.4">
      <c r="A1358" s="52" t="str">
        <f t="shared" si="21"/>
        <v/>
      </c>
      <c r="B1358" s="51"/>
      <c r="C1358" s="75"/>
      <c r="D1358" s="51"/>
      <c r="E1358" s="27" t="str" cm="1">
        <f t="array" ref="E1358">IFERROR(_xlfn.IFS(AND($F$4=45566,D1358="徳島"),VLOOKUP(D1358,最低賃金!$A$2:$G$49,2,FALSE),OR($F$4&lt;&gt;45566,D1358&lt;&gt;"徳島"),VLOOKUP(D1358,最低賃金!$A$2:$G$49,4,FALSE)),"")</f>
        <v/>
      </c>
      <c r="F1358" s="27" t="str">
        <f>IFERROR(VLOOKUP(D1358,最低賃金!$A$3:$G$49,6,FALSE),"")</f>
        <v/>
      </c>
      <c r="G1358" s="51"/>
      <c r="H1358" s="19"/>
      <c r="I1358" s="81"/>
      <c r="J1358" s="27" t="str" cm="1">
        <f t="array" ref="J1358">IFERROR(_xlfn.IFS(COUNTBLANK(G1358:I1358)=3,"",H1358="","H列に金額を入力してください",G1358=3,H1358,I1358="","I列に労働時間を入力してください",G1358=1,ROUND(H1358/(I1358*24),0),G1358=2,ROUND(H1358/(I1358*24),0)),"")</f>
        <v/>
      </c>
      <c r="K1358" s="80" t="str" cm="1">
        <f t="array" ref="K1358">IFERROR(_xlfn.IFS(D1358="","",J1358&lt;E1358,"×（法定外・要件外となる従業員です）",J1358&lt;=F1358,"〇",J1358&gt;F1358,"ー（要件外となる従業員です）"),"")</f>
        <v/>
      </c>
      <c r="L1358" s="25" t="str" cm="1">
        <f t="array" ref="L1358">IFERROR(_xlfn.IFS(COUNTBLANK(C1358:J1358)=8,"",C1358="","←C列に従業員名を姓名（フルネーム）で入力してください。誤変換にお気を付け下さい。",D1358="","←D列に都道府県を入力してください。",G1358="","←G列に1～3の選択肢を入力してください",H1358="","←H列に金額を入力してください",G1358=3,"",I1358="","←I列に所定労働時間を入力してください"),"")</f>
        <v/>
      </c>
    </row>
    <row r="1359" spans="1:12" ht="16.5" customHeight="1" x14ac:dyDescent="0.4">
      <c r="A1359" s="52" t="str">
        <f t="shared" si="21"/>
        <v/>
      </c>
      <c r="B1359" s="51"/>
      <c r="C1359" s="75"/>
      <c r="D1359" s="51"/>
      <c r="E1359" s="27" t="str" cm="1">
        <f t="array" ref="E1359">IFERROR(_xlfn.IFS(AND($F$4=45566,D1359="徳島"),VLOOKUP(D1359,最低賃金!$A$2:$G$49,2,FALSE),OR($F$4&lt;&gt;45566,D1359&lt;&gt;"徳島"),VLOOKUP(D1359,最低賃金!$A$2:$G$49,4,FALSE)),"")</f>
        <v/>
      </c>
      <c r="F1359" s="27" t="str">
        <f>IFERROR(VLOOKUP(D1359,最低賃金!$A$3:$G$49,6,FALSE),"")</f>
        <v/>
      </c>
      <c r="G1359" s="51"/>
      <c r="H1359" s="19"/>
      <c r="I1359" s="81"/>
      <c r="J1359" s="27" t="str" cm="1">
        <f t="array" ref="J1359">IFERROR(_xlfn.IFS(COUNTBLANK(G1359:I1359)=3,"",H1359="","H列に金額を入力してください",G1359=3,H1359,I1359="","I列に労働時間を入力してください",G1359=1,ROUND(H1359/(I1359*24),0),G1359=2,ROUND(H1359/(I1359*24),0)),"")</f>
        <v/>
      </c>
      <c r="K1359" s="80" t="str" cm="1">
        <f t="array" ref="K1359">IFERROR(_xlfn.IFS(D1359="","",J1359&lt;E1359,"×（法定外・要件外となる従業員です）",J1359&lt;=F1359,"〇",J1359&gt;F1359,"ー（要件外となる従業員です）"),"")</f>
        <v/>
      </c>
      <c r="L1359" s="25" t="str" cm="1">
        <f t="array" ref="L1359">IFERROR(_xlfn.IFS(COUNTBLANK(C1359:J1359)=8,"",C1359="","←C列に従業員名を姓名（フルネーム）で入力してください。誤変換にお気を付け下さい。",D1359="","←D列に都道府県を入力してください。",G1359="","←G列に1～3の選択肢を入力してください",H1359="","←H列に金額を入力してください",G1359=3,"",I1359="","←I列に所定労働時間を入力してください"),"")</f>
        <v/>
      </c>
    </row>
    <row r="1360" spans="1:12" ht="16.5" customHeight="1" x14ac:dyDescent="0.4">
      <c r="A1360" s="52" t="str">
        <f t="shared" si="21"/>
        <v/>
      </c>
      <c r="B1360" s="51"/>
      <c r="C1360" s="75"/>
      <c r="D1360" s="51"/>
      <c r="E1360" s="27" t="str" cm="1">
        <f t="array" ref="E1360">IFERROR(_xlfn.IFS(AND($F$4=45566,D1360="徳島"),VLOOKUP(D1360,最低賃金!$A$2:$G$49,2,FALSE),OR($F$4&lt;&gt;45566,D1360&lt;&gt;"徳島"),VLOOKUP(D1360,最低賃金!$A$2:$G$49,4,FALSE)),"")</f>
        <v/>
      </c>
      <c r="F1360" s="27" t="str">
        <f>IFERROR(VLOOKUP(D1360,最低賃金!$A$3:$G$49,6,FALSE),"")</f>
        <v/>
      </c>
      <c r="G1360" s="51"/>
      <c r="H1360" s="19"/>
      <c r="I1360" s="81"/>
      <c r="J1360" s="27" t="str" cm="1">
        <f t="array" ref="J1360">IFERROR(_xlfn.IFS(COUNTBLANK(G1360:I1360)=3,"",H1360="","H列に金額を入力してください",G1360=3,H1360,I1360="","I列に労働時間を入力してください",G1360=1,ROUND(H1360/(I1360*24),0),G1360=2,ROUND(H1360/(I1360*24),0)),"")</f>
        <v/>
      </c>
      <c r="K1360" s="80" t="str" cm="1">
        <f t="array" ref="K1360">IFERROR(_xlfn.IFS(D1360="","",J1360&lt;E1360,"×（法定外・要件外となる従業員です）",J1360&lt;=F1360,"〇",J1360&gt;F1360,"ー（要件外となる従業員です）"),"")</f>
        <v/>
      </c>
      <c r="L1360" s="25" t="str" cm="1">
        <f t="array" ref="L1360">IFERROR(_xlfn.IFS(COUNTBLANK(C1360:J1360)=8,"",C1360="","←C列に従業員名を姓名（フルネーム）で入力してください。誤変換にお気を付け下さい。",D1360="","←D列に都道府県を入力してください。",G1360="","←G列に1～3の選択肢を入力してください",H1360="","←H列に金額を入力してください",G1360=3,"",I1360="","←I列に所定労働時間を入力してください"),"")</f>
        <v/>
      </c>
    </row>
    <row r="1361" spans="1:12" ht="16.5" customHeight="1" x14ac:dyDescent="0.4">
      <c r="A1361" s="52" t="str">
        <f t="shared" si="21"/>
        <v/>
      </c>
      <c r="B1361" s="51"/>
      <c r="C1361" s="75"/>
      <c r="D1361" s="51"/>
      <c r="E1361" s="27" t="str" cm="1">
        <f t="array" ref="E1361">IFERROR(_xlfn.IFS(AND($F$4=45566,D1361="徳島"),VLOOKUP(D1361,最低賃金!$A$2:$G$49,2,FALSE),OR($F$4&lt;&gt;45566,D1361&lt;&gt;"徳島"),VLOOKUP(D1361,最低賃金!$A$2:$G$49,4,FALSE)),"")</f>
        <v/>
      </c>
      <c r="F1361" s="27" t="str">
        <f>IFERROR(VLOOKUP(D1361,最低賃金!$A$3:$G$49,6,FALSE),"")</f>
        <v/>
      </c>
      <c r="G1361" s="51"/>
      <c r="H1361" s="19"/>
      <c r="I1361" s="81"/>
      <c r="J1361" s="27" t="str" cm="1">
        <f t="array" ref="J1361">IFERROR(_xlfn.IFS(COUNTBLANK(G1361:I1361)=3,"",H1361="","H列に金額を入力してください",G1361=3,H1361,I1361="","I列に労働時間を入力してください",G1361=1,ROUND(H1361/(I1361*24),0),G1361=2,ROUND(H1361/(I1361*24),0)),"")</f>
        <v/>
      </c>
      <c r="K1361" s="80" t="str" cm="1">
        <f t="array" ref="K1361">IFERROR(_xlfn.IFS(D1361="","",J1361&lt;E1361,"×（法定外・要件外となる従業員です）",J1361&lt;=F1361,"〇",J1361&gt;F1361,"ー（要件外となる従業員です）"),"")</f>
        <v/>
      </c>
      <c r="L1361" s="25" t="str" cm="1">
        <f t="array" ref="L1361">IFERROR(_xlfn.IFS(COUNTBLANK(C1361:J1361)=8,"",C1361="","←C列に従業員名を姓名（フルネーム）で入力してください。誤変換にお気を付け下さい。",D1361="","←D列に都道府県を入力してください。",G1361="","←G列に1～3の選択肢を入力してください",H1361="","←H列に金額を入力してください",G1361=3,"",I1361="","←I列に所定労働時間を入力してください"),"")</f>
        <v/>
      </c>
    </row>
    <row r="1362" spans="1:12" ht="16.5" customHeight="1" x14ac:dyDescent="0.4">
      <c r="A1362" s="52" t="str">
        <f t="shared" si="21"/>
        <v/>
      </c>
      <c r="B1362" s="51"/>
      <c r="C1362" s="75"/>
      <c r="D1362" s="51"/>
      <c r="E1362" s="27" t="str" cm="1">
        <f t="array" ref="E1362">IFERROR(_xlfn.IFS(AND($F$4=45566,D1362="徳島"),VLOOKUP(D1362,最低賃金!$A$2:$G$49,2,FALSE),OR($F$4&lt;&gt;45566,D1362&lt;&gt;"徳島"),VLOOKUP(D1362,最低賃金!$A$2:$G$49,4,FALSE)),"")</f>
        <v/>
      </c>
      <c r="F1362" s="27" t="str">
        <f>IFERROR(VLOOKUP(D1362,最低賃金!$A$3:$G$49,6,FALSE),"")</f>
        <v/>
      </c>
      <c r="G1362" s="51"/>
      <c r="H1362" s="19"/>
      <c r="I1362" s="81"/>
      <c r="J1362" s="27" t="str" cm="1">
        <f t="array" ref="J1362">IFERROR(_xlfn.IFS(COUNTBLANK(G1362:I1362)=3,"",H1362="","H列に金額を入力してください",G1362=3,H1362,I1362="","I列に労働時間を入力してください",G1362=1,ROUND(H1362/(I1362*24),0),G1362=2,ROUND(H1362/(I1362*24),0)),"")</f>
        <v/>
      </c>
      <c r="K1362" s="80" t="str" cm="1">
        <f t="array" ref="K1362">IFERROR(_xlfn.IFS(D1362="","",J1362&lt;E1362,"×（法定外・要件外となる従業員です）",J1362&lt;=F1362,"〇",J1362&gt;F1362,"ー（要件外となる従業員です）"),"")</f>
        <v/>
      </c>
      <c r="L1362" s="25" t="str" cm="1">
        <f t="array" ref="L1362">IFERROR(_xlfn.IFS(COUNTBLANK(C1362:J1362)=8,"",C1362="","←C列に従業員名を姓名（フルネーム）で入力してください。誤変換にお気を付け下さい。",D1362="","←D列に都道府県を入力してください。",G1362="","←G列に1～3の選択肢を入力してください",H1362="","←H列に金額を入力してください",G1362=3,"",I1362="","←I列に所定労働時間を入力してください"),"")</f>
        <v/>
      </c>
    </row>
    <row r="1363" spans="1:12" ht="16.5" customHeight="1" x14ac:dyDescent="0.4">
      <c r="A1363" s="52" t="str">
        <f t="shared" si="21"/>
        <v/>
      </c>
      <c r="B1363" s="51"/>
      <c r="C1363" s="75"/>
      <c r="D1363" s="51"/>
      <c r="E1363" s="27" t="str" cm="1">
        <f t="array" ref="E1363">IFERROR(_xlfn.IFS(AND($F$4=45566,D1363="徳島"),VLOOKUP(D1363,最低賃金!$A$2:$G$49,2,FALSE),OR($F$4&lt;&gt;45566,D1363&lt;&gt;"徳島"),VLOOKUP(D1363,最低賃金!$A$2:$G$49,4,FALSE)),"")</f>
        <v/>
      </c>
      <c r="F1363" s="27" t="str">
        <f>IFERROR(VLOOKUP(D1363,最低賃金!$A$3:$G$49,6,FALSE),"")</f>
        <v/>
      </c>
      <c r="G1363" s="51"/>
      <c r="H1363" s="19"/>
      <c r="I1363" s="81"/>
      <c r="J1363" s="27" t="str" cm="1">
        <f t="array" ref="J1363">IFERROR(_xlfn.IFS(COUNTBLANK(G1363:I1363)=3,"",H1363="","H列に金額を入力してください",G1363=3,H1363,I1363="","I列に労働時間を入力してください",G1363=1,ROUND(H1363/(I1363*24),0),G1363=2,ROUND(H1363/(I1363*24),0)),"")</f>
        <v/>
      </c>
      <c r="K1363" s="80" t="str" cm="1">
        <f t="array" ref="K1363">IFERROR(_xlfn.IFS(D1363="","",J1363&lt;E1363,"×（法定外・要件外となる従業員です）",J1363&lt;=F1363,"〇",J1363&gt;F1363,"ー（要件外となる従業員です）"),"")</f>
        <v/>
      </c>
      <c r="L1363" s="25" t="str" cm="1">
        <f t="array" ref="L1363">IFERROR(_xlfn.IFS(COUNTBLANK(C1363:J1363)=8,"",C1363="","←C列に従業員名を姓名（フルネーム）で入力してください。誤変換にお気を付け下さい。",D1363="","←D列に都道府県を入力してください。",G1363="","←G列に1～3の選択肢を入力してください",H1363="","←H列に金額を入力してください",G1363=3,"",I1363="","←I列に所定労働時間を入力してください"),"")</f>
        <v/>
      </c>
    </row>
    <row r="1364" spans="1:12" ht="16.5" customHeight="1" x14ac:dyDescent="0.4">
      <c r="A1364" s="52" t="str">
        <f t="shared" si="21"/>
        <v/>
      </c>
      <c r="B1364" s="51"/>
      <c r="C1364" s="75"/>
      <c r="D1364" s="51"/>
      <c r="E1364" s="27" t="str" cm="1">
        <f t="array" ref="E1364">IFERROR(_xlfn.IFS(AND($F$4=45566,D1364="徳島"),VLOOKUP(D1364,最低賃金!$A$2:$G$49,2,FALSE),OR($F$4&lt;&gt;45566,D1364&lt;&gt;"徳島"),VLOOKUP(D1364,最低賃金!$A$2:$G$49,4,FALSE)),"")</f>
        <v/>
      </c>
      <c r="F1364" s="27" t="str">
        <f>IFERROR(VLOOKUP(D1364,最低賃金!$A$3:$G$49,6,FALSE),"")</f>
        <v/>
      </c>
      <c r="G1364" s="51"/>
      <c r="H1364" s="19"/>
      <c r="I1364" s="81"/>
      <c r="J1364" s="27" t="str" cm="1">
        <f t="array" ref="J1364">IFERROR(_xlfn.IFS(COUNTBLANK(G1364:I1364)=3,"",H1364="","H列に金額を入力してください",G1364=3,H1364,I1364="","I列に労働時間を入力してください",G1364=1,ROUND(H1364/(I1364*24),0),G1364=2,ROUND(H1364/(I1364*24),0)),"")</f>
        <v/>
      </c>
      <c r="K1364" s="80" t="str" cm="1">
        <f t="array" ref="K1364">IFERROR(_xlfn.IFS(D1364="","",J1364&lt;E1364,"×（法定外・要件外となる従業員です）",J1364&lt;=F1364,"〇",J1364&gt;F1364,"ー（要件外となる従業員です）"),"")</f>
        <v/>
      </c>
      <c r="L1364" s="25" t="str" cm="1">
        <f t="array" ref="L1364">IFERROR(_xlfn.IFS(COUNTBLANK(C1364:J1364)=8,"",C1364="","←C列に従業員名を姓名（フルネーム）で入力してください。誤変換にお気を付け下さい。",D1364="","←D列に都道府県を入力してください。",G1364="","←G列に1～3の選択肢を入力してください",H1364="","←H列に金額を入力してください",G1364=3,"",I1364="","←I列に所定労働時間を入力してください"),"")</f>
        <v/>
      </c>
    </row>
    <row r="1365" spans="1:12" ht="16.5" customHeight="1" x14ac:dyDescent="0.4">
      <c r="A1365" s="52" t="str">
        <f t="shared" si="21"/>
        <v/>
      </c>
      <c r="B1365" s="51"/>
      <c r="C1365" s="75"/>
      <c r="D1365" s="51"/>
      <c r="E1365" s="27" t="str" cm="1">
        <f t="array" ref="E1365">IFERROR(_xlfn.IFS(AND($F$4=45566,D1365="徳島"),VLOOKUP(D1365,最低賃金!$A$2:$G$49,2,FALSE),OR($F$4&lt;&gt;45566,D1365&lt;&gt;"徳島"),VLOOKUP(D1365,最低賃金!$A$2:$G$49,4,FALSE)),"")</f>
        <v/>
      </c>
      <c r="F1365" s="27" t="str">
        <f>IFERROR(VLOOKUP(D1365,最低賃金!$A$3:$G$49,6,FALSE),"")</f>
        <v/>
      </c>
      <c r="G1365" s="51"/>
      <c r="H1365" s="19"/>
      <c r="I1365" s="81"/>
      <c r="J1365" s="27" t="str" cm="1">
        <f t="array" ref="J1365">IFERROR(_xlfn.IFS(COUNTBLANK(G1365:I1365)=3,"",H1365="","H列に金額を入力してください",G1365=3,H1365,I1365="","I列に労働時間を入力してください",G1365=1,ROUND(H1365/(I1365*24),0),G1365=2,ROUND(H1365/(I1365*24),0)),"")</f>
        <v/>
      </c>
      <c r="K1365" s="80" t="str" cm="1">
        <f t="array" ref="K1365">IFERROR(_xlfn.IFS(D1365="","",J1365&lt;E1365,"×（法定外・要件外となる従業員です）",J1365&lt;=F1365,"〇",J1365&gt;F1365,"ー（要件外となる従業員です）"),"")</f>
        <v/>
      </c>
      <c r="L1365" s="25" t="str" cm="1">
        <f t="array" ref="L1365">IFERROR(_xlfn.IFS(COUNTBLANK(C1365:J1365)=8,"",C1365="","←C列に従業員名を姓名（フルネーム）で入力してください。誤変換にお気を付け下さい。",D1365="","←D列に都道府県を入力してください。",G1365="","←G列に1～3の選択肢を入力してください",H1365="","←H列に金額を入力してください",G1365=3,"",I1365="","←I列に所定労働時間を入力してください"),"")</f>
        <v/>
      </c>
    </row>
    <row r="1366" spans="1:12" ht="16.5" customHeight="1" x14ac:dyDescent="0.4">
      <c r="A1366" s="52" t="str">
        <f t="shared" si="21"/>
        <v/>
      </c>
      <c r="B1366" s="51"/>
      <c r="C1366" s="75"/>
      <c r="D1366" s="51"/>
      <c r="E1366" s="27" t="str" cm="1">
        <f t="array" ref="E1366">IFERROR(_xlfn.IFS(AND($F$4=45566,D1366="徳島"),VLOOKUP(D1366,最低賃金!$A$2:$G$49,2,FALSE),OR($F$4&lt;&gt;45566,D1366&lt;&gt;"徳島"),VLOOKUP(D1366,最低賃金!$A$2:$G$49,4,FALSE)),"")</f>
        <v/>
      </c>
      <c r="F1366" s="27" t="str">
        <f>IFERROR(VLOOKUP(D1366,最低賃金!$A$3:$G$49,6,FALSE),"")</f>
        <v/>
      </c>
      <c r="G1366" s="51"/>
      <c r="H1366" s="19"/>
      <c r="I1366" s="81"/>
      <c r="J1366" s="27" t="str" cm="1">
        <f t="array" ref="J1366">IFERROR(_xlfn.IFS(COUNTBLANK(G1366:I1366)=3,"",H1366="","H列に金額を入力してください",G1366=3,H1366,I1366="","I列に労働時間を入力してください",G1366=1,ROUND(H1366/(I1366*24),0),G1366=2,ROUND(H1366/(I1366*24),0)),"")</f>
        <v/>
      </c>
      <c r="K1366" s="80" t="str" cm="1">
        <f t="array" ref="K1366">IFERROR(_xlfn.IFS(D1366="","",J1366&lt;E1366,"×（法定外・要件外となる従業員です）",J1366&lt;=F1366,"〇",J1366&gt;F1366,"ー（要件外となる従業員です）"),"")</f>
        <v/>
      </c>
      <c r="L1366" s="25" t="str" cm="1">
        <f t="array" ref="L1366">IFERROR(_xlfn.IFS(COUNTBLANK(C1366:J1366)=8,"",C1366="","←C列に従業員名を姓名（フルネーム）で入力してください。誤変換にお気を付け下さい。",D1366="","←D列に都道府県を入力してください。",G1366="","←G列に1～3の選択肢を入力してください",H1366="","←H列に金額を入力してください",G1366=3,"",I1366="","←I列に所定労働時間を入力してください"),"")</f>
        <v/>
      </c>
    </row>
    <row r="1367" spans="1:12" ht="16.5" customHeight="1" x14ac:dyDescent="0.4">
      <c r="A1367" s="52" t="str">
        <f t="shared" si="21"/>
        <v/>
      </c>
      <c r="B1367" s="51"/>
      <c r="C1367" s="75"/>
      <c r="D1367" s="51"/>
      <c r="E1367" s="27" t="str" cm="1">
        <f t="array" ref="E1367">IFERROR(_xlfn.IFS(AND($F$4=45566,D1367="徳島"),VLOOKUP(D1367,最低賃金!$A$2:$G$49,2,FALSE),OR($F$4&lt;&gt;45566,D1367&lt;&gt;"徳島"),VLOOKUP(D1367,最低賃金!$A$2:$G$49,4,FALSE)),"")</f>
        <v/>
      </c>
      <c r="F1367" s="27" t="str">
        <f>IFERROR(VLOOKUP(D1367,最低賃金!$A$3:$G$49,6,FALSE),"")</f>
        <v/>
      </c>
      <c r="G1367" s="51"/>
      <c r="H1367" s="19"/>
      <c r="I1367" s="81"/>
      <c r="J1367" s="27" t="str" cm="1">
        <f t="array" ref="J1367">IFERROR(_xlfn.IFS(COUNTBLANK(G1367:I1367)=3,"",H1367="","H列に金額を入力してください",G1367=3,H1367,I1367="","I列に労働時間を入力してください",G1367=1,ROUND(H1367/(I1367*24),0),G1367=2,ROUND(H1367/(I1367*24),0)),"")</f>
        <v/>
      </c>
      <c r="K1367" s="80" t="str" cm="1">
        <f t="array" ref="K1367">IFERROR(_xlfn.IFS(D1367="","",J1367&lt;E1367,"×（法定外・要件外となる従業員です）",J1367&lt;=F1367,"〇",J1367&gt;F1367,"ー（要件外となる従業員です）"),"")</f>
        <v/>
      </c>
      <c r="L1367" s="25" t="str" cm="1">
        <f t="array" ref="L1367">IFERROR(_xlfn.IFS(COUNTBLANK(C1367:J1367)=8,"",C1367="","←C列に従業員名を姓名（フルネーム）で入力してください。誤変換にお気を付け下さい。",D1367="","←D列に都道府県を入力してください。",G1367="","←G列に1～3の選択肢を入力してください",H1367="","←H列に金額を入力してください",G1367=3,"",I1367="","←I列に所定労働時間を入力してください"),"")</f>
        <v/>
      </c>
    </row>
    <row r="1368" spans="1:12" ht="16.5" customHeight="1" x14ac:dyDescent="0.4">
      <c r="A1368" s="52" t="str">
        <f t="shared" si="21"/>
        <v/>
      </c>
      <c r="B1368" s="51"/>
      <c r="C1368" s="75"/>
      <c r="D1368" s="51"/>
      <c r="E1368" s="27" t="str" cm="1">
        <f t="array" ref="E1368">IFERROR(_xlfn.IFS(AND($F$4=45566,D1368="徳島"),VLOOKUP(D1368,最低賃金!$A$2:$G$49,2,FALSE),OR($F$4&lt;&gt;45566,D1368&lt;&gt;"徳島"),VLOOKUP(D1368,最低賃金!$A$2:$G$49,4,FALSE)),"")</f>
        <v/>
      </c>
      <c r="F1368" s="27" t="str">
        <f>IFERROR(VLOOKUP(D1368,最低賃金!$A$3:$G$49,6,FALSE),"")</f>
        <v/>
      </c>
      <c r="G1368" s="51"/>
      <c r="H1368" s="19"/>
      <c r="I1368" s="81"/>
      <c r="J1368" s="27" t="str" cm="1">
        <f t="array" ref="J1368">IFERROR(_xlfn.IFS(COUNTBLANK(G1368:I1368)=3,"",H1368="","H列に金額を入力してください",G1368=3,H1368,I1368="","I列に労働時間を入力してください",G1368=1,ROUND(H1368/(I1368*24),0),G1368=2,ROUND(H1368/(I1368*24),0)),"")</f>
        <v/>
      </c>
      <c r="K1368" s="80" t="str" cm="1">
        <f t="array" ref="K1368">IFERROR(_xlfn.IFS(D1368="","",J1368&lt;E1368,"×（法定外・要件外となる従業員です）",J1368&lt;=F1368,"〇",J1368&gt;F1368,"ー（要件外となる従業員です）"),"")</f>
        <v/>
      </c>
      <c r="L1368" s="25" t="str" cm="1">
        <f t="array" ref="L1368">IFERROR(_xlfn.IFS(COUNTBLANK(C1368:J1368)=8,"",C1368="","←C列に従業員名を姓名（フルネーム）で入力してください。誤変換にお気を付け下さい。",D1368="","←D列に都道府県を入力してください。",G1368="","←G列に1～3の選択肢を入力してください",H1368="","←H列に金額を入力してください",G1368=3,"",I1368="","←I列に所定労働時間を入力してください"),"")</f>
        <v/>
      </c>
    </row>
    <row r="1369" spans="1:12" ht="16.5" customHeight="1" x14ac:dyDescent="0.4">
      <c r="A1369" s="52" t="str">
        <f t="shared" si="21"/>
        <v/>
      </c>
      <c r="B1369" s="51"/>
      <c r="C1369" s="75"/>
      <c r="D1369" s="51"/>
      <c r="E1369" s="27" t="str" cm="1">
        <f t="array" ref="E1369">IFERROR(_xlfn.IFS(AND($F$4=45566,D1369="徳島"),VLOOKUP(D1369,最低賃金!$A$2:$G$49,2,FALSE),OR($F$4&lt;&gt;45566,D1369&lt;&gt;"徳島"),VLOOKUP(D1369,最低賃金!$A$2:$G$49,4,FALSE)),"")</f>
        <v/>
      </c>
      <c r="F1369" s="27" t="str">
        <f>IFERROR(VLOOKUP(D1369,最低賃金!$A$3:$G$49,6,FALSE),"")</f>
        <v/>
      </c>
      <c r="G1369" s="51"/>
      <c r="H1369" s="19"/>
      <c r="I1369" s="81"/>
      <c r="J1369" s="27" t="str" cm="1">
        <f t="array" ref="J1369">IFERROR(_xlfn.IFS(COUNTBLANK(G1369:I1369)=3,"",H1369="","H列に金額を入力してください",G1369=3,H1369,I1369="","I列に労働時間を入力してください",G1369=1,ROUND(H1369/(I1369*24),0),G1369=2,ROUND(H1369/(I1369*24),0)),"")</f>
        <v/>
      </c>
      <c r="K1369" s="80" t="str" cm="1">
        <f t="array" ref="K1369">IFERROR(_xlfn.IFS(D1369="","",J1369&lt;E1369,"×（法定外・要件外となる従業員です）",J1369&lt;=F1369,"〇",J1369&gt;F1369,"ー（要件外となる従業員です）"),"")</f>
        <v/>
      </c>
      <c r="L1369" s="25" t="str" cm="1">
        <f t="array" ref="L1369">IFERROR(_xlfn.IFS(COUNTBLANK(C1369:J1369)=8,"",C1369="","←C列に従業員名を姓名（フルネーム）で入力してください。誤変換にお気を付け下さい。",D1369="","←D列に都道府県を入力してください。",G1369="","←G列に1～3の選択肢を入力してください",H1369="","←H列に金額を入力してください",G1369=3,"",I1369="","←I列に所定労働時間を入力してください"),"")</f>
        <v/>
      </c>
    </row>
    <row r="1370" spans="1:12" ht="16.5" customHeight="1" x14ac:dyDescent="0.4">
      <c r="A1370" s="52" t="str">
        <f t="shared" si="21"/>
        <v/>
      </c>
      <c r="B1370" s="51"/>
      <c r="C1370" s="75"/>
      <c r="D1370" s="51"/>
      <c r="E1370" s="27" t="str" cm="1">
        <f t="array" ref="E1370">IFERROR(_xlfn.IFS(AND($F$4=45566,D1370="徳島"),VLOOKUP(D1370,最低賃金!$A$2:$G$49,2,FALSE),OR($F$4&lt;&gt;45566,D1370&lt;&gt;"徳島"),VLOOKUP(D1370,最低賃金!$A$2:$G$49,4,FALSE)),"")</f>
        <v/>
      </c>
      <c r="F1370" s="27" t="str">
        <f>IFERROR(VLOOKUP(D1370,最低賃金!$A$3:$G$49,6,FALSE),"")</f>
        <v/>
      </c>
      <c r="G1370" s="51"/>
      <c r="H1370" s="19"/>
      <c r="I1370" s="81"/>
      <c r="J1370" s="27" t="str" cm="1">
        <f t="array" ref="J1370">IFERROR(_xlfn.IFS(COUNTBLANK(G1370:I1370)=3,"",H1370="","H列に金額を入力してください",G1370=3,H1370,I1370="","I列に労働時間を入力してください",G1370=1,ROUND(H1370/(I1370*24),0),G1370=2,ROUND(H1370/(I1370*24),0)),"")</f>
        <v/>
      </c>
      <c r="K1370" s="80" t="str" cm="1">
        <f t="array" ref="K1370">IFERROR(_xlfn.IFS(D1370="","",J1370&lt;E1370,"×（法定外・要件外となる従業員です）",J1370&lt;=F1370,"〇",J1370&gt;F1370,"ー（要件外となる従業員です）"),"")</f>
        <v/>
      </c>
      <c r="L1370" s="25" t="str" cm="1">
        <f t="array" ref="L1370">IFERROR(_xlfn.IFS(COUNTBLANK(C1370:J1370)=8,"",C1370="","←C列に従業員名を姓名（フルネーム）で入力してください。誤変換にお気を付け下さい。",D1370="","←D列に都道府県を入力してください。",G1370="","←G列に1～3の選択肢を入力してください",H1370="","←H列に金額を入力してください",G1370=3,"",I1370="","←I列に所定労働時間を入力してください"),"")</f>
        <v/>
      </c>
    </row>
    <row r="1371" spans="1:12" ht="16.5" customHeight="1" x14ac:dyDescent="0.4">
      <c r="A1371" s="52" t="str">
        <f t="shared" si="21"/>
        <v/>
      </c>
      <c r="B1371" s="51"/>
      <c r="C1371" s="75"/>
      <c r="D1371" s="51"/>
      <c r="E1371" s="27" t="str" cm="1">
        <f t="array" ref="E1371">IFERROR(_xlfn.IFS(AND($F$4=45566,D1371="徳島"),VLOOKUP(D1371,最低賃金!$A$2:$G$49,2,FALSE),OR($F$4&lt;&gt;45566,D1371&lt;&gt;"徳島"),VLOOKUP(D1371,最低賃金!$A$2:$G$49,4,FALSE)),"")</f>
        <v/>
      </c>
      <c r="F1371" s="27" t="str">
        <f>IFERROR(VLOOKUP(D1371,最低賃金!$A$3:$G$49,6,FALSE),"")</f>
        <v/>
      </c>
      <c r="G1371" s="51"/>
      <c r="H1371" s="19"/>
      <c r="I1371" s="81"/>
      <c r="J1371" s="27" t="str" cm="1">
        <f t="array" ref="J1371">IFERROR(_xlfn.IFS(COUNTBLANK(G1371:I1371)=3,"",H1371="","H列に金額を入力してください",G1371=3,H1371,I1371="","I列に労働時間を入力してください",G1371=1,ROUND(H1371/(I1371*24),0),G1371=2,ROUND(H1371/(I1371*24),0)),"")</f>
        <v/>
      </c>
      <c r="K1371" s="80" t="str" cm="1">
        <f t="array" ref="K1371">IFERROR(_xlfn.IFS(D1371="","",J1371&lt;E1371,"×（法定外・要件外となる従業員です）",J1371&lt;=F1371,"〇",J1371&gt;F1371,"ー（要件外となる従業員です）"),"")</f>
        <v/>
      </c>
      <c r="L1371" s="25" t="str" cm="1">
        <f t="array" ref="L1371">IFERROR(_xlfn.IFS(COUNTBLANK(C1371:J1371)=8,"",C1371="","←C列に従業員名を姓名（フルネーム）で入力してください。誤変換にお気を付け下さい。",D1371="","←D列に都道府県を入力してください。",G1371="","←G列に1～3の選択肢を入力してください",H1371="","←H列に金額を入力してください",G1371=3,"",I1371="","←I列に所定労働時間を入力してください"),"")</f>
        <v/>
      </c>
    </row>
    <row r="1372" spans="1:12" ht="16.5" customHeight="1" x14ac:dyDescent="0.4">
      <c r="A1372" s="52" t="str">
        <f t="shared" si="21"/>
        <v/>
      </c>
      <c r="B1372" s="51"/>
      <c r="C1372" s="75"/>
      <c r="D1372" s="51"/>
      <c r="E1372" s="27" t="str" cm="1">
        <f t="array" ref="E1372">IFERROR(_xlfn.IFS(AND($F$4=45566,D1372="徳島"),VLOOKUP(D1372,最低賃金!$A$2:$G$49,2,FALSE),OR($F$4&lt;&gt;45566,D1372&lt;&gt;"徳島"),VLOOKUP(D1372,最低賃金!$A$2:$G$49,4,FALSE)),"")</f>
        <v/>
      </c>
      <c r="F1372" s="27" t="str">
        <f>IFERROR(VLOOKUP(D1372,最低賃金!$A$3:$G$49,6,FALSE),"")</f>
        <v/>
      </c>
      <c r="G1372" s="51"/>
      <c r="H1372" s="19"/>
      <c r="I1372" s="81"/>
      <c r="J1372" s="27" t="str" cm="1">
        <f t="array" ref="J1372">IFERROR(_xlfn.IFS(COUNTBLANK(G1372:I1372)=3,"",H1372="","H列に金額を入力してください",G1372=3,H1372,I1372="","I列に労働時間を入力してください",G1372=1,ROUND(H1372/(I1372*24),0),G1372=2,ROUND(H1372/(I1372*24),0)),"")</f>
        <v/>
      </c>
      <c r="K1372" s="80" t="str" cm="1">
        <f t="array" ref="K1372">IFERROR(_xlfn.IFS(D1372="","",J1372&lt;E1372,"×（法定外・要件外となる従業員です）",J1372&lt;=F1372,"〇",J1372&gt;F1372,"ー（要件外となる従業員です）"),"")</f>
        <v/>
      </c>
      <c r="L1372" s="25" t="str" cm="1">
        <f t="array" ref="L1372">IFERROR(_xlfn.IFS(COUNTBLANK(C1372:J1372)=8,"",C1372="","←C列に従業員名を姓名（フルネーム）で入力してください。誤変換にお気を付け下さい。",D1372="","←D列に都道府県を入力してください。",G1372="","←G列に1～3の選択肢を入力してください",H1372="","←H列に金額を入力してください",G1372=3,"",I1372="","←I列に所定労働時間を入力してください"),"")</f>
        <v/>
      </c>
    </row>
    <row r="1373" spans="1:12" ht="16.5" customHeight="1" x14ac:dyDescent="0.4">
      <c r="A1373" s="52" t="str">
        <f t="shared" si="21"/>
        <v/>
      </c>
      <c r="B1373" s="51"/>
      <c r="C1373" s="75"/>
      <c r="D1373" s="51"/>
      <c r="E1373" s="27" t="str" cm="1">
        <f t="array" ref="E1373">IFERROR(_xlfn.IFS(AND($F$4=45566,D1373="徳島"),VLOOKUP(D1373,最低賃金!$A$2:$G$49,2,FALSE),OR($F$4&lt;&gt;45566,D1373&lt;&gt;"徳島"),VLOOKUP(D1373,最低賃金!$A$2:$G$49,4,FALSE)),"")</f>
        <v/>
      </c>
      <c r="F1373" s="27" t="str">
        <f>IFERROR(VLOOKUP(D1373,最低賃金!$A$3:$G$49,6,FALSE),"")</f>
        <v/>
      </c>
      <c r="G1373" s="51"/>
      <c r="H1373" s="19"/>
      <c r="I1373" s="81"/>
      <c r="J1373" s="27" t="str" cm="1">
        <f t="array" ref="J1373">IFERROR(_xlfn.IFS(COUNTBLANK(G1373:I1373)=3,"",H1373="","H列に金額を入力してください",G1373=3,H1373,I1373="","I列に労働時間を入力してください",G1373=1,ROUND(H1373/(I1373*24),0),G1373=2,ROUND(H1373/(I1373*24),0)),"")</f>
        <v/>
      </c>
      <c r="K1373" s="80" t="str" cm="1">
        <f t="array" ref="K1373">IFERROR(_xlfn.IFS(D1373="","",J1373&lt;E1373,"×（法定外・要件外となる従業員です）",J1373&lt;=F1373,"〇",J1373&gt;F1373,"ー（要件外となる従業員です）"),"")</f>
        <v/>
      </c>
      <c r="L1373" s="25" t="str" cm="1">
        <f t="array" ref="L1373">IFERROR(_xlfn.IFS(COUNTBLANK(C1373:J1373)=8,"",C1373="","←C列に従業員名を姓名（フルネーム）で入力してください。誤変換にお気を付け下さい。",D1373="","←D列に都道府県を入力してください。",G1373="","←G列に1～3の選択肢を入力してください",H1373="","←H列に金額を入力してください",G1373=3,"",I1373="","←I列に所定労働時間を入力してください"),"")</f>
        <v/>
      </c>
    </row>
    <row r="1374" spans="1:12" ht="16.5" customHeight="1" x14ac:dyDescent="0.4">
      <c r="A1374" s="52" t="str">
        <f t="shared" si="21"/>
        <v/>
      </c>
      <c r="B1374" s="51"/>
      <c r="C1374" s="75"/>
      <c r="D1374" s="51"/>
      <c r="E1374" s="27" t="str" cm="1">
        <f t="array" ref="E1374">IFERROR(_xlfn.IFS(AND($F$4=45566,D1374="徳島"),VLOOKUP(D1374,最低賃金!$A$2:$G$49,2,FALSE),OR($F$4&lt;&gt;45566,D1374&lt;&gt;"徳島"),VLOOKUP(D1374,最低賃金!$A$2:$G$49,4,FALSE)),"")</f>
        <v/>
      </c>
      <c r="F1374" s="27" t="str">
        <f>IFERROR(VLOOKUP(D1374,最低賃金!$A$3:$G$49,6,FALSE),"")</f>
        <v/>
      </c>
      <c r="G1374" s="51"/>
      <c r="H1374" s="19"/>
      <c r="I1374" s="81"/>
      <c r="J1374" s="27" t="str" cm="1">
        <f t="array" ref="J1374">IFERROR(_xlfn.IFS(COUNTBLANK(G1374:I1374)=3,"",H1374="","H列に金額を入力してください",G1374=3,H1374,I1374="","I列に労働時間を入力してください",G1374=1,ROUND(H1374/(I1374*24),0),G1374=2,ROUND(H1374/(I1374*24),0)),"")</f>
        <v/>
      </c>
      <c r="K1374" s="80" t="str" cm="1">
        <f t="array" ref="K1374">IFERROR(_xlfn.IFS(D1374="","",J1374&lt;E1374,"×（法定外・要件外となる従業員です）",J1374&lt;=F1374,"〇",J1374&gt;F1374,"ー（要件外となる従業員です）"),"")</f>
        <v/>
      </c>
      <c r="L1374" s="25" t="str" cm="1">
        <f t="array" ref="L1374">IFERROR(_xlfn.IFS(COUNTBLANK(C1374:J1374)=8,"",C1374="","←C列に従業員名を姓名（フルネーム）で入力してください。誤変換にお気を付け下さい。",D1374="","←D列に都道府県を入力してください。",G1374="","←G列に1～3の選択肢を入力してください",H1374="","←H列に金額を入力してください",G1374=3,"",I1374="","←I列に所定労働時間を入力してください"),"")</f>
        <v/>
      </c>
    </row>
    <row r="1375" spans="1:12" ht="16.5" customHeight="1" x14ac:dyDescent="0.4">
      <c r="A1375" s="52" t="str">
        <f t="shared" si="21"/>
        <v/>
      </c>
      <c r="B1375" s="51"/>
      <c r="C1375" s="75"/>
      <c r="D1375" s="51"/>
      <c r="E1375" s="27" t="str" cm="1">
        <f t="array" ref="E1375">IFERROR(_xlfn.IFS(AND($F$4=45566,D1375="徳島"),VLOOKUP(D1375,最低賃金!$A$2:$G$49,2,FALSE),OR($F$4&lt;&gt;45566,D1375&lt;&gt;"徳島"),VLOOKUP(D1375,最低賃金!$A$2:$G$49,4,FALSE)),"")</f>
        <v/>
      </c>
      <c r="F1375" s="27" t="str">
        <f>IFERROR(VLOOKUP(D1375,最低賃金!$A$3:$G$49,6,FALSE),"")</f>
        <v/>
      </c>
      <c r="G1375" s="51"/>
      <c r="H1375" s="19"/>
      <c r="I1375" s="81"/>
      <c r="J1375" s="27" t="str" cm="1">
        <f t="array" ref="J1375">IFERROR(_xlfn.IFS(COUNTBLANK(G1375:I1375)=3,"",H1375="","H列に金額を入力してください",G1375=3,H1375,I1375="","I列に労働時間を入力してください",G1375=1,ROUND(H1375/(I1375*24),0),G1375=2,ROUND(H1375/(I1375*24),0)),"")</f>
        <v/>
      </c>
      <c r="K1375" s="80" t="str" cm="1">
        <f t="array" ref="K1375">IFERROR(_xlfn.IFS(D1375="","",J1375&lt;E1375,"×（法定外・要件外となる従業員です）",J1375&lt;=F1375,"〇",J1375&gt;F1375,"ー（要件外となる従業員です）"),"")</f>
        <v/>
      </c>
      <c r="L1375" s="25" t="str" cm="1">
        <f t="array" ref="L1375">IFERROR(_xlfn.IFS(COUNTBLANK(C1375:J1375)=8,"",C1375="","←C列に従業員名を姓名（フルネーム）で入力してください。誤変換にお気を付け下さい。",D1375="","←D列に都道府県を入力してください。",G1375="","←G列に1～3の選択肢を入力してください",H1375="","←H列に金額を入力してください",G1375=3,"",I1375="","←I列に所定労働時間を入力してください"),"")</f>
        <v/>
      </c>
    </row>
    <row r="1376" spans="1:12" ht="16.5" customHeight="1" x14ac:dyDescent="0.4">
      <c r="A1376" s="52" t="str">
        <f t="shared" si="21"/>
        <v/>
      </c>
      <c r="B1376" s="51"/>
      <c r="C1376" s="75"/>
      <c r="D1376" s="51"/>
      <c r="E1376" s="27" t="str" cm="1">
        <f t="array" ref="E1376">IFERROR(_xlfn.IFS(AND($F$4=45566,D1376="徳島"),VLOOKUP(D1376,最低賃金!$A$2:$G$49,2,FALSE),OR($F$4&lt;&gt;45566,D1376&lt;&gt;"徳島"),VLOOKUP(D1376,最低賃金!$A$2:$G$49,4,FALSE)),"")</f>
        <v/>
      </c>
      <c r="F1376" s="27" t="str">
        <f>IFERROR(VLOOKUP(D1376,最低賃金!$A$3:$G$49,6,FALSE),"")</f>
        <v/>
      </c>
      <c r="G1376" s="51"/>
      <c r="H1376" s="19"/>
      <c r="I1376" s="81"/>
      <c r="J1376" s="27" t="str" cm="1">
        <f t="array" ref="J1376">IFERROR(_xlfn.IFS(COUNTBLANK(G1376:I1376)=3,"",H1376="","H列に金額を入力してください",G1376=3,H1376,I1376="","I列に労働時間を入力してください",G1376=1,ROUND(H1376/(I1376*24),0),G1376=2,ROUND(H1376/(I1376*24),0)),"")</f>
        <v/>
      </c>
      <c r="K1376" s="80" t="str" cm="1">
        <f t="array" ref="K1376">IFERROR(_xlfn.IFS(D1376="","",J1376&lt;E1376,"×（法定外・要件外となる従業員です）",J1376&lt;=F1376,"〇",J1376&gt;F1376,"ー（要件外となる従業員です）"),"")</f>
        <v/>
      </c>
      <c r="L1376" s="25" t="str" cm="1">
        <f t="array" ref="L1376">IFERROR(_xlfn.IFS(COUNTBLANK(C1376:J1376)=8,"",C1376="","←C列に従業員名を姓名（フルネーム）で入力してください。誤変換にお気を付け下さい。",D1376="","←D列に都道府県を入力してください。",G1376="","←G列に1～3の選択肢を入力してください",H1376="","←H列に金額を入力してください",G1376=3,"",I1376="","←I列に所定労働時間を入力してください"),"")</f>
        <v/>
      </c>
    </row>
    <row r="1377" spans="1:12" ht="16.5" customHeight="1" x14ac:dyDescent="0.4">
      <c r="A1377" s="52" t="str">
        <f t="shared" si="21"/>
        <v/>
      </c>
      <c r="B1377" s="51"/>
      <c r="C1377" s="75"/>
      <c r="D1377" s="51"/>
      <c r="E1377" s="27" t="str" cm="1">
        <f t="array" ref="E1377">IFERROR(_xlfn.IFS(AND($F$4=45566,D1377="徳島"),VLOOKUP(D1377,最低賃金!$A$2:$G$49,2,FALSE),OR($F$4&lt;&gt;45566,D1377&lt;&gt;"徳島"),VLOOKUP(D1377,最低賃金!$A$2:$G$49,4,FALSE)),"")</f>
        <v/>
      </c>
      <c r="F1377" s="27" t="str">
        <f>IFERROR(VLOOKUP(D1377,最低賃金!$A$3:$G$49,6,FALSE),"")</f>
        <v/>
      </c>
      <c r="G1377" s="51"/>
      <c r="H1377" s="19"/>
      <c r="I1377" s="81"/>
      <c r="J1377" s="27" t="str" cm="1">
        <f t="array" ref="J1377">IFERROR(_xlfn.IFS(COUNTBLANK(G1377:I1377)=3,"",H1377="","H列に金額を入力してください",G1377=3,H1377,I1377="","I列に労働時間を入力してください",G1377=1,ROUND(H1377/(I1377*24),0),G1377=2,ROUND(H1377/(I1377*24),0)),"")</f>
        <v/>
      </c>
      <c r="K1377" s="80" t="str" cm="1">
        <f t="array" ref="K1377">IFERROR(_xlfn.IFS(D1377="","",J1377&lt;E1377,"×（法定外・要件外となる従業員です）",J1377&lt;=F1377,"〇",J1377&gt;F1377,"ー（要件外となる従業員です）"),"")</f>
        <v/>
      </c>
      <c r="L1377" s="25" t="str" cm="1">
        <f t="array" ref="L1377">IFERROR(_xlfn.IFS(COUNTBLANK(C1377:J1377)=8,"",C1377="","←C列に従業員名を姓名（フルネーム）で入力してください。誤変換にお気を付け下さい。",D1377="","←D列に都道府県を入力してください。",G1377="","←G列に1～3の選択肢を入力してください",H1377="","←H列に金額を入力してください",G1377=3,"",I1377="","←I列に所定労働時間を入力してください"),"")</f>
        <v/>
      </c>
    </row>
    <row r="1378" spans="1:12" ht="16.5" customHeight="1" x14ac:dyDescent="0.4">
      <c r="A1378" s="52" t="str">
        <f t="shared" si="21"/>
        <v/>
      </c>
      <c r="B1378" s="51"/>
      <c r="C1378" s="75"/>
      <c r="D1378" s="51"/>
      <c r="E1378" s="27" t="str" cm="1">
        <f t="array" ref="E1378">IFERROR(_xlfn.IFS(AND($F$4=45566,D1378="徳島"),VLOOKUP(D1378,最低賃金!$A$2:$G$49,2,FALSE),OR($F$4&lt;&gt;45566,D1378&lt;&gt;"徳島"),VLOOKUP(D1378,最低賃金!$A$2:$G$49,4,FALSE)),"")</f>
        <v/>
      </c>
      <c r="F1378" s="27" t="str">
        <f>IFERROR(VLOOKUP(D1378,最低賃金!$A$3:$G$49,6,FALSE),"")</f>
        <v/>
      </c>
      <c r="G1378" s="51"/>
      <c r="H1378" s="19"/>
      <c r="I1378" s="81"/>
      <c r="J1378" s="27" t="str" cm="1">
        <f t="array" ref="J1378">IFERROR(_xlfn.IFS(COUNTBLANK(G1378:I1378)=3,"",H1378="","H列に金額を入力してください",G1378=3,H1378,I1378="","I列に労働時間を入力してください",G1378=1,ROUND(H1378/(I1378*24),0),G1378=2,ROUND(H1378/(I1378*24),0)),"")</f>
        <v/>
      </c>
      <c r="K1378" s="80" t="str" cm="1">
        <f t="array" ref="K1378">IFERROR(_xlfn.IFS(D1378="","",J1378&lt;E1378,"×（法定外・要件外となる従業員です）",J1378&lt;=F1378,"〇",J1378&gt;F1378,"ー（要件外となる従業員です）"),"")</f>
        <v/>
      </c>
      <c r="L1378" s="25" t="str" cm="1">
        <f t="array" ref="L1378">IFERROR(_xlfn.IFS(COUNTBLANK(C1378:J1378)=8,"",C1378="","←C列に従業員名を姓名（フルネーム）で入力してください。誤変換にお気を付け下さい。",D1378="","←D列に都道府県を入力してください。",G1378="","←G列に1～3の選択肢を入力してください",H1378="","←H列に金額を入力してください",G1378=3,"",I1378="","←I列に所定労働時間を入力してください"),"")</f>
        <v/>
      </c>
    </row>
    <row r="1379" spans="1:12" ht="16.5" customHeight="1" x14ac:dyDescent="0.4">
      <c r="A1379" s="52" t="str">
        <f t="shared" si="21"/>
        <v/>
      </c>
      <c r="B1379" s="51"/>
      <c r="C1379" s="75"/>
      <c r="D1379" s="51"/>
      <c r="E1379" s="27" t="str" cm="1">
        <f t="array" ref="E1379">IFERROR(_xlfn.IFS(AND($F$4=45566,D1379="徳島"),VLOOKUP(D1379,最低賃金!$A$2:$G$49,2,FALSE),OR($F$4&lt;&gt;45566,D1379&lt;&gt;"徳島"),VLOOKUP(D1379,最低賃金!$A$2:$G$49,4,FALSE)),"")</f>
        <v/>
      </c>
      <c r="F1379" s="27" t="str">
        <f>IFERROR(VLOOKUP(D1379,最低賃金!$A$3:$G$49,6,FALSE),"")</f>
        <v/>
      </c>
      <c r="G1379" s="51"/>
      <c r="H1379" s="19"/>
      <c r="I1379" s="81"/>
      <c r="J1379" s="27" t="str" cm="1">
        <f t="array" ref="J1379">IFERROR(_xlfn.IFS(COUNTBLANK(G1379:I1379)=3,"",H1379="","H列に金額を入力してください",G1379=3,H1379,I1379="","I列に労働時間を入力してください",G1379=1,ROUND(H1379/(I1379*24),0),G1379=2,ROUND(H1379/(I1379*24),0)),"")</f>
        <v/>
      </c>
      <c r="K1379" s="80" t="str" cm="1">
        <f t="array" ref="K1379">IFERROR(_xlfn.IFS(D1379="","",J1379&lt;E1379,"×（法定外・要件外となる従業員です）",J1379&lt;=F1379,"〇",J1379&gt;F1379,"ー（要件外となる従業員です）"),"")</f>
        <v/>
      </c>
      <c r="L1379" s="25" t="str" cm="1">
        <f t="array" ref="L1379">IFERROR(_xlfn.IFS(COUNTBLANK(C1379:J1379)=8,"",C1379="","←C列に従業員名を姓名（フルネーム）で入力してください。誤変換にお気を付け下さい。",D1379="","←D列に都道府県を入力してください。",G1379="","←G列に1～3の選択肢を入力してください",H1379="","←H列に金額を入力してください",G1379=3,"",I1379="","←I列に所定労働時間を入力してください"),"")</f>
        <v/>
      </c>
    </row>
    <row r="1380" spans="1:12" ht="16.5" customHeight="1" x14ac:dyDescent="0.4">
      <c r="A1380" s="52" t="str">
        <f t="shared" si="21"/>
        <v/>
      </c>
      <c r="B1380" s="51"/>
      <c r="C1380" s="75"/>
      <c r="D1380" s="51"/>
      <c r="E1380" s="27" t="str" cm="1">
        <f t="array" ref="E1380">IFERROR(_xlfn.IFS(AND($F$4=45566,D1380="徳島"),VLOOKUP(D1380,最低賃金!$A$2:$G$49,2,FALSE),OR($F$4&lt;&gt;45566,D1380&lt;&gt;"徳島"),VLOOKUP(D1380,最低賃金!$A$2:$G$49,4,FALSE)),"")</f>
        <v/>
      </c>
      <c r="F1380" s="27" t="str">
        <f>IFERROR(VLOOKUP(D1380,最低賃金!$A$3:$G$49,6,FALSE),"")</f>
        <v/>
      </c>
      <c r="G1380" s="51"/>
      <c r="H1380" s="19"/>
      <c r="I1380" s="81"/>
      <c r="J1380" s="27" t="str" cm="1">
        <f t="array" ref="J1380">IFERROR(_xlfn.IFS(COUNTBLANK(G1380:I1380)=3,"",H1380="","H列に金額を入力してください",G1380=3,H1380,I1380="","I列に労働時間を入力してください",G1380=1,ROUND(H1380/(I1380*24),0),G1380=2,ROUND(H1380/(I1380*24),0)),"")</f>
        <v/>
      </c>
      <c r="K1380" s="80" t="str" cm="1">
        <f t="array" ref="K1380">IFERROR(_xlfn.IFS(D1380="","",J1380&lt;E1380,"×（法定外・要件外となる従業員です）",J1380&lt;=F1380,"〇",J1380&gt;F1380,"ー（要件外となる従業員です）"),"")</f>
        <v/>
      </c>
      <c r="L1380" s="25" t="str" cm="1">
        <f t="array" ref="L1380">IFERROR(_xlfn.IFS(COUNTBLANK(C1380:J1380)=8,"",C1380="","←C列に従業員名を姓名（フルネーム）で入力してください。誤変換にお気を付け下さい。",D1380="","←D列に都道府県を入力してください。",G1380="","←G列に1～3の選択肢を入力してください",H1380="","←H列に金額を入力してください",G1380=3,"",I1380="","←I列に所定労働時間を入力してください"),"")</f>
        <v/>
      </c>
    </row>
    <row r="1381" spans="1:12" ht="16.5" customHeight="1" x14ac:dyDescent="0.4">
      <c r="A1381" s="52" t="str">
        <f t="shared" si="21"/>
        <v/>
      </c>
      <c r="B1381" s="51"/>
      <c r="C1381" s="75"/>
      <c r="D1381" s="51"/>
      <c r="E1381" s="27" t="str" cm="1">
        <f t="array" ref="E1381">IFERROR(_xlfn.IFS(AND($F$4=45566,D1381="徳島"),VLOOKUP(D1381,最低賃金!$A$2:$G$49,2,FALSE),OR($F$4&lt;&gt;45566,D1381&lt;&gt;"徳島"),VLOOKUP(D1381,最低賃金!$A$2:$G$49,4,FALSE)),"")</f>
        <v/>
      </c>
      <c r="F1381" s="27" t="str">
        <f>IFERROR(VLOOKUP(D1381,最低賃金!$A$3:$G$49,6,FALSE),"")</f>
        <v/>
      </c>
      <c r="G1381" s="51"/>
      <c r="H1381" s="19"/>
      <c r="I1381" s="81"/>
      <c r="J1381" s="27" t="str" cm="1">
        <f t="array" ref="J1381">IFERROR(_xlfn.IFS(COUNTBLANK(G1381:I1381)=3,"",H1381="","H列に金額を入力してください",G1381=3,H1381,I1381="","I列に労働時間を入力してください",G1381=1,ROUND(H1381/(I1381*24),0),G1381=2,ROUND(H1381/(I1381*24),0)),"")</f>
        <v/>
      </c>
      <c r="K1381" s="80" t="str" cm="1">
        <f t="array" ref="K1381">IFERROR(_xlfn.IFS(D1381="","",J1381&lt;E1381,"×（法定外・要件外となる従業員です）",J1381&lt;=F1381,"〇",J1381&gt;F1381,"ー（要件外となる従業員です）"),"")</f>
        <v/>
      </c>
      <c r="L1381" s="25" t="str" cm="1">
        <f t="array" ref="L1381">IFERROR(_xlfn.IFS(COUNTBLANK(C1381:J1381)=8,"",C1381="","←C列に従業員名を姓名（フルネーム）で入力してください。誤変換にお気を付け下さい。",D1381="","←D列に都道府県を入力してください。",G1381="","←G列に1～3の選択肢を入力してください",H1381="","←H列に金額を入力してください",G1381=3,"",I1381="","←I列に所定労働時間を入力してください"),"")</f>
        <v/>
      </c>
    </row>
    <row r="1382" spans="1:12" ht="16.5" customHeight="1" x14ac:dyDescent="0.4">
      <c r="A1382" s="52" t="str">
        <f t="shared" si="21"/>
        <v/>
      </c>
      <c r="B1382" s="51"/>
      <c r="C1382" s="75"/>
      <c r="D1382" s="51"/>
      <c r="E1382" s="27" t="str" cm="1">
        <f t="array" ref="E1382">IFERROR(_xlfn.IFS(AND($F$4=45566,D1382="徳島"),VLOOKUP(D1382,最低賃金!$A$2:$G$49,2,FALSE),OR($F$4&lt;&gt;45566,D1382&lt;&gt;"徳島"),VLOOKUP(D1382,最低賃金!$A$2:$G$49,4,FALSE)),"")</f>
        <v/>
      </c>
      <c r="F1382" s="27" t="str">
        <f>IFERROR(VLOOKUP(D1382,最低賃金!$A$3:$G$49,6,FALSE),"")</f>
        <v/>
      </c>
      <c r="G1382" s="51"/>
      <c r="H1382" s="19"/>
      <c r="I1382" s="81"/>
      <c r="J1382" s="27" t="str" cm="1">
        <f t="array" ref="J1382">IFERROR(_xlfn.IFS(COUNTBLANK(G1382:I1382)=3,"",H1382="","H列に金額を入力してください",G1382=3,H1382,I1382="","I列に労働時間を入力してください",G1382=1,ROUND(H1382/(I1382*24),0),G1382=2,ROUND(H1382/(I1382*24),0)),"")</f>
        <v/>
      </c>
      <c r="K1382" s="80" t="str" cm="1">
        <f t="array" ref="K1382">IFERROR(_xlfn.IFS(D1382="","",J1382&lt;E1382,"×（法定外・要件外となる従業員です）",J1382&lt;=F1382,"〇",J1382&gt;F1382,"ー（要件外となる従業員です）"),"")</f>
        <v/>
      </c>
      <c r="L1382" s="25" t="str" cm="1">
        <f t="array" ref="L1382">IFERROR(_xlfn.IFS(COUNTBLANK(C1382:J1382)=8,"",C1382="","←C列に従業員名を姓名（フルネーム）で入力してください。誤変換にお気を付け下さい。",D1382="","←D列に都道府県を入力してください。",G1382="","←G列に1～3の選択肢を入力してください",H1382="","←H列に金額を入力してください",G1382=3,"",I1382="","←I列に所定労働時間を入力してください"),"")</f>
        <v/>
      </c>
    </row>
    <row r="1383" spans="1:12" ht="16.5" customHeight="1" x14ac:dyDescent="0.4">
      <c r="A1383" s="52" t="str">
        <f t="shared" si="21"/>
        <v/>
      </c>
      <c r="B1383" s="51"/>
      <c r="C1383" s="75"/>
      <c r="D1383" s="51"/>
      <c r="E1383" s="27" t="str" cm="1">
        <f t="array" ref="E1383">IFERROR(_xlfn.IFS(AND($F$4=45566,D1383="徳島"),VLOOKUP(D1383,最低賃金!$A$2:$G$49,2,FALSE),OR($F$4&lt;&gt;45566,D1383&lt;&gt;"徳島"),VLOOKUP(D1383,最低賃金!$A$2:$G$49,4,FALSE)),"")</f>
        <v/>
      </c>
      <c r="F1383" s="27" t="str">
        <f>IFERROR(VLOOKUP(D1383,最低賃金!$A$3:$G$49,6,FALSE),"")</f>
        <v/>
      </c>
      <c r="G1383" s="51"/>
      <c r="H1383" s="19"/>
      <c r="I1383" s="81"/>
      <c r="J1383" s="27" t="str" cm="1">
        <f t="array" ref="J1383">IFERROR(_xlfn.IFS(COUNTBLANK(G1383:I1383)=3,"",H1383="","H列に金額を入力してください",G1383=3,H1383,I1383="","I列に労働時間を入力してください",G1383=1,ROUND(H1383/(I1383*24),0),G1383=2,ROUND(H1383/(I1383*24),0)),"")</f>
        <v/>
      </c>
      <c r="K1383" s="80" t="str" cm="1">
        <f t="array" ref="K1383">IFERROR(_xlfn.IFS(D1383="","",J1383&lt;E1383,"×（法定外・要件外となる従業員です）",J1383&lt;=F1383,"〇",J1383&gt;F1383,"ー（要件外となる従業員です）"),"")</f>
        <v/>
      </c>
      <c r="L1383" s="25" t="str" cm="1">
        <f t="array" ref="L1383">IFERROR(_xlfn.IFS(COUNTBLANK(C1383:J1383)=8,"",C1383="","←C列に従業員名を姓名（フルネーム）で入力してください。誤変換にお気を付け下さい。",D1383="","←D列に都道府県を入力してください。",G1383="","←G列に1～3の選択肢を入力してください",H1383="","←H列に金額を入力してください",G1383=3,"",I1383="","←I列に所定労働時間を入力してください"),"")</f>
        <v/>
      </c>
    </row>
    <row r="1384" spans="1:12" ht="16.5" customHeight="1" x14ac:dyDescent="0.4">
      <c r="A1384" s="52" t="str">
        <f t="shared" si="21"/>
        <v/>
      </c>
      <c r="B1384" s="51"/>
      <c r="C1384" s="75"/>
      <c r="D1384" s="51"/>
      <c r="E1384" s="27" t="str" cm="1">
        <f t="array" ref="E1384">IFERROR(_xlfn.IFS(AND($F$4=45566,D1384="徳島"),VLOOKUP(D1384,最低賃金!$A$2:$G$49,2,FALSE),OR($F$4&lt;&gt;45566,D1384&lt;&gt;"徳島"),VLOOKUP(D1384,最低賃金!$A$2:$G$49,4,FALSE)),"")</f>
        <v/>
      </c>
      <c r="F1384" s="27" t="str">
        <f>IFERROR(VLOOKUP(D1384,最低賃金!$A$3:$G$49,6,FALSE),"")</f>
        <v/>
      </c>
      <c r="G1384" s="51"/>
      <c r="H1384" s="19"/>
      <c r="I1384" s="81"/>
      <c r="J1384" s="27" t="str" cm="1">
        <f t="array" ref="J1384">IFERROR(_xlfn.IFS(COUNTBLANK(G1384:I1384)=3,"",H1384="","H列に金額を入力してください",G1384=3,H1384,I1384="","I列に労働時間を入力してください",G1384=1,ROUND(H1384/(I1384*24),0),G1384=2,ROUND(H1384/(I1384*24),0)),"")</f>
        <v/>
      </c>
      <c r="K1384" s="80" t="str" cm="1">
        <f t="array" ref="K1384">IFERROR(_xlfn.IFS(D1384="","",J1384&lt;E1384,"×（法定外・要件外となる従業員です）",J1384&lt;=F1384,"〇",J1384&gt;F1384,"ー（要件外となる従業員です）"),"")</f>
        <v/>
      </c>
      <c r="L1384" s="25" t="str" cm="1">
        <f t="array" ref="L1384">IFERROR(_xlfn.IFS(COUNTBLANK(C1384:J1384)=8,"",C1384="","←C列に従業員名を姓名（フルネーム）で入力してください。誤変換にお気を付け下さい。",D1384="","←D列に都道府県を入力してください。",G1384="","←G列に1～3の選択肢を入力してください",H1384="","←H列に金額を入力してください",G1384=3,"",I1384="","←I列に所定労働時間を入力してください"),"")</f>
        <v/>
      </c>
    </row>
    <row r="1385" spans="1:12" ht="16.5" customHeight="1" x14ac:dyDescent="0.4">
      <c r="A1385" s="52" t="str">
        <f t="shared" si="21"/>
        <v/>
      </c>
      <c r="B1385" s="51"/>
      <c r="C1385" s="75"/>
      <c r="D1385" s="51"/>
      <c r="E1385" s="27" t="str" cm="1">
        <f t="array" ref="E1385">IFERROR(_xlfn.IFS(AND($F$4=45566,D1385="徳島"),VLOOKUP(D1385,最低賃金!$A$2:$G$49,2,FALSE),OR($F$4&lt;&gt;45566,D1385&lt;&gt;"徳島"),VLOOKUP(D1385,最低賃金!$A$2:$G$49,4,FALSE)),"")</f>
        <v/>
      </c>
      <c r="F1385" s="27" t="str">
        <f>IFERROR(VLOOKUP(D1385,最低賃金!$A$3:$G$49,6,FALSE),"")</f>
        <v/>
      </c>
      <c r="G1385" s="51"/>
      <c r="H1385" s="19"/>
      <c r="I1385" s="81"/>
      <c r="J1385" s="27" t="str" cm="1">
        <f t="array" ref="J1385">IFERROR(_xlfn.IFS(COUNTBLANK(G1385:I1385)=3,"",H1385="","H列に金額を入力してください",G1385=3,H1385,I1385="","I列に労働時間を入力してください",G1385=1,ROUND(H1385/(I1385*24),0),G1385=2,ROUND(H1385/(I1385*24),0)),"")</f>
        <v/>
      </c>
      <c r="K1385" s="80" t="str" cm="1">
        <f t="array" ref="K1385">IFERROR(_xlfn.IFS(D1385="","",J1385&lt;E1385,"×（法定外・要件外となる従業員です）",J1385&lt;=F1385,"〇",J1385&gt;F1385,"ー（要件外となる従業員です）"),"")</f>
        <v/>
      </c>
      <c r="L1385" s="25" t="str" cm="1">
        <f t="array" ref="L1385">IFERROR(_xlfn.IFS(COUNTBLANK(C1385:J1385)=8,"",C1385="","←C列に従業員名を姓名（フルネーム）で入力してください。誤変換にお気を付け下さい。",D1385="","←D列に都道府県を入力してください。",G1385="","←G列に1～3の選択肢を入力してください",H1385="","←H列に金額を入力してください",G1385=3,"",I1385="","←I列に所定労働時間を入力してください"),"")</f>
        <v/>
      </c>
    </row>
    <row r="1386" spans="1:12" ht="16.5" customHeight="1" x14ac:dyDescent="0.4">
      <c r="A1386" s="52" t="str">
        <f t="shared" si="21"/>
        <v/>
      </c>
      <c r="B1386" s="51"/>
      <c r="C1386" s="75"/>
      <c r="D1386" s="51"/>
      <c r="E1386" s="27" t="str" cm="1">
        <f t="array" ref="E1386">IFERROR(_xlfn.IFS(AND($F$4=45566,D1386="徳島"),VLOOKUP(D1386,最低賃金!$A$2:$G$49,2,FALSE),OR($F$4&lt;&gt;45566,D1386&lt;&gt;"徳島"),VLOOKUP(D1386,最低賃金!$A$2:$G$49,4,FALSE)),"")</f>
        <v/>
      </c>
      <c r="F1386" s="27" t="str">
        <f>IFERROR(VLOOKUP(D1386,最低賃金!$A$3:$G$49,6,FALSE),"")</f>
        <v/>
      </c>
      <c r="G1386" s="51"/>
      <c r="H1386" s="19"/>
      <c r="I1386" s="81"/>
      <c r="J1386" s="27" t="str" cm="1">
        <f t="array" ref="J1386">IFERROR(_xlfn.IFS(COUNTBLANK(G1386:I1386)=3,"",H1386="","H列に金額を入力してください",G1386=3,H1386,I1386="","I列に労働時間を入力してください",G1386=1,ROUND(H1386/(I1386*24),0),G1386=2,ROUND(H1386/(I1386*24),0)),"")</f>
        <v/>
      </c>
      <c r="K1386" s="80" t="str" cm="1">
        <f t="array" ref="K1386">IFERROR(_xlfn.IFS(D1386="","",J1386&lt;E1386,"×（法定外・要件外となる従業員です）",J1386&lt;=F1386,"〇",J1386&gt;F1386,"ー（要件外となる従業員です）"),"")</f>
        <v/>
      </c>
      <c r="L1386" s="25" t="str" cm="1">
        <f t="array" ref="L1386">IFERROR(_xlfn.IFS(COUNTBLANK(C1386:J1386)=8,"",C1386="","←C列に従業員名を姓名（フルネーム）で入力してください。誤変換にお気を付け下さい。",D1386="","←D列に都道府県を入力してください。",G1386="","←G列に1～3の選択肢を入力してください",H1386="","←H列に金額を入力してください",G1386=3,"",I1386="","←I列に所定労働時間を入力してください"),"")</f>
        <v/>
      </c>
    </row>
    <row r="1387" spans="1:12" ht="16.5" customHeight="1" x14ac:dyDescent="0.4">
      <c r="A1387" s="52" t="str">
        <f t="shared" si="21"/>
        <v/>
      </c>
      <c r="B1387" s="51"/>
      <c r="C1387" s="75"/>
      <c r="D1387" s="51"/>
      <c r="E1387" s="27" t="str" cm="1">
        <f t="array" ref="E1387">IFERROR(_xlfn.IFS(AND($F$4=45566,D1387="徳島"),VLOOKUP(D1387,最低賃金!$A$2:$G$49,2,FALSE),OR($F$4&lt;&gt;45566,D1387&lt;&gt;"徳島"),VLOOKUP(D1387,最低賃金!$A$2:$G$49,4,FALSE)),"")</f>
        <v/>
      </c>
      <c r="F1387" s="27" t="str">
        <f>IFERROR(VLOOKUP(D1387,最低賃金!$A$3:$G$49,6,FALSE),"")</f>
        <v/>
      </c>
      <c r="G1387" s="51"/>
      <c r="H1387" s="19"/>
      <c r="I1387" s="81"/>
      <c r="J1387" s="27" t="str" cm="1">
        <f t="array" ref="J1387">IFERROR(_xlfn.IFS(COUNTBLANK(G1387:I1387)=3,"",H1387="","H列に金額を入力してください",G1387=3,H1387,I1387="","I列に労働時間を入力してください",G1387=1,ROUND(H1387/(I1387*24),0),G1387=2,ROUND(H1387/(I1387*24),0)),"")</f>
        <v/>
      </c>
      <c r="K1387" s="80" t="str" cm="1">
        <f t="array" ref="K1387">IFERROR(_xlfn.IFS(D1387="","",J1387&lt;E1387,"×（法定外・要件外となる従業員です）",J1387&lt;=F1387,"〇",J1387&gt;F1387,"ー（要件外となる従業員です）"),"")</f>
        <v/>
      </c>
      <c r="L1387" s="25" t="str" cm="1">
        <f t="array" ref="L1387">IFERROR(_xlfn.IFS(COUNTBLANK(C1387:J1387)=8,"",C1387="","←C列に従業員名を姓名（フルネーム）で入力してください。誤変換にお気を付け下さい。",D1387="","←D列に都道府県を入力してください。",G1387="","←G列に1～3の選択肢を入力してください",H1387="","←H列に金額を入力してください",G1387=3,"",I1387="","←I列に所定労働時間を入力してください"),"")</f>
        <v/>
      </c>
    </row>
    <row r="1388" spans="1:12" ht="16.5" customHeight="1" x14ac:dyDescent="0.4">
      <c r="A1388" s="52" t="str">
        <f t="shared" si="21"/>
        <v/>
      </c>
      <c r="B1388" s="51"/>
      <c r="C1388" s="75"/>
      <c r="D1388" s="51"/>
      <c r="E1388" s="27" t="str" cm="1">
        <f t="array" ref="E1388">IFERROR(_xlfn.IFS(AND($F$4=45566,D1388="徳島"),VLOOKUP(D1388,最低賃金!$A$2:$G$49,2,FALSE),OR($F$4&lt;&gt;45566,D1388&lt;&gt;"徳島"),VLOOKUP(D1388,最低賃金!$A$2:$G$49,4,FALSE)),"")</f>
        <v/>
      </c>
      <c r="F1388" s="27" t="str">
        <f>IFERROR(VLOOKUP(D1388,最低賃金!$A$3:$G$49,6,FALSE),"")</f>
        <v/>
      </c>
      <c r="G1388" s="51"/>
      <c r="H1388" s="19"/>
      <c r="I1388" s="81"/>
      <c r="J1388" s="27" t="str" cm="1">
        <f t="array" ref="J1388">IFERROR(_xlfn.IFS(COUNTBLANK(G1388:I1388)=3,"",H1388="","H列に金額を入力してください",G1388=3,H1388,I1388="","I列に労働時間を入力してください",G1388=1,ROUND(H1388/(I1388*24),0),G1388=2,ROUND(H1388/(I1388*24),0)),"")</f>
        <v/>
      </c>
      <c r="K1388" s="80" t="str" cm="1">
        <f t="array" ref="K1388">IFERROR(_xlfn.IFS(D1388="","",J1388&lt;E1388,"×（法定外・要件外となる従業員です）",J1388&lt;=F1388,"〇",J1388&gt;F1388,"ー（要件外となる従業員です）"),"")</f>
        <v/>
      </c>
      <c r="L1388" s="25" t="str" cm="1">
        <f t="array" ref="L1388">IFERROR(_xlfn.IFS(COUNTBLANK(C1388:J1388)=8,"",C1388="","←C列に従業員名を姓名（フルネーム）で入力してください。誤変換にお気を付け下さい。",D1388="","←D列に都道府県を入力してください。",G1388="","←G列に1～3の選択肢を入力してください",H1388="","←H列に金額を入力してください",G1388=3,"",I1388="","←I列に所定労働時間を入力してください"),"")</f>
        <v/>
      </c>
    </row>
    <row r="1389" spans="1:12" ht="16.5" customHeight="1" x14ac:dyDescent="0.4">
      <c r="A1389" s="52" t="str">
        <f t="shared" si="21"/>
        <v/>
      </c>
      <c r="B1389" s="51"/>
      <c r="C1389" s="75"/>
      <c r="D1389" s="51"/>
      <c r="E1389" s="27" t="str" cm="1">
        <f t="array" ref="E1389">IFERROR(_xlfn.IFS(AND($F$4=45566,D1389="徳島"),VLOOKUP(D1389,最低賃金!$A$2:$G$49,2,FALSE),OR($F$4&lt;&gt;45566,D1389&lt;&gt;"徳島"),VLOOKUP(D1389,最低賃金!$A$2:$G$49,4,FALSE)),"")</f>
        <v/>
      </c>
      <c r="F1389" s="27" t="str">
        <f>IFERROR(VLOOKUP(D1389,最低賃金!$A$3:$G$49,6,FALSE),"")</f>
        <v/>
      </c>
      <c r="G1389" s="51"/>
      <c r="H1389" s="19"/>
      <c r="I1389" s="81"/>
      <c r="J1389" s="27" t="str" cm="1">
        <f t="array" ref="J1389">IFERROR(_xlfn.IFS(COUNTBLANK(G1389:I1389)=3,"",H1389="","H列に金額を入力してください",G1389=3,H1389,I1389="","I列に労働時間を入力してください",G1389=1,ROUND(H1389/(I1389*24),0),G1389=2,ROUND(H1389/(I1389*24),0)),"")</f>
        <v/>
      </c>
      <c r="K1389" s="80" t="str" cm="1">
        <f t="array" ref="K1389">IFERROR(_xlfn.IFS(D1389="","",J1389&lt;E1389,"×（法定外・要件外となる従業員です）",J1389&lt;=F1389,"〇",J1389&gt;F1389,"ー（要件外となる従業員です）"),"")</f>
        <v/>
      </c>
      <c r="L1389" s="25" t="str" cm="1">
        <f t="array" ref="L1389">IFERROR(_xlfn.IFS(COUNTBLANK(C1389:J1389)=8,"",C1389="","←C列に従業員名を姓名（フルネーム）で入力してください。誤変換にお気を付け下さい。",D1389="","←D列に都道府県を入力してください。",G1389="","←G列に1～3の選択肢を入力してください",H1389="","←H列に金額を入力してください",G1389=3,"",I1389="","←I列に所定労働時間を入力してください"),"")</f>
        <v/>
      </c>
    </row>
    <row r="1390" spans="1:12" ht="16.5" customHeight="1" x14ac:dyDescent="0.4">
      <c r="A1390" s="52" t="str">
        <f t="shared" si="21"/>
        <v/>
      </c>
      <c r="B1390" s="51"/>
      <c r="C1390" s="75"/>
      <c r="D1390" s="51"/>
      <c r="E1390" s="27" t="str" cm="1">
        <f t="array" ref="E1390">IFERROR(_xlfn.IFS(AND($F$4=45566,D1390="徳島"),VLOOKUP(D1390,最低賃金!$A$2:$G$49,2,FALSE),OR($F$4&lt;&gt;45566,D1390&lt;&gt;"徳島"),VLOOKUP(D1390,最低賃金!$A$2:$G$49,4,FALSE)),"")</f>
        <v/>
      </c>
      <c r="F1390" s="27" t="str">
        <f>IFERROR(VLOOKUP(D1390,最低賃金!$A$3:$G$49,6,FALSE),"")</f>
        <v/>
      </c>
      <c r="G1390" s="51"/>
      <c r="H1390" s="19"/>
      <c r="I1390" s="81"/>
      <c r="J1390" s="27" t="str" cm="1">
        <f t="array" ref="J1390">IFERROR(_xlfn.IFS(COUNTBLANK(G1390:I1390)=3,"",H1390="","H列に金額を入力してください",G1390=3,H1390,I1390="","I列に労働時間を入力してください",G1390=1,ROUND(H1390/(I1390*24),0),G1390=2,ROUND(H1390/(I1390*24),0)),"")</f>
        <v/>
      </c>
      <c r="K1390" s="80" t="str" cm="1">
        <f t="array" ref="K1390">IFERROR(_xlfn.IFS(D1390="","",J1390&lt;E1390,"×（法定外・要件外となる従業員です）",J1390&lt;=F1390,"〇",J1390&gt;F1390,"ー（要件外となる従業員です）"),"")</f>
        <v/>
      </c>
      <c r="L1390" s="25" t="str" cm="1">
        <f t="array" ref="L1390">IFERROR(_xlfn.IFS(COUNTBLANK(C1390:J1390)=8,"",C1390="","←C列に従業員名を姓名（フルネーム）で入力してください。誤変換にお気を付け下さい。",D1390="","←D列に都道府県を入力してください。",G1390="","←G列に1～3の選択肢を入力してください",H1390="","←H列に金額を入力してください",G1390=3,"",I1390="","←I列に所定労働時間を入力してください"),"")</f>
        <v/>
      </c>
    </row>
    <row r="1391" spans="1:12" ht="16.5" customHeight="1" x14ac:dyDescent="0.4">
      <c r="A1391" s="52" t="str">
        <f t="shared" si="21"/>
        <v/>
      </c>
      <c r="B1391" s="51"/>
      <c r="C1391" s="75"/>
      <c r="D1391" s="51"/>
      <c r="E1391" s="27" t="str" cm="1">
        <f t="array" ref="E1391">IFERROR(_xlfn.IFS(AND($F$4=45566,D1391="徳島"),VLOOKUP(D1391,最低賃金!$A$2:$G$49,2,FALSE),OR($F$4&lt;&gt;45566,D1391&lt;&gt;"徳島"),VLOOKUP(D1391,最低賃金!$A$2:$G$49,4,FALSE)),"")</f>
        <v/>
      </c>
      <c r="F1391" s="27" t="str">
        <f>IFERROR(VLOOKUP(D1391,最低賃金!$A$3:$G$49,6,FALSE),"")</f>
        <v/>
      </c>
      <c r="G1391" s="51"/>
      <c r="H1391" s="19"/>
      <c r="I1391" s="81"/>
      <c r="J1391" s="27" t="str" cm="1">
        <f t="array" ref="J1391">IFERROR(_xlfn.IFS(COUNTBLANK(G1391:I1391)=3,"",H1391="","H列に金額を入力してください",G1391=3,H1391,I1391="","I列に労働時間を入力してください",G1391=1,ROUND(H1391/(I1391*24),0),G1391=2,ROUND(H1391/(I1391*24),0)),"")</f>
        <v/>
      </c>
      <c r="K1391" s="80" t="str" cm="1">
        <f t="array" ref="K1391">IFERROR(_xlfn.IFS(D1391="","",J1391&lt;E1391,"×（法定外・要件外となる従業員です）",J1391&lt;=F1391,"〇",J1391&gt;F1391,"ー（要件外となる従業員です）"),"")</f>
        <v/>
      </c>
      <c r="L1391" s="25" t="str" cm="1">
        <f t="array" ref="L1391">IFERROR(_xlfn.IFS(COUNTBLANK(C1391:J1391)=8,"",C1391="","←C列に従業員名を姓名（フルネーム）で入力してください。誤変換にお気を付け下さい。",D1391="","←D列に都道府県を入力してください。",G1391="","←G列に1～3の選択肢を入力してください",H1391="","←H列に金額を入力してください",G1391=3,"",I1391="","←I列に所定労働時間を入力してください"),"")</f>
        <v/>
      </c>
    </row>
    <row r="1392" spans="1:12" ht="16.5" customHeight="1" x14ac:dyDescent="0.4">
      <c r="A1392" s="52" t="str">
        <f t="shared" si="21"/>
        <v/>
      </c>
      <c r="B1392" s="51"/>
      <c r="C1392" s="75"/>
      <c r="D1392" s="51"/>
      <c r="E1392" s="27" t="str" cm="1">
        <f t="array" ref="E1392">IFERROR(_xlfn.IFS(AND($F$4=45566,D1392="徳島"),VLOOKUP(D1392,最低賃金!$A$2:$G$49,2,FALSE),OR($F$4&lt;&gt;45566,D1392&lt;&gt;"徳島"),VLOOKUP(D1392,最低賃金!$A$2:$G$49,4,FALSE)),"")</f>
        <v/>
      </c>
      <c r="F1392" s="27" t="str">
        <f>IFERROR(VLOOKUP(D1392,最低賃金!$A$3:$G$49,6,FALSE),"")</f>
        <v/>
      </c>
      <c r="G1392" s="51"/>
      <c r="H1392" s="19"/>
      <c r="I1392" s="81"/>
      <c r="J1392" s="27" t="str" cm="1">
        <f t="array" ref="J1392">IFERROR(_xlfn.IFS(COUNTBLANK(G1392:I1392)=3,"",H1392="","H列に金額を入力してください",G1392=3,H1392,I1392="","I列に労働時間を入力してください",G1392=1,ROUND(H1392/(I1392*24),0),G1392=2,ROUND(H1392/(I1392*24),0)),"")</f>
        <v/>
      </c>
      <c r="K1392" s="80" t="str" cm="1">
        <f t="array" ref="K1392">IFERROR(_xlfn.IFS(D1392="","",J1392&lt;E1392,"×（法定外・要件外となる従業員です）",J1392&lt;=F1392,"〇",J1392&gt;F1392,"ー（要件外となる従業員です）"),"")</f>
        <v/>
      </c>
      <c r="L1392" s="25" t="str" cm="1">
        <f t="array" ref="L1392">IFERROR(_xlfn.IFS(COUNTBLANK(C1392:J1392)=8,"",C1392="","←C列に従業員名を姓名（フルネーム）で入力してください。誤変換にお気を付け下さい。",D1392="","←D列に都道府県を入力してください。",G1392="","←G列に1～3の選択肢を入力してください",H1392="","←H列に金額を入力してください",G1392=3,"",I1392="","←I列に所定労働時間を入力してください"),"")</f>
        <v/>
      </c>
    </row>
    <row r="1393" spans="1:12" ht="16.5" customHeight="1" x14ac:dyDescent="0.4">
      <c r="A1393" s="52" t="str">
        <f t="shared" si="21"/>
        <v/>
      </c>
      <c r="B1393" s="51"/>
      <c r="C1393" s="75"/>
      <c r="D1393" s="51"/>
      <c r="E1393" s="27" t="str" cm="1">
        <f t="array" ref="E1393">IFERROR(_xlfn.IFS(AND($F$4=45566,D1393="徳島"),VLOOKUP(D1393,最低賃金!$A$2:$G$49,2,FALSE),OR($F$4&lt;&gt;45566,D1393&lt;&gt;"徳島"),VLOOKUP(D1393,最低賃金!$A$2:$G$49,4,FALSE)),"")</f>
        <v/>
      </c>
      <c r="F1393" s="27" t="str">
        <f>IFERROR(VLOOKUP(D1393,最低賃金!$A$3:$G$49,6,FALSE),"")</f>
        <v/>
      </c>
      <c r="G1393" s="51"/>
      <c r="H1393" s="19"/>
      <c r="I1393" s="81"/>
      <c r="J1393" s="27" t="str" cm="1">
        <f t="array" ref="J1393">IFERROR(_xlfn.IFS(COUNTBLANK(G1393:I1393)=3,"",H1393="","H列に金額を入力してください",G1393=3,H1393,I1393="","I列に労働時間を入力してください",G1393=1,ROUND(H1393/(I1393*24),0),G1393=2,ROUND(H1393/(I1393*24),0)),"")</f>
        <v/>
      </c>
      <c r="K1393" s="80" t="str" cm="1">
        <f t="array" ref="K1393">IFERROR(_xlfn.IFS(D1393="","",J1393&lt;E1393,"×（法定外・要件外となる従業員です）",J1393&lt;=F1393,"〇",J1393&gt;F1393,"ー（要件外となる従業員です）"),"")</f>
        <v/>
      </c>
      <c r="L1393" s="25" t="str" cm="1">
        <f t="array" ref="L1393">IFERROR(_xlfn.IFS(COUNTBLANK(C1393:J1393)=8,"",C1393="","←C列に従業員名を姓名（フルネーム）で入力してください。誤変換にお気を付け下さい。",D1393="","←D列に都道府県を入力してください。",G1393="","←G列に1～3の選択肢を入力してください",H1393="","←H列に金額を入力してください",G1393=3,"",I1393="","←I列に所定労働時間を入力してください"),"")</f>
        <v/>
      </c>
    </row>
    <row r="1394" spans="1:12" ht="16.5" customHeight="1" x14ac:dyDescent="0.4">
      <c r="A1394" s="52" t="str">
        <f t="shared" si="21"/>
        <v/>
      </c>
      <c r="B1394" s="51"/>
      <c r="C1394" s="75"/>
      <c r="D1394" s="51"/>
      <c r="E1394" s="27" t="str" cm="1">
        <f t="array" ref="E1394">IFERROR(_xlfn.IFS(AND($F$4=45566,D1394="徳島"),VLOOKUP(D1394,最低賃金!$A$2:$G$49,2,FALSE),OR($F$4&lt;&gt;45566,D1394&lt;&gt;"徳島"),VLOOKUP(D1394,最低賃金!$A$2:$G$49,4,FALSE)),"")</f>
        <v/>
      </c>
      <c r="F1394" s="27" t="str">
        <f>IFERROR(VLOOKUP(D1394,最低賃金!$A$3:$G$49,6,FALSE),"")</f>
        <v/>
      </c>
      <c r="G1394" s="51"/>
      <c r="H1394" s="19"/>
      <c r="I1394" s="81"/>
      <c r="J1394" s="27" t="str" cm="1">
        <f t="array" ref="J1394">IFERROR(_xlfn.IFS(COUNTBLANK(G1394:I1394)=3,"",H1394="","H列に金額を入力してください",G1394=3,H1394,I1394="","I列に労働時間を入力してください",G1394=1,ROUND(H1394/(I1394*24),0),G1394=2,ROUND(H1394/(I1394*24),0)),"")</f>
        <v/>
      </c>
      <c r="K1394" s="80" t="str" cm="1">
        <f t="array" ref="K1394">IFERROR(_xlfn.IFS(D1394="","",J1394&lt;E1394,"×（法定外・要件外となる従業員です）",J1394&lt;=F1394,"〇",J1394&gt;F1394,"ー（要件外となる従業員です）"),"")</f>
        <v/>
      </c>
      <c r="L1394" s="25" t="str" cm="1">
        <f t="array" ref="L1394">IFERROR(_xlfn.IFS(COUNTBLANK(C1394:J1394)=8,"",C1394="","←C列に従業員名を姓名（フルネーム）で入力してください。誤変換にお気を付け下さい。",D1394="","←D列に都道府県を入力してください。",G1394="","←G列に1～3の選択肢を入力してください",H1394="","←H列に金額を入力してください",G1394=3,"",I1394="","←I列に所定労働時間を入力してください"),"")</f>
        <v/>
      </c>
    </row>
    <row r="1395" spans="1:12" ht="16.5" customHeight="1" x14ac:dyDescent="0.4">
      <c r="A1395" s="52" t="str">
        <f t="shared" si="21"/>
        <v/>
      </c>
      <c r="B1395" s="51"/>
      <c r="C1395" s="75"/>
      <c r="D1395" s="51"/>
      <c r="E1395" s="27" t="str" cm="1">
        <f t="array" ref="E1395">IFERROR(_xlfn.IFS(AND($F$4=45566,D1395="徳島"),VLOOKUP(D1395,最低賃金!$A$2:$G$49,2,FALSE),OR($F$4&lt;&gt;45566,D1395&lt;&gt;"徳島"),VLOOKUP(D1395,最低賃金!$A$2:$G$49,4,FALSE)),"")</f>
        <v/>
      </c>
      <c r="F1395" s="27" t="str">
        <f>IFERROR(VLOOKUP(D1395,最低賃金!$A$3:$G$49,6,FALSE),"")</f>
        <v/>
      </c>
      <c r="G1395" s="51"/>
      <c r="H1395" s="19"/>
      <c r="I1395" s="81"/>
      <c r="J1395" s="27" t="str" cm="1">
        <f t="array" ref="J1395">IFERROR(_xlfn.IFS(COUNTBLANK(G1395:I1395)=3,"",H1395="","H列に金額を入力してください",G1395=3,H1395,I1395="","I列に労働時間を入力してください",G1395=1,ROUND(H1395/(I1395*24),0),G1395=2,ROUND(H1395/(I1395*24),0)),"")</f>
        <v/>
      </c>
      <c r="K1395" s="80" t="str" cm="1">
        <f t="array" ref="K1395">IFERROR(_xlfn.IFS(D1395="","",J1395&lt;E1395,"×（法定外・要件外となる従業員です）",J1395&lt;=F1395,"〇",J1395&gt;F1395,"ー（要件外となる従業員です）"),"")</f>
        <v/>
      </c>
      <c r="L1395" s="25" t="str" cm="1">
        <f t="array" ref="L1395">IFERROR(_xlfn.IFS(COUNTBLANK(C1395:J1395)=8,"",C1395="","←C列に従業員名を姓名（フルネーム）で入力してください。誤変換にお気を付け下さい。",D1395="","←D列に都道府県を入力してください。",G1395="","←G列に1～3の選択肢を入力してください",H1395="","←H列に金額を入力してください",G1395=3,"",I1395="","←I列に所定労働時間を入力してください"),"")</f>
        <v/>
      </c>
    </row>
    <row r="1396" spans="1:12" ht="16.5" customHeight="1" x14ac:dyDescent="0.4">
      <c r="A1396" s="52" t="str">
        <f t="shared" si="21"/>
        <v/>
      </c>
      <c r="B1396" s="51"/>
      <c r="C1396" s="75"/>
      <c r="D1396" s="51"/>
      <c r="E1396" s="27" t="str" cm="1">
        <f t="array" ref="E1396">IFERROR(_xlfn.IFS(AND($F$4=45566,D1396="徳島"),VLOOKUP(D1396,最低賃金!$A$2:$G$49,2,FALSE),OR($F$4&lt;&gt;45566,D1396&lt;&gt;"徳島"),VLOOKUP(D1396,最低賃金!$A$2:$G$49,4,FALSE)),"")</f>
        <v/>
      </c>
      <c r="F1396" s="27" t="str">
        <f>IFERROR(VLOOKUP(D1396,最低賃金!$A$3:$G$49,6,FALSE),"")</f>
        <v/>
      </c>
      <c r="G1396" s="51"/>
      <c r="H1396" s="19"/>
      <c r="I1396" s="81"/>
      <c r="J1396" s="27" t="str" cm="1">
        <f t="array" ref="J1396">IFERROR(_xlfn.IFS(COUNTBLANK(G1396:I1396)=3,"",H1396="","H列に金額を入力してください",G1396=3,H1396,I1396="","I列に労働時間を入力してください",G1396=1,ROUND(H1396/(I1396*24),0),G1396=2,ROUND(H1396/(I1396*24),0)),"")</f>
        <v/>
      </c>
      <c r="K1396" s="80" t="str" cm="1">
        <f t="array" ref="K1396">IFERROR(_xlfn.IFS(D1396="","",J1396&lt;E1396,"×（法定外・要件外となる従業員です）",J1396&lt;=F1396,"〇",J1396&gt;F1396,"ー（要件外となる従業員です）"),"")</f>
        <v/>
      </c>
      <c r="L1396" s="25" t="str" cm="1">
        <f t="array" ref="L1396">IFERROR(_xlfn.IFS(COUNTBLANK(C1396:J1396)=8,"",C1396="","←C列に従業員名を姓名（フルネーム）で入力してください。誤変換にお気を付け下さい。",D1396="","←D列に都道府県を入力してください。",G1396="","←G列に1～3の選択肢を入力してください",H1396="","←H列に金額を入力してください",G1396=3,"",I1396="","←I列に所定労働時間を入力してください"),"")</f>
        <v/>
      </c>
    </row>
    <row r="1397" spans="1:12" ht="16.5" customHeight="1" x14ac:dyDescent="0.4">
      <c r="A1397" s="52" t="str">
        <f t="shared" si="21"/>
        <v/>
      </c>
      <c r="B1397" s="51"/>
      <c r="C1397" s="75"/>
      <c r="D1397" s="51"/>
      <c r="E1397" s="27" t="str" cm="1">
        <f t="array" ref="E1397">IFERROR(_xlfn.IFS(AND($F$4=45566,D1397="徳島"),VLOOKUP(D1397,最低賃金!$A$2:$G$49,2,FALSE),OR($F$4&lt;&gt;45566,D1397&lt;&gt;"徳島"),VLOOKUP(D1397,最低賃金!$A$2:$G$49,4,FALSE)),"")</f>
        <v/>
      </c>
      <c r="F1397" s="27" t="str">
        <f>IFERROR(VLOOKUP(D1397,最低賃金!$A$3:$G$49,6,FALSE),"")</f>
        <v/>
      </c>
      <c r="G1397" s="51"/>
      <c r="H1397" s="19"/>
      <c r="I1397" s="81"/>
      <c r="J1397" s="27" t="str" cm="1">
        <f t="array" ref="J1397">IFERROR(_xlfn.IFS(COUNTBLANK(G1397:I1397)=3,"",H1397="","H列に金額を入力してください",G1397=3,H1397,I1397="","I列に労働時間を入力してください",G1397=1,ROUND(H1397/(I1397*24),0),G1397=2,ROUND(H1397/(I1397*24),0)),"")</f>
        <v/>
      </c>
      <c r="K1397" s="80" t="str" cm="1">
        <f t="array" ref="K1397">IFERROR(_xlfn.IFS(D1397="","",J1397&lt;E1397,"×（法定外・要件外となる従業員です）",J1397&lt;=F1397,"〇",J1397&gt;F1397,"ー（要件外となる従業員です）"),"")</f>
        <v/>
      </c>
      <c r="L1397" s="25" t="str" cm="1">
        <f t="array" ref="L1397">IFERROR(_xlfn.IFS(COUNTBLANK(C1397:J1397)=8,"",C1397="","←C列に従業員名を姓名（フルネーム）で入力してください。誤変換にお気を付け下さい。",D1397="","←D列に都道府県を入力してください。",G1397="","←G列に1～3の選択肢を入力してください",H1397="","←H列に金額を入力してください",G1397=3,"",I1397="","←I列に所定労働時間を入力してください"),"")</f>
        <v/>
      </c>
    </row>
    <row r="1398" spans="1:12" ht="16.5" customHeight="1" x14ac:dyDescent="0.4">
      <c r="A1398" s="52" t="str">
        <f t="shared" si="21"/>
        <v/>
      </c>
      <c r="B1398" s="51"/>
      <c r="C1398" s="75"/>
      <c r="D1398" s="51"/>
      <c r="E1398" s="27" t="str" cm="1">
        <f t="array" ref="E1398">IFERROR(_xlfn.IFS(AND($F$4=45566,D1398="徳島"),VLOOKUP(D1398,最低賃金!$A$2:$G$49,2,FALSE),OR($F$4&lt;&gt;45566,D1398&lt;&gt;"徳島"),VLOOKUP(D1398,最低賃金!$A$2:$G$49,4,FALSE)),"")</f>
        <v/>
      </c>
      <c r="F1398" s="27" t="str">
        <f>IFERROR(VLOOKUP(D1398,最低賃金!$A$3:$G$49,6,FALSE),"")</f>
        <v/>
      </c>
      <c r="G1398" s="51"/>
      <c r="H1398" s="19"/>
      <c r="I1398" s="81"/>
      <c r="J1398" s="27" t="str" cm="1">
        <f t="array" ref="J1398">IFERROR(_xlfn.IFS(COUNTBLANK(G1398:I1398)=3,"",H1398="","H列に金額を入力してください",G1398=3,H1398,I1398="","I列に労働時間を入力してください",G1398=1,ROUND(H1398/(I1398*24),0),G1398=2,ROUND(H1398/(I1398*24),0)),"")</f>
        <v/>
      </c>
      <c r="K1398" s="80" t="str" cm="1">
        <f t="array" ref="K1398">IFERROR(_xlfn.IFS(D1398="","",J1398&lt;E1398,"×（法定外・要件外となる従業員です）",J1398&lt;=F1398,"〇",J1398&gt;F1398,"ー（要件外となる従業員です）"),"")</f>
        <v/>
      </c>
      <c r="L1398" s="25" t="str" cm="1">
        <f t="array" ref="L1398">IFERROR(_xlfn.IFS(COUNTBLANK(C1398:J1398)=8,"",C1398="","←C列に従業員名を姓名（フルネーム）で入力してください。誤変換にお気を付け下さい。",D1398="","←D列に都道府県を入力してください。",G1398="","←G列に1～3の選択肢を入力してください",H1398="","←H列に金額を入力してください",G1398=3,"",I1398="","←I列に所定労働時間を入力してください"),"")</f>
        <v/>
      </c>
    </row>
    <row r="1399" spans="1:12" ht="16.5" customHeight="1" x14ac:dyDescent="0.4">
      <c r="A1399" s="52" t="str">
        <f t="shared" si="21"/>
        <v/>
      </c>
      <c r="B1399" s="51"/>
      <c r="C1399" s="75"/>
      <c r="D1399" s="51"/>
      <c r="E1399" s="27" t="str" cm="1">
        <f t="array" ref="E1399">IFERROR(_xlfn.IFS(AND($F$4=45566,D1399="徳島"),VLOOKUP(D1399,最低賃金!$A$2:$G$49,2,FALSE),OR($F$4&lt;&gt;45566,D1399&lt;&gt;"徳島"),VLOOKUP(D1399,最低賃金!$A$2:$G$49,4,FALSE)),"")</f>
        <v/>
      </c>
      <c r="F1399" s="27" t="str">
        <f>IFERROR(VLOOKUP(D1399,最低賃金!$A$3:$G$49,6,FALSE),"")</f>
        <v/>
      </c>
      <c r="G1399" s="51"/>
      <c r="H1399" s="19"/>
      <c r="I1399" s="81"/>
      <c r="J1399" s="27" t="str" cm="1">
        <f t="array" ref="J1399">IFERROR(_xlfn.IFS(COUNTBLANK(G1399:I1399)=3,"",H1399="","H列に金額を入力してください",G1399=3,H1399,I1399="","I列に労働時間を入力してください",G1399=1,ROUND(H1399/(I1399*24),0),G1399=2,ROUND(H1399/(I1399*24),0)),"")</f>
        <v/>
      </c>
      <c r="K1399" s="80" t="str" cm="1">
        <f t="array" ref="K1399">IFERROR(_xlfn.IFS(D1399="","",J1399&lt;E1399,"×（法定外・要件外となる従業員です）",J1399&lt;=F1399,"〇",J1399&gt;F1399,"ー（要件外となる従業員です）"),"")</f>
        <v/>
      </c>
      <c r="L1399" s="25" t="str" cm="1">
        <f t="array" ref="L1399">IFERROR(_xlfn.IFS(COUNTBLANK(C1399:J1399)=8,"",C1399="","←C列に従業員名を姓名（フルネーム）で入力してください。誤変換にお気を付け下さい。",D1399="","←D列に都道府県を入力してください。",G1399="","←G列に1～3の選択肢を入力してください",H1399="","←H列に金額を入力してください",G1399=3,"",I1399="","←I列に所定労働時間を入力してください"),"")</f>
        <v/>
      </c>
    </row>
    <row r="1400" spans="1:12" ht="16.5" customHeight="1" x14ac:dyDescent="0.4">
      <c r="A1400" s="52" t="str">
        <f t="shared" si="21"/>
        <v/>
      </c>
      <c r="B1400" s="51"/>
      <c r="C1400" s="75"/>
      <c r="D1400" s="51"/>
      <c r="E1400" s="27" t="str" cm="1">
        <f t="array" ref="E1400">IFERROR(_xlfn.IFS(AND($F$4=45566,D1400="徳島"),VLOOKUP(D1400,最低賃金!$A$2:$G$49,2,FALSE),OR($F$4&lt;&gt;45566,D1400&lt;&gt;"徳島"),VLOOKUP(D1400,最低賃金!$A$2:$G$49,4,FALSE)),"")</f>
        <v/>
      </c>
      <c r="F1400" s="27" t="str">
        <f>IFERROR(VLOOKUP(D1400,最低賃金!$A$3:$G$49,6,FALSE),"")</f>
        <v/>
      </c>
      <c r="G1400" s="51"/>
      <c r="H1400" s="19"/>
      <c r="I1400" s="81"/>
      <c r="J1400" s="27" t="str" cm="1">
        <f t="array" ref="J1400">IFERROR(_xlfn.IFS(COUNTBLANK(G1400:I1400)=3,"",H1400="","H列に金額を入力してください",G1400=3,H1400,I1400="","I列に労働時間を入力してください",G1400=1,ROUND(H1400/(I1400*24),0),G1400=2,ROUND(H1400/(I1400*24),0)),"")</f>
        <v/>
      </c>
      <c r="K1400" s="80" t="str" cm="1">
        <f t="array" ref="K1400">IFERROR(_xlfn.IFS(D1400="","",J1400&lt;E1400,"×（法定外・要件外となる従業員です）",J1400&lt;=F1400,"〇",J1400&gt;F1400,"ー（要件外となる従業員です）"),"")</f>
        <v/>
      </c>
      <c r="L1400" s="25" t="str" cm="1">
        <f t="array" ref="L1400">IFERROR(_xlfn.IFS(COUNTBLANK(C1400:J1400)=8,"",C1400="","←C列に従業員名を姓名（フルネーム）で入力してください。誤変換にお気を付け下さい。",D1400="","←D列に都道府県を入力してください。",G1400="","←G列に1～3の選択肢を入力してください",H1400="","←H列に金額を入力してください",G1400=3,"",I1400="","←I列に所定労働時間を入力してください"),"")</f>
        <v/>
      </c>
    </row>
    <row r="1401" spans="1:12" ht="16.5" customHeight="1" x14ac:dyDescent="0.4">
      <c r="A1401" s="52" t="str">
        <f t="shared" si="21"/>
        <v/>
      </c>
      <c r="B1401" s="51"/>
      <c r="C1401" s="75"/>
      <c r="D1401" s="51"/>
      <c r="E1401" s="27" t="str" cm="1">
        <f t="array" ref="E1401">IFERROR(_xlfn.IFS(AND($F$4=45566,D1401="徳島"),VLOOKUP(D1401,最低賃金!$A$2:$G$49,2,FALSE),OR($F$4&lt;&gt;45566,D1401&lt;&gt;"徳島"),VLOOKUP(D1401,最低賃金!$A$2:$G$49,4,FALSE)),"")</f>
        <v/>
      </c>
      <c r="F1401" s="27" t="str">
        <f>IFERROR(VLOOKUP(D1401,最低賃金!$A$3:$G$49,6,FALSE),"")</f>
        <v/>
      </c>
      <c r="G1401" s="51"/>
      <c r="H1401" s="19"/>
      <c r="I1401" s="81"/>
      <c r="J1401" s="27" t="str" cm="1">
        <f t="array" ref="J1401">IFERROR(_xlfn.IFS(COUNTBLANK(G1401:I1401)=3,"",H1401="","H列に金額を入力してください",G1401=3,H1401,I1401="","I列に労働時間を入力してください",G1401=1,ROUND(H1401/(I1401*24),0),G1401=2,ROUND(H1401/(I1401*24),0)),"")</f>
        <v/>
      </c>
      <c r="K1401" s="80" t="str" cm="1">
        <f t="array" ref="K1401">IFERROR(_xlfn.IFS(D1401="","",J1401&lt;E1401,"×（法定外・要件外となる従業員です）",J1401&lt;=F1401,"〇",J1401&gt;F1401,"ー（要件外となる従業員です）"),"")</f>
        <v/>
      </c>
      <c r="L1401" s="25" t="str" cm="1">
        <f t="array" ref="L1401">IFERROR(_xlfn.IFS(COUNTBLANK(C1401:J1401)=8,"",C1401="","←C列に従業員名を姓名（フルネーム）で入力してください。誤変換にお気を付け下さい。",D1401="","←D列に都道府県を入力してください。",G1401="","←G列に1～3の選択肢を入力してください",H1401="","←H列に金額を入力してください",G1401=3,"",I1401="","←I列に所定労働時間を入力してください"),"")</f>
        <v/>
      </c>
    </row>
    <row r="1402" spans="1:12" ht="16.5" customHeight="1" x14ac:dyDescent="0.4">
      <c r="A1402" s="52" t="str">
        <f t="shared" si="21"/>
        <v/>
      </c>
      <c r="B1402" s="51"/>
      <c r="C1402" s="75"/>
      <c r="D1402" s="51"/>
      <c r="E1402" s="27" t="str" cm="1">
        <f t="array" ref="E1402">IFERROR(_xlfn.IFS(AND($F$4=45566,D1402="徳島"),VLOOKUP(D1402,最低賃金!$A$2:$G$49,2,FALSE),OR($F$4&lt;&gt;45566,D1402&lt;&gt;"徳島"),VLOOKUP(D1402,最低賃金!$A$2:$G$49,4,FALSE)),"")</f>
        <v/>
      </c>
      <c r="F1402" s="27" t="str">
        <f>IFERROR(VLOOKUP(D1402,最低賃金!$A$3:$G$49,6,FALSE),"")</f>
        <v/>
      </c>
      <c r="G1402" s="51"/>
      <c r="H1402" s="19"/>
      <c r="I1402" s="81"/>
      <c r="J1402" s="27" t="str" cm="1">
        <f t="array" ref="J1402">IFERROR(_xlfn.IFS(COUNTBLANK(G1402:I1402)=3,"",H1402="","H列に金額を入力してください",G1402=3,H1402,I1402="","I列に労働時間を入力してください",G1402=1,ROUND(H1402/(I1402*24),0),G1402=2,ROUND(H1402/(I1402*24),0)),"")</f>
        <v/>
      </c>
      <c r="K1402" s="80" t="str" cm="1">
        <f t="array" ref="K1402">IFERROR(_xlfn.IFS(D1402="","",J1402&lt;E1402,"×（法定外・要件外となる従業員です）",J1402&lt;=F1402,"〇",J1402&gt;F1402,"ー（要件外となる従業員です）"),"")</f>
        <v/>
      </c>
      <c r="L1402" s="25" t="str" cm="1">
        <f t="array" ref="L1402">IFERROR(_xlfn.IFS(COUNTBLANK(C1402:J1402)=8,"",C1402="","←C列に従業員名を姓名（フルネーム）で入力してください。誤変換にお気を付け下さい。",D1402="","←D列に都道府県を入力してください。",G1402="","←G列に1～3の選択肢を入力してください",H1402="","←H列に金額を入力してください",G1402=3,"",I1402="","←I列に所定労働時間を入力してください"),"")</f>
        <v/>
      </c>
    </row>
    <row r="1403" spans="1:12" ht="16.5" customHeight="1" x14ac:dyDescent="0.4">
      <c r="A1403" s="52" t="str">
        <f t="shared" si="21"/>
        <v/>
      </c>
      <c r="B1403" s="51"/>
      <c r="C1403" s="75"/>
      <c r="D1403" s="51"/>
      <c r="E1403" s="27" t="str" cm="1">
        <f t="array" ref="E1403">IFERROR(_xlfn.IFS(AND($F$4=45566,D1403="徳島"),VLOOKUP(D1403,最低賃金!$A$2:$G$49,2,FALSE),OR($F$4&lt;&gt;45566,D1403&lt;&gt;"徳島"),VLOOKUP(D1403,最低賃金!$A$2:$G$49,4,FALSE)),"")</f>
        <v/>
      </c>
      <c r="F1403" s="27" t="str">
        <f>IFERROR(VLOOKUP(D1403,最低賃金!$A$3:$G$49,6,FALSE),"")</f>
        <v/>
      </c>
      <c r="G1403" s="51"/>
      <c r="H1403" s="19"/>
      <c r="I1403" s="81"/>
      <c r="J1403" s="27" t="str" cm="1">
        <f t="array" ref="J1403">IFERROR(_xlfn.IFS(COUNTBLANK(G1403:I1403)=3,"",H1403="","H列に金額を入力してください",G1403=3,H1403,I1403="","I列に労働時間を入力してください",G1403=1,ROUND(H1403/(I1403*24),0),G1403=2,ROUND(H1403/(I1403*24),0)),"")</f>
        <v/>
      </c>
      <c r="K1403" s="80" t="str" cm="1">
        <f t="array" ref="K1403">IFERROR(_xlfn.IFS(D1403="","",J1403&lt;E1403,"×（法定外・要件外となる従業員です）",J1403&lt;=F1403,"〇",J1403&gt;F1403,"ー（要件外となる従業員です）"),"")</f>
        <v/>
      </c>
      <c r="L1403" s="25" t="str" cm="1">
        <f t="array" ref="L1403">IFERROR(_xlfn.IFS(COUNTBLANK(C1403:J1403)=8,"",C1403="","←C列に従業員名を姓名（フルネーム）で入力してください。誤変換にお気を付け下さい。",D1403="","←D列に都道府県を入力してください。",G1403="","←G列に1～3の選択肢を入力してください",H1403="","←H列に金額を入力してください",G1403=3,"",I1403="","←I列に所定労働時間を入力してください"),"")</f>
        <v/>
      </c>
    </row>
    <row r="1404" spans="1:12" ht="16.5" customHeight="1" x14ac:dyDescent="0.4">
      <c r="A1404" s="52" t="str">
        <f t="shared" si="21"/>
        <v/>
      </c>
      <c r="B1404" s="51"/>
      <c r="C1404" s="75"/>
      <c r="D1404" s="51"/>
      <c r="E1404" s="27" t="str" cm="1">
        <f t="array" ref="E1404">IFERROR(_xlfn.IFS(AND($F$4=45566,D1404="徳島"),VLOOKUP(D1404,最低賃金!$A$2:$G$49,2,FALSE),OR($F$4&lt;&gt;45566,D1404&lt;&gt;"徳島"),VLOOKUP(D1404,最低賃金!$A$2:$G$49,4,FALSE)),"")</f>
        <v/>
      </c>
      <c r="F1404" s="27" t="str">
        <f>IFERROR(VLOOKUP(D1404,最低賃金!$A$3:$G$49,6,FALSE),"")</f>
        <v/>
      </c>
      <c r="G1404" s="51"/>
      <c r="H1404" s="19"/>
      <c r="I1404" s="81"/>
      <c r="J1404" s="27" t="str" cm="1">
        <f t="array" ref="J1404">IFERROR(_xlfn.IFS(COUNTBLANK(G1404:I1404)=3,"",H1404="","H列に金額を入力してください",G1404=3,H1404,I1404="","I列に労働時間を入力してください",G1404=1,ROUND(H1404/(I1404*24),0),G1404=2,ROUND(H1404/(I1404*24),0)),"")</f>
        <v/>
      </c>
      <c r="K1404" s="80" t="str" cm="1">
        <f t="array" ref="K1404">IFERROR(_xlfn.IFS(D1404="","",J1404&lt;E1404,"×（法定外・要件外となる従業員です）",J1404&lt;=F1404,"〇",J1404&gt;F1404,"ー（要件外となる従業員です）"),"")</f>
        <v/>
      </c>
      <c r="L1404" s="25" t="str" cm="1">
        <f t="array" ref="L1404">IFERROR(_xlfn.IFS(COUNTBLANK(C1404:J1404)=8,"",C1404="","←C列に従業員名を姓名（フルネーム）で入力してください。誤変換にお気を付け下さい。",D1404="","←D列に都道府県を入力してください。",G1404="","←G列に1～3の選択肢を入力してください",H1404="","←H列に金額を入力してください",G1404=3,"",I1404="","←I列に所定労働時間を入力してください"),"")</f>
        <v/>
      </c>
    </row>
    <row r="1405" spans="1:12" ht="16.5" customHeight="1" x14ac:dyDescent="0.4">
      <c r="A1405" s="52" t="str">
        <f t="shared" si="21"/>
        <v/>
      </c>
      <c r="B1405" s="51"/>
      <c r="C1405" s="75"/>
      <c r="D1405" s="51"/>
      <c r="E1405" s="27" t="str" cm="1">
        <f t="array" ref="E1405">IFERROR(_xlfn.IFS(AND($F$4=45566,D1405="徳島"),VLOOKUP(D1405,最低賃金!$A$2:$G$49,2,FALSE),OR($F$4&lt;&gt;45566,D1405&lt;&gt;"徳島"),VLOOKUP(D1405,最低賃金!$A$2:$G$49,4,FALSE)),"")</f>
        <v/>
      </c>
      <c r="F1405" s="27" t="str">
        <f>IFERROR(VLOOKUP(D1405,最低賃金!$A$3:$G$49,6,FALSE),"")</f>
        <v/>
      </c>
      <c r="G1405" s="51"/>
      <c r="H1405" s="19"/>
      <c r="I1405" s="81"/>
      <c r="J1405" s="27" t="str" cm="1">
        <f t="array" ref="J1405">IFERROR(_xlfn.IFS(COUNTBLANK(G1405:I1405)=3,"",H1405="","H列に金額を入力してください",G1405=3,H1405,I1405="","I列に労働時間を入力してください",G1405=1,ROUND(H1405/(I1405*24),0),G1405=2,ROUND(H1405/(I1405*24),0)),"")</f>
        <v/>
      </c>
      <c r="K1405" s="80" t="str" cm="1">
        <f t="array" ref="K1405">IFERROR(_xlfn.IFS(D1405="","",J1405&lt;E1405,"×（法定外・要件外となる従業員です）",J1405&lt;=F1405,"〇",J1405&gt;F1405,"ー（要件外となる従業員です）"),"")</f>
        <v/>
      </c>
      <c r="L1405" s="25" t="str" cm="1">
        <f t="array" ref="L1405">IFERROR(_xlfn.IFS(COUNTBLANK(C1405:J1405)=8,"",C1405="","←C列に従業員名を姓名（フルネーム）で入力してください。誤変換にお気を付け下さい。",D1405="","←D列に都道府県を入力してください。",G1405="","←G列に1～3の選択肢を入力してください",H1405="","←H列に金額を入力してください",G1405=3,"",I1405="","←I列に所定労働時間を入力してください"),"")</f>
        <v/>
      </c>
    </row>
    <row r="1406" spans="1:12" ht="16.5" customHeight="1" x14ac:dyDescent="0.4">
      <c r="A1406" s="52" t="str">
        <f t="shared" si="21"/>
        <v/>
      </c>
      <c r="B1406" s="51"/>
      <c r="C1406" s="75"/>
      <c r="D1406" s="51"/>
      <c r="E1406" s="27" t="str" cm="1">
        <f t="array" ref="E1406">IFERROR(_xlfn.IFS(AND($F$4=45566,D1406="徳島"),VLOOKUP(D1406,最低賃金!$A$2:$G$49,2,FALSE),OR($F$4&lt;&gt;45566,D1406&lt;&gt;"徳島"),VLOOKUP(D1406,最低賃金!$A$2:$G$49,4,FALSE)),"")</f>
        <v/>
      </c>
      <c r="F1406" s="27" t="str">
        <f>IFERROR(VLOOKUP(D1406,最低賃金!$A$3:$G$49,6,FALSE),"")</f>
        <v/>
      </c>
      <c r="G1406" s="51"/>
      <c r="H1406" s="19"/>
      <c r="I1406" s="81"/>
      <c r="J1406" s="27" t="str" cm="1">
        <f t="array" ref="J1406">IFERROR(_xlfn.IFS(COUNTBLANK(G1406:I1406)=3,"",H1406="","H列に金額を入力してください",G1406=3,H1406,I1406="","I列に労働時間を入力してください",G1406=1,ROUND(H1406/(I1406*24),0),G1406=2,ROUND(H1406/(I1406*24),0)),"")</f>
        <v/>
      </c>
      <c r="K1406" s="80" t="str" cm="1">
        <f t="array" ref="K1406">IFERROR(_xlfn.IFS(D1406="","",J1406&lt;E1406,"×（法定外・要件外となる従業員です）",J1406&lt;=F1406,"〇",J1406&gt;F1406,"ー（要件外となる従業員です）"),"")</f>
        <v/>
      </c>
      <c r="L1406" s="25" t="str" cm="1">
        <f t="array" ref="L1406">IFERROR(_xlfn.IFS(COUNTBLANK(C1406:J1406)=8,"",C1406="","←C列に従業員名を姓名（フルネーム）で入力してください。誤変換にお気を付け下さい。",D1406="","←D列に都道府県を入力してください。",G1406="","←G列に1～3の選択肢を入力してください",H1406="","←H列に金額を入力してください",G1406=3,"",I1406="","←I列に所定労働時間を入力してください"),"")</f>
        <v/>
      </c>
    </row>
    <row r="1407" spans="1:12" ht="16.5" customHeight="1" x14ac:dyDescent="0.4">
      <c r="A1407" s="52" t="str">
        <f t="shared" si="21"/>
        <v/>
      </c>
      <c r="B1407" s="51"/>
      <c r="C1407" s="75"/>
      <c r="D1407" s="51"/>
      <c r="E1407" s="27" t="str" cm="1">
        <f t="array" ref="E1407">IFERROR(_xlfn.IFS(AND($F$4=45566,D1407="徳島"),VLOOKUP(D1407,最低賃金!$A$2:$G$49,2,FALSE),OR($F$4&lt;&gt;45566,D1407&lt;&gt;"徳島"),VLOOKUP(D1407,最低賃金!$A$2:$G$49,4,FALSE)),"")</f>
        <v/>
      </c>
      <c r="F1407" s="27" t="str">
        <f>IFERROR(VLOOKUP(D1407,最低賃金!$A$3:$G$49,6,FALSE),"")</f>
        <v/>
      </c>
      <c r="G1407" s="51"/>
      <c r="H1407" s="19"/>
      <c r="I1407" s="81"/>
      <c r="J1407" s="27" t="str" cm="1">
        <f t="array" ref="J1407">IFERROR(_xlfn.IFS(COUNTBLANK(G1407:I1407)=3,"",H1407="","H列に金額を入力してください",G1407=3,H1407,I1407="","I列に労働時間を入力してください",G1407=1,ROUND(H1407/(I1407*24),0),G1407=2,ROUND(H1407/(I1407*24),0)),"")</f>
        <v/>
      </c>
      <c r="K1407" s="80" t="str" cm="1">
        <f t="array" ref="K1407">IFERROR(_xlfn.IFS(D1407="","",J1407&lt;E1407,"×（法定外・要件外となる従業員です）",J1407&lt;=F1407,"〇",J1407&gt;F1407,"ー（要件外となる従業員です）"),"")</f>
        <v/>
      </c>
      <c r="L1407" s="25" t="str" cm="1">
        <f t="array" ref="L1407">IFERROR(_xlfn.IFS(COUNTBLANK(C1407:J1407)=8,"",C1407="","←C列に従業員名を姓名（フルネーム）で入力してください。誤変換にお気を付け下さい。",D1407="","←D列に都道府県を入力してください。",G1407="","←G列に1～3の選択肢を入力してください",H1407="","←H列に金額を入力してください",G1407=3,"",I1407="","←I列に所定労働時間を入力してください"),"")</f>
        <v/>
      </c>
    </row>
    <row r="1408" spans="1:12" ht="16.5" customHeight="1" x14ac:dyDescent="0.4">
      <c r="A1408" s="52" t="str">
        <f t="shared" si="21"/>
        <v/>
      </c>
      <c r="B1408" s="51"/>
      <c r="C1408" s="75"/>
      <c r="D1408" s="51"/>
      <c r="E1408" s="27" t="str" cm="1">
        <f t="array" ref="E1408">IFERROR(_xlfn.IFS(AND($F$4=45566,D1408="徳島"),VLOOKUP(D1408,最低賃金!$A$2:$G$49,2,FALSE),OR($F$4&lt;&gt;45566,D1408&lt;&gt;"徳島"),VLOOKUP(D1408,最低賃金!$A$2:$G$49,4,FALSE)),"")</f>
        <v/>
      </c>
      <c r="F1408" s="27" t="str">
        <f>IFERROR(VLOOKUP(D1408,最低賃金!$A$3:$G$49,6,FALSE),"")</f>
        <v/>
      </c>
      <c r="G1408" s="51"/>
      <c r="H1408" s="19"/>
      <c r="I1408" s="81"/>
      <c r="J1408" s="27" t="str" cm="1">
        <f t="array" ref="J1408">IFERROR(_xlfn.IFS(COUNTBLANK(G1408:I1408)=3,"",H1408="","H列に金額を入力してください",G1408=3,H1408,I1408="","I列に労働時間を入力してください",G1408=1,ROUND(H1408/(I1408*24),0),G1408=2,ROUND(H1408/(I1408*24),0)),"")</f>
        <v/>
      </c>
      <c r="K1408" s="80" t="str" cm="1">
        <f t="array" ref="K1408">IFERROR(_xlfn.IFS(D1408="","",J1408&lt;E1408,"×（法定外・要件外となる従業員です）",J1408&lt;=F1408,"〇",J1408&gt;F1408,"ー（要件外となる従業員です）"),"")</f>
        <v/>
      </c>
      <c r="L1408" s="25" t="str" cm="1">
        <f t="array" ref="L1408">IFERROR(_xlfn.IFS(COUNTBLANK(C1408:J1408)=8,"",C1408="","←C列に従業員名を姓名（フルネーム）で入力してください。誤変換にお気を付け下さい。",D1408="","←D列に都道府県を入力してください。",G1408="","←G列に1～3の選択肢を入力してください",H1408="","←H列に金額を入力してください",G1408=3,"",I1408="","←I列に所定労働時間を入力してください"),"")</f>
        <v/>
      </c>
    </row>
    <row r="1409" spans="1:12" ht="16.5" customHeight="1" x14ac:dyDescent="0.4">
      <c r="A1409" s="52" t="str">
        <f t="shared" si="21"/>
        <v/>
      </c>
      <c r="B1409" s="51"/>
      <c r="C1409" s="75"/>
      <c r="D1409" s="51"/>
      <c r="E1409" s="27" t="str" cm="1">
        <f t="array" ref="E1409">IFERROR(_xlfn.IFS(AND($F$4=45566,D1409="徳島"),VLOOKUP(D1409,最低賃金!$A$2:$G$49,2,FALSE),OR($F$4&lt;&gt;45566,D1409&lt;&gt;"徳島"),VLOOKUP(D1409,最低賃金!$A$2:$G$49,4,FALSE)),"")</f>
        <v/>
      </c>
      <c r="F1409" s="27" t="str">
        <f>IFERROR(VLOOKUP(D1409,最低賃金!$A$3:$G$49,6,FALSE),"")</f>
        <v/>
      </c>
      <c r="G1409" s="51"/>
      <c r="H1409" s="19"/>
      <c r="I1409" s="81"/>
      <c r="J1409" s="27" t="str" cm="1">
        <f t="array" ref="J1409">IFERROR(_xlfn.IFS(COUNTBLANK(G1409:I1409)=3,"",H1409="","H列に金額を入力してください",G1409=3,H1409,I1409="","I列に労働時間を入力してください",G1409=1,ROUND(H1409/(I1409*24),0),G1409=2,ROUND(H1409/(I1409*24),0)),"")</f>
        <v/>
      </c>
      <c r="K1409" s="80" t="str" cm="1">
        <f t="array" ref="K1409">IFERROR(_xlfn.IFS(D1409="","",J1409&lt;E1409,"×（法定外・要件外となる従業員です）",J1409&lt;=F1409,"〇",J1409&gt;F1409,"ー（要件外となる従業員です）"),"")</f>
        <v/>
      </c>
      <c r="L1409" s="25" t="str" cm="1">
        <f t="array" ref="L1409">IFERROR(_xlfn.IFS(COUNTBLANK(C1409:J1409)=8,"",C1409="","←C列に従業員名を姓名（フルネーム）で入力してください。誤変換にお気を付け下さい。",D1409="","←D列に都道府県を入力してください。",G1409="","←G列に1～3の選択肢を入力してください",H1409="","←H列に金額を入力してください",G1409=3,"",I1409="","←I列に所定労働時間を入力してください"),"")</f>
        <v/>
      </c>
    </row>
    <row r="1410" spans="1:12" ht="16.5" customHeight="1" x14ac:dyDescent="0.4">
      <c r="A1410" s="52" t="str">
        <f t="shared" si="21"/>
        <v/>
      </c>
      <c r="B1410" s="51"/>
      <c r="C1410" s="75"/>
      <c r="D1410" s="51"/>
      <c r="E1410" s="27" t="str" cm="1">
        <f t="array" ref="E1410">IFERROR(_xlfn.IFS(AND($F$4=45566,D1410="徳島"),VLOOKUP(D1410,最低賃金!$A$2:$G$49,2,FALSE),OR($F$4&lt;&gt;45566,D1410&lt;&gt;"徳島"),VLOOKUP(D1410,最低賃金!$A$2:$G$49,4,FALSE)),"")</f>
        <v/>
      </c>
      <c r="F1410" s="27" t="str">
        <f>IFERROR(VLOOKUP(D1410,最低賃金!$A$3:$G$49,6,FALSE),"")</f>
        <v/>
      </c>
      <c r="G1410" s="51"/>
      <c r="H1410" s="19"/>
      <c r="I1410" s="81"/>
      <c r="J1410" s="27" t="str" cm="1">
        <f t="array" ref="J1410">IFERROR(_xlfn.IFS(COUNTBLANK(G1410:I1410)=3,"",H1410="","H列に金額を入力してください",G1410=3,H1410,I1410="","I列に労働時間を入力してください",G1410=1,ROUND(H1410/(I1410*24),0),G1410=2,ROUND(H1410/(I1410*24),0)),"")</f>
        <v/>
      </c>
      <c r="K1410" s="80" t="str" cm="1">
        <f t="array" ref="K1410">IFERROR(_xlfn.IFS(D1410="","",J1410&lt;E1410,"×（法定外・要件外となる従業員です）",J1410&lt;=F1410,"〇",J1410&gt;F1410,"ー（要件外となる従業員です）"),"")</f>
        <v/>
      </c>
      <c r="L1410" s="25" t="str" cm="1">
        <f t="array" ref="L1410">IFERROR(_xlfn.IFS(COUNTBLANK(C1410:J1410)=8,"",C1410="","←C列に従業員名を姓名（フルネーム）で入力してください。誤変換にお気を付け下さい。",D1410="","←D列に都道府県を入力してください。",G1410="","←G列に1～3の選択肢を入力してください",H1410="","←H列に金額を入力してください",G1410=3,"",I1410="","←I列に所定労働時間を入力してください"),"")</f>
        <v/>
      </c>
    </row>
    <row r="1411" spans="1:12" ht="16.5" customHeight="1" x14ac:dyDescent="0.4">
      <c r="A1411" s="52" t="str">
        <f t="shared" si="21"/>
        <v/>
      </c>
      <c r="B1411" s="51"/>
      <c r="C1411" s="75"/>
      <c r="D1411" s="51"/>
      <c r="E1411" s="27" t="str" cm="1">
        <f t="array" ref="E1411">IFERROR(_xlfn.IFS(AND($F$4=45566,D1411="徳島"),VLOOKUP(D1411,最低賃金!$A$2:$G$49,2,FALSE),OR($F$4&lt;&gt;45566,D1411&lt;&gt;"徳島"),VLOOKUP(D1411,最低賃金!$A$2:$G$49,4,FALSE)),"")</f>
        <v/>
      </c>
      <c r="F1411" s="27" t="str">
        <f>IFERROR(VLOOKUP(D1411,最低賃金!$A$3:$G$49,6,FALSE),"")</f>
        <v/>
      </c>
      <c r="G1411" s="51"/>
      <c r="H1411" s="19"/>
      <c r="I1411" s="81"/>
      <c r="J1411" s="27" t="str" cm="1">
        <f t="array" ref="J1411">IFERROR(_xlfn.IFS(COUNTBLANK(G1411:I1411)=3,"",H1411="","H列に金額を入力してください",G1411=3,H1411,I1411="","I列に労働時間を入力してください",G1411=1,ROUND(H1411/(I1411*24),0),G1411=2,ROUND(H1411/(I1411*24),0)),"")</f>
        <v/>
      </c>
      <c r="K1411" s="80" t="str" cm="1">
        <f t="array" ref="K1411">IFERROR(_xlfn.IFS(D1411="","",J1411&lt;E1411,"×（法定外・要件外となる従業員です）",J1411&lt;=F1411,"〇",J1411&gt;F1411,"ー（要件外となる従業員です）"),"")</f>
        <v/>
      </c>
      <c r="L1411" s="25" t="str" cm="1">
        <f t="array" ref="L1411">IFERROR(_xlfn.IFS(COUNTBLANK(C1411:J1411)=8,"",C1411="","←C列に従業員名を姓名（フルネーム）で入力してください。誤変換にお気を付け下さい。",D1411="","←D列に都道府県を入力してください。",G1411="","←G列に1～3の選択肢を入力してください",H1411="","←H列に金額を入力してください",G1411=3,"",I1411="","←I列に所定労働時間を入力してください"),"")</f>
        <v/>
      </c>
    </row>
    <row r="1412" spans="1:12" ht="16.5" customHeight="1" x14ac:dyDescent="0.4">
      <c r="A1412" s="52" t="str">
        <f t="shared" si="21"/>
        <v/>
      </c>
      <c r="B1412" s="51"/>
      <c r="C1412" s="75"/>
      <c r="D1412" s="51"/>
      <c r="E1412" s="27" t="str" cm="1">
        <f t="array" ref="E1412">IFERROR(_xlfn.IFS(AND($F$4=45566,D1412="徳島"),VLOOKUP(D1412,最低賃金!$A$2:$G$49,2,FALSE),OR($F$4&lt;&gt;45566,D1412&lt;&gt;"徳島"),VLOOKUP(D1412,最低賃金!$A$2:$G$49,4,FALSE)),"")</f>
        <v/>
      </c>
      <c r="F1412" s="27" t="str">
        <f>IFERROR(VLOOKUP(D1412,最低賃金!$A$3:$G$49,6,FALSE),"")</f>
        <v/>
      </c>
      <c r="G1412" s="51"/>
      <c r="H1412" s="19"/>
      <c r="I1412" s="81"/>
      <c r="J1412" s="27" t="str" cm="1">
        <f t="array" ref="J1412">IFERROR(_xlfn.IFS(COUNTBLANK(G1412:I1412)=3,"",H1412="","H列に金額を入力してください",G1412=3,H1412,I1412="","I列に労働時間を入力してください",G1412=1,ROUND(H1412/(I1412*24),0),G1412=2,ROUND(H1412/(I1412*24),0)),"")</f>
        <v/>
      </c>
      <c r="K1412" s="80" t="str" cm="1">
        <f t="array" ref="K1412">IFERROR(_xlfn.IFS(D1412="","",J1412&lt;E1412,"×（法定外・要件外となる従業員です）",J1412&lt;=F1412,"〇",J1412&gt;F1412,"ー（要件外となる従業員です）"),"")</f>
        <v/>
      </c>
      <c r="L1412" s="25" t="str" cm="1">
        <f t="array" ref="L1412">IFERROR(_xlfn.IFS(COUNTBLANK(C1412:J1412)=8,"",C1412="","←C列に従業員名を姓名（フルネーム）で入力してください。誤変換にお気を付け下さい。",D1412="","←D列に都道府県を入力してください。",G1412="","←G列に1～3の選択肢を入力してください",H1412="","←H列に金額を入力してください",G1412=3,"",I1412="","←I列に所定労働時間を入力してください"),"")</f>
        <v/>
      </c>
    </row>
    <row r="1413" spans="1:12" ht="16.5" customHeight="1" x14ac:dyDescent="0.4">
      <c r="A1413" s="52" t="str">
        <f t="shared" si="21"/>
        <v/>
      </c>
      <c r="B1413" s="51"/>
      <c r="C1413" s="75"/>
      <c r="D1413" s="51"/>
      <c r="E1413" s="27" t="str" cm="1">
        <f t="array" ref="E1413">IFERROR(_xlfn.IFS(AND($F$4=45566,D1413="徳島"),VLOOKUP(D1413,最低賃金!$A$2:$G$49,2,FALSE),OR($F$4&lt;&gt;45566,D1413&lt;&gt;"徳島"),VLOOKUP(D1413,最低賃金!$A$2:$G$49,4,FALSE)),"")</f>
        <v/>
      </c>
      <c r="F1413" s="27" t="str">
        <f>IFERROR(VLOOKUP(D1413,最低賃金!$A$3:$G$49,6,FALSE),"")</f>
        <v/>
      </c>
      <c r="G1413" s="51"/>
      <c r="H1413" s="19"/>
      <c r="I1413" s="81"/>
      <c r="J1413" s="27" t="str" cm="1">
        <f t="array" ref="J1413">IFERROR(_xlfn.IFS(COUNTBLANK(G1413:I1413)=3,"",H1413="","H列に金額を入力してください",G1413=3,H1413,I1413="","I列に労働時間を入力してください",G1413=1,ROUND(H1413/(I1413*24),0),G1413=2,ROUND(H1413/(I1413*24),0)),"")</f>
        <v/>
      </c>
      <c r="K1413" s="80" t="str" cm="1">
        <f t="array" ref="K1413">IFERROR(_xlfn.IFS(D1413="","",J1413&lt;E1413,"×（法定外・要件外となる従業員です）",J1413&lt;=F1413,"〇",J1413&gt;F1413,"ー（要件外となる従業員です）"),"")</f>
        <v/>
      </c>
      <c r="L1413" s="25" t="str" cm="1">
        <f t="array" ref="L1413">IFERROR(_xlfn.IFS(COUNTBLANK(C1413:J1413)=8,"",C1413="","←C列に従業員名を姓名（フルネーム）で入力してください。誤変換にお気を付け下さい。",D1413="","←D列に都道府県を入力してください。",G1413="","←G列に1～3の選択肢を入力してください",H1413="","←H列に金額を入力してください",G1413=3,"",I1413="","←I列に所定労働時間を入力してください"),"")</f>
        <v/>
      </c>
    </row>
    <row r="1414" spans="1:12" ht="16.5" customHeight="1" x14ac:dyDescent="0.4">
      <c r="A1414" s="52" t="str">
        <f t="shared" si="21"/>
        <v/>
      </c>
      <c r="B1414" s="51"/>
      <c r="C1414" s="75"/>
      <c r="D1414" s="51"/>
      <c r="E1414" s="27" t="str" cm="1">
        <f t="array" ref="E1414">IFERROR(_xlfn.IFS(AND($F$4=45566,D1414="徳島"),VLOOKUP(D1414,最低賃金!$A$2:$G$49,2,FALSE),OR($F$4&lt;&gt;45566,D1414&lt;&gt;"徳島"),VLOOKUP(D1414,最低賃金!$A$2:$G$49,4,FALSE)),"")</f>
        <v/>
      </c>
      <c r="F1414" s="27" t="str">
        <f>IFERROR(VLOOKUP(D1414,最低賃金!$A$3:$G$49,6,FALSE),"")</f>
        <v/>
      </c>
      <c r="G1414" s="51"/>
      <c r="H1414" s="19"/>
      <c r="I1414" s="81"/>
      <c r="J1414" s="27" t="str" cm="1">
        <f t="array" ref="J1414">IFERROR(_xlfn.IFS(COUNTBLANK(G1414:I1414)=3,"",H1414="","H列に金額を入力してください",G1414=3,H1414,I1414="","I列に労働時間を入力してください",G1414=1,ROUND(H1414/(I1414*24),0),G1414=2,ROUND(H1414/(I1414*24),0)),"")</f>
        <v/>
      </c>
      <c r="K1414" s="80" t="str" cm="1">
        <f t="array" ref="K1414">IFERROR(_xlfn.IFS(D1414="","",J1414&lt;E1414,"×（法定外・要件外となる従業員です）",J1414&lt;=F1414,"〇",J1414&gt;F1414,"ー（要件外となる従業員です）"),"")</f>
        <v/>
      </c>
      <c r="L1414" s="25" t="str" cm="1">
        <f t="array" ref="L1414">IFERROR(_xlfn.IFS(COUNTBLANK(C1414:J1414)=8,"",C1414="","←C列に従業員名を姓名（フルネーム）で入力してください。誤変換にお気を付け下さい。",D1414="","←D列に都道府県を入力してください。",G1414="","←G列に1～3の選択肢を入力してください",H1414="","←H列に金額を入力してください",G1414=3,"",I1414="","←I列に所定労働時間を入力してください"),"")</f>
        <v/>
      </c>
    </row>
    <row r="1415" spans="1:12" ht="16.5" customHeight="1" x14ac:dyDescent="0.4">
      <c r="A1415" s="52" t="str">
        <f t="shared" si="21"/>
        <v/>
      </c>
      <c r="B1415" s="51"/>
      <c r="C1415" s="75"/>
      <c r="D1415" s="51"/>
      <c r="E1415" s="27" t="str" cm="1">
        <f t="array" ref="E1415">IFERROR(_xlfn.IFS(AND($F$4=45566,D1415="徳島"),VLOOKUP(D1415,最低賃金!$A$2:$G$49,2,FALSE),OR($F$4&lt;&gt;45566,D1415&lt;&gt;"徳島"),VLOOKUP(D1415,最低賃金!$A$2:$G$49,4,FALSE)),"")</f>
        <v/>
      </c>
      <c r="F1415" s="27" t="str">
        <f>IFERROR(VLOOKUP(D1415,最低賃金!$A$3:$G$49,6,FALSE),"")</f>
        <v/>
      </c>
      <c r="G1415" s="51"/>
      <c r="H1415" s="19"/>
      <c r="I1415" s="81"/>
      <c r="J1415" s="27" t="str" cm="1">
        <f t="array" ref="J1415">IFERROR(_xlfn.IFS(COUNTBLANK(G1415:I1415)=3,"",H1415="","H列に金額を入力してください",G1415=3,H1415,I1415="","I列に労働時間を入力してください",G1415=1,ROUND(H1415/(I1415*24),0),G1415=2,ROUND(H1415/(I1415*24),0)),"")</f>
        <v/>
      </c>
      <c r="K1415" s="80" t="str" cm="1">
        <f t="array" ref="K1415">IFERROR(_xlfn.IFS(D1415="","",J1415&lt;E1415,"×（法定外・要件外となる従業員です）",J1415&lt;=F1415,"〇",J1415&gt;F1415,"ー（要件外となる従業員です）"),"")</f>
        <v/>
      </c>
      <c r="L1415" s="25" t="str" cm="1">
        <f t="array" ref="L1415">IFERROR(_xlfn.IFS(COUNTBLANK(C1415:J1415)=8,"",C1415="","←C列に従業員名を姓名（フルネーム）で入力してください。誤変換にお気を付け下さい。",D1415="","←D列に都道府県を入力してください。",G1415="","←G列に1～3の選択肢を入力してください",H1415="","←H列に金額を入力してください",G1415=3,"",I1415="","←I列に所定労働時間を入力してください"),"")</f>
        <v/>
      </c>
    </row>
    <row r="1416" spans="1:12" ht="16.5" customHeight="1" x14ac:dyDescent="0.4">
      <c r="A1416" s="52" t="str">
        <f t="shared" si="21"/>
        <v/>
      </c>
      <c r="B1416" s="51"/>
      <c r="C1416" s="75"/>
      <c r="D1416" s="51"/>
      <c r="E1416" s="27" t="str" cm="1">
        <f t="array" ref="E1416">IFERROR(_xlfn.IFS(AND($F$4=45566,D1416="徳島"),VLOOKUP(D1416,最低賃金!$A$2:$G$49,2,FALSE),OR($F$4&lt;&gt;45566,D1416&lt;&gt;"徳島"),VLOOKUP(D1416,最低賃金!$A$2:$G$49,4,FALSE)),"")</f>
        <v/>
      </c>
      <c r="F1416" s="27" t="str">
        <f>IFERROR(VLOOKUP(D1416,最低賃金!$A$3:$G$49,6,FALSE),"")</f>
        <v/>
      </c>
      <c r="G1416" s="51"/>
      <c r="H1416" s="19"/>
      <c r="I1416" s="81"/>
      <c r="J1416" s="27" t="str" cm="1">
        <f t="array" ref="J1416">IFERROR(_xlfn.IFS(COUNTBLANK(G1416:I1416)=3,"",H1416="","H列に金額を入力してください",G1416=3,H1416,I1416="","I列に労働時間を入力してください",G1416=1,ROUND(H1416/(I1416*24),0),G1416=2,ROUND(H1416/(I1416*24),0)),"")</f>
        <v/>
      </c>
      <c r="K1416" s="80" t="str" cm="1">
        <f t="array" ref="K1416">IFERROR(_xlfn.IFS(D1416="","",J1416&lt;E1416,"×（法定外・要件外となる従業員です）",J1416&lt;=F1416,"〇",J1416&gt;F1416,"ー（要件外となる従業員です）"),"")</f>
        <v/>
      </c>
      <c r="L1416" s="25" t="str" cm="1">
        <f t="array" ref="L1416">IFERROR(_xlfn.IFS(COUNTBLANK(C1416:J1416)=8,"",C1416="","←C列に従業員名を姓名（フルネーム）で入力してください。誤変換にお気を付け下さい。",D1416="","←D列に都道府県を入力してください。",G1416="","←G列に1～3の選択肢を入力してください",H1416="","←H列に金額を入力してください",G1416=3,"",I1416="","←I列に所定労働時間を入力してください"),"")</f>
        <v/>
      </c>
    </row>
    <row r="1417" spans="1:12" ht="16.5" customHeight="1" x14ac:dyDescent="0.4">
      <c r="A1417" s="52" t="str">
        <f t="shared" si="21"/>
        <v/>
      </c>
      <c r="B1417" s="51"/>
      <c r="C1417" s="75"/>
      <c r="D1417" s="51"/>
      <c r="E1417" s="27" t="str" cm="1">
        <f t="array" ref="E1417">IFERROR(_xlfn.IFS(AND($F$4=45566,D1417="徳島"),VLOOKUP(D1417,最低賃金!$A$2:$G$49,2,FALSE),OR($F$4&lt;&gt;45566,D1417&lt;&gt;"徳島"),VLOOKUP(D1417,最低賃金!$A$2:$G$49,4,FALSE)),"")</f>
        <v/>
      </c>
      <c r="F1417" s="27" t="str">
        <f>IFERROR(VLOOKUP(D1417,最低賃金!$A$3:$G$49,6,FALSE),"")</f>
        <v/>
      </c>
      <c r="G1417" s="51"/>
      <c r="H1417" s="19"/>
      <c r="I1417" s="81"/>
      <c r="J1417" s="27" t="str" cm="1">
        <f t="array" ref="J1417">IFERROR(_xlfn.IFS(COUNTBLANK(G1417:I1417)=3,"",H1417="","H列に金額を入力してください",G1417=3,H1417,I1417="","I列に労働時間を入力してください",G1417=1,ROUND(H1417/(I1417*24),0),G1417=2,ROUND(H1417/(I1417*24),0)),"")</f>
        <v/>
      </c>
      <c r="K1417" s="80" t="str" cm="1">
        <f t="array" ref="K1417">IFERROR(_xlfn.IFS(D1417="","",J1417&lt;E1417,"×（法定外・要件外となる従業員です）",J1417&lt;=F1417,"〇",J1417&gt;F1417,"ー（要件外となる従業員です）"),"")</f>
        <v/>
      </c>
      <c r="L1417" s="25" t="str" cm="1">
        <f t="array" ref="L1417">IFERROR(_xlfn.IFS(COUNTBLANK(C1417:J1417)=8,"",C1417="","←C列に従業員名を姓名（フルネーム）で入力してください。誤変換にお気を付け下さい。",D1417="","←D列に都道府県を入力してください。",G1417="","←G列に1～3の選択肢を入力してください",H1417="","←H列に金額を入力してください",G1417=3,"",I1417="","←I列に所定労働時間を入力してください"),"")</f>
        <v/>
      </c>
    </row>
    <row r="1418" spans="1:12" ht="16.5" customHeight="1" x14ac:dyDescent="0.4">
      <c r="A1418" s="52" t="str">
        <f t="shared" si="21"/>
        <v/>
      </c>
      <c r="B1418" s="51"/>
      <c r="C1418" s="75"/>
      <c r="D1418" s="51"/>
      <c r="E1418" s="27" t="str" cm="1">
        <f t="array" ref="E1418">IFERROR(_xlfn.IFS(AND($F$4=45566,D1418="徳島"),VLOOKUP(D1418,最低賃金!$A$2:$G$49,2,FALSE),OR($F$4&lt;&gt;45566,D1418&lt;&gt;"徳島"),VLOOKUP(D1418,最低賃金!$A$2:$G$49,4,FALSE)),"")</f>
        <v/>
      </c>
      <c r="F1418" s="27" t="str">
        <f>IFERROR(VLOOKUP(D1418,最低賃金!$A$3:$G$49,6,FALSE),"")</f>
        <v/>
      </c>
      <c r="G1418" s="51"/>
      <c r="H1418" s="19"/>
      <c r="I1418" s="81"/>
      <c r="J1418" s="27" t="str" cm="1">
        <f t="array" ref="J1418">IFERROR(_xlfn.IFS(COUNTBLANK(G1418:I1418)=3,"",H1418="","H列に金額を入力してください",G1418=3,H1418,I1418="","I列に労働時間を入力してください",G1418=1,ROUND(H1418/(I1418*24),0),G1418=2,ROUND(H1418/(I1418*24),0)),"")</f>
        <v/>
      </c>
      <c r="K1418" s="80" t="str" cm="1">
        <f t="array" ref="K1418">IFERROR(_xlfn.IFS(D1418="","",J1418&lt;E1418,"×（法定外・要件外となる従業員です）",J1418&lt;=F1418,"〇",J1418&gt;F1418,"ー（要件外となる従業員です）"),"")</f>
        <v/>
      </c>
      <c r="L1418" s="25" t="str" cm="1">
        <f t="array" ref="L1418">IFERROR(_xlfn.IFS(COUNTBLANK(C1418:J1418)=8,"",C1418="","←C列に従業員名を姓名（フルネーム）で入力してください。誤変換にお気を付け下さい。",D1418="","←D列に都道府県を入力してください。",G1418="","←G列に1～3の選択肢を入力してください",H1418="","←H列に金額を入力してください",G1418=3,"",I1418="","←I列に所定労働時間を入力してください"),"")</f>
        <v/>
      </c>
    </row>
    <row r="1419" spans="1:12" ht="16.5" customHeight="1" x14ac:dyDescent="0.4">
      <c r="A1419" s="52" t="str">
        <f t="shared" si="21"/>
        <v/>
      </c>
      <c r="B1419" s="51"/>
      <c r="C1419" s="75"/>
      <c r="D1419" s="51"/>
      <c r="E1419" s="27" t="str" cm="1">
        <f t="array" ref="E1419">IFERROR(_xlfn.IFS(AND($F$4=45566,D1419="徳島"),VLOOKUP(D1419,最低賃金!$A$2:$G$49,2,FALSE),OR($F$4&lt;&gt;45566,D1419&lt;&gt;"徳島"),VLOOKUP(D1419,最低賃金!$A$2:$G$49,4,FALSE)),"")</f>
        <v/>
      </c>
      <c r="F1419" s="27" t="str">
        <f>IFERROR(VLOOKUP(D1419,最低賃金!$A$3:$G$49,6,FALSE),"")</f>
        <v/>
      </c>
      <c r="G1419" s="51"/>
      <c r="H1419" s="19"/>
      <c r="I1419" s="81"/>
      <c r="J1419" s="27" t="str" cm="1">
        <f t="array" ref="J1419">IFERROR(_xlfn.IFS(COUNTBLANK(G1419:I1419)=3,"",H1419="","H列に金額を入力してください",G1419=3,H1419,I1419="","I列に労働時間を入力してください",G1419=1,ROUND(H1419/(I1419*24),0),G1419=2,ROUND(H1419/(I1419*24),0)),"")</f>
        <v/>
      </c>
      <c r="K1419" s="80" t="str" cm="1">
        <f t="array" ref="K1419">IFERROR(_xlfn.IFS(D1419="","",J1419&lt;E1419,"×（法定外・要件外となる従業員です）",J1419&lt;=F1419,"〇",J1419&gt;F1419,"ー（要件外となる従業員です）"),"")</f>
        <v/>
      </c>
      <c r="L1419" s="25" t="str" cm="1">
        <f t="array" ref="L1419">IFERROR(_xlfn.IFS(COUNTBLANK(C1419:J1419)=8,"",C1419="","←C列に従業員名を姓名（フルネーム）で入力してください。誤変換にお気を付け下さい。",D1419="","←D列に都道府県を入力してください。",G1419="","←G列に1～3の選択肢を入力してください",H1419="","←H列に金額を入力してください",G1419=3,"",I1419="","←I列に所定労働時間を入力してください"),"")</f>
        <v/>
      </c>
    </row>
    <row r="1420" spans="1:12" ht="16.5" customHeight="1" x14ac:dyDescent="0.4">
      <c r="A1420" s="52" t="str">
        <f t="shared" ref="A1420:A1483" si="22">IF(C1420="","",A1419+1)</f>
        <v/>
      </c>
      <c r="B1420" s="51"/>
      <c r="C1420" s="75"/>
      <c r="D1420" s="51"/>
      <c r="E1420" s="27" t="str" cm="1">
        <f t="array" ref="E1420">IFERROR(_xlfn.IFS(AND($F$4=45566,D1420="徳島"),VLOOKUP(D1420,最低賃金!$A$2:$G$49,2,FALSE),OR($F$4&lt;&gt;45566,D1420&lt;&gt;"徳島"),VLOOKUP(D1420,最低賃金!$A$2:$G$49,4,FALSE)),"")</f>
        <v/>
      </c>
      <c r="F1420" s="27" t="str">
        <f>IFERROR(VLOOKUP(D1420,最低賃金!$A$3:$G$49,6,FALSE),"")</f>
        <v/>
      </c>
      <c r="G1420" s="51"/>
      <c r="H1420" s="19"/>
      <c r="I1420" s="81"/>
      <c r="J1420" s="27" t="str" cm="1">
        <f t="array" ref="J1420">IFERROR(_xlfn.IFS(COUNTBLANK(G1420:I1420)=3,"",H1420="","H列に金額を入力してください",G1420=3,H1420,I1420="","I列に労働時間を入力してください",G1420=1,ROUND(H1420/(I1420*24),0),G1420=2,ROUND(H1420/(I1420*24),0)),"")</f>
        <v/>
      </c>
      <c r="K1420" s="80" t="str" cm="1">
        <f t="array" ref="K1420">IFERROR(_xlfn.IFS(D1420="","",J1420&lt;E1420,"×（法定外・要件外となる従業員です）",J1420&lt;=F1420,"〇",J1420&gt;F1420,"ー（要件外となる従業員です）"),"")</f>
        <v/>
      </c>
      <c r="L1420" s="25" t="str" cm="1">
        <f t="array" ref="L1420">IFERROR(_xlfn.IFS(COUNTBLANK(C1420:J1420)=8,"",C1420="","←C列に従業員名を姓名（フルネーム）で入力してください。誤変換にお気を付け下さい。",D1420="","←D列に都道府県を入力してください。",G1420="","←G列に1～3の選択肢を入力してください",H1420="","←H列に金額を入力してください",G1420=3,"",I1420="","←I列に所定労働時間を入力してください"),"")</f>
        <v/>
      </c>
    </row>
    <row r="1421" spans="1:12" ht="16.5" customHeight="1" x14ac:dyDescent="0.4">
      <c r="A1421" s="52" t="str">
        <f t="shared" si="22"/>
        <v/>
      </c>
      <c r="B1421" s="51"/>
      <c r="C1421" s="75"/>
      <c r="D1421" s="51"/>
      <c r="E1421" s="27" t="str" cm="1">
        <f t="array" ref="E1421">IFERROR(_xlfn.IFS(AND($F$4=45566,D1421="徳島"),VLOOKUP(D1421,最低賃金!$A$2:$G$49,2,FALSE),OR($F$4&lt;&gt;45566,D1421&lt;&gt;"徳島"),VLOOKUP(D1421,最低賃金!$A$2:$G$49,4,FALSE)),"")</f>
        <v/>
      </c>
      <c r="F1421" s="27" t="str">
        <f>IFERROR(VLOOKUP(D1421,最低賃金!$A$3:$G$49,6,FALSE),"")</f>
        <v/>
      </c>
      <c r="G1421" s="51"/>
      <c r="H1421" s="19"/>
      <c r="I1421" s="81"/>
      <c r="J1421" s="27" t="str" cm="1">
        <f t="array" ref="J1421">IFERROR(_xlfn.IFS(COUNTBLANK(G1421:I1421)=3,"",H1421="","H列に金額を入力してください",G1421=3,H1421,I1421="","I列に労働時間を入力してください",G1421=1,ROUND(H1421/(I1421*24),0),G1421=2,ROUND(H1421/(I1421*24),0)),"")</f>
        <v/>
      </c>
      <c r="K1421" s="80" t="str" cm="1">
        <f t="array" ref="K1421">IFERROR(_xlfn.IFS(D1421="","",J1421&lt;E1421,"×（法定外・要件外となる従業員です）",J1421&lt;=F1421,"〇",J1421&gt;F1421,"ー（要件外となる従業員です）"),"")</f>
        <v/>
      </c>
      <c r="L1421" s="25" t="str" cm="1">
        <f t="array" ref="L1421">IFERROR(_xlfn.IFS(COUNTBLANK(C1421:J1421)=8,"",C1421="","←C列に従業員名を姓名（フルネーム）で入力してください。誤変換にお気を付け下さい。",D1421="","←D列に都道府県を入力してください。",G1421="","←G列に1～3の選択肢を入力してください",H1421="","←H列に金額を入力してください",G1421=3,"",I1421="","←I列に所定労働時間を入力してください"),"")</f>
        <v/>
      </c>
    </row>
    <row r="1422" spans="1:12" ht="16.5" customHeight="1" x14ac:dyDescent="0.4">
      <c r="A1422" s="52" t="str">
        <f t="shared" si="22"/>
        <v/>
      </c>
      <c r="B1422" s="51"/>
      <c r="C1422" s="75"/>
      <c r="D1422" s="51"/>
      <c r="E1422" s="27" t="str" cm="1">
        <f t="array" ref="E1422">IFERROR(_xlfn.IFS(AND($F$4=45566,D1422="徳島"),VLOOKUP(D1422,最低賃金!$A$2:$G$49,2,FALSE),OR($F$4&lt;&gt;45566,D1422&lt;&gt;"徳島"),VLOOKUP(D1422,最低賃金!$A$2:$G$49,4,FALSE)),"")</f>
        <v/>
      </c>
      <c r="F1422" s="27" t="str">
        <f>IFERROR(VLOOKUP(D1422,最低賃金!$A$3:$G$49,6,FALSE),"")</f>
        <v/>
      </c>
      <c r="G1422" s="51"/>
      <c r="H1422" s="19"/>
      <c r="I1422" s="81"/>
      <c r="J1422" s="27" t="str" cm="1">
        <f t="array" ref="J1422">IFERROR(_xlfn.IFS(COUNTBLANK(G1422:I1422)=3,"",H1422="","H列に金額を入力してください",G1422=3,H1422,I1422="","I列に労働時間を入力してください",G1422=1,ROUND(H1422/(I1422*24),0),G1422=2,ROUND(H1422/(I1422*24),0)),"")</f>
        <v/>
      </c>
      <c r="K1422" s="80" t="str" cm="1">
        <f t="array" ref="K1422">IFERROR(_xlfn.IFS(D1422="","",J1422&lt;E1422,"×（法定外・要件外となる従業員です）",J1422&lt;=F1422,"〇",J1422&gt;F1422,"ー（要件外となる従業員です）"),"")</f>
        <v/>
      </c>
      <c r="L1422" s="25" t="str" cm="1">
        <f t="array" ref="L1422">IFERROR(_xlfn.IFS(COUNTBLANK(C1422:J1422)=8,"",C1422="","←C列に従業員名を姓名（フルネーム）で入力してください。誤変換にお気を付け下さい。",D1422="","←D列に都道府県を入力してください。",G1422="","←G列に1～3の選択肢を入力してください",H1422="","←H列に金額を入力してください",G1422=3,"",I1422="","←I列に所定労働時間を入力してください"),"")</f>
        <v/>
      </c>
    </row>
    <row r="1423" spans="1:12" ht="16.5" customHeight="1" x14ac:dyDescent="0.4">
      <c r="A1423" s="52" t="str">
        <f t="shared" si="22"/>
        <v/>
      </c>
      <c r="B1423" s="51"/>
      <c r="C1423" s="75"/>
      <c r="D1423" s="51"/>
      <c r="E1423" s="27" t="str" cm="1">
        <f t="array" ref="E1423">IFERROR(_xlfn.IFS(AND($F$4=45566,D1423="徳島"),VLOOKUP(D1423,最低賃金!$A$2:$G$49,2,FALSE),OR($F$4&lt;&gt;45566,D1423&lt;&gt;"徳島"),VLOOKUP(D1423,最低賃金!$A$2:$G$49,4,FALSE)),"")</f>
        <v/>
      </c>
      <c r="F1423" s="27" t="str">
        <f>IFERROR(VLOOKUP(D1423,最低賃金!$A$3:$G$49,6,FALSE),"")</f>
        <v/>
      </c>
      <c r="G1423" s="51"/>
      <c r="H1423" s="19"/>
      <c r="I1423" s="81"/>
      <c r="J1423" s="27" t="str" cm="1">
        <f t="array" ref="J1423">IFERROR(_xlfn.IFS(COUNTBLANK(G1423:I1423)=3,"",H1423="","H列に金額を入力してください",G1423=3,H1423,I1423="","I列に労働時間を入力してください",G1423=1,ROUND(H1423/(I1423*24),0),G1423=2,ROUND(H1423/(I1423*24),0)),"")</f>
        <v/>
      </c>
      <c r="K1423" s="80" t="str" cm="1">
        <f t="array" ref="K1423">IFERROR(_xlfn.IFS(D1423="","",J1423&lt;E1423,"×（法定外・要件外となる従業員です）",J1423&lt;=F1423,"〇",J1423&gt;F1423,"ー（要件外となる従業員です）"),"")</f>
        <v/>
      </c>
      <c r="L1423" s="25" t="str" cm="1">
        <f t="array" ref="L1423">IFERROR(_xlfn.IFS(COUNTBLANK(C1423:J1423)=8,"",C1423="","←C列に従業員名を姓名（フルネーム）で入力してください。誤変換にお気を付け下さい。",D1423="","←D列に都道府県を入力してください。",G1423="","←G列に1～3の選択肢を入力してください",H1423="","←H列に金額を入力してください",G1423=3,"",I1423="","←I列に所定労働時間を入力してください"),"")</f>
        <v/>
      </c>
    </row>
    <row r="1424" spans="1:12" ht="16.5" customHeight="1" x14ac:dyDescent="0.4">
      <c r="A1424" s="52" t="str">
        <f t="shared" si="22"/>
        <v/>
      </c>
      <c r="B1424" s="51"/>
      <c r="C1424" s="75"/>
      <c r="D1424" s="51"/>
      <c r="E1424" s="27" t="str" cm="1">
        <f t="array" ref="E1424">IFERROR(_xlfn.IFS(AND($F$4=45566,D1424="徳島"),VLOOKUP(D1424,最低賃金!$A$2:$G$49,2,FALSE),OR($F$4&lt;&gt;45566,D1424&lt;&gt;"徳島"),VLOOKUP(D1424,最低賃金!$A$2:$G$49,4,FALSE)),"")</f>
        <v/>
      </c>
      <c r="F1424" s="27" t="str">
        <f>IFERROR(VLOOKUP(D1424,最低賃金!$A$3:$G$49,6,FALSE),"")</f>
        <v/>
      </c>
      <c r="G1424" s="51"/>
      <c r="H1424" s="19"/>
      <c r="I1424" s="81"/>
      <c r="J1424" s="27" t="str" cm="1">
        <f t="array" ref="J1424">IFERROR(_xlfn.IFS(COUNTBLANK(G1424:I1424)=3,"",H1424="","H列に金額を入力してください",G1424=3,H1424,I1424="","I列に労働時間を入力してください",G1424=1,ROUND(H1424/(I1424*24),0),G1424=2,ROUND(H1424/(I1424*24),0)),"")</f>
        <v/>
      </c>
      <c r="K1424" s="80" t="str" cm="1">
        <f t="array" ref="K1424">IFERROR(_xlfn.IFS(D1424="","",J1424&lt;E1424,"×（法定外・要件外となる従業員です）",J1424&lt;=F1424,"〇",J1424&gt;F1424,"ー（要件外となる従業員です）"),"")</f>
        <v/>
      </c>
      <c r="L1424" s="25" t="str" cm="1">
        <f t="array" ref="L1424">IFERROR(_xlfn.IFS(COUNTBLANK(C1424:J1424)=8,"",C1424="","←C列に従業員名を姓名（フルネーム）で入力してください。誤変換にお気を付け下さい。",D1424="","←D列に都道府県を入力してください。",G1424="","←G列に1～3の選択肢を入力してください",H1424="","←H列に金額を入力してください",G1424=3,"",I1424="","←I列に所定労働時間を入力してください"),"")</f>
        <v/>
      </c>
    </row>
    <row r="1425" spans="1:12" ht="16.5" customHeight="1" x14ac:dyDescent="0.4">
      <c r="A1425" s="52" t="str">
        <f t="shared" si="22"/>
        <v/>
      </c>
      <c r="B1425" s="51"/>
      <c r="C1425" s="75"/>
      <c r="D1425" s="51"/>
      <c r="E1425" s="27" t="str" cm="1">
        <f t="array" ref="E1425">IFERROR(_xlfn.IFS(AND($F$4=45566,D1425="徳島"),VLOOKUP(D1425,最低賃金!$A$2:$G$49,2,FALSE),OR($F$4&lt;&gt;45566,D1425&lt;&gt;"徳島"),VLOOKUP(D1425,最低賃金!$A$2:$G$49,4,FALSE)),"")</f>
        <v/>
      </c>
      <c r="F1425" s="27" t="str">
        <f>IFERROR(VLOOKUP(D1425,最低賃金!$A$3:$G$49,6,FALSE),"")</f>
        <v/>
      </c>
      <c r="G1425" s="51"/>
      <c r="H1425" s="19"/>
      <c r="I1425" s="81"/>
      <c r="J1425" s="27" t="str" cm="1">
        <f t="array" ref="J1425">IFERROR(_xlfn.IFS(COUNTBLANK(G1425:I1425)=3,"",H1425="","H列に金額を入力してください",G1425=3,H1425,I1425="","I列に労働時間を入力してください",G1425=1,ROUND(H1425/(I1425*24),0),G1425=2,ROUND(H1425/(I1425*24),0)),"")</f>
        <v/>
      </c>
      <c r="K1425" s="80" t="str" cm="1">
        <f t="array" ref="K1425">IFERROR(_xlfn.IFS(D1425="","",J1425&lt;E1425,"×（法定外・要件外となる従業員です）",J1425&lt;=F1425,"〇",J1425&gt;F1425,"ー（要件外となる従業員です）"),"")</f>
        <v/>
      </c>
      <c r="L1425" s="25" t="str" cm="1">
        <f t="array" ref="L1425">IFERROR(_xlfn.IFS(COUNTBLANK(C1425:J1425)=8,"",C1425="","←C列に従業員名を姓名（フルネーム）で入力してください。誤変換にお気を付け下さい。",D1425="","←D列に都道府県を入力してください。",G1425="","←G列に1～3の選択肢を入力してください",H1425="","←H列に金額を入力してください",G1425=3,"",I1425="","←I列に所定労働時間を入力してください"),"")</f>
        <v/>
      </c>
    </row>
    <row r="1426" spans="1:12" ht="16.5" customHeight="1" x14ac:dyDescent="0.4">
      <c r="A1426" s="52" t="str">
        <f t="shared" si="22"/>
        <v/>
      </c>
      <c r="B1426" s="51"/>
      <c r="C1426" s="75"/>
      <c r="D1426" s="51"/>
      <c r="E1426" s="27" t="str" cm="1">
        <f t="array" ref="E1426">IFERROR(_xlfn.IFS(AND($F$4=45566,D1426="徳島"),VLOOKUP(D1426,最低賃金!$A$2:$G$49,2,FALSE),OR($F$4&lt;&gt;45566,D1426&lt;&gt;"徳島"),VLOOKUP(D1426,最低賃金!$A$2:$G$49,4,FALSE)),"")</f>
        <v/>
      </c>
      <c r="F1426" s="27" t="str">
        <f>IFERROR(VLOOKUP(D1426,最低賃金!$A$3:$G$49,6,FALSE),"")</f>
        <v/>
      </c>
      <c r="G1426" s="51"/>
      <c r="H1426" s="19"/>
      <c r="I1426" s="81"/>
      <c r="J1426" s="27" t="str" cm="1">
        <f t="array" ref="J1426">IFERROR(_xlfn.IFS(COUNTBLANK(G1426:I1426)=3,"",H1426="","H列に金額を入力してください",G1426=3,H1426,I1426="","I列に労働時間を入力してください",G1426=1,ROUND(H1426/(I1426*24),0),G1426=2,ROUND(H1426/(I1426*24),0)),"")</f>
        <v/>
      </c>
      <c r="K1426" s="80" t="str" cm="1">
        <f t="array" ref="K1426">IFERROR(_xlfn.IFS(D1426="","",J1426&lt;E1426,"×（法定外・要件外となる従業員です）",J1426&lt;=F1426,"〇",J1426&gt;F1426,"ー（要件外となる従業員です）"),"")</f>
        <v/>
      </c>
      <c r="L1426" s="25" t="str" cm="1">
        <f t="array" ref="L1426">IFERROR(_xlfn.IFS(COUNTBLANK(C1426:J1426)=8,"",C1426="","←C列に従業員名を姓名（フルネーム）で入力してください。誤変換にお気を付け下さい。",D1426="","←D列に都道府県を入力してください。",G1426="","←G列に1～3の選択肢を入力してください",H1426="","←H列に金額を入力してください",G1426=3,"",I1426="","←I列に所定労働時間を入力してください"),"")</f>
        <v/>
      </c>
    </row>
    <row r="1427" spans="1:12" ht="16.5" customHeight="1" x14ac:dyDescent="0.4">
      <c r="A1427" s="52" t="str">
        <f t="shared" si="22"/>
        <v/>
      </c>
      <c r="B1427" s="51"/>
      <c r="C1427" s="75"/>
      <c r="D1427" s="51"/>
      <c r="E1427" s="27" t="str" cm="1">
        <f t="array" ref="E1427">IFERROR(_xlfn.IFS(AND($F$4=45566,D1427="徳島"),VLOOKUP(D1427,最低賃金!$A$2:$G$49,2,FALSE),OR($F$4&lt;&gt;45566,D1427&lt;&gt;"徳島"),VLOOKUP(D1427,最低賃金!$A$2:$G$49,4,FALSE)),"")</f>
        <v/>
      </c>
      <c r="F1427" s="27" t="str">
        <f>IFERROR(VLOOKUP(D1427,最低賃金!$A$3:$G$49,6,FALSE),"")</f>
        <v/>
      </c>
      <c r="G1427" s="51"/>
      <c r="H1427" s="19"/>
      <c r="I1427" s="81"/>
      <c r="J1427" s="27" t="str" cm="1">
        <f t="array" ref="J1427">IFERROR(_xlfn.IFS(COUNTBLANK(G1427:I1427)=3,"",H1427="","H列に金額を入力してください",G1427=3,H1427,I1427="","I列に労働時間を入力してください",G1427=1,ROUND(H1427/(I1427*24),0),G1427=2,ROUND(H1427/(I1427*24),0)),"")</f>
        <v/>
      </c>
      <c r="K1427" s="80" t="str" cm="1">
        <f t="array" ref="K1427">IFERROR(_xlfn.IFS(D1427="","",J1427&lt;E1427,"×（法定外・要件外となる従業員です）",J1427&lt;=F1427,"〇",J1427&gt;F1427,"ー（要件外となる従業員です）"),"")</f>
        <v/>
      </c>
      <c r="L1427" s="25" t="str" cm="1">
        <f t="array" ref="L1427">IFERROR(_xlfn.IFS(COUNTBLANK(C1427:J1427)=8,"",C1427="","←C列に従業員名を姓名（フルネーム）で入力してください。誤変換にお気を付け下さい。",D1427="","←D列に都道府県を入力してください。",G1427="","←G列に1～3の選択肢を入力してください",H1427="","←H列に金額を入力してください",G1427=3,"",I1427="","←I列に所定労働時間を入力してください"),"")</f>
        <v/>
      </c>
    </row>
    <row r="1428" spans="1:12" ht="16.5" customHeight="1" x14ac:dyDescent="0.4">
      <c r="A1428" s="52" t="str">
        <f t="shared" si="22"/>
        <v/>
      </c>
      <c r="B1428" s="51"/>
      <c r="C1428" s="75"/>
      <c r="D1428" s="51"/>
      <c r="E1428" s="27" t="str" cm="1">
        <f t="array" ref="E1428">IFERROR(_xlfn.IFS(AND($F$4=45566,D1428="徳島"),VLOOKUP(D1428,最低賃金!$A$2:$G$49,2,FALSE),OR($F$4&lt;&gt;45566,D1428&lt;&gt;"徳島"),VLOOKUP(D1428,最低賃金!$A$2:$G$49,4,FALSE)),"")</f>
        <v/>
      </c>
      <c r="F1428" s="27" t="str">
        <f>IFERROR(VLOOKUP(D1428,最低賃金!$A$3:$G$49,6,FALSE),"")</f>
        <v/>
      </c>
      <c r="G1428" s="51"/>
      <c r="H1428" s="19"/>
      <c r="I1428" s="81"/>
      <c r="J1428" s="27" t="str" cm="1">
        <f t="array" ref="J1428">IFERROR(_xlfn.IFS(COUNTBLANK(G1428:I1428)=3,"",H1428="","H列に金額を入力してください",G1428=3,H1428,I1428="","I列に労働時間を入力してください",G1428=1,ROUND(H1428/(I1428*24),0),G1428=2,ROUND(H1428/(I1428*24),0)),"")</f>
        <v/>
      </c>
      <c r="K1428" s="80" t="str" cm="1">
        <f t="array" ref="K1428">IFERROR(_xlfn.IFS(D1428="","",J1428&lt;E1428,"×（法定外・要件外となる従業員です）",J1428&lt;=F1428,"〇",J1428&gt;F1428,"ー（要件外となる従業員です）"),"")</f>
        <v/>
      </c>
      <c r="L1428" s="25" t="str" cm="1">
        <f t="array" ref="L1428">IFERROR(_xlfn.IFS(COUNTBLANK(C1428:J1428)=8,"",C1428="","←C列に従業員名を姓名（フルネーム）で入力してください。誤変換にお気を付け下さい。",D1428="","←D列に都道府県を入力してください。",G1428="","←G列に1～3の選択肢を入力してください",H1428="","←H列に金額を入力してください",G1428=3,"",I1428="","←I列に所定労働時間を入力してください"),"")</f>
        <v/>
      </c>
    </row>
    <row r="1429" spans="1:12" ht="16.5" customHeight="1" x14ac:dyDescent="0.4">
      <c r="A1429" s="52" t="str">
        <f t="shared" si="22"/>
        <v/>
      </c>
      <c r="B1429" s="51"/>
      <c r="C1429" s="75"/>
      <c r="D1429" s="51"/>
      <c r="E1429" s="27" t="str" cm="1">
        <f t="array" ref="E1429">IFERROR(_xlfn.IFS(AND($F$4=45566,D1429="徳島"),VLOOKUP(D1429,最低賃金!$A$2:$G$49,2,FALSE),OR($F$4&lt;&gt;45566,D1429&lt;&gt;"徳島"),VLOOKUP(D1429,最低賃金!$A$2:$G$49,4,FALSE)),"")</f>
        <v/>
      </c>
      <c r="F1429" s="27" t="str">
        <f>IFERROR(VLOOKUP(D1429,最低賃金!$A$3:$G$49,6,FALSE),"")</f>
        <v/>
      </c>
      <c r="G1429" s="51"/>
      <c r="H1429" s="19"/>
      <c r="I1429" s="81"/>
      <c r="J1429" s="27" t="str" cm="1">
        <f t="array" ref="J1429">IFERROR(_xlfn.IFS(COUNTBLANK(G1429:I1429)=3,"",H1429="","H列に金額を入力してください",G1429=3,H1429,I1429="","I列に労働時間を入力してください",G1429=1,ROUND(H1429/(I1429*24),0),G1429=2,ROUND(H1429/(I1429*24),0)),"")</f>
        <v/>
      </c>
      <c r="K1429" s="80" t="str" cm="1">
        <f t="array" ref="K1429">IFERROR(_xlfn.IFS(D1429="","",J1429&lt;E1429,"×（法定外・要件外となる従業員です）",J1429&lt;=F1429,"〇",J1429&gt;F1429,"ー（要件外となる従業員です）"),"")</f>
        <v/>
      </c>
      <c r="L1429" s="25" t="str" cm="1">
        <f t="array" ref="L1429">IFERROR(_xlfn.IFS(COUNTBLANK(C1429:J1429)=8,"",C1429="","←C列に従業員名を姓名（フルネーム）で入力してください。誤変換にお気を付け下さい。",D1429="","←D列に都道府県を入力してください。",G1429="","←G列に1～3の選択肢を入力してください",H1429="","←H列に金額を入力してください",G1429=3,"",I1429="","←I列に所定労働時間を入力してください"),"")</f>
        <v/>
      </c>
    </row>
    <row r="1430" spans="1:12" ht="16.5" customHeight="1" x14ac:dyDescent="0.4">
      <c r="A1430" s="52" t="str">
        <f t="shared" si="22"/>
        <v/>
      </c>
      <c r="B1430" s="51"/>
      <c r="C1430" s="75"/>
      <c r="D1430" s="51"/>
      <c r="E1430" s="27" t="str" cm="1">
        <f t="array" ref="E1430">IFERROR(_xlfn.IFS(AND($F$4=45566,D1430="徳島"),VLOOKUP(D1430,最低賃金!$A$2:$G$49,2,FALSE),OR($F$4&lt;&gt;45566,D1430&lt;&gt;"徳島"),VLOOKUP(D1430,最低賃金!$A$2:$G$49,4,FALSE)),"")</f>
        <v/>
      </c>
      <c r="F1430" s="27" t="str">
        <f>IFERROR(VLOOKUP(D1430,最低賃金!$A$3:$G$49,6,FALSE),"")</f>
        <v/>
      </c>
      <c r="G1430" s="51"/>
      <c r="H1430" s="19"/>
      <c r="I1430" s="81"/>
      <c r="J1430" s="27" t="str" cm="1">
        <f t="array" ref="J1430">IFERROR(_xlfn.IFS(COUNTBLANK(G1430:I1430)=3,"",H1430="","H列に金額を入力してください",G1430=3,H1430,I1430="","I列に労働時間を入力してください",G1430=1,ROUND(H1430/(I1430*24),0),G1430=2,ROUND(H1430/(I1430*24),0)),"")</f>
        <v/>
      </c>
      <c r="K1430" s="80" t="str" cm="1">
        <f t="array" ref="K1430">IFERROR(_xlfn.IFS(D1430="","",J1430&lt;E1430,"×（法定外・要件外となる従業員です）",J1430&lt;=F1430,"〇",J1430&gt;F1430,"ー（要件外となる従業員です）"),"")</f>
        <v/>
      </c>
      <c r="L1430" s="25" t="str" cm="1">
        <f t="array" ref="L1430">IFERROR(_xlfn.IFS(COUNTBLANK(C1430:J1430)=8,"",C1430="","←C列に従業員名を姓名（フルネーム）で入力してください。誤変換にお気を付け下さい。",D1430="","←D列に都道府県を入力してください。",G1430="","←G列に1～3の選択肢を入力してください",H1430="","←H列に金額を入力してください",G1430=3,"",I1430="","←I列に所定労働時間を入力してください"),"")</f>
        <v/>
      </c>
    </row>
    <row r="1431" spans="1:12" ht="16.5" customHeight="1" x14ac:dyDescent="0.4">
      <c r="A1431" s="52" t="str">
        <f t="shared" si="22"/>
        <v/>
      </c>
      <c r="B1431" s="51"/>
      <c r="C1431" s="75"/>
      <c r="D1431" s="51"/>
      <c r="E1431" s="27" t="str" cm="1">
        <f t="array" ref="E1431">IFERROR(_xlfn.IFS(AND($F$4=45566,D1431="徳島"),VLOOKUP(D1431,最低賃金!$A$2:$G$49,2,FALSE),OR($F$4&lt;&gt;45566,D1431&lt;&gt;"徳島"),VLOOKUP(D1431,最低賃金!$A$2:$G$49,4,FALSE)),"")</f>
        <v/>
      </c>
      <c r="F1431" s="27" t="str">
        <f>IFERROR(VLOOKUP(D1431,最低賃金!$A$3:$G$49,6,FALSE),"")</f>
        <v/>
      </c>
      <c r="G1431" s="51"/>
      <c r="H1431" s="19"/>
      <c r="I1431" s="81"/>
      <c r="J1431" s="27" t="str" cm="1">
        <f t="array" ref="J1431">IFERROR(_xlfn.IFS(COUNTBLANK(G1431:I1431)=3,"",H1431="","H列に金額を入力してください",G1431=3,H1431,I1431="","I列に労働時間を入力してください",G1431=1,ROUND(H1431/(I1431*24),0),G1431=2,ROUND(H1431/(I1431*24),0)),"")</f>
        <v/>
      </c>
      <c r="K1431" s="80" t="str" cm="1">
        <f t="array" ref="K1431">IFERROR(_xlfn.IFS(D1431="","",J1431&lt;E1431,"×（法定外・要件外となる従業員です）",J1431&lt;=F1431,"〇",J1431&gt;F1431,"ー（要件外となる従業員です）"),"")</f>
        <v/>
      </c>
      <c r="L1431" s="25" t="str" cm="1">
        <f t="array" ref="L1431">IFERROR(_xlfn.IFS(COUNTBLANK(C1431:J1431)=8,"",C1431="","←C列に従業員名を姓名（フルネーム）で入力してください。誤変換にお気を付け下さい。",D1431="","←D列に都道府県を入力してください。",G1431="","←G列に1～3の選択肢を入力してください",H1431="","←H列に金額を入力してください",G1431=3,"",I1431="","←I列に所定労働時間を入力してください"),"")</f>
        <v/>
      </c>
    </row>
    <row r="1432" spans="1:12" ht="16.5" customHeight="1" x14ac:dyDescent="0.4">
      <c r="A1432" s="52" t="str">
        <f t="shared" si="22"/>
        <v/>
      </c>
      <c r="B1432" s="51"/>
      <c r="C1432" s="75"/>
      <c r="D1432" s="51"/>
      <c r="E1432" s="27" t="str" cm="1">
        <f t="array" ref="E1432">IFERROR(_xlfn.IFS(AND($F$4=45566,D1432="徳島"),VLOOKUP(D1432,最低賃金!$A$2:$G$49,2,FALSE),OR($F$4&lt;&gt;45566,D1432&lt;&gt;"徳島"),VLOOKUP(D1432,最低賃金!$A$2:$G$49,4,FALSE)),"")</f>
        <v/>
      </c>
      <c r="F1432" s="27" t="str">
        <f>IFERROR(VLOOKUP(D1432,最低賃金!$A$3:$G$49,6,FALSE),"")</f>
        <v/>
      </c>
      <c r="G1432" s="51"/>
      <c r="H1432" s="19"/>
      <c r="I1432" s="81"/>
      <c r="J1432" s="27" t="str" cm="1">
        <f t="array" ref="J1432">IFERROR(_xlfn.IFS(COUNTBLANK(G1432:I1432)=3,"",H1432="","H列に金額を入力してください",G1432=3,H1432,I1432="","I列に労働時間を入力してください",G1432=1,ROUND(H1432/(I1432*24),0),G1432=2,ROUND(H1432/(I1432*24),0)),"")</f>
        <v/>
      </c>
      <c r="K1432" s="80" t="str" cm="1">
        <f t="array" ref="K1432">IFERROR(_xlfn.IFS(D1432="","",J1432&lt;E1432,"×（法定外・要件外となる従業員です）",J1432&lt;=F1432,"〇",J1432&gt;F1432,"ー（要件外となる従業員です）"),"")</f>
        <v/>
      </c>
      <c r="L1432" s="25" t="str" cm="1">
        <f t="array" ref="L1432">IFERROR(_xlfn.IFS(COUNTBLANK(C1432:J1432)=8,"",C1432="","←C列に従業員名を姓名（フルネーム）で入力してください。誤変換にお気を付け下さい。",D1432="","←D列に都道府県を入力してください。",G1432="","←G列に1～3の選択肢を入力してください",H1432="","←H列に金額を入力してください",G1432=3,"",I1432="","←I列に所定労働時間を入力してください"),"")</f>
        <v/>
      </c>
    </row>
    <row r="1433" spans="1:12" ht="16.5" customHeight="1" x14ac:dyDescent="0.4">
      <c r="A1433" s="52" t="str">
        <f t="shared" si="22"/>
        <v/>
      </c>
      <c r="B1433" s="51"/>
      <c r="C1433" s="75"/>
      <c r="D1433" s="51"/>
      <c r="E1433" s="27" t="str" cm="1">
        <f t="array" ref="E1433">IFERROR(_xlfn.IFS(AND($F$4=45566,D1433="徳島"),VLOOKUP(D1433,最低賃金!$A$2:$G$49,2,FALSE),OR($F$4&lt;&gt;45566,D1433&lt;&gt;"徳島"),VLOOKUP(D1433,最低賃金!$A$2:$G$49,4,FALSE)),"")</f>
        <v/>
      </c>
      <c r="F1433" s="27" t="str">
        <f>IFERROR(VLOOKUP(D1433,最低賃金!$A$3:$G$49,6,FALSE),"")</f>
        <v/>
      </c>
      <c r="G1433" s="51"/>
      <c r="H1433" s="19"/>
      <c r="I1433" s="81"/>
      <c r="J1433" s="27" t="str" cm="1">
        <f t="array" ref="J1433">IFERROR(_xlfn.IFS(COUNTBLANK(G1433:I1433)=3,"",H1433="","H列に金額を入力してください",G1433=3,H1433,I1433="","I列に労働時間を入力してください",G1433=1,ROUND(H1433/(I1433*24),0),G1433=2,ROUND(H1433/(I1433*24),0)),"")</f>
        <v/>
      </c>
      <c r="K1433" s="80" t="str" cm="1">
        <f t="array" ref="K1433">IFERROR(_xlfn.IFS(D1433="","",J1433&lt;E1433,"×（法定外・要件外となる従業員です）",J1433&lt;=F1433,"〇",J1433&gt;F1433,"ー（要件外となる従業員です）"),"")</f>
        <v/>
      </c>
      <c r="L1433" s="25" t="str" cm="1">
        <f t="array" ref="L1433">IFERROR(_xlfn.IFS(COUNTBLANK(C1433:J1433)=8,"",C1433="","←C列に従業員名を姓名（フルネーム）で入力してください。誤変換にお気を付け下さい。",D1433="","←D列に都道府県を入力してください。",G1433="","←G列に1～3の選択肢を入力してください",H1433="","←H列に金額を入力してください",G1433=3,"",I1433="","←I列に所定労働時間を入力してください"),"")</f>
        <v/>
      </c>
    </row>
    <row r="1434" spans="1:12" ht="16.5" customHeight="1" x14ac:dyDescent="0.4">
      <c r="A1434" s="52" t="str">
        <f t="shared" si="22"/>
        <v/>
      </c>
      <c r="B1434" s="51"/>
      <c r="C1434" s="75"/>
      <c r="D1434" s="51"/>
      <c r="E1434" s="27" t="str" cm="1">
        <f t="array" ref="E1434">IFERROR(_xlfn.IFS(AND($F$4=45566,D1434="徳島"),VLOOKUP(D1434,最低賃金!$A$2:$G$49,2,FALSE),OR($F$4&lt;&gt;45566,D1434&lt;&gt;"徳島"),VLOOKUP(D1434,最低賃金!$A$2:$G$49,4,FALSE)),"")</f>
        <v/>
      </c>
      <c r="F1434" s="27" t="str">
        <f>IFERROR(VLOOKUP(D1434,最低賃金!$A$3:$G$49,6,FALSE),"")</f>
        <v/>
      </c>
      <c r="G1434" s="51"/>
      <c r="H1434" s="19"/>
      <c r="I1434" s="81"/>
      <c r="J1434" s="27" t="str" cm="1">
        <f t="array" ref="J1434">IFERROR(_xlfn.IFS(COUNTBLANK(G1434:I1434)=3,"",H1434="","H列に金額を入力してください",G1434=3,H1434,I1434="","I列に労働時間を入力してください",G1434=1,ROUND(H1434/(I1434*24),0),G1434=2,ROUND(H1434/(I1434*24),0)),"")</f>
        <v/>
      </c>
      <c r="K1434" s="80" t="str" cm="1">
        <f t="array" ref="K1434">IFERROR(_xlfn.IFS(D1434="","",J1434&lt;E1434,"×（法定外・要件外となる従業員です）",J1434&lt;=F1434,"〇",J1434&gt;F1434,"ー（要件外となる従業員です）"),"")</f>
        <v/>
      </c>
      <c r="L1434" s="25" t="str" cm="1">
        <f t="array" ref="L1434">IFERROR(_xlfn.IFS(COUNTBLANK(C1434:J1434)=8,"",C1434="","←C列に従業員名を姓名（フルネーム）で入力してください。誤変換にお気を付け下さい。",D1434="","←D列に都道府県を入力してください。",G1434="","←G列に1～3の選択肢を入力してください",H1434="","←H列に金額を入力してください",G1434=3,"",I1434="","←I列に所定労働時間を入力してください"),"")</f>
        <v/>
      </c>
    </row>
    <row r="1435" spans="1:12" ht="16.5" customHeight="1" x14ac:dyDescent="0.4">
      <c r="A1435" s="52" t="str">
        <f t="shared" si="22"/>
        <v/>
      </c>
      <c r="B1435" s="51"/>
      <c r="C1435" s="75"/>
      <c r="D1435" s="51"/>
      <c r="E1435" s="27" t="str" cm="1">
        <f t="array" ref="E1435">IFERROR(_xlfn.IFS(AND($F$4=45566,D1435="徳島"),VLOOKUP(D1435,最低賃金!$A$2:$G$49,2,FALSE),OR($F$4&lt;&gt;45566,D1435&lt;&gt;"徳島"),VLOOKUP(D1435,最低賃金!$A$2:$G$49,4,FALSE)),"")</f>
        <v/>
      </c>
      <c r="F1435" s="27" t="str">
        <f>IFERROR(VLOOKUP(D1435,最低賃金!$A$3:$G$49,6,FALSE),"")</f>
        <v/>
      </c>
      <c r="G1435" s="51"/>
      <c r="H1435" s="19"/>
      <c r="I1435" s="81"/>
      <c r="J1435" s="27" t="str" cm="1">
        <f t="array" ref="J1435">IFERROR(_xlfn.IFS(COUNTBLANK(G1435:I1435)=3,"",H1435="","H列に金額を入力してください",G1435=3,H1435,I1435="","I列に労働時間を入力してください",G1435=1,ROUND(H1435/(I1435*24),0),G1435=2,ROUND(H1435/(I1435*24),0)),"")</f>
        <v/>
      </c>
      <c r="K1435" s="80" t="str" cm="1">
        <f t="array" ref="K1435">IFERROR(_xlfn.IFS(D1435="","",J1435&lt;E1435,"×（法定外・要件外となる従業員です）",J1435&lt;=F1435,"〇",J1435&gt;F1435,"ー（要件外となる従業員です）"),"")</f>
        <v/>
      </c>
      <c r="L1435" s="25" t="str" cm="1">
        <f t="array" ref="L1435">IFERROR(_xlfn.IFS(COUNTBLANK(C1435:J1435)=8,"",C1435="","←C列に従業員名を姓名（フルネーム）で入力してください。誤変換にお気を付け下さい。",D1435="","←D列に都道府県を入力してください。",G1435="","←G列に1～3の選択肢を入力してください",H1435="","←H列に金額を入力してください",G1435=3,"",I1435="","←I列に所定労働時間を入力してください"),"")</f>
        <v/>
      </c>
    </row>
    <row r="1436" spans="1:12" ht="16.5" customHeight="1" x14ac:dyDescent="0.4">
      <c r="A1436" s="52" t="str">
        <f t="shared" si="22"/>
        <v/>
      </c>
      <c r="B1436" s="51"/>
      <c r="C1436" s="75"/>
      <c r="D1436" s="51"/>
      <c r="E1436" s="27" t="str" cm="1">
        <f t="array" ref="E1436">IFERROR(_xlfn.IFS(AND($F$4=45566,D1436="徳島"),VLOOKUP(D1436,最低賃金!$A$2:$G$49,2,FALSE),OR($F$4&lt;&gt;45566,D1436&lt;&gt;"徳島"),VLOOKUP(D1436,最低賃金!$A$2:$G$49,4,FALSE)),"")</f>
        <v/>
      </c>
      <c r="F1436" s="27" t="str">
        <f>IFERROR(VLOOKUP(D1436,最低賃金!$A$3:$G$49,6,FALSE),"")</f>
        <v/>
      </c>
      <c r="G1436" s="51"/>
      <c r="H1436" s="19"/>
      <c r="I1436" s="81"/>
      <c r="J1436" s="27" t="str" cm="1">
        <f t="array" ref="J1436">IFERROR(_xlfn.IFS(COUNTBLANK(G1436:I1436)=3,"",H1436="","H列に金額を入力してください",G1436=3,H1436,I1436="","I列に労働時間を入力してください",G1436=1,ROUND(H1436/(I1436*24),0),G1436=2,ROUND(H1436/(I1436*24),0)),"")</f>
        <v/>
      </c>
      <c r="K1436" s="80" t="str" cm="1">
        <f t="array" ref="K1436">IFERROR(_xlfn.IFS(D1436="","",J1436&lt;E1436,"×（法定外・要件外となる従業員です）",J1436&lt;=F1436,"〇",J1436&gt;F1436,"ー（要件外となる従業員です）"),"")</f>
        <v/>
      </c>
      <c r="L1436" s="25" t="str" cm="1">
        <f t="array" ref="L1436">IFERROR(_xlfn.IFS(COUNTBLANK(C1436:J1436)=8,"",C1436="","←C列に従業員名を姓名（フルネーム）で入力してください。誤変換にお気を付け下さい。",D1436="","←D列に都道府県を入力してください。",G1436="","←G列に1～3の選択肢を入力してください",H1436="","←H列に金額を入力してください",G1436=3,"",I1436="","←I列に所定労働時間を入力してください"),"")</f>
        <v/>
      </c>
    </row>
    <row r="1437" spans="1:12" ht="16.5" customHeight="1" x14ac:dyDescent="0.4">
      <c r="A1437" s="52" t="str">
        <f t="shared" si="22"/>
        <v/>
      </c>
      <c r="B1437" s="51"/>
      <c r="C1437" s="75"/>
      <c r="D1437" s="51"/>
      <c r="E1437" s="27" t="str" cm="1">
        <f t="array" ref="E1437">IFERROR(_xlfn.IFS(AND($F$4=45566,D1437="徳島"),VLOOKUP(D1437,最低賃金!$A$2:$G$49,2,FALSE),OR($F$4&lt;&gt;45566,D1437&lt;&gt;"徳島"),VLOOKUP(D1437,最低賃金!$A$2:$G$49,4,FALSE)),"")</f>
        <v/>
      </c>
      <c r="F1437" s="27" t="str">
        <f>IFERROR(VLOOKUP(D1437,最低賃金!$A$3:$G$49,6,FALSE),"")</f>
        <v/>
      </c>
      <c r="G1437" s="51"/>
      <c r="H1437" s="19"/>
      <c r="I1437" s="81"/>
      <c r="J1437" s="27" t="str" cm="1">
        <f t="array" ref="J1437">IFERROR(_xlfn.IFS(COUNTBLANK(G1437:I1437)=3,"",H1437="","H列に金額を入力してください",G1437=3,H1437,I1437="","I列に労働時間を入力してください",G1437=1,ROUND(H1437/(I1437*24),0),G1437=2,ROUND(H1437/(I1437*24),0)),"")</f>
        <v/>
      </c>
      <c r="K1437" s="80" t="str" cm="1">
        <f t="array" ref="K1437">IFERROR(_xlfn.IFS(D1437="","",J1437&lt;E1437,"×（法定外・要件外となる従業員です）",J1437&lt;=F1437,"〇",J1437&gt;F1437,"ー（要件外となる従業員です）"),"")</f>
        <v/>
      </c>
      <c r="L1437" s="25" t="str" cm="1">
        <f t="array" ref="L1437">IFERROR(_xlfn.IFS(COUNTBLANK(C1437:J1437)=8,"",C1437="","←C列に従業員名を姓名（フルネーム）で入力してください。誤変換にお気を付け下さい。",D1437="","←D列に都道府県を入力してください。",G1437="","←G列に1～3の選択肢を入力してください",H1437="","←H列に金額を入力してください",G1437=3,"",I1437="","←I列に所定労働時間を入力してください"),"")</f>
        <v/>
      </c>
    </row>
    <row r="1438" spans="1:12" ht="16.5" customHeight="1" x14ac:dyDescent="0.4">
      <c r="A1438" s="52" t="str">
        <f t="shared" si="22"/>
        <v/>
      </c>
      <c r="B1438" s="51"/>
      <c r="C1438" s="75"/>
      <c r="D1438" s="51"/>
      <c r="E1438" s="27" t="str" cm="1">
        <f t="array" ref="E1438">IFERROR(_xlfn.IFS(AND($F$4=45566,D1438="徳島"),VLOOKUP(D1438,最低賃金!$A$2:$G$49,2,FALSE),OR($F$4&lt;&gt;45566,D1438&lt;&gt;"徳島"),VLOOKUP(D1438,最低賃金!$A$2:$G$49,4,FALSE)),"")</f>
        <v/>
      </c>
      <c r="F1438" s="27" t="str">
        <f>IFERROR(VLOOKUP(D1438,最低賃金!$A$3:$G$49,6,FALSE),"")</f>
        <v/>
      </c>
      <c r="G1438" s="51"/>
      <c r="H1438" s="19"/>
      <c r="I1438" s="81"/>
      <c r="J1438" s="27" t="str" cm="1">
        <f t="array" ref="J1438">IFERROR(_xlfn.IFS(COUNTBLANK(G1438:I1438)=3,"",H1438="","H列に金額を入力してください",G1438=3,H1438,I1438="","I列に労働時間を入力してください",G1438=1,ROUND(H1438/(I1438*24),0),G1438=2,ROUND(H1438/(I1438*24),0)),"")</f>
        <v/>
      </c>
      <c r="K1438" s="80" t="str" cm="1">
        <f t="array" ref="K1438">IFERROR(_xlfn.IFS(D1438="","",J1438&lt;E1438,"×（法定外・要件外となる従業員です）",J1438&lt;=F1438,"〇",J1438&gt;F1438,"ー（要件外となる従業員です）"),"")</f>
        <v/>
      </c>
      <c r="L1438" s="25" t="str" cm="1">
        <f t="array" ref="L1438">IFERROR(_xlfn.IFS(COUNTBLANK(C1438:J1438)=8,"",C1438="","←C列に従業員名を姓名（フルネーム）で入力してください。誤変換にお気を付け下さい。",D1438="","←D列に都道府県を入力してください。",G1438="","←G列に1～3の選択肢を入力してください",H1438="","←H列に金額を入力してください",G1438=3,"",I1438="","←I列に所定労働時間を入力してください"),"")</f>
        <v/>
      </c>
    </row>
    <row r="1439" spans="1:12" ht="16.5" customHeight="1" x14ac:dyDescent="0.4">
      <c r="A1439" s="52" t="str">
        <f t="shared" si="22"/>
        <v/>
      </c>
      <c r="B1439" s="51"/>
      <c r="C1439" s="75"/>
      <c r="D1439" s="51"/>
      <c r="E1439" s="27" t="str" cm="1">
        <f t="array" ref="E1439">IFERROR(_xlfn.IFS(AND($F$4=45566,D1439="徳島"),VLOOKUP(D1439,最低賃金!$A$2:$G$49,2,FALSE),OR($F$4&lt;&gt;45566,D1439&lt;&gt;"徳島"),VLOOKUP(D1439,最低賃金!$A$2:$G$49,4,FALSE)),"")</f>
        <v/>
      </c>
      <c r="F1439" s="27" t="str">
        <f>IFERROR(VLOOKUP(D1439,最低賃金!$A$3:$G$49,6,FALSE),"")</f>
        <v/>
      </c>
      <c r="G1439" s="51"/>
      <c r="H1439" s="19"/>
      <c r="I1439" s="81"/>
      <c r="J1439" s="27" t="str" cm="1">
        <f t="array" ref="J1439">IFERROR(_xlfn.IFS(COUNTBLANK(G1439:I1439)=3,"",H1439="","H列に金額を入力してください",G1439=3,H1439,I1439="","I列に労働時間を入力してください",G1439=1,ROUND(H1439/(I1439*24),0),G1439=2,ROUND(H1439/(I1439*24),0)),"")</f>
        <v/>
      </c>
      <c r="K1439" s="80" t="str" cm="1">
        <f t="array" ref="K1439">IFERROR(_xlfn.IFS(D1439="","",J1439&lt;E1439,"×（法定外・要件外となる従業員です）",J1439&lt;=F1439,"〇",J1439&gt;F1439,"ー（要件外となる従業員です）"),"")</f>
        <v/>
      </c>
      <c r="L1439" s="25" t="str" cm="1">
        <f t="array" ref="L1439">IFERROR(_xlfn.IFS(COUNTBLANK(C1439:J1439)=8,"",C1439="","←C列に従業員名を姓名（フルネーム）で入力してください。誤変換にお気を付け下さい。",D1439="","←D列に都道府県を入力してください。",G1439="","←G列に1～3の選択肢を入力してください",H1439="","←H列に金額を入力してください",G1439=3,"",I1439="","←I列に所定労働時間を入力してください"),"")</f>
        <v/>
      </c>
    </row>
    <row r="1440" spans="1:12" ht="16.5" customHeight="1" x14ac:dyDescent="0.4">
      <c r="A1440" s="52" t="str">
        <f t="shared" si="22"/>
        <v/>
      </c>
      <c r="B1440" s="51"/>
      <c r="C1440" s="75"/>
      <c r="D1440" s="51"/>
      <c r="E1440" s="27" t="str" cm="1">
        <f t="array" ref="E1440">IFERROR(_xlfn.IFS(AND($F$4=45566,D1440="徳島"),VLOOKUP(D1440,最低賃金!$A$2:$G$49,2,FALSE),OR($F$4&lt;&gt;45566,D1440&lt;&gt;"徳島"),VLOOKUP(D1440,最低賃金!$A$2:$G$49,4,FALSE)),"")</f>
        <v/>
      </c>
      <c r="F1440" s="27" t="str">
        <f>IFERROR(VLOOKUP(D1440,最低賃金!$A$3:$G$49,6,FALSE),"")</f>
        <v/>
      </c>
      <c r="G1440" s="51"/>
      <c r="H1440" s="19"/>
      <c r="I1440" s="81"/>
      <c r="J1440" s="27" t="str" cm="1">
        <f t="array" ref="J1440">IFERROR(_xlfn.IFS(COUNTBLANK(G1440:I1440)=3,"",H1440="","H列に金額を入力してください",G1440=3,H1440,I1440="","I列に労働時間を入力してください",G1440=1,ROUND(H1440/(I1440*24),0),G1440=2,ROUND(H1440/(I1440*24),0)),"")</f>
        <v/>
      </c>
      <c r="K1440" s="80" t="str" cm="1">
        <f t="array" ref="K1440">IFERROR(_xlfn.IFS(D1440="","",J1440&lt;E1440,"×（法定外・要件外となる従業員です）",J1440&lt;=F1440,"〇",J1440&gt;F1440,"ー（要件外となる従業員です）"),"")</f>
        <v/>
      </c>
      <c r="L1440" s="25" t="str" cm="1">
        <f t="array" ref="L1440">IFERROR(_xlfn.IFS(COUNTBLANK(C1440:J1440)=8,"",C1440="","←C列に従業員名を姓名（フルネーム）で入力してください。誤変換にお気を付け下さい。",D1440="","←D列に都道府県を入力してください。",G1440="","←G列に1～3の選択肢を入力してください",H1440="","←H列に金額を入力してください",G1440=3,"",I1440="","←I列に所定労働時間を入力してください"),"")</f>
        <v/>
      </c>
    </row>
    <row r="1441" spans="1:12" ht="16.5" customHeight="1" x14ac:dyDescent="0.4">
      <c r="A1441" s="52" t="str">
        <f t="shared" si="22"/>
        <v/>
      </c>
      <c r="B1441" s="51"/>
      <c r="C1441" s="75"/>
      <c r="D1441" s="51"/>
      <c r="E1441" s="27" t="str" cm="1">
        <f t="array" ref="E1441">IFERROR(_xlfn.IFS(AND($F$4=45566,D1441="徳島"),VLOOKUP(D1441,最低賃金!$A$2:$G$49,2,FALSE),OR($F$4&lt;&gt;45566,D1441&lt;&gt;"徳島"),VLOOKUP(D1441,最低賃金!$A$2:$G$49,4,FALSE)),"")</f>
        <v/>
      </c>
      <c r="F1441" s="27" t="str">
        <f>IFERROR(VLOOKUP(D1441,最低賃金!$A$3:$G$49,6,FALSE),"")</f>
        <v/>
      </c>
      <c r="G1441" s="51"/>
      <c r="H1441" s="19"/>
      <c r="I1441" s="81"/>
      <c r="J1441" s="27" t="str" cm="1">
        <f t="array" ref="J1441">IFERROR(_xlfn.IFS(COUNTBLANK(G1441:I1441)=3,"",H1441="","H列に金額を入力してください",G1441=3,H1441,I1441="","I列に労働時間を入力してください",G1441=1,ROUND(H1441/(I1441*24),0),G1441=2,ROUND(H1441/(I1441*24),0)),"")</f>
        <v/>
      </c>
      <c r="K1441" s="80" t="str" cm="1">
        <f t="array" ref="K1441">IFERROR(_xlfn.IFS(D1441="","",J1441&lt;E1441,"×（法定外・要件外となる従業員です）",J1441&lt;=F1441,"〇",J1441&gt;F1441,"ー（要件外となる従業員です）"),"")</f>
        <v/>
      </c>
      <c r="L1441" s="25" t="str" cm="1">
        <f t="array" ref="L1441">IFERROR(_xlfn.IFS(COUNTBLANK(C1441:J1441)=8,"",C1441="","←C列に従業員名を姓名（フルネーム）で入力してください。誤変換にお気を付け下さい。",D1441="","←D列に都道府県を入力してください。",G1441="","←G列に1～3の選択肢を入力してください",H1441="","←H列に金額を入力してください",G1441=3,"",I1441="","←I列に所定労働時間を入力してください"),"")</f>
        <v/>
      </c>
    </row>
    <row r="1442" spans="1:12" ht="16.5" customHeight="1" x14ac:dyDescent="0.4">
      <c r="A1442" s="52" t="str">
        <f t="shared" si="22"/>
        <v/>
      </c>
      <c r="B1442" s="51"/>
      <c r="C1442" s="75"/>
      <c r="D1442" s="51"/>
      <c r="E1442" s="27" t="str" cm="1">
        <f t="array" ref="E1442">IFERROR(_xlfn.IFS(AND($F$4=45566,D1442="徳島"),VLOOKUP(D1442,最低賃金!$A$2:$G$49,2,FALSE),OR($F$4&lt;&gt;45566,D1442&lt;&gt;"徳島"),VLOOKUP(D1442,最低賃金!$A$2:$G$49,4,FALSE)),"")</f>
        <v/>
      </c>
      <c r="F1442" s="27" t="str">
        <f>IFERROR(VLOOKUP(D1442,最低賃金!$A$3:$G$49,6,FALSE),"")</f>
        <v/>
      </c>
      <c r="G1442" s="51"/>
      <c r="H1442" s="19"/>
      <c r="I1442" s="81"/>
      <c r="J1442" s="27" t="str" cm="1">
        <f t="array" ref="J1442">IFERROR(_xlfn.IFS(COUNTBLANK(G1442:I1442)=3,"",H1442="","H列に金額を入力してください",G1442=3,H1442,I1442="","I列に労働時間を入力してください",G1442=1,ROUND(H1442/(I1442*24),0),G1442=2,ROUND(H1442/(I1442*24),0)),"")</f>
        <v/>
      </c>
      <c r="K1442" s="80" t="str" cm="1">
        <f t="array" ref="K1442">IFERROR(_xlfn.IFS(D1442="","",J1442&lt;E1442,"×（法定外・要件外となる従業員です）",J1442&lt;=F1442,"〇",J1442&gt;F1442,"ー（要件外となる従業員です）"),"")</f>
        <v/>
      </c>
      <c r="L1442" s="25" t="str" cm="1">
        <f t="array" ref="L1442">IFERROR(_xlfn.IFS(COUNTBLANK(C1442:J1442)=8,"",C1442="","←C列に従業員名を姓名（フルネーム）で入力してください。誤変換にお気を付け下さい。",D1442="","←D列に都道府県を入力してください。",G1442="","←G列に1～3の選択肢を入力してください",H1442="","←H列に金額を入力してください",G1442=3,"",I1442="","←I列に所定労働時間を入力してください"),"")</f>
        <v/>
      </c>
    </row>
    <row r="1443" spans="1:12" ht="16.5" customHeight="1" x14ac:dyDescent="0.4">
      <c r="A1443" s="52" t="str">
        <f t="shared" si="22"/>
        <v/>
      </c>
      <c r="B1443" s="51"/>
      <c r="C1443" s="75"/>
      <c r="D1443" s="51"/>
      <c r="E1443" s="27" t="str" cm="1">
        <f t="array" ref="E1443">IFERROR(_xlfn.IFS(AND($F$4=45566,D1443="徳島"),VLOOKUP(D1443,最低賃金!$A$2:$G$49,2,FALSE),OR($F$4&lt;&gt;45566,D1443&lt;&gt;"徳島"),VLOOKUP(D1443,最低賃金!$A$2:$G$49,4,FALSE)),"")</f>
        <v/>
      </c>
      <c r="F1443" s="27" t="str">
        <f>IFERROR(VLOOKUP(D1443,最低賃金!$A$3:$G$49,6,FALSE),"")</f>
        <v/>
      </c>
      <c r="G1443" s="51"/>
      <c r="H1443" s="19"/>
      <c r="I1443" s="81"/>
      <c r="J1443" s="27" t="str" cm="1">
        <f t="array" ref="J1443">IFERROR(_xlfn.IFS(COUNTBLANK(G1443:I1443)=3,"",H1443="","H列に金額を入力してください",G1443=3,H1443,I1443="","I列に労働時間を入力してください",G1443=1,ROUND(H1443/(I1443*24),0),G1443=2,ROUND(H1443/(I1443*24),0)),"")</f>
        <v/>
      </c>
      <c r="K1443" s="80" t="str" cm="1">
        <f t="array" ref="K1443">IFERROR(_xlfn.IFS(D1443="","",J1443&lt;E1443,"×（法定外・要件外となる従業員です）",J1443&lt;=F1443,"〇",J1443&gt;F1443,"ー（要件外となる従業員です）"),"")</f>
        <v/>
      </c>
      <c r="L1443" s="25" t="str" cm="1">
        <f t="array" ref="L1443">IFERROR(_xlfn.IFS(COUNTBLANK(C1443:J1443)=8,"",C1443="","←C列に従業員名を姓名（フルネーム）で入力してください。誤変換にお気を付け下さい。",D1443="","←D列に都道府県を入力してください。",G1443="","←G列に1～3の選択肢を入力してください",H1443="","←H列に金額を入力してください",G1443=3,"",I1443="","←I列に所定労働時間を入力してください"),"")</f>
        <v/>
      </c>
    </row>
    <row r="1444" spans="1:12" ht="16.5" customHeight="1" x14ac:dyDescent="0.4">
      <c r="A1444" s="52" t="str">
        <f t="shared" si="22"/>
        <v/>
      </c>
      <c r="B1444" s="51"/>
      <c r="C1444" s="75"/>
      <c r="D1444" s="51"/>
      <c r="E1444" s="27" t="str" cm="1">
        <f t="array" ref="E1444">IFERROR(_xlfn.IFS(AND($F$4=45566,D1444="徳島"),VLOOKUP(D1444,最低賃金!$A$2:$G$49,2,FALSE),OR($F$4&lt;&gt;45566,D1444&lt;&gt;"徳島"),VLOOKUP(D1444,最低賃金!$A$2:$G$49,4,FALSE)),"")</f>
        <v/>
      </c>
      <c r="F1444" s="27" t="str">
        <f>IFERROR(VLOOKUP(D1444,最低賃金!$A$3:$G$49,6,FALSE),"")</f>
        <v/>
      </c>
      <c r="G1444" s="51"/>
      <c r="H1444" s="19"/>
      <c r="I1444" s="81"/>
      <c r="J1444" s="27" t="str" cm="1">
        <f t="array" ref="J1444">IFERROR(_xlfn.IFS(COUNTBLANK(G1444:I1444)=3,"",H1444="","H列に金額を入力してください",G1444=3,H1444,I1444="","I列に労働時間を入力してください",G1444=1,ROUND(H1444/(I1444*24),0),G1444=2,ROUND(H1444/(I1444*24),0)),"")</f>
        <v/>
      </c>
      <c r="K1444" s="80" t="str" cm="1">
        <f t="array" ref="K1444">IFERROR(_xlfn.IFS(D1444="","",J1444&lt;E1444,"×（法定外・要件外となる従業員です）",J1444&lt;=F1444,"〇",J1444&gt;F1444,"ー（要件外となる従業員です）"),"")</f>
        <v/>
      </c>
      <c r="L1444" s="25" t="str" cm="1">
        <f t="array" ref="L1444">IFERROR(_xlfn.IFS(COUNTBLANK(C1444:J1444)=8,"",C1444="","←C列に従業員名を姓名（フルネーム）で入力してください。誤変換にお気を付け下さい。",D1444="","←D列に都道府県を入力してください。",G1444="","←G列に1～3の選択肢を入力してください",H1444="","←H列に金額を入力してください",G1444=3,"",I1444="","←I列に所定労働時間を入力してください"),"")</f>
        <v/>
      </c>
    </row>
    <row r="1445" spans="1:12" ht="16.5" customHeight="1" x14ac:dyDescent="0.4">
      <c r="A1445" s="52" t="str">
        <f t="shared" si="22"/>
        <v/>
      </c>
      <c r="B1445" s="51"/>
      <c r="C1445" s="75"/>
      <c r="D1445" s="51"/>
      <c r="E1445" s="27" t="str" cm="1">
        <f t="array" ref="E1445">IFERROR(_xlfn.IFS(AND($F$4=45566,D1445="徳島"),VLOOKUP(D1445,最低賃金!$A$2:$G$49,2,FALSE),OR($F$4&lt;&gt;45566,D1445&lt;&gt;"徳島"),VLOOKUP(D1445,最低賃金!$A$2:$G$49,4,FALSE)),"")</f>
        <v/>
      </c>
      <c r="F1445" s="27" t="str">
        <f>IFERROR(VLOOKUP(D1445,最低賃金!$A$3:$G$49,6,FALSE),"")</f>
        <v/>
      </c>
      <c r="G1445" s="51"/>
      <c r="H1445" s="19"/>
      <c r="I1445" s="81"/>
      <c r="J1445" s="27" t="str" cm="1">
        <f t="array" ref="J1445">IFERROR(_xlfn.IFS(COUNTBLANK(G1445:I1445)=3,"",H1445="","H列に金額を入力してください",G1445=3,H1445,I1445="","I列に労働時間を入力してください",G1445=1,ROUND(H1445/(I1445*24),0),G1445=2,ROUND(H1445/(I1445*24),0)),"")</f>
        <v/>
      </c>
      <c r="K1445" s="80" t="str" cm="1">
        <f t="array" ref="K1445">IFERROR(_xlfn.IFS(D1445="","",J1445&lt;E1445,"×（法定外・要件外となる従業員です）",J1445&lt;=F1445,"〇",J1445&gt;F1445,"ー（要件外となる従業員です）"),"")</f>
        <v/>
      </c>
      <c r="L1445" s="25" t="str" cm="1">
        <f t="array" ref="L1445">IFERROR(_xlfn.IFS(COUNTBLANK(C1445:J1445)=8,"",C1445="","←C列に従業員名を姓名（フルネーム）で入力してください。誤変換にお気を付け下さい。",D1445="","←D列に都道府県を入力してください。",G1445="","←G列に1～3の選択肢を入力してください",H1445="","←H列に金額を入力してください",G1445=3,"",I1445="","←I列に所定労働時間を入力してください"),"")</f>
        <v/>
      </c>
    </row>
    <row r="1446" spans="1:12" ht="16.5" customHeight="1" x14ac:dyDescent="0.4">
      <c r="A1446" s="52" t="str">
        <f t="shared" si="22"/>
        <v/>
      </c>
      <c r="B1446" s="51"/>
      <c r="C1446" s="75"/>
      <c r="D1446" s="51"/>
      <c r="E1446" s="27" t="str" cm="1">
        <f t="array" ref="E1446">IFERROR(_xlfn.IFS(AND($F$4=45566,D1446="徳島"),VLOOKUP(D1446,最低賃金!$A$2:$G$49,2,FALSE),OR($F$4&lt;&gt;45566,D1446&lt;&gt;"徳島"),VLOOKUP(D1446,最低賃金!$A$2:$G$49,4,FALSE)),"")</f>
        <v/>
      </c>
      <c r="F1446" s="27" t="str">
        <f>IFERROR(VLOOKUP(D1446,最低賃金!$A$3:$G$49,6,FALSE),"")</f>
        <v/>
      </c>
      <c r="G1446" s="51"/>
      <c r="H1446" s="19"/>
      <c r="I1446" s="81"/>
      <c r="J1446" s="27" t="str" cm="1">
        <f t="array" ref="J1446">IFERROR(_xlfn.IFS(COUNTBLANK(G1446:I1446)=3,"",H1446="","H列に金額を入力してください",G1446=3,H1446,I1446="","I列に労働時間を入力してください",G1446=1,ROUND(H1446/(I1446*24),0),G1446=2,ROUND(H1446/(I1446*24),0)),"")</f>
        <v/>
      </c>
      <c r="K1446" s="80" t="str" cm="1">
        <f t="array" ref="K1446">IFERROR(_xlfn.IFS(D1446="","",J1446&lt;E1446,"×（法定外・要件外となる従業員です）",J1446&lt;=F1446,"〇",J1446&gt;F1446,"ー（要件外となる従業員です）"),"")</f>
        <v/>
      </c>
      <c r="L1446" s="25" t="str" cm="1">
        <f t="array" ref="L1446">IFERROR(_xlfn.IFS(COUNTBLANK(C1446:J1446)=8,"",C1446="","←C列に従業員名を姓名（フルネーム）で入力してください。誤変換にお気を付け下さい。",D1446="","←D列に都道府県を入力してください。",G1446="","←G列に1～3の選択肢を入力してください",H1446="","←H列に金額を入力してください",G1446=3,"",I1446="","←I列に所定労働時間を入力してください"),"")</f>
        <v/>
      </c>
    </row>
    <row r="1447" spans="1:12" ht="16.5" customHeight="1" x14ac:dyDescent="0.4">
      <c r="A1447" s="52" t="str">
        <f t="shared" si="22"/>
        <v/>
      </c>
      <c r="B1447" s="51"/>
      <c r="C1447" s="75"/>
      <c r="D1447" s="51"/>
      <c r="E1447" s="27" t="str" cm="1">
        <f t="array" ref="E1447">IFERROR(_xlfn.IFS(AND($F$4=45566,D1447="徳島"),VLOOKUP(D1447,最低賃金!$A$2:$G$49,2,FALSE),OR($F$4&lt;&gt;45566,D1447&lt;&gt;"徳島"),VLOOKUP(D1447,最低賃金!$A$2:$G$49,4,FALSE)),"")</f>
        <v/>
      </c>
      <c r="F1447" s="27" t="str">
        <f>IFERROR(VLOOKUP(D1447,最低賃金!$A$3:$G$49,6,FALSE),"")</f>
        <v/>
      </c>
      <c r="G1447" s="51"/>
      <c r="H1447" s="19"/>
      <c r="I1447" s="81"/>
      <c r="J1447" s="27" t="str" cm="1">
        <f t="array" ref="J1447">IFERROR(_xlfn.IFS(COUNTBLANK(G1447:I1447)=3,"",H1447="","H列に金額を入力してください",G1447=3,H1447,I1447="","I列に労働時間を入力してください",G1447=1,ROUND(H1447/(I1447*24),0),G1447=2,ROUND(H1447/(I1447*24),0)),"")</f>
        <v/>
      </c>
      <c r="K1447" s="80" t="str" cm="1">
        <f t="array" ref="K1447">IFERROR(_xlfn.IFS(D1447="","",J1447&lt;E1447,"×（法定外・要件外となる従業員です）",J1447&lt;=F1447,"〇",J1447&gt;F1447,"ー（要件外となる従業員です）"),"")</f>
        <v/>
      </c>
      <c r="L1447" s="25" t="str" cm="1">
        <f t="array" ref="L1447">IFERROR(_xlfn.IFS(COUNTBLANK(C1447:J1447)=8,"",C1447="","←C列に従業員名を姓名（フルネーム）で入力してください。誤変換にお気を付け下さい。",D1447="","←D列に都道府県を入力してください。",G1447="","←G列に1～3の選択肢を入力してください",H1447="","←H列に金額を入力してください",G1447=3,"",I1447="","←I列に所定労働時間を入力してください"),"")</f>
        <v/>
      </c>
    </row>
    <row r="1448" spans="1:12" ht="16.5" customHeight="1" x14ac:dyDescent="0.4">
      <c r="A1448" s="52" t="str">
        <f t="shared" si="22"/>
        <v/>
      </c>
      <c r="B1448" s="51"/>
      <c r="C1448" s="75"/>
      <c r="D1448" s="51"/>
      <c r="E1448" s="27" t="str" cm="1">
        <f t="array" ref="E1448">IFERROR(_xlfn.IFS(AND($F$4=45566,D1448="徳島"),VLOOKUP(D1448,最低賃金!$A$2:$G$49,2,FALSE),OR($F$4&lt;&gt;45566,D1448&lt;&gt;"徳島"),VLOOKUP(D1448,最低賃金!$A$2:$G$49,4,FALSE)),"")</f>
        <v/>
      </c>
      <c r="F1448" s="27" t="str">
        <f>IFERROR(VLOOKUP(D1448,最低賃金!$A$3:$G$49,6,FALSE),"")</f>
        <v/>
      </c>
      <c r="G1448" s="51"/>
      <c r="H1448" s="19"/>
      <c r="I1448" s="81"/>
      <c r="J1448" s="27" t="str" cm="1">
        <f t="array" ref="J1448">IFERROR(_xlfn.IFS(COUNTBLANK(G1448:I1448)=3,"",H1448="","H列に金額を入力してください",G1448=3,H1448,I1448="","I列に労働時間を入力してください",G1448=1,ROUND(H1448/(I1448*24),0),G1448=2,ROUND(H1448/(I1448*24),0)),"")</f>
        <v/>
      </c>
      <c r="K1448" s="80" t="str" cm="1">
        <f t="array" ref="K1448">IFERROR(_xlfn.IFS(D1448="","",J1448&lt;E1448,"×（法定外・要件外となる従業員です）",J1448&lt;=F1448,"〇",J1448&gt;F1448,"ー（要件外となる従業員です）"),"")</f>
        <v/>
      </c>
      <c r="L1448" s="25" t="str" cm="1">
        <f t="array" ref="L1448">IFERROR(_xlfn.IFS(COUNTBLANK(C1448:J1448)=8,"",C1448="","←C列に従業員名を姓名（フルネーム）で入力してください。誤変換にお気を付け下さい。",D1448="","←D列に都道府県を入力してください。",G1448="","←G列に1～3の選択肢を入力してください",H1448="","←H列に金額を入力してください",G1448=3,"",I1448="","←I列に所定労働時間を入力してください"),"")</f>
        <v/>
      </c>
    </row>
    <row r="1449" spans="1:12" ht="16.5" customHeight="1" x14ac:dyDescent="0.4">
      <c r="A1449" s="52" t="str">
        <f t="shared" si="22"/>
        <v/>
      </c>
      <c r="B1449" s="51"/>
      <c r="C1449" s="75"/>
      <c r="D1449" s="51"/>
      <c r="E1449" s="27" t="str" cm="1">
        <f t="array" ref="E1449">IFERROR(_xlfn.IFS(AND($F$4=45566,D1449="徳島"),VLOOKUP(D1449,最低賃金!$A$2:$G$49,2,FALSE),OR($F$4&lt;&gt;45566,D1449&lt;&gt;"徳島"),VLOOKUP(D1449,最低賃金!$A$2:$G$49,4,FALSE)),"")</f>
        <v/>
      </c>
      <c r="F1449" s="27" t="str">
        <f>IFERROR(VLOOKUP(D1449,最低賃金!$A$3:$G$49,6,FALSE),"")</f>
        <v/>
      </c>
      <c r="G1449" s="51"/>
      <c r="H1449" s="19"/>
      <c r="I1449" s="81"/>
      <c r="J1449" s="27" t="str" cm="1">
        <f t="array" ref="J1449">IFERROR(_xlfn.IFS(COUNTBLANK(G1449:I1449)=3,"",H1449="","H列に金額を入力してください",G1449=3,H1449,I1449="","I列に労働時間を入力してください",G1449=1,ROUND(H1449/(I1449*24),0),G1449=2,ROUND(H1449/(I1449*24),0)),"")</f>
        <v/>
      </c>
      <c r="K1449" s="80" t="str" cm="1">
        <f t="array" ref="K1449">IFERROR(_xlfn.IFS(D1449="","",J1449&lt;E1449,"×（法定外・要件外となる従業員です）",J1449&lt;=F1449,"〇",J1449&gt;F1449,"ー（要件外となる従業員です）"),"")</f>
        <v/>
      </c>
      <c r="L1449" s="25" t="str" cm="1">
        <f t="array" ref="L1449">IFERROR(_xlfn.IFS(COUNTBLANK(C1449:J1449)=8,"",C1449="","←C列に従業員名を姓名（フルネーム）で入力してください。誤変換にお気を付け下さい。",D1449="","←D列に都道府県を入力してください。",G1449="","←G列に1～3の選択肢を入力してください",H1449="","←H列に金額を入力してください",G1449=3,"",I1449="","←I列に所定労働時間を入力してください"),"")</f>
        <v/>
      </c>
    </row>
    <row r="1450" spans="1:12" ht="16.5" customHeight="1" x14ac:dyDescent="0.4">
      <c r="A1450" s="52" t="str">
        <f t="shared" si="22"/>
        <v/>
      </c>
      <c r="B1450" s="51"/>
      <c r="C1450" s="75"/>
      <c r="D1450" s="51"/>
      <c r="E1450" s="27" t="str" cm="1">
        <f t="array" ref="E1450">IFERROR(_xlfn.IFS(AND($F$4=45566,D1450="徳島"),VLOOKUP(D1450,最低賃金!$A$2:$G$49,2,FALSE),OR($F$4&lt;&gt;45566,D1450&lt;&gt;"徳島"),VLOOKUP(D1450,最低賃金!$A$2:$G$49,4,FALSE)),"")</f>
        <v/>
      </c>
      <c r="F1450" s="27" t="str">
        <f>IFERROR(VLOOKUP(D1450,最低賃金!$A$3:$G$49,6,FALSE),"")</f>
        <v/>
      </c>
      <c r="G1450" s="51"/>
      <c r="H1450" s="19"/>
      <c r="I1450" s="81"/>
      <c r="J1450" s="27" t="str" cm="1">
        <f t="array" ref="J1450">IFERROR(_xlfn.IFS(COUNTBLANK(G1450:I1450)=3,"",H1450="","H列に金額を入力してください",G1450=3,H1450,I1450="","I列に労働時間を入力してください",G1450=1,ROUND(H1450/(I1450*24),0),G1450=2,ROUND(H1450/(I1450*24),0)),"")</f>
        <v/>
      </c>
      <c r="K1450" s="80" t="str" cm="1">
        <f t="array" ref="K1450">IFERROR(_xlfn.IFS(D1450="","",J1450&lt;E1450,"×（法定外・要件外となる従業員です）",J1450&lt;=F1450,"〇",J1450&gt;F1450,"ー（要件外となる従業員です）"),"")</f>
        <v/>
      </c>
      <c r="L1450" s="25" t="str" cm="1">
        <f t="array" ref="L1450">IFERROR(_xlfn.IFS(COUNTBLANK(C1450:J1450)=8,"",C1450="","←C列に従業員名を姓名（フルネーム）で入力してください。誤変換にお気を付け下さい。",D1450="","←D列に都道府県を入力してください。",G1450="","←G列に1～3の選択肢を入力してください",H1450="","←H列に金額を入力してください",G1450=3,"",I1450="","←I列に所定労働時間を入力してください"),"")</f>
        <v/>
      </c>
    </row>
    <row r="1451" spans="1:12" ht="16.5" customHeight="1" x14ac:dyDescent="0.4">
      <c r="A1451" s="52" t="str">
        <f t="shared" si="22"/>
        <v/>
      </c>
      <c r="B1451" s="51"/>
      <c r="C1451" s="75"/>
      <c r="D1451" s="51"/>
      <c r="E1451" s="27" t="str" cm="1">
        <f t="array" ref="E1451">IFERROR(_xlfn.IFS(AND($F$4=45566,D1451="徳島"),VLOOKUP(D1451,最低賃金!$A$2:$G$49,2,FALSE),OR($F$4&lt;&gt;45566,D1451&lt;&gt;"徳島"),VLOOKUP(D1451,最低賃金!$A$2:$G$49,4,FALSE)),"")</f>
        <v/>
      </c>
      <c r="F1451" s="27" t="str">
        <f>IFERROR(VLOOKUP(D1451,最低賃金!$A$3:$G$49,6,FALSE),"")</f>
        <v/>
      </c>
      <c r="G1451" s="51"/>
      <c r="H1451" s="19"/>
      <c r="I1451" s="81"/>
      <c r="J1451" s="27" t="str" cm="1">
        <f t="array" ref="J1451">IFERROR(_xlfn.IFS(COUNTBLANK(G1451:I1451)=3,"",H1451="","H列に金額を入力してください",G1451=3,H1451,I1451="","I列に労働時間を入力してください",G1451=1,ROUND(H1451/(I1451*24),0),G1451=2,ROUND(H1451/(I1451*24),0)),"")</f>
        <v/>
      </c>
      <c r="K1451" s="80" t="str" cm="1">
        <f t="array" ref="K1451">IFERROR(_xlfn.IFS(D1451="","",J1451&lt;E1451,"×（法定外・要件外となる従業員です）",J1451&lt;=F1451,"〇",J1451&gt;F1451,"ー（要件外となる従業員です）"),"")</f>
        <v/>
      </c>
      <c r="L1451" s="25" t="str" cm="1">
        <f t="array" ref="L1451">IFERROR(_xlfn.IFS(COUNTBLANK(C1451:J1451)=8,"",C1451="","←C列に従業員名を姓名（フルネーム）で入力してください。誤変換にお気を付け下さい。",D1451="","←D列に都道府県を入力してください。",G1451="","←G列に1～3の選択肢を入力してください",H1451="","←H列に金額を入力してください",G1451=3,"",I1451="","←I列に所定労働時間を入力してください"),"")</f>
        <v/>
      </c>
    </row>
    <row r="1452" spans="1:12" ht="16.5" customHeight="1" x14ac:dyDescent="0.4">
      <c r="A1452" s="52" t="str">
        <f t="shared" si="22"/>
        <v/>
      </c>
      <c r="B1452" s="51"/>
      <c r="C1452" s="75"/>
      <c r="D1452" s="51"/>
      <c r="E1452" s="27" t="str" cm="1">
        <f t="array" ref="E1452">IFERROR(_xlfn.IFS(AND($F$4=45566,D1452="徳島"),VLOOKUP(D1452,最低賃金!$A$2:$G$49,2,FALSE),OR($F$4&lt;&gt;45566,D1452&lt;&gt;"徳島"),VLOOKUP(D1452,最低賃金!$A$2:$G$49,4,FALSE)),"")</f>
        <v/>
      </c>
      <c r="F1452" s="27" t="str">
        <f>IFERROR(VLOOKUP(D1452,最低賃金!$A$3:$G$49,6,FALSE),"")</f>
        <v/>
      </c>
      <c r="G1452" s="51"/>
      <c r="H1452" s="19"/>
      <c r="I1452" s="81"/>
      <c r="J1452" s="27" t="str" cm="1">
        <f t="array" ref="J1452">IFERROR(_xlfn.IFS(COUNTBLANK(G1452:I1452)=3,"",H1452="","H列に金額を入力してください",G1452=3,H1452,I1452="","I列に労働時間を入力してください",G1452=1,ROUND(H1452/(I1452*24),0),G1452=2,ROUND(H1452/(I1452*24),0)),"")</f>
        <v/>
      </c>
      <c r="K1452" s="80" t="str" cm="1">
        <f t="array" ref="K1452">IFERROR(_xlfn.IFS(D1452="","",J1452&lt;E1452,"×（法定外・要件外となる従業員です）",J1452&lt;=F1452,"〇",J1452&gt;F1452,"ー（要件外となる従業員です）"),"")</f>
        <v/>
      </c>
      <c r="L1452" s="25" t="str" cm="1">
        <f t="array" ref="L1452">IFERROR(_xlfn.IFS(COUNTBLANK(C1452:J1452)=8,"",C1452="","←C列に従業員名を姓名（フルネーム）で入力してください。誤変換にお気を付け下さい。",D1452="","←D列に都道府県を入力してください。",G1452="","←G列に1～3の選択肢を入力してください",H1452="","←H列に金額を入力してください",G1452=3,"",I1452="","←I列に所定労働時間を入力してください"),"")</f>
        <v/>
      </c>
    </row>
    <row r="1453" spans="1:12" ht="16.5" customHeight="1" x14ac:dyDescent="0.4">
      <c r="A1453" s="52" t="str">
        <f t="shared" si="22"/>
        <v/>
      </c>
      <c r="B1453" s="51"/>
      <c r="C1453" s="75"/>
      <c r="D1453" s="51"/>
      <c r="E1453" s="27" t="str" cm="1">
        <f t="array" ref="E1453">IFERROR(_xlfn.IFS(AND($F$4=45566,D1453="徳島"),VLOOKUP(D1453,最低賃金!$A$2:$G$49,2,FALSE),OR($F$4&lt;&gt;45566,D1453&lt;&gt;"徳島"),VLOOKUP(D1453,最低賃金!$A$2:$G$49,4,FALSE)),"")</f>
        <v/>
      </c>
      <c r="F1453" s="27" t="str">
        <f>IFERROR(VLOOKUP(D1453,最低賃金!$A$3:$G$49,6,FALSE),"")</f>
        <v/>
      </c>
      <c r="G1453" s="51"/>
      <c r="H1453" s="19"/>
      <c r="I1453" s="81"/>
      <c r="J1453" s="27" t="str" cm="1">
        <f t="array" ref="J1453">IFERROR(_xlfn.IFS(COUNTBLANK(G1453:I1453)=3,"",H1453="","H列に金額を入力してください",G1453=3,H1453,I1453="","I列に労働時間を入力してください",G1453=1,ROUND(H1453/(I1453*24),0),G1453=2,ROUND(H1453/(I1453*24),0)),"")</f>
        <v/>
      </c>
      <c r="K1453" s="80" t="str" cm="1">
        <f t="array" ref="K1453">IFERROR(_xlfn.IFS(D1453="","",J1453&lt;E1453,"×（法定外・要件外となる従業員です）",J1453&lt;=F1453,"〇",J1453&gt;F1453,"ー（要件外となる従業員です）"),"")</f>
        <v/>
      </c>
      <c r="L1453" s="25" t="str" cm="1">
        <f t="array" ref="L1453">IFERROR(_xlfn.IFS(COUNTBLANK(C1453:J1453)=8,"",C1453="","←C列に従業員名を姓名（フルネーム）で入力してください。誤変換にお気を付け下さい。",D1453="","←D列に都道府県を入力してください。",G1453="","←G列に1～3の選択肢を入力してください",H1453="","←H列に金額を入力してください",G1453=3,"",I1453="","←I列に所定労働時間を入力してください"),"")</f>
        <v/>
      </c>
    </row>
    <row r="1454" spans="1:12" ht="16.5" customHeight="1" x14ac:dyDescent="0.4">
      <c r="A1454" s="52" t="str">
        <f t="shared" si="22"/>
        <v/>
      </c>
      <c r="B1454" s="51"/>
      <c r="C1454" s="75"/>
      <c r="D1454" s="51"/>
      <c r="E1454" s="27" t="str" cm="1">
        <f t="array" ref="E1454">IFERROR(_xlfn.IFS(AND($F$4=45566,D1454="徳島"),VLOOKUP(D1454,最低賃金!$A$2:$G$49,2,FALSE),OR($F$4&lt;&gt;45566,D1454&lt;&gt;"徳島"),VLOOKUP(D1454,最低賃金!$A$2:$G$49,4,FALSE)),"")</f>
        <v/>
      </c>
      <c r="F1454" s="27" t="str">
        <f>IFERROR(VLOOKUP(D1454,最低賃金!$A$3:$G$49,6,FALSE),"")</f>
        <v/>
      </c>
      <c r="G1454" s="51"/>
      <c r="H1454" s="19"/>
      <c r="I1454" s="81"/>
      <c r="J1454" s="27" t="str" cm="1">
        <f t="array" ref="J1454">IFERROR(_xlfn.IFS(COUNTBLANK(G1454:I1454)=3,"",H1454="","H列に金額を入力してください",G1454=3,H1454,I1454="","I列に労働時間を入力してください",G1454=1,ROUND(H1454/(I1454*24),0),G1454=2,ROUND(H1454/(I1454*24),0)),"")</f>
        <v/>
      </c>
      <c r="K1454" s="80" t="str" cm="1">
        <f t="array" ref="K1454">IFERROR(_xlfn.IFS(D1454="","",J1454&lt;E1454,"×（法定外・要件外となる従業員です）",J1454&lt;=F1454,"〇",J1454&gt;F1454,"ー（要件外となる従業員です）"),"")</f>
        <v/>
      </c>
      <c r="L1454" s="25" t="str" cm="1">
        <f t="array" ref="L1454">IFERROR(_xlfn.IFS(COUNTBLANK(C1454:J1454)=8,"",C1454="","←C列に従業員名を姓名（フルネーム）で入力してください。誤変換にお気を付け下さい。",D1454="","←D列に都道府県を入力してください。",G1454="","←G列に1～3の選択肢を入力してください",H1454="","←H列に金額を入力してください",G1454=3,"",I1454="","←I列に所定労働時間を入力してください"),"")</f>
        <v/>
      </c>
    </row>
    <row r="1455" spans="1:12" ht="16.5" customHeight="1" x14ac:dyDescent="0.4">
      <c r="A1455" s="52" t="str">
        <f t="shared" si="22"/>
        <v/>
      </c>
      <c r="B1455" s="51"/>
      <c r="C1455" s="75"/>
      <c r="D1455" s="51"/>
      <c r="E1455" s="27" t="str" cm="1">
        <f t="array" ref="E1455">IFERROR(_xlfn.IFS(AND($F$4=45566,D1455="徳島"),VLOOKUP(D1455,最低賃金!$A$2:$G$49,2,FALSE),OR($F$4&lt;&gt;45566,D1455&lt;&gt;"徳島"),VLOOKUP(D1455,最低賃金!$A$2:$G$49,4,FALSE)),"")</f>
        <v/>
      </c>
      <c r="F1455" s="27" t="str">
        <f>IFERROR(VLOOKUP(D1455,最低賃金!$A$3:$G$49,6,FALSE),"")</f>
        <v/>
      </c>
      <c r="G1455" s="51"/>
      <c r="H1455" s="19"/>
      <c r="I1455" s="81"/>
      <c r="J1455" s="27" t="str" cm="1">
        <f t="array" ref="J1455">IFERROR(_xlfn.IFS(COUNTBLANK(G1455:I1455)=3,"",H1455="","H列に金額を入力してください",G1455=3,H1455,I1455="","I列に労働時間を入力してください",G1455=1,ROUND(H1455/(I1455*24),0),G1455=2,ROUND(H1455/(I1455*24),0)),"")</f>
        <v/>
      </c>
      <c r="K1455" s="80" t="str" cm="1">
        <f t="array" ref="K1455">IFERROR(_xlfn.IFS(D1455="","",J1455&lt;E1455,"×（法定外・要件外となる従業員です）",J1455&lt;=F1455,"〇",J1455&gt;F1455,"ー（要件外となる従業員です）"),"")</f>
        <v/>
      </c>
      <c r="L1455" s="25" t="str" cm="1">
        <f t="array" ref="L1455">IFERROR(_xlfn.IFS(COUNTBLANK(C1455:J1455)=8,"",C1455="","←C列に従業員名を姓名（フルネーム）で入力してください。誤変換にお気を付け下さい。",D1455="","←D列に都道府県を入力してください。",G1455="","←G列に1～3の選択肢を入力してください",H1455="","←H列に金額を入力してください",G1455=3,"",I1455="","←I列に所定労働時間を入力してください"),"")</f>
        <v/>
      </c>
    </row>
    <row r="1456" spans="1:12" ht="16.5" customHeight="1" x14ac:dyDescent="0.4">
      <c r="A1456" s="52" t="str">
        <f t="shared" si="22"/>
        <v/>
      </c>
      <c r="B1456" s="51"/>
      <c r="C1456" s="75"/>
      <c r="D1456" s="51"/>
      <c r="E1456" s="27" t="str" cm="1">
        <f t="array" ref="E1456">IFERROR(_xlfn.IFS(AND($F$4=45566,D1456="徳島"),VLOOKUP(D1456,最低賃金!$A$2:$G$49,2,FALSE),OR($F$4&lt;&gt;45566,D1456&lt;&gt;"徳島"),VLOOKUP(D1456,最低賃金!$A$2:$G$49,4,FALSE)),"")</f>
        <v/>
      </c>
      <c r="F1456" s="27" t="str">
        <f>IFERROR(VLOOKUP(D1456,最低賃金!$A$3:$G$49,6,FALSE),"")</f>
        <v/>
      </c>
      <c r="G1456" s="51"/>
      <c r="H1456" s="19"/>
      <c r="I1456" s="81"/>
      <c r="J1456" s="27" t="str" cm="1">
        <f t="array" ref="J1456">IFERROR(_xlfn.IFS(COUNTBLANK(G1456:I1456)=3,"",H1456="","H列に金額を入力してください",G1456=3,H1456,I1456="","I列に労働時間を入力してください",G1456=1,ROUND(H1456/(I1456*24),0),G1456=2,ROUND(H1456/(I1456*24),0)),"")</f>
        <v/>
      </c>
      <c r="K1456" s="80" t="str" cm="1">
        <f t="array" ref="K1456">IFERROR(_xlfn.IFS(D1456="","",J1456&lt;E1456,"×（法定外・要件外となる従業員です）",J1456&lt;=F1456,"〇",J1456&gt;F1456,"ー（要件外となる従業員です）"),"")</f>
        <v/>
      </c>
      <c r="L1456" s="25" t="str" cm="1">
        <f t="array" ref="L1456">IFERROR(_xlfn.IFS(COUNTBLANK(C1456:J1456)=8,"",C1456="","←C列に従業員名を姓名（フルネーム）で入力してください。誤変換にお気を付け下さい。",D1456="","←D列に都道府県を入力してください。",G1456="","←G列に1～3の選択肢を入力してください",H1456="","←H列に金額を入力してください",G1456=3,"",I1456="","←I列に所定労働時間を入力してください"),"")</f>
        <v/>
      </c>
    </row>
    <row r="1457" spans="1:12" ht="16.5" customHeight="1" x14ac:dyDescent="0.4">
      <c r="A1457" s="52" t="str">
        <f t="shared" si="22"/>
        <v/>
      </c>
      <c r="B1457" s="51"/>
      <c r="C1457" s="75"/>
      <c r="D1457" s="51"/>
      <c r="E1457" s="27" t="str" cm="1">
        <f t="array" ref="E1457">IFERROR(_xlfn.IFS(AND($F$4=45566,D1457="徳島"),VLOOKUP(D1457,最低賃金!$A$2:$G$49,2,FALSE),OR($F$4&lt;&gt;45566,D1457&lt;&gt;"徳島"),VLOOKUP(D1457,最低賃金!$A$2:$G$49,4,FALSE)),"")</f>
        <v/>
      </c>
      <c r="F1457" s="27" t="str">
        <f>IFERROR(VLOOKUP(D1457,最低賃金!$A$3:$G$49,6,FALSE),"")</f>
        <v/>
      </c>
      <c r="G1457" s="51"/>
      <c r="H1457" s="19"/>
      <c r="I1457" s="81"/>
      <c r="J1457" s="27" t="str" cm="1">
        <f t="array" ref="J1457">IFERROR(_xlfn.IFS(COUNTBLANK(G1457:I1457)=3,"",H1457="","H列に金額を入力してください",G1457=3,H1457,I1457="","I列に労働時間を入力してください",G1457=1,ROUND(H1457/(I1457*24),0),G1457=2,ROUND(H1457/(I1457*24),0)),"")</f>
        <v/>
      </c>
      <c r="K1457" s="80" t="str" cm="1">
        <f t="array" ref="K1457">IFERROR(_xlfn.IFS(D1457="","",J1457&lt;E1457,"×（法定外・要件外となる従業員です）",J1457&lt;=F1457,"〇",J1457&gt;F1457,"ー（要件外となる従業員です）"),"")</f>
        <v/>
      </c>
      <c r="L1457" s="25" t="str" cm="1">
        <f t="array" ref="L1457">IFERROR(_xlfn.IFS(COUNTBLANK(C1457:J1457)=8,"",C1457="","←C列に従業員名を姓名（フルネーム）で入力してください。誤変換にお気を付け下さい。",D1457="","←D列に都道府県を入力してください。",G1457="","←G列に1～3の選択肢を入力してください",H1457="","←H列に金額を入力してください",G1457=3,"",I1457="","←I列に所定労働時間を入力してください"),"")</f>
        <v/>
      </c>
    </row>
    <row r="1458" spans="1:12" ht="16.5" customHeight="1" x14ac:dyDescent="0.4">
      <c r="A1458" s="52" t="str">
        <f t="shared" si="22"/>
        <v/>
      </c>
      <c r="B1458" s="51"/>
      <c r="C1458" s="75"/>
      <c r="D1458" s="51"/>
      <c r="E1458" s="27" t="str" cm="1">
        <f t="array" ref="E1458">IFERROR(_xlfn.IFS(AND($F$4=45566,D1458="徳島"),VLOOKUP(D1458,最低賃金!$A$2:$G$49,2,FALSE),OR($F$4&lt;&gt;45566,D1458&lt;&gt;"徳島"),VLOOKUP(D1458,最低賃金!$A$2:$G$49,4,FALSE)),"")</f>
        <v/>
      </c>
      <c r="F1458" s="27" t="str">
        <f>IFERROR(VLOOKUP(D1458,最低賃金!$A$3:$G$49,6,FALSE),"")</f>
        <v/>
      </c>
      <c r="G1458" s="51"/>
      <c r="H1458" s="19"/>
      <c r="I1458" s="81"/>
      <c r="J1458" s="27" t="str" cm="1">
        <f t="array" ref="J1458">IFERROR(_xlfn.IFS(COUNTBLANK(G1458:I1458)=3,"",H1458="","H列に金額を入力してください",G1458=3,H1458,I1458="","I列に労働時間を入力してください",G1458=1,ROUND(H1458/(I1458*24),0),G1458=2,ROUND(H1458/(I1458*24),0)),"")</f>
        <v/>
      </c>
      <c r="K1458" s="80" t="str" cm="1">
        <f t="array" ref="K1458">IFERROR(_xlfn.IFS(D1458="","",J1458&lt;E1458,"×（法定外・要件外となる従業員です）",J1458&lt;=F1458,"〇",J1458&gt;F1458,"ー（要件外となる従業員です）"),"")</f>
        <v/>
      </c>
      <c r="L1458" s="25" t="str" cm="1">
        <f t="array" ref="L1458">IFERROR(_xlfn.IFS(COUNTBLANK(C1458:J1458)=8,"",C1458="","←C列に従業員名を姓名（フルネーム）で入力してください。誤変換にお気を付け下さい。",D1458="","←D列に都道府県を入力してください。",G1458="","←G列に1～3の選択肢を入力してください",H1458="","←H列に金額を入力してください",G1458=3,"",I1458="","←I列に所定労働時間を入力してください"),"")</f>
        <v/>
      </c>
    </row>
    <row r="1459" spans="1:12" ht="16.5" customHeight="1" x14ac:dyDescent="0.4">
      <c r="A1459" s="52" t="str">
        <f t="shared" si="22"/>
        <v/>
      </c>
      <c r="B1459" s="51"/>
      <c r="C1459" s="75"/>
      <c r="D1459" s="51"/>
      <c r="E1459" s="27" t="str" cm="1">
        <f t="array" ref="E1459">IFERROR(_xlfn.IFS(AND($F$4=45566,D1459="徳島"),VLOOKUP(D1459,最低賃金!$A$2:$G$49,2,FALSE),OR($F$4&lt;&gt;45566,D1459&lt;&gt;"徳島"),VLOOKUP(D1459,最低賃金!$A$2:$G$49,4,FALSE)),"")</f>
        <v/>
      </c>
      <c r="F1459" s="27" t="str">
        <f>IFERROR(VLOOKUP(D1459,最低賃金!$A$3:$G$49,6,FALSE),"")</f>
        <v/>
      </c>
      <c r="G1459" s="51"/>
      <c r="H1459" s="19"/>
      <c r="I1459" s="81"/>
      <c r="J1459" s="27" t="str" cm="1">
        <f t="array" ref="J1459">IFERROR(_xlfn.IFS(COUNTBLANK(G1459:I1459)=3,"",H1459="","H列に金額を入力してください",G1459=3,H1459,I1459="","I列に労働時間を入力してください",G1459=1,ROUND(H1459/(I1459*24),0),G1459=2,ROUND(H1459/(I1459*24),0)),"")</f>
        <v/>
      </c>
      <c r="K1459" s="80" t="str" cm="1">
        <f t="array" ref="K1459">IFERROR(_xlfn.IFS(D1459="","",J1459&lt;E1459,"×（法定外・要件外となる従業員です）",J1459&lt;=F1459,"〇",J1459&gt;F1459,"ー（要件外となる従業員です）"),"")</f>
        <v/>
      </c>
      <c r="L1459" s="25" t="str" cm="1">
        <f t="array" ref="L1459">IFERROR(_xlfn.IFS(COUNTBLANK(C1459:J1459)=8,"",C1459="","←C列に従業員名を姓名（フルネーム）で入力してください。誤変換にお気を付け下さい。",D1459="","←D列に都道府県を入力してください。",G1459="","←G列に1～3の選択肢を入力してください",H1459="","←H列に金額を入力してください",G1459=3,"",I1459="","←I列に所定労働時間を入力してください"),"")</f>
        <v/>
      </c>
    </row>
    <row r="1460" spans="1:12" ht="16.5" customHeight="1" x14ac:dyDescent="0.4">
      <c r="A1460" s="52" t="str">
        <f t="shared" si="22"/>
        <v/>
      </c>
      <c r="B1460" s="51"/>
      <c r="C1460" s="75"/>
      <c r="D1460" s="51"/>
      <c r="E1460" s="27" t="str" cm="1">
        <f t="array" ref="E1460">IFERROR(_xlfn.IFS(AND($F$4=45566,D1460="徳島"),VLOOKUP(D1460,最低賃金!$A$2:$G$49,2,FALSE),OR($F$4&lt;&gt;45566,D1460&lt;&gt;"徳島"),VLOOKUP(D1460,最低賃金!$A$2:$G$49,4,FALSE)),"")</f>
        <v/>
      </c>
      <c r="F1460" s="27" t="str">
        <f>IFERROR(VLOOKUP(D1460,最低賃金!$A$3:$G$49,6,FALSE),"")</f>
        <v/>
      </c>
      <c r="G1460" s="51"/>
      <c r="H1460" s="19"/>
      <c r="I1460" s="81"/>
      <c r="J1460" s="27" t="str" cm="1">
        <f t="array" ref="J1460">IFERROR(_xlfn.IFS(COUNTBLANK(G1460:I1460)=3,"",H1460="","H列に金額を入力してください",G1460=3,H1460,I1460="","I列に労働時間を入力してください",G1460=1,ROUND(H1460/(I1460*24),0),G1460=2,ROUND(H1460/(I1460*24),0)),"")</f>
        <v/>
      </c>
      <c r="K1460" s="80" t="str" cm="1">
        <f t="array" ref="K1460">IFERROR(_xlfn.IFS(D1460="","",J1460&lt;E1460,"×（法定外・要件外となる従業員です）",J1460&lt;=F1460,"〇",J1460&gt;F1460,"ー（要件外となる従業員です）"),"")</f>
        <v/>
      </c>
      <c r="L1460" s="25" t="str" cm="1">
        <f t="array" ref="L1460">IFERROR(_xlfn.IFS(COUNTBLANK(C1460:J1460)=8,"",C1460="","←C列に従業員名を姓名（フルネーム）で入力してください。誤変換にお気を付け下さい。",D1460="","←D列に都道府県を入力してください。",G1460="","←G列に1～3の選択肢を入力してください",H1460="","←H列に金額を入力してください",G1460=3,"",I1460="","←I列に所定労働時間を入力してください"),"")</f>
        <v/>
      </c>
    </row>
    <row r="1461" spans="1:12" ht="16.5" customHeight="1" x14ac:dyDescent="0.4">
      <c r="A1461" s="52" t="str">
        <f t="shared" si="22"/>
        <v/>
      </c>
      <c r="B1461" s="51"/>
      <c r="C1461" s="75"/>
      <c r="D1461" s="51"/>
      <c r="E1461" s="27" t="str" cm="1">
        <f t="array" ref="E1461">IFERROR(_xlfn.IFS(AND($F$4=45566,D1461="徳島"),VLOOKUP(D1461,最低賃金!$A$2:$G$49,2,FALSE),OR($F$4&lt;&gt;45566,D1461&lt;&gt;"徳島"),VLOOKUP(D1461,最低賃金!$A$2:$G$49,4,FALSE)),"")</f>
        <v/>
      </c>
      <c r="F1461" s="27" t="str">
        <f>IFERROR(VLOOKUP(D1461,最低賃金!$A$3:$G$49,6,FALSE),"")</f>
        <v/>
      </c>
      <c r="G1461" s="51"/>
      <c r="H1461" s="19"/>
      <c r="I1461" s="81"/>
      <c r="J1461" s="27" t="str" cm="1">
        <f t="array" ref="J1461">IFERROR(_xlfn.IFS(COUNTBLANK(G1461:I1461)=3,"",H1461="","H列に金額を入力してください",G1461=3,H1461,I1461="","I列に労働時間を入力してください",G1461=1,ROUND(H1461/(I1461*24),0),G1461=2,ROUND(H1461/(I1461*24),0)),"")</f>
        <v/>
      </c>
      <c r="K1461" s="80" t="str" cm="1">
        <f t="array" ref="K1461">IFERROR(_xlfn.IFS(D1461="","",J1461&lt;E1461,"×（法定外・要件外となる従業員です）",J1461&lt;=F1461,"〇",J1461&gt;F1461,"ー（要件外となる従業員です）"),"")</f>
        <v/>
      </c>
      <c r="L1461" s="25" t="str" cm="1">
        <f t="array" ref="L1461">IFERROR(_xlfn.IFS(COUNTBLANK(C1461:J1461)=8,"",C1461="","←C列に従業員名を姓名（フルネーム）で入力してください。誤変換にお気を付け下さい。",D1461="","←D列に都道府県を入力してください。",G1461="","←G列に1～3の選択肢を入力してください",H1461="","←H列に金額を入力してください",G1461=3,"",I1461="","←I列に所定労働時間を入力してください"),"")</f>
        <v/>
      </c>
    </row>
    <row r="1462" spans="1:12" ht="16.5" customHeight="1" x14ac:dyDescent="0.4">
      <c r="A1462" s="52" t="str">
        <f t="shared" si="22"/>
        <v/>
      </c>
      <c r="B1462" s="51"/>
      <c r="C1462" s="75"/>
      <c r="D1462" s="51"/>
      <c r="E1462" s="27" t="str" cm="1">
        <f t="array" ref="E1462">IFERROR(_xlfn.IFS(AND($F$4=45566,D1462="徳島"),VLOOKUP(D1462,最低賃金!$A$2:$G$49,2,FALSE),OR($F$4&lt;&gt;45566,D1462&lt;&gt;"徳島"),VLOOKUP(D1462,最低賃金!$A$2:$G$49,4,FALSE)),"")</f>
        <v/>
      </c>
      <c r="F1462" s="27" t="str">
        <f>IFERROR(VLOOKUP(D1462,最低賃金!$A$3:$G$49,6,FALSE),"")</f>
        <v/>
      </c>
      <c r="G1462" s="51"/>
      <c r="H1462" s="19"/>
      <c r="I1462" s="81"/>
      <c r="J1462" s="27" t="str" cm="1">
        <f t="array" ref="J1462">IFERROR(_xlfn.IFS(COUNTBLANK(G1462:I1462)=3,"",H1462="","H列に金額を入力してください",G1462=3,H1462,I1462="","I列に労働時間を入力してください",G1462=1,ROUND(H1462/(I1462*24),0),G1462=2,ROUND(H1462/(I1462*24),0)),"")</f>
        <v/>
      </c>
      <c r="K1462" s="80" t="str" cm="1">
        <f t="array" ref="K1462">IFERROR(_xlfn.IFS(D1462="","",J1462&lt;E1462,"×（法定外・要件外となる従業員です）",J1462&lt;=F1462,"〇",J1462&gt;F1462,"ー（要件外となる従業員です）"),"")</f>
        <v/>
      </c>
      <c r="L1462" s="25" t="str" cm="1">
        <f t="array" ref="L1462">IFERROR(_xlfn.IFS(COUNTBLANK(C1462:J1462)=8,"",C1462="","←C列に従業員名を姓名（フルネーム）で入力してください。誤変換にお気を付け下さい。",D1462="","←D列に都道府県を入力してください。",G1462="","←G列に1～3の選択肢を入力してください",H1462="","←H列に金額を入力してください",G1462=3,"",I1462="","←I列に所定労働時間を入力してください"),"")</f>
        <v/>
      </c>
    </row>
    <row r="1463" spans="1:12" ht="16.5" customHeight="1" x14ac:dyDescent="0.4">
      <c r="A1463" s="52" t="str">
        <f t="shared" si="22"/>
        <v/>
      </c>
      <c r="B1463" s="51"/>
      <c r="C1463" s="75"/>
      <c r="D1463" s="51"/>
      <c r="E1463" s="27" t="str" cm="1">
        <f t="array" ref="E1463">IFERROR(_xlfn.IFS(AND($F$4=45566,D1463="徳島"),VLOOKUP(D1463,最低賃金!$A$2:$G$49,2,FALSE),OR($F$4&lt;&gt;45566,D1463&lt;&gt;"徳島"),VLOOKUP(D1463,最低賃金!$A$2:$G$49,4,FALSE)),"")</f>
        <v/>
      </c>
      <c r="F1463" s="27" t="str">
        <f>IFERROR(VLOOKUP(D1463,最低賃金!$A$3:$G$49,6,FALSE),"")</f>
        <v/>
      </c>
      <c r="G1463" s="51"/>
      <c r="H1463" s="19"/>
      <c r="I1463" s="81"/>
      <c r="J1463" s="27" t="str" cm="1">
        <f t="array" ref="J1463">IFERROR(_xlfn.IFS(COUNTBLANK(G1463:I1463)=3,"",H1463="","H列に金額を入力してください",G1463=3,H1463,I1463="","I列に労働時間を入力してください",G1463=1,ROUND(H1463/(I1463*24),0),G1463=2,ROUND(H1463/(I1463*24),0)),"")</f>
        <v/>
      </c>
      <c r="K1463" s="80" t="str" cm="1">
        <f t="array" ref="K1463">IFERROR(_xlfn.IFS(D1463="","",J1463&lt;E1463,"×（法定外・要件外となる従業員です）",J1463&lt;=F1463,"〇",J1463&gt;F1463,"ー（要件外となる従業員です）"),"")</f>
        <v/>
      </c>
      <c r="L1463" s="25" t="str" cm="1">
        <f t="array" ref="L1463">IFERROR(_xlfn.IFS(COUNTBLANK(C1463:J1463)=8,"",C1463="","←C列に従業員名を姓名（フルネーム）で入力してください。誤変換にお気を付け下さい。",D1463="","←D列に都道府県を入力してください。",G1463="","←G列に1～3の選択肢を入力してください",H1463="","←H列に金額を入力してください",G1463=3,"",I1463="","←I列に所定労働時間を入力してください"),"")</f>
        <v/>
      </c>
    </row>
    <row r="1464" spans="1:12" ht="16.5" customHeight="1" x14ac:dyDescent="0.4">
      <c r="A1464" s="52" t="str">
        <f t="shared" si="22"/>
        <v/>
      </c>
      <c r="B1464" s="51"/>
      <c r="C1464" s="75"/>
      <c r="D1464" s="51"/>
      <c r="E1464" s="27" t="str" cm="1">
        <f t="array" ref="E1464">IFERROR(_xlfn.IFS(AND($F$4=45566,D1464="徳島"),VLOOKUP(D1464,最低賃金!$A$2:$G$49,2,FALSE),OR($F$4&lt;&gt;45566,D1464&lt;&gt;"徳島"),VLOOKUP(D1464,最低賃金!$A$2:$G$49,4,FALSE)),"")</f>
        <v/>
      </c>
      <c r="F1464" s="27" t="str">
        <f>IFERROR(VLOOKUP(D1464,最低賃金!$A$3:$G$49,6,FALSE),"")</f>
        <v/>
      </c>
      <c r="G1464" s="51"/>
      <c r="H1464" s="19"/>
      <c r="I1464" s="81"/>
      <c r="J1464" s="27" t="str" cm="1">
        <f t="array" ref="J1464">IFERROR(_xlfn.IFS(COUNTBLANK(G1464:I1464)=3,"",H1464="","H列に金額を入力してください",G1464=3,H1464,I1464="","I列に労働時間を入力してください",G1464=1,ROUND(H1464/(I1464*24),0),G1464=2,ROUND(H1464/(I1464*24),0)),"")</f>
        <v/>
      </c>
      <c r="K1464" s="80" t="str" cm="1">
        <f t="array" ref="K1464">IFERROR(_xlfn.IFS(D1464="","",J1464&lt;E1464,"×（法定外・要件外となる従業員です）",J1464&lt;=F1464,"〇",J1464&gt;F1464,"ー（要件外となる従業員です）"),"")</f>
        <v/>
      </c>
      <c r="L1464" s="25" t="str" cm="1">
        <f t="array" ref="L1464">IFERROR(_xlfn.IFS(COUNTBLANK(C1464:J1464)=8,"",C1464="","←C列に従業員名を姓名（フルネーム）で入力してください。誤変換にお気を付け下さい。",D1464="","←D列に都道府県を入力してください。",G1464="","←G列に1～3の選択肢を入力してください",H1464="","←H列に金額を入力してください",G1464=3,"",I1464="","←I列に所定労働時間を入力してください"),"")</f>
        <v/>
      </c>
    </row>
    <row r="1465" spans="1:12" ht="16.5" customHeight="1" x14ac:dyDescent="0.4">
      <c r="A1465" s="52" t="str">
        <f t="shared" si="22"/>
        <v/>
      </c>
      <c r="B1465" s="51"/>
      <c r="C1465" s="75"/>
      <c r="D1465" s="51"/>
      <c r="E1465" s="27" t="str" cm="1">
        <f t="array" ref="E1465">IFERROR(_xlfn.IFS(AND($F$4=45566,D1465="徳島"),VLOOKUP(D1465,最低賃金!$A$2:$G$49,2,FALSE),OR($F$4&lt;&gt;45566,D1465&lt;&gt;"徳島"),VLOOKUP(D1465,最低賃金!$A$2:$G$49,4,FALSE)),"")</f>
        <v/>
      </c>
      <c r="F1465" s="27" t="str">
        <f>IFERROR(VLOOKUP(D1465,最低賃金!$A$3:$G$49,6,FALSE),"")</f>
        <v/>
      </c>
      <c r="G1465" s="51"/>
      <c r="H1465" s="19"/>
      <c r="I1465" s="81"/>
      <c r="J1465" s="27" t="str" cm="1">
        <f t="array" ref="J1465">IFERROR(_xlfn.IFS(COUNTBLANK(G1465:I1465)=3,"",H1465="","H列に金額を入力してください",G1465=3,H1465,I1465="","I列に労働時間を入力してください",G1465=1,ROUND(H1465/(I1465*24),0),G1465=2,ROUND(H1465/(I1465*24),0)),"")</f>
        <v/>
      </c>
      <c r="K1465" s="80" t="str" cm="1">
        <f t="array" ref="K1465">IFERROR(_xlfn.IFS(D1465="","",J1465&lt;E1465,"×（法定外・要件外となる従業員です）",J1465&lt;=F1465,"〇",J1465&gt;F1465,"ー（要件外となる従業員です）"),"")</f>
        <v/>
      </c>
      <c r="L1465" s="25" t="str" cm="1">
        <f t="array" ref="L1465">IFERROR(_xlfn.IFS(COUNTBLANK(C1465:J1465)=8,"",C1465="","←C列に従業員名を姓名（フルネーム）で入力してください。誤変換にお気を付け下さい。",D1465="","←D列に都道府県を入力してください。",G1465="","←G列に1～3の選択肢を入力してください",H1465="","←H列に金額を入力してください",G1465=3,"",I1465="","←I列に所定労働時間を入力してください"),"")</f>
        <v/>
      </c>
    </row>
    <row r="1466" spans="1:12" ht="16.5" customHeight="1" x14ac:dyDescent="0.4">
      <c r="A1466" s="52" t="str">
        <f t="shared" si="22"/>
        <v/>
      </c>
      <c r="B1466" s="51"/>
      <c r="C1466" s="75"/>
      <c r="D1466" s="51"/>
      <c r="E1466" s="27" t="str" cm="1">
        <f t="array" ref="E1466">IFERROR(_xlfn.IFS(AND($F$4=45566,D1466="徳島"),VLOOKUP(D1466,最低賃金!$A$2:$G$49,2,FALSE),OR($F$4&lt;&gt;45566,D1466&lt;&gt;"徳島"),VLOOKUP(D1466,最低賃金!$A$2:$G$49,4,FALSE)),"")</f>
        <v/>
      </c>
      <c r="F1466" s="27" t="str">
        <f>IFERROR(VLOOKUP(D1466,最低賃金!$A$3:$G$49,6,FALSE),"")</f>
        <v/>
      </c>
      <c r="G1466" s="51"/>
      <c r="H1466" s="19"/>
      <c r="I1466" s="81"/>
      <c r="J1466" s="27" t="str" cm="1">
        <f t="array" ref="J1466">IFERROR(_xlfn.IFS(COUNTBLANK(G1466:I1466)=3,"",H1466="","H列に金額を入力してください",G1466=3,H1466,I1466="","I列に労働時間を入力してください",G1466=1,ROUND(H1466/(I1466*24),0),G1466=2,ROUND(H1466/(I1466*24),0)),"")</f>
        <v/>
      </c>
      <c r="K1466" s="80" t="str" cm="1">
        <f t="array" ref="K1466">IFERROR(_xlfn.IFS(D1466="","",J1466&lt;E1466,"×（法定外・要件外となる従業員です）",J1466&lt;=F1466,"〇",J1466&gt;F1466,"ー（要件外となる従業員です）"),"")</f>
        <v/>
      </c>
      <c r="L1466" s="25" t="str" cm="1">
        <f t="array" ref="L1466">IFERROR(_xlfn.IFS(COUNTBLANK(C1466:J1466)=8,"",C1466="","←C列に従業員名を姓名（フルネーム）で入力してください。誤変換にお気を付け下さい。",D1466="","←D列に都道府県を入力してください。",G1466="","←G列に1～3の選択肢を入力してください",H1466="","←H列に金額を入力してください",G1466=3,"",I1466="","←I列に所定労働時間を入力してください"),"")</f>
        <v/>
      </c>
    </row>
    <row r="1467" spans="1:12" ht="16.5" customHeight="1" x14ac:dyDescent="0.4">
      <c r="A1467" s="52" t="str">
        <f t="shared" si="22"/>
        <v/>
      </c>
      <c r="B1467" s="51"/>
      <c r="C1467" s="75"/>
      <c r="D1467" s="51"/>
      <c r="E1467" s="27" t="str" cm="1">
        <f t="array" ref="E1467">IFERROR(_xlfn.IFS(AND($F$4=45566,D1467="徳島"),VLOOKUP(D1467,最低賃金!$A$2:$G$49,2,FALSE),OR($F$4&lt;&gt;45566,D1467&lt;&gt;"徳島"),VLOOKUP(D1467,最低賃金!$A$2:$G$49,4,FALSE)),"")</f>
        <v/>
      </c>
      <c r="F1467" s="27" t="str">
        <f>IFERROR(VLOOKUP(D1467,最低賃金!$A$3:$G$49,6,FALSE),"")</f>
        <v/>
      </c>
      <c r="G1467" s="51"/>
      <c r="H1467" s="19"/>
      <c r="I1467" s="81"/>
      <c r="J1467" s="27" t="str" cm="1">
        <f t="array" ref="J1467">IFERROR(_xlfn.IFS(COUNTBLANK(G1467:I1467)=3,"",H1467="","H列に金額を入力してください",G1467=3,H1467,I1467="","I列に労働時間を入力してください",G1467=1,ROUND(H1467/(I1467*24),0),G1467=2,ROUND(H1467/(I1467*24),0)),"")</f>
        <v/>
      </c>
      <c r="K1467" s="80" t="str" cm="1">
        <f t="array" ref="K1467">IFERROR(_xlfn.IFS(D1467="","",J1467&lt;E1467,"×（法定外・要件外となる従業員です）",J1467&lt;=F1467,"〇",J1467&gt;F1467,"ー（要件外となる従業員です）"),"")</f>
        <v/>
      </c>
      <c r="L1467" s="25" t="str" cm="1">
        <f t="array" ref="L1467">IFERROR(_xlfn.IFS(COUNTBLANK(C1467:J1467)=8,"",C1467="","←C列に従業員名を姓名（フルネーム）で入力してください。誤変換にお気を付け下さい。",D1467="","←D列に都道府県を入力してください。",G1467="","←G列に1～3の選択肢を入力してください",H1467="","←H列に金額を入力してください",G1467=3,"",I1467="","←I列に所定労働時間を入力してください"),"")</f>
        <v/>
      </c>
    </row>
    <row r="1468" spans="1:12" ht="16.5" customHeight="1" x14ac:dyDescent="0.4">
      <c r="A1468" s="52" t="str">
        <f t="shared" si="22"/>
        <v/>
      </c>
      <c r="B1468" s="51"/>
      <c r="C1468" s="75"/>
      <c r="D1468" s="51"/>
      <c r="E1468" s="27" t="str" cm="1">
        <f t="array" ref="E1468">IFERROR(_xlfn.IFS(AND($F$4=45566,D1468="徳島"),VLOOKUP(D1468,最低賃金!$A$2:$G$49,2,FALSE),OR($F$4&lt;&gt;45566,D1468&lt;&gt;"徳島"),VLOOKUP(D1468,最低賃金!$A$2:$G$49,4,FALSE)),"")</f>
        <v/>
      </c>
      <c r="F1468" s="27" t="str">
        <f>IFERROR(VLOOKUP(D1468,最低賃金!$A$3:$G$49,6,FALSE),"")</f>
        <v/>
      </c>
      <c r="G1468" s="51"/>
      <c r="H1468" s="19"/>
      <c r="I1468" s="81"/>
      <c r="J1468" s="27" t="str" cm="1">
        <f t="array" ref="J1468">IFERROR(_xlfn.IFS(COUNTBLANK(G1468:I1468)=3,"",H1468="","H列に金額を入力してください",G1468=3,H1468,I1468="","I列に労働時間を入力してください",G1468=1,ROUND(H1468/(I1468*24),0),G1468=2,ROUND(H1468/(I1468*24),0)),"")</f>
        <v/>
      </c>
      <c r="K1468" s="80" t="str" cm="1">
        <f t="array" ref="K1468">IFERROR(_xlfn.IFS(D1468="","",J1468&lt;E1468,"×（法定外・要件外となる従業員です）",J1468&lt;=F1468,"〇",J1468&gt;F1468,"ー（要件外となる従業員です）"),"")</f>
        <v/>
      </c>
      <c r="L1468" s="25" t="str" cm="1">
        <f t="array" ref="L1468">IFERROR(_xlfn.IFS(COUNTBLANK(C1468:J1468)=8,"",C1468="","←C列に従業員名を姓名（フルネーム）で入力してください。誤変換にお気を付け下さい。",D1468="","←D列に都道府県を入力してください。",G1468="","←G列に1～3の選択肢を入力してください",H1468="","←H列に金額を入力してください",G1468=3,"",I1468="","←I列に所定労働時間を入力してください"),"")</f>
        <v/>
      </c>
    </row>
    <row r="1469" spans="1:12" ht="16.5" customHeight="1" x14ac:dyDescent="0.4">
      <c r="A1469" s="52" t="str">
        <f t="shared" si="22"/>
        <v/>
      </c>
      <c r="B1469" s="51"/>
      <c r="C1469" s="75"/>
      <c r="D1469" s="51"/>
      <c r="E1469" s="27" t="str" cm="1">
        <f t="array" ref="E1469">IFERROR(_xlfn.IFS(AND($F$4=45566,D1469="徳島"),VLOOKUP(D1469,最低賃金!$A$2:$G$49,2,FALSE),OR($F$4&lt;&gt;45566,D1469&lt;&gt;"徳島"),VLOOKUP(D1469,最低賃金!$A$2:$G$49,4,FALSE)),"")</f>
        <v/>
      </c>
      <c r="F1469" s="27" t="str">
        <f>IFERROR(VLOOKUP(D1469,最低賃金!$A$3:$G$49,6,FALSE),"")</f>
        <v/>
      </c>
      <c r="G1469" s="51"/>
      <c r="H1469" s="19"/>
      <c r="I1469" s="81"/>
      <c r="J1469" s="27" t="str" cm="1">
        <f t="array" ref="J1469">IFERROR(_xlfn.IFS(COUNTBLANK(G1469:I1469)=3,"",H1469="","H列に金額を入力してください",G1469=3,H1469,I1469="","I列に労働時間を入力してください",G1469=1,ROUND(H1469/(I1469*24),0),G1469=2,ROUND(H1469/(I1469*24),0)),"")</f>
        <v/>
      </c>
      <c r="K1469" s="80" t="str" cm="1">
        <f t="array" ref="K1469">IFERROR(_xlfn.IFS(D1469="","",J1469&lt;E1469,"×（法定外・要件外となる従業員です）",J1469&lt;=F1469,"〇",J1469&gt;F1469,"ー（要件外となる従業員です）"),"")</f>
        <v/>
      </c>
      <c r="L1469" s="25" t="str" cm="1">
        <f t="array" ref="L1469">IFERROR(_xlfn.IFS(COUNTBLANK(C1469:J1469)=8,"",C1469="","←C列に従業員名を姓名（フルネーム）で入力してください。誤変換にお気を付け下さい。",D1469="","←D列に都道府県を入力してください。",G1469="","←G列に1～3の選択肢を入力してください",H1469="","←H列に金額を入力してください",G1469=3,"",I1469="","←I列に所定労働時間を入力してください"),"")</f>
        <v/>
      </c>
    </row>
    <row r="1470" spans="1:12" ht="16.5" customHeight="1" x14ac:dyDescent="0.4">
      <c r="A1470" s="52" t="str">
        <f t="shared" si="22"/>
        <v/>
      </c>
      <c r="B1470" s="51"/>
      <c r="C1470" s="75"/>
      <c r="D1470" s="51"/>
      <c r="E1470" s="27" t="str" cm="1">
        <f t="array" ref="E1470">IFERROR(_xlfn.IFS(AND($F$4=45566,D1470="徳島"),VLOOKUP(D1470,最低賃金!$A$2:$G$49,2,FALSE),OR($F$4&lt;&gt;45566,D1470&lt;&gt;"徳島"),VLOOKUP(D1470,最低賃金!$A$2:$G$49,4,FALSE)),"")</f>
        <v/>
      </c>
      <c r="F1470" s="27" t="str">
        <f>IFERROR(VLOOKUP(D1470,最低賃金!$A$3:$G$49,6,FALSE),"")</f>
        <v/>
      </c>
      <c r="G1470" s="51"/>
      <c r="H1470" s="19"/>
      <c r="I1470" s="81"/>
      <c r="J1470" s="27" t="str" cm="1">
        <f t="array" ref="J1470">IFERROR(_xlfn.IFS(COUNTBLANK(G1470:I1470)=3,"",H1470="","H列に金額を入力してください",G1470=3,H1470,I1470="","I列に労働時間を入力してください",G1470=1,ROUND(H1470/(I1470*24),0),G1470=2,ROUND(H1470/(I1470*24),0)),"")</f>
        <v/>
      </c>
      <c r="K1470" s="80" t="str" cm="1">
        <f t="array" ref="K1470">IFERROR(_xlfn.IFS(D1470="","",J1470&lt;E1470,"×（法定外・要件外となる従業員です）",J1470&lt;=F1470,"〇",J1470&gt;F1470,"ー（要件外となる従業員です）"),"")</f>
        <v/>
      </c>
      <c r="L1470" s="25" t="str" cm="1">
        <f t="array" ref="L1470">IFERROR(_xlfn.IFS(COUNTBLANK(C1470:J1470)=8,"",C1470="","←C列に従業員名を姓名（フルネーム）で入力してください。誤変換にお気を付け下さい。",D1470="","←D列に都道府県を入力してください。",G1470="","←G列に1～3の選択肢を入力してください",H1470="","←H列に金額を入力してください",G1470=3,"",I1470="","←I列に所定労働時間を入力してください"),"")</f>
        <v/>
      </c>
    </row>
    <row r="1471" spans="1:12" ht="16.5" customHeight="1" x14ac:dyDescent="0.4">
      <c r="A1471" s="52" t="str">
        <f t="shared" si="22"/>
        <v/>
      </c>
      <c r="B1471" s="51"/>
      <c r="C1471" s="75"/>
      <c r="D1471" s="51"/>
      <c r="E1471" s="27" t="str" cm="1">
        <f t="array" ref="E1471">IFERROR(_xlfn.IFS(AND($F$4=45566,D1471="徳島"),VLOOKUP(D1471,最低賃金!$A$2:$G$49,2,FALSE),OR($F$4&lt;&gt;45566,D1471&lt;&gt;"徳島"),VLOOKUP(D1471,最低賃金!$A$2:$G$49,4,FALSE)),"")</f>
        <v/>
      </c>
      <c r="F1471" s="27" t="str">
        <f>IFERROR(VLOOKUP(D1471,最低賃金!$A$3:$G$49,6,FALSE),"")</f>
        <v/>
      </c>
      <c r="G1471" s="51"/>
      <c r="H1471" s="19"/>
      <c r="I1471" s="81"/>
      <c r="J1471" s="27" t="str" cm="1">
        <f t="array" ref="J1471">IFERROR(_xlfn.IFS(COUNTBLANK(G1471:I1471)=3,"",H1471="","H列に金額を入力してください",G1471=3,H1471,I1471="","I列に労働時間を入力してください",G1471=1,ROUND(H1471/(I1471*24),0),G1471=2,ROUND(H1471/(I1471*24),0)),"")</f>
        <v/>
      </c>
      <c r="K1471" s="80" t="str" cm="1">
        <f t="array" ref="K1471">IFERROR(_xlfn.IFS(D1471="","",J1471&lt;E1471,"×（法定外・要件外となる従業員です）",J1471&lt;=F1471,"〇",J1471&gt;F1471,"ー（要件外となる従業員です）"),"")</f>
        <v/>
      </c>
      <c r="L1471" s="25" t="str" cm="1">
        <f t="array" ref="L1471">IFERROR(_xlfn.IFS(COUNTBLANK(C1471:J1471)=8,"",C1471="","←C列に従業員名を姓名（フルネーム）で入力してください。誤変換にお気を付け下さい。",D1471="","←D列に都道府県を入力してください。",G1471="","←G列に1～3の選択肢を入力してください",H1471="","←H列に金額を入力してください",G1471=3,"",I1471="","←I列に所定労働時間を入力してください"),"")</f>
        <v/>
      </c>
    </row>
    <row r="1472" spans="1:12" ht="16.5" customHeight="1" x14ac:dyDescent="0.4">
      <c r="A1472" s="52" t="str">
        <f t="shared" si="22"/>
        <v/>
      </c>
      <c r="B1472" s="51"/>
      <c r="C1472" s="75"/>
      <c r="D1472" s="51"/>
      <c r="E1472" s="27" t="str" cm="1">
        <f t="array" ref="E1472">IFERROR(_xlfn.IFS(AND($F$4=45566,D1472="徳島"),VLOOKUP(D1472,最低賃金!$A$2:$G$49,2,FALSE),OR($F$4&lt;&gt;45566,D1472&lt;&gt;"徳島"),VLOOKUP(D1472,最低賃金!$A$2:$G$49,4,FALSE)),"")</f>
        <v/>
      </c>
      <c r="F1472" s="27" t="str">
        <f>IFERROR(VLOOKUP(D1472,最低賃金!$A$3:$G$49,6,FALSE),"")</f>
        <v/>
      </c>
      <c r="G1472" s="51"/>
      <c r="H1472" s="19"/>
      <c r="I1472" s="81"/>
      <c r="J1472" s="27" t="str" cm="1">
        <f t="array" ref="J1472">IFERROR(_xlfn.IFS(COUNTBLANK(G1472:I1472)=3,"",H1472="","H列に金額を入力してください",G1472=3,H1472,I1472="","I列に労働時間を入力してください",G1472=1,ROUND(H1472/(I1472*24),0),G1472=2,ROUND(H1472/(I1472*24),0)),"")</f>
        <v/>
      </c>
      <c r="K1472" s="80" t="str" cm="1">
        <f t="array" ref="K1472">IFERROR(_xlfn.IFS(D1472="","",J1472&lt;E1472,"×（法定外・要件外となる従業員です）",J1472&lt;=F1472,"〇",J1472&gt;F1472,"ー（要件外となる従業員です）"),"")</f>
        <v/>
      </c>
      <c r="L1472" s="25" t="str" cm="1">
        <f t="array" ref="L1472">IFERROR(_xlfn.IFS(COUNTBLANK(C1472:J1472)=8,"",C1472="","←C列に従業員名を姓名（フルネーム）で入力してください。誤変換にお気を付け下さい。",D1472="","←D列に都道府県を入力してください。",G1472="","←G列に1～3の選択肢を入力してください",H1472="","←H列に金額を入力してください",G1472=3,"",I1472="","←I列に所定労働時間を入力してください"),"")</f>
        <v/>
      </c>
    </row>
    <row r="1473" spans="1:12" ht="16.5" customHeight="1" x14ac:dyDescent="0.4">
      <c r="A1473" s="52" t="str">
        <f t="shared" si="22"/>
        <v/>
      </c>
      <c r="B1473" s="51"/>
      <c r="C1473" s="75"/>
      <c r="D1473" s="51"/>
      <c r="E1473" s="27" t="str" cm="1">
        <f t="array" ref="E1473">IFERROR(_xlfn.IFS(AND($F$4=45566,D1473="徳島"),VLOOKUP(D1473,最低賃金!$A$2:$G$49,2,FALSE),OR($F$4&lt;&gt;45566,D1473&lt;&gt;"徳島"),VLOOKUP(D1473,最低賃金!$A$2:$G$49,4,FALSE)),"")</f>
        <v/>
      </c>
      <c r="F1473" s="27" t="str">
        <f>IFERROR(VLOOKUP(D1473,最低賃金!$A$3:$G$49,6,FALSE),"")</f>
        <v/>
      </c>
      <c r="G1473" s="51"/>
      <c r="H1473" s="19"/>
      <c r="I1473" s="81"/>
      <c r="J1473" s="27" t="str" cm="1">
        <f t="array" ref="J1473">IFERROR(_xlfn.IFS(COUNTBLANK(G1473:I1473)=3,"",H1473="","H列に金額を入力してください",G1473=3,H1473,I1473="","I列に労働時間を入力してください",G1473=1,ROUND(H1473/(I1473*24),0),G1473=2,ROUND(H1473/(I1473*24),0)),"")</f>
        <v/>
      </c>
      <c r="K1473" s="80" t="str" cm="1">
        <f t="array" ref="K1473">IFERROR(_xlfn.IFS(D1473="","",J1473&lt;E1473,"×（法定外・要件外となる従業員です）",J1473&lt;=F1473,"〇",J1473&gt;F1473,"ー（要件外となる従業員です）"),"")</f>
        <v/>
      </c>
      <c r="L1473" s="25" t="str" cm="1">
        <f t="array" ref="L1473">IFERROR(_xlfn.IFS(COUNTBLANK(C1473:J1473)=8,"",C1473="","←C列に従業員名を姓名（フルネーム）で入力してください。誤変換にお気を付け下さい。",D1473="","←D列に都道府県を入力してください。",G1473="","←G列に1～3の選択肢を入力してください",H1473="","←H列に金額を入力してください",G1473=3,"",I1473="","←I列に所定労働時間を入力してください"),"")</f>
        <v/>
      </c>
    </row>
    <row r="1474" spans="1:12" ht="16.5" customHeight="1" x14ac:dyDescent="0.4">
      <c r="A1474" s="52" t="str">
        <f t="shared" si="22"/>
        <v/>
      </c>
      <c r="B1474" s="51"/>
      <c r="C1474" s="75"/>
      <c r="D1474" s="51"/>
      <c r="E1474" s="27" t="str" cm="1">
        <f t="array" ref="E1474">IFERROR(_xlfn.IFS(AND($F$4=45566,D1474="徳島"),VLOOKUP(D1474,最低賃金!$A$2:$G$49,2,FALSE),OR($F$4&lt;&gt;45566,D1474&lt;&gt;"徳島"),VLOOKUP(D1474,最低賃金!$A$2:$G$49,4,FALSE)),"")</f>
        <v/>
      </c>
      <c r="F1474" s="27" t="str">
        <f>IFERROR(VLOOKUP(D1474,最低賃金!$A$3:$G$49,6,FALSE),"")</f>
        <v/>
      </c>
      <c r="G1474" s="51"/>
      <c r="H1474" s="19"/>
      <c r="I1474" s="81"/>
      <c r="J1474" s="27" t="str" cm="1">
        <f t="array" ref="J1474">IFERROR(_xlfn.IFS(COUNTBLANK(G1474:I1474)=3,"",H1474="","H列に金額を入力してください",G1474=3,H1474,I1474="","I列に労働時間を入力してください",G1474=1,ROUND(H1474/(I1474*24),0),G1474=2,ROUND(H1474/(I1474*24),0)),"")</f>
        <v/>
      </c>
      <c r="K1474" s="80" t="str" cm="1">
        <f t="array" ref="K1474">IFERROR(_xlfn.IFS(D1474="","",J1474&lt;E1474,"×（法定外・要件外となる従業員です）",J1474&lt;=F1474,"〇",J1474&gt;F1474,"ー（要件外となる従業員です）"),"")</f>
        <v/>
      </c>
      <c r="L1474" s="25" t="str" cm="1">
        <f t="array" ref="L1474">IFERROR(_xlfn.IFS(COUNTBLANK(C1474:J1474)=8,"",C1474="","←C列に従業員名を姓名（フルネーム）で入力してください。誤変換にお気を付け下さい。",D1474="","←D列に都道府県を入力してください。",G1474="","←G列に1～3の選択肢を入力してください",H1474="","←H列に金額を入力してください",G1474=3,"",I1474="","←I列に所定労働時間を入力してください"),"")</f>
        <v/>
      </c>
    </row>
    <row r="1475" spans="1:12" ht="16.5" customHeight="1" x14ac:dyDescent="0.4">
      <c r="A1475" s="52" t="str">
        <f t="shared" si="22"/>
        <v/>
      </c>
      <c r="B1475" s="51"/>
      <c r="C1475" s="75"/>
      <c r="D1475" s="51"/>
      <c r="E1475" s="27" t="str" cm="1">
        <f t="array" ref="E1475">IFERROR(_xlfn.IFS(AND($F$4=45566,D1475="徳島"),VLOOKUP(D1475,最低賃金!$A$2:$G$49,2,FALSE),OR($F$4&lt;&gt;45566,D1475&lt;&gt;"徳島"),VLOOKUP(D1475,最低賃金!$A$2:$G$49,4,FALSE)),"")</f>
        <v/>
      </c>
      <c r="F1475" s="27" t="str">
        <f>IFERROR(VLOOKUP(D1475,最低賃金!$A$3:$G$49,6,FALSE),"")</f>
        <v/>
      </c>
      <c r="G1475" s="51"/>
      <c r="H1475" s="19"/>
      <c r="I1475" s="81"/>
      <c r="J1475" s="27" t="str" cm="1">
        <f t="array" ref="J1475">IFERROR(_xlfn.IFS(COUNTBLANK(G1475:I1475)=3,"",H1475="","H列に金額を入力してください",G1475=3,H1475,I1475="","I列に労働時間を入力してください",G1475=1,ROUND(H1475/(I1475*24),0),G1475=2,ROUND(H1475/(I1475*24),0)),"")</f>
        <v/>
      </c>
      <c r="K1475" s="80" t="str" cm="1">
        <f t="array" ref="K1475">IFERROR(_xlfn.IFS(D1475="","",J1475&lt;E1475,"×（法定外・要件外となる従業員です）",J1475&lt;=F1475,"〇",J1475&gt;F1475,"ー（要件外となる従業員です）"),"")</f>
        <v/>
      </c>
      <c r="L1475" s="25" t="str" cm="1">
        <f t="array" ref="L1475">IFERROR(_xlfn.IFS(COUNTBLANK(C1475:J1475)=8,"",C1475="","←C列に従業員名を姓名（フルネーム）で入力してください。誤変換にお気を付け下さい。",D1475="","←D列に都道府県を入力してください。",G1475="","←G列に1～3の選択肢を入力してください",H1475="","←H列に金額を入力してください",G1475=3,"",I1475="","←I列に所定労働時間を入力してください"),"")</f>
        <v/>
      </c>
    </row>
    <row r="1476" spans="1:12" ht="16.5" customHeight="1" x14ac:dyDescent="0.4">
      <c r="A1476" s="52" t="str">
        <f t="shared" si="22"/>
        <v/>
      </c>
      <c r="B1476" s="51"/>
      <c r="C1476" s="75"/>
      <c r="D1476" s="51"/>
      <c r="E1476" s="27" t="str" cm="1">
        <f t="array" ref="E1476">IFERROR(_xlfn.IFS(AND($F$4=45566,D1476="徳島"),VLOOKUP(D1476,最低賃金!$A$2:$G$49,2,FALSE),OR($F$4&lt;&gt;45566,D1476&lt;&gt;"徳島"),VLOOKUP(D1476,最低賃金!$A$2:$G$49,4,FALSE)),"")</f>
        <v/>
      </c>
      <c r="F1476" s="27" t="str">
        <f>IFERROR(VLOOKUP(D1476,最低賃金!$A$3:$G$49,6,FALSE),"")</f>
        <v/>
      </c>
      <c r="G1476" s="51"/>
      <c r="H1476" s="19"/>
      <c r="I1476" s="81"/>
      <c r="J1476" s="27" t="str" cm="1">
        <f t="array" ref="J1476">IFERROR(_xlfn.IFS(COUNTBLANK(G1476:I1476)=3,"",H1476="","H列に金額を入力してください",G1476=3,H1476,I1476="","I列に労働時間を入力してください",G1476=1,ROUND(H1476/(I1476*24),0),G1476=2,ROUND(H1476/(I1476*24),0)),"")</f>
        <v/>
      </c>
      <c r="K1476" s="80" t="str" cm="1">
        <f t="array" ref="K1476">IFERROR(_xlfn.IFS(D1476="","",J1476&lt;E1476,"×（法定外・要件外となる従業員です）",J1476&lt;=F1476,"〇",J1476&gt;F1476,"ー（要件外となる従業員です）"),"")</f>
        <v/>
      </c>
      <c r="L1476" s="25" t="str" cm="1">
        <f t="array" ref="L1476">IFERROR(_xlfn.IFS(COUNTBLANK(C1476:J1476)=8,"",C1476="","←C列に従業員名を姓名（フルネーム）で入力してください。誤変換にお気を付け下さい。",D1476="","←D列に都道府県を入力してください。",G1476="","←G列に1～3の選択肢を入力してください",H1476="","←H列に金額を入力してください",G1476=3,"",I1476="","←I列に所定労働時間を入力してください"),"")</f>
        <v/>
      </c>
    </row>
    <row r="1477" spans="1:12" ht="16.5" customHeight="1" x14ac:dyDescent="0.4">
      <c r="A1477" s="52" t="str">
        <f t="shared" si="22"/>
        <v/>
      </c>
      <c r="B1477" s="51"/>
      <c r="C1477" s="75"/>
      <c r="D1477" s="51"/>
      <c r="E1477" s="27" t="str" cm="1">
        <f t="array" ref="E1477">IFERROR(_xlfn.IFS(AND($F$4=45566,D1477="徳島"),VLOOKUP(D1477,最低賃金!$A$2:$G$49,2,FALSE),OR($F$4&lt;&gt;45566,D1477&lt;&gt;"徳島"),VLOOKUP(D1477,最低賃金!$A$2:$G$49,4,FALSE)),"")</f>
        <v/>
      </c>
      <c r="F1477" s="27" t="str">
        <f>IFERROR(VLOOKUP(D1477,最低賃金!$A$3:$G$49,6,FALSE),"")</f>
        <v/>
      </c>
      <c r="G1477" s="51"/>
      <c r="H1477" s="19"/>
      <c r="I1477" s="81"/>
      <c r="J1477" s="27" t="str" cm="1">
        <f t="array" ref="J1477">IFERROR(_xlfn.IFS(COUNTBLANK(G1477:I1477)=3,"",H1477="","H列に金額を入力してください",G1477=3,H1477,I1477="","I列に労働時間を入力してください",G1477=1,ROUND(H1477/(I1477*24),0),G1477=2,ROUND(H1477/(I1477*24),0)),"")</f>
        <v/>
      </c>
      <c r="K1477" s="80" t="str" cm="1">
        <f t="array" ref="K1477">IFERROR(_xlfn.IFS(D1477="","",J1477&lt;E1477,"×（法定外・要件外となる従業員です）",J1477&lt;=F1477,"〇",J1477&gt;F1477,"ー（要件外となる従業員です）"),"")</f>
        <v/>
      </c>
      <c r="L1477" s="25" t="str" cm="1">
        <f t="array" ref="L1477">IFERROR(_xlfn.IFS(COUNTBLANK(C1477:J1477)=8,"",C1477="","←C列に従業員名を姓名（フルネーム）で入力してください。誤変換にお気を付け下さい。",D1477="","←D列に都道府県を入力してください。",G1477="","←G列に1～3の選択肢を入力してください",H1477="","←H列に金額を入力してください",G1477=3,"",I1477="","←I列に所定労働時間を入力してください"),"")</f>
        <v/>
      </c>
    </row>
    <row r="1478" spans="1:12" ht="16.5" customHeight="1" x14ac:dyDescent="0.4">
      <c r="A1478" s="52" t="str">
        <f t="shared" si="22"/>
        <v/>
      </c>
      <c r="B1478" s="51"/>
      <c r="C1478" s="75"/>
      <c r="D1478" s="51"/>
      <c r="E1478" s="27" t="str" cm="1">
        <f t="array" ref="E1478">IFERROR(_xlfn.IFS(AND($F$4=45566,D1478="徳島"),VLOOKUP(D1478,最低賃金!$A$2:$G$49,2,FALSE),OR($F$4&lt;&gt;45566,D1478&lt;&gt;"徳島"),VLOOKUP(D1478,最低賃金!$A$2:$G$49,4,FALSE)),"")</f>
        <v/>
      </c>
      <c r="F1478" s="27" t="str">
        <f>IFERROR(VLOOKUP(D1478,最低賃金!$A$3:$G$49,6,FALSE),"")</f>
        <v/>
      </c>
      <c r="G1478" s="51"/>
      <c r="H1478" s="19"/>
      <c r="I1478" s="81"/>
      <c r="J1478" s="27" t="str" cm="1">
        <f t="array" ref="J1478">IFERROR(_xlfn.IFS(COUNTBLANK(G1478:I1478)=3,"",H1478="","H列に金額を入力してください",G1478=3,H1478,I1478="","I列に労働時間を入力してください",G1478=1,ROUND(H1478/(I1478*24),0),G1478=2,ROUND(H1478/(I1478*24),0)),"")</f>
        <v/>
      </c>
      <c r="K1478" s="80" t="str" cm="1">
        <f t="array" ref="K1478">IFERROR(_xlfn.IFS(D1478="","",J1478&lt;E1478,"×（法定外・要件外となる従業員です）",J1478&lt;=F1478,"〇",J1478&gt;F1478,"ー（要件外となる従業員です）"),"")</f>
        <v/>
      </c>
      <c r="L1478" s="25" t="str" cm="1">
        <f t="array" ref="L1478">IFERROR(_xlfn.IFS(COUNTBLANK(C1478:J1478)=8,"",C1478="","←C列に従業員名を姓名（フルネーム）で入力してください。誤変換にお気を付け下さい。",D1478="","←D列に都道府県を入力してください。",G1478="","←G列に1～3の選択肢を入力してください",H1478="","←H列に金額を入力してください",G1478=3,"",I1478="","←I列に所定労働時間を入力してください"),"")</f>
        <v/>
      </c>
    </row>
    <row r="1479" spans="1:12" ht="16.5" customHeight="1" x14ac:dyDescent="0.4">
      <c r="A1479" s="52" t="str">
        <f t="shared" si="22"/>
        <v/>
      </c>
      <c r="B1479" s="51"/>
      <c r="C1479" s="75"/>
      <c r="D1479" s="51"/>
      <c r="E1479" s="27" t="str" cm="1">
        <f t="array" ref="E1479">IFERROR(_xlfn.IFS(AND($F$4=45566,D1479="徳島"),VLOOKUP(D1479,最低賃金!$A$2:$G$49,2,FALSE),OR($F$4&lt;&gt;45566,D1479&lt;&gt;"徳島"),VLOOKUP(D1479,最低賃金!$A$2:$G$49,4,FALSE)),"")</f>
        <v/>
      </c>
      <c r="F1479" s="27" t="str">
        <f>IFERROR(VLOOKUP(D1479,最低賃金!$A$3:$G$49,6,FALSE),"")</f>
        <v/>
      </c>
      <c r="G1479" s="51"/>
      <c r="H1479" s="19"/>
      <c r="I1479" s="81"/>
      <c r="J1479" s="27" t="str" cm="1">
        <f t="array" ref="J1479">IFERROR(_xlfn.IFS(COUNTBLANK(G1479:I1479)=3,"",H1479="","H列に金額を入力してください",G1479=3,H1479,I1479="","I列に労働時間を入力してください",G1479=1,ROUND(H1479/(I1479*24),0),G1479=2,ROUND(H1479/(I1479*24),0)),"")</f>
        <v/>
      </c>
      <c r="K1479" s="80" t="str" cm="1">
        <f t="array" ref="K1479">IFERROR(_xlfn.IFS(D1479="","",J1479&lt;E1479,"×（法定外・要件外となる従業員です）",J1479&lt;=F1479,"〇",J1479&gt;F1479,"ー（要件外となる従業員です）"),"")</f>
        <v/>
      </c>
      <c r="L1479" s="25" t="str" cm="1">
        <f t="array" ref="L1479">IFERROR(_xlfn.IFS(COUNTBLANK(C1479:J1479)=8,"",C1479="","←C列に従業員名を姓名（フルネーム）で入力してください。誤変換にお気を付け下さい。",D1479="","←D列に都道府県を入力してください。",G1479="","←G列に1～3の選択肢を入力してください",H1479="","←H列に金額を入力してください",G1479=3,"",I1479="","←I列に所定労働時間を入力してください"),"")</f>
        <v/>
      </c>
    </row>
    <row r="1480" spans="1:12" ht="16.5" customHeight="1" x14ac:dyDescent="0.4">
      <c r="A1480" s="52" t="str">
        <f t="shared" si="22"/>
        <v/>
      </c>
      <c r="B1480" s="51"/>
      <c r="C1480" s="75"/>
      <c r="D1480" s="51"/>
      <c r="E1480" s="27" t="str" cm="1">
        <f t="array" ref="E1480">IFERROR(_xlfn.IFS(AND($F$4=45566,D1480="徳島"),VLOOKUP(D1480,最低賃金!$A$2:$G$49,2,FALSE),OR($F$4&lt;&gt;45566,D1480&lt;&gt;"徳島"),VLOOKUP(D1480,最低賃金!$A$2:$G$49,4,FALSE)),"")</f>
        <v/>
      </c>
      <c r="F1480" s="27" t="str">
        <f>IFERROR(VLOOKUP(D1480,最低賃金!$A$3:$G$49,6,FALSE),"")</f>
        <v/>
      </c>
      <c r="G1480" s="51"/>
      <c r="H1480" s="19"/>
      <c r="I1480" s="81"/>
      <c r="J1480" s="27" t="str" cm="1">
        <f t="array" ref="J1480">IFERROR(_xlfn.IFS(COUNTBLANK(G1480:I1480)=3,"",H1480="","H列に金額を入力してください",G1480=3,H1480,I1480="","I列に労働時間を入力してください",G1480=1,ROUND(H1480/(I1480*24),0),G1480=2,ROUND(H1480/(I1480*24),0)),"")</f>
        <v/>
      </c>
      <c r="K1480" s="80" t="str" cm="1">
        <f t="array" ref="K1480">IFERROR(_xlfn.IFS(D1480="","",J1480&lt;E1480,"×（法定外・要件外となる従業員です）",J1480&lt;=F1480,"〇",J1480&gt;F1480,"ー（要件外となる従業員です）"),"")</f>
        <v/>
      </c>
      <c r="L1480" s="25" t="str" cm="1">
        <f t="array" ref="L1480">IFERROR(_xlfn.IFS(COUNTBLANK(C1480:J1480)=8,"",C1480="","←C列に従業員名を姓名（フルネーム）で入力してください。誤変換にお気を付け下さい。",D1480="","←D列に都道府県を入力してください。",G1480="","←G列に1～3の選択肢を入力してください",H1480="","←H列に金額を入力してください",G1480=3,"",I1480="","←I列に所定労働時間を入力してください"),"")</f>
        <v/>
      </c>
    </row>
    <row r="1481" spans="1:12" ht="16.5" customHeight="1" x14ac:dyDescent="0.4">
      <c r="A1481" s="52" t="str">
        <f t="shared" si="22"/>
        <v/>
      </c>
      <c r="B1481" s="51"/>
      <c r="C1481" s="75"/>
      <c r="D1481" s="51"/>
      <c r="E1481" s="27" t="str" cm="1">
        <f t="array" ref="E1481">IFERROR(_xlfn.IFS(AND($F$4=45566,D1481="徳島"),VLOOKUP(D1481,最低賃金!$A$2:$G$49,2,FALSE),OR($F$4&lt;&gt;45566,D1481&lt;&gt;"徳島"),VLOOKUP(D1481,最低賃金!$A$2:$G$49,4,FALSE)),"")</f>
        <v/>
      </c>
      <c r="F1481" s="27" t="str">
        <f>IFERROR(VLOOKUP(D1481,最低賃金!$A$3:$G$49,6,FALSE),"")</f>
        <v/>
      </c>
      <c r="G1481" s="51"/>
      <c r="H1481" s="19"/>
      <c r="I1481" s="81"/>
      <c r="J1481" s="27" t="str" cm="1">
        <f t="array" ref="J1481">IFERROR(_xlfn.IFS(COUNTBLANK(G1481:I1481)=3,"",H1481="","H列に金額を入力してください",G1481=3,H1481,I1481="","I列に労働時間を入力してください",G1481=1,ROUND(H1481/(I1481*24),0),G1481=2,ROUND(H1481/(I1481*24),0)),"")</f>
        <v/>
      </c>
      <c r="K1481" s="80" t="str" cm="1">
        <f t="array" ref="K1481">IFERROR(_xlfn.IFS(D1481="","",J1481&lt;E1481,"×（法定外・要件外となる従業員です）",J1481&lt;=F1481,"〇",J1481&gt;F1481,"ー（要件外となる従業員です）"),"")</f>
        <v/>
      </c>
      <c r="L1481" s="25" t="str" cm="1">
        <f t="array" ref="L1481">IFERROR(_xlfn.IFS(COUNTBLANK(C1481:J1481)=8,"",C1481="","←C列に従業員名を姓名（フルネーム）で入力してください。誤変換にお気を付け下さい。",D1481="","←D列に都道府県を入力してください。",G1481="","←G列に1～3の選択肢を入力してください",H1481="","←H列に金額を入力してください",G1481=3,"",I1481="","←I列に所定労働時間を入力してください"),"")</f>
        <v/>
      </c>
    </row>
    <row r="1482" spans="1:12" ht="16.5" customHeight="1" x14ac:dyDescent="0.4">
      <c r="A1482" s="52" t="str">
        <f t="shared" si="22"/>
        <v/>
      </c>
      <c r="B1482" s="51"/>
      <c r="C1482" s="75"/>
      <c r="D1482" s="51"/>
      <c r="E1482" s="27" t="str" cm="1">
        <f t="array" ref="E1482">IFERROR(_xlfn.IFS(AND($F$4=45566,D1482="徳島"),VLOOKUP(D1482,最低賃金!$A$2:$G$49,2,FALSE),OR($F$4&lt;&gt;45566,D1482&lt;&gt;"徳島"),VLOOKUP(D1482,最低賃金!$A$2:$G$49,4,FALSE)),"")</f>
        <v/>
      </c>
      <c r="F1482" s="27" t="str">
        <f>IFERROR(VLOOKUP(D1482,最低賃金!$A$3:$G$49,6,FALSE),"")</f>
        <v/>
      </c>
      <c r="G1482" s="51"/>
      <c r="H1482" s="19"/>
      <c r="I1482" s="81"/>
      <c r="J1482" s="27" t="str" cm="1">
        <f t="array" ref="J1482">IFERROR(_xlfn.IFS(COUNTBLANK(G1482:I1482)=3,"",H1482="","H列に金額を入力してください",G1482=3,H1482,I1482="","I列に労働時間を入力してください",G1482=1,ROUND(H1482/(I1482*24),0),G1482=2,ROUND(H1482/(I1482*24),0)),"")</f>
        <v/>
      </c>
      <c r="K1482" s="80" t="str" cm="1">
        <f t="array" ref="K1482">IFERROR(_xlfn.IFS(D1482="","",J1482&lt;E1482,"×（法定外・要件外となる従業員です）",J1482&lt;=F1482,"〇",J1482&gt;F1482,"ー（要件外となる従業員です）"),"")</f>
        <v/>
      </c>
      <c r="L1482" s="25" t="str" cm="1">
        <f t="array" ref="L1482">IFERROR(_xlfn.IFS(COUNTBLANK(C1482:J1482)=8,"",C1482="","←C列に従業員名を姓名（フルネーム）で入力してください。誤変換にお気を付け下さい。",D1482="","←D列に都道府県を入力してください。",G1482="","←G列に1～3の選択肢を入力してください",H1482="","←H列に金額を入力してください",G1482=3,"",I1482="","←I列に所定労働時間を入力してください"),"")</f>
        <v/>
      </c>
    </row>
    <row r="1483" spans="1:12" ht="16.5" customHeight="1" x14ac:dyDescent="0.4">
      <c r="A1483" s="52" t="str">
        <f t="shared" si="22"/>
        <v/>
      </c>
      <c r="B1483" s="51"/>
      <c r="C1483" s="75"/>
      <c r="D1483" s="51"/>
      <c r="E1483" s="27" t="str" cm="1">
        <f t="array" ref="E1483">IFERROR(_xlfn.IFS(AND($F$4=45566,D1483="徳島"),VLOOKUP(D1483,最低賃金!$A$2:$G$49,2,FALSE),OR($F$4&lt;&gt;45566,D1483&lt;&gt;"徳島"),VLOOKUP(D1483,最低賃金!$A$2:$G$49,4,FALSE)),"")</f>
        <v/>
      </c>
      <c r="F1483" s="27" t="str">
        <f>IFERROR(VLOOKUP(D1483,最低賃金!$A$3:$G$49,6,FALSE),"")</f>
        <v/>
      </c>
      <c r="G1483" s="51"/>
      <c r="H1483" s="19"/>
      <c r="I1483" s="81"/>
      <c r="J1483" s="27" t="str" cm="1">
        <f t="array" ref="J1483">IFERROR(_xlfn.IFS(COUNTBLANK(G1483:I1483)=3,"",H1483="","H列に金額を入力してください",G1483=3,H1483,I1483="","I列に労働時間を入力してください",G1483=1,ROUND(H1483/(I1483*24),0),G1483=2,ROUND(H1483/(I1483*24),0)),"")</f>
        <v/>
      </c>
      <c r="K1483" s="80" t="str" cm="1">
        <f t="array" ref="K1483">IFERROR(_xlfn.IFS(D1483="","",J1483&lt;E1483,"×（法定外・要件外となる従業員です）",J1483&lt;=F1483,"〇",J1483&gt;F1483,"ー（要件外となる従業員です）"),"")</f>
        <v/>
      </c>
      <c r="L1483" s="25" t="str" cm="1">
        <f t="array" ref="L1483">IFERROR(_xlfn.IFS(COUNTBLANK(C1483:J1483)=8,"",C1483="","←C列に従業員名を姓名（フルネーム）で入力してください。誤変換にお気を付け下さい。",D1483="","←D列に都道府県を入力してください。",G1483="","←G列に1～3の選択肢を入力してください",H1483="","←H列に金額を入力してください",G1483=3,"",I1483="","←I列に所定労働時間を入力してください"),"")</f>
        <v/>
      </c>
    </row>
    <row r="1484" spans="1:12" ht="16.5" customHeight="1" x14ac:dyDescent="0.4">
      <c r="A1484" s="52" t="str">
        <f t="shared" ref="A1484:A1547" si="23">IF(C1484="","",A1483+1)</f>
        <v/>
      </c>
      <c r="B1484" s="51"/>
      <c r="C1484" s="75"/>
      <c r="D1484" s="51"/>
      <c r="E1484" s="27" t="str" cm="1">
        <f t="array" ref="E1484">IFERROR(_xlfn.IFS(AND($F$4=45566,D1484="徳島"),VLOOKUP(D1484,最低賃金!$A$2:$G$49,2,FALSE),OR($F$4&lt;&gt;45566,D1484&lt;&gt;"徳島"),VLOOKUP(D1484,最低賃金!$A$2:$G$49,4,FALSE)),"")</f>
        <v/>
      </c>
      <c r="F1484" s="27" t="str">
        <f>IFERROR(VLOOKUP(D1484,最低賃金!$A$3:$G$49,6,FALSE),"")</f>
        <v/>
      </c>
      <c r="G1484" s="51"/>
      <c r="H1484" s="19"/>
      <c r="I1484" s="81"/>
      <c r="J1484" s="27" t="str" cm="1">
        <f t="array" ref="J1484">IFERROR(_xlfn.IFS(COUNTBLANK(G1484:I1484)=3,"",H1484="","H列に金額を入力してください",G1484=3,H1484,I1484="","I列に労働時間を入力してください",G1484=1,ROUND(H1484/(I1484*24),0),G1484=2,ROUND(H1484/(I1484*24),0)),"")</f>
        <v/>
      </c>
      <c r="K1484" s="80" t="str" cm="1">
        <f t="array" ref="K1484">IFERROR(_xlfn.IFS(D1484="","",J1484&lt;E1484,"×（法定外・要件外となる従業員です）",J1484&lt;=F1484,"〇",J1484&gt;F1484,"ー（要件外となる従業員です）"),"")</f>
        <v/>
      </c>
      <c r="L1484" s="25" t="str" cm="1">
        <f t="array" ref="L1484">IFERROR(_xlfn.IFS(COUNTBLANK(C1484:J1484)=8,"",C1484="","←C列に従業員名を姓名（フルネーム）で入力してください。誤変換にお気を付け下さい。",D1484="","←D列に都道府県を入力してください。",G1484="","←G列に1～3の選択肢を入力してください",H1484="","←H列に金額を入力してください",G1484=3,"",I1484="","←I列に所定労働時間を入力してください"),"")</f>
        <v/>
      </c>
    </row>
    <row r="1485" spans="1:12" ht="16.5" customHeight="1" x14ac:dyDescent="0.4">
      <c r="A1485" s="52" t="str">
        <f t="shared" si="23"/>
        <v/>
      </c>
      <c r="B1485" s="51"/>
      <c r="C1485" s="75"/>
      <c r="D1485" s="51"/>
      <c r="E1485" s="27" t="str" cm="1">
        <f t="array" ref="E1485">IFERROR(_xlfn.IFS(AND($F$4=45566,D1485="徳島"),VLOOKUP(D1485,最低賃金!$A$2:$G$49,2,FALSE),OR($F$4&lt;&gt;45566,D1485&lt;&gt;"徳島"),VLOOKUP(D1485,最低賃金!$A$2:$G$49,4,FALSE)),"")</f>
        <v/>
      </c>
      <c r="F1485" s="27" t="str">
        <f>IFERROR(VLOOKUP(D1485,最低賃金!$A$3:$G$49,6,FALSE),"")</f>
        <v/>
      </c>
      <c r="G1485" s="51"/>
      <c r="H1485" s="19"/>
      <c r="I1485" s="81"/>
      <c r="J1485" s="27" t="str" cm="1">
        <f t="array" ref="J1485">IFERROR(_xlfn.IFS(COUNTBLANK(G1485:I1485)=3,"",H1485="","H列に金額を入力してください",G1485=3,H1485,I1485="","I列に労働時間を入力してください",G1485=1,ROUND(H1485/(I1485*24),0),G1485=2,ROUND(H1485/(I1485*24),0)),"")</f>
        <v/>
      </c>
      <c r="K1485" s="80" t="str" cm="1">
        <f t="array" ref="K1485">IFERROR(_xlfn.IFS(D1485="","",J1485&lt;E1485,"×（法定外・要件外となる従業員です）",J1485&lt;=F1485,"〇",J1485&gt;F1485,"ー（要件外となる従業員です）"),"")</f>
        <v/>
      </c>
      <c r="L1485" s="25" t="str" cm="1">
        <f t="array" ref="L1485">IFERROR(_xlfn.IFS(COUNTBLANK(C1485:J1485)=8,"",C1485="","←C列に従業員名を姓名（フルネーム）で入力してください。誤変換にお気を付け下さい。",D1485="","←D列に都道府県を入力してください。",G1485="","←G列に1～3の選択肢を入力してください",H1485="","←H列に金額を入力してください",G1485=3,"",I1485="","←I列に所定労働時間を入力してください"),"")</f>
        <v/>
      </c>
    </row>
    <row r="1486" spans="1:12" ht="16.5" customHeight="1" x14ac:dyDescent="0.4">
      <c r="A1486" s="52" t="str">
        <f t="shared" si="23"/>
        <v/>
      </c>
      <c r="B1486" s="51"/>
      <c r="C1486" s="75"/>
      <c r="D1486" s="51"/>
      <c r="E1486" s="27" t="str" cm="1">
        <f t="array" ref="E1486">IFERROR(_xlfn.IFS(AND($F$4=45566,D1486="徳島"),VLOOKUP(D1486,最低賃金!$A$2:$G$49,2,FALSE),OR($F$4&lt;&gt;45566,D1486&lt;&gt;"徳島"),VLOOKUP(D1486,最低賃金!$A$2:$G$49,4,FALSE)),"")</f>
        <v/>
      </c>
      <c r="F1486" s="27" t="str">
        <f>IFERROR(VLOOKUP(D1486,最低賃金!$A$3:$G$49,6,FALSE),"")</f>
        <v/>
      </c>
      <c r="G1486" s="51"/>
      <c r="H1486" s="19"/>
      <c r="I1486" s="81"/>
      <c r="J1486" s="27" t="str" cm="1">
        <f t="array" ref="J1486">IFERROR(_xlfn.IFS(COUNTBLANK(G1486:I1486)=3,"",H1486="","H列に金額を入力してください",G1486=3,H1486,I1486="","I列に労働時間を入力してください",G1486=1,ROUND(H1486/(I1486*24),0),G1486=2,ROUND(H1486/(I1486*24),0)),"")</f>
        <v/>
      </c>
      <c r="K1486" s="80" t="str" cm="1">
        <f t="array" ref="K1486">IFERROR(_xlfn.IFS(D1486="","",J1486&lt;E1486,"×（法定外・要件外となる従業員です）",J1486&lt;=F1486,"〇",J1486&gt;F1486,"ー（要件外となる従業員です）"),"")</f>
        <v/>
      </c>
      <c r="L1486" s="25" t="str" cm="1">
        <f t="array" ref="L1486">IFERROR(_xlfn.IFS(COUNTBLANK(C1486:J1486)=8,"",C1486="","←C列に従業員名を姓名（フルネーム）で入力してください。誤変換にお気を付け下さい。",D1486="","←D列に都道府県を入力してください。",G1486="","←G列に1～3の選択肢を入力してください",H1486="","←H列に金額を入力してください",G1486=3,"",I1486="","←I列に所定労働時間を入力してください"),"")</f>
        <v/>
      </c>
    </row>
    <row r="1487" spans="1:12" ht="16.5" customHeight="1" x14ac:dyDescent="0.4">
      <c r="A1487" s="52" t="str">
        <f t="shared" si="23"/>
        <v/>
      </c>
      <c r="B1487" s="51"/>
      <c r="C1487" s="75"/>
      <c r="D1487" s="51"/>
      <c r="E1487" s="27" t="str" cm="1">
        <f t="array" ref="E1487">IFERROR(_xlfn.IFS(AND($F$4=45566,D1487="徳島"),VLOOKUP(D1487,最低賃金!$A$2:$G$49,2,FALSE),OR($F$4&lt;&gt;45566,D1487&lt;&gt;"徳島"),VLOOKUP(D1487,最低賃金!$A$2:$G$49,4,FALSE)),"")</f>
        <v/>
      </c>
      <c r="F1487" s="27" t="str">
        <f>IFERROR(VLOOKUP(D1487,最低賃金!$A$3:$G$49,6,FALSE),"")</f>
        <v/>
      </c>
      <c r="G1487" s="51"/>
      <c r="H1487" s="19"/>
      <c r="I1487" s="81"/>
      <c r="J1487" s="27" t="str" cm="1">
        <f t="array" ref="J1487">IFERROR(_xlfn.IFS(COUNTBLANK(G1487:I1487)=3,"",H1487="","H列に金額を入力してください",G1487=3,H1487,I1487="","I列に労働時間を入力してください",G1487=1,ROUND(H1487/(I1487*24),0),G1487=2,ROUND(H1487/(I1487*24),0)),"")</f>
        <v/>
      </c>
      <c r="K1487" s="80" t="str" cm="1">
        <f t="array" ref="K1487">IFERROR(_xlfn.IFS(D1487="","",J1487&lt;E1487,"×（法定外・要件外となる従業員です）",J1487&lt;=F1487,"〇",J1487&gt;F1487,"ー（要件外となる従業員です）"),"")</f>
        <v/>
      </c>
      <c r="L1487" s="25" t="str" cm="1">
        <f t="array" ref="L1487">IFERROR(_xlfn.IFS(COUNTBLANK(C1487:J1487)=8,"",C1487="","←C列に従業員名を姓名（フルネーム）で入力してください。誤変換にお気を付け下さい。",D1487="","←D列に都道府県を入力してください。",G1487="","←G列に1～3の選択肢を入力してください",H1487="","←H列に金額を入力してください",G1487=3,"",I1487="","←I列に所定労働時間を入力してください"),"")</f>
        <v/>
      </c>
    </row>
    <row r="1488" spans="1:12" ht="16.5" customHeight="1" x14ac:dyDescent="0.4">
      <c r="A1488" s="52" t="str">
        <f t="shared" si="23"/>
        <v/>
      </c>
      <c r="B1488" s="51"/>
      <c r="C1488" s="75"/>
      <c r="D1488" s="51"/>
      <c r="E1488" s="27" t="str" cm="1">
        <f t="array" ref="E1488">IFERROR(_xlfn.IFS(AND($F$4=45566,D1488="徳島"),VLOOKUP(D1488,最低賃金!$A$2:$G$49,2,FALSE),OR($F$4&lt;&gt;45566,D1488&lt;&gt;"徳島"),VLOOKUP(D1488,最低賃金!$A$2:$G$49,4,FALSE)),"")</f>
        <v/>
      </c>
      <c r="F1488" s="27" t="str">
        <f>IFERROR(VLOOKUP(D1488,最低賃金!$A$3:$G$49,6,FALSE),"")</f>
        <v/>
      </c>
      <c r="G1488" s="51"/>
      <c r="H1488" s="19"/>
      <c r="I1488" s="81"/>
      <c r="J1488" s="27" t="str" cm="1">
        <f t="array" ref="J1488">IFERROR(_xlfn.IFS(COUNTBLANK(G1488:I1488)=3,"",H1488="","H列に金額を入力してください",G1488=3,H1488,I1488="","I列に労働時間を入力してください",G1488=1,ROUND(H1488/(I1488*24),0),G1488=2,ROUND(H1488/(I1488*24),0)),"")</f>
        <v/>
      </c>
      <c r="K1488" s="80" t="str" cm="1">
        <f t="array" ref="K1488">IFERROR(_xlfn.IFS(D1488="","",J1488&lt;E1488,"×（法定外・要件外となる従業員です）",J1488&lt;=F1488,"〇",J1488&gt;F1488,"ー（要件外となる従業員です）"),"")</f>
        <v/>
      </c>
      <c r="L1488" s="25" t="str" cm="1">
        <f t="array" ref="L1488">IFERROR(_xlfn.IFS(COUNTBLANK(C1488:J1488)=8,"",C1488="","←C列に従業員名を姓名（フルネーム）で入力してください。誤変換にお気を付け下さい。",D1488="","←D列に都道府県を入力してください。",G1488="","←G列に1～3の選択肢を入力してください",H1488="","←H列に金額を入力してください",G1488=3,"",I1488="","←I列に所定労働時間を入力してください"),"")</f>
        <v/>
      </c>
    </row>
    <row r="1489" spans="1:12" ht="16.5" customHeight="1" x14ac:dyDescent="0.4">
      <c r="A1489" s="52" t="str">
        <f t="shared" si="23"/>
        <v/>
      </c>
      <c r="B1489" s="51"/>
      <c r="C1489" s="75"/>
      <c r="D1489" s="51"/>
      <c r="E1489" s="27" t="str" cm="1">
        <f t="array" ref="E1489">IFERROR(_xlfn.IFS(AND($F$4=45566,D1489="徳島"),VLOOKUP(D1489,最低賃金!$A$2:$G$49,2,FALSE),OR($F$4&lt;&gt;45566,D1489&lt;&gt;"徳島"),VLOOKUP(D1489,最低賃金!$A$2:$G$49,4,FALSE)),"")</f>
        <v/>
      </c>
      <c r="F1489" s="27" t="str">
        <f>IFERROR(VLOOKUP(D1489,最低賃金!$A$3:$G$49,6,FALSE),"")</f>
        <v/>
      </c>
      <c r="G1489" s="51"/>
      <c r="H1489" s="19"/>
      <c r="I1489" s="81"/>
      <c r="J1489" s="27" t="str" cm="1">
        <f t="array" ref="J1489">IFERROR(_xlfn.IFS(COUNTBLANK(G1489:I1489)=3,"",H1489="","H列に金額を入力してください",G1489=3,H1489,I1489="","I列に労働時間を入力してください",G1489=1,ROUND(H1489/(I1489*24),0),G1489=2,ROUND(H1489/(I1489*24),0)),"")</f>
        <v/>
      </c>
      <c r="K1489" s="80" t="str" cm="1">
        <f t="array" ref="K1489">IFERROR(_xlfn.IFS(D1489="","",J1489&lt;E1489,"×（法定外・要件外となる従業員です）",J1489&lt;=F1489,"〇",J1489&gt;F1489,"ー（要件外となる従業員です）"),"")</f>
        <v/>
      </c>
      <c r="L1489" s="25" t="str" cm="1">
        <f t="array" ref="L1489">IFERROR(_xlfn.IFS(COUNTBLANK(C1489:J1489)=8,"",C1489="","←C列に従業員名を姓名（フルネーム）で入力してください。誤変換にお気を付け下さい。",D1489="","←D列に都道府県を入力してください。",G1489="","←G列に1～3の選択肢を入力してください",H1489="","←H列に金額を入力してください",G1489=3,"",I1489="","←I列に所定労働時間を入力してください"),"")</f>
        <v/>
      </c>
    </row>
    <row r="1490" spans="1:12" ht="16.5" customHeight="1" x14ac:dyDescent="0.4">
      <c r="A1490" s="52" t="str">
        <f t="shared" si="23"/>
        <v/>
      </c>
      <c r="B1490" s="51"/>
      <c r="C1490" s="75"/>
      <c r="D1490" s="51"/>
      <c r="E1490" s="27" t="str" cm="1">
        <f t="array" ref="E1490">IFERROR(_xlfn.IFS(AND($F$4=45566,D1490="徳島"),VLOOKUP(D1490,最低賃金!$A$2:$G$49,2,FALSE),OR($F$4&lt;&gt;45566,D1490&lt;&gt;"徳島"),VLOOKUP(D1490,最低賃金!$A$2:$G$49,4,FALSE)),"")</f>
        <v/>
      </c>
      <c r="F1490" s="27" t="str">
        <f>IFERROR(VLOOKUP(D1490,最低賃金!$A$3:$G$49,6,FALSE),"")</f>
        <v/>
      </c>
      <c r="G1490" s="51"/>
      <c r="H1490" s="19"/>
      <c r="I1490" s="81"/>
      <c r="J1490" s="27" t="str" cm="1">
        <f t="array" ref="J1490">IFERROR(_xlfn.IFS(COUNTBLANK(G1490:I1490)=3,"",H1490="","H列に金額を入力してください",G1490=3,H1490,I1490="","I列に労働時間を入力してください",G1490=1,ROUND(H1490/(I1490*24),0),G1490=2,ROUND(H1490/(I1490*24),0)),"")</f>
        <v/>
      </c>
      <c r="K1490" s="80" t="str" cm="1">
        <f t="array" ref="K1490">IFERROR(_xlfn.IFS(D1490="","",J1490&lt;E1490,"×（法定外・要件外となる従業員です）",J1490&lt;=F1490,"〇",J1490&gt;F1490,"ー（要件外となる従業員です）"),"")</f>
        <v/>
      </c>
      <c r="L1490" s="25" t="str" cm="1">
        <f t="array" ref="L1490">IFERROR(_xlfn.IFS(COUNTBLANK(C1490:J1490)=8,"",C1490="","←C列に従業員名を姓名（フルネーム）で入力してください。誤変換にお気を付け下さい。",D1490="","←D列に都道府県を入力してください。",G1490="","←G列に1～3の選択肢を入力してください",H1490="","←H列に金額を入力してください",G1490=3,"",I1490="","←I列に所定労働時間を入力してください"),"")</f>
        <v/>
      </c>
    </row>
    <row r="1491" spans="1:12" ht="16.5" customHeight="1" x14ac:dyDescent="0.4">
      <c r="A1491" s="52" t="str">
        <f t="shared" si="23"/>
        <v/>
      </c>
      <c r="B1491" s="51"/>
      <c r="C1491" s="75"/>
      <c r="D1491" s="51"/>
      <c r="E1491" s="27" t="str" cm="1">
        <f t="array" ref="E1491">IFERROR(_xlfn.IFS(AND($F$4=45566,D1491="徳島"),VLOOKUP(D1491,最低賃金!$A$2:$G$49,2,FALSE),OR($F$4&lt;&gt;45566,D1491&lt;&gt;"徳島"),VLOOKUP(D1491,最低賃金!$A$2:$G$49,4,FALSE)),"")</f>
        <v/>
      </c>
      <c r="F1491" s="27" t="str">
        <f>IFERROR(VLOOKUP(D1491,最低賃金!$A$3:$G$49,6,FALSE),"")</f>
        <v/>
      </c>
      <c r="G1491" s="51"/>
      <c r="H1491" s="19"/>
      <c r="I1491" s="81"/>
      <c r="J1491" s="27" t="str" cm="1">
        <f t="array" ref="J1491">IFERROR(_xlfn.IFS(COUNTBLANK(G1491:I1491)=3,"",H1491="","H列に金額を入力してください",G1491=3,H1491,I1491="","I列に労働時間を入力してください",G1491=1,ROUND(H1491/(I1491*24),0),G1491=2,ROUND(H1491/(I1491*24),0)),"")</f>
        <v/>
      </c>
      <c r="K1491" s="80" t="str" cm="1">
        <f t="array" ref="K1491">IFERROR(_xlfn.IFS(D1491="","",J1491&lt;E1491,"×（法定外・要件外となる従業員です）",J1491&lt;=F1491,"〇",J1491&gt;F1491,"ー（要件外となる従業員です）"),"")</f>
        <v/>
      </c>
      <c r="L1491" s="25" t="str" cm="1">
        <f t="array" ref="L1491">IFERROR(_xlfn.IFS(COUNTBLANK(C1491:J1491)=8,"",C1491="","←C列に従業員名を姓名（フルネーム）で入力してください。誤変換にお気を付け下さい。",D1491="","←D列に都道府県を入力してください。",G1491="","←G列に1～3の選択肢を入力してください",H1491="","←H列に金額を入力してください",G1491=3,"",I1491="","←I列に所定労働時間を入力してください"),"")</f>
        <v/>
      </c>
    </row>
    <row r="1492" spans="1:12" ht="16.5" customHeight="1" x14ac:dyDescent="0.4">
      <c r="A1492" s="52" t="str">
        <f t="shared" si="23"/>
        <v/>
      </c>
      <c r="B1492" s="51"/>
      <c r="C1492" s="75"/>
      <c r="D1492" s="51"/>
      <c r="E1492" s="27" t="str" cm="1">
        <f t="array" ref="E1492">IFERROR(_xlfn.IFS(AND($F$4=45566,D1492="徳島"),VLOOKUP(D1492,最低賃金!$A$2:$G$49,2,FALSE),OR($F$4&lt;&gt;45566,D1492&lt;&gt;"徳島"),VLOOKUP(D1492,最低賃金!$A$2:$G$49,4,FALSE)),"")</f>
        <v/>
      </c>
      <c r="F1492" s="27" t="str">
        <f>IFERROR(VLOOKUP(D1492,最低賃金!$A$3:$G$49,6,FALSE),"")</f>
        <v/>
      </c>
      <c r="G1492" s="51"/>
      <c r="H1492" s="19"/>
      <c r="I1492" s="81"/>
      <c r="J1492" s="27" t="str" cm="1">
        <f t="array" ref="J1492">IFERROR(_xlfn.IFS(COUNTBLANK(G1492:I1492)=3,"",H1492="","H列に金額を入力してください",G1492=3,H1492,I1492="","I列に労働時間を入力してください",G1492=1,ROUND(H1492/(I1492*24),0),G1492=2,ROUND(H1492/(I1492*24),0)),"")</f>
        <v/>
      </c>
      <c r="K1492" s="80" t="str" cm="1">
        <f t="array" ref="K1492">IFERROR(_xlfn.IFS(D1492="","",J1492&lt;E1492,"×（法定外・要件外となる従業員です）",J1492&lt;=F1492,"〇",J1492&gt;F1492,"ー（要件外となる従業員です）"),"")</f>
        <v/>
      </c>
      <c r="L1492" s="25" t="str" cm="1">
        <f t="array" ref="L1492">IFERROR(_xlfn.IFS(COUNTBLANK(C1492:J1492)=8,"",C1492="","←C列に従業員名を姓名（フルネーム）で入力してください。誤変換にお気を付け下さい。",D1492="","←D列に都道府県を入力してください。",G1492="","←G列に1～3の選択肢を入力してください",H1492="","←H列に金額を入力してください",G1492=3,"",I1492="","←I列に所定労働時間を入力してください"),"")</f>
        <v/>
      </c>
    </row>
    <row r="1493" spans="1:12" ht="16.5" customHeight="1" x14ac:dyDescent="0.4">
      <c r="A1493" s="52" t="str">
        <f t="shared" si="23"/>
        <v/>
      </c>
      <c r="B1493" s="51"/>
      <c r="C1493" s="75"/>
      <c r="D1493" s="51"/>
      <c r="E1493" s="27" t="str" cm="1">
        <f t="array" ref="E1493">IFERROR(_xlfn.IFS(AND($F$4=45566,D1493="徳島"),VLOOKUP(D1493,最低賃金!$A$2:$G$49,2,FALSE),OR($F$4&lt;&gt;45566,D1493&lt;&gt;"徳島"),VLOOKUP(D1493,最低賃金!$A$2:$G$49,4,FALSE)),"")</f>
        <v/>
      </c>
      <c r="F1493" s="27" t="str">
        <f>IFERROR(VLOOKUP(D1493,最低賃金!$A$3:$G$49,6,FALSE),"")</f>
        <v/>
      </c>
      <c r="G1493" s="51"/>
      <c r="H1493" s="19"/>
      <c r="I1493" s="81"/>
      <c r="J1493" s="27" t="str" cm="1">
        <f t="array" ref="J1493">IFERROR(_xlfn.IFS(COUNTBLANK(G1493:I1493)=3,"",H1493="","H列に金額を入力してください",G1493=3,H1493,I1493="","I列に労働時間を入力してください",G1493=1,ROUND(H1493/(I1493*24),0),G1493=2,ROUND(H1493/(I1493*24),0)),"")</f>
        <v/>
      </c>
      <c r="K1493" s="80" t="str" cm="1">
        <f t="array" ref="K1493">IFERROR(_xlfn.IFS(D1493="","",J1493&lt;E1493,"×（法定外・要件外となる従業員です）",J1493&lt;=F1493,"〇",J1493&gt;F1493,"ー（要件外となる従業員です）"),"")</f>
        <v/>
      </c>
      <c r="L1493" s="25" t="str" cm="1">
        <f t="array" ref="L1493">IFERROR(_xlfn.IFS(COUNTBLANK(C1493:J1493)=8,"",C1493="","←C列に従業員名を姓名（フルネーム）で入力してください。誤変換にお気を付け下さい。",D1493="","←D列に都道府県を入力してください。",G1493="","←G列に1～3の選択肢を入力してください",H1493="","←H列に金額を入力してください",G1493=3,"",I1493="","←I列に所定労働時間を入力してください"),"")</f>
        <v/>
      </c>
    </row>
    <row r="1494" spans="1:12" ht="16.5" customHeight="1" x14ac:dyDescent="0.4">
      <c r="A1494" s="52" t="str">
        <f t="shared" si="23"/>
        <v/>
      </c>
      <c r="B1494" s="51"/>
      <c r="C1494" s="75"/>
      <c r="D1494" s="51"/>
      <c r="E1494" s="27" t="str" cm="1">
        <f t="array" ref="E1494">IFERROR(_xlfn.IFS(AND($F$4=45566,D1494="徳島"),VLOOKUP(D1494,最低賃金!$A$2:$G$49,2,FALSE),OR($F$4&lt;&gt;45566,D1494&lt;&gt;"徳島"),VLOOKUP(D1494,最低賃金!$A$2:$G$49,4,FALSE)),"")</f>
        <v/>
      </c>
      <c r="F1494" s="27" t="str">
        <f>IFERROR(VLOOKUP(D1494,最低賃金!$A$3:$G$49,6,FALSE),"")</f>
        <v/>
      </c>
      <c r="G1494" s="51"/>
      <c r="H1494" s="19"/>
      <c r="I1494" s="81"/>
      <c r="J1494" s="27" t="str" cm="1">
        <f t="array" ref="J1494">IFERROR(_xlfn.IFS(COUNTBLANK(G1494:I1494)=3,"",H1494="","H列に金額を入力してください",G1494=3,H1494,I1494="","I列に労働時間を入力してください",G1494=1,ROUND(H1494/(I1494*24),0),G1494=2,ROUND(H1494/(I1494*24),0)),"")</f>
        <v/>
      </c>
      <c r="K1494" s="80" t="str" cm="1">
        <f t="array" ref="K1494">IFERROR(_xlfn.IFS(D1494="","",J1494&lt;E1494,"×（法定外・要件外となる従業員です）",J1494&lt;=F1494,"〇",J1494&gt;F1494,"ー（要件外となる従業員です）"),"")</f>
        <v/>
      </c>
      <c r="L1494" s="25" t="str" cm="1">
        <f t="array" ref="L1494">IFERROR(_xlfn.IFS(COUNTBLANK(C1494:J1494)=8,"",C1494="","←C列に従業員名を姓名（フルネーム）で入力してください。誤変換にお気を付け下さい。",D1494="","←D列に都道府県を入力してください。",G1494="","←G列に1～3の選択肢を入力してください",H1494="","←H列に金額を入力してください",G1494=3,"",I1494="","←I列に所定労働時間を入力してください"),"")</f>
        <v/>
      </c>
    </row>
    <row r="1495" spans="1:12" ht="16.5" customHeight="1" x14ac:dyDescent="0.4">
      <c r="A1495" s="52" t="str">
        <f t="shared" si="23"/>
        <v/>
      </c>
      <c r="B1495" s="51"/>
      <c r="C1495" s="75"/>
      <c r="D1495" s="51"/>
      <c r="E1495" s="27" t="str" cm="1">
        <f t="array" ref="E1495">IFERROR(_xlfn.IFS(AND($F$4=45566,D1495="徳島"),VLOOKUP(D1495,最低賃金!$A$2:$G$49,2,FALSE),OR($F$4&lt;&gt;45566,D1495&lt;&gt;"徳島"),VLOOKUP(D1495,最低賃金!$A$2:$G$49,4,FALSE)),"")</f>
        <v/>
      </c>
      <c r="F1495" s="27" t="str">
        <f>IFERROR(VLOOKUP(D1495,最低賃金!$A$3:$G$49,6,FALSE),"")</f>
        <v/>
      </c>
      <c r="G1495" s="51"/>
      <c r="H1495" s="19"/>
      <c r="I1495" s="81"/>
      <c r="J1495" s="27" t="str" cm="1">
        <f t="array" ref="J1495">IFERROR(_xlfn.IFS(COUNTBLANK(G1495:I1495)=3,"",H1495="","H列に金額を入力してください",G1495=3,H1495,I1495="","I列に労働時間を入力してください",G1495=1,ROUND(H1495/(I1495*24),0),G1495=2,ROUND(H1495/(I1495*24),0)),"")</f>
        <v/>
      </c>
      <c r="K1495" s="80" t="str" cm="1">
        <f t="array" ref="K1495">IFERROR(_xlfn.IFS(D1495="","",J1495&lt;E1495,"×（法定外・要件外となる従業員です）",J1495&lt;=F1495,"〇",J1495&gt;F1495,"ー（要件外となる従業員です）"),"")</f>
        <v/>
      </c>
      <c r="L1495" s="25" t="str" cm="1">
        <f t="array" ref="L1495">IFERROR(_xlfn.IFS(COUNTBLANK(C1495:J1495)=8,"",C1495="","←C列に従業員名を姓名（フルネーム）で入力してください。誤変換にお気を付け下さい。",D1495="","←D列に都道府県を入力してください。",G1495="","←G列に1～3の選択肢を入力してください",H1495="","←H列に金額を入力してください",G1495=3,"",I1495="","←I列に所定労働時間を入力してください"),"")</f>
        <v/>
      </c>
    </row>
    <row r="1496" spans="1:12" ht="16.5" customHeight="1" x14ac:dyDescent="0.4">
      <c r="A1496" s="52" t="str">
        <f t="shared" si="23"/>
        <v/>
      </c>
      <c r="B1496" s="51"/>
      <c r="C1496" s="75"/>
      <c r="D1496" s="51"/>
      <c r="E1496" s="27" t="str" cm="1">
        <f t="array" ref="E1496">IFERROR(_xlfn.IFS(AND($F$4=45566,D1496="徳島"),VLOOKUP(D1496,最低賃金!$A$2:$G$49,2,FALSE),OR($F$4&lt;&gt;45566,D1496&lt;&gt;"徳島"),VLOOKUP(D1496,最低賃金!$A$2:$G$49,4,FALSE)),"")</f>
        <v/>
      </c>
      <c r="F1496" s="27" t="str">
        <f>IFERROR(VLOOKUP(D1496,最低賃金!$A$3:$G$49,6,FALSE),"")</f>
        <v/>
      </c>
      <c r="G1496" s="51"/>
      <c r="H1496" s="19"/>
      <c r="I1496" s="81"/>
      <c r="J1496" s="27" t="str" cm="1">
        <f t="array" ref="J1496">IFERROR(_xlfn.IFS(COUNTBLANK(G1496:I1496)=3,"",H1496="","H列に金額を入力してください",G1496=3,H1496,I1496="","I列に労働時間を入力してください",G1496=1,ROUND(H1496/(I1496*24),0),G1496=2,ROUND(H1496/(I1496*24),0)),"")</f>
        <v/>
      </c>
      <c r="K1496" s="80" t="str" cm="1">
        <f t="array" ref="K1496">IFERROR(_xlfn.IFS(D1496="","",J1496&lt;E1496,"×（法定外・要件外となる従業員です）",J1496&lt;=F1496,"〇",J1496&gt;F1496,"ー（要件外となる従業員です）"),"")</f>
        <v/>
      </c>
      <c r="L1496" s="25" t="str" cm="1">
        <f t="array" ref="L1496">IFERROR(_xlfn.IFS(COUNTBLANK(C1496:J1496)=8,"",C1496="","←C列に従業員名を姓名（フルネーム）で入力してください。誤変換にお気を付け下さい。",D1496="","←D列に都道府県を入力してください。",G1496="","←G列に1～3の選択肢を入力してください",H1496="","←H列に金額を入力してください",G1496=3,"",I1496="","←I列に所定労働時間を入力してください"),"")</f>
        <v/>
      </c>
    </row>
    <row r="1497" spans="1:12" ht="16.5" customHeight="1" x14ac:dyDescent="0.4">
      <c r="A1497" s="52" t="str">
        <f t="shared" si="23"/>
        <v/>
      </c>
      <c r="B1497" s="51"/>
      <c r="C1497" s="75"/>
      <c r="D1497" s="51"/>
      <c r="E1497" s="27" t="str" cm="1">
        <f t="array" ref="E1497">IFERROR(_xlfn.IFS(AND($F$4=45566,D1497="徳島"),VLOOKUP(D1497,最低賃金!$A$2:$G$49,2,FALSE),OR($F$4&lt;&gt;45566,D1497&lt;&gt;"徳島"),VLOOKUP(D1497,最低賃金!$A$2:$G$49,4,FALSE)),"")</f>
        <v/>
      </c>
      <c r="F1497" s="27" t="str">
        <f>IFERROR(VLOOKUP(D1497,最低賃金!$A$3:$G$49,6,FALSE),"")</f>
        <v/>
      </c>
      <c r="G1497" s="51"/>
      <c r="H1497" s="19"/>
      <c r="I1497" s="81"/>
      <c r="J1497" s="27" t="str" cm="1">
        <f t="array" ref="J1497">IFERROR(_xlfn.IFS(COUNTBLANK(G1497:I1497)=3,"",H1497="","H列に金額を入力してください",G1497=3,H1497,I1497="","I列に労働時間を入力してください",G1497=1,ROUND(H1497/(I1497*24),0),G1497=2,ROUND(H1497/(I1497*24),0)),"")</f>
        <v/>
      </c>
      <c r="K1497" s="80" t="str" cm="1">
        <f t="array" ref="K1497">IFERROR(_xlfn.IFS(D1497="","",J1497&lt;E1497,"×（法定外・要件外となる従業員です）",J1497&lt;=F1497,"〇",J1497&gt;F1497,"ー（要件外となる従業員です）"),"")</f>
        <v/>
      </c>
      <c r="L1497" s="25" t="str" cm="1">
        <f t="array" ref="L1497">IFERROR(_xlfn.IFS(COUNTBLANK(C1497:J1497)=8,"",C1497="","←C列に従業員名を姓名（フルネーム）で入力してください。誤変換にお気を付け下さい。",D1497="","←D列に都道府県を入力してください。",G1497="","←G列に1～3の選択肢を入力してください",H1497="","←H列に金額を入力してください",G1497=3,"",I1497="","←I列に所定労働時間を入力してください"),"")</f>
        <v/>
      </c>
    </row>
    <row r="1498" spans="1:12" ht="16.5" customHeight="1" x14ac:dyDescent="0.4">
      <c r="A1498" s="52" t="str">
        <f t="shared" si="23"/>
        <v/>
      </c>
      <c r="B1498" s="51"/>
      <c r="C1498" s="75"/>
      <c r="D1498" s="51"/>
      <c r="E1498" s="27" t="str" cm="1">
        <f t="array" ref="E1498">IFERROR(_xlfn.IFS(AND($F$4=45566,D1498="徳島"),VLOOKUP(D1498,最低賃金!$A$2:$G$49,2,FALSE),OR($F$4&lt;&gt;45566,D1498&lt;&gt;"徳島"),VLOOKUP(D1498,最低賃金!$A$2:$G$49,4,FALSE)),"")</f>
        <v/>
      </c>
      <c r="F1498" s="27" t="str">
        <f>IFERROR(VLOOKUP(D1498,最低賃金!$A$3:$G$49,6,FALSE),"")</f>
        <v/>
      </c>
      <c r="G1498" s="51"/>
      <c r="H1498" s="19"/>
      <c r="I1498" s="81"/>
      <c r="J1498" s="27" t="str" cm="1">
        <f t="array" ref="J1498">IFERROR(_xlfn.IFS(COUNTBLANK(G1498:I1498)=3,"",H1498="","H列に金額を入力してください",G1498=3,H1498,I1498="","I列に労働時間を入力してください",G1498=1,ROUND(H1498/(I1498*24),0),G1498=2,ROUND(H1498/(I1498*24),0)),"")</f>
        <v/>
      </c>
      <c r="K1498" s="80" t="str" cm="1">
        <f t="array" ref="K1498">IFERROR(_xlfn.IFS(D1498="","",J1498&lt;E1498,"×（法定外・要件外となる従業員です）",J1498&lt;=F1498,"〇",J1498&gt;F1498,"ー（要件外となる従業員です）"),"")</f>
        <v/>
      </c>
      <c r="L1498" s="25" t="str" cm="1">
        <f t="array" ref="L1498">IFERROR(_xlfn.IFS(COUNTBLANK(C1498:J1498)=8,"",C1498="","←C列に従業員名を姓名（フルネーム）で入力してください。誤変換にお気を付け下さい。",D1498="","←D列に都道府県を入力してください。",G1498="","←G列に1～3の選択肢を入力してください",H1498="","←H列に金額を入力してください",G1498=3,"",I1498="","←I列に所定労働時間を入力してください"),"")</f>
        <v/>
      </c>
    </row>
    <row r="1499" spans="1:12" ht="16.5" customHeight="1" x14ac:dyDescent="0.4">
      <c r="A1499" s="52" t="str">
        <f t="shared" si="23"/>
        <v/>
      </c>
      <c r="B1499" s="51"/>
      <c r="C1499" s="75"/>
      <c r="D1499" s="51"/>
      <c r="E1499" s="27" t="str" cm="1">
        <f t="array" ref="E1499">IFERROR(_xlfn.IFS(AND($F$4=45566,D1499="徳島"),VLOOKUP(D1499,最低賃金!$A$2:$G$49,2,FALSE),OR($F$4&lt;&gt;45566,D1499&lt;&gt;"徳島"),VLOOKUP(D1499,最低賃金!$A$2:$G$49,4,FALSE)),"")</f>
        <v/>
      </c>
      <c r="F1499" s="27" t="str">
        <f>IFERROR(VLOOKUP(D1499,最低賃金!$A$3:$G$49,6,FALSE),"")</f>
        <v/>
      </c>
      <c r="G1499" s="51"/>
      <c r="H1499" s="19"/>
      <c r="I1499" s="81"/>
      <c r="J1499" s="27" t="str" cm="1">
        <f t="array" ref="J1499">IFERROR(_xlfn.IFS(COUNTBLANK(G1499:I1499)=3,"",H1499="","H列に金額を入力してください",G1499=3,H1499,I1499="","I列に労働時間を入力してください",G1499=1,ROUND(H1499/(I1499*24),0),G1499=2,ROUND(H1499/(I1499*24),0)),"")</f>
        <v/>
      </c>
      <c r="K1499" s="80" t="str" cm="1">
        <f t="array" ref="K1499">IFERROR(_xlfn.IFS(D1499="","",J1499&lt;E1499,"×（法定外・要件外となる従業員です）",J1499&lt;=F1499,"〇",J1499&gt;F1499,"ー（要件外となる従業員です）"),"")</f>
        <v/>
      </c>
      <c r="L1499" s="25" t="str" cm="1">
        <f t="array" ref="L1499">IFERROR(_xlfn.IFS(COUNTBLANK(C1499:J1499)=8,"",C1499="","←C列に従業員名を姓名（フルネーム）で入力してください。誤変換にお気を付け下さい。",D1499="","←D列に都道府県を入力してください。",G1499="","←G列に1～3の選択肢を入力してください",H1499="","←H列に金額を入力してください",G1499=3,"",I1499="","←I列に所定労働時間を入力してください"),"")</f>
        <v/>
      </c>
    </row>
    <row r="1500" spans="1:12" ht="16.5" customHeight="1" x14ac:dyDescent="0.4">
      <c r="A1500" s="52" t="str">
        <f t="shared" si="23"/>
        <v/>
      </c>
      <c r="B1500" s="51"/>
      <c r="C1500" s="75"/>
      <c r="D1500" s="51"/>
      <c r="E1500" s="27" t="str" cm="1">
        <f t="array" ref="E1500">IFERROR(_xlfn.IFS(AND($F$4=45566,D1500="徳島"),VLOOKUP(D1500,最低賃金!$A$2:$G$49,2,FALSE),OR($F$4&lt;&gt;45566,D1500&lt;&gt;"徳島"),VLOOKUP(D1500,最低賃金!$A$2:$G$49,4,FALSE)),"")</f>
        <v/>
      </c>
      <c r="F1500" s="27" t="str">
        <f>IFERROR(VLOOKUP(D1500,最低賃金!$A$3:$G$49,6,FALSE),"")</f>
        <v/>
      </c>
      <c r="G1500" s="51"/>
      <c r="H1500" s="19"/>
      <c r="I1500" s="81"/>
      <c r="J1500" s="27" t="str" cm="1">
        <f t="array" ref="J1500">IFERROR(_xlfn.IFS(COUNTBLANK(G1500:I1500)=3,"",H1500="","H列に金額を入力してください",G1500=3,H1500,I1500="","I列に労働時間を入力してください",G1500=1,ROUND(H1500/(I1500*24),0),G1500=2,ROUND(H1500/(I1500*24),0)),"")</f>
        <v/>
      </c>
      <c r="K1500" s="80" t="str" cm="1">
        <f t="array" ref="K1500">IFERROR(_xlfn.IFS(D1500="","",J1500&lt;E1500,"×（法定外・要件外となる従業員です）",J1500&lt;=F1500,"〇",J1500&gt;F1500,"ー（要件外となる従業員です）"),"")</f>
        <v/>
      </c>
      <c r="L1500" s="25" t="str" cm="1">
        <f t="array" ref="L1500">IFERROR(_xlfn.IFS(COUNTBLANK(C1500:J1500)=8,"",C1500="","←C列に従業員名を姓名（フルネーム）で入力してください。誤変換にお気を付け下さい。",D1500="","←D列に都道府県を入力してください。",G1500="","←G列に1～3の選択肢を入力してください",H1500="","←H列に金額を入力してください",G1500=3,"",I1500="","←I列に所定労働時間を入力してください"),"")</f>
        <v/>
      </c>
    </row>
    <row r="1501" spans="1:12" ht="16.5" customHeight="1" x14ac:dyDescent="0.4">
      <c r="A1501" s="52" t="str">
        <f t="shared" si="23"/>
        <v/>
      </c>
      <c r="B1501" s="51"/>
      <c r="C1501" s="75"/>
      <c r="D1501" s="51"/>
      <c r="E1501" s="27" t="str" cm="1">
        <f t="array" ref="E1501">IFERROR(_xlfn.IFS(AND($F$4=45566,D1501="徳島"),VLOOKUP(D1501,最低賃金!$A$2:$G$49,2,FALSE),OR($F$4&lt;&gt;45566,D1501&lt;&gt;"徳島"),VLOOKUP(D1501,最低賃金!$A$2:$G$49,4,FALSE)),"")</f>
        <v/>
      </c>
      <c r="F1501" s="27" t="str">
        <f>IFERROR(VLOOKUP(D1501,最低賃金!$A$3:$G$49,6,FALSE),"")</f>
        <v/>
      </c>
      <c r="G1501" s="51"/>
      <c r="H1501" s="19"/>
      <c r="I1501" s="81"/>
      <c r="J1501" s="27" t="str" cm="1">
        <f t="array" ref="J1501">IFERROR(_xlfn.IFS(COUNTBLANK(G1501:I1501)=3,"",H1501="","H列に金額を入力してください",G1501=3,H1501,I1501="","I列に労働時間を入力してください",G1501=1,ROUND(H1501/(I1501*24),0),G1501=2,ROUND(H1501/(I1501*24),0)),"")</f>
        <v/>
      </c>
      <c r="K1501" s="80" t="str" cm="1">
        <f t="array" ref="K1501">IFERROR(_xlfn.IFS(D1501="","",J1501&lt;E1501,"×（法定外・要件外となる従業員です）",J1501&lt;=F1501,"〇",J1501&gt;F1501,"ー（要件外となる従業員です）"),"")</f>
        <v/>
      </c>
      <c r="L1501" s="25" t="str" cm="1">
        <f t="array" ref="L1501">IFERROR(_xlfn.IFS(COUNTBLANK(C1501:J1501)=8,"",C1501="","←C列に従業員名を姓名（フルネーム）で入力してください。誤変換にお気を付け下さい。",D1501="","←D列に都道府県を入力してください。",G1501="","←G列に1～3の選択肢を入力してください",H1501="","←H列に金額を入力してください",G1501=3,"",I1501="","←I列に所定労働時間を入力してください"),"")</f>
        <v/>
      </c>
    </row>
    <row r="1502" spans="1:12" ht="16.5" customHeight="1" x14ac:dyDescent="0.4">
      <c r="A1502" s="52" t="str">
        <f t="shared" si="23"/>
        <v/>
      </c>
      <c r="B1502" s="51"/>
      <c r="C1502" s="75"/>
      <c r="D1502" s="51"/>
      <c r="E1502" s="27" t="str" cm="1">
        <f t="array" ref="E1502">IFERROR(_xlfn.IFS(AND($F$4=45566,D1502="徳島"),VLOOKUP(D1502,最低賃金!$A$2:$G$49,2,FALSE),OR($F$4&lt;&gt;45566,D1502&lt;&gt;"徳島"),VLOOKUP(D1502,最低賃金!$A$2:$G$49,4,FALSE)),"")</f>
        <v/>
      </c>
      <c r="F1502" s="27" t="str">
        <f>IFERROR(VLOOKUP(D1502,最低賃金!$A$3:$G$49,6,FALSE),"")</f>
        <v/>
      </c>
      <c r="G1502" s="51"/>
      <c r="H1502" s="19"/>
      <c r="I1502" s="81"/>
      <c r="J1502" s="27" t="str" cm="1">
        <f t="array" ref="J1502">IFERROR(_xlfn.IFS(COUNTBLANK(G1502:I1502)=3,"",H1502="","H列に金額を入力してください",G1502=3,H1502,I1502="","I列に労働時間を入力してください",G1502=1,ROUND(H1502/(I1502*24),0),G1502=2,ROUND(H1502/(I1502*24),0)),"")</f>
        <v/>
      </c>
      <c r="K1502" s="80" t="str" cm="1">
        <f t="array" ref="K1502">IFERROR(_xlfn.IFS(D1502="","",J1502&lt;E1502,"×（法定外・要件外となる従業員です）",J1502&lt;=F1502,"〇",J1502&gt;F1502,"ー（要件外となる従業員です）"),"")</f>
        <v/>
      </c>
      <c r="L1502" s="25" t="str" cm="1">
        <f t="array" ref="L1502">IFERROR(_xlfn.IFS(COUNTBLANK(C1502:J1502)=8,"",C1502="","←C列に従業員名を姓名（フルネーム）で入力してください。誤変換にお気を付け下さい。",D1502="","←D列に都道府県を入力してください。",G1502="","←G列に1～3の選択肢を入力してください",H1502="","←H列に金額を入力してください",G1502=3,"",I1502="","←I列に所定労働時間を入力してください"),"")</f>
        <v/>
      </c>
    </row>
    <row r="1503" spans="1:12" ht="16.5" customHeight="1" x14ac:dyDescent="0.4">
      <c r="A1503" s="52" t="str">
        <f t="shared" si="23"/>
        <v/>
      </c>
      <c r="B1503" s="51"/>
      <c r="C1503" s="75"/>
      <c r="D1503" s="51"/>
      <c r="E1503" s="27" t="str" cm="1">
        <f t="array" ref="E1503">IFERROR(_xlfn.IFS(AND($F$4=45566,D1503="徳島"),VLOOKUP(D1503,最低賃金!$A$2:$G$49,2,FALSE),OR($F$4&lt;&gt;45566,D1503&lt;&gt;"徳島"),VLOOKUP(D1503,最低賃金!$A$2:$G$49,4,FALSE)),"")</f>
        <v/>
      </c>
      <c r="F1503" s="27" t="str">
        <f>IFERROR(VLOOKUP(D1503,最低賃金!$A$3:$G$49,6,FALSE),"")</f>
        <v/>
      </c>
      <c r="G1503" s="51"/>
      <c r="H1503" s="19"/>
      <c r="I1503" s="81"/>
      <c r="J1503" s="27" t="str" cm="1">
        <f t="array" ref="J1503">IFERROR(_xlfn.IFS(COUNTBLANK(G1503:I1503)=3,"",H1503="","H列に金額を入力してください",G1503=3,H1503,I1503="","I列に労働時間を入力してください",G1503=1,ROUND(H1503/(I1503*24),0),G1503=2,ROUND(H1503/(I1503*24),0)),"")</f>
        <v/>
      </c>
      <c r="K1503" s="80" t="str" cm="1">
        <f t="array" ref="K1503">IFERROR(_xlfn.IFS(D1503="","",J1503&lt;E1503,"×（法定外・要件外となる従業員です）",J1503&lt;=F1503,"〇",J1503&gt;F1503,"ー（要件外となる従業員です）"),"")</f>
        <v/>
      </c>
      <c r="L1503" s="25" t="str" cm="1">
        <f t="array" ref="L1503">IFERROR(_xlfn.IFS(COUNTBLANK(C1503:J1503)=8,"",C1503="","←C列に従業員名を姓名（フルネーム）で入力してください。誤変換にお気を付け下さい。",D1503="","←D列に都道府県を入力してください。",G1503="","←G列に1～3の選択肢を入力してください",H1503="","←H列に金額を入力してください",G1503=3,"",I1503="","←I列に所定労働時間を入力してください"),"")</f>
        <v/>
      </c>
    </row>
    <row r="1504" spans="1:12" ht="16.5" customHeight="1" x14ac:dyDescent="0.4">
      <c r="A1504" s="52" t="str">
        <f t="shared" si="23"/>
        <v/>
      </c>
      <c r="B1504" s="51"/>
      <c r="C1504" s="75"/>
      <c r="D1504" s="51"/>
      <c r="E1504" s="27" t="str" cm="1">
        <f t="array" ref="E1504">IFERROR(_xlfn.IFS(AND($F$4=45566,D1504="徳島"),VLOOKUP(D1504,最低賃金!$A$2:$G$49,2,FALSE),OR($F$4&lt;&gt;45566,D1504&lt;&gt;"徳島"),VLOOKUP(D1504,最低賃金!$A$2:$G$49,4,FALSE)),"")</f>
        <v/>
      </c>
      <c r="F1504" s="27" t="str">
        <f>IFERROR(VLOOKUP(D1504,最低賃金!$A$3:$G$49,6,FALSE),"")</f>
        <v/>
      </c>
      <c r="G1504" s="51"/>
      <c r="H1504" s="19"/>
      <c r="I1504" s="81"/>
      <c r="J1504" s="27" t="str" cm="1">
        <f t="array" ref="J1504">IFERROR(_xlfn.IFS(COUNTBLANK(G1504:I1504)=3,"",H1504="","H列に金額を入力してください",G1504=3,H1504,I1504="","I列に労働時間を入力してください",G1504=1,ROUND(H1504/(I1504*24),0),G1504=2,ROUND(H1504/(I1504*24),0)),"")</f>
        <v/>
      </c>
      <c r="K1504" s="80" t="str" cm="1">
        <f t="array" ref="K1504">IFERROR(_xlfn.IFS(D1504="","",J1504&lt;E1504,"×（法定外・要件外となる従業員です）",J1504&lt;=F1504,"〇",J1504&gt;F1504,"ー（要件外となる従業員です）"),"")</f>
        <v/>
      </c>
      <c r="L1504" s="25" t="str" cm="1">
        <f t="array" ref="L1504">IFERROR(_xlfn.IFS(COUNTBLANK(C1504:J1504)=8,"",C1504="","←C列に従業員名を姓名（フルネーム）で入力してください。誤変換にお気を付け下さい。",D1504="","←D列に都道府県を入力してください。",G1504="","←G列に1～3の選択肢を入力してください",H1504="","←H列に金額を入力してください",G1504=3,"",I1504="","←I列に所定労働時間を入力してください"),"")</f>
        <v/>
      </c>
    </row>
    <row r="1505" spans="1:12" ht="16.5" customHeight="1" x14ac:dyDescent="0.4">
      <c r="A1505" s="52" t="str">
        <f t="shared" si="23"/>
        <v/>
      </c>
      <c r="B1505" s="51"/>
      <c r="C1505" s="75"/>
      <c r="D1505" s="51"/>
      <c r="E1505" s="27" t="str" cm="1">
        <f t="array" ref="E1505">IFERROR(_xlfn.IFS(AND($F$4=45566,D1505="徳島"),VLOOKUP(D1505,最低賃金!$A$2:$G$49,2,FALSE),OR($F$4&lt;&gt;45566,D1505&lt;&gt;"徳島"),VLOOKUP(D1505,最低賃金!$A$2:$G$49,4,FALSE)),"")</f>
        <v/>
      </c>
      <c r="F1505" s="27" t="str">
        <f>IFERROR(VLOOKUP(D1505,最低賃金!$A$3:$G$49,6,FALSE),"")</f>
        <v/>
      </c>
      <c r="G1505" s="51"/>
      <c r="H1505" s="19"/>
      <c r="I1505" s="81"/>
      <c r="J1505" s="27" t="str" cm="1">
        <f t="array" ref="J1505">IFERROR(_xlfn.IFS(COUNTBLANK(G1505:I1505)=3,"",H1505="","H列に金額を入力してください",G1505=3,H1505,I1505="","I列に労働時間を入力してください",G1505=1,ROUND(H1505/(I1505*24),0),G1505=2,ROUND(H1505/(I1505*24),0)),"")</f>
        <v/>
      </c>
      <c r="K1505" s="80" t="str" cm="1">
        <f t="array" ref="K1505">IFERROR(_xlfn.IFS(D1505="","",J1505&lt;E1505,"×（法定外・要件外となる従業員です）",J1505&lt;=F1505,"〇",J1505&gt;F1505,"ー（要件外となる従業員です）"),"")</f>
        <v/>
      </c>
      <c r="L1505" s="25" t="str" cm="1">
        <f t="array" ref="L1505">IFERROR(_xlfn.IFS(COUNTBLANK(C1505:J1505)=8,"",C1505="","←C列に従業員名を姓名（フルネーム）で入力してください。誤変換にお気を付け下さい。",D1505="","←D列に都道府県を入力してください。",G1505="","←G列に1～3の選択肢を入力してください",H1505="","←H列に金額を入力してください",G1505=3,"",I1505="","←I列に所定労働時間を入力してください"),"")</f>
        <v/>
      </c>
    </row>
    <row r="1506" spans="1:12" ht="16.5" customHeight="1" x14ac:dyDescent="0.4">
      <c r="A1506" s="52" t="str">
        <f t="shared" si="23"/>
        <v/>
      </c>
      <c r="B1506" s="51"/>
      <c r="C1506" s="75"/>
      <c r="D1506" s="51"/>
      <c r="E1506" s="27" t="str" cm="1">
        <f t="array" ref="E1506">IFERROR(_xlfn.IFS(AND($F$4=45566,D1506="徳島"),VLOOKUP(D1506,最低賃金!$A$2:$G$49,2,FALSE),OR($F$4&lt;&gt;45566,D1506&lt;&gt;"徳島"),VLOOKUP(D1506,最低賃金!$A$2:$G$49,4,FALSE)),"")</f>
        <v/>
      </c>
      <c r="F1506" s="27" t="str">
        <f>IFERROR(VLOOKUP(D1506,最低賃金!$A$3:$G$49,6,FALSE),"")</f>
        <v/>
      </c>
      <c r="G1506" s="51"/>
      <c r="H1506" s="19"/>
      <c r="I1506" s="81"/>
      <c r="J1506" s="27" t="str" cm="1">
        <f t="array" ref="J1506">IFERROR(_xlfn.IFS(COUNTBLANK(G1506:I1506)=3,"",H1506="","H列に金額を入力してください",G1506=3,H1506,I1506="","I列に労働時間を入力してください",G1506=1,ROUND(H1506/(I1506*24),0),G1506=2,ROUND(H1506/(I1506*24),0)),"")</f>
        <v/>
      </c>
      <c r="K1506" s="80" t="str" cm="1">
        <f t="array" ref="K1506">IFERROR(_xlfn.IFS(D1506="","",J1506&lt;E1506,"×（法定外・要件外となる従業員です）",J1506&lt;=F1506,"〇",J1506&gt;F1506,"ー（要件外となる従業員です）"),"")</f>
        <v/>
      </c>
      <c r="L1506" s="25" t="str" cm="1">
        <f t="array" ref="L1506">IFERROR(_xlfn.IFS(COUNTBLANK(C1506:J1506)=8,"",C1506="","←C列に従業員名を姓名（フルネーム）で入力してください。誤変換にお気を付け下さい。",D1506="","←D列に都道府県を入力してください。",G1506="","←G列に1～3の選択肢を入力してください",H1506="","←H列に金額を入力してください",G1506=3,"",I1506="","←I列に所定労働時間を入力してください"),"")</f>
        <v/>
      </c>
    </row>
    <row r="1507" spans="1:12" ht="16.5" customHeight="1" x14ac:dyDescent="0.4">
      <c r="A1507" s="52" t="str">
        <f t="shared" si="23"/>
        <v/>
      </c>
      <c r="B1507" s="51"/>
      <c r="C1507" s="75"/>
      <c r="D1507" s="51"/>
      <c r="E1507" s="27" t="str" cm="1">
        <f t="array" ref="E1507">IFERROR(_xlfn.IFS(AND($F$4=45566,D1507="徳島"),VLOOKUP(D1507,最低賃金!$A$2:$G$49,2,FALSE),OR($F$4&lt;&gt;45566,D1507&lt;&gt;"徳島"),VLOOKUP(D1507,最低賃金!$A$2:$G$49,4,FALSE)),"")</f>
        <v/>
      </c>
      <c r="F1507" s="27" t="str">
        <f>IFERROR(VLOOKUP(D1507,最低賃金!$A$3:$G$49,6,FALSE),"")</f>
        <v/>
      </c>
      <c r="G1507" s="51"/>
      <c r="H1507" s="19"/>
      <c r="I1507" s="81"/>
      <c r="J1507" s="27" t="str" cm="1">
        <f t="array" ref="J1507">IFERROR(_xlfn.IFS(COUNTBLANK(G1507:I1507)=3,"",H1507="","H列に金額を入力してください",G1507=3,H1507,I1507="","I列に労働時間を入力してください",G1507=1,ROUND(H1507/(I1507*24),0),G1507=2,ROUND(H1507/(I1507*24),0)),"")</f>
        <v/>
      </c>
      <c r="K1507" s="80" t="str" cm="1">
        <f t="array" ref="K1507">IFERROR(_xlfn.IFS(D1507="","",J1507&lt;E1507,"×（法定外・要件外となる従業員です）",J1507&lt;=F1507,"〇",J1507&gt;F1507,"ー（要件外となる従業員です）"),"")</f>
        <v/>
      </c>
      <c r="L1507" s="25" t="str" cm="1">
        <f t="array" ref="L1507">IFERROR(_xlfn.IFS(COUNTBLANK(C1507:J1507)=8,"",C1507="","←C列に従業員名を姓名（フルネーム）で入力してください。誤変換にお気を付け下さい。",D1507="","←D列に都道府県を入力してください。",G1507="","←G列に1～3の選択肢を入力してください",H1507="","←H列に金額を入力してください",G1507=3,"",I1507="","←I列に所定労働時間を入力してください"),"")</f>
        <v/>
      </c>
    </row>
    <row r="1508" spans="1:12" ht="16.5" customHeight="1" x14ac:dyDescent="0.4">
      <c r="A1508" s="52" t="str">
        <f t="shared" si="23"/>
        <v/>
      </c>
      <c r="B1508" s="51"/>
      <c r="C1508" s="75"/>
      <c r="D1508" s="51"/>
      <c r="E1508" s="27" t="str" cm="1">
        <f t="array" ref="E1508">IFERROR(_xlfn.IFS(AND($F$4=45566,D1508="徳島"),VLOOKUP(D1508,最低賃金!$A$2:$G$49,2,FALSE),OR($F$4&lt;&gt;45566,D1508&lt;&gt;"徳島"),VLOOKUP(D1508,最低賃金!$A$2:$G$49,4,FALSE)),"")</f>
        <v/>
      </c>
      <c r="F1508" s="27" t="str">
        <f>IFERROR(VLOOKUP(D1508,最低賃金!$A$3:$G$49,6,FALSE),"")</f>
        <v/>
      </c>
      <c r="G1508" s="51"/>
      <c r="H1508" s="19"/>
      <c r="I1508" s="81"/>
      <c r="J1508" s="27" t="str" cm="1">
        <f t="array" ref="J1508">IFERROR(_xlfn.IFS(COUNTBLANK(G1508:I1508)=3,"",H1508="","H列に金額を入力してください",G1508=3,H1508,I1508="","I列に労働時間を入力してください",G1508=1,ROUND(H1508/(I1508*24),0),G1508=2,ROUND(H1508/(I1508*24),0)),"")</f>
        <v/>
      </c>
      <c r="K1508" s="80" t="str" cm="1">
        <f t="array" ref="K1508">IFERROR(_xlfn.IFS(D1508="","",J1508&lt;E1508,"×（法定外・要件外となる従業員です）",J1508&lt;=F1508,"〇",J1508&gt;F1508,"ー（要件外となる従業員です）"),"")</f>
        <v/>
      </c>
      <c r="L1508" s="25" t="str" cm="1">
        <f t="array" ref="L1508">IFERROR(_xlfn.IFS(COUNTBLANK(C1508:J1508)=8,"",C1508="","←C列に従業員名を姓名（フルネーム）で入力してください。誤変換にお気を付け下さい。",D1508="","←D列に都道府県を入力してください。",G1508="","←G列に1～3の選択肢を入力してください",H1508="","←H列に金額を入力してください",G1508=3,"",I1508="","←I列に所定労働時間を入力してください"),"")</f>
        <v/>
      </c>
    </row>
    <row r="1509" spans="1:12" ht="16.5" customHeight="1" x14ac:dyDescent="0.4">
      <c r="A1509" s="52" t="str">
        <f t="shared" si="23"/>
        <v/>
      </c>
      <c r="B1509" s="51"/>
      <c r="C1509" s="75"/>
      <c r="D1509" s="51"/>
      <c r="E1509" s="27" t="str" cm="1">
        <f t="array" ref="E1509">IFERROR(_xlfn.IFS(AND($F$4=45566,D1509="徳島"),VLOOKUP(D1509,最低賃金!$A$2:$G$49,2,FALSE),OR($F$4&lt;&gt;45566,D1509&lt;&gt;"徳島"),VLOOKUP(D1509,最低賃金!$A$2:$G$49,4,FALSE)),"")</f>
        <v/>
      </c>
      <c r="F1509" s="27" t="str">
        <f>IFERROR(VLOOKUP(D1509,最低賃金!$A$3:$G$49,6,FALSE),"")</f>
        <v/>
      </c>
      <c r="G1509" s="51"/>
      <c r="H1509" s="19"/>
      <c r="I1509" s="81"/>
      <c r="J1509" s="27" t="str" cm="1">
        <f t="array" ref="J1509">IFERROR(_xlfn.IFS(COUNTBLANK(G1509:I1509)=3,"",H1509="","H列に金額を入力してください",G1509=3,H1509,I1509="","I列に労働時間を入力してください",G1509=1,ROUND(H1509/(I1509*24),0),G1509=2,ROUND(H1509/(I1509*24),0)),"")</f>
        <v/>
      </c>
      <c r="K1509" s="80" t="str" cm="1">
        <f t="array" ref="K1509">IFERROR(_xlfn.IFS(D1509="","",J1509&lt;E1509,"×（法定外・要件外となる従業員です）",J1509&lt;=F1509,"〇",J1509&gt;F1509,"ー（要件外となる従業員です）"),"")</f>
        <v/>
      </c>
      <c r="L1509" s="25" t="str" cm="1">
        <f t="array" ref="L1509">IFERROR(_xlfn.IFS(COUNTBLANK(C1509:J1509)=8,"",C1509="","←C列に従業員名を姓名（フルネーム）で入力してください。誤変換にお気を付け下さい。",D1509="","←D列に都道府県を入力してください。",G1509="","←G列に1～3の選択肢を入力してください",H1509="","←H列に金額を入力してください",G1509=3,"",I1509="","←I列に所定労働時間を入力してください"),"")</f>
        <v/>
      </c>
    </row>
    <row r="1510" spans="1:12" ht="16.5" customHeight="1" x14ac:dyDescent="0.4">
      <c r="A1510" s="52" t="str">
        <f t="shared" si="23"/>
        <v/>
      </c>
      <c r="B1510" s="51"/>
      <c r="C1510" s="75"/>
      <c r="D1510" s="51"/>
      <c r="E1510" s="27" t="str" cm="1">
        <f t="array" ref="E1510">IFERROR(_xlfn.IFS(AND($F$4=45566,D1510="徳島"),VLOOKUP(D1510,最低賃金!$A$2:$G$49,2,FALSE),OR($F$4&lt;&gt;45566,D1510&lt;&gt;"徳島"),VLOOKUP(D1510,最低賃金!$A$2:$G$49,4,FALSE)),"")</f>
        <v/>
      </c>
      <c r="F1510" s="27" t="str">
        <f>IFERROR(VLOOKUP(D1510,最低賃金!$A$3:$G$49,6,FALSE),"")</f>
        <v/>
      </c>
      <c r="G1510" s="51"/>
      <c r="H1510" s="19"/>
      <c r="I1510" s="81"/>
      <c r="J1510" s="27" t="str" cm="1">
        <f t="array" ref="J1510">IFERROR(_xlfn.IFS(COUNTBLANK(G1510:I1510)=3,"",H1510="","H列に金額を入力してください",G1510=3,H1510,I1510="","I列に労働時間を入力してください",G1510=1,ROUND(H1510/(I1510*24),0),G1510=2,ROUND(H1510/(I1510*24),0)),"")</f>
        <v/>
      </c>
      <c r="K1510" s="80" t="str" cm="1">
        <f t="array" ref="K1510">IFERROR(_xlfn.IFS(D1510="","",J1510&lt;E1510,"×（法定外・要件外となる従業員です）",J1510&lt;=F1510,"〇",J1510&gt;F1510,"ー（要件外となる従業員です）"),"")</f>
        <v/>
      </c>
      <c r="L1510" s="25" t="str" cm="1">
        <f t="array" ref="L1510">IFERROR(_xlfn.IFS(COUNTBLANK(C1510:J1510)=8,"",C1510="","←C列に従業員名を姓名（フルネーム）で入力してください。誤変換にお気を付け下さい。",D1510="","←D列に都道府県を入力してください。",G1510="","←G列に1～3の選択肢を入力してください",H1510="","←H列に金額を入力してください",G1510=3,"",I1510="","←I列に所定労働時間を入力してください"),"")</f>
        <v/>
      </c>
    </row>
    <row r="1511" spans="1:12" ht="16.5" customHeight="1" x14ac:dyDescent="0.4">
      <c r="A1511" s="52" t="str">
        <f t="shared" si="23"/>
        <v/>
      </c>
      <c r="B1511" s="51"/>
      <c r="C1511" s="75"/>
      <c r="D1511" s="51"/>
      <c r="E1511" s="27" t="str" cm="1">
        <f t="array" ref="E1511">IFERROR(_xlfn.IFS(AND($F$4=45566,D1511="徳島"),VLOOKUP(D1511,最低賃金!$A$2:$G$49,2,FALSE),OR($F$4&lt;&gt;45566,D1511&lt;&gt;"徳島"),VLOOKUP(D1511,最低賃金!$A$2:$G$49,4,FALSE)),"")</f>
        <v/>
      </c>
      <c r="F1511" s="27" t="str">
        <f>IFERROR(VLOOKUP(D1511,最低賃金!$A$3:$G$49,6,FALSE),"")</f>
        <v/>
      </c>
      <c r="G1511" s="51"/>
      <c r="H1511" s="19"/>
      <c r="I1511" s="81"/>
      <c r="J1511" s="27" t="str" cm="1">
        <f t="array" ref="J1511">IFERROR(_xlfn.IFS(COUNTBLANK(G1511:I1511)=3,"",H1511="","H列に金額を入力してください",G1511=3,H1511,I1511="","I列に労働時間を入力してください",G1511=1,ROUND(H1511/(I1511*24),0),G1511=2,ROUND(H1511/(I1511*24),0)),"")</f>
        <v/>
      </c>
      <c r="K1511" s="80" t="str" cm="1">
        <f t="array" ref="K1511">IFERROR(_xlfn.IFS(D1511="","",J1511&lt;E1511,"×（法定外・要件外となる従業員です）",J1511&lt;=F1511,"〇",J1511&gt;F1511,"ー（要件外となる従業員です）"),"")</f>
        <v/>
      </c>
      <c r="L1511" s="25" t="str" cm="1">
        <f t="array" ref="L1511">IFERROR(_xlfn.IFS(COUNTBLANK(C1511:J1511)=8,"",C1511="","←C列に従業員名を姓名（フルネーム）で入力してください。誤変換にお気を付け下さい。",D1511="","←D列に都道府県を入力してください。",G1511="","←G列に1～3の選択肢を入力してください",H1511="","←H列に金額を入力してください",G1511=3,"",I1511="","←I列に所定労働時間を入力してください"),"")</f>
        <v/>
      </c>
    </row>
    <row r="1512" spans="1:12" ht="16.5" customHeight="1" x14ac:dyDescent="0.4">
      <c r="A1512" s="52" t="str">
        <f t="shared" si="23"/>
        <v/>
      </c>
      <c r="B1512" s="51"/>
      <c r="C1512" s="75"/>
      <c r="D1512" s="51"/>
      <c r="E1512" s="27" t="str" cm="1">
        <f t="array" ref="E1512">IFERROR(_xlfn.IFS(AND($F$4=45566,D1512="徳島"),VLOOKUP(D1512,最低賃金!$A$2:$G$49,2,FALSE),OR($F$4&lt;&gt;45566,D1512&lt;&gt;"徳島"),VLOOKUP(D1512,最低賃金!$A$2:$G$49,4,FALSE)),"")</f>
        <v/>
      </c>
      <c r="F1512" s="27" t="str">
        <f>IFERROR(VLOOKUP(D1512,最低賃金!$A$3:$G$49,6,FALSE),"")</f>
        <v/>
      </c>
      <c r="G1512" s="51"/>
      <c r="H1512" s="19"/>
      <c r="I1512" s="81"/>
      <c r="J1512" s="27" t="str" cm="1">
        <f t="array" ref="J1512">IFERROR(_xlfn.IFS(COUNTBLANK(G1512:I1512)=3,"",H1512="","H列に金額を入力してください",G1512=3,H1512,I1512="","I列に労働時間を入力してください",G1512=1,ROUND(H1512/(I1512*24),0),G1512=2,ROUND(H1512/(I1512*24),0)),"")</f>
        <v/>
      </c>
      <c r="K1512" s="80" t="str" cm="1">
        <f t="array" ref="K1512">IFERROR(_xlfn.IFS(D1512="","",J1512&lt;E1512,"×（法定外・要件外となる従業員です）",J1512&lt;=F1512,"〇",J1512&gt;F1512,"ー（要件外となる従業員です）"),"")</f>
        <v/>
      </c>
      <c r="L1512" s="25" t="str" cm="1">
        <f t="array" ref="L1512">IFERROR(_xlfn.IFS(COUNTBLANK(C1512:J1512)=8,"",C1512="","←C列に従業員名を姓名（フルネーム）で入力してください。誤変換にお気を付け下さい。",D1512="","←D列に都道府県を入力してください。",G1512="","←G列に1～3の選択肢を入力してください",H1512="","←H列に金額を入力してください",G1512=3,"",I1512="","←I列に所定労働時間を入力してください"),"")</f>
        <v/>
      </c>
    </row>
    <row r="1513" spans="1:12" ht="16.5" customHeight="1" x14ac:dyDescent="0.4">
      <c r="A1513" s="52" t="str">
        <f t="shared" si="23"/>
        <v/>
      </c>
      <c r="B1513" s="51"/>
      <c r="C1513" s="75"/>
      <c r="D1513" s="51"/>
      <c r="E1513" s="27" t="str" cm="1">
        <f t="array" ref="E1513">IFERROR(_xlfn.IFS(AND($F$4=45566,D1513="徳島"),VLOOKUP(D1513,最低賃金!$A$2:$G$49,2,FALSE),OR($F$4&lt;&gt;45566,D1513&lt;&gt;"徳島"),VLOOKUP(D1513,最低賃金!$A$2:$G$49,4,FALSE)),"")</f>
        <v/>
      </c>
      <c r="F1513" s="27" t="str">
        <f>IFERROR(VLOOKUP(D1513,最低賃金!$A$3:$G$49,6,FALSE),"")</f>
        <v/>
      </c>
      <c r="G1513" s="51"/>
      <c r="H1513" s="19"/>
      <c r="I1513" s="81"/>
      <c r="J1513" s="27" t="str" cm="1">
        <f t="array" ref="J1513">IFERROR(_xlfn.IFS(COUNTBLANK(G1513:I1513)=3,"",H1513="","H列に金額を入力してください",G1513=3,H1513,I1513="","I列に労働時間を入力してください",G1513=1,ROUND(H1513/(I1513*24),0),G1513=2,ROUND(H1513/(I1513*24),0)),"")</f>
        <v/>
      </c>
      <c r="K1513" s="80" t="str" cm="1">
        <f t="array" ref="K1513">IFERROR(_xlfn.IFS(D1513="","",J1513&lt;E1513,"×（法定外・要件外となる従業員です）",J1513&lt;=F1513,"〇",J1513&gt;F1513,"ー（要件外となる従業員です）"),"")</f>
        <v/>
      </c>
      <c r="L1513" s="25" t="str" cm="1">
        <f t="array" ref="L1513">IFERROR(_xlfn.IFS(COUNTBLANK(C1513:J1513)=8,"",C1513="","←C列に従業員名を姓名（フルネーム）で入力してください。誤変換にお気を付け下さい。",D1513="","←D列に都道府県を入力してください。",G1513="","←G列に1～3の選択肢を入力してください",H1513="","←H列に金額を入力してください",G1513=3,"",I1513="","←I列に所定労働時間を入力してください"),"")</f>
        <v/>
      </c>
    </row>
    <row r="1514" spans="1:12" ht="16.5" customHeight="1" x14ac:dyDescent="0.4">
      <c r="A1514" s="52" t="str">
        <f t="shared" si="23"/>
        <v/>
      </c>
      <c r="B1514" s="51"/>
      <c r="C1514" s="75"/>
      <c r="D1514" s="51"/>
      <c r="E1514" s="27" t="str" cm="1">
        <f t="array" ref="E1514">IFERROR(_xlfn.IFS(AND($F$4=45566,D1514="徳島"),VLOOKUP(D1514,最低賃金!$A$2:$G$49,2,FALSE),OR($F$4&lt;&gt;45566,D1514&lt;&gt;"徳島"),VLOOKUP(D1514,最低賃金!$A$2:$G$49,4,FALSE)),"")</f>
        <v/>
      </c>
      <c r="F1514" s="27" t="str">
        <f>IFERROR(VLOOKUP(D1514,最低賃金!$A$3:$G$49,6,FALSE),"")</f>
        <v/>
      </c>
      <c r="G1514" s="51"/>
      <c r="H1514" s="19"/>
      <c r="I1514" s="81"/>
      <c r="J1514" s="27" t="str" cm="1">
        <f t="array" ref="J1514">IFERROR(_xlfn.IFS(COUNTBLANK(G1514:I1514)=3,"",H1514="","H列に金額を入力してください",G1514=3,H1514,I1514="","I列に労働時間を入力してください",G1514=1,ROUND(H1514/(I1514*24),0),G1514=2,ROUND(H1514/(I1514*24),0)),"")</f>
        <v/>
      </c>
      <c r="K1514" s="80" t="str" cm="1">
        <f t="array" ref="K1514">IFERROR(_xlfn.IFS(D1514="","",J1514&lt;E1514,"×（法定外・要件外となる従業員です）",J1514&lt;=F1514,"〇",J1514&gt;F1514,"ー（要件外となる従業員です）"),"")</f>
        <v/>
      </c>
      <c r="L1514" s="25" t="str" cm="1">
        <f t="array" ref="L1514">IFERROR(_xlfn.IFS(COUNTBLANK(C1514:J1514)=8,"",C1514="","←C列に従業員名を姓名（フルネーム）で入力してください。誤変換にお気を付け下さい。",D1514="","←D列に都道府県を入力してください。",G1514="","←G列に1～3の選択肢を入力してください",H1514="","←H列に金額を入力してください",G1514=3,"",I1514="","←I列に所定労働時間を入力してください"),"")</f>
        <v/>
      </c>
    </row>
    <row r="1515" spans="1:12" ht="16.5" customHeight="1" x14ac:dyDescent="0.4">
      <c r="A1515" s="52" t="str">
        <f t="shared" si="23"/>
        <v/>
      </c>
      <c r="B1515" s="51"/>
      <c r="C1515" s="75"/>
      <c r="D1515" s="51"/>
      <c r="E1515" s="27" t="str" cm="1">
        <f t="array" ref="E1515">IFERROR(_xlfn.IFS(AND($F$4=45566,D1515="徳島"),VLOOKUP(D1515,最低賃金!$A$2:$G$49,2,FALSE),OR($F$4&lt;&gt;45566,D1515&lt;&gt;"徳島"),VLOOKUP(D1515,最低賃金!$A$2:$G$49,4,FALSE)),"")</f>
        <v/>
      </c>
      <c r="F1515" s="27" t="str">
        <f>IFERROR(VLOOKUP(D1515,最低賃金!$A$3:$G$49,6,FALSE),"")</f>
        <v/>
      </c>
      <c r="G1515" s="51"/>
      <c r="H1515" s="19"/>
      <c r="I1515" s="81"/>
      <c r="J1515" s="27" t="str" cm="1">
        <f t="array" ref="J1515">IFERROR(_xlfn.IFS(COUNTBLANK(G1515:I1515)=3,"",H1515="","H列に金額を入力してください",G1515=3,H1515,I1515="","I列に労働時間を入力してください",G1515=1,ROUND(H1515/(I1515*24),0),G1515=2,ROUND(H1515/(I1515*24),0)),"")</f>
        <v/>
      </c>
      <c r="K1515" s="80" t="str" cm="1">
        <f t="array" ref="K1515">IFERROR(_xlfn.IFS(D1515="","",J1515&lt;E1515,"×（法定外・要件外となる従業員です）",J1515&lt;=F1515,"〇",J1515&gt;F1515,"ー（要件外となる従業員です）"),"")</f>
        <v/>
      </c>
      <c r="L1515" s="25" t="str" cm="1">
        <f t="array" ref="L1515">IFERROR(_xlfn.IFS(COUNTBLANK(C1515:J1515)=8,"",C1515="","←C列に従業員名を姓名（フルネーム）で入力してください。誤変換にお気を付け下さい。",D1515="","←D列に都道府県を入力してください。",G1515="","←G列に1～3の選択肢を入力してください",H1515="","←H列に金額を入力してください",G1515=3,"",I1515="","←I列に所定労働時間を入力してください"),"")</f>
        <v/>
      </c>
    </row>
    <row r="1516" spans="1:12" ht="16.5" customHeight="1" x14ac:dyDescent="0.4">
      <c r="A1516" s="52" t="str">
        <f t="shared" si="23"/>
        <v/>
      </c>
      <c r="B1516" s="51"/>
      <c r="C1516" s="75"/>
      <c r="D1516" s="51"/>
      <c r="E1516" s="27" t="str" cm="1">
        <f t="array" ref="E1516">IFERROR(_xlfn.IFS(AND($F$4=45566,D1516="徳島"),VLOOKUP(D1516,最低賃金!$A$2:$G$49,2,FALSE),OR($F$4&lt;&gt;45566,D1516&lt;&gt;"徳島"),VLOOKUP(D1516,最低賃金!$A$2:$G$49,4,FALSE)),"")</f>
        <v/>
      </c>
      <c r="F1516" s="27" t="str">
        <f>IFERROR(VLOOKUP(D1516,最低賃金!$A$3:$G$49,6,FALSE),"")</f>
        <v/>
      </c>
      <c r="G1516" s="51"/>
      <c r="H1516" s="19"/>
      <c r="I1516" s="81"/>
      <c r="J1516" s="27" t="str" cm="1">
        <f t="array" ref="J1516">IFERROR(_xlfn.IFS(COUNTBLANK(G1516:I1516)=3,"",H1516="","H列に金額を入力してください",G1516=3,H1516,I1516="","I列に労働時間を入力してください",G1516=1,ROUND(H1516/(I1516*24),0),G1516=2,ROUND(H1516/(I1516*24),0)),"")</f>
        <v/>
      </c>
      <c r="K1516" s="80" t="str" cm="1">
        <f t="array" ref="K1516">IFERROR(_xlfn.IFS(D1516="","",J1516&lt;E1516,"×（法定外・要件外となる従業員です）",J1516&lt;=F1516,"〇",J1516&gt;F1516,"ー（要件外となる従業員です）"),"")</f>
        <v/>
      </c>
      <c r="L1516" s="25" t="str" cm="1">
        <f t="array" ref="L1516">IFERROR(_xlfn.IFS(COUNTBLANK(C1516:J1516)=8,"",C1516="","←C列に従業員名を姓名（フルネーム）で入力してください。誤変換にお気を付け下さい。",D1516="","←D列に都道府県を入力してください。",G1516="","←G列に1～3の選択肢を入力してください",H1516="","←H列に金額を入力してください",G1516=3,"",I1516="","←I列に所定労働時間を入力してください"),"")</f>
        <v/>
      </c>
    </row>
    <row r="1517" spans="1:12" ht="16.5" customHeight="1" x14ac:dyDescent="0.4">
      <c r="A1517" s="52" t="str">
        <f t="shared" si="23"/>
        <v/>
      </c>
      <c r="B1517" s="51"/>
      <c r="C1517" s="75"/>
      <c r="D1517" s="51"/>
      <c r="E1517" s="27" t="str" cm="1">
        <f t="array" ref="E1517">IFERROR(_xlfn.IFS(AND($F$4=45566,D1517="徳島"),VLOOKUP(D1517,最低賃金!$A$2:$G$49,2,FALSE),OR($F$4&lt;&gt;45566,D1517&lt;&gt;"徳島"),VLOOKUP(D1517,最低賃金!$A$2:$G$49,4,FALSE)),"")</f>
        <v/>
      </c>
      <c r="F1517" s="27" t="str">
        <f>IFERROR(VLOOKUP(D1517,最低賃金!$A$3:$G$49,6,FALSE),"")</f>
        <v/>
      </c>
      <c r="G1517" s="51"/>
      <c r="H1517" s="19"/>
      <c r="I1517" s="81"/>
      <c r="J1517" s="27" t="str" cm="1">
        <f t="array" ref="J1517">IFERROR(_xlfn.IFS(COUNTBLANK(G1517:I1517)=3,"",H1517="","H列に金額を入力してください",G1517=3,H1517,I1517="","I列に労働時間を入力してください",G1517=1,ROUND(H1517/(I1517*24),0),G1517=2,ROUND(H1517/(I1517*24),0)),"")</f>
        <v/>
      </c>
      <c r="K1517" s="80" t="str" cm="1">
        <f t="array" ref="K1517">IFERROR(_xlfn.IFS(D1517="","",J1517&lt;E1517,"×（法定外・要件外となる従業員です）",J1517&lt;=F1517,"〇",J1517&gt;F1517,"ー（要件外となる従業員です）"),"")</f>
        <v/>
      </c>
      <c r="L1517" s="25" t="str" cm="1">
        <f t="array" ref="L1517">IFERROR(_xlfn.IFS(COUNTBLANK(C1517:J1517)=8,"",C1517="","←C列に従業員名を姓名（フルネーム）で入力してください。誤変換にお気を付け下さい。",D1517="","←D列に都道府県を入力してください。",G1517="","←G列に1～3の選択肢を入力してください",H1517="","←H列に金額を入力してください",G1517=3,"",I1517="","←I列に所定労働時間を入力してください"),"")</f>
        <v/>
      </c>
    </row>
    <row r="1518" spans="1:12" ht="16.5" customHeight="1" x14ac:dyDescent="0.4">
      <c r="A1518" s="52" t="str">
        <f t="shared" si="23"/>
        <v/>
      </c>
      <c r="B1518" s="51"/>
      <c r="C1518" s="75"/>
      <c r="D1518" s="51"/>
      <c r="E1518" s="27" t="str" cm="1">
        <f t="array" ref="E1518">IFERROR(_xlfn.IFS(AND($F$4=45566,D1518="徳島"),VLOOKUP(D1518,最低賃金!$A$2:$G$49,2,FALSE),OR($F$4&lt;&gt;45566,D1518&lt;&gt;"徳島"),VLOOKUP(D1518,最低賃金!$A$2:$G$49,4,FALSE)),"")</f>
        <v/>
      </c>
      <c r="F1518" s="27" t="str">
        <f>IFERROR(VLOOKUP(D1518,最低賃金!$A$3:$G$49,6,FALSE),"")</f>
        <v/>
      </c>
      <c r="G1518" s="51"/>
      <c r="H1518" s="19"/>
      <c r="I1518" s="81"/>
      <c r="J1518" s="27" t="str" cm="1">
        <f t="array" ref="J1518">IFERROR(_xlfn.IFS(COUNTBLANK(G1518:I1518)=3,"",H1518="","H列に金額を入力してください",G1518=3,H1518,I1518="","I列に労働時間を入力してください",G1518=1,ROUND(H1518/(I1518*24),0),G1518=2,ROUND(H1518/(I1518*24),0)),"")</f>
        <v/>
      </c>
      <c r="K1518" s="80" t="str" cm="1">
        <f t="array" ref="K1518">IFERROR(_xlfn.IFS(D1518="","",J1518&lt;E1518,"×（法定外・要件外となる従業員です）",J1518&lt;=F1518,"〇",J1518&gt;F1518,"ー（要件外となる従業員です）"),"")</f>
        <v/>
      </c>
      <c r="L1518" s="25" t="str" cm="1">
        <f t="array" ref="L1518">IFERROR(_xlfn.IFS(COUNTBLANK(C1518:J1518)=8,"",C1518="","←C列に従業員名を姓名（フルネーム）で入力してください。誤変換にお気を付け下さい。",D1518="","←D列に都道府県を入力してください。",G1518="","←G列に1～3の選択肢を入力してください",H1518="","←H列に金額を入力してください",G1518=3,"",I1518="","←I列に所定労働時間を入力してください"),"")</f>
        <v/>
      </c>
    </row>
    <row r="1519" spans="1:12" ht="16.5" customHeight="1" x14ac:dyDescent="0.4">
      <c r="A1519" s="52" t="str">
        <f t="shared" si="23"/>
        <v/>
      </c>
      <c r="B1519" s="51"/>
      <c r="C1519" s="75"/>
      <c r="D1519" s="51"/>
      <c r="E1519" s="27" t="str" cm="1">
        <f t="array" ref="E1519">IFERROR(_xlfn.IFS(AND($F$4=45566,D1519="徳島"),VLOOKUP(D1519,最低賃金!$A$2:$G$49,2,FALSE),OR($F$4&lt;&gt;45566,D1519&lt;&gt;"徳島"),VLOOKUP(D1519,最低賃金!$A$2:$G$49,4,FALSE)),"")</f>
        <v/>
      </c>
      <c r="F1519" s="27" t="str">
        <f>IFERROR(VLOOKUP(D1519,最低賃金!$A$3:$G$49,6,FALSE),"")</f>
        <v/>
      </c>
      <c r="G1519" s="51"/>
      <c r="H1519" s="19"/>
      <c r="I1519" s="81"/>
      <c r="J1519" s="27" t="str" cm="1">
        <f t="array" ref="J1519">IFERROR(_xlfn.IFS(COUNTBLANK(G1519:I1519)=3,"",H1519="","H列に金額を入力してください",G1519=3,H1519,I1519="","I列に労働時間を入力してください",G1519=1,ROUND(H1519/(I1519*24),0),G1519=2,ROUND(H1519/(I1519*24),0)),"")</f>
        <v/>
      </c>
      <c r="K1519" s="80" t="str" cm="1">
        <f t="array" ref="K1519">IFERROR(_xlfn.IFS(D1519="","",J1519&lt;E1519,"×（法定外・要件外となる従業員です）",J1519&lt;=F1519,"〇",J1519&gt;F1519,"ー（要件外となる従業員です）"),"")</f>
        <v/>
      </c>
      <c r="L1519" s="25" t="str" cm="1">
        <f t="array" ref="L1519">IFERROR(_xlfn.IFS(COUNTBLANK(C1519:J1519)=8,"",C1519="","←C列に従業員名を姓名（フルネーム）で入力してください。誤変換にお気を付け下さい。",D1519="","←D列に都道府県を入力してください。",G1519="","←G列に1～3の選択肢を入力してください",H1519="","←H列に金額を入力してください",G1519=3,"",I1519="","←I列に所定労働時間を入力してください"),"")</f>
        <v/>
      </c>
    </row>
    <row r="1520" spans="1:12" ht="16.5" customHeight="1" x14ac:dyDescent="0.4">
      <c r="A1520" s="52" t="str">
        <f t="shared" si="23"/>
        <v/>
      </c>
      <c r="B1520" s="51"/>
      <c r="C1520" s="75"/>
      <c r="D1520" s="51"/>
      <c r="E1520" s="27" t="str" cm="1">
        <f t="array" ref="E1520">IFERROR(_xlfn.IFS(AND($F$4=45566,D1520="徳島"),VLOOKUP(D1520,最低賃金!$A$2:$G$49,2,FALSE),OR($F$4&lt;&gt;45566,D1520&lt;&gt;"徳島"),VLOOKUP(D1520,最低賃金!$A$2:$G$49,4,FALSE)),"")</f>
        <v/>
      </c>
      <c r="F1520" s="27" t="str">
        <f>IFERROR(VLOOKUP(D1520,最低賃金!$A$3:$G$49,6,FALSE),"")</f>
        <v/>
      </c>
      <c r="G1520" s="51"/>
      <c r="H1520" s="19"/>
      <c r="I1520" s="81"/>
      <c r="J1520" s="27" t="str" cm="1">
        <f t="array" ref="J1520">IFERROR(_xlfn.IFS(COUNTBLANK(G1520:I1520)=3,"",H1520="","H列に金額を入力してください",G1520=3,H1520,I1520="","I列に労働時間を入力してください",G1520=1,ROUND(H1520/(I1520*24),0),G1520=2,ROUND(H1520/(I1520*24),0)),"")</f>
        <v/>
      </c>
      <c r="K1520" s="80" t="str" cm="1">
        <f t="array" ref="K1520">IFERROR(_xlfn.IFS(D1520="","",J1520&lt;E1520,"×（法定外・要件外となる従業員です）",J1520&lt;=F1520,"〇",J1520&gt;F1520,"ー（要件外となる従業員です）"),"")</f>
        <v/>
      </c>
      <c r="L1520" s="25" t="str" cm="1">
        <f t="array" ref="L1520">IFERROR(_xlfn.IFS(COUNTBLANK(C1520:J1520)=8,"",C1520="","←C列に従業員名を姓名（フルネーム）で入力してください。誤変換にお気を付け下さい。",D1520="","←D列に都道府県を入力してください。",G1520="","←G列に1～3の選択肢を入力してください",H1520="","←H列に金額を入力してください",G1520=3,"",I1520="","←I列に所定労働時間を入力してください"),"")</f>
        <v/>
      </c>
    </row>
    <row r="1521" spans="1:12" ht="16.5" customHeight="1" x14ac:dyDescent="0.4">
      <c r="A1521" s="52" t="str">
        <f t="shared" si="23"/>
        <v/>
      </c>
      <c r="B1521" s="51"/>
      <c r="C1521" s="75"/>
      <c r="D1521" s="51"/>
      <c r="E1521" s="27" t="str" cm="1">
        <f t="array" ref="E1521">IFERROR(_xlfn.IFS(AND($F$4=45566,D1521="徳島"),VLOOKUP(D1521,最低賃金!$A$2:$G$49,2,FALSE),OR($F$4&lt;&gt;45566,D1521&lt;&gt;"徳島"),VLOOKUP(D1521,最低賃金!$A$2:$G$49,4,FALSE)),"")</f>
        <v/>
      </c>
      <c r="F1521" s="27" t="str">
        <f>IFERROR(VLOOKUP(D1521,最低賃金!$A$3:$G$49,6,FALSE),"")</f>
        <v/>
      </c>
      <c r="G1521" s="51"/>
      <c r="H1521" s="19"/>
      <c r="I1521" s="81"/>
      <c r="J1521" s="27" t="str" cm="1">
        <f t="array" ref="J1521">IFERROR(_xlfn.IFS(COUNTBLANK(G1521:I1521)=3,"",H1521="","H列に金額を入力してください",G1521=3,H1521,I1521="","I列に労働時間を入力してください",G1521=1,ROUND(H1521/(I1521*24),0),G1521=2,ROUND(H1521/(I1521*24),0)),"")</f>
        <v/>
      </c>
      <c r="K1521" s="80" t="str" cm="1">
        <f t="array" ref="K1521">IFERROR(_xlfn.IFS(D1521="","",J1521&lt;E1521,"×（法定外・要件外となる従業員です）",J1521&lt;=F1521,"〇",J1521&gt;F1521,"ー（要件外となる従業員です）"),"")</f>
        <v/>
      </c>
      <c r="L1521" s="25" t="str" cm="1">
        <f t="array" ref="L1521">IFERROR(_xlfn.IFS(COUNTBLANK(C1521:J1521)=8,"",C1521="","←C列に従業員名を姓名（フルネーム）で入力してください。誤変換にお気を付け下さい。",D1521="","←D列に都道府県を入力してください。",G1521="","←G列に1～3の選択肢を入力してください",H1521="","←H列に金額を入力してください",G1521=3,"",I1521="","←I列に所定労働時間を入力してください"),"")</f>
        <v/>
      </c>
    </row>
    <row r="1522" spans="1:12" ht="16.5" customHeight="1" x14ac:dyDescent="0.4">
      <c r="A1522" s="52" t="str">
        <f t="shared" si="23"/>
        <v/>
      </c>
      <c r="B1522" s="51"/>
      <c r="C1522" s="75"/>
      <c r="D1522" s="51"/>
      <c r="E1522" s="27" t="str" cm="1">
        <f t="array" ref="E1522">IFERROR(_xlfn.IFS(AND($F$4=45566,D1522="徳島"),VLOOKUP(D1522,最低賃金!$A$2:$G$49,2,FALSE),OR($F$4&lt;&gt;45566,D1522&lt;&gt;"徳島"),VLOOKUP(D1522,最低賃金!$A$2:$G$49,4,FALSE)),"")</f>
        <v/>
      </c>
      <c r="F1522" s="27" t="str">
        <f>IFERROR(VLOOKUP(D1522,最低賃金!$A$3:$G$49,6,FALSE),"")</f>
        <v/>
      </c>
      <c r="G1522" s="51"/>
      <c r="H1522" s="19"/>
      <c r="I1522" s="81"/>
      <c r="J1522" s="27" t="str" cm="1">
        <f t="array" ref="J1522">IFERROR(_xlfn.IFS(COUNTBLANK(G1522:I1522)=3,"",H1522="","H列に金額を入力してください",G1522=3,H1522,I1522="","I列に労働時間を入力してください",G1522=1,ROUND(H1522/(I1522*24),0),G1522=2,ROUND(H1522/(I1522*24),0)),"")</f>
        <v/>
      </c>
      <c r="K1522" s="80" t="str" cm="1">
        <f t="array" ref="K1522">IFERROR(_xlfn.IFS(D1522="","",J1522&lt;E1522,"×（法定外・要件外となる従業員です）",J1522&lt;=F1522,"〇",J1522&gt;F1522,"ー（要件外となる従業員です）"),"")</f>
        <v/>
      </c>
      <c r="L1522" s="25" t="str" cm="1">
        <f t="array" ref="L1522">IFERROR(_xlfn.IFS(COUNTBLANK(C1522:J1522)=8,"",C1522="","←C列に従業員名を姓名（フルネーム）で入力してください。誤変換にお気を付け下さい。",D1522="","←D列に都道府県を入力してください。",G1522="","←G列に1～3の選択肢を入力してください",H1522="","←H列に金額を入力してください",G1522=3,"",I1522="","←I列に所定労働時間を入力してください"),"")</f>
        <v/>
      </c>
    </row>
    <row r="1523" spans="1:12" ht="16.5" customHeight="1" x14ac:dyDescent="0.4">
      <c r="A1523" s="52" t="str">
        <f t="shared" si="23"/>
        <v/>
      </c>
      <c r="B1523" s="51"/>
      <c r="C1523" s="75"/>
      <c r="D1523" s="51"/>
      <c r="E1523" s="27" t="str" cm="1">
        <f t="array" ref="E1523">IFERROR(_xlfn.IFS(AND($F$4=45566,D1523="徳島"),VLOOKUP(D1523,最低賃金!$A$2:$G$49,2,FALSE),OR($F$4&lt;&gt;45566,D1523&lt;&gt;"徳島"),VLOOKUP(D1523,最低賃金!$A$2:$G$49,4,FALSE)),"")</f>
        <v/>
      </c>
      <c r="F1523" s="27" t="str">
        <f>IFERROR(VLOOKUP(D1523,最低賃金!$A$3:$G$49,6,FALSE),"")</f>
        <v/>
      </c>
      <c r="G1523" s="51"/>
      <c r="H1523" s="19"/>
      <c r="I1523" s="81"/>
      <c r="J1523" s="27" t="str" cm="1">
        <f t="array" ref="J1523">IFERROR(_xlfn.IFS(COUNTBLANK(G1523:I1523)=3,"",H1523="","H列に金額を入力してください",G1523=3,H1523,I1523="","I列に労働時間を入力してください",G1523=1,ROUND(H1523/(I1523*24),0),G1523=2,ROUND(H1523/(I1523*24),0)),"")</f>
        <v/>
      </c>
      <c r="K1523" s="80" t="str" cm="1">
        <f t="array" ref="K1523">IFERROR(_xlfn.IFS(D1523="","",J1523&lt;E1523,"×（法定外・要件外となる従業員です）",J1523&lt;=F1523,"〇",J1523&gt;F1523,"ー（要件外となる従業員です）"),"")</f>
        <v/>
      </c>
      <c r="L1523" s="25" t="str" cm="1">
        <f t="array" ref="L1523">IFERROR(_xlfn.IFS(COUNTBLANK(C1523:J1523)=8,"",C1523="","←C列に従業員名を姓名（フルネーム）で入力してください。誤変換にお気を付け下さい。",D1523="","←D列に都道府県を入力してください。",G1523="","←G列に1～3の選択肢を入力してください",H1523="","←H列に金額を入力してください",G1523=3,"",I1523="","←I列に所定労働時間を入力してください"),"")</f>
        <v/>
      </c>
    </row>
    <row r="1524" spans="1:12" ht="16.5" customHeight="1" x14ac:dyDescent="0.4">
      <c r="A1524" s="52" t="str">
        <f t="shared" si="23"/>
        <v/>
      </c>
      <c r="B1524" s="51"/>
      <c r="C1524" s="75"/>
      <c r="D1524" s="51"/>
      <c r="E1524" s="27" t="str" cm="1">
        <f t="array" ref="E1524">IFERROR(_xlfn.IFS(AND($F$4=45566,D1524="徳島"),VLOOKUP(D1524,最低賃金!$A$2:$G$49,2,FALSE),OR($F$4&lt;&gt;45566,D1524&lt;&gt;"徳島"),VLOOKUP(D1524,最低賃金!$A$2:$G$49,4,FALSE)),"")</f>
        <v/>
      </c>
      <c r="F1524" s="27" t="str">
        <f>IFERROR(VLOOKUP(D1524,最低賃金!$A$3:$G$49,6,FALSE),"")</f>
        <v/>
      </c>
      <c r="G1524" s="51"/>
      <c r="H1524" s="19"/>
      <c r="I1524" s="81"/>
      <c r="J1524" s="27" t="str" cm="1">
        <f t="array" ref="J1524">IFERROR(_xlfn.IFS(COUNTBLANK(G1524:I1524)=3,"",H1524="","H列に金額を入力してください",G1524=3,H1524,I1524="","I列に労働時間を入力してください",G1524=1,ROUND(H1524/(I1524*24),0),G1524=2,ROUND(H1524/(I1524*24),0)),"")</f>
        <v/>
      </c>
      <c r="K1524" s="80" t="str" cm="1">
        <f t="array" ref="K1524">IFERROR(_xlfn.IFS(D1524="","",J1524&lt;E1524,"×（法定外・要件外となる従業員です）",J1524&lt;=F1524,"〇",J1524&gt;F1524,"ー（要件外となる従業員です）"),"")</f>
        <v/>
      </c>
      <c r="L1524" s="25" t="str" cm="1">
        <f t="array" ref="L1524">IFERROR(_xlfn.IFS(COUNTBLANK(C1524:J1524)=8,"",C1524="","←C列に従業員名を姓名（フルネーム）で入力してください。誤変換にお気を付け下さい。",D1524="","←D列に都道府県を入力してください。",G1524="","←G列に1～3の選択肢を入力してください",H1524="","←H列に金額を入力してください",G1524=3,"",I1524="","←I列に所定労働時間を入力してください"),"")</f>
        <v/>
      </c>
    </row>
    <row r="1525" spans="1:12" ht="16.5" customHeight="1" x14ac:dyDescent="0.4">
      <c r="A1525" s="52" t="str">
        <f t="shared" si="23"/>
        <v/>
      </c>
      <c r="B1525" s="51"/>
      <c r="C1525" s="75"/>
      <c r="D1525" s="51"/>
      <c r="E1525" s="27" t="str" cm="1">
        <f t="array" ref="E1525">IFERROR(_xlfn.IFS(AND($F$4=45566,D1525="徳島"),VLOOKUP(D1525,最低賃金!$A$2:$G$49,2,FALSE),OR($F$4&lt;&gt;45566,D1525&lt;&gt;"徳島"),VLOOKUP(D1525,最低賃金!$A$2:$G$49,4,FALSE)),"")</f>
        <v/>
      </c>
      <c r="F1525" s="27" t="str">
        <f>IFERROR(VLOOKUP(D1525,最低賃金!$A$3:$G$49,6,FALSE),"")</f>
        <v/>
      </c>
      <c r="G1525" s="51"/>
      <c r="H1525" s="19"/>
      <c r="I1525" s="81"/>
      <c r="J1525" s="27" t="str" cm="1">
        <f t="array" ref="J1525">IFERROR(_xlfn.IFS(COUNTBLANK(G1525:I1525)=3,"",H1525="","H列に金額を入力してください",G1525=3,H1525,I1525="","I列に労働時間を入力してください",G1525=1,ROUND(H1525/(I1525*24),0),G1525=2,ROUND(H1525/(I1525*24),0)),"")</f>
        <v/>
      </c>
      <c r="K1525" s="80" t="str" cm="1">
        <f t="array" ref="K1525">IFERROR(_xlfn.IFS(D1525="","",J1525&lt;E1525,"×（法定外・要件外となる従業員です）",J1525&lt;=F1525,"〇",J1525&gt;F1525,"ー（要件外となる従業員です）"),"")</f>
        <v/>
      </c>
      <c r="L1525" s="25" t="str" cm="1">
        <f t="array" ref="L1525">IFERROR(_xlfn.IFS(COUNTBLANK(C1525:J1525)=8,"",C1525="","←C列に従業員名を姓名（フルネーム）で入力してください。誤変換にお気を付け下さい。",D1525="","←D列に都道府県を入力してください。",G1525="","←G列に1～3の選択肢を入力してください",H1525="","←H列に金額を入力してください",G1525=3,"",I1525="","←I列に所定労働時間を入力してください"),"")</f>
        <v/>
      </c>
    </row>
    <row r="1526" spans="1:12" ht="16.5" customHeight="1" x14ac:dyDescent="0.4">
      <c r="A1526" s="52" t="str">
        <f t="shared" si="23"/>
        <v/>
      </c>
      <c r="B1526" s="51"/>
      <c r="C1526" s="75"/>
      <c r="D1526" s="51"/>
      <c r="E1526" s="27" t="str" cm="1">
        <f t="array" ref="E1526">IFERROR(_xlfn.IFS(AND($F$4=45566,D1526="徳島"),VLOOKUP(D1526,最低賃金!$A$2:$G$49,2,FALSE),OR($F$4&lt;&gt;45566,D1526&lt;&gt;"徳島"),VLOOKUP(D1526,最低賃金!$A$2:$G$49,4,FALSE)),"")</f>
        <v/>
      </c>
      <c r="F1526" s="27" t="str">
        <f>IFERROR(VLOOKUP(D1526,最低賃金!$A$3:$G$49,6,FALSE),"")</f>
        <v/>
      </c>
      <c r="G1526" s="51"/>
      <c r="H1526" s="19"/>
      <c r="I1526" s="81"/>
      <c r="J1526" s="27" t="str" cm="1">
        <f t="array" ref="J1526">IFERROR(_xlfn.IFS(COUNTBLANK(G1526:I1526)=3,"",H1526="","H列に金額を入力してください",G1526=3,H1526,I1526="","I列に労働時間を入力してください",G1526=1,ROUND(H1526/(I1526*24),0),G1526=2,ROUND(H1526/(I1526*24),0)),"")</f>
        <v/>
      </c>
      <c r="K1526" s="80" t="str" cm="1">
        <f t="array" ref="K1526">IFERROR(_xlfn.IFS(D1526="","",J1526&lt;E1526,"×（法定外・要件外となる従業員です）",J1526&lt;=F1526,"〇",J1526&gt;F1526,"ー（要件外となる従業員です）"),"")</f>
        <v/>
      </c>
      <c r="L1526" s="25" t="str" cm="1">
        <f t="array" ref="L1526">IFERROR(_xlfn.IFS(COUNTBLANK(C1526:J1526)=8,"",C1526="","←C列に従業員名を姓名（フルネーム）で入力してください。誤変換にお気を付け下さい。",D1526="","←D列に都道府県を入力してください。",G1526="","←G列に1～3の選択肢を入力してください",H1526="","←H列に金額を入力してください",G1526=3,"",I1526="","←I列に所定労働時間を入力してください"),"")</f>
        <v/>
      </c>
    </row>
    <row r="1527" spans="1:12" ht="16.5" customHeight="1" x14ac:dyDescent="0.4">
      <c r="A1527" s="52" t="str">
        <f t="shared" si="23"/>
        <v/>
      </c>
      <c r="B1527" s="51"/>
      <c r="C1527" s="75"/>
      <c r="D1527" s="51"/>
      <c r="E1527" s="27" t="str" cm="1">
        <f t="array" ref="E1527">IFERROR(_xlfn.IFS(AND($F$4=45566,D1527="徳島"),VLOOKUP(D1527,最低賃金!$A$2:$G$49,2,FALSE),OR($F$4&lt;&gt;45566,D1527&lt;&gt;"徳島"),VLOOKUP(D1527,最低賃金!$A$2:$G$49,4,FALSE)),"")</f>
        <v/>
      </c>
      <c r="F1527" s="27" t="str">
        <f>IFERROR(VLOOKUP(D1527,最低賃金!$A$3:$G$49,6,FALSE),"")</f>
        <v/>
      </c>
      <c r="G1527" s="51"/>
      <c r="H1527" s="19"/>
      <c r="I1527" s="81"/>
      <c r="J1527" s="27" t="str" cm="1">
        <f t="array" ref="J1527">IFERROR(_xlfn.IFS(COUNTBLANK(G1527:I1527)=3,"",H1527="","H列に金額を入力してください",G1527=3,H1527,I1527="","I列に労働時間を入力してください",G1527=1,ROUND(H1527/(I1527*24),0),G1527=2,ROUND(H1527/(I1527*24),0)),"")</f>
        <v/>
      </c>
      <c r="K1527" s="80" t="str" cm="1">
        <f t="array" ref="K1527">IFERROR(_xlfn.IFS(D1527="","",J1527&lt;E1527,"×（法定外・要件外となる従業員です）",J1527&lt;=F1527,"〇",J1527&gt;F1527,"ー（要件外となる従業員です）"),"")</f>
        <v/>
      </c>
      <c r="L1527" s="25" t="str" cm="1">
        <f t="array" ref="L1527">IFERROR(_xlfn.IFS(COUNTBLANK(C1527:J1527)=8,"",C1527="","←C列に従業員名を姓名（フルネーム）で入力してください。誤変換にお気を付け下さい。",D1527="","←D列に都道府県を入力してください。",G1527="","←G列に1～3の選択肢を入力してください",H1527="","←H列に金額を入力してください",G1527=3,"",I1527="","←I列に所定労働時間を入力してください"),"")</f>
        <v/>
      </c>
    </row>
    <row r="1528" spans="1:12" ht="16.5" customHeight="1" x14ac:dyDescent="0.4">
      <c r="A1528" s="52" t="str">
        <f t="shared" si="23"/>
        <v/>
      </c>
      <c r="B1528" s="51"/>
      <c r="C1528" s="75"/>
      <c r="D1528" s="51"/>
      <c r="E1528" s="27" t="str" cm="1">
        <f t="array" ref="E1528">IFERROR(_xlfn.IFS(AND($F$4=45566,D1528="徳島"),VLOOKUP(D1528,最低賃金!$A$2:$G$49,2,FALSE),OR($F$4&lt;&gt;45566,D1528&lt;&gt;"徳島"),VLOOKUP(D1528,最低賃金!$A$2:$G$49,4,FALSE)),"")</f>
        <v/>
      </c>
      <c r="F1528" s="27" t="str">
        <f>IFERROR(VLOOKUP(D1528,最低賃金!$A$3:$G$49,6,FALSE),"")</f>
        <v/>
      </c>
      <c r="G1528" s="51"/>
      <c r="H1528" s="19"/>
      <c r="I1528" s="81"/>
      <c r="J1528" s="27" t="str" cm="1">
        <f t="array" ref="J1528">IFERROR(_xlfn.IFS(COUNTBLANK(G1528:I1528)=3,"",H1528="","H列に金額を入力してください",G1528=3,H1528,I1528="","I列に労働時間を入力してください",G1528=1,ROUND(H1528/(I1528*24),0),G1528=2,ROUND(H1528/(I1528*24),0)),"")</f>
        <v/>
      </c>
      <c r="K1528" s="80" t="str" cm="1">
        <f t="array" ref="K1528">IFERROR(_xlfn.IFS(D1528="","",J1528&lt;E1528,"×（法定外・要件外となる従業員です）",J1528&lt;=F1528,"〇",J1528&gt;F1528,"ー（要件外となる従業員です）"),"")</f>
        <v/>
      </c>
      <c r="L1528" s="25" t="str" cm="1">
        <f t="array" ref="L1528">IFERROR(_xlfn.IFS(COUNTBLANK(C1528:J1528)=8,"",C1528="","←C列に従業員名を姓名（フルネーム）で入力してください。誤変換にお気を付け下さい。",D1528="","←D列に都道府県を入力してください。",G1528="","←G列に1～3の選択肢を入力してください",H1528="","←H列に金額を入力してください",G1528=3,"",I1528="","←I列に所定労働時間を入力してください"),"")</f>
        <v/>
      </c>
    </row>
    <row r="1529" spans="1:12" ht="16.5" customHeight="1" x14ac:dyDescent="0.4">
      <c r="A1529" s="52" t="str">
        <f t="shared" si="23"/>
        <v/>
      </c>
      <c r="B1529" s="51"/>
      <c r="C1529" s="75"/>
      <c r="D1529" s="51"/>
      <c r="E1529" s="27" t="str" cm="1">
        <f t="array" ref="E1529">IFERROR(_xlfn.IFS(AND($F$4=45566,D1529="徳島"),VLOOKUP(D1529,最低賃金!$A$2:$G$49,2,FALSE),OR($F$4&lt;&gt;45566,D1529&lt;&gt;"徳島"),VLOOKUP(D1529,最低賃金!$A$2:$G$49,4,FALSE)),"")</f>
        <v/>
      </c>
      <c r="F1529" s="27" t="str">
        <f>IFERROR(VLOOKUP(D1529,最低賃金!$A$3:$G$49,6,FALSE),"")</f>
        <v/>
      </c>
      <c r="G1529" s="51"/>
      <c r="H1529" s="19"/>
      <c r="I1529" s="81"/>
      <c r="J1529" s="27" t="str" cm="1">
        <f t="array" ref="J1529">IFERROR(_xlfn.IFS(COUNTBLANK(G1529:I1529)=3,"",H1529="","H列に金額を入力してください",G1529=3,H1529,I1529="","I列に労働時間を入力してください",G1529=1,ROUND(H1529/(I1529*24),0),G1529=2,ROUND(H1529/(I1529*24),0)),"")</f>
        <v/>
      </c>
      <c r="K1529" s="80" t="str" cm="1">
        <f t="array" ref="K1529">IFERROR(_xlfn.IFS(D1529="","",J1529&lt;E1529,"×（法定外・要件外となる従業員です）",J1529&lt;=F1529,"〇",J1529&gt;F1529,"ー（要件外となる従業員です）"),"")</f>
        <v/>
      </c>
      <c r="L1529" s="25" t="str" cm="1">
        <f t="array" ref="L1529">IFERROR(_xlfn.IFS(COUNTBLANK(C1529:J1529)=8,"",C1529="","←C列に従業員名を姓名（フルネーム）で入力してください。誤変換にお気を付け下さい。",D1529="","←D列に都道府県を入力してください。",G1529="","←G列に1～3の選択肢を入力してください",H1529="","←H列に金額を入力してください",G1529=3,"",I1529="","←I列に所定労働時間を入力してください"),"")</f>
        <v/>
      </c>
    </row>
    <row r="1530" spans="1:12" ht="16.5" customHeight="1" x14ac:dyDescent="0.4">
      <c r="A1530" s="52" t="str">
        <f t="shared" si="23"/>
        <v/>
      </c>
      <c r="B1530" s="51"/>
      <c r="C1530" s="75"/>
      <c r="D1530" s="51"/>
      <c r="E1530" s="27" t="str" cm="1">
        <f t="array" ref="E1530">IFERROR(_xlfn.IFS(AND($F$4=45566,D1530="徳島"),VLOOKUP(D1530,最低賃金!$A$2:$G$49,2,FALSE),OR($F$4&lt;&gt;45566,D1530&lt;&gt;"徳島"),VLOOKUP(D1530,最低賃金!$A$2:$G$49,4,FALSE)),"")</f>
        <v/>
      </c>
      <c r="F1530" s="27" t="str">
        <f>IFERROR(VLOOKUP(D1530,最低賃金!$A$3:$G$49,6,FALSE),"")</f>
        <v/>
      </c>
      <c r="G1530" s="51"/>
      <c r="H1530" s="19"/>
      <c r="I1530" s="81"/>
      <c r="J1530" s="27" t="str" cm="1">
        <f t="array" ref="J1530">IFERROR(_xlfn.IFS(COUNTBLANK(G1530:I1530)=3,"",H1530="","H列に金額を入力してください",G1530=3,H1530,I1530="","I列に労働時間を入力してください",G1530=1,ROUND(H1530/(I1530*24),0),G1530=2,ROUND(H1530/(I1530*24),0)),"")</f>
        <v/>
      </c>
      <c r="K1530" s="80" t="str" cm="1">
        <f t="array" ref="K1530">IFERROR(_xlfn.IFS(D1530="","",J1530&lt;E1530,"×（法定外・要件外となる従業員です）",J1530&lt;=F1530,"〇",J1530&gt;F1530,"ー（要件外となる従業員です）"),"")</f>
        <v/>
      </c>
      <c r="L1530" s="25" t="str" cm="1">
        <f t="array" ref="L1530">IFERROR(_xlfn.IFS(COUNTBLANK(C1530:J1530)=8,"",C1530="","←C列に従業員名を姓名（フルネーム）で入力してください。誤変換にお気を付け下さい。",D1530="","←D列に都道府県を入力してください。",G1530="","←G列に1～3の選択肢を入力してください",H1530="","←H列に金額を入力してください",G1530=3,"",I1530="","←I列に所定労働時間を入力してください"),"")</f>
        <v/>
      </c>
    </row>
    <row r="1531" spans="1:12" ht="16.5" customHeight="1" x14ac:dyDescent="0.4">
      <c r="A1531" s="52" t="str">
        <f t="shared" si="23"/>
        <v/>
      </c>
      <c r="B1531" s="51"/>
      <c r="C1531" s="75"/>
      <c r="D1531" s="51"/>
      <c r="E1531" s="27" t="str" cm="1">
        <f t="array" ref="E1531">IFERROR(_xlfn.IFS(AND($F$4=45566,D1531="徳島"),VLOOKUP(D1531,最低賃金!$A$2:$G$49,2,FALSE),OR($F$4&lt;&gt;45566,D1531&lt;&gt;"徳島"),VLOOKUP(D1531,最低賃金!$A$2:$G$49,4,FALSE)),"")</f>
        <v/>
      </c>
      <c r="F1531" s="27" t="str">
        <f>IFERROR(VLOOKUP(D1531,最低賃金!$A$3:$G$49,6,FALSE),"")</f>
        <v/>
      </c>
      <c r="G1531" s="51"/>
      <c r="H1531" s="19"/>
      <c r="I1531" s="81"/>
      <c r="J1531" s="27" t="str" cm="1">
        <f t="array" ref="J1531">IFERROR(_xlfn.IFS(COUNTBLANK(G1531:I1531)=3,"",H1531="","H列に金額を入力してください",G1531=3,H1531,I1531="","I列に労働時間を入力してください",G1531=1,ROUND(H1531/(I1531*24),0),G1531=2,ROUND(H1531/(I1531*24),0)),"")</f>
        <v/>
      </c>
      <c r="K1531" s="80" t="str" cm="1">
        <f t="array" ref="K1531">IFERROR(_xlfn.IFS(D1531="","",J1531&lt;E1531,"×（法定外・要件外となる従業員です）",J1531&lt;=F1531,"〇",J1531&gt;F1531,"ー（要件外となる従業員です）"),"")</f>
        <v/>
      </c>
      <c r="L1531" s="25" t="str" cm="1">
        <f t="array" ref="L1531">IFERROR(_xlfn.IFS(COUNTBLANK(C1531:J1531)=8,"",C1531="","←C列に従業員名を姓名（フルネーム）で入力してください。誤変換にお気を付け下さい。",D1531="","←D列に都道府県を入力してください。",G1531="","←G列に1～3の選択肢を入力してください",H1531="","←H列に金額を入力してください",G1531=3,"",I1531="","←I列に所定労働時間を入力してください"),"")</f>
        <v/>
      </c>
    </row>
    <row r="1532" spans="1:12" ht="16.5" customHeight="1" x14ac:dyDescent="0.4">
      <c r="A1532" s="52" t="str">
        <f t="shared" si="23"/>
        <v/>
      </c>
      <c r="B1532" s="51"/>
      <c r="C1532" s="75"/>
      <c r="D1532" s="51"/>
      <c r="E1532" s="27" t="str" cm="1">
        <f t="array" ref="E1532">IFERROR(_xlfn.IFS(AND($F$4=45566,D1532="徳島"),VLOOKUP(D1532,最低賃金!$A$2:$G$49,2,FALSE),OR($F$4&lt;&gt;45566,D1532&lt;&gt;"徳島"),VLOOKUP(D1532,最低賃金!$A$2:$G$49,4,FALSE)),"")</f>
        <v/>
      </c>
      <c r="F1532" s="27" t="str">
        <f>IFERROR(VLOOKUP(D1532,最低賃金!$A$3:$G$49,6,FALSE),"")</f>
        <v/>
      </c>
      <c r="G1532" s="51"/>
      <c r="H1532" s="19"/>
      <c r="I1532" s="81"/>
      <c r="J1532" s="27" t="str" cm="1">
        <f t="array" ref="J1532">IFERROR(_xlfn.IFS(COUNTBLANK(G1532:I1532)=3,"",H1532="","H列に金額を入力してください",G1532=3,H1532,I1532="","I列に労働時間を入力してください",G1532=1,ROUND(H1532/(I1532*24),0),G1532=2,ROUND(H1532/(I1532*24),0)),"")</f>
        <v/>
      </c>
      <c r="K1532" s="80" t="str" cm="1">
        <f t="array" ref="K1532">IFERROR(_xlfn.IFS(D1532="","",J1532&lt;E1532,"×（法定外・要件外となる従業員です）",J1532&lt;=F1532,"〇",J1532&gt;F1532,"ー（要件外となる従業員です）"),"")</f>
        <v/>
      </c>
      <c r="L1532" s="25" t="str" cm="1">
        <f t="array" ref="L1532">IFERROR(_xlfn.IFS(COUNTBLANK(C1532:J1532)=8,"",C1532="","←C列に従業員名を姓名（フルネーム）で入力してください。誤変換にお気を付け下さい。",D1532="","←D列に都道府県を入力してください。",G1532="","←G列に1～3の選択肢を入力してください",H1532="","←H列に金額を入力してください",G1532=3,"",I1532="","←I列に所定労働時間を入力してください"),"")</f>
        <v/>
      </c>
    </row>
    <row r="1533" spans="1:12" ht="16.5" customHeight="1" x14ac:dyDescent="0.4">
      <c r="A1533" s="52" t="str">
        <f t="shared" si="23"/>
        <v/>
      </c>
      <c r="B1533" s="51"/>
      <c r="C1533" s="75"/>
      <c r="D1533" s="51"/>
      <c r="E1533" s="27" t="str" cm="1">
        <f t="array" ref="E1533">IFERROR(_xlfn.IFS(AND($F$4=45566,D1533="徳島"),VLOOKUP(D1533,最低賃金!$A$2:$G$49,2,FALSE),OR($F$4&lt;&gt;45566,D1533&lt;&gt;"徳島"),VLOOKUP(D1533,最低賃金!$A$2:$G$49,4,FALSE)),"")</f>
        <v/>
      </c>
      <c r="F1533" s="27" t="str">
        <f>IFERROR(VLOOKUP(D1533,最低賃金!$A$3:$G$49,6,FALSE),"")</f>
        <v/>
      </c>
      <c r="G1533" s="51"/>
      <c r="H1533" s="19"/>
      <c r="I1533" s="81"/>
      <c r="J1533" s="27" t="str" cm="1">
        <f t="array" ref="J1533">IFERROR(_xlfn.IFS(COUNTBLANK(G1533:I1533)=3,"",H1533="","H列に金額を入力してください",G1533=3,H1533,I1533="","I列に労働時間を入力してください",G1533=1,ROUND(H1533/(I1533*24),0),G1533=2,ROUND(H1533/(I1533*24),0)),"")</f>
        <v/>
      </c>
      <c r="K1533" s="80" t="str" cm="1">
        <f t="array" ref="K1533">IFERROR(_xlfn.IFS(D1533="","",J1533&lt;E1533,"×（法定外・要件外となる従業員です）",J1533&lt;=F1533,"〇",J1533&gt;F1533,"ー（要件外となる従業員です）"),"")</f>
        <v/>
      </c>
      <c r="L1533" s="25" t="str" cm="1">
        <f t="array" ref="L1533">IFERROR(_xlfn.IFS(COUNTBLANK(C1533:J1533)=8,"",C1533="","←C列に従業員名を姓名（フルネーム）で入力してください。誤変換にお気を付け下さい。",D1533="","←D列に都道府県を入力してください。",G1533="","←G列に1～3の選択肢を入力してください",H1533="","←H列に金額を入力してください",G1533=3,"",I1533="","←I列に所定労働時間を入力してください"),"")</f>
        <v/>
      </c>
    </row>
    <row r="1534" spans="1:12" ht="16.5" customHeight="1" x14ac:dyDescent="0.4">
      <c r="A1534" s="52" t="str">
        <f t="shared" si="23"/>
        <v/>
      </c>
      <c r="B1534" s="51"/>
      <c r="C1534" s="75"/>
      <c r="D1534" s="51"/>
      <c r="E1534" s="27" t="str" cm="1">
        <f t="array" ref="E1534">IFERROR(_xlfn.IFS(AND($F$4=45566,D1534="徳島"),VLOOKUP(D1534,最低賃金!$A$2:$G$49,2,FALSE),OR($F$4&lt;&gt;45566,D1534&lt;&gt;"徳島"),VLOOKUP(D1534,最低賃金!$A$2:$G$49,4,FALSE)),"")</f>
        <v/>
      </c>
      <c r="F1534" s="27" t="str">
        <f>IFERROR(VLOOKUP(D1534,最低賃金!$A$3:$G$49,6,FALSE),"")</f>
        <v/>
      </c>
      <c r="G1534" s="51"/>
      <c r="H1534" s="19"/>
      <c r="I1534" s="81"/>
      <c r="J1534" s="27" t="str" cm="1">
        <f t="array" ref="J1534">IFERROR(_xlfn.IFS(COUNTBLANK(G1534:I1534)=3,"",H1534="","H列に金額を入力してください",G1534=3,H1534,I1534="","I列に労働時間を入力してください",G1534=1,ROUND(H1534/(I1534*24),0),G1534=2,ROUND(H1534/(I1534*24),0)),"")</f>
        <v/>
      </c>
      <c r="K1534" s="80" t="str" cm="1">
        <f t="array" ref="K1534">IFERROR(_xlfn.IFS(D1534="","",J1534&lt;E1534,"×（法定外・要件外となる従業員です）",J1534&lt;=F1534,"〇",J1534&gt;F1534,"ー（要件外となる従業員です）"),"")</f>
        <v/>
      </c>
      <c r="L1534" s="25" t="str" cm="1">
        <f t="array" ref="L1534">IFERROR(_xlfn.IFS(COUNTBLANK(C1534:J1534)=8,"",C1534="","←C列に従業員名を姓名（フルネーム）で入力してください。誤変換にお気を付け下さい。",D1534="","←D列に都道府県を入力してください。",G1534="","←G列に1～3の選択肢を入力してください",H1534="","←H列に金額を入力してください",G1534=3,"",I1534="","←I列に所定労働時間を入力してください"),"")</f>
        <v/>
      </c>
    </row>
    <row r="1535" spans="1:12" ht="16.5" customHeight="1" x14ac:dyDescent="0.4">
      <c r="A1535" s="52" t="str">
        <f t="shared" si="23"/>
        <v/>
      </c>
      <c r="B1535" s="51"/>
      <c r="C1535" s="75"/>
      <c r="D1535" s="51"/>
      <c r="E1535" s="27" t="str" cm="1">
        <f t="array" ref="E1535">IFERROR(_xlfn.IFS(AND($F$4=45566,D1535="徳島"),VLOOKUP(D1535,最低賃金!$A$2:$G$49,2,FALSE),OR($F$4&lt;&gt;45566,D1535&lt;&gt;"徳島"),VLOOKUP(D1535,最低賃金!$A$2:$G$49,4,FALSE)),"")</f>
        <v/>
      </c>
      <c r="F1535" s="27" t="str">
        <f>IFERROR(VLOOKUP(D1535,最低賃金!$A$3:$G$49,6,FALSE),"")</f>
        <v/>
      </c>
      <c r="G1535" s="51"/>
      <c r="H1535" s="19"/>
      <c r="I1535" s="81"/>
      <c r="J1535" s="27" t="str" cm="1">
        <f t="array" ref="J1535">IFERROR(_xlfn.IFS(COUNTBLANK(G1535:I1535)=3,"",H1535="","H列に金額を入力してください",G1535=3,H1535,I1535="","I列に労働時間を入力してください",G1535=1,ROUND(H1535/(I1535*24),0),G1535=2,ROUND(H1535/(I1535*24),0)),"")</f>
        <v/>
      </c>
      <c r="K1535" s="80" t="str" cm="1">
        <f t="array" ref="K1535">IFERROR(_xlfn.IFS(D1535="","",J1535&lt;E1535,"×（法定外・要件外となる従業員です）",J1535&lt;=F1535,"〇",J1535&gt;F1535,"ー（要件外となる従業員です）"),"")</f>
        <v/>
      </c>
      <c r="L1535" s="25" t="str" cm="1">
        <f t="array" ref="L1535">IFERROR(_xlfn.IFS(COUNTBLANK(C1535:J1535)=8,"",C1535="","←C列に従業員名を姓名（フルネーム）で入力してください。誤変換にお気を付け下さい。",D1535="","←D列に都道府県を入力してください。",G1535="","←G列に1～3の選択肢を入力してください",H1535="","←H列に金額を入力してください",G1535=3,"",I1535="","←I列に所定労働時間を入力してください"),"")</f>
        <v/>
      </c>
    </row>
    <row r="1536" spans="1:12" ht="16.5" customHeight="1" x14ac:dyDescent="0.4">
      <c r="A1536" s="52" t="str">
        <f t="shared" si="23"/>
        <v/>
      </c>
      <c r="B1536" s="51"/>
      <c r="C1536" s="75"/>
      <c r="D1536" s="51"/>
      <c r="E1536" s="27" t="str" cm="1">
        <f t="array" ref="E1536">IFERROR(_xlfn.IFS(AND($F$4=45566,D1536="徳島"),VLOOKUP(D1536,最低賃金!$A$2:$G$49,2,FALSE),OR($F$4&lt;&gt;45566,D1536&lt;&gt;"徳島"),VLOOKUP(D1536,最低賃金!$A$2:$G$49,4,FALSE)),"")</f>
        <v/>
      </c>
      <c r="F1536" s="27" t="str">
        <f>IFERROR(VLOOKUP(D1536,最低賃金!$A$3:$G$49,6,FALSE),"")</f>
        <v/>
      </c>
      <c r="G1536" s="51"/>
      <c r="H1536" s="19"/>
      <c r="I1536" s="81"/>
      <c r="J1536" s="27" t="str" cm="1">
        <f t="array" ref="J1536">IFERROR(_xlfn.IFS(COUNTBLANK(G1536:I1536)=3,"",H1536="","H列に金額を入力してください",G1536=3,H1536,I1536="","I列に労働時間を入力してください",G1536=1,ROUND(H1536/(I1536*24),0),G1536=2,ROUND(H1536/(I1536*24),0)),"")</f>
        <v/>
      </c>
      <c r="K1536" s="80" t="str" cm="1">
        <f t="array" ref="K1536">IFERROR(_xlfn.IFS(D1536="","",J1536&lt;E1536,"×（法定外・要件外となる従業員です）",J1536&lt;=F1536,"〇",J1536&gt;F1536,"ー（要件外となる従業員です）"),"")</f>
        <v/>
      </c>
      <c r="L1536" s="25" t="str" cm="1">
        <f t="array" ref="L1536">IFERROR(_xlfn.IFS(COUNTBLANK(C1536:J1536)=8,"",C1536="","←C列に従業員名を姓名（フルネーム）で入力してください。誤変換にお気を付け下さい。",D1536="","←D列に都道府県を入力してください。",G1536="","←G列に1～3の選択肢を入力してください",H1536="","←H列に金額を入力してください",G1536=3,"",I1536="","←I列に所定労働時間を入力してください"),"")</f>
        <v/>
      </c>
    </row>
    <row r="1537" spans="1:12" ht="16.5" customHeight="1" x14ac:dyDescent="0.4">
      <c r="A1537" s="52" t="str">
        <f t="shared" si="23"/>
        <v/>
      </c>
      <c r="B1537" s="51"/>
      <c r="C1537" s="75"/>
      <c r="D1537" s="51"/>
      <c r="E1537" s="27" t="str" cm="1">
        <f t="array" ref="E1537">IFERROR(_xlfn.IFS(AND($F$4=45566,D1537="徳島"),VLOOKUP(D1537,最低賃金!$A$2:$G$49,2,FALSE),OR($F$4&lt;&gt;45566,D1537&lt;&gt;"徳島"),VLOOKUP(D1537,最低賃金!$A$2:$G$49,4,FALSE)),"")</f>
        <v/>
      </c>
      <c r="F1537" s="27" t="str">
        <f>IFERROR(VLOOKUP(D1537,最低賃金!$A$3:$G$49,6,FALSE),"")</f>
        <v/>
      </c>
      <c r="G1537" s="51"/>
      <c r="H1537" s="19"/>
      <c r="I1537" s="81"/>
      <c r="J1537" s="27" t="str" cm="1">
        <f t="array" ref="J1537">IFERROR(_xlfn.IFS(COUNTBLANK(G1537:I1537)=3,"",H1537="","H列に金額を入力してください",G1537=3,H1537,I1537="","I列に労働時間を入力してください",G1537=1,ROUND(H1537/(I1537*24),0),G1537=2,ROUND(H1537/(I1537*24),0)),"")</f>
        <v/>
      </c>
      <c r="K1537" s="80" t="str" cm="1">
        <f t="array" ref="K1537">IFERROR(_xlfn.IFS(D1537="","",J1537&lt;E1537,"×（法定外・要件外となる従業員です）",J1537&lt;=F1537,"〇",J1537&gt;F1537,"ー（要件外となる従業員です）"),"")</f>
        <v/>
      </c>
      <c r="L1537" s="25" t="str" cm="1">
        <f t="array" ref="L1537">IFERROR(_xlfn.IFS(COUNTBLANK(C1537:J1537)=8,"",C1537="","←C列に従業員名を姓名（フルネーム）で入力してください。誤変換にお気を付け下さい。",D1537="","←D列に都道府県を入力してください。",G1537="","←G列に1～3の選択肢を入力してください",H1537="","←H列に金額を入力してください",G1537=3,"",I1537="","←I列に所定労働時間を入力してください"),"")</f>
        <v/>
      </c>
    </row>
    <row r="1538" spans="1:12" ht="16.5" customHeight="1" x14ac:dyDescent="0.4">
      <c r="A1538" s="52" t="str">
        <f t="shared" si="23"/>
        <v/>
      </c>
      <c r="B1538" s="51"/>
      <c r="C1538" s="75"/>
      <c r="D1538" s="51"/>
      <c r="E1538" s="27" t="str" cm="1">
        <f t="array" ref="E1538">IFERROR(_xlfn.IFS(AND($F$4=45566,D1538="徳島"),VLOOKUP(D1538,最低賃金!$A$2:$G$49,2,FALSE),OR($F$4&lt;&gt;45566,D1538&lt;&gt;"徳島"),VLOOKUP(D1538,最低賃金!$A$2:$G$49,4,FALSE)),"")</f>
        <v/>
      </c>
      <c r="F1538" s="27" t="str">
        <f>IFERROR(VLOOKUP(D1538,最低賃金!$A$3:$G$49,6,FALSE),"")</f>
        <v/>
      </c>
      <c r="G1538" s="51"/>
      <c r="H1538" s="19"/>
      <c r="I1538" s="81"/>
      <c r="J1538" s="27" t="str" cm="1">
        <f t="array" ref="J1538">IFERROR(_xlfn.IFS(COUNTBLANK(G1538:I1538)=3,"",H1538="","H列に金額を入力してください",G1538=3,H1538,I1538="","I列に労働時間を入力してください",G1538=1,ROUND(H1538/(I1538*24),0),G1538=2,ROUND(H1538/(I1538*24),0)),"")</f>
        <v/>
      </c>
      <c r="K1538" s="80" t="str" cm="1">
        <f t="array" ref="K1538">IFERROR(_xlfn.IFS(D1538="","",J1538&lt;E1538,"×（法定外・要件外となる従業員です）",J1538&lt;=F1538,"〇",J1538&gt;F1538,"ー（要件外となる従業員です）"),"")</f>
        <v/>
      </c>
      <c r="L1538" s="25" t="str" cm="1">
        <f t="array" ref="L1538">IFERROR(_xlfn.IFS(COUNTBLANK(C1538:J1538)=8,"",C1538="","←C列に従業員名を姓名（フルネーム）で入力してください。誤変換にお気を付け下さい。",D1538="","←D列に都道府県を入力してください。",G1538="","←G列に1～3の選択肢を入力してください",H1538="","←H列に金額を入力してください",G1538=3,"",I1538="","←I列に所定労働時間を入力してください"),"")</f>
        <v/>
      </c>
    </row>
    <row r="1539" spans="1:12" ht="16.5" customHeight="1" x14ac:dyDescent="0.4">
      <c r="A1539" s="52" t="str">
        <f t="shared" si="23"/>
        <v/>
      </c>
      <c r="B1539" s="51"/>
      <c r="C1539" s="75"/>
      <c r="D1539" s="51"/>
      <c r="E1539" s="27" t="str" cm="1">
        <f t="array" ref="E1539">IFERROR(_xlfn.IFS(AND($F$4=45566,D1539="徳島"),VLOOKUP(D1539,最低賃金!$A$2:$G$49,2,FALSE),OR($F$4&lt;&gt;45566,D1539&lt;&gt;"徳島"),VLOOKUP(D1539,最低賃金!$A$2:$G$49,4,FALSE)),"")</f>
        <v/>
      </c>
      <c r="F1539" s="27" t="str">
        <f>IFERROR(VLOOKUP(D1539,最低賃金!$A$3:$G$49,6,FALSE),"")</f>
        <v/>
      </c>
      <c r="G1539" s="51"/>
      <c r="H1539" s="19"/>
      <c r="I1539" s="81"/>
      <c r="J1539" s="27" t="str" cm="1">
        <f t="array" ref="J1539">IFERROR(_xlfn.IFS(COUNTBLANK(G1539:I1539)=3,"",H1539="","H列に金額を入力してください",G1539=3,H1539,I1539="","I列に労働時間を入力してください",G1539=1,ROUND(H1539/(I1539*24),0),G1539=2,ROUND(H1539/(I1539*24),0)),"")</f>
        <v/>
      </c>
      <c r="K1539" s="80" t="str" cm="1">
        <f t="array" ref="K1539">IFERROR(_xlfn.IFS(D1539="","",J1539&lt;E1539,"×（法定外・要件外となる従業員です）",J1539&lt;=F1539,"〇",J1539&gt;F1539,"ー（要件外となる従業員です）"),"")</f>
        <v/>
      </c>
      <c r="L1539" s="25" t="str" cm="1">
        <f t="array" ref="L1539">IFERROR(_xlfn.IFS(COUNTBLANK(C1539:J1539)=8,"",C1539="","←C列に従業員名を姓名（フルネーム）で入力してください。誤変換にお気を付け下さい。",D1539="","←D列に都道府県を入力してください。",G1539="","←G列に1～3の選択肢を入力してください",H1539="","←H列に金額を入力してください",G1539=3,"",I1539="","←I列に所定労働時間を入力してください"),"")</f>
        <v/>
      </c>
    </row>
    <row r="1540" spans="1:12" ht="16.5" customHeight="1" x14ac:dyDescent="0.4">
      <c r="A1540" s="52" t="str">
        <f t="shared" si="23"/>
        <v/>
      </c>
      <c r="B1540" s="51"/>
      <c r="C1540" s="75"/>
      <c r="D1540" s="51"/>
      <c r="E1540" s="27" t="str" cm="1">
        <f t="array" ref="E1540">IFERROR(_xlfn.IFS(AND($F$4=45566,D1540="徳島"),VLOOKUP(D1540,最低賃金!$A$2:$G$49,2,FALSE),OR($F$4&lt;&gt;45566,D1540&lt;&gt;"徳島"),VLOOKUP(D1540,最低賃金!$A$2:$G$49,4,FALSE)),"")</f>
        <v/>
      </c>
      <c r="F1540" s="27" t="str">
        <f>IFERROR(VLOOKUP(D1540,最低賃金!$A$3:$G$49,6,FALSE),"")</f>
        <v/>
      </c>
      <c r="G1540" s="51"/>
      <c r="H1540" s="19"/>
      <c r="I1540" s="81"/>
      <c r="J1540" s="27" t="str" cm="1">
        <f t="array" ref="J1540">IFERROR(_xlfn.IFS(COUNTBLANK(G1540:I1540)=3,"",H1540="","H列に金額を入力してください",G1540=3,H1540,I1540="","I列に労働時間を入力してください",G1540=1,ROUND(H1540/(I1540*24),0),G1540=2,ROUND(H1540/(I1540*24),0)),"")</f>
        <v/>
      </c>
      <c r="K1540" s="80" t="str" cm="1">
        <f t="array" ref="K1540">IFERROR(_xlfn.IFS(D1540="","",J1540&lt;E1540,"×（法定外・要件外となる従業員です）",J1540&lt;=F1540,"〇",J1540&gt;F1540,"ー（要件外となる従業員です）"),"")</f>
        <v/>
      </c>
      <c r="L1540" s="25" t="str" cm="1">
        <f t="array" ref="L1540">IFERROR(_xlfn.IFS(COUNTBLANK(C1540:J1540)=8,"",C1540="","←C列に従業員名を姓名（フルネーム）で入力してください。誤変換にお気を付け下さい。",D1540="","←D列に都道府県を入力してください。",G1540="","←G列に1～3の選択肢を入力してください",H1540="","←H列に金額を入力してください",G1540=3,"",I1540="","←I列に所定労働時間を入力してください"),"")</f>
        <v/>
      </c>
    </row>
    <row r="1541" spans="1:12" ht="16.5" customHeight="1" x14ac:dyDescent="0.4">
      <c r="A1541" s="52" t="str">
        <f t="shared" si="23"/>
        <v/>
      </c>
      <c r="B1541" s="51"/>
      <c r="C1541" s="75"/>
      <c r="D1541" s="51"/>
      <c r="E1541" s="27" t="str" cm="1">
        <f t="array" ref="E1541">IFERROR(_xlfn.IFS(AND($F$4=45566,D1541="徳島"),VLOOKUP(D1541,最低賃金!$A$2:$G$49,2,FALSE),OR($F$4&lt;&gt;45566,D1541&lt;&gt;"徳島"),VLOOKUP(D1541,最低賃金!$A$2:$G$49,4,FALSE)),"")</f>
        <v/>
      </c>
      <c r="F1541" s="27" t="str">
        <f>IFERROR(VLOOKUP(D1541,最低賃金!$A$3:$G$49,6,FALSE),"")</f>
        <v/>
      </c>
      <c r="G1541" s="51"/>
      <c r="H1541" s="19"/>
      <c r="I1541" s="81"/>
      <c r="J1541" s="27" t="str" cm="1">
        <f t="array" ref="J1541">IFERROR(_xlfn.IFS(COUNTBLANK(G1541:I1541)=3,"",H1541="","H列に金額を入力してください",G1541=3,H1541,I1541="","I列に労働時間を入力してください",G1541=1,ROUND(H1541/(I1541*24),0),G1541=2,ROUND(H1541/(I1541*24),0)),"")</f>
        <v/>
      </c>
      <c r="K1541" s="80" t="str" cm="1">
        <f t="array" ref="K1541">IFERROR(_xlfn.IFS(D1541="","",J1541&lt;E1541,"×（法定外・要件外となる従業員です）",J1541&lt;=F1541,"〇",J1541&gt;F1541,"ー（要件外となる従業員です）"),"")</f>
        <v/>
      </c>
      <c r="L1541" s="25" t="str" cm="1">
        <f t="array" ref="L1541">IFERROR(_xlfn.IFS(COUNTBLANK(C1541:J1541)=8,"",C1541="","←C列に従業員名を姓名（フルネーム）で入力してください。誤変換にお気を付け下さい。",D1541="","←D列に都道府県を入力してください。",G1541="","←G列に1～3の選択肢を入力してください",H1541="","←H列に金額を入力してください",G1541=3,"",I1541="","←I列に所定労働時間を入力してください"),"")</f>
        <v/>
      </c>
    </row>
    <row r="1542" spans="1:12" ht="16.5" customHeight="1" x14ac:dyDescent="0.4">
      <c r="A1542" s="52" t="str">
        <f t="shared" si="23"/>
        <v/>
      </c>
      <c r="B1542" s="51"/>
      <c r="C1542" s="75"/>
      <c r="D1542" s="51"/>
      <c r="E1542" s="27" t="str" cm="1">
        <f t="array" ref="E1542">IFERROR(_xlfn.IFS(AND($F$4=45566,D1542="徳島"),VLOOKUP(D1542,最低賃金!$A$2:$G$49,2,FALSE),OR($F$4&lt;&gt;45566,D1542&lt;&gt;"徳島"),VLOOKUP(D1542,最低賃金!$A$2:$G$49,4,FALSE)),"")</f>
        <v/>
      </c>
      <c r="F1542" s="27" t="str">
        <f>IFERROR(VLOOKUP(D1542,最低賃金!$A$3:$G$49,6,FALSE),"")</f>
        <v/>
      </c>
      <c r="G1542" s="51"/>
      <c r="H1542" s="19"/>
      <c r="I1542" s="81"/>
      <c r="J1542" s="27" t="str" cm="1">
        <f t="array" ref="J1542">IFERROR(_xlfn.IFS(COUNTBLANK(G1542:I1542)=3,"",H1542="","H列に金額を入力してください",G1542=3,H1542,I1542="","I列に労働時間を入力してください",G1542=1,ROUND(H1542/(I1542*24),0),G1542=2,ROUND(H1542/(I1542*24),0)),"")</f>
        <v/>
      </c>
      <c r="K1542" s="80" t="str" cm="1">
        <f t="array" ref="K1542">IFERROR(_xlfn.IFS(D1542="","",J1542&lt;E1542,"×（法定外・要件外となる従業員です）",J1542&lt;=F1542,"〇",J1542&gt;F1542,"ー（要件外となる従業員です）"),"")</f>
        <v/>
      </c>
      <c r="L1542" s="25" t="str" cm="1">
        <f t="array" ref="L1542">IFERROR(_xlfn.IFS(COUNTBLANK(C1542:J1542)=8,"",C1542="","←C列に従業員名を姓名（フルネーム）で入力してください。誤変換にお気を付け下さい。",D1542="","←D列に都道府県を入力してください。",G1542="","←G列に1～3の選択肢を入力してください",H1542="","←H列に金額を入力してください",G1542=3,"",I1542="","←I列に所定労働時間を入力してください"),"")</f>
        <v/>
      </c>
    </row>
    <row r="1543" spans="1:12" ht="16.5" customHeight="1" x14ac:dyDescent="0.4">
      <c r="A1543" s="52" t="str">
        <f t="shared" si="23"/>
        <v/>
      </c>
      <c r="B1543" s="51"/>
      <c r="C1543" s="75"/>
      <c r="D1543" s="51"/>
      <c r="E1543" s="27" t="str" cm="1">
        <f t="array" ref="E1543">IFERROR(_xlfn.IFS(AND($F$4=45566,D1543="徳島"),VLOOKUP(D1543,最低賃金!$A$2:$G$49,2,FALSE),OR($F$4&lt;&gt;45566,D1543&lt;&gt;"徳島"),VLOOKUP(D1543,最低賃金!$A$2:$G$49,4,FALSE)),"")</f>
        <v/>
      </c>
      <c r="F1543" s="27" t="str">
        <f>IFERROR(VLOOKUP(D1543,最低賃金!$A$3:$G$49,6,FALSE),"")</f>
        <v/>
      </c>
      <c r="G1543" s="51"/>
      <c r="H1543" s="19"/>
      <c r="I1543" s="81"/>
      <c r="J1543" s="27" t="str" cm="1">
        <f t="array" ref="J1543">IFERROR(_xlfn.IFS(COUNTBLANK(G1543:I1543)=3,"",H1543="","H列に金額を入力してください",G1543=3,H1543,I1543="","I列に労働時間を入力してください",G1543=1,ROUND(H1543/(I1543*24),0),G1543=2,ROUND(H1543/(I1543*24),0)),"")</f>
        <v/>
      </c>
      <c r="K1543" s="80" t="str" cm="1">
        <f t="array" ref="K1543">IFERROR(_xlfn.IFS(D1543="","",J1543&lt;E1543,"×（法定外・要件外となる従業員です）",J1543&lt;=F1543,"〇",J1543&gt;F1543,"ー（要件外となる従業員です）"),"")</f>
        <v/>
      </c>
      <c r="L1543" s="25" t="str" cm="1">
        <f t="array" ref="L1543">IFERROR(_xlfn.IFS(COUNTBLANK(C1543:J1543)=8,"",C1543="","←C列に従業員名を姓名（フルネーム）で入力してください。誤変換にお気を付け下さい。",D1543="","←D列に都道府県を入力してください。",G1543="","←G列に1～3の選択肢を入力してください",H1543="","←H列に金額を入力してください",G1543=3,"",I1543="","←I列に所定労働時間を入力してください"),"")</f>
        <v/>
      </c>
    </row>
    <row r="1544" spans="1:12" ht="16.5" customHeight="1" x14ac:dyDescent="0.4">
      <c r="A1544" s="52" t="str">
        <f t="shared" si="23"/>
        <v/>
      </c>
      <c r="B1544" s="51"/>
      <c r="C1544" s="75"/>
      <c r="D1544" s="51"/>
      <c r="E1544" s="27" t="str" cm="1">
        <f t="array" ref="E1544">IFERROR(_xlfn.IFS(AND($F$4=45566,D1544="徳島"),VLOOKUP(D1544,最低賃金!$A$2:$G$49,2,FALSE),OR($F$4&lt;&gt;45566,D1544&lt;&gt;"徳島"),VLOOKUP(D1544,最低賃金!$A$2:$G$49,4,FALSE)),"")</f>
        <v/>
      </c>
      <c r="F1544" s="27" t="str">
        <f>IFERROR(VLOOKUP(D1544,最低賃金!$A$3:$G$49,6,FALSE),"")</f>
        <v/>
      </c>
      <c r="G1544" s="51"/>
      <c r="H1544" s="19"/>
      <c r="I1544" s="81"/>
      <c r="J1544" s="27" t="str" cm="1">
        <f t="array" ref="J1544">IFERROR(_xlfn.IFS(COUNTBLANK(G1544:I1544)=3,"",H1544="","H列に金額を入力してください",G1544=3,H1544,I1544="","I列に労働時間を入力してください",G1544=1,ROUND(H1544/(I1544*24),0),G1544=2,ROUND(H1544/(I1544*24),0)),"")</f>
        <v/>
      </c>
      <c r="K1544" s="80" t="str" cm="1">
        <f t="array" ref="K1544">IFERROR(_xlfn.IFS(D1544="","",J1544&lt;E1544,"×（法定外・要件外となる従業員です）",J1544&lt;=F1544,"〇",J1544&gt;F1544,"ー（要件外となる従業員です）"),"")</f>
        <v/>
      </c>
      <c r="L1544" s="25" t="str" cm="1">
        <f t="array" ref="L1544">IFERROR(_xlfn.IFS(COUNTBLANK(C1544:J1544)=8,"",C1544="","←C列に従業員名を姓名（フルネーム）で入力してください。誤変換にお気を付け下さい。",D1544="","←D列に都道府県を入力してください。",G1544="","←G列に1～3の選択肢を入力してください",H1544="","←H列に金額を入力してください",G1544=3,"",I1544="","←I列に所定労働時間を入力してください"),"")</f>
        <v/>
      </c>
    </row>
    <row r="1545" spans="1:12" ht="16.5" customHeight="1" x14ac:dyDescent="0.4">
      <c r="A1545" s="52" t="str">
        <f t="shared" si="23"/>
        <v/>
      </c>
      <c r="B1545" s="51"/>
      <c r="C1545" s="75"/>
      <c r="D1545" s="51"/>
      <c r="E1545" s="27" t="str" cm="1">
        <f t="array" ref="E1545">IFERROR(_xlfn.IFS(AND($F$4=45566,D1545="徳島"),VLOOKUP(D1545,最低賃金!$A$2:$G$49,2,FALSE),OR($F$4&lt;&gt;45566,D1545&lt;&gt;"徳島"),VLOOKUP(D1545,最低賃金!$A$2:$G$49,4,FALSE)),"")</f>
        <v/>
      </c>
      <c r="F1545" s="27" t="str">
        <f>IFERROR(VLOOKUP(D1545,最低賃金!$A$3:$G$49,6,FALSE),"")</f>
        <v/>
      </c>
      <c r="G1545" s="51"/>
      <c r="H1545" s="19"/>
      <c r="I1545" s="81"/>
      <c r="J1545" s="27" t="str" cm="1">
        <f t="array" ref="J1545">IFERROR(_xlfn.IFS(COUNTBLANK(G1545:I1545)=3,"",H1545="","H列に金額を入力してください",G1545=3,H1545,I1545="","I列に労働時間を入力してください",G1545=1,ROUND(H1545/(I1545*24),0),G1545=2,ROUND(H1545/(I1545*24),0)),"")</f>
        <v/>
      </c>
      <c r="K1545" s="80" t="str" cm="1">
        <f t="array" ref="K1545">IFERROR(_xlfn.IFS(D1545="","",J1545&lt;E1545,"×（法定外・要件外となる従業員です）",J1545&lt;=F1545,"〇",J1545&gt;F1545,"ー（要件外となる従業員です）"),"")</f>
        <v/>
      </c>
      <c r="L1545" s="25" t="str" cm="1">
        <f t="array" ref="L1545">IFERROR(_xlfn.IFS(COUNTBLANK(C1545:J1545)=8,"",C1545="","←C列に従業員名を姓名（フルネーム）で入力してください。誤変換にお気を付け下さい。",D1545="","←D列に都道府県を入力してください。",G1545="","←G列に1～3の選択肢を入力してください",H1545="","←H列に金額を入力してください",G1545=3,"",I1545="","←I列に所定労働時間を入力してください"),"")</f>
        <v/>
      </c>
    </row>
    <row r="1546" spans="1:12" ht="16.5" customHeight="1" x14ac:dyDescent="0.4">
      <c r="A1546" s="52" t="str">
        <f t="shared" si="23"/>
        <v/>
      </c>
      <c r="B1546" s="51"/>
      <c r="C1546" s="75"/>
      <c r="D1546" s="51"/>
      <c r="E1546" s="27" t="str" cm="1">
        <f t="array" ref="E1546">IFERROR(_xlfn.IFS(AND($F$4=45566,D1546="徳島"),VLOOKUP(D1546,最低賃金!$A$2:$G$49,2,FALSE),OR($F$4&lt;&gt;45566,D1546&lt;&gt;"徳島"),VLOOKUP(D1546,最低賃金!$A$2:$G$49,4,FALSE)),"")</f>
        <v/>
      </c>
      <c r="F1546" s="27" t="str">
        <f>IFERROR(VLOOKUP(D1546,最低賃金!$A$3:$G$49,6,FALSE),"")</f>
        <v/>
      </c>
      <c r="G1546" s="51"/>
      <c r="H1546" s="19"/>
      <c r="I1546" s="81"/>
      <c r="J1546" s="27" t="str" cm="1">
        <f t="array" ref="J1546">IFERROR(_xlfn.IFS(COUNTBLANK(G1546:I1546)=3,"",H1546="","H列に金額を入力してください",G1546=3,H1546,I1546="","I列に労働時間を入力してください",G1546=1,ROUND(H1546/(I1546*24),0),G1546=2,ROUND(H1546/(I1546*24),0)),"")</f>
        <v/>
      </c>
      <c r="K1546" s="80" t="str" cm="1">
        <f t="array" ref="K1546">IFERROR(_xlfn.IFS(D1546="","",J1546&lt;E1546,"×（法定外・要件外となる従業員です）",J1546&lt;=F1546,"〇",J1546&gt;F1546,"ー（要件外となる従業員です）"),"")</f>
        <v/>
      </c>
      <c r="L1546" s="25" t="str" cm="1">
        <f t="array" ref="L1546">IFERROR(_xlfn.IFS(COUNTBLANK(C1546:J1546)=8,"",C1546="","←C列に従業員名を姓名（フルネーム）で入力してください。誤変換にお気を付け下さい。",D1546="","←D列に都道府県を入力してください。",G1546="","←G列に1～3の選択肢を入力してください",H1546="","←H列に金額を入力してください",G1546=3,"",I1546="","←I列に所定労働時間を入力してください"),"")</f>
        <v/>
      </c>
    </row>
    <row r="1547" spans="1:12" ht="16.5" customHeight="1" x14ac:dyDescent="0.4">
      <c r="A1547" s="52" t="str">
        <f t="shared" si="23"/>
        <v/>
      </c>
      <c r="B1547" s="51"/>
      <c r="C1547" s="75"/>
      <c r="D1547" s="51"/>
      <c r="E1547" s="27" t="str" cm="1">
        <f t="array" ref="E1547">IFERROR(_xlfn.IFS(AND($F$4=45566,D1547="徳島"),VLOOKUP(D1547,最低賃金!$A$2:$G$49,2,FALSE),OR($F$4&lt;&gt;45566,D1547&lt;&gt;"徳島"),VLOOKUP(D1547,最低賃金!$A$2:$G$49,4,FALSE)),"")</f>
        <v/>
      </c>
      <c r="F1547" s="27" t="str">
        <f>IFERROR(VLOOKUP(D1547,最低賃金!$A$3:$G$49,6,FALSE),"")</f>
        <v/>
      </c>
      <c r="G1547" s="51"/>
      <c r="H1547" s="19"/>
      <c r="I1547" s="81"/>
      <c r="J1547" s="27" t="str" cm="1">
        <f t="array" ref="J1547">IFERROR(_xlfn.IFS(COUNTBLANK(G1547:I1547)=3,"",H1547="","H列に金額を入力してください",G1547=3,H1547,I1547="","I列に労働時間を入力してください",G1547=1,ROUND(H1547/(I1547*24),0),G1547=2,ROUND(H1547/(I1547*24),0)),"")</f>
        <v/>
      </c>
      <c r="K1547" s="80" t="str" cm="1">
        <f t="array" ref="K1547">IFERROR(_xlfn.IFS(D1547="","",J1547&lt;E1547,"×（法定外・要件外となる従業員です）",J1547&lt;=F1547,"〇",J1547&gt;F1547,"ー（要件外となる従業員です）"),"")</f>
        <v/>
      </c>
      <c r="L1547" s="25" t="str" cm="1">
        <f t="array" ref="L1547">IFERROR(_xlfn.IFS(COUNTBLANK(C1547:J1547)=8,"",C1547="","←C列に従業員名を姓名（フルネーム）で入力してください。誤変換にお気を付け下さい。",D1547="","←D列に都道府県を入力してください。",G1547="","←G列に1～3の選択肢を入力してください",H1547="","←H列に金額を入力してください",G1547=3,"",I1547="","←I列に所定労働時間を入力してください"),"")</f>
        <v/>
      </c>
    </row>
    <row r="1548" spans="1:12" ht="16.5" customHeight="1" x14ac:dyDescent="0.4">
      <c r="A1548" s="52" t="str">
        <f t="shared" ref="A1548:A1611" si="24">IF(C1548="","",A1547+1)</f>
        <v/>
      </c>
      <c r="B1548" s="51"/>
      <c r="C1548" s="75"/>
      <c r="D1548" s="51"/>
      <c r="E1548" s="27" t="str" cm="1">
        <f t="array" ref="E1548">IFERROR(_xlfn.IFS(AND($F$4=45566,D1548="徳島"),VLOOKUP(D1548,最低賃金!$A$2:$G$49,2,FALSE),OR($F$4&lt;&gt;45566,D1548&lt;&gt;"徳島"),VLOOKUP(D1548,最低賃金!$A$2:$G$49,4,FALSE)),"")</f>
        <v/>
      </c>
      <c r="F1548" s="27" t="str">
        <f>IFERROR(VLOOKUP(D1548,最低賃金!$A$3:$G$49,6,FALSE),"")</f>
        <v/>
      </c>
      <c r="G1548" s="51"/>
      <c r="H1548" s="19"/>
      <c r="I1548" s="81"/>
      <c r="J1548" s="27" t="str" cm="1">
        <f t="array" ref="J1548">IFERROR(_xlfn.IFS(COUNTBLANK(G1548:I1548)=3,"",H1548="","H列に金額を入力してください",G1548=3,H1548,I1548="","I列に労働時間を入力してください",G1548=1,ROUND(H1548/(I1548*24),0),G1548=2,ROUND(H1548/(I1548*24),0)),"")</f>
        <v/>
      </c>
      <c r="K1548" s="80" t="str" cm="1">
        <f t="array" ref="K1548">IFERROR(_xlfn.IFS(D1548="","",J1548&lt;E1548,"×（法定外・要件外となる従業員です）",J1548&lt;=F1548,"〇",J1548&gt;F1548,"ー（要件外となる従業員です）"),"")</f>
        <v/>
      </c>
      <c r="L1548" s="25" t="str" cm="1">
        <f t="array" ref="L1548">IFERROR(_xlfn.IFS(COUNTBLANK(C1548:J1548)=8,"",C1548="","←C列に従業員名を姓名（フルネーム）で入力してください。誤変換にお気を付け下さい。",D1548="","←D列に都道府県を入力してください。",G1548="","←G列に1～3の選択肢を入力してください",H1548="","←H列に金額を入力してください",G1548=3,"",I1548="","←I列に所定労働時間を入力してください"),"")</f>
        <v/>
      </c>
    </row>
    <row r="1549" spans="1:12" ht="16.5" customHeight="1" x14ac:dyDescent="0.4">
      <c r="A1549" s="52" t="str">
        <f t="shared" si="24"/>
        <v/>
      </c>
      <c r="B1549" s="51"/>
      <c r="C1549" s="75"/>
      <c r="D1549" s="51"/>
      <c r="E1549" s="27" t="str" cm="1">
        <f t="array" ref="E1549">IFERROR(_xlfn.IFS(AND($F$4=45566,D1549="徳島"),VLOOKUP(D1549,最低賃金!$A$2:$G$49,2,FALSE),OR($F$4&lt;&gt;45566,D1549&lt;&gt;"徳島"),VLOOKUP(D1549,最低賃金!$A$2:$G$49,4,FALSE)),"")</f>
        <v/>
      </c>
      <c r="F1549" s="27" t="str">
        <f>IFERROR(VLOOKUP(D1549,最低賃金!$A$3:$G$49,6,FALSE),"")</f>
        <v/>
      </c>
      <c r="G1549" s="51"/>
      <c r="H1549" s="19"/>
      <c r="I1549" s="81"/>
      <c r="J1549" s="27" t="str" cm="1">
        <f t="array" ref="J1549">IFERROR(_xlfn.IFS(COUNTBLANK(G1549:I1549)=3,"",H1549="","H列に金額を入力してください",G1549=3,H1549,I1549="","I列に労働時間を入力してください",G1549=1,ROUND(H1549/(I1549*24),0),G1549=2,ROUND(H1549/(I1549*24),0)),"")</f>
        <v/>
      </c>
      <c r="K1549" s="80" t="str" cm="1">
        <f t="array" ref="K1549">IFERROR(_xlfn.IFS(D1549="","",J1549&lt;E1549,"×（法定外・要件外となる従業員です）",J1549&lt;=F1549,"〇",J1549&gt;F1549,"ー（要件外となる従業員です）"),"")</f>
        <v/>
      </c>
      <c r="L1549" s="25" t="str" cm="1">
        <f t="array" ref="L1549">IFERROR(_xlfn.IFS(COUNTBLANK(C1549:J1549)=8,"",C1549="","←C列に従業員名を姓名（フルネーム）で入力してください。誤変換にお気を付け下さい。",D1549="","←D列に都道府県を入力してください。",G1549="","←G列に1～3の選択肢を入力してください",H1549="","←H列に金額を入力してください",G1549=3,"",I1549="","←I列に所定労働時間を入力してください"),"")</f>
        <v/>
      </c>
    </row>
    <row r="1550" spans="1:12" ht="16.5" customHeight="1" x14ac:dyDescent="0.4">
      <c r="A1550" s="52" t="str">
        <f t="shared" si="24"/>
        <v/>
      </c>
      <c r="B1550" s="51"/>
      <c r="C1550" s="75"/>
      <c r="D1550" s="51"/>
      <c r="E1550" s="27" t="str" cm="1">
        <f t="array" ref="E1550">IFERROR(_xlfn.IFS(AND($F$4=45566,D1550="徳島"),VLOOKUP(D1550,最低賃金!$A$2:$G$49,2,FALSE),OR($F$4&lt;&gt;45566,D1550&lt;&gt;"徳島"),VLOOKUP(D1550,最低賃金!$A$2:$G$49,4,FALSE)),"")</f>
        <v/>
      </c>
      <c r="F1550" s="27" t="str">
        <f>IFERROR(VLOOKUP(D1550,最低賃金!$A$3:$G$49,6,FALSE),"")</f>
        <v/>
      </c>
      <c r="G1550" s="51"/>
      <c r="H1550" s="19"/>
      <c r="I1550" s="81"/>
      <c r="J1550" s="27" t="str" cm="1">
        <f t="array" ref="J1550">IFERROR(_xlfn.IFS(COUNTBLANK(G1550:I1550)=3,"",H1550="","H列に金額を入力してください",G1550=3,H1550,I1550="","I列に労働時間を入力してください",G1550=1,ROUND(H1550/(I1550*24),0),G1550=2,ROUND(H1550/(I1550*24),0)),"")</f>
        <v/>
      </c>
      <c r="K1550" s="80" t="str" cm="1">
        <f t="array" ref="K1550">IFERROR(_xlfn.IFS(D1550="","",J1550&lt;E1550,"×（法定外・要件外となる従業員です）",J1550&lt;=F1550,"〇",J1550&gt;F1550,"ー（要件外となる従業員です）"),"")</f>
        <v/>
      </c>
      <c r="L1550" s="25" t="str" cm="1">
        <f t="array" ref="L1550">IFERROR(_xlfn.IFS(COUNTBLANK(C1550:J1550)=8,"",C1550="","←C列に従業員名を姓名（フルネーム）で入力してください。誤変換にお気を付け下さい。",D1550="","←D列に都道府県を入力してください。",G1550="","←G列に1～3の選択肢を入力してください",H1550="","←H列に金額を入力してください",G1550=3,"",I1550="","←I列に所定労働時間を入力してください"),"")</f>
        <v/>
      </c>
    </row>
    <row r="1551" spans="1:12" ht="16.5" customHeight="1" x14ac:dyDescent="0.4">
      <c r="A1551" s="52" t="str">
        <f t="shared" si="24"/>
        <v/>
      </c>
      <c r="B1551" s="51"/>
      <c r="C1551" s="75"/>
      <c r="D1551" s="51"/>
      <c r="E1551" s="27" t="str" cm="1">
        <f t="array" ref="E1551">IFERROR(_xlfn.IFS(AND($F$4=45566,D1551="徳島"),VLOOKUP(D1551,最低賃金!$A$2:$G$49,2,FALSE),OR($F$4&lt;&gt;45566,D1551&lt;&gt;"徳島"),VLOOKUP(D1551,最低賃金!$A$2:$G$49,4,FALSE)),"")</f>
        <v/>
      </c>
      <c r="F1551" s="27" t="str">
        <f>IFERROR(VLOOKUP(D1551,最低賃金!$A$3:$G$49,6,FALSE),"")</f>
        <v/>
      </c>
      <c r="G1551" s="51"/>
      <c r="H1551" s="19"/>
      <c r="I1551" s="81"/>
      <c r="J1551" s="27" t="str" cm="1">
        <f t="array" ref="J1551">IFERROR(_xlfn.IFS(COUNTBLANK(G1551:I1551)=3,"",H1551="","H列に金額を入力してください",G1551=3,H1551,I1551="","I列に労働時間を入力してください",G1551=1,ROUND(H1551/(I1551*24),0),G1551=2,ROUND(H1551/(I1551*24),0)),"")</f>
        <v/>
      </c>
      <c r="K1551" s="80" t="str" cm="1">
        <f t="array" ref="K1551">IFERROR(_xlfn.IFS(D1551="","",J1551&lt;E1551,"×（法定外・要件外となる従業員です）",J1551&lt;=F1551,"〇",J1551&gt;F1551,"ー（要件外となる従業員です）"),"")</f>
        <v/>
      </c>
      <c r="L1551" s="25" t="str" cm="1">
        <f t="array" ref="L1551">IFERROR(_xlfn.IFS(COUNTBLANK(C1551:J1551)=8,"",C1551="","←C列に従業員名を姓名（フルネーム）で入力してください。誤変換にお気を付け下さい。",D1551="","←D列に都道府県を入力してください。",G1551="","←G列に1～3の選択肢を入力してください",H1551="","←H列に金額を入力してください",G1551=3,"",I1551="","←I列に所定労働時間を入力してください"),"")</f>
        <v/>
      </c>
    </row>
    <row r="1552" spans="1:12" ht="16.5" customHeight="1" x14ac:dyDescent="0.4">
      <c r="A1552" s="52" t="str">
        <f t="shared" si="24"/>
        <v/>
      </c>
      <c r="B1552" s="51"/>
      <c r="C1552" s="75"/>
      <c r="D1552" s="51"/>
      <c r="E1552" s="27" t="str" cm="1">
        <f t="array" ref="E1552">IFERROR(_xlfn.IFS(AND($F$4=45566,D1552="徳島"),VLOOKUP(D1552,最低賃金!$A$2:$G$49,2,FALSE),OR($F$4&lt;&gt;45566,D1552&lt;&gt;"徳島"),VLOOKUP(D1552,最低賃金!$A$2:$G$49,4,FALSE)),"")</f>
        <v/>
      </c>
      <c r="F1552" s="27" t="str">
        <f>IFERROR(VLOOKUP(D1552,最低賃金!$A$3:$G$49,6,FALSE),"")</f>
        <v/>
      </c>
      <c r="G1552" s="51"/>
      <c r="H1552" s="19"/>
      <c r="I1552" s="81"/>
      <c r="J1552" s="27" t="str" cm="1">
        <f t="array" ref="J1552">IFERROR(_xlfn.IFS(COUNTBLANK(G1552:I1552)=3,"",H1552="","H列に金額を入力してください",G1552=3,H1552,I1552="","I列に労働時間を入力してください",G1552=1,ROUND(H1552/(I1552*24),0),G1552=2,ROUND(H1552/(I1552*24),0)),"")</f>
        <v/>
      </c>
      <c r="K1552" s="80" t="str" cm="1">
        <f t="array" ref="K1552">IFERROR(_xlfn.IFS(D1552="","",J1552&lt;E1552,"×（法定外・要件外となる従業員です）",J1552&lt;=F1552,"〇",J1552&gt;F1552,"ー（要件外となる従業員です）"),"")</f>
        <v/>
      </c>
      <c r="L1552" s="25" t="str" cm="1">
        <f t="array" ref="L1552">IFERROR(_xlfn.IFS(COUNTBLANK(C1552:J1552)=8,"",C1552="","←C列に従業員名を姓名（フルネーム）で入力してください。誤変換にお気を付け下さい。",D1552="","←D列に都道府県を入力してください。",G1552="","←G列に1～3の選択肢を入力してください",H1552="","←H列に金額を入力してください",G1552=3,"",I1552="","←I列に所定労働時間を入力してください"),"")</f>
        <v/>
      </c>
    </row>
    <row r="1553" spans="1:12" ht="16.5" customHeight="1" x14ac:dyDescent="0.4">
      <c r="A1553" s="52" t="str">
        <f t="shared" si="24"/>
        <v/>
      </c>
      <c r="B1553" s="51"/>
      <c r="C1553" s="75"/>
      <c r="D1553" s="51"/>
      <c r="E1553" s="27" t="str" cm="1">
        <f t="array" ref="E1553">IFERROR(_xlfn.IFS(AND($F$4=45566,D1553="徳島"),VLOOKUP(D1553,最低賃金!$A$2:$G$49,2,FALSE),OR($F$4&lt;&gt;45566,D1553&lt;&gt;"徳島"),VLOOKUP(D1553,最低賃金!$A$2:$G$49,4,FALSE)),"")</f>
        <v/>
      </c>
      <c r="F1553" s="27" t="str">
        <f>IFERROR(VLOOKUP(D1553,最低賃金!$A$3:$G$49,6,FALSE),"")</f>
        <v/>
      </c>
      <c r="G1553" s="51"/>
      <c r="H1553" s="19"/>
      <c r="I1553" s="81"/>
      <c r="J1553" s="27" t="str" cm="1">
        <f t="array" ref="J1553">IFERROR(_xlfn.IFS(COUNTBLANK(G1553:I1553)=3,"",H1553="","H列に金額を入力してください",G1553=3,H1553,I1553="","I列に労働時間を入力してください",G1553=1,ROUND(H1553/(I1553*24),0),G1553=2,ROUND(H1553/(I1553*24),0)),"")</f>
        <v/>
      </c>
      <c r="K1553" s="80" t="str" cm="1">
        <f t="array" ref="K1553">IFERROR(_xlfn.IFS(D1553="","",J1553&lt;E1553,"×（法定外・要件外となる従業員です）",J1553&lt;=F1553,"〇",J1553&gt;F1553,"ー（要件外となる従業員です）"),"")</f>
        <v/>
      </c>
      <c r="L1553" s="25" t="str" cm="1">
        <f t="array" ref="L1553">IFERROR(_xlfn.IFS(COUNTBLANK(C1553:J1553)=8,"",C1553="","←C列に従業員名を姓名（フルネーム）で入力してください。誤変換にお気を付け下さい。",D1553="","←D列に都道府県を入力してください。",G1553="","←G列に1～3の選択肢を入力してください",H1553="","←H列に金額を入力してください",G1553=3,"",I1553="","←I列に所定労働時間を入力してください"),"")</f>
        <v/>
      </c>
    </row>
    <row r="1554" spans="1:12" ht="16.5" customHeight="1" x14ac:dyDescent="0.4">
      <c r="A1554" s="52" t="str">
        <f t="shared" si="24"/>
        <v/>
      </c>
      <c r="B1554" s="51"/>
      <c r="C1554" s="75"/>
      <c r="D1554" s="51"/>
      <c r="E1554" s="27" t="str" cm="1">
        <f t="array" ref="E1554">IFERROR(_xlfn.IFS(AND($F$4=45566,D1554="徳島"),VLOOKUP(D1554,最低賃金!$A$2:$G$49,2,FALSE),OR($F$4&lt;&gt;45566,D1554&lt;&gt;"徳島"),VLOOKUP(D1554,最低賃金!$A$2:$G$49,4,FALSE)),"")</f>
        <v/>
      </c>
      <c r="F1554" s="27" t="str">
        <f>IFERROR(VLOOKUP(D1554,最低賃金!$A$3:$G$49,6,FALSE),"")</f>
        <v/>
      </c>
      <c r="G1554" s="51"/>
      <c r="H1554" s="19"/>
      <c r="I1554" s="81"/>
      <c r="J1554" s="27" t="str" cm="1">
        <f t="array" ref="J1554">IFERROR(_xlfn.IFS(COUNTBLANK(G1554:I1554)=3,"",H1554="","H列に金額を入力してください",G1554=3,H1554,I1554="","I列に労働時間を入力してください",G1554=1,ROUND(H1554/(I1554*24),0),G1554=2,ROUND(H1554/(I1554*24),0)),"")</f>
        <v/>
      </c>
      <c r="K1554" s="80" t="str" cm="1">
        <f t="array" ref="K1554">IFERROR(_xlfn.IFS(D1554="","",J1554&lt;E1554,"×（法定外・要件外となる従業員です）",J1554&lt;=F1554,"〇",J1554&gt;F1554,"ー（要件外となる従業員です）"),"")</f>
        <v/>
      </c>
      <c r="L1554" s="25" t="str" cm="1">
        <f t="array" ref="L1554">IFERROR(_xlfn.IFS(COUNTBLANK(C1554:J1554)=8,"",C1554="","←C列に従業員名を姓名（フルネーム）で入力してください。誤変換にお気を付け下さい。",D1554="","←D列に都道府県を入力してください。",G1554="","←G列に1～3の選択肢を入力してください",H1554="","←H列に金額を入力してください",G1554=3,"",I1554="","←I列に所定労働時間を入力してください"),"")</f>
        <v/>
      </c>
    </row>
    <row r="1555" spans="1:12" ht="16.5" customHeight="1" x14ac:dyDescent="0.4">
      <c r="A1555" s="52" t="str">
        <f t="shared" si="24"/>
        <v/>
      </c>
      <c r="B1555" s="51"/>
      <c r="C1555" s="75"/>
      <c r="D1555" s="51"/>
      <c r="E1555" s="27" t="str" cm="1">
        <f t="array" ref="E1555">IFERROR(_xlfn.IFS(AND($F$4=45566,D1555="徳島"),VLOOKUP(D1555,最低賃金!$A$2:$G$49,2,FALSE),OR($F$4&lt;&gt;45566,D1555&lt;&gt;"徳島"),VLOOKUP(D1555,最低賃金!$A$2:$G$49,4,FALSE)),"")</f>
        <v/>
      </c>
      <c r="F1555" s="27" t="str">
        <f>IFERROR(VLOOKUP(D1555,最低賃金!$A$3:$G$49,6,FALSE),"")</f>
        <v/>
      </c>
      <c r="G1555" s="51"/>
      <c r="H1555" s="19"/>
      <c r="I1555" s="81"/>
      <c r="J1555" s="27" t="str" cm="1">
        <f t="array" ref="J1555">IFERROR(_xlfn.IFS(COUNTBLANK(G1555:I1555)=3,"",H1555="","H列に金額を入力してください",G1555=3,H1555,I1555="","I列に労働時間を入力してください",G1555=1,ROUND(H1555/(I1555*24),0),G1555=2,ROUND(H1555/(I1555*24),0)),"")</f>
        <v/>
      </c>
      <c r="K1555" s="80" t="str" cm="1">
        <f t="array" ref="K1555">IFERROR(_xlfn.IFS(D1555="","",J1555&lt;E1555,"×（法定外・要件外となる従業員です）",J1555&lt;=F1555,"〇",J1555&gt;F1555,"ー（要件外となる従業員です）"),"")</f>
        <v/>
      </c>
      <c r="L1555" s="25" t="str" cm="1">
        <f t="array" ref="L1555">IFERROR(_xlfn.IFS(COUNTBLANK(C1555:J1555)=8,"",C1555="","←C列に従業員名を姓名（フルネーム）で入力してください。誤変換にお気を付け下さい。",D1555="","←D列に都道府県を入力してください。",G1555="","←G列に1～3の選択肢を入力してください",H1555="","←H列に金額を入力してください",G1555=3,"",I1555="","←I列に所定労働時間を入力してください"),"")</f>
        <v/>
      </c>
    </row>
    <row r="1556" spans="1:12" ht="16.5" customHeight="1" x14ac:dyDescent="0.4">
      <c r="A1556" s="52" t="str">
        <f t="shared" si="24"/>
        <v/>
      </c>
      <c r="B1556" s="51"/>
      <c r="C1556" s="75"/>
      <c r="D1556" s="51"/>
      <c r="E1556" s="27" t="str" cm="1">
        <f t="array" ref="E1556">IFERROR(_xlfn.IFS(AND($F$4=45566,D1556="徳島"),VLOOKUP(D1556,最低賃金!$A$2:$G$49,2,FALSE),OR($F$4&lt;&gt;45566,D1556&lt;&gt;"徳島"),VLOOKUP(D1556,最低賃金!$A$2:$G$49,4,FALSE)),"")</f>
        <v/>
      </c>
      <c r="F1556" s="27" t="str">
        <f>IFERROR(VLOOKUP(D1556,最低賃金!$A$3:$G$49,6,FALSE),"")</f>
        <v/>
      </c>
      <c r="G1556" s="51"/>
      <c r="H1556" s="19"/>
      <c r="I1556" s="81"/>
      <c r="J1556" s="27" t="str" cm="1">
        <f t="array" ref="J1556">IFERROR(_xlfn.IFS(COUNTBLANK(G1556:I1556)=3,"",H1556="","H列に金額を入力してください",G1556=3,H1556,I1556="","I列に労働時間を入力してください",G1556=1,ROUND(H1556/(I1556*24),0),G1556=2,ROUND(H1556/(I1556*24),0)),"")</f>
        <v/>
      </c>
      <c r="K1556" s="80" t="str" cm="1">
        <f t="array" ref="K1556">IFERROR(_xlfn.IFS(D1556="","",J1556&lt;E1556,"×（法定外・要件外となる従業員です）",J1556&lt;=F1556,"〇",J1556&gt;F1556,"ー（要件外となる従業員です）"),"")</f>
        <v/>
      </c>
      <c r="L1556" s="25" t="str" cm="1">
        <f t="array" ref="L1556">IFERROR(_xlfn.IFS(COUNTBLANK(C1556:J1556)=8,"",C1556="","←C列に従業員名を姓名（フルネーム）で入力してください。誤変換にお気を付け下さい。",D1556="","←D列に都道府県を入力してください。",G1556="","←G列に1～3の選択肢を入力してください",H1556="","←H列に金額を入力してください",G1556=3,"",I1556="","←I列に所定労働時間を入力してください"),"")</f>
        <v/>
      </c>
    </row>
    <row r="1557" spans="1:12" ht="16.5" customHeight="1" x14ac:dyDescent="0.4">
      <c r="A1557" s="52" t="str">
        <f t="shared" si="24"/>
        <v/>
      </c>
      <c r="B1557" s="51"/>
      <c r="C1557" s="75"/>
      <c r="D1557" s="51"/>
      <c r="E1557" s="27" t="str" cm="1">
        <f t="array" ref="E1557">IFERROR(_xlfn.IFS(AND($F$4=45566,D1557="徳島"),VLOOKUP(D1557,最低賃金!$A$2:$G$49,2,FALSE),OR($F$4&lt;&gt;45566,D1557&lt;&gt;"徳島"),VLOOKUP(D1557,最低賃金!$A$2:$G$49,4,FALSE)),"")</f>
        <v/>
      </c>
      <c r="F1557" s="27" t="str">
        <f>IFERROR(VLOOKUP(D1557,最低賃金!$A$3:$G$49,6,FALSE),"")</f>
        <v/>
      </c>
      <c r="G1557" s="51"/>
      <c r="H1557" s="19"/>
      <c r="I1557" s="81"/>
      <c r="J1557" s="27" t="str" cm="1">
        <f t="array" ref="J1557">IFERROR(_xlfn.IFS(COUNTBLANK(G1557:I1557)=3,"",H1557="","H列に金額を入力してください",G1557=3,H1557,I1557="","I列に労働時間を入力してください",G1557=1,ROUND(H1557/(I1557*24),0),G1557=2,ROUND(H1557/(I1557*24),0)),"")</f>
        <v/>
      </c>
      <c r="K1557" s="80" t="str" cm="1">
        <f t="array" ref="K1557">IFERROR(_xlfn.IFS(D1557="","",J1557&lt;E1557,"×（法定外・要件外となる従業員です）",J1557&lt;=F1557,"〇",J1557&gt;F1557,"ー（要件外となる従業員です）"),"")</f>
        <v/>
      </c>
      <c r="L1557" s="25" t="str" cm="1">
        <f t="array" ref="L1557">IFERROR(_xlfn.IFS(COUNTBLANK(C1557:J1557)=8,"",C1557="","←C列に従業員名を姓名（フルネーム）で入力してください。誤変換にお気を付け下さい。",D1557="","←D列に都道府県を入力してください。",G1557="","←G列に1～3の選択肢を入力してください",H1557="","←H列に金額を入力してください",G1557=3,"",I1557="","←I列に所定労働時間を入力してください"),"")</f>
        <v/>
      </c>
    </row>
    <row r="1558" spans="1:12" ht="16.5" customHeight="1" x14ac:dyDescent="0.4">
      <c r="A1558" s="52" t="str">
        <f t="shared" si="24"/>
        <v/>
      </c>
      <c r="B1558" s="51"/>
      <c r="C1558" s="75"/>
      <c r="D1558" s="51"/>
      <c r="E1558" s="27" t="str" cm="1">
        <f t="array" ref="E1558">IFERROR(_xlfn.IFS(AND($F$4=45566,D1558="徳島"),VLOOKUP(D1558,最低賃金!$A$2:$G$49,2,FALSE),OR($F$4&lt;&gt;45566,D1558&lt;&gt;"徳島"),VLOOKUP(D1558,最低賃金!$A$2:$G$49,4,FALSE)),"")</f>
        <v/>
      </c>
      <c r="F1558" s="27" t="str">
        <f>IFERROR(VLOOKUP(D1558,最低賃金!$A$3:$G$49,6,FALSE),"")</f>
        <v/>
      </c>
      <c r="G1558" s="51"/>
      <c r="H1558" s="19"/>
      <c r="I1558" s="81"/>
      <c r="J1558" s="27" t="str" cm="1">
        <f t="array" ref="J1558">IFERROR(_xlfn.IFS(COUNTBLANK(G1558:I1558)=3,"",H1558="","H列に金額を入力してください",G1558=3,H1558,I1558="","I列に労働時間を入力してください",G1558=1,ROUND(H1558/(I1558*24),0),G1558=2,ROUND(H1558/(I1558*24),0)),"")</f>
        <v/>
      </c>
      <c r="K1558" s="80" t="str" cm="1">
        <f t="array" ref="K1558">IFERROR(_xlfn.IFS(D1558="","",J1558&lt;E1558,"×（法定外・要件外となる従業員です）",J1558&lt;=F1558,"〇",J1558&gt;F1558,"ー（要件外となる従業員です）"),"")</f>
        <v/>
      </c>
      <c r="L1558" s="25" t="str" cm="1">
        <f t="array" ref="L1558">IFERROR(_xlfn.IFS(COUNTBLANK(C1558:J1558)=8,"",C1558="","←C列に従業員名を姓名（フルネーム）で入力してください。誤変換にお気を付け下さい。",D1558="","←D列に都道府県を入力してください。",G1558="","←G列に1～3の選択肢を入力してください",H1558="","←H列に金額を入力してください",G1558=3,"",I1558="","←I列に所定労働時間を入力してください"),"")</f>
        <v/>
      </c>
    </row>
    <row r="1559" spans="1:12" ht="16.5" customHeight="1" x14ac:dyDescent="0.4">
      <c r="A1559" s="52" t="str">
        <f t="shared" si="24"/>
        <v/>
      </c>
      <c r="B1559" s="51"/>
      <c r="C1559" s="75"/>
      <c r="D1559" s="51"/>
      <c r="E1559" s="27" t="str" cm="1">
        <f t="array" ref="E1559">IFERROR(_xlfn.IFS(AND($F$4=45566,D1559="徳島"),VLOOKUP(D1559,最低賃金!$A$2:$G$49,2,FALSE),OR($F$4&lt;&gt;45566,D1559&lt;&gt;"徳島"),VLOOKUP(D1559,最低賃金!$A$2:$G$49,4,FALSE)),"")</f>
        <v/>
      </c>
      <c r="F1559" s="27" t="str">
        <f>IFERROR(VLOOKUP(D1559,最低賃金!$A$3:$G$49,6,FALSE),"")</f>
        <v/>
      </c>
      <c r="G1559" s="51"/>
      <c r="H1559" s="19"/>
      <c r="I1559" s="81"/>
      <c r="J1559" s="27" t="str" cm="1">
        <f t="array" ref="J1559">IFERROR(_xlfn.IFS(COUNTBLANK(G1559:I1559)=3,"",H1559="","H列に金額を入力してください",G1559=3,H1559,I1559="","I列に労働時間を入力してください",G1559=1,ROUND(H1559/(I1559*24),0),G1559=2,ROUND(H1559/(I1559*24),0)),"")</f>
        <v/>
      </c>
      <c r="K1559" s="80" t="str" cm="1">
        <f t="array" ref="K1559">IFERROR(_xlfn.IFS(D1559="","",J1559&lt;E1559,"×（法定外・要件外となる従業員です）",J1559&lt;=F1559,"〇",J1559&gt;F1559,"ー（要件外となる従業員です）"),"")</f>
        <v/>
      </c>
      <c r="L1559" s="25" t="str" cm="1">
        <f t="array" ref="L1559">IFERROR(_xlfn.IFS(COUNTBLANK(C1559:J1559)=8,"",C1559="","←C列に従業員名を姓名（フルネーム）で入力してください。誤変換にお気を付け下さい。",D1559="","←D列に都道府県を入力してください。",G1559="","←G列に1～3の選択肢を入力してください",H1559="","←H列に金額を入力してください",G1559=3,"",I1559="","←I列に所定労働時間を入力してください"),"")</f>
        <v/>
      </c>
    </row>
    <row r="1560" spans="1:12" ht="16.5" customHeight="1" x14ac:dyDescent="0.4">
      <c r="A1560" s="52" t="str">
        <f t="shared" si="24"/>
        <v/>
      </c>
      <c r="B1560" s="51"/>
      <c r="C1560" s="75"/>
      <c r="D1560" s="51"/>
      <c r="E1560" s="27" t="str" cm="1">
        <f t="array" ref="E1560">IFERROR(_xlfn.IFS(AND($F$4=45566,D1560="徳島"),VLOOKUP(D1560,最低賃金!$A$2:$G$49,2,FALSE),OR($F$4&lt;&gt;45566,D1560&lt;&gt;"徳島"),VLOOKUP(D1560,最低賃金!$A$2:$G$49,4,FALSE)),"")</f>
        <v/>
      </c>
      <c r="F1560" s="27" t="str">
        <f>IFERROR(VLOOKUP(D1560,最低賃金!$A$3:$G$49,6,FALSE),"")</f>
        <v/>
      </c>
      <c r="G1560" s="51"/>
      <c r="H1560" s="19"/>
      <c r="I1560" s="81"/>
      <c r="J1560" s="27" t="str" cm="1">
        <f t="array" ref="J1560">IFERROR(_xlfn.IFS(COUNTBLANK(G1560:I1560)=3,"",H1560="","H列に金額を入力してください",G1560=3,H1560,I1560="","I列に労働時間を入力してください",G1560=1,ROUND(H1560/(I1560*24),0),G1560=2,ROUND(H1560/(I1560*24),0)),"")</f>
        <v/>
      </c>
      <c r="K1560" s="80" t="str" cm="1">
        <f t="array" ref="K1560">IFERROR(_xlfn.IFS(D1560="","",J1560&lt;E1560,"×（法定外・要件外となる従業員です）",J1560&lt;=F1560,"〇",J1560&gt;F1560,"ー（要件外となる従業員です）"),"")</f>
        <v/>
      </c>
      <c r="L1560" s="25" t="str" cm="1">
        <f t="array" ref="L1560">IFERROR(_xlfn.IFS(COUNTBLANK(C1560:J1560)=8,"",C1560="","←C列に従業員名を姓名（フルネーム）で入力してください。誤変換にお気を付け下さい。",D1560="","←D列に都道府県を入力してください。",G1560="","←G列に1～3の選択肢を入力してください",H1560="","←H列に金額を入力してください",G1560=3,"",I1560="","←I列に所定労働時間を入力してください"),"")</f>
        <v/>
      </c>
    </row>
    <row r="1561" spans="1:12" ht="16.5" customHeight="1" x14ac:dyDescent="0.4">
      <c r="A1561" s="52" t="str">
        <f t="shared" si="24"/>
        <v/>
      </c>
      <c r="B1561" s="51"/>
      <c r="C1561" s="75"/>
      <c r="D1561" s="51"/>
      <c r="E1561" s="27" t="str" cm="1">
        <f t="array" ref="E1561">IFERROR(_xlfn.IFS(AND($F$4=45566,D1561="徳島"),VLOOKUP(D1561,最低賃金!$A$2:$G$49,2,FALSE),OR($F$4&lt;&gt;45566,D1561&lt;&gt;"徳島"),VLOOKUP(D1561,最低賃金!$A$2:$G$49,4,FALSE)),"")</f>
        <v/>
      </c>
      <c r="F1561" s="27" t="str">
        <f>IFERROR(VLOOKUP(D1561,最低賃金!$A$3:$G$49,6,FALSE),"")</f>
        <v/>
      </c>
      <c r="G1561" s="51"/>
      <c r="H1561" s="19"/>
      <c r="I1561" s="81"/>
      <c r="J1561" s="27" t="str" cm="1">
        <f t="array" ref="J1561">IFERROR(_xlfn.IFS(COUNTBLANK(G1561:I1561)=3,"",H1561="","H列に金額を入力してください",G1561=3,H1561,I1561="","I列に労働時間を入力してください",G1561=1,ROUND(H1561/(I1561*24),0),G1561=2,ROUND(H1561/(I1561*24),0)),"")</f>
        <v/>
      </c>
      <c r="K1561" s="80" t="str" cm="1">
        <f t="array" ref="K1561">IFERROR(_xlfn.IFS(D1561="","",J1561&lt;E1561,"×（法定外・要件外となる従業員です）",J1561&lt;=F1561,"〇",J1561&gt;F1561,"ー（要件外となる従業員です）"),"")</f>
        <v/>
      </c>
      <c r="L1561" s="25" t="str" cm="1">
        <f t="array" ref="L1561">IFERROR(_xlfn.IFS(COUNTBLANK(C1561:J1561)=8,"",C1561="","←C列に従業員名を姓名（フルネーム）で入力してください。誤変換にお気を付け下さい。",D1561="","←D列に都道府県を入力してください。",G1561="","←G列に1～3の選択肢を入力してください",H1561="","←H列に金額を入力してください",G1561=3,"",I1561="","←I列に所定労働時間を入力してください"),"")</f>
        <v/>
      </c>
    </row>
    <row r="1562" spans="1:12" ht="16.5" customHeight="1" x14ac:dyDescent="0.4">
      <c r="A1562" s="52" t="str">
        <f t="shared" si="24"/>
        <v/>
      </c>
      <c r="B1562" s="51"/>
      <c r="C1562" s="75"/>
      <c r="D1562" s="51"/>
      <c r="E1562" s="27" t="str" cm="1">
        <f t="array" ref="E1562">IFERROR(_xlfn.IFS(AND($F$4=45566,D1562="徳島"),VLOOKUP(D1562,最低賃金!$A$2:$G$49,2,FALSE),OR($F$4&lt;&gt;45566,D1562&lt;&gt;"徳島"),VLOOKUP(D1562,最低賃金!$A$2:$G$49,4,FALSE)),"")</f>
        <v/>
      </c>
      <c r="F1562" s="27" t="str">
        <f>IFERROR(VLOOKUP(D1562,最低賃金!$A$3:$G$49,6,FALSE),"")</f>
        <v/>
      </c>
      <c r="G1562" s="51"/>
      <c r="H1562" s="19"/>
      <c r="I1562" s="81"/>
      <c r="J1562" s="27" t="str" cm="1">
        <f t="array" ref="J1562">IFERROR(_xlfn.IFS(COUNTBLANK(G1562:I1562)=3,"",H1562="","H列に金額を入力してください",G1562=3,H1562,I1562="","I列に労働時間を入力してください",G1562=1,ROUND(H1562/(I1562*24),0),G1562=2,ROUND(H1562/(I1562*24),0)),"")</f>
        <v/>
      </c>
      <c r="K1562" s="80" t="str" cm="1">
        <f t="array" ref="K1562">IFERROR(_xlfn.IFS(D1562="","",J1562&lt;E1562,"×（法定外・要件外となる従業員です）",J1562&lt;=F1562,"〇",J1562&gt;F1562,"ー（要件外となる従業員です）"),"")</f>
        <v/>
      </c>
      <c r="L1562" s="25" t="str" cm="1">
        <f t="array" ref="L1562">IFERROR(_xlfn.IFS(COUNTBLANK(C1562:J1562)=8,"",C1562="","←C列に従業員名を姓名（フルネーム）で入力してください。誤変換にお気を付け下さい。",D1562="","←D列に都道府県を入力してください。",G1562="","←G列に1～3の選択肢を入力してください",H1562="","←H列に金額を入力してください",G1562=3,"",I1562="","←I列に所定労働時間を入力してください"),"")</f>
        <v/>
      </c>
    </row>
    <row r="1563" spans="1:12" ht="16.5" customHeight="1" x14ac:dyDescent="0.4">
      <c r="A1563" s="52" t="str">
        <f t="shared" si="24"/>
        <v/>
      </c>
      <c r="B1563" s="51"/>
      <c r="C1563" s="75"/>
      <c r="D1563" s="51"/>
      <c r="E1563" s="27" t="str" cm="1">
        <f t="array" ref="E1563">IFERROR(_xlfn.IFS(AND($F$4=45566,D1563="徳島"),VLOOKUP(D1563,最低賃金!$A$2:$G$49,2,FALSE),OR($F$4&lt;&gt;45566,D1563&lt;&gt;"徳島"),VLOOKUP(D1563,最低賃金!$A$2:$G$49,4,FALSE)),"")</f>
        <v/>
      </c>
      <c r="F1563" s="27" t="str">
        <f>IFERROR(VLOOKUP(D1563,最低賃金!$A$3:$G$49,6,FALSE),"")</f>
        <v/>
      </c>
      <c r="G1563" s="51"/>
      <c r="H1563" s="19"/>
      <c r="I1563" s="81"/>
      <c r="J1563" s="27" t="str" cm="1">
        <f t="array" ref="J1563">IFERROR(_xlfn.IFS(COUNTBLANK(G1563:I1563)=3,"",H1563="","H列に金額を入力してください",G1563=3,H1563,I1563="","I列に労働時間を入力してください",G1563=1,ROUND(H1563/(I1563*24),0),G1563=2,ROUND(H1563/(I1563*24),0)),"")</f>
        <v/>
      </c>
      <c r="K1563" s="80" t="str" cm="1">
        <f t="array" ref="K1563">IFERROR(_xlfn.IFS(D1563="","",J1563&lt;E1563,"×（法定外・要件外となる従業員です）",J1563&lt;=F1563,"〇",J1563&gt;F1563,"ー（要件外となる従業員です）"),"")</f>
        <v/>
      </c>
      <c r="L1563" s="25" t="str" cm="1">
        <f t="array" ref="L1563">IFERROR(_xlfn.IFS(COUNTBLANK(C1563:J1563)=8,"",C1563="","←C列に従業員名を姓名（フルネーム）で入力してください。誤変換にお気を付け下さい。",D1563="","←D列に都道府県を入力してください。",G1563="","←G列に1～3の選択肢を入力してください",H1563="","←H列に金額を入力してください",G1563=3,"",I1563="","←I列に所定労働時間を入力してください"),"")</f>
        <v/>
      </c>
    </row>
    <row r="1564" spans="1:12" ht="16.5" customHeight="1" x14ac:dyDescent="0.4">
      <c r="A1564" s="52" t="str">
        <f t="shared" si="24"/>
        <v/>
      </c>
      <c r="B1564" s="51"/>
      <c r="C1564" s="75"/>
      <c r="D1564" s="51"/>
      <c r="E1564" s="27" t="str" cm="1">
        <f t="array" ref="E1564">IFERROR(_xlfn.IFS(AND($F$4=45566,D1564="徳島"),VLOOKUP(D1564,最低賃金!$A$2:$G$49,2,FALSE),OR($F$4&lt;&gt;45566,D1564&lt;&gt;"徳島"),VLOOKUP(D1564,最低賃金!$A$2:$G$49,4,FALSE)),"")</f>
        <v/>
      </c>
      <c r="F1564" s="27" t="str">
        <f>IFERROR(VLOOKUP(D1564,最低賃金!$A$3:$G$49,6,FALSE),"")</f>
        <v/>
      </c>
      <c r="G1564" s="51"/>
      <c r="H1564" s="19"/>
      <c r="I1564" s="81"/>
      <c r="J1564" s="27" t="str" cm="1">
        <f t="array" ref="J1564">IFERROR(_xlfn.IFS(COUNTBLANK(G1564:I1564)=3,"",H1564="","H列に金額を入力してください",G1564=3,H1564,I1564="","I列に労働時間を入力してください",G1564=1,ROUND(H1564/(I1564*24),0),G1564=2,ROUND(H1564/(I1564*24),0)),"")</f>
        <v/>
      </c>
      <c r="K1564" s="80" t="str" cm="1">
        <f t="array" ref="K1564">IFERROR(_xlfn.IFS(D1564="","",J1564&lt;E1564,"×（法定外・要件外となる従業員です）",J1564&lt;=F1564,"〇",J1564&gt;F1564,"ー（要件外となる従業員です）"),"")</f>
        <v/>
      </c>
      <c r="L1564" s="25" t="str" cm="1">
        <f t="array" ref="L1564">IFERROR(_xlfn.IFS(COUNTBLANK(C1564:J1564)=8,"",C1564="","←C列に従業員名を姓名（フルネーム）で入力してください。誤変換にお気を付け下さい。",D1564="","←D列に都道府県を入力してください。",G1564="","←G列に1～3の選択肢を入力してください",H1564="","←H列に金額を入力してください",G1564=3,"",I1564="","←I列に所定労働時間を入力してください"),"")</f>
        <v/>
      </c>
    </row>
    <row r="1565" spans="1:12" ht="16.5" customHeight="1" x14ac:dyDescent="0.4">
      <c r="A1565" s="52" t="str">
        <f t="shared" si="24"/>
        <v/>
      </c>
      <c r="B1565" s="51"/>
      <c r="C1565" s="75"/>
      <c r="D1565" s="51"/>
      <c r="E1565" s="27" t="str" cm="1">
        <f t="array" ref="E1565">IFERROR(_xlfn.IFS(AND($F$4=45566,D1565="徳島"),VLOOKUP(D1565,最低賃金!$A$2:$G$49,2,FALSE),OR($F$4&lt;&gt;45566,D1565&lt;&gt;"徳島"),VLOOKUP(D1565,最低賃金!$A$2:$G$49,4,FALSE)),"")</f>
        <v/>
      </c>
      <c r="F1565" s="27" t="str">
        <f>IFERROR(VLOOKUP(D1565,最低賃金!$A$3:$G$49,6,FALSE),"")</f>
        <v/>
      </c>
      <c r="G1565" s="51"/>
      <c r="H1565" s="19"/>
      <c r="I1565" s="81"/>
      <c r="J1565" s="27" t="str" cm="1">
        <f t="array" ref="J1565">IFERROR(_xlfn.IFS(COUNTBLANK(G1565:I1565)=3,"",H1565="","H列に金額を入力してください",G1565=3,H1565,I1565="","I列に労働時間を入力してください",G1565=1,ROUND(H1565/(I1565*24),0),G1565=2,ROUND(H1565/(I1565*24),0)),"")</f>
        <v/>
      </c>
      <c r="K1565" s="80" t="str" cm="1">
        <f t="array" ref="K1565">IFERROR(_xlfn.IFS(D1565="","",J1565&lt;E1565,"×（法定外・要件外となる従業員です）",J1565&lt;=F1565,"〇",J1565&gt;F1565,"ー（要件外となる従業員です）"),"")</f>
        <v/>
      </c>
      <c r="L1565" s="25" t="str" cm="1">
        <f t="array" ref="L1565">IFERROR(_xlfn.IFS(COUNTBLANK(C1565:J1565)=8,"",C1565="","←C列に従業員名を姓名（フルネーム）で入力してください。誤変換にお気を付け下さい。",D1565="","←D列に都道府県を入力してください。",G1565="","←G列に1～3の選択肢を入力してください",H1565="","←H列に金額を入力してください",G1565=3,"",I1565="","←I列に所定労働時間を入力してください"),"")</f>
        <v/>
      </c>
    </row>
    <row r="1566" spans="1:12" ht="16.5" customHeight="1" x14ac:dyDescent="0.4">
      <c r="A1566" s="52" t="str">
        <f t="shared" si="24"/>
        <v/>
      </c>
      <c r="B1566" s="51"/>
      <c r="C1566" s="75"/>
      <c r="D1566" s="51"/>
      <c r="E1566" s="27" t="str" cm="1">
        <f t="array" ref="E1566">IFERROR(_xlfn.IFS(AND($F$4=45566,D1566="徳島"),VLOOKUP(D1566,最低賃金!$A$2:$G$49,2,FALSE),OR($F$4&lt;&gt;45566,D1566&lt;&gt;"徳島"),VLOOKUP(D1566,最低賃金!$A$2:$G$49,4,FALSE)),"")</f>
        <v/>
      </c>
      <c r="F1566" s="27" t="str">
        <f>IFERROR(VLOOKUP(D1566,最低賃金!$A$3:$G$49,6,FALSE),"")</f>
        <v/>
      </c>
      <c r="G1566" s="51"/>
      <c r="H1566" s="19"/>
      <c r="I1566" s="81"/>
      <c r="J1566" s="27" t="str" cm="1">
        <f t="array" ref="J1566">IFERROR(_xlfn.IFS(COUNTBLANK(G1566:I1566)=3,"",H1566="","H列に金額を入力してください",G1566=3,H1566,I1566="","I列に労働時間を入力してください",G1566=1,ROUND(H1566/(I1566*24),0),G1566=2,ROUND(H1566/(I1566*24),0)),"")</f>
        <v/>
      </c>
      <c r="K1566" s="80" t="str" cm="1">
        <f t="array" ref="K1566">IFERROR(_xlfn.IFS(D1566="","",J1566&lt;E1566,"×（法定外・要件外となる従業員です）",J1566&lt;=F1566,"〇",J1566&gt;F1566,"ー（要件外となる従業員です）"),"")</f>
        <v/>
      </c>
      <c r="L1566" s="25" t="str" cm="1">
        <f t="array" ref="L1566">IFERROR(_xlfn.IFS(COUNTBLANK(C1566:J1566)=8,"",C1566="","←C列に従業員名を姓名（フルネーム）で入力してください。誤変換にお気を付け下さい。",D1566="","←D列に都道府県を入力してください。",G1566="","←G列に1～3の選択肢を入力してください",H1566="","←H列に金額を入力してください",G1566=3,"",I1566="","←I列に所定労働時間を入力してください"),"")</f>
        <v/>
      </c>
    </row>
    <row r="1567" spans="1:12" ht="16.5" customHeight="1" x14ac:dyDescent="0.4">
      <c r="A1567" s="52" t="str">
        <f t="shared" si="24"/>
        <v/>
      </c>
      <c r="B1567" s="51"/>
      <c r="C1567" s="75"/>
      <c r="D1567" s="51"/>
      <c r="E1567" s="27" t="str" cm="1">
        <f t="array" ref="E1567">IFERROR(_xlfn.IFS(AND($F$4=45566,D1567="徳島"),VLOOKUP(D1567,最低賃金!$A$2:$G$49,2,FALSE),OR($F$4&lt;&gt;45566,D1567&lt;&gt;"徳島"),VLOOKUP(D1567,最低賃金!$A$2:$G$49,4,FALSE)),"")</f>
        <v/>
      </c>
      <c r="F1567" s="27" t="str">
        <f>IFERROR(VLOOKUP(D1567,最低賃金!$A$3:$G$49,6,FALSE),"")</f>
        <v/>
      </c>
      <c r="G1567" s="51"/>
      <c r="H1567" s="19"/>
      <c r="I1567" s="81"/>
      <c r="J1567" s="27" t="str" cm="1">
        <f t="array" ref="J1567">IFERROR(_xlfn.IFS(COUNTBLANK(G1567:I1567)=3,"",H1567="","H列に金額を入力してください",G1567=3,H1567,I1567="","I列に労働時間を入力してください",G1567=1,ROUND(H1567/(I1567*24),0),G1567=2,ROUND(H1567/(I1567*24),0)),"")</f>
        <v/>
      </c>
      <c r="K1567" s="80" t="str" cm="1">
        <f t="array" ref="K1567">IFERROR(_xlfn.IFS(D1567="","",J1567&lt;E1567,"×（法定外・要件外となる従業員です）",J1567&lt;=F1567,"〇",J1567&gt;F1567,"ー（要件外となる従業員です）"),"")</f>
        <v/>
      </c>
      <c r="L1567" s="25" t="str" cm="1">
        <f t="array" ref="L1567">IFERROR(_xlfn.IFS(COUNTBLANK(C1567:J1567)=8,"",C1567="","←C列に従業員名を姓名（フルネーム）で入力してください。誤変換にお気を付け下さい。",D1567="","←D列に都道府県を入力してください。",G1567="","←G列に1～3の選択肢を入力してください",H1567="","←H列に金額を入力してください",G1567=3,"",I1567="","←I列に所定労働時間を入力してください"),"")</f>
        <v/>
      </c>
    </row>
    <row r="1568" spans="1:12" ht="16.5" customHeight="1" x14ac:dyDescent="0.4">
      <c r="A1568" s="52" t="str">
        <f t="shared" si="24"/>
        <v/>
      </c>
      <c r="B1568" s="51"/>
      <c r="C1568" s="75"/>
      <c r="D1568" s="51"/>
      <c r="E1568" s="27" t="str" cm="1">
        <f t="array" ref="E1568">IFERROR(_xlfn.IFS(AND($F$4=45566,D1568="徳島"),VLOOKUP(D1568,最低賃金!$A$2:$G$49,2,FALSE),OR($F$4&lt;&gt;45566,D1568&lt;&gt;"徳島"),VLOOKUP(D1568,最低賃金!$A$2:$G$49,4,FALSE)),"")</f>
        <v/>
      </c>
      <c r="F1568" s="27" t="str">
        <f>IFERROR(VLOOKUP(D1568,最低賃金!$A$3:$G$49,6,FALSE),"")</f>
        <v/>
      </c>
      <c r="G1568" s="51"/>
      <c r="H1568" s="19"/>
      <c r="I1568" s="81"/>
      <c r="J1568" s="27" t="str" cm="1">
        <f t="array" ref="J1568">IFERROR(_xlfn.IFS(COUNTBLANK(G1568:I1568)=3,"",H1568="","H列に金額を入力してください",G1568=3,H1568,I1568="","I列に労働時間を入力してください",G1568=1,ROUND(H1568/(I1568*24),0),G1568=2,ROUND(H1568/(I1568*24),0)),"")</f>
        <v/>
      </c>
      <c r="K1568" s="80" t="str" cm="1">
        <f t="array" ref="K1568">IFERROR(_xlfn.IFS(D1568="","",J1568&lt;E1568,"×（法定外・要件外となる従業員です）",J1568&lt;=F1568,"〇",J1568&gt;F1568,"ー（要件外となる従業員です）"),"")</f>
        <v/>
      </c>
      <c r="L1568" s="25" t="str" cm="1">
        <f t="array" ref="L1568">IFERROR(_xlfn.IFS(COUNTBLANK(C1568:J1568)=8,"",C1568="","←C列に従業員名を姓名（フルネーム）で入力してください。誤変換にお気を付け下さい。",D1568="","←D列に都道府県を入力してください。",G1568="","←G列に1～3の選択肢を入力してください",H1568="","←H列に金額を入力してください",G1568=3,"",I1568="","←I列に所定労働時間を入力してください"),"")</f>
        <v/>
      </c>
    </row>
    <row r="1569" spans="1:12" ht="16.5" customHeight="1" x14ac:dyDescent="0.4">
      <c r="A1569" s="52" t="str">
        <f t="shared" si="24"/>
        <v/>
      </c>
      <c r="B1569" s="51"/>
      <c r="C1569" s="75"/>
      <c r="D1569" s="51"/>
      <c r="E1569" s="27" t="str" cm="1">
        <f t="array" ref="E1569">IFERROR(_xlfn.IFS(AND($F$4=45566,D1569="徳島"),VLOOKUP(D1569,最低賃金!$A$2:$G$49,2,FALSE),OR($F$4&lt;&gt;45566,D1569&lt;&gt;"徳島"),VLOOKUP(D1569,最低賃金!$A$2:$G$49,4,FALSE)),"")</f>
        <v/>
      </c>
      <c r="F1569" s="27" t="str">
        <f>IFERROR(VLOOKUP(D1569,最低賃金!$A$3:$G$49,6,FALSE),"")</f>
        <v/>
      </c>
      <c r="G1569" s="51"/>
      <c r="H1569" s="19"/>
      <c r="I1569" s="81"/>
      <c r="J1569" s="27" t="str" cm="1">
        <f t="array" ref="J1569">IFERROR(_xlfn.IFS(COUNTBLANK(G1569:I1569)=3,"",H1569="","H列に金額を入力してください",G1569=3,H1569,I1569="","I列に労働時間を入力してください",G1569=1,ROUND(H1569/(I1569*24),0),G1569=2,ROUND(H1569/(I1569*24),0)),"")</f>
        <v/>
      </c>
      <c r="K1569" s="80" t="str" cm="1">
        <f t="array" ref="K1569">IFERROR(_xlfn.IFS(D1569="","",J1569&lt;E1569,"×（法定外・要件外となる従業員です）",J1569&lt;=F1569,"〇",J1569&gt;F1569,"ー（要件外となる従業員です）"),"")</f>
        <v/>
      </c>
      <c r="L1569" s="25" t="str" cm="1">
        <f t="array" ref="L1569">IFERROR(_xlfn.IFS(COUNTBLANK(C1569:J1569)=8,"",C1569="","←C列に従業員名を姓名（フルネーム）で入力してください。誤変換にお気を付け下さい。",D1569="","←D列に都道府県を入力してください。",G1569="","←G列に1～3の選択肢を入力してください",H1569="","←H列に金額を入力してください",G1569=3,"",I1569="","←I列に所定労働時間を入力してください"),"")</f>
        <v/>
      </c>
    </row>
    <row r="1570" spans="1:12" ht="16.5" customHeight="1" x14ac:dyDescent="0.4">
      <c r="A1570" s="52" t="str">
        <f t="shared" si="24"/>
        <v/>
      </c>
      <c r="B1570" s="51"/>
      <c r="C1570" s="75"/>
      <c r="D1570" s="51"/>
      <c r="E1570" s="27" t="str" cm="1">
        <f t="array" ref="E1570">IFERROR(_xlfn.IFS(AND($F$4=45566,D1570="徳島"),VLOOKUP(D1570,最低賃金!$A$2:$G$49,2,FALSE),OR($F$4&lt;&gt;45566,D1570&lt;&gt;"徳島"),VLOOKUP(D1570,最低賃金!$A$2:$G$49,4,FALSE)),"")</f>
        <v/>
      </c>
      <c r="F1570" s="27" t="str">
        <f>IFERROR(VLOOKUP(D1570,最低賃金!$A$3:$G$49,6,FALSE),"")</f>
        <v/>
      </c>
      <c r="G1570" s="51"/>
      <c r="H1570" s="19"/>
      <c r="I1570" s="81"/>
      <c r="J1570" s="27" t="str" cm="1">
        <f t="array" ref="J1570">IFERROR(_xlfn.IFS(COUNTBLANK(G1570:I1570)=3,"",H1570="","H列に金額を入力してください",G1570=3,H1570,I1570="","I列に労働時間を入力してください",G1570=1,ROUND(H1570/(I1570*24),0),G1570=2,ROUND(H1570/(I1570*24),0)),"")</f>
        <v/>
      </c>
      <c r="K1570" s="80" t="str" cm="1">
        <f t="array" ref="K1570">IFERROR(_xlfn.IFS(D1570="","",J1570&lt;E1570,"×（法定外・要件外となる従業員です）",J1570&lt;=F1570,"〇",J1570&gt;F1570,"ー（要件外となる従業員です）"),"")</f>
        <v/>
      </c>
      <c r="L1570" s="25" t="str" cm="1">
        <f t="array" ref="L1570">IFERROR(_xlfn.IFS(COUNTBLANK(C1570:J1570)=8,"",C1570="","←C列に従業員名を姓名（フルネーム）で入力してください。誤変換にお気を付け下さい。",D1570="","←D列に都道府県を入力してください。",G1570="","←G列に1～3の選択肢を入力してください",H1570="","←H列に金額を入力してください",G1570=3,"",I1570="","←I列に所定労働時間を入力してください"),"")</f>
        <v/>
      </c>
    </row>
    <row r="1571" spans="1:12" ht="16.5" customHeight="1" x14ac:dyDescent="0.4">
      <c r="A1571" s="52" t="str">
        <f t="shared" si="24"/>
        <v/>
      </c>
      <c r="B1571" s="51"/>
      <c r="C1571" s="75"/>
      <c r="D1571" s="51"/>
      <c r="E1571" s="27" t="str" cm="1">
        <f t="array" ref="E1571">IFERROR(_xlfn.IFS(AND($F$4=45566,D1571="徳島"),VLOOKUP(D1571,最低賃金!$A$2:$G$49,2,FALSE),OR($F$4&lt;&gt;45566,D1571&lt;&gt;"徳島"),VLOOKUP(D1571,最低賃金!$A$2:$G$49,4,FALSE)),"")</f>
        <v/>
      </c>
      <c r="F1571" s="27" t="str">
        <f>IFERROR(VLOOKUP(D1571,最低賃金!$A$3:$G$49,6,FALSE),"")</f>
        <v/>
      </c>
      <c r="G1571" s="51"/>
      <c r="H1571" s="19"/>
      <c r="I1571" s="81"/>
      <c r="J1571" s="27" t="str" cm="1">
        <f t="array" ref="J1571">IFERROR(_xlfn.IFS(COUNTBLANK(G1571:I1571)=3,"",H1571="","H列に金額を入力してください",G1571=3,H1571,I1571="","I列に労働時間を入力してください",G1571=1,ROUND(H1571/(I1571*24),0),G1571=2,ROUND(H1571/(I1571*24),0)),"")</f>
        <v/>
      </c>
      <c r="K1571" s="80" t="str" cm="1">
        <f t="array" ref="K1571">IFERROR(_xlfn.IFS(D1571="","",J1571&lt;E1571,"×（法定外・要件外となる従業員です）",J1571&lt;=F1571,"〇",J1571&gt;F1571,"ー（要件外となる従業員です）"),"")</f>
        <v/>
      </c>
      <c r="L1571" s="25" t="str" cm="1">
        <f t="array" ref="L1571">IFERROR(_xlfn.IFS(COUNTBLANK(C1571:J1571)=8,"",C1571="","←C列に従業員名を姓名（フルネーム）で入力してください。誤変換にお気を付け下さい。",D1571="","←D列に都道府県を入力してください。",G1571="","←G列に1～3の選択肢を入力してください",H1571="","←H列に金額を入力してください",G1571=3,"",I1571="","←I列に所定労働時間を入力してください"),"")</f>
        <v/>
      </c>
    </row>
    <row r="1572" spans="1:12" ht="16.5" customHeight="1" x14ac:dyDescent="0.4">
      <c r="A1572" s="52" t="str">
        <f t="shared" si="24"/>
        <v/>
      </c>
      <c r="B1572" s="51"/>
      <c r="C1572" s="75"/>
      <c r="D1572" s="51"/>
      <c r="E1572" s="27" t="str" cm="1">
        <f t="array" ref="E1572">IFERROR(_xlfn.IFS(AND($F$4=45566,D1572="徳島"),VLOOKUP(D1572,最低賃金!$A$2:$G$49,2,FALSE),OR($F$4&lt;&gt;45566,D1572&lt;&gt;"徳島"),VLOOKUP(D1572,最低賃金!$A$2:$G$49,4,FALSE)),"")</f>
        <v/>
      </c>
      <c r="F1572" s="27" t="str">
        <f>IFERROR(VLOOKUP(D1572,最低賃金!$A$3:$G$49,6,FALSE),"")</f>
        <v/>
      </c>
      <c r="G1572" s="51"/>
      <c r="H1572" s="19"/>
      <c r="I1572" s="81"/>
      <c r="J1572" s="27" t="str" cm="1">
        <f t="array" ref="J1572">IFERROR(_xlfn.IFS(COUNTBLANK(G1572:I1572)=3,"",H1572="","H列に金額を入力してください",G1572=3,H1572,I1572="","I列に労働時間を入力してください",G1572=1,ROUND(H1572/(I1572*24),0),G1572=2,ROUND(H1572/(I1572*24),0)),"")</f>
        <v/>
      </c>
      <c r="K1572" s="80" t="str" cm="1">
        <f t="array" ref="K1572">IFERROR(_xlfn.IFS(D1572="","",J1572&lt;E1572,"×（法定外・要件外となる従業員です）",J1572&lt;=F1572,"〇",J1572&gt;F1572,"ー（要件外となる従業員です）"),"")</f>
        <v/>
      </c>
      <c r="L1572" s="25" t="str" cm="1">
        <f t="array" ref="L1572">IFERROR(_xlfn.IFS(COUNTBLANK(C1572:J1572)=8,"",C1572="","←C列に従業員名を姓名（フルネーム）で入力してください。誤変換にお気を付け下さい。",D1572="","←D列に都道府県を入力してください。",G1572="","←G列に1～3の選択肢を入力してください",H1572="","←H列に金額を入力してください",G1572=3,"",I1572="","←I列に所定労働時間を入力してください"),"")</f>
        <v/>
      </c>
    </row>
    <row r="1573" spans="1:12" ht="16.5" customHeight="1" x14ac:dyDescent="0.4">
      <c r="A1573" s="52" t="str">
        <f t="shared" si="24"/>
        <v/>
      </c>
      <c r="B1573" s="51"/>
      <c r="C1573" s="75"/>
      <c r="D1573" s="51"/>
      <c r="E1573" s="27" t="str" cm="1">
        <f t="array" ref="E1573">IFERROR(_xlfn.IFS(AND($F$4=45566,D1573="徳島"),VLOOKUP(D1573,最低賃金!$A$2:$G$49,2,FALSE),OR($F$4&lt;&gt;45566,D1573&lt;&gt;"徳島"),VLOOKUP(D1573,最低賃金!$A$2:$G$49,4,FALSE)),"")</f>
        <v/>
      </c>
      <c r="F1573" s="27" t="str">
        <f>IFERROR(VLOOKUP(D1573,最低賃金!$A$3:$G$49,6,FALSE),"")</f>
        <v/>
      </c>
      <c r="G1573" s="51"/>
      <c r="H1573" s="19"/>
      <c r="I1573" s="81"/>
      <c r="J1573" s="27" t="str" cm="1">
        <f t="array" ref="J1573">IFERROR(_xlfn.IFS(COUNTBLANK(G1573:I1573)=3,"",H1573="","H列に金額を入力してください",G1573=3,H1573,I1573="","I列に労働時間を入力してください",G1573=1,ROUND(H1573/(I1573*24),0),G1573=2,ROUND(H1573/(I1573*24),0)),"")</f>
        <v/>
      </c>
      <c r="K1573" s="80" t="str" cm="1">
        <f t="array" ref="K1573">IFERROR(_xlfn.IFS(D1573="","",J1573&lt;E1573,"×（法定外・要件外となる従業員です）",J1573&lt;=F1573,"〇",J1573&gt;F1573,"ー（要件外となる従業員です）"),"")</f>
        <v/>
      </c>
      <c r="L1573" s="25" t="str" cm="1">
        <f t="array" ref="L1573">IFERROR(_xlfn.IFS(COUNTBLANK(C1573:J1573)=8,"",C1573="","←C列に従業員名を姓名（フルネーム）で入力してください。誤変換にお気を付け下さい。",D1573="","←D列に都道府県を入力してください。",G1573="","←G列に1～3の選択肢を入力してください",H1573="","←H列に金額を入力してください",G1573=3,"",I1573="","←I列に所定労働時間を入力してください"),"")</f>
        <v/>
      </c>
    </row>
    <row r="1574" spans="1:12" ht="16.5" customHeight="1" x14ac:dyDescent="0.4">
      <c r="A1574" s="52" t="str">
        <f t="shared" si="24"/>
        <v/>
      </c>
      <c r="B1574" s="51"/>
      <c r="C1574" s="75"/>
      <c r="D1574" s="51"/>
      <c r="E1574" s="27" t="str" cm="1">
        <f t="array" ref="E1574">IFERROR(_xlfn.IFS(AND($F$4=45566,D1574="徳島"),VLOOKUP(D1574,最低賃金!$A$2:$G$49,2,FALSE),OR($F$4&lt;&gt;45566,D1574&lt;&gt;"徳島"),VLOOKUP(D1574,最低賃金!$A$2:$G$49,4,FALSE)),"")</f>
        <v/>
      </c>
      <c r="F1574" s="27" t="str">
        <f>IFERROR(VLOOKUP(D1574,最低賃金!$A$3:$G$49,6,FALSE),"")</f>
        <v/>
      </c>
      <c r="G1574" s="51"/>
      <c r="H1574" s="19"/>
      <c r="I1574" s="81"/>
      <c r="J1574" s="27" t="str" cm="1">
        <f t="array" ref="J1574">IFERROR(_xlfn.IFS(COUNTBLANK(G1574:I1574)=3,"",H1574="","H列に金額を入力してください",G1574=3,H1574,I1574="","I列に労働時間を入力してください",G1574=1,ROUND(H1574/(I1574*24),0),G1574=2,ROUND(H1574/(I1574*24),0)),"")</f>
        <v/>
      </c>
      <c r="K1574" s="80" t="str" cm="1">
        <f t="array" ref="K1574">IFERROR(_xlfn.IFS(D1574="","",J1574&lt;E1574,"×（法定外・要件外となる従業員です）",J1574&lt;=F1574,"〇",J1574&gt;F1574,"ー（要件外となる従業員です）"),"")</f>
        <v/>
      </c>
      <c r="L1574" s="25" t="str" cm="1">
        <f t="array" ref="L1574">IFERROR(_xlfn.IFS(COUNTBLANK(C1574:J1574)=8,"",C1574="","←C列に従業員名を姓名（フルネーム）で入力してください。誤変換にお気を付け下さい。",D1574="","←D列に都道府県を入力してください。",G1574="","←G列に1～3の選択肢を入力してください",H1574="","←H列に金額を入力してください",G1574=3,"",I1574="","←I列に所定労働時間を入力してください"),"")</f>
        <v/>
      </c>
    </row>
    <row r="1575" spans="1:12" ht="16.5" customHeight="1" x14ac:dyDescent="0.4">
      <c r="A1575" s="52" t="str">
        <f t="shared" si="24"/>
        <v/>
      </c>
      <c r="B1575" s="51"/>
      <c r="C1575" s="75"/>
      <c r="D1575" s="51"/>
      <c r="E1575" s="27" t="str" cm="1">
        <f t="array" ref="E1575">IFERROR(_xlfn.IFS(AND($F$4=45566,D1575="徳島"),VLOOKUP(D1575,最低賃金!$A$2:$G$49,2,FALSE),OR($F$4&lt;&gt;45566,D1575&lt;&gt;"徳島"),VLOOKUP(D1575,最低賃金!$A$2:$G$49,4,FALSE)),"")</f>
        <v/>
      </c>
      <c r="F1575" s="27" t="str">
        <f>IFERROR(VLOOKUP(D1575,最低賃金!$A$3:$G$49,6,FALSE),"")</f>
        <v/>
      </c>
      <c r="G1575" s="51"/>
      <c r="H1575" s="19"/>
      <c r="I1575" s="81"/>
      <c r="J1575" s="27" t="str" cm="1">
        <f t="array" ref="J1575">IFERROR(_xlfn.IFS(COUNTBLANK(G1575:I1575)=3,"",H1575="","H列に金額を入力してください",G1575=3,H1575,I1575="","I列に労働時間を入力してください",G1575=1,ROUND(H1575/(I1575*24),0),G1575=2,ROUND(H1575/(I1575*24),0)),"")</f>
        <v/>
      </c>
      <c r="K1575" s="80" t="str" cm="1">
        <f t="array" ref="K1575">IFERROR(_xlfn.IFS(D1575="","",J1575&lt;E1575,"×（法定外・要件外となる従業員です）",J1575&lt;=F1575,"〇",J1575&gt;F1575,"ー（要件外となる従業員です）"),"")</f>
        <v/>
      </c>
      <c r="L1575" s="25" t="str" cm="1">
        <f t="array" ref="L1575">IFERROR(_xlfn.IFS(COUNTBLANK(C1575:J1575)=8,"",C1575="","←C列に従業員名を姓名（フルネーム）で入力してください。誤変換にお気を付け下さい。",D1575="","←D列に都道府県を入力してください。",G1575="","←G列に1～3の選択肢を入力してください",H1575="","←H列に金額を入力してください",G1575=3,"",I1575="","←I列に所定労働時間を入力してください"),"")</f>
        <v/>
      </c>
    </row>
    <row r="1576" spans="1:12" ht="16.5" customHeight="1" x14ac:dyDescent="0.4">
      <c r="A1576" s="52" t="str">
        <f t="shared" si="24"/>
        <v/>
      </c>
      <c r="B1576" s="51"/>
      <c r="C1576" s="75"/>
      <c r="D1576" s="51"/>
      <c r="E1576" s="27" t="str" cm="1">
        <f t="array" ref="E1576">IFERROR(_xlfn.IFS(AND($F$4=45566,D1576="徳島"),VLOOKUP(D1576,最低賃金!$A$2:$G$49,2,FALSE),OR($F$4&lt;&gt;45566,D1576&lt;&gt;"徳島"),VLOOKUP(D1576,最低賃金!$A$2:$G$49,4,FALSE)),"")</f>
        <v/>
      </c>
      <c r="F1576" s="27" t="str">
        <f>IFERROR(VLOOKUP(D1576,最低賃金!$A$3:$G$49,6,FALSE),"")</f>
        <v/>
      </c>
      <c r="G1576" s="51"/>
      <c r="H1576" s="19"/>
      <c r="I1576" s="81"/>
      <c r="J1576" s="27" t="str" cm="1">
        <f t="array" ref="J1576">IFERROR(_xlfn.IFS(COUNTBLANK(G1576:I1576)=3,"",H1576="","H列に金額を入力してください",G1576=3,H1576,I1576="","I列に労働時間を入力してください",G1576=1,ROUND(H1576/(I1576*24),0),G1576=2,ROUND(H1576/(I1576*24),0)),"")</f>
        <v/>
      </c>
      <c r="K1576" s="80" t="str" cm="1">
        <f t="array" ref="K1576">IFERROR(_xlfn.IFS(D1576="","",J1576&lt;E1576,"×（法定外・要件外となる従業員です）",J1576&lt;=F1576,"〇",J1576&gt;F1576,"ー（要件外となる従業員です）"),"")</f>
        <v/>
      </c>
      <c r="L1576" s="25" t="str" cm="1">
        <f t="array" ref="L1576">IFERROR(_xlfn.IFS(COUNTBLANK(C1576:J1576)=8,"",C1576="","←C列に従業員名を姓名（フルネーム）で入力してください。誤変換にお気を付け下さい。",D1576="","←D列に都道府県を入力してください。",G1576="","←G列に1～3の選択肢を入力してください",H1576="","←H列に金額を入力してください",G1576=3,"",I1576="","←I列に所定労働時間を入力してください"),"")</f>
        <v/>
      </c>
    </row>
    <row r="1577" spans="1:12" ht="16.5" customHeight="1" x14ac:dyDescent="0.4">
      <c r="A1577" s="52" t="str">
        <f t="shared" si="24"/>
        <v/>
      </c>
      <c r="B1577" s="51"/>
      <c r="C1577" s="75"/>
      <c r="D1577" s="51"/>
      <c r="E1577" s="27" t="str" cm="1">
        <f t="array" ref="E1577">IFERROR(_xlfn.IFS(AND($F$4=45566,D1577="徳島"),VLOOKUP(D1577,最低賃金!$A$2:$G$49,2,FALSE),OR($F$4&lt;&gt;45566,D1577&lt;&gt;"徳島"),VLOOKUP(D1577,最低賃金!$A$2:$G$49,4,FALSE)),"")</f>
        <v/>
      </c>
      <c r="F1577" s="27" t="str">
        <f>IFERROR(VLOOKUP(D1577,最低賃金!$A$3:$G$49,6,FALSE),"")</f>
        <v/>
      </c>
      <c r="G1577" s="51"/>
      <c r="H1577" s="19"/>
      <c r="I1577" s="81"/>
      <c r="J1577" s="27" t="str" cm="1">
        <f t="array" ref="J1577">IFERROR(_xlfn.IFS(COUNTBLANK(G1577:I1577)=3,"",H1577="","H列に金額を入力してください",G1577=3,H1577,I1577="","I列に労働時間を入力してください",G1577=1,ROUND(H1577/(I1577*24),0),G1577=2,ROUND(H1577/(I1577*24),0)),"")</f>
        <v/>
      </c>
      <c r="K1577" s="80" t="str" cm="1">
        <f t="array" ref="K1577">IFERROR(_xlfn.IFS(D1577="","",J1577&lt;E1577,"×（法定外・要件外となる従業員です）",J1577&lt;=F1577,"〇",J1577&gt;F1577,"ー（要件外となる従業員です）"),"")</f>
        <v/>
      </c>
      <c r="L1577" s="25" t="str" cm="1">
        <f t="array" ref="L1577">IFERROR(_xlfn.IFS(COUNTBLANK(C1577:J1577)=8,"",C1577="","←C列に従業員名を姓名（フルネーム）で入力してください。誤変換にお気を付け下さい。",D1577="","←D列に都道府県を入力してください。",G1577="","←G列に1～3の選択肢を入力してください",H1577="","←H列に金額を入力してください",G1577=3,"",I1577="","←I列に所定労働時間を入力してください"),"")</f>
        <v/>
      </c>
    </row>
    <row r="1578" spans="1:12" ht="16.5" customHeight="1" x14ac:dyDescent="0.4">
      <c r="A1578" s="52" t="str">
        <f t="shared" si="24"/>
        <v/>
      </c>
      <c r="B1578" s="51"/>
      <c r="C1578" s="75"/>
      <c r="D1578" s="51"/>
      <c r="E1578" s="27" t="str" cm="1">
        <f t="array" ref="E1578">IFERROR(_xlfn.IFS(AND($F$4=45566,D1578="徳島"),VLOOKUP(D1578,最低賃金!$A$2:$G$49,2,FALSE),OR($F$4&lt;&gt;45566,D1578&lt;&gt;"徳島"),VLOOKUP(D1578,最低賃金!$A$2:$G$49,4,FALSE)),"")</f>
        <v/>
      </c>
      <c r="F1578" s="27" t="str">
        <f>IFERROR(VLOOKUP(D1578,最低賃金!$A$3:$G$49,6,FALSE),"")</f>
        <v/>
      </c>
      <c r="G1578" s="51"/>
      <c r="H1578" s="19"/>
      <c r="I1578" s="81"/>
      <c r="J1578" s="27" t="str" cm="1">
        <f t="array" ref="J1578">IFERROR(_xlfn.IFS(COUNTBLANK(G1578:I1578)=3,"",H1578="","H列に金額を入力してください",G1578=3,H1578,I1578="","I列に労働時間を入力してください",G1578=1,ROUND(H1578/(I1578*24),0),G1578=2,ROUND(H1578/(I1578*24),0)),"")</f>
        <v/>
      </c>
      <c r="K1578" s="80" t="str" cm="1">
        <f t="array" ref="K1578">IFERROR(_xlfn.IFS(D1578="","",J1578&lt;E1578,"×（法定外・要件外となる従業員です）",J1578&lt;=F1578,"〇",J1578&gt;F1578,"ー（要件外となる従業員です）"),"")</f>
        <v/>
      </c>
      <c r="L1578" s="25" t="str" cm="1">
        <f t="array" ref="L1578">IFERROR(_xlfn.IFS(COUNTBLANK(C1578:J1578)=8,"",C1578="","←C列に従業員名を姓名（フルネーム）で入力してください。誤変換にお気を付け下さい。",D1578="","←D列に都道府県を入力してください。",G1578="","←G列に1～3の選択肢を入力してください",H1578="","←H列に金額を入力してください",G1578=3,"",I1578="","←I列に所定労働時間を入力してください"),"")</f>
        <v/>
      </c>
    </row>
    <row r="1579" spans="1:12" ht="16.5" customHeight="1" x14ac:dyDescent="0.4">
      <c r="A1579" s="52" t="str">
        <f t="shared" si="24"/>
        <v/>
      </c>
      <c r="B1579" s="51"/>
      <c r="C1579" s="75"/>
      <c r="D1579" s="51"/>
      <c r="E1579" s="27" t="str" cm="1">
        <f t="array" ref="E1579">IFERROR(_xlfn.IFS(AND($F$4=45566,D1579="徳島"),VLOOKUP(D1579,最低賃金!$A$2:$G$49,2,FALSE),OR($F$4&lt;&gt;45566,D1579&lt;&gt;"徳島"),VLOOKUP(D1579,最低賃金!$A$2:$G$49,4,FALSE)),"")</f>
        <v/>
      </c>
      <c r="F1579" s="27" t="str">
        <f>IFERROR(VLOOKUP(D1579,最低賃金!$A$3:$G$49,6,FALSE),"")</f>
        <v/>
      </c>
      <c r="G1579" s="51"/>
      <c r="H1579" s="19"/>
      <c r="I1579" s="81"/>
      <c r="J1579" s="27" t="str" cm="1">
        <f t="array" ref="J1579">IFERROR(_xlfn.IFS(COUNTBLANK(G1579:I1579)=3,"",H1579="","H列に金額を入力してください",G1579=3,H1579,I1579="","I列に労働時間を入力してください",G1579=1,ROUND(H1579/(I1579*24),0),G1579=2,ROUND(H1579/(I1579*24),0)),"")</f>
        <v/>
      </c>
      <c r="K1579" s="80" t="str" cm="1">
        <f t="array" ref="K1579">IFERROR(_xlfn.IFS(D1579="","",J1579&lt;E1579,"×（法定外・要件外となる従業員です）",J1579&lt;=F1579,"〇",J1579&gt;F1579,"ー（要件外となる従業員です）"),"")</f>
        <v/>
      </c>
      <c r="L1579" s="25" t="str" cm="1">
        <f t="array" ref="L1579">IFERROR(_xlfn.IFS(COUNTBLANK(C1579:J1579)=8,"",C1579="","←C列に従業員名を姓名（フルネーム）で入力してください。誤変換にお気を付け下さい。",D1579="","←D列に都道府県を入力してください。",G1579="","←G列に1～3の選択肢を入力してください",H1579="","←H列に金額を入力してください",G1579=3,"",I1579="","←I列に所定労働時間を入力してください"),"")</f>
        <v/>
      </c>
    </row>
    <row r="1580" spans="1:12" ht="16.5" customHeight="1" x14ac:dyDescent="0.4">
      <c r="A1580" s="52" t="str">
        <f t="shared" si="24"/>
        <v/>
      </c>
      <c r="B1580" s="51"/>
      <c r="C1580" s="75"/>
      <c r="D1580" s="51"/>
      <c r="E1580" s="27" t="str" cm="1">
        <f t="array" ref="E1580">IFERROR(_xlfn.IFS(AND($F$4=45566,D1580="徳島"),VLOOKUP(D1580,最低賃金!$A$2:$G$49,2,FALSE),OR($F$4&lt;&gt;45566,D1580&lt;&gt;"徳島"),VLOOKUP(D1580,最低賃金!$A$2:$G$49,4,FALSE)),"")</f>
        <v/>
      </c>
      <c r="F1580" s="27" t="str">
        <f>IFERROR(VLOOKUP(D1580,最低賃金!$A$3:$G$49,6,FALSE),"")</f>
        <v/>
      </c>
      <c r="G1580" s="51"/>
      <c r="H1580" s="19"/>
      <c r="I1580" s="81"/>
      <c r="J1580" s="27" t="str" cm="1">
        <f t="array" ref="J1580">IFERROR(_xlfn.IFS(COUNTBLANK(G1580:I1580)=3,"",H1580="","H列に金額を入力してください",G1580=3,H1580,I1580="","I列に労働時間を入力してください",G1580=1,ROUND(H1580/(I1580*24),0),G1580=2,ROUND(H1580/(I1580*24),0)),"")</f>
        <v/>
      </c>
      <c r="K1580" s="80" t="str" cm="1">
        <f t="array" ref="K1580">IFERROR(_xlfn.IFS(D1580="","",J1580&lt;E1580,"×（法定外・要件外となる従業員です）",J1580&lt;=F1580,"〇",J1580&gt;F1580,"ー（要件外となる従業員です）"),"")</f>
        <v/>
      </c>
      <c r="L1580" s="25" t="str" cm="1">
        <f t="array" ref="L1580">IFERROR(_xlfn.IFS(COUNTBLANK(C1580:J1580)=8,"",C1580="","←C列に従業員名を姓名（フルネーム）で入力してください。誤変換にお気を付け下さい。",D1580="","←D列に都道府県を入力してください。",G1580="","←G列に1～3の選択肢を入力してください",H1580="","←H列に金額を入力してください",G1580=3,"",I1580="","←I列に所定労働時間を入力してください"),"")</f>
        <v/>
      </c>
    </row>
    <row r="1581" spans="1:12" ht="16.5" customHeight="1" x14ac:dyDescent="0.4">
      <c r="A1581" s="52" t="str">
        <f t="shared" si="24"/>
        <v/>
      </c>
      <c r="B1581" s="51"/>
      <c r="C1581" s="75"/>
      <c r="D1581" s="51"/>
      <c r="E1581" s="27" t="str" cm="1">
        <f t="array" ref="E1581">IFERROR(_xlfn.IFS(AND($F$4=45566,D1581="徳島"),VLOOKUP(D1581,最低賃金!$A$2:$G$49,2,FALSE),OR($F$4&lt;&gt;45566,D1581&lt;&gt;"徳島"),VLOOKUP(D1581,最低賃金!$A$2:$G$49,4,FALSE)),"")</f>
        <v/>
      </c>
      <c r="F1581" s="27" t="str">
        <f>IFERROR(VLOOKUP(D1581,最低賃金!$A$3:$G$49,6,FALSE),"")</f>
        <v/>
      </c>
      <c r="G1581" s="51"/>
      <c r="H1581" s="19"/>
      <c r="I1581" s="81"/>
      <c r="J1581" s="27" t="str" cm="1">
        <f t="array" ref="J1581">IFERROR(_xlfn.IFS(COUNTBLANK(G1581:I1581)=3,"",H1581="","H列に金額を入力してください",G1581=3,H1581,I1581="","I列に労働時間を入力してください",G1581=1,ROUND(H1581/(I1581*24),0),G1581=2,ROUND(H1581/(I1581*24),0)),"")</f>
        <v/>
      </c>
      <c r="K1581" s="80" t="str" cm="1">
        <f t="array" ref="K1581">IFERROR(_xlfn.IFS(D1581="","",J1581&lt;E1581,"×（法定外・要件外となる従業員です）",J1581&lt;=F1581,"〇",J1581&gt;F1581,"ー（要件外となる従業員です）"),"")</f>
        <v/>
      </c>
      <c r="L1581" s="25" t="str" cm="1">
        <f t="array" ref="L1581">IFERROR(_xlfn.IFS(COUNTBLANK(C1581:J1581)=8,"",C1581="","←C列に従業員名を姓名（フルネーム）で入力してください。誤変換にお気を付け下さい。",D1581="","←D列に都道府県を入力してください。",G1581="","←G列に1～3の選択肢を入力してください",H1581="","←H列に金額を入力してください",G1581=3,"",I1581="","←I列に所定労働時間を入力してください"),"")</f>
        <v/>
      </c>
    </row>
    <row r="1582" spans="1:12" ht="16.5" customHeight="1" x14ac:dyDescent="0.4">
      <c r="A1582" s="52" t="str">
        <f t="shared" si="24"/>
        <v/>
      </c>
      <c r="B1582" s="51"/>
      <c r="C1582" s="75"/>
      <c r="D1582" s="51"/>
      <c r="E1582" s="27" t="str" cm="1">
        <f t="array" ref="E1582">IFERROR(_xlfn.IFS(AND($F$4=45566,D1582="徳島"),VLOOKUP(D1582,最低賃金!$A$2:$G$49,2,FALSE),OR($F$4&lt;&gt;45566,D1582&lt;&gt;"徳島"),VLOOKUP(D1582,最低賃金!$A$2:$G$49,4,FALSE)),"")</f>
        <v/>
      </c>
      <c r="F1582" s="27" t="str">
        <f>IFERROR(VLOOKUP(D1582,最低賃金!$A$3:$G$49,6,FALSE),"")</f>
        <v/>
      </c>
      <c r="G1582" s="51"/>
      <c r="H1582" s="19"/>
      <c r="I1582" s="81"/>
      <c r="J1582" s="27" t="str" cm="1">
        <f t="array" ref="J1582">IFERROR(_xlfn.IFS(COUNTBLANK(G1582:I1582)=3,"",H1582="","H列に金額を入力してください",G1582=3,H1582,I1582="","I列に労働時間を入力してください",G1582=1,ROUND(H1582/(I1582*24),0),G1582=2,ROUND(H1582/(I1582*24),0)),"")</f>
        <v/>
      </c>
      <c r="K1582" s="80" t="str" cm="1">
        <f t="array" ref="K1582">IFERROR(_xlfn.IFS(D1582="","",J1582&lt;E1582,"×（法定外・要件外となる従業員です）",J1582&lt;=F1582,"〇",J1582&gt;F1582,"ー（要件外となる従業員です）"),"")</f>
        <v/>
      </c>
      <c r="L1582" s="25" t="str" cm="1">
        <f t="array" ref="L1582">IFERROR(_xlfn.IFS(COUNTBLANK(C1582:J1582)=8,"",C1582="","←C列に従業員名を姓名（フルネーム）で入力してください。誤変換にお気を付け下さい。",D1582="","←D列に都道府県を入力してください。",G1582="","←G列に1～3の選択肢を入力してください",H1582="","←H列に金額を入力してください",G1582=3,"",I1582="","←I列に所定労働時間を入力してください"),"")</f>
        <v/>
      </c>
    </row>
    <row r="1583" spans="1:12" ht="16.5" customHeight="1" x14ac:dyDescent="0.4">
      <c r="A1583" s="52" t="str">
        <f t="shared" si="24"/>
        <v/>
      </c>
      <c r="B1583" s="51"/>
      <c r="C1583" s="75"/>
      <c r="D1583" s="51"/>
      <c r="E1583" s="27" t="str" cm="1">
        <f t="array" ref="E1583">IFERROR(_xlfn.IFS(AND($F$4=45566,D1583="徳島"),VLOOKUP(D1583,最低賃金!$A$2:$G$49,2,FALSE),OR($F$4&lt;&gt;45566,D1583&lt;&gt;"徳島"),VLOOKUP(D1583,最低賃金!$A$2:$G$49,4,FALSE)),"")</f>
        <v/>
      </c>
      <c r="F1583" s="27" t="str">
        <f>IFERROR(VLOOKUP(D1583,最低賃金!$A$3:$G$49,6,FALSE),"")</f>
        <v/>
      </c>
      <c r="G1583" s="51"/>
      <c r="H1583" s="19"/>
      <c r="I1583" s="81"/>
      <c r="J1583" s="27" t="str" cm="1">
        <f t="array" ref="J1583">IFERROR(_xlfn.IFS(COUNTBLANK(G1583:I1583)=3,"",H1583="","H列に金額を入力してください",G1583=3,H1583,I1583="","I列に労働時間を入力してください",G1583=1,ROUND(H1583/(I1583*24),0),G1583=2,ROUND(H1583/(I1583*24),0)),"")</f>
        <v/>
      </c>
      <c r="K1583" s="80" t="str" cm="1">
        <f t="array" ref="K1583">IFERROR(_xlfn.IFS(D1583="","",J1583&lt;E1583,"×（法定外・要件外となる従業員です）",J1583&lt;=F1583,"〇",J1583&gt;F1583,"ー（要件外となる従業員です）"),"")</f>
        <v/>
      </c>
      <c r="L1583" s="25" t="str" cm="1">
        <f t="array" ref="L1583">IFERROR(_xlfn.IFS(COUNTBLANK(C1583:J1583)=8,"",C1583="","←C列に従業員名を姓名（フルネーム）で入力してください。誤変換にお気を付け下さい。",D1583="","←D列に都道府県を入力してください。",G1583="","←G列に1～3の選択肢を入力してください",H1583="","←H列に金額を入力してください",G1583=3,"",I1583="","←I列に所定労働時間を入力してください"),"")</f>
        <v/>
      </c>
    </row>
    <row r="1584" spans="1:12" ht="16.5" customHeight="1" x14ac:dyDescent="0.4">
      <c r="A1584" s="52" t="str">
        <f t="shared" si="24"/>
        <v/>
      </c>
      <c r="B1584" s="51"/>
      <c r="C1584" s="75"/>
      <c r="D1584" s="51"/>
      <c r="E1584" s="27" t="str" cm="1">
        <f t="array" ref="E1584">IFERROR(_xlfn.IFS(AND($F$4=45566,D1584="徳島"),VLOOKUP(D1584,最低賃金!$A$2:$G$49,2,FALSE),OR($F$4&lt;&gt;45566,D1584&lt;&gt;"徳島"),VLOOKUP(D1584,最低賃金!$A$2:$G$49,4,FALSE)),"")</f>
        <v/>
      </c>
      <c r="F1584" s="27" t="str">
        <f>IFERROR(VLOOKUP(D1584,最低賃金!$A$3:$G$49,6,FALSE),"")</f>
        <v/>
      </c>
      <c r="G1584" s="51"/>
      <c r="H1584" s="19"/>
      <c r="I1584" s="81"/>
      <c r="J1584" s="27" t="str" cm="1">
        <f t="array" ref="J1584">IFERROR(_xlfn.IFS(COUNTBLANK(G1584:I1584)=3,"",H1584="","H列に金額を入力してください",G1584=3,H1584,I1584="","I列に労働時間を入力してください",G1584=1,ROUND(H1584/(I1584*24),0),G1584=2,ROUND(H1584/(I1584*24),0)),"")</f>
        <v/>
      </c>
      <c r="K1584" s="80" t="str" cm="1">
        <f t="array" ref="K1584">IFERROR(_xlfn.IFS(D1584="","",J1584&lt;E1584,"×（法定外・要件外となる従業員です）",J1584&lt;=F1584,"〇",J1584&gt;F1584,"ー（要件外となる従業員です）"),"")</f>
        <v/>
      </c>
      <c r="L1584" s="25" t="str" cm="1">
        <f t="array" ref="L1584">IFERROR(_xlfn.IFS(COUNTBLANK(C1584:J1584)=8,"",C1584="","←C列に従業員名を姓名（フルネーム）で入力してください。誤変換にお気を付け下さい。",D1584="","←D列に都道府県を入力してください。",G1584="","←G列に1～3の選択肢を入力してください",H1584="","←H列に金額を入力してください",G1584=3,"",I1584="","←I列に所定労働時間を入力してください"),"")</f>
        <v/>
      </c>
    </row>
    <row r="1585" spans="1:12" ht="16.5" customHeight="1" x14ac:dyDescent="0.4">
      <c r="A1585" s="52" t="str">
        <f t="shared" si="24"/>
        <v/>
      </c>
      <c r="B1585" s="51"/>
      <c r="C1585" s="75"/>
      <c r="D1585" s="51"/>
      <c r="E1585" s="27" t="str" cm="1">
        <f t="array" ref="E1585">IFERROR(_xlfn.IFS(AND($F$4=45566,D1585="徳島"),VLOOKUP(D1585,最低賃金!$A$2:$G$49,2,FALSE),OR($F$4&lt;&gt;45566,D1585&lt;&gt;"徳島"),VLOOKUP(D1585,最低賃金!$A$2:$G$49,4,FALSE)),"")</f>
        <v/>
      </c>
      <c r="F1585" s="27" t="str">
        <f>IFERROR(VLOOKUP(D1585,最低賃金!$A$3:$G$49,6,FALSE),"")</f>
        <v/>
      </c>
      <c r="G1585" s="51"/>
      <c r="H1585" s="19"/>
      <c r="I1585" s="81"/>
      <c r="J1585" s="27" t="str" cm="1">
        <f t="array" ref="J1585">IFERROR(_xlfn.IFS(COUNTBLANK(G1585:I1585)=3,"",H1585="","H列に金額を入力してください",G1585=3,H1585,I1585="","I列に労働時間を入力してください",G1585=1,ROUND(H1585/(I1585*24),0),G1585=2,ROUND(H1585/(I1585*24),0)),"")</f>
        <v/>
      </c>
      <c r="K1585" s="80" t="str" cm="1">
        <f t="array" ref="K1585">IFERROR(_xlfn.IFS(D1585="","",J1585&lt;E1585,"×（法定外・要件外となる従業員です）",J1585&lt;=F1585,"〇",J1585&gt;F1585,"ー（要件外となる従業員です）"),"")</f>
        <v/>
      </c>
      <c r="L1585" s="25" t="str" cm="1">
        <f t="array" ref="L1585">IFERROR(_xlfn.IFS(COUNTBLANK(C1585:J1585)=8,"",C1585="","←C列に従業員名を姓名（フルネーム）で入力してください。誤変換にお気を付け下さい。",D1585="","←D列に都道府県を入力してください。",G1585="","←G列に1～3の選択肢を入力してください",H1585="","←H列に金額を入力してください",G1585=3,"",I1585="","←I列に所定労働時間を入力してください"),"")</f>
        <v/>
      </c>
    </row>
    <row r="1586" spans="1:12" ht="16.5" customHeight="1" x14ac:dyDescent="0.4">
      <c r="A1586" s="52" t="str">
        <f t="shared" si="24"/>
        <v/>
      </c>
      <c r="B1586" s="51"/>
      <c r="C1586" s="75"/>
      <c r="D1586" s="51"/>
      <c r="E1586" s="27" t="str" cm="1">
        <f t="array" ref="E1586">IFERROR(_xlfn.IFS(AND($F$4=45566,D1586="徳島"),VLOOKUP(D1586,最低賃金!$A$2:$G$49,2,FALSE),OR($F$4&lt;&gt;45566,D1586&lt;&gt;"徳島"),VLOOKUP(D1586,最低賃金!$A$2:$G$49,4,FALSE)),"")</f>
        <v/>
      </c>
      <c r="F1586" s="27" t="str">
        <f>IFERROR(VLOOKUP(D1586,最低賃金!$A$3:$G$49,6,FALSE),"")</f>
        <v/>
      </c>
      <c r="G1586" s="51"/>
      <c r="H1586" s="19"/>
      <c r="I1586" s="81"/>
      <c r="J1586" s="27" t="str" cm="1">
        <f t="array" ref="J1586">IFERROR(_xlfn.IFS(COUNTBLANK(G1586:I1586)=3,"",H1586="","H列に金額を入力してください",G1586=3,H1586,I1586="","I列に労働時間を入力してください",G1586=1,ROUND(H1586/(I1586*24),0),G1586=2,ROUND(H1586/(I1586*24),0)),"")</f>
        <v/>
      </c>
      <c r="K1586" s="80" t="str" cm="1">
        <f t="array" ref="K1586">IFERROR(_xlfn.IFS(D1586="","",J1586&lt;E1586,"×（法定外・要件外となる従業員です）",J1586&lt;=F1586,"〇",J1586&gt;F1586,"ー（要件外となる従業員です）"),"")</f>
        <v/>
      </c>
      <c r="L1586" s="25" t="str" cm="1">
        <f t="array" ref="L1586">IFERROR(_xlfn.IFS(COUNTBLANK(C1586:J1586)=8,"",C1586="","←C列に従業員名を姓名（フルネーム）で入力してください。誤変換にお気を付け下さい。",D1586="","←D列に都道府県を入力してください。",G1586="","←G列に1～3の選択肢を入力してください",H1586="","←H列に金額を入力してください",G1586=3,"",I1586="","←I列に所定労働時間を入力してください"),"")</f>
        <v/>
      </c>
    </row>
    <row r="1587" spans="1:12" ht="16.5" customHeight="1" x14ac:dyDescent="0.4">
      <c r="A1587" s="52" t="str">
        <f t="shared" si="24"/>
        <v/>
      </c>
      <c r="B1587" s="51"/>
      <c r="C1587" s="75"/>
      <c r="D1587" s="51"/>
      <c r="E1587" s="27" t="str" cm="1">
        <f t="array" ref="E1587">IFERROR(_xlfn.IFS(AND($F$4=45566,D1587="徳島"),VLOOKUP(D1587,最低賃金!$A$2:$G$49,2,FALSE),OR($F$4&lt;&gt;45566,D1587&lt;&gt;"徳島"),VLOOKUP(D1587,最低賃金!$A$2:$G$49,4,FALSE)),"")</f>
        <v/>
      </c>
      <c r="F1587" s="27" t="str">
        <f>IFERROR(VLOOKUP(D1587,最低賃金!$A$3:$G$49,6,FALSE),"")</f>
        <v/>
      </c>
      <c r="G1587" s="51"/>
      <c r="H1587" s="19"/>
      <c r="I1587" s="81"/>
      <c r="J1587" s="27" t="str" cm="1">
        <f t="array" ref="J1587">IFERROR(_xlfn.IFS(COUNTBLANK(G1587:I1587)=3,"",H1587="","H列に金額を入力してください",G1587=3,H1587,I1587="","I列に労働時間を入力してください",G1587=1,ROUND(H1587/(I1587*24),0),G1587=2,ROUND(H1587/(I1587*24),0)),"")</f>
        <v/>
      </c>
      <c r="K1587" s="80" t="str" cm="1">
        <f t="array" ref="K1587">IFERROR(_xlfn.IFS(D1587="","",J1587&lt;E1587,"×（法定外・要件外となる従業員です）",J1587&lt;=F1587,"〇",J1587&gt;F1587,"ー（要件外となる従業員です）"),"")</f>
        <v/>
      </c>
      <c r="L1587" s="25" t="str" cm="1">
        <f t="array" ref="L1587">IFERROR(_xlfn.IFS(COUNTBLANK(C1587:J1587)=8,"",C1587="","←C列に従業員名を姓名（フルネーム）で入力してください。誤変換にお気を付け下さい。",D1587="","←D列に都道府県を入力してください。",G1587="","←G列に1～3の選択肢を入力してください",H1587="","←H列に金額を入力してください",G1587=3,"",I1587="","←I列に所定労働時間を入力してください"),"")</f>
        <v/>
      </c>
    </row>
    <row r="1588" spans="1:12" ht="16.5" customHeight="1" x14ac:dyDescent="0.4">
      <c r="A1588" s="52" t="str">
        <f t="shared" si="24"/>
        <v/>
      </c>
      <c r="B1588" s="51"/>
      <c r="C1588" s="75"/>
      <c r="D1588" s="51"/>
      <c r="E1588" s="27" t="str" cm="1">
        <f t="array" ref="E1588">IFERROR(_xlfn.IFS(AND($F$4=45566,D1588="徳島"),VLOOKUP(D1588,最低賃金!$A$2:$G$49,2,FALSE),OR($F$4&lt;&gt;45566,D1588&lt;&gt;"徳島"),VLOOKUP(D1588,最低賃金!$A$2:$G$49,4,FALSE)),"")</f>
        <v/>
      </c>
      <c r="F1588" s="27" t="str">
        <f>IFERROR(VLOOKUP(D1588,最低賃金!$A$3:$G$49,6,FALSE),"")</f>
        <v/>
      </c>
      <c r="G1588" s="51"/>
      <c r="H1588" s="19"/>
      <c r="I1588" s="81"/>
      <c r="J1588" s="27" t="str" cm="1">
        <f t="array" ref="J1588">IFERROR(_xlfn.IFS(COUNTBLANK(G1588:I1588)=3,"",H1588="","H列に金額を入力してください",G1588=3,H1588,I1588="","I列に労働時間を入力してください",G1588=1,ROUND(H1588/(I1588*24),0),G1588=2,ROUND(H1588/(I1588*24),0)),"")</f>
        <v/>
      </c>
      <c r="K1588" s="80" t="str" cm="1">
        <f t="array" ref="K1588">IFERROR(_xlfn.IFS(D1588="","",J1588&lt;E1588,"×（法定外・要件外となる従業員です）",J1588&lt;=F1588,"〇",J1588&gt;F1588,"ー（要件外となる従業員です）"),"")</f>
        <v/>
      </c>
      <c r="L1588" s="25" t="str" cm="1">
        <f t="array" ref="L1588">IFERROR(_xlfn.IFS(COUNTBLANK(C1588:J1588)=8,"",C1588="","←C列に従業員名を姓名（フルネーム）で入力してください。誤変換にお気を付け下さい。",D1588="","←D列に都道府県を入力してください。",G1588="","←G列に1～3の選択肢を入力してください",H1588="","←H列に金額を入力してください",G1588=3,"",I1588="","←I列に所定労働時間を入力してください"),"")</f>
        <v/>
      </c>
    </row>
    <row r="1589" spans="1:12" ht="16.5" customHeight="1" x14ac:dyDescent="0.4">
      <c r="A1589" s="52" t="str">
        <f t="shared" si="24"/>
        <v/>
      </c>
      <c r="B1589" s="51"/>
      <c r="C1589" s="75"/>
      <c r="D1589" s="51"/>
      <c r="E1589" s="27" t="str" cm="1">
        <f t="array" ref="E1589">IFERROR(_xlfn.IFS(AND($F$4=45566,D1589="徳島"),VLOOKUP(D1589,最低賃金!$A$2:$G$49,2,FALSE),OR($F$4&lt;&gt;45566,D1589&lt;&gt;"徳島"),VLOOKUP(D1589,最低賃金!$A$2:$G$49,4,FALSE)),"")</f>
        <v/>
      </c>
      <c r="F1589" s="27" t="str">
        <f>IFERROR(VLOOKUP(D1589,最低賃金!$A$3:$G$49,6,FALSE),"")</f>
        <v/>
      </c>
      <c r="G1589" s="51"/>
      <c r="H1589" s="19"/>
      <c r="I1589" s="81"/>
      <c r="J1589" s="27" t="str" cm="1">
        <f t="array" ref="J1589">IFERROR(_xlfn.IFS(COUNTBLANK(G1589:I1589)=3,"",H1589="","H列に金額を入力してください",G1589=3,H1589,I1589="","I列に労働時間を入力してください",G1589=1,ROUND(H1589/(I1589*24),0),G1589=2,ROUND(H1589/(I1589*24),0)),"")</f>
        <v/>
      </c>
      <c r="K1589" s="80" t="str" cm="1">
        <f t="array" ref="K1589">IFERROR(_xlfn.IFS(D1589="","",J1589&lt;E1589,"×（法定外・要件外となる従業員です）",J1589&lt;=F1589,"〇",J1589&gt;F1589,"ー（要件外となる従業員です）"),"")</f>
        <v/>
      </c>
      <c r="L1589" s="25" t="str" cm="1">
        <f t="array" ref="L1589">IFERROR(_xlfn.IFS(COUNTBLANK(C1589:J1589)=8,"",C1589="","←C列に従業員名を姓名（フルネーム）で入力してください。誤変換にお気を付け下さい。",D1589="","←D列に都道府県を入力してください。",G1589="","←G列に1～3の選択肢を入力してください",H1589="","←H列に金額を入力してください",G1589=3,"",I1589="","←I列に所定労働時間を入力してください"),"")</f>
        <v/>
      </c>
    </row>
    <row r="1590" spans="1:12" ht="16.5" customHeight="1" x14ac:dyDescent="0.4">
      <c r="A1590" s="52" t="str">
        <f t="shared" si="24"/>
        <v/>
      </c>
      <c r="B1590" s="51"/>
      <c r="C1590" s="75"/>
      <c r="D1590" s="51"/>
      <c r="E1590" s="27" t="str" cm="1">
        <f t="array" ref="E1590">IFERROR(_xlfn.IFS(AND($F$4=45566,D1590="徳島"),VLOOKUP(D1590,最低賃金!$A$2:$G$49,2,FALSE),OR($F$4&lt;&gt;45566,D1590&lt;&gt;"徳島"),VLOOKUP(D1590,最低賃金!$A$2:$G$49,4,FALSE)),"")</f>
        <v/>
      </c>
      <c r="F1590" s="27" t="str">
        <f>IFERROR(VLOOKUP(D1590,最低賃金!$A$3:$G$49,6,FALSE),"")</f>
        <v/>
      </c>
      <c r="G1590" s="51"/>
      <c r="H1590" s="19"/>
      <c r="I1590" s="81"/>
      <c r="J1590" s="27" t="str" cm="1">
        <f t="array" ref="J1590">IFERROR(_xlfn.IFS(COUNTBLANK(G1590:I1590)=3,"",H1590="","H列に金額を入力してください",G1590=3,H1590,I1590="","I列に労働時間を入力してください",G1590=1,ROUND(H1590/(I1590*24),0),G1590=2,ROUND(H1590/(I1590*24),0)),"")</f>
        <v/>
      </c>
      <c r="K1590" s="80" t="str" cm="1">
        <f t="array" ref="K1590">IFERROR(_xlfn.IFS(D1590="","",J1590&lt;E1590,"×（法定外・要件外となる従業員です）",J1590&lt;=F1590,"〇",J1590&gt;F1590,"ー（要件外となる従業員です）"),"")</f>
        <v/>
      </c>
      <c r="L1590" s="25" t="str" cm="1">
        <f t="array" ref="L1590">IFERROR(_xlfn.IFS(COUNTBLANK(C1590:J1590)=8,"",C1590="","←C列に従業員名を姓名（フルネーム）で入力してください。誤変換にお気を付け下さい。",D1590="","←D列に都道府県を入力してください。",G1590="","←G列に1～3の選択肢を入力してください",H1590="","←H列に金額を入力してください",G1590=3,"",I1590="","←I列に所定労働時間を入力してください"),"")</f>
        <v/>
      </c>
    </row>
    <row r="1591" spans="1:12" ht="16.5" customHeight="1" x14ac:dyDescent="0.4">
      <c r="A1591" s="52" t="str">
        <f t="shared" si="24"/>
        <v/>
      </c>
      <c r="B1591" s="51"/>
      <c r="C1591" s="75"/>
      <c r="D1591" s="51"/>
      <c r="E1591" s="27" t="str" cm="1">
        <f t="array" ref="E1591">IFERROR(_xlfn.IFS(AND($F$4=45566,D1591="徳島"),VLOOKUP(D1591,最低賃金!$A$2:$G$49,2,FALSE),OR($F$4&lt;&gt;45566,D1591&lt;&gt;"徳島"),VLOOKUP(D1591,最低賃金!$A$2:$G$49,4,FALSE)),"")</f>
        <v/>
      </c>
      <c r="F1591" s="27" t="str">
        <f>IFERROR(VLOOKUP(D1591,最低賃金!$A$3:$G$49,6,FALSE),"")</f>
        <v/>
      </c>
      <c r="G1591" s="51"/>
      <c r="H1591" s="19"/>
      <c r="I1591" s="81"/>
      <c r="J1591" s="27" t="str" cm="1">
        <f t="array" ref="J1591">IFERROR(_xlfn.IFS(COUNTBLANK(G1591:I1591)=3,"",H1591="","H列に金額を入力してください",G1591=3,H1591,I1591="","I列に労働時間を入力してください",G1591=1,ROUND(H1591/(I1591*24),0),G1591=2,ROUND(H1591/(I1591*24),0)),"")</f>
        <v/>
      </c>
      <c r="K1591" s="80" t="str" cm="1">
        <f t="array" ref="K1591">IFERROR(_xlfn.IFS(D1591="","",J1591&lt;E1591,"×（法定外・要件外となる従業員です）",J1591&lt;=F1591,"〇",J1591&gt;F1591,"ー（要件外となる従業員です）"),"")</f>
        <v/>
      </c>
      <c r="L1591" s="25" t="str" cm="1">
        <f t="array" ref="L1591">IFERROR(_xlfn.IFS(COUNTBLANK(C1591:J1591)=8,"",C1591="","←C列に従業員名を姓名（フルネーム）で入力してください。誤変換にお気を付け下さい。",D1591="","←D列に都道府県を入力してください。",G1591="","←G列に1～3の選択肢を入力してください",H1591="","←H列に金額を入力してください",G1591=3,"",I1591="","←I列に所定労働時間を入力してください"),"")</f>
        <v/>
      </c>
    </row>
    <row r="1592" spans="1:12" ht="16.5" customHeight="1" x14ac:dyDescent="0.4">
      <c r="A1592" s="52" t="str">
        <f t="shared" si="24"/>
        <v/>
      </c>
      <c r="B1592" s="51"/>
      <c r="C1592" s="75"/>
      <c r="D1592" s="51"/>
      <c r="E1592" s="27" t="str" cm="1">
        <f t="array" ref="E1592">IFERROR(_xlfn.IFS(AND($F$4=45566,D1592="徳島"),VLOOKUP(D1592,最低賃金!$A$2:$G$49,2,FALSE),OR($F$4&lt;&gt;45566,D1592&lt;&gt;"徳島"),VLOOKUP(D1592,最低賃金!$A$2:$G$49,4,FALSE)),"")</f>
        <v/>
      </c>
      <c r="F1592" s="27" t="str">
        <f>IFERROR(VLOOKUP(D1592,最低賃金!$A$3:$G$49,6,FALSE),"")</f>
        <v/>
      </c>
      <c r="G1592" s="51"/>
      <c r="H1592" s="19"/>
      <c r="I1592" s="81"/>
      <c r="J1592" s="27" t="str" cm="1">
        <f t="array" ref="J1592">IFERROR(_xlfn.IFS(COUNTBLANK(G1592:I1592)=3,"",H1592="","H列に金額を入力してください",G1592=3,H1592,I1592="","I列に労働時間を入力してください",G1592=1,ROUND(H1592/(I1592*24),0),G1592=2,ROUND(H1592/(I1592*24),0)),"")</f>
        <v/>
      </c>
      <c r="K1592" s="80" t="str" cm="1">
        <f t="array" ref="K1592">IFERROR(_xlfn.IFS(D1592="","",J1592&lt;E1592,"×（法定外・要件外となる従業員です）",J1592&lt;=F1592,"〇",J1592&gt;F1592,"ー（要件外となる従業員です）"),"")</f>
        <v/>
      </c>
      <c r="L1592" s="25" t="str" cm="1">
        <f t="array" ref="L1592">IFERROR(_xlfn.IFS(COUNTBLANK(C1592:J1592)=8,"",C1592="","←C列に従業員名を姓名（フルネーム）で入力してください。誤変換にお気を付け下さい。",D1592="","←D列に都道府県を入力してください。",G1592="","←G列に1～3の選択肢を入力してください",H1592="","←H列に金額を入力してください",G1592=3,"",I1592="","←I列に所定労働時間を入力してください"),"")</f>
        <v/>
      </c>
    </row>
    <row r="1593" spans="1:12" ht="16.5" customHeight="1" x14ac:dyDescent="0.4">
      <c r="A1593" s="52" t="str">
        <f t="shared" si="24"/>
        <v/>
      </c>
      <c r="B1593" s="51"/>
      <c r="C1593" s="75"/>
      <c r="D1593" s="51"/>
      <c r="E1593" s="27" t="str" cm="1">
        <f t="array" ref="E1593">IFERROR(_xlfn.IFS(AND($F$4=45566,D1593="徳島"),VLOOKUP(D1593,最低賃金!$A$2:$G$49,2,FALSE),OR($F$4&lt;&gt;45566,D1593&lt;&gt;"徳島"),VLOOKUP(D1593,最低賃金!$A$2:$G$49,4,FALSE)),"")</f>
        <v/>
      </c>
      <c r="F1593" s="27" t="str">
        <f>IFERROR(VLOOKUP(D1593,最低賃金!$A$3:$G$49,6,FALSE),"")</f>
        <v/>
      </c>
      <c r="G1593" s="51"/>
      <c r="H1593" s="19"/>
      <c r="I1593" s="81"/>
      <c r="J1593" s="27" t="str" cm="1">
        <f t="array" ref="J1593">IFERROR(_xlfn.IFS(COUNTBLANK(G1593:I1593)=3,"",H1593="","H列に金額を入力してください",G1593=3,H1593,I1593="","I列に労働時間を入力してください",G1593=1,ROUND(H1593/(I1593*24),0),G1593=2,ROUND(H1593/(I1593*24),0)),"")</f>
        <v/>
      </c>
      <c r="K1593" s="80" t="str" cm="1">
        <f t="array" ref="K1593">IFERROR(_xlfn.IFS(D1593="","",J1593&lt;E1593,"×（法定外・要件外となる従業員です）",J1593&lt;=F1593,"〇",J1593&gt;F1593,"ー（要件外となる従業員です）"),"")</f>
        <v/>
      </c>
      <c r="L1593" s="25" t="str" cm="1">
        <f t="array" ref="L1593">IFERROR(_xlfn.IFS(COUNTBLANK(C1593:J1593)=8,"",C1593="","←C列に従業員名を姓名（フルネーム）で入力してください。誤変換にお気を付け下さい。",D1593="","←D列に都道府県を入力してください。",G1593="","←G列に1～3の選択肢を入力してください",H1593="","←H列に金額を入力してください",G1593=3,"",I1593="","←I列に所定労働時間を入力してください"),"")</f>
        <v/>
      </c>
    </row>
    <row r="1594" spans="1:12" ht="16.5" customHeight="1" x14ac:dyDescent="0.4">
      <c r="A1594" s="52" t="str">
        <f t="shared" si="24"/>
        <v/>
      </c>
      <c r="B1594" s="51"/>
      <c r="C1594" s="75"/>
      <c r="D1594" s="51"/>
      <c r="E1594" s="27" t="str" cm="1">
        <f t="array" ref="E1594">IFERROR(_xlfn.IFS(AND($F$4=45566,D1594="徳島"),VLOOKUP(D1594,最低賃金!$A$2:$G$49,2,FALSE),OR($F$4&lt;&gt;45566,D1594&lt;&gt;"徳島"),VLOOKUP(D1594,最低賃金!$A$2:$G$49,4,FALSE)),"")</f>
        <v/>
      </c>
      <c r="F1594" s="27" t="str">
        <f>IFERROR(VLOOKUP(D1594,最低賃金!$A$3:$G$49,6,FALSE),"")</f>
        <v/>
      </c>
      <c r="G1594" s="51"/>
      <c r="H1594" s="19"/>
      <c r="I1594" s="81"/>
      <c r="J1594" s="27" t="str" cm="1">
        <f t="array" ref="J1594">IFERROR(_xlfn.IFS(COUNTBLANK(G1594:I1594)=3,"",H1594="","H列に金額を入力してください",G1594=3,H1594,I1594="","I列に労働時間を入力してください",G1594=1,ROUND(H1594/(I1594*24),0),G1594=2,ROUND(H1594/(I1594*24),0)),"")</f>
        <v/>
      </c>
      <c r="K1594" s="80" t="str" cm="1">
        <f t="array" ref="K1594">IFERROR(_xlfn.IFS(D1594="","",J1594&lt;E1594,"×（法定外・要件外となる従業員です）",J1594&lt;=F1594,"〇",J1594&gt;F1594,"ー（要件外となる従業員です）"),"")</f>
        <v/>
      </c>
      <c r="L1594" s="25" t="str" cm="1">
        <f t="array" ref="L1594">IFERROR(_xlfn.IFS(COUNTBLANK(C1594:J1594)=8,"",C1594="","←C列に従業員名を姓名（フルネーム）で入力してください。誤変換にお気を付け下さい。",D1594="","←D列に都道府県を入力してください。",G1594="","←G列に1～3の選択肢を入力してください",H1594="","←H列に金額を入力してください",G1594=3,"",I1594="","←I列に所定労働時間を入力してください"),"")</f>
        <v/>
      </c>
    </row>
    <row r="1595" spans="1:12" ht="16.5" customHeight="1" x14ac:dyDescent="0.4">
      <c r="A1595" s="52" t="str">
        <f t="shared" si="24"/>
        <v/>
      </c>
      <c r="B1595" s="51"/>
      <c r="C1595" s="75"/>
      <c r="D1595" s="51"/>
      <c r="E1595" s="27" t="str" cm="1">
        <f t="array" ref="E1595">IFERROR(_xlfn.IFS(AND($F$4=45566,D1595="徳島"),VLOOKUP(D1595,最低賃金!$A$2:$G$49,2,FALSE),OR($F$4&lt;&gt;45566,D1595&lt;&gt;"徳島"),VLOOKUP(D1595,最低賃金!$A$2:$G$49,4,FALSE)),"")</f>
        <v/>
      </c>
      <c r="F1595" s="27" t="str">
        <f>IFERROR(VLOOKUP(D1595,最低賃金!$A$3:$G$49,6,FALSE),"")</f>
        <v/>
      </c>
      <c r="G1595" s="51"/>
      <c r="H1595" s="19"/>
      <c r="I1595" s="81"/>
      <c r="J1595" s="27" t="str" cm="1">
        <f t="array" ref="J1595">IFERROR(_xlfn.IFS(COUNTBLANK(G1595:I1595)=3,"",H1595="","H列に金額を入力してください",G1595=3,H1595,I1595="","I列に労働時間を入力してください",G1595=1,ROUND(H1595/(I1595*24),0),G1595=2,ROUND(H1595/(I1595*24),0)),"")</f>
        <v/>
      </c>
      <c r="K1595" s="80" t="str" cm="1">
        <f t="array" ref="K1595">IFERROR(_xlfn.IFS(D1595="","",J1595&lt;E1595,"×（法定外・要件外となる従業員です）",J1595&lt;=F1595,"〇",J1595&gt;F1595,"ー（要件外となる従業員です）"),"")</f>
        <v/>
      </c>
      <c r="L1595" s="25" t="str" cm="1">
        <f t="array" ref="L1595">IFERROR(_xlfn.IFS(COUNTBLANK(C1595:J1595)=8,"",C1595="","←C列に従業員名を姓名（フルネーム）で入力してください。誤変換にお気を付け下さい。",D1595="","←D列に都道府県を入力してください。",G1595="","←G列に1～3の選択肢を入力してください",H1595="","←H列に金額を入力してください",G1595=3,"",I1595="","←I列に所定労働時間を入力してください"),"")</f>
        <v/>
      </c>
    </row>
    <row r="1596" spans="1:12" ht="16.5" customHeight="1" x14ac:dyDescent="0.4">
      <c r="A1596" s="52" t="str">
        <f t="shared" si="24"/>
        <v/>
      </c>
      <c r="B1596" s="51"/>
      <c r="C1596" s="75"/>
      <c r="D1596" s="51"/>
      <c r="E1596" s="27" t="str" cm="1">
        <f t="array" ref="E1596">IFERROR(_xlfn.IFS(AND($F$4=45566,D1596="徳島"),VLOOKUP(D1596,最低賃金!$A$2:$G$49,2,FALSE),OR($F$4&lt;&gt;45566,D1596&lt;&gt;"徳島"),VLOOKUP(D1596,最低賃金!$A$2:$G$49,4,FALSE)),"")</f>
        <v/>
      </c>
      <c r="F1596" s="27" t="str">
        <f>IFERROR(VLOOKUP(D1596,最低賃金!$A$3:$G$49,6,FALSE),"")</f>
        <v/>
      </c>
      <c r="G1596" s="51"/>
      <c r="H1596" s="19"/>
      <c r="I1596" s="81"/>
      <c r="J1596" s="27" t="str" cm="1">
        <f t="array" ref="J1596">IFERROR(_xlfn.IFS(COUNTBLANK(G1596:I1596)=3,"",H1596="","H列に金額を入力してください",G1596=3,H1596,I1596="","I列に労働時間を入力してください",G1596=1,ROUND(H1596/(I1596*24),0),G1596=2,ROUND(H1596/(I1596*24),0)),"")</f>
        <v/>
      </c>
      <c r="K1596" s="80" t="str" cm="1">
        <f t="array" ref="K1596">IFERROR(_xlfn.IFS(D1596="","",J1596&lt;E1596,"×（法定外・要件外となる従業員です）",J1596&lt;=F1596,"〇",J1596&gt;F1596,"ー（要件外となる従業員です）"),"")</f>
        <v/>
      </c>
      <c r="L1596" s="25" t="str" cm="1">
        <f t="array" ref="L1596">IFERROR(_xlfn.IFS(COUNTBLANK(C1596:J1596)=8,"",C1596="","←C列に従業員名を姓名（フルネーム）で入力してください。誤変換にお気を付け下さい。",D1596="","←D列に都道府県を入力してください。",G1596="","←G列に1～3の選択肢を入力してください",H1596="","←H列に金額を入力してください",G1596=3,"",I1596="","←I列に所定労働時間を入力してください"),"")</f>
        <v/>
      </c>
    </row>
    <row r="1597" spans="1:12" ht="16.5" customHeight="1" x14ac:dyDescent="0.4">
      <c r="A1597" s="52" t="str">
        <f t="shared" si="24"/>
        <v/>
      </c>
      <c r="B1597" s="51"/>
      <c r="C1597" s="75"/>
      <c r="D1597" s="51"/>
      <c r="E1597" s="27" t="str" cm="1">
        <f t="array" ref="E1597">IFERROR(_xlfn.IFS(AND($F$4=45566,D1597="徳島"),VLOOKUP(D1597,最低賃金!$A$2:$G$49,2,FALSE),OR($F$4&lt;&gt;45566,D1597&lt;&gt;"徳島"),VLOOKUP(D1597,最低賃金!$A$2:$G$49,4,FALSE)),"")</f>
        <v/>
      </c>
      <c r="F1597" s="27" t="str">
        <f>IFERROR(VLOOKUP(D1597,最低賃金!$A$3:$G$49,6,FALSE),"")</f>
        <v/>
      </c>
      <c r="G1597" s="51"/>
      <c r="H1597" s="19"/>
      <c r="I1597" s="81"/>
      <c r="J1597" s="27" t="str" cm="1">
        <f t="array" ref="J1597">IFERROR(_xlfn.IFS(COUNTBLANK(G1597:I1597)=3,"",H1597="","H列に金額を入力してください",G1597=3,H1597,I1597="","I列に労働時間を入力してください",G1597=1,ROUND(H1597/(I1597*24),0),G1597=2,ROUND(H1597/(I1597*24),0)),"")</f>
        <v/>
      </c>
      <c r="K1597" s="80" t="str" cm="1">
        <f t="array" ref="K1597">IFERROR(_xlfn.IFS(D1597="","",J1597&lt;E1597,"×（法定外・要件外となる従業員です）",J1597&lt;=F1597,"〇",J1597&gt;F1597,"ー（要件外となる従業員です）"),"")</f>
        <v/>
      </c>
      <c r="L1597" s="25" t="str" cm="1">
        <f t="array" ref="L1597">IFERROR(_xlfn.IFS(COUNTBLANK(C1597:J1597)=8,"",C1597="","←C列に従業員名を姓名（フルネーム）で入力してください。誤変換にお気を付け下さい。",D1597="","←D列に都道府県を入力してください。",G1597="","←G列に1～3の選択肢を入力してください",H1597="","←H列に金額を入力してください",G1597=3,"",I1597="","←I列に所定労働時間を入力してください"),"")</f>
        <v/>
      </c>
    </row>
    <row r="1598" spans="1:12" ht="16.5" customHeight="1" x14ac:dyDescent="0.4">
      <c r="A1598" s="52" t="str">
        <f t="shared" si="24"/>
        <v/>
      </c>
      <c r="B1598" s="51"/>
      <c r="C1598" s="75"/>
      <c r="D1598" s="51"/>
      <c r="E1598" s="27" t="str" cm="1">
        <f t="array" ref="E1598">IFERROR(_xlfn.IFS(AND($F$4=45566,D1598="徳島"),VLOOKUP(D1598,最低賃金!$A$2:$G$49,2,FALSE),OR($F$4&lt;&gt;45566,D1598&lt;&gt;"徳島"),VLOOKUP(D1598,最低賃金!$A$2:$G$49,4,FALSE)),"")</f>
        <v/>
      </c>
      <c r="F1598" s="27" t="str">
        <f>IFERROR(VLOOKUP(D1598,最低賃金!$A$3:$G$49,6,FALSE),"")</f>
        <v/>
      </c>
      <c r="G1598" s="51"/>
      <c r="H1598" s="19"/>
      <c r="I1598" s="81"/>
      <c r="J1598" s="27" t="str" cm="1">
        <f t="array" ref="J1598">IFERROR(_xlfn.IFS(COUNTBLANK(G1598:I1598)=3,"",H1598="","H列に金額を入力してください",G1598=3,H1598,I1598="","I列に労働時間を入力してください",G1598=1,ROUND(H1598/(I1598*24),0),G1598=2,ROUND(H1598/(I1598*24),0)),"")</f>
        <v/>
      </c>
      <c r="K1598" s="80" t="str" cm="1">
        <f t="array" ref="K1598">IFERROR(_xlfn.IFS(D1598="","",J1598&lt;E1598,"×（法定外・要件外となる従業員です）",J1598&lt;=F1598,"〇",J1598&gt;F1598,"ー（要件外となる従業員です）"),"")</f>
        <v/>
      </c>
      <c r="L1598" s="25" t="str" cm="1">
        <f t="array" ref="L1598">IFERROR(_xlfn.IFS(COUNTBLANK(C1598:J1598)=8,"",C1598="","←C列に従業員名を姓名（フルネーム）で入力してください。誤変換にお気を付け下さい。",D1598="","←D列に都道府県を入力してください。",G1598="","←G列に1～3の選択肢を入力してください",H1598="","←H列に金額を入力してください",G1598=3,"",I1598="","←I列に所定労働時間を入力してください"),"")</f>
        <v/>
      </c>
    </row>
    <row r="1599" spans="1:12" ht="16.5" customHeight="1" x14ac:dyDescent="0.4">
      <c r="A1599" s="52" t="str">
        <f t="shared" si="24"/>
        <v/>
      </c>
      <c r="B1599" s="51"/>
      <c r="C1599" s="75"/>
      <c r="D1599" s="51"/>
      <c r="E1599" s="27" t="str" cm="1">
        <f t="array" ref="E1599">IFERROR(_xlfn.IFS(AND($F$4=45566,D1599="徳島"),VLOOKUP(D1599,最低賃金!$A$2:$G$49,2,FALSE),OR($F$4&lt;&gt;45566,D1599&lt;&gt;"徳島"),VLOOKUP(D1599,最低賃金!$A$2:$G$49,4,FALSE)),"")</f>
        <v/>
      </c>
      <c r="F1599" s="27" t="str">
        <f>IFERROR(VLOOKUP(D1599,最低賃金!$A$3:$G$49,6,FALSE),"")</f>
        <v/>
      </c>
      <c r="G1599" s="51"/>
      <c r="H1599" s="19"/>
      <c r="I1599" s="81"/>
      <c r="J1599" s="27" t="str" cm="1">
        <f t="array" ref="J1599">IFERROR(_xlfn.IFS(COUNTBLANK(G1599:I1599)=3,"",H1599="","H列に金額を入力してください",G1599=3,H1599,I1599="","I列に労働時間を入力してください",G1599=1,ROUND(H1599/(I1599*24),0),G1599=2,ROUND(H1599/(I1599*24),0)),"")</f>
        <v/>
      </c>
      <c r="K1599" s="80" t="str" cm="1">
        <f t="array" ref="K1599">IFERROR(_xlfn.IFS(D1599="","",J1599&lt;E1599,"×（法定外・要件外となる従業員です）",J1599&lt;=F1599,"〇",J1599&gt;F1599,"ー（要件外となる従業員です）"),"")</f>
        <v/>
      </c>
      <c r="L1599" s="25" t="str" cm="1">
        <f t="array" ref="L1599">IFERROR(_xlfn.IFS(COUNTBLANK(C1599:J1599)=8,"",C1599="","←C列に従業員名を姓名（フルネーム）で入力してください。誤変換にお気を付け下さい。",D1599="","←D列に都道府県を入力してください。",G1599="","←G列に1～3の選択肢を入力してください",H1599="","←H列に金額を入力してください",G1599=3,"",I1599="","←I列に所定労働時間を入力してください"),"")</f>
        <v/>
      </c>
    </row>
    <row r="1600" spans="1:12" ht="16.5" customHeight="1" x14ac:dyDescent="0.4">
      <c r="A1600" s="52" t="str">
        <f t="shared" si="24"/>
        <v/>
      </c>
      <c r="B1600" s="51"/>
      <c r="C1600" s="75"/>
      <c r="D1600" s="51"/>
      <c r="E1600" s="27" t="str" cm="1">
        <f t="array" ref="E1600">IFERROR(_xlfn.IFS(AND($F$4=45566,D1600="徳島"),VLOOKUP(D1600,最低賃金!$A$2:$G$49,2,FALSE),OR($F$4&lt;&gt;45566,D1600&lt;&gt;"徳島"),VLOOKUP(D1600,最低賃金!$A$2:$G$49,4,FALSE)),"")</f>
        <v/>
      </c>
      <c r="F1600" s="27" t="str">
        <f>IFERROR(VLOOKUP(D1600,最低賃金!$A$3:$G$49,6,FALSE),"")</f>
        <v/>
      </c>
      <c r="G1600" s="51"/>
      <c r="H1600" s="19"/>
      <c r="I1600" s="81"/>
      <c r="J1600" s="27" t="str" cm="1">
        <f t="array" ref="J1600">IFERROR(_xlfn.IFS(COUNTBLANK(G1600:I1600)=3,"",H1600="","H列に金額を入力してください",G1600=3,H1600,I1600="","I列に労働時間を入力してください",G1600=1,ROUND(H1600/(I1600*24),0),G1600=2,ROUND(H1600/(I1600*24),0)),"")</f>
        <v/>
      </c>
      <c r="K1600" s="80" t="str" cm="1">
        <f t="array" ref="K1600">IFERROR(_xlfn.IFS(D1600="","",J1600&lt;E1600,"×（法定外・要件外となる従業員です）",J1600&lt;=F1600,"〇",J1600&gt;F1600,"ー（要件外となる従業員です）"),"")</f>
        <v/>
      </c>
      <c r="L1600" s="25" t="str" cm="1">
        <f t="array" ref="L1600">IFERROR(_xlfn.IFS(COUNTBLANK(C1600:J1600)=8,"",C1600="","←C列に従業員名を姓名（フルネーム）で入力してください。誤変換にお気を付け下さい。",D1600="","←D列に都道府県を入力してください。",G1600="","←G列に1～3の選択肢を入力してください",H1600="","←H列に金額を入力してください",G1600=3,"",I1600="","←I列に所定労働時間を入力してください"),"")</f>
        <v/>
      </c>
    </row>
    <row r="1601" spans="1:12" ht="16.5" customHeight="1" x14ac:dyDescent="0.4">
      <c r="A1601" s="52" t="str">
        <f t="shared" si="24"/>
        <v/>
      </c>
      <c r="B1601" s="51"/>
      <c r="C1601" s="75"/>
      <c r="D1601" s="51"/>
      <c r="E1601" s="27" t="str" cm="1">
        <f t="array" ref="E1601">IFERROR(_xlfn.IFS(AND($F$4=45566,D1601="徳島"),VLOOKUP(D1601,最低賃金!$A$2:$G$49,2,FALSE),OR($F$4&lt;&gt;45566,D1601&lt;&gt;"徳島"),VLOOKUP(D1601,最低賃金!$A$2:$G$49,4,FALSE)),"")</f>
        <v/>
      </c>
      <c r="F1601" s="27" t="str">
        <f>IFERROR(VLOOKUP(D1601,最低賃金!$A$3:$G$49,6,FALSE),"")</f>
        <v/>
      </c>
      <c r="G1601" s="51"/>
      <c r="H1601" s="19"/>
      <c r="I1601" s="81"/>
      <c r="J1601" s="27" t="str" cm="1">
        <f t="array" ref="J1601">IFERROR(_xlfn.IFS(COUNTBLANK(G1601:I1601)=3,"",H1601="","H列に金額を入力してください",G1601=3,H1601,I1601="","I列に労働時間を入力してください",G1601=1,ROUND(H1601/(I1601*24),0),G1601=2,ROUND(H1601/(I1601*24),0)),"")</f>
        <v/>
      </c>
      <c r="K1601" s="80" t="str" cm="1">
        <f t="array" ref="K1601">IFERROR(_xlfn.IFS(D1601="","",J1601&lt;E1601,"×（法定外・要件外となる従業員です）",J1601&lt;=F1601,"〇",J1601&gt;F1601,"ー（要件外となる従業員です）"),"")</f>
        <v/>
      </c>
      <c r="L1601" s="25" t="str" cm="1">
        <f t="array" ref="L1601">IFERROR(_xlfn.IFS(COUNTBLANK(C1601:J1601)=8,"",C1601="","←C列に従業員名を姓名（フルネーム）で入力してください。誤変換にお気を付け下さい。",D1601="","←D列に都道府県を入力してください。",G1601="","←G列に1～3の選択肢を入力してください",H1601="","←H列に金額を入力してください",G1601=3,"",I1601="","←I列に所定労働時間を入力してください"),"")</f>
        <v/>
      </c>
    </row>
    <row r="1602" spans="1:12" ht="16.5" customHeight="1" x14ac:dyDescent="0.4">
      <c r="A1602" s="52" t="str">
        <f t="shared" si="24"/>
        <v/>
      </c>
      <c r="B1602" s="51"/>
      <c r="C1602" s="75"/>
      <c r="D1602" s="51"/>
      <c r="E1602" s="27" t="str" cm="1">
        <f t="array" ref="E1602">IFERROR(_xlfn.IFS(AND($F$4=45566,D1602="徳島"),VLOOKUP(D1602,最低賃金!$A$2:$G$49,2,FALSE),OR($F$4&lt;&gt;45566,D1602&lt;&gt;"徳島"),VLOOKUP(D1602,最低賃金!$A$2:$G$49,4,FALSE)),"")</f>
        <v/>
      </c>
      <c r="F1602" s="27" t="str">
        <f>IFERROR(VLOOKUP(D1602,最低賃金!$A$3:$G$49,6,FALSE),"")</f>
        <v/>
      </c>
      <c r="G1602" s="51"/>
      <c r="H1602" s="19"/>
      <c r="I1602" s="81"/>
      <c r="J1602" s="27" t="str" cm="1">
        <f t="array" ref="J1602">IFERROR(_xlfn.IFS(COUNTBLANK(G1602:I1602)=3,"",H1602="","H列に金額を入力してください",G1602=3,H1602,I1602="","I列に労働時間を入力してください",G1602=1,ROUND(H1602/(I1602*24),0),G1602=2,ROUND(H1602/(I1602*24),0)),"")</f>
        <v/>
      </c>
      <c r="K1602" s="80" t="str" cm="1">
        <f t="array" ref="K1602">IFERROR(_xlfn.IFS(D1602="","",J1602&lt;E1602,"×（法定外・要件外となる従業員です）",J1602&lt;=F1602,"〇",J1602&gt;F1602,"ー（要件外となる従業員です）"),"")</f>
        <v/>
      </c>
      <c r="L1602" s="25" t="str" cm="1">
        <f t="array" ref="L1602">IFERROR(_xlfn.IFS(COUNTBLANK(C1602:J1602)=8,"",C1602="","←C列に従業員名を姓名（フルネーム）で入力してください。誤変換にお気を付け下さい。",D1602="","←D列に都道府県を入力してください。",G1602="","←G列に1～3の選択肢を入力してください",H1602="","←H列に金額を入力してください",G1602=3,"",I1602="","←I列に所定労働時間を入力してください"),"")</f>
        <v/>
      </c>
    </row>
    <row r="1603" spans="1:12" ht="16.5" customHeight="1" x14ac:dyDescent="0.4">
      <c r="A1603" s="52" t="str">
        <f t="shared" si="24"/>
        <v/>
      </c>
      <c r="B1603" s="51"/>
      <c r="C1603" s="75"/>
      <c r="D1603" s="51"/>
      <c r="E1603" s="27" t="str" cm="1">
        <f t="array" ref="E1603">IFERROR(_xlfn.IFS(AND($F$4=45566,D1603="徳島"),VLOOKUP(D1603,最低賃金!$A$2:$G$49,2,FALSE),OR($F$4&lt;&gt;45566,D1603&lt;&gt;"徳島"),VLOOKUP(D1603,最低賃金!$A$2:$G$49,4,FALSE)),"")</f>
        <v/>
      </c>
      <c r="F1603" s="27" t="str">
        <f>IFERROR(VLOOKUP(D1603,最低賃金!$A$3:$G$49,6,FALSE),"")</f>
        <v/>
      </c>
      <c r="G1603" s="51"/>
      <c r="H1603" s="19"/>
      <c r="I1603" s="81"/>
      <c r="J1603" s="27" t="str" cm="1">
        <f t="array" ref="J1603">IFERROR(_xlfn.IFS(COUNTBLANK(G1603:I1603)=3,"",H1603="","H列に金額を入力してください",G1603=3,H1603,I1603="","I列に労働時間を入力してください",G1603=1,ROUND(H1603/(I1603*24),0),G1603=2,ROUND(H1603/(I1603*24),0)),"")</f>
        <v/>
      </c>
      <c r="K1603" s="80" t="str" cm="1">
        <f t="array" ref="K1603">IFERROR(_xlfn.IFS(D1603="","",J1603&lt;E1603,"×（法定外・要件外となる従業員です）",J1603&lt;=F1603,"〇",J1603&gt;F1603,"ー（要件外となる従業員です）"),"")</f>
        <v/>
      </c>
      <c r="L1603" s="25" t="str" cm="1">
        <f t="array" ref="L1603">IFERROR(_xlfn.IFS(COUNTBLANK(C1603:J1603)=8,"",C1603="","←C列に従業員名を姓名（フルネーム）で入力してください。誤変換にお気を付け下さい。",D1603="","←D列に都道府県を入力してください。",G1603="","←G列に1～3の選択肢を入力してください",H1603="","←H列に金額を入力してください",G1603=3,"",I1603="","←I列に所定労働時間を入力してください"),"")</f>
        <v/>
      </c>
    </row>
    <row r="1604" spans="1:12" ht="16.5" customHeight="1" x14ac:dyDescent="0.4">
      <c r="A1604" s="52" t="str">
        <f t="shared" si="24"/>
        <v/>
      </c>
      <c r="B1604" s="51"/>
      <c r="C1604" s="75"/>
      <c r="D1604" s="51"/>
      <c r="E1604" s="27" t="str" cm="1">
        <f t="array" ref="E1604">IFERROR(_xlfn.IFS(AND($F$4=45566,D1604="徳島"),VLOOKUP(D1604,最低賃金!$A$2:$G$49,2,FALSE),OR($F$4&lt;&gt;45566,D1604&lt;&gt;"徳島"),VLOOKUP(D1604,最低賃金!$A$2:$G$49,4,FALSE)),"")</f>
        <v/>
      </c>
      <c r="F1604" s="27" t="str">
        <f>IFERROR(VLOOKUP(D1604,最低賃金!$A$3:$G$49,6,FALSE),"")</f>
        <v/>
      </c>
      <c r="G1604" s="51"/>
      <c r="H1604" s="19"/>
      <c r="I1604" s="81"/>
      <c r="J1604" s="27" t="str" cm="1">
        <f t="array" ref="J1604">IFERROR(_xlfn.IFS(COUNTBLANK(G1604:I1604)=3,"",H1604="","H列に金額を入力してください",G1604=3,H1604,I1604="","I列に労働時間を入力してください",G1604=1,ROUND(H1604/(I1604*24),0),G1604=2,ROUND(H1604/(I1604*24),0)),"")</f>
        <v/>
      </c>
      <c r="K1604" s="80" t="str" cm="1">
        <f t="array" ref="K1604">IFERROR(_xlfn.IFS(D1604="","",J1604&lt;E1604,"×（法定外・要件外となる従業員です）",J1604&lt;=F1604,"〇",J1604&gt;F1604,"ー（要件外となる従業員です）"),"")</f>
        <v/>
      </c>
      <c r="L1604" s="25" t="str" cm="1">
        <f t="array" ref="L1604">IFERROR(_xlfn.IFS(COUNTBLANK(C1604:J1604)=8,"",C1604="","←C列に従業員名を姓名（フルネーム）で入力してください。誤変換にお気を付け下さい。",D1604="","←D列に都道府県を入力してください。",G1604="","←G列に1～3の選択肢を入力してください",H1604="","←H列に金額を入力してください",G1604=3,"",I1604="","←I列に所定労働時間を入力してください"),"")</f>
        <v/>
      </c>
    </row>
    <row r="1605" spans="1:12" ht="16.5" customHeight="1" x14ac:dyDescent="0.4">
      <c r="A1605" s="52" t="str">
        <f t="shared" si="24"/>
        <v/>
      </c>
      <c r="B1605" s="51"/>
      <c r="C1605" s="75"/>
      <c r="D1605" s="51"/>
      <c r="E1605" s="27" t="str" cm="1">
        <f t="array" ref="E1605">IFERROR(_xlfn.IFS(AND($F$4=45566,D1605="徳島"),VLOOKUP(D1605,最低賃金!$A$2:$G$49,2,FALSE),OR($F$4&lt;&gt;45566,D1605&lt;&gt;"徳島"),VLOOKUP(D1605,最低賃金!$A$2:$G$49,4,FALSE)),"")</f>
        <v/>
      </c>
      <c r="F1605" s="27" t="str">
        <f>IFERROR(VLOOKUP(D1605,最低賃金!$A$3:$G$49,6,FALSE),"")</f>
        <v/>
      </c>
      <c r="G1605" s="51"/>
      <c r="H1605" s="19"/>
      <c r="I1605" s="81"/>
      <c r="J1605" s="27" t="str" cm="1">
        <f t="array" ref="J1605">IFERROR(_xlfn.IFS(COUNTBLANK(G1605:I1605)=3,"",H1605="","H列に金額を入力してください",G1605=3,H1605,I1605="","I列に労働時間を入力してください",G1605=1,ROUND(H1605/(I1605*24),0),G1605=2,ROUND(H1605/(I1605*24),0)),"")</f>
        <v/>
      </c>
      <c r="K1605" s="80" t="str" cm="1">
        <f t="array" ref="K1605">IFERROR(_xlfn.IFS(D1605="","",J1605&lt;E1605,"×（法定外・要件外となる従業員です）",J1605&lt;=F1605,"〇",J1605&gt;F1605,"ー（要件外となる従業員です）"),"")</f>
        <v/>
      </c>
      <c r="L1605" s="25" t="str" cm="1">
        <f t="array" ref="L1605">IFERROR(_xlfn.IFS(COUNTBLANK(C1605:J1605)=8,"",C1605="","←C列に従業員名を姓名（フルネーム）で入力してください。誤変換にお気を付け下さい。",D1605="","←D列に都道府県を入力してください。",G1605="","←G列に1～3の選択肢を入力してください",H1605="","←H列に金額を入力してください",G1605=3,"",I1605="","←I列に所定労働時間を入力してください"),"")</f>
        <v/>
      </c>
    </row>
    <row r="1606" spans="1:12" ht="16.5" customHeight="1" x14ac:dyDescent="0.4">
      <c r="A1606" s="52" t="str">
        <f t="shared" si="24"/>
        <v/>
      </c>
      <c r="B1606" s="51"/>
      <c r="C1606" s="75"/>
      <c r="D1606" s="51"/>
      <c r="E1606" s="27" t="str" cm="1">
        <f t="array" ref="E1606">IFERROR(_xlfn.IFS(AND($F$4=45566,D1606="徳島"),VLOOKUP(D1606,最低賃金!$A$2:$G$49,2,FALSE),OR($F$4&lt;&gt;45566,D1606&lt;&gt;"徳島"),VLOOKUP(D1606,最低賃金!$A$2:$G$49,4,FALSE)),"")</f>
        <v/>
      </c>
      <c r="F1606" s="27" t="str">
        <f>IFERROR(VLOOKUP(D1606,最低賃金!$A$3:$G$49,6,FALSE),"")</f>
        <v/>
      </c>
      <c r="G1606" s="51"/>
      <c r="H1606" s="19"/>
      <c r="I1606" s="81"/>
      <c r="J1606" s="27" t="str" cm="1">
        <f t="array" ref="J1606">IFERROR(_xlfn.IFS(COUNTBLANK(G1606:I1606)=3,"",H1606="","H列に金額を入力してください",G1606=3,H1606,I1606="","I列に労働時間を入力してください",G1606=1,ROUND(H1606/(I1606*24),0),G1606=2,ROUND(H1606/(I1606*24),0)),"")</f>
        <v/>
      </c>
      <c r="K1606" s="80" t="str" cm="1">
        <f t="array" ref="K1606">IFERROR(_xlfn.IFS(D1606="","",J1606&lt;E1606,"×（法定外・要件外となる従業員です）",J1606&lt;=F1606,"〇",J1606&gt;F1606,"ー（要件外となる従業員です）"),"")</f>
        <v/>
      </c>
      <c r="L1606" s="25" t="str" cm="1">
        <f t="array" ref="L1606">IFERROR(_xlfn.IFS(COUNTBLANK(C1606:J1606)=8,"",C1606="","←C列に従業員名を姓名（フルネーム）で入力してください。誤変換にお気を付け下さい。",D1606="","←D列に都道府県を入力してください。",G1606="","←G列に1～3の選択肢を入力してください",H1606="","←H列に金額を入力してください",G1606=3,"",I1606="","←I列に所定労働時間を入力してください"),"")</f>
        <v/>
      </c>
    </row>
    <row r="1607" spans="1:12" ht="16.5" customHeight="1" x14ac:dyDescent="0.4">
      <c r="A1607" s="52" t="str">
        <f t="shared" si="24"/>
        <v/>
      </c>
      <c r="B1607" s="51"/>
      <c r="C1607" s="75"/>
      <c r="D1607" s="51"/>
      <c r="E1607" s="27" t="str" cm="1">
        <f t="array" ref="E1607">IFERROR(_xlfn.IFS(AND($F$4=45566,D1607="徳島"),VLOOKUP(D1607,最低賃金!$A$2:$G$49,2,FALSE),OR($F$4&lt;&gt;45566,D1607&lt;&gt;"徳島"),VLOOKUP(D1607,最低賃金!$A$2:$G$49,4,FALSE)),"")</f>
        <v/>
      </c>
      <c r="F1607" s="27" t="str">
        <f>IFERROR(VLOOKUP(D1607,最低賃金!$A$3:$G$49,6,FALSE),"")</f>
        <v/>
      </c>
      <c r="G1607" s="51"/>
      <c r="H1607" s="19"/>
      <c r="I1607" s="81"/>
      <c r="J1607" s="27" t="str" cm="1">
        <f t="array" ref="J1607">IFERROR(_xlfn.IFS(COUNTBLANK(G1607:I1607)=3,"",H1607="","H列に金額を入力してください",G1607=3,H1607,I1607="","I列に労働時間を入力してください",G1607=1,ROUND(H1607/(I1607*24),0),G1607=2,ROUND(H1607/(I1607*24),0)),"")</f>
        <v/>
      </c>
      <c r="K1607" s="80" t="str" cm="1">
        <f t="array" ref="K1607">IFERROR(_xlfn.IFS(D1607="","",J1607&lt;E1607,"×（法定外・要件外となる従業員です）",J1607&lt;=F1607,"〇",J1607&gt;F1607,"ー（要件外となる従業員です）"),"")</f>
        <v/>
      </c>
      <c r="L1607" s="25" t="str" cm="1">
        <f t="array" ref="L1607">IFERROR(_xlfn.IFS(COUNTBLANK(C1607:J1607)=8,"",C1607="","←C列に従業員名を姓名（フルネーム）で入力してください。誤変換にお気を付け下さい。",D1607="","←D列に都道府県を入力してください。",G1607="","←G列に1～3の選択肢を入力してください",H1607="","←H列に金額を入力してください",G1607=3,"",I1607="","←I列に所定労働時間を入力してください"),"")</f>
        <v/>
      </c>
    </row>
    <row r="1608" spans="1:12" ht="16.5" customHeight="1" x14ac:dyDescent="0.4">
      <c r="A1608" s="52" t="str">
        <f t="shared" si="24"/>
        <v/>
      </c>
      <c r="B1608" s="51"/>
      <c r="C1608" s="75"/>
      <c r="D1608" s="51"/>
      <c r="E1608" s="27" t="str" cm="1">
        <f t="array" ref="E1608">IFERROR(_xlfn.IFS(AND($F$4=45566,D1608="徳島"),VLOOKUP(D1608,最低賃金!$A$2:$G$49,2,FALSE),OR($F$4&lt;&gt;45566,D1608&lt;&gt;"徳島"),VLOOKUP(D1608,最低賃金!$A$2:$G$49,4,FALSE)),"")</f>
        <v/>
      </c>
      <c r="F1608" s="27" t="str">
        <f>IFERROR(VLOOKUP(D1608,最低賃金!$A$3:$G$49,6,FALSE),"")</f>
        <v/>
      </c>
      <c r="G1608" s="51"/>
      <c r="H1608" s="19"/>
      <c r="I1608" s="81"/>
      <c r="J1608" s="27" t="str" cm="1">
        <f t="array" ref="J1608">IFERROR(_xlfn.IFS(COUNTBLANK(G1608:I1608)=3,"",H1608="","H列に金額を入力してください",G1608=3,H1608,I1608="","I列に労働時間を入力してください",G1608=1,ROUND(H1608/(I1608*24),0),G1608=2,ROUND(H1608/(I1608*24),0)),"")</f>
        <v/>
      </c>
      <c r="K1608" s="80" t="str" cm="1">
        <f t="array" ref="K1608">IFERROR(_xlfn.IFS(D1608="","",J1608&lt;E1608,"×（法定外・要件外となる従業員です）",J1608&lt;=F1608,"〇",J1608&gt;F1608,"ー（要件外となる従業員です）"),"")</f>
        <v/>
      </c>
      <c r="L1608" s="25" t="str" cm="1">
        <f t="array" ref="L1608">IFERROR(_xlfn.IFS(COUNTBLANK(C1608:J1608)=8,"",C1608="","←C列に従業員名を姓名（フルネーム）で入力してください。誤変換にお気を付け下さい。",D1608="","←D列に都道府県を入力してください。",G1608="","←G列に1～3の選択肢を入力してください",H1608="","←H列に金額を入力してください",G1608=3,"",I1608="","←I列に所定労働時間を入力してください"),"")</f>
        <v/>
      </c>
    </row>
    <row r="1609" spans="1:12" ht="16.5" customHeight="1" x14ac:dyDescent="0.4">
      <c r="A1609" s="52" t="str">
        <f t="shared" si="24"/>
        <v/>
      </c>
      <c r="B1609" s="51"/>
      <c r="C1609" s="75"/>
      <c r="D1609" s="51"/>
      <c r="E1609" s="27" t="str" cm="1">
        <f t="array" ref="E1609">IFERROR(_xlfn.IFS(AND($F$4=45566,D1609="徳島"),VLOOKUP(D1609,最低賃金!$A$2:$G$49,2,FALSE),OR($F$4&lt;&gt;45566,D1609&lt;&gt;"徳島"),VLOOKUP(D1609,最低賃金!$A$2:$G$49,4,FALSE)),"")</f>
        <v/>
      </c>
      <c r="F1609" s="27" t="str">
        <f>IFERROR(VLOOKUP(D1609,最低賃金!$A$3:$G$49,6,FALSE),"")</f>
        <v/>
      </c>
      <c r="G1609" s="51"/>
      <c r="H1609" s="19"/>
      <c r="I1609" s="81"/>
      <c r="J1609" s="27" t="str" cm="1">
        <f t="array" ref="J1609">IFERROR(_xlfn.IFS(COUNTBLANK(G1609:I1609)=3,"",H1609="","H列に金額を入力してください",G1609=3,H1609,I1609="","I列に労働時間を入力してください",G1609=1,ROUND(H1609/(I1609*24),0),G1609=2,ROUND(H1609/(I1609*24),0)),"")</f>
        <v/>
      </c>
      <c r="K1609" s="80" t="str" cm="1">
        <f t="array" ref="K1609">IFERROR(_xlfn.IFS(D1609="","",J1609&lt;E1609,"×（法定外・要件外となる従業員です）",J1609&lt;=F1609,"〇",J1609&gt;F1609,"ー（要件外となる従業員です）"),"")</f>
        <v/>
      </c>
      <c r="L1609" s="25" t="str" cm="1">
        <f t="array" ref="L1609">IFERROR(_xlfn.IFS(COUNTBLANK(C1609:J1609)=8,"",C1609="","←C列に従業員名を姓名（フルネーム）で入力してください。誤変換にお気を付け下さい。",D1609="","←D列に都道府県を入力してください。",G1609="","←G列に1～3の選択肢を入力してください",H1609="","←H列に金額を入力してください",G1609=3,"",I1609="","←I列に所定労働時間を入力してください"),"")</f>
        <v/>
      </c>
    </row>
    <row r="1610" spans="1:12" ht="16.5" customHeight="1" x14ac:dyDescent="0.4">
      <c r="A1610" s="52" t="str">
        <f t="shared" si="24"/>
        <v/>
      </c>
      <c r="B1610" s="51"/>
      <c r="C1610" s="75"/>
      <c r="D1610" s="51"/>
      <c r="E1610" s="27" t="str" cm="1">
        <f t="array" ref="E1610">IFERROR(_xlfn.IFS(AND($F$4=45566,D1610="徳島"),VLOOKUP(D1610,最低賃金!$A$2:$G$49,2,FALSE),OR($F$4&lt;&gt;45566,D1610&lt;&gt;"徳島"),VLOOKUP(D1610,最低賃金!$A$2:$G$49,4,FALSE)),"")</f>
        <v/>
      </c>
      <c r="F1610" s="27" t="str">
        <f>IFERROR(VLOOKUP(D1610,最低賃金!$A$3:$G$49,6,FALSE),"")</f>
        <v/>
      </c>
      <c r="G1610" s="51"/>
      <c r="H1610" s="19"/>
      <c r="I1610" s="81"/>
      <c r="J1610" s="27" t="str" cm="1">
        <f t="array" ref="J1610">IFERROR(_xlfn.IFS(COUNTBLANK(G1610:I1610)=3,"",H1610="","H列に金額を入力してください",G1610=3,H1610,I1610="","I列に労働時間を入力してください",G1610=1,ROUND(H1610/(I1610*24),0),G1610=2,ROUND(H1610/(I1610*24),0)),"")</f>
        <v/>
      </c>
      <c r="K1610" s="80" t="str" cm="1">
        <f t="array" ref="K1610">IFERROR(_xlfn.IFS(D1610="","",J1610&lt;E1610,"×（法定外・要件外となる従業員です）",J1610&lt;=F1610,"〇",J1610&gt;F1610,"ー（要件外となる従業員です）"),"")</f>
        <v/>
      </c>
      <c r="L1610" s="25" t="str" cm="1">
        <f t="array" ref="L1610">IFERROR(_xlfn.IFS(COUNTBLANK(C1610:J1610)=8,"",C1610="","←C列に従業員名を姓名（フルネーム）で入力してください。誤変換にお気を付け下さい。",D1610="","←D列に都道府県を入力してください。",G1610="","←G列に1～3の選択肢を入力してください",H1610="","←H列に金額を入力してください",G1610=3,"",I1610="","←I列に所定労働時間を入力してください"),"")</f>
        <v/>
      </c>
    </row>
    <row r="1611" spans="1:12" ht="16.5" customHeight="1" x14ac:dyDescent="0.4">
      <c r="A1611" s="52" t="str">
        <f t="shared" si="24"/>
        <v/>
      </c>
      <c r="B1611" s="51"/>
      <c r="C1611" s="75"/>
      <c r="D1611" s="51"/>
      <c r="E1611" s="27" t="str" cm="1">
        <f t="array" ref="E1611">IFERROR(_xlfn.IFS(AND($F$4=45566,D1611="徳島"),VLOOKUP(D1611,最低賃金!$A$2:$G$49,2,FALSE),OR($F$4&lt;&gt;45566,D1611&lt;&gt;"徳島"),VLOOKUP(D1611,最低賃金!$A$2:$G$49,4,FALSE)),"")</f>
        <v/>
      </c>
      <c r="F1611" s="27" t="str">
        <f>IFERROR(VLOOKUP(D1611,最低賃金!$A$3:$G$49,6,FALSE),"")</f>
        <v/>
      </c>
      <c r="G1611" s="51"/>
      <c r="H1611" s="19"/>
      <c r="I1611" s="81"/>
      <c r="J1611" s="27" t="str" cm="1">
        <f t="array" ref="J1611">IFERROR(_xlfn.IFS(COUNTBLANK(G1611:I1611)=3,"",H1611="","H列に金額を入力してください",G1611=3,H1611,I1611="","I列に労働時間を入力してください",G1611=1,ROUND(H1611/(I1611*24),0),G1611=2,ROUND(H1611/(I1611*24),0)),"")</f>
        <v/>
      </c>
      <c r="K1611" s="80" t="str" cm="1">
        <f t="array" ref="K1611">IFERROR(_xlfn.IFS(D1611="","",J1611&lt;E1611,"×（法定外・要件外となる従業員です）",J1611&lt;=F1611,"〇",J1611&gt;F1611,"ー（要件外となる従業員です）"),"")</f>
        <v/>
      </c>
      <c r="L1611" s="25" t="str" cm="1">
        <f t="array" ref="L1611">IFERROR(_xlfn.IFS(COUNTBLANK(C1611:J1611)=8,"",C1611="","←C列に従業員名を姓名（フルネーム）で入力してください。誤変換にお気を付け下さい。",D1611="","←D列に都道府県を入力してください。",G1611="","←G列に1～3の選択肢を入力してください",H1611="","←H列に金額を入力してください",G1611=3,"",I1611="","←I列に所定労働時間を入力してください"),"")</f>
        <v/>
      </c>
    </row>
    <row r="1612" spans="1:12" ht="16.5" customHeight="1" x14ac:dyDescent="0.4">
      <c r="A1612" s="52" t="str">
        <f t="shared" ref="A1612:A1675" si="25">IF(C1612="","",A1611+1)</f>
        <v/>
      </c>
      <c r="B1612" s="51"/>
      <c r="C1612" s="75"/>
      <c r="D1612" s="51"/>
      <c r="E1612" s="27" t="str" cm="1">
        <f t="array" ref="E1612">IFERROR(_xlfn.IFS(AND($F$4=45566,D1612="徳島"),VLOOKUP(D1612,最低賃金!$A$2:$G$49,2,FALSE),OR($F$4&lt;&gt;45566,D1612&lt;&gt;"徳島"),VLOOKUP(D1612,最低賃金!$A$2:$G$49,4,FALSE)),"")</f>
        <v/>
      </c>
      <c r="F1612" s="27" t="str">
        <f>IFERROR(VLOOKUP(D1612,最低賃金!$A$3:$G$49,6,FALSE),"")</f>
        <v/>
      </c>
      <c r="G1612" s="51"/>
      <c r="H1612" s="19"/>
      <c r="I1612" s="81"/>
      <c r="J1612" s="27" t="str" cm="1">
        <f t="array" ref="J1612">IFERROR(_xlfn.IFS(COUNTBLANK(G1612:I1612)=3,"",H1612="","H列に金額を入力してください",G1612=3,H1612,I1612="","I列に労働時間を入力してください",G1612=1,ROUND(H1612/(I1612*24),0),G1612=2,ROUND(H1612/(I1612*24),0)),"")</f>
        <v/>
      </c>
      <c r="K1612" s="80" t="str" cm="1">
        <f t="array" ref="K1612">IFERROR(_xlfn.IFS(D1612="","",J1612&lt;E1612,"×（法定外・要件外となる従業員です）",J1612&lt;=F1612,"〇",J1612&gt;F1612,"ー（要件外となる従業員です）"),"")</f>
        <v/>
      </c>
      <c r="L1612" s="25" t="str" cm="1">
        <f t="array" ref="L1612">IFERROR(_xlfn.IFS(COUNTBLANK(C1612:J1612)=8,"",C1612="","←C列に従業員名を姓名（フルネーム）で入力してください。誤変換にお気を付け下さい。",D1612="","←D列に都道府県を入力してください。",G1612="","←G列に1～3の選択肢を入力してください",H1612="","←H列に金額を入力してください",G1612=3,"",I1612="","←I列に所定労働時間を入力してください"),"")</f>
        <v/>
      </c>
    </row>
    <row r="1613" spans="1:12" ht="16.5" customHeight="1" x14ac:dyDescent="0.4">
      <c r="A1613" s="52" t="str">
        <f t="shared" si="25"/>
        <v/>
      </c>
      <c r="B1613" s="51"/>
      <c r="C1613" s="75"/>
      <c r="D1613" s="51"/>
      <c r="E1613" s="27" t="str" cm="1">
        <f t="array" ref="E1613">IFERROR(_xlfn.IFS(AND($F$4=45566,D1613="徳島"),VLOOKUP(D1613,最低賃金!$A$2:$G$49,2,FALSE),OR($F$4&lt;&gt;45566,D1613&lt;&gt;"徳島"),VLOOKUP(D1613,最低賃金!$A$2:$G$49,4,FALSE)),"")</f>
        <v/>
      </c>
      <c r="F1613" s="27" t="str">
        <f>IFERROR(VLOOKUP(D1613,最低賃金!$A$3:$G$49,6,FALSE),"")</f>
        <v/>
      </c>
      <c r="G1613" s="51"/>
      <c r="H1613" s="19"/>
      <c r="I1613" s="81"/>
      <c r="J1613" s="27" t="str" cm="1">
        <f t="array" ref="J1613">IFERROR(_xlfn.IFS(COUNTBLANK(G1613:I1613)=3,"",H1613="","H列に金額を入力してください",G1613=3,H1613,I1613="","I列に労働時間を入力してください",G1613=1,ROUND(H1613/(I1613*24),0),G1613=2,ROUND(H1613/(I1613*24),0)),"")</f>
        <v/>
      </c>
      <c r="K1613" s="80" t="str" cm="1">
        <f t="array" ref="K1613">IFERROR(_xlfn.IFS(D1613="","",J1613&lt;E1613,"×（法定外・要件外となる従業員です）",J1613&lt;=F1613,"〇",J1613&gt;F1613,"ー（要件外となる従業員です）"),"")</f>
        <v/>
      </c>
      <c r="L1613" s="25" t="str" cm="1">
        <f t="array" ref="L1613">IFERROR(_xlfn.IFS(COUNTBLANK(C1613:J1613)=8,"",C1613="","←C列に従業員名を姓名（フルネーム）で入力してください。誤変換にお気を付け下さい。",D1613="","←D列に都道府県を入力してください。",G1613="","←G列に1～3の選択肢を入力してください",H1613="","←H列に金額を入力してください",G1613=3,"",I1613="","←I列に所定労働時間を入力してください"),"")</f>
        <v/>
      </c>
    </row>
    <row r="1614" spans="1:12" ht="16.5" customHeight="1" x14ac:dyDescent="0.4">
      <c r="A1614" s="52" t="str">
        <f t="shared" si="25"/>
        <v/>
      </c>
      <c r="B1614" s="51"/>
      <c r="C1614" s="75"/>
      <c r="D1614" s="51"/>
      <c r="E1614" s="27" t="str" cm="1">
        <f t="array" ref="E1614">IFERROR(_xlfn.IFS(AND($F$4=45566,D1614="徳島"),VLOOKUP(D1614,最低賃金!$A$2:$G$49,2,FALSE),OR($F$4&lt;&gt;45566,D1614&lt;&gt;"徳島"),VLOOKUP(D1614,最低賃金!$A$2:$G$49,4,FALSE)),"")</f>
        <v/>
      </c>
      <c r="F1614" s="27" t="str">
        <f>IFERROR(VLOOKUP(D1614,最低賃金!$A$3:$G$49,6,FALSE),"")</f>
        <v/>
      </c>
      <c r="G1614" s="51"/>
      <c r="H1614" s="19"/>
      <c r="I1614" s="81"/>
      <c r="J1614" s="27" t="str" cm="1">
        <f t="array" ref="J1614">IFERROR(_xlfn.IFS(COUNTBLANK(G1614:I1614)=3,"",H1614="","H列に金額を入力してください",G1614=3,H1614,I1614="","I列に労働時間を入力してください",G1614=1,ROUND(H1614/(I1614*24),0),G1614=2,ROUND(H1614/(I1614*24),0)),"")</f>
        <v/>
      </c>
      <c r="K1614" s="80" t="str" cm="1">
        <f t="array" ref="K1614">IFERROR(_xlfn.IFS(D1614="","",J1614&lt;E1614,"×（法定外・要件外となる従業員です）",J1614&lt;=F1614,"〇",J1614&gt;F1614,"ー（要件外となる従業員です）"),"")</f>
        <v/>
      </c>
      <c r="L1614" s="25" t="str" cm="1">
        <f t="array" ref="L1614">IFERROR(_xlfn.IFS(COUNTBLANK(C1614:J1614)=8,"",C1614="","←C列に従業員名を姓名（フルネーム）で入力してください。誤変換にお気を付け下さい。",D1614="","←D列に都道府県を入力してください。",G1614="","←G列に1～3の選択肢を入力してください",H1614="","←H列に金額を入力してください",G1614=3,"",I1614="","←I列に所定労働時間を入力してください"),"")</f>
        <v/>
      </c>
    </row>
    <row r="1615" spans="1:12" ht="16.5" customHeight="1" x14ac:dyDescent="0.4">
      <c r="A1615" s="52" t="str">
        <f t="shared" si="25"/>
        <v/>
      </c>
      <c r="B1615" s="51"/>
      <c r="C1615" s="75"/>
      <c r="D1615" s="51"/>
      <c r="E1615" s="27" t="str" cm="1">
        <f t="array" ref="E1615">IFERROR(_xlfn.IFS(AND($F$4=45566,D1615="徳島"),VLOOKUP(D1615,最低賃金!$A$2:$G$49,2,FALSE),OR($F$4&lt;&gt;45566,D1615&lt;&gt;"徳島"),VLOOKUP(D1615,最低賃金!$A$2:$G$49,4,FALSE)),"")</f>
        <v/>
      </c>
      <c r="F1615" s="27" t="str">
        <f>IFERROR(VLOOKUP(D1615,最低賃金!$A$3:$G$49,6,FALSE),"")</f>
        <v/>
      </c>
      <c r="G1615" s="51"/>
      <c r="H1615" s="19"/>
      <c r="I1615" s="81"/>
      <c r="J1615" s="27" t="str" cm="1">
        <f t="array" ref="J1615">IFERROR(_xlfn.IFS(COUNTBLANK(G1615:I1615)=3,"",H1615="","H列に金額を入力してください",G1615=3,H1615,I1615="","I列に労働時間を入力してください",G1615=1,ROUND(H1615/(I1615*24),0),G1615=2,ROUND(H1615/(I1615*24),0)),"")</f>
        <v/>
      </c>
      <c r="K1615" s="80" t="str" cm="1">
        <f t="array" ref="K1615">IFERROR(_xlfn.IFS(D1615="","",J1615&lt;E1615,"×（法定外・要件外となる従業員です）",J1615&lt;=F1615,"〇",J1615&gt;F1615,"ー（要件外となる従業員です）"),"")</f>
        <v/>
      </c>
      <c r="L1615" s="25" t="str" cm="1">
        <f t="array" ref="L1615">IFERROR(_xlfn.IFS(COUNTBLANK(C1615:J1615)=8,"",C1615="","←C列に従業員名を姓名（フルネーム）で入力してください。誤変換にお気を付け下さい。",D1615="","←D列に都道府県を入力してください。",G1615="","←G列に1～3の選択肢を入力してください",H1615="","←H列に金額を入力してください",G1615=3,"",I1615="","←I列に所定労働時間を入力してください"),"")</f>
        <v/>
      </c>
    </row>
    <row r="1616" spans="1:12" ht="16.5" customHeight="1" x14ac:dyDescent="0.4">
      <c r="A1616" s="52" t="str">
        <f t="shared" si="25"/>
        <v/>
      </c>
      <c r="B1616" s="51"/>
      <c r="C1616" s="75"/>
      <c r="D1616" s="51"/>
      <c r="E1616" s="27" t="str" cm="1">
        <f t="array" ref="E1616">IFERROR(_xlfn.IFS(AND($F$4=45566,D1616="徳島"),VLOOKUP(D1616,最低賃金!$A$2:$G$49,2,FALSE),OR($F$4&lt;&gt;45566,D1616&lt;&gt;"徳島"),VLOOKUP(D1616,最低賃金!$A$2:$G$49,4,FALSE)),"")</f>
        <v/>
      </c>
      <c r="F1616" s="27" t="str">
        <f>IFERROR(VLOOKUP(D1616,最低賃金!$A$3:$G$49,6,FALSE),"")</f>
        <v/>
      </c>
      <c r="G1616" s="51"/>
      <c r="H1616" s="19"/>
      <c r="I1616" s="81"/>
      <c r="J1616" s="27" t="str" cm="1">
        <f t="array" ref="J1616">IFERROR(_xlfn.IFS(COUNTBLANK(G1616:I1616)=3,"",H1616="","H列に金額を入力してください",G1616=3,H1616,I1616="","I列に労働時間を入力してください",G1616=1,ROUND(H1616/(I1616*24),0),G1616=2,ROUND(H1616/(I1616*24),0)),"")</f>
        <v/>
      </c>
      <c r="K1616" s="80" t="str" cm="1">
        <f t="array" ref="K1616">IFERROR(_xlfn.IFS(D1616="","",J1616&lt;E1616,"×（法定外・要件外となる従業員です）",J1616&lt;=F1616,"〇",J1616&gt;F1616,"ー（要件外となる従業員です）"),"")</f>
        <v/>
      </c>
      <c r="L1616" s="25" t="str" cm="1">
        <f t="array" ref="L1616">IFERROR(_xlfn.IFS(COUNTBLANK(C1616:J1616)=8,"",C1616="","←C列に従業員名を姓名（フルネーム）で入力してください。誤変換にお気を付け下さい。",D1616="","←D列に都道府県を入力してください。",G1616="","←G列に1～3の選択肢を入力してください",H1616="","←H列に金額を入力してください",G1616=3,"",I1616="","←I列に所定労働時間を入力してください"),"")</f>
        <v/>
      </c>
    </row>
    <row r="1617" spans="1:12" ht="16.5" customHeight="1" x14ac:dyDescent="0.4">
      <c r="A1617" s="52" t="str">
        <f t="shared" si="25"/>
        <v/>
      </c>
      <c r="B1617" s="51"/>
      <c r="C1617" s="75"/>
      <c r="D1617" s="51"/>
      <c r="E1617" s="27" t="str" cm="1">
        <f t="array" ref="E1617">IFERROR(_xlfn.IFS(AND($F$4=45566,D1617="徳島"),VLOOKUP(D1617,最低賃金!$A$2:$G$49,2,FALSE),OR($F$4&lt;&gt;45566,D1617&lt;&gt;"徳島"),VLOOKUP(D1617,最低賃金!$A$2:$G$49,4,FALSE)),"")</f>
        <v/>
      </c>
      <c r="F1617" s="27" t="str">
        <f>IFERROR(VLOOKUP(D1617,最低賃金!$A$3:$G$49,6,FALSE),"")</f>
        <v/>
      </c>
      <c r="G1617" s="51"/>
      <c r="H1617" s="19"/>
      <c r="I1617" s="81"/>
      <c r="J1617" s="27" t="str" cm="1">
        <f t="array" ref="J1617">IFERROR(_xlfn.IFS(COUNTBLANK(G1617:I1617)=3,"",H1617="","H列に金額を入力してください",G1617=3,H1617,I1617="","I列に労働時間を入力してください",G1617=1,ROUND(H1617/(I1617*24),0),G1617=2,ROUND(H1617/(I1617*24),0)),"")</f>
        <v/>
      </c>
      <c r="K1617" s="80" t="str" cm="1">
        <f t="array" ref="K1617">IFERROR(_xlfn.IFS(D1617="","",J1617&lt;E1617,"×（法定外・要件外となる従業員です）",J1617&lt;=F1617,"〇",J1617&gt;F1617,"ー（要件外となる従業員です）"),"")</f>
        <v/>
      </c>
      <c r="L1617" s="25" t="str" cm="1">
        <f t="array" ref="L1617">IFERROR(_xlfn.IFS(COUNTBLANK(C1617:J1617)=8,"",C1617="","←C列に従業員名を姓名（フルネーム）で入力してください。誤変換にお気を付け下さい。",D1617="","←D列に都道府県を入力してください。",G1617="","←G列に1～3の選択肢を入力してください",H1617="","←H列に金額を入力してください",G1617=3,"",I1617="","←I列に所定労働時間を入力してください"),"")</f>
        <v/>
      </c>
    </row>
    <row r="1618" spans="1:12" ht="16.5" customHeight="1" x14ac:dyDescent="0.4">
      <c r="A1618" s="52" t="str">
        <f t="shared" si="25"/>
        <v/>
      </c>
      <c r="B1618" s="51"/>
      <c r="C1618" s="75"/>
      <c r="D1618" s="51"/>
      <c r="E1618" s="27" t="str" cm="1">
        <f t="array" ref="E1618">IFERROR(_xlfn.IFS(AND($F$4=45566,D1618="徳島"),VLOOKUP(D1618,最低賃金!$A$2:$G$49,2,FALSE),OR($F$4&lt;&gt;45566,D1618&lt;&gt;"徳島"),VLOOKUP(D1618,最低賃金!$A$2:$G$49,4,FALSE)),"")</f>
        <v/>
      </c>
      <c r="F1618" s="27" t="str">
        <f>IFERROR(VLOOKUP(D1618,最低賃金!$A$3:$G$49,6,FALSE),"")</f>
        <v/>
      </c>
      <c r="G1618" s="51"/>
      <c r="H1618" s="19"/>
      <c r="I1618" s="81"/>
      <c r="J1618" s="27" t="str" cm="1">
        <f t="array" ref="J1618">IFERROR(_xlfn.IFS(COUNTBLANK(G1618:I1618)=3,"",H1618="","H列に金額を入力してください",G1618=3,H1618,I1618="","I列に労働時間を入力してください",G1618=1,ROUND(H1618/(I1618*24),0),G1618=2,ROUND(H1618/(I1618*24),0)),"")</f>
        <v/>
      </c>
      <c r="K1618" s="80" t="str" cm="1">
        <f t="array" ref="K1618">IFERROR(_xlfn.IFS(D1618="","",J1618&lt;E1618,"×（法定外・要件外となる従業員です）",J1618&lt;=F1618,"〇",J1618&gt;F1618,"ー（要件外となる従業員です）"),"")</f>
        <v/>
      </c>
      <c r="L1618" s="25" t="str" cm="1">
        <f t="array" ref="L1618">IFERROR(_xlfn.IFS(COUNTBLANK(C1618:J1618)=8,"",C1618="","←C列に従業員名を姓名（フルネーム）で入力してください。誤変換にお気を付け下さい。",D1618="","←D列に都道府県を入力してください。",G1618="","←G列に1～3の選択肢を入力してください",H1618="","←H列に金額を入力してください",G1618=3,"",I1618="","←I列に所定労働時間を入力してください"),"")</f>
        <v/>
      </c>
    </row>
    <row r="1619" spans="1:12" ht="16.5" customHeight="1" x14ac:dyDescent="0.4">
      <c r="A1619" s="52" t="str">
        <f t="shared" si="25"/>
        <v/>
      </c>
      <c r="B1619" s="51"/>
      <c r="C1619" s="75"/>
      <c r="D1619" s="51"/>
      <c r="E1619" s="27" t="str" cm="1">
        <f t="array" ref="E1619">IFERROR(_xlfn.IFS(AND($F$4=45566,D1619="徳島"),VLOOKUP(D1619,最低賃金!$A$2:$G$49,2,FALSE),OR($F$4&lt;&gt;45566,D1619&lt;&gt;"徳島"),VLOOKUP(D1619,最低賃金!$A$2:$G$49,4,FALSE)),"")</f>
        <v/>
      </c>
      <c r="F1619" s="27" t="str">
        <f>IFERROR(VLOOKUP(D1619,最低賃金!$A$3:$G$49,6,FALSE),"")</f>
        <v/>
      </c>
      <c r="G1619" s="51"/>
      <c r="H1619" s="19"/>
      <c r="I1619" s="81"/>
      <c r="J1619" s="27" t="str" cm="1">
        <f t="array" ref="J1619">IFERROR(_xlfn.IFS(COUNTBLANK(G1619:I1619)=3,"",H1619="","H列に金額を入力してください",G1619=3,H1619,I1619="","I列に労働時間を入力してください",G1619=1,ROUND(H1619/(I1619*24),0),G1619=2,ROUND(H1619/(I1619*24),0)),"")</f>
        <v/>
      </c>
      <c r="K1619" s="80" t="str" cm="1">
        <f t="array" ref="K1619">IFERROR(_xlfn.IFS(D1619="","",J1619&lt;E1619,"×（法定外・要件外となる従業員です）",J1619&lt;=F1619,"〇",J1619&gt;F1619,"ー（要件外となる従業員です）"),"")</f>
        <v/>
      </c>
      <c r="L1619" s="25" t="str" cm="1">
        <f t="array" ref="L1619">IFERROR(_xlfn.IFS(COUNTBLANK(C1619:J1619)=8,"",C1619="","←C列に従業員名を姓名（フルネーム）で入力してください。誤変換にお気を付け下さい。",D1619="","←D列に都道府県を入力してください。",G1619="","←G列に1～3の選択肢を入力してください",H1619="","←H列に金額を入力してください",G1619=3,"",I1619="","←I列に所定労働時間を入力してください"),"")</f>
        <v/>
      </c>
    </row>
    <row r="1620" spans="1:12" ht="16.5" customHeight="1" x14ac:dyDescent="0.4">
      <c r="A1620" s="52" t="str">
        <f t="shared" si="25"/>
        <v/>
      </c>
      <c r="B1620" s="51"/>
      <c r="C1620" s="75"/>
      <c r="D1620" s="51"/>
      <c r="E1620" s="27" t="str" cm="1">
        <f t="array" ref="E1620">IFERROR(_xlfn.IFS(AND($F$4=45566,D1620="徳島"),VLOOKUP(D1620,最低賃金!$A$2:$G$49,2,FALSE),OR($F$4&lt;&gt;45566,D1620&lt;&gt;"徳島"),VLOOKUP(D1620,最低賃金!$A$2:$G$49,4,FALSE)),"")</f>
        <v/>
      </c>
      <c r="F1620" s="27" t="str">
        <f>IFERROR(VLOOKUP(D1620,最低賃金!$A$3:$G$49,6,FALSE),"")</f>
        <v/>
      </c>
      <c r="G1620" s="51"/>
      <c r="H1620" s="19"/>
      <c r="I1620" s="81"/>
      <c r="J1620" s="27" t="str" cm="1">
        <f t="array" ref="J1620">IFERROR(_xlfn.IFS(COUNTBLANK(G1620:I1620)=3,"",H1620="","H列に金額を入力してください",G1620=3,H1620,I1620="","I列に労働時間を入力してください",G1620=1,ROUND(H1620/(I1620*24),0),G1620=2,ROUND(H1620/(I1620*24),0)),"")</f>
        <v/>
      </c>
      <c r="K1620" s="80" t="str" cm="1">
        <f t="array" ref="K1620">IFERROR(_xlfn.IFS(D1620="","",J1620&lt;E1620,"×（法定外・要件外となる従業員です）",J1620&lt;=F1620,"〇",J1620&gt;F1620,"ー（要件外となる従業員です）"),"")</f>
        <v/>
      </c>
      <c r="L1620" s="25" t="str" cm="1">
        <f t="array" ref="L1620">IFERROR(_xlfn.IFS(COUNTBLANK(C1620:J1620)=8,"",C1620="","←C列に従業員名を姓名（フルネーム）で入力してください。誤変換にお気を付け下さい。",D1620="","←D列に都道府県を入力してください。",G1620="","←G列に1～3の選択肢を入力してください",H1620="","←H列に金額を入力してください",G1620=3,"",I1620="","←I列に所定労働時間を入力してください"),"")</f>
        <v/>
      </c>
    </row>
    <row r="1621" spans="1:12" ht="16.5" customHeight="1" x14ac:dyDescent="0.4">
      <c r="A1621" s="52" t="str">
        <f t="shared" si="25"/>
        <v/>
      </c>
      <c r="B1621" s="51"/>
      <c r="C1621" s="75"/>
      <c r="D1621" s="51"/>
      <c r="E1621" s="27" t="str" cm="1">
        <f t="array" ref="E1621">IFERROR(_xlfn.IFS(AND($F$4=45566,D1621="徳島"),VLOOKUP(D1621,最低賃金!$A$2:$G$49,2,FALSE),OR($F$4&lt;&gt;45566,D1621&lt;&gt;"徳島"),VLOOKUP(D1621,最低賃金!$A$2:$G$49,4,FALSE)),"")</f>
        <v/>
      </c>
      <c r="F1621" s="27" t="str">
        <f>IFERROR(VLOOKUP(D1621,最低賃金!$A$3:$G$49,6,FALSE),"")</f>
        <v/>
      </c>
      <c r="G1621" s="51"/>
      <c r="H1621" s="19"/>
      <c r="I1621" s="81"/>
      <c r="J1621" s="27" t="str" cm="1">
        <f t="array" ref="J1621">IFERROR(_xlfn.IFS(COUNTBLANK(G1621:I1621)=3,"",H1621="","H列に金額を入力してください",G1621=3,H1621,I1621="","I列に労働時間を入力してください",G1621=1,ROUND(H1621/(I1621*24),0),G1621=2,ROUND(H1621/(I1621*24),0)),"")</f>
        <v/>
      </c>
      <c r="K1621" s="80" t="str" cm="1">
        <f t="array" ref="K1621">IFERROR(_xlfn.IFS(D1621="","",J1621&lt;E1621,"×（法定外・要件外となる従業員です）",J1621&lt;=F1621,"〇",J1621&gt;F1621,"ー（要件外となる従業員です）"),"")</f>
        <v/>
      </c>
      <c r="L1621" s="25" t="str" cm="1">
        <f t="array" ref="L1621">IFERROR(_xlfn.IFS(COUNTBLANK(C1621:J1621)=8,"",C1621="","←C列に従業員名を姓名（フルネーム）で入力してください。誤変換にお気を付け下さい。",D1621="","←D列に都道府県を入力してください。",G1621="","←G列に1～3の選択肢を入力してください",H1621="","←H列に金額を入力してください",G1621=3,"",I1621="","←I列に所定労働時間を入力してください"),"")</f>
        <v/>
      </c>
    </row>
    <row r="1622" spans="1:12" ht="16.5" customHeight="1" x14ac:dyDescent="0.4">
      <c r="A1622" s="52" t="str">
        <f t="shared" si="25"/>
        <v/>
      </c>
      <c r="B1622" s="51"/>
      <c r="C1622" s="75"/>
      <c r="D1622" s="51"/>
      <c r="E1622" s="27" t="str" cm="1">
        <f t="array" ref="E1622">IFERROR(_xlfn.IFS(AND($F$4=45566,D1622="徳島"),VLOOKUP(D1622,最低賃金!$A$2:$G$49,2,FALSE),OR($F$4&lt;&gt;45566,D1622&lt;&gt;"徳島"),VLOOKUP(D1622,最低賃金!$A$2:$G$49,4,FALSE)),"")</f>
        <v/>
      </c>
      <c r="F1622" s="27" t="str">
        <f>IFERROR(VLOOKUP(D1622,最低賃金!$A$3:$G$49,6,FALSE),"")</f>
        <v/>
      </c>
      <c r="G1622" s="51"/>
      <c r="H1622" s="19"/>
      <c r="I1622" s="81"/>
      <c r="J1622" s="27" t="str" cm="1">
        <f t="array" ref="J1622">IFERROR(_xlfn.IFS(COUNTBLANK(G1622:I1622)=3,"",H1622="","H列に金額を入力してください",G1622=3,H1622,I1622="","I列に労働時間を入力してください",G1622=1,ROUND(H1622/(I1622*24),0),G1622=2,ROUND(H1622/(I1622*24),0)),"")</f>
        <v/>
      </c>
      <c r="K1622" s="80" t="str" cm="1">
        <f t="array" ref="K1622">IFERROR(_xlfn.IFS(D1622="","",J1622&lt;E1622,"×（法定外・要件外となる従業員です）",J1622&lt;=F1622,"〇",J1622&gt;F1622,"ー（要件外となる従業員です）"),"")</f>
        <v/>
      </c>
      <c r="L1622" s="25" t="str" cm="1">
        <f t="array" ref="L1622">IFERROR(_xlfn.IFS(COUNTBLANK(C1622:J1622)=8,"",C1622="","←C列に従業員名を姓名（フルネーム）で入力してください。誤変換にお気を付け下さい。",D1622="","←D列に都道府県を入力してください。",G1622="","←G列に1～3の選択肢を入力してください",H1622="","←H列に金額を入力してください",G1622=3,"",I1622="","←I列に所定労働時間を入力してください"),"")</f>
        <v/>
      </c>
    </row>
    <row r="1623" spans="1:12" ht="16.5" customHeight="1" x14ac:dyDescent="0.4">
      <c r="A1623" s="52" t="str">
        <f t="shared" si="25"/>
        <v/>
      </c>
      <c r="B1623" s="51"/>
      <c r="C1623" s="75"/>
      <c r="D1623" s="51"/>
      <c r="E1623" s="27" t="str" cm="1">
        <f t="array" ref="E1623">IFERROR(_xlfn.IFS(AND($F$4=45566,D1623="徳島"),VLOOKUP(D1623,最低賃金!$A$2:$G$49,2,FALSE),OR($F$4&lt;&gt;45566,D1623&lt;&gt;"徳島"),VLOOKUP(D1623,最低賃金!$A$2:$G$49,4,FALSE)),"")</f>
        <v/>
      </c>
      <c r="F1623" s="27" t="str">
        <f>IFERROR(VLOOKUP(D1623,最低賃金!$A$3:$G$49,6,FALSE),"")</f>
        <v/>
      </c>
      <c r="G1623" s="51"/>
      <c r="H1623" s="19"/>
      <c r="I1623" s="81"/>
      <c r="J1623" s="27" t="str" cm="1">
        <f t="array" ref="J1623">IFERROR(_xlfn.IFS(COUNTBLANK(G1623:I1623)=3,"",H1623="","H列に金額を入力してください",G1623=3,H1623,I1623="","I列に労働時間を入力してください",G1623=1,ROUND(H1623/(I1623*24),0),G1623=2,ROUND(H1623/(I1623*24),0)),"")</f>
        <v/>
      </c>
      <c r="K1623" s="80" t="str" cm="1">
        <f t="array" ref="K1623">IFERROR(_xlfn.IFS(D1623="","",J1623&lt;E1623,"×（法定外・要件外となる従業員です）",J1623&lt;=F1623,"〇",J1623&gt;F1623,"ー（要件外となる従業員です）"),"")</f>
        <v/>
      </c>
      <c r="L1623" s="25" t="str" cm="1">
        <f t="array" ref="L1623">IFERROR(_xlfn.IFS(COUNTBLANK(C1623:J1623)=8,"",C1623="","←C列に従業員名を姓名（フルネーム）で入力してください。誤変換にお気を付け下さい。",D1623="","←D列に都道府県を入力してください。",G1623="","←G列に1～3の選択肢を入力してください",H1623="","←H列に金額を入力してください",G1623=3,"",I1623="","←I列に所定労働時間を入力してください"),"")</f>
        <v/>
      </c>
    </row>
    <row r="1624" spans="1:12" ht="16.5" customHeight="1" x14ac:dyDescent="0.4">
      <c r="A1624" s="52" t="str">
        <f t="shared" si="25"/>
        <v/>
      </c>
      <c r="B1624" s="51"/>
      <c r="C1624" s="75"/>
      <c r="D1624" s="51"/>
      <c r="E1624" s="27" t="str" cm="1">
        <f t="array" ref="E1624">IFERROR(_xlfn.IFS(AND($F$4=45566,D1624="徳島"),VLOOKUP(D1624,最低賃金!$A$2:$G$49,2,FALSE),OR($F$4&lt;&gt;45566,D1624&lt;&gt;"徳島"),VLOOKUP(D1624,最低賃金!$A$2:$G$49,4,FALSE)),"")</f>
        <v/>
      </c>
      <c r="F1624" s="27" t="str">
        <f>IFERROR(VLOOKUP(D1624,最低賃金!$A$3:$G$49,6,FALSE),"")</f>
        <v/>
      </c>
      <c r="G1624" s="51"/>
      <c r="H1624" s="19"/>
      <c r="I1624" s="81"/>
      <c r="J1624" s="27" t="str" cm="1">
        <f t="array" ref="J1624">IFERROR(_xlfn.IFS(COUNTBLANK(G1624:I1624)=3,"",H1624="","H列に金額を入力してください",G1624=3,H1624,I1624="","I列に労働時間を入力してください",G1624=1,ROUND(H1624/(I1624*24),0),G1624=2,ROUND(H1624/(I1624*24),0)),"")</f>
        <v/>
      </c>
      <c r="K1624" s="80" t="str" cm="1">
        <f t="array" ref="K1624">IFERROR(_xlfn.IFS(D1624="","",J1624&lt;E1624,"×（法定外・要件外となる従業員です）",J1624&lt;=F1624,"〇",J1624&gt;F1624,"ー（要件外となる従業員です）"),"")</f>
        <v/>
      </c>
      <c r="L1624" s="25" t="str" cm="1">
        <f t="array" ref="L1624">IFERROR(_xlfn.IFS(COUNTBLANK(C1624:J1624)=8,"",C1624="","←C列に従業員名を姓名（フルネーム）で入力してください。誤変換にお気を付け下さい。",D1624="","←D列に都道府県を入力してください。",G1624="","←G列に1～3の選択肢を入力してください",H1624="","←H列に金額を入力してください",G1624=3,"",I1624="","←I列に所定労働時間を入力してください"),"")</f>
        <v/>
      </c>
    </row>
    <row r="1625" spans="1:12" ht="16.5" customHeight="1" x14ac:dyDescent="0.4">
      <c r="A1625" s="52" t="str">
        <f t="shared" si="25"/>
        <v/>
      </c>
      <c r="B1625" s="51"/>
      <c r="C1625" s="75"/>
      <c r="D1625" s="51"/>
      <c r="E1625" s="27" t="str" cm="1">
        <f t="array" ref="E1625">IFERROR(_xlfn.IFS(AND($F$4=45566,D1625="徳島"),VLOOKUP(D1625,最低賃金!$A$2:$G$49,2,FALSE),OR($F$4&lt;&gt;45566,D1625&lt;&gt;"徳島"),VLOOKUP(D1625,最低賃金!$A$2:$G$49,4,FALSE)),"")</f>
        <v/>
      </c>
      <c r="F1625" s="27" t="str">
        <f>IFERROR(VLOOKUP(D1625,最低賃金!$A$3:$G$49,6,FALSE),"")</f>
        <v/>
      </c>
      <c r="G1625" s="51"/>
      <c r="H1625" s="19"/>
      <c r="I1625" s="81"/>
      <c r="J1625" s="27" t="str" cm="1">
        <f t="array" ref="J1625">IFERROR(_xlfn.IFS(COUNTBLANK(G1625:I1625)=3,"",H1625="","H列に金額を入力してください",G1625=3,H1625,I1625="","I列に労働時間を入力してください",G1625=1,ROUND(H1625/(I1625*24),0),G1625=2,ROUND(H1625/(I1625*24),0)),"")</f>
        <v/>
      </c>
      <c r="K1625" s="80" t="str" cm="1">
        <f t="array" ref="K1625">IFERROR(_xlfn.IFS(D1625="","",J1625&lt;E1625,"×（法定外・要件外となる従業員です）",J1625&lt;=F1625,"〇",J1625&gt;F1625,"ー（要件外となる従業員です）"),"")</f>
        <v/>
      </c>
      <c r="L1625" s="25" t="str" cm="1">
        <f t="array" ref="L1625">IFERROR(_xlfn.IFS(COUNTBLANK(C1625:J1625)=8,"",C1625="","←C列に従業員名を姓名（フルネーム）で入力してください。誤変換にお気を付け下さい。",D1625="","←D列に都道府県を入力してください。",G1625="","←G列に1～3の選択肢を入力してください",H1625="","←H列に金額を入力してください",G1625=3,"",I1625="","←I列に所定労働時間を入力してください"),"")</f>
        <v/>
      </c>
    </row>
    <row r="1626" spans="1:12" ht="16.5" customHeight="1" x14ac:dyDescent="0.4">
      <c r="A1626" s="52" t="str">
        <f t="shared" si="25"/>
        <v/>
      </c>
      <c r="B1626" s="51"/>
      <c r="C1626" s="75"/>
      <c r="D1626" s="51"/>
      <c r="E1626" s="27" t="str" cm="1">
        <f t="array" ref="E1626">IFERROR(_xlfn.IFS(AND($F$4=45566,D1626="徳島"),VLOOKUP(D1626,最低賃金!$A$2:$G$49,2,FALSE),OR($F$4&lt;&gt;45566,D1626&lt;&gt;"徳島"),VLOOKUP(D1626,最低賃金!$A$2:$G$49,4,FALSE)),"")</f>
        <v/>
      </c>
      <c r="F1626" s="27" t="str">
        <f>IFERROR(VLOOKUP(D1626,最低賃金!$A$3:$G$49,6,FALSE),"")</f>
        <v/>
      </c>
      <c r="G1626" s="51"/>
      <c r="H1626" s="19"/>
      <c r="I1626" s="81"/>
      <c r="J1626" s="27" t="str" cm="1">
        <f t="array" ref="J1626">IFERROR(_xlfn.IFS(COUNTBLANK(G1626:I1626)=3,"",H1626="","H列に金額を入力してください",G1626=3,H1626,I1626="","I列に労働時間を入力してください",G1626=1,ROUND(H1626/(I1626*24),0),G1626=2,ROUND(H1626/(I1626*24),0)),"")</f>
        <v/>
      </c>
      <c r="K1626" s="80" t="str" cm="1">
        <f t="array" ref="K1626">IFERROR(_xlfn.IFS(D1626="","",J1626&lt;E1626,"×（法定外・要件外となる従業員です）",J1626&lt;=F1626,"〇",J1626&gt;F1626,"ー（要件外となる従業員です）"),"")</f>
        <v/>
      </c>
      <c r="L1626" s="25" t="str" cm="1">
        <f t="array" ref="L1626">IFERROR(_xlfn.IFS(COUNTBLANK(C1626:J1626)=8,"",C1626="","←C列に従業員名を姓名（フルネーム）で入力してください。誤変換にお気を付け下さい。",D1626="","←D列に都道府県を入力してください。",G1626="","←G列に1～3の選択肢を入力してください",H1626="","←H列に金額を入力してください",G1626=3,"",I1626="","←I列に所定労働時間を入力してください"),"")</f>
        <v/>
      </c>
    </row>
    <row r="1627" spans="1:12" ht="16.5" customHeight="1" x14ac:dyDescent="0.4">
      <c r="A1627" s="52" t="str">
        <f t="shared" si="25"/>
        <v/>
      </c>
      <c r="B1627" s="51"/>
      <c r="C1627" s="75"/>
      <c r="D1627" s="51"/>
      <c r="E1627" s="27" t="str" cm="1">
        <f t="array" ref="E1627">IFERROR(_xlfn.IFS(AND($F$4=45566,D1627="徳島"),VLOOKUP(D1627,最低賃金!$A$2:$G$49,2,FALSE),OR($F$4&lt;&gt;45566,D1627&lt;&gt;"徳島"),VLOOKUP(D1627,最低賃金!$A$2:$G$49,4,FALSE)),"")</f>
        <v/>
      </c>
      <c r="F1627" s="27" t="str">
        <f>IFERROR(VLOOKUP(D1627,最低賃金!$A$3:$G$49,6,FALSE),"")</f>
        <v/>
      </c>
      <c r="G1627" s="51"/>
      <c r="H1627" s="19"/>
      <c r="I1627" s="81"/>
      <c r="J1627" s="27" t="str" cm="1">
        <f t="array" ref="J1627">IFERROR(_xlfn.IFS(COUNTBLANK(G1627:I1627)=3,"",H1627="","H列に金額を入力してください",G1627=3,H1627,I1627="","I列に労働時間を入力してください",G1627=1,ROUND(H1627/(I1627*24),0),G1627=2,ROUND(H1627/(I1627*24),0)),"")</f>
        <v/>
      </c>
      <c r="K1627" s="80" t="str" cm="1">
        <f t="array" ref="K1627">IFERROR(_xlfn.IFS(D1627="","",J1627&lt;E1627,"×（法定外・要件外となる従業員です）",J1627&lt;=F1627,"〇",J1627&gt;F1627,"ー（要件外となる従業員です）"),"")</f>
        <v/>
      </c>
      <c r="L1627" s="25" t="str" cm="1">
        <f t="array" ref="L1627">IFERROR(_xlfn.IFS(COUNTBLANK(C1627:J1627)=8,"",C1627="","←C列に従業員名を姓名（フルネーム）で入力してください。誤変換にお気を付け下さい。",D1627="","←D列に都道府県を入力してください。",G1627="","←G列に1～3の選択肢を入力してください",H1627="","←H列に金額を入力してください",G1627=3,"",I1627="","←I列に所定労働時間を入力してください"),"")</f>
        <v/>
      </c>
    </row>
    <row r="1628" spans="1:12" ht="16.5" customHeight="1" x14ac:dyDescent="0.4">
      <c r="A1628" s="52" t="str">
        <f t="shared" si="25"/>
        <v/>
      </c>
      <c r="B1628" s="51"/>
      <c r="C1628" s="75"/>
      <c r="D1628" s="51"/>
      <c r="E1628" s="27" t="str" cm="1">
        <f t="array" ref="E1628">IFERROR(_xlfn.IFS(AND($F$4=45566,D1628="徳島"),VLOOKUP(D1628,最低賃金!$A$2:$G$49,2,FALSE),OR($F$4&lt;&gt;45566,D1628&lt;&gt;"徳島"),VLOOKUP(D1628,最低賃金!$A$2:$G$49,4,FALSE)),"")</f>
        <v/>
      </c>
      <c r="F1628" s="27" t="str">
        <f>IFERROR(VLOOKUP(D1628,最低賃金!$A$3:$G$49,6,FALSE),"")</f>
        <v/>
      </c>
      <c r="G1628" s="51"/>
      <c r="H1628" s="19"/>
      <c r="I1628" s="81"/>
      <c r="J1628" s="27" t="str" cm="1">
        <f t="array" ref="J1628">IFERROR(_xlfn.IFS(COUNTBLANK(G1628:I1628)=3,"",H1628="","H列に金額を入力してください",G1628=3,H1628,I1628="","I列に労働時間を入力してください",G1628=1,ROUND(H1628/(I1628*24),0),G1628=2,ROUND(H1628/(I1628*24),0)),"")</f>
        <v/>
      </c>
      <c r="K1628" s="80" t="str" cm="1">
        <f t="array" ref="K1628">IFERROR(_xlfn.IFS(D1628="","",J1628&lt;E1628,"×（法定外・要件外となる従業員です）",J1628&lt;=F1628,"〇",J1628&gt;F1628,"ー（要件外となる従業員です）"),"")</f>
        <v/>
      </c>
      <c r="L1628" s="25" t="str" cm="1">
        <f t="array" ref="L1628">IFERROR(_xlfn.IFS(COUNTBLANK(C1628:J1628)=8,"",C1628="","←C列に従業員名を姓名（フルネーム）で入力してください。誤変換にお気を付け下さい。",D1628="","←D列に都道府県を入力してください。",G1628="","←G列に1～3の選択肢を入力してください",H1628="","←H列に金額を入力してください",G1628=3,"",I1628="","←I列に所定労働時間を入力してください"),"")</f>
        <v/>
      </c>
    </row>
    <row r="1629" spans="1:12" ht="16.5" customHeight="1" x14ac:dyDescent="0.4">
      <c r="A1629" s="52" t="str">
        <f t="shared" si="25"/>
        <v/>
      </c>
      <c r="B1629" s="51"/>
      <c r="C1629" s="75"/>
      <c r="D1629" s="51"/>
      <c r="E1629" s="27" t="str" cm="1">
        <f t="array" ref="E1629">IFERROR(_xlfn.IFS(AND($F$4=45566,D1629="徳島"),VLOOKUP(D1629,最低賃金!$A$2:$G$49,2,FALSE),OR($F$4&lt;&gt;45566,D1629&lt;&gt;"徳島"),VLOOKUP(D1629,最低賃金!$A$2:$G$49,4,FALSE)),"")</f>
        <v/>
      </c>
      <c r="F1629" s="27" t="str">
        <f>IFERROR(VLOOKUP(D1629,最低賃金!$A$3:$G$49,6,FALSE),"")</f>
        <v/>
      </c>
      <c r="G1629" s="51"/>
      <c r="H1629" s="19"/>
      <c r="I1629" s="81"/>
      <c r="J1629" s="27" t="str" cm="1">
        <f t="array" ref="J1629">IFERROR(_xlfn.IFS(COUNTBLANK(G1629:I1629)=3,"",H1629="","H列に金額を入力してください",G1629=3,H1629,I1629="","I列に労働時間を入力してください",G1629=1,ROUND(H1629/(I1629*24),0),G1629=2,ROUND(H1629/(I1629*24),0)),"")</f>
        <v/>
      </c>
      <c r="K1629" s="80" t="str" cm="1">
        <f t="array" ref="K1629">IFERROR(_xlfn.IFS(D1629="","",J1629&lt;E1629,"×（法定外・要件外となる従業員です）",J1629&lt;=F1629,"〇",J1629&gt;F1629,"ー（要件外となる従業員です）"),"")</f>
        <v/>
      </c>
      <c r="L1629" s="25" t="str" cm="1">
        <f t="array" ref="L1629">IFERROR(_xlfn.IFS(COUNTBLANK(C1629:J1629)=8,"",C1629="","←C列に従業員名を姓名（フルネーム）で入力してください。誤変換にお気を付け下さい。",D1629="","←D列に都道府県を入力してください。",G1629="","←G列に1～3の選択肢を入力してください",H1629="","←H列に金額を入力してください",G1629=3,"",I1629="","←I列に所定労働時間を入力してください"),"")</f>
        <v/>
      </c>
    </row>
    <row r="1630" spans="1:12" ht="16.5" customHeight="1" x14ac:dyDescent="0.4">
      <c r="A1630" s="52" t="str">
        <f t="shared" si="25"/>
        <v/>
      </c>
      <c r="B1630" s="51"/>
      <c r="C1630" s="75"/>
      <c r="D1630" s="51"/>
      <c r="E1630" s="27" t="str" cm="1">
        <f t="array" ref="E1630">IFERROR(_xlfn.IFS(AND($F$4=45566,D1630="徳島"),VLOOKUP(D1630,最低賃金!$A$2:$G$49,2,FALSE),OR($F$4&lt;&gt;45566,D1630&lt;&gt;"徳島"),VLOOKUP(D1630,最低賃金!$A$2:$G$49,4,FALSE)),"")</f>
        <v/>
      </c>
      <c r="F1630" s="27" t="str">
        <f>IFERROR(VLOOKUP(D1630,最低賃金!$A$3:$G$49,6,FALSE),"")</f>
        <v/>
      </c>
      <c r="G1630" s="51"/>
      <c r="H1630" s="19"/>
      <c r="I1630" s="81"/>
      <c r="J1630" s="27" t="str" cm="1">
        <f t="array" ref="J1630">IFERROR(_xlfn.IFS(COUNTBLANK(G1630:I1630)=3,"",H1630="","H列に金額を入力してください",G1630=3,H1630,I1630="","I列に労働時間を入力してください",G1630=1,ROUND(H1630/(I1630*24),0),G1630=2,ROUND(H1630/(I1630*24),0)),"")</f>
        <v/>
      </c>
      <c r="K1630" s="80" t="str" cm="1">
        <f t="array" ref="K1630">IFERROR(_xlfn.IFS(D1630="","",J1630&lt;E1630,"×（法定外・要件外となる従業員です）",J1630&lt;=F1630,"〇",J1630&gt;F1630,"ー（要件外となる従業員です）"),"")</f>
        <v/>
      </c>
      <c r="L1630" s="25" t="str" cm="1">
        <f t="array" ref="L1630">IFERROR(_xlfn.IFS(COUNTBLANK(C1630:J1630)=8,"",C1630="","←C列に従業員名を姓名（フルネーム）で入力してください。誤変換にお気を付け下さい。",D1630="","←D列に都道府県を入力してください。",G1630="","←G列に1～3の選択肢を入力してください",H1630="","←H列に金額を入力してください",G1630=3,"",I1630="","←I列に所定労働時間を入力してください"),"")</f>
        <v/>
      </c>
    </row>
    <row r="1631" spans="1:12" ht="16.5" customHeight="1" x14ac:dyDescent="0.4">
      <c r="A1631" s="52" t="str">
        <f t="shared" si="25"/>
        <v/>
      </c>
      <c r="B1631" s="51"/>
      <c r="C1631" s="75"/>
      <c r="D1631" s="51"/>
      <c r="E1631" s="27" t="str" cm="1">
        <f t="array" ref="E1631">IFERROR(_xlfn.IFS(AND($F$4=45566,D1631="徳島"),VLOOKUP(D1631,最低賃金!$A$2:$G$49,2,FALSE),OR($F$4&lt;&gt;45566,D1631&lt;&gt;"徳島"),VLOOKUP(D1631,最低賃金!$A$2:$G$49,4,FALSE)),"")</f>
        <v/>
      </c>
      <c r="F1631" s="27" t="str">
        <f>IFERROR(VLOOKUP(D1631,最低賃金!$A$3:$G$49,6,FALSE),"")</f>
        <v/>
      </c>
      <c r="G1631" s="51"/>
      <c r="H1631" s="19"/>
      <c r="I1631" s="81"/>
      <c r="J1631" s="27" t="str" cm="1">
        <f t="array" ref="J1631">IFERROR(_xlfn.IFS(COUNTBLANK(G1631:I1631)=3,"",H1631="","H列に金額を入力してください",G1631=3,H1631,I1631="","I列に労働時間を入力してください",G1631=1,ROUND(H1631/(I1631*24),0),G1631=2,ROUND(H1631/(I1631*24),0)),"")</f>
        <v/>
      </c>
      <c r="K1631" s="80" t="str" cm="1">
        <f t="array" ref="K1631">IFERROR(_xlfn.IFS(D1631="","",J1631&lt;E1631,"×（法定外・要件外となる従業員です）",J1631&lt;=F1631,"〇",J1631&gt;F1631,"ー（要件外となる従業員です）"),"")</f>
        <v/>
      </c>
      <c r="L1631" s="25" t="str" cm="1">
        <f t="array" ref="L1631">IFERROR(_xlfn.IFS(COUNTBLANK(C1631:J1631)=8,"",C1631="","←C列に従業員名を姓名（フルネーム）で入力してください。誤変換にお気を付け下さい。",D1631="","←D列に都道府県を入力してください。",G1631="","←G列に1～3の選択肢を入力してください",H1631="","←H列に金額を入力してください",G1631=3,"",I1631="","←I列に所定労働時間を入力してください"),"")</f>
        <v/>
      </c>
    </row>
    <row r="1632" spans="1:12" ht="16.5" customHeight="1" x14ac:dyDescent="0.4">
      <c r="A1632" s="52" t="str">
        <f t="shared" si="25"/>
        <v/>
      </c>
      <c r="B1632" s="51"/>
      <c r="C1632" s="75"/>
      <c r="D1632" s="51"/>
      <c r="E1632" s="27" t="str" cm="1">
        <f t="array" ref="E1632">IFERROR(_xlfn.IFS(AND($F$4=45566,D1632="徳島"),VLOOKUP(D1632,最低賃金!$A$2:$G$49,2,FALSE),OR($F$4&lt;&gt;45566,D1632&lt;&gt;"徳島"),VLOOKUP(D1632,最低賃金!$A$2:$G$49,4,FALSE)),"")</f>
        <v/>
      </c>
      <c r="F1632" s="27" t="str">
        <f>IFERROR(VLOOKUP(D1632,最低賃金!$A$3:$G$49,6,FALSE),"")</f>
        <v/>
      </c>
      <c r="G1632" s="51"/>
      <c r="H1632" s="19"/>
      <c r="I1632" s="81"/>
      <c r="J1632" s="27" t="str" cm="1">
        <f t="array" ref="J1632">IFERROR(_xlfn.IFS(COUNTBLANK(G1632:I1632)=3,"",H1632="","H列に金額を入力してください",G1632=3,H1632,I1632="","I列に労働時間を入力してください",G1632=1,ROUND(H1632/(I1632*24),0),G1632=2,ROUND(H1632/(I1632*24),0)),"")</f>
        <v/>
      </c>
      <c r="K1632" s="80" t="str" cm="1">
        <f t="array" ref="K1632">IFERROR(_xlfn.IFS(D1632="","",J1632&lt;E1632,"×（法定外・要件外となる従業員です）",J1632&lt;=F1632,"〇",J1632&gt;F1632,"ー（要件外となる従業員です）"),"")</f>
        <v/>
      </c>
      <c r="L1632" s="25" t="str" cm="1">
        <f t="array" ref="L1632">IFERROR(_xlfn.IFS(COUNTBLANK(C1632:J1632)=8,"",C1632="","←C列に従業員名を姓名（フルネーム）で入力してください。誤変換にお気を付け下さい。",D1632="","←D列に都道府県を入力してください。",G1632="","←G列に1～3の選択肢を入力してください",H1632="","←H列に金額を入力してください",G1632=3,"",I1632="","←I列に所定労働時間を入力してください"),"")</f>
        <v/>
      </c>
    </row>
    <row r="1633" spans="1:12" ht="16.5" customHeight="1" x14ac:dyDescent="0.4">
      <c r="A1633" s="52" t="str">
        <f t="shared" si="25"/>
        <v/>
      </c>
      <c r="B1633" s="51"/>
      <c r="C1633" s="75"/>
      <c r="D1633" s="51"/>
      <c r="E1633" s="27" t="str" cm="1">
        <f t="array" ref="E1633">IFERROR(_xlfn.IFS(AND($F$4=45566,D1633="徳島"),VLOOKUP(D1633,最低賃金!$A$2:$G$49,2,FALSE),OR($F$4&lt;&gt;45566,D1633&lt;&gt;"徳島"),VLOOKUP(D1633,最低賃金!$A$2:$G$49,4,FALSE)),"")</f>
        <v/>
      </c>
      <c r="F1633" s="27" t="str">
        <f>IFERROR(VLOOKUP(D1633,最低賃金!$A$3:$G$49,6,FALSE),"")</f>
        <v/>
      </c>
      <c r="G1633" s="51"/>
      <c r="H1633" s="19"/>
      <c r="I1633" s="81"/>
      <c r="J1633" s="27" t="str" cm="1">
        <f t="array" ref="J1633">IFERROR(_xlfn.IFS(COUNTBLANK(G1633:I1633)=3,"",H1633="","H列に金額を入力してください",G1633=3,H1633,I1633="","I列に労働時間を入力してください",G1633=1,ROUND(H1633/(I1633*24),0),G1633=2,ROUND(H1633/(I1633*24),0)),"")</f>
        <v/>
      </c>
      <c r="K1633" s="80" t="str" cm="1">
        <f t="array" ref="K1633">IFERROR(_xlfn.IFS(D1633="","",J1633&lt;E1633,"×（法定外・要件外となる従業員です）",J1633&lt;=F1633,"〇",J1633&gt;F1633,"ー（要件外となる従業員です）"),"")</f>
        <v/>
      </c>
      <c r="L1633" s="25" t="str" cm="1">
        <f t="array" ref="L1633">IFERROR(_xlfn.IFS(COUNTBLANK(C1633:J1633)=8,"",C1633="","←C列に従業員名を姓名（フルネーム）で入力してください。誤変換にお気を付け下さい。",D1633="","←D列に都道府県を入力してください。",G1633="","←G列に1～3の選択肢を入力してください",H1633="","←H列に金額を入力してください",G1633=3,"",I1633="","←I列に所定労働時間を入力してください"),"")</f>
        <v/>
      </c>
    </row>
    <row r="1634" spans="1:12" ht="16.5" customHeight="1" x14ac:dyDescent="0.4">
      <c r="A1634" s="52" t="str">
        <f t="shared" si="25"/>
        <v/>
      </c>
      <c r="B1634" s="51"/>
      <c r="C1634" s="75"/>
      <c r="D1634" s="51"/>
      <c r="E1634" s="27" t="str" cm="1">
        <f t="array" ref="E1634">IFERROR(_xlfn.IFS(AND($F$4=45566,D1634="徳島"),VLOOKUP(D1634,最低賃金!$A$2:$G$49,2,FALSE),OR($F$4&lt;&gt;45566,D1634&lt;&gt;"徳島"),VLOOKUP(D1634,最低賃金!$A$2:$G$49,4,FALSE)),"")</f>
        <v/>
      </c>
      <c r="F1634" s="27" t="str">
        <f>IFERROR(VLOOKUP(D1634,最低賃金!$A$3:$G$49,6,FALSE),"")</f>
        <v/>
      </c>
      <c r="G1634" s="51"/>
      <c r="H1634" s="19"/>
      <c r="I1634" s="81"/>
      <c r="J1634" s="27" t="str" cm="1">
        <f t="array" ref="J1634">IFERROR(_xlfn.IFS(COUNTBLANK(G1634:I1634)=3,"",H1634="","H列に金額を入力してください",G1634=3,H1634,I1634="","I列に労働時間を入力してください",G1634=1,ROUND(H1634/(I1634*24),0),G1634=2,ROUND(H1634/(I1634*24),0)),"")</f>
        <v/>
      </c>
      <c r="K1634" s="80" t="str" cm="1">
        <f t="array" ref="K1634">IFERROR(_xlfn.IFS(D1634="","",J1634&lt;E1634,"×（法定外・要件外となる従業員です）",J1634&lt;=F1634,"〇",J1634&gt;F1634,"ー（要件外となる従業員です）"),"")</f>
        <v/>
      </c>
      <c r="L1634" s="25" t="str" cm="1">
        <f t="array" ref="L1634">IFERROR(_xlfn.IFS(COUNTBLANK(C1634:J1634)=8,"",C1634="","←C列に従業員名を姓名（フルネーム）で入力してください。誤変換にお気を付け下さい。",D1634="","←D列に都道府県を入力してください。",G1634="","←G列に1～3の選択肢を入力してください",H1634="","←H列に金額を入力してください",G1634=3,"",I1634="","←I列に所定労働時間を入力してください"),"")</f>
        <v/>
      </c>
    </row>
    <row r="1635" spans="1:12" ht="16.5" customHeight="1" x14ac:dyDescent="0.4">
      <c r="A1635" s="52" t="str">
        <f t="shared" si="25"/>
        <v/>
      </c>
      <c r="B1635" s="51"/>
      <c r="C1635" s="75"/>
      <c r="D1635" s="51"/>
      <c r="E1635" s="27" t="str" cm="1">
        <f t="array" ref="E1635">IFERROR(_xlfn.IFS(AND($F$4=45566,D1635="徳島"),VLOOKUP(D1635,最低賃金!$A$2:$G$49,2,FALSE),OR($F$4&lt;&gt;45566,D1635&lt;&gt;"徳島"),VLOOKUP(D1635,最低賃金!$A$2:$G$49,4,FALSE)),"")</f>
        <v/>
      </c>
      <c r="F1635" s="27" t="str">
        <f>IFERROR(VLOOKUP(D1635,最低賃金!$A$3:$G$49,6,FALSE),"")</f>
        <v/>
      </c>
      <c r="G1635" s="51"/>
      <c r="H1635" s="19"/>
      <c r="I1635" s="81"/>
      <c r="J1635" s="27" t="str" cm="1">
        <f t="array" ref="J1635">IFERROR(_xlfn.IFS(COUNTBLANK(G1635:I1635)=3,"",H1635="","H列に金額を入力してください",G1635=3,H1635,I1635="","I列に労働時間を入力してください",G1635=1,ROUND(H1635/(I1635*24),0),G1635=2,ROUND(H1635/(I1635*24),0)),"")</f>
        <v/>
      </c>
      <c r="K1635" s="80" t="str" cm="1">
        <f t="array" ref="K1635">IFERROR(_xlfn.IFS(D1635="","",J1635&lt;E1635,"×（法定外・要件外となる従業員です）",J1635&lt;=F1635,"〇",J1635&gt;F1635,"ー（要件外となる従業員です）"),"")</f>
        <v/>
      </c>
      <c r="L1635" s="25" t="str" cm="1">
        <f t="array" ref="L1635">IFERROR(_xlfn.IFS(COUNTBLANK(C1635:J1635)=8,"",C1635="","←C列に従業員名を姓名（フルネーム）で入力してください。誤変換にお気を付け下さい。",D1635="","←D列に都道府県を入力してください。",G1635="","←G列に1～3の選択肢を入力してください",H1635="","←H列に金額を入力してください",G1635=3,"",I1635="","←I列に所定労働時間を入力してください"),"")</f>
        <v/>
      </c>
    </row>
    <row r="1636" spans="1:12" ht="16.5" customHeight="1" x14ac:dyDescent="0.4">
      <c r="A1636" s="52" t="str">
        <f t="shared" si="25"/>
        <v/>
      </c>
      <c r="B1636" s="51"/>
      <c r="C1636" s="75"/>
      <c r="D1636" s="51"/>
      <c r="E1636" s="27" t="str" cm="1">
        <f t="array" ref="E1636">IFERROR(_xlfn.IFS(AND($F$4=45566,D1636="徳島"),VLOOKUP(D1636,最低賃金!$A$2:$G$49,2,FALSE),OR($F$4&lt;&gt;45566,D1636&lt;&gt;"徳島"),VLOOKUP(D1636,最低賃金!$A$2:$G$49,4,FALSE)),"")</f>
        <v/>
      </c>
      <c r="F1636" s="27" t="str">
        <f>IFERROR(VLOOKUP(D1636,最低賃金!$A$3:$G$49,6,FALSE),"")</f>
        <v/>
      </c>
      <c r="G1636" s="51"/>
      <c r="H1636" s="19"/>
      <c r="I1636" s="81"/>
      <c r="J1636" s="27" t="str" cm="1">
        <f t="array" ref="J1636">IFERROR(_xlfn.IFS(COUNTBLANK(G1636:I1636)=3,"",H1636="","H列に金額を入力してください",G1636=3,H1636,I1636="","I列に労働時間を入力してください",G1636=1,ROUND(H1636/(I1636*24),0),G1636=2,ROUND(H1636/(I1636*24),0)),"")</f>
        <v/>
      </c>
      <c r="K1636" s="80" t="str" cm="1">
        <f t="array" ref="K1636">IFERROR(_xlfn.IFS(D1636="","",J1636&lt;E1636,"×（法定外・要件外となる従業員です）",J1636&lt;=F1636,"〇",J1636&gt;F1636,"ー（要件外となる従業員です）"),"")</f>
        <v/>
      </c>
      <c r="L1636" s="25" t="str" cm="1">
        <f t="array" ref="L1636">IFERROR(_xlfn.IFS(COUNTBLANK(C1636:J1636)=8,"",C1636="","←C列に従業員名を姓名（フルネーム）で入力してください。誤変換にお気を付け下さい。",D1636="","←D列に都道府県を入力してください。",G1636="","←G列に1～3の選択肢を入力してください",H1636="","←H列に金額を入力してください",G1636=3,"",I1636="","←I列に所定労働時間を入力してください"),"")</f>
        <v/>
      </c>
    </row>
    <row r="1637" spans="1:12" ht="16.5" customHeight="1" x14ac:dyDescent="0.4">
      <c r="A1637" s="52" t="str">
        <f t="shared" si="25"/>
        <v/>
      </c>
      <c r="B1637" s="51"/>
      <c r="C1637" s="75"/>
      <c r="D1637" s="51"/>
      <c r="E1637" s="27" t="str" cm="1">
        <f t="array" ref="E1637">IFERROR(_xlfn.IFS(AND($F$4=45566,D1637="徳島"),VLOOKUP(D1637,最低賃金!$A$2:$G$49,2,FALSE),OR($F$4&lt;&gt;45566,D1637&lt;&gt;"徳島"),VLOOKUP(D1637,最低賃金!$A$2:$G$49,4,FALSE)),"")</f>
        <v/>
      </c>
      <c r="F1637" s="27" t="str">
        <f>IFERROR(VLOOKUP(D1637,最低賃金!$A$3:$G$49,6,FALSE),"")</f>
        <v/>
      </c>
      <c r="G1637" s="51"/>
      <c r="H1637" s="19"/>
      <c r="I1637" s="81"/>
      <c r="J1637" s="27" t="str" cm="1">
        <f t="array" ref="J1637">IFERROR(_xlfn.IFS(COUNTBLANK(G1637:I1637)=3,"",H1637="","H列に金額を入力してください",G1637=3,H1637,I1637="","I列に労働時間を入力してください",G1637=1,ROUND(H1637/(I1637*24),0),G1637=2,ROUND(H1637/(I1637*24),0)),"")</f>
        <v/>
      </c>
      <c r="K1637" s="80" t="str" cm="1">
        <f t="array" ref="K1637">IFERROR(_xlfn.IFS(D1637="","",J1637&lt;E1637,"×（法定外・要件外となる従業員です）",J1637&lt;=F1637,"〇",J1637&gt;F1637,"ー（要件外となる従業員です）"),"")</f>
        <v/>
      </c>
      <c r="L1637" s="25" t="str" cm="1">
        <f t="array" ref="L1637">IFERROR(_xlfn.IFS(COUNTBLANK(C1637:J1637)=8,"",C1637="","←C列に従業員名を姓名（フルネーム）で入力してください。誤変換にお気を付け下さい。",D1637="","←D列に都道府県を入力してください。",G1637="","←G列に1～3の選択肢を入力してください",H1637="","←H列に金額を入力してください",G1637=3,"",I1637="","←I列に所定労働時間を入力してください"),"")</f>
        <v/>
      </c>
    </row>
    <row r="1638" spans="1:12" ht="16.5" customHeight="1" x14ac:dyDescent="0.4">
      <c r="A1638" s="52" t="str">
        <f t="shared" si="25"/>
        <v/>
      </c>
      <c r="B1638" s="51"/>
      <c r="C1638" s="75"/>
      <c r="D1638" s="51"/>
      <c r="E1638" s="27" t="str" cm="1">
        <f t="array" ref="E1638">IFERROR(_xlfn.IFS(AND($F$4=45566,D1638="徳島"),VLOOKUP(D1638,最低賃金!$A$2:$G$49,2,FALSE),OR($F$4&lt;&gt;45566,D1638&lt;&gt;"徳島"),VLOOKUP(D1638,最低賃金!$A$2:$G$49,4,FALSE)),"")</f>
        <v/>
      </c>
      <c r="F1638" s="27" t="str">
        <f>IFERROR(VLOOKUP(D1638,最低賃金!$A$3:$G$49,6,FALSE),"")</f>
        <v/>
      </c>
      <c r="G1638" s="51"/>
      <c r="H1638" s="19"/>
      <c r="I1638" s="81"/>
      <c r="J1638" s="27" t="str" cm="1">
        <f t="array" ref="J1638">IFERROR(_xlfn.IFS(COUNTBLANK(G1638:I1638)=3,"",H1638="","H列に金額を入力してください",G1638=3,H1638,I1638="","I列に労働時間を入力してください",G1638=1,ROUND(H1638/(I1638*24),0),G1638=2,ROUND(H1638/(I1638*24),0)),"")</f>
        <v/>
      </c>
      <c r="K1638" s="80" t="str" cm="1">
        <f t="array" ref="K1638">IFERROR(_xlfn.IFS(D1638="","",J1638&lt;E1638,"×（法定外・要件外となる従業員です）",J1638&lt;=F1638,"〇",J1638&gt;F1638,"ー（要件外となる従業員です）"),"")</f>
        <v/>
      </c>
      <c r="L1638" s="25" t="str" cm="1">
        <f t="array" ref="L1638">IFERROR(_xlfn.IFS(COUNTBLANK(C1638:J1638)=8,"",C1638="","←C列に従業員名を姓名（フルネーム）で入力してください。誤変換にお気を付け下さい。",D1638="","←D列に都道府県を入力してください。",G1638="","←G列に1～3の選択肢を入力してください",H1638="","←H列に金額を入力してください",G1638=3,"",I1638="","←I列に所定労働時間を入力してください"),"")</f>
        <v/>
      </c>
    </row>
    <row r="1639" spans="1:12" ht="16.5" customHeight="1" x14ac:dyDescent="0.4">
      <c r="A1639" s="52" t="str">
        <f t="shared" si="25"/>
        <v/>
      </c>
      <c r="B1639" s="51"/>
      <c r="C1639" s="75"/>
      <c r="D1639" s="51"/>
      <c r="E1639" s="27" t="str" cm="1">
        <f t="array" ref="E1639">IFERROR(_xlfn.IFS(AND($F$4=45566,D1639="徳島"),VLOOKUP(D1639,最低賃金!$A$2:$G$49,2,FALSE),OR($F$4&lt;&gt;45566,D1639&lt;&gt;"徳島"),VLOOKUP(D1639,最低賃金!$A$2:$G$49,4,FALSE)),"")</f>
        <v/>
      </c>
      <c r="F1639" s="27" t="str">
        <f>IFERROR(VLOOKUP(D1639,最低賃金!$A$3:$G$49,6,FALSE),"")</f>
        <v/>
      </c>
      <c r="G1639" s="51"/>
      <c r="H1639" s="19"/>
      <c r="I1639" s="81"/>
      <c r="J1639" s="27" t="str" cm="1">
        <f t="array" ref="J1639">IFERROR(_xlfn.IFS(COUNTBLANK(G1639:I1639)=3,"",H1639="","H列に金額を入力してください",G1639=3,H1639,I1639="","I列に労働時間を入力してください",G1639=1,ROUND(H1639/(I1639*24),0),G1639=2,ROUND(H1639/(I1639*24),0)),"")</f>
        <v/>
      </c>
      <c r="K1639" s="80" t="str" cm="1">
        <f t="array" ref="K1639">IFERROR(_xlfn.IFS(D1639="","",J1639&lt;E1639,"×（法定外・要件外となる従業員です）",J1639&lt;=F1639,"〇",J1639&gt;F1639,"ー（要件外となる従業員です）"),"")</f>
        <v/>
      </c>
      <c r="L1639" s="25" t="str" cm="1">
        <f t="array" ref="L1639">IFERROR(_xlfn.IFS(COUNTBLANK(C1639:J1639)=8,"",C1639="","←C列に従業員名を姓名（フルネーム）で入力してください。誤変換にお気を付け下さい。",D1639="","←D列に都道府県を入力してください。",G1639="","←G列に1～3の選択肢を入力してください",H1639="","←H列に金額を入力してください",G1639=3,"",I1639="","←I列に所定労働時間を入力してください"),"")</f>
        <v/>
      </c>
    </row>
    <row r="1640" spans="1:12" ht="16.5" customHeight="1" x14ac:dyDescent="0.4">
      <c r="A1640" s="52" t="str">
        <f t="shared" si="25"/>
        <v/>
      </c>
      <c r="B1640" s="51"/>
      <c r="C1640" s="75"/>
      <c r="D1640" s="51"/>
      <c r="E1640" s="27" t="str" cm="1">
        <f t="array" ref="E1640">IFERROR(_xlfn.IFS(AND($F$4=45566,D1640="徳島"),VLOOKUP(D1640,最低賃金!$A$2:$G$49,2,FALSE),OR($F$4&lt;&gt;45566,D1640&lt;&gt;"徳島"),VLOOKUP(D1640,最低賃金!$A$2:$G$49,4,FALSE)),"")</f>
        <v/>
      </c>
      <c r="F1640" s="27" t="str">
        <f>IFERROR(VLOOKUP(D1640,最低賃金!$A$3:$G$49,6,FALSE),"")</f>
        <v/>
      </c>
      <c r="G1640" s="51"/>
      <c r="H1640" s="19"/>
      <c r="I1640" s="81"/>
      <c r="J1640" s="27" t="str" cm="1">
        <f t="array" ref="J1640">IFERROR(_xlfn.IFS(COUNTBLANK(G1640:I1640)=3,"",H1640="","H列に金額を入力してください",G1640=3,H1640,I1640="","I列に労働時間を入力してください",G1640=1,ROUND(H1640/(I1640*24),0),G1640=2,ROUND(H1640/(I1640*24),0)),"")</f>
        <v/>
      </c>
      <c r="K1640" s="80" t="str" cm="1">
        <f t="array" ref="K1640">IFERROR(_xlfn.IFS(D1640="","",J1640&lt;E1640,"×（法定外・要件外となる従業員です）",J1640&lt;=F1640,"〇",J1640&gt;F1640,"ー（要件外となる従業員です）"),"")</f>
        <v/>
      </c>
      <c r="L1640" s="25" t="str" cm="1">
        <f t="array" ref="L1640">IFERROR(_xlfn.IFS(COUNTBLANK(C1640:J1640)=8,"",C1640="","←C列に従業員名を姓名（フルネーム）で入力してください。誤変換にお気を付け下さい。",D1640="","←D列に都道府県を入力してください。",G1640="","←G列に1～3の選択肢を入力してください",H1640="","←H列に金額を入力してください",G1640=3,"",I1640="","←I列に所定労働時間を入力してください"),"")</f>
        <v/>
      </c>
    </row>
    <row r="1641" spans="1:12" ht="16.5" customHeight="1" x14ac:dyDescent="0.4">
      <c r="A1641" s="52" t="str">
        <f t="shared" si="25"/>
        <v/>
      </c>
      <c r="B1641" s="51"/>
      <c r="C1641" s="75"/>
      <c r="D1641" s="51"/>
      <c r="E1641" s="27" t="str" cm="1">
        <f t="array" ref="E1641">IFERROR(_xlfn.IFS(AND($F$4=45566,D1641="徳島"),VLOOKUP(D1641,最低賃金!$A$2:$G$49,2,FALSE),OR($F$4&lt;&gt;45566,D1641&lt;&gt;"徳島"),VLOOKUP(D1641,最低賃金!$A$2:$G$49,4,FALSE)),"")</f>
        <v/>
      </c>
      <c r="F1641" s="27" t="str">
        <f>IFERROR(VLOOKUP(D1641,最低賃金!$A$3:$G$49,6,FALSE),"")</f>
        <v/>
      </c>
      <c r="G1641" s="51"/>
      <c r="H1641" s="19"/>
      <c r="I1641" s="81"/>
      <c r="J1641" s="27" t="str" cm="1">
        <f t="array" ref="J1641">IFERROR(_xlfn.IFS(COUNTBLANK(G1641:I1641)=3,"",H1641="","H列に金額を入力してください",G1641=3,H1641,I1641="","I列に労働時間を入力してください",G1641=1,ROUND(H1641/(I1641*24),0),G1641=2,ROUND(H1641/(I1641*24),0)),"")</f>
        <v/>
      </c>
      <c r="K1641" s="80" t="str" cm="1">
        <f t="array" ref="K1641">IFERROR(_xlfn.IFS(D1641="","",J1641&lt;E1641,"×（法定外・要件外となる従業員です）",J1641&lt;=F1641,"〇",J1641&gt;F1641,"ー（要件外となる従業員です）"),"")</f>
        <v/>
      </c>
      <c r="L1641" s="25" t="str" cm="1">
        <f t="array" ref="L1641">IFERROR(_xlfn.IFS(COUNTBLANK(C1641:J1641)=8,"",C1641="","←C列に従業員名を姓名（フルネーム）で入力してください。誤変換にお気を付け下さい。",D1641="","←D列に都道府県を入力してください。",G1641="","←G列に1～3の選択肢を入力してください",H1641="","←H列に金額を入力してください",G1641=3,"",I1641="","←I列に所定労働時間を入力してください"),"")</f>
        <v/>
      </c>
    </row>
    <row r="1642" spans="1:12" ht="16.5" customHeight="1" x14ac:dyDescent="0.4">
      <c r="A1642" s="52" t="str">
        <f t="shared" si="25"/>
        <v/>
      </c>
      <c r="B1642" s="51"/>
      <c r="C1642" s="75"/>
      <c r="D1642" s="51"/>
      <c r="E1642" s="27" t="str" cm="1">
        <f t="array" ref="E1642">IFERROR(_xlfn.IFS(AND($F$4=45566,D1642="徳島"),VLOOKUP(D1642,最低賃金!$A$2:$G$49,2,FALSE),OR($F$4&lt;&gt;45566,D1642&lt;&gt;"徳島"),VLOOKUP(D1642,最低賃金!$A$2:$G$49,4,FALSE)),"")</f>
        <v/>
      </c>
      <c r="F1642" s="27" t="str">
        <f>IFERROR(VLOOKUP(D1642,最低賃金!$A$3:$G$49,6,FALSE),"")</f>
        <v/>
      </c>
      <c r="G1642" s="51"/>
      <c r="H1642" s="19"/>
      <c r="I1642" s="81"/>
      <c r="J1642" s="27" t="str" cm="1">
        <f t="array" ref="J1642">IFERROR(_xlfn.IFS(COUNTBLANK(G1642:I1642)=3,"",H1642="","H列に金額を入力してください",G1642=3,H1642,I1642="","I列に労働時間を入力してください",G1642=1,ROUND(H1642/(I1642*24),0),G1642=2,ROUND(H1642/(I1642*24),0)),"")</f>
        <v/>
      </c>
      <c r="K1642" s="80" t="str" cm="1">
        <f t="array" ref="K1642">IFERROR(_xlfn.IFS(D1642="","",J1642&lt;E1642,"×（法定外・要件外となる従業員です）",J1642&lt;=F1642,"〇",J1642&gt;F1642,"ー（要件外となる従業員です）"),"")</f>
        <v/>
      </c>
      <c r="L1642" s="25" t="str" cm="1">
        <f t="array" ref="L1642">IFERROR(_xlfn.IFS(COUNTBLANK(C1642:J1642)=8,"",C1642="","←C列に従業員名を姓名（フルネーム）で入力してください。誤変換にお気を付け下さい。",D1642="","←D列に都道府県を入力してください。",G1642="","←G列に1～3の選択肢を入力してください",H1642="","←H列に金額を入力してください",G1642=3,"",I1642="","←I列に所定労働時間を入力してください"),"")</f>
        <v/>
      </c>
    </row>
    <row r="1643" spans="1:12" ht="16.5" customHeight="1" x14ac:dyDescent="0.4">
      <c r="A1643" s="52" t="str">
        <f t="shared" si="25"/>
        <v/>
      </c>
      <c r="B1643" s="51"/>
      <c r="C1643" s="75"/>
      <c r="D1643" s="51"/>
      <c r="E1643" s="27" t="str" cm="1">
        <f t="array" ref="E1643">IFERROR(_xlfn.IFS(AND($F$4=45566,D1643="徳島"),VLOOKUP(D1643,最低賃金!$A$2:$G$49,2,FALSE),OR($F$4&lt;&gt;45566,D1643&lt;&gt;"徳島"),VLOOKUP(D1643,最低賃金!$A$2:$G$49,4,FALSE)),"")</f>
        <v/>
      </c>
      <c r="F1643" s="27" t="str">
        <f>IFERROR(VLOOKUP(D1643,最低賃金!$A$3:$G$49,6,FALSE),"")</f>
        <v/>
      </c>
      <c r="G1643" s="51"/>
      <c r="H1643" s="19"/>
      <c r="I1643" s="81"/>
      <c r="J1643" s="27" t="str" cm="1">
        <f t="array" ref="J1643">IFERROR(_xlfn.IFS(COUNTBLANK(G1643:I1643)=3,"",H1643="","H列に金額を入力してください",G1643=3,H1643,I1643="","I列に労働時間を入力してください",G1643=1,ROUND(H1643/(I1643*24),0),G1643=2,ROUND(H1643/(I1643*24),0)),"")</f>
        <v/>
      </c>
      <c r="K1643" s="80" t="str" cm="1">
        <f t="array" ref="K1643">IFERROR(_xlfn.IFS(D1643="","",J1643&lt;E1643,"×（法定外・要件外となる従業員です）",J1643&lt;=F1643,"〇",J1643&gt;F1643,"ー（要件外となる従業員です）"),"")</f>
        <v/>
      </c>
      <c r="L1643" s="25" t="str" cm="1">
        <f t="array" ref="L1643">IFERROR(_xlfn.IFS(COUNTBLANK(C1643:J1643)=8,"",C1643="","←C列に従業員名を姓名（フルネーム）で入力してください。誤変換にお気を付け下さい。",D1643="","←D列に都道府県を入力してください。",G1643="","←G列に1～3の選択肢を入力してください",H1643="","←H列に金額を入力してください",G1643=3,"",I1643="","←I列に所定労働時間を入力してください"),"")</f>
        <v/>
      </c>
    </row>
    <row r="1644" spans="1:12" ht="16.5" customHeight="1" x14ac:dyDescent="0.4">
      <c r="A1644" s="52" t="str">
        <f t="shared" si="25"/>
        <v/>
      </c>
      <c r="B1644" s="51"/>
      <c r="C1644" s="75"/>
      <c r="D1644" s="51"/>
      <c r="E1644" s="27" t="str" cm="1">
        <f t="array" ref="E1644">IFERROR(_xlfn.IFS(AND($F$4=45566,D1644="徳島"),VLOOKUP(D1644,最低賃金!$A$2:$G$49,2,FALSE),OR($F$4&lt;&gt;45566,D1644&lt;&gt;"徳島"),VLOOKUP(D1644,最低賃金!$A$2:$G$49,4,FALSE)),"")</f>
        <v/>
      </c>
      <c r="F1644" s="27" t="str">
        <f>IFERROR(VLOOKUP(D1644,最低賃金!$A$3:$G$49,6,FALSE),"")</f>
        <v/>
      </c>
      <c r="G1644" s="51"/>
      <c r="H1644" s="19"/>
      <c r="I1644" s="81"/>
      <c r="J1644" s="27" t="str" cm="1">
        <f t="array" ref="J1644">IFERROR(_xlfn.IFS(COUNTBLANK(G1644:I1644)=3,"",H1644="","H列に金額を入力してください",G1644=3,H1644,I1644="","I列に労働時間を入力してください",G1644=1,ROUND(H1644/(I1644*24),0),G1644=2,ROUND(H1644/(I1644*24),0)),"")</f>
        <v/>
      </c>
      <c r="K1644" s="80" t="str" cm="1">
        <f t="array" ref="K1644">IFERROR(_xlfn.IFS(D1644="","",J1644&lt;E1644,"×（法定外・要件外となる従業員です）",J1644&lt;=F1644,"〇",J1644&gt;F1644,"ー（要件外となる従業員です）"),"")</f>
        <v/>
      </c>
      <c r="L1644" s="25" t="str" cm="1">
        <f t="array" ref="L1644">IFERROR(_xlfn.IFS(COUNTBLANK(C1644:J1644)=8,"",C1644="","←C列に従業員名を姓名（フルネーム）で入力してください。誤変換にお気を付け下さい。",D1644="","←D列に都道府県を入力してください。",G1644="","←G列に1～3の選択肢を入力してください",H1644="","←H列に金額を入力してください",G1644=3,"",I1644="","←I列に所定労働時間を入力してください"),"")</f>
        <v/>
      </c>
    </row>
    <row r="1645" spans="1:12" ht="16.5" customHeight="1" x14ac:dyDescent="0.4">
      <c r="A1645" s="52" t="str">
        <f t="shared" si="25"/>
        <v/>
      </c>
      <c r="B1645" s="51"/>
      <c r="C1645" s="75"/>
      <c r="D1645" s="51"/>
      <c r="E1645" s="27" t="str" cm="1">
        <f t="array" ref="E1645">IFERROR(_xlfn.IFS(AND($F$4=45566,D1645="徳島"),VLOOKUP(D1645,最低賃金!$A$2:$G$49,2,FALSE),OR($F$4&lt;&gt;45566,D1645&lt;&gt;"徳島"),VLOOKUP(D1645,最低賃金!$A$2:$G$49,4,FALSE)),"")</f>
        <v/>
      </c>
      <c r="F1645" s="27" t="str">
        <f>IFERROR(VLOOKUP(D1645,最低賃金!$A$3:$G$49,6,FALSE),"")</f>
        <v/>
      </c>
      <c r="G1645" s="51"/>
      <c r="H1645" s="19"/>
      <c r="I1645" s="81"/>
      <c r="J1645" s="27" t="str" cm="1">
        <f t="array" ref="J1645">IFERROR(_xlfn.IFS(COUNTBLANK(G1645:I1645)=3,"",H1645="","H列に金額を入力してください",G1645=3,H1645,I1645="","I列に労働時間を入力してください",G1645=1,ROUND(H1645/(I1645*24),0),G1645=2,ROUND(H1645/(I1645*24),0)),"")</f>
        <v/>
      </c>
      <c r="K1645" s="80" t="str" cm="1">
        <f t="array" ref="K1645">IFERROR(_xlfn.IFS(D1645="","",J1645&lt;E1645,"×（法定外・要件外となる従業員です）",J1645&lt;=F1645,"〇",J1645&gt;F1645,"ー（要件外となる従業員です）"),"")</f>
        <v/>
      </c>
      <c r="L1645" s="25" t="str" cm="1">
        <f t="array" ref="L1645">IFERROR(_xlfn.IFS(COUNTBLANK(C1645:J1645)=8,"",C1645="","←C列に従業員名を姓名（フルネーム）で入力してください。誤変換にお気を付け下さい。",D1645="","←D列に都道府県を入力してください。",G1645="","←G列に1～3の選択肢を入力してください",H1645="","←H列に金額を入力してください",G1645=3,"",I1645="","←I列に所定労働時間を入力してください"),"")</f>
        <v/>
      </c>
    </row>
    <row r="1646" spans="1:12" ht="16.5" customHeight="1" x14ac:dyDescent="0.4">
      <c r="A1646" s="52" t="str">
        <f t="shared" si="25"/>
        <v/>
      </c>
      <c r="B1646" s="51"/>
      <c r="C1646" s="75"/>
      <c r="D1646" s="51"/>
      <c r="E1646" s="27" t="str" cm="1">
        <f t="array" ref="E1646">IFERROR(_xlfn.IFS(AND($F$4=45566,D1646="徳島"),VLOOKUP(D1646,最低賃金!$A$2:$G$49,2,FALSE),OR($F$4&lt;&gt;45566,D1646&lt;&gt;"徳島"),VLOOKUP(D1646,最低賃金!$A$2:$G$49,4,FALSE)),"")</f>
        <v/>
      </c>
      <c r="F1646" s="27" t="str">
        <f>IFERROR(VLOOKUP(D1646,最低賃金!$A$3:$G$49,6,FALSE),"")</f>
        <v/>
      </c>
      <c r="G1646" s="51"/>
      <c r="H1646" s="19"/>
      <c r="I1646" s="81"/>
      <c r="J1646" s="27" t="str" cm="1">
        <f t="array" ref="J1646">IFERROR(_xlfn.IFS(COUNTBLANK(G1646:I1646)=3,"",H1646="","H列に金額を入力してください",G1646=3,H1646,I1646="","I列に労働時間を入力してください",G1646=1,ROUND(H1646/(I1646*24),0),G1646=2,ROUND(H1646/(I1646*24),0)),"")</f>
        <v/>
      </c>
      <c r="K1646" s="80" t="str" cm="1">
        <f t="array" ref="K1646">IFERROR(_xlfn.IFS(D1646="","",J1646&lt;E1646,"×（法定外・要件外となる従業員です）",J1646&lt;=F1646,"〇",J1646&gt;F1646,"ー（要件外となる従業員です）"),"")</f>
        <v/>
      </c>
      <c r="L1646" s="25" t="str" cm="1">
        <f t="array" ref="L1646">IFERROR(_xlfn.IFS(COUNTBLANK(C1646:J1646)=8,"",C1646="","←C列に従業員名を姓名（フルネーム）で入力してください。誤変換にお気を付け下さい。",D1646="","←D列に都道府県を入力してください。",G1646="","←G列に1～3の選択肢を入力してください",H1646="","←H列に金額を入力してください",G1646=3,"",I1646="","←I列に所定労働時間を入力してください"),"")</f>
        <v/>
      </c>
    </row>
    <row r="1647" spans="1:12" ht="16.5" customHeight="1" x14ac:dyDescent="0.4">
      <c r="A1647" s="52" t="str">
        <f t="shared" si="25"/>
        <v/>
      </c>
      <c r="B1647" s="51"/>
      <c r="C1647" s="75"/>
      <c r="D1647" s="51"/>
      <c r="E1647" s="27" t="str" cm="1">
        <f t="array" ref="E1647">IFERROR(_xlfn.IFS(AND($F$4=45566,D1647="徳島"),VLOOKUP(D1647,最低賃金!$A$2:$G$49,2,FALSE),OR($F$4&lt;&gt;45566,D1647&lt;&gt;"徳島"),VLOOKUP(D1647,最低賃金!$A$2:$G$49,4,FALSE)),"")</f>
        <v/>
      </c>
      <c r="F1647" s="27" t="str">
        <f>IFERROR(VLOOKUP(D1647,最低賃金!$A$3:$G$49,6,FALSE),"")</f>
        <v/>
      </c>
      <c r="G1647" s="51"/>
      <c r="H1647" s="19"/>
      <c r="I1647" s="81"/>
      <c r="J1647" s="27" t="str" cm="1">
        <f t="array" ref="J1647">IFERROR(_xlfn.IFS(COUNTBLANK(G1647:I1647)=3,"",H1647="","H列に金額を入力してください",G1647=3,H1647,I1647="","I列に労働時間を入力してください",G1647=1,ROUND(H1647/(I1647*24),0),G1647=2,ROUND(H1647/(I1647*24),0)),"")</f>
        <v/>
      </c>
      <c r="K1647" s="80" t="str" cm="1">
        <f t="array" ref="K1647">IFERROR(_xlfn.IFS(D1647="","",J1647&lt;E1647,"×（法定外・要件外となる従業員です）",J1647&lt;=F1647,"〇",J1647&gt;F1647,"ー（要件外となる従業員です）"),"")</f>
        <v/>
      </c>
      <c r="L1647" s="25" t="str" cm="1">
        <f t="array" ref="L1647">IFERROR(_xlfn.IFS(COUNTBLANK(C1647:J1647)=8,"",C1647="","←C列に従業員名を姓名（フルネーム）で入力してください。誤変換にお気を付け下さい。",D1647="","←D列に都道府県を入力してください。",G1647="","←G列に1～3の選択肢を入力してください",H1647="","←H列に金額を入力してください",G1647=3,"",I1647="","←I列に所定労働時間を入力してください"),"")</f>
        <v/>
      </c>
    </row>
    <row r="1648" spans="1:12" ht="16.5" customHeight="1" x14ac:dyDescent="0.4">
      <c r="A1648" s="52" t="str">
        <f t="shared" si="25"/>
        <v/>
      </c>
      <c r="B1648" s="51"/>
      <c r="C1648" s="75"/>
      <c r="D1648" s="51"/>
      <c r="E1648" s="27" t="str" cm="1">
        <f t="array" ref="E1648">IFERROR(_xlfn.IFS(AND($F$4=45566,D1648="徳島"),VLOOKUP(D1648,最低賃金!$A$2:$G$49,2,FALSE),OR($F$4&lt;&gt;45566,D1648&lt;&gt;"徳島"),VLOOKUP(D1648,最低賃金!$A$2:$G$49,4,FALSE)),"")</f>
        <v/>
      </c>
      <c r="F1648" s="27" t="str">
        <f>IFERROR(VLOOKUP(D1648,最低賃金!$A$3:$G$49,6,FALSE),"")</f>
        <v/>
      </c>
      <c r="G1648" s="51"/>
      <c r="H1648" s="19"/>
      <c r="I1648" s="81"/>
      <c r="J1648" s="27" t="str" cm="1">
        <f t="array" ref="J1648">IFERROR(_xlfn.IFS(COUNTBLANK(G1648:I1648)=3,"",H1648="","H列に金額を入力してください",G1648=3,H1648,I1648="","I列に労働時間を入力してください",G1648=1,ROUND(H1648/(I1648*24),0),G1648=2,ROUND(H1648/(I1648*24),0)),"")</f>
        <v/>
      </c>
      <c r="K1648" s="80" t="str" cm="1">
        <f t="array" ref="K1648">IFERROR(_xlfn.IFS(D1648="","",J1648&lt;E1648,"×（法定外・要件外となる従業員です）",J1648&lt;=F1648,"〇",J1648&gt;F1648,"ー（要件外となる従業員です）"),"")</f>
        <v/>
      </c>
      <c r="L1648" s="25" t="str" cm="1">
        <f t="array" ref="L1648">IFERROR(_xlfn.IFS(COUNTBLANK(C1648:J1648)=8,"",C1648="","←C列に従業員名を姓名（フルネーム）で入力してください。誤変換にお気を付け下さい。",D1648="","←D列に都道府県を入力してください。",G1648="","←G列に1～3の選択肢を入力してください",H1648="","←H列に金額を入力してください",G1648=3,"",I1648="","←I列に所定労働時間を入力してください"),"")</f>
        <v/>
      </c>
    </row>
    <row r="1649" spans="1:12" ht="16.5" customHeight="1" x14ac:dyDescent="0.4">
      <c r="A1649" s="52" t="str">
        <f t="shared" si="25"/>
        <v/>
      </c>
      <c r="B1649" s="51"/>
      <c r="C1649" s="75"/>
      <c r="D1649" s="51"/>
      <c r="E1649" s="27" t="str" cm="1">
        <f t="array" ref="E1649">IFERROR(_xlfn.IFS(AND($F$4=45566,D1649="徳島"),VLOOKUP(D1649,最低賃金!$A$2:$G$49,2,FALSE),OR($F$4&lt;&gt;45566,D1649&lt;&gt;"徳島"),VLOOKUP(D1649,最低賃金!$A$2:$G$49,4,FALSE)),"")</f>
        <v/>
      </c>
      <c r="F1649" s="27" t="str">
        <f>IFERROR(VLOOKUP(D1649,最低賃金!$A$3:$G$49,6,FALSE),"")</f>
        <v/>
      </c>
      <c r="G1649" s="51"/>
      <c r="H1649" s="19"/>
      <c r="I1649" s="81"/>
      <c r="J1649" s="27" t="str" cm="1">
        <f t="array" ref="J1649">IFERROR(_xlfn.IFS(COUNTBLANK(G1649:I1649)=3,"",H1649="","H列に金額を入力してください",G1649=3,H1649,I1649="","I列に労働時間を入力してください",G1649=1,ROUND(H1649/(I1649*24),0),G1649=2,ROUND(H1649/(I1649*24),0)),"")</f>
        <v/>
      </c>
      <c r="K1649" s="80" t="str" cm="1">
        <f t="array" ref="K1649">IFERROR(_xlfn.IFS(D1649="","",J1649&lt;E1649,"×（法定外・要件外となる従業員です）",J1649&lt;=F1649,"〇",J1649&gt;F1649,"ー（要件外となる従業員です）"),"")</f>
        <v/>
      </c>
      <c r="L1649" s="25" t="str" cm="1">
        <f t="array" ref="L1649">IFERROR(_xlfn.IFS(COUNTBLANK(C1649:J1649)=8,"",C1649="","←C列に従業員名を姓名（フルネーム）で入力してください。誤変換にお気を付け下さい。",D1649="","←D列に都道府県を入力してください。",G1649="","←G列に1～3の選択肢を入力してください",H1649="","←H列に金額を入力してください",G1649=3,"",I1649="","←I列に所定労働時間を入力してください"),"")</f>
        <v/>
      </c>
    </row>
    <row r="1650" spans="1:12" ht="16.5" customHeight="1" x14ac:dyDescent="0.4">
      <c r="A1650" s="52" t="str">
        <f t="shared" si="25"/>
        <v/>
      </c>
      <c r="B1650" s="51"/>
      <c r="C1650" s="75"/>
      <c r="D1650" s="51"/>
      <c r="E1650" s="27" t="str" cm="1">
        <f t="array" ref="E1650">IFERROR(_xlfn.IFS(AND($F$4=45566,D1650="徳島"),VLOOKUP(D1650,最低賃金!$A$2:$G$49,2,FALSE),OR($F$4&lt;&gt;45566,D1650&lt;&gt;"徳島"),VLOOKUP(D1650,最低賃金!$A$2:$G$49,4,FALSE)),"")</f>
        <v/>
      </c>
      <c r="F1650" s="27" t="str">
        <f>IFERROR(VLOOKUP(D1650,最低賃金!$A$3:$G$49,6,FALSE),"")</f>
        <v/>
      </c>
      <c r="G1650" s="51"/>
      <c r="H1650" s="19"/>
      <c r="I1650" s="81"/>
      <c r="J1650" s="27" t="str" cm="1">
        <f t="array" ref="J1650">IFERROR(_xlfn.IFS(COUNTBLANK(G1650:I1650)=3,"",H1650="","H列に金額を入力してください",G1650=3,H1650,I1650="","I列に労働時間を入力してください",G1650=1,ROUND(H1650/(I1650*24),0),G1650=2,ROUND(H1650/(I1650*24),0)),"")</f>
        <v/>
      </c>
      <c r="K1650" s="80" t="str" cm="1">
        <f t="array" ref="K1650">IFERROR(_xlfn.IFS(D1650="","",J1650&lt;E1650,"×（法定外・要件外となる従業員です）",J1650&lt;=F1650,"〇",J1650&gt;F1650,"ー（要件外となる従業員です）"),"")</f>
        <v/>
      </c>
      <c r="L1650" s="25" t="str" cm="1">
        <f t="array" ref="L1650">IFERROR(_xlfn.IFS(COUNTBLANK(C1650:J1650)=8,"",C1650="","←C列に従業員名を姓名（フルネーム）で入力してください。誤変換にお気を付け下さい。",D1650="","←D列に都道府県を入力してください。",G1650="","←G列に1～3の選択肢を入力してください",H1650="","←H列に金額を入力してください",G1650=3,"",I1650="","←I列に所定労働時間を入力してください"),"")</f>
        <v/>
      </c>
    </row>
    <row r="1651" spans="1:12" ht="16.5" customHeight="1" x14ac:dyDescent="0.4">
      <c r="A1651" s="52" t="str">
        <f t="shared" si="25"/>
        <v/>
      </c>
      <c r="B1651" s="51"/>
      <c r="C1651" s="75"/>
      <c r="D1651" s="51"/>
      <c r="E1651" s="27" t="str" cm="1">
        <f t="array" ref="E1651">IFERROR(_xlfn.IFS(AND($F$4=45566,D1651="徳島"),VLOOKUP(D1651,最低賃金!$A$2:$G$49,2,FALSE),OR($F$4&lt;&gt;45566,D1651&lt;&gt;"徳島"),VLOOKUP(D1651,最低賃金!$A$2:$G$49,4,FALSE)),"")</f>
        <v/>
      </c>
      <c r="F1651" s="27" t="str">
        <f>IFERROR(VLOOKUP(D1651,最低賃金!$A$3:$G$49,6,FALSE),"")</f>
        <v/>
      </c>
      <c r="G1651" s="51"/>
      <c r="H1651" s="19"/>
      <c r="I1651" s="81"/>
      <c r="J1651" s="27" t="str" cm="1">
        <f t="array" ref="J1651">IFERROR(_xlfn.IFS(COUNTBLANK(G1651:I1651)=3,"",H1651="","H列に金額を入力してください",G1651=3,H1651,I1651="","I列に労働時間を入力してください",G1651=1,ROUND(H1651/(I1651*24),0),G1651=2,ROUND(H1651/(I1651*24),0)),"")</f>
        <v/>
      </c>
      <c r="K1651" s="80" t="str" cm="1">
        <f t="array" ref="K1651">IFERROR(_xlfn.IFS(D1651="","",J1651&lt;E1651,"×（法定外・要件外となる従業員です）",J1651&lt;=F1651,"〇",J1651&gt;F1651,"ー（要件外となる従業員です）"),"")</f>
        <v/>
      </c>
      <c r="L1651" s="25" t="str" cm="1">
        <f t="array" ref="L1651">IFERROR(_xlfn.IFS(COUNTBLANK(C1651:J1651)=8,"",C1651="","←C列に従業員名を姓名（フルネーム）で入力してください。誤変換にお気を付け下さい。",D1651="","←D列に都道府県を入力してください。",G1651="","←G列に1～3の選択肢を入力してください",H1651="","←H列に金額を入力してください",G1651=3,"",I1651="","←I列に所定労働時間を入力してください"),"")</f>
        <v/>
      </c>
    </row>
    <row r="1652" spans="1:12" ht="16.5" customHeight="1" x14ac:dyDescent="0.4">
      <c r="A1652" s="52" t="str">
        <f t="shared" si="25"/>
        <v/>
      </c>
      <c r="B1652" s="51"/>
      <c r="C1652" s="75"/>
      <c r="D1652" s="51"/>
      <c r="E1652" s="27" t="str" cm="1">
        <f t="array" ref="E1652">IFERROR(_xlfn.IFS(AND($F$4=45566,D1652="徳島"),VLOOKUP(D1652,最低賃金!$A$2:$G$49,2,FALSE),OR($F$4&lt;&gt;45566,D1652&lt;&gt;"徳島"),VLOOKUP(D1652,最低賃金!$A$2:$G$49,4,FALSE)),"")</f>
        <v/>
      </c>
      <c r="F1652" s="27" t="str">
        <f>IFERROR(VLOOKUP(D1652,最低賃金!$A$3:$G$49,6,FALSE),"")</f>
        <v/>
      </c>
      <c r="G1652" s="51"/>
      <c r="H1652" s="19"/>
      <c r="I1652" s="81"/>
      <c r="J1652" s="27" t="str" cm="1">
        <f t="array" ref="J1652">IFERROR(_xlfn.IFS(COUNTBLANK(G1652:I1652)=3,"",H1652="","H列に金額を入力してください",G1652=3,H1652,I1652="","I列に労働時間を入力してください",G1652=1,ROUND(H1652/(I1652*24),0),G1652=2,ROUND(H1652/(I1652*24),0)),"")</f>
        <v/>
      </c>
      <c r="K1652" s="80" t="str" cm="1">
        <f t="array" ref="K1652">IFERROR(_xlfn.IFS(D1652="","",J1652&lt;E1652,"×（法定外・要件外となる従業員です）",J1652&lt;=F1652,"〇",J1652&gt;F1652,"ー（要件外となる従業員です）"),"")</f>
        <v/>
      </c>
      <c r="L1652" s="25" t="str" cm="1">
        <f t="array" ref="L1652">IFERROR(_xlfn.IFS(COUNTBLANK(C1652:J1652)=8,"",C1652="","←C列に従業員名を姓名（フルネーム）で入力してください。誤変換にお気を付け下さい。",D1652="","←D列に都道府県を入力してください。",G1652="","←G列に1～3の選択肢を入力してください",H1652="","←H列に金額を入力してください",G1652=3,"",I1652="","←I列に所定労働時間を入力してください"),"")</f>
        <v/>
      </c>
    </row>
    <row r="1653" spans="1:12" ht="16.5" customHeight="1" x14ac:dyDescent="0.4">
      <c r="A1653" s="52" t="str">
        <f t="shared" si="25"/>
        <v/>
      </c>
      <c r="B1653" s="51"/>
      <c r="C1653" s="75"/>
      <c r="D1653" s="51"/>
      <c r="E1653" s="27" t="str" cm="1">
        <f t="array" ref="E1653">IFERROR(_xlfn.IFS(AND($F$4=45566,D1653="徳島"),VLOOKUP(D1653,最低賃金!$A$2:$G$49,2,FALSE),OR($F$4&lt;&gt;45566,D1653&lt;&gt;"徳島"),VLOOKUP(D1653,最低賃金!$A$2:$G$49,4,FALSE)),"")</f>
        <v/>
      </c>
      <c r="F1653" s="27" t="str">
        <f>IFERROR(VLOOKUP(D1653,最低賃金!$A$3:$G$49,6,FALSE),"")</f>
        <v/>
      </c>
      <c r="G1653" s="51"/>
      <c r="H1653" s="19"/>
      <c r="I1653" s="81"/>
      <c r="J1653" s="27" t="str" cm="1">
        <f t="array" ref="J1653">IFERROR(_xlfn.IFS(COUNTBLANK(G1653:I1653)=3,"",H1653="","H列に金額を入力してください",G1653=3,H1653,I1653="","I列に労働時間を入力してください",G1653=1,ROUND(H1653/(I1653*24),0),G1653=2,ROUND(H1653/(I1653*24),0)),"")</f>
        <v/>
      </c>
      <c r="K1653" s="80" t="str" cm="1">
        <f t="array" ref="K1653">IFERROR(_xlfn.IFS(D1653="","",J1653&lt;E1653,"×（法定外・要件外となる従業員です）",J1653&lt;=F1653,"〇",J1653&gt;F1653,"ー（要件外となる従業員です）"),"")</f>
        <v/>
      </c>
      <c r="L1653" s="25" t="str" cm="1">
        <f t="array" ref="L1653">IFERROR(_xlfn.IFS(COUNTBLANK(C1653:J1653)=8,"",C1653="","←C列に従業員名を姓名（フルネーム）で入力してください。誤変換にお気を付け下さい。",D1653="","←D列に都道府県を入力してください。",G1653="","←G列に1～3の選択肢を入力してください",H1653="","←H列に金額を入力してください",G1653=3,"",I1653="","←I列に所定労働時間を入力してください"),"")</f>
        <v/>
      </c>
    </row>
    <row r="1654" spans="1:12" ht="16.5" customHeight="1" x14ac:dyDescent="0.4">
      <c r="A1654" s="52" t="str">
        <f t="shared" si="25"/>
        <v/>
      </c>
      <c r="B1654" s="51"/>
      <c r="C1654" s="75"/>
      <c r="D1654" s="51"/>
      <c r="E1654" s="27" t="str" cm="1">
        <f t="array" ref="E1654">IFERROR(_xlfn.IFS(AND($F$4=45566,D1654="徳島"),VLOOKUP(D1654,最低賃金!$A$2:$G$49,2,FALSE),OR($F$4&lt;&gt;45566,D1654&lt;&gt;"徳島"),VLOOKUP(D1654,最低賃金!$A$2:$G$49,4,FALSE)),"")</f>
        <v/>
      </c>
      <c r="F1654" s="27" t="str">
        <f>IFERROR(VLOOKUP(D1654,最低賃金!$A$3:$G$49,6,FALSE),"")</f>
        <v/>
      </c>
      <c r="G1654" s="51"/>
      <c r="H1654" s="19"/>
      <c r="I1654" s="81"/>
      <c r="J1654" s="27" t="str" cm="1">
        <f t="array" ref="J1654">IFERROR(_xlfn.IFS(COUNTBLANK(G1654:I1654)=3,"",H1654="","H列に金額を入力してください",G1654=3,H1654,I1654="","I列に労働時間を入力してください",G1654=1,ROUND(H1654/(I1654*24),0),G1654=2,ROUND(H1654/(I1654*24),0)),"")</f>
        <v/>
      </c>
      <c r="K1654" s="80" t="str" cm="1">
        <f t="array" ref="K1654">IFERROR(_xlfn.IFS(D1654="","",J1654&lt;E1654,"×（法定外・要件外となる従業員です）",J1654&lt;=F1654,"〇",J1654&gt;F1654,"ー（要件外となる従業員です）"),"")</f>
        <v/>
      </c>
      <c r="L1654" s="25" t="str" cm="1">
        <f t="array" ref="L1654">IFERROR(_xlfn.IFS(COUNTBLANK(C1654:J1654)=8,"",C1654="","←C列に従業員名を姓名（フルネーム）で入力してください。誤変換にお気を付け下さい。",D1654="","←D列に都道府県を入力してください。",G1654="","←G列に1～3の選択肢を入力してください",H1654="","←H列に金額を入力してください",G1654=3,"",I1654="","←I列に所定労働時間を入力してください"),"")</f>
        <v/>
      </c>
    </row>
    <row r="1655" spans="1:12" ht="16.5" customHeight="1" x14ac:dyDescent="0.4">
      <c r="A1655" s="52" t="str">
        <f t="shared" si="25"/>
        <v/>
      </c>
      <c r="B1655" s="51"/>
      <c r="C1655" s="75"/>
      <c r="D1655" s="51"/>
      <c r="E1655" s="27" t="str" cm="1">
        <f t="array" ref="E1655">IFERROR(_xlfn.IFS(AND($F$4=45566,D1655="徳島"),VLOOKUP(D1655,最低賃金!$A$2:$G$49,2,FALSE),OR($F$4&lt;&gt;45566,D1655&lt;&gt;"徳島"),VLOOKUP(D1655,最低賃金!$A$2:$G$49,4,FALSE)),"")</f>
        <v/>
      </c>
      <c r="F1655" s="27" t="str">
        <f>IFERROR(VLOOKUP(D1655,最低賃金!$A$3:$G$49,6,FALSE),"")</f>
        <v/>
      </c>
      <c r="G1655" s="51"/>
      <c r="H1655" s="19"/>
      <c r="I1655" s="81"/>
      <c r="J1655" s="27" t="str" cm="1">
        <f t="array" ref="J1655">IFERROR(_xlfn.IFS(COUNTBLANK(G1655:I1655)=3,"",H1655="","H列に金額を入力してください",G1655=3,H1655,I1655="","I列に労働時間を入力してください",G1655=1,ROUND(H1655/(I1655*24),0),G1655=2,ROUND(H1655/(I1655*24),0)),"")</f>
        <v/>
      </c>
      <c r="K1655" s="80" t="str" cm="1">
        <f t="array" ref="K1655">IFERROR(_xlfn.IFS(D1655="","",J1655&lt;E1655,"×（法定外・要件外となる従業員です）",J1655&lt;=F1655,"〇",J1655&gt;F1655,"ー（要件外となる従業員です）"),"")</f>
        <v/>
      </c>
      <c r="L1655" s="25" t="str" cm="1">
        <f t="array" ref="L1655">IFERROR(_xlfn.IFS(COUNTBLANK(C1655:J1655)=8,"",C1655="","←C列に従業員名を姓名（フルネーム）で入力してください。誤変換にお気を付け下さい。",D1655="","←D列に都道府県を入力してください。",G1655="","←G列に1～3の選択肢を入力してください",H1655="","←H列に金額を入力してください",G1655=3,"",I1655="","←I列に所定労働時間を入力してください"),"")</f>
        <v/>
      </c>
    </row>
    <row r="1656" spans="1:12" ht="16.5" customHeight="1" x14ac:dyDescent="0.4">
      <c r="A1656" s="52" t="str">
        <f t="shared" si="25"/>
        <v/>
      </c>
      <c r="B1656" s="51"/>
      <c r="C1656" s="75"/>
      <c r="D1656" s="51"/>
      <c r="E1656" s="27" t="str" cm="1">
        <f t="array" ref="E1656">IFERROR(_xlfn.IFS(AND($F$4=45566,D1656="徳島"),VLOOKUP(D1656,最低賃金!$A$2:$G$49,2,FALSE),OR($F$4&lt;&gt;45566,D1656&lt;&gt;"徳島"),VLOOKUP(D1656,最低賃金!$A$2:$G$49,4,FALSE)),"")</f>
        <v/>
      </c>
      <c r="F1656" s="27" t="str">
        <f>IFERROR(VLOOKUP(D1656,最低賃金!$A$3:$G$49,6,FALSE),"")</f>
        <v/>
      </c>
      <c r="G1656" s="51"/>
      <c r="H1656" s="19"/>
      <c r="I1656" s="81"/>
      <c r="J1656" s="27" t="str" cm="1">
        <f t="array" ref="J1656">IFERROR(_xlfn.IFS(COUNTBLANK(G1656:I1656)=3,"",H1656="","H列に金額を入力してください",G1656=3,H1656,I1656="","I列に労働時間を入力してください",G1656=1,ROUND(H1656/(I1656*24),0),G1656=2,ROUND(H1656/(I1656*24),0)),"")</f>
        <v/>
      </c>
      <c r="K1656" s="80" t="str" cm="1">
        <f t="array" ref="K1656">IFERROR(_xlfn.IFS(D1656="","",J1656&lt;E1656,"×（法定外・要件外となる従業員です）",J1656&lt;=F1656,"〇",J1656&gt;F1656,"ー（要件外となる従業員です）"),"")</f>
        <v/>
      </c>
      <c r="L1656" s="25" t="str" cm="1">
        <f t="array" ref="L1656">IFERROR(_xlfn.IFS(COUNTBLANK(C1656:J1656)=8,"",C1656="","←C列に従業員名を姓名（フルネーム）で入力してください。誤変換にお気を付け下さい。",D1656="","←D列に都道府県を入力してください。",G1656="","←G列に1～3の選択肢を入力してください",H1656="","←H列に金額を入力してください",G1656=3,"",I1656="","←I列に所定労働時間を入力してください"),"")</f>
        <v/>
      </c>
    </row>
    <row r="1657" spans="1:12" ht="16.5" customHeight="1" x14ac:dyDescent="0.4">
      <c r="A1657" s="52" t="str">
        <f t="shared" si="25"/>
        <v/>
      </c>
      <c r="B1657" s="51"/>
      <c r="C1657" s="75"/>
      <c r="D1657" s="51"/>
      <c r="E1657" s="27" t="str" cm="1">
        <f t="array" ref="E1657">IFERROR(_xlfn.IFS(AND($F$4=45566,D1657="徳島"),VLOOKUP(D1657,最低賃金!$A$2:$G$49,2,FALSE),OR($F$4&lt;&gt;45566,D1657&lt;&gt;"徳島"),VLOOKUP(D1657,最低賃金!$A$2:$G$49,4,FALSE)),"")</f>
        <v/>
      </c>
      <c r="F1657" s="27" t="str">
        <f>IFERROR(VLOOKUP(D1657,最低賃金!$A$3:$G$49,6,FALSE),"")</f>
        <v/>
      </c>
      <c r="G1657" s="51"/>
      <c r="H1657" s="19"/>
      <c r="I1657" s="81"/>
      <c r="J1657" s="27" t="str" cm="1">
        <f t="array" ref="J1657">IFERROR(_xlfn.IFS(COUNTBLANK(G1657:I1657)=3,"",H1657="","H列に金額を入力してください",G1657=3,H1657,I1657="","I列に労働時間を入力してください",G1657=1,ROUND(H1657/(I1657*24),0),G1657=2,ROUND(H1657/(I1657*24),0)),"")</f>
        <v/>
      </c>
      <c r="K1657" s="80" t="str" cm="1">
        <f t="array" ref="K1657">IFERROR(_xlfn.IFS(D1657="","",J1657&lt;E1657,"×（法定外・要件外となる従業員です）",J1657&lt;=F1657,"〇",J1657&gt;F1657,"ー（要件外となる従業員です）"),"")</f>
        <v/>
      </c>
      <c r="L1657" s="25" t="str" cm="1">
        <f t="array" ref="L1657">IFERROR(_xlfn.IFS(COUNTBLANK(C1657:J1657)=8,"",C1657="","←C列に従業員名を姓名（フルネーム）で入力してください。誤変換にお気を付け下さい。",D1657="","←D列に都道府県を入力してください。",G1657="","←G列に1～3の選択肢を入力してください",H1657="","←H列に金額を入力してください",G1657=3,"",I1657="","←I列に所定労働時間を入力してください"),"")</f>
        <v/>
      </c>
    </row>
    <row r="1658" spans="1:12" ht="16.5" customHeight="1" x14ac:dyDescent="0.4">
      <c r="A1658" s="52" t="str">
        <f t="shared" si="25"/>
        <v/>
      </c>
      <c r="B1658" s="51"/>
      <c r="C1658" s="75"/>
      <c r="D1658" s="51"/>
      <c r="E1658" s="27" t="str" cm="1">
        <f t="array" ref="E1658">IFERROR(_xlfn.IFS(AND($F$4=45566,D1658="徳島"),VLOOKUP(D1658,最低賃金!$A$2:$G$49,2,FALSE),OR($F$4&lt;&gt;45566,D1658&lt;&gt;"徳島"),VLOOKUP(D1658,最低賃金!$A$2:$G$49,4,FALSE)),"")</f>
        <v/>
      </c>
      <c r="F1658" s="27" t="str">
        <f>IFERROR(VLOOKUP(D1658,最低賃金!$A$3:$G$49,6,FALSE),"")</f>
        <v/>
      </c>
      <c r="G1658" s="51"/>
      <c r="H1658" s="19"/>
      <c r="I1658" s="81"/>
      <c r="J1658" s="27" t="str" cm="1">
        <f t="array" ref="J1658">IFERROR(_xlfn.IFS(COUNTBLANK(G1658:I1658)=3,"",H1658="","H列に金額を入力してください",G1658=3,H1658,I1658="","I列に労働時間を入力してください",G1658=1,ROUND(H1658/(I1658*24),0),G1658=2,ROUND(H1658/(I1658*24),0)),"")</f>
        <v/>
      </c>
      <c r="K1658" s="80" t="str" cm="1">
        <f t="array" ref="K1658">IFERROR(_xlfn.IFS(D1658="","",J1658&lt;E1658,"×（法定外・要件外となる従業員です）",J1658&lt;=F1658,"〇",J1658&gt;F1658,"ー（要件外となる従業員です）"),"")</f>
        <v/>
      </c>
      <c r="L1658" s="25" t="str" cm="1">
        <f t="array" ref="L1658">IFERROR(_xlfn.IFS(COUNTBLANK(C1658:J1658)=8,"",C1658="","←C列に従業員名を姓名（フルネーム）で入力してください。誤変換にお気を付け下さい。",D1658="","←D列に都道府県を入力してください。",G1658="","←G列に1～3の選択肢を入力してください",H1658="","←H列に金額を入力してください",G1658=3,"",I1658="","←I列に所定労働時間を入力してください"),"")</f>
        <v/>
      </c>
    </row>
    <row r="1659" spans="1:12" ht="16.5" customHeight="1" x14ac:dyDescent="0.4">
      <c r="A1659" s="52" t="str">
        <f t="shared" si="25"/>
        <v/>
      </c>
      <c r="B1659" s="51"/>
      <c r="C1659" s="75"/>
      <c r="D1659" s="51"/>
      <c r="E1659" s="27" t="str" cm="1">
        <f t="array" ref="E1659">IFERROR(_xlfn.IFS(AND($F$4=45566,D1659="徳島"),VLOOKUP(D1659,最低賃金!$A$2:$G$49,2,FALSE),OR($F$4&lt;&gt;45566,D1659&lt;&gt;"徳島"),VLOOKUP(D1659,最低賃金!$A$2:$G$49,4,FALSE)),"")</f>
        <v/>
      </c>
      <c r="F1659" s="27" t="str">
        <f>IFERROR(VLOOKUP(D1659,最低賃金!$A$3:$G$49,6,FALSE),"")</f>
        <v/>
      </c>
      <c r="G1659" s="51"/>
      <c r="H1659" s="19"/>
      <c r="I1659" s="81"/>
      <c r="J1659" s="27" t="str" cm="1">
        <f t="array" ref="J1659">IFERROR(_xlfn.IFS(COUNTBLANK(G1659:I1659)=3,"",H1659="","H列に金額を入力してください",G1659=3,H1659,I1659="","I列に労働時間を入力してください",G1659=1,ROUND(H1659/(I1659*24),0),G1659=2,ROUND(H1659/(I1659*24),0)),"")</f>
        <v/>
      </c>
      <c r="K1659" s="80" t="str" cm="1">
        <f t="array" ref="K1659">IFERROR(_xlfn.IFS(D1659="","",J1659&lt;E1659,"×（法定外・要件外となる従業員です）",J1659&lt;=F1659,"〇",J1659&gt;F1659,"ー（要件外となる従業員です）"),"")</f>
        <v/>
      </c>
      <c r="L1659" s="25" t="str" cm="1">
        <f t="array" ref="L1659">IFERROR(_xlfn.IFS(COUNTBLANK(C1659:J1659)=8,"",C1659="","←C列に従業員名を姓名（フルネーム）で入力してください。誤変換にお気を付け下さい。",D1659="","←D列に都道府県を入力してください。",G1659="","←G列に1～3の選択肢を入力してください",H1659="","←H列に金額を入力してください",G1659=3,"",I1659="","←I列に所定労働時間を入力してください"),"")</f>
        <v/>
      </c>
    </row>
    <row r="1660" spans="1:12" ht="16.5" customHeight="1" x14ac:dyDescent="0.4">
      <c r="A1660" s="52" t="str">
        <f t="shared" si="25"/>
        <v/>
      </c>
      <c r="B1660" s="51"/>
      <c r="C1660" s="75"/>
      <c r="D1660" s="51"/>
      <c r="E1660" s="27" t="str" cm="1">
        <f t="array" ref="E1660">IFERROR(_xlfn.IFS(AND($F$4=45566,D1660="徳島"),VLOOKUP(D1660,最低賃金!$A$2:$G$49,2,FALSE),OR($F$4&lt;&gt;45566,D1660&lt;&gt;"徳島"),VLOOKUP(D1660,最低賃金!$A$2:$G$49,4,FALSE)),"")</f>
        <v/>
      </c>
      <c r="F1660" s="27" t="str">
        <f>IFERROR(VLOOKUP(D1660,最低賃金!$A$3:$G$49,6,FALSE),"")</f>
        <v/>
      </c>
      <c r="G1660" s="51"/>
      <c r="H1660" s="19"/>
      <c r="I1660" s="81"/>
      <c r="J1660" s="27" t="str" cm="1">
        <f t="array" ref="J1660">IFERROR(_xlfn.IFS(COUNTBLANK(G1660:I1660)=3,"",H1660="","H列に金額を入力してください",G1660=3,H1660,I1660="","I列に労働時間を入力してください",G1660=1,ROUND(H1660/(I1660*24),0),G1660=2,ROUND(H1660/(I1660*24),0)),"")</f>
        <v/>
      </c>
      <c r="K1660" s="80" t="str" cm="1">
        <f t="array" ref="K1660">IFERROR(_xlfn.IFS(D1660="","",J1660&lt;E1660,"×（法定外・要件外となる従業員です）",J1660&lt;=F1660,"〇",J1660&gt;F1660,"ー（要件外となる従業員です）"),"")</f>
        <v/>
      </c>
      <c r="L1660" s="25" t="str" cm="1">
        <f t="array" ref="L1660">IFERROR(_xlfn.IFS(COUNTBLANK(C1660:J1660)=8,"",C1660="","←C列に従業員名を姓名（フルネーム）で入力してください。誤変換にお気を付け下さい。",D1660="","←D列に都道府県を入力してください。",G1660="","←G列に1～3の選択肢を入力してください",H1660="","←H列に金額を入力してください",G1660=3,"",I1660="","←I列に所定労働時間を入力してください"),"")</f>
        <v/>
      </c>
    </row>
    <row r="1661" spans="1:12" ht="16.5" customHeight="1" x14ac:dyDescent="0.4">
      <c r="A1661" s="52" t="str">
        <f t="shared" si="25"/>
        <v/>
      </c>
      <c r="B1661" s="51"/>
      <c r="C1661" s="75"/>
      <c r="D1661" s="51"/>
      <c r="E1661" s="27" t="str" cm="1">
        <f t="array" ref="E1661">IFERROR(_xlfn.IFS(AND($F$4=45566,D1661="徳島"),VLOOKUP(D1661,最低賃金!$A$2:$G$49,2,FALSE),OR($F$4&lt;&gt;45566,D1661&lt;&gt;"徳島"),VLOOKUP(D1661,最低賃金!$A$2:$G$49,4,FALSE)),"")</f>
        <v/>
      </c>
      <c r="F1661" s="27" t="str">
        <f>IFERROR(VLOOKUP(D1661,最低賃金!$A$3:$G$49,6,FALSE),"")</f>
        <v/>
      </c>
      <c r="G1661" s="51"/>
      <c r="H1661" s="19"/>
      <c r="I1661" s="81"/>
      <c r="J1661" s="27" t="str" cm="1">
        <f t="array" ref="J1661">IFERROR(_xlfn.IFS(COUNTBLANK(G1661:I1661)=3,"",H1661="","H列に金額を入力してください",G1661=3,H1661,I1661="","I列に労働時間を入力してください",G1661=1,ROUND(H1661/(I1661*24),0),G1661=2,ROUND(H1661/(I1661*24),0)),"")</f>
        <v/>
      </c>
      <c r="K1661" s="80" t="str" cm="1">
        <f t="array" ref="K1661">IFERROR(_xlfn.IFS(D1661="","",J1661&lt;E1661,"×（法定外・要件外となる従業員です）",J1661&lt;=F1661,"〇",J1661&gt;F1661,"ー（要件外となる従業員です）"),"")</f>
        <v/>
      </c>
      <c r="L1661" s="25" t="str" cm="1">
        <f t="array" ref="L1661">IFERROR(_xlfn.IFS(COUNTBLANK(C1661:J1661)=8,"",C1661="","←C列に従業員名を姓名（フルネーム）で入力してください。誤変換にお気を付け下さい。",D1661="","←D列に都道府県を入力してください。",G1661="","←G列に1～3の選択肢を入力してください",H1661="","←H列に金額を入力してください",G1661=3,"",I1661="","←I列に所定労働時間を入力してください"),"")</f>
        <v/>
      </c>
    </row>
    <row r="1662" spans="1:12" ht="16.5" customHeight="1" x14ac:dyDescent="0.4">
      <c r="A1662" s="52" t="str">
        <f t="shared" si="25"/>
        <v/>
      </c>
      <c r="B1662" s="51"/>
      <c r="C1662" s="75"/>
      <c r="D1662" s="51"/>
      <c r="E1662" s="27" t="str" cm="1">
        <f t="array" ref="E1662">IFERROR(_xlfn.IFS(AND($F$4=45566,D1662="徳島"),VLOOKUP(D1662,最低賃金!$A$2:$G$49,2,FALSE),OR($F$4&lt;&gt;45566,D1662&lt;&gt;"徳島"),VLOOKUP(D1662,最低賃金!$A$2:$G$49,4,FALSE)),"")</f>
        <v/>
      </c>
      <c r="F1662" s="27" t="str">
        <f>IFERROR(VLOOKUP(D1662,最低賃金!$A$3:$G$49,6,FALSE),"")</f>
        <v/>
      </c>
      <c r="G1662" s="51"/>
      <c r="H1662" s="19"/>
      <c r="I1662" s="81"/>
      <c r="J1662" s="27" t="str" cm="1">
        <f t="array" ref="J1662">IFERROR(_xlfn.IFS(COUNTBLANK(G1662:I1662)=3,"",H1662="","H列に金額を入力してください",G1662=3,H1662,I1662="","I列に労働時間を入力してください",G1662=1,ROUND(H1662/(I1662*24),0),G1662=2,ROUND(H1662/(I1662*24),0)),"")</f>
        <v/>
      </c>
      <c r="K1662" s="80" t="str" cm="1">
        <f t="array" ref="K1662">IFERROR(_xlfn.IFS(D1662="","",J1662&lt;E1662,"×（法定外・要件外となる従業員です）",J1662&lt;=F1662,"〇",J1662&gt;F1662,"ー（要件外となる従業員です）"),"")</f>
        <v/>
      </c>
      <c r="L1662" s="25" t="str" cm="1">
        <f t="array" ref="L1662">IFERROR(_xlfn.IFS(COUNTBLANK(C1662:J1662)=8,"",C1662="","←C列に従業員名を姓名（フルネーム）で入力してください。誤変換にお気を付け下さい。",D1662="","←D列に都道府県を入力してください。",G1662="","←G列に1～3の選択肢を入力してください",H1662="","←H列に金額を入力してください",G1662=3,"",I1662="","←I列に所定労働時間を入力してください"),"")</f>
        <v/>
      </c>
    </row>
    <row r="1663" spans="1:12" ht="16.5" customHeight="1" x14ac:dyDescent="0.4">
      <c r="A1663" s="52" t="str">
        <f t="shared" si="25"/>
        <v/>
      </c>
      <c r="B1663" s="51"/>
      <c r="C1663" s="75"/>
      <c r="D1663" s="51"/>
      <c r="E1663" s="27" t="str" cm="1">
        <f t="array" ref="E1663">IFERROR(_xlfn.IFS(AND($F$4=45566,D1663="徳島"),VLOOKUP(D1663,最低賃金!$A$2:$G$49,2,FALSE),OR($F$4&lt;&gt;45566,D1663&lt;&gt;"徳島"),VLOOKUP(D1663,最低賃金!$A$2:$G$49,4,FALSE)),"")</f>
        <v/>
      </c>
      <c r="F1663" s="27" t="str">
        <f>IFERROR(VLOOKUP(D1663,最低賃金!$A$3:$G$49,6,FALSE),"")</f>
        <v/>
      </c>
      <c r="G1663" s="51"/>
      <c r="H1663" s="19"/>
      <c r="I1663" s="81"/>
      <c r="J1663" s="27" t="str" cm="1">
        <f t="array" ref="J1663">IFERROR(_xlfn.IFS(COUNTBLANK(G1663:I1663)=3,"",H1663="","H列に金額を入力してください",G1663=3,H1663,I1663="","I列に労働時間を入力してください",G1663=1,ROUND(H1663/(I1663*24),0),G1663=2,ROUND(H1663/(I1663*24),0)),"")</f>
        <v/>
      </c>
      <c r="K1663" s="80" t="str" cm="1">
        <f t="array" ref="K1663">IFERROR(_xlfn.IFS(D1663="","",J1663&lt;E1663,"×（法定外・要件外となる従業員です）",J1663&lt;=F1663,"〇",J1663&gt;F1663,"ー（要件外となる従業員です）"),"")</f>
        <v/>
      </c>
      <c r="L1663" s="25" t="str" cm="1">
        <f t="array" ref="L1663">IFERROR(_xlfn.IFS(COUNTBLANK(C1663:J1663)=8,"",C1663="","←C列に従業員名を姓名（フルネーム）で入力してください。誤変換にお気を付け下さい。",D1663="","←D列に都道府県を入力してください。",G1663="","←G列に1～3の選択肢を入力してください",H1663="","←H列に金額を入力してください",G1663=3,"",I1663="","←I列に所定労働時間を入力してください"),"")</f>
        <v/>
      </c>
    </row>
    <row r="1664" spans="1:12" ht="16.5" customHeight="1" x14ac:dyDescent="0.4">
      <c r="A1664" s="52" t="str">
        <f t="shared" si="25"/>
        <v/>
      </c>
      <c r="B1664" s="51"/>
      <c r="C1664" s="75"/>
      <c r="D1664" s="51"/>
      <c r="E1664" s="27" t="str" cm="1">
        <f t="array" ref="E1664">IFERROR(_xlfn.IFS(AND($F$4=45566,D1664="徳島"),VLOOKUP(D1664,最低賃金!$A$2:$G$49,2,FALSE),OR($F$4&lt;&gt;45566,D1664&lt;&gt;"徳島"),VLOOKUP(D1664,最低賃金!$A$2:$G$49,4,FALSE)),"")</f>
        <v/>
      </c>
      <c r="F1664" s="27" t="str">
        <f>IFERROR(VLOOKUP(D1664,最低賃金!$A$3:$G$49,6,FALSE),"")</f>
        <v/>
      </c>
      <c r="G1664" s="51"/>
      <c r="H1664" s="19"/>
      <c r="I1664" s="81"/>
      <c r="J1664" s="27" t="str" cm="1">
        <f t="array" ref="J1664">IFERROR(_xlfn.IFS(COUNTBLANK(G1664:I1664)=3,"",H1664="","H列に金額を入力してください",G1664=3,H1664,I1664="","I列に労働時間を入力してください",G1664=1,ROUND(H1664/(I1664*24),0),G1664=2,ROUND(H1664/(I1664*24),0)),"")</f>
        <v/>
      </c>
      <c r="K1664" s="80" t="str" cm="1">
        <f t="array" ref="K1664">IFERROR(_xlfn.IFS(D1664="","",J1664&lt;E1664,"×（法定外・要件外となる従業員です）",J1664&lt;=F1664,"〇",J1664&gt;F1664,"ー（要件外となる従業員です）"),"")</f>
        <v/>
      </c>
      <c r="L1664" s="25" t="str" cm="1">
        <f t="array" ref="L1664">IFERROR(_xlfn.IFS(COUNTBLANK(C1664:J1664)=8,"",C1664="","←C列に従業員名を姓名（フルネーム）で入力してください。誤変換にお気を付け下さい。",D1664="","←D列に都道府県を入力してください。",G1664="","←G列に1～3の選択肢を入力してください",H1664="","←H列に金額を入力してください",G1664=3,"",I1664="","←I列に所定労働時間を入力してください"),"")</f>
        <v/>
      </c>
    </row>
    <row r="1665" spans="1:12" ht="16.5" customHeight="1" x14ac:dyDescent="0.4">
      <c r="A1665" s="52" t="str">
        <f t="shared" si="25"/>
        <v/>
      </c>
      <c r="B1665" s="51"/>
      <c r="C1665" s="75"/>
      <c r="D1665" s="51"/>
      <c r="E1665" s="27" t="str" cm="1">
        <f t="array" ref="E1665">IFERROR(_xlfn.IFS(AND($F$4=45566,D1665="徳島"),VLOOKUP(D1665,最低賃金!$A$2:$G$49,2,FALSE),OR($F$4&lt;&gt;45566,D1665&lt;&gt;"徳島"),VLOOKUP(D1665,最低賃金!$A$2:$G$49,4,FALSE)),"")</f>
        <v/>
      </c>
      <c r="F1665" s="27" t="str">
        <f>IFERROR(VLOOKUP(D1665,最低賃金!$A$3:$G$49,6,FALSE),"")</f>
        <v/>
      </c>
      <c r="G1665" s="51"/>
      <c r="H1665" s="19"/>
      <c r="I1665" s="81"/>
      <c r="J1665" s="27" t="str" cm="1">
        <f t="array" ref="J1665">IFERROR(_xlfn.IFS(COUNTBLANK(G1665:I1665)=3,"",H1665="","H列に金額を入力してください",G1665=3,H1665,I1665="","I列に労働時間を入力してください",G1665=1,ROUND(H1665/(I1665*24),0),G1665=2,ROUND(H1665/(I1665*24),0)),"")</f>
        <v/>
      </c>
      <c r="K1665" s="80" t="str" cm="1">
        <f t="array" ref="K1665">IFERROR(_xlfn.IFS(D1665="","",J1665&lt;E1665,"×（法定外・要件外となる従業員です）",J1665&lt;=F1665,"〇",J1665&gt;F1665,"ー（要件外となる従業員です）"),"")</f>
        <v/>
      </c>
      <c r="L1665" s="25" t="str" cm="1">
        <f t="array" ref="L1665">IFERROR(_xlfn.IFS(COUNTBLANK(C1665:J1665)=8,"",C1665="","←C列に従業員名を姓名（フルネーム）で入力してください。誤変換にお気を付け下さい。",D1665="","←D列に都道府県を入力してください。",G1665="","←G列に1～3の選択肢を入力してください",H1665="","←H列に金額を入力してください",G1665=3,"",I1665="","←I列に所定労働時間を入力してください"),"")</f>
        <v/>
      </c>
    </row>
    <row r="1666" spans="1:12" ht="16.5" customHeight="1" x14ac:dyDescent="0.4">
      <c r="A1666" s="52" t="str">
        <f t="shared" si="25"/>
        <v/>
      </c>
      <c r="B1666" s="51"/>
      <c r="C1666" s="75"/>
      <c r="D1666" s="51"/>
      <c r="E1666" s="27" t="str" cm="1">
        <f t="array" ref="E1666">IFERROR(_xlfn.IFS(AND($F$4=45566,D1666="徳島"),VLOOKUP(D1666,最低賃金!$A$2:$G$49,2,FALSE),OR($F$4&lt;&gt;45566,D1666&lt;&gt;"徳島"),VLOOKUP(D1666,最低賃金!$A$2:$G$49,4,FALSE)),"")</f>
        <v/>
      </c>
      <c r="F1666" s="27" t="str">
        <f>IFERROR(VLOOKUP(D1666,最低賃金!$A$3:$G$49,6,FALSE),"")</f>
        <v/>
      </c>
      <c r="G1666" s="51"/>
      <c r="H1666" s="19"/>
      <c r="I1666" s="81"/>
      <c r="J1666" s="27" t="str" cm="1">
        <f t="array" ref="J1666">IFERROR(_xlfn.IFS(COUNTBLANK(G1666:I1666)=3,"",H1666="","H列に金額を入力してください",G1666=3,H1666,I1666="","I列に労働時間を入力してください",G1666=1,ROUND(H1666/(I1666*24),0),G1666=2,ROUND(H1666/(I1666*24),0)),"")</f>
        <v/>
      </c>
      <c r="K1666" s="80" t="str" cm="1">
        <f t="array" ref="K1666">IFERROR(_xlfn.IFS(D1666="","",J1666&lt;E1666,"×（法定外・要件外となる従業員です）",J1666&lt;=F1666,"〇",J1666&gt;F1666,"ー（要件外となる従業員です）"),"")</f>
        <v/>
      </c>
      <c r="L1666" s="25" t="str" cm="1">
        <f t="array" ref="L1666">IFERROR(_xlfn.IFS(COUNTBLANK(C1666:J1666)=8,"",C1666="","←C列に従業員名を姓名（フルネーム）で入力してください。誤変換にお気を付け下さい。",D1666="","←D列に都道府県を入力してください。",G1666="","←G列に1～3の選択肢を入力してください",H1666="","←H列に金額を入力してください",G1666=3,"",I1666="","←I列に所定労働時間を入力してください"),"")</f>
        <v/>
      </c>
    </row>
    <row r="1667" spans="1:12" ht="16.5" customHeight="1" x14ac:dyDescent="0.4">
      <c r="A1667" s="52" t="str">
        <f t="shared" si="25"/>
        <v/>
      </c>
      <c r="B1667" s="51"/>
      <c r="C1667" s="75"/>
      <c r="D1667" s="51"/>
      <c r="E1667" s="27" t="str" cm="1">
        <f t="array" ref="E1667">IFERROR(_xlfn.IFS(AND($F$4=45566,D1667="徳島"),VLOOKUP(D1667,最低賃金!$A$2:$G$49,2,FALSE),OR($F$4&lt;&gt;45566,D1667&lt;&gt;"徳島"),VLOOKUP(D1667,最低賃金!$A$2:$G$49,4,FALSE)),"")</f>
        <v/>
      </c>
      <c r="F1667" s="27" t="str">
        <f>IFERROR(VLOOKUP(D1667,最低賃金!$A$3:$G$49,6,FALSE),"")</f>
        <v/>
      </c>
      <c r="G1667" s="51"/>
      <c r="H1667" s="19"/>
      <c r="I1667" s="81"/>
      <c r="J1667" s="27" t="str" cm="1">
        <f t="array" ref="J1667">IFERROR(_xlfn.IFS(COUNTBLANK(G1667:I1667)=3,"",H1667="","H列に金額を入力してください",G1667=3,H1667,I1667="","I列に労働時間を入力してください",G1667=1,ROUND(H1667/(I1667*24),0),G1667=2,ROUND(H1667/(I1667*24),0)),"")</f>
        <v/>
      </c>
      <c r="K1667" s="80" t="str" cm="1">
        <f t="array" ref="K1667">IFERROR(_xlfn.IFS(D1667="","",J1667&lt;E1667,"×（法定外・要件外となる従業員です）",J1667&lt;=F1667,"〇",J1667&gt;F1667,"ー（要件外となる従業員です）"),"")</f>
        <v/>
      </c>
      <c r="L1667" s="25" t="str" cm="1">
        <f t="array" ref="L1667">IFERROR(_xlfn.IFS(COUNTBLANK(C1667:J1667)=8,"",C1667="","←C列に従業員名を姓名（フルネーム）で入力してください。誤変換にお気を付け下さい。",D1667="","←D列に都道府県を入力してください。",G1667="","←G列に1～3の選択肢を入力してください",H1667="","←H列に金額を入力してください",G1667=3,"",I1667="","←I列に所定労働時間を入力してください"),"")</f>
        <v/>
      </c>
    </row>
    <row r="1668" spans="1:12" ht="16.5" customHeight="1" x14ac:dyDescent="0.4">
      <c r="A1668" s="52" t="str">
        <f t="shared" si="25"/>
        <v/>
      </c>
      <c r="B1668" s="51"/>
      <c r="C1668" s="75"/>
      <c r="D1668" s="51"/>
      <c r="E1668" s="27" t="str" cm="1">
        <f t="array" ref="E1668">IFERROR(_xlfn.IFS(AND($F$4=45566,D1668="徳島"),VLOOKUP(D1668,最低賃金!$A$2:$G$49,2,FALSE),OR($F$4&lt;&gt;45566,D1668&lt;&gt;"徳島"),VLOOKUP(D1668,最低賃金!$A$2:$G$49,4,FALSE)),"")</f>
        <v/>
      </c>
      <c r="F1668" s="27" t="str">
        <f>IFERROR(VLOOKUP(D1668,最低賃金!$A$3:$G$49,6,FALSE),"")</f>
        <v/>
      </c>
      <c r="G1668" s="51"/>
      <c r="H1668" s="19"/>
      <c r="I1668" s="81"/>
      <c r="J1668" s="27" t="str" cm="1">
        <f t="array" ref="J1668">IFERROR(_xlfn.IFS(COUNTBLANK(G1668:I1668)=3,"",H1668="","H列に金額を入力してください",G1668=3,H1668,I1668="","I列に労働時間を入力してください",G1668=1,ROUND(H1668/(I1668*24),0),G1668=2,ROUND(H1668/(I1668*24),0)),"")</f>
        <v/>
      </c>
      <c r="K1668" s="80" t="str" cm="1">
        <f t="array" ref="K1668">IFERROR(_xlfn.IFS(D1668="","",J1668&lt;E1668,"×（法定外・要件外となる従業員です）",J1668&lt;=F1668,"〇",J1668&gt;F1668,"ー（要件外となる従業員です）"),"")</f>
        <v/>
      </c>
      <c r="L1668" s="25" t="str" cm="1">
        <f t="array" ref="L1668">IFERROR(_xlfn.IFS(COUNTBLANK(C1668:J1668)=8,"",C1668="","←C列に従業員名を姓名（フルネーム）で入力してください。誤変換にお気を付け下さい。",D1668="","←D列に都道府県を入力してください。",G1668="","←G列に1～3の選択肢を入力してください",H1668="","←H列に金額を入力してください",G1668=3,"",I1668="","←I列に所定労働時間を入力してください"),"")</f>
        <v/>
      </c>
    </row>
    <row r="1669" spans="1:12" ht="16.5" customHeight="1" x14ac:dyDescent="0.4">
      <c r="A1669" s="52" t="str">
        <f t="shared" si="25"/>
        <v/>
      </c>
      <c r="B1669" s="51"/>
      <c r="C1669" s="75"/>
      <c r="D1669" s="51"/>
      <c r="E1669" s="27" t="str" cm="1">
        <f t="array" ref="E1669">IFERROR(_xlfn.IFS(AND($F$4=45566,D1669="徳島"),VLOOKUP(D1669,最低賃金!$A$2:$G$49,2,FALSE),OR($F$4&lt;&gt;45566,D1669&lt;&gt;"徳島"),VLOOKUP(D1669,最低賃金!$A$2:$G$49,4,FALSE)),"")</f>
        <v/>
      </c>
      <c r="F1669" s="27" t="str">
        <f>IFERROR(VLOOKUP(D1669,最低賃金!$A$3:$G$49,6,FALSE),"")</f>
        <v/>
      </c>
      <c r="G1669" s="51"/>
      <c r="H1669" s="19"/>
      <c r="I1669" s="81"/>
      <c r="J1669" s="27" t="str" cm="1">
        <f t="array" ref="J1669">IFERROR(_xlfn.IFS(COUNTBLANK(G1669:I1669)=3,"",H1669="","H列に金額を入力してください",G1669=3,H1669,I1669="","I列に労働時間を入力してください",G1669=1,ROUND(H1669/(I1669*24),0),G1669=2,ROUND(H1669/(I1669*24),0)),"")</f>
        <v/>
      </c>
      <c r="K1669" s="80" t="str" cm="1">
        <f t="array" ref="K1669">IFERROR(_xlfn.IFS(D1669="","",J1669&lt;E1669,"×（法定外・要件外となる従業員です）",J1669&lt;=F1669,"〇",J1669&gt;F1669,"ー（要件外となる従業員です）"),"")</f>
        <v/>
      </c>
      <c r="L1669" s="25" t="str" cm="1">
        <f t="array" ref="L1669">IFERROR(_xlfn.IFS(COUNTBLANK(C1669:J1669)=8,"",C1669="","←C列に従業員名を姓名（フルネーム）で入力してください。誤変換にお気を付け下さい。",D1669="","←D列に都道府県を入力してください。",G1669="","←G列に1～3の選択肢を入力してください",H1669="","←H列に金額を入力してください",G1669=3,"",I1669="","←I列に所定労働時間を入力してください"),"")</f>
        <v/>
      </c>
    </row>
    <row r="1670" spans="1:12" ht="16.5" customHeight="1" x14ac:dyDescent="0.4">
      <c r="A1670" s="52" t="str">
        <f t="shared" si="25"/>
        <v/>
      </c>
      <c r="B1670" s="51"/>
      <c r="C1670" s="75"/>
      <c r="D1670" s="51"/>
      <c r="E1670" s="27" t="str" cm="1">
        <f t="array" ref="E1670">IFERROR(_xlfn.IFS(AND($F$4=45566,D1670="徳島"),VLOOKUP(D1670,最低賃金!$A$2:$G$49,2,FALSE),OR($F$4&lt;&gt;45566,D1670&lt;&gt;"徳島"),VLOOKUP(D1670,最低賃金!$A$2:$G$49,4,FALSE)),"")</f>
        <v/>
      </c>
      <c r="F1670" s="27" t="str">
        <f>IFERROR(VLOOKUP(D1670,最低賃金!$A$3:$G$49,6,FALSE),"")</f>
        <v/>
      </c>
      <c r="G1670" s="51"/>
      <c r="H1670" s="19"/>
      <c r="I1670" s="81"/>
      <c r="J1670" s="27" t="str" cm="1">
        <f t="array" ref="J1670">IFERROR(_xlfn.IFS(COUNTBLANK(G1670:I1670)=3,"",H1670="","H列に金額を入力してください",G1670=3,H1670,I1670="","I列に労働時間を入力してください",G1670=1,ROUND(H1670/(I1670*24),0),G1670=2,ROUND(H1670/(I1670*24),0)),"")</f>
        <v/>
      </c>
      <c r="K1670" s="80" t="str" cm="1">
        <f t="array" ref="K1670">IFERROR(_xlfn.IFS(D1670="","",J1670&lt;E1670,"×（法定外・要件外となる従業員です）",J1670&lt;=F1670,"〇",J1670&gt;F1670,"ー（要件外となる従業員です）"),"")</f>
        <v/>
      </c>
      <c r="L1670" s="25" t="str" cm="1">
        <f t="array" ref="L1670">IFERROR(_xlfn.IFS(COUNTBLANK(C1670:J1670)=8,"",C1670="","←C列に従業員名を姓名（フルネーム）で入力してください。誤変換にお気を付け下さい。",D1670="","←D列に都道府県を入力してください。",G1670="","←G列に1～3の選択肢を入力してください",H1670="","←H列に金額を入力してください",G1670=3,"",I1670="","←I列に所定労働時間を入力してください"),"")</f>
        <v/>
      </c>
    </row>
    <row r="1671" spans="1:12" ht="16.5" customHeight="1" x14ac:dyDescent="0.4">
      <c r="A1671" s="52" t="str">
        <f t="shared" si="25"/>
        <v/>
      </c>
      <c r="B1671" s="51"/>
      <c r="C1671" s="75"/>
      <c r="D1671" s="51"/>
      <c r="E1671" s="27" t="str" cm="1">
        <f t="array" ref="E1671">IFERROR(_xlfn.IFS(AND($F$4=45566,D1671="徳島"),VLOOKUP(D1671,最低賃金!$A$2:$G$49,2,FALSE),OR($F$4&lt;&gt;45566,D1671&lt;&gt;"徳島"),VLOOKUP(D1671,最低賃金!$A$2:$G$49,4,FALSE)),"")</f>
        <v/>
      </c>
      <c r="F1671" s="27" t="str">
        <f>IFERROR(VLOOKUP(D1671,最低賃金!$A$3:$G$49,6,FALSE),"")</f>
        <v/>
      </c>
      <c r="G1671" s="51"/>
      <c r="H1671" s="19"/>
      <c r="I1671" s="81"/>
      <c r="J1671" s="27" t="str" cm="1">
        <f t="array" ref="J1671">IFERROR(_xlfn.IFS(COUNTBLANK(G1671:I1671)=3,"",H1671="","H列に金額を入力してください",G1671=3,H1671,I1671="","I列に労働時間を入力してください",G1671=1,ROUND(H1671/(I1671*24),0),G1671=2,ROUND(H1671/(I1671*24),0)),"")</f>
        <v/>
      </c>
      <c r="K1671" s="80" t="str" cm="1">
        <f t="array" ref="K1671">IFERROR(_xlfn.IFS(D1671="","",J1671&lt;E1671,"×（法定外・要件外となる従業員です）",J1671&lt;=F1671,"〇",J1671&gt;F1671,"ー（要件外となる従業員です）"),"")</f>
        <v/>
      </c>
      <c r="L1671" s="25" t="str" cm="1">
        <f t="array" ref="L1671">IFERROR(_xlfn.IFS(COUNTBLANK(C1671:J1671)=8,"",C1671="","←C列に従業員名を姓名（フルネーム）で入力してください。誤変換にお気を付け下さい。",D1671="","←D列に都道府県を入力してください。",G1671="","←G列に1～3の選択肢を入力してください",H1671="","←H列に金額を入力してください",G1671=3,"",I1671="","←I列に所定労働時間を入力してください"),"")</f>
        <v/>
      </c>
    </row>
    <row r="1672" spans="1:12" ht="16.5" customHeight="1" x14ac:dyDescent="0.4">
      <c r="A1672" s="52" t="str">
        <f t="shared" si="25"/>
        <v/>
      </c>
      <c r="B1672" s="51"/>
      <c r="C1672" s="75"/>
      <c r="D1672" s="51"/>
      <c r="E1672" s="27" t="str" cm="1">
        <f t="array" ref="E1672">IFERROR(_xlfn.IFS(AND($F$4=45566,D1672="徳島"),VLOOKUP(D1672,最低賃金!$A$2:$G$49,2,FALSE),OR($F$4&lt;&gt;45566,D1672&lt;&gt;"徳島"),VLOOKUP(D1672,最低賃金!$A$2:$G$49,4,FALSE)),"")</f>
        <v/>
      </c>
      <c r="F1672" s="27" t="str">
        <f>IFERROR(VLOOKUP(D1672,最低賃金!$A$3:$G$49,6,FALSE),"")</f>
        <v/>
      </c>
      <c r="G1672" s="51"/>
      <c r="H1672" s="19"/>
      <c r="I1672" s="81"/>
      <c r="J1672" s="27" t="str" cm="1">
        <f t="array" ref="J1672">IFERROR(_xlfn.IFS(COUNTBLANK(G1672:I1672)=3,"",H1672="","H列に金額を入力してください",G1672=3,H1672,I1672="","I列に労働時間を入力してください",G1672=1,ROUND(H1672/(I1672*24),0),G1672=2,ROUND(H1672/(I1672*24),0)),"")</f>
        <v/>
      </c>
      <c r="K1672" s="80" t="str" cm="1">
        <f t="array" ref="K1672">IFERROR(_xlfn.IFS(D1672="","",J1672&lt;E1672,"×（法定外・要件外となる従業員です）",J1672&lt;=F1672,"〇",J1672&gt;F1672,"ー（要件外となる従業員です）"),"")</f>
        <v/>
      </c>
      <c r="L1672" s="25" t="str" cm="1">
        <f t="array" ref="L1672">IFERROR(_xlfn.IFS(COUNTBLANK(C1672:J1672)=8,"",C1672="","←C列に従業員名を姓名（フルネーム）で入力してください。誤変換にお気を付け下さい。",D1672="","←D列に都道府県を入力してください。",G1672="","←G列に1～3の選択肢を入力してください",H1672="","←H列に金額を入力してください",G1672=3,"",I1672="","←I列に所定労働時間を入力してください"),"")</f>
        <v/>
      </c>
    </row>
    <row r="1673" spans="1:12" ht="16.5" customHeight="1" x14ac:dyDescent="0.4">
      <c r="A1673" s="52" t="str">
        <f t="shared" si="25"/>
        <v/>
      </c>
      <c r="B1673" s="51"/>
      <c r="C1673" s="75"/>
      <c r="D1673" s="51"/>
      <c r="E1673" s="27" t="str" cm="1">
        <f t="array" ref="E1673">IFERROR(_xlfn.IFS(AND($F$4=45566,D1673="徳島"),VLOOKUP(D1673,最低賃金!$A$2:$G$49,2,FALSE),OR($F$4&lt;&gt;45566,D1673&lt;&gt;"徳島"),VLOOKUP(D1673,最低賃金!$A$2:$G$49,4,FALSE)),"")</f>
        <v/>
      </c>
      <c r="F1673" s="27" t="str">
        <f>IFERROR(VLOOKUP(D1673,最低賃金!$A$3:$G$49,6,FALSE),"")</f>
        <v/>
      </c>
      <c r="G1673" s="51"/>
      <c r="H1673" s="19"/>
      <c r="I1673" s="81"/>
      <c r="J1673" s="27" t="str" cm="1">
        <f t="array" ref="J1673">IFERROR(_xlfn.IFS(COUNTBLANK(G1673:I1673)=3,"",H1673="","H列に金額を入力してください",G1673=3,H1673,I1673="","I列に労働時間を入力してください",G1673=1,ROUND(H1673/(I1673*24),0),G1673=2,ROUND(H1673/(I1673*24),0)),"")</f>
        <v/>
      </c>
      <c r="K1673" s="80" t="str" cm="1">
        <f t="array" ref="K1673">IFERROR(_xlfn.IFS(D1673="","",J1673&lt;E1673,"×（法定外・要件外となる従業員です）",J1673&lt;=F1673,"〇",J1673&gt;F1673,"ー（要件外となる従業員です）"),"")</f>
        <v/>
      </c>
      <c r="L1673" s="25" t="str" cm="1">
        <f t="array" ref="L1673">IFERROR(_xlfn.IFS(COUNTBLANK(C1673:J1673)=8,"",C1673="","←C列に従業員名を姓名（フルネーム）で入力してください。誤変換にお気を付け下さい。",D1673="","←D列に都道府県を入力してください。",G1673="","←G列に1～3の選択肢を入力してください",H1673="","←H列に金額を入力してください",G1673=3,"",I1673="","←I列に所定労働時間を入力してください"),"")</f>
        <v/>
      </c>
    </row>
    <row r="1674" spans="1:12" ht="16.5" customHeight="1" x14ac:dyDescent="0.4">
      <c r="A1674" s="52" t="str">
        <f t="shared" si="25"/>
        <v/>
      </c>
      <c r="B1674" s="51"/>
      <c r="C1674" s="75"/>
      <c r="D1674" s="51"/>
      <c r="E1674" s="27" t="str" cm="1">
        <f t="array" ref="E1674">IFERROR(_xlfn.IFS(AND($F$4=45566,D1674="徳島"),VLOOKUP(D1674,最低賃金!$A$2:$G$49,2,FALSE),OR($F$4&lt;&gt;45566,D1674&lt;&gt;"徳島"),VLOOKUP(D1674,最低賃金!$A$2:$G$49,4,FALSE)),"")</f>
        <v/>
      </c>
      <c r="F1674" s="27" t="str">
        <f>IFERROR(VLOOKUP(D1674,最低賃金!$A$3:$G$49,6,FALSE),"")</f>
        <v/>
      </c>
      <c r="G1674" s="51"/>
      <c r="H1674" s="19"/>
      <c r="I1674" s="81"/>
      <c r="J1674" s="27" t="str" cm="1">
        <f t="array" ref="J1674">IFERROR(_xlfn.IFS(COUNTBLANK(G1674:I1674)=3,"",H1674="","H列に金額を入力してください",G1674=3,H1674,I1674="","I列に労働時間を入力してください",G1674=1,ROUND(H1674/(I1674*24),0),G1674=2,ROUND(H1674/(I1674*24),0)),"")</f>
        <v/>
      </c>
      <c r="K1674" s="80" t="str" cm="1">
        <f t="array" ref="K1674">IFERROR(_xlfn.IFS(D1674="","",J1674&lt;E1674,"×（法定外・要件外となる従業員です）",J1674&lt;=F1674,"〇",J1674&gt;F1674,"ー（要件外となる従業員です）"),"")</f>
        <v/>
      </c>
      <c r="L1674" s="25" t="str" cm="1">
        <f t="array" ref="L1674">IFERROR(_xlfn.IFS(COUNTBLANK(C1674:J1674)=8,"",C1674="","←C列に従業員名を姓名（フルネーム）で入力してください。誤変換にお気を付け下さい。",D1674="","←D列に都道府県を入力してください。",G1674="","←G列に1～3の選択肢を入力してください",H1674="","←H列に金額を入力してください",G1674=3,"",I1674="","←I列に所定労働時間を入力してください"),"")</f>
        <v/>
      </c>
    </row>
    <row r="1675" spans="1:12" ht="16.5" customHeight="1" x14ac:dyDescent="0.4">
      <c r="A1675" s="52" t="str">
        <f t="shared" si="25"/>
        <v/>
      </c>
      <c r="B1675" s="51"/>
      <c r="C1675" s="75"/>
      <c r="D1675" s="51"/>
      <c r="E1675" s="27" t="str" cm="1">
        <f t="array" ref="E1675">IFERROR(_xlfn.IFS(AND($F$4=45566,D1675="徳島"),VLOOKUP(D1675,最低賃金!$A$2:$G$49,2,FALSE),OR($F$4&lt;&gt;45566,D1675&lt;&gt;"徳島"),VLOOKUP(D1675,最低賃金!$A$2:$G$49,4,FALSE)),"")</f>
        <v/>
      </c>
      <c r="F1675" s="27" t="str">
        <f>IFERROR(VLOOKUP(D1675,最低賃金!$A$3:$G$49,6,FALSE),"")</f>
        <v/>
      </c>
      <c r="G1675" s="51"/>
      <c r="H1675" s="19"/>
      <c r="I1675" s="81"/>
      <c r="J1675" s="27" t="str" cm="1">
        <f t="array" ref="J1675">IFERROR(_xlfn.IFS(COUNTBLANK(G1675:I1675)=3,"",H1675="","H列に金額を入力してください",G1675=3,H1675,I1675="","I列に労働時間を入力してください",G1675=1,ROUND(H1675/(I1675*24),0),G1675=2,ROUND(H1675/(I1675*24),0)),"")</f>
        <v/>
      </c>
      <c r="K1675" s="80" t="str" cm="1">
        <f t="array" ref="K1675">IFERROR(_xlfn.IFS(D1675="","",J1675&lt;E1675,"×（法定外・要件外となる従業員です）",J1675&lt;=F1675,"〇",J1675&gt;F1675,"ー（要件外となる従業員です）"),"")</f>
        <v/>
      </c>
      <c r="L1675" s="25" t="str" cm="1">
        <f t="array" ref="L1675">IFERROR(_xlfn.IFS(COUNTBLANK(C1675:J1675)=8,"",C1675="","←C列に従業員名を姓名（フルネーム）で入力してください。誤変換にお気を付け下さい。",D1675="","←D列に都道府県を入力してください。",G1675="","←G列に1～3の選択肢を入力してください",H1675="","←H列に金額を入力してください",G1675=3,"",I1675="","←I列に所定労働時間を入力してください"),"")</f>
        <v/>
      </c>
    </row>
    <row r="1676" spans="1:12" ht="16.5" customHeight="1" x14ac:dyDescent="0.4">
      <c r="A1676" s="52" t="str">
        <f t="shared" ref="A1676:A1739" si="26">IF(C1676="","",A1675+1)</f>
        <v/>
      </c>
      <c r="B1676" s="51"/>
      <c r="C1676" s="75"/>
      <c r="D1676" s="51"/>
      <c r="E1676" s="27" t="str" cm="1">
        <f t="array" ref="E1676">IFERROR(_xlfn.IFS(AND($F$4=45566,D1676="徳島"),VLOOKUP(D1676,最低賃金!$A$2:$G$49,2,FALSE),OR($F$4&lt;&gt;45566,D1676&lt;&gt;"徳島"),VLOOKUP(D1676,最低賃金!$A$2:$G$49,4,FALSE)),"")</f>
        <v/>
      </c>
      <c r="F1676" s="27" t="str">
        <f>IFERROR(VLOOKUP(D1676,最低賃金!$A$3:$G$49,6,FALSE),"")</f>
        <v/>
      </c>
      <c r="G1676" s="51"/>
      <c r="H1676" s="19"/>
      <c r="I1676" s="81"/>
      <c r="J1676" s="27" t="str" cm="1">
        <f t="array" ref="J1676">IFERROR(_xlfn.IFS(COUNTBLANK(G1676:I1676)=3,"",H1676="","H列に金額を入力してください",G1676=3,H1676,I1676="","I列に労働時間を入力してください",G1676=1,ROUND(H1676/(I1676*24),0),G1676=2,ROUND(H1676/(I1676*24),0)),"")</f>
        <v/>
      </c>
      <c r="K1676" s="80" t="str" cm="1">
        <f t="array" ref="K1676">IFERROR(_xlfn.IFS(D1676="","",J1676&lt;E1676,"×（法定外・要件外となる従業員です）",J1676&lt;=F1676,"〇",J1676&gt;F1676,"ー（要件外となる従業員です）"),"")</f>
        <v/>
      </c>
      <c r="L1676" s="25" t="str" cm="1">
        <f t="array" ref="L1676">IFERROR(_xlfn.IFS(COUNTBLANK(C1676:J1676)=8,"",C1676="","←C列に従業員名を姓名（フルネーム）で入力してください。誤変換にお気を付け下さい。",D1676="","←D列に都道府県を入力してください。",G1676="","←G列に1～3の選択肢を入力してください",H1676="","←H列に金額を入力してください",G1676=3,"",I1676="","←I列に所定労働時間を入力してください"),"")</f>
        <v/>
      </c>
    </row>
    <row r="1677" spans="1:12" ht="16.5" customHeight="1" x14ac:dyDescent="0.4">
      <c r="A1677" s="52" t="str">
        <f t="shared" si="26"/>
        <v/>
      </c>
      <c r="B1677" s="51"/>
      <c r="C1677" s="75"/>
      <c r="D1677" s="51"/>
      <c r="E1677" s="27" t="str" cm="1">
        <f t="array" ref="E1677">IFERROR(_xlfn.IFS(AND($F$4=45566,D1677="徳島"),VLOOKUP(D1677,最低賃金!$A$2:$G$49,2,FALSE),OR($F$4&lt;&gt;45566,D1677&lt;&gt;"徳島"),VLOOKUP(D1677,最低賃金!$A$2:$G$49,4,FALSE)),"")</f>
        <v/>
      </c>
      <c r="F1677" s="27" t="str">
        <f>IFERROR(VLOOKUP(D1677,最低賃金!$A$3:$G$49,6,FALSE),"")</f>
        <v/>
      </c>
      <c r="G1677" s="51"/>
      <c r="H1677" s="19"/>
      <c r="I1677" s="81"/>
      <c r="J1677" s="27" t="str" cm="1">
        <f t="array" ref="J1677">IFERROR(_xlfn.IFS(COUNTBLANK(G1677:I1677)=3,"",H1677="","H列に金額を入力してください",G1677=3,H1677,I1677="","I列に労働時間を入力してください",G1677=1,ROUND(H1677/(I1677*24),0),G1677=2,ROUND(H1677/(I1677*24),0)),"")</f>
        <v/>
      </c>
      <c r="K1677" s="80" t="str" cm="1">
        <f t="array" ref="K1677">IFERROR(_xlfn.IFS(D1677="","",J1677&lt;E1677,"×（法定外・要件外となる従業員です）",J1677&lt;=F1677,"〇",J1677&gt;F1677,"ー（要件外となる従業員です）"),"")</f>
        <v/>
      </c>
      <c r="L1677" s="25" t="str" cm="1">
        <f t="array" ref="L1677">IFERROR(_xlfn.IFS(COUNTBLANK(C1677:J1677)=8,"",C1677="","←C列に従業員名を姓名（フルネーム）で入力してください。誤変換にお気を付け下さい。",D1677="","←D列に都道府県を入力してください。",G1677="","←G列に1～3の選択肢を入力してください",H1677="","←H列に金額を入力してください",G1677=3,"",I1677="","←I列に所定労働時間を入力してください"),"")</f>
        <v/>
      </c>
    </row>
    <row r="1678" spans="1:12" ht="16.5" customHeight="1" x14ac:dyDescent="0.4">
      <c r="A1678" s="52" t="str">
        <f t="shared" si="26"/>
        <v/>
      </c>
      <c r="B1678" s="51"/>
      <c r="C1678" s="75"/>
      <c r="D1678" s="51"/>
      <c r="E1678" s="27" t="str" cm="1">
        <f t="array" ref="E1678">IFERROR(_xlfn.IFS(AND($F$4=45566,D1678="徳島"),VLOOKUP(D1678,最低賃金!$A$2:$G$49,2,FALSE),OR($F$4&lt;&gt;45566,D1678&lt;&gt;"徳島"),VLOOKUP(D1678,最低賃金!$A$2:$G$49,4,FALSE)),"")</f>
        <v/>
      </c>
      <c r="F1678" s="27" t="str">
        <f>IFERROR(VLOOKUP(D1678,最低賃金!$A$3:$G$49,6,FALSE),"")</f>
        <v/>
      </c>
      <c r="G1678" s="51"/>
      <c r="H1678" s="19"/>
      <c r="I1678" s="81"/>
      <c r="J1678" s="27" t="str" cm="1">
        <f t="array" ref="J1678">IFERROR(_xlfn.IFS(COUNTBLANK(G1678:I1678)=3,"",H1678="","H列に金額を入力してください",G1678=3,H1678,I1678="","I列に労働時間を入力してください",G1678=1,ROUND(H1678/(I1678*24),0),G1678=2,ROUND(H1678/(I1678*24),0)),"")</f>
        <v/>
      </c>
      <c r="K1678" s="80" t="str" cm="1">
        <f t="array" ref="K1678">IFERROR(_xlfn.IFS(D1678="","",J1678&lt;E1678,"×（法定外・要件外となる従業員です）",J1678&lt;=F1678,"〇",J1678&gt;F1678,"ー（要件外となる従業員です）"),"")</f>
        <v/>
      </c>
      <c r="L1678" s="25" t="str" cm="1">
        <f t="array" ref="L1678">IFERROR(_xlfn.IFS(COUNTBLANK(C1678:J1678)=8,"",C1678="","←C列に従業員名を姓名（フルネーム）で入力してください。誤変換にお気を付け下さい。",D1678="","←D列に都道府県を入力してください。",G1678="","←G列に1～3の選択肢を入力してください",H1678="","←H列に金額を入力してください",G1678=3,"",I1678="","←I列に所定労働時間を入力してください"),"")</f>
        <v/>
      </c>
    </row>
    <row r="1679" spans="1:12" ht="16.5" customHeight="1" x14ac:dyDescent="0.4">
      <c r="A1679" s="52" t="str">
        <f t="shared" si="26"/>
        <v/>
      </c>
      <c r="B1679" s="51"/>
      <c r="C1679" s="75"/>
      <c r="D1679" s="51"/>
      <c r="E1679" s="27" t="str" cm="1">
        <f t="array" ref="E1679">IFERROR(_xlfn.IFS(AND($F$4=45566,D1679="徳島"),VLOOKUP(D1679,最低賃金!$A$2:$G$49,2,FALSE),OR($F$4&lt;&gt;45566,D1679&lt;&gt;"徳島"),VLOOKUP(D1679,最低賃金!$A$2:$G$49,4,FALSE)),"")</f>
        <v/>
      </c>
      <c r="F1679" s="27" t="str">
        <f>IFERROR(VLOOKUP(D1679,最低賃金!$A$3:$G$49,6,FALSE),"")</f>
        <v/>
      </c>
      <c r="G1679" s="51"/>
      <c r="H1679" s="19"/>
      <c r="I1679" s="81"/>
      <c r="J1679" s="27" t="str" cm="1">
        <f t="array" ref="J1679">IFERROR(_xlfn.IFS(COUNTBLANK(G1679:I1679)=3,"",H1679="","H列に金額を入力してください",G1679=3,H1679,I1679="","I列に労働時間を入力してください",G1679=1,ROUND(H1679/(I1679*24),0),G1679=2,ROUND(H1679/(I1679*24),0)),"")</f>
        <v/>
      </c>
      <c r="K1679" s="80" t="str" cm="1">
        <f t="array" ref="K1679">IFERROR(_xlfn.IFS(D1679="","",J1679&lt;E1679,"×（法定外・要件外となる従業員です）",J1679&lt;=F1679,"〇",J1679&gt;F1679,"ー（要件外となる従業員です）"),"")</f>
        <v/>
      </c>
      <c r="L1679" s="25" t="str" cm="1">
        <f t="array" ref="L1679">IFERROR(_xlfn.IFS(COUNTBLANK(C1679:J1679)=8,"",C1679="","←C列に従業員名を姓名（フルネーム）で入力してください。誤変換にお気を付け下さい。",D1679="","←D列に都道府県を入力してください。",G1679="","←G列に1～3の選択肢を入力してください",H1679="","←H列に金額を入力してください",G1679=3,"",I1679="","←I列に所定労働時間を入力してください"),"")</f>
        <v/>
      </c>
    </row>
    <row r="1680" spans="1:12" ht="16.5" customHeight="1" x14ac:dyDescent="0.4">
      <c r="A1680" s="52" t="str">
        <f t="shared" si="26"/>
        <v/>
      </c>
      <c r="B1680" s="51"/>
      <c r="C1680" s="75"/>
      <c r="D1680" s="51"/>
      <c r="E1680" s="27" t="str" cm="1">
        <f t="array" ref="E1680">IFERROR(_xlfn.IFS(AND($F$4=45566,D1680="徳島"),VLOOKUP(D1680,最低賃金!$A$2:$G$49,2,FALSE),OR($F$4&lt;&gt;45566,D1680&lt;&gt;"徳島"),VLOOKUP(D1680,最低賃金!$A$2:$G$49,4,FALSE)),"")</f>
        <v/>
      </c>
      <c r="F1680" s="27" t="str">
        <f>IFERROR(VLOOKUP(D1680,最低賃金!$A$3:$G$49,6,FALSE),"")</f>
        <v/>
      </c>
      <c r="G1680" s="51"/>
      <c r="H1680" s="19"/>
      <c r="I1680" s="81"/>
      <c r="J1680" s="27" t="str" cm="1">
        <f t="array" ref="J1680">IFERROR(_xlfn.IFS(COUNTBLANK(G1680:I1680)=3,"",H1680="","H列に金額を入力してください",G1680=3,H1680,I1680="","I列に労働時間を入力してください",G1680=1,ROUND(H1680/(I1680*24),0),G1680=2,ROUND(H1680/(I1680*24),0)),"")</f>
        <v/>
      </c>
      <c r="K1680" s="80" t="str" cm="1">
        <f t="array" ref="K1680">IFERROR(_xlfn.IFS(D1680="","",J1680&lt;E1680,"×（法定外・要件外となる従業員です）",J1680&lt;=F1680,"〇",J1680&gt;F1680,"ー（要件外となる従業員です）"),"")</f>
        <v/>
      </c>
      <c r="L1680" s="25" t="str" cm="1">
        <f t="array" ref="L1680">IFERROR(_xlfn.IFS(COUNTBLANK(C1680:J1680)=8,"",C1680="","←C列に従業員名を姓名（フルネーム）で入力してください。誤変換にお気を付け下さい。",D1680="","←D列に都道府県を入力してください。",G1680="","←G列に1～3の選択肢を入力してください",H1680="","←H列に金額を入力してください",G1680=3,"",I1680="","←I列に所定労働時間を入力してください"),"")</f>
        <v/>
      </c>
    </row>
    <row r="1681" spans="1:12" ht="16.5" customHeight="1" x14ac:dyDescent="0.4">
      <c r="A1681" s="52" t="str">
        <f t="shared" si="26"/>
        <v/>
      </c>
      <c r="B1681" s="51"/>
      <c r="C1681" s="75"/>
      <c r="D1681" s="51"/>
      <c r="E1681" s="27" t="str" cm="1">
        <f t="array" ref="E1681">IFERROR(_xlfn.IFS(AND($F$4=45566,D1681="徳島"),VLOOKUP(D1681,最低賃金!$A$2:$G$49,2,FALSE),OR($F$4&lt;&gt;45566,D1681&lt;&gt;"徳島"),VLOOKUP(D1681,最低賃金!$A$2:$G$49,4,FALSE)),"")</f>
        <v/>
      </c>
      <c r="F1681" s="27" t="str">
        <f>IFERROR(VLOOKUP(D1681,最低賃金!$A$3:$G$49,6,FALSE),"")</f>
        <v/>
      </c>
      <c r="G1681" s="51"/>
      <c r="H1681" s="19"/>
      <c r="I1681" s="81"/>
      <c r="J1681" s="27" t="str" cm="1">
        <f t="array" ref="J1681">IFERROR(_xlfn.IFS(COUNTBLANK(G1681:I1681)=3,"",H1681="","H列に金額を入力してください",G1681=3,H1681,I1681="","I列に労働時間を入力してください",G1681=1,ROUND(H1681/(I1681*24),0),G1681=2,ROUND(H1681/(I1681*24),0)),"")</f>
        <v/>
      </c>
      <c r="K1681" s="80" t="str" cm="1">
        <f t="array" ref="K1681">IFERROR(_xlfn.IFS(D1681="","",J1681&lt;E1681,"×（法定外・要件外となる従業員です）",J1681&lt;=F1681,"〇",J1681&gt;F1681,"ー（要件外となる従業員です）"),"")</f>
        <v/>
      </c>
      <c r="L1681" s="25" t="str" cm="1">
        <f t="array" ref="L1681">IFERROR(_xlfn.IFS(COUNTBLANK(C1681:J1681)=8,"",C1681="","←C列に従業員名を姓名（フルネーム）で入力してください。誤変換にお気を付け下さい。",D1681="","←D列に都道府県を入力してください。",G1681="","←G列に1～3の選択肢を入力してください",H1681="","←H列に金額を入力してください",G1681=3,"",I1681="","←I列に所定労働時間を入力してください"),"")</f>
        <v/>
      </c>
    </row>
    <row r="1682" spans="1:12" ht="16.5" customHeight="1" x14ac:dyDescent="0.4">
      <c r="A1682" s="52" t="str">
        <f t="shared" si="26"/>
        <v/>
      </c>
      <c r="B1682" s="51"/>
      <c r="C1682" s="75"/>
      <c r="D1682" s="51"/>
      <c r="E1682" s="27" t="str" cm="1">
        <f t="array" ref="E1682">IFERROR(_xlfn.IFS(AND($F$4=45566,D1682="徳島"),VLOOKUP(D1682,最低賃金!$A$2:$G$49,2,FALSE),OR($F$4&lt;&gt;45566,D1682&lt;&gt;"徳島"),VLOOKUP(D1682,最低賃金!$A$2:$G$49,4,FALSE)),"")</f>
        <v/>
      </c>
      <c r="F1682" s="27" t="str">
        <f>IFERROR(VLOOKUP(D1682,最低賃金!$A$3:$G$49,6,FALSE),"")</f>
        <v/>
      </c>
      <c r="G1682" s="51"/>
      <c r="H1682" s="19"/>
      <c r="I1682" s="81"/>
      <c r="J1682" s="27" t="str" cm="1">
        <f t="array" ref="J1682">IFERROR(_xlfn.IFS(COUNTBLANK(G1682:I1682)=3,"",H1682="","H列に金額を入力してください",G1682=3,H1682,I1682="","I列に労働時間を入力してください",G1682=1,ROUND(H1682/(I1682*24),0),G1682=2,ROUND(H1682/(I1682*24),0)),"")</f>
        <v/>
      </c>
      <c r="K1682" s="80" t="str" cm="1">
        <f t="array" ref="K1682">IFERROR(_xlfn.IFS(D1682="","",J1682&lt;E1682,"×（法定外・要件外となる従業員です）",J1682&lt;=F1682,"〇",J1682&gt;F1682,"ー（要件外となる従業員です）"),"")</f>
        <v/>
      </c>
      <c r="L1682" s="25" t="str" cm="1">
        <f t="array" ref="L1682">IFERROR(_xlfn.IFS(COUNTBLANK(C1682:J1682)=8,"",C1682="","←C列に従業員名を姓名（フルネーム）で入力してください。誤変換にお気を付け下さい。",D1682="","←D列に都道府県を入力してください。",G1682="","←G列に1～3の選択肢を入力してください",H1682="","←H列に金額を入力してください",G1682=3,"",I1682="","←I列に所定労働時間を入力してください"),"")</f>
        <v/>
      </c>
    </row>
    <row r="1683" spans="1:12" ht="16.5" customHeight="1" x14ac:dyDescent="0.4">
      <c r="A1683" s="52" t="str">
        <f t="shared" si="26"/>
        <v/>
      </c>
      <c r="B1683" s="51"/>
      <c r="C1683" s="75"/>
      <c r="D1683" s="51"/>
      <c r="E1683" s="27" t="str" cm="1">
        <f t="array" ref="E1683">IFERROR(_xlfn.IFS(AND($F$4=45566,D1683="徳島"),VLOOKUP(D1683,最低賃金!$A$2:$G$49,2,FALSE),OR($F$4&lt;&gt;45566,D1683&lt;&gt;"徳島"),VLOOKUP(D1683,最低賃金!$A$2:$G$49,4,FALSE)),"")</f>
        <v/>
      </c>
      <c r="F1683" s="27" t="str">
        <f>IFERROR(VLOOKUP(D1683,最低賃金!$A$3:$G$49,6,FALSE),"")</f>
        <v/>
      </c>
      <c r="G1683" s="51"/>
      <c r="H1683" s="19"/>
      <c r="I1683" s="81"/>
      <c r="J1683" s="27" t="str" cm="1">
        <f t="array" ref="J1683">IFERROR(_xlfn.IFS(COUNTBLANK(G1683:I1683)=3,"",H1683="","H列に金額を入力してください",G1683=3,H1683,I1683="","I列に労働時間を入力してください",G1683=1,ROUND(H1683/(I1683*24),0),G1683=2,ROUND(H1683/(I1683*24),0)),"")</f>
        <v/>
      </c>
      <c r="K1683" s="80" t="str" cm="1">
        <f t="array" ref="K1683">IFERROR(_xlfn.IFS(D1683="","",J1683&lt;E1683,"×（法定外・要件外となる従業員です）",J1683&lt;=F1683,"〇",J1683&gt;F1683,"ー（要件外となる従業員です）"),"")</f>
        <v/>
      </c>
      <c r="L1683" s="25" t="str" cm="1">
        <f t="array" ref="L1683">IFERROR(_xlfn.IFS(COUNTBLANK(C1683:J1683)=8,"",C1683="","←C列に従業員名を姓名（フルネーム）で入力してください。誤変換にお気を付け下さい。",D1683="","←D列に都道府県を入力してください。",G1683="","←G列に1～3の選択肢を入力してください",H1683="","←H列に金額を入力してください",G1683=3,"",I1683="","←I列に所定労働時間を入力してください"),"")</f>
        <v/>
      </c>
    </row>
    <row r="1684" spans="1:12" ht="16.5" customHeight="1" x14ac:dyDescent="0.4">
      <c r="A1684" s="52" t="str">
        <f t="shared" si="26"/>
        <v/>
      </c>
      <c r="B1684" s="51"/>
      <c r="C1684" s="75"/>
      <c r="D1684" s="51"/>
      <c r="E1684" s="27" t="str" cm="1">
        <f t="array" ref="E1684">IFERROR(_xlfn.IFS(AND($F$4=45566,D1684="徳島"),VLOOKUP(D1684,最低賃金!$A$2:$G$49,2,FALSE),OR($F$4&lt;&gt;45566,D1684&lt;&gt;"徳島"),VLOOKUP(D1684,最低賃金!$A$2:$G$49,4,FALSE)),"")</f>
        <v/>
      </c>
      <c r="F1684" s="27" t="str">
        <f>IFERROR(VLOOKUP(D1684,最低賃金!$A$3:$G$49,6,FALSE),"")</f>
        <v/>
      </c>
      <c r="G1684" s="51"/>
      <c r="H1684" s="19"/>
      <c r="I1684" s="81"/>
      <c r="J1684" s="27" t="str" cm="1">
        <f t="array" ref="J1684">IFERROR(_xlfn.IFS(COUNTBLANK(G1684:I1684)=3,"",H1684="","H列に金額を入力してください",G1684=3,H1684,I1684="","I列に労働時間を入力してください",G1684=1,ROUND(H1684/(I1684*24),0),G1684=2,ROUND(H1684/(I1684*24),0)),"")</f>
        <v/>
      </c>
      <c r="K1684" s="80" t="str" cm="1">
        <f t="array" ref="K1684">IFERROR(_xlfn.IFS(D1684="","",J1684&lt;E1684,"×（法定外・要件外となる従業員です）",J1684&lt;=F1684,"〇",J1684&gt;F1684,"ー（要件外となる従業員です）"),"")</f>
        <v/>
      </c>
      <c r="L1684" s="25" t="str" cm="1">
        <f t="array" ref="L1684">IFERROR(_xlfn.IFS(COUNTBLANK(C1684:J1684)=8,"",C1684="","←C列に従業員名を姓名（フルネーム）で入力してください。誤変換にお気を付け下さい。",D1684="","←D列に都道府県を入力してください。",G1684="","←G列に1～3の選択肢を入力してください",H1684="","←H列に金額を入力してください",G1684=3,"",I1684="","←I列に所定労働時間を入力してください"),"")</f>
        <v/>
      </c>
    </row>
    <row r="1685" spans="1:12" ht="16.5" customHeight="1" x14ac:dyDescent="0.4">
      <c r="A1685" s="52" t="str">
        <f t="shared" si="26"/>
        <v/>
      </c>
      <c r="B1685" s="51"/>
      <c r="C1685" s="75"/>
      <c r="D1685" s="51"/>
      <c r="E1685" s="27" t="str" cm="1">
        <f t="array" ref="E1685">IFERROR(_xlfn.IFS(AND($F$4=45566,D1685="徳島"),VLOOKUP(D1685,最低賃金!$A$2:$G$49,2,FALSE),OR($F$4&lt;&gt;45566,D1685&lt;&gt;"徳島"),VLOOKUP(D1685,最低賃金!$A$2:$G$49,4,FALSE)),"")</f>
        <v/>
      </c>
      <c r="F1685" s="27" t="str">
        <f>IFERROR(VLOOKUP(D1685,最低賃金!$A$3:$G$49,6,FALSE),"")</f>
        <v/>
      </c>
      <c r="G1685" s="51"/>
      <c r="H1685" s="19"/>
      <c r="I1685" s="81"/>
      <c r="J1685" s="27" t="str" cm="1">
        <f t="array" ref="J1685">IFERROR(_xlfn.IFS(COUNTBLANK(G1685:I1685)=3,"",H1685="","H列に金額を入力してください",G1685=3,H1685,I1685="","I列に労働時間を入力してください",G1685=1,ROUND(H1685/(I1685*24),0),G1685=2,ROUND(H1685/(I1685*24),0)),"")</f>
        <v/>
      </c>
      <c r="K1685" s="80" t="str" cm="1">
        <f t="array" ref="K1685">IFERROR(_xlfn.IFS(D1685="","",J1685&lt;E1685,"×（法定外・要件外となる従業員です）",J1685&lt;=F1685,"〇",J1685&gt;F1685,"ー（要件外となる従業員です）"),"")</f>
        <v/>
      </c>
      <c r="L1685" s="25" t="str" cm="1">
        <f t="array" ref="L1685">IFERROR(_xlfn.IFS(COUNTBLANK(C1685:J1685)=8,"",C1685="","←C列に従業員名を姓名（フルネーム）で入力してください。誤変換にお気を付け下さい。",D1685="","←D列に都道府県を入力してください。",G1685="","←G列に1～3の選択肢を入力してください",H1685="","←H列に金額を入力してください",G1685=3,"",I1685="","←I列に所定労働時間を入力してください"),"")</f>
        <v/>
      </c>
    </row>
    <row r="1686" spans="1:12" ht="16.5" customHeight="1" x14ac:dyDescent="0.4">
      <c r="A1686" s="52" t="str">
        <f t="shared" si="26"/>
        <v/>
      </c>
      <c r="B1686" s="51"/>
      <c r="C1686" s="75"/>
      <c r="D1686" s="51"/>
      <c r="E1686" s="27" t="str" cm="1">
        <f t="array" ref="E1686">IFERROR(_xlfn.IFS(AND($F$4=45566,D1686="徳島"),VLOOKUP(D1686,最低賃金!$A$2:$G$49,2,FALSE),OR($F$4&lt;&gt;45566,D1686&lt;&gt;"徳島"),VLOOKUP(D1686,最低賃金!$A$2:$G$49,4,FALSE)),"")</f>
        <v/>
      </c>
      <c r="F1686" s="27" t="str">
        <f>IFERROR(VLOOKUP(D1686,最低賃金!$A$3:$G$49,6,FALSE),"")</f>
        <v/>
      </c>
      <c r="G1686" s="51"/>
      <c r="H1686" s="19"/>
      <c r="I1686" s="81"/>
      <c r="J1686" s="27" t="str" cm="1">
        <f t="array" ref="J1686">IFERROR(_xlfn.IFS(COUNTBLANK(G1686:I1686)=3,"",H1686="","H列に金額を入力してください",G1686=3,H1686,I1686="","I列に労働時間を入力してください",G1686=1,ROUND(H1686/(I1686*24),0),G1686=2,ROUND(H1686/(I1686*24),0)),"")</f>
        <v/>
      </c>
      <c r="K1686" s="80" t="str" cm="1">
        <f t="array" ref="K1686">IFERROR(_xlfn.IFS(D1686="","",J1686&lt;E1686,"×（法定外・要件外となる従業員です）",J1686&lt;=F1686,"〇",J1686&gt;F1686,"ー（要件外となる従業員です）"),"")</f>
        <v/>
      </c>
      <c r="L1686" s="25" t="str" cm="1">
        <f t="array" ref="L1686">IFERROR(_xlfn.IFS(COUNTBLANK(C1686:J1686)=8,"",C1686="","←C列に従業員名を姓名（フルネーム）で入力してください。誤変換にお気を付け下さい。",D1686="","←D列に都道府県を入力してください。",G1686="","←G列に1～3の選択肢を入力してください",H1686="","←H列に金額を入力してください",G1686=3,"",I1686="","←I列に所定労働時間を入力してください"),"")</f>
        <v/>
      </c>
    </row>
    <row r="1687" spans="1:12" ht="16.5" customHeight="1" x14ac:dyDescent="0.4">
      <c r="A1687" s="52" t="str">
        <f t="shared" si="26"/>
        <v/>
      </c>
      <c r="B1687" s="51"/>
      <c r="C1687" s="75"/>
      <c r="D1687" s="51"/>
      <c r="E1687" s="27" t="str" cm="1">
        <f t="array" ref="E1687">IFERROR(_xlfn.IFS(AND($F$4=45566,D1687="徳島"),VLOOKUP(D1687,最低賃金!$A$2:$G$49,2,FALSE),OR($F$4&lt;&gt;45566,D1687&lt;&gt;"徳島"),VLOOKUP(D1687,最低賃金!$A$2:$G$49,4,FALSE)),"")</f>
        <v/>
      </c>
      <c r="F1687" s="27" t="str">
        <f>IFERROR(VLOOKUP(D1687,最低賃金!$A$3:$G$49,6,FALSE),"")</f>
        <v/>
      </c>
      <c r="G1687" s="51"/>
      <c r="H1687" s="19"/>
      <c r="I1687" s="81"/>
      <c r="J1687" s="27" t="str" cm="1">
        <f t="array" ref="J1687">IFERROR(_xlfn.IFS(COUNTBLANK(G1687:I1687)=3,"",H1687="","H列に金額を入力してください",G1687=3,H1687,I1687="","I列に労働時間を入力してください",G1687=1,ROUND(H1687/(I1687*24),0),G1687=2,ROUND(H1687/(I1687*24),0)),"")</f>
        <v/>
      </c>
      <c r="K1687" s="80" t="str" cm="1">
        <f t="array" ref="K1687">IFERROR(_xlfn.IFS(D1687="","",J1687&lt;E1687,"×（法定外・要件外となる従業員です）",J1687&lt;=F1687,"〇",J1687&gt;F1687,"ー（要件外となる従業員です）"),"")</f>
        <v/>
      </c>
      <c r="L1687" s="25" t="str" cm="1">
        <f t="array" ref="L1687">IFERROR(_xlfn.IFS(COUNTBLANK(C1687:J1687)=8,"",C1687="","←C列に従業員名を姓名（フルネーム）で入力してください。誤変換にお気を付け下さい。",D1687="","←D列に都道府県を入力してください。",G1687="","←G列に1～3の選択肢を入力してください",H1687="","←H列に金額を入力してください",G1687=3,"",I1687="","←I列に所定労働時間を入力してください"),"")</f>
        <v/>
      </c>
    </row>
    <row r="1688" spans="1:12" ht="16.5" customHeight="1" x14ac:dyDescent="0.4">
      <c r="A1688" s="52" t="str">
        <f t="shared" si="26"/>
        <v/>
      </c>
      <c r="B1688" s="51"/>
      <c r="C1688" s="75"/>
      <c r="D1688" s="51"/>
      <c r="E1688" s="27" t="str" cm="1">
        <f t="array" ref="E1688">IFERROR(_xlfn.IFS(AND($F$4=45566,D1688="徳島"),VLOOKUP(D1688,最低賃金!$A$2:$G$49,2,FALSE),OR($F$4&lt;&gt;45566,D1688&lt;&gt;"徳島"),VLOOKUP(D1688,最低賃金!$A$2:$G$49,4,FALSE)),"")</f>
        <v/>
      </c>
      <c r="F1688" s="27" t="str">
        <f>IFERROR(VLOOKUP(D1688,最低賃金!$A$3:$G$49,6,FALSE),"")</f>
        <v/>
      </c>
      <c r="G1688" s="51"/>
      <c r="H1688" s="19"/>
      <c r="I1688" s="81"/>
      <c r="J1688" s="27" t="str" cm="1">
        <f t="array" ref="J1688">IFERROR(_xlfn.IFS(COUNTBLANK(G1688:I1688)=3,"",H1688="","H列に金額を入力してください",G1688=3,H1688,I1688="","I列に労働時間を入力してください",G1688=1,ROUND(H1688/(I1688*24),0),G1688=2,ROUND(H1688/(I1688*24),0)),"")</f>
        <v/>
      </c>
      <c r="K1688" s="80" t="str" cm="1">
        <f t="array" ref="K1688">IFERROR(_xlfn.IFS(D1688="","",J1688&lt;E1688,"×（法定外・要件外となる従業員です）",J1688&lt;=F1688,"〇",J1688&gt;F1688,"ー（要件外となる従業員です）"),"")</f>
        <v/>
      </c>
      <c r="L1688" s="25" t="str" cm="1">
        <f t="array" ref="L1688">IFERROR(_xlfn.IFS(COUNTBLANK(C1688:J1688)=8,"",C1688="","←C列に従業員名を姓名（フルネーム）で入力してください。誤変換にお気を付け下さい。",D1688="","←D列に都道府県を入力してください。",G1688="","←G列に1～3の選択肢を入力してください",H1688="","←H列に金額を入力してください",G1688=3,"",I1688="","←I列に所定労働時間を入力してください"),"")</f>
        <v/>
      </c>
    </row>
    <row r="1689" spans="1:12" ht="16.5" customHeight="1" x14ac:dyDescent="0.4">
      <c r="A1689" s="52" t="str">
        <f t="shared" si="26"/>
        <v/>
      </c>
      <c r="B1689" s="51"/>
      <c r="C1689" s="75"/>
      <c r="D1689" s="51"/>
      <c r="E1689" s="27" t="str" cm="1">
        <f t="array" ref="E1689">IFERROR(_xlfn.IFS(AND($F$4=45566,D1689="徳島"),VLOOKUP(D1689,最低賃金!$A$2:$G$49,2,FALSE),OR($F$4&lt;&gt;45566,D1689&lt;&gt;"徳島"),VLOOKUP(D1689,最低賃金!$A$2:$G$49,4,FALSE)),"")</f>
        <v/>
      </c>
      <c r="F1689" s="27" t="str">
        <f>IFERROR(VLOOKUP(D1689,最低賃金!$A$3:$G$49,6,FALSE),"")</f>
        <v/>
      </c>
      <c r="G1689" s="51"/>
      <c r="H1689" s="19"/>
      <c r="I1689" s="81"/>
      <c r="J1689" s="27" t="str" cm="1">
        <f t="array" ref="J1689">IFERROR(_xlfn.IFS(COUNTBLANK(G1689:I1689)=3,"",H1689="","H列に金額を入力してください",G1689=3,H1689,I1689="","I列に労働時間を入力してください",G1689=1,ROUND(H1689/(I1689*24),0),G1689=2,ROUND(H1689/(I1689*24),0)),"")</f>
        <v/>
      </c>
      <c r="K1689" s="80" t="str" cm="1">
        <f t="array" ref="K1689">IFERROR(_xlfn.IFS(D1689="","",J1689&lt;E1689,"×（法定外・要件外となる従業員です）",J1689&lt;=F1689,"〇",J1689&gt;F1689,"ー（要件外となる従業員です）"),"")</f>
        <v/>
      </c>
      <c r="L1689" s="25" t="str" cm="1">
        <f t="array" ref="L1689">IFERROR(_xlfn.IFS(COUNTBLANK(C1689:J1689)=8,"",C1689="","←C列に従業員名を姓名（フルネーム）で入力してください。誤変換にお気を付け下さい。",D1689="","←D列に都道府県を入力してください。",G1689="","←G列に1～3の選択肢を入力してください",H1689="","←H列に金額を入力してください",G1689=3,"",I1689="","←I列に所定労働時間を入力してください"),"")</f>
        <v/>
      </c>
    </row>
    <row r="1690" spans="1:12" ht="16.5" customHeight="1" x14ac:dyDescent="0.4">
      <c r="A1690" s="52" t="str">
        <f t="shared" si="26"/>
        <v/>
      </c>
      <c r="B1690" s="51"/>
      <c r="C1690" s="75"/>
      <c r="D1690" s="51"/>
      <c r="E1690" s="27" t="str" cm="1">
        <f t="array" ref="E1690">IFERROR(_xlfn.IFS(AND($F$4=45566,D1690="徳島"),VLOOKUP(D1690,最低賃金!$A$2:$G$49,2,FALSE),OR($F$4&lt;&gt;45566,D1690&lt;&gt;"徳島"),VLOOKUP(D1690,最低賃金!$A$2:$G$49,4,FALSE)),"")</f>
        <v/>
      </c>
      <c r="F1690" s="27" t="str">
        <f>IFERROR(VLOOKUP(D1690,最低賃金!$A$3:$G$49,6,FALSE),"")</f>
        <v/>
      </c>
      <c r="G1690" s="51"/>
      <c r="H1690" s="19"/>
      <c r="I1690" s="81"/>
      <c r="J1690" s="27" t="str" cm="1">
        <f t="array" ref="J1690">IFERROR(_xlfn.IFS(COUNTBLANK(G1690:I1690)=3,"",H1690="","H列に金額を入力してください",G1690=3,H1690,I1690="","I列に労働時間を入力してください",G1690=1,ROUND(H1690/(I1690*24),0),G1690=2,ROUND(H1690/(I1690*24),0)),"")</f>
        <v/>
      </c>
      <c r="K1690" s="80" t="str" cm="1">
        <f t="array" ref="K1690">IFERROR(_xlfn.IFS(D1690="","",J1690&lt;E1690,"×（法定外・要件外となる従業員です）",J1690&lt;=F1690,"〇",J1690&gt;F1690,"ー（要件外となる従業員です）"),"")</f>
        <v/>
      </c>
      <c r="L1690" s="25" t="str" cm="1">
        <f t="array" ref="L1690">IFERROR(_xlfn.IFS(COUNTBLANK(C1690:J1690)=8,"",C1690="","←C列に従業員名を姓名（フルネーム）で入力してください。誤変換にお気を付け下さい。",D1690="","←D列に都道府県を入力してください。",G1690="","←G列に1～3の選択肢を入力してください",H1690="","←H列に金額を入力してください",G1690=3,"",I1690="","←I列に所定労働時間を入力してください"),"")</f>
        <v/>
      </c>
    </row>
    <row r="1691" spans="1:12" ht="16.5" customHeight="1" x14ac:dyDescent="0.4">
      <c r="A1691" s="52" t="str">
        <f t="shared" si="26"/>
        <v/>
      </c>
      <c r="B1691" s="51"/>
      <c r="C1691" s="75"/>
      <c r="D1691" s="51"/>
      <c r="E1691" s="27" t="str" cm="1">
        <f t="array" ref="E1691">IFERROR(_xlfn.IFS(AND($F$4=45566,D1691="徳島"),VLOOKUP(D1691,最低賃金!$A$2:$G$49,2,FALSE),OR($F$4&lt;&gt;45566,D1691&lt;&gt;"徳島"),VLOOKUP(D1691,最低賃金!$A$2:$G$49,4,FALSE)),"")</f>
        <v/>
      </c>
      <c r="F1691" s="27" t="str">
        <f>IFERROR(VLOOKUP(D1691,最低賃金!$A$3:$G$49,6,FALSE),"")</f>
        <v/>
      </c>
      <c r="G1691" s="51"/>
      <c r="H1691" s="19"/>
      <c r="I1691" s="81"/>
      <c r="J1691" s="27" t="str" cm="1">
        <f t="array" ref="J1691">IFERROR(_xlfn.IFS(COUNTBLANK(G1691:I1691)=3,"",H1691="","H列に金額を入力してください",G1691=3,H1691,I1691="","I列に労働時間を入力してください",G1691=1,ROUND(H1691/(I1691*24),0),G1691=2,ROUND(H1691/(I1691*24),0)),"")</f>
        <v/>
      </c>
      <c r="K1691" s="80" t="str" cm="1">
        <f t="array" ref="K1691">IFERROR(_xlfn.IFS(D1691="","",J1691&lt;E1691,"×（法定外・要件外となる従業員です）",J1691&lt;=F1691,"〇",J1691&gt;F1691,"ー（要件外となる従業員です）"),"")</f>
        <v/>
      </c>
      <c r="L1691" s="25" t="str" cm="1">
        <f t="array" ref="L1691">IFERROR(_xlfn.IFS(COUNTBLANK(C1691:J1691)=8,"",C1691="","←C列に従業員名を姓名（フルネーム）で入力してください。誤変換にお気を付け下さい。",D1691="","←D列に都道府県を入力してください。",G1691="","←G列に1～3の選択肢を入力してください",H1691="","←H列に金額を入力してください",G1691=3,"",I1691="","←I列に所定労働時間を入力してください"),"")</f>
        <v/>
      </c>
    </row>
    <row r="1692" spans="1:12" ht="16.5" customHeight="1" x14ac:dyDescent="0.4">
      <c r="A1692" s="52" t="str">
        <f t="shared" si="26"/>
        <v/>
      </c>
      <c r="B1692" s="51"/>
      <c r="C1692" s="75"/>
      <c r="D1692" s="51"/>
      <c r="E1692" s="27" t="str" cm="1">
        <f t="array" ref="E1692">IFERROR(_xlfn.IFS(AND($F$4=45566,D1692="徳島"),VLOOKUP(D1692,最低賃金!$A$2:$G$49,2,FALSE),OR($F$4&lt;&gt;45566,D1692&lt;&gt;"徳島"),VLOOKUP(D1692,最低賃金!$A$2:$G$49,4,FALSE)),"")</f>
        <v/>
      </c>
      <c r="F1692" s="27" t="str">
        <f>IFERROR(VLOOKUP(D1692,最低賃金!$A$3:$G$49,6,FALSE),"")</f>
        <v/>
      </c>
      <c r="G1692" s="51"/>
      <c r="H1692" s="19"/>
      <c r="I1692" s="81"/>
      <c r="J1692" s="27" t="str" cm="1">
        <f t="array" ref="J1692">IFERROR(_xlfn.IFS(COUNTBLANK(G1692:I1692)=3,"",H1692="","H列に金額を入力してください",G1692=3,H1692,I1692="","I列に労働時間を入力してください",G1692=1,ROUND(H1692/(I1692*24),0),G1692=2,ROUND(H1692/(I1692*24),0)),"")</f>
        <v/>
      </c>
      <c r="K1692" s="80" t="str" cm="1">
        <f t="array" ref="K1692">IFERROR(_xlfn.IFS(D1692="","",J1692&lt;E1692,"×（法定外・要件外となる従業員です）",J1692&lt;=F1692,"〇",J1692&gt;F1692,"ー（要件外となる従業員です）"),"")</f>
        <v/>
      </c>
      <c r="L1692" s="25" t="str" cm="1">
        <f t="array" ref="L1692">IFERROR(_xlfn.IFS(COUNTBLANK(C1692:J1692)=8,"",C1692="","←C列に従業員名を姓名（フルネーム）で入力してください。誤変換にお気を付け下さい。",D1692="","←D列に都道府県を入力してください。",G1692="","←G列に1～3の選択肢を入力してください",H1692="","←H列に金額を入力してください",G1692=3,"",I1692="","←I列に所定労働時間を入力してください"),"")</f>
        <v/>
      </c>
    </row>
    <row r="1693" spans="1:12" ht="16.5" customHeight="1" x14ac:dyDescent="0.4">
      <c r="A1693" s="52" t="str">
        <f t="shared" si="26"/>
        <v/>
      </c>
      <c r="B1693" s="51"/>
      <c r="C1693" s="75"/>
      <c r="D1693" s="51"/>
      <c r="E1693" s="27" t="str" cm="1">
        <f t="array" ref="E1693">IFERROR(_xlfn.IFS(AND($F$4=45566,D1693="徳島"),VLOOKUP(D1693,最低賃金!$A$2:$G$49,2,FALSE),OR($F$4&lt;&gt;45566,D1693&lt;&gt;"徳島"),VLOOKUP(D1693,最低賃金!$A$2:$G$49,4,FALSE)),"")</f>
        <v/>
      </c>
      <c r="F1693" s="27" t="str">
        <f>IFERROR(VLOOKUP(D1693,最低賃金!$A$3:$G$49,6,FALSE),"")</f>
        <v/>
      </c>
      <c r="G1693" s="51"/>
      <c r="H1693" s="19"/>
      <c r="I1693" s="81"/>
      <c r="J1693" s="27" t="str" cm="1">
        <f t="array" ref="J1693">IFERROR(_xlfn.IFS(COUNTBLANK(G1693:I1693)=3,"",H1693="","H列に金額を入力してください",G1693=3,H1693,I1693="","I列に労働時間を入力してください",G1693=1,ROUND(H1693/(I1693*24),0),G1693=2,ROUND(H1693/(I1693*24),0)),"")</f>
        <v/>
      </c>
      <c r="K1693" s="80" t="str" cm="1">
        <f t="array" ref="K1693">IFERROR(_xlfn.IFS(D1693="","",J1693&lt;E1693,"×（法定外・要件外となる従業員です）",J1693&lt;=F1693,"〇",J1693&gt;F1693,"ー（要件外となる従業員です）"),"")</f>
        <v/>
      </c>
      <c r="L1693" s="25" t="str" cm="1">
        <f t="array" ref="L1693">IFERROR(_xlfn.IFS(COUNTBLANK(C1693:J1693)=8,"",C1693="","←C列に従業員名を姓名（フルネーム）で入力してください。誤変換にお気を付け下さい。",D1693="","←D列に都道府県を入力してください。",G1693="","←G列に1～3の選択肢を入力してください",H1693="","←H列に金額を入力してください",G1693=3,"",I1693="","←I列に所定労働時間を入力してください"),"")</f>
        <v/>
      </c>
    </row>
    <row r="1694" spans="1:12" ht="16.5" customHeight="1" x14ac:dyDescent="0.4">
      <c r="A1694" s="52" t="str">
        <f t="shared" si="26"/>
        <v/>
      </c>
      <c r="B1694" s="51"/>
      <c r="C1694" s="75"/>
      <c r="D1694" s="51"/>
      <c r="E1694" s="27" t="str" cm="1">
        <f t="array" ref="E1694">IFERROR(_xlfn.IFS(AND($F$4=45566,D1694="徳島"),VLOOKUP(D1694,最低賃金!$A$2:$G$49,2,FALSE),OR($F$4&lt;&gt;45566,D1694&lt;&gt;"徳島"),VLOOKUP(D1694,最低賃金!$A$2:$G$49,4,FALSE)),"")</f>
        <v/>
      </c>
      <c r="F1694" s="27" t="str">
        <f>IFERROR(VLOOKUP(D1694,最低賃金!$A$3:$G$49,6,FALSE),"")</f>
        <v/>
      </c>
      <c r="G1694" s="51"/>
      <c r="H1694" s="19"/>
      <c r="I1694" s="81"/>
      <c r="J1694" s="27" t="str" cm="1">
        <f t="array" ref="J1694">IFERROR(_xlfn.IFS(COUNTBLANK(G1694:I1694)=3,"",H1694="","H列に金額を入力してください",G1694=3,H1694,I1694="","I列に労働時間を入力してください",G1694=1,ROUND(H1694/(I1694*24),0),G1694=2,ROUND(H1694/(I1694*24),0)),"")</f>
        <v/>
      </c>
      <c r="K1694" s="80" t="str" cm="1">
        <f t="array" ref="K1694">IFERROR(_xlfn.IFS(D1694="","",J1694&lt;E1694,"×（法定外・要件外となる従業員です）",J1694&lt;=F1694,"〇",J1694&gt;F1694,"ー（要件外となる従業員です）"),"")</f>
        <v/>
      </c>
      <c r="L1694" s="25" t="str" cm="1">
        <f t="array" ref="L1694">IFERROR(_xlfn.IFS(COUNTBLANK(C1694:J1694)=8,"",C1694="","←C列に従業員名を姓名（フルネーム）で入力してください。誤変換にお気を付け下さい。",D1694="","←D列に都道府県を入力してください。",G1694="","←G列に1～3の選択肢を入力してください",H1694="","←H列に金額を入力してください",G1694=3,"",I1694="","←I列に所定労働時間を入力してください"),"")</f>
        <v/>
      </c>
    </row>
    <row r="1695" spans="1:12" ht="16.5" customHeight="1" x14ac:dyDescent="0.4">
      <c r="A1695" s="52" t="str">
        <f t="shared" si="26"/>
        <v/>
      </c>
      <c r="B1695" s="51"/>
      <c r="C1695" s="75"/>
      <c r="D1695" s="51"/>
      <c r="E1695" s="27" t="str" cm="1">
        <f t="array" ref="E1695">IFERROR(_xlfn.IFS(AND($F$4=45566,D1695="徳島"),VLOOKUP(D1695,最低賃金!$A$2:$G$49,2,FALSE),OR($F$4&lt;&gt;45566,D1695&lt;&gt;"徳島"),VLOOKUP(D1695,最低賃金!$A$2:$G$49,4,FALSE)),"")</f>
        <v/>
      </c>
      <c r="F1695" s="27" t="str">
        <f>IFERROR(VLOOKUP(D1695,最低賃金!$A$3:$G$49,6,FALSE),"")</f>
        <v/>
      </c>
      <c r="G1695" s="51"/>
      <c r="H1695" s="19"/>
      <c r="I1695" s="81"/>
      <c r="J1695" s="27" t="str" cm="1">
        <f t="array" ref="J1695">IFERROR(_xlfn.IFS(COUNTBLANK(G1695:I1695)=3,"",H1695="","H列に金額を入力してください",G1695=3,H1695,I1695="","I列に労働時間を入力してください",G1695=1,ROUND(H1695/(I1695*24),0),G1695=2,ROUND(H1695/(I1695*24),0)),"")</f>
        <v/>
      </c>
      <c r="K1695" s="80" t="str" cm="1">
        <f t="array" ref="K1695">IFERROR(_xlfn.IFS(D1695="","",J1695&lt;E1695,"×（法定外・要件外となる従業員です）",J1695&lt;=F1695,"〇",J1695&gt;F1695,"ー（要件外となる従業員です）"),"")</f>
        <v/>
      </c>
      <c r="L1695" s="25" t="str" cm="1">
        <f t="array" ref="L1695">IFERROR(_xlfn.IFS(COUNTBLANK(C1695:J1695)=8,"",C1695="","←C列に従業員名を姓名（フルネーム）で入力してください。誤変換にお気を付け下さい。",D1695="","←D列に都道府県を入力してください。",G1695="","←G列に1～3の選択肢を入力してください",H1695="","←H列に金額を入力してください",G1695=3,"",I1695="","←I列に所定労働時間を入力してください"),"")</f>
        <v/>
      </c>
    </row>
    <row r="1696" spans="1:12" ht="16.5" customHeight="1" x14ac:dyDescent="0.4">
      <c r="A1696" s="52" t="str">
        <f t="shared" si="26"/>
        <v/>
      </c>
      <c r="B1696" s="51"/>
      <c r="C1696" s="75"/>
      <c r="D1696" s="51"/>
      <c r="E1696" s="27" t="str" cm="1">
        <f t="array" ref="E1696">IFERROR(_xlfn.IFS(AND($F$4=45566,D1696="徳島"),VLOOKUP(D1696,最低賃金!$A$2:$G$49,2,FALSE),OR($F$4&lt;&gt;45566,D1696&lt;&gt;"徳島"),VLOOKUP(D1696,最低賃金!$A$2:$G$49,4,FALSE)),"")</f>
        <v/>
      </c>
      <c r="F1696" s="27" t="str">
        <f>IFERROR(VLOOKUP(D1696,最低賃金!$A$3:$G$49,6,FALSE),"")</f>
        <v/>
      </c>
      <c r="G1696" s="51"/>
      <c r="H1696" s="19"/>
      <c r="I1696" s="81"/>
      <c r="J1696" s="27" t="str" cm="1">
        <f t="array" ref="J1696">IFERROR(_xlfn.IFS(COUNTBLANK(G1696:I1696)=3,"",H1696="","H列に金額を入力してください",G1696=3,H1696,I1696="","I列に労働時間を入力してください",G1696=1,ROUND(H1696/(I1696*24),0),G1696=2,ROUND(H1696/(I1696*24),0)),"")</f>
        <v/>
      </c>
      <c r="K1696" s="80" t="str" cm="1">
        <f t="array" ref="K1696">IFERROR(_xlfn.IFS(D1696="","",J1696&lt;E1696,"×（法定外・要件外となる従業員です）",J1696&lt;=F1696,"〇",J1696&gt;F1696,"ー（要件外となる従業員です）"),"")</f>
        <v/>
      </c>
      <c r="L1696" s="25" t="str" cm="1">
        <f t="array" ref="L1696">IFERROR(_xlfn.IFS(COUNTBLANK(C1696:J1696)=8,"",C1696="","←C列に従業員名を姓名（フルネーム）で入力してください。誤変換にお気を付け下さい。",D1696="","←D列に都道府県を入力してください。",G1696="","←G列に1～3の選択肢を入力してください",H1696="","←H列に金額を入力してください",G1696=3,"",I1696="","←I列に所定労働時間を入力してください"),"")</f>
        <v/>
      </c>
    </row>
    <row r="1697" spans="1:12" ht="16.5" customHeight="1" x14ac:dyDescent="0.4">
      <c r="A1697" s="52" t="str">
        <f t="shared" si="26"/>
        <v/>
      </c>
      <c r="B1697" s="51"/>
      <c r="C1697" s="75"/>
      <c r="D1697" s="51"/>
      <c r="E1697" s="27" t="str" cm="1">
        <f t="array" ref="E1697">IFERROR(_xlfn.IFS(AND($F$4=45566,D1697="徳島"),VLOOKUP(D1697,最低賃金!$A$2:$G$49,2,FALSE),OR($F$4&lt;&gt;45566,D1697&lt;&gt;"徳島"),VLOOKUP(D1697,最低賃金!$A$2:$G$49,4,FALSE)),"")</f>
        <v/>
      </c>
      <c r="F1697" s="27" t="str">
        <f>IFERROR(VLOOKUP(D1697,最低賃金!$A$3:$G$49,6,FALSE),"")</f>
        <v/>
      </c>
      <c r="G1697" s="51"/>
      <c r="H1697" s="19"/>
      <c r="I1697" s="81"/>
      <c r="J1697" s="27" t="str" cm="1">
        <f t="array" ref="J1697">IFERROR(_xlfn.IFS(COUNTBLANK(G1697:I1697)=3,"",H1697="","H列に金額を入力してください",G1697=3,H1697,I1697="","I列に労働時間を入力してください",G1697=1,ROUND(H1697/(I1697*24),0),G1697=2,ROUND(H1697/(I1697*24),0)),"")</f>
        <v/>
      </c>
      <c r="K1697" s="80" t="str" cm="1">
        <f t="array" ref="K1697">IFERROR(_xlfn.IFS(D1697="","",J1697&lt;E1697,"×（法定外・要件外となる従業員です）",J1697&lt;=F1697,"〇",J1697&gt;F1697,"ー（要件外となる従業員です）"),"")</f>
        <v/>
      </c>
      <c r="L1697" s="25" t="str" cm="1">
        <f t="array" ref="L1697">IFERROR(_xlfn.IFS(COUNTBLANK(C1697:J1697)=8,"",C1697="","←C列に従業員名を姓名（フルネーム）で入力してください。誤変換にお気を付け下さい。",D1697="","←D列に都道府県を入力してください。",G1697="","←G列に1～3の選択肢を入力してください",H1697="","←H列に金額を入力してください",G1697=3,"",I1697="","←I列に所定労働時間を入力してください"),"")</f>
        <v/>
      </c>
    </row>
    <row r="1698" spans="1:12" ht="16.5" customHeight="1" x14ac:dyDescent="0.4">
      <c r="A1698" s="52" t="str">
        <f t="shared" si="26"/>
        <v/>
      </c>
      <c r="B1698" s="51"/>
      <c r="C1698" s="75"/>
      <c r="D1698" s="51"/>
      <c r="E1698" s="27" t="str" cm="1">
        <f t="array" ref="E1698">IFERROR(_xlfn.IFS(AND($F$4=45566,D1698="徳島"),VLOOKUP(D1698,最低賃金!$A$2:$G$49,2,FALSE),OR($F$4&lt;&gt;45566,D1698&lt;&gt;"徳島"),VLOOKUP(D1698,最低賃金!$A$2:$G$49,4,FALSE)),"")</f>
        <v/>
      </c>
      <c r="F1698" s="27" t="str">
        <f>IFERROR(VLOOKUP(D1698,最低賃金!$A$3:$G$49,6,FALSE),"")</f>
        <v/>
      </c>
      <c r="G1698" s="51"/>
      <c r="H1698" s="19"/>
      <c r="I1698" s="81"/>
      <c r="J1698" s="27" t="str" cm="1">
        <f t="array" ref="J1698">IFERROR(_xlfn.IFS(COUNTBLANK(G1698:I1698)=3,"",H1698="","H列に金額を入力してください",G1698=3,H1698,I1698="","I列に労働時間を入力してください",G1698=1,ROUND(H1698/(I1698*24),0),G1698=2,ROUND(H1698/(I1698*24),0)),"")</f>
        <v/>
      </c>
      <c r="K1698" s="80" t="str" cm="1">
        <f t="array" ref="K1698">IFERROR(_xlfn.IFS(D1698="","",J1698&lt;E1698,"×（法定外・要件外となる従業員です）",J1698&lt;=F1698,"〇",J1698&gt;F1698,"ー（要件外となる従業員です）"),"")</f>
        <v/>
      </c>
      <c r="L1698" s="25" t="str" cm="1">
        <f t="array" ref="L1698">IFERROR(_xlfn.IFS(COUNTBLANK(C1698:J1698)=8,"",C1698="","←C列に従業員名を姓名（フルネーム）で入力してください。誤変換にお気を付け下さい。",D1698="","←D列に都道府県を入力してください。",G1698="","←G列に1～3の選択肢を入力してください",H1698="","←H列に金額を入力してください",G1698=3,"",I1698="","←I列に所定労働時間を入力してください"),"")</f>
        <v/>
      </c>
    </row>
    <row r="1699" spans="1:12" ht="16.5" customHeight="1" x14ac:dyDescent="0.4">
      <c r="A1699" s="52" t="str">
        <f t="shared" si="26"/>
        <v/>
      </c>
      <c r="B1699" s="51"/>
      <c r="C1699" s="75"/>
      <c r="D1699" s="51"/>
      <c r="E1699" s="27" t="str" cm="1">
        <f t="array" ref="E1699">IFERROR(_xlfn.IFS(AND($F$4=45566,D1699="徳島"),VLOOKUP(D1699,最低賃金!$A$2:$G$49,2,FALSE),OR($F$4&lt;&gt;45566,D1699&lt;&gt;"徳島"),VLOOKUP(D1699,最低賃金!$A$2:$G$49,4,FALSE)),"")</f>
        <v/>
      </c>
      <c r="F1699" s="27" t="str">
        <f>IFERROR(VLOOKUP(D1699,最低賃金!$A$3:$G$49,6,FALSE),"")</f>
        <v/>
      </c>
      <c r="G1699" s="51"/>
      <c r="H1699" s="19"/>
      <c r="I1699" s="81"/>
      <c r="J1699" s="27" t="str" cm="1">
        <f t="array" ref="J1699">IFERROR(_xlfn.IFS(COUNTBLANK(G1699:I1699)=3,"",H1699="","H列に金額を入力してください",G1699=3,H1699,I1699="","I列に労働時間を入力してください",G1699=1,ROUND(H1699/(I1699*24),0),G1699=2,ROUND(H1699/(I1699*24),0)),"")</f>
        <v/>
      </c>
      <c r="K1699" s="80" t="str" cm="1">
        <f t="array" ref="K1699">IFERROR(_xlfn.IFS(D1699="","",J1699&lt;E1699,"×（法定外・要件外となる従業員です）",J1699&lt;=F1699,"〇",J1699&gt;F1699,"ー（要件外となる従業員です）"),"")</f>
        <v/>
      </c>
      <c r="L1699" s="25" t="str" cm="1">
        <f t="array" ref="L1699">IFERROR(_xlfn.IFS(COUNTBLANK(C1699:J1699)=8,"",C1699="","←C列に従業員名を姓名（フルネーム）で入力してください。誤変換にお気を付け下さい。",D1699="","←D列に都道府県を入力してください。",G1699="","←G列に1～3の選択肢を入力してください",H1699="","←H列に金額を入力してください",G1699=3,"",I1699="","←I列に所定労働時間を入力してください"),"")</f>
        <v/>
      </c>
    </row>
    <row r="1700" spans="1:12" ht="16.5" customHeight="1" x14ac:dyDescent="0.4">
      <c r="A1700" s="52" t="str">
        <f t="shared" si="26"/>
        <v/>
      </c>
      <c r="B1700" s="51"/>
      <c r="C1700" s="75"/>
      <c r="D1700" s="51"/>
      <c r="E1700" s="27" t="str" cm="1">
        <f t="array" ref="E1700">IFERROR(_xlfn.IFS(AND($F$4=45566,D1700="徳島"),VLOOKUP(D1700,最低賃金!$A$2:$G$49,2,FALSE),OR($F$4&lt;&gt;45566,D1700&lt;&gt;"徳島"),VLOOKUP(D1700,最低賃金!$A$2:$G$49,4,FALSE)),"")</f>
        <v/>
      </c>
      <c r="F1700" s="27" t="str">
        <f>IFERROR(VLOOKUP(D1700,最低賃金!$A$3:$G$49,6,FALSE),"")</f>
        <v/>
      </c>
      <c r="G1700" s="51"/>
      <c r="H1700" s="19"/>
      <c r="I1700" s="81"/>
      <c r="J1700" s="27" t="str" cm="1">
        <f t="array" ref="J1700">IFERROR(_xlfn.IFS(COUNTBLANK(G1700:I1700)=3,"",H1700="","H列に金額を入力してください",G1700=3,H1700,I1700="","I列に労働時間を入力してください",G1700=1,ROUND(H1700/(I1700*24),0),G1700=2,ROUND(H1700/(I1700*24),0)),"")</f>
        <v/>
      </c>
      <c r="K1700" s="80" t="str" cm="1">
        <f t="array" ref="K1700">IFERROR(_xlfn.IFS(D1700="","",J1700&lt;E1700,"×（法定外・要件外となる従業員です）",J1700&lt;=F1700,"〇",J1700&gt;F1700,"ー（要件外となる従業員です）"),"")</f>
        <v/>
      </c>
      <c r="L1700" s="25" t="str" cm="1">
        <f t="array" ref="L1700">IFERROR(_xlfn.IFS(COUNTBLANK(C1700:J1700)=8,"",C1700="","←C列に従業員名を姓名（フルネーム）で入力してください。誤変換にお気を付け下さい。",D1700="","←D列に都道府県を入力してください。",G1700="","←G列に1～3の選択肢を入力してください",H1700="","←H列に金額を入力してください",G1700=3,"",I1700="","←I列に所定労働時間を入力してください"),"")</f>
        <v/>
      </c>
    </row>
    <row r="1701" spans="1:12" ht="16.5" customHeight="1" x14ac:dyDescent="0.4">
      <c r="A1701" s="52" t="str">
        <f t="shared" si="26"/>
        <v/>
      </c>
      <c r="B1701" s="51"/>
      <c r="C1701" s="75"/>
      <c r="D1701" s="51"/>
      <c r="E1701" s="27" t="str" cm="1">
        <f t="array" ref="E1701">IFERROR(_xlfn.IFS(AND($F$4=45566,D1701="徳島"),VLOOKUP(D1701,最低賃金!$A$2:$G$49,2,FALSE),OR($F$4&lt;&gt;45566,D1701&lt;&gt;"徳島"),VLOOKUP(D1701,最低賃金!$A$2:$G$49,4,FALSE)),"")</f>
        <v/>
      </c>
      <c r="F1701" s="27" t="str">
        <f>IFERROR(VLOOKUP(D1701,最低賃金!$A$3:$G$49,6,FALSE),"")</f>
        <v/>
      </c>
      <c r="G1701" s="51"/>
      <c r="H1701" s="19"/>
      <c r="I1701" s="81"/>
      <c r="J1701" s="27" t="str" cm="1">
        <f t="array" ref="J1701">IFERROR(_xlfn.IFS(COUNTBLANK(G1701:I1701)=3,"",H1701="","H列に金額を入力してください",G1701=3,H1701,I1701="","I列に労働時間を入力してください",G1701=1,ROUND(H1701/(I1701*24),0),G1701=2,ROUND(H1701/(I1701*24),0)),"")</f>
        <v/>
      </c>
      <c r="K1701" s="80" t="str" cm="1">
        <f t="array" ref="K1701">IFERROR(_xlfn.IFS(D1701="","",J1701&lt;E1701,"×（法定外・要件外となる従業員です）",J1701&lt;=F1701,"〇",J1701&gt;F1701,"ー（要件外となる従業員です）"),"")</f>
        <v/>
      </c>
      <c r="L1701" s="25" t="str" cm="1">
        <f t="array" ref="L1701">IFERROR(_xlfn.IFS(COUNTBLANK(C1701:J1701)=8,"",C1701="","←C列に従業員名を姓名（フルネーム）で入力してください。誤変換にお気を付け下さい。",D1701="","←D列に都道府県を入力してください。",G1701="","←G列に1～3の選択肢を入力してください",H1701="","←H列に金額を入力してください",G1701=3,"",I1701="","←I列に所定労働時間を入力してください"),"")</f>
        <v/>
      </c>
    </row>
    <row r="1702" spans="1:12" ht="16.5" customHeight="1" x14ac:dyDescent="0.4">
      <c r="A1702" s="52" t="str">
        <f t="shared" si="26"/>
        <v/>
      </c>
      <c r="B1702" s="51"/>
      <c r="C1702" s="75"/>
      <c r="D1702" s="51"/>
      <c r="E1702" s="27" t="str" cm="1">
        <f t="array" ref="E1702">IFERROR(_xlfn.IFS(AND($F$4=45566,D1702="徳島"),VLOOKUP(D1702,最低賃金!$A$2:$G$49,2,FALSE),OR($F$4&lt;&gt;45566,D1702&lt;&gt;"徳島"),VLOOKUP(D1702,最低賃金!$A$2:$G$49,4,FALSE)),"")</f>
        <v/>
      </c>
      <c r="F1702" s="27" t="str">
        <f>IFERROR(VLOOKUP(D1702,最低賃金!$A$3:$G$49,6,FALSE),"")</f>
        <v/>
      </c>
      <c r="G1702" s="51"/>
      <c r="H1702" s="19"/>
      <c r="I1702" s="81"/>
      <c r="J1702" s="27" t="str" cm="1">
        <f t="array" ref="J1702">IFERROR(_xlfn.IFS(COUNTBLANK(G1702:I1702)=3,"",H1702="","H列に金額を入力してください",G1702=3,H1702,I1702="","I列に労働時間を入力してください",G1702=1,ROUND(H1702/(I1702*24),0),G1702=2,ROUND(H1702/(I1702*24),0)),"")</f>
        <v/>
      </c>
      <c r="K1702" s="80" t="str" cm="1">
        <f t="array" ref="K1702">IFERROR(_xlfn.IFS(D1702="","",J1702&lt;E1702,"×（法定外・要件外となる従業員です）",J1702&lt;=F1702,"〇",J1702&gt;F1702,"ー（要件外となる従業員です）"),"")</f>
        <v/>
      </c>
      <c r="L1702" s="25" t="str" cm="1">
        <f t="array" ref="L1702">IFERROR(_xlfn.IFS(COUNTBLANK(C1702:J1702)=8,"",C1702="","←C列に従業員名を姓名（フルネーム）で入力してください。誤変換にお気を付け下さい。",D1702="","←D列に都道府県を入力してください。",G1702="","←G列に1～3の選択肢を入力してください",H1702="","←H列に金額を入力してください",G1702=3,"",I1702="","←I列に所定労働時間を入力してください"),"")</f>
        <v/>
      </c>
    </row>
    <row r="1703" spans="1:12" ht="16.5" customHeight="1" x14ac:dyDescent="0.4">
      <c r="A1703" s="52" t="str">
        <f t="shared" si="26"/>
        <v/>
      </c>
      <c r="B1703" s="51"/>
      <c r="C1703" s="75"/>
      <c r="D1703" s="51"/>
      <c r="E1703" s="27" t="str" cm="1">
        <f t="array" ref="E1703">IFERROR(_xlfn.IFS(AND($F$4=45566,D1703="徳島"),VLOOKUP(D1703,最低賃金!$A$2:$G$49,2,FALSE),OR($F$4&lt;&gt;45566,D1703&lt;&gt;"徳島"),VLOOKUP(D1703,最低賃金!$A$2:$G$49,4,FALSE)),"")</f>
        <v/>
      </c>
      <c r="F1703" s="27" t="str">
        <f>IFERROR(VLOOKUP(D1703,最低賃金!$A$3:$G$49,6,FALSE),"")</f>
        <v/>
      </c>
      <c r="G1703" s="51"/>
      <c r="H1703" s="19"/>
      <c r="I1703" s="81"/>
      <c r="J1703" s="27" t="str" cm="1">
        <f t="array" ref="J1703">IFERROR(_xlfn.IFS(COUNTBLANK(G1703:I1703)=3,"",H1703="","H列に金額を入力してください",G1703=3,H1703,I1703="","I列に労働時間を入力してください",G1703=1,ROUND(H1703/(I1703*24),0),G1703=2,ROUND(H1703/(I1703*24),0)),"")</f>
        <v/>
      </c>
      <c r="K1703" s="80" t="str" cm="1">
        <f t="array" ref="K1703">IFERROR(_xlfn.IFS(D1703="","",J1703&lt;E1703,"×（法定外・要件外となる従業員です）",J1703&lt;=F1703,"〇",J1703&gt;F1703,"ー（要件外となる従業員です）"),"")</f>
        <v/>
      </c>
      <c r="L1703" s="25" t="str" cm="1">
        <f t="array" ref="L1703">IFERROR(_xlfn.IFS(COUNTBLANK(C1703:J1703)=8,"",C1703="","←C列に従業員名を姓名（フルネーム）で入力してください。誤変換にお気を付け下さい。",D1703="","←D列に都道府県を入力してください。",G1703="","←G列に1～3の選択肢を入力してください",H1703="","←H列に金額を入力してください",G1703=3,"",I1703="","←I列に所定労働時間を入力してください"),"")</f>
        <v/>
      </c>
    </row>
    <row r="1704" spans="1:12" ht="16.5" customHeight="1" x14ac:dyDescent="0.4">
      <c r="A1704" s="52" t="str">
        <f t="shared" si="26"/>
        <v/>
      </c>
      <c r="B1704" s="51"/>
      <c r="C1704" s="75"/>
      <c r="D1704" s="51"/>
      <c r="E1704" s="27" t="str" cm="1">
        <f t="array" ref="E1704">IFERROR(_xlfn.IFS(AND($F$4=45566,D1704="徳島"),VLOOKUP(D1704,最低賃金!$A$2:$G$49,2,FALSE),OR($F$4&lt;&gt;45566,D1704&lt;&gt;"徳島"),VLOOKUP(D1704,最低賃金!$A$2:$G$49,4,FALSE)),"")</f>
        <v/>
      </c>
      <c r="F1704" s="27" t="str">
        <f>IFERROR(VLOOKUP(D1704,最低賃金!$A$3:$G$49,6,FALSE),"")</f>
        <v/>
      </c>
      <c r="G1704" s="51"/>
      <c r="H1704" s="19"/>
      <c r="I1704" s="81"/>
      <c r="J1704" s="27" t="str" cm="1">
        <f t="array" ref="J1704">IFERROR(_xlfn.IFS(COUNTBLANK(G1704:I1704)=3,"",H1704="","H列に金額を入力してください",G1704=3,H1704,I1704="","I列に労働時間を入力してください",G1704=1,ROUND(H1704/(I1704*24),0),G1704=2,ROUND(H1704/(I1704*24),0)),"")</f>
        <v/>
      </c>
      <c r="K1704" s="80" t="str" cm="1">
        <f t="array" ref="K1704">IFERROR(_xlfn.IFS(D1704="","",J1704&lt;E1704,"×（法定外・要件外となる従業員です）",J1704&lt;=F1704,"〇",J1704&gt;F1704,"ー（要件外となる従業員です）"),"")</f>
        <v/>
      </c>
      <c r="L1704" s="25" t="str" cm="1">
        <f t="array" ref="L1704">IFERROR(_xlfn.IFS(COUNTBLANK(C1704:J1704)=8,"",C1704="","←C列に従業員名を姓名（フルネーム）で入力してください。誤変換にお気を付け下さい。",D1704="","←D列に都道府県を入力してください。",G1704="","←G列に1～3の選択肢を入力してください",H1704="","←H列に金額を入力してください",G1704=3,"",I1704="","←I列に所定労働時間を入力してください"),"")</f>
        <v/>
      </c>
    </row>
    <row r="1705" spans="1:12" ht="16.5" customHeight="1" x14ac:dyDescent="0.4">
      <c r="A1705" s="52" t="str">
        <f t="shared" si="26"/>
        <v/>
      </c>
      <c r="B1705" s="51"/>
      <c r="C1705" s="75"/>
      <c r="D1705" s="51"/>
      <c r="E1705" s="27" t="str" cm="1">
        <f t="array" ref="E1705">IFERROR(_xlfn.IFS(AND($F$4=45566,D1705="徳島"),VLOOKUP(D1705,最低賃金!$A$2:$G$49,2,FALSE),OR($F$4&lt;&gt;45566,D1705&lt;&gt;"徳島"),VLOOKUP(D1705,最低賃金!$A$2:$G$49,4,FALSE)),"")</f>
        <v/>
      </c>
      <c r="F1705" s="27" t="str">
        <f>IFERROR(VLOOKUP(D1705,最低賃金!$A$3:$G$49,6,FALSE),"")</f>
        <v/>
      </c>
      <c r="G1705" s="51"/>
      <c r="H1705" s="19"/>
      <c r="I1705" s="81"/>
      <c r="J1705" s="27" t="str" cm="1">
        <f t="array" ref="J1705">IFERROR(_xlfn.IFS(COUNTBLANK(G1705:I1705)=3,"",H1705="","H列に金額を入力してください",G1705=3,H1705,I1705="","I列に労働時間を入力してください",G1705=1,ROUND(H1705/(I1705*24),0),G1705=2,ROUND(H1705/(I1705*24),0)),"")</f>
        <v/>
      </c>
      <c r="K1705" s="80" t="str" cm="1">
        <f t="array" ref="K1705">IFERROR(_xlfn.IFS(D1705="","",J1705&lt;E1705,"×（法定外・要件外となる従業員です）",J1705&lt;=F1705,"〇",J1705&gt;F1705,"ー（要件外となる従業員です）"),"")</f>
        <v/>
      </c>
      <c r="L1705" s="25" t="str" cm="1">
        <f t="array" ref="L1705">IFERROR(_xlfn.IFS(COUNTBLANK(C1705:J1705)=8,"",C1705="","←C列に従業員名を姓名（フルネーム）で入力してください。誤変換にお気を付け下さい。",D1705="","←D列に都道府県を入力してください。",G1705="","←G列に1～3の選択肢を入力してください",H1705="","←H列に金額を入力してください",G1705=3,"",I1705="","←I列に所定労働時間を入力してください"),"")</f>
        <v/>
      </c>
    </row>
    <row r="1706" spans="1:12" ht="16.5" customHeight="1" x14ac:dyDescent="0.4">
      <c r="A1706" s="52" t="str">
        <f t="shared" si="26"/>
        <v/>
      </c>
      <c r="B1706" s="51"/>
      <c r="C1706" s="75"/>
      <c r="D1706" s="51"/>
      <c r="E1706" s="27" t="str" cm="1">
        <f t="array" ref="E1706">IFERROR(_xlfn.IFS(AND($F$4=45566,D1706="徳島"),VLOOKUP(D1706,最低賃金!$A$2:$G$49,2,FALSE),OR($F$4&lt;&gt;45566,D1706&lt;&gt;"徳島"),VLOOKUP(D1706,最低賃金!$A$2:$G$49,4,FALSE)),"")</f>
        <v/>
      </c>
      <c r="F1706" s="27" t="str">
        <f>IFERROR(VLOOKUP(D1706,最低賃金!$A$3:$G$49,6,FALSE),"")</f>
        <v/>
      </c>
      <c r="G1706" s="51"/>
      <c r="H1706" s="19"/>
      <c r="I1706" s="81"/>
      <c r="J1706" s="27" t="str" cm="1">
        <f t="array" ref="J1706">IFERROR(_xlfn.IFS(COUNTBLANK(G1706:I1706)=3,"",H1706="","H列に金額を入力してください",G1706=3,H1706,I1706="","I列に労働時間を入力してください",G1706=1,ROUND(H1706/(I1706*24),0),G1706=2,ROUND(H1706/(I1706*24),0)),"")</f>
        <v/>
      </c>
      <c r="K1706" s="80" t="str" cm="1">
        <f t="array" ref="K1706">IFERROR(_xlfn.IFS(D1706="","",J1706&lt;E1706,"×（法定外・要件外となる従業員です）",J1706&lt;=F1706,"〇",J1706&gt;F1706,"ー（要件外となる従業員です）"),"")</f>
        <v/>
      </c>
      <c r="L1706" s="25" t="str" cm="1">
        <f t="array" ref="L1706">IFERROR(_xlfn.IFS(COUNTBLANK(C1706:J1706)=8,"",C1706="","←C列に従業員名を姓名（フルネーム）で入力してください。誤変換にお気を付け下さい。",D1706="","←D列に都道府県を入力してください。",G1706="","←G列に1～3の選択肢を入力してください",H1706="","←H列に金額を入力してください",G1706=3,"",I1706="","←I列に所定労働時間を入力してください"),"")</f>
        <v/>
      </c>
    </row>
    <row r="1707" spans="1:12" ht="16.5" customHeight="1" x14ac:dyDescent="0.4">
      <c r="A1707" s="52" t="str">
        <f t="shared" si="26"/>
        <v/>
      </c>
      <c r="B1707" s="51"/>
      <c r="C1707" s="75"/>
      <c r="D1707" s="51"/>
      <c r="E1707" s="27" t="str" cm="1">
        <f t="array" ref="E1707">IFERROR(_xlfn.IFS(AND($F$4=45566,D1707="徳島"),VLOOKUP(D1707,最低賃金!$A$2:$G$49,2,FALSE),OR($F$4&lt;&gt;45566,D1707&lt;&gt;"徳島"),VLOOKUP(D1707,最低賃金!$A$2:$G$49,4,FALSE)),"")</f>
        <v/>
      </c>
      <c r="F1707" s="27" t="str">
        <f>IFERROR(VLOOKUP(D1707,最低賃金!$A$3:$G$49,6,FALSE),"")</f>
        <v/>
      </c>
      <c r="G1707" s="51"/>
      <c r="H1707" s="19"/>
      <c r="I1707" s="81"/>
      <c r="J1707" s="27" t="str" cm="1">
        <f t="array" ref="J1707">IFERROR(_xlfn.IFS(COUNTBLANK(G1707:I1707)=3,"",H1707="","H列に金額を入力してください",G1707=3,H1707,I1707="","I列に労働時間を入力してください",G1707=1,ROUND(H1707/(I1707*24),0),G1707=2,ROUND(H1707/(I1707*24),0)),"")</f>
        <v/>
      </c>
      <c r="K1707" s="80" t="str" cm="1">
        <f t="array" ref="K1707">IFERROR(_xlfn.IFS(D1707="","",J1707&lt;E1707,"×（法定外・要件外となる従業員です）",J1707&lt;=F1707,"〇",J1707&gt;F1707,"ー（要件外となる従業員です）"),"")</f>
        <v/>
      </c>
      <c r="L1707" s="25" t="str" cm="1">
        <f t="array" ref="L1707">IFERROR(_xlfn.IFS(COUNTBLANK(C1707:J1707)=8,"",C1707="","←C列に従業員名を姓名（フルネーム）で入力してください。誤変換にお気を付け下さい。",D1707="","←D列に都道府県を入力してください。",G1707="","←G列に1～3の選択肢を入力してください",H1707="","←H列に金額を入力してください",G1707=3,"",I1707="","←I列に所定労働時間を入力してください"),"")</f>
        <v/>
      </c>
    </row>
    <row r="1708" spans="1:12" ht="16.5" customHeight="1" x14ac:dyDescent="0.4">
      <c r="A1708" s="52" t="str">
        <f t="shared" si="26"/>
        <v/>
      </c>
      <c r="B1708" s="51"/>
      <c r="C1708" s="75"/>
      <c r="D1708" s="51"/>
      <c r="E1708" s="27" t="str" cm="1">
        <f t="array" ref="E1708">IFERROR(_xlfn.IFS(AND($F$4=45566,D1708="徳島"),VLOOKUP(D1708,最低賃金!$A$2:$G$49,2,FALSE),OR($F$4&lt;&gt;45566,D1708&lt;&gt;"徳島"),VLOOKUP(D1708,最低賃金!$A$2:$G$49,4,FALSE)),"")</f>
        <v/>
      </c>
      <c r="F1708" s="27" t="str">
        <f>IFERROR(VLOOKUP(D1708,最低賃金!$A$3:$G$49,6,FALSE),"")</f>
        <v/>
      </c>
      <c r="G1708" s="51"/>
      <c r="H1708" s="19"/>
      <c r="I1708" s="81"/>
      <c r="J1708" s="27" t="str" cm="1">
        <f t="array" ref="J1708">IFERROR(_xlfn.IFS(COUNTBLANK(G1708:I1708)=3,"",H1708="","H列に金額を入力してください",G1708=3,H1708,I1708="","I列に労働時間を入力してください",G1708=1,ROUND(H1708/(I1708*24),0),G1708=2,ROUND(H1708/(I1708*24),0)),"")</f>
        <v/>
      </c>
      <c r="K1708" s="80" t="str" cm="1">
        <f t="array" ref="K1708">IFERROR(_xlfn.IFS(D1708="","",J1708&lt;E1708,"×（法定外・要件外となる従業員です）",J1708&lt;=F1708,"〇",J1708&gt;F1708,"ー（要件外となる従業員です）"),"")</f>
        <v/>
      </c>
      <c r="L1708" s="25" t="str" cm="1">
        <f t="array" ref="L1708">IFERROR(_xlfn.IFS(COUNTBLANK(C1708:J1708)=8,"",C1708="","←C列に従業員名を姓名（フルネーム）で入力してください。誤変換にお気を付け下さい。",D1708="","←D列に都道府県を入力してください。",G1708="","←G列に1～3の選択肢を入力してください",H1708="","←H列に金額を入力してください",G1708=3,"",I1708="","←I列に所定労働時間を入力してください"),"")</f>
        <v/>
      </c>
    </row>
    <row r="1709" spans="1:12" ht="16.5" customHeight="1" x14ac:dyDescent="0.4">
      <c r="A1709" s="52" t="str">
        <f t="shared" si="26"/>
        <v/>
      </c>
      <c r="B1709" s="51"/>
      <c r="C1709" s="75"/>
      <c r="D1709" s="51"/>
      <c r="E1709" s="27" t="str" cm="1">
        <f t="array" ref="E1709">IFERROR(_xlfn.IFS(AND($F$4=45566,D1709="徳島"),VLOOKUP(D1709,最低賃金!$A$2:$G$49,2,FALSE),OR($F$4&lt;&gt;45566,D1709&lt;&gt;"徳島"),VLOOKUP(D1709,最低賃金!$A$2:$G$49,4,FALSE)),"")</f>
        <v/>
      </c>
      <c r="F1709" s="27" t="str">
        <f>IFERROR(VLOOKUP(D1709,最低賃金!$A$3:$G$49,6,FALSE),"")</f>
        <v/>
      </c>
      <c r="G1709" s="51"/>
      <c r="H1709" s="19"/>
      <c r="I1709" s="81"/>
      <c r="J1709" s="27" t="str" cm="1">
        <f t="array" ref="J1709">IFERROR(_xlfn.IFS(COUNTBLANK(G1709:I1709)=3,"",H1709="","H列に金額を入力してください",G1709=3,H1709,I1709="","I列に労働時間を入力してください",G1709=1,ROUND(H1709/(I1709*24),0),G1709=2,ROUND(H1709/(I1709*24),0)),"")</f>
        <v/>
      </c>
      <c r="K1709" s="80" t="str" cm="1">
        <f t="array" ref="K1709">IFERROR(_xlfn.IFS(D1709="","",J1709&lt;E1709,"×（法定外・要件外となる従業員です）",J1709&lt;=F1709,"〇",J1709&gt;F1709,"ー（要件外となる従業員です）"),"")</f>
        <v/>
      </c>
      <c r="L1709" s="25" t="str" cm="1">
        <f t="array" ref="L1709">IFERROR(_xlfn.IFS(COUNTBLANK(C1709:J1709)=8,"",C1709="","←C列に従業員名を姓名（フルネーム）で入力してください。誤変換にお気を付け下さい。",D1709="","←D列に都道府県を入力してください。",G1709="","←G列に1～3の選択肢を入力してください",H1709="","←H列に金額を入力してください",G1709=3,"",I1709="","←I列に所定労働時間を入力してください"),"")</f>
        <v/>
      </c>
    </row>
    <row r="1710" spans="1:12" ht="16.5" customHeight="1" x14ac:dyDescent="0.4">
      <c r="A1710" s="52" t="str">
        <f t="shared" si="26"/>
        <v/>
      </c>
      <c r="B1710" s="51"/>
      <c r="C1710" s="75"/>
      <c r="D1710" s="51"/>
      <c r="E1710" s="27" t="str" cm="1">
        <f t="array" ref="E1710">IFERROR(_xlfn.IFS(AND($F$4=45566,D1710="徳島"),VLOOKUP(D1710,最低賃金!$A$2:$G$49,2,FALSE),OR($F$4&lt;&gt;45566,D1710&lt;&gt;"徳島"),VLOOKUP(D1710,最低賃金!$A$2:$G$49,4,FALSE)),"")</f>
        <v/>
      </c>
      <c r="F1710" s="27" t="str">
        <f>IFERROR(VLOOKUP(D1710,最低賃金!$A$3:$G$49,6,FALSE),"")</f>
        <v/>
      </c>
      <c r="G1710" s="51"/>
      <c r="H1710" s="19"/>
      <c r="I1710" s="81"/>
      <c r="J1710" s="27" t="str" cm="1">
        <f t="array" ref="J1710">IFERROR(_xlfn.IFS(COUNTBLANK(G1710:I1710)=3,"",H1710="","H列に金額を入力してください",G1710=3,H1710,I1710="","I列に労働時間を入力してください",G1710=1,ROUND(H1710/(I1710*24),0),G1710=2,ROUND(H1710/(I1710*24),0)),"")</f>
        <v/>
      </c>
      <c r="K1710" s="80" t="str" cm="1">
        <f t="array" ref="K1710">IFERROR(_xlfn.IFS(D1710="","",J1710&lt;E1710,"×（法定外・要件外となる従業員です）",J1710&lt;=F1710,"〇",J1710&gt;F1710,"ー（要件外となる従業員です）"),"")</f>
        <v/>
      </c>
      <c r="L1710" s="25" t="str" cm="1">
        <f t="array" ref="L1710">IFERROR(_xlfn.IFS(COUNTBLANK(C1710:J1710)=8,"",C1710="","←C列に従業員名を姓名（フルネーム）で入力してください。誤変換にお気を付け下さい。",D1710="","←D列に都道府県を入力してください。",G1710="","←G列に1～3の選択肢を入力してください",H1710="","←H列に金額を入力してください",G1710=3,"",I1710="","←I列に所定労働時間を入力してください"),"")</f>
        <v/>
      </c>
    </row>
    <row r="1711" spans="1:12" ht="16.5" customHeight="1" x14ac:dyDescent="0.4">
      <c r="A1711" s="52" t="str">
        <f t="shared" si="26"/>
        <v/>
      </c>
      <c r="B1711" s="51"/>
      <c r="C1711" s="75"/>
      <c r="D1711" s="51"/>
      <c r="E1711" s="27" t="str" cm="1">
        <f t="array" ref="E1711">IFERROR(_xlfn.IFS(AND($F$4=45566,D1711="徳島"),VLOOKUP(D1711,最低賃金!$A$2:$G$49,2,FALSE),OR($F$4&lt;&gt;45566,D1711&lt;&gt;"徳島"),VLOOKUP(D1711,最低賃金!$A$2:$G$49,4,FALSE)),"")</f>
        <v/>
      </c>
      <c r="F1711" s="27" t="str">
        <f>IFERROR(VLOOKUP(D1711,最低賃金!$A$3:$G$49,6,FALSE),"")</f>
        <v/>
      </c>
      <c r="G1711" s="51"/>
      <c r="H1711" s="19"/>
      <c r="I1711" s="81"/>
      <c r="J1711" s="27" t="str" cm="1">
        <f t="array" ref="J1711">IFERROR(_xlfn.IFS(COUNTBLANK(G1711:I1711)=3,"",H1711="","H列に金額を入力してください",G1711=3,H1711,I1711="","I列に労働時間を入力してください",G1711=1,ROUND(H1711/(I1711*24),0),G1711=2,ROUND(H1711/(I1711*24),0)),"")</f>
        <v/>
      </c>
      <c r="K1711" s="80" t="str" cm="1">
        <f t="array" ref="K1711">IFERROR(_xlfn.IFS(D1711="","",J1711&lt;E1711,"×（法定外・要件外となる従業員です）",J1711&lt;=F1711,"〇",J1711&gt;F1711,"ー（要件外となる従業員です）"),"")</f>
        <v/>
      </c>
      <c r="L1711" s="25" t="str" cm="1">
        <f t="array" ref="L1711">IFERROR(_xlfn.IFS(COUNTBLANK(C1711:J1711)=8,"",C1711="","←C列に従業員名を姓名（フルネーム）で入力してください。誤変換にお気を付け下さい。",D1711="","←D列に都道府県を入力してください。",G1711="","←G列に1～3の選択肢を入力してください",H1711="","←H列に金額を入力してください",G1711=3,"",I1711="","←I列に所定労働時間を入力してください"),"")</f>
        <v/>
      </c>
    </row>
    <row r="1712" spans="1:12" ht="16.5" customHeight="1" x14ac:dyDescent="0.4">
      <c r="A1712" s="52" t="str">
        <f t="shared" si="26"/>
        <v/>
      </c>
      <c r="B1712" s="51"/>
      <c r="C1712" s="75"/>
      <c r="D1712" s="51"/>
      <c r="E1712" s="27" t="str" cm="1">
        <f t="array" ref="E1712">IFERROR(_xlfn.IFS(AND($F$4=45566,D1712="徳島"),VLOOKUP(D1712,最低賃金!$A$2:$G$49,2,FALSE),OR($F$4&lt;&gt;45566,D1712&lt;&gt;"徳島"),VLOOKUP(D1712,最低賃金!$A$2:$G$49,4,FALSE)),"")</f>
        <v/>
      </c>
      <c r="F1712" s="27" t="str">
        <f>IFERROR(VLOOKUP(D1712,最低賃金!$A$3:$G$49,6,FALSE),"")</f>
        <v/>
      </c>
      <c r="G1712" s="51"/>
      <c r="H1712" s="19"/>
      <c r="I1712" s="81"/>
      <c r="J1712" s="27" t="str" cm="1">
        <f t="array" ref="J1712">IFERROR(_xlfn.IFS(COUNTBLANK(G1712:I1712)=3,"",H1712="","H列に金額を入力してください",G1712=3,H1712,I1712="","I列に労働時間を入力してください",G1712=1,ROUND(H1712/(I1712*24),0),G1712=2,ROUND(H1712/(I1712*24),0)),"")</f>
        <v/>
      </c>
      <c r="K1712" s="80" t="str" cm="1">
        <f t="array" ref="K1712">IFERROR(_xlfn.IFS(D1712="","",J1712&lt;E1712,"×（法定外・要件外となる従業員です）",J1712&lt;=F1712,"〇",J1712&gt;F1712,"ー（要件外となる従業員です）"),"")</f>
        <v/>
      </c>
      <c r="L1712" s="25" t="str" cm="1">
        <f t="array" ref="L1712">IFERROR(_xlfn.IFS(COUNTBLANK(C1712:J1712)=8,"",C1712="","←C列に従業員名を姓名（フルネーム）で入力してください。誤変換にお気を付け下さい。",D1712="","←D列に都道府県を入力してください。",G1712="","←G列に1～3の選択肢を入力してください",H1712="","←H列に金額を入力してください",G1712=3,"",I1712="","←I列に所定労働時間を入力してください"),"")</f>
        <v/>
      </c>
    </row>
    <row r="1713" spans="1:12" ht="16.5" customHeight="1" x14ac:dyDescent="0.4">
      <c r="A1713" s="52" t="str">
        <f t="shared" si="26"/>
        <v/>
      </c>
      <c r="B1713" s="51"/>
      <c r="C1713" s="75"/>
      <c r="D1713" s="51"/>
      <c r="E1713" s="27" t="str" cm="1">
        <f t="array" ref="E1713">IFERROR(_xlfn.IFS(AND($F$4=45566,D1713="徳島"),VLOOKUP(D1713,最低賃金!$A$2:$G$49,2,FALSE),OR($F$4&lt;&gt;45566,D1713&lt;&gt;"徳島"),VLOOKUP(D1713,最低賃金!$A$2:$G$49,4,FALSE)),"")</f>
        <v/>
      </c>
      <c r="F1713" s="27" t="str">
        <f>IFERROR(VLOOKUP(D1713,最低賃金!$A$3:$G$49,6,FALSE),"")</f>
        <v/>
      </c>
      <c r="G1713" s="51"/>
      <c r="H1713" s="19"/>
      <c r="I1713" s="81"/>
      <c r="J1713" s="27" t="str" cm="1">
        <f t="array" ref="J1713">IFERROR(_xlfn.IFS(COUNTBLANK(G1713:I1713)=3,"",H1713="","H列に金額を入力してください",G1713=3,H1713,I1713="","I列に労働時間を入力してください",G1713=1,ROUND(H1713/(I1713*24),0),G1713=2,ROUND(H1713/(I1713*24),0)),"")</f>
        <v/>
      </c>
      <c r="K1713" s="80" t="str" cm="1">
        <f t="array" ref="K1713">IFERROR(_xlfn.IFS(D1713="","",J1713&lt;E1713,"×（法定外・要件外となる従業員です）",J1713&lt;=F1713,"〇",J1713&gt;F1713,"ー（要件外となる従業員です）"),"")</f>
        <v/>
      </c>
      <c r="L1713" s="25" t="str" cm="1">
        <f t="array" ref="L1713">IFERROR(_xlfn.IFS(COUNTBLANK(C1713:J1713)=8,"",C1713="","←C列に従業員名を姓名（フルネーム）で入力してください。誤変換にお気を付け下さい。",D1713="","←D列に都道府県を入力してください。",G1713="","←G列に1～3の選択肢を入力してください",H1713="","←H列に金額を入力してください",G1713=3,"",I1713="","←I列に所定労働時間を入力してください"),"")</f>
        <v/>
      </c>
    </row>
    <row r="1714" spans="1:12" ht="16.5" customHeight="1" x14ac:dyDescent="0.4">
      <c r="A1714" s="52" t="str">
        <f t="shared" si="26"/>
        <v/>
      </c>
      <c r="B1714" s="51"/>
      <c r="C1714" s="75"/>
      <c r="D1714" s="51"/>
      <c r="E1714" s="27" t="str" cm="1">
        <f t="array" ref="E1714">IFERROR(_xlfn.IFS(AND($F$4=45566,D1714="徳島"),VLOOKUP(D1714,最低賃金!$A$2:$G$49,2,FALSE),OR($F$4&lt;&gt;45566,D1714&lt;&gt;"徳島"),VLOOKUP(D1714,最低賃金!$A$2:$G$49,4,FALSE)),"")</f>
        <v/>
      </c>
      <c r="F1714" s="27" t="str">
        <f>IFERROR(VLOOKUP(D1714,最低賃金!$A$3:$G$49,6,FALSE),"")</f>
        <v/>
      </c>
      <c r="G1714" s="51"/>
      <c r="H1714" s="19"/>
      <c r="I1714" s="81"/>
      <c r="J1714" s="27" t="str" cm="1">
        <f t="array" ref="J1714">IFERROR(_xlfn.IFS(COUNTBLANK(G1714:I1714)=3,"",H1714="","H列に金額を入力してください",G1714=3,H1714,I1714="","I列に労働時間を入力してください",G1714=1,ROUND(H1714/(I1714*24),0),G1714=2,ROUND(H1714/(I1714*24),0)),"")</f>
        <v/>
      </c>
      <c r="K1714" s="80" t="str" cm="1">
        <f t="array" ref="K1714">IFERROR(_xlfn.IFS(D1714="","",J1714&lt;E1714,"×（法定外・要件外となる従業員です）",J1714&lt;=F1714,"〇",J1714&gt;F1714,"ー（要件外となる従業員です）"),"")</f>
        <v/>
      </c>
      <c r="L1714" s="25" t="str" cm="1">
        <f t="array" ref="L1714">IFERROR(_xlfn.IFS(COUNTBLANK(C1714:J1714)=8,"",C1714="","←C列に従業員名を姓名（フルネーム）で入力してください。誤変換にお気を付け下さい。",D1714="","←D列に都道府県を入力してください。",G1714="","←G列に1～3の選択肢を入力してください",H1714="","←H列に金額を入力してください",G1714=3,"",I1714="","←I列に所定労働時間を入力してください"),"")</f>
        <v/>
      </c>
    </row>
    <row r="1715" spans="1:12" ht="16.5" customHeight="1" x14ac:dyDescent="0.4">
      <c r="A1715" s="52" t="str">
        <f t="shared" si="26"/>
        <v/>
      </c>
      <c r="B1715" s="51"/>
      <c r="C1715" s="75"/>
      <c r="D1715" s="51"/>
      <c r="E1715" s="27" t="str" cm="1">
        <f t="array" ref="E1715">IFERROR(_xlfn.IFS(AND($F$4=45566,D1715="徳島"),VLOOKUP(D1715,最低賃金!$A$2:$G$49,2,FALSE),OR($F$4&lt;&gt;45566,D1715&lt;&gt;"徳島"),VLOOKUP(D1715,最低賃金!$A$2:$G$49,4,FALSE)),"")</f>
        <v/>
      </c>
      <c r="F1715" s="27" t="str">
        <f>IFERROR(VLOOKUP(D1715,最低賃金!$A$3:$G$49,6,FALSE),"")</f>
        <v/>
      </c>
      <c r="G1715" s="51"/>
      <c r="H1715" s="19"/>
      <c r="I1715" s="81"/>
      <c r="J1715" s="27" t="str" cm="1">
        <f t="array" ref="J1715">IFERROR(_xlfn.IFS(COUNTBLANK(G1715:I1715)=3,"",H1715="","H列に金額を入力してください",G1715=3,H1715,I1715="","I列に労働時間を入力してください",G1715=1,ROUND(H1715/(I1715*24),0),G1715=2,ROUND(H1715/(I1715*24),0)),"")</f>
        <v/>
      </c>
      <c r="K1715" s="80" t="str" cm="1">
        <f t="array" ref="K1715">IFERROR(_xlfn.IFS(D1715="","",J1715&lt;E1715,"×（法定外・要件外となる従業員です）",J1715&lt;=F1715,"〇",J1715&gt;F1715,"ー（要件外となる従業員です）"),"")</f>
        <v/>
      </c>
      <c r="L1715" s="25" t="str" cm="1">
        <f t="array" ref="L1715">IFERROR(_xlfn.IFS(COUNTBLANK(C1715:J1715)=8,"",C1715="","←C列に従業員名を姓名（フルネーム）で入力してください。誤変換にお気を付け下さい。",D1715="","←D列に都道府県を入力してください。",G1715="","←G列に1～3の選択肢を入力してください",H1715="","←H列に金額を入力してください",G1715=3,"",I1715="","←I列に所定労働時間を入力してください"),"")</f>
        <v/>
      </c>
    </row>
    <row r="1716" spans="1:12" ht="16.5" customHeight="1" x14ac:dyDescent="0.4">
      <c r="A1716" s="52" t="str">
        <f t="shared" si="26"/>
        <v/>
      </c>
      <c r="B1716" s="51"/>
      <c r="C1716" s="75"/>
      <c r="D1716" s="51"/>
      <c r="E1716" s="27" t="str" cm="1">
        <f t="array" ref="E1716">IFERROR(_xlfn.IFS(AND($F$4=45566,D1716="徳島"),VLOOKUP(D1716,最低賃金!$A$2:$G$49,2,FALSE),OR($F$4&lt;&gt;45566,D1716&lt;&gt;"徳島"),VLOOKUP(D1716,最低賃金!$A$2:$G$49,4,FALSE)),"")</f>
        <v/>
      </c>
      <c r="F1716" s="27" t="str">
        <f>IFERROR(VLOOKUP(D1716,最低賃金!$A$3:$G$49,6,FALSE),"")</f>
        <v/>
      </c>
      <c r="G1716" s="51"/>
      <c r="H1716" s="19"/>
      <c r="I1716" s="81"/>
      <c r="J1716" s="27" t="str" cm="1">
        <f t="array" ref="J1716">IFERROR(_xlfn.IFS(COUNTBLANK(G1716:I1716)=3,"",H1716="","H列に金額を入力してください",G1716=3,H1716,I1716="","I列に労働時間を入力してください",G1716=1,ROUND(H1716/(I1716*24),0),G1716=2,ROUND(H1716/(I1716*24),0)),"")</f>
        <v/>
      </c>
      <c r="K1716" s="80" t="str" cm="1">
        <f t="array" ref="K1716">IFERROR(_xlfn.IFS(D1716="","",J1716&lt;E1716,"×（法定外・要件外となる従業員です）",J1716&lt;=F1716,"〇",J1716&gt;F1716,"ー（要件外となる従業員です）"),"")</f>
        <v/>
      </c>
      <c r="L1716" s="25" t="str" cm="1">
        <f t="array" ref="L1716">IFERROR(_xlfn.IFS(COUNTBLANK(C1716:J1716)=8,"",C1716="","←C列に従業員名を姓名（フルネーム）で入力してください。誤変換にお気を付け下さい。",D1716="","←D列に都道府県を入力してください。",G1716="","←G列に1～3の選択肢を入力してください",H1716="","←H列に金額を入力してください",G1716=3,"",I1716="","←I列に所定労働時間を入力してください"),"")</f>
        <v/>
      </c>
    </row>
    <row r="1717" spans="1:12" ht="16.5" customHeight="1" x14ac:dyDescent="0.4">
      <c r="A1717" s="52" t="str">
        <f t="shared" si="26"/>
        <v/>
      </c>
      <c r="B1717" s="51"/>
      <c r="C1717" s="75"/>
      <c r="D1717" s="51"/>
      <c r="E1717" s="27" t="str" cm="1">
        <f t="array" ref="E1717">IFERROR(_xlfn.IFS(AND($F$4=45566,D1717="徳島"),VLOOKUP(D1717,最低賃金!$A$2:$G$49,2,FALSE),OR($F$4&lt;&gt;45566,D1717&lt;&gt;"徳島"),VLOOKUP(D1717,最低賃金!$A$2:$G$49,4,FALSE)),"")</f>
        <v/>
      </c>
      <c r="F1717" s="27" t="str">
        <f>IFERROR(VLOOKUP(D1717,最低賃金!$A$3:$G$49,6,FALSE),"")</f>
        <v/>
      </c>
      <c r="G1717" s="51"/>
      <c r="H1717" s="19"/>
      <c r="I1717" s="81"/>
      <c r="J1717" s="27" t="str" cm="1">
        <f t="array" ref="J1717">IFERROR(_xlfn.IFS(COUNTBLANK(G1717:I1717)=3,"",H1717="","H列に金額を入力してください",G1717=3,H1717,I1717="","I列に労働時間を入力してください",G1717=1,ROUND(H1717/(I1717*24),0),G1717=2,ROUND(H1717/(I1717*24),0)),"")</f>
        <v/>
      </c>
      <c r="K1717" s="80" t="str" cm="1">
        <f t="array" ref="K1717">IFERROR(_xlfn.IFS(D1717="","",J1717&lt;E1717,"×（法定外・要件外となる従業員です）",J1717&lt;=F1717,"〇",J1717&gt;F1717,"ー（要件外となる従業員です）"),"")</f>
        <v/>
      </c>
      <c r="L1717" s="25" t="str" cm="1">
        <f t="array" ref="L1717">IFERROR(_xlfn.IFS(COUNTBLANK(C1717:J1717)=8,"",C1717="","←C列に従業員名を姓名（フルネーム）で入力してください。誤変換にお気を付け下さい。",D1717="","←D列に都道府県を入力してください。",G1717="","←G列に1～3の選択肢を入力してください",H1717="","←H列に金額を入力してください",G1717=3,"",I1717="","←I列に所定労働時間を入力してください"),"")</f>
        <v/>
      </c>
    </row>
    <row r="1718" spans="1:12" ht="16.5" customHeight="1" x14ac:dyDescent="0.4">
      <c r="A1718" s="52" t="str">
        <f t="shared" si="26"/>
        <v/>
      </c>
      <c r="B1718" s="51"/>
      <c r="C1718" s="75"/>
      <c r="D1718" s="51"/>
      <c r="E1718" s="27" t="str" cm="1">
        <f t="array" ref="E1718">IFERROR(_xlfn.IFS(AND($F$4=45566,D1718="徳島"),VLOOKUP(D1718,最低賃金!$A$2:$G$49,2,FALSE),OR($F$4&lt;&gt;45566,D1718&lt;&gt;"徳島"),VLOOKUP(D1718,最低賃金!$A$2:$G$49,4,FALSE)),"")</f>
        <v/>
      </c>
      <c r="F1718" s="27" t="str">
        <f>IFERROR(VLOOKUP(D1718,最低賃金!$A$3:$G$49,6,FALSE),"")</f>
        <v/>
      </c>
      <c r="G1718" s="51"/>
      <c r="H1718" s="19"/>
      <c r="I1718" s="81"/>
      <c r="J1718" s="27" t="str" cm="1">
        <f t="array" ref="J1718">IFERROR(_xlfn.IFS(COUNTBLANK(G1718:I1718)=3,"",H1718="","H列に金額を入力してください",G1718=3,H1718,I1718="","I列に労働時間を入力してください",G1718=1,ROUND(H1718/(I1718*24),0),G1718=2,ROUND(H1718/(I1718*24),0)),"")</f>
        <v/>
      </c>
      <c r="K1718" s="80" t="str" cm="1">
        <f t="array" ref="K1718">IFERROR(_xlfn.IFS(D1718="","",J1718&lt;E1718,"×（法定外・要件外となる従業員です）",J1718&lt;=F1718,"〇",J1718&gt;F1718,"ー（要件外となる従業員です）"),"")</f>
        <v/>
      </c>
      <c r="L1718" s="25" t="str" cm="1">
        <f t="array" ref="L1718">IFERROR(_xlfn.IFS(COUNTBLANK(C1718:J1718)=8,"",C1718="","←C列に従業員名を姓名（フルネーム）で入力してください。誤変換にお気を付け下さい。",D1718="","←D列に都道府県を入力してください。",G1718="","←G列に1～3の選択肢を入力してください",H1718="","←H列に金額を入力してください",G1718=3,"",I1718="","←I列に所定労働時間を入力してください"),"")</f>
        <v/>
      </c>
    </row>
    <row r="1719" spans="1:12" ht="16.5" customHeight="1" x14ac:dyDescent="0.4">
      <c r="A1719" s="52" t="str">
        <f t="shared" si="26"/>
        <v/>
      </c>
      <c r="B1719" s="51"/>
      <c r="C1719" s="75"/>
      <c r="D1719" s="51"/>
      <c r="E1719" s="27" t="str" cm="1">
        <f t="array" ref="E1719">IFERROR(_xlfn.IFS(AND($F$4=45566,D1719="徳島"),VLOOKUP(D1719,最低賃金!$A$2:$G$49,2,FALSE),OR($F$4&lt;&gt;45566,D1719&lt;&gt;"徳島"),VLOOKUP(D1719,最低賃金!$A$2:$G$49,4,FALSE)),"")</f>
        <v/>
      </c>
      <c r="F1719" s="27" t="str">
        <f>IFERROR(VLOOKUP(D1719,最低賃金!$A$3:$G$49,6,FALSE),"")</f>
        <v/>
      </c>
      <c r="G1719" s="51"/>
      <c r="H1719" s="19"/>
      <c r="I1719" s="81"/>
      <c r="J1719" s="27" t="str" cm="1">
        <f t="array" ref="J1719">IFERROR(_xlfn.IFS(COUNTBLANK(G1719:I1719)=3,"",H1719="","H列に金額を入力してください",G1719=3,H1719,I1719="","I列に労働時間を入力してください",G1719=1,ROUND(H1719/(I1719*24),0),G1719=2,ROUND(H1719/(I1719*24),0)),"")</f>
        <v/>
      </c>
      <c r="K1719" s="80" t="str" cm="1">
        <f t="array" ref="K1719">IFERROR(_xlfn.IFS(D1719="","",J1719&lt;E1719,"×（法定外・要件外となる従業員です）",J1719&lt;=F1719,"〇",J1719&gt;F1719,"ー（要件外となる従業員です）"),"")</f>
        <v/>
      </c>
      <c r="L1719" s="25" t="str" cm="1">
        <f t="array" ref="L1719">IFERROR(_xlfn.IFS(COUNTBLANK(C1719:J1719)=8,"",C1719="","←C列に従業員名を姓名（フルネーム）で入力してください。誤変換にお気を付け下さい。",D1719="","←D列に都道府県を入力してください。",G1719="","←G列に1～3の選択肢を入力してください",H1719="","←H列に金額を入力してください",G1719=3,"",I1719="","←I列に所定労働時間を入力してください"),"")</f>
        <v/>
      </c>
    </row>
    <row r="1720" spans="1:12" ht="16.5" customHeight="1" x14ac:dyDescent="0.4">
      <c r="A1720" s="52" t="str">
        <f t="shared" si="26"/>
        <v/>
      </c>
      <c r="B1720" s="51"/>
      <c r="C1720" s="75"/>
      <c r="D1720" s="51"/>
      <c r="E1720" s="27" t="str" cm="1">
        <f t="array" ref="E1720">IFERROR(_xlfn.IFS(AND($F$4=45566,D1720="徳島"),VLOOKUP(D1720,最低賃金!$A$2:$G$49,2,FALSE),OR($F$4&lt;&gt;45566,D1720&lt;&gt;"徳島"),VLOOKUP(D1720,最低賃金!$A$2:$G$49,4,FALSE)),"")</f>
        <v/>
      </c>
      <c r="F1720" s="27" t="str">
        <f>IFERROR(VLOOKUP(D1720,最低賃金!$A$3:$G$49,6,FALSE),"")</f>
        <v/>
      </c>
      <c r="G1720" s="51"/>
      <c r="H1720" s="19"/>
      <c r="I1720" s="81"/>
      <c r="J1720" s="27" t="str" cm="1">
        <f t="array" ref="J1720">IFERROR(_xlfn.IFS(COUNTBLANK(G1720:I1720)=3,"",H1720="","H列に金額を入力してください",G1720=3,H1720,I1720="","I列に労働時間を入力してください",G1720=1,ROUND(H1720/(I1720*24),0),G1720=2,ROUND(H1720/(I1720*24),0)),"")</f>
        <v/>
      </c>
      <c r="K1720" s="80" t="str" cm="1">
        <f t="array" ref="K1720">IFERROR(_xlfn.IFS(D1720="","",J1720&lt;E1720,"×（法定外・要件外となる従業員です）",J1720&lt;=F1720,"〇",J1720&gt;F1720,"ー（要件外となる従業員です）"),"")</f>
        <v/>
      </c>
      <c r="L1720" s="25" t="str" cm="1">
        <f t="array" ref="L1720">IFERROR(_xlfn.IFS(COUNTBLANK(C1720:J1720)=8,"",C1720="","←C列に従業員名を姓名（フルネーム）で入力してください。誤変換にお気を付け下さい。",D1720="","←D列に都道府県を入力してください。",G1720="","←G列に1～3の選択肢を入力してください",H1720="","←H列に金額を入力してください",G1720=3,"",I1720="","←I列に所定労働時間を入力してください"),"")</f>
        <v/>
      </c>
    </row>
    <row r="1721" spans="1:12" ht="16.5" customHeight="1" x14ac:dyDescent="0.4">
      <c r="A1721" s="52" t="str">
        <f t="shared" si="26"/>
        <v/>
      </c>
      <c r="B1721" s="51"/>
      <c r="C1721" s="75"/>
      <c r="D1721" s="51"/>
      <c r="E1721" s="27" t="str" cm="1">
        <f t="array" ref="E1721">IFERROR(_xlfn.IFS(AND($F$4=45566,D1721="徳島"),VLOOKUP(D1721,最低賃金!$A$2:$G$49,2,FALSE),OR($F$4&lt;&gt;45566,D1721&lt;&gt;"徳島"),VLOOKUP(D1721,最低賃金!$A$2:$G$49,4,FALSE)),"")</f>
        <v/>
      </c>
      <c r="F1721" s="27" t="str">
        <f>IFERROR(VLOOKUP(D1721,最低賃金!$A$3:$G$49,6,FALSE),"")</f>
        <v/>
      </c>
      <c r="G1721" s="51"/>
      <c r="H1721" s="19"/>
      <c r="I1721" s="81"/>
      <c r="J1721" s="27" t="str" cm="1">
        <f t="array" ref="J1721">IFERROR(_xlfn.IFS(COUNTBLANK(G1721:I1721)=3,"",H1721="","H列に金額を入力してください",G1721=3,H1721,I1721="","I列に労働時間を入力してください",G1721=1,ROUND(H1721/(I1721*24),0),G1721=2,ROUND(H1721/(I1721*24),0)),"")</f>
        <v/>
      </c>
      <c r="K1721" s="80" t="str" cm="1">
        <f t="array" ref="K1721">IFERROR(_xlfn.IFS(D1721="","",J1721&lt;E1721,"×（法定外・要件外となる従業員です）",J1721&lt;=F1721,"〇",J1721&gt;F1721,"ー（要件外となる従業員です）"),"")</f>
        <v/>
      </c>
      <c r="L1721" s="25" t="str" cm="1">
        <f t="array" ref="L1721">IFERROR(_xlfn.IFS(COUNTBLANK(C1721:J1721)=8,"",C1721="","←C列に従業員名を姓名（フルネーム）で入力してください。誤変換にお気を付け下さい。",D1721="","←D列に都道府県を入力してください。",G1721="","←G列に1～3の選択肢を入力してください",H1721="","←H列に金額を入力してください",G1721=3,"",I1721="","←I列に所定労働時間を入力してください"),"")</f>
        <v/>
      </c>
    </row>
    <row r="1722" spans="1:12" ht="16.5" customHeight="1" x14ac:dyDescent="0.4">
      <c r="A1722" s="52" t="str">
        <f t="shared" si="26"/>
        <v/>
      </c>
      <c r="B1722" s="51"/>
      <c r="C1722" s="75"/>
      <c r="D1722" s="51"/>
      <c r="E1722" s="27" t="str" cm="1">
        <f t="array" ref="E1722">IFERROR(_xlfn.IFS(AND($F$4=45566,D1722="徳島"),VLOOKUP(D1722,最低賃金!$A$2:$G$49,2,FALSE),OR($F$4&lt;&gt;45566,D1722&lt;&gt;"徳島"),VLOOKUP(D1722,最低賃金!$A$2:$G$49,4,FALSE)),"")</f>
        <v/>
      </c>
      <c r="F1722" s="27" t="str">
        <f>IFERROR(VLOOKUP(D1722,最低賃金!$A$3:$G$49,6,FALSE),"")</f>
        <v/>
      </c>
      <c r="G1722" s="51"/>
      <c r="H1722" s="19"/>
      <c r="I1722" s="81"/>
      <c r="J1722" s="27" t="str" cm="1">
        <f t="array" ref="J1722">IFERROR(_xlfn.IFS(COUNTBLANK(G1722:I1722)=3,"",H1722="","H列に金額を入力してください",G1722=3,H1722,I1722="","I列に労働時間を入力してください",G1722=1,ROUND(H1722/(I1722*24),0),G1722=2,ROUND(H1722/(I1722*24),0)),"")</f>
        <v/>
      </c>
      <c r="K1722" s="80" t="str" cm="1">
        <f t="array" ref="K1722">IFERROR(_xlfn.IFS(D1722="","",J1722&lt;E1722,"×（法定外・要件外となる従業員です）",J1722&lt;=F1722,"〇",J1722&gt;F1722,"ー（要件外となる従業員です）"),"")</f>
        <v/>
      </c>
      <c r="L1722" s="25" t="str" cm="1">
        <f t="array" ref="L1722">IFERROR(_xlfn.IFS(COUNTBLANK(C1722:J1722)=8,"",C1722="","←C列に従業員名を姓名（フルネーム）で入力してください。誤変換にお気を付け下さい。",D1722="","←D列に都道府県を入力してください。",G1722="","←G列に1～3の選択肢を入力してください",H1722="","←H列に金額を入力してください",G1722=3,"",I1722="","←I列に所定労働時間を入力してください"),"")</f>
        <v/>
      </c>
    </row>
    <row r="1723" spans="1:12" ht="16.5" customHeight="1" x14ac:dyDescent="0.4">
      <c r="A1723" s="52" t="str">
        <f t="shared" si="26"/>
        <v/>
      </c>
      <c r="B1723" s="51"/>
      <c r="C1723" s="75"/>
      <c r="D1723" s="51"/>
      <c r="E1723" s="27" t="str" cm="1">
        <f t="array" ref="E1723">IFERROR(_xlfn.IFS(AND($F$4=45566,D1723="徳島"),VLOOKUP(D1723,最低賃金!$A$2:$G$49,2,FALSE),OR($F$4&lt;&gt;45566,D1723&lt;&gt;"徳島"),VLOOKUP(D1723,最低賃金!$A$2:$G$49,4,FALSE)),"")</f>
        <v/>
      </c>
      <c r="F1723" s="27" t="str">
        <f>IFERROR(VLOOKUP(D1723,最低賃金!$A$3:$G$49,6,FALSE),"")</f>
        <v/>
      </c>
      <c r="G1723" s="51"/>
      <c r="H1723" s="19"/>
      <c r="I1723" s="81"/>
      <c r="J1723" s="27" t="str" cm="1">
        <f t="array" ref="J1723">IFERROR(_xlfn.IFS(COUNTBLANK(G1723:I1723)=3,"",H1723="","H列に金額を入力してください",G1723=3,H1723,I1723="","I列に労働時間を入力してください",G1723=1,ROUND(H1723/(I1723*24),0),G1723=2,ROUND(H1723/(I1723*24),0)),"")</f>
        <v/>
      </c>
      <c r="K1723" s="80" t="str" cm="1">
        <f t="array" ref="K1723">IFERROR(_xlfn.IFS(D1723="","",J1723&lt;E1723,"×（法定外・要件外となる従業員です）",J1723&lt;=F1723,"〇",J1723&gt;F1723,"ー（要件外となる従業員です）"),"")</f>
        <v/>
      </c>
      <c r="L1723" s="25" t="str" cm="1">
        <f t="array" ref="L1723">IFERROR(_xlfn.IFS(COUNTBLANK(C1723:J1723)=8,"",C1723="","←C列に従業員名を姓名（フルネーム）で入力してください。誤変換にお気を付け下さい。",D1723="","←D列に都道府県を入力してください。",G1723="","←G列に1～3の選択肢を入力してください",H1723="","←H列に金額を入力してください",G1723=3,"",I1723="","←I列に所定労働時間を入力してください"),"")</f>
        <v/>
      </c>
    </row>
    <row r="1724" spans="1:12" ht="16.5" customHeight="1" x14ac:dyDescent="0.4">
      <c r="A1724" s="52" t="str">
        <f t="shared" si="26"/>
        <v/>
      </c>
      <c r="B1724" s="51"/>
      <c r="C1724" s="75"/>
      <c r="D1724" s="51"/>
      <c r="E1724" s="27" t="str" cm="1">
        <f t="array" ref="E1724">IFERROR(_xlfn.IFS(AND($F$4=45566,D1724="徳島"),VLOOKUP(D1724,最低賃金!$A$2:$G$49,2,FALSE),OR($F$4&lt;&gt;45566,D1724&lt;&gt;"徳島"),VLOOKUP(D1724,最低賃金!$A$2:$G$49,4,FALSE)),"")</f>
        <v/>
      </c>
      <c r="F1724" s="27" t="str">
        <f>IFERROR(VLOOKUP(D1724,最低賃金!$A$3:$G$49,6,FALSE),"")</f>
        <v/>
      </c>
      <c r="G1724" s="51"/>
      <c r="H1724" s="19"/>
      <c r="I1724" s="81"/>
      <c r="J1724" s="27" t="str" cm="1">
        <f t="array" ref="J1724">IFERROR(_xlfn.IFS(COUNTBLANK(G1724:I1724)=3,"",H1724="","H列に金額を入力してください",G1724=3,H1724,I1724="","I列に労働時間を入力してください",G1724=1,ROUND(H1724/(I1724*24),0),G1724=2,ROUND(H1724/(I1724*24),0)),"")</f>
        <v/>
      </c>
      <c r="K1724" s="80" t="str" cm="1">
        <f t="array" ref="K1724">IFERROR(_xlfn.IFS(D1724="","",J1724&lt;E1724,"×（法定外・要件外となる従業員です）",J1724&lt;=F1724,"〇",J1724&gt;F1724,"ー（要件外となる従業員です）"),"")</f>
        <v/>
      </c>
      <c r="L1724" s="25" t="str" cm="1">
        <f t="array" ref="L1724">IFERROR(_xlfn.IFS(COUNTBLANK(C1724:J1724)=8,"",C1724="","←C列に従業員名を姓名（フルネーム）で入力してください。誤変換にお気を付け下さい。",D1724="","←D列に都道府県を入力してください。",G1724="","←G列に1～3の選択肢を入力してください",H1724="","←H列に金額を入力してください",G1724=3,"",I1724="","←I列に所定労働時間を入力してください"),"")</f>
        <v/>
      </c>
    </row>
    <row r="1725" spans="1:12" ht="16.5" customHeight="1" x14ac:dyDescent="0.4">
      <c r="A1725" s="52" t="str">
        <f t="shared" si="26"/>
        <v/>
      </c>
      <c r="B1725" s="51"/>
      <c r="C1725" s="75"/>
      <c r="D1725" s="51"/>
      <c r="E1725" s="27" t="str" cm="1">
        <f t="array" ref="E1725">IFERROR(_xlfn.IFS(AND($F$4=45566,D1725="徳島"),VLOOKUP(D1725,最低賃金!$A$2:$G$49,2,FALSE),OR($F$4&lt;&gt;45566,D1725&lt;&gt;"徳島"),VLOOKUP(D1725,最低賃金!$A$2:$G$49,4,FALSE)),"")</f>
        <v/>
      </c>
      <c r="F1725" s="27" t="str">
        <f>IFERROR(VLOOKUP(D1725,最低賃金!$A$3:$G$49,6,FALSE),"")</f>
        <v/>
      </c>
      <c r="G1725" s="51"/>
      <c r="H1725" s="19"/>
      <c r="I1725" s="81"/>
      <c r="J1725" s="27" t="str" cm="1">
        <f t="array" ref="J1725">IFERROR(_xlfn.IFS(COUNTBLANK(G1725:I1725)=3,"",H1725="","H列に金額を入力してください",G1725=3,H1725,I1725="","I列に労働時間を入力してください",G1725=1,ROUND(H1725/(I1725*24),0),G1725=2,ROUND(H1725/(I1725*24),0)),"")</f>
        <v/>
      </c>
      <c r="K1725" s="80" t="str" cm="1">
        <f t="array" ref="K1725">IFERROR(_xlfn.IFS(D1725="","",J1725&lt;E1725,"×（法定外・要件外となる従業員です）",J1725&lt;=F1725,"〇",J1725&gt;F1725,"ー（要件外となる従業員です）"),"")</f>
        <v/>
      </c>
      <c r="L1725" s="25" t="str" cm="1">
        <f t="array" ref="L1725">IFERROR(_xlfn.IFS(COUNTBLANK(C1725:J1725)=8,"",C1725="","←C列に従業員名を姓名（フルネーム）で入力してください。誤変換にお気を付け下さい。",D1725="","←D列に都道府県を入力してください。",G1725="","←G列に1～3の選択肢を入力してください",H1725="","←H列に金額を入力してください",G1725=3,"",I1725="","←I列に所定労働時間を入力してください"),"")</f>
        <v/>
      </c>
    </row>
    <row r="1726" spans="1:12" ht="16.5" customHeight="1" x14ac:dyDescent="0.4">
      <c r="A1726" s="52" t="str">
        <f t="shared" si="26"/>
        <v/>
      </c>
      <c r="B1726" s="51"/>
      <c r="C1726" s="75"/>
      <c r="D1726" s="51"/>
      <c r="E1726" s="27" t="str" cm="1">
        <f t="array" ref="E1726">IFERROR(_xlfn.IFS(AND($F$4=45566,D1726="徳島"),VLOOKUP(D1726,最低賃金!$A$2:$G$49,2,FALSE),OR($F$4&lt;&gt;45566,D1726&lt;&gt;"徳島"),VLOOKUP(D1726,最低賃金!$A$2:$G$49,4,FALSE)),"")</f>
        <v/>
      </c>
      <c r="F1726" s="27" t="str">
        <f>IFERROR(VLOOKUP(D1726,最低賃金!$A$3:$G$49,6,FALSE),"")</f>
        <v/>
      </c>
      <c r="G1726" s="51"/>
      <c r="H1726" s="19"/>
      <c r="I1726" s="81"/>
      <c r="J1726" s="27" t="str" cm="1">
        <f t="array" ref="J1726">IFERROR(_xlfn.IFS(COUNTBLANK(G1726:I1726)=3,"",H1726="","H列に金額を入力してください",G1726=3,H1726,I1726="","I列に労働時間を入力してください",G1726=1,ROUND(H1726/(I1726*24),0),G1726=2,ROUND(H1726/(I1726*24),0)),"")</f>
        <v/>
      </c>
      <c r="K1726" s="80" t="str" cm="1">
        <f t="array" ref="K1726">IFERROR(_xlfn.IFS(D1726="","",J1726&lt;E1726,"×（法定外・要件外となる従業員です）",J1726&lt;=F1726,"〇",J1726&gt;F1726,"ー（要件外となる従業員です）"),"")</f>
        <v/>
      </c>
      <c r="L1726" s="25" t="str" cm="1">
        <f t="array" ref="L1726">IFERROR(_xlfn.IFS(COUNTBLANK(C1726:J1726)=8,"",C1726="","←C列に従業員名を姓名（フルネーム）で入力してください。誤変換にお気を付け下さい。",D1726="","←D列に都道府県を入力してください。",G1726="","←G列に1～3の選択肢を入力してください",H1726="","←H列に金額を入力してください",G1726=3,"",I1726="","←I列に所定労働時間を入力してください"),"")</f>
        <v/>
      </c>
    </row>
    <row r="1727" spans="1:12" ht="16.5" customHeight="1" x14ac:dyDescent="0.4">
      <c r="A1727" s="52" t="str">
        <f t="shared" si="26"/>
        <v/>
      </c>
      <c r="B1727" s="51"/>
      <c r="C1727" s="75"/>
      <c r="D1727" s="51"/>
      <c r="E1727" s="27" t="str" cm="1">
        <f t="array" ref="E1727">IFERROR(_xlfn.IFS(AND($F$4=45566,D1727="徳島"),VLOOKUP(D1727,最低賃金!$A$2:$G$49,2,FALSE),OR($F$4&lt;&gt;45566,D1727&lt;&gt;"徳島"),VLOOKUP(D1727,最低賃金!$A$2:$G$49,4,FALSE)),"")</f>
        <v/>
      </c>
      <c r="F1727" s="27" t="str">
        <f>IFERROR(VLOOKUP(D1727,最低賃金!$A$3:$G$49,6,FALSE),"")</f>
        <v/>
      </c>
      <c r="G1727" s="51"/>
      <c r="H1727" s="19"/>
      <c r="I1727" s="81"/>
      <c r="J1727" s="27" t="str" cm="1">
        <f t="array" ref="J1727">IFERROR(_xlfn.IFS(COUNTBLANK(G1727:I1727)=3,"",H1727="","H列に金額を入力してください",G1727=3,H1727,I1727="","I列に労働時間を入力してください",G1727=1,ROUND(H1727/(I1727*24),0),G1727=2,ROUND(H1727/(I1727*24),0)),"")</f>
        <v/>
      </c>
      <c r="K1727" s="80" t="str" cm="1">
        <f t="array" ref="K1727">IFERROR(_xlfn.IFS(D1727="","",J1727&lt;E1727,"×（法定外・要件外となる従業員です）",J1727&lt;=F1727,"〇",J1727&gt;F1727,"ー（要件外となる従業員です）"),"")</f>
        <v/>
      </c>
      <c r="L1727" s="25" t="str" cm="1">
        <f t="array" ref="L1727">IFERROR(_xlfn.IFS(COUNTBLANK(C1727:J1727)=8,"",C1727="","←C列に従業員名を姓名（フルネーム）で入力してください。誤変換にお気を付け下さい。",D1727="","←D列に都道府県を入力してください。",G1727="","←G列に1～3の選択肢を入力してください",H1727="","←H列に金額を入力してください",G1727=3,"",I1727="","←I列に所定労働時間を入力してください"),"")</f>
        <v/>
      </c>
    </row>
    <row r="1728" spans="1:12" ht="16.5" customHeight="1" x14ac:dyDescent="0.4">
      <c r="A1728" s="52" t="str">
        <f t="shared" si="26"/>
        <v/>
      </c>
      <c r="B1728" s="51"/>
      <c r="C1728" s="75"/>
      <c r="D1728" s="51"/>
      <c r="E1728" s="27" t="str" cm="1">
        <f t="array" ref="E1728">IFERROR(_xlfn.IFS(AND($F$4=45566,D1728="徳島"),VLOOKUP(D1728,最低賃金!$A$2:$G$49,2,FALSE),OR($F$4&lt;&gt;45566,D1728&lt;&gt;"徳島"),VLOOKUP(D1728,最低賃金!$A$2:$G$49,4,FALSE)),"")</f>
        <v/>
      </c>
      <c r="F1728" s="27" t="str">
        <f>IFERROR(VLOOKUP(D1728,最低賃金!$A$3:$G$49,6,FALSE),"")</f>
        <v/>
      </c>
      <c r="G1728" s="51"/>
      <c r="H1728" s="19"/>
      <c r="I1728" s="81"/>
      <c r="J1728" s="27" t="str" cm="1">
        <f t="array" ref="J1728">IFERROR(_xlfn.IFS(COUNTBLANK(G1728:I1728)=3,"",H1728="","H列に金額を入力してください",G1728=3,H1728,I1728="","I列に労働時間を入力してください",G1728=1,ROUND(H1728/(I1728*24),0),G1728=2,ROUND(H1728/(I1728*24),0)),"")</f>
        <v/>
      </c>
      <c r="K1728" s="80" t="str" cm="1">
        <f t="array" ref="K1728">IFERROR(_xlfn.IFS(D1728="","",J1728&lt;E1728,"×（法定外・要件外となる従業員です）",J1728&lt;=F1728,"〇",J1728&gt;F1728,"ー（要件外となる従業員です）"),"")</f>
        <v/>
      </c>
      <c r="L1728" s="25" t="str" cm="1">
        <f t="array" ref="L1728">IFERROR(_xlfn.IFS(COUNTBLANK(C1728:J1728)=8,"",C1728="","←C列に従業員名を姓名（フルネーム）で入力してください。誤変換にお気を付け下さい。",D1728="","←D列に都道府県を入力してください。",G1728="","←G列に1～3の選択肢を入力してください",H1728="","←H列に金額を入力してください",G1728=3,"",I1728="","←I列に所定労働時間を入力してください"),"")</f>
        <v/>
      </c>
    </row>
    <row r="1729" spans="1:12" ht="16.5" customHeight="1" x14ac:dyDescent="0.4">
      <c r="A1729" s="52" t="str">
        <f t="shared" si="26"/>
        <v/>
      </c>
      <c r="B1729" s="51"/>
      <c r="C1729" s="75"/>
      <c r="D1729" s="51"/>
      <c r="E1729" s="27" t="str" cm="1">
        <f t="array" ref="E1729">IFERROR(_xlfn.IFS(AND($F$4=45566,D1729="徳島"),VLOOKUP(D1729,最低賃金!$A$2:$G$49,2,FALSE),OR($F$4&lt;&gt;45566,D1729&lt;&gt;"徳島"),VLOOKUP(D1729,最低賃金!$A$2:$G$49,4,FALSE)),"")</f>
        <v/>
      </c>
      <c r="F1729" s="27" t="str">
        <f>IFERROR(VLOOKUP(D1729,最低賃金!$A$3:$G$49,6,FALSE),"")</f>
        <v/>
      </c>
      <c r="G1729" s="51"/>
      <c r="H1729" s="19"/>
      <c r="I1729" s="81"/>
      <c r="J1729" s="27" t="str" cm="1">
        <f t="array" ref="J1729">IFERROR(_xlfn.IFS(COUNTBLANK(G1729:I1729)=3,"",H1729="","H列に金額を入力してください",G1729=3,H1729,I1729="","I列に労働時間を入力してください",G1729=1,ROUND(H1729/(I1729*24),0),G1729=2,ROUND(H1729/(I1729*24),0)),"")</f>
        <v/>
      </c>
      <c r="K1729" s="80" t="str" cm="1">
        <f t="array" ref="K1729">IFERROR(_xlfn.IFS(D1729="","",J1729&lt;E1729,"×（法定外・要件外となる従業員です）",J1729&lt;=F1729,"〇",J1729&gt;F1729,"ー（要件外となる従業員です）"),"")</f>
        <v/>
      </c>
      <c r="L1729" s="25" t="str" cm="1">
        <f t="array" ref="L1729">IFERROR(_xlfn.IFS(COUNTBLANK(C1729:J1729)=8,"",C1729="","←C列に従業員名を姓名（フルネーム）で入力してください。誤変換にお気を付け下さい。",D1729="","←D列に都道府県を入力してください。",G1729="","←G列に1～3の選択肢を入力してください",H1729="","←H列に金額を入力してください",G1729=3,"",I1729="","←I列に所定労働時間を入力してください"),"")</f>
        <v/>
      </c>
    </row>
    <row r="1730" spans="1:12" ht="16.5" customHeight="1" x14ac:dyDescent="0.4">
      <c r="A1730" s="52" t="str">
        <f t="shared" si="26"/>
        <v/>
      </c>
      <c r="B1730" s="51"/>
      <c r="C1730" s="75"/>
      <c r="D1730" s="51"/>
      <c r="E1730" s="27" t="str" cm="1">
        <f t="array" ref="E1730">IFERROR(_xlfn.IFS(AND($F$4=45566,D1730="徳島"),VLOOKUP(D1730,最低賃金!$A$2:$G$49,2,FALSE),OR($F$4&lt;&gt;45566,D1730&lt;&gt;"徳島"),VLOOKUP(D1730,最低賃金!$A$2:$G$49,4,FALSE)),"")</f>
        <v/>
      </c>
      <c r="F1730" s="27" t="str">
        <f>IFERROR(VLOOKUP(D1730,最低賃金!$A$3:$G$49,6,FALSE),"")</f>
        <v/>
      </c>
      <c r="G1730" s="51"/>
      <c r="H1730" s="19"/>
      <c r="I1730" s="81"/>
      <c r="J1730" s="27" t="str" cm="1">
        <f t="array" ref="J1730">IFERROR(_xlfn.IFS(COUNTBLANK(G1730:I1730)=3,"",H1730="","H列に金額を入力してください",G1730=3,H1730,I1730="","I列に労働時間を入力してください",G1730=1,ROUND(H1730/(I1730*24),0),G1730=2,ROUND(H1730/(I1730*24),0)),"")</f>
        <v/>
      </c>
      <c r="K1730" s="80" t="str" cm="1">
        <f t="array" ref="K1730">IFERROR(_xlfn.IFS(D1730="","",J1730&lt;E1730,"×（法定外・要件外となる従業員です）",J1730&lt;=F1730,"〇",J1730&gt;F1730,"ー（要件外となる従業員です）"),"")</f>
        <v/>
      </c>
      <c r="L1730" s="25" t="str" cm="1">
        <f t="array" ref="L1730">IFERROR(_xlfn.IFS(COUNTBLANK(C1730:J1730)=8,"",C1730="","←C列に従業員名を姓名（フルネーム）で入力してください。誤変換にお気を付け下さい。",D1730="","←D列に都道府県を入力してください。",G1730="","←G列に1～3の選択肢を入力してください",H1730="","←H列に金額を入力してください",G1730=3,"",I1730="","←I列に所定労働時間を入力してください"),"")</f>
        <v/>
      </c>
    </row>
    <row r="1731" spans="1:12" ht="16.5" customHeight="1" x14ac:dyDescent="0.4">
      <c r="A1731" s="52" t="str">
        <f t="shared" si="26"/>
        <v/>
      </c>
      <c r="B1731" s="51"/>
      <c r="C1731" s="75"/>
      <c r="D1731" s="51"/>
      <c r="E1731" s="27" t="str" cm="1">
        <f t="array" ref="E1731">IFERROR(_xlfn.IFS(AND($F$4=45566,D1731="徳島"),VLOOKUP(D1731,最低賃金!$A$2:$G$49,2,FALSE),OR($F$4&lt;&gt;45566,D1731&lt;&gt;"徳島"),VLOOKUP(D1731,最低賃金!$A$2:$G$49,4,FALSE)),"")</f>
        <v/>
      </c>
      <c r="F1731" s="27" t="str">
        <f>IFERROR(VLOOKUP(D1731,最低賃金!$A$3:$G$49,6,FALSE),"")</f>
        <v/>
      </c>
      <c r="G1731" s="51"/>
      <c r="H1731" s="19"/>
      <c r="I1731" s="81"/>
      <c r="J1731" s="27" t="str" cm="1">
        <f t="array" ref="J1731">IFERROR(_xlfn.IFS(COUNTBLANK(G1731:I1731)=3,"",H1731="","H列に金額を入力してください",G1731=3,H1731,I1731="","I列に労働時間を入力してください",G1731=1,ROUND(H1731/(I1731*24),0),G1731=2,ROUND(H1731/(I1731*24),0)),"")</f>
        <v/>
      </c>
      <c r="K1731" s="80" t="str" cm="1">
        <f t="array" ref="K1731">IFERROR(_xlfn.IFS(D1731="","",J1731&lt;E1731,"×（法定外・要件外となる従業員です）",J1731&lt;=F1731,"〇",J1731&gt;F1731,"ー（要件外となる従業員です）"),"")</f>
        <v/>
      </c>
      <c r="L1731" s="25" t="str" cm="1">
        <f t="array" ref="L1731">IFERROR(_xlfn.IFS(COUNTBLANK(C1731:J1731)=8,"",C1731="","←C列に従業員名を姓名（フルネーム）で入力してください。誤変換にお気を付け下さい。",D1731="","←D列に都道府県を入力してください。",G1731="","←G列に1～3の選択肢を入力してください",H1731="","←H列に金額を入力してください",G1731=3,"",I1731="","←I列に所定労働時間を入力してください"),"")</f>
        <v/>
      </c>
    </row>
    <row r="1732" spans="1:12" ht="16.5" customHeight="1" x14ac:dyDescent="0.4">
      <c r="A1732" s="52" t="str">
        <f t="shared" si="26"/>
        <v/>
      </c>
      <c r="B1732" s="51"/>
      <c r="C1732" s="75"/>
      <c r="D1732" s="51"/>
      <c r="E1732" s="27" t="str" cm="1">
        <f t="array" ref="E1732">IFERROR(_xlfn.IFS(AND($F$4=45566,D1732="徳島"),VLOOKUP(D1732,最低賃金!$A$2:$G$49,2,FALSE),OR($F$4&lt;&gt;45566,D1732&lt;&gt;"徳島"),VLOOKUP(D1732,最低賃金!$A$2:$G$49,4,FALSE)),"")</f>
        <v/>
      </c>
      <c r="F1732" s="27" t="str">
        <f>IFERROR(VLOOKUP(D1732,最低賃金!$A$3:$G$49,6,FALSE),"")</f>
        <v/>
      </c>
      <c r="G1732" s="51"/>
      <c r="H1732" s="19"/>
      <c r="I1732" s="81"/>
      <c r="J1732" s="27" t="str" cm="1">
        <f t="array" ref="J1732">IFERROR(_xlfn.IFS(COUNTBLANK(G1732:I1732)=3,"",H1732="","H列に金額を入力してください",G1732=3,H1732,I1732="","I列に労働時間を入力してください",G1732=1,ROUND(H1732/(I1732*24),0),G1732=2,ROUND(H1732/(I1732*24),0)),"")</f>
        <v/>
      </c>
      <c r="K1732" s="80" t="str" cm="1">
        <f t="array" ref="K1732">IFERROR(_xlfn.IFS(D1732="","",J1732&lt;E1732,"×（法定外・要件外となる従業員です）",J1732&lt;=F1732,"〇",J1732&gt;F1732,"ー（要件外となる従業員です）"),"")</f>
        <v/>
      </c>
      <c r="L1732" s="25" t="str" cm="1">
        <f t="array" ref="L1732">IFERROR(_xlfn.IFS(COUNTBLANK(C1732:J1732)=8,"",C1732="","←C列に従業員名を姓名（フルネーム）で入力してください。誤変換にお気を付け下さい。",D1732="","←D列に都道府県を入力してください。",G1732="","←G列に1～3の選択肢を入力してください",H1732="","←H列に金額を入力してください",G1732=3,"",I1732="","←I列に所定労働時間を入力してください"),"")</f>
        <v/>
      </c>
    </row>
    <row r="1733" spans="1:12" ht="16.5" customHeight="1" x14ac:dyDescent="0.4">
      <c r="A1733" s="52" t="str">
        <f t="shared" si="26"/>
        <v/>
      </c>
      <c r="B1733" s="51"/>
      <c r="C1733" s="75"/>
      <c r="D1733" s="51"/>
      <c r="E1733" s="27" t="str" cm="1">
        <f t="array" ref="E1733">IFERROR(_xlfn.IFS(AND($F$4=45566,D1733="徳島"),VLOOKUP(D1733,最低賃金!$A$2:$G$49,2,FALSE),OR($F$4&lt;&gt;45566,D1733&lt;&gt;"徳島"),VLOOKUP(D1733,最低賃金!$A$2:$G$49,4,FALSE)),"")</f>
        <v/>
      </c>
      <c r="F1733" s="27" t="str">
        <f>IFERROR(VLOOKUP(D1733,最低賃金!$A$3:$G$49,6,FALSE),"")</f>
        <v/>
      </c>
      <c r="G1733" s="51"/>
      <c r="H1733" s="19"/>
      <c r="I1733" s="81"/>
      <c r="J1733" s="27" t="str" cm="1">
        <f t="array" ref="J1733">IFERROR(_xlfn.IFS(COUNTBLANK(G1733:I1733)=3,"",H1733="","H列に金額を入力してください",G1733=3,H1733,I1733="","I列に労働時間を入力してください",G1733=1,ROUND(H1733/(I1733*24),0),G1733=2,ROUND(H1733/(I1733*24),0)),"")</f>
        <v/>
      </c>
      <c r="K1733" s="80" t="str" cm="1">
        <f t="array" ref="K1733">IFERROR(_xlfn.IFS(D1733="","",J1733&lt;E1733,"×（法定外・要件外となる従業員です）",J1733&lt;=F1733,"〇",J1733&gt;F1733,"ー（要件外となる従業員です）"),"")</f>
        <v/>
      </c>
      <c r="L1733" s="25" t="str" cm="1">
        <f t="array" ref="L1733">IFERROR(_xlfn.IFS(COUNTBLANK(C1733:J1733)=8,"",C1733="","←C列に従業員名を姓名（フルネーム）で入力してください。誤変換にお気を付け下さい。",D1733="","←D列に都道府県を入力してください。",G1733="","←G列に1～3の選択肢を入力してください",H1733="","←H列に金額を入力してください",G1733=3,"",I1733="","←I列に所定労働時間を入力してください"),"")</f>
        <v/>
      </c>
    </row>
    <row r="1734" spans="1:12" ht="16.5" customHeight="1" x14ac:dyDescent="0.4">
      <c r="A1734" s="52" t="str">
        <f t="shared" si="26"/>
        <v/>
      </c>
      <c r="B1734" s="51"/>
      <c r="C1734" s="75"/>
      <c r="D1734" s="51"/>
      <c r="E1734" s="27" t="str" cm="1">
        <f t="array" ref="E1734">IFERROR(_xlfn.IFS(AND($F$4=45566,D1734="徳島"),VLOOKUP(D1734,最低賃金!$A$2:$G$49,2,FALSE),OR($F$4&lt;&gt;45566,D1734&lt;&gt;"徳島"),VLOOKUP(D1734,最低賃金!$A$2:$G$49,4,FALSE)),"")</f>
        <v/>
      </c>
      <c r="F1734" s="27" t="str">
        <f>IFERROR(VLOOKUP(D1734,最低賃金!$A$3:$G$49,6,FALSE),"")</f>
        <v/>
      </c>
      <c r="G1734" s="51"/>
      <c r="H1734" s="19"/>
      <c r="I1734" s="81"/>
      <c r="J1734" s="27" t="str" cm="1">
        <f t="array" ref="J1734">IFERROR(_xlfn.IFS(COUNTBLANK(G1734:I1734)=3,"",H1734="","H列に金額を入力してください",G1734=3,H1734,I1734="","I列に労働時間を入力してください",G1734=1,ROUND(H1734/(I1734*24),0),G1734=2,ROUND(H1734/(I1734*24),0)),"")</f>
        <v/>
      </c>
      <c r="K1734" s="80" t="str" cm="1">
        <f t="array" ref="K1734">IFERROR(_xlfn.IFS(D1734="","",J1734&lt;E1734,"×（法定外・要件外となる従業員です）",J1734&lt;=F1734,"〇",J1734&gt;F1734,"ー（要件外となる従業員です）"),"")</f>
        <v/>
      </c>
      <c r="L1734" s="25" t="str" cm="1">
        <f t="array" ref="L1734">IFERROR(_xlfn.IFS(COUNTBLANK(C1734:J1734)=8,"",C1734="","←C列に従業員名を姓名（フルネーム）で入力してください。誤変換にお気を付け下さい。",D1734="","←D列に都道府県を入力してください。",G1734="","←G列に1～3の選択肢を入力してください",H1734="","←H列に金額を入力してください",G1734=3,"",I1734="","←I列に所定労働時間を入力してください"),"")</f>
        <v/>
      </c>
    </row>
    <row r="1735" spans="1:12" ht="16.5" customHeight="1" x14ac:dyDescent="0.4">
      <c r="A1735" s="52" t="str">
        <f t="shared" si="26"/>
        <v/>
      </c>
      <c r="B1735" s="51"/>
      <c r="C1735" s="75"/>
      <c r="D1735" s="51"/>
      <c r="E1735" s="27" t="str" cm="1">
        <f t="array" ref="E1735">IFERROR(_xlfn.IFS(AND($F$4=45566,D1735="徳島"),VLOOKUP(D1735,最低賃金!$A$2:$G$49,2,FALSE),OR($F$4&lt;&gt;45566,D1735&lt;&gt;"徳島"),VLOOKUP(D1735,最低賃金!$A$2:$G$49,4,FALSE)),"")</f>
        <v/>
      </c>
      <c r="F1735" s="27" t="str">
        <f>IFERROR(VLOOKUP(D1735,最低賃金!$A$3:$G$49,6,FALSE),"")</f>
        <v/>
      </c>
      <c r="G1735" s="51"/>
      <c r="H1735" s="19"/>
      <c r="I1735" s="81"/>
      <c r="J1735" s="27" t="str" cm="1">
        <f t="array" ref="J1735">IFERROR(_xlfn.IFS(COUNTBLANK(G1735:I1735)=3,"",H1735="","H列に金額を入力してください",G1735=3,H1735,I1735="","I列に労働時間を入力してください",G1735=1,ROUND(H1735/(I1735*24),0),G1735=2,ROUND(H1735/(I1735*24),0)),"")</f>
        <v/>
      </c>
      <c r="K1735" s="80" t="str" cm="1">
        <f t="array" ref="K1735">IFERROR(_xlfn.IFS(D1735="","",J1735&lt;E1735,"×（法定外・要件外となる従業員です）",J1735&lt;=F1735,"〇",J1735&gt;F1735,"ー（要件外となる従業員です）"),"")</f>
        <v/>
      </c>
      <c r="L1735" s="25" t="str" cm="1">
        <f t="array" ref="L1735">IFERROR(_xlfn.IFS(COUNTBLANK(C1735:J1735)=8,"",C1735="","←C列に従業員名を姓名（フルネーム）で入力してください。誤変換にお気を付け下さい。",D1735="","←D列に都道府県を入力してください。",G1735="","←G列に1～3の選択肢を入力してください",H1735="","←H列に金額を入力してください",G1735=3,"",I1735="","←I列に所定労働時間を入力してください"),"")</f>
        <v/>
      </c>
    </row>
    <row r="1736" spans="1:12" ht="16.5" customHeight="1" x14ac:dyDescent="0.4">
      <c r="A1736" s="52" t="str">
        <f t="shared" si="26"/>
        <v/>
      </c>
      <c r="B1736" s="51"/>
      <c r="C1736" s="75"/>
      <c r="D1736" s="51"/>
      <c r="E1736" s="27" t="str" cm="1">
        <f t="array" ref="E1736">IFERROR(_xlfn.IFS(AND($F$4=45566,D1736="徳島"),VLOOKUP(D1736,最低賃金!$A$2:$G$49,2,FALSE),OR($F$4&lt;&gt;45566,D1736&lt;&gt;"徳島"),VLOOKUP(D1736,最低賃金!$A$2:$G$49,4,FALSE)),"")</f>
        <v/>
      </c>
      <c r="F1736" s="27" t="str">
        <f>IFERROR(VLOOKUP(D1736,最低賃金!$A$3:$G$49,6,FALSE),"")</f>
        <v/>
      </c>
      <c r="G1736" s="51"/>
      <c r="H1736" s="19"/>
      <c r="I1736" s="81"/>
      <c r="J1736" s="27" t="str" cm="1">
        <f t="array" ref="J1736">IFERROR(_xlfn.IFS(COUNTBLANK(G1736:I1736)=3,"",H1736="","H列に金額を入力してください",G1736=3,H1736,I1736="","I列に労働時間を入力してください",G1736=1,ROUND(H1736/(I1736*24),0),G1736=2,ROUND(H1736/(I1736*24),0)),"")</f>
        <v/>
      </c>
      <c r="K1736" s="80" t="str" cm="1">
        <f t="array" ref="K1736">IFERROR(_xlfn.IFS(D1736="","",J1736&lt;E1736,"×（法定外・要件外となる従業員です）",J1736&lt;=F1736,"〇",J1736&gt;F1736,"ー（要件外となる従業員です）"),"")</f>
        <v/>
      </c>
      <c r="L1736" s="25" t="str" cm="1">
        <f t="array" ref="L1736">IFERROR(_xlfn.IFS(COUNTBLANK(C1736:J1736)=8,"",C1736="","←C列に従業員名を姓名（フルネーム）で入力してください。誤変換にお気を付け下さい。",D1736="","←D列に都道府県を入力してください。",G1736="","←G列に1～3の選択肢を入力してください",H1736="","←H列に金額を入力してください",G1736=3,"",I1736="","←I列に所定労働時間を入力してください"),"")</f>
        <v/>
      </c>
    </row>
    <row r="1737" spans="1:12" ht="16.5" customHeight="1" x14ac:dyDescent="0.4">
      <c r="A1737" s="52" t="str">
        <f t="shared" si="26"/>
        <v/>
      </c>
      <c r="B1737" s="51"/>
      <c r="C1737" s="75"/>
      <c r="D1737" s="51"/>
      <c r="E1737" s="27" t="str" cm="1">
        <f t="array" ref="E1737">IFERROR(_xlfn.IFS(AND($F$4=45566,D1737="徳島"),VLOOKUP(D1737,最低賃金!$A$2:$G$49,2,FALSE),OR($F$4&lt;&gt;45566,D1737&lt;&gt;"徳島"),VLOOKUP(D1737,最低賃金!$A$2:$G$49,4,FALSE)),"")</f>
        <v/>
      </c>
      <c r="F1737" s="27" t="str">
        <f>IFERROR(VLOOKUP(D1737,最低賃金!$A$3:$G$49,6,FALSE),"")</f>
        <v/>
      </c>
      <c r="G1737" s="51"/>
      <c r="H1737" s="19"/>
      <c r="I1737" s="81"/>
      <c r="J1737" s="27" t="str" cm="1">
        <f t="array" ref="J1737">IFERROR(_xlfn.IFS(COUNTBLANK(G1737:I1737)=3,"",H1737="","H列に金額を入力してください",G1737=3,H1737,I1737="","I列に労働時間を入力してください",G1737=1,ROUND(H1737/(I1737*24),0),G1737=2,ROUND(H1737/(I1737*24),0)),"")</f>
        <v/>
      </c>
      <c r="K1737" s="80" t="str" cm="1">
        <f t="array" ref="K1737">IFERROR(_xlfn.IFS(D1737="","",J1737&lt;E1737,"×（法定外・要件外となる従業員です）",J1737&lt;=F1737,"〇",J1737&gt;F1737,"ー（要件外となる従業員です）"),"")</f>
        <v/>
      </c>
      <c r="L1737" s="25" t="str" cm="1">
        <f t="array" ref="L1737">IFERROR(_xlfn.IFS(COUNTBLANK(C1737:J1737)=8,"",C1737="","←C列に従業員名を姓名（フルネーム）で入力してください。誤変換にお気を付け下さい。",D1737="","←D列に都道府県を入力してください。",G1737="","←G列に1～3の選択肢を入力してください",H1737="","←H列に金額を入力してください",G1737=3,"",I1737="","←I列に所定労働時間を入力してください"),"")</f>
        <v/>
      </c>
    </row>
    <row r="1738" spans="1:12" ht="16.5" customHeight="1" x14ac:dyDescent="0.4">
      <c r="A1738" s="52" t="str">
        <f t="shared" si="26"/>
        <v/>
      </c>
      <c r="B1738" s="51"/>
      <c r="C1738" s="75"/>
      <c r="D1738" s="51"/>
      <c r="E1738" s="27" t="str" cm="1">
        <f t="array" ref="E1738">IFERROR(_xlfn.IFS(AND($F$4=45566,D1738="徳島"),VLOOKUP(D1738,最低賃金!$A$2:$G$49,2,FALSE),OR($F$4&lt;&gt;45566,D1738&lt;&gt;"徳島"),VLOOKUP(D1738,最低賃金!$A$2:$G$49,4,FALSE)),"")</f>
        <v/>
      </c>
      <c r="F1738" s="27" t="str">
        <f>IFERROR(VLOOKUP(D1738,最低賃金!$A$3:$G$49,6,FALSE),"")</f>
        <v/>
      </c>
      <c r="G1738" s="51"/>
      <c r="H1738" s="19"/>
      <c r="I1738" s="81"/>
      <c r="J1738" s="27" t="str" cm="1">
        <f t="array" ref="J1738">IFERROR(_xlfn.IFS(COUNTBLANK(G1738:I1738)=3,"",H1738="","H列に金額を入力してください",G1738=3,H1738,I1738="","I列に労働時間を入力してください",G1738=1,ROUND(H1738/(I1738*24),0),G1738=2,ROUND(H1738/(I1738*24),0)),"")</f>
        <v/>
      </c>
      <c r="K1738" s="80" t="str" cm="1">
        <f t="array" ref="K1738">IFERROR(_xlfn.IFS(D1738="","",J1738&lt;E1738,"×（法定外・要件外となる従業員です）",J1738&lt;=F1738,"〇",J1738&gt;F1738,"ー（要件外となる従業員です）"),"")</f>
        <v/>
      </c>
      <c r="L1738" s="25" t="str" cm="1">
        <f t="array" ref="L1738">IFERROR(_xlfn.IFS(COUNTBLANK(C1738:J1738)=8,"",C1738="","←C列に従業員名を姓名（フルネーム）で入力してください。誤変換にお気を付け下さい。",D1738="","←D列に都道府県を入力してください。",G1738="","←G列に1～3の選択肢を入力してください",H1738="","←H列に金額を入力してください",G1738=3,"",I1738="","←I列に所定労働時間を入力してください"),"")</f>
        <v/>
      </c>
    </row>
    <row r="1739" spans="1:12" ht="16.5" customHeight="1" x14ac:dyDescent="0.4">
      <c r="A1739" s="52" t="str">
        <f t="shared" si="26"/>
        <v/>
      </c>
      <c r="B1739" s="51"/>
      <c r="C1739" s="75"/>
      <c r="D1739" s="51"/>
      <c r="E1739" s="27" t="str" cm="1">
        <f t="array" ref="E1739">IFERROR(_xlfn.IFS(AND($F$4=45566,D1739="徳島"),VLOOKUP(D1739,最低賃金!$A$2:$G$49,2,FALSE),OR($F$4&lt;&gt;45566,D1739&lt;&gt;"徳島"),VLOOKUP(D1739,最低賃金!$A$2:$G$49,4,FALSE)),"")</f>
        <v/>
      </c>
      <c r="F1739" s="27" t="str">
        <f>IFERROR(VLOOKUP(D1739,最低賃金!$A$3:$G$49,6,FALSE),"")</f>
        <v/>
      </c>
      <c r="G1739" s="51"/>
      <c r="H1739" s="19"/>
      <c r="I1739" s="81"/>
      <c r="J1739" s="27" t="str" cm="1">
        <f t="array" ref="J1739">IFERROR(_xlfn.IFS(COUNTBLANK(G1739:I1739)=3,"",H1739="","H列に金額を入力してください",G1739=3,H1739,I1739="","I列に労働時間を入力してください",G1739=1,ROUND(H1739/(I1739*24),0),G1739=2,ROUND(H1739/(I1739*24),0)),"")</f>
        <v/>
      </c>
      <c r="K1739" s="80" t="str" cm="1">
        <f t="array" ref="K1739">IFERROR(_xlfn.IFS(D1739="","",J1739&lt;E1739,"×（法定外・要件外となる従業員です）",J1739&lt;=F1739,"〇",J1739&gt;F1739,"ー（要件外となる従業員です）"),"")</f>
        <v/>
      </c>
      <c r="L1739" s="25" t="str" cm="1">
        <f t="array" ref="L1739">IFERROR(_xlfn.IFS(COUNTBLANK(C1739:J1739)=8,"",C1739="","←C列に従業員名を姓名（フルネーム）で入力してください。誤変換にお気を付け下さい。",D1739="","←D列に都道府県を入力してください。",G1739="","←G列に1～3の選択肢を入力してください",H1739="","←H列に金額を入力してください",G1739=3,"",I1739="","←I列に所定労働時間を入力してください"),"")</f>
        <v/>
      </c>
    </row>
    <row r="1740" spans="1:12" ht="16.5" customHeight="1" x14ac:dyDescent="0.4">
      <c r="A1740" s="52" t="str">
        <f t="shared" ref="A1740:A1803" si="27">IF(C1740="","",A1739+1)</f>
        <v/>
      </c>
      <c r="B1740" s="51"/>
      <c r="C1740" s="75"/>
      <c r="D1740" s="51"/>
      <c r="E1740" s="27" t="str" cm="1">
        <f t="array" ref="E1740">IFERROR(_xlfn.IFS(AND($F$4=45566,D1740="徳島"),VLOOKUP(D1740,最低賃金!$A$2:$G$49,2,FALSE),OR($F$4&lt;&gt;45566,D1740&lt;&gt;"徳島"),VLOOKUP(D1740,最低賃金!$A$2:$G$49,4,FALSE)),"")</f>
        <v/>
      </c>
      <c r="F1740" s="27" t="str">
        <f>IFERROR(VLOOKUP(D1740,最低賃金!$A$3:$G$49,6,FALSE),"")</f>
        <v/>
      </c>
      <c r="G1740" s="51"/>
      <c r="H1740" s="19"/>
      <c r="I1740" s="81"/>
      <c r="J1740" s="27" t="str" cm="1">
        <f t="array" ref="J1740">IFERROR(_xlfn.IFS(COUNTBLANK(G1740:I1740)=3,"",H1740="","H列に金額を入力してください",G1740=3,H1740,I1740="","I列に労働時間を入力してください",G1740=1,ROUND(H1740/(I1740*24),0),G1740=2,ROUND(H1740/(I1740*24),0)),"")</f>
        <v/>
      </c>
      <c r="K1740" s="80" t="str" cm="1">
        <f t="array" ref="K1740">IFERROR(_xlfn.IFS(D1740="","",J1740&lt;E1740,"×（法定外・要件外となる従業員です）",J1740&lt;=F1740,"〇",J1740&gt;F1740,"ー（要件外となる従業員です）"),"")</f>
        <v/>
      </c>
      <c r="L1740" s="25" t="str" cm="1">
        <f t="array" ref="L1740">IFERROR(_xlfn.IFS(COUNTBLANK(C1740:J1740)=8,"",C1740="","←C列に従業員名を姓名（フルネーム）で入力してください。誤変換にお気を付け下さい。",D1740="","←D列に都道府県を入力してください。",G1740="","←G列に1～3の選択肢を入力してください",H1740="","←H列に金額を入力してください",G1740=3,"",I1740="","←I列に所定労働時間を入力してください"),"")</f>
        <v/>
      </c>
    </row>
    <row r="1741" spans="1:12" ht="16.5" customHeight="1" x14ac:dyDescent="0.4">
      <c r="A1741" s="52" t="str">
        <f t="shared" si="27"/>
        <v/>
      </c>
      <c r="B1741" s="51"/>
      <c r="C1741" s="75"/>
      <c r="D1741" s="51"/>
      <c r="E1741" s="27" t="str" cm="1">
        <f t="array" ref="E1741">IFERROR(_xlfn.IFS(AND($F$4=45566,D1741="徳島"),VLOOKUP(D1741,最低賃金!$A$2:$G$49,2,FALSE),OR($F$4&lt;&gt;45566,D1741&lt;&gt;"徳島"),VLOOKUP(D1741,最低賃金!$A$2:$G$49,4,FALSE)),"")</f>
        <v/>
      </c>
      <c r="F1741" s="27" t="str">
        <f>IFERROR(VLOOKUP(D1741,最低賃金!$A$3:$G$49,6,FALSE),"")</f>
        <v/>
      </c>
      <c r="G1741" s="51"/>
      <c r="H1741" s="19"/>
      <c r="I1741" s="81"/>
      <c r="J1741" s="27" t="str" cm="1">
        <f t="array" ref="J1741">IFERROR(_xlfn.IFS(COUNTBLANK(G1741:I1741)=3,"",H1741="","H列に金額を入力してください",G1741=3,H1741,I1741="","I列に労働時間を入力してください",G1741=1,ROUND(H1741/(I1741*24),0),G1741=2,ROUND(H1741/(I1741*24),0)),"")</f>
        <v/>
      </c>
      <c r="K1741" s="80" t="str" cm="1">
        <f t="array" ref="K1741">IFERROR(_xlfn.IFS(D1741="","",J1741&lt;E1741,"×（法定外・要件外となる従業員です）",J1741&lt;=F1741,"〇",J1741&gt;F1741,"ー（要件外となる従業員です）"),"")</f>
        <v/>
      </c>
      <c r="L1741" s="25" t="str" cm="1">
        <f t="array" ref="L1741">IFERROR(_xlfn.IFS(COUNTBLANK(C1741:J1741)=8,"",C1741="","←C列に従業員名を姓名（フルネーム）で入力してください。誤変換にお気を付け下さい。",D1741="","←D列に都道府県を入力してください。",G1741="","←G列に1～3の選択肢を入力してください",H1741="","←H列に金額を入力してください",G1741=3,"",I1741="","←I列に所定労働時間を入力してください"),"")</f>
        <v/>
      </c>
    </row>
    <row r="1742" spans="1:12" ht="16.5" customHeight="1" x14ac:dyDescent="0.4">
      <c r="A1742" s="52" t="str">
        <f t="shared" si="27"/>
        <v/>
      </c>
      <c r="B1742" s="51"/>
      <c r="C1742" s="75"/>
      <c r="D1742" s="51"/>
      <c r="E1742" s="27" t="str" cm="1">
        <f t="array" ref="E1742">IFERROR(_xlfn.IFS(AND($F$4=45566,D1742="徳島"),VLOOKUP(D1742,最低賃金!$A$2:$G$49,2,FALSE),OR($F$4&lt;&gt;45566,D1742&lt;&gt;"徳島"),VLOOKUP(D1742,最低賃金!$A$2:$G$49,4,FALSE)),"")</f>
        <v/>
      </c>
      <c r="F1742" s="27" t="str">
        <f>IFERROR(VLOOKUP(D1742,最低賃金!$A$3:$G$49,6,FALSE),"")</f>
        <v/>
      </c>
      <c r="G1742" s="51"/>
      <c r="H1742" s="19"/>
      <c r="I1742" s="81"/>
      <c r="J1742" s="27" t="str" cm="1">
        <f t="array" ref="J1742">IFERROR(_xlfn.IFS(COUNTBLANK(G1742:I1742)=3,"",H1742="","H列に金額を入力してください",G1742=3,H1742,I1742="","I列に労働時間を入力してください",G1742=1,ROUND(H1742/(I1742*24),0),G1742=2,ROUND(H1742/(I1742*24),0)),"")</f>
        <v/>
      </c>
      <c r="K1742" s="80" t="str" cm="1">
        <f t="array" ref="K1742">IFERROR(_xlfn.IFS(D1742="","",J1742&lt;E1742,"×（法定外・要件外となる従業員です）",J1742&lt;=F1742,"〇",J1742&gt;F1742,"ー（要件外となる従業員です）"),"")</f>
        <v/>
      </c>
      <c r="L1742" s="25" t="str" cm="1">
        <f t="array" ref="L1742">IFERROR(_xlfn.IFS(COUNTBLANK(C1742:J1742)=8,"",C1742="","←C列に従業員名を姓名（フルネーム）で入力してください。誤変換にお気を付け下さい。",D1742="","←D列に都道府県を入力してください。",G1742="","←G列に1～3の選択肢を入力してください",H1742="","←H列に金額を入力してください",G1742=3,"",I1742="","←I列に所定労働時間を入力してください"),"")</f>
        <v/>
      </c>
    </row>
    <row r="1743" spans="1:12" ht="16.5" customHeight="1" x14ac:dyDescent="0.4">
      <c r="A1743" s="52" t="str">
        <f t="shared" si="27"/>
        <v/>
      </c>
      <c r="B1743" s="51"/>
      <c r="C1743" s="75"/>
      <c r="D1743" s="51"/>
      <c r="E1743" s="27" t="str" cm="1">
        <f t="array" ref="E1743">IFERROR(_xlfn.IFS(AND($F$4=45566,D1743="徳島"),VLOOKUP(D1743,最低賃金!$A$2:$G$49,2,FALSE),OR($F$4&lt;&gt;45566,D1743&lt;&gt;"徳島"),VLOOKUP(D1743,最低賃金!$A$2:$G$49,4,FALSE)),"")</f>
        <v/>
      </c>
      <c r="F1743" s="27" t="str">
        <f>IFERROR(VLOOKUP(D1743,最低賃金!$A$3:$G$49,6,FALSE),"")</f>
        <v/>
      </c>
      <c r="G1743" s="51"/>
      <c r="H1743" s="19"/>
      <c r="I1743" s="81"/>
      <c r="J1743" s="27" t="str" cm="1">
        <f t="array" ref="J1743">IFERROR(_xlfn.IFS(COUNTBLANK(G1743:I1743)=3,"",H1743="","H列に金額を入力してください",G1743=3,H1743,I1743="","I列に労働時間を入力してください",G1743=1,ROUND(H1743/(I1743*24),0),G1743=2,ROUND(H1743/(I1743*24),0)),"")</f>
        <v/>
      </c>
      <c r="K1743" s="80" t="str" cm="1">
        <f t="array" ref="K1743">IFERROR(_xlfn.IFS(D1743="","",J1743&lt;E1743,"×（法定外・要件外となる従業員です）",J1743&lt;=F1743,"〇",J1743&gt;F1743,"ー（要件外となる従業員です）"),"")</f>
        <v/>
      </c>
      <c r="L1743" s="25" t="str" cm="1">
        <f t="array" ref="L1743">IFERROR(_xlfn.IFS(COUNTBLANK(C1743:J1743)=8,"",C1743="","←C列に従業員名を姓名（フルネーム）で入力してください。誤変換にお気を付け下さい。",D1743="","←D列に都道府県を入力してください。",G1743="","←G列に1～3の選択肢を入力してください",H1743="","←H列に金額を入力してください",G1743=3,"",I1743="","←I列に所定労働時間を入力してください"),"")</f>
        <v/>
      </c>
    </row>
    <row r="1744" spans="1:12" ht="16.5" customHeight="1" x14ac:dyDescent="0.4">
      <c r="A1744" s="52" t="str">
        <f t="shared" si="27"/>
        <v/>
      </c>
      <c r="B1744" s="51"/>
      <c r="C1744" s="75"/>
      <c r="D1744" s="51"/>
      <c r="E1744" s="27" t="str" cm="1">
        <f t="array" ref="E1744">IFERROR(_xlfn.IFS(AND($F$4=45566,D1744="徳島"),VLOOKUP(D1744,最低賃金!$A$2:$G$49,2,FALSE),OR($F$4&lt;&gt;45566,D1744&lt;&gt;"徳島"),VLOOKUP(D1744,最低賃金!$A$2:$G$49,4,FALSE)),"")</f>
        <v/>
      </c>
      <c r="F1744" s="27" t="str">
        <f>IFERROR(VLOOKUP(D1744,最低賃金!$A$3:$G$49,6,FALSE),"")</f>
        <v/>
      </c>
      <c r="G1744" s="51"/>
      <c r="H1744" s="19"/>
      <c r="I1744" s="81"/>
      <c r="J1744" s="27" t="str" cm="1">
        <f t="array" ref="J1744">IFERROR(_xlfn.IFS(COUNTBLANK(G1744:I1744)=3,"",H1744="","H列に金額を入力してください",G1744=3,H1744,I1744="","I列に労働時間を入力してください",G1744=1,ROUND(H1744/(I1744*24),0),G1744=2,ROUND(H1744/(I1744*24),0)),"")</f>
        <v/>
      </c>
      <c r="K1744" s="80" t="str" cm="1">
        <f t="array" ref="K1744">IFERROR(_xlfn.IFS(D1744="","",J1744&lt;E1744,"×（法定外・要件外となる従業員です）",J1744&lt;=F1744,"〇",J1744&gt;F1744,"ー（要件外となる従業員です）"),"")</f>
        <v/>
      </c>
      <c r="L1744" s="25" t="str" cm="1">
        <f t="array" ref="L1744">IFERROR(_xlfn.IFS(COUNTBLANK(C1744:J1744)=8,"",C1744="","←C列に従業員名を姓名（フルネーム）で入力してください。誤変換にお気を付け下さい。",D1744="","←D列に都道府県を入力してください。",G1744="","←G列に1～3の選択肢を入力してください",H1744="","←H列に金額を入力してください",G1744=3,"",I1744="","←I列に所定労働時間を入力してください"),"")</f>
        <v/>
      </c>
    </row>
    <row r="1745" spans="1:12" ht="16.5" customHeight="1" x14ac:dyDescent="0.4">
      <c r="A1745" s="52" t="str">
        <f t="shared" si="27"/>
        <v/>
      </c>
      <c r="B1745" s="51"/>
      <c r="C1745" s="75"/>
      <c r="D1745" s="51"/>
      <c r="E1745" s="27" t="str" cm="1">
        <f t="array" ref="E1745">IFERROR(_xlfn.IFS(AND($F$4=45566,D1745="徳島"),VLOOKUP(D1745,最低賃金!$A$2:$G$49,2,FALSE),OR($F$4&lt;&gt;45566,D1745&lt;&gt;"徳島"),VLOOKUP(D1745,最低賃金!$A$2:$G$49,4,FALSE)),"")</f>
        <v/>
      </c>
      <c r="F1745" s="27" t="str">
        <f>IFERROR(VLOOKUP(D1745,最低賃金!$A$3:$G$49,6,FALSE),"")</f>
        <v/>
      </c>
      <c r="G1745" s="51"/>
      <c r="H1745" s="19"/>
      <c r="I1745" s="81"/>
      <c r="J1745" s="27" t="str" cm="1">
        <f t="array" ref="J1745">IFERROR(_xlfn.IFS(COUNTBLANK(G1745:I1745)=3,"",H1745="","H列に金額を入力してください",G1745=3,H1745,I1745="","I列に労働時間を入力してください",G1745=1,ROUND(H1745/(I1745*24),0),G1745=2,ROUND(H1745/(I1745*24),0)),"")</f>
        <v/>
      </c>
      <c r="K1745" s="80" t="str" cm="1">
        <f t="array" ref="K1745">IFERROR(_xlfn.IFS(D1745="","",J1745&lt;E1745,"×（法定外・要件外となる従業員です）",J1745&lt;=F1745,"〇",J1745&gt;F1745,"ー（要件外となる従業員です）"),"")</f>
        <v/>
      </c>
      <c r="L1745" s="25" t="str" cm="1">
        <f t="array" ref="L1745">IFERROR(_xlfn.IFS(COUNTBLANK(C1745:J1745)=8,"",C1745="","←C列に従業員名を姓名（フルネーム）で入力してください。誤変換にお気を付け下さい。",D1745="","←D列に都道府県を入力してください。",G1745="","←G列に1～3の選択肢を入力してください",H1745="","←H列に金額を入力してください",G1745=3,"",I1745="","←I列に所定労働時間を入力してください"),"")</f>
        <v/>
      </c>
    </row>
    <row r="1746" spans="1:12" ht="16.5" customHeight="1" x14ac:dyDescent="0.4">
      <c r="A1746" s="52" t="str">
        <f t="shared" si="27"/>
        <v/>
      </c>
      <c r="B1746" s="51"/>
      <c r="C1746" s="75"/>
      <c r="D1746" s="51"/>
      <c r="E1746" s="27" t="str" cm="1">
        <f t="array" ref="E1746">IFERROR(_xlfn.IFS(AND($F$4=45566,D1746="徳島"),VLOOKUP(D1746,最低賃金!$A$2:$G$49,2,FALSE),OR($F$4&lt;&gt;45566,D1746&lt;&gt;"徳島"),VLOOKUP(D1746,最低賃金!$A$2:$G$49,4,FALSE)),"")</f>
        <v/>
      </c>
      <c r="F1746" s="27" t="str">
        <f>IFERROR(VLOOKUP(D1746,最低賃金!$A$3:$G$49,6,FALSE),"")</f>
        <v/>
      </c>
      <c r="G1746" s="51"/>
      <c r="H1746" s="19"/>
      <c r="I1746" s="81"/>
      <c r="J1746" s="27" t="str" cm="1">
        <f t="array" ref="J1746">IFERROR(_xlfn.IFS(COUNTBLANK(G1746:I1746)=3,"",H1746="","H列に金額を入力してください",G1746=3,H1746,I1746="","I列に労働時間を入力してください",G1746=1,ROUND(H1746/(I1746*24),0),G1746=2,ROUND(H1746/(I1746*24),0)),"")</f>
        <v/>
      </c>
      <c r="K1746" s="80" t="str" cm="1">
        <f t="array" ref="K1746">IFERROR(_xlfn.IFS(D1746="","",J1746&lt;E1746,"×（法定外・要件外となる従業員です）",J1746&lt;=F1746,"〇",J1746&gt;F1746,"ー（要件外となる従業員です）"),"")</f>
        <v/>
      </c>
      <c r="L1746" s="25" t="str" cm="1">
        <f t="array" ref="L1746">IFERROR(_xlfn.IFS(COUNTBLANK(C1746:J1746)=8,"",C1746="","←C列に従業員名を姓名（フルネーム）で入力してください。誤変換にお気を付け下さい。",D1746="","←D列に都道府県を入力してください。",G1746="","←G列に1～3の選択肢を入力してください",H1746="","←H列に金額を入力してください",G1746=3,"",I1746="","←I列に所定労働時間を入力してください"),"")</f>
        <v/>
      </c>
    </row>
    <row r="1747" spans="1:12" ht="16.5" customHeight="1" x14ac:dyDescent="0.4">
      <c r="A1747" s="52" t="str">
        <f t="shared" si="27"/>
        <v/>
      </c>
      <c r="B1747" s="51"/>
      <c r="C1747" s="75"/>
      <c r="D1747" s="51"/>
      <c r="E1747" s="27" t="str" cm="1">
        <f t="array" ref="E1747">IFERROR(_xlfn.IFS(AND($F$4=45566,D1747="徳島"),VLOOKUP(D1747,最低賃金!$A$2:$G$49,2,FALSE),OR($F$4&lt;&gt;45566,D1747&lt;&gt;"徳島"),VLOOKUP(D1747,最低賃金!$A$2:$G$49,4,FALSE)),"")</f>
        <v/>
      </c>
      <c r="F1747" s="27" t="str">
        <f>IFERROR(VLOOKUP(D1747,最低賃金!$A$3:$G$49,6,FALSE),"")</f>
        <v/>
      </c>
      <c r="G1747" s="51"/>
      <c r="H1747" s="19"/>
      <c r="I1747" s="81"/>
      <c r="J1747" s="27" t="str" cm="1">
        <f t="array" ref="J1747">IFERROR(_xlfn.IFS(COUNTBLANK(G1747:I1747)=3,"",H1747="","H列に金額を入力してください",G1747=3,H1747,I1747="","I列に労働時間を入力してください",G1747=1,ROUND(H1747/(I1747*24),0),G1747=2,ROUND(H1747/(I1747*24),0)),"")</f>
        <v/>
      </c>
      <c r="K1747" s="80" t="str" cm="1">
        <f t="array" ref="K1747">IFERROR(_xlfn.IFS(D1747="","",J1747&lt;E1747,"×（法定外・要件外となる従業員です）",J1747&lt;=F1747,"〇",J1747&gt;F1747,"ー（要件外となる従業員です）"),"")</f>
        <v/>
      </c>
      <c r="L1747" s="25" t="str" cm="1">
        <f t="array" ref="L1747">IFERROR(_xlfn.IFS(COUNTBLANK(C1747:J1747)=8,"",C1747="","←C列に従業員名を姓名（フルネーム）で入力してください。誤変換にお気を付け下さい。",D1747="","←D列に都道府県を入力してください。",G1747="","←G列に1～3の選択肢を入力してください",H1747="","←H列に金額を入力してください",G1747=3,"",I1747="","←I列に所定労働時間を入力してください"),"")</f>
        <v/>
      </c>
    </row>
    <row r="1748" spans="1:12" ht="16.5" customHeight="1" x14ac:dyDescent="0.4">
      <c r="A1748" s="52" t="str">
        <f t="shared" si="27"/>
        <v/>
      </c>
      <c r="B1748" s="51"/>
      <c r="C1748" s="75"/>
      <c r="D1748" s="51"/>
      <c r="E1748" s="27" t="str" cm="1">
        <f t="array" ref="E1748">IFERROR(_xlfn.IFS(AND($F$4=45566,D1748="徳島"),VLOOKUP(D1748,最低賃金!$A$2:$G$49,2,FALSE),OR($F$4&lt;&gt;45566,D1748&lt;&gt;"徳島"),VLOOKUP(D1748,最低賃金!$A$2:$G$49,4,FALSE)),"")</f>
        <v/>
      </c>
      <c r="F1748" s="27" t="str">
        <f>IFERROR(VLOOKUP(D1748,最低賃金!$A$3:$G$49,6,FALSE),"")</f>
        <v/>
      </c>
      <c r="G1748" s="51"/>
      <c r="H1748" s="19"/>
      <c r="I1748" s="81"/>
      <c r="J1748" s="27" t="str" cm="1">
        <f t="array" ref="J1748">IFERROR(_xlfn.IFS(COUNTBLANK(G1748:I1748)=3,"",H1748="","H列に金額を入力してください",G1748=3,H1748,I1748="","I列に労働時間を入力してください",G1748=1,ROUND(H1748/(I1748*24),0),G1748=2,ROUND(H1748/(I1748*24),0)),"")</f>
        <v/>
      </c>
      <c r="K1748" s="80" t="str" cm="1">
        <f t="array" ref="K1748">IFERROR(_xlfn.IFS(D1748="","",J1748&lt;E1748,"×（法定外・要件外となる従業員です）",J1748&lt;=F1748,"〇",J1748&gt;F1748,"ー（要件外となる従業員です）"),"")</f>
        <v/>
      </c>
      <c r="L1748" s="25" t="str" cm="1">
        <f t="array" ref="L1748">IFERROR(_xlfn.IFS(COUNTBLANK(C1748:J1748)=8,"",C1748="","←C列に従業員名を姓名（フルネーム）で入力してください。誤変換にお気を付け下さい。",D1748="","←D列に都道府県を入力してください。",G1748="","←G列に1～3の選択肢を入力してください",H1748="","←H列に金額を入力してください",G1748=3,"",I1748="","←I列に所定労働時間を入力してください"),"")</f>
        <v/>
      </c>
    </row>
    <row r="1749" spans="1:12" ht="16.5" customHeight="1" x14ac:dyDescent="0.4">
      <c r="A1749" s="52" t="str">
        <f t="shared" si="27"/>
        <v/>
      </c>
      <c r="B1749" s="51"/>
      <c r="C1749" s="75"/>
      <c r="D1749" s="51"/>
      <c r="E1749" s="27" t="str" cm="1">
        <f t="array" ref="E1749">IFERROR(_xlfn.IFS(AND($F$4=45566,D1749="徳島"),VLOOKUP(D1749,最低賃金!$A$2:$G$49,2,FALSE),OR($F$4&lt;&gt;45566,D1749&lt;&gt;"徳島"),VLOOKUP(D1749,最低賃金!$A$2:$G$49,4,FALSE)),"")</f>
        <v/>
      </c>
      <c r="F1749" s="27" t="str">
        <f>IFERROR(VLOOKUP(D1749,最低賃金!$A$3:$G$49,6,FALSE),"")</f>
        <v/>
      </c>
      <c r="G1749" s="51"/>
      <c r="H1749" s="19"/>
      <c r="I1749" s="81"/>
      <c r="J1749" s="27" t="str" cm="1">
        <f t="array" ref="J1749">IFERROR(_xlfn.IFS(COUNTBLANK(G1749:I1749)=3,"",H1749="","H列に金額を入力してください",G1749=3,H1749,I1749="","I列に労働時間を入力してください",G1749=1,ROUND(H1749/(I1749*24),0),G1749=2,ROUND(H1749/(I1749*24),0)),"")</f>
        <v/>
      </c>
      <c r="K1749" s="80" t="str" cm="1">
        <f t="array" ref="K1749">IFERROR(_xlfn.IFS(D1749="","",J1749&lt;E1749,"×（法定外・要件外となる従業員です）",J1749&lt;=F1749,"〇",J1749&gt;F1749,"ー（要件外となる従業員です）"),"")</f>
        <v/>
      </c>
      <c r="L1749" s="25" t="str" cm="1">
        <f t="array" ref="L1749">IFERROR(_xlfn.IFS(COUNTBLANK(C1749:J1749)=8,"",C1749="","←C列に従業員名を姓名（フルネーム）で入力してください。誤変換にお気を付け下さい。",D1749="","←D列に都道府県を入力してください。",G1749="","←G列に1～3の選択肢を入力してください",H1749="","←H列に金額を入力してください",G1749=3,"",I1749="","←I列に所定労働時間を入力してください"),"")</f>
        <v/>
      </c>
    </row>
    <row r="1750" spans="1:12" ht="16.5" customHeight="1" x14ac:dyDescent="0.4">
      <c r="A1750" s="52" t="str">
        <f t="shared" si="27"/>
        <v/>
      </c>
      <c r="B1750" s="51"/>
      <c r="C1750" s="75"/>
      <c r="D1750" s="51"/>
      <c r="E1750" s="27" t="str" cm="1">
        <f t="array" ref="E1750">IFERROR(_xlfn.IFS(AND($F$4=45566,D1750="徳島"),VLOOKUP(D1750,最低賃金!$A$2:$G$49,2,FALSE),OR($F$4&lt;&gt;45566,D1750&lt;&gt;"徳島"),VLOOKUP(D1750,最低賃金!$A$2:$G$49,4,FALSE)),"")</f>
        <v/>
      </c>
      <c r="F1750" s="27" t="str">
        <f>IFERROR(VLOOKUP(D1750,最低賃金!$A$3:$G$49,6,FALSE),"")</f>
        <v/>
      </c>
      <c r="G1750" s="51"/>
      <c r="H1750" s="19"/>
      <c r="I1750" s="81"/>
      <c r="J1750" s="27" t="str" cm="1">
        <f t="array" ref="J1750">IFERROR(_xlfn.IFS(COUNTBLANK(G1750:I1750)=3,"",H1750="","H列に金額を入力してください",G1750=3,H1750,I1750="","I列に労働時間を入力してください",G1750=1,ROUND(H1750/(I1750*24),0),G1750=2,ROUND(H1750/(I1750*24),0)),"")</f>
        <v/>
      </c>
      <c r="K1750" s="80" t="str" cm="1">
        <f t="array" ref="K1750">IFERROR(_xlfn.IFS(D1750="","",J1750&lt;E1750,"×（法定外・要件外となる従業員です）",J1750&lt;=F1750,"〇",J1750&gt;F1750,"ー（要件外となる従業員です）"),"")</f>
        <v/>
      </c>
      <c r="L1750" s="25" t="str" cm="1">
        <f t="array" ref="L1750">IFERROR(_xlfn.IFS(COUNTBLANK(C1750:J1750)=8,"",C1750="","←C列に従業員名を姓名（フルネーム）で入力してください。誤変換にお気を付け下さい。",D1750="","←D列に都道府県を入力してください。",G1750="","←G列に1～3の選択肢を入力してください",H1750="","←H列に金額を入力してください",G1750=3,"",I1750="","←I列に所定労働時間を入力してください"),"")</f>
        <v/>
      </c>
    </row>
    <row r="1751" spans="1:12" ht="16.5" customHeight="1" x14ac:dyDescent="0.4">
      <c r="A1751" s="52" t="str">
        <f t="shared" si="27"/>
        <v/>
      </c>
      <c r="B1751" s="51"/>
      <c r="C1751" s="75"/>
      <c r="D1751" s="51"/>
      <c r="E1751" s="27" t="str" cm="1">
        <f t="array" ref="E1751">IFERROR(_xlfn.IFS(AND($F$4=45566,D1751="徳島"),VLOOKUP(D1751,最低賃金!$A$2:$G$49,2,FALSE),OR($F$4&lt;&gt;45566,D1751&lt;&gt;"徳島"),VLOOKUP(D1751,最低賃金!$A$2:$G$49,4,FALSE)),"")</f>
        <v/>
      </c>
      <c r="F1751" s="27" t="str">
        <f>IFERROR(VLOOKUP(D1751,最低賃金!$A$3:$G$49,6,FALSE),"")</f>
        <v/>
      </c>
      <c r="G1751" s="51"/>
      <c r="H1751" s="19"/>
      <c r="I1751" s="81"/>
      <c r="J1751" s="27" t="str" cm="1">
        <f t="array" ref="J1751">IFERROR(_xlfn.IFS(COUNTBLANK(G1751:I1751)=3,"",H1751="","H列に金額を入力してください",G1751=3,H1751,I1751="","I列に労働時間を入力してください",G1751=1,ROUND(H1751/(I1751*24),0),G1751=2,ROUND(H1751/(I1751*24),0)),"")</f>
        <v/>
      </c>
      <c r="K1751" s="80" t="str" cm="1">
        <f t="array" ref="K1751">IFERROR(_xlfn.IFS(D1751="","",J1751&lt;E1751,"×（法定外・要件外となる従業員です）",J1751&lt;=F1751,"〇",J1751&gt;F1751,"ー（要件外となる従業員です）"),"")</f>
        <v/>
      </c>
      <c r="L1751" s="25" t="str" cm="1">
        <f t="array" ref="L1751">IFERROR(_xlfn.IFS(COUNTBLANK(C1751:J1751)=8,"",C1751="","←C列に従業員名を姓名（フルネーム）で入力してください。誤変換にお気を付け下さい。",D1751="","←D列に都道府県を入力してください。",G1751="","←G列に1～3の選択肢を入力してください",H1751="","←H列に金額を入力してください",G1751=3,"",I1751="","←I列に所定労働時間を入力してください"),"")</f>
        <v/>
      </c>
    </row>
    <row r="1752" spans="1:12" ht="16.5" customHeight="1" x14ac:dyDescent="0.4">
      <c r="A1752" s="52" t="str">
        <f t="shared" si="27"/>
        <v/>
      </c>
      <c r="B1752" s="51"/>
      <c r="C1752" s="75"/>
      <c r="D1752" s="51"/>
      <c r="E1752" s="27" t="str" cm="1">
        <f t="array" ref="E1752">IFERROR(_xlfn.IFS(AND($F$4=45566,D1752="徳島"),VLOOKUP(D1752,最低賃金!$A$2:$G$49,2,FALSE),OR($F$4&lt;&gt;45566,D1752&lt;&gt;"徳島"),VLOOKUP(D1752,最低賃金!$A$2:$G$49,4,FALSE)),"")</f>
        <v/>
      </c>
      <c r="F1752" s="27" t="str">
        <f>IFERROR(VLOOKUP(D1752,最低賃金!$A$3:$G$49,6,FALSE),"")</f>
        <v/>
      </c>
      <c r="G1752" s="51"/>
      <c r="H1752" s="19"/>
      <c r="I1752" s="81"/>
      <c r="J1752" s="27" t="str" cm="1">
        <f t="array" ref="J1752">IFERROR(_xlfn.IFS(COUNTBLANK(G1752:I1752)=3,"",H1752="","H列に金額を入力してください",G1752=3,H1752,I1752="","I列に労働時間を入力してください",G1752=1,ROUND(H1752/(I1752*24),0),G1752=2,ROUND(H1752/(I1752*24),0)),"")</f>
        <v/>
      </c>
      <c r="K1752" s="80" t="str" cm="1">
        <f t="array" ref="K1752">IFERROR(_xlfn.IFS(D1752="","",J1752&lt;E1752,"×（法定外・要件外となる従業員です）",J1752&lt;=F1752,"〇",J1752&gt;F1752,"ー（要件外となる従業員です）"),"")</f>
        <v/>
      </c>
      <c r="L1752" s="25" t="str" cm="1">
        <f t="array" ref="L1752">IFERROR(_xlfn.IFS(COUNTBLANK(C1752:J1752)=8,"",C1752="","←C列に従業員名を姓名（フルネーム）で入力してください。誤変換にお気を付け下さい。",D1752="","←D列に都道府県を入力してください。",G1752="","←G列に1～3の選択肢を入力してください",H1752="","←H列に金額を入力してください",G1752=3,"",I1752="","←I列に所定労働時間を入力してください"),"")</f>
        <v/>
      </c>
    </row>
    <row r="1753" spans="1:12" ht="16.5" customHeight="1" x14ac:dyDescent="0.4">
      <c r="A1753" s="52" t="str">
        <f t="shared" si="27"/>
        <v/>
      </c>
      <c r="B1753" s="51"/>
      <c r="C1753" s="75"/>
      <c r="D1753" s="51"/>
      <c r="E1753" s="27" t="str" cm="1">
        <f t="array" ref="E1753">IFERROR(_xlfn.IFS(AND($F$4=45566,D1753="徳島"),VLOOKUP(D1753,最低賃金!$A$2:$G$49,2,FALSE),OR($F$4&lt;&gt;45566,D1753&lt;&gt;"徳島"),VLOOKUP(D1753,最低賃金!$A$2:$G$49,4,FALSE)),"")</f>
        <v/>
      </c>
      <c r="F1753" s="27" t="str">
        <f>IFERROR(VLOOKUP(D1753,最低賃金!$A$3:$G$49,6,FALSE),"")</f>
        <v/>
      </c>
      <c r="G1753" s="51"/>
      <c r="H1753" s="19"/>
      <c r="I1753" s="81"/>
      <c r="J1753" s="27" t="str" cm="1">
        <f t="array" ref="J1753">IFERROR(_xlfn.IFS(COUNTBLANK(G1753:I1753)=3,"",H1753="","H列に金額を入力してください",G1753=3,H1753,I1753="","I列に労働時間を入力してください",G1753=1,ROUND(H1753/(I1753*24),0),G1753=2,ROUND(H1753/(I1753*24),0)),"")</f>
        <v/>
      </c>
      <c r="K1753" s="80" t="str" cm="1">
        <f t="array" ref="K1753">IFERROR(_xlfn.IFS(D1753="","",J1753&lt;E1753,"×（法定外・要件外となる従業員です）",J1753&lt;=F1753,"〇",J1753&gt;F1753,"ー（要件外となる従業員です）"),"")</f>
        <v/>
      </c>
      <c r="L1753" s="25" t="str" cm="1">
        <f t="array" ref="L1753">IFERROR(_xlfn.IFS(COUNTBLANK(C1753:J1753)=8,"",C1753="","←C列に従業員名を姓名（フルネーム）で入力してください。誤変換にお気を付け下さい。",D1753="","←D列に都道府県を入力してください。",G1753="","←G列に1～3の選択肢を入力してください",H1753="","←H列に金額を入力してください",G1753=3,"",I1753="","←I列に所定労働時間を入力してください"),"")</f>
        <v/>
      </c>
    </row>
    <row r="1754" spans="1:12" ht="16.5" customHeight="1" x14ac:dyDescent="0.4">
      <c r="A1754" s="52" t="str">
        <f t="shared" si="27"/>
        <v/>
      </c>
      <c r="B1754" s="51"/>
      <c r="C1754" s="75"/>
      <c r="D1754" s="51"/>
      <c r="E1754" s="27" t="str" cm="1">
        <f t="array" ref="E1754">IFERROR(_xlfn.IFS(AND($F$4=45566,D1754="徳島"),VLOOKUP(D1754,最低賃金!$A$2:$G$49,2,FALSE),OR($F$4&lt;&gt;45566,D1754&lt;&gt;"徳島"),VLOOKUP(D1754,最低賃金!$A$2:$G$49,4,FALSE)),"")</f>
        <v/>
      </c>
      <c r="F1754" s="27" t="str">
        <f>IFERROR(VLOOKUP(D1754,最低賃金!$A$3:$G$49,6,FALSE),"")</f>
        <v/>
      </c>
      <c r="G1754" s="51"/>
      <c r="H1754" s="19"/>
      <c r="I1754" s="81"/>
      <c r="J1754" s="27" t="str" cm="1">
        <f t="array" ref="J1754">IFERROR(_xlfn.IFS(COUNTBLANK(G1754:I1754)=3,"",H1754="","H列に金額を入力してください",G1754=3,H1754,I1754="","I列に労働時間を入力してください",G1754=1,ROUND(H1754/(I1754*24),0),G1754=2,ROUND(H1754/(I1754*24),0)),"")</f>
        <v/>
      </c>
      <c r="K1754" s="80" t="str" cm="1">
        <f t="array" ref="K1754">IFERROR(_xlfn.IFS(D1754="","",J1754&lt;E1754,"×（法定外・要件外となる従業員です）",J1754&lt;=F1754,"〇",J1754&gt;F1754,"ー（要件外となる従業員です）"),"")</f>
        <v/>
      </c>
      <c r="L1754" s="25" t="str" cm="1">
        <f t="array" ref="L1754">IFERROR(_xlfn.IFS(COUNTBLANK(C1754:J1754)=8,"",C1754="","←C列に従業員名を姓名（フルネーム）で入力してください。誤変換にお気を付け下さい。",D1754="","←D列に都道府県を入力してください。",G1754="","←G列に1～3の選択肢を入力してください",H1754="","←H列に金額を入力してください",G1754=3,"",I1754="","←I列に所定労働時間を入力してください"),"")</f>
        <v/>
      </c>
    </row>
    <row r="1755" spans="1:12" ht="16.5" customHeight="1" x14ac:dyDescent="0.4">
      <c r="A1755" s="52" t="str">
        <f t="shared" si="27"/>
        <v/>
      </c>
      <c r="B1755" s="51"/>
      <c r="C1755" s="75"/>
      <c r="D1755" s="51"/>
      <c r="E1755" s="27" t="str" cm="1">
        <f t="array" ref="E1755">IFERROR(_xlfn.IFS(AND($F$4=45566,D1755="徳島"),VLOOKUP(D1755,最低賃金!$A$2:$G$49,2,FALSE),OR($F$4&lt;&gt;45566,D1755&lt;&gt;"徳島"),VLOOKUP(D1755,最低賃金!$A$2:$G$49,4,FALSE)),"")</f>
        <v/>
      </c>
      <c r="F1755" s="27" t="str">
        <f>IFERROR(VLOOKUP(D1755,最低賃金!$A$3:$G$49,6,FALSE),"")</f>
        <v/>
      </c>
      <c r="G1755" s="51"/>
      <c r="H1755" s="19"/>
      <c r="I1755" s="81"/>
      <c r="J1755" s="27" t="str" cm="1">
        <f t="array" ref="J1755">IFERROR(_xlfn.IFS(COUNTBLANK(G1755:I1755)=3,"",H1755="","H列に金額を入力してください",G1755=3,H1755,I1755="","I列に労働時間を入力してください",G1755=1,ROUND(H1755/(I1755*24),0),G1755=2,ROUND(H1755/(I1755*24),0)),"")</f>
        <v/>
      </c>
      <c r="K1755" s="80" t="str" cm="1">
        <f t="array" ref="K1755">IFERROR(_xlfn.IFS(D1755="","",J1755&lt;E1755,"×（法定外・要件外となる従業員です）",J1755&lt;=F1755,"〇",J1755&gt;F1755,"ー（要件外となる従業員です）"),"")</f>
        <v/>
      </c>
      <c r="L1755" s="25" t="str" cm="1">
        <f t="array" ref="L1755">IFERROR(_xlfn.IFS(COUNTBLANK(C1755:J1755)=8,"",C1755="","←C列に従業員名を姓名（フルネーム）で入力してください。誤変換にお気を付け下さい。",D1755="","←D列に都道府県を入力してください。",G1755="","←G列に1～3の選択肢を入力してください",H1755="","←H列に金額を入力してください",G1755=3,"",I1755="","←I列に所定労働時間を入力してください"),"")</f>
        <v/>
      </c>
    </row>
    <row r="1756" spans="1:12" ht="16.5" customHeight="1" x14ac:dyDescent="0.4">
      <c r="A1756" s="52" t="str">
        <f t="shared" si="27"/>
        <v/>
      </c>
      <c r="B1756" s="51"/>
      <c r="C1756" s="75"/>
      <c r="D1756" s="51"/>
      <c r="E1756" s="27" t="str" cm="1">
        <f t="array" ref="E1756">IFERROR(_xlfn.IFS(AND($F$4=45566,D1756="徳島"),VLOOKUP(D1756,最低賃金!$A$2:$G$49,2,FALSE),OR($F$4&lt;&gt;45566,D1756&lt;&gt;"徳島"),VLOOKUP(D1756,最低賃金!$A$2:$G$49,4,FALSE)),"")</f>
        <v/>
      </c>
      <c r="F1756" s="27" t="str">
        <f>IFERROR(VLOOKUP(D1756,最低賃金!$A$3:$G$49,6,FALSE),"")</f>
        <v/>
      </c>
      <c r="G1756" s="51"/>
      <c r="H1756" s="19"/>
      <c r="I1756" s="81"/>
      <c r="J1756" s="27" t="str" cm="1">
        <f t="array" ref="J1756">IFERROR(_xlfn.IFS(COUNTBLANK(G1756:I1756)=3,"",H1756="","H列に金額を入力してください",G1756=3,H1756,I1756="","I列に労働時間を入力してください",G1756=1,ROUND(H1756/(I1756*24),0),G1756=2,ROUND(H1756/(I1756*24),0)),"")</f>
        <v/>
      </c>
      <c r="K1756" s="80" t="str" cm="1">
        <f t="array" ref="K1756">IFERROR(_xlfn.IFS(D1756="","",J1756&lt;E1756,"×（法定外・要件外となる従業員です）",J1756&lt;=F1756,"〇",J1756&gt;F1756,"ー（要件外となる従業員です）"),"")</f>
        <v/>
      </c>
      <c r="L1756" s="25" t="str" cm="1">
        <f t="array" ref="L1756">IFERROR(_xlfn.IFS(COUNTBLANK(C1756:J1756)=8,"",C1756="","←C列に従業員名を姓名（フルネーム）で入力してください。誤変換にお気を付け下さい。",D1756="","←D列に都道府県を入力してください。",G1756="","←G列に1～3の選択肢を入力してください",H1756="","←H列に金額を入力してください",G1756=3,"",I1756="","←I列に所定労働時間を入力してください"),"")</f>
        <v/>
      </c>
    </row>
    <row r="1757" spans="1:12" ht="16.5" customHeight="1" x14ac:dyDescent="0.4">
      <c r="A1757" s="52" t="str">
        <f t="shared" si="27"/>
        <v/>
      </c>
      <c r="B1757" s="51"/>
      <c r="C1757" s="75"/>
      <c r="D1757" s="51"/>
      <c r="E1757" s="27" t="str" cm="1">
        <f t="array" ref="E1757">IFERROR(_xlfn.IFS(AND($F$4=45566,D1757="徳島"),VLOOKUP(D1757,最低賃金!$A$2:$G$49,2,FALSE),OR($F$4&lt;&gt;45566,D1757&lt;&gt;"徳島"),VLOOKUP(D1757,最低賃金!$A$2:$G$49,4,FALSE)),"")</f>
        <v/>
      </c>
      <c r="F1757" s="27" t="str">
        <f>IFERROR(VLOOKUP(D1757,最低賃金!$A$3:$G$49,6,FALSE),"")</f>
        <v/>
      </c>
      <c r="G1757" s="51"/>
      <c r="H1757" s="19"/>
      <c r="I1757" s="81"/>
      <c r="J1757" s="27" t="str" cm="1">
        <f t="array" ref="J1757">IFERROR(_xlfn.IFS(COUNTBLANK(G1757:I1757)=3,"",H1757="","H列に金額を入力してください",G1757=3,H1757,I1757="","I列に労働時間を入力してください",G1757=1,ROUND(H1757/(I1757*24),0),G1757=2,ROUND(H1757/(I1757*24),0)),"")</f>
        <v/>
      </c>
      <c r="K1757" s="80" t="str" cm="1">
        <f t="array" ref="K1757">IFERROR(_xlfn.IFS(D1757="","",J1757&lt;E1757,"×（法定外・要件外となる従業員です）",J1757&lt;=F1757,"〇",J1757&gt;F1757,"ー（要件外となる従業員です）"),"")</f>
        <v/>
      </c>
      <c r="L1757" s="25" t="str" cm="1">
        <f t="array" ref="L1757">IFERROR(_xlfn.IFS(COUNTBLANK(C1757:J1757)=8,"",C1757="","←C列に従業員名を姓名（フルネーム）で入力してください。誤変換にお気を付け下さい。",D1757="","←D列に都道府県を入力してください。",G1757="","←G列に1～3の選択肢を入力してください",H1757="","←H列に金額を入力してください",G1757=3,"",I1757="","←I列に所定労働時間を入力してください"),"")</f>
        <v/>
      </c>
    </row>
    <row r="1758" spans="1:12" ht="16.5" customHeight="1" x14ac:dyDescent="0.4">
      <c r="A1758" s="52" t="str">
        <f t="shared" si="27"/>
        <v/>
      </c>
      <c r="B1758" s="51"/>
      <c r="C1758" s="75"/>
      <c r="D1758" s="51"/>
      <c r="E1758" s="27" t="str" cm="1">
        <f t="array" ref="E1758">IFERROR(_xlfn.IFS(AND($F$4=45566,D1758="徳島"),VLOOKUP(D1758,最低賃金!$A$2:$G$49,2,FALSE),OR($F$4&lt;&gt;45566,D1758&lt;&gt;"徳島"),VLOOKUP(D1758,最低賃金!$A$2:$G$49,4,FALSE)),"")</f>
        <v/>
      </c>
      <c r="F1758" s="27" t="str">
        <f>IFERROR(VLOOKUP(D1758,最低賃金!$A$3:$G$49,6,FALSE),"")</f>
        <v/>
      </c>
      <c r="G1758" s="51"/>
      <c r="H1758" s="19"/>
      <c r="I1758" s="81"/>
      <c r="J1758" s="27" t="str" cm="1">
        <f t="array" ref="J1758">IFERROR(_xlfn.IFS(COUNTBLANK(G1758:I1758)=3,"",H1758="","H列に金額を入力してください",G1758=3,H1758,I1758="","I列に労働時間を入力してください",G1758=1,ROUND(H1758/(I1758*24),0),G1758=2,ROUND(H1758/(I1758*24),0)),"")</f>
        <v/>
      </c>
      <c r="K1758" s="80" t="str" cm="1">
        <f t="array" ref="K1758">IFERROR(_xlfn.IFS(D1758="","",J1758&lt;E1758,"×（法定外・要件外となる従業員です）",J1758&lt;=F1758,"〇",J1758&gt;F1758,"ー（要件外となる従業員です）"),"")</f>
        <v/>
      </c>
      <c r="L1758" s="25" t="str" cm="1">
        <f t="array" ref="L1758">IFERROR(_xlfn.IFS(COUNTBLANK(C1758:J1758)=8,"",C1758="","←C列に従業員名を姓名（フルネーム）で入力してください。誤変換にお気を付け下さい。",D1758="","←D列に都道府県を入力してください。",G1758="","←G列に1～3の選択肢を入力してください",H1758="","←H列に金額を入力してください",G1758=3,"",I1758="","←I列に所定労働時間を入力してください"),"")</f>
        <v/>
      </c>
    </row>
    <row r="1759" spans="1:12" ht="16.5" customHeight="1" x14ac:dyDescent="0.4">
      <c r="A1759" s="52" t="str">
        <f t="shared" si="27"/>
        <v/>
      </c>
      <c r="B1759" s="51"/>
      <c r="C1759" s="75"/>
      <c r="D1759" s="51"/>
      <c r="E1759" s="27" t="str" cm="1">
        <f t="array" ref="E1759">IFERROR(_xlfn.IFS(AND($F$4=45566,D1759="徳島"),VLOOKUP(D1759,最低賃金!$A$2:$G$49,2,FALSE),OR($F$4&lt;&gt;45566,D1759&lt;&gt;"徳島"),VLOOKUP(D1759,最低賃金!$A$2:$G$49,4,FALSE)),"")</f>
        <v/>
      </c>
      <c r="F1759" s="27" t="str">
        <f>IFERROR(VLOOKUP(D1759,最低賃金!$A$3:$G$49,6,FALSE),"")</f>
        <v/>
      </c>
      <c r="G1759" s="51"/>
      <c r="H1759" s="19"/>
      <c r="I1759" s="81"/>
      <c r="J1759" s="27" t="str" cm="1">
        <f t="array" ref="J1759">IFERROR(_xlfn.IFS(COUNTBLANK(G1759:I1759)=3,"",H1759="","H列に金額を入力してください",G1759=3,H1759,I1759="","I列に労働時間を入力してください",G1759=1,ROUND(H1759/(I1759*24),0),G1759=2,ROUND(H1759/(I1759*24),0)),"")</f>
        <v/>
      </c>
      <c r="K1759" s="80" t="str" cm="1">
        <f t="array" ref="K1759">IFERROR(_xlfn.IFS(D1759="","",J1759&lt;E1759,"×（法定外・要件外となる従業員です）",J1759&lt;=F1759,"〇",J1759&gt;F1759,"ー（要件外となる従業員です）"),"")</f>
        <v/>
      </c>
      <c r="L1759" s="25" t="str" cm="1">
        <f t="array" ref="L1759">IFERROR(_xlfn.IFS(COUNTBLANK(C1759:J1759)=8,"",C1759="","←C列に従業員名を姓名（フルネーム）で入力してください。誤変換にお気を付け下さい。",D1759="","←D列に都道府県を入力してください。",G1759="","←G列に1～3の選択肢を入力してください",H1759="","←H列に金額を入力してください",G1759=3,"",I1759="","←I列に所定労働時間を入力してください"),"")</f>
        <v/>
      </c>
    </row>
    <row r="1760" spans="1:12" ht="16.5" customHeight="1" x14ac:dyDescent="0.4">
      <c r="A1760" s="52" t="str">
        <f t="shared" si="27"/>
        <v/>
      </c>
      <c r="B1760" s="51"/>
      <c r="C1760" s="75"/>
      <c r="D1760" s="51"/>
      <c r="E1760" s="27" t="str" cm="1">
        <f t="array" ref="E1760">IFERROR(_xlfn.IFS(AND($F$4=45566,D1760="徳島"),VLOOKUP(D1760,最低賃金!$A$2:$G$49,2,FALSE),OR($F$4&lt;&gt;45566,D1760&lt;&gt;"徳島"),VLOOKUP(D1760,最低賃金!$A$2:$G$49,4,FALSE)),"")</f>
        <v/>
      </c>
      <c r="F1760" s="27" t="str">
        <f>IFERROR(VLOOKUP(D1760,最低賃金!$A$3:$G$49,6,FALSE),"")</f>
        <v/>
      </c>
      <c r="G1760" s="51"/>
      <c r="H1760" s="19"/>
      <c r="I1760" s="81"/>
      <c r="J1760" s="27" t="str" cm="1">
        <f t="array" ref="J1760">IFERROR(_xlfn.IFS(COUNTBLANK(G1760:I1760)=3,"",H1760="","H列に金額を入力してください",G1760=3,H1760,I1760="","I列に労働時間を入力してください",G1760=1,ROUND(H1760/(I1760*24),0),G1760=2,ROUND(H1760/(I1760*24),0)),"")</f>
        <v/>
      </c>
      <c r="K1760" s="80" t="str" cm="1">
        <f t="array" ref="K1760">IFERROR(_xlfn.IFS(D1760="","",J1760&lt;E1760,"×（法定外・要件外となる従業員です）",J1760&lt;=F1760,"〇",J1760&gt;F1760,"ー（要件外となる従業員です）"),"")</f>
        <v/>
      </c>
      <c r="L1760" s="25" t="str" cm="1">
        <f t="array" ref="L1760">IFERROR(_xlfn.IFS(COUNTBLANK(C1760:J1760)=8,"",C1760="","←C列に従業員名を姓名（フルネーム）で入力してください。誤変換にお気を付け下さい。",D1760="","←D列に都道府県を入力してください。",G1760="","←G列に1～3の選択肢を入力してください",H1760="","←H列に金額を入力してください",G1760=3,"",I1760="","←I列に所定労働時間を入力してください"),"")</f>
        <v/>
      </c>
    </row>
    <row r="1761" spans="1:12" ht="16.5" customHeight="1" x14ac:dyDescent="0.4">
      <c r="A1761" s="52" t="str">
        <f t="shared" si="27"/>
        <v/>
      </c>
      <c r="B1761" s="51"/>
      <c r="C1761" s="75"/>
      <c r="D1761" s="51"/>
      <c r="E1761" s="27" t="str" cm="1">
        <f t="array" ref="E1761">IFERROR(_xlfn.IFS(AND($F$4=45566,D1761="徳島"),VLOOKUP(D1761,最低賃金!$A$2:$G$49,2,FALSE),OR($F$4&lt;&gt;45566,D1761&lt;&gt;"徳島"),VLOOKUP(D1761,最低賃金!$A$2:$G$49,4,FALSE)),"")</f>
        <v/>
      </c>
      <c r="F1761" s="27" t="str">
        <f>IFERROR(VLOOKUP(D1761,最低賃金!$A$3:$G$49,6,FALSE),"")</f>
        <v/>
      </c>
      <c r="G1761" s="51"/>
      <c r="H1761" s="19"/>
      <c r="I1761" s="81"/>
      <c r="J1761" s="27" t="str" cm="1">
        <f t="array" ref="J1761">IFERROR(_xlfn.IFS(COUNTBLANK(G1761:I1761)=3,"",H1761="","H列に金額を入力してください",G1761=3,H1761,I1761="","I列に労働時間を入力してください",G1761=1,ROUND(H1761/(I1761*24),0),G1761=2,ROUND(H1761/(I1761*24),0)),"")</f>
        <v/>
      </c>
      <c r="K1761" s="80" t="str" cm="1">
        <f t="array" ref="K1761">IFERROR(_xlfn.IFS(D1761="","",J1761&lt;E1761,"×（法定外・要件外となる従業員です）",J1761&lt;=F1761,"〇",J1761&gt;F1761,"ー（要件外となる従業員です）"),"")</f>
        <v/>
      </c>
      <c r="L1761" s="25" t="str" cm="1">
        <f t="array" ref="L1761">IFERROR(_xlfn.IFS(COUNTBLANK(C1761:J1761)=8,"",C1761="","←C列に従業員名を姓名（フルネーム）で入力してください。誤変換にお気を付け下さい。",D1761="","←D列に都道府県を入力してください。",G1761="","←G列に1～3の選択肢を入力してください",H1761="","←H列に金額を入力してください",G1761=3,"",I1761="","←I列に所定労働時間を入力してください"),"")</f>
        <v/>
      </c>
    </row>
    <row r="1762" spans="1:12" ht="16.5" customHeight="1" x14ac:dyDescent="0.4">
      <c r="A1762" s="52" t="str">
        <f t="shared" si="27"/>
        <v/>
      </c>
      <c r="B1762" s="51"/>
      <c r="C1762" s="75"/>
      <c r="D1762" s="51"/>
      <c r="E1762" s="27" t="str" cm="1">
        <f t="array" ref="E1762">IFERROR(_xlfn.IFS(AND($F$4=45566,D1762="徳島"),VLOOKUP(D1762,最低賃金!$A$2:$G$49,2,FALSE),OR($F$4&lt;&gt;45566,D1762&lt;&gt;"徳島"),VLOOKUP(D1762,最低賃金!$A$2:$G$49,4,FALSE)),"")</f>
        <v/>
      </c>
      <c r="F1762" s="27" t="str">
        <f>IFERROR(VLOOKUP(D1762,最低賃金!$A$3:$G$49,6,FALSE),"")</f>
        <v/>
      </c>
      <c r="G1762" s="51"/>
      <c r="H1762" s="19"/>
      <c r="I1762" s="81"/>
      <c r="J1762" s="27" t="str" cm="1">
        <f t="array" ref="J1762">IFERROR(_xlfn.IFS(COUNTBLANK(G1762:I1762)=3,"",H1762="","H列に金額を入力してください",G1762=3,H1762,I1762="","I列に労働時間を入力してください",G1762=1,ROUND(H1762/(I1762*24),0),G1762=2,ROUND(H1762/(I1762*24),0)),"")</f>
        <v/>
      </c>
      <c r="K1762" s="80" t="str" cm="1">
        <f t="array" ref="K1762">IFERROR(_xlfn.IFS(D1762="","",J1762&lt;E1762,"×（法定外・要件外となる従業員です）",J1762&lt;=F1762,"〇",J1762&gt;F1762,"ー（要件外となる従業員です）"),"")</f>
        <v/>
      </c>
      <c r="L1762" s="25" t="str" cm="1">
        <f t="array" ref="L1762">IFERROR(_xlfn.IFS(COUNTBLANK(C1762:J1762)=8,"",C1762="","←C列に従業員名を姓名（フルネーム）で入力してください。誤変換にお気を付け下さい。",D1762="","←D列に都道府県を入力してください。",G1762="","←G列に1～3の選択肢を入力してください",H1762="","←H列に金額を入力してください",G1762=3,"",I1762="","←I列に所定労働時間を入力してください"),"")</f>
        <v/>
      </c>
    </row>
    <row r="1763" spans="1:12" ht="16.5" customHeight="1" x14ac:dyDescent="0.4">
      <c r="A1763" s="52" t="str">
        <f t="shared" si="27"/>
        <v/>
      </c>
      <c r="B1763" s="51"/>
      <c r="C1763" s="75"/>
      <c r="D1763" s="51"/>
      <c r="E1763" s="27" t="str" cm="1">
        <f t="array" ref="E1763">IFERROR(_xlfn.IFS(AND($F$4=45566,D1763="徳島"),VLOOKUP(D1763,最低賃金!$A$2:$G$49,2,FALSE),OR($F$4&lt;&gt;45566,D1763&lt;&gt;"徳島"),VLOOKUP(D1763,最低賃金!$A$2:$G$49,4,FALSE)),"")</f>
        <v/>
      </c>
      <c r="F1763" s="27" t="str">
        <f>IFERROR(VLOOKUP(D1763,最低賃金!$A$3:$G$49,6,FALSE),"")</f>
        <v/>
      </c>
      <c r="G1763" s="51"/>
      <c r="H1763" s="19"/>
      <c r="I1763" s="81"/>
      <c r="J1763" s="27" t="str" cm="1">
        <f t="array" ref="J1763">IFERROR(_xlfn.IFS(COUNTBLANK(G1763:I1763)=3,"",H1763="","H列に金額を入力してください",G1763=3,H1763,I1763="","I列に労働時間を入力してください",G1763=1,ROUND(H1763/(I1763*24),0),G1763=2,ROUND(H1763/(I1763*24),0)),"")</f>
        <v/>
      </c>
      <c r="K1763" s="80" t="str" cm="1">
        <f t="array" ref="K1763">IFERROR(_xlfn.IFS(D1763="","",J1763&lt;E1763,"×（法定外・要件外となる従業員です）",J1763&lt;=F1763,"〇",J1763&gt;F1763,"ー（要件外となる従業員です）"),"")</f>
        <v/>
      </c>
      <c r="L1763" s="25" t="str" cm="1">
        <f t="array" ref="L1763">IFERROR(_xlfn.IFS(COUNTBLANK(C1763:J1763)=8,"",C1763="","←C列に従業員名を姓名（フルネーム）で入力してください。誤変換にお気を付け下さい。",D1763="","←D列に都道府県を入力してください。",G1763="","←G列に1～3の選択肢を入力してください",H1763="","←H列に金額を入力してください",G1763=3,"",I1763="","←I列に所定労働時間を入力してください"),"")</f>
        <v/>
      </c>
    </row>
    <row r="1764" spans="1:12" ht="16.5" customHeight="1" x14ac:dyDescent="0.4">
      <c r="A1764" s="52" t="str">
        <f t="shared" si="27"/>
        <v/>
      </c>
      <c r="B1764" s="51"/>
      <c r="C1764" s="75"/>
      <c r="D1764" s="51"/>
      <c r="E1764" s="27" t="str" cm="1">
        <f t="array" ref="E1764">IFERROR(_xlfn.IFS(AND($F$4=45566,D1764="徳島"),VLOOKUP(D1764,最低賃金!$A$2:$G$49,2,FALSE),OR($F$4&lt;&gt;45566,D1764&lt;&gt;"徳島"),VLOOKUP(D1764,最低賃金!$A$2:$G$49,4,FALSE)),"")</f>
        <v/>
      </c>
      <c r="F1764" s="27" t="str">
        <f>IFERROR(VLOOKUP(D1764,最低賃金!$A$3:$G$49,6,FALSE),"")</f>
        <v/>
      </c>
      <c r="G1764" s="51"/>
      <c r="H1764" s="19"/>
      <c r="I1764" s="81"/>
      <c r="J1764" s="27" t="str" cm="1">
        <f t="array" ref="J1764">IFERROR(_xlfn.IFS(COUNTBLANK(G1764:I1764)=3,"",H1764="","H列に金額を入力してください",G1764=3,H1764,I1764="","I列に労働時間を入力してください",G1764=1,ROUND(H1764/(I1764*24),0),G1764=2,ROUND(H1764/(I1764*24),0)),"")</f>
        <v/>
      </c>
      <c r="K1764" s="80" t="str" cm="1">
        <f t="array" ref="K1764">IFERROR(_xlfn.IFS(D1764="","",J1764&lt;E1764,"×（法定外・要件外となる従業員です）",J1764&lt;=F1764,"〇",J1764&gt;F1764,"ー（要件外となる従業員です）"),"")</f>
        <v/>
      </c>
      <c r="L1764" s="25" t="str" cm="1">
        <f t="array" ref="L1764">IFERROR(_xlfn.IFS(COUNTBLANK(C1764:J1764)=8,"",C1764="","←C列に従業員名を姓名（フルネーム）で入力してください。誤変換にお気を付け下さい。",D1764="","←D列に都道府県を入力してください。",G1764="","←G列に1～3の選択肢を入力してください",H1764="","←H列に金額を入力してください",G1764=3,"",I1764="","←I列に所定労働時間を入力してください"),"")</f>
        <v/>
      </c>
    </row>
    <row r="1765" spans="1:12" ht="16.5" customHeight="1" x14ac:dyDescent="0.4">
      <c r="A1765" s="52" t="str">
        <f t="shared" si="27"/>
        <v/>
      </c>
      <c r="B1765" s="51"/>
      <c r="C1765" s="75"/>
      <c r="D1765" s="51"/>
      <c r="E1765" s="27" t="str" cm="1">
        <f t="array" ref="E1765">IFERROR(_xlfn.IFS(AND($F$4=45566,D1765="徳島"),VLOOKUP(D1765,最低賃金!$A$2:$G$49,2,FALSE),OR($F$4&lt;&gt;45566,D1765&lt;&gt;"徳島"),VLOOKUP(D1765,最低賃金!$A$2:$G$49,4,FALSE)),"")</f>
        <v/>
      </c>
      <c r="F1765" s="27" t="str">
        <f>IFERROR(VLOOKUP(D1765,最低賃金!$A$3:$G$49,6,FALSE),"")</f>
        <v/>
      </c>
      <c r="G1765" s="51"/>
      <c r="H1765" s="19"/>
      <c r="I1765" s="81"/>
      <c r="J1765" s="27" t="str" cm="1">
        <f t="array" ref="J1765">IFERROR(_xlfn.IFS(COUNTBLANK(G1765:I1765)=3,"",H1765="","H列に金額を入力してください",G1765=3,H1765,I1765="","I列に労働時間を入力してください",G1765=1,ROUND(H1765/(I1765*24),0),G1765=2,ROUND(H1765/(I1765*24),0)),"")</f>
        <v/>
      </c>
      <c r="K1765" s="80" t="str" cm="1">
        <f t="array" ref="K1765">IFERROR(_xlfn.IFS(D1765="","",J1765&lt;E1765,"×（法定外・要件外となる従業員です）",J1765&lt;=F1765,"〇",J1765&gt;F1765,"ー（要件外となる従業員です）"),"")</f>
        <v/>
      </c>
      <c r="L1765" s="25" t="str" cm="1">
        <f t="array" ref="L1765">IFERROR(_xlfn.IFS(COUNTBLANK(C1765:J1765)=8,"",C1765="","←C列に従業員名を姓名（フルネーム）で入力してください。誤変換にお気を付け下さい。",D1765="","←D列に都道府県を入力してください。",G1765="","←G列に1～3の選択肢を入力してください",H1765="","←H列に金額を入力してください",G1765=3,"",I1765="","←I列に所定労働時間を入力してください"),"")</f>
        <v/>
      </c>
    </row>
    <row r="1766" spans="1:12" ht="16.5" customHeight="1" x14ac:dyDescent="0.4">
      <c r="A1766" s="52" t="str">
        <f t="shared" si="27"/>
        <v/>
      </c>
      <c r="B1766" s="51"/>
      <c r="C1766" s="75"/>
      <c r="D1766" s="51"/>
      <c r="E1766" s="27" t="str" cm="1">
        <f t="array" ref="E1766">IFERROR(_xlfn.IFS(AND($F$4=45566,D1766="徳島"),VLOOKUP(D1766,最低賃金!$A$2:$G$49,2,FALSE),OR($F$4&lt;&gt;45566,D1766&lt;&gt;"徳島"),VLOOKUP(D1766,最低賃金!$A$2:$G$49,4,FALSE)),"")</f>
        <v/>
      </c>
      <c r="F1766" s="27" t="str">
        <f>IFERROR(VLOOKUP(D1766,最低賃金!$A$3:$G$49,6,FALSE),"")</f>
        <v/>
      </c>
      <c r="G1766" s="51"/>
      <c r="H1766" s="19"/>
      <c r="I1766" s="81"/>
      <c r="J1766" s="27" t="str" cm="1">
        <f t="array" ref="J1766">IFERROR(_xlfn.IFS(COUNTBLANK(G1766:I1766)=3,"",H1766="","H列に金額を入力してください",G1766=3,H1766,I1766="","I列に労働時間を入力してください",G1766=1,ROUND(H1766/(I1766*24),0),G1766=2,ROUND(H1766/(I1766*24),0)),"")</f>
        <v/>
      </c>
      <c r="K1766" s="80" t="str" cm="1">
        <f t="array" ref="K1766">IFERROR(_xlfn.IFS(D1766="","",J1766&lt;E1766,"×（法定外・要件外となる従業員です）",J1766&lt;=F1766,"〇",J1766&gt;F1766,"ー（要件外となる従業員です）"),"")</f>
        <v/>
      </c>
      <c r="L1766" s="25" t="str" cm="1">
        <f t="array" ref="L1766">IFERROR(_xlfn.IFS(COUNTBLANK(C1766:J1766)=8,"",C1766="","←C列に従業員名を姓名（フルネーム）で入力してください。誤変換にお気を付け下さい。",D1766="","←D列に都道府県を入力してください。",G1766="","←G列に1～3の選択肢を入力してください",H1766="","←H列に金額を入力してください",G1766=3,"",I1766="","←I列に所定労働時間を入力してください"),"")</f>
        <v/>
      </c>
    </row>
    <row r="1767" spans="1:12" ht="16.5" customHeight="1" x14ac:dyDescent="0.4">
      <c r="A1767" s="52" t="str">
        <f t="shared" si="27"/>
        <v/>
      </c>
      <c r="B1767" s="51"/>
      <c r="C1767" s="75"/>
      <c r="D1767" s="51"/>
      <c r="E1767" s="27" t="str" cm="1">
        <f t="array" ref="E1767">IFERROR(_xlfn.IFS(AND($F$4=45566,D1767="徳島"),VLOOKUP(D1767,最低賃金!$A$2:$G$49,2,FALSE),OR($F$4&lt;&gt;45566,D1767&lt;&gt;"徳島"),VLOOKUP(D1767,最低賃金!$A$2:$G$49,4,FALSE)),"")</f>
        <v/>
      </c>
      <c r="F1767" s="27" t="str">
        <f>IFERROR(VLOOKUP(D1767,最低賃金!$A$3:$G$49,6,FALSE),"")</f>
        <v/>
      </c>
      <c r="G1767" s="51"/>
      <c r="H1767" s="19"/>
      <c r="I1767" s="81"/>
      <c r="J1767" s="27" t="str" cm="1">
        <f t="array" ref="J1767">IFERROR(_xlfn.IFS(COUNTBLANK(G1767:I1767)=3,"",H1767="","H列に金額を入力してください",G1767=3,H1767,I1767="","I列に労働時間を入力してください",G1767=1,ROUND(H1767/(I1767*24),0),G1767=2,ROUND(H1767/(I1767*24),0)),"")</f>
        <v/>
      </c>
      <c r="K1767" s="80" t="str" cm="1">
        <f t="array" ref="K1767">IFERROR(_xlfn.IFS(D1767="","",J1767&lt;E1767,"×（法定外・要件外となる従業員です）",J1767&lt;=F1767,"〇",J1767&gt;F1767,"ー（要件外となる従業員です）"),"")</f>
        <v/>
      </c>
      <c r="L1767" s="25" t="str" cm="1">
        <f t="array" ref="L1767">IFERROR(_xlfn.IFS(COUNTBLANK(C1767:J1767)=8,"",C1767="","←C列に従業員名を姓名（フルネーム）で入力してください。誤変換にお気を付け下さい。",D1767="","←D列に都道府県を入力してください。",G1767="","←G列に1～3の選択肢を入力してください",H1767="","←H列に金額を入力してください",G1767=3,"",I1767="","←I列に所定労働時間を入力してください"),"")</f>
        <v/>
      </c>
    </row>
    <row r="1768" spans="1:12" ht="16.5" customHeight="1" x14ac:dyDescent="0.4">
      <c r="A1768" s="52" t="str">
        <f t="shared" si="27"/>
        <v/>
      </c>
      <c r="B1768" s="51"/>
      <c r="C1768" s="75"/>
      <c r="D1768" s="51"/>
      <c r="E1768" s="27" t="str" cm="1">
        <f t="array" ref="E1768">IFERROR(_xlfn.IFS(AND($F$4=45566,D1768="徳島"),VLOOKUP(D1768,最低賃金!$A$2:$G$49,2,FALSE),OR($F$4&lt;&gt;45566,D1768&lt;&gt;"徳島"),VLOOKUP(D1768,最低賃金!$A$2:$G$49,4,FALSE)),"")</f>
        <v/>
      </c>
      <c r="F1768" s="27" t="str">
        <f>IFERROR(VLOOKUP(D1768,最低賃金!$A$3:$G$49,6,FALSE),"")</f>
        <v/>
      </c>
      <c r="G1768" s="51"/>
      <c r="H1768" s="19"/>
      <c r="I1768" s="81"/>
      <c r="J1768" s="27" t="str" cm="1">
        <f t="array" ref="J1768">IFERROR(_xlfn.IFS(COUNTBLANK(G1768:I1768)=3,"",H1768="","H列に金額を入力してください",G1768=3,H1768,I1768="","I列に労働時間を入力してください",G1768=1,ROUND(H1768/(I1768*24),0),G1768=2,ROUND(H1768/(I1768*24),0)),"")</f>
        <v/>
      </c>
      <c r="K1768" s="80" t="str" cm="1">
        <f t="array" ref="K1768">IFERROR(_xlfn.IFS(D1768="","",J1768&lt;E1768,"×（法定外・要件外となる従業員です）",J1768&lt;=F1768,"〇",J1768&gt;F1768,"ー（要件外となる従業員です）"),"")</f>
        <v/>
      </c>
      <c r="L1768" s="25" t="str" cm="1">
        <f t="array" ref="L1768">IFERROR(_xlfn.IFS(COUNTBLANK(C1768:J1768)=8,"",C1768="","←C列に従業員名を姓名（フルネーム）で入力してください。誤変換にお気を付け下さい。",D1768="","←D列に都道府県を入力してください。",G1768="","←G列に1～3の選択肢を入力してください",H1768="","←H列に金額を入力してください",G1768=3,"",I1768="","←I列に所定労働時間を入力してください"),"")</f>
        <v/>
      </c>
    </row>
    <row r="1769" spans="1:12" ht="16.5" customHeight="1" x14ac:dyDescent="0.4">
      <c r="A1769" s="52" t="str">
        <f t="shared" si="27"/>
        <v/>
      </c>
      <c r="B1769" s="51"/>
      <c r="C1769" s="75"/>
      <c r="D1769" s="51"/>
      <c r="E1769" s="27" t="str" cm="1">
        <f t="array" ref="E1769">IFERROR(_xlfn.IFS(AND($F$4=45566,D1769="徳島"),VLOOKUP(D1769,最低賃金!$A$2:$G$49,2,FALSE),OR($F$4&lt;&gt;45566,D1769&lt;&gt;"徳島"),VLOOKUP(D1769,最低賃金!$A$2:$G$49,4,FALSE)),"")</f>
        <v/>
      </c>
      <c r="F1769" s="27" t="str">
        <f>IFERROR(VLOOKUP(D1769,最低賃金!$A$3:$G$49,6,FALSE),"")</f>
        <v/>
      </c>
      <c r="G1769" s="51"/>
      <c r="H1769" s="19"/>
      <c r="I1769" s="81"/>
      <c r="J1769" s="27" t="str" cm="1">
        <f t="array" ref="J1769">IFERROR(_xlfn.IFS(COUNTBLANK(G1769:I1769)=3,"",H1769="","H列に金額を入力してください",G1769=3,H1769,I1769="","I列に労働時間を入力してください",G1769=1,ROUND(H1769/(I1769*24),0),G1769=2,ROUND(H1769/(I1769*24),0)),"")</f>
        <v/>
      </c>
      <c r="K1769" s="80" t="str" cm="1">
        <f t="array" ref="K1769">IFERROR(_xlfn.IFS(D1769="","",J1769&lt;E1769,"×（法定外・要件外となる従業員です）",J1769&lt;=F1769,"〇",J1769&gt;F1769,"ー（要件外となる従業員です）"),"")</f>
        <v/>
      </c>
      <c r="L1769" s="25" t="str" cm="1">
        <f t="array" ref="L1769">IFERROR(_xlfn.IFS(COUNTBLANK(C1769:J1769)=8,"",C1769="","←C列に従業員名を姓名（フルネーム）で入力してください。誤変換にお気を付け下さい。",D1769="","←D列に都道府県を入力してください。",G1769="","←G列に1～3の選択肢を入力してください",H1769="","←H列に金額を入力してください",G1769=3,"",I1769="","←I列に所定労働時間を入力してください"),"")</f>
        <v/>
      </c>
    </row>
    <row r="1770" spans="1:12" ht="16.5" customHeight="1" x14ac:dyDescent="0.4">
      <c r="A1770" s="52" t="str">
        <f t="shared" si="27"/>
        <v/>
      </c>
      <c r="B1770" s="51"/>
      <c r="C1770" s="75"/>
      <c r="D1770" s="51"/>
      <c r="E1770" s="27" t="str" cm="1">
        <f t="array" ref="E1770">IFERROR(_xlfn.IFS(AND($F$4=45566,D1770="徳島"),VLOOKUP(D1770,最低賃金!$A$2:$G$49,2,FALSE),OR($F$4&lt;&gt;45566,D1770&lt;&gt;"徳島"),VLOOKUP(D1770,最低賃金!$A$2:$G$49,4,FALSE)),"")</f>
        <v/>
      </c>
      <c r="F1770" s="27" t="str">
        <f>IFERROR(VLOOKUP(D1770,最低賃金!$A$3:$G$49,6,FALSE),"")</f>
        <v/>
      </c>
      <c r="G1770" s="51"/>
      <c r="H1770" s="19"/>
      <c r="I1770" s="81"/>
      <c r="J1770" s="27" t="str" cm="1">
        <f t="array" ref="J1770">IFERROR(_xlfn.IFS(COUNTBLANK(G1770:I1770)=3,"",H1770="","H列に金額を入力してください",G1770=3,H1770,I1770="","I列に労働時間を入力してください",G1770=1,ROUND(H1770/(I1770*24),0),G1770=2,ROUND(H1770/(I1770*24),0)),"")</f>
        <v/>
      </c>
      <c r="K1770" s="80" t="str" cm="1">
        <f t="array" ref="K1770">IFERROR(_xlfn.IFS(D1770="","",J1770&lt;E1770,"×（法定外・要件外となる従業員です）",J1770&lt;=F1770,"〇",J1770&gt;F1770,"ー（要件外となる従業員です）"),"")</f>
        <v/>
      </c>
      <c r="L1770" s="25" t="str" cm="1">
        <f t="array" ref="L1770">IFERROR(_xlfn.IFS(COUNTBLANK(C1770:J1770)=8,"",C1770="","←C列に従業員名を姓名（フルネーム）で入力してください。誤変換にお気を付け下さい。",D1770="","←D列に都道府県を入力してください。",G1770="","←G列に1～3の選択肢を入力してください",H1770="","←H列に金額を入力してください",G1770=3,"",I1770="","←I列に所定労働時間を入力してください"),"")</f>
        <v/>
      </c>
    </row>
    <row r="1771" spans="1:12" ht="16.5" customHeight="1" x14ac:dyDescent="0.4">
      <c r="A1771" s="52" t="str">
        <f t="shared" si="27"/>
        <v/>
      </c>
      <c r="B1771" s="51"/>
      <c r="C1771" s="75"/>
      <c r="D1771" s="51"/>
      <c r="E1771" s="27" t="str" cm="1">
        <f t="array" ref="E1771">IFERROR(_xlfn.IFS(AND($F$4=45566,D1771="徳島"),VLOOKUP(D1771,最低賃金!$A$2:$G$49,2,FALSE),OR($F$4&lt;&gt;45566,D1771&lt;&gt;"徳島"),VLOOKUP(D1771,最低賃金!$A$2:$G$49,4,FALSE)),"")</f>
        <v/>
      </c>
      <c r="F1771" s="27" t="str">
        <f>IFERROR(VLOOKUP(D1771,最低賃金!$A$3:$G$49,6,FALSE),"")</f>
        <v/>
      </c>
      <c r="G1771" s="51"/>
      <c r="H1771" s="19"/>
      <c r="I1771" s="81"/>
      <c r="J1771" s="27" t="str" cm="1">
        <f t="array" ref="J1771">IFERROR(_xlfn.IFS(COUNTBLANK(G1771:I1771)=3,"",H1771="","H列に金額を入力してください",G1771=3,H1771,I1771="","I列に労働時間を入力してください",G1771=1,ROUND(H1771/(I1771*24),0),G1771=2,ROUND(H1771/(I1771*24),0)),"")</f>
        <v/>
      </c>
      <c r="K1771" s="80" t="str" cm="1">
        <f t="array" ref="K1771">IFERROR(_xlfn.IFS(D1771="","",J1771&lt;E1771,"×（法定外・要件外となる従業員です）",J1771&lt;=F1771,"〇",J1771&gt;F1771,"ー（要件外となる従業員です）"),"")</f>
        <v/>
      </c>
      <c r="L1771" s="25" t="str" cm="1">
        <f t="array" ref="L1771">IFERROR(_xlfn.IFS(COUNTBLANK(C1771:J1771)=8,"",C1771="","←C列に従業員名を姓名（フルネーム）で入力してください。誤変換にお気を付け下さい。",D1771="","←D列に都道府県を入力してください。",G1771="","←G列に1～3の選択肢を入力してください",H1771="","←H列に金額を入力してください",G1771=3,"",I1771="","←I列に所定労働時間を入力してください"),"")</f>
        <v/>
      </c>
    </row>
    <row r="1772" spans="1:12" ht="16.5" customHeight="1" x14ac:dyDescent="0.4">
      <c r="A1772" s="52" t="str">
        <f t="shared" si="27"/>
        <v/>
      </c>
      <c r="B1772" s="51"/>
      <c r="C1772" s="75"/>
      <c r="D1772" s="51"/>
      <c r="E1772" s="27" t="str" cm="1">
        <f t="array" ref="E1772">IFERROR(_xlfn.IFS(AND($F$4=45566,D1772="徳島"),VLOOKUP(D1772,最低賃金!$A$2:$G$49,2,FALSE),OR($F$4&lt;&gt;45566,D1772&lt;&gt;"徳島"),VLOOKUP(D1772,最低賃金!$A$2:$G$49,4,FALSE)),"")</f>
        <v/>
      </c>
      <c r="F1772" s="27" t="str">
        <f>IFERROR(VLOOKUP(D1772,最低賃金!$A$3:$G$49,6,FALSE),"")</f>
        <v/>
      </c>
      <c r="G1772" s="51"/>
      <c r="H1772" s="19"/>
      <c r="I1772" s="81"/>
      <c r="J1772" s="27" t="str" cm="1">
        <f t="array" ref="J1772">IFERROR(_xlfn.IFS(COUNTBLANK(G1772:I1772)=3,"",H1772="","H列に金額を入力してください",G1772=3,H1772,I1772="","I列に労働時間を入力してください",G1772=1,ROUND(H1772/(I1772*24),0),G1772=2,ROUND(H1772/(I1772*24),0)),"")</f>
        <v/>
      </c>
      <c r="K1772" s="80" t="str" cm="1">
        <f t="array" ref="K1772">IFERROR(_xlfn.IFS(D1772="","",J1772&lt;E1772,"×（法定外・要件外となる従業員です）",J1772&lt;=F1772,"〇",J1772&gt;F1772,"ー（要件外となる従業員です）"),"")</f>
        <v/>
      </c>
      <c r="L1772" s="25" t="str" cm="1">
        <f t="array" ref="L1772">IFERROR(_xlfn.IFS(COUNTBLANK(C1772:J1772)=8,"",C1772="","←C列に従業員名を姓名（フルネーム）で入力してください。誤変換にお気を付け下さい。",D1772="","←D列に都道府県を入力してください。",G1772="","←G列に1～3の選択肢を入力してください",H1772="","←H列に金額を入力してください",G1772=3,"",I1772="","←I列に所定労働時間を入力してください"),"")</f>
        <v/>
      </c>
    </row>
    <row r="1773" spans="1:12" ht="16.5" customHeight="1" x14ac:dyDescent="0.4">
      <c r="A1773" s="52" t="str">
        <f t="shared" si="27"/>
        <v/>
      </c>
      <c r="B1773" s="51"/>
      <c r="C1773" s="75"/>
      <c r="D1773" s="51"/>
      <c r="E1773" s="27" t="str" cm="1">
        <f t="array" ref="E1773">IFERROR(_xlfn.IFS(AND($F$4=45566,D1773="徳島"),VLOOKUP(D1773,最低賃金!$A$2:$G$49,2,FALSE),OR($F$4&lt;&gt;45566,D1773&lt;&gt;"徳島"),VLOOKUP(D1773,最低賃金!$A$2:$G$49,4,FALSE)),"")</f>
        <v/>
      </c>
      <c r="F1773" s="27" t="str">
        <f>IFERROR(VLOOKUP(D1773,最低賃金!$A$3:$G$49,6,FALSE),"")</f>
        <v/>
      </c>
      <c r="G1773" s="51"/>
      <c r="H1773" s="19"/>
      <c r="I1773" s="81"/>
      <c r="J1773" s="27" t="str" cm="1">
        <f t="array" ref="J1773">IFERROR(_xlfn.IFS(COUNTBLANK(G1773:I1773)=3,"",H1773="","H列に金額を入力してください",G1773=3,H1773,I1773="","I列に労働時間を入力してください",G1773=1,ROUND(H1773/(I1773*24),0),G1773=2,ROUND(H1773/(I1773*24),0)),"")</f>
        <v/>
      </c>
      <c r="K1773" s="80" t="str" cm="1">
        <f t="array" ref="K1773">IFERROR(_xlfn.IFS(D1773="","",J1773&lt;E1773,"×（法定外・要件外となる従業員です）",J1773&lt;=F1773,"〇",J1773&gt;F1773,"ー（要件外となる従業員です）"),"")</f>
        <v/>
      </c>
      <c r="L1773" s="25" t="str" cm="1">
        <f t="array" ref="L1773">IFERROR(_xlfn.IFS(COUNTBLANK(C1773:J1773)=8,"",C1773="","←C列に従業員名を姓名（フルネーム）で入力してください。誤変換にお気を付け下さい。",D1773="","←D列に都道府県を入力してください。",G1773="","←G列に1～3の選択肢を入力してください",H1773="","←H列に金額を入力してください",G1773=3,"",I1773="","←I列に所定労働時間を入力してください"),"")</f>
        <v/>
      </c>
    </row>
    <row r="1774" spans="1:12" ht="16.5" customHeight="1" x14ac:dyDescent="0.4">
      <c r="A1774" s="52" t="str">
        <f t="shared" si="27"/>
        <v/>
      </c>
      <c r="B1774" s="51"/>
      <c r="C1774" s="75"/>
      <c r="D1774" s="51"/>
      <c r="E1774" s="27" t="str" cm="1">
        <f t="array" ref="E1774">IFERROR(_xlfn.IFS(AND($F$4=45566,D1774="徳島"),VLOOKUP(D1774,最低賃金!$A$2:$G$49,2,FALSE),OR($F$4&lt;&gt;45566,D1774&lt;&gt;"徳島"),VLOOKUP(D1774,最低賃金!$A$2:$G$49,4,FALSE)),"")</f>
        <v/>
      </c>
      <c r="F1774" s="27" t="str">
        <f>IFERROR(VLOOKUP(D1774,最低賃金!$A$3:$G$49,6,FALSE),"")</f>
        <v/>
      </c>
      <c r="G1774" s="51"/>
      <c r="H1774" s="19"/>
      <c r="I1774" s="81"/>
      <c r="J1774" s="27" t="str" cm="1">
        <f t="array" ref="J1774">IFERROR(_xlfn.IFS(COUNTBLANK(G1774:I1774)=3,"",H1774="","H列に金額を入力してください",G1774=3,H1774,I1774="","I列に労働時間を入力してください",G1774=1,ROUND(H1774/(I1774*24),0),G1774=2,ROUND(H1774/(I1774*24),0)),"")</f>
        <v/>
      </c>
      <c r="K1774" s="80" t="str" cm="1">
        <f t="array" ref="K1774">IFERROR(_xlfn.IFS(D1774="","",J1774&lt;E1774,"×（法定外・要件外となる従業員です）",J1774&lt;=F1774,"〇",J1774&gt;F1774,"ー（要件外となる従業員です）"),"")</f>
        <v/>
      </c>
      <c r="L1774" s="25" t="str" cm="1">
        <f t="array" ref="L1774">IFERROR(_xlfn.IFS(COUNTBLANK(C1774:J1774)=8,"",C1774="","←C列に従業員名を姓名（フルネーム）で入力してください。誤変換にお気を付け下さい。",D1774="","←D列に都道府県を入力してください。",G1774="","←G列に1～3の選択肢を入力してください",H1774="","←H列に金額を入力してください",G1774=3,"",I1774="","←I列に所定労働時間を入力してください"),"")</f>
        <v/>
      </c>
    </row>
    <row r="1775" spans="1:12" ht="16.5" customHeight="1" x14ac:dyDescent="0.4">
      <c r="A1775" s="52" t="str">
        <f t="shared" si="27"/>
        <v/>
      </c>
      <c r="B1775" s="51"/>
      <c r="C1775" s="75"/>
      <c r="D1775" s="51"/>
      <c r="E1775" s="27" t="str" cm="1">
        <f t="array" ref="E1775">IFERROR(_xlfn.IFS(AND($F$4=45566,D1775="徳島"),VLOOKUP(D1775,最低賃金!$A$2:$G$49,2,FALSE),OR($F$4&lt;&gt;45566,D1775&lt;&gt;"徳島"),VLOOKUP(D1775,最低賃金!$A$2:$G$49,4,FALSE)),"")</f>
        <v/>
      </c>
      <c r="F1775" s="27" t="str">
        <f>IFERROR(VLOOKUP(D1775,最低賃金!$A$3:$G$49,6,FALSE),"")</f>
        <v/>
      </c>
      <c r="G1775" s="51"/>
      <c r="H1775" s="19"/>
      <c r="I1775" s="81"/>
      <c r="J1775" s="27" t="str" cm="1">
        <f t="array" ref="J1775">IFERROR(_xlfn.IFS(COUNTBLANK(G1775:I1775)=3,"",H1775="","H列に金額を入力してください",G1775=3,H1775,I1775="","I列に労働時間を入力してください",G1775=1,ROUND(H1775/(I1775*24),0),G1775=2,ROUND(H1775/(I1775*24),0)),"")</f>
        <v/>
      </c>
      <c r="K1775" s="80" t="str" cm="1">
        <f t="array" ref="K1775">IFERROR(_xlfn.IFS(D1775="","",J1775&lt;E1775,"×（法定外・要件外となる従業員です）",J1775&lt;=F1775,"〇",J1775&gt;F1775,"ー（要件外となる従業員です）"),"")</f>
        <v/>
      </c>
      <c r="L1775" s="25" t="str" cm="1">
        <f t="array" ref="L1775">IFERROR(_xlfn.IFS(COUNTBLANK(C1775:J1775)=8,"",C1775="","←C列に従業員名を姓名（フルネーム）で入力してください。誤変換にお気を付け下さい。",D1775="","←D列に都道府県を入力してください。",G1775="","←G列に1～3の選択肢を入力してください",H1775="","←H列に金額を入力してください",G1775=3,"",I1775="","←I列に所定労働時間を入力してください"),"")</f>
        <v/>
      </c>
    </row>
    <row r="1776" spans="1:12" ht="16.5" customHeight="1" x14ac:dyDescent="0.4">
      <c r="A1776" s="52" t="str">
        <f t="shared" si="27"/>
        <v/>
      </c>
      <c r="B1776" s="51"/>
      <c r="C1776" s="75"/>
      <c r="D1776" s="51"/>
      <c r="E1776" s="27" t="str" cm="1">
        <f t="array" ref="E1776">IFERROR(_xlfn.IFS(AND($F$4=45566,D1776="徳島"),VLOOKUP(D1776,最低賃金!$A$2:$G$49,2,FALSE),OR($F$4&lt;&gt;45566,D1776&lt;&gt;"徳島"),VLOOKUP(D1776,最低賃金!$A$2:$G$49,4,FALSE)),"")</f>
        <v/>
      </c>
      <c r="F1776" s="27" t="str">
        <f>IFERROR(VLOOKUP(D1776,最低賃金!$A$3:$G$49,6,FALSE),"")</f>
        <v/>
      </c>
      <c r="G1776" s="51"/>
      <c r="H1776" s="19"/>
      <c r="I1776" s="81"/>
      <c r="J1776" s="27" t="str" cm="1">
        <f t="array" ref="J1776">IFERROR(_xlfn.IFS(COUNTBLANK(G1776:I1776)=3,"",H1776="","H列に金額を入力してください",G1776=3,H1776,I1776="","I列に労働時間を入力してください",G1776=1,ROUND(H1776/(I1776*24),0),G1776=2,ROUND(H1776/(I1776*24),0)),"")</f>
        <v/>
      </c>
      <c r="K1776" s="80" t="str" cm="1">
        <f t="array" ref="K1776">IFERROR(_xlfn.IFS(D1776="","",J1776&lt;E1776,"×（法定外・要件外となる従業員です）",J1776&lt;=F1776,"〇",J1776&gt;F1776,"ー（要件外となる従業員です）"),"")</f>
        <v/>
      </c>
      <c r="L1776" s="25" t="str" cm="1">
        <f t="array" ref="L1776">IFERROR(_xlfn.IFS(COUNTBLANK(C1776:J1776)=8,"",C1776="","←C列に従業員名を姓名（フルネーム）で入力してください。誤変換にお気を付け下さい。",D1776="","←D列に都道府県を入力してください。",G1776="","←G列に1～3の選択肢を入力してください",H1776="","←H列に金額を入力してください",G1776=3,"",I1776="","←I列に所定労働時間を入力してください"),"")</f>
        <v/>
      </c>
    </row>
    <row r="1777" spans="1:12" ht="16.5" customHeight="1" x14ac:dyDescent="0.4">
      <c r="A1777" s="52" t="str">
        <f t="shared" si="27"/>
        <v/>
      </c>
      <c r="B1777" s="51"/>
      <c r="C1777" s="75"/>
      <c r="D1777" s="51"/>
      <c r="E1777" s="27" t="str" cm="1">
        <f t="array" ref="E1777">IFERROR(_xlfn.IFS(AND($F$4=45566,D1777="徳島"),VLOOKUP(D1777,最低賃金!$A$2:$G$49,2,FALSE),OR($F$4&lt;&gt;45566,D1777&lt;&gt;"徳島"),VLOOKUP(D1777,最低賃金!$A$2:$G$49,4,FALSE)),"")</f>
        <v/>
      </c>
      <c r="F1777" s="27" t="str">
        <f>IFERROR(VLOOKUP(D1777,最低賃金!$A$3:$G$49,6,FALSE),"")</f>
        <v/>
      </c>
      <c r="G1777" s="51"/>
      <c r="H1777" s="19"/>
      <c r="I1777" s="81"/>
      <c r="J1777" s="27" t="str" cm="1">
        <f t="array" ref="J1777">IFERROR(_xlfn.IFS(COUNTBLANK(G1777:I1777)=3,"",H1777="","H列に金額を入力してください",G1777=3,H1777,I1777="","I列に労働時間を入力してください",G1777=1,ROUND(H1777/(I1777*24),0),G1777=2,ROUND(H1777/(I1777*24),0)),"")</f>
        <v/>
      </c>
      <c r="K1777" s="80" t="str" cm="1">
        <f t="array" ref="K1777">IFERROR(_xlfn.IFS(D1777="","",J1777&lt;E1777,"×（法定外・要件外となる従業員です）",J1777&lt;=F1777,"〇",J1777&gt;F1777,"ー（要件外となる従業員です）"),"")</f>
        <v/>
      </c>
      <c r="L1777" s="25" t="str" cm="1">
        <f t="array" ref="L1777">IFERROR(_xlfn.IFS(COUNTBLANK(C1777:J1777)=8,"",C1777="","←C列に従業員名を姓名（フルネーム）で入力してください。誤変換にお気を付け下さい。",D1777="","←D列に都道府県を入力してください。",G1777="","←G列に1～3の選択肢を入力してください",H1777="","←H列に金額を入力してください",G1777=3,"",I1777="","←I列に所定労働時間を入力してください"),"")</f>
        <v/>
      </c>
    </row>
    <row r="1778" spans="1:12" ht="16.5" customHeight="1" x14ac:dyDescent="0.4">
      <c r="A1778" s="52" t="str">
        <f t="shared" si="27"/>
        <v/>
      </c>
      <c r="B1778" s="51"/>
      <c r="C1778" s="75"/>
      <c r="D1778" s="51"/>
      <c r="E1778" s="27" t="str" cm="1">
        <f t="array" ref="E1778">IFERROR(_xlfn.IFS(AND($F$4=45566,D1778="徳島"),VLOOKUP(D1778,最低賃金!$A$2:$G$49,2,FALSE),OR($F$4&lt;&gt;45566,D1778&lt;&gt;"徳島"),VLOOKUP(D1778,最低賃金!$A$2:$G$49,4,FALSE)),"")</f>
        <v/>
      </c>
      <c r="F1778" s="27" t="str">
        <f>IFERROR(VLOOKUP(D1778,最低賃金!$A$3:$G$49,6,FALSE),"")</f>
        <v/>
      </c>
      <c r="G1778" s="51"/>
      <c r="H1778" s="19"/>
      <c r="I1778" s="81"/>
      <c r="J1778" s="27" t="str" cm="1">
        <f t="array" ref="J1778">IFERROR(_xlfn.IFS(COUNTBLANK(G1778:I1778)=3,"",H1778="","H列に金額を入力してください",G1778=3,H1778,I1778="","I列に労働時間を入力してください",G1778=1,ROUND(H1778/(I1778*24),0),G1778=2,ROUND(H1778/(I1778*24),0)),"")</f>
        <v/>
      </c>
      <c r="K1778" s="80" t="str" cm="1">
        <f t="array" ref="K1778">IFERROR(_xlfn.IFS(D1778="","",J1778&lt;E1778,"×（法定外・要件外となる従業員です）",J1778&lt;=F1778,"〇",J1778&gt;F1778,"ー（要件外となる従業員です）"),"")</f>
        <v/>
      </c>
      <c r="L1778" s="25" t="str" cm="1">
        <f t="array" ref="L1778">IFERROR(_xlfn.IFS(COUNTBLANK(C1778:J1778)=8,"",C1778="","←C列に従業員名を姓名（フルネーム）で入力してください。誤変換にお気を付け下さい。",D1778="","←D列に都道府県を入力してください。",G1778="","←G列に1～3の選択肢を入力してください",H1778="","←H列に金額を入力してください",G1778=3,"",I1778="","←I列に所定労働時間を入力してください"),"")</f>
        <v/>
      </c>
    </row>
    <row r="1779" spans="1:12" ht="16.5" customHeight="1" x14ac:dyDescent="0.4">
      <c r="A1779" s="52" t="str">
        <f t="shared" si="27"/>
        <v/>
      </c>
      <c r="B1779" s="51"/>
      <c r="C1779" s="75"/>
      <c r="D1779" s="51"/>
      <c r="E1779" s="27" t="str" cm="1">
        <f t="array" ref="E1779">IFERROR(_xlfn.IFS(AND($F$4=45566,D1779="徳島"),VLOOKUP(D1779,最低賃金!$A$2:$G$49,2,FALSE),OR($F$4&lt;&gt;45566,D1779&lt;&gt;"徳島"),VLOOKUP(D1779,最低賃金!$A$2:$G$49,4,FALSE)),"")</f>
        <v/>
      </c>
      <c r="F1779" s="27" t="str">
        <f>IFERROR(VLOOKUP(D1779,最低賃金!$A$3:$G$49,6,FALSE),"")</f>
        <v/>
      </c>
      <c r="G1779" s="51"/>
      <c r="H1779" s="19"/>
      <c r="I1779" s="81"/>
      <c r="J1779" s="27" t="str" cm="1">
        <f t="array" ref="J1779">IFERROR(_xlfn.IFS(COUNTBLANK(G1779:I1779)=3,"",H1779="","H列に金額を入力してください",G1779=3,H1779,I1779="","I列に労働時間を入力してください",G1779=1,ROUND(H1779/(I1779*24),0),G1779=2,ROUND(H1779/(I1779*24),0)),"")</f>
        <v/>
      </c>
      <c r="K1779" s="80" t="str" cm="1">
        <f t="array" ref="K1779">IFERROR(_xlfn.IFS(D1779="","",J1779&lt;E1779,"×（法定外・要件外となる従業員です）",J1779&lt;=F1779,"〇",J1779&gt;F1779,"ー（要件外となる従業員です）"),"")</f>
        <v/>
      </c>
      <c r="L1779" s="25" t="str" cm="1">
        <f t="array" ref="L1779">IFERROR(_xlfn.IFS(COUNTBLANK(C1779:J1779)=8,"",C1779="","←C列に従業員名を姓名（フルネーム）で入力してください。誤変換にお気を付け下さい。",D1779="","←D列に都道府県を入力してください。",G1779="","←G列に1～3の選択肢を入力してください",H1779="","←H列に金額を入力してください",G1779=3,"",I1779="","←I列に所定労働時間を入力してください"),"")</f>
        <v/>
      </c>
    </row>
    <row r="1780" spans="1:12" ht="16.5" customHeight="1" x14ac:dyDescent="0.4">
      <c r="A1780" s="52" t="str">
        <f t="shared" si="27"/>
        <v/>
      </c>
      <c r="B1780" s="51"/>
      <c r="C1780" s="75"/>
      <c r="D1780" s="51"/>
      <c r="E1780" s="27" t="str" cm="1">
        <f t="array" ref="E1780">IFERROR(_xlfn.IFS(AND($F$4=45566,D1780="徳島"),VLOOKUP(D1780,最低賃金!$A$2:$G$49,2,FALSE),OR($F$4&lt;&gt;45566,D1780&lt;&gt;"徳島"),VLOOKUP(D1780,最低賃金!$A$2:$G$49,4,FALSE)),"")</f>
        <v/>
      </c>
      <c r="F1780" s="27" t="str">
        <f>IFERROR(VLOOKUP(D1780,最低賃金!$A$3:$G$49,6,FALSE),"")</f>
        <v/>
      </c>
      <c r="G1780" s="51"/>
      <c r="H1780" s="19"/>
      <c r="I1780" s="81"/>
      <c r="J1780" s="27" t="str" cm="1">
        <f t="array" ref="J1780">IFERROR(_xlfn.IFS(COUNTBLANK(G1780:I1780)=3,"",H1780="","H列に金額を入力してください",G1780=3,H1780,I1780="","I列に労働時間を入力してください",G1780=1,ROUND(H1780/(I1780*24),0),G1780=2,ROUND(H1780/(I1780*24),0)),"")</f>
        <v/>
      </c>
      <c r="K1780" s="80" t="str" cm="1">
        <f t="array" ref="K1780">IFERROR(_xlfn.IFS(D1780="","",J1780&lt;E1780,"×（法定外・要件外となる従業員です）",J1780&lt;=F1780,"〇",J1780&gt;F1780,"ー（要件外となる従業員です）"),"")</f>
        <v/>
      </c>
      <c r="L1780" s="25" t="str" cm="1">
        <f t="array" ref="L1780">IFERROR(_xlfn.IFS(COUNTBLANK(C1780:J1780)=8,"",C1780="","←C列に従業員名を姓名（フルネーム）で入力してください。誤変換にお気を付け下さい。",D1780="","←D列に都道府県を入力してください。",G1780="","←G列に1～3の選択肢を入力してください",H1780="","←H列に金額を入力してください",G1780=3,"",I1780="","←I列に所定労働時間を入力してください"),"")</f>
        <v/>
      </c>
    </row>
    <row r="1781" spans="1:12" ht="16.5" customHeight="1" x14ac:dyDescent="0.4">
      <c r="A1781" s="52" t="str">
        <f t="shared" si="27"/>
        <v/>
      </c>
      <c r="B1781" s="51"/>
      <c r="C1781" s="75"/>
      <c r="D1781" s="51"/>
      <c r="E1781" s="27" t="str" cm="1">
        <f t="array" ref="E1781">IFERROR(_xlfn.IFS(AND($F$4=45566,D1781="徳島"),VLOOKUP(D1781,最低賃金!$A$2:$G$49,2,FALSE),OR($F$4&lt;&gt;45566,D1781&lt;&gt;"徳島"),VLOOKUP(D1781,最低賃金!$A$2:$G$49,4,FALSE)),"")</f>
        <v/>
      </c>
      <c r="F1781" s="27" t="str">
        <f>IFERROR(VLOOKUP(D1781,最低賃金!$A$3:$G$49,6,FALSE),"")</f>
        <v/>
      </c>
      <c r="G1781" s="51"/>
      <c r="H1781" s="19"/>
      <c r="I1781" s="81"/>
      <c r="J1781" s="27" t="str" cm="1">
        <f t="array" ref="J1781">IFERROR(_xlfn.IFS(COUNTBLANK(G1781:I1781)=3,"",H1781="","H列に金額を入力してください",G1781=3,H1781,I1781="","I列に労働時間を入力してください",G1781=1,ROUND(H1781/(I1781*24),0),G1781=2,ROUND(H1781/(I1781*24),0)),"")</f>
        <v/>
      </c>
      <c r="K1781" s="80" t="str" cm="1">
        <f t="array" ref="K1781">IFERROR(_xlfn.IFS(D1781="","",J1781&lt;E1781,"×（法定外・要件外となる従業員です）",J1781&lt;=F1781,"〇",J1781&gt;F1781,"ー（要件外となる従業員です）"),"")</f>
        <v/>
      </c>
      <c r="L1781" s="25" t="str" cm="1">
        <f t="array" ref="L1781">IFERROR(_xlfn.IFS(COUNTBLANK(C1781:J1781)=8,"",C1781="","←C列に従業員名を姓名（フルネーム）で入力してください。誤変換にお気を付け下さい。",D1781="","←D列に都道府県を入力してください。",G1781="","←G列に1～3の選択肢を入力してください",H1781="","←H列に金額を入力してください",G1781=3,"",I1781="","←I列に所定労働時間を入力してください"),"")</f>
        <v/>
      </c>
    </row>
    <row r="1782" spans="1:12" ht="16.5" customHeight="1" x14ac:dyDescent="0.4">
      <c r="A1782" s="52" t="str">
        <f t="shared" si="27"/>
        <v/>
      </c>
      <c r="B1782" s="51"/>
      <c r="C1782" s="75"/>
      <c r="D1782" s="51"/>
      <c r="E1782" s="27" t="str" cm="1">
        <f t="array" ref="E1782">IFERROR(_xlfn.IFS(AND($F$4=45566,D1782="徳島"),VLOOKUP(D1782,最低賃金!$A$2:$G$49,2,FALSE),OR($F$4&lt;&gt;45566,D1782&lt;&gt;"徳島"),VLOOKUP(D1782,最低賃金!$A$2:$G$49,4,FALSE)),"")</f>
        <v/>
      </c>
      <c r="F1782" s="27" t="str">
        <f>IFERROR(VLOOKUP(D1782,最低賃金!$A$3:$G$49,6,FALSE),"")</f>
        <v/>
      </c>
      <c r="G1782" s="51"/>
      <c r="H1782" s="19"/>
      <c r="I1782" s="81"/>
      <c r="J1782" s="27" t="str" cm="1">
        <f t="array" ref="J1782">IFERROR(_xlfn.IFS(COUNTBLANK(G1782:I1782)=3,"",H1782="","H列に金額を入力してください",G1782=3,H1782,I1782="","I列に労働時間を入力してください",G1782=1,ROUND(H1782/(I1782*24),0),G1782=2,ROUND(H1782/(I1782*24),0)),"")</f>
        <v/>
      </c>
      <c r="K1782" s="80" t="str" cm="1">
        <f t="array" ref="K1782">IFERROR(_xlfn.IFS(D1782="","",J1782&lt;E1782,"×（法定外・要件外となる従業員です）",J1782&lt;=F1782,"〇",J1782&gt;F1782,"ー（要件外となる従業員です）"),"")</f>
        <v/>
      </c>
      <c r="L1782" s="25" t="str" cm="1">
        <f t="array" ref="L1782">IFERROR(_xlfn.IFS(COUNTBLANK(C1782:J1782)=8,"",C1782="","←C列に従業員名を姓名（フルネーム）で入力してください。誤変換にお気を付け下さい。",D1782="","←D列に都道府県を入力してください。",G1782="","←G列に1～3の選択肢を入力してください",H1782="","←H列に金額を入力してください",G1782=3,"",I1782="","←I列に所定労働時間を入力してください"),"")</f>
        <v/>
      </c>
    </row>
    <row r="1783" spans="1:12" ht="16.5" customHeight="1" x14ac:dyDescent="0.4">
      <c r="A1783" s="52" t="str">
        <f t="shared" si="27"/>
        <v/>
      </c>
      <c r="B1783" s="51"/>
      <c r="C1783" s="75"/>
      <c r="D1783" s="51"/>
      <c r="E1783" s="27" t="str" cm="1">
        <f t="array" ref="E1783">IFERROR(_xlfn.IFS(AND($F$4=45566,D1783="徳島"),VLOOKUP(D1783,最低賃金!$A$2:$G$49,2,FALSE),OR($F$4&lt;&gt;45566,D1783&lt;&gt;"徳島"),VLOOKUP(D1783,最低賃金!$A$2:$G$49,4,FALSE)),"")</f>
        <v/>
      </c>
      <c r="F1783" s="27" t="str">
        <f>IFERROR(VLOOKUP(D1783,最低賃金!$A$3:$G$49,6,FALSE),"")</f>
        <v/>
      </c>
      <c r="G1783" s="51"/>
      <c r="H1783" s="19"/>
      <c r="I1783" s="81"/>
      <c r="J1783" s="27" t="str" cm="1">
        <f t="array" ref="J1783">IFERROR(_xlfn.IFS(COUNTBLANK(G1783:I1783)=3,"",H1783="","H列に金額を入力してください",G1783=3,H1783,I1783="","I列に労働時間を入力してください",G1783=1,ROUND(H1783/(I1783*24),0),G1783=2,ROUND(H1783/(I1783*24),0)),"")</f>
        <v/>
      </c>
      <c r="K1783" s="80" t="str" cm="1">
        <f t="array" ref="K1783">IFERROR(_xlfn.IFS(D1783="","",J1783&lt;E1783,"×（法定外・要件外となる従業員です）",J1783&lt;=F1783,"〇",J1783&gt;F1783,"ー（要件外となる従業員です）"),"")</f>
        <v/>
      </c>
      <c r="L1783" s="25" t="str" cm="1">
        <f t="array" ref="L1783">IFERROR(_xlfn.IFS(COUNTBLANK(C1783:J1783)=8,"",C1783="","←C列に従業員名を姓名（フルネーム）で入力してください。誤変換にお気を付け下さい。",D1783="","←D列に都道府県を入力してください。",G1783="","←G列に1～3の選択肢を入力してください",H1783="","←H列に金額を入力してください",G1783=3,"",I1783="","←I列に所定労働時間を入力してください"),"")</f>
        <v/>
      </c>
    </row>
    <row r="1784" spans="1:12" ht="16.5" customHeight="1" x14ac:dyDescent="0.4">
      <c r="A1784" s="52" t="str">
        <f t="shared" si="27"/>
        <v/>
      </c>
      <c r="B1784" s="51"/>
      <c r="C1784" s="75"/>
      <c r="D1784" s="51"/>
      <c r="E1784" s="27" t="str" cm="1">
        <f t="array" ref="E1784">IFERROR(_xlfn.IFS(AND($F$4=45566,D1784="徳島"),VLOOKUP(D1784,最低賃金!$A$2:$G$49,2,FALSE),OR($F$4&lt;&gt;45566,D1784&lt;&gt;"徳島"),VLOOKUP(D1784,最低賃金!$A$2:$G$49,4,FALSE)),"")</f>
        <v/>
      </c>
      <c r="F1784" s="27" t="str">
        <f>IFERROR(VLOOKUP(D1784,最低賃金!$A$3:$G$49,6,FALSE),"")</f>
        <v/>
      </c>
      <c r="G1784" s="51"/>
      <c r="H1784" s="19"/>
      <c r="I1784" s="81"/>
      <c r="J1784" s="27" t="str" cm="1">
        <f t="array" ref="J1784">IFERROR(_xlfn.IFS(COUNTBLANK(G1784:I1784)=3,"",H1784="","H列に金額を入力してください",G1784=3,H1784,I1784="","I列に労働時間を入力してください",G1784=1,ROUND(H1784/(I1784*24),0),G1784=2,ROUND(H1784/(I1784*24),0)),"")</f>
        <v/>
      </c>
      <c r="K1784" s="80" t="str" cm="1">
        <f t="array" ref="K1784">IFERROR(_xlfn.IFS(D1784="","",J1784&lt;E1784,"×（法定外・要件外となる従業員です）",J1784&lt;=F1784,"〇",J1784&gt;F1784,"ー（要件外となる従業員です）"),"")</f>
        <v/>
      </c>
      <c r="L1784" s="25" t="str" cm="1">
        <f t="array" ref="L1784">IFERROR(_xlfn.IFS(COUNTBLANK(C1784:J1784)=8,"",C1784="","←C列に従業員名を姓名（フルネーム）で入力してください。誤変換にお気を付け下さい。",D1784="","←D列に都道府県を入力してください。",G1784="","←G列に1～3の選択肢を入力してください",H1784="","←H列に金額を入力してください",G1784=3,"",I1784="","←I列に所定労働時間を入力してください"),"")</f>
        <v/>
      </c>
    </row>
    <row r="1785" spans="1:12" ht="16.5" customHeight="1" x14ac:dyDescent="0.4">
      <c r="A1785" s="52" t="str">
        <f t="shared" si="27"/>
        <v/>
      </c>
      <c r="B1785" s="51"/>
      <c r="C1785" s="75"/>
      <c r="D1785" s="51"/>
      <c r="E1785" s="27" t="str" cm="1">
        <f t="array" ref="E1785">IFERROR(_xlfn.IFS(AND($F$4=45566,D1785="徳島"),VLOOKUP(D1785,最低賃金!$A$2:$G$49,2,FALSE),OR($F$4&lt;&gt;45566,D1785&lt;&gt;"徳島"),VLOOKUP(D1785,最低賃金!$A$2:$G$49,4,FALSE)),"")</f>
        <v/>
      </c>
      <c r="F1785" s="27" t="str">
        <f>IFERROR(VLOOKUP(D1785,最低賃金!$A$3:$G$49,6,FALSE),"")</f>
        <v/>
      </c>
      <c r="G1785" s="51"/>
      <c r="H1785" s="19"/>
      <c r="I1785" s="81"/>
      <c r="J1785" s="27" t="str" cm="1">
        <f t="array" ref="J1785">IFERROR(_xlfn.IFS(COUNTBLANK(G1785:I1785)=3,"",H1785="","H列に金額を入力してください",G1785=3,H1785,I1785="","I列に労働時間を入力してください",G1785=1,ROUND(H1785/(I1785*24),0),G1785=2,ROUND(H1785/(I1785*24),0)),"")</f>
        <v/>
      </c>
      <c r="K1785" s="80" t="str" cm="1">
        <f t="array" ref="K1785">IFERROR(_xlfn.IFS(D1785="","",J1785&lt;E1785,"×（法定外・要件外となる従業員です）",J1785&lt;=F1785,"〇",J1785&gt;F1785,"ー（要件外となる従業員です）"),"")</f>
        <v/>
      </c>
      <c r="L1785" s="25" t="str" cm="1">
        <f t="array" ref="L1785">IFERROR(_xlfn.IFS(COUNTBLANK(C1785:J1785)=8,"",C1785="","←C列に従業員名を姓名（フルネーム）で入力してください。誤変換にお気を付け下さい。",D1785="","←D列に都道府県を入力してください。",G1785="","←G列に1～3の選択肢を入力してください",H1785="","←H列に金額を入力してください",G1785=3,"",I1785="","←I列に所定労働時間を入力してください"),"")</f>
        <v/>
      </c>
    </row>
    <row r="1786" spans="1:12" ht="16.5" customHeight="1" x14ac:dyDescent="0.4">
      <c r="A1786" s="52" t="str">
        <f t="shared" si="27"/>
        <v/>
      </c>
      <c r="B1786" s="51"/>
      <c r="C1786" s="75"/>
      <c r="D1786" s="51"/>
      <c r="E1786" s="27" t="str" cm="1">
        <f t="array" ref="E1786">IFERROR(_xlfn.IFS(AND($F$4=45566,D1786="徳島"),VLOOKUP(D1786,最低賃金!$A$2:$G$49,2,FALSE),OR($F$4&lt;&gt;45566,D1786&lt;&gt;"徳島"),VLOOKUP(D1786,最低賃金!$A$2:$G$49,4,FALSE)),"")</f>
        <v/>
      </c>
      <c r="F1786" s="27" t="str">
        <f>IFERROR(VLOOKUP(D1786,最低賃金!$A$3:$G$49,6,FALSE),"")</f>
        <v/>
      </c>
      <c r="G1786" s="51"/>
      <c r="H1786" s="19"/>
      <c r="I1786" s="81"/>
      <c r="J1786" s="27" t="str" cm="1">
        <f t="array" ref="J1786">IFERROR(_xlfn.IFS(COUNTBLANK(G1786:I1786)=3,"",H1786="","H列に金額を入力してください",G1786=3,H1786,I1786="","I列に労働時間を入力してください",G1786=1,ROUND(H1786/(I1786*24),0),G1786=2,ROUND(H1786/(I1786*24),0)),"")</f>
        <v/>
      </c>
      <c r="K1786" s="80" t="str" cm="1">
        <f t="array" ref="K1786">IFERROR(_xlfn.IFS(D1786="","",J1786&lt;E1786,"×（法定外・要件外となる従業員です）",J1786&lt;=F1786,"〇",J1786&gt;F1786,"ー（要件外となる従業員です）"),"")</f>
        <v/>
      </c>
      <c r="L1786" s="25" t="str" cm="1">
        <f t="array" ref="L1786">IFERROR(_xlfn.IFS(COUNTBLANK(C1786:J1786)=8,"",C1786="","←C列に従業員名を姓名（フルネーム）で入力してください。誤変換にお気を付け下さい。",D1786="","←D列に都道府県を入力してください。",G1786="","←G列に1～3の選択肢を入力してください",H1786="","←H列に金額を入力してください",G1786=3,"",I1786="","←I列に所定労働時間を入力してください"),"")</f>
        <v/>
      </c>
    </row>
    <row r="1787" spans="1:12" ht="16.5" customHeight="1" x14ac:dyDescent="0.4">
      <c r="A1787" s="52" t="str">
        <f t="shared" si="27"/>
        <v/>
      </c>
      <c r="B1787" s="51"/>
      <c r="C1787" s="75"/>
      <c r="D1787" s="51"/>
      <c r="E1787" s="27" t="str" cm="1">
        <f t="array" ref="E1787">IFERROR(_xlfn.IFS(AND($F$4=45566,D1787="徳島"),VLOOKUP(D1787,最低賃金!$A$2:$G$49,2,FALSE),OR($F$4&lt;&gt;45566,D1787&lt;&gt;"徳島"),VLOOKUP(D1787,最低賃金!$A$2:$G$49,4,FALSE)),"")</f>
        <v/>
      </c>
      <c r="F1787" s="27" t="str">
        <f>IFERROR(VLOOKUP(D1787,最低賃金!$A$3:$G$49,6,FALSE),"")</f>
        <v/>
      </c>
      <c r="G1787" s="51"/>
      <c r="H1787" s="19"/>
      <c r="I1787" s="81"/>
      <c r="J1787" s="27" t="str" cm="1">
        <f t="array" ref="J1787">IFERROR(_xlfn.IFS(COUNTBLANK(G1787:I1787)=3,"",H1787="","H列に金額を入力してください",G1787=3,H1787,I1787="","I列に労働時間を入力してください",G1787=1,ROUND(H1787/(I1787*24),0),G1787=2,ROUND(H1787/(I1787*24),0)),"")</f>
        <v/>
      </c>
      <c r="K1787" s="80" t="str" cm="1">
        <f t="array" ref="K1787">IFERROR(_xlfn.IFS(D1787="","",J1787&lt;E1787,"×（法定外・要件外となる従業員です）",J1787&lt;=F1787,"〇",J1787&gt;F1787,"ー（要件外となる従業員です）"),"")</f>
        <v/>
      </c>
      <c r="L1787" s="25" t="str" cm="1">
        <f t="array" ref="L1787">IFERROR(_xlfn.IFS(COUNTBLANK(C1787:J1787)=8,"",C1787="","←C列に従業員名を姓名（フルネーム）で入力してください。誤変換にお気を付け下さい。",D1787="","←D列に都道府県を入力してください。",G1787="","←G列に1～3の選択肢を入力してください",H1787="","←H列に金額を入力してください",G1787=3,"",I1787="","←I列に所定労働時間を入力してください"),"")</f>
        <v/>
      </c>
    </row>
    <row r="1788" spans="1:12" ht="16.5" customHeight="1" x14ac:dyDescent="0.4">
      <c r="A1788" s="52" t="str">
        <f t="shared" si="27"/>
        <v/>
      </c>
      <c r="B1788" s="51"/>
      <c r="C1788" s="75"/>
      <c r="D1788" s="51"/>
      <c r="E1788" s="27" t="str" cm="1">
        <f t="array" ref="E1788">IFERROR(_xlfn.IFS(AND($F$4=45566,D1788="徳島"),VLOOKUP(D1788,最低賃金!$A$2:$G$49,2,FALSE),OR($F$4&lt;&gt;45566,D1788&lt;&gt;"徳島"),VLOOKUP(D1788,最低賃金!$A$2:$G$49,4,FALSE)),"")</f>
        <v/>
      </c>
      <c r="F1788" s="27" t="str">
        <f>IFERROR(VLOOKUP(D1788,最低賃金!$A$3:$G$49,6,FALSE),"")</f>
        <v/>
      </c>
      <c r="G1788" s="51"/>
      <c r="H1788" s="19"/>
      <c r="I1788" s="81"/>
      <c r="J1788" s="27" t="str" cm="1">
        <f t="array" ref="J1788">IFERROR(_xlfn.IFS(COUNTBLANK(G1788:I1788)=3,"",H1788="","H列に金額を入力してください",G1788=3,H1788,I1788="","I列に労働時間を入力してください",G1788=1,ROUND(H1788/(I1788*24),0),G1788=2,ROUND(H1788/(I1788*24),0)),"")</f>
        <v/>
      </c>
      <c r="K1788" s="80" t="str" cm="1">
        <f t="array" ref="K1788">IFERROR(_xlfn.IFS(D1788="","",J1788&lt;E1788,"×（法定外・要件外となる従業員です）",J1788&lt;=F1788,"〇",J1788&gt;F1788,"ー（要件外となる従業員です）"),"")</f>
        <v/>
      </c>
      <c r="L1788" s="25" t="str" cm="1">
        <f t="array" ref="L1788">IFERROR(_xlfn.IFS(COUNTBLANK(C1788:J1788)=8,"",C1788="","←C列に従業員名を姓名（フルネーム）で入力してください。誤変換にお気を付け下さい。",D1788="","←D列に都道府県を入力してください。",G1788="","←G列に1～3の選択肢を入力してください",H1788="","←H列に金額を入力してください",G1788=3,"",I1788="","←I列に所定労働時間を入力してください"),"")</f>
        <v/>
      </c>
    </row>
    <row r="1789" spans="1:12" ht="16.5" customHeight="1" x14ac:dyDescent="0.4">
      <c r="A1789" s="52" t="str">
        <f t="shared" si="27"/>
        <v/>
      </c>
      <c r="B1789" s="51"/>
      <c r="C1789" s="75"/>
      <c r="D1789" s="51"/>
      <c r="E1789" s="27" t="str" cm="1">
        <f t="array" ref="E1789">IFERROR(_xlfn.IFS(AND($F$4=45566,D1789="徳島"),VLOOKUP(D1789,最低賃金!$A$2:$G$49,2,FALSE),OR($F$4&lt;&gt;45566,D1789&lt;&gt;"徳島"),VLOOKUP(D1789,最低賃金!$A$2:$G$49,4,FALSE)),"")</f>
        <v/>
      </c>
      <c r="F1789" s="27" t="str">
        <f>IFERROR(VLOOKUP(D1789,最低賃金!$A$3:$G$49,6,FALSE),"")</f>
        <v/>
      </c>
      <c r="G1789" s="51"/>
      <c r="H1789" s="19"/>
      <c r="I1789" s="81"/>
      <c r="J1789" s="27" t="str" cm="1">
        <f t="array" ref="J1789">IFERROR(_xlfn.IFS(COUNTBLANK(G1789:I1789)=3,"",H1789="","H列に金額を入力してください",G1789=3,H1789,I1789="","I列に労働時間を入力してください",G1789=1,ROUND(H1789/(I1789*24),0),G1789=2,ROUND(H1789/(I1789*24),0)),"")</f>
        <v/>
      </c>
      <c r="K1789" s="80" t="str" cm="1">
        <f t="array" ref="K1789">IFERROR(_xlfn.IFS(D1789="","",J1789&lt;E1789,"×（法定外・要件外となる従業員です）",J1789&lt;=F1789,"〇",J1789&gt;F1789,"ー（要件外となる従業員です）"),"")</f>
        <v/>
      </c>
      <c r="L1789" s="25" t="str" cm="1">
        <f t="array" ref="L1789">IFERROR(_xlfn.IFS(COUNTBLANK(C1789:J1789)=8,"",C1789="","←C列に従業員名を姓名（フルネーム）で入力してください。誤変換にお気を付け下さい。",D1789="","←D列に都道府県を入力してください。",G1789="","←G列に1～3の選択肢を入力してください",H1789="","←H列に金額を入力してください",G1789=3,"",I1789="","←I列に所定労働時間を入力してください"),"")</f>
        <v/>
      </c>
    </row>
    <row r="1790" spans="1:12" ht="16.5" customHeight="1" x14ac:dyDescent="0.4">
      <c r="A1790" s="52" t="str">
        <f t="shared" si="27"/>
        <v/>
      </c>
      <c r="B1790" s="51"/>
      <c r="C1790" s="75"/>
      <c r="D1790" s="51"/>
      <c r="E1790" s="27" t="str" cm="1">
        <f t="array" ref="E1790">IFERROR(_xlfn.IFS(AND($F$4=45566,D1790="徳島"),VLOOKUP(D1790,最低賃金!$A$2:$G$49,2,FALSE),OR($F$4&lt;&gt;45566,D1790&lt;&gt;"徳島"),VLOOKUP(D1790,最低賃金!$A$2:$G$49,4,FALSE)),"")</f>
        <v/>
      </c>
      <c r="F1790" s="27" t="str">
        <f>IFERROR(VLOOKUP(D1790,最低賃金!$A$3:$G$49,6,FALSE),"")</f>
        <v/>
      </c>
      <c r="G1790" s="51"/>
      <c r="H1790" s="19"/>
      <c r="I1790" s="81"/>
      <c r="J1790" s="27" t="str" cm="1">
        <f t="array" ref="J1790">IFERROR(_xlfn.IFS(COUNTBLANK(G1790:I1790)=3,"",H1790="","H列に金額を入力してください",G1790=3,H1790,I1790="","I列に労働時間を入力してください",G1790=1,ROUND(H1790/(I1790*24),0),G1790=2,ROUND(H1790/(I1790*24),0)),"")</f>
        <v/>
      </c>
      <c r="K1790" s="80" t="str" cm="1">
        <f t="array" ref="K1790">IFERROR(_xlfn.IFS(D1790="","",J1790&lt;E1790,"×（法定外・要件外となる従業員です）",J1790&lt;=F1790,"〇",J1790&gt;F1790,"ー（要件外となる従業員です）"),"")</f>
        <v/>
      </c>
      <c r="L1790" s="25" t="str" cm="1">
        <f t="array" ref="L1790">IFERROR(_xlfn.IFS(COUNTBLANK(C1790:J1790)=8,"",C1790="","←C列に従業員名を姓名（フルネーム）で入力してください。誤変換にお気を付け下さい。",D1790="","←D列に都道府県を入力してください。",G1790="","←G列に1～3の選択肢を入力してください",H1790="","←H列に金額を入力してください",G1790=3,"",I1790="","←I列に所定労働時間を入力してください"),"")</f>
        <v/>
      </c>
    </row>
    <row r="1791" spans="1:12" ht="16.5" customHeight="1" x14ac:dyDescent="0.4">
      <c r="A1791" s="52" t="str">
        <f t="shared" si="27"/>
        <v/>
      </c>
      <c r="B1791" s="51"/>
      <c r="C1791" s="75"/>
      <c r="D1791" s="51"/>
      <c r="E1791" s="27" t="str" cm="1">
        <f t="array" ref="E1791">IFERROR(_xlfn.IFS(AND($F$4=45566,D1791="徳島"),VLOOKUP(D1791,最低賃金!$A$2:$G$49,2,FALSE),OR($F$4&lt;&gt;45566,D1791&lt;&gt;"徳島"),VLOOKUP(D1791,最低賃金!$A$2:$G$49,4,FALSE)),"")</f>
        <v/>
      </c>
      <c r="F1791" s="27" t="str">
        <f>IFERROR(VLOOKUP(D1791,最低賃金!$A$3:$G$49,6,FALSE),"")</f>
        <v/>
      </c>
      <c r="G1791" s="51"/>
      <c r="H1791" s="19"/>
      <c r="I1791" s="81"/>
      <c r="J1791" s="27" t="str" cm="1">
        <f t="array" ref="J1791">IFERROR(_xlfn.IFS(COUNTBLANK(G1791:I1791)=3,"",H1791="","H列に金額を入力してください",G1791=3,H1791,I1791="","I列に労働時間を入力してください",G1791=1,ROUND(H1791/(I1791*24),0),G1791=2,ROUND(H1791/(I1791*24),0)),"")</f>
        <v/>
      </c>
      <c r="K1791" s="80" t="str" cm="1">
        <f t="array" ref="K1791">IFERROR(_xlfn.IFS(D1791="","",J1791&lt;E1791,"×（法定外・要件外となる従業員です）",J1791&lt;=F1791,"〇",J1791&gt;F1791,"ー（要件外となる従業員です）"),"")</f>
        <v/>
      </c>
      <c r="L1791" s="25" t="str" cm="1">
        <f t="array" ref="L1791">IFERROR(_xlfn.IFS(COUNTBLANK(C1791:J1791)=8,"",C1791="","←C列に従業員名を姓名（フルネーム）で入力してください。誤変換にお気を付け下さい。",D1791="","←D列に都道府県を入力してください。",G1791="","←G列に1～3の選択肢を入力してください",H1791="","←H列に金額を入力してください",G1791=3,"",I1791="","←I列に所定労働時間を入力してください"),"")</f>
        <v/>
      </c>
    </row>
    <row r="1792" spans="1:12" ht="16.5" customHeight="1" x14ac:dyDescent="0.4">
      <c r="A1792" s="52" t="str">
        <f t="shared" si="27"/>
        <v/>
      </c>
      <c r="B1792" s="51"/>
      <c r="C1792" s="75"/>
      <c r="D1792" s="51"/>
      <c r="E1792" s="27" t="str" cm="1">
        <f t="array" ref="E1792">IFERROR(_xlfn.IFS(AND($F$4=45566,D1792="徳島"),VLOOKUP(D1792,最低賃金!$A$2:$G$49,2,FALSE),OR($F$4&lt;&gt;45566,D1792&lt;&gt;"徳島"),VLOOKUP(D1792,最低賃金!$A$2:$G$49,4,FALSE)),"")</f>
        <v/>
      </c>
      <c r="F1792" s="27" t="str">
        <f>IFERROR(VLOOKUP(D1792,最低賃金!$A$3:$G$49,6,FALSE),"")</f>
        <v/>
      </c>
      <c r="G1792" s="51"/>
      <c r="H1792" s="19"/>
      <c r="I1792" s="81"/>
      <c r="J1792" s="27" t="str" cm="1">
        <f t="array" ref="J1792">IFERROR(_xlfn.IFS(COUNTBLANK(G1792:I1792)=3,"",H1792="","H列に金額を入力してください",G1792=3,H1792,I1792="","I列に労働時間を入力してください",G1792=1,ROUND(H1792/(I1792*24),0),G1792=2,ROUND(H1792/(I1792*24),0)),"")</f>
        <v/>
      </c>
      <c r="K1792" s="80" t="str" cm="1">
        <f t="array" ref="K1792">IFERROR(_xlfn.IFS(D1792="","",J1792&lt;E1792,"×（法定外・要件外となる従業員です）",J1792&lt;=F1792,"〇",J1792&gt;F1792,"ー（要件外となる従業員です）"),"")</f>
        <v/>
      </c>
      <c r="L1792" s="25" t="str" cm="1">
        <f t="array" ref="L1792">IFERROR(_xlfn.IFS(COUNTBLANK(C1792:J1792)=8,"",C1792="","←C列に従業員名を姓名（フルネーム）で入力してください。誤変換にお気を付け下さい。",D1792="","←D列に都道府県を入力してください。",G1792="","←G列に1～3の選択肢を入力してください",H1792="","←H列に金額を入力してください",G1792=3,"",I1792="","←I列に所定労働時間を入力してください"),"")</f>
        <v/>
      </c>
    </row>
    <row r="1793" spans="1:12" ht="16.5" customHeight="1" x14ac:dyDescent="0.4">
      <c r="A1793" s="52" t="str">
        <f t="shared" si="27"/>
        <v/>
      </c>
      <c r="B1793" s="51"/>
      <c r="C1793" s="75"/>
      <c r="D1793" s="51"/>
      <c r="E1793" s="27" t="str" cm="1">
        <f t="array" ref="E1793">IFERROR(_xlfn.IFS(AND($F$4=45566,D1793="徳島"),VLOOKUP(D1793,最低賃金!$A$2:$G$49,2,FALSE),OR($F$4&lt;&gt;45566,D1793&lt;&gt;"徳島"),VLOOKUP(D1793,最低賃金!$A$2:$G$49,4,FALSE)),"")</f>
        <v/>
      </c>
      <c r="F1793" s="27" t="str">
        <f>IFERROR(VLOOKUP(D1793,最低賃金!$A$3:$G$49,6,FALSE),"")</f>
        <v/>
      </c>
      <c r="G1793" s="51"/>
      <c r="H1793" s="19"/>
      <c r="I1793" s="81"/>
      <c r="J1793" s="27" t="str" cm="1">
        <f t="array" ref="J1793">IFERROR(_xlfn.IFS(COUNTBLANK(G1793:I1793)=3,"",H1793="","H列に金額を入力してください",G1793=3,H1793,I1793="","I列に労働時間を入力してください",G1793=1,ROUND(H1793/(I1793*24),0),G1793=2,ROUND(H1793/(I1793*24),0)),"")</f>
        <v/>
      </c>
      <c r="K1793" s="80" t="str" cm="1">
        <f t="array" ref="K1793">IFERROR(_xlfn.IFS(D1793="","",J1793&lt;E1793,"×（法定外・要件外となる従業員です）",J1793&lt;=F1793,"〇",J1793&gt;F1793,"ー（要件外となる従業員です）"),"")</f>
        <v/>
      </c>
      <c r="L1793" s="25" t="str" cm="1">
        <f t="array" ref="L1793">IFERROR(_xlfn.IFS(COUNTBLANK(C1793:J1793)=8,"",C1793="","←C列に従業員名を姓名（フルネーム）で入力してください。誤変換にお気を付け下さい。",D1793="","←D列に都道府県を入力してください。",G1793="","←G列に1～3の選択肢を入力してください",H1793="","←H列に金額を入力してください",G1793=3,"",I1793="","←I列に所定労働時間を入力してください"),"")</f>
        <v/>
      </c>
    </row>
    <row r="1794" spans="1:12" ht="16.5" customHeight="1" x14ac:dyDescent="0.4">
      <c r="A1794" s="52" t="str">
        <f t="shared" si="27"/>
        <v/>
      </c>
      <c r="B1794" s="51"/>
      <c r="C1794" s="75"/>
      <c r="D1794" s="51"/>
      <c r="E1794" s="27" t="str" cm="1">
        <f t="array" ref="E1794">IFERROR(_xlfn.IFS(AND($F$4=45566,D1794="徳島"),VLOOKUP(D1794,最低賃金!$A$2:$G$49,2,FALSE),OR($F$4&lt;&gt;45566,D1794&lt;&gt;"徳島"),VLOOKUP(D1794,最低賃金!$A$2:$G$49,4,FALSE)),"")</f>
        <v/>
      </c>
      <c r="F1794" s="27" t="str">
        <f>IFERROR(VLOOKUP(D1794,最低賃金!$A$3:$G$49,6,FALSE),"")</f>
        <v/>
      </c>
      <c r="G1794" s="51"/>
      <c r="H1794" s="19"/>
      <c r="I1794" s="81"/>
      <c r="J1794" s="27" t="str" cm="1">
        <f t="array" ref="J1794">IFERROR(_xlfn.IFS(COUNTBLANK(G1794:I1794)=3,"",H1794="","H列に金額を入力してください",G1794=3,H1794,I1794="","I列に労働時間を入力してください",G1794=1,ROUND(H1794/(I1794*24),0),G1794=2,ROUND(H1794/(I1794*24),0)),"")</f>
        <v/>
      </c>
      <c r="K1794" s="80" t="str" cm="1">
        <f t="array" ref="K1794">IFERROR(_xlfn.IFS(D1794="","",J1794&lt;E1794,"×（法定外・要件外となる従業員です）",J1794&lt;=F1794,"〇",J1794&gt;F1794,"ー（要件外となる従業員です）"),"")</f>
        <v/>
      </c>
      <c r="L1794" s="25" t="str" cm="1">
        <f t="array" ref="L1794">IFERROR(_xlfn.IFS(COUNTBLANK(C1794:J1794)=8,"",C1794="","←C列に従業員名を姓名（フルネーム）で入力してください。誤変換にお気を付け下さい。",D1794="","←D列に都道府県を入力してください。",G1794="","←G列に1～3の選択肢を入力してください",H1794="","←H列に金額を入力してください",G1794=3,"",I1794="","←I列に所定労働時間を入力してください"),"")</f>
        <v/>
      </c>
    </row>
    <row r="1795" spans="1:12" ht="16.5" customHeight="1" x14ac:dyDescent="0.4">
      <c r="A1795" s="52" t="str">
        <f t="shared" si="27"/>
        <v/>
      </c>
      <c r="B1795" s="51"/>
      <c r="C1795" s="75"/>
      <c r="D1795" s="51"/>
      <c r="E1795" s="27" t="str" cm="1">
        <f t="array" ref="E1795">IFERROR(_xlfn.IFS(AND($F$4=45566,D1795="徳島"),VLOOKUP(D1795,最低賃金!$A$2:$G$49,2,FALSE),OR($F$4&lt;&gt;45566,D1795&lt;&gt;"徳島"),VLOOKUP(D1795,最低賃金!$A$2:$G$49,4,FALSE)),"")</f>
        <v/>
      </c>
      <c r="F1795" s="27" t="str">
        <f>IFERROR(VLOOKUP(D1795,最低賃金!$A$3:$G$49,6,FALSE),"")</f>
        <v/>
      </c>
      <c r="G1795" s="51"/>
      <c r="H1795" s="19"/>
      <c r="I1795" s="81"/>
      <c r="J1795" s="27" t="str" cm="1">
        <f t="array" ref="J1795">IFERROR(_xlfn.IFS(COUNTBLANK(G1795:I1795)=3,"",H1795="","H列に金額を入力してください",G1795=3,H1795,I1795="","I列に労働時間を入力してください",G1795=1,ROUND(H1795/(I1795*24),0),G1795=2,ROUND(H1795/(I1795*24),0)),"")</f>
        <v/>
      </c>
      <c r="K1795" s="80" t="str" cm="1">
        <f t="array" ref="K1795">IFERROR(_xlfn.IFS(D1795="","",J1795&lt;E1795,"×（法定外・要件外となる従業員です）",J1795&lt;=F1795,"〇",J1795&gt;F1795,"ー（要件外となる従業員です）"),"")</f>
        <v/>
      </c>
      <c r="L1795" s="25" t="str" cm="1">
        <f t="array" ref="L1795">IFERROR(_xlfn.IFS(COUNTBLANK(C1795:J1795)=8,"",C1795="","←C列に従業員名を姓名（フルネーム）で入力してください。誤変換にお気を付け下さい。",D1795="","←D列に都道府県を入力してください。",G1795="","←G列に1～3の選択肢を入力してください",H1795="","←H列に金額を入力してください",G1795=3,"",I1795="","←I列に所定労働時間を入力してください"),"")</f>
        <v/>
      </c>
    </row>
    <row r="1796" spans="1:12" ht="16.5" customHeight="1" x14ac:dyDescent="0.4">
      <c r="A1796" s="52" t="str">
        <f t="shared" si="27"/>
        <v/>
      </c>
      <c r="B1796" s="51"/>
      <c r="C1796" s="75"/>
      <c r="D1796" s="51"/>
      <c r="E1796" s="27" t="str" cm="1">
        <f t="array" ref="E1796">IFERROR(_xlfn.IFS(AND($F$4=45566,D1796="徳島"),VLOOKUP(D1796,最低賃金!$A$2:$G$49,2,FALSE),OR($F$4&lt;&gt;45566,D1796&lt;&gt;"徳島"),VLOOKUP(D1796,最低賃金!$A$2:$G$49,4,FALSE)),"")</f>
        <v/>
      </c>
      <c r="F1796" s="27" t="str">
        <f>IFERROR(VLOOKUP(D1796,最低賃金!$A$3:$G$49,6,FALSE),"")</f>
        <v/>
      </c>
      <c r="G1796" s="51"/>
      <c r="H1796" s="19"/>
      <c r="I1796" s="81"/>
      <c r="J1796" s="27" t="str" cm="1">
        <f t="array" ref="J1796">IFERROR(_xlfn.IFS(COUNTBLANK(G1796:I1796)=3,"",H1796="","H列に金額を入力してください",G1796=3,H1796,I1796="","I列に労働時間を入力してください",G1796=1,ROUND(H1796/(I1796*24),0),G1796=2,ROUND(H1796/(I1796*24),0)),"")</f>
        <v/>
      </c>
      <c r="K1796" s="80" t="str" cm="1">
        <f t="array" ref="K1796">IFERROR(_xlfn.IFS(D1796="","",J1796&lt;E1796,"×（法定外・要件外となる従業員です）",J1796&lt;=F1796,"〇",J1796&gt;F1796,"ー（要件外となる従業員です）"),"")</f>
        <v/>
      </c>
      <c r="L1796" s="25" t="str" cm="1">
        <f t="array" ref="L1796">IFERROR(_xlfn.IFS(COUNTBLANK(C1796:J1796)=8,"",C1796="","←C列に従業員名を姓名（フルネーム）で入力してください。誤変換にお気を付け下さい。",D1796="","←D列に都道府県を入力してください。",G1796="","←G列に1～3の選択肢を入力してください",H1796="","←H列に金額を入力してください",G1796=3,"",I1796="","←I列に所定労働時間を入力してください"),"")</f>
        <v/>
      </c>
    </row>
    <row r="1797" spans="1:12" ht="16.5" customHeight="1" x14ac:dyDescent="0.4">
      <c r="A1797" s="52" t="str">
        <f t="shared" si="27"/>
        <v/>
      </c>
      <c r="B1797" s="51"/>
      <c r="C1797" s="75"/>
      <c r="D1797" s="51"/>
      <c r="E1797" s="27" t="str" cm="1">
        <f t="array" ref="E1797">IFERROR(_xlfn.IFS(AND($F$4=45566,D1797="徳島"),VLOOKUP(D1797,最低賃金!$A$2:$G$49,2,FALSE),OR($F$4&lt;&gt;45566,D1797&lt;&gt;"徳島"),VLOOKUP(D1797,最低賃金!$A$2:$G$49,4,FALSE)),"")</f>
        <v/>
      </c>
      <c r="F1797" s="27" t="str">
        <f>IFERROR(VLOOKUP(D1797,最低賃金!$A$3:$G$49,6,FALSE),"")</f>
        <v/>
      </c>
      <c r="G1797" s="51"/>
      <c r="H1797" s="19"/>
      <c r="I1797" s="81"/>
      <c r="J1797" s="27" t="str" cm="1">
        <f t="array" ref="J1797">IFERROR(_xlfn.IFS(COUNTBLANK(G1797:I1797)=3,"",H1797="","H列に金額を入力してください",G1797=3,H1797,I1797="","I列に労働時間を入力してください",G1797=1,ROUND(H1797/(I1797*24),0),G1797=2,ROUND(H1797/(I1797*24),0)),"")</f>
        <v/>
      </c>
      <c r="K1797" s="80" t="str" cm="1">
        <f t="array" ref="K1797">IFERROR(_xlfn.IFS(D1797="","",J1797&lt;E1797,"×（法定外・要件外となる従業員です）",J1797&lt;=F1797,"〇",J1797&gt;F1797,"ー（要件外となる従業員です）"),"")</f>
        <v/>
      </c>
      <c r="L1797" s="25" t="str" cm="1">
        <f t="array" ref="L1797">IFERROR(_xlfn.IFS(COUNTBLANK(C1797:J1797)=8,"",C1797="","←C列に従業員名を姓名（フルネーム）で入力してください。誤変換にお気を付け下さい。",D1797="","←D列に都道府県を入力してください。",G1797="","←G列に1～3の選択肢を入力してください",H1797="","←H列に金額を入力してください",G1797=3,"",I1797="","←I列に所定労働時間を入力してください"),"")</f>
        <v/>
      </c>
    </row>
    <row r="1798" spans="1:12" ht="16.5" customHeight="1" x14ac:dyDescent="0.4">
      <c r="A1798" s="52" t="str">
        <f t="shared" si="27"/>
        <v/>
      </c>
      <c r="B1798" s="51"/>
      <c r="C1798" s="75"/>
      <c r="D1798" s="51"/>
      <c r="E1798" s="27" t="str" cm="1">
        <f t="array" ref="E1798">IFERROR(_xlfn.IFS(AND($F$4=45566,D1798="徳島"),VLOOKUP(D1798,最低賃金!$A$2:$G$49,2,FALSE),OR($F$4&lt;&gt;45566,D1798&lt;&gt;"徳島"),VLOOKUP(D1798,最低賃金!$A$2:$G$49,4,FALSE)),"")</f>
        <v/>
      </c>
      <c r="F1798" s="27" t="str">
        <f>IFERROR(VLOOKUP(D1798,最低賃金!$A$3:$G$49,6,FALSE),"")</f>
        <v/>
      </c>
      <c r="G1798" s="51"/>
      <c r="H1798" s="19"/>
      <c r="I1798" s="81"/>
      <c r="J1798" s="27" t="str" cm="1">
        <f t="array" ref="J1798">IFERROR(_xlfn.IFS(COUNTBLANK(G1798:I1798)=3,"",H1798="","H列に金額を入力してください",G1798=3,H1798,I1798="","I列に労働時間を入力してください",G1798=1,ROUND(H1798/(I1798*24),0),G1798=2,ROUND(H1798/(I1798*24),0)),"")</f>
        <v/>
      </c>
      <c r="K1798" s="80" t="str" cm="1">
        <f t="array" ref="K1798">IFERROR(_xlfn.IFS(D1798="","",J1798&lt;E1798,"×（法定外・要件外となる従業員です）",J1798&lt;=F1798,"〇",J1798&gt;F1798,"ー（要件外となる従業員です）"),"")</f>
        <v/>
      </c>
      <c r="L1798" s="25" t="str" cm="1">
        <f t="array" ref="L1798">IFERROR(_xlfn.IFS(COUNTBLANK(C1798:J1798)=8,"",C1798="","←C列に従業員名を姓名（フルネーム）で入力してください。誤変換にお気を付け下さい。",D1798="","←D列に都道府県を入力してください。",G1798="","←G列に1～3の選択肢を入力してください",H1798="","←H列に金額を入力してください",G1798=3,"",I1798="","←I列に所定労働時間を入力してください"),"")</f>
        <v/>
      </c>
    </row>
    <row r="1799" spans="1:12" ht="16.5" customHeight="1" x14ac:dyDescent="0.4">
      <c r="A1799" s="52" t="str">
        <f t="shared" si="27"/>
        <v/>
      </c>
      <c r="B1799" s="51"/>
      <c r="C1799" s="75"/>
      <c r="D1799" s="51"/>
      <c r="E1799" s="27" t="str" cm="1">
        <f t="array" ref="E1799">IFERROR(_xlfn.IFS(AND($F$4=45566,D1799="徳島"),VLOOKUP(D1799,最低賃金!$A$2:$G$49,2,FALSE),OR($F$4&lt;&gt;45566,D1799&lt;&gt;"徳島"),VLOOKUP(D1799,最低賃金!$A$2:$G$49,4,FALSE)),"")</f>
        <v/>
      </c>
      <c r="F1799" s="27" t="str">
        <f>IFERROR(VLOOKUP(D1799,最低賃金!$A$3:$G$49,6,FALSE),"")</f>
        <v/>
      </c>
      <c r="G1799" s="51"/>
      <c r="H1799" s="19"/>
      <c r="I1799" s="81"/>
      <c r="J1799" s="27" t="str" cm="1">
        <f t="array" ref="J1799">IFERROR(_xlfn.IFS(COUNTBLANK(G1799:I1799)=3,"",H1799="","H列に金額を入力してください",G1799=3,H1799,I1799="","I列に労働時間を入力してください",G1799=1,ROUND(H1799/(I1799*24),0),G1799=2,ROUND(H1799/(I1799*24),0)),"")</f>
        <v/>
      </c>
      <c r="K1799" s="80" t="str" cm="1">
        <f t="array" ref="K1799">IFERROR(_xlfn.IFS(D1799="","",J1799&lt;E1799,"×（法定外・要件外となる従業員です）",J1799&lt;=F1799,"〇",J1799&gt;F1799,"ー（要件外となる従業員です）"),"")</f>
        <v/>
      </c>
      <c r="L1799" s="25" t="str" cm="1">
        <f t="array" ref="L1799">IFERROR(_xlfn.IFS(COUNTBLANK(C1799:J1799)=8,"",C1799="","←C列に従業員名を姓名（フルネーム）で入力してください。誤変換にお気を付け下さい。",D1799="","←D列に都道府県を入力してください。",G1799="","←G列に1～3の選択肢を入力してください",H1799="","←H列に金額を入力してください",G1799=3,"",I1799="","←I列に所定労働時間を入力してください"),"")</f>
        <v/>
      </c>
    </row>
    <row r="1800" spans="1:12" ht="16.5" customHeight="1" x14ac:dyDescent="0.4">
      <c r="A1800" s="52" t="str">
        <f t="shared" si="27"/>
        <v/>
      </c>
      <c r="B1800" s="51"/>
      <c r="C1800" s="75"/>
      <c r="D1800" s="51"/>
      <c r="E1800" s="27" t="str" cm="1">
        <f t="array" ref="E1800">IFERROR(_xlfn.IFS(AND($F$4=45566,D1800="徳島"),VLOOKUP(D1800,最低賃金!$A$2:$G$49,2,FALSE),OR($F$4&lt;&gt;45566,D1800&lt;&gt;"徳島"),VLOOKUP(D1800,最低賃金!$A$2:$G$49,4,FALSE)),"")</f>
        <v/>
      </c>
      <c r="F1800" s="27" t="str">
        <f>IFERROR(VLOOKUP(D1800,最低賃金!$A$3:$G$49,6,FALSE),"")</f>
        <v/>
      </c>
      <c r="G1800" s="51"/>
      <c r="H1800" s="19"/>
      <c r="I1800" s="81"/>
      <c r="J1800" s="27" t="str" cm="1">
        <f t="array" ref="J1800">IFERROR(_xlfn.IFS(COUNTBLANK(G1800:I1800)=3,"",H1800="","H列に金額を入力してください",G1800=3,H1800,I1800="","I列に労働時間を入力してください",G1800=1,ROUND(H1800/(I1800*24),0),G1800=2,ROUND(H1800/(I1800*24),0)),"")</f>
        <v/>
      </c>
      <c r="K1800" s="80" t="str" cm="1">
        <f t="array" ref="K1800">IFERROR(_xlfn.IFS(D1800="","",J1800&lt;E1800,"×（法定外・要件外となる従業員です）",J1800&lt;=F1800,"〇",J1800&gt;F1800,"ー（要件外となる従業員です）"),"")</f>
        <v/>
      </c>
      <c r="L1800" s="25" t="str" cm="1">
        <f t="array" ref="L1800">IFERROR(_xlfn.IFS(COUNTBLANK(C1800:J1800)=8,"",C1800="","←C列に従業員名を姓名（フルネーム）で入力してください。誤変換にお気を付け下さい。",D1800="","←D列に都道府県を入力してください。",G1800="","←G列に1～3の選択肢を入力してください",H1800="","←H列に金額を入力してください",G1800=3,"",I1800="","←I列に所定労働時間を入力してください"),"")</f>
        <v/>
      </c>
    </row>
    <row r="1801" spans="1:12" ht="16.5" customHeight="1" x14ac:dyDescent="0.4">
      <c r="A1801" s="52" t="str">
        <f t="shared" si="27"/>
        <v/>
      </c>
      <c r="B1801" s="51"/>
      <c r="C1801" s="75"/>
      <c r="D1801" s="51"/>
      <c r="E1801" s="27" t="str" cm="1">
        <f t="array" ref="E1801">IFERROR(_xlfn.IFS(AND($F$4=45566,D1801="徳島"),VLOOKUP(D1801,最低賃金!$A$2:$G$49,2,FALSE),OR($F$4&lt;&gt;45566,D1801&lt;&gt;"徳島"),VLOOKUP(D1801,最低賃金!$A$2:$G$49,4,FALSE)),"")</f>
        <v/>
      </c>
      <c r="F1801" s="27" t="str">
        <f>IFERROR(VLOOKUP(D1801,最低賃金!$A$3:$G$49,6,FALSE),"")</f>
        <v/>
      </c>
      <c r="G1801" s="51"/>
      <c r="H1801" s="19"/>
      <c r="I1801" s="81"/>
      <c r="J1801" s="27" t="str" cm="1">
        <f t="array" ref="J1801">IFERROR(_xlfn.IFS(COUNTBLANK(G1801:I1801)=3,"",H1801="","H列に金額を入力してください",G1801=3,H1801,I1801="","I列に労働時間を入力してください",G1801=1,ROUND(H1801/(I1801*24),0),G1801=2,ROUND(H1801/(I1801*24),0)),"")</f>
        <v/>
      </c>
      <c r="K1801" s="80" t="str" cm="1">
        <f t="array" ref="K1801">IFERROR(_xlfn.IFS(D1801="","",J1801&lt;E1801,"×（法定外・要件外となる従業員です）",J1801&lt;=F1801,"〇",J1801&gt;F1801,"ー（要件外となる従業員です）"),"")</f>
        <v/>
      </c>
      <c r="L1801" s="25" t="str" cm="1">
        <f t="array" ref="L1801">IFERROR(_xlfn.IFS(COUNTBLANK(C1801:J1801)=8,"",C1801="","←C列に従業員名を姓名（フルネーム）で入力してください。誤変換にお気を付け下さい。",D1801="","←D列に都道府県を入力してください。",G1801="","←G列に1～3の選択肢を入力してください",H1801="","←H列に金額を入力してください",G1801=3,"",I1801="","←I列に所定労働時間を入力してください"),"")</f>
        <v/>
      </c>
    </row>
    <row r="1802" spans="1:12" ht="16.5" customHeight="1" x14ac:dyDescent="0.4">
      <c r="A1802" s="52" t="str">
        <f t="shared" si="27"/>
        <v/>
      </c>
      <c r="B1802" s="51"/>
      <c r="C1802" s="75"/>
      <c r="D1802" s="51"/>
      <c r="E1802" s="27" t="str" cm="1">
        <f t="array" ref="E1802">IFERROR(_xlfn.IFS(AND($F$4=45566,D1802="徳島"),VLOOKUP(D1802,最低賃金!$A$2:$G$49,2,FALSE),OR($F$4&lt;&gt;45566,D1802&lt;&gt;"徳島"),VLOOKUP(D1802,最低賃金!$A$2:$G$49,4,FALSE)),"")</f>
        <v/>
      </c>
      <c r="F1802" s="27" t="str">
        <f>IFERROR(VLOOKUP(D1802,最低賃金!$A$3:$G$49,6,FALSE),"")</f>
        <v/>
      </c>
      <c r="G1802" s="51"/>
      <c r="H1802" s="19"/>
      <c r="I1802" s="81"/>
      <c r="J1802" s="27" t="str" cm="1">
        <f t="array" ref="J1802">IFERROR(_xlfn.IFS(COUNTBLANK(G1802:I1802)=3,"",H1802="","H列に金額を入力してください",G1802=3,H1802,I1802="","I列に労働時間を入力してください",G1802=1,ROUND(H1802/(I1802*24),0),G1802=2,ROUND(H1802/(I1802*24),0)),"")</f>
        <v/>
      </c>
      <c r="K1802" s="80" t="str" cm="1">
        <f t="array" ref="K1802">IFERROR(_xlfn.IFS(D1802="","",J1802&lt;E1802,"×（法定外・要件外となる従業員です）",J1802&lt;=F1802,"〇",J1802&gt;F1802,"ー（要件外となる従業員です）"),"")</f>
        <v/>
      </c>
      <c r="L1802" s="25" t="str" cm="1">
        <f t="array" ref="L1802">IFERROR(_xlfn.IFS(COUNTBLANK(C1802:J1802)=8,"",C1802="","←C列に従業員名を姓名（フルネーム）で入力してください。誤変換にお気を付け下さい。",D1802="","←D列に都道府県を入力してください。",G1802="","←G列に1～3の選択肢を入力してください",H1802="","←H列に金額を入力してください",G1802=3,"",I1802="","←I列に所定労働時間を入力してください"),"")</f>
        <v/>
      </c>
    </row>
    <row r="1803" spans="1:12" ht="16.5" customHeight="1" x14ac:dyDescent="0.4">
      <c r="A1803" s="52" t="str">
        <f t="shared" si="27"/>
        <v/>
      </c>
      <c r="B1803" s="51"/>
      <c r="C1803" s="75"/>
      <c r="D1803" s="51"/>
      <c r="E1803" s="27" t="str" cm="1">
        <f t="array" ref="E1803">IFERROR(_xlfn.IFS(AND($F$4=45566,D1803="徳島"),VLOOKUP(D1803,最低賃金!$A$2:$G$49,2,FALSE),OR($F$4&lt;&gt;45566,D1803&lt;&gt;"徳島"),VLOOKUP(D1803,最低賃金!$A$2:$G$49,4,FALSE)),"")</f>
        <v/>
      </c>
      <c r="F1803" s="27" t="str">
        <f>IFERROR(VLOOKUP(D1803,最低賃金!$A$3:$G$49,6,FALSE),"")</f>
        <v/>
      </c>
      <c r="G1803" s="51"/>
      <c r="H1803" s="19"/>
      <c r="I1803" s="81"/>
      <c r="J1803" s="27" t="str" cm="1">
        <f t="array" ref="J1803">IFERROR(_xlfn.IFS(COUNTBLANK(G1803:I1803)=3,"",H1803="","H列に金額を入力してください",G1803=3,H1803,I1803="","I列に労働時間を入力してください",G1803=1,ROUND(H1803/(I1803*24),0),G1803=2,ROUND(H1803/(I1803*24),0)),"")</f>
        <v/>
      </c>
      <c r="K1803" s="80" t="str" cm="1">
        <f t="array" ref="K1803">IFERROR(_xlfn.IFS(D1803="","",J1803&lt;E1803,"×（法定外・要件外となる従業員です）",J1803&lt;=F1803,"〇",J1803&gt;F1803,"ー（要件外となる従業員です）"),"")</f>
        <v/>
      </c>
      <c r="L1803" s="25" t="str" cm="1">
        <f t="array" ref="L1803">IFERROR(_xlfn.IFS(COUNTBLANK(C1803:J1803)=8,"",C1803="","←C列に従業員名を姓名（フルネーム）で入力してください。誤変換にお気を付け下さい。",D1803="","←D列に都道府県を入力してください。",G1803="","←G列に1～3の選択肢を入力してください",H1803="","←H列に金額を入力してください",G1803=3,"",I1803="","←I列に所定労働時間を入力してください"),"")</f>
        <v/>
      </c>
    </row>
    <row r="1804" spans="1:12" ht="16.5" customHeight="1" x14ac:dyDescent="0.4">
      <c r="A1804" s="52" t="str">
        <f t="shared" ref="A1804:A1867" si="28">IF(C1804="","",A1803+1)</f>
        <v/>
      </c>
      <c r="B1804" s="51"/>
      <c r="C1804" s="75"/>
      <c r="D1804" s="51"/>
      <c r="E1804" s="27" t="str" cm="1">
        <f t="array" ref="E1804">IFERROR(_xlfn.IFS(AND($F$4=45566,D1804="徳島"),VLOOKUP(D1804,最低賃金!$A$2:$G$49,2,FALSE),OR($F$4&lt;&gt;45566,D1804&lt;&gt;"徳島"),VLOOKUP(D1804,最低賃金!$A$2:$G$49,4,FALSE)),"")</f>
        <v/>
      </c>
      <c r="F1804" s="27" t="str">
        <f>IFERROR(VLOOKUP(D1804,最低賃金!$A$3:$G$49,6,FALSE),"")</f>
        <v/>
      </c>
      <c r="G1804" s="51"/>
      <c r="H1804" s="19"/>
      <c r="I1804" s="81"/>
      <c r="J1804" s="27" t="str" cm="1">
        <f t="array" ref="J1804">IFERROR(_xlfn.IFS(COUNTBLANK(G1804:I1804)=3,"",H1804="","H列に金額を入力してください",G1804=3,H1804,I1804="","I列に労働時間を入力してください",G1804=1,ROUND(H1804/(I1804*24),0),G1804=2,ROUND(H1804/(I1804*24),0)),"")</f>
        <v/>
      </c>
      <c r="K1804" s="80" t="str" cm="1">
        <f t="array" ref="K1804">IFERROR(_xlfn.IFS(D1804="","",J1804&lt;E1804,"×（法定外・要件外となる従業員です）",J1804&lt;=F1804,"〇",J1804&gt;F1804,"ー（要件外となる従業員です）"),"")</f>
        <v/>
      </c>
      <c r="L1804" s="25" t="str" cm="1">
        <f t="array" ref="L1804">IFERROR(_xlfn.IFS(COUNTBLANK(C1804:J1804)=8,"",C1804="","←C列に従業員名を姓名（フルネーム）で入力してください。誤変換にお気を付け下さい。",D1804="","←D列に都道府県を入力してください。",G1804="","←G列に1～3の選択肢を入力してください",H1804="","←H列に金額を入力してください",G1804=3,"",I1804="","←I列に所定労働時間を入力してください"),"")</f>
        <v/>
      </c>
    </row>
    <row r="1805" spans="1:12" ht="16.5" customHeight="1" x14ac:dyDescent="0.4">
      <c r="A1805" s="52" t="str">
        <f t="shared" si="28"/>
        <v/>
      </c>
      <c r="B1805" s="51"/>
      <c r="C1805" s="75"/>
      <c r="D1805" s="51"/>
      <c r="E1805" s="27" t="str" cm="1">
        <f t="array" ref="E1805">IFERROR(_xlfn.IFS(AND($F$4=45566,D1805="徳島"),VLOOKUP(D1805,最低賃金!$A$2:$G$49,2,FALSE),OR($F$4&lt;&gt;45566,D1805&lt;&gt;"徳島"),VLOOKUP(D1805,最低賃金!$A$2:$G$49,4,FALSE)),"")</f>
        <v/>
      </c>
      <c r="F1805" s="27" t="str">
        <f>IFERROR(VLOOKUP(D1805,最低賃金!$A$3:$G$49,6,FALSE),"")</f>
        <v/>
      </c>
      <c r="G1805" s="51"/>
      <c r="H1805" s="19"/>
      <c r="I1805" s="81"/>
      <c r="J1805" s="27" t="str" cm="1">
        <f t="array" ref="J1805">IFERROR(_xlfn.IFS(COUNTBLANK(G1805:I1805)=3,"",H1805="","H列に金額を入力してください",G1805=3,H1805,I1805="","I列に労働時間を入力してください",G1805=1,ROUND(H1805/(I1805*24),0),G1805=2,ROUND(H1805/(I1805*24),0)),"")</f>
        <v/>
      </c>
      <c r="K1805" s="80" t="str" cm="1">
        <f t="array" ref="K1805">IFERROR(_xlfn.IFS(D1805="","",J1805&lt;E1805,"×（法定外・要件外となる従業員です）",J1805&lt;=F1805,"〇",J1805&gt;F1805,"ー（要件外となる従業員です）"),"")</f>
        <v/>
      </c>
      <c r="L1805" s="25" t="str" cm="1">
        <f t="array" ref="L1805">IFERROR(_xlfn.IFS(COUNTBLANK(C1805:J1805)=8,"",C1805="","←C列に従業員名を姓名（フルネーム）で入力してください。誤変換にお気を付け下さい。",D1805="","←D列に都道府県を入力してください。",G1805="","←G列に1～3の選択肢を入力してください",H1805="","←H列に金額を入力してください",G1805=3,"",I1805="","←I列に所定労働時間を入力してください"),"")</f>
        <v/>
      </c>
    </row>
    <row r="1806" spans="1:12" ht="16.5" customHeight="1" x14ac:dyDescent="0.4">
      <c r="A1806" s="52" t="str">
        <f t="shared" si="28"/>
        <v/>
      </c>
      <c r="B1806" s="51"/>
      <c r="C1806" s="75"/>
      <c r="D1806" s="51"/>
      <c r="E1806" s="27" t="str" cm="1">
        <f t="array" ref="E1806">IFERROR(_xlfn.IFS(AND($F$4=45566,D1806="徳島"),VLOOKUP(D1806,最低賃金!$A$2:$G$49,2,FALSE),OR($F$4&lt;&gt;45566,D1806&lt;&gt;"徳島"),VLOOKUP(D1806,最低賃金!$A$2:$G$49,4,FALSE)),"")</f>
        <v/>
      </c>
      <c r="F1806" s="27" t="str">
        <f>IFERROR(VLOOKUP(D1806,最低賃金!$A$3:$G$49,6,FALSE),"")</f>
        <v/>
      </c>
      <c r="G1806" s="51"/>
      <c r="H1806" s="19"/>
      <c r="I1806" s="81"/>
      <c r="J1806" s="27" t="str" cm="1">
        <f t="array" ref="J1806">IFERROR(_xlfn.IFS(COUNTBLANK(G1806:I1806)=3,"",H1806="","H列に金額を入力してください",G1806=3,H1806,I1806="","I列に労働時間を入力してください",G1806=1,ROUND(H1806/(I1806*24),0),G1806=2,ROUND(H1806/(I1806*24),0)),"")</f>
        <v/>
      </c>
      <c r="K1806" s="80" t="str" cm="1">
        <f t="array" ref="K1806">IFERROR(_xlfn.IFS(D1806="","",J1806&lt;E1806,"×（法定外・要件外となる従業員です）",J1806&lt;=F1806,"〇",J1806&gt;F1806,"ー（要件外となる従業員です）"),"")</f>
        <v/>
      </c>
      <c r="L1806" s="25" t="str" cm="1">
        <f t="array" ref="L1806">IFERROR(_xlfn.IFS(COUNTBLANK(C1806:J1806)=8,"",C1806="","←C列に従業員名を姓名（フルネーム）で入力してください。誤変換にお気を付け下さい。",D1806="","←D列に都道府県を入力してください。",G1806="","←G列に1～3の選択肢を入力してください",H1806="","←H列に金額を入力してください",G1806=3,"",I1806="","←I列に所定労働時間を入力してください"),"")</f>
        <v/>
      </c>
    </row>
    <row r="1807" spans="1:12" ht="16.5" customHeight="1" x14ac:dyDescent="0.4">
      <c r="A1807" s="52" t="str">
        <f t="shared" si="28"/>
        <v/>
      </c>
      <c r="B1807" s="51"/>
      <c r="C1807" s="75"/>
      <c r="D1807" s="51"/>
      <c r="E1807" s="27" t="str" cm="1">
        <f t="array" ref="E1807">IFERROR(_xlfn.IFS(AND($F$4=45566,D1807="徳島"),VLOOKUP(D1807,最低賃金!$A$2:$G$49,2,FALSE),OR($F$4&lt;&gt;45566,D1807&lt;&gt;"徳島"),VLOOKUP(D1807,最低賃金!$A$2:$G$49,4,FALSE)),"")</f>
        <v/>
      </c>
      <c r="F1807" s="27" t="str">
        <f>IFERROR(VLOOKUP(D1807,最低賃金!$A$3:$G$49,6,FALSE),"")</f>
        <v/>
      </c>
      <c r="G1807" s="51"/>
      <c r="H1807" s="19"/>
      <c r="I1807" s="81"/>
      <c r="J1807" s="27" t="str" cm="1">
        <f t="array" ref="J1807">IFERROR(_xlfn.IFS(COUNTBLANK(G1807:I1807)=3,"",H1807="","H列に金額を入力してください",G1807=3,H1807,I1807="","I列に労働時間を入力してください",G1807=1,ROUND(H1807/(I1807*24),0),G1807=2,ROUND(H1807/(I1807*24),0)),"")</f>
        <v/>
      </c>
      <c r="K1807" s="80" t="str" cm="1">
        <f t="array" ref="K1807">IFERROR(_xlfn.IFS(D1807="","",J1807&lt;E1807,"×（法定外・要件外となる従業員です）",J1807&lt;=F1807,"〇",J1807&gt;F1807,"ー（要件外となる従業員です）"),"")</f>
        <v/>
      </c>
      <c r="L1807" s="25" t="str" cm="1">
        <f t="array" ref="L1807">IFERROR(_xlfn.IFS(COUNTBLANK(C1807:J1807)=8,"",C1807="","←C列に従業員名を姓名（フルネーム）で入力してください。誤変換にお気を付け下さい。",D1807="","←D列に都道府県を入力してください。",G1807="","←G列に1～3の選択肢を入力してください",H1807="","←H列に金額を入力してください",G1807=3,"",I1807="","←I列に所定労働時間を入力してください"),"")</f>
        <v/>
      </c>
    </row>
    <row r="1808" spans="1:12" ht="16.5" customHeight="1" x14ac:dyDescent="0.4">
      <c r="A1808" s="52" t="str">
        <f t="shared" si="28"/>
        <v/>
      </c>
      <c r="B1808" s="51"/>
      <c r="C1808" s="75"/>
      <c r="D1808" s="51"/>
      <c r="E1808" s="27" t="str" cm="1">
        <f t="array" ref="E1808">IFERROR(_xlfn.IFS(AND($F$4=45566,D1808="徳島"),VLOOKUP(D1808,最低賃金!$A$2:$G$49,2,FALSE),OR($F$4&lt;&gt;45566,D1808&lt;&gt;"徳島"),VLOOKUP(D1808,最低賃金!$A$2:$G$49,4,FALSE)),"")</f>
        <v/>
      </c>
      <c r="F1808" s="27" t="str">
        <f>IFERROR(VLOOKUP(D1808,最低賃金!$A$3:$G$49,6,FALSE),"")</f>
        <v/>
      </c>
      <c r="G1808" s="51"/>
      <c r="H1808" s="19"/>
      <c r="I1808" s="81"/>
      <c r="J1808" s="27" t="str" cm="1">
        <f t="array" ref="J1808">IFERROR(_xlfn.IFS(COUNTBLANK(G1808:I1808)=3,"",H1808="","H列に金額を入力してください",G1808=3,H1808,I1808="","I列に労働時間を入力してください",G1808=1,ROUND(H1808/(I1808*24),0),G1808=2,ROUND(H1808/(I1808*24),0)),"")</f>
        <v/>
      </c>
      <c r="K1808" s="80" t="str" cm="1">
        <f t="array" ref="K1808">IFERROR(_xlfn.IFS(D1808="","",J1808&lt;E1808,"×（法定外・要件外となる従業員です）",J1808&lt;=F1808,"〇",J1808&gt;F1808,"ー（要件外となる従業員です）"),"")</f>
        <v/>
      </c>
      <c r="L1808" s="25" t="str" cm="1">
        <f t="array" ref="L1808">IFERROR(_xlfn.IFS(COUNTBLANK(C1808:J1808)=8,"",C1808="","←C列に従業員名を姓名（フルネーム）で入力してください。誤変換にお気を付け下さい。",D1808="","←D列に都道府県を入力してください。",G1808="","←G列に1～3の選択肢を入力してください",H1808="","←H列に金額を入力してください",G1808=3,"",I1808="","←I列に所定労働時間を入力してください"),"")</f>
        <v/>
      </c>
    </row>
    <row r="1809" spans="1:12" ht="16.5" customHeight="1" x14ac:dyDescent="0.4">
      <c r="A1809" s="52" t="str">
        <f t="shared" si="28"/>
        <v/>
      </c>
      <c r="B1809" s="51"/>
      <c r="C1809" s="75"/>
      <c r="D1809" s="51"/>
      <c r="E1809" s="27" t="str" cm="1">
        <f t="array" ref="E1809">IFERROR(_xlfn.IFS(AND($F$4=45566,D1809="徳島"),VLOOKUP(D1809,最低賃金!$A$2:$G$49,2,FALSE),OR($F$4&lt;&gt;45566,D1809&lt;&gt;"徳島"),VLOOKUP(D1809,最低賃金!$A$2:$G$49,4,FALSE)),"")</f>
        <v/>
      </c>
      <c r="F1809" s="27" t="str">
        <f>IFERROR(VLOOKUP(D1809,最低賃金!$A$3:$G$49,6,FALSE),"")</f>
        <v/>
      </c>
      <c r="G1809" s="51"/>
      <c r="H1809" s="19"/>
      <c r="I1809" s="81"/>
      <c r="J1809" s="27" t="str" cm="1">
        <f t="array" ref="J1809">IFERROR(_xlfn.IFS(COUNTBLANK(G1809:I1809)=3,"",H1809="","H列に金額を入力してください",G1809=3,H1809,I1809="","I列に労働時間を入力してください",G1809=1,ROUND(H1809/(I1809*24),0),G1809=2,ROUND(H1809/(I1809*24),0)),"")</f>
        <v/>
      </c>
      <c r="K1809" s="80" t="str" cm="1">
        <f t="array" ref="K1809">IFERROR(_xlfn.IFS(D1809="","",J1809&lt;E1809,"×（法定外・要件外となる従業員です）",J1809&lt;=F1809,"〇",J1809&gt;F1809,"ー（要件外となる従業員です）"),"")</f>
        <v/>
      </c>
      <c r="L1809" s="25" t="str" cm="1">
        <f t="array" ref="L1809">IFERROR(_xlfn.IFS(COUNTBLANK(C1809:J1809)=8,"",C1809="","←C列に従業員名を姓名（フルネーム）で入力してください。誤変換にお気を付け下さい。",D1809="","←D列に都道府県を入力してください。",G1809="","←G列に1～3の選択肢を入力してください",H1809="","←H列に金額を入力してください",G1809=3,"",I1809="","←I列に所定労働時間を入力してください"),"")</f>
        <v/>
      </c>
    </row>
    <row r="1810" spans="1:12" ht="16.5" customHeight="1" x14ac:dyDescent="0.4">
      <c r="A1810" s="52" t="str">
        <f t="shared" si="28"/>
        <v/>
      </c>
      <c r="B1810" s="51"/>
      <c r="C1810" s="75"/>
      <c r="D1810" s="51"/>
      <c r="E1810" s="27" t="str" cm="1">
        <f t="array" ref="E1810">IFERROR(_xlfn.IFS(AND($F$4=45566,D1810="徳島"),VLOOKUP(D1810,最低賃金!$A$2:$G$49,2,FALSE),OR($F$4&lt;&gt;45566,D1810&lt;&gt;"徳島"),VLOOKUP(D1810,最低賃金!$A$2:$G$49,4,FALSE)),"")</f>
        <v/>
      </c>
      <c r="F1810" s="27" t="str">
        <f>IFERROR(VLOOKUP(D1810,最低賃金!$A$3:$G$49,6,FALSE),"")</f>
        <v/>
      </c>
      <c r="G1810" s="51"/>
      <c r="H1810" s="19"/>
      <c r="I1810" s="81"/>
      <c r="J1810" s="27" t="str" cm="1">
        <f t="array" ref="J1810">IFERROR(_xlfn.IFS(COUNTBLANK(G1810:I1810)=3,"",H1810="","H列に金額を入力してください",G1810=3,H1810,I1810="","I列に労働時間を入力してください",G1810=1,ROUND(H1810/(I1810*24),0),G1810=2,ROUND(H1810/(I1810*24),0)),"")</f>
        <v/>
      </c>
      <c r="K1810" s="80" t="str" cm="1">
        <f t="array" ref="K1810">IFERROR(_xlfn.IFS(D1810="","",J1810&lt;E1810,"×（法定外・要件外となる従業員です）",J1810&lt;=F1810,"〇",J1810&gt;F1810,"ー（要件外となる従業員です）"),"")</f>
        <v/>
      </c>
      <c r="L1810" s="25" t="str" cm="1">
        <f t="array" ref="L1810">IFERROR(_xlfn.IFS(COUNTBLANK(C1810:J1810)=8,"",C1810="","←C列に従業員名を姓名（フルネーム）で入力してください。誤変換にお気を付け下さい。",D1810="","←D列に都道府県を入力してください。",G1810="","←G列に1～3の選択肢を入力してください",H1810="","←H列に金額を入力してください",G1810=3,"",I1810="","←I列に所定労働時間を入力してください"),"")</f>
        <v/>
      </c>
    </row>
    <row r="1811" spans="1:12" ht="16.5" customHeight="1" x14ac:dyDescent="0.4">
      <c r="A1811" s="52" t="str">
        <f t="shared" si="28"/>
        <v/>
      </c>
      <c r="B1811" s="51"/>
      <c r="C1811" s="75"/>
      <c r="D1811" s="51"/>
      <c r="E1811" s="27" t="str" cm="1">
        <f t="array" ref="E1811">IFERROR(_xlfn.IFS(AND($F$4=45566,D1811="徳島"),VLOOKUP(D1811,最低賃金!$A$2:$G$49,2,FALSE),OR($F$4&lt;&gt;45566,D1811&lt;&gt;"徳島"),VLOOKUP(D1811,最低賃金!$A$2:$G$49,4,FALSE)),"")</f>
        <v/>
      </c>
      <c r="F1811" s="27" t="str">
        <f>IFERROR(VLOOKUP(D1811,最低賃金!$A$3:$G$49,6,FALSE),"")</f>
        <v/>
      </c>
      <c r="G1811" s="51"/>
      <c r="H1811" s="19"/>
      <c r="I1811" s="81"/>
      <c r="J1811" s="27" t="str" cm="1">
        <f t="array" ref="J1811">IFERROR(_xlfn.IFS(COUNTBLANK(G1811:I1811)=3,"",H1811="","H列に金額を入力してください",G1811=3,H1811,I1811="","I列に労働時間を入力してください",G1811=1,ROUND(H1811/(I1811*24),0),G1811=2,ROUND(H1811/(I1811*24),0)),"")</f>
        <v/>
      </c>
      <c r="K1811" s="80" t="str" cm="1">
        <f t="array" ref="K1811">IFERROR(_xlfn.IFS(D1811="","",J1811&lt;E1811,"×（法定外・要件外となる従業員です）",J1811&lt;=F1811,"〇",J1811&gt;F1811,"ー（要件外となる従業員です）"),"")</f>
        <v/>
      </c>
      <c r="L1811" s="25" t="str" cm="1">
        <f t="array" ref="L1811">IFERROR(_xlfn.IFS(COUNTBLANK(C1811:J1811)=8,"",C1811="","←C列に従業員名を姓名（フルネーム）で入力してください。誤変換にお気を付け下さい。",D1811="","←D列に都道府県を入力してください。",G1811="","←G列に1～3の選択肢を入力してください",H1811="","←H列に金額を入力してください",G1811=3,"",I1811="","←I列に所定労働時間を入力してください"),"")</f>
        <v/>
      </c>
    </row>
    <row r="1812" spans="1:12" ht="16.5" customHeight="1" x14ac:dyDescent="0.4">
      <c r="A1812" s="52" t="str">
        <f t="shared" si="28"/>
        <v/>
      </c>
      <c r="B1812" s="51"/>
      <c r="C1812" s="75"/>
      <c r="D1812" s="51"/>
      <c r="E1812" s="27" t="str" cm="1">
        <f t="array" ref="E1812">IFERROR(_xlfn.IFS(AND($F$4=45566,D1812="徳島"),VLOOKUP(D1812,最低賃金!$A$2:$G$49,2,FALSE),OR($F$4&lt;&gt;45566,D1812&lt;&gt;"徳島"),VLOOKUP(D1812,最低賃金!$A$2:$G$49,4,FALSE)),"")</f>
        <v/>
      </c>
      <c r="F1812" s="27" t="str">
        <f>IFERROR(VLOOKUP(D1812,最低賃金!$A$3:$G$49,6,FALSE),"")</f>
        <v/>
      </c>
      <c r="G1812" s="51"/>
      <c r="H1812" s="19"/>
      <c r="I1812" s="81"/>
      <c r="J1812" s="27" t="str" cm="1">
        <f t="array" ref="J1812">IFERROR(_xlfn.IFS(COUNTBLANK(G1812:I1812)=3,"",H1812="","H列に金額を入力してください",G1812=3,H1812,I1812="","I列に労働時間を入力してください",G1812=1,ROUND(H1812/(I1812*24),0),G1812=2,ROUND(H1812/(I1812*24),0)),"")</f>
        <v/>
      </c>
      <c r="K1812" s="80" t="str" cm="1">
        <f t="array" ref="K1812">IFERROR(_xlfn.IFS(D1812="","",J1812&lt;E1812,"×（法定外・要件外となる従業員です）",J1812&lt;=F1812,"〇",J1812&gt;F1812,"ー（要件外となる従業員です）"),"")</f>
        <v/>
      </c>
      <c r="L1812" s="25" t="str" cm="1">
        <f t="array" ref="L1812">IFERROR(_xlfn.IFS(COUNTBLANK(C1812:J1812)=8,"",C1812="","←C列に従業員名を姓名（フルネーム）で入力してください。誤変換にお気を付け下さい。",D1812="","←D列に都道府県を入力してください。",G1812="","←G列に1～3の選択肢を入力してください",H1812="","←H列に金額を入力してください",G1812=3,"",I1812="","←I列に所定労働時間を入力してください"),"")</f>
        <v/>
      </c>
    </row>
    <row r="1813" spans="1:12" ht="16.5" customHeight="1" x14ac:dyDescent="0.4">
      <c r="A1813" s="52" t="str">
        <f t="shared" si="28"/>
        <v/>
      </c>
      <c r="B1813" s="51"/>
      <c r="C1813" s="75"/>
      <c r="D1813" s="51"/>
      <c r="E1813" s="27" t="str" cm="1">
        <f t="array" ref="E1813">IFERROR(_xlfn.IFS(AND($F$4=45566,D1813="徳島"),VLOOKUP(D1813,最低賃金!$A$2:$G$49,2,FALSE),OR($F$4&lt;&gt;45566,D1813&lt;&gt;"徳島"),VLOOKUP(D1813,最低賃金!$A$2:$G$49,4,FALSE)),"")</f>
        <v/>
      </c>
      <c r="F1813" s="27" t="str">
        <f>IFERROR(VLOOKUP(D1813,最低賃金!$A$3:$G$49,6,FALSE),"")</f>
        <v/>
      </c>
      <c r="G1813" s="51"/>
      <c r="H1813" s="19"/>
      <c r="I1813" s="81"/>
      <c r="J1813" s="27" t="str" cm="1">
        <f t="array" ref="J1813">IFERROR(_xlfn.IFS(COUNTBLANK(G1813:I1813)=3,"",H1813="","H列に金額を入力してください",G1813=3,H1813,I1813="","I列に労働時間を入力してください",G1813=1,ROUND(H1813/(I1813*24),0),G1813=2,ROUND(H1813/(I1813*24),0)),"")</f>
        <v/>
      </c>
      <c r="K1813" s="80" t="str" cm="1">
        <f t="array" ref="K1813">IFERROR(_xlfn.IFS(D1813="","",J1813&lt;E1813,"×（法定外・要件外となる従業員です）",J1813&lt;=F1813,"〇",J1813&gt;F1813,"ー（要件外となる従業員です）"),"")</f>
        <v/>
      </c>
      <c r="L1813" s="25" t="str" cm="1">
        <f t="array" ref="L1813">IFERROR(_xlfn.IFS(COUNTBLANK(C1813:J1813)=8,"",C1813="","←C列に従業員名を姓名（フルネーム）で入力してください。誤変換にお気を付け下さい。",D1813="","←D列に都道府県を入力してください。",G1813="","←G列に1～3の選択肢を入力してください",H1813="","←H列に金額を入力してください",G1813=3,"",I1813="","←I列に所定労働時間を入力してください"),"")</f>
        <v/>
      </c>
    </row>
    <row r="1814" spans="1:12" ht="16.5" customHeight="1" x14ac:dyDescent="0.4">
      <c r="A1814" s="52" t="str">
        <f t="shared" si="28"/>
        <v/>
      </c>
      <c r="B1814" s="51"/>
      <c r="C1814" s="75"/>
      <c r="D1814" s="51"/>
      <c r="E1814" s="27" t="str" cm="1">
        <f t="array" ref="E1814">IFERROR(_xlfn.IFS(AND($F$4=45566,D1814="徳島"),VLOOKUP(D1814,最低賃金!$A$2:$G$49,2,FALSE),OR($F$4&lt;&gt;45566,D1814&lt;&gt;"徳島"),VLOOKUP(D1814,最低賃金!$A$2:$G$49,4,FALSE)),"")</f>
        <v/>
      </c>
      <c r="F1814" s="27" t="str">
        <f>IFERROR(VLOOKUP(D1814,最低賃金!$A$3:$G$49,6,FALSE),"")</f>
        <v/>
      </c>
      <c r="G1814" s="51"/>
      <c r="H1814" s="19"/>
      <c r="I1814" s="81"/>
      <c r="J1814" s="27" t="str" cm="1">
        <f t="array" ref="J1814">IFERROR(_xlfn.IFS(COUNTBLANK(G1814:I1814)=3,"",H1814="","H列に金額を入力してください",G1814=3,H1814,I1814="","I列に労働時間を入力してください",G1814=1,ROUND(H1814/(I1814*24),0),G1814=2,ROUND(H1814/(I1814*24),0)),"")</f>
        <v/>
      </c>
      <c r="K1814" s="80" t="str" cm="1">
        <f t="array" ref="K1814">IFERROR(_xlfn.IFS(D1814="","",J1814&lt;E1814,"×（法定外・要件外となる従業員です）",J1814&lt;=F1814,"〇",J1814&gt;F1814,"ー（要件外となる従業員です）"),"")</f>
        <v/>
      </c>
      <c r="L1814" s="25" t="str" cm="1">
        <f t="array" ref="L1814">IFERROR(_xlfn.IFS(COUNTBLANK(C1814:J1814)=8,"",C1814="","←C列に従業員名を姓名（フルネーム）で入力してください。誤変換にお気を付け下さい。",D1814="","←D列に都道府県を入力してください。",G1814="","←G列に1～3の選択肢を入力してください",H1814="","←H列に金額を入力してください",G1814=3,"",I1814="","←I列に所定労働時間を入力してください"),"")</f>
        <v/>
      </c>
    </row>
    <row r="1815" spans="1:12" ht="16.5" customHeight="1" x14ac:dyDescent="0.4">
      <c r="A1815" s="52" t="str">
        <f t="shared" si="28"/>
        <v/>
      </c>
      <c r="B1815" s="51"/>
      <c r="C1815" s="75"/>
      <c r="D1815" s="51"/>
      <c r="E1815" s="27" t="str" cm="1">
        <f t="array" ref="E1815">IFERROR(_xlfn.IFS(AND($F$4=45566,D1815="徳島"),VLOOKUP(D1815,最低賃金!$A$2:$G$49,2,FALSE),OR($F$4&lt;&gt;45566,D1815&lt;&gt;"徳島"),VLOOKUP(D1815,最低賃金!$A$2:$G$49,4,FALSE)),"")</f>
        <v/>
      </c>
      <c r="F1815" s="27" t="str">
        <f>IFERROR(VLOOKUP(D1815,最低賃金!$A$3:$G$49,6,FALSE),"")</f>
        <v/>
      </c>
      <c r="G1815" s="51"/>
      <c r="H1815" s="19"/>
      <c r="I1815" s="81"/>
      <c r="J1815" s="27" t="str" cm="1">
        <f t="array" ref="J1815">IFERROR(_xlfn.IFS(COUNTBLANK(G1815:I1815)=3,"",H1815="","H列に金額を入力してください",G1815=3,H1815,I1815="","I列に労働時間を入力してください",G1815=1,ROUND(H1815/(I1815*24),0),G1815=2,ROUND(H1815/(I1815*24),0)),"")</f>
        <v/>
      </c>
      <c r="K1815" s="80" t="str" cm="1">
        <f t="array" ref="K1815">IFERROR(_xlfn.IFS(D1815="","",J1815&lt;E1815,"×（法定外・要件外となる従業員です）",J1815&lt;=F1815,"〇",J1815&gt;F1815,"ー（要件外となる従業員です）"),"")</f>
        <v/>
      </c>
      <c r="L1815" s="25" t="str" cm="1">
        <f t="array" ref="L1815">IFERROR(_xlfn.IFS(COUNTBLANK(C1815:J1815)=8,"",C1815="","←C列に従業員名を姓名（フルネーム）で入力してください。誤変換にお気を付け下さい。",D1815="","←D列に都道府県を入力してください。",G1815="","←G列に1～3の選択肢を入力してください",H1815="","←H列に金額を入力してください",G1815=3,"",I1815="","←I列に所定労働時間を入力してください"),"")</f>
        <v/>
      </c>
    </row>
    <row r="1816" spans="1:12" ht="16.5" customHeight="1" x14ac:dyDescent="0.4">
      <c r="A1816" s="52" t="str">
        <f t="shared" si="28"/>
        <v/>
      </c>
      <c r="B1816" s="51"/>
      <c r="C1816" s="75"/>
      <c r="D1816" s="51"/>
      <c r="E1816" s="27" t="str" cm="1">
        <f t="array" ref="E1816">IFERROR(_xlfn.IFS(AND($F$4=45566,D1816="徳島"),VLOOKUP(D1816,最低賃金!$A$2:$G$49,2,FALSE),OR($F$4&lt;&gt;45566,D1816&lt;&gt;"徳島"),VLOOKUP(D1816,最低賃金!$A$2:$G$49,4,FALSE)),"")</f>
        <v/>
      </c>
      <c r="F1816" s="27" t="str">
        <f>IFERROR(VLOOKUP(D1816,最低賃金!$A$3:$G$49,6,FALSE),"")</f>
        <v/>
      </c>
      <c r="G1816" s="51"/>
      <c r="H1816" s="19"/>
      <c r="I1816" s="81"/>
      <c r="J1816" s="27" t="str" cm="1">
        <f t="array" ref="J1816">IFERROR(_xlfn.IFS(COUNTBLANK(G1816:I1816)=3,"",H1816="","H列に金額を入力してください",G1816=3,H1816,I1816="","I列に労働時間を入力してください",G1816=1,ROUND(H1816/(I1816*24),0),G1816=2,ROUND(H1816/(I1816*24),0)),"")</f>
        <v/>
      </c>
      <c r="K1816" s="80" t="str" cm="1">
        <f t="array" ref="K1816">IFERROR(_xlfn.IFS(D1816="","",J1816&lt;E1816,"×（法定外・要件外となる従業員です）",J1816&lt;=F1816,"〇",J1816&gt;F1816,"ー（要件外となる従業員です）"),"")</f>
        <v/>
      </c>
      <c r="L1816" s="25" t="str" cm="1">
        <f t="array" ref="L1816">IFERROR(_xlfn.IFS(COUNTBLANK(C1816:J1816)=8,"",C1816="","←C列に従業員名を姓名（フルネーム）で入力してください。誤変換にお気を付け下さい。",D1816="","←D列に都道府県を入力してください。",G1816="","←G列に1～3の選択肢を入力してください",H1816="","←H列に金額を入力してください",G1816=3,"",I1816="","←I列に所定労働時間を入力してください"),"")</f>
        <v/>
      </c>
    </row>
    <row r="1817" spans="1:12" ht="16.5" customHeight="1" x14ac:dyDescent="0.4">
      <c r="A1817" s="52" t="str">
        <f t="shared" si="28"/>
        <v/>
      </c>
      <c r="B1817" s="51"/>
      <c r="C1817" s="75"/>
      <c r="D1817" s="51"/>
      <c r="E1817" s="27" t="str" cm="1">
        <f t="array" ref="E1817">IFERROR(_xlfn.IFS(AND($F$4=45566,D1817="徳島"),VLOOKUP(D1817,最低賃金!$A$2:$G$49,2,FALSE),OR($F$4&lt;&gt;45566,D1817&lt;&gt;"徳島"),VLOOKUP(D1817,最低賃金!$A$2:$G$49,4,FALSE)),"")</f>
        <v/>
      </c>
      <c r="F1817" s="27" t="str">
        <f>IFERROR(VLOOKUP(D1817,最低賃金!$A$3:$G$49,6,FALSE),"")</f>
        <v/>
      </c>
      <c r="G1817" s="51"/>
      <c r="H1817" s="19"/>
      <c r="I1817" s="81"/>
      <c r="J1817" s="27" t="str" cm="1">
        <f t="array" ref="J1817">IFERROR(_xlfn.IFS(COUNTBLANK(G1817:I1817)=3,"",H1817="","H列に金額を入力してください",G1817=3,H1817,I1817="","I列に労働時間を入力してください",G1817=1,ROUND(H1817/(I1817*24),0),G1817=2,ROUND(H1817/(I1817*24),0)),"")</f>
        <v/>
      </c>
      <c r="K1817" s="80" t="str" cm="1">
        <f t="array" ref="K1817">IFERROR(_xlfn.IFS(D1817="","",J1817&lt;E1817,"×（法定外・要件外となる従業員です）",J1817&lt;=F1817,"〇",J1817&gt;F1817,"ー（要件外となる従業員です）"),"")</f>
        <v/>
      </c>
      <c r="L1817" s="25" t="str" cm="1">
        <f t="array" ref="L1817">IFERROR(_xlfn.IFS(COUNTBLANK(C1817:J1817)=8,"",C1817="","←C列に従業員名を姓名（フルネーム）で入力してください。誤変換にお気を付け下さい。",D1817="","←D列に都道府県を入力してください。",G1817="","←G列に1～3の選択肢を入力してください",H1817="","←H列に金額を入力してください",G1817=3,"",I1817="","←I列に所定労働時間を入力してください"),"")</f>
        <v/>
      </c>
    </row>
    <row r="1818" spans="1:12" ht="16.5" customHeight="1" x14ac:dyDescent="0.4">
      <c r="A1818" s="52" t="str">
        <f t="shared" si="28"/>
        <v/>
      </c>
      <c r="B1818" s="51"/>
      <c r="C1818" s="75"/>
      <c r="D1818" s="51"/>
      <c r="E1818" s="27" t="str" cm="1">
        <f t="array" ref="E1818">IFERROR(_xlfn.IFS(AND($F$4=45566,D1818="徳島"),VLOOKUP(D1818,最低賃金!$A$2:$G$49,2,FALSE),OR($F$4&lt;&gt;45566,D1818&lt;&gt;"徳島"),VLOOKUP(D1818,最低賃金!$A$2:$G$49,4,FALSE)),"")</f>
        <v/>
      </c>
      <c r="F1818" s="27" t="str">
        <f>IFERROR(VLOOKUP(D1818,最低賃金!$A$3:$G$49,6,FALSE),"")</f>
        <v/>
      </c>
      <c r="G1818" s="51"/>
      <c r="H1818" s="19"/>
      <c r="I1818" s="81"/>
      <c r="J1818" s="27" t="str" cm="1">
        <f t="array" ref="J1818">IFERROR(_xlfn.IFS(COUNTBLANK(G1818:I1818)=3,"",H1818="","H列に金額を入力してください",G1818=3,H1818,I1818="","I列に労働時間を入力してください",G1818=1,ROUND(H1818/(I1818*24),0),G1818=2,ROUND(H1818/(I1818*24),0)),"")</f>
        <v/>
      </c>
      <c r="K1818" s="80" t="str" cm="1">
        <f t="array" ref="K1818">IFERROR(_xlfn.IFS(D1818="","",J1818&lt;E1818,"×（法定外・要件外となる従業員です）",J1818&lt;=F1818,"〇",J1818&gt;F1818,"ー（要件外となる従業員です）"),"")</f>
        <v/>
      </c>
      <c r="L1818" s="25" t="str" cm="1">
        <f t="array" ref="L1818">IFERROR(_xlfn.IFS(COUNTBLANK(C1818:J1818)=8,"",C1818="","←C列に従業員名を姓名（フルネーム）で入力してください。誤変換にお気を付け下さい。",D1818="","←D列に都道府県を入力してください。",G1818="","←G列に1～3の選択肢を入力してください",H1818="","←H列に金額を入力してください",G1818=3,"",I1818="","←I列に所定労働時間を入力してください"),"")</f>
        <v/>
      </c>
    </row>
    <row r="1819" spans="1:12" ht="16.5" customHeight="1" x14ac:dyDescent="0.4">
      <c r="A1819" s="52" t="str">
        <f t="shared" si="28"/>
        <v/>
      </c>
      <c r="B1819" s="51"/>
      <c r="C1819" s="75"/>
      <c r="D1819" s="51"/>
      <c r="E1819" s="27" t="str" cm="1">
        <f t="array" ref="E1819">IFERROR(_xlfn.IFS(AND($F$4=45566,D1819="徳島"),VLOOKUP(D1819,最低賃金!$A$2:$G$49,2,FALSE),OR($F$4&lt;&gt;45566,D1819&lt;&gt;"徳島"),VLOOKUP(D1819,最低賃金!$A$2:$G$49,4,FALSE)),"")</f>
        <v/>
      </c>
      <c r="F1819" s="27" t="str">
        <f>IFERROR(VLOOKUP(D1819,最低賃金!$A$3:$G$49,6,FALSE),"")</f>
        <v/>
      </c>
      <c r="G1819" s="51"/>
      <c r="H1819" s="19"/>
      <c r="I1819" s="81"/>
      <c r="J1819" s="27" t="str" cm="1">
        <f t="array" ref="J1819">IFERROR(_xlfn.IFS(COUNTBLANK(G1819:I1819)=3,"",H1819="","H列に金額を入力してください",G1819=3,H1819,I1819="","I列に労働時間を入力してください",G1819=1,ROUND(H1819/(I1819*24),0),G1819=2,ROUND(H1819/(I1819*24),0)),"")</f>
        <v/>
      </c>
      <c r="K1819" s="80" t="str" cm="1">
        <f t="array" ref="K1819">IFERROR(_xlfn.IFS(D1819="","",J1819&lt;E1819,"×（法定外・要件外となる従業員です）",J1819&lt;=F1819,"〇",J1819&gt;F1819,"ー（要件外となる従業員です）"),"")</f>
        <v/>
      </c>
      <c r="L1819" s="25" t="str" cm="1">
        <f t="array" ref="L1819">IFERROR(_xlfn.IFS(COUNTBLANK(C1819:J1819)=8,"",C1819="","←C列に従業員名を姓名（フルネーム）で入力してください。誤変換にお気を付け下さい。",D1819="","←D列に都道府県を入力してください。",G1819="","←G列に1～3の選択肢を入力してください",H1819="","←H列に金額を入力してください",G1819=3,"",I1819="","←I列に所定労働時間を入力してください"),"")</f>
        <v/>
      </c>
    </row>
    <row r="1820" spans="1:12" ht="16.5" customHeight="1" x14ac:dyDescent="0.4">
      <c r="A1820" s="52" t="str">
        <f t="shared" si="28"/>
        <v/>
      </c>
      <c r="B1820" s="51"/>
      <c r="C1820" s="75"/>
      <c r="D1820" s="51"/>
      <c r="E1820" s="27" t="str" cm="1">
        <f t="array" ref="E1820">IFERROR(_xlfn.IFS(AND($F$4=45566,D1820="徳島"),VLOOKUP(D1820,最低賃金!$A$2:$G$49,2,FALSE),OR($F$4&lt;&gt;45566,D1820&lt;&gt;"徳島"),VLOOKUP(D1820,最低賃金!$A$2:$G$49,4,FALSE)),"")</f>
        <v/>
      </c>
      <c r="F1820" s="27" t="str">
        <f>IFERROR(VLOOKUP(D1820,最低賃金!$A$3:$G$49,6,FALSE),"")</f>
        <v/>
      </c>
      <c r="G1820" s="51"/>
      <c r="H1820" s="19"/>
      <c r="I1820" s="81"/>
      <c r="J1820" s="27" t="str" cm="1">
        <f t="array" ref="J1820">IFERROR(_xlfn.IFS(COUNTBLANK(G1820:I1820)=3,"",H1820="","H列に金額を入力してください",G1820=3,H1820,I1820="","I列に労働時間を入力してください",G1820=1,ROUND(H1820/(I1820*24),0),G1820=2,ROUND(H1820/(I1820*24),0)),"")</f>
        <v/>
      </c>
      <c r="K1820" s="80" t="str" cm="1">
        <f t="array" ref="K1820">IFERROR(_xlfn.IFS(D1820="","",J1820&lt;E1820,"×（法定外・要件外となる従業員です）",J1820&lt;=F1820,"〇",J1820&gt;F1820,"ー（要件外となる従業員です）"),"")</f>
        <v/>
      </c>
      <c r="L1820" s="25" t="str" cm="1">
        <f t="array" ref="L1820">IFERROR(_xlfn.IFS(COUNTBLANK(C1820:J1820)=8,"",C1820="","←C列に従業員名を姓名（フルネーム）で入力してください。誤変換にお気を付け下さい。",D1820="","←D列に都道府県を入力してください。",G1820="","←G列に1～3の選択肢を入力してください",H1820="","←H列に金額を入力してください",G1820=3,"",I1820="","←I列に所定労働時間を入力してください"),"")</f>
        <v/>
      </c>
    </row>
    <row r="1821" spans="1:12" ht="16.5" customHeight="1" x14ac:dyDescent="0.4">
      <c r="A1821" s="52" t="str">
        <f t="shared" si="28"/>
        <v/>
      </c>
      <c r="B1821" s="51"/>
      <c r="C1821" s="75"/>
      <c r="D1821" s="51"/>
      <c r="E1821" s="27" t="str" cm="1">
        <f t="array" ref="E1821">IFERROR(_xlfn.IFS(AND($F$4=45566,D1821="徳島"),VLOOKUP(D1821,最低賃金!$A$2:$G$49,2,FALSE),OR($F$4&lt;&gt;45566,D1821&lt;&gt;"徳島"),VLOOKUP(D1821,最低賃金!$A$2:$G$49,4,FALSE)),"")</f>
        <v/>
      </c>
      <c r="F1821" s="27" t="str">
        <f>IFERROR(VLOOKUP(D1821,最低賃金!$A$3:$G$49,6,FALSE),"")</f>
        <v/>
      </c>
      <c r="G1821" s="51"/>
      <c r="H1821" s="19"/>
      <c r="I1821" s="81"/>
      <c r="J1821" s="27" t="str" cm="1">
        <f t="array" ref="J1821">IFERROR(_xlfn.IFS(COUNTBLANK(G1821:I1821)=3,"",H1821="","H列に金額を入力してください",G1821=3,H1821,I1821="","I列に労働時間を入力してください",G1821=1,ROUND(H1821/(I1821*24),0),G1821=2,ROUND(H1821/(I1821*24),0)),"")</f>
        <v/>
      </c>
      <c r="K1821" s="80" t="str" cm="1">
        <f t="array" ref="K1821">IFERROR(_xlfn.IFS(D1821="","",J1821&lt;E1821,"×（法定外・要件外となる従業員です）",J1821&lt;=F1821,"〇",J1821&gt;F1821,"ー（要件外となる従業員です）"),"")</f>
        <v/>
      </c>
      <c r="L1821" s="25" t="str" cm="1">
        <f t="array" ref="L1821">IFERROR(_xlfn.IFS(COUNTBLANK(C1821:J1821)=8,"",C1821="","←C列に従業員名を姓名（フルネーム）で入力してください。誤変換にお気を付け下さい。",D1821="","←D列に都道府県を入力してください。",G1821="","←G列に1～3の選択肢を入力してください",H1821="","←H列に金額を入力してください",G1821=3,"",I1821="","←I列に所定労働時間を入力してください"),"")</f>
        <v/>
      </c>
    </row>
    <row r="1822" spans="1:12" ht="16.5" customHeight="1" x14ac:dyDescent="0.4">
      <c r="A1822" s="52" t="str">
        <f t="shared" si="28"/>
        <v/>
      </c>
      <c r="B1822" s="51"/>
      <c r="C1822" s="75"/>
      <c r="D1822" s="51"/>
      <c r="E1822" s="27" t="str" cm="1">
        <f t="array" ref="E1822">IFERROR(_xlfn.IFS(AND($F$4=45566,D1822="徳島"),VLOOKUP(D1822,最低賃金!$A$2:$G$49,2,FALSE),OR($F$4&lt;&gt;45566,D1822&lt;&gt;"徳島"),VLOOKUP(D1822,最低賃金!$A$2:$G$49,4,FALSE)),"")</f>
        <v/>
      </c>
      <c r="F1822" s="27" t="str">
        <f>IFERROR(VLOOKUP(D1822,最低賃金!$A$3:$G$49,6,FALSE),"")</f>
        <v/>
      </c>
      <c r="G1822" s="51"/>
      <c r="H1822" s="19"/>
      <c r="I1822" s="81"/>
      <c r="J1822" s="27" t="str" cm="1">
        <f t="array" ref="J1822">IFERROR(_xlfn.IFS(COUNTBLANK(G1822:I1822)=3,"",H1822="","H列に金額を入力してください",G1822=3,H1822,I1822="","I列に労働時間を入力してください",G1822=1,ROUND(H1822/(I1822*24),0),G1822=2,ROUND(H1822/(I1822*24),0)),"")</f>
        <v/>
      </c>
      <c r="K1822" s="80" t="str" cm="1">
        <f t="array" ref="K1822">IFERROR(_xlfn.IFS(D1822="","",J1822&lt;E1822,"×（法定外・要件外となる従業員です）",J1822&lt;=F1822,"〇",J1822&gt;F1822,"ー（要件外となる従業員です）"),"")</f>
        <v/>
      </c>
      <c r="L1822" s="25" t="str" cm="1">
        <f t="array" ref="L1822">IFERROR(_xlfn.IFS(COUNTBLANK(C1822:J1822)=8,"",C1822="","←C列に従業員名を姓名（フルネーム）で入力してください。誤変換にお気を付け下さい。",D1822="","←D列に都道府県を入力してください。",G1822="","←G列に1～3の選択肢を入力してください",H1822="","←H列に金額を入力してください",G1822=3,"",I1822="","←I列に所定労働時間を入力してください"),"")</f>
        <v/>
      </c>
    </row>
    <row r="1823" spans="1:12" ht="16.5" customHeight="1" x14ac:dyDescent="0.4">
      <c r="A1823" s="52" t="str">
        <f t="shared" si="28"/>
        <v/>
      </c>
      <c r="B1823" s="51"/>
      <c r="C1823" s="75"/>
      <c r="D1823" s="51"/>
      <c r="E1823" s="27" t="str" cm="1">
        <f t="array" ref="E1823">IFERROR(_xlfn.IFS(AND($F$4=45566,D1823="徳島"),VLOOKUP(D1823,最低賃金!$A$2:$G$49,2,FALSE),OR($F$4&lt;&gt;45566,D1823&lt;&gt;"徳島"),VLOOKUP(D1823,最低賃金!$A$2:$G$49,4,FALSE)),"")</f>
        <v/>
      </c>
      <c r="F1823" s="27" t="str">
        <f>IFERROR(VLOOKUP(D1823,最低賃金!$A$3:$G$49,6,FALSE),"")</f>
        <v/>
      </c>
      <c r="G1823" s="51"/>
      <c r="H1823" s="19"/>
      <c r="I1823" s="81"/>
      <c r="J1823" s="27" t="str" cm="1">
        <f t="array" ref="J1823">IFERROR(_xlfn.IFS(COUNTBLANK(G1823:I1823)=3,"",H1823="","H列に金額を入力してください",G1823=3,H1823,I1823="","I列に労働時間を入力してください",G1823=1,ROUND(H1823/(I1823*24),0),G1823=2,ROUND(H1823/(I1823*24),0)),"")</f>
        <v/>
      </c>
      <c r="K1823" s="80" t="str" cm="1">
        <f t="array" ref="K1823">IFERROR(_xlfn.IFS(D1823="","",J1823&lt;E1823,"×（法定外・要件外となる従業員です）",J1823&lt;=F1823,"〇",J1823&gt;F1823,"ー（要件外となる従業員です）"),"")</f>
        <v/>
      </c>
      <c r="L1823" s="25" t="str" cm="1">
        <f t="array" ref="L1823">IFERROR(_xlfn.IFS(COUNTBLANK(C1823:J1823)=8,"",C1823="","←C列に従業員名を姓名（フルネーム）で入力してください。誤変換にお気を付け下さい。",D1823="","←D列に都道府県を入力してください。",G1823="","←G列に1～3の選択肢を入力してください",H1823="","←H列に金額を入力してください",G1823=3,"",I1823="","←I列に所定労働時間を入力してください"),"")</f>
        <v/>
      </c>
    </row>
    <row r="1824" spans="1:12" ht="16.5" customHeight="1" x14ac:dyDescent="0.4">
      <c r="A1824" s="52" t="str">
        <f t="shared" si="28"/>
        <v/>
      </c>
      <c r="B1824" s="51"/>
      <c r="C1824" s="75"/>
      <c r="D1824" s="51"/>
      <c r="E1824" s="27" t="str" cm="1">
        <f t="array" ref="E1824">IFERROR(_xlfn.IFS(AND($F$4=45566,D1824="徳島"),VLOOKUP(D1824,最低賃金!$A$2:$G$49,2,FALSE),OR($F$4&lt;&gt;45566,D1824&lt;&gt;"徳島"),VLOOKUP(D1824,最低賃金!$A$2:$G$49,4,FALSE)),"")</f>
        <v/>
      </c>
      <c r="F1824" s="27" t="str">
        <f>IFERROR(VLOOKUP(D1824,最低賃金!$A$3:$G$49,6,FALSE),"")</f>
        <v/>
      </c>
      <c r="G1824" s="51"/>
      <c r="H1824" s="19"/>
      <c r="I1824" s="81"/>
      <c r="J1824" s="27" t="str" cm="1">
        <f t="array" ref="J1824">IFERROR(_xlfn.IFS(COUNTBLANK(G1824:I1824)=3,"",H1824="","H列に金額を入力してください",G1824=3,H1824,I1824="","I列に労働時間を入力してください",G1824=1,ROUND(H1824/(I1824*24),0),G1824=2,ROUND(H1824/(I1824*24),0)),"")</f>
        <v/>
      </c>
      <c r="K1824" s="80" t="str" cm="1">
        <f t="array" ref="K1824">IFERROR(_xlfn.IFS(D1824="","",J1824&lt;E1824,"×（法定外・要件外となる従業員です）",J1824&lt;=F1824,"〇",J1824&gt;F1824,"ー（要件外となる従業員です）"),"")</f>
        <v/>
      </c>
      <c r="L1824" s="25" t="str" cm="1">
        <f t="array" ref="L1824">IFERROR(_xlfn.IFS(COUNTBLANK(C1824:J1824)=8,"",C1824="","←C列に従業員名を姓名（フルネーム）で入力してください。誤変換にお気を付け下さい。",D1824="","←D列に都道府県を入力してください。",G1824="","←G列に1～3の選択肢を入力してください",H1824="","←H列に金額を入力してください",G1824=3,"",I1824="","←I列に所定労働時間を入力してください"),"")</f>
        <v/>
      </c>
    </row>
    <row r="1825" spans="1:12" ht="16.5" customHeight="1" x14ac:dyDescent="0.4">
      <c r="A1825" s="52" t="str">
        <f t="shared" si="28"/>
        <v/>
      </c>
      <c r="B1825" s="51"/>
      <c r="C1825" s="75"/>
      <c r="D1825" s="51"/>
      <c r="E1825" s="27" t="str" cm="1">
        <f t="array" ref="E1825">IFERROR(_xlfn.IFS(AND($F$4=45566,D1825="徳島"),VLOOKUP(D1825,最低賃金!$A$2:$G$49,2,FALSE),OR($F$4&lt;&gt;45566,D1825&lt;&gt;"徳島"),VLOOKUP(D1825,最低賃金!$A$2:$G$49,4,FALSE)),"")</f>
        <v/>
      </c>
      <c r="F1825" s="27" t="str">
        <f>IFERROR(VLOOKUP(D1825,最低賃金!$A$3:$G$49,6,FALSE),"")</f>
        <v/>
      </c>
      <c r="G1825" s="51"/>
      <c r="H1825" s="19"/>
      <c r="I1825" s="81"/>
      <c r="J1825" s="27" t="str" cm="1">
        <f t="array" ref="J1825">IFERROR(_xlfn.IFS(COUNTBLANK(G1825:I1825)=3,"",H1825="","H列に金額を入力してください",G1825=3,H1825,I1825="","I列に労働時間を入力してください",G1825=1,ROUND(H1825/(I1825*24),0),G1825=2,ROUND(H1825/(I1825*24),0)),"")</f>
        <v/>
      </c>
      <c r="K1825" s="80" t="str" cm="1">
        <f t="array" ref="K1825">IFERROR(_xlfn.IFS(D1825="","",J1825&lt;E1825,"×（法定外・要件外となる従業員です）",J1825&lt;=F1825,"〇",J1825&gt;F1825,"ー（要件外となる従業員です）"),"")</f>
        <v/>
      </c>
      <c r="L1825" s="25" t="str" cm="1">
        <f t="array" ref="L1825">IFERROR(_xlfn.IFS(COUNTBLANK(C1825:J1825)=8,"",C1825="","←C列に従業員名を姓名（フルネーム）で入力してください。誤変換にお気を付け下さい。",D1825="","←D列に都道府県を入力してください。",G1825="","←G列に1～3の選択肢を入力してください",H1825="","←H列に金額を入力してください",G1825=3,"",I1825="","←I列に所定労働時間を入力してください"),"")</f>
        <v/>
      </c>
    </row>
    <row r="1826" spans="1:12" ht="16.5" customHeight="1" x14ac:dyDescent="0.4">
      <c r="A1826" s="52" t="str">
        <f t="shared" si="28"/>
        <v/>
      </c>
      <c r="B1826" s="51"/>
      <c r="C1826" s="75"/>
      <c r="D1826" s="51"/>
      <c r="E1826" s="27" t="str" cm="1">
        <f t="array" ref="E1826">IFERROR(_xlfn.IFS(AND($F$4=45566,D1826="徳島"),VLOOKUP(D1826,最低賃金!$A$2:$G$49,2,FALSE),OR($F$4&lt;&gt;45566,D1826&lt;&gt;"徳島"),VLOOKUP(D1826,最低賃金!$A$2:$G$49,4,FALSE)),"")</f>
        <v/>
      </c>
      <c r="F1826" s="27" t="str">
        <f>IFERROR(VLOOKUP(D1826,最低賃金!$A$3:$G$49,6,FALSE),"")</f>
        <v/>
      </c>
      <c r="G1826" s="51"/>
      <c r="H1826" s="19"/>
      <c r="I1826" s="81"/>
      <c r="J1826" s="27" t="str" cm="1">
        <f t="array" ref="J1826">IFERROR(_xlfn.IFS(COUNTBLANK(G1826:I1826)=3,"",H1826="","H列に金額を入力してください",G1826=3,H1826,I1826="","I列に労働時間を入力してください",G1826=1,ROUND(H1826/(I1826*24),0),G1826=2,ROUND(H1826/(I1826*24),0)),"")</f>
        <v/>
      </c>
      <c r="K1826" s="80" t="str" cm="1">
        <f t="array" ref="K1826">IFERROR(_xlfn.IFS(D1826="","",J1826&lt;E1826,"×（法定外・要件外となる従業員です）",J1826&lt;=F1826,"〇",J1826&gt;F1826,"ー（要件外となる従業員です）"),"")</f>
        <v/>
      </c>
      <c r="L1826" s="25" t="str" cm="1">
        <f t="array" ref="L1826">IFERROR(_xlfn.IFS(COUNTBLANK(C1826:J1826)=8,"",C1826="","←C列に従業員名を姓名（フルネーム）で入力してください。誤変換にお気を付け下さい。",D1826="","←D列に都道府県を入力してください。",G1826="","←G列に1～3の選択肢を入力してください",H1826="","←H列に金額を入力してください",G1826=3,"",I1826="","←I列に所定労働時間を入力してください"),"")</f>
        <v/>
      </c>
    </row>
    <row r="1827" spans="1:12" ht="16.5" customHeight="1" x14ac:dyDescent="0.4">
      <c r="A1827" s="52" t="str">
        <f t="shared" si="28"/>
        <v/>
      </c>
      <c r="B1827" s="51"/>
      <c r="C1827" s="75"/>
      <c r="D1827" s="51"/>
      <c r="E1827" s="27" t="str" cm="1">
        <f t="array" ref="E1827">IFERROR(_xlfn.IFS(AND($F$4=45566,D1827="徳島"),VLOOKUP(D1827,最低賃金!$A$2:$G$49,2,FALSE),OR($F$4&lt;&gt;45566,D1827&lt;&gt;"徳島"),VLOOKUP(D1827,最低賃金!$A$2:$G$49,4,FALSE)),"")</f>
        <v/>
      </c>
      <c r="F1827" s="27" t="str">
        <f>IFERROR(VLOOKUP(D1827,最低賃金!$A$3:$G$49,6,FALSE),"")</f>
        <v/>
      </c>
      <c r="G1827" s="51"/>
      <c r="H1827" s="19"/>
      <c r="I1827" s="81"/>
      <c r="J1827" s="27" t="str" cm="1">
        <f t="array" ref="J1827">IFERROR(_xlfn.IFS(COUNTBLANK(G1827:I1827)=3,"",H1827="","H列に金額を入力してください",G1827=3,H1827,I1827="","I列に労働時間を入力してください",G1827=1,ROUND(H1827/(I1827*24),0),G1827=2,ROUND(H1827/(I1827*24),0)),"")</f>
        <v/>
      </c>
      <c r="K1827" s="80" t="str" cm="1">
        <f t="array" ref="K1827">IFERROR(_xlfn.IFS(D1827="","",J1827&lt;E1827,"×（法定外・要件外となる従業員です）",J1827&lt;=F1827,"〇",J1827&gt;F1827,"ー（要件外となる従業員です）"),"")</f>
        <v/>
      </c>
      <c r="L1827" s="25" t="str" cm="1">
        <f t="array" ref="L1827">IFERROR(_xlfn.IFS(COUNTBLANK(C1827:J1827)=8,"",C1827="","←C列に従業員名を姓名（フルネーム）で入力してください。誤変換にお気を付け下さい。",D1827="","←D列に都道府県を入力してください。",G1827="","←G列に1～3の選択肢を入力してください",H1827="","←H列に金額を入力してください",G1827=3,"",I1827="","←I列に所定労働時間を入力してください"),"")</f>
        <v/>
      </c>
    </row>
    <row r="1828" spans="1:12" ht="16.5" customHeight="1" x14ac:dyDescent="0.4">
      <c r="A1828" s="52" t="str">
        <f t="shared" si="28"/>
        <v/>
      </c>
      <c r="B1828" s="51"/>
      <c r="C1828" s="75"/>
      <c r="D1828" s="51"/>
      <c r="E1828" s="27" t="str" cm="1">
        <f t="array" ref="E1828">IFERROR(_xlfn.IFS(AND($F$4=45566,D1828="徳島"),VLOOKUP(D1828,最低賃金!$A$2:$G$49,2,FALSE),OR($F$4&lt;&gt;45566,D1828&lt;&gt;"徳島"),VLOOKUP(D1828,最低賃金!$A$2:$G$49,4,FALSE)),"")</f>
        <v/>
      </c>
      <c r="F1828" s="27" t="str">
        <f>IFERROR(VLOOKUP(D1828,最低賃金!$A$3:$G$49,6,FALSE),"")</f>
        <v/>
      </c>
      <c r="G1828" s="51"/>
      <c r="H1828" s="19"/>
      <c r="I1828" s="81"/>
      <c r="J1828" s="27" t="str" cm="1">
        <f t="array" ref="J1828">IFERROR(_xlfn.IFS(COUNTBLANK(G1828:I1828)=3,"",H1828="","H列に金額を入力してください",G1828=3,H1828,I1828="","I列に労働時間を入力してください",G1828=1,ROUND(H1828/(I1828*24),0),G1828=2,ROUND(H1828/(I1828*24),0)),"")</f>
        <v/>
      </c>
      <c r="K1828" s="80" t="str" cm="1">
        <f t="array" ref="K1828">IFERROR(_xlfn.IFS(D1828="","",J1828&lt;E1828,"×（法定外・要件外となる従業員です）",J1828&lt;=F1828,"〇",J1828&gt;F1828,"ー（要件外となる従業員です）"),"")</f>
        <v/>
      </c>
      <c r="L1828" s="25" t="str" cm="1">
        <f t="array" ref="L1828">IFERROR(_xlfn.IFS(COUNTBLANK(C1828:J1828)=8,"",C1828="","←C列に従業員名を姓名（フルネーム）で入力してください。誤変換にお気を付け下さい。",D1828="","←D列に都道府県を入力してください。",G1828="","←G列に1～3の選択肢を入力してください",H1828="","←H列に金額を入力してください",G1828=3,"",I1828="","←I列に所定労働時間を入力してください"),"")</f>
        <v/>
      </c>
    </row>
    <row r="1829" spans="1:12" ht="16.5" customHeight="1" x14ac:dyDescent="0.4">
      <c r="A1829" s="52" t="str">
        <f t="shared" si="28"/>
        <v/>
      </c>
      <c r="B1829" s="51"/>
      <c r="C1829" s="75"/>
      <c r="D1829" s="51"/>
      <c r="E1829" s="27" t="str" cm="1">
        <f t="array" ref="E1829">IFERROR(_xlfn.IFS(AND($F$4=45566,D1829="徳島"),VLOOKUP(D1829,最低賃金!$A$2:$G$49,2,FALSE),OR($F$4&lt;&gt;45566,D1829&lt;&gt;"徳島"),VLOOKUP(D1829,最低賃金!$A$2:$G$49,4,FALSE)),"")</f>
        <v/>
      </c>
      <c r="F1829" s="27" t="str">
        <f>IFERROR(VLOOKUP(D1829,最低賃金!$A$3:$G$49,6,FALSE),"")</f>
        <v/>
      </c>
      <c r="G1829" s="51"/>
      <c r="H1829" s="19"/>
      <c r="I1829" s="81"/>
      <c r="J1829" s="27" t="str" cm="1">
        <f t="array" ref="J1829">IFERROR(_xlfn.IFS(COUNTBLANK(G1829:I1829)=3,"",H1829="","H列に金額を入力してください",G1829=3,H1829,I1829="","I列に労働時間を入力してください",G1829=1,ROUND(H1829/(I1829*24),0),G1829=2,ROUND(H1829/(I1829*24),0)),"")</f>
        <v/>
      </c>
      <c r="K1829" s="80" t="str" cm="1">
        <f t="array" ref="K1829">IFERROR(_xlfn.IFS(D1829="","",J1829&lt;E1829,"×（法定外・要件外となる従業員です）",J1829&lt;=F1829,"〇",J1829&gt;F1829,"ー（要件外となる従業員です）"),"")</f>
        <v/>
      </c>
      <c r="L1829" s="25" t="str" cm="1">
        <f t="array" ref="L1829">IFERROR(_xlfn.IFS(COUNTBLANK(C1829:J1829)=8,"",C1829="","←C列に従業員名を姓名（フルネーム）で入力してください。誤変換にお気を付け下さい。",D1829="","←D列に都道府県を入力してください。",G1829="","←G列に1～3の選択肢を入力してください",H1829="","←H列に金額を入力してください",G1829=3,"",I1829="","←I列に所定労働時間を入力してください"),"")</f>
        <v/>
      </c>
    </row>
    <row r="1830" spans="1:12" ht="16.5" customHeight="1" x14ac:dyDescent="0.4">
      <c r="A1830" s="52" t="str">
        <f t="shared" si="28"/>
        <v/>
      </c>
      <c r="B1830" s="51"/>
      <c r="C1830" s="75"/>
      <c r="D1830" s="51"/>
      <c r="E1830" s="27" t="str" cm="1">
        <f t="array" ref="E1830">IFERROR(_xlfn.IFS(AND($F$4=45566,D1830="徳島"),VLOOKUP(D1830,最低賃金!$A$2:$G$49,2,FALSE),OR($F$4&lt;&gt;45566,D1830&lt;&gt;"徳島"),VLOOKUP(D1830,最低賃金!$A$2:$G$49,4,FALSE)),"")</f>
        <v/>
      </c>
      <c r="F1830" s="27" t="str">
        <f>IFERROR(VLOOKUP(D1830,最低賃金!$A$3:$G$49,6,FALSE),"")</f>
        <v/>
      </c>
      <c r="G1830" s="51"/>
      <c r="H1830" s="19"/>
      <c r="I1830" s="81"/>
      <c r="J1830" s="27" t="str" cm="1">
        <f t="array" ref="J1830">IFERROR(_xlfn.IFS(COUNTBLANK(G1830:I1830)=3,"",H1830="","H列に金額を入力してください",G1830=3,H1830,I1830="","I列に労働時間を入力してください",G1830=1,ROUND(H1830/(I1830*24),0),G1830=2,ROUND(H1830/(I1830*24),0)),"")</f>
        <v/>
      </c>
      <c r="K1830" s="80" t="str" cm="1">
        <f t="array" ref="K1830">IFERROR(_xlfn.IFS(D1830="","",J1830&lt;E1830,"×（法定外・要件外となる従業員です）",J1830&lt;=F1830,"〇",J1830&gt;F1830,"ー（要件外となる従業員です）"),"")</f>
        <v/>
      </c>
      <c r="L1830" s="25" t="str" cm="1">
        <f t="array" ref="L1830">IFERROR(_xlfn.IFS(COUNTBLANK(C1830:J1830)=8,"",C1830="","←C列に従業員名を姓名（フルネーム）で入力してください。誤変換にお気を付け下さい。",D1830="","←D列に都道府県を入力してください。",G1830="","←G列に1～3の選択肢を入力してください",H1830="","←H列に金額を入力してください",G1830=3,"",I1830="","←I列に所定労働時間を入力してください"),"")</f>
        <v/>
      </c>
    </row>
    <row r="1831" spans="1:12" ht="16.5" customHeight="1" x14ac:dyDescent="0.4">
      <c r="A1831" s="52" t="str">
        <f t="shared" si="28"/>
        <v/>
      </c>
      <c r="B1831" s="51"/>
      <c r="C1831" s="75"/>
      <c r="D1831" s="51"/>
      <c r="E1831" s="27" t="str" cm="1">
        <f t="array" ref="E1831">IFERROR(_xlfn.IFS(AND($F$4=45566,D1831="徳島"),VLOOKUP(D1831,最低賃金!$A$2:$G$49,2,FALSE),OR($F$4&lt;&gt;45566,D1831&lt;&gt;"徳島"),VLOOKUP(D1831,最低賃金!$A$2:$G$49,4,FALSE)),"")</f>
        <v/>
      </c>
      <c r="F1831" s="27" t="str">
        <f>IFERROR(VLOOKUP(D1831,最低賃金!$A$3:$G$49,6,FALSE),"")</f>
        <v/>
      </c>
      <c r="G1831" s="51"/>
      <c r="H1831" s="19"/>
      <c r="I1831" s="81"/>
      <c r="J1831" s="27" t="str" cm="1">
        <f t="array" ref="J1831">IFERROR(_xlfn.IFS(COUNTBLANK(G1831:I1831)=3,"",H1831="","H列に金額を入力してください",G1831=3,H1831,I1831="","I列に労働時間を入力してください",G1831=1,ROUND(H1831/(I1831*24),0),G1831=2,ROUND(H1831/(I1831*24),0)),"")</f>
        <v/>
      </c>
      <c r="K1831" s="80" t="str" cm="1">
        <f t="array" ref="K1831">IFERROR(_xlfn.IFS(D1831="","",J1831&lt;E1831,"×（法定外・要件外となる従業員です）",J1831&lt;=F1831,"〇",J1831&gt;F1831,"ー（要件外となる従業員です）"),"")</f>
        <v/>
      </c>
      <c r="L1831" s="25" t="str" cm="1">
        <f t="array" ref="L1831">IFERROR(_xlfn.IFS(COUNTBLANK(C1831:J1831)=8,"",C1831="","←C列に従業員名を姓名（フルネーム）で入力してください。誤変換にお気を付け下さい。",D1831="","←D列に都道府県を入力してください。",G1831="","←G列に1～3の選択肢を入力してください",H1831="","←H列に金額を入力してください",G1831=3,"",I1831="","←I列に所定労働時間を入力してください"),"")</f>
        <v/>
      </c>
    </row>
    <row r="1832" spans="1:12" ht="16.5" customHeight="1" x14ac:dyDescent="0.4">
      <c r="A1832" s="52" t="str">
        <f t="shared" si="28"/>
        <v/>
      </c>
      <c r="B1832" s="51"/>
      <c r="C1832" s="75"/>
      <c r="D1832" s="51"/>
      <c r="E1832" s="27" t="str" cm="1">
        <f t="array" ref="E1832">IFERROR(_xlfn.IFS(AND($F$4=45566,D1832="徳島"),VLOOKUP(D1832,最低賃金!$A$2:$G$49,2,FALSE),OR($F$4&lt;&gt;45566,D1832&lt;&gt;"徳島"),VLOOKUP(D1832,最低賃金!$A$2:$G$49,4,FALSE)),"")</f>
        <v/>
      </c>
      <c r="F1832" s="27" t="str">
        <f>IFERROR(VLOOKUP(D1832,最低賃金!$A$3:$G$49,6,FALSE),"")</f>
        <v/>
      </c>
      <c r="G1832" s="51"/>
      <c r="H1832" s="19"/>
      <c r="I1832" s="81"/>
      <c r="J1832" s="27" t="str" cm="1">
        <f t="array" ref="J1832">IFERROR(_xlfn.IFS(COUNTBLANK(G1832:I1832)=3,"",H1832="","H列に金額を入力してください",G1832=3,H1832,I1832="","I列に労働時間を入力してください",G1832=1,ROUND(H1832/(I1832*24),0),G1832=2,ROUND(H1832/(I1832*24),0)),"")</f>
        <v/>
      </c>
      <c r="K1832" s="80" t="str" cm="1">
        <f t="array" ref="K1832">IFERROR(_xlfn.IFS(D1832="","",J1832&lt;E1832,"×（法定外・要件外となる従業員です）",J1832&lt;=F1832,"〇",J1832&gt;F1832,"ー（要件外となる従業員です）"),"")</f>
        <v/>
      </c>
      <c r="L1832" s="25" t="str" cm="1">
        <f t="array" ref="L1832">IFERROR(_xlfn.IFS(COUNTBLANK(C1832:J1832)=8,"",C1832="","←C列に従業員名を姓名（フルネーム）で入力してください。誤変換にお気を付け下さい。",D1832="","←D列に都道府県を入力してください。",G1832="","←G列に1～3の選択肢を入力してください",H1832="","←H列に金額を入力してください",G1832=3,"",I1832="","←I列に所定労働時間を入力してください"),"")</f>
        <v/>
      </c>
    </row>
    <row r="1833" spans="1:12" ht="16.5" customHeight="1" x14ac:dyDescent="0.4">
      <c r="A1833" s="52" t="str">
        <f t="shared" si="28"/>
        <v/>
      </c>
      <c r="B1833" s="51"/>
      <c r="C1833" s="75"/>
      <c r="D1833" s="51"/>
      <c r="E1833" s="27" t="str" cm="1">
        <f t="array" ref="E1833">IFERROR(_xlfn.IFS(AND($F$4=45566,D1833="徳島"),VLOOKUP(D1833,最低賃金!$A$2:$G$49,2,FALSE),OR($F$4&lt;&gt;45566,D1833&lt;&gt;"徳島"),VLOOKUP(D1833,最低賃金!$A$2:$G$49,4,FALSE)),"")</f>
        <v/>
      </c>
      <c r="F1833" s="27" t="str">
        <f>IFERROR(VLOOKUP(D1833,最低賃金!$A$3:$G$49,6,FALSE),"")</f>
        <v/>
      </c>
      <c r="G1833" s="51"/>
      <c r="H1833" s="19"/>
      <c r="I1833" s="81"/>
      <c r="J1833" s="27" t="str" cm="1">
        <f t="array" ref="J1833">IFERROR(_xlfn.IFS(COUNTBLANK(G1833:I1833)=3,"",H1833="","H列に金額を入力してください",G1833=3,H1833,I1833="","I列に労働時間を入力してください",G1833=1,ROUND(H1833/(I1833*24),0),G1833=2,ROUND(H1833/(I1833*24),0)),"")</f>
        <v/>
      </c>
      <c r="K1833" s="80" t="str" cm="1">
        <f t="array" ref="K1833">IFERROR(_xlfn.IFS(D1833="","",J1833&lt;E1833,"×（法定外・要件外となる従業員です）",J1833&lt;=F1833,"〇",J1833&gt;F1833,"ー（要件外となる従業員です）"),"")</f>
        <v/>
      </c>
      <c r="L1833" s="25" t="str" cm="1">
        <f t="array" ref="L1833">IFERROR(_xlfn.IFS(COUNTBLANK(C1833:J1833)=8,"",C1833="","←C列に従業員名を姓名（フルネーム）で入力してください。誤変換にお気を付け下さい。",D1833="","←D列に都道府県を入力してください。",G1833="","←G列に1～3の選択肢を入力してください",H1833="","←H列に金額を入力してください",G1833=3,"",I1833="","←I列に所定労働時間を入力してください"),"")</f>
        <v/>
      </c>
    </row>
    <row r="1834" spans="1:12" ht="16.5" customHeight="1" x14ac:dyDescent="0.4">
      <c r="A1834" s="52" t="str">
        <f t="shared" si="28"/>
        <v/>
      </c>
      <c r="B1834" s="51"/>
      <c r="C1834" s="75"/>
      <c r="D1834" s="51"/>
      <c r="E1834" s="27" t="str" cm="1">
        <f t="array" ref="E1834">IFERROR(_xlfn.IFS(AND($F$4=45566,D1834="徳島"),VLOOKUP(D1834,最低賃金!$A$2:$G$49,2,FALSE),OR($F$4&lt;&gt;45566,D1834&lt;&gt;"徳島"),VLOOKUP(D1834,最低賃金!$A$2:$G$49,4,FALSE)),"")</f>
        <v/>
      </c>
      <c r="F1834" s="27" t="str">
        <f>IFERROR(VLOOKUP(D1834,最低賃金!$A$3:$G$49,6,FALSE),"")</f>
        <v/>
      </c>
      <c r="G1834" s="51"/>
      <c r="H1834" s="19"/>
      <c r="I1834" s="81"/>
      <c r="J1834" s="27" t="str" cm="1">
        <f t="array" ref="J1834">IFERROR(_xlfn.IFS(COUNTBLANK(G1834:I1834)=3,"",H1834="","H列に金額を入力してください",G1834=3,H1834,I1834="","I列に労働時間を入力してください",G1834=1,ROUND(H1834/(I1834*24),0),G1834=2,ROUND(H1834/(I1834*24),0)),"")</f>
        <v/>
      </c>
      <c r="K1834" s="80" t="str" cm="1">
        <f t="array" ref="K1834">IFERROR(_xlfn.IFS(D1834="","",J1834&lt;E1834,"×（法定外・要件外となる従業員です）",J1834&lt;=F1834,"〇",J1834&gt;F1834,"ー（要件外となる従業員です）"),"")</f>
        <v/>
      </c>
      <c r="L1834" s="25" t="str" cm="1">
        <f t="array" ref="L1834">IFERROR(_xlfn.IFS(COUNTBLANK(C1834:J1834)=8,"",C1834="","←C列に従業員名を姓名（フルネーム）で入力してください。誤変換にお気を付け下さい。",D1834="","←D列に都道府県を入力してください。",G1834="","←G列に1～3の選択肢を入力してください",H1834="","←H列に金額を入力してください",G1834=3,"",I1834="","←I列に所定労働時間を入力してください"),"")</f>
        <v/>
      </c>
    </row>
    <row r="1835" spans="1:12" ht="16.5" customHeight="1" x14ac:dyDescent="0.4">
      <c r="A1835" s="52" t="str">
        <f t="shared" si="28"/>
        <v/>
      </c>
      <c r="B1835" s="51"/>
      <c r="C1835" s="75"/>
      <c r="D1835" s="51"/>
      <c r="E1835" s="27" t="str" cm="1">
        <f t="array" ref="E1835">IFERROR(_xlfn.IFS(AND($F$4=45566,D1835="徳島"),VLOOKUP(D1835,最低賃金!$A$2:$G$49,2,FALSE),OR($F$4&lt;&gt;45566,D1835&lt;&gt;"徳島"),VLOOKUP(D1835,最低賃金!$A$2:$G$49,4,FALSE)),"")</f>
        <v/>
      </c>
      <c r="F1835" s="27" t="str">
        <f>IFERROR(VLOOKUP(D1835,最低賃金!$A$3:$G$49,6,FALSE),"")</f>
        <v/>
      </c>
      <c r="G1835" s="51"/>
      <c r="H1835" s="19"/>
      <c r="I1835" s="81"/>
      <c r="J1835" s="27" t="str" cm="1">
        <f t="array" ref="J1835">IFERROR(_xlfn.IFS(COUNTBLANK(G1835:I1835)=3,"",H1835="","H列に金額を入力してください",G1835=3,H1835,I1835="","I列に労働時間を入力してください",G1835=1,ROUND(H1835/(I1835*24),0),G1835=2,ROUND(H1835/(I1835*24),0)),"")</f>
        <v/>
      </c>
      <c r="K1835" s="80" t="str" cm="1">
        <f t="array" ref="K1835">IFERROR(_xlfn.IFS(D1835="","",J1835&lt;E1835,"×（法定外・要件外となる従業員です）",J1835&lt;=F1835,"〇",J1835&gt;F1835,"ー（要件外となる従業員です）"),"")</f>
        <v/>
      </c>
      <c r="L1835" s="25" t="str" cm="1">
        <f t="array" ref="L1835">IFERROR(_xlfn.IFS(COUNTBLANK(C1835:J1835)=8,"",C1835="","←C列に従業員名を姓名（フルネーム）で入力してください。誤変換にお気を付け下さい。",D1835="","←D列に都道府県を入力してください。",G1835="","←G列に1～3の選択肢を入力してください",H1835="","←H列に金額を入力してください",G1835=3,"",I1835="","←I列に所定労働時間を入力してください"),"")</f>
        <v/>
      </c>
    </row>
    <row r="1836" spans="1:12" ht="16.5" customHeight="1" x14ac:dyDescent="0.4">
      <c r="A1836" s="52" t="str">
        <f t="shared" si="28"/>
        <v/>
      </c>
      <c r="B1836" s="51"/>
      <c r="C1836" s="75"/>
      <c r="D1836" s="51"/>
      <c r="E1836" s="27" t="str" cm="1">
        <f t="array" ref="E1836">IFERROR(_xlfn.IFS(AND($F$4=45566,D1836="徳島"),VLOOKUP(D1836,最低賃金!$A$2:$G$49,2,FALSE),OR($F$4&lt;&gt;45566,D1836&lt;&gt;"徳島"),VLOOKUP(D1836,最低賃金!$A$2:$G$49,4,FALSE)),"")</f>
        <v/>
      </c>
      <c r="F1836" s="27" t="str">
        <f>IFERROR(VLOOKUP(D1836,最低賃金!$A$3:$G$49,6,FALSE),"")</f>
        <v/>
      </c>
      <c r="G1836" s="51"/>
      <c r="H1836" s="19"/>
      <c r="I1836" s="81"/>
      <c r="J1836" s="27" t="str" cm="1">
        <f t="array" ref="J1836">IFERROR(_xlfn.IFS(COUNTBLANK(G1836:I1836)=3,"",H1836="","H列に金額を入力してください",G1836=3,H1836,I1836="","I列に労働時間を入力してください",G1836=1,ROUND(H1836/(I1836*24),0),G1836=2,ROUND(H1836/(I1836*24),0)),"")</f>
        <v/>
      </c>
      <c r="K1836" s="80" t="str" cm="1">
        <f t="array" ref="K1836">IFERROR(_xlfn.IFS(D1836="","",J1836&lt;E1836,"×（法定外・要件外となる従業員です）",J1836&lt;=F1836,"〇",J1836&gt;F1836,"ー（要件外となる従業員です）"),"")</f>
        <v/>
      </c>
      <c r="L1836" s="25" t="str" cm="1">
        <f t="array" ref="L1836">IFERROR(_xlfn.IFS(COUNTBLANK(C1836:J1836)=8,"",C1836="","←C列に従業員名を姓名（フルネーム）で入力してください。誤変換にお気を付け下さい。",D1836="","←D列に都道府県を入力してください。",G1836="","←G列に1～3の選択肢を入力してください",H1836="","←H列に金額を入力してください",G1836=3,"",I1836="","←I列に所定労働時間を入力してください"),"")</f>
        <v/>
      </c>
    </row>
    <row r="1837" spans="1:12" ht="16.5" customHeight="1" x14ac:dyDescent="0.4">
      <c r="A1837" s="52" t="str">
        <f t="shared" si="28"/>
        <v/>
      </c>
      <c r="B1837" s="51"/>
      <c r="C1837" s="75"/>
      <c r="D1837" s="51"/>
      <c r="E1837" s="27" t="str" cm="1">
        <f t="array" ref="E1837">IFERROR(_xlfn.IFS(AND($F$4=45566,D1837="徳島"),VLOOKUP(D1837,最低賃金!$A$2:$G$49,2,FALSE),OR($F$4&lt;&gt;45566,D1837&lt;&gt;"徳島"),VLOOKUP(D1837,最低賃金!$A$2:$G$49,4,FALSE)),"")</f>
        <v/>
      </c>
      <c r="F1837" s="27" t="str">
        <f>IFERROR(VLOOKUP(D1837,最低賃金!$A$3:$G$49,6,FALSE),"")</f>
        <v/>
      </c>
      <c r="G1837" s="51"/>
      <c r="H1837" s="19"/>
      <c r="I1837" s="81"/>
      <c r="J1837" s="27" t="str" cm="1">
        <f t="array" ref="J1837">IFERROR(_xlfn.IFS(COUNTBLANK(G1837:I1837)=3,"",H1837="","H列に金額を入力してください",G1837=3,H1837,I1837="","I列に労働時間を入力してください",G1837=1,ROUND(H1837/(I1837*24),0),G1837=2,ROUND(H1837/(I1837*24),0)),"")</f>
        <v/>
      </c>
      <c r="K1837" s="80" t="str" cm="1">
        <f t="array" ref="K1837">IFERROR(_xlfn.IFS(D1837="","",J1837&lt;E1837,"×（法定外・要件外となる従業員です）",J1837&lt;=F1837,"〇",J1837&gt;F1837,"ー（要件外となる従業員です）"),"")</f>
        <v/>
      </c>
      <c r="L1837" s="25" t="str" cm="1">
        <f t="array" ref="L1837">IFERROR(_xlfn.IFS(COUNTBLANK(C1837:J1837)=8,"",C1837="","←C列に従業員名を姓名（フルネーム）で入力してください。誤変換にお気を付け下さい。",D1837="","←D列に都道府県を入力してください。",G1837="","←G列に1～3の選択肢を入力してください",H1837="","←H列に金額を入力してください",G1837=3,"",I1837="","←I列に所定労働時間を入力してください"),"")</f>
        <v/>
      </c>
    </row>
    <row r="1838" spans="1:12" ht="16.5" customHeight="1" x14ac:dyDescent="0.4">
      <c r="A1838" s="52" t="str">
        <f t="shared" si="28"/>
        <v/>
      </c>
      <c r="B1838" s="51"/>
      <c r="C1838" s="75"/>
      <c r="D1838" s="51"/>
      <c r="E1838" s="27" t="str" cm="1">
        <f t="array" ref="E1838">IFERROR(_xlfn.IFS(AND($F$4=45566,D1838="徳島"),VLOOKUP(D1838,最低賃金!$A$2:$G$49,2,FALSE),OR($F$4&lt;&gt;45566,D1838&lt;&gt;"徳島"),VLOOKUP(D1838,最低賃金!$A$2:$G$49,4,FALSE)),"")</f>
        <v/>
      </c>
      <c r="F1838" s="27" t="str">
        <f>IFERROR(VLOOKUP(D1838,最低賃金!$A$3:$G$49,6,FALSE),"")</f>
        <v/>
      </c>
      <c r="G1838" s="51"/>
      <c r="H1838" s="19"/>
      <c r="I1838" s="81"/>
      <c r="J1838" s="27" t="str" cm="1">
        <f t="array" ref="J1838">IFERROR(_xlfn.IFS(COUNTBLANK(G1838:I1838)=3,"",H1838="","H列に金額を入力してください",G1838=3,H1838,I1838="","I列に労働時間を入力してください",G1838=1,ROUND(H1838/(I1838*24),0),G1838=2,ROUND(H1838/(I1838*24),0)),"")</f>
        <v/>
      </c>
      <c r="K1838" s="80" t="str" cm="1">
        <f t="array" ref="K1838">IFERROR(_xlfn.IFS(D1838="","",J1838&lt;E1838,"×（法定外・要件外となる従業員です）",J1838&lt;=F1838,"〇",J1838&gt;F1838,"ー（要件外となる従業員です）"),"")</f>
        <v/>
      </c>
      <c r="L1838" s="25" t="str" cm="1">
        <f t="array" ref="L1838">IFERROR(_xlfn.IFS(COUNTBLANK(C1838:J1838)=8,"",C1838="","←C列に従業員名を姓名（フルネーム）で入力してください。誤変換にお気を付け下さい。",D1838="","←D列に都道府県を入力してください。",G1838="","←G列に1～3の選択肢を入力してください",H1838="","←H列に金額を入力してください",G1838=3,"",I1838="","←I列に所定労働時間を入力してください"),"")</f>
        <v/>
      </c>
    </row>
    <row r="1839" spans="1:12" ht="16.5" customHeight="1" x14ac:dyDescent="0.4">
      <c r="A1839" s="52" t="str">
        <f t="shared" si="28"/>
        <v/>
      </c>
      <c r="B1839" s="51"/>
      <c r="C1839" s="75"/>
      <c r="D1839" s="51"/>
      <c r="E1839" s="27" t="str" cm="1">
        <f t="array" ref="E1839">IFERROR(_xlfn.IFS(AND($F$4=45566,D1839="徳島"),VLOOKUP(D1839,最低賃金!$A$2:$G$49,2,FALSE),OR($F$4&lt;&gt;45566,D1839&lt;&gt;"徳島"),VLOOKUP(D1839,最低賃金!$A$2:$G$49,4,FALSE)),"")</f>
        <v/>
      </c>
      <c r="F1839" s="27" t="str">
        <f>IFERROR(VLOOKUP(D1839,最低賃金!$A$3:$G$49,6,FALSE),"")</f>
        <v/>
      </c>
      <c r="G1839" s="51"/>
      <c r="H1839" s="19"/>
      <c r="I1839" s="81"/>
      <c r="J1839" s="27" t="str" cm="1">
        <f t="array" ref="J1839">IFERROR(_xlfn.IFS(COUNTBLANK(G1839:I1839)=3,"",H1839="","H列に金額を入力してください",G1839=3,H1839,I1839="","I列に労働時間を入力してください",G1839=1,ROUND(H1839/(I1839*24),0),G1839=2,ROUND(H1839/(I1839*24),0)),"")</f>
        <v/>
      </c>
      <c r="K1839" s="80" t="str" cm="1">
        <f t="array" ref="K1839">IFERROR(_xlfn.IFS(D1839="","",J1839&lt;E1839,"×（法定外・要件外となる従業員です）",J1839&lt;=F1839,"〇",J1839&gt;F1839,"ー（要件外となる従業員です）"),"")</f>
        <v/>
      </c>
      <c r="L1839" s="25" t="str" cm="1">
        <f t="array" ref="L1839">IFERROR(_xlfn.IFS(COUNTBLANK(C1839:J1839)=8,"",C1839="","←C列に従業員名を姓名（フルネーム）で入力してください。誤変換にお気を付け下さい。",D1839="","←D列に都道府県を入力してください。",G1839="","←G列に1～3の選択肢を入力してください",H1839="","←H列に金額を入力してください",G1839=3,"",I1839="","←I列に所定労働時間を入力してください"),"")</f>
        <v/>
      </c>
    </row>
    <row r="1840" spans="1:12" ht="16.5" customHeight="1" x14ac:dyDescent="0.4">
      <c r="A1840" s="52" t="str">
        <f t="shared" si="28"/>
        <v/>
      </c>
      <c r="B1840" s="51"/>
      <c r="C1840" s="75"/>
      <c r="D1840" s="51"/>
      <c r="E1840" s="27" t="str" cm="1">
        <f t="array" ref="E1840">IFERROR(_xlfn.IFS(AND($F$4=45566,D1840="徳島"),VLOOKUP(D1840,最低賃金!$A$2:$G$49,2,FALSE),OR($F$4&lt;&gt;45566,D1840&lt;&gt;"徳島"),VLOOKUP(D1840,最低賃金!$A$2:$G$49,4,FALSE)),"")</f>
        <v/>
      </c>
      <c r="F1840" s="27" t="str">
        <f>IFERROR(VLOOKUP(D1840,最低賃金!$A$3:$G$49,6,FALSE),"")</f>
        <v/>
      </c>
      <c r="G1840" s="51"/>
      <c r="H1840" s="19"/>
      <c r="I1840" s="81"/>
      <c r="J1840" s="27" t="str" cm="1">
        <f t="array" ref="J1840">IFERROR(_xlfn.IFS(COUNTBLANK(G1840:I1840)=3,"",H1840="","H列に金額を入力してください",G1840=3,H1840,I1840="","I列に労働時間を入力してください",G1840=1,ROUND(H1840/(I1840*24),0),G1840=2,ROUND(H1840/(I1840*24),0)),"")</f>
        <v/>
      </c>
      <c r="K1840" s="80" t="str" cm="1">
        <f t="array" ref="K1840">IFERROR(_xlfn.IFS(D1840="","",J1840&lt;E1840,"×（法定外・要件外となる従業員です）",J1840&lt;=F1840,"〇",J1840&gt;F1840,"ー（要件外となる従業員です）"),"")</f>
        <v/>
      </c>
      <c r="L1840" s="25" t="str" cm="1">
        <f t="array" ref="L1840">IFERROR(_xlfn.IFS(COUNTBLANK(C1840:J1840)=8,"",C1840="","←C列に従業員名を姓名（フルネーム）で入力してください。誤変換にお気を付け下さい。",D1840="","←D列に都道府県を入力してください。",G1840="","←G列に1～3の選択肢を入力してください",H1840="","←H列に金額を入力してください",G1840=3,"",I1840="","←I列に所定労働時間を入力してください"),"")</f>
        <v/>
      </c>
    </row>
    <row r="1841" spans="1:12" ht="16.5" customHeight="1" x14ac:dyDescent="0.4">
      <c r="A1841" s="52" t="str">
        <f t="shared" si="28"/>
        <v/>
      </c>
      <c r="B1841" s="51"/>
      <c r="C1841" s="75"/>
      <c r="D1841" s="51"/>
      <c r="E1841" s="27" t="str" cm="1">
        <f t="array" ref="E1841">IFERROR(_xlfn.IFS(AND($F$4=45566,D1841="徳島"),VLOOKUP(D1841,最低賃金!$A$2:$G$49,2,FALSE),OR($F$4&lt;&gt;45566,D1841&lt;&gt;"徳島"),VLOOKUP(D1841,最低賃金!$A$2:$G$49,4,FALSE)),"")</f>
        <v/>
      </c>
      <c r="F1841" s="27" t="str">
        <f>IFERROR(VLOOKUP(D1841,最低賃金!$A$3:$G$49,6,FALSE),"")</f>
        <v/>
      </c>
      <c r="G1841" s="51"/>
      <c r="H1841" s="19"/>
      <c r="I1841" s="81"/>
      <c r="J1841" s="27" t="str" cm="1">
        <f t="array" ref="J1841">IFERROR(_xlfn.IFS(COUNTBLANK(G1841:I1841)=3,"",H1841="","H列に金額を入力してください",G1841=3,H1841,I1841="","I列に労働時間を入力してください",G1841=1,ROUND(H1841/(I1841*24),0),G1841=2,ROUND(H1841/(I1841*24),0)),"")</f>
        <v/>
      </c>
      <c r="K1841" s="80" t="str" cm="1">
        <f t="array" ref="K1841">IFERROR(_xlfn.IFS(D1841="","",J1841&lt;E1841,"×（法定外・要件外となる従業員です）",J1841&lt;=F1841,"〇",J1841&gt;F1841,"ー（要件外となる従業員です）"),"")</f>
        <v/>
      </c>
      <c r="L1841" s="25" t="str" cm="1">
        <f t="array" ref="L1841">IFERROR(_xlfn.IFS(COUNTBLANK(C1841:J1841)=8,"",C1841="","←C列に従業員名を姓名（フルネーム）で入力してください。誤変換にお気を付け下さい。",D1841="","←D列に都道府県を入力してください。",G1841="","←G列に1～3の選択肢を入力してください",H1841="","←H列に金額を入力してください",G1841=3,"",I1841="","←I列に所定労働時間を入力してください"),"")</f>
        <v/>
      </c>
    </row>
    <row r="1842" spans="1:12" ht="16.5" customHeight="1" x14ac:dyDescent="0.4">
      <c r="A1842" s="52" t="str">
        <f t="shared" si="28"/>
        <v/>
      </c>
      <c r="B1842" s="51"/>
      <c r="C1842" s="75"/>
      <c r="D1842" s="51"/>
      <c r="E1842" s="27" t="str" cm="1">
        <f t="array" ref="E1842">IFERROR(_xlfn.IFS(AND($F$4=45566,D1842="徳島"),VLOOKUP(D1842,最低賃金!$A$2:$G$49,2,FALSE),OR($F$4&lt;&gt;45566,D1842&lt;&gt;"徳島"),VLOOKUP(D1842,最低賃金!$A$2:$G$49,4,FALSE)),"")</f>
        <v/>
      </c>
      <c r="F1842" s="27" t="str">
        <f>IFERROR(VLOOKUP(D1842,最低賃金!$A$3:$G$49,6,FALSE),"")</f>
        <v/>
      </c>
      <c r="G1842" s="51"/>
      <c r="H1842" s="19"/>
      <c r="I1842" s="81"/>
      <c r="J1842" s="27" t="str" cm="1">
        <f t="array" ref="J1842">IFERROR(_xlfn.IFS(COUNTBLANK(G1842:I1842)=3,"",H1842="","H列に金額を入力してください",G1842=3,H1842,I1842="","I列に労働時間を入力してください",G1842=1,ROUND(H1842/(I1842*24),0),G1842=2,ROUND(H1842/(I1842*24),0)),"")</f>
        <v/>
      </c>
      <c r="K1842" s="80" t="str" cm="1">
        <f t="array" ref="K1842">IFERROR(_xlfn.IFS(D1842="","",J1842&lt;E1842,"×（法定外・要件外となる従業員です）",J1842&lt;=F1842,"〇",J1842&gt;F1842,"ー（要件外となる従業員です）"),"")</f>
        <v/>
      </c>
      <c r="L1842" s="25" t="str" cm="1">
        <f t="array" ref="L1842">IFERROR(_xlfn.IFS(COUNTBLANK(C1842:J1842)=8,"",C1842="","←C列に従業員名を姓名（フルネーム）で入力してください。誤変換にお気を付け下さい。",D1842="","←D列に都道府県を入力してください。",G1842="","←G列に1～3の選択肢を入力してください",H1842="","←H列に金額を入力してください",G1842=3,"",I1842="","←I列に所定労働時間を入力してください"),"")</f>
        <v/>
      </c>
    </row>
    <row r="1843" spans="1:12" ht="16.5" customHeight="1" x14ac:dyDescent="0.4">
      <c r="A1843" s="52" t="str">
        <f t="shared" si="28"/>
        <v/>
      </c>
      <c r="B1843" s="51"/>
      <c r="C1843" s="75"/>
      <c r="D1843" s="51"/>
      <c r="E1843" s="27" t="str" cm="1">
        <f t="array" ref="E1843">IFERROR(_xlfn.IFS(AND($F$4=45566,D1843="徳島"),VLOOKUP(D1843,最低賃金!$A$2:$G$49,2,FALSE),OR($F$4&lt;&gt;45566,D1843&lt;&gt;"徳島"),VLOOKUP(D1843,最低賃金!$A$2:$G$49,4,FALSE)),"")</f>
        <v/>
      </c>
      <c r="F1843" s="27" t="str">
        <f>IFERROR(VLOOKUP(D1843,最低賃金!$A$3:$G$49,6,FALSE),"")</f>
        <v/>
      </c>
      <c r="G1843" s="51"/>
      <c r="H1843" s="19"/>
      <c r="I1843" s="81"/>
      <c r="J1843" s="27" t="str" cm="1">
        <f t="array" ref="J1843">IFERROR(_xlfn.IFS(COUNTBLANK(G1843:I1843)=3,"",H1843="","H列に金額を入力してください",G1843=3,H1843,I1843="","I列に労働時間を入力してください",G1843=1,ROUND(H1843/(I1843*24),0),G1843=2,ROUND(H1843/(I1843*24),0)),"")</f>
        <v/>
      </c>
      <c r="K1843" s="80" t="str" cm="1">
        <f t="array" ref="K1843">IFERROR(_xlfn.IFS(D1843="","",J1843&lt;E1843,"×（法定外・要件外となる従業員です）",J1843&lt;=F1843,"〇",J1843&gt;F1843,"ー（要件外となる従業員です）"),"")</f>
        <v/>
      </c>
      <c r="L1843" s="25" t="str" cm="1">
        <f t="array" ref="L1843">IFERROR(_xlfn.IFS(COUNTBLANK(C1843:J1843)=8,"",C1843="","←C列に従業員名を姓名（フルネーム）で入力してください。誤変換にお気を付け下さい。",D1843="","←D列に都道府県を入力してください。",G1843="","←G列に1～3の選択肢を入力してください",H1843="","←H列に金額を入力してください",G1843=3,"",I1843="","←I列に所定労働時間を入力してください"),"")</f>
        <v/>
      </c>
    </row>
    <row r="1844" spans="1:12" ht="16.5" customHeight="1" x14ac:dyDescent="0.4">
      <c r="A1844" s="52" t="str">
        <f t="shared" si="28"/>
        <v/>
      </c>
      <c r="B1844" s="51"/>
      <c r="C1844" s="75"/>
      <c r="D1844" s="51"/>
      <c r="E1844" s="27" t="str" cm="1">
        <f t="array" ref="E1844">IFERROR(_xlfn.IFS(AND($F$4=45566,D1844="徳島"),VLOOKUP(D1844,最低賃金!$A$2:$G$49,2,FALSE),OR($F$4&lt;&gt;45566,D1844&lt;&gt;"徳島"),VLOOKUP(D1844,最低賃金!$A$2:$G$49,4,FALSE)),"")</f>
        <v/>
      </c>
      <c r="F1844" s="27" t="str">
        <f>IFERROR(VLOOKUP(D1844,最低賃金!$A$3:$G$49,6,FALSE),"")</f>
        <v/>
      </c>
      <c r="G1844" s="51"/>
      <c r="H1844" s="19"/>
      <c r="I1844" s="81"/>
      <c r="J1844" s="27" t="str" cm="1">
        <f t="array" ref="J1844">IFERROR(_xlfn.IFS(COUNTBLANK(G1844:I1844)=3,"",H1844="","H列に金額を入力してください",G1844=3,H1844,I1844="","I列に労働時間を入力してください",G1844=1,ROUND(H1844/(I1844*24),0),G1844=2,ROUND(H1844/(I1844*24),0)),"")</f>
        <v/>
      </c>
      <c r="K1844" s="80" t="str" cm="1">
        <f t="array" ref="K1844">IFERROR(_xlfn.IFS(D1844="","",J1844&lt;E1844,"×（法定外・要件外となる従業員です）",J1844&lt;=F1844,"〇",J1844&gt;F1844,"ー（要件外となる従業員です）"),"")</f>
        <v/>
      </c>
      <c r="L1844" s="25" t="str" cm="1">
        <f t="array" ref="L1844">IFERROR(_xlfn.IFS(COUNTBLANK(C1844:J1844)=8,"",C1844="","←C列に従業員名を姓名（フルネーム）で入力してください。誤変換にお気を付け下さい。",D1844="","←D列に都道府県を入力してください。",G1844="","←G列に1～3の選択肢を入力してください",H1844="","←H列に金額を入力してください",G1844=3,"",I1844="","←I列に所定労働時間を入力してください"),"")</f>
        <v/>
      </c>
    </row>
    <row r="1845" spans="1:12" ht="16.5" customHeight="1" x14ac:dyDescent="0.4">
      <c r="A1845" s="52" t="str">
        <f t="shared" si="28"/>
        <v/>
      </c>
      <c r="B1845" s="51"/>
      <c r="C1845" s="75"/>
      <c r="D1845" s="51"/>
      <c r="E1845" s="27" t="str" cm="1">
        <f t="array" ref="E1845">IFERROR(_xlfn.IFS(AND($F$4=45566,D1845="徳島"),VLOOKUP(D1845,最低賃金!$A$2:$G$49,2,FALSE),OR($F$4&lt;&gt;45566,D1845&lt;&gt;"徳島"),VLOOKUP(D1845,最低賃金!$A$2:$G$49,4,FALSE)),"")</f>
        <v/>
      </c>
      <c r="F1845" s="27" t="str">
        <f>IFERROR(VLOOKUP(D1845,最低賃金!$A$3:$G$49,6,FALSE),"")</f>
        <v/>
      </c>
      <c r="G1845" s="51"/>
      <c r="H1845" s="19"/>
      <c r="I1845" s="81"/>
      <c r="J1845" s="27" t="str" cm="1">
        <f t="array" ref="J1845">IFERROR(_xlfn.IFS(COUNTBLANK(G1845:I1845)=3,"",H1845="","H列に金額を入力してください",G1845=3,H1845,I1845="","I列に労働時間を入力してください",G1845=1,ROUND(H1845/(I1845*24),0),G1845=2,ROUND(H1845/(I1845*24),0)),"")</f>
        <v/>
      </c>
      <c r="K1845" s="80" t="str" cm="1">
        <f t="array" ref="K1845">IFERROR(_xlfn.IFS(D1845="","",J1845&lt;E1845,"×（法定外・要件外となる従業員です）",J1845&lt;=F1845,"〇",J1845&gt;F1845,"ー（要件外となる従業員です）"),"")</f>
        <v/>
      </c>
      <c r="L1845" s="25" t="str" cm="1">
        <f t="array" ref="L1845">IFERROR(_xlfn.IFS(COUNTBLANK(C1845:J1845)=8,"",C1845="","←C列に従業員名を姓名（フルネーム）で入力してください。誤変換にお気を付け下さい。",D1845="","←D列に都道府県を入力してください。",G1845="","←G列に1～3の選択肢を入力してください",H1845="","←H列に金額を入力してください",G1845=3,"",I1845="","←I列に所定労働時間を入力してください"),"")</f>
        <v/>
      </c>
    </row>
    <row r="1846" spans="1:12" ht="16.5" customHeight="1" x14ac:dyDescent="0.4">
      <c r="A1846" s="52" t="str">
        <f t="shared" si="28"/>
        <v/>
      </c>
      <c r="B1846" s="51"/>
      <c r="C1846" s="75"/>
      <c r="D1846" s="51"/>
      <c r="E1846" s="27" t="str" cm="1">
        <f t="array" ref="E1846">IFERROR(_xlfn.IFS(AND($F$4=45566,D1846="徳島"),VLOOKUP(D1846,最低賃金!$A$2:$G$49,2,FALSE),OR($F$4&lt;&gt;45566,D1846&lt;&gt;"徳島"),VLOOKUP(D1846,最低賃金!$A$2:$G$49,4,FALSE)),"")</f>
        <v/>
      </c>
      <c r="F1846" s="27" t="str">
        <f>IFERROR(VLOOKUP(D1846,最低賃金!$A$3:$G$49,6,FALSE),"")</f>
        <v/>
      </c>
      <c r="G1846" s="51"/>
      <c r="H1846" s="19"/>
      <c r="I1846" s="81"/>
      <c r="J1846" s="27" t="str" cm="1">
        <f t="array" ref="J1846">IFERROR(_xlfn.IFS(COUNTBLANK(G1846:I1846)=3,"",H1846="","H列に金額を入力してください",G1846=3,H1846,I1846="","I列に労働時間を入力してください",G1846=1,ROUND(H1846/(I1846*24),0),G1846=2,ROUND(H1846/(I1846*24),0)),"")</f>
        <v/>
      </c>
      <c r="K1846" s="80" t="str" cm="1">
        <f t="array" ref="K1846">IFERROR(_xlfn.IFS(D1846="","",J1846&lt;E1846,"×（法定外・要件外となる従業員です）",J1846&lt;=F1846,"〇",J1846&gt;F1846,"ー（要件外となる従業員です）"),"")</f>
        <v/>
      </c>
      <c r="L1846" s="25" t="str" cm="1">
        <f t="array" ref="L1846">IFERROR(_xlfn.IFS(COUNTBLANK(C1846:J1846)=8,"",C1846="","←C列に従業員名を姓名（フルネーム）で入力してください。誤変換にお気を付け下さい。",D1846="","←D列に都道府県を入力してください。",G1846="","←G列に1～3の選択肢を入力してください",H1846="","←H列に金額を入力してください",G1846=3,"",I1846="","←I列に所定労働時間を入力してください"),"")</f>
        <v/>
      </c>
    </row>
    <row r="1847" spans="1:12" ht="16.5" customHeight="1" x14ac:dyDescent="0.4">
      <c r="A1847" s="52" t="str">
        <f t="shared" si="28"/>
        <v/>
      </c>
      <c r="B1847" s="51"/>
      <c r="C1847" s="75"/>
      <c r="D1847" s="51"/>
      <c r="E1847" s="27" t="str" cm="1">
        <f t="array" ref="E1847">IFERROR(_xlfn.IFS(AND($F$4=45566,D1847="徳島"),VLOOKUP(D1847,最低賃金!$A$2:$G$49,2,FALSE),OR($F$4&lt;&gt;45566,D1847&lt;&gt;"徳島"),VLOOKUP(D1847,最低賃金!$A$2:$G$49,4,FALSE)),"")</f>
        <v/>
      </c>
      <c r="F1847" s="27" t="str">
        <f>IFERROR(VLOOKUP(D1847,最低賃金!$A$3:$G$49,6,FALSE),"")</f>
        <v/>
      </c>
      <c r="G1847" s="51"/>
      <c r="H1847" s="19"/>
      <c r="I1847" s="81"/>
      <c r="J1847" s="27" t="str" cm="1">
        <f t="array" ref="J1847">IFERROR(_xlfn.IFS(COUNTBLANK(G1847:I1847)=3,"",H1847="","H列に金額を入力してください",G1847=3,H1847,I1847="","I列に労働時間を入力してください",G1847=1,ROUND(H1847/(I1847*24),0),G1847=2,ROUND(H1847/(I1847*24),0)),"")</f>
        <v/>
      </c>
      <c r="K1847" s="80" t="str" cm="1">
        <f t="array" ref="K1847">IFERROR(_xlfn.IFS(D1847="","",J1847&lt;E1847,"×（法定外・要件外となる従業員です）",J1847&lt;=F1847,"〇",J1847&gt;F1847,"ー（要件外となる従業員です）"),"")</f>
        <v/>
      </c>
      <c r="L1847" s="25" t="str" cm="1">
        <f t="array" ref="L1847">IFERROR(_xlfn.IFS(COUNTBLANK(C1847:J1847)=8,"",C1847="","←C列に従業員名を姓名（フルネーム）で入力してください。誤変換にお気を付け下さい。",D1847="","←D列に都道府県を入力してください。",G1847="","←G列に1～3の選択肢を入力してください",H1847="","←H列に金額を入力してください",G1847=3,"",I1847="","←I列に所定労働時間を入力してください"),"")</f>
        <v/>
      </c>
    </row>
    <row r="1848" spans="1:12" ht="16.5" customHeight="1" x14ac:dyDescent="0.4">
      <c r="A1848" s="52" t="str">
        <f t="shared" si="28"/>
        <v/>
      </c>
      <c r="B1848" s="51"/>
      <c r="C1848" s="75"/>
      <c r="D1848" s="51"/>
      <c r="E1848" s="27" t="str" cm="1">
        <f t="array" ref="E1848">IFERROR(_xlfn.IFS(AND($F$4=45566,D1848="徳島"),VLOOKUP(D1848,最低賃金!$A$2:$G$49,2,FALSE),OR($F$4&lt;&gt;45566,D1848&lt;&gt;"徳島"),VLOOKUP(D1848,最低賃金!$A$2:$G$49,4,FALSE)),"")</f>
        <v/>
      </c>
      <c r="F1848" s="27" t="str">
        <f>IFERROR(VLOOKUP(D1848,最低賃金!$A$3:$G$49,6,FALSE),"")</f>
        <v/>
      </c>
      <c r="G1848" s="51"/>
      <c r="H1848" s="19"/>
      <c r="I1848" s="81"/>
      <c r="J1848" s="27" t="str" cm="1">
        <f t="array" ref="J1848">IFERROR(_xlfn.IFS(COUNTBLANK(G1848:I1848)=3,"",H1848="","H列に金額を入力してください",G1848=3,H1848,I1848="","I列に労働時間を入力してください",G1848=1,ROUND(H1848/(I1848*24),0),G1848=2,ROUND(H1848/(I1848*24),0)),"")</f>
        <v/>
      </c>
      <c r="K1848" s="80" t="str" cm="1">
        <f t="array" ref="K1848">IFERROR(_xlfn.IFS(D1848="","",J1848&lt;E1848,"×（法定外・要件外となる従業員です）",J1848&lt;=F1848,"〇",J1848&gt;F1848,"ー（要件外となる従業員です）"),"")</f>
        <v/>
      </c>
      <c r="L1848" s="25" t="str" cm="1">
        <f t="array" ref="L1848">IFERROR(_xlfn.IFS(COUNTBLANK(C1848:J1848)=8,"",C1848="","←C列に従業員名を姓名（フルネーム）で入力してください。誤変換にお気を付け下さい。",D1848="","←D列に都道府県を入力してください。",G1848="","←G列に1～3の選択肢を入力してください",H1848="","←H列に金額を入力してください",G1848=3,"",I1848="","←I列に所定労働時間を入力してください"),"")</f>
        <v/>
      </c>
    </row>
    <row r="1849" spans="1:12" ht="16.5" customHeight="1" x14ac:dyDescent="0.4">
      <c r="A1849" s="52" t="str">
        <f t="shared" si="28"/>
        <v/>
      </c>
      <c r="B1849" s="51"/>
      <c r="C1849" s="75"/>
      <c r="D1849" s="51"/>
      <c r="E1849" s="27" t="str" cm="1">
        <f t="array" ref="E1849">IFERROR(_xlfn.IFS(AND($F$4=45566,D1849="徳島"),VLOOKUP(D1849,最低賃金!$A$2:$G$49,2,FALSE),OR($F$4&lt;&gt;45566,D1849&lt;&gt;"徳島"),VLOOKUP(D1849,最低賃金!$A$2:$G$49,4,FALSE)),"")</f>
        <v/>
      </c>
      <c r="F1849" s="27" t="str">
        <f>IFERROR(VLOOKUP(D1849,最低賃金!$A$3:$G$49,6,FALSE),"")</f>
        <v/>
      </c>
      <c r="G1849" s="51"/>
      <c r="H1849" s="19"/>
      <c r="I1849" s="81"/>
      <c r="J1849" s="27" t="str" cm="1">
        <f t="array" ref="J1849">IFERROR(_xlfn.IFS(COUNTBLANK(G1849:I1849)=3,"",H1849="","H列に金額を入力してください",G1849=3,H1849,I1849="","I列に労働時間を入力してください",G1849=1,ROUND(H1849/(I1849*24),0),G1849=2,ROUND(H1849/(I1849*24),0)),"")</f>
        <v/>
      </c>
      <c r="K1849" s="80" t="str" cm="1">
        <f t="array" ref="K1849">IFERROR(_xlfn.IFS(D1849="","",J1849&lt;E1849,"×（法定外・要件外となる従業員です）",J1849&lt;=F1849,"〇",J1849&gt;F1849,"ー（要件外となる従業員です）"),"")</f>
        <v/>
      </c>
      <c r="L1849" s="25" t="str" cm="1">
        <f t="array" ref="L1849">IFERROR(_xlfn.IFS(COUNTBLANK(C1849:J1849)=8,"",C1849="","←C列に従業員名を姓名（フルネーム）で入力してください。誤変換にお気を付け下さい。",D1849="","←D列に都道府県を入力してください。",G1849="","←G列に1～3の選択肢を入力してください",H1849="","←H列に金額を入力してください",G1849=3,"",I1849="","←I列に所定労働時間を入力してください"),"")</f>
        <v/>
      </c>
    </row>
    <row r="1850" spans="1:12" ht="16.5" customHeight="1" x14ac:dyDescent="0.4">
      <c r="A1850" s="52" t="str">
        <f t="shared" si="28"/>
        <v/>
      </c>
      <c r="B1850" s="51"/>
      <c r="C1850" s="75"/>
      <c r="D1850" s="51"/>
      <c r="E1850" s="27" t="str" cm="1">
        <f t="array" ref="E1850">IFERROR(_xlfn.IFS(AND($F$4=45566,D1850="徳島"),VLOOKUP(D1850,最低賃金!$A$2:$G$49,2,FALSE),OR($F$4&lt;&gt;45566,D1850&lt;&gt;"徳島"),VLOOKUP(D1850,最低賃金!$A$2:$G$49,4,FALSE)),"")</f>
        <v/>
      </c>
      <c r="F1850" s="27" t="str">
        <f>IFERROR(VLOOKUP(D1850,最低賃金!$A$3:$G$49,6,FALSE),"")</f>
        <v/>
      </c>
      <c r="G1850" s="51"/>
      <c r="H1850" s="19"/>
      <c r="I1850" s="81"/>
      <c r="J1850" s="27" t="str" cm="1">
        <f t="array" ref="J1850">IFERROR(_xlfn.IFS(COUNTBLANK(G1850:I1850)=3,"",H1850="","H列に金額を入力してください",G1850=3,H1850,I1850="","I列に労働時間を入力してください",G1850=1,ROUND(H1850/(I1850*24),0),G1850=2,ROUND(H1850/(I1850*24),0)),"")</f>
        <v/>
      </c>
      <c r="K1850" s="80" t="str" cm="1">
        <f t="array" ref="K1850">IFERROR(_xlfn.IFS(D1850="","",J1850&lt;E1850,"×（法定外・要件外となる従業員です）",J1850&lt;=F1850,"〇",J1850&gt;F1850,"ー（要件外となる従業員です）"),"")</f>
        <v/>
      </c>
      <c r="L1850" s="25" t="str" cm="1">
        <f t="array" ref="L1850">IFERROR(_xlfn.IFS(COUNTBLANK(C1850:J1850)=8,"",C1850="","←C列に従業員名を姓名（フルネーム）で入力してください。誤変換にお気を付け下さい。",D1850="","←D列に都道府県を入力してください。",G1850="","←G列に1～3の選択肢を入力してください",H1850="","←H列に金額を入力してください",G1850=3,"",I1850="","←I列に所定労働時間を入力してください"),"")</f>
        <v/>
      </c>
    </row>
    <row r="1851" spans="1:12" ht="16.5" customHeight="1" x14ac:dyDescent="0.4">
      <c r="A1851" s="52" t="str">
        <f t="shared" si="28"/>
        <v/>
      </c>
      <c r="B1851" s="51"/>
      <c r="C1851" s="75"/>
      <c r="D1851" s="51"/>
      <c r="E1851" s="27" t="str" cm="1">
        <f t="array" ref="E1851">IFERROR(_xlfn.IFS(AND($F$4=45566,D1851="徳島"),VLOOKUP(D1851,最低賃金!$A$2:$G$49,2,FALSE),OR($F$4&lt;&gt;45566,D1851&lt;&gt;"徳島"),VLOOKUP(D1851,最低賃金!$A$2:$G$49,4,FALSE)),"")</f>
        <v/>
      </c>
      <c r="F1851" s="27" t="str">
        <f>IFERROR(VLOOKUP(D1851,最低賃金!$A$3:$G$49,6,FALSE),"")</f>
        <v/>
      </c>
      <c r="G1851" s="51"/>
      <c r="H1851" s="19"/>
      <c r="I1851" s="81"/>
      <c r="J1851" s="27" t="str" cm="1">
        <f t="array" ref="J1851">IFERROR(_xlfn.IFS(COUNTBLANK(G1851:I1851)=3,"",H1851="","H列に金額を入力してください",G1851=3,H1851,I1851="","I列に労働時間を入力してください",G1851=1,ROUND(H1851/(I1851*24),0),G1851=2,ROUND(H1851/(I1851*24),0)),"")</f>
        <v/>
      </c>
      <c r="K1851" s="80" t="str" cm="1">
        <f t="array" ref="K1851">IFERROR(_xlfn.IFS(D1851="","",J1851&lt;E1851,"×（法定外・要件外となる従業員です）",J1851&lt;=F1851,"〇",J1851&gt;F1851,"ー（要件外となる従業員です）"),"")</f>
        <v/>
      </c>
      <c r="L1851" s="25" t="str" cm="1">
        <f t="array" ref="L1851">IFERROR(_xlfn.IFS(COUNTBLANK(C1851:J1851)=8,"",C1851="","←C列に従業員名を姓名（フルネーム）で入力してください。誤変換にお気を付け下さい。",D1851="","←D列に都道府県を入力してください。",G1851="","←G列に1～3の選択肢を入力してください",H1851="","←H列に金額を入力してください",G1851=3,"",I1851="","←I列に所定労働時間を入力してください"),"")</f>
        <v/>
      </c>
    </row>
    <row r="1852" spans="1:12" ht="16.5" customHeight="1" x14ac:dyDescent="0.4">
      <c r="A1852" s="52" t="str">
        <f t="shared" si="28"/>
        <v/>
      </c>
      <c r="B1852" s="51"/>
      <c r="C1852" s="75"/>
      <c r="D1852" s="51"/>
      <c r="E1852" s="27" t="str" cm="1">
        <f t="array" ref="E1852">IFERROR(_xlfn.IFS(AND($F$4=45566,D1852="徳島"),VLOOKUP(D1852,最低賃金!$A$2:$G$49,2,FALSE),OR($F$4&lt;&gt;45566,D1852&lt;&gt;"徳島"),VLOOKUP(D1852,最低賃金!$A$2:$G$49,4,FALSE)),"")</f>
        <v/>
      </c>
      <c r="F1852" s="27" t="str">
        <f>IFERROR(VLOOKUP(D1852,最低賃金!$A$3:$G$49,6,FALSE),"")</f>
        <v/>
      </c>
      <c r="G1852" s="51"/>
      <c r="H1852" s="19"/>
      <c r="I1852" s="81"/>
      <c r="J1852" s="27" t="str" cm="1">
        <f t="array" ref="J1852">IFERROR(_xlfn.IFS(COUNTBLANK(G1852:I1852)=3,"",H1852="","H列に金額を入力してください",G1852=3,H1852,I1852="","I列に労働時間を入力してください",G1852=1,ROUND(H1852/(I1852*24),0),G1852=2,ROUND(H1852/(I1852*24),0)),"")</f>
        <v/>
      </c>
      <c r="K1852" s="80" t="str" cm="1">
        <f t="array" ref="K1852">IFERROR(_xlfn.IFS(D1852="","",J1852&lt;E1852,"×（法定外・要件外となる従業員です）",J1852&lt;=F1852,"〇",J1852&gt;F1852,"ー（要件外となる従業員です）"),"")</f>
        <v/>
      </c>
      <c r="L1852" s="25" t="str" cm="1">
        <f t="array" ref="L1852">IFERROR(_xlfn.IFS(COUNTBLANK(C1852:J1852)=8,"",C1852="","←C列に従業員名を姓名（フルネーム）で入力してください。誤変換にお気を付け下さい。",D1852="","←D列に都道府県を入力してください。",G1852="","←G列に1～3の選択肢を入力してください",H1852="","←H列に金額を入力してください",G1852=3,"",I1852="","←I列に所定労働時間を入力してください"),"")</f>
        <v/>
      </c>
    </row>
    <row r="1853" spans="1:12" ht="16.5" customHeight="1" x14ac:dyDescent="0.4">
      <c r="A1853" s="52" t="str">
        <f t="shared" si="28"/>
        <v/>
      </c>
      <c r="B1853" s="51"/>
      <c r="C1853" s="75"/>
      <c r="D1853" s="51"/>
      <c r="E1853" s="27" t="str" cm="1">
        <f t="array" ref="E1853">IFERROR(_xlfn.IFS(AND($F$4=45566,D1853="徳島"),VLOOKUP(D1853,最低賃金!$A$2:$G$49,2,FALSE),OR($F$4&lt;&gt;45566,D1853&lt;&gt;"徳島"),VLOOKUP(D1853,最低賃金!$A$2:$G$49,4,FALSE)),"")</f>
        <v/>
      </c>
      <c r="F1853" s="27" t="str">
        <f>IFERROR(VLOOKUP(D1853,最低賃金!$A$3:$G$49,6,FALSE),"")</f>
        <v/>
      </c>
      <c r="G1853" s="51"/>
      <c r="H1853" s="19"/>
      <c r="I1853" s="81"/>
      <c r="J1853" s="27" t="str" cm="1">
        <f t="array" ref="J1853">IFERROR(_xlfn.IFS(COUNTBLANK(G1853:I1853)=3,"",H1853="","H列に金額を入力してください",G1853=3,H1853,I1853="","I列に労働時間を入力してください",G1853=1,ROUND(H1853/(I1853*24),0),G1853=2,ROUND(H1853/(I1853*24),0)),"")</f>
        <v/>
      </c>
      <c r="K1853" s="80" t="str" cm="1">
        <f t="array" ref="K1853">IFERROR(_xlfn.IFS(D1853="","",J1853&lt;E1853,"×（法定外・要件外となる従業員です）",J1853&lt;=F1853,"〇",J1853&gt;F1853,"ー（要件外となる従業員です）"),"")</f>
        <v/>
      </c>
      <c r="L1853" s="25" t="str" cm="1">
        <f t="array" ref="L1853">IFERROR(_xlfn.IFS(COUNTBLANK(C1853:J1853)=8,"",C1853="","←C列に従業員名を姓名（フルネーム）で入力してください。誤変換にお気を付け下さい。",D1853="","←D列に都道府県を入力してください。",G1853="","←G列に1～3の選択肢を入力してください",H1853="","←H列に金額を入力してください",G1853=3,"",I1853="","←I列に所定労働時間を入力してください"),"")</f>
        <v/>
      </c>
    </row>
    <row r="1854" spans="1:12" ht="16.5" customHeight="1" x14ac:dyDescent="0.4">
      <c r="A1854" s="52" t="str">
        <f t="shared" si="28"/>
        <v/>
      </c>
      <c r="B1854" s="51"/>
      <c r="C1854" s="75"/>
      <c r="D1854" s="51"/>
      <c r="E1854" s="27" t="str" cm="1">
        <f t="array" ref="E1854">IFERROR(_xlfn.IFS(AND($F$4=45566,D1854="徳島"),VLOOKUP(D1854,最低賃金!$A$2:$G$49,2,FALSE),OR($F$4&lt;&gt;45566,D1854&lt;&gt;"徳島"),VLOOKUP(D1854,最低賃金!$A$2:$G$49,4,FALSE)),"")</f>
        <v/>
      </c>
      <c r="F1854" s="27" t="str">
        <f>IFERROR(VLOOKUP(D1854,最低賃金!$A$3:$G$49,6,FALSE),"")</f>
        <v/>
      </c>
      <c r="G1854" s="51"/>
      <c r="H1854" s="19"/>
      <c r="I1854" s="81"/>
      <c r="J1854" s="27" t="str" cm="1">
        <f t="array" ref="J1854">IFERROR(_xlfn.IFS(COUNTBLANK(G1854:I1854)=3,"",H1854="","H列に金額を入力してください",G1854=3,H1854,I1854="","I列に労働時間を入力してください",G1854=1,ROUND(H1854/(I1854*24),0),G1854=2,ROUND(H1854/(I1854*24),0)),"")</f>
        <v/>
      </c>
      <c r="K1854" s="80" t="str" cm="1">
        <f t="array" ref="K1854">IFERROR(_xlfn.IFS(D1854="","",J1854&lt;E1854,"×（法定外・要件外となる従業員です）",J1854&lt;=F1854,"〇",J1854&gt;F1854,"ー（要件外となる従業員です）"),"")</f>
        <v/>
      </c>
      <c r="L1854" s="25" t="str" cm="1">
        <f t="array" ref="L1854">IFERROR(_xlfn.IFS(COUNTBLANK(C1854:J1854)=8,"",C1854="","←C列に従業員名を姓名（フルネーム）で入力してください。誤変換にお気を付け下さい。",D1854="","←D列に都道府県を入力してください。",G1854="","←G列に1～3の選択肢を入力してください",H1854="","←H列に金額を入力してください",G1854=3,"",I1854="","←I列に所定労働時間を入力してください"),"")</f>
        <v/>
      </c>
    </row>
    <row r="1855" spans="1:12" ht="16.5" customHeight="1" x14ac:dyDescent="0.4">
      <c r="A1855" s="52" t="str">
        <f t="shared" si="28"/>
        <v/>
      </c>
      <c r="B1855" s="51"/>
      <c r="C1855" s="75"/>
      <c r="D1855" s="51"/>
      <c r="E1855" s="27" t="str" cm="1">
        <f t="array" ref="E1855">IFERROR(_xlfn.IFS(AND($F$4=45566,D1855="徳島"),VLOOKUP(D1855,最低賃金!$A$2:$G$49,2,FALSE),OR($F$4&lt;&gt;45566,D1855&lt;&gt;"徳島"),VLOOKUP(D1855,最低賃金!$A$2:$G$49,4,FALSE)),"")</f>
        <v/>
      </c>
      <c r="F1855" s="27" t="str">
        <f>IFERROR(VLOOKUP(D1855,最低賃金!$A$3:$G$49,6,FALSE),"")</f>
        <v/>
      </c>
      <c r="G1855" s="51"/>
      <c r="H1855" s="19"/>
      <c r="I1855" s="81"/>
      <c r="J1855" s="27" t="str" cm="1">
        <f t="array" ref="J1855">IFERROR(_xlfn.IFS(COUNTBLANK(G1855:I1855)=3,"",H1855="","H列に金額を入力してください",G1855=3,H1855,I1855="","I列に労働時間を入力してください",G1855=1,ROUND(H1855/(I1855*24),0),G1855=2,ROUND(H1855/(I1855*24),0)),"")</f>
        <v/>
      </c>
      <c r="K1855" s="80" t="str" cm="1">
        <f t="array" ref="K1855">IFERROR(_xlfn.IFS(D1855="","",J1855&lt;E1855,"×（法定外・要件外となる従業員です）",J1855&lt;=F1855,"〇",J1855&gt;F1855,"ー（要件外となる従業員です）"),"")</f>
        <v/>
      </c>
      <c r="L1855" s="25" t="str" cm="1">
        <f t="array" ref="L1855">IFERROR(_xlfn.IFS(COUNTBLANK(C1855:J1855)=8,"",C1855="","←C列に従業員名を姓名（フルネーム）で入力してください。誤変換にお気を付け下さい。",D1855="","←D列に都道府県を入力してください。",G1855="","←G列に1～3の選択肢を入力してください",H1855="","←H列に金額を入力してください",G1855=3,"",I1855="","←I列に所定労働時間を入力してください"),"")</f>
        <v/>
      </c>
    </row>
    <row r="1856" spans="1:12" ht="16.5" customHeight="1" x14ac:dyDescent="0.4">
      <c r="A1856" s="52" t="str">
        <f t="shared" si="28"/>
        <v/>
      </c>
      <c r="B1856" s="51"/>
      <c r="C1856" s="75"/>
      <c r="D1856" s="51"/>
      <c r="E1856" s="27" t="str" cm="1">
        <f t="array" ref="E1856">IFERROR(_xlfn.IFS(AND($F$4=45566,D1856="徳島"),VLOOKUP(D1856,最低賃金!$A$2:$G$49,2,FALSE),OR($F$4&lt;&gt;45566,D1856&lt;&gt;"徳島"),VLOOKUP(D1856,最低賃金!$A$2:$G$49,4,FALSE)),"")</f>
        <v/>
      </c>
      <c r="F1856" s="27" t="str">
        <f>IFERROR(VLOOKUP(D1856,最低賃金!$A$3:$G$49,6,FALSE),"")</f>
        <v/>
      </c>
      <c r="G1856" s="51"/>
      <c r="H1856" s="19"/>
      <c r="I1856" s="81"/>
      <c r="J1856" s="27" t="str" cm="1">
        <f t="array" ref="J1856">IFERROR(_xlfn.IFS(COUNTBLANK(G1856:I1856)=3,"",H1856="","H列に金額を入力してください",G1856=3,H1856,I1856="","I列に労働時間を入力してください",G1856=1,ROUND(H1856/(I1856*24),0),G1856=2,ROUND(H1856/(I1856*24),0)),"")</f>
        <v/>
      </c>
      <c r="K1856" s="80" t="str" cm="1">
        <f t="array" ref="K1856">IFERROR(_xlfn.IFS(D1856="","",J1856&lt;E1856,"×（法定外・要件外となる従業員です）",J1856&lt;=F1856,"〇",J1856&gt;F1856,"ー（要件外となる従業員です）"),"")</f>
        <v/>
      </c>
      <c r="L1856" s="25" t="str" cm="1">
        <f t="array" ref="L1856">IFERROR(_xlfn.IFS(COUNTBLANK(C1856:J1856)=8,"",C1856="","←C列に従業員名を姓名（フルネーム）で入力してください。誤変換にお気を付け下さい。",D1856="","←D列に都道府県を入力してください。",G1856="","←G列に1～3の選択肢を入力してください",H1856="","←H列に金額を入力してください",G1856=3,"",I1856="","←I列に所定労働時間を入力してください"),"")</f>
        <v/>
      </c>
    </row>
    <row r="1857" spans="1:12" ht="16.5" customHeight="1" x14ac:dyDescent="0.4">
      <c r="A1857" s="52" t="str">
        <f t="shared" si="28"/>
        <v/>
      </c>
      <c r="B1857" s="51"/>
      <c r="C1857" s="75"/>
      <c r="D1857" s="51"/>
      <c r="E1857" s="27" t="str" cm="1">
        <f t="array" ref="E1857">IFERROR(_xlfn.IFS(AND($F$4=45566,D1857="徳島"),VLOOKUP(D1857,最低賃金!$A$2:$G$49,2,FALSE),OR($F$4&lt;&gt;45566,D1857&lt;&gt;"徳島"),VLOOKUP(D1857,最低賃金!$A$2:$G$49,4,FALSE)),"")</f>
        <v/>
      </c>
      <c r="F1857" s="27" t="str">
        <f>IFERROR(VLOOKUP(D1857,最低賃金!$A$3:$G$49,6,FALSE),"")</f>
        <v/>
      </c>
      <c r="G1857" s="51"/>
      <c r="H1857" s="19"/>
      <c r="I1857" s="81"/>
      <c r="J1857" s="27" t="str" cm="1">
        <f t="array" ref="J1857">IFERROR(_xlfn.IFS(COUNTBLANK(G1857:I1857)=3,"",H1857="","H列に金額を入力してください",G1857=3,H1857,I1857="","I列に労働時間を入力してください",G1857=1,ROUND(H1857/(I1857*24),0),G1857=2,ROUND(H1857/(I1857*24),0)),"")</f>
        <v/>
      </c>
      <c r="K1857" s="80" t="str" cm="1">
        <f t="array" ref="K1857">IFERROR(_xlfn.IFS(D1857="","",J1857&lt;E1857,"×（法定外・要件外となる従業員です）",J1857&lt;=F1857,"〇",J1857&gt;F1857,"ー（要件外となる従業員です）"),"")</f>
        <v/>
      </c>
      <c r="L1857" s="25" t="str" cm="1">
        <f t="array" ref="L1857">IFERROR(_xlfn.IFS(COUNTBLANK(C1857:J1857)=8,"",C1857="","←C列に従業員名を姓名（フルネーム）で入力してください。誤変換にお気を付け下さい。",D1857="","←D列に都道府県を入力してください。",G1857="","←G列に1～3の選択肢を入力してください",H1857="","←H列に金額を入力してください",G1857=3,"",I1857="","←I列に所定労働時間を入力してください"),"")</f>
        <v/>
      </c>
    </row>
    <row r="1858" spans="1:12" ht="16.5" customHeight="1" x14ac:dyDescent="0.4">
      <c r="A1858" s="52" t="str">
        <f t="shared" si="28"/>
        <v/>
      </c>
      <c r="B1858" s="51"/>
      <c r="C1858" s="75"/>
      <c r="D1858" s="51"/>
      <c r="E1858" s="27" t="str" cm="1">
        <f t="array" ref="E1858">IFERROR(_xlfn.IFS(AND($F$4=45566,D1858="徳島"),VLOOKUP(D1858,最低賃金!$A$2:$G$49,2,FALSE),OR($F$4&lt;&gt;45566,D1858&lt;&gt;"徳島"),VLOOKUP(D1858,最低賃金!$A$2:$G$49,4,FALSE)),"")</f>
        <v/>
      </c>
      <c r="F1858" s="27" t="str">
        <f>IFERROR(VLOOKUP(D1858,最低賃金!$A$3:$G$49,6,FALSE),"")</f>
        <v/>
      </c>
      <c r="G1858" s="51"/>
      <c r="H1858" s="19"/>
      <c r="I1858" s="81"/>
      <c r="J1858" s="27" t="str" cm="1">
        <f t="array" ref="J1858">IFERROR(_xlfn.IFS(COUNTBLANK(G1858:I1858)=3,"",H1858="","H列に金額を入力してください",G1858=3,H1858,I1858="","I列に労働時間を入力してください",G1858=1,ROUND(H1858/(I1858*24),0),G1858=2,ROUND(H1858/(I1858*24),0)),"")</f>
        <v/>
      </c>
      <c r="K1858" s="80" t="str" cm="1">
        <f t="array" ref="K1858">IFERROR(_xlfn.IFS(D1858="","",J1858&lt;E1858,"×（法定外・要件外となる従業員です）",J1858&lt;=F1858,"〇",J1858&gt;F1858,"ー（要件外となる従業員です）"),"")</f>
        <v/>
      </c>
      <c r="L1858" s="25" t="str" cm="1">
        <f t="array" ref="L1858">IFERROR(_xlfn.IFS(COUNTBLANK(C1858:J1858)=8,"",C1858="","←C列に従業員名を姓名（フルネーム）で入力してください。誤変換にお気を付け下さい。",D1858="","←D列に都道府県を入力してください。",G1858="","←G列に1～3の選択肢を入力してください",H1858="","←H列に金額を入力してください",G1858=3,"",I1858="","←I列に所定労働時間を入力してください"),"")</f>
        <v/>
      </c>
    </row>
    <row r="1859" spans="1:12" ht="16.5" customHeight="1" x14ac:dyDescent="0.4">
      <c r="A1859" s="52" t="str">
        <f t="shared" si="28"/>
        <v/>
      </c>
      <c r="B1859" s="51"/>
      <c r="C1859" s="75"/>
      <c r="D1859" s="51"/>
      <c r="E1859" s="27" t="str" cm="1">
        <f t="array" ref="E1859">IFERROR(_xlfn.IFS(AND($F$4=45566,D1859="徳島"),VLOOKUP(D1859,最低賃金!$A$2:$G$49,2,FALSE),OR($F$4&lt;&gt;45566,D1859&lt;&gt;"徳島"),VLOOKUP(D1859,最低賃金!$A$2:$G$49,4,FALSE)),"")</f>
        <v/>
      </c>
      <c r="F1859" s="27" t="str">
        <f>IFERROR(VLOOKUP(D1859,最低賃金!$A$3:$G$49,6,FALSE),"")</f>
        <v/>
      </c>
      <c r="G1859" s="51"/>
      <c r="H1859" s="19"/>
      <c r="I1859" s="81"/>
      <c r="J1859" s="27" t="str" cm="1">
        <f t="array" ref="J1859">IFERROR(_xlfn.IFS(COUNTBLANK(G1859:I1859)=3,"",H1859="","H列に金額を入力してください",G1859=3,H1859,I1859="","I列に労働時間を入力してください",G1859=1,ROUND(H1859/(I1859*24),0),G1859=2,ROUND(H1859/(I1859*24),0)),"")</f>
        <v/>
      </c>
      <c r="K1859" s="80" t="str" cm="1">
        <f t="array" ref="K1859">IFERROR(_xlfn.IFS(D1859="","",J1859&lt;E1859,"×（法定外・要件外となる従業員です）",J1859&lt;=F1859,"〇",J1859&gt;F1859,"ー（要件外となる従業員です）"),"")</f>
        <v/>
      </c>
      <c r="L1859" s="25" t="str" cm="1">
        <f t="array" ref="L1859">IFERROR(_xlfn.IFS(COUNTBLANK(C1859:J1859)=8,"",C1859="","←C列に従業員名を姓名（フルネーム）で入力してください。誤変換にお気を付け下さい。",D1859="","←D列に都道府県を入力してください。",G1859="","←G列に1～3の選択肢を入力してください",H1859="","←H列に金額を入力してください",G1859=3,"",I1859="","←I列に所定労働時間を入力してください"),"")</f>
        <v/>
      </c>
    </row>
    <row r="1860" spans="1:12" ht="16.5" customHeight="1" x14ac:dyDescent="0.4">
      <c r="A1860" s="52" t="str">
        <f t="shared" si="28"/>
        <v/>
      </c>
      <c r="B1860" s="51"/>
      <c r="C1860" s="75"/>
      <c r="D1860" s="51"/>
      <c r="E1860" s="27" t="str" cm="1">
        <f t="array" ref="E1860">IFERROR(_xlfn.IFS(AND($F$4=45566,D1860="徳島"),VLOOKUP(D1860,最低賃金!$A$2:$G$49,2,FALSE),OR($F$4&lt;&gt;45566,D1860&lt;&gt;"徳島"),VLOOKUP(D1860,最低賃金!$A$2:$G$49,4,FALSE)),"")</f>
        <v/>
      </c>
      <c r="F1860" s="27" t="str">
        <f>IFERROR(VLOOKUP(D1860,最低賃金!$A$3:$G$49,6,FALSE),"")</f>
        <v/>
      </c>
      <c r="G1860" s="51"/>
      <c r="H1860" s="19"/>
      <c r="I1860" s="81"/>
      <c r="J1860" s="27" t="str" cm="1">
        <f t="array" ref="J1860">IFERROR(_xlfn.IFS(COUNTBLANK(G1860:I1860)=3,"",H1860="","H列に金額を入力してください",G1860=3,H1860,I1860="","I列に労働時間を入力してください",G1860=1,ROUND(H1860/(I1860*24),0),G1860=2,ROUND(H1860/(I1860*24),0)),"")</f>
        <v/>
      </c>
      <c r="K1860" s="80" t="str" cm="1">
        <f t="array" ref="K1860">IFERROR(_xlfn.IFS(D1860="","",J1860&lt;E1860,"×（法定外・要件外となる従業員です）",J1860&lt;=F1860,"〇",J1860&gt;F1860,"ー（要件外となる従業員です）"),"")</f>
        <v/>
      </c>
      <c r="L1860" s="25" t="str" cm="1">
        <f t="array" ref="L1860">IFERROR(_xlfn.IFS(COUNTBLANK(C1860:J1860)=8,"",C1860="","←C列に従業員名を姓名（フルネーム）で入力してください。誤変換にお気を付け下さい。",D1860="","←D列に都道府県を入力してください。",G1860="","←G列に1～3の選択肢を入力してください",H1860="","←H列に金額を入力してください",G1860=3,"",I1860="","←I列に所定労働時間を入力してください"),"")</f>
        <v/>
      </c>
    </row>
    <row r="1861" spans="1:12" ht="16.5" customHeight="1" x14ac:dyDescent="0.4">
      <c r="A1861" s="52" t="str">
        <f t="shared" si="28"/>
        <v/>
      </c>
      <c r="B1861" s="51"/>
      <c r="C1861" s="75"/>
      <c r="D1861" s="51"/>
      <c r="E1861" s="27" t="str" cm="1">
        <f t="array" ref="E1861">IFERROR(_xlfn.IFS(AND($F$4=45566,D1861="徳島"),VLOOKUP(D1861,最低賃金!$A$2:$G$49,2,FALSE),OR($F$4&lt;&gt;45566,D1861&lt;&gt;"徳島"),VLOOKUP(D1861,最低賃金!$A$2:$G$49,4,FALSE)),"")</f>
        <v/>
      </c>
      <c r="F1861" s="27" t="str">
        <f>IFERROR(VLOOKUP(D1861,最低賃金!$A$3:$G$49,6,FALSE),"")</f>
        <v/>
      </c>
      <c r="G1861" s="51"/>
      <c r="H1861" s="19"/>
      <c r="I1861" s="81"/>
      <c r="J1861" s="27" t="str" cm="1">
        <f t="array" ref="J1861">IFERROR(_xlfn.IFS(COUNTBLANK(G1861:I1861)=3,"",H1861="","H列に金額を入力してください",G1861=3,H1861,I1861="","I列に労働時間を入力してください",G1861=1,ROUND(H1861/(I1861*24),0),G1861=2,ROUND(H1861/(I1861*24),0)),"")</f>
        <v/>
      </c>
      <c r="K1861" s="80" t="str" cm="1">
        <f t="array" ref="K1861">IFERROR(_xlfn.IFS(D1861="","",J1861&lt;E1861,"×（法定外・要件外となる従業員です）",J1861&lt;=F1861,"〇",J1861&gt;F1861,"ー（要件外となる従業員です）"),"")</f>
        <v/>
      </c>
      <c r="L1861" s="25" t="str" cm="1">
        <f t="array" ref="L1861">IFERROR(_xlfn.IFS(COUNTBLANK(C1861:J1861)=8,"",C1861="","←C列に従業員名を姓名（フルネーム）で入力してください。誤変換にお気を付け下さい。",D1861="","←D列に都道府県を入力してください。",G1861="","←G列に1～3の選択肢を入力してください",H1861="","←H列に金額を入力してください",G1861=3,"",I1861="","←I列に所定労働時間を入力してください"),"")</f>
        <v/>
      </c>
    </row>
    <row r="1862" spans="1:12" ht="16.5" customHeight="1" x14ac:dyDescent="0.4">
      <c r="A1862" s="52" t="str">
        <f t="shared" si="28"/>
        <v/>
      </c>
      <c r="B1862" s="51"/>
      <c r="C1862" s="75"/>
      <c r="D1862" s="51"/>
      <c r="E1862" s="27" t="str" cm="1">
        <f t="array" ref="E1862">IFERROR(_xlfn.IFS(AND($F$4=45566,D1862="徳島"),VLOOKUP(D1862,最低賃金!$A$2:$G$49,2,FALSE),OR($F$4&lt;&gt;45566,D1862&lt;&gt;"徳島"),VLOOKUP(D1862,最低賃金!$A$2:$G$49,4,FALSE)),"")</f>
        <v/>
      </c>
      <c r="F1862" s="27" t="str">
        <f>IFERROR(VLOOKUP(D1862,最低賃金!$A$3:$G$49,6,FALSE),"")</f>
        <v/>
      </c>
      <c r="G1862" s="51"/>
      <c r="H1862" s="19"/>
      <c r="I1862" s="81"/>
      <c r="J1862" s="27" t="str" cm="1">
        <f t="array" ref="J1862">IFERROR(_xlfn.IFS(COUNTBLANK(G1862:I1862)=3,"",H1862="","H列に金額を入力してください",G1862=3,H1862,I1862="","I列に労働時間を入力してください",G1862=1,ROUND(H1862/(I1862*24),0),G1862=2,ROUND(H1862/(I1862*24),0)),"")</f>
        <v/>
      </c>
      <c r="K1862" s="80" t="str" cm="1">
        <f t="array" ref="K1862">IFERROR(_xlfn.IFS(D1862="","",J1862&lt;E1862,"×（法定外・要件外となる従業員です）",J1862&lt;=F1862,"〇",J1862&gt;F1862,"ー（要件外となる従業員です）"),"")</f>
        <v/>
      </c>
      <c r="L1862" s="25" t="str" cm="1">
        <f t="array" ref="L1862">IFERROR(_xlfn.IFS(COUNTBLANK(C1862:J1862)=8,"",C1862="","←C列に従業員名を姓名（フルネーム）で入力してください。誤変換にお気を付け下さい。",D1862="","←D列に都道府県を入力してください。",G1862="","←G列に1～3の選択肢を入力してください",H1862="","←H列に金額を入力してください",G1862=3,"",I1862="","←I列に所定労働時間を入力してください"),"")</f>
        <v/>
      </c>
    </row>
    <row r="1863" spans="1:12" ht="16.5" customHeight="1" x14ac:dyDescent="0.4">
      <c r="A1863" s="52" t="str">
        <f t="shared" si="28"/>
        <v/>
      </c>
      <c r="B1863" s="51"/>
      <c r="C1863" s="75"/>
      <c r="D1863" s="51"/>
      <c r="E1863" s="27" t="str" cm="1">
        <f t="array" ref="E1863">IFERROR(_xlfn.IFS(AND($F$4=45566,D1863="徳島"),VLOOKUP(D1863,最低賃金!$A$2:$G$49,2,FALSE),OR($F$4&lt;&gt;45566,D1863&lt;&gt;"徳島"),VLOOKUP(D1863,最低賃金!$A$2:$G$49,4,FALSE)),"")</f>
        <v/>
      </c>
      <c r="F1863" s="27" t="str">
        <f>IFERROR(VLOOKUP(D1863,最低賃金!$A$3:$G$49,6,FALSE),"")</f>
        <v/>
      </c>
      <c r="G1863" s="51"/>
      <c r="H1863" s="19"/>
      <c r="I1863" s="81"/>
      <c r="J1863" s="27" t="str" cm="1">
        <f t="array" ref="J1863">IFERROR(_xlfn.IFS(COUNTBLANK(G1863:I1863)=3,"",H1863="","H列に金額を入力してください",G1863=3,H1863,I1863="","I列に労働時間を入力してください",G1863=1,ROUND(H1863/(I1863*24),0),G1863=2,ROUND(H1863/(I1863*24),0)),"")</f>
        <v/>
      </c>
      <c r="K1863" s="80" t="str" cm="1">
        <f t="array" ref="K1863">IFERROR(_xlfn.IFS(D1863="","",J1863&lt;E1863,"×（法定外・要件外となる従業員です）",J1863&lt;=F1863,"〇",J1863&gt;F1863,"ー（要件外となる従業員です）"),"")</f>
        <v/>
      </c>
      <c r="L1863" s="25" t="str" cm="1">
        <f t="array" ref="L1863">IFERROR(_xlfn.IFS(COUNTBLANK(C1863:J1863)=8,"",C1863="","←C列に従業員名を姓名（フルネーム）で入力してください。誤変換にお気を付け下さい。",D1863="","←D列に都道府県を入力してください。",G1863="","←G列に1～3の選択肢を入力してください",H1863="","←H列に金額を入力してください",G1863=3,"",I1863="","←I列に所定労働時間を入力してください"),"")</f>
        <v/>
      </c>
    </row>
    <row r="1864" spans="1:12" ht="16.5" customHeight="1" x14ac:dyDescent="0.4">
      <c r="A1864" s="52" t="str">
        <f t="shared" si="28"/>
        <v/>
      </c>
      <c r="B1864" s="51"/>
      <c r="C1864" s="75"/>
      <c r="D1864" s="51"/>
      <c r="E1864" s="27" t="str" cm="1">
        <f t="array" ref="E1864">IFERROR(_xlfn.IFS(AND($F$4=45566,D1864="徳島"),VLOOKUP(D1864,最低賃金!$A$2:$G$49,2,FALSE),OR($F$4&lt;&gt;45566,D1864&lt;&gt;"徳島"),VLOOKUP(D1864,最低賃金!$A$2:$G$49,4,FALSE)),"")</f>
        <v/>
      </c>
      <c r="F1864" s="27" t="str">
        <f>IFERROR(VLOOKUP(D1864,最低賃金!$A$3:$G$49,6,FALSE),"")</f>
        <v/>
      </c>
      <c r="G1864" s="51"/>
      <c r="H1864" s="19"/>
      <c r="I1864" s="81"/>
      <c r="J1864" s="27" t="str" cm="1">
        <f t="array" ref="J1864">IFERROR(_xlfn.IFS(COUNTBLANK(G1864:I1864)=3,"",H1864="","H列に金額を入力してください",G1864=3,H1864,I1864="","I列に労働時間を入力してください",G1864=1,ROUND(H1864/(I1864*24),0),G1864=2,ROUND(H1864/(I1864*24),0)),"")</f>
        <v/>
      </c>
      <c r="K1864" s="80" t="str" cm="1">
        <f t="array" ref="K1864">IFERROR(_xlfn.IFS(D1864="","",J1864&lt;E1864,"×（法定外・要件外となる従業員です）",J1864&lt;=F1864,"〇",J1864&gt;F1864,"ー（要件外となる従業員です）"),"")</f>
        <v/>
      </c>
      <c r="L1864" s="25" t="str" cm="1">
        <f t="array" ref="L1864">IFERROR(_xlfn.IFS(COUNTBLANK(C1864:J1864)=8,"",C1864="","←C列に従業員名を姓名（フルネーム）で入力してください。誤変換にお気を付け下さい。",D1864="","←D列に都道府県を入力してください。",G1864="","←G列に1～3の選択肢を入力してください",H1864="","←H列に金額を入力してください",G1864=3,"",I1864="","←I列に所定労働時間を入力してください"),"")</f>
        <v/>
      </c>
    </row>
    <row r="1865" spans="1:12" ht="16.5" customHeight="1" x14ac:dyDescent="0.4">
      <c r="A1865" s="52" t="str">
        <f t="shared" si="28"/>
        <v/>
      </c>
      <c r="B1865" s="51"/>
      <c r="C1865" s="75"/>
      <c r="D1865" s="51"/>
      <c r="E1865" s="27" t="str" cm="1">
        <f t="array" ref="E1865">IFERROR(_xlfn.IFS(AND($F$4=45566,D1865="徳島"),VLOOKUP(D1865,最低賃金!$A$2:$G$49,2,FALSE),OR($F$4&lt;&gt;45566,D1865&lt;&gt;"徳島"),VLOOKUP(D1865,最低賃金!$A$2:$G$49,4,FALSE)),"")</f>
        <v/>
      </c>
      <c r="F1865" s="27" t="str">
        <f>IFERROR(VLOOKUP(D1865,最低賃金!$A$3:$G$49,6,FALSE),"")</f>
        <v/>
      </c>
      <c r="G1865" s="51"/>
      <c r="H1865" s="19"/>
      <c r="I1865" s="81"/>
      <c r="J1865" s="27" t="str" cm="1">
        <f t="array" ref="J1865">IFERROR(_xlfn.IFS(COUNTBLANK(G1865:I1865)=3,"",H1865="","H列に金額を入力してください",G1865=3,H1865,I1865="","I列に労働時間を入力してください",G1865=1,ROUND(H1865/(I1865*24),0),G1865=2,ROUND(H1865/(I1865*24),0)),"")</f>
        <v/>
      </c>
      <c r="K1865" s="80" t="str" cm="1">
        <f t="array" ref="K1865">IFERROR(_xlfn.IFS(D1865="","",J1865&lt;E1865,"×（法定外・要件外となる従業員です）",J1865&lt;=F1865,"〇",J1865&gt;F1865,"ー（要件外となる従業員です）"),"")</f>
        <v/>
      </c>
      <c r="L1865" s="25" t="str" cm="1">
        <f t="array" ref="L1865">IFERROR(_xlfn.IFS(COUNTBLANK(C1865:J1865)=8,"",C1865="","←C列に従業員名を姓名（フルネーム）で入力してください。誤変換にお気を付け下さい。",D1865="","←D列に都道府県を入力してください。",G1865="","←G列に1～3の選択肢を入力してください",H1865="","←H列に金額を入力してください",G1865=3,"",I1865="","←I列に所定労働時間を入力してください"),"")</f>
        <v/>
      </c>
    </row>
    <row r="1866" spans="1:12" ht="16.5" customHeight="1" x14ac:dyDescent="0.4">
      <c r="A1866" s="52" t="str">
        <f t="shared" si="28"/>
        <v/>
      </c>
      <c r="B1866" s="51"/>
      <c r="C1866" s="75"/>
      <c r="D1866" s="51"/>
      <c r="E1866" s="27" t="str" cm="1">
        <f t="array" ref="E1866">IFERROR(_xlfn.IFS(AND($F$4=45566,D1866="徳島"),VLOOKUP(D1866,最低賃金!$A$2:$G$49,2,FALSE),OR($F$4&lt;&gt;45566,D1866&lt;&gt;"徳島"),VLOOKUP(D1866,最低賃金!$A$2:$G$49,4,FALSE)),"")</f>
        <v/>
      </c>
      <c r="F1866" s="27" t="str">
        <f>IFERROR(VLOOKUP(D1866,最低賃金!$A$3:$G$49,6,FALSE),"")</f>
        <v/>
      </c>
      <c r="G1866" s="51"/>
      <c r="H1866" s="19"/>
      <c r="I1866" s="81"/>
      <c r="J1866" s="27" t="str" cm="1">
        <f t="array" ref="J1866">IFERROR(_xlfn.IFS(COUNTBLANK(G1866:I1866)=3,"",H1866="","H列に金額を入力してください",G1866=3,H1866,I1866="","I列に労働時間を入力してください",G1866=1,ROUND(H1866/(I1866*24),0),G1866=2,ROUND(H1866/(I1866*24),0)),"")</f>
        <v/>
      </c>
      <c r="K1866" s="80" t="str" cm="1">
        <f t="array" ref="K1866">IFERROR(_xlfn.IFS(D1866="","",J1866&lt;E1866,"×（法定外・要件外となる従業員です）",J1866&lt;=F1866,"〇",J1866&gt;F1866,"ー（要件外となる従業員です）"),"")</f>
        <v/>
      </c>
      <c r="L1866" s="25" t="str" cm="1">
        <f t="array" ref="L1866">IFERROR(_xlfn.IFS(COUNTBLANK(C1866:J1866)=8,"",C1866="","←C列に従業員名を姓名（フルネーム）で入力してください。誤変換にお気を付け下さい。",D1866="","←D列に都道府県を入力してください。",G1866="","←G列に1～3の選択肢を入力してください",H1866="","←H列に金額を入力してください",G1866=3,"",I1866="","←I列に所定労働時間を入力してください"),"")</f>
        <v/>
      </c>
    </row>
    <row r="1867" spans="1:12" ht="16.5" customHeight="1" x14ac:dyDescent="0.4">
      <c r="A1867" s="52" t="str">
        <f t="shared" si="28"/>
        <v/>
      </c>
      <c r="B1867" s="51"/>
      <c r="C1867" s="75"/>
      <c r="D1867" s="51"/>
      <c r="E1867" s="27" t="str" cm="1">
        <f t="array" ref="E1867">IFERROR(_xlfn.IFS(AND($F$4=45566,D1867="徳島"),VLOOKUP(D1867,最低賃金!$A$2:$G$49,2,FALSE),OR($F$4&lt;&gt;45566,D1867&lt;&gt;"徳島"),VLOOKUP(D1867,最低賃金!$A$2:$G$49,4,FALSE)),"")</f>
        <v/>
      </c>
      <c r="F1867" s="27" t="str">
        <f>IFERROR(VLOOKUP(D1867,最低賃金!$A$3:$G$49,6,FALSE),"")</f>
        <v/>
      </c>
      <c r="G1867" s="51"/>
      <c r="H1867" s="19"/>
      <c r="I1867" s="81"/>
      <c r="J1867" s="27" t="str" cm="1">
        <f t="array" ref="J1867">IFERROR(_xlfn.IFS(COUNTBLANK(G1867:I1867)=3,"",H1867="","H列に金額を入力してください",G1867=3,H1867,I1867="","I列に労働時間を入力してください",G1867=1,ROUND(H1867/(I1867*24),0),G1867=2,ROUND(H1867/(I1867*24),0)),"")</f>
        <v/>
      </c>
      <c r="K1867" s="80" t="str" cm="1">
        <f t="array" ref="K1867">IFERROR(_xlfn.IFS(D1867="","",J1867&lt;E1867,"×（法定外・要件外となる従業員です）",J1867&lt;=F1867,"〇",J1867&gt;F1867,"ー（要件外となる従業員です）"),"")</f>
        <v/>
      </c>
      <c r="L1867" s="25" t="str" cm="1">
        <f t="array" ref="L1867">IFERROR(_xlfn.IFS(COUNTBLANK(C1867:J1867)=8,"",C1867="","←C列に従業員名を姓名（フルネーム）で入力してください。誤変換にお気を付け下さい。",D1867="","←D列に都道府県を入力してください。",G1867="","←G列に1～3の選択肢を入力してください",H1867="","←H列に金額を入力してください",G1867=3,"",I1867="","←I列に所定労働時間を入力してください"),"")</f>
        <v/>
      </c>
    </row>
    <row r="1868" spans="1:12" ht="16.5" customHeight="1" x14ac:dyDescent="0.4">
      <c r="A1868" s="52" t="str">
        <f t="shared" ref="A1868:A1931" si="29">IF(C1868="","",A1867+1)</f>
        <v/>
      </c>
      <c r="B1868" s="51"/>
      <c r="C1868" s="75"/>
      <c r="D1868" s="51"/>
      <c r="E1868" s="27" t="str" cm="1">
        <f t="array" ref="E1868">IFERROR(_xlfn.IFS(AND($F$4=45566,D1868="徳島"),VLOOKUP(D1868,最低賃金!$A$2:$G$49,2,FALSE),OR($F$4&lt;&gt;45566,D1868&lt;&gt;"徳島"),VLOOKUP(D1868,最低賃金!$A$2:$G$49,4,FALSE)),"")</f>
        <v/>
      </c>
      <c r="F1868" s="27" t="str">
        <f>IFERROR(VLOOKUP(D1868,最低賃金!$A$3:$G$49,6,FALSE),"")</f>
        <v/>
      </c>
      <c r="G1868" s="51"/>
      <c r="H1868" s="19"/>
      <c r="I1868" s="81"/>
      <c r="J1868" s="27" t="str" cm="1">
        <f t="array" ref="J1868">IFERROR(_xlfn.IFS(COUNTBLANK(G1868:I1868)=3,"",H1868="","H列に金額を入力してください",G1868=3,H1868,I1868="","I列に労働時間を入力してください",G1868=1,ROUND(H1868/(I1868*24),0),G1868=2,ROUND(H1868/(I1868*24),0)),"")</f>
        <v/>
      </c>
      <c r="K1868" s="80" t="str" cm="1">
        <f t="array" ref="K1868">IFERROR(_xlfn.IFS(D1868="","",J1868&lt;E1868,"×（法定外・要件外となる従業員です）",J1868&lt;=F1868,"〇",J1868&gt;F1868,"ー（要件外となる従業員です）"),"")</f>
        <v/>
      </c>
      <c r="L1868" s="25" t="str" cm="1">
        <f t="array" ref="L1868">IFERROR(_xlfn.IFS(COUNTBLANK(C1868:J1868)=8,"",C1868="","←C列に従業員名を姓名（フルネーム）で入力してください。誤変換にお気を付け下さい。",D1868="","←D列に都道府県を入力してください。",G1868="","←G列に1～3の選択肢を入力してください",H1868="","←H列に金額を入力してください",G1868=3,"",I1868="","←I列に所定労働時間を入力してください"),"")</f>
        <v/>
      </c>
    </row>
    <row r="1869" spans="1:12" ht="16.5" customHeight="1" x14ac:dyDescent="0.4">
      <c r="A1869" s="52" t="str">
        <f t="shared" si="29"/>
        <v/>
      </c>
      <c r="B1869" s="51"/>
      <c r="C1869" s="75"/>
      <c r="D1869" s="51"/>
      <c r="E1869" s="27" t="str" cm="1">
        <f t="array" ref="E1869">IFERROR(_xlfn.IFS(AND($F$4=45566,D1869="徳島"),VLOOKUP(D1869,最低賃金!$A$2:$G$49,2,FALSE),OR($F$4&lt;&gt;45566,D1869&lt;&gt;"徳島"),VLOOKUP(D1869,最低賃金!$A$2:$G$49,4,FALSE)),"")</f>
        <v/>
      </c>
      <c r="F1869" s="27" t="str">
        <f>IFERROR(VLOOKUP(D1869,最低賃金!$A$3:$G$49,6,FALSE),"")</f>
        <v/>
      </c>
      <c r="G1869" s="51"/>
      <c r="H1869" s="19"/>
      <c r="I1869" s="81"/>
      <c r="J1869" s="27" t="str" cm="1">
        <f t="array" ref="J1869">IFERROR(_xlfn.IFS(COUNTBLANK(G1869:I1869)=3,"",H1869="","H列に金額を入力してください",G1869=3,H1869,I1869="","I列に労働時間を入力してください",G1869=1,ROUND(H1869/(I1869*24),0),G1869=2,ROUND(H1869/(I1869*24),0)),"")</f>
        <v/>
      </c>
      <c r="K1869" s="80" t="str" cm="1">
        <f t="array" ref="K1869">IFERROR(_xlfn.IFS(D1869="","",J1869&lt;E1869,"×（法定外・要件外となる従業員です）",J1869&lt;=F1869,"〇",J1869&gt;F1869,"ー（要件外となる従業員です）"),"")</f>
        <v/>
      </c>
      <c r="L1869" s="25" t="str" cm="1">
        <f t="array" ref="L1869">IFERROR(_xlfn.IFS(COUNTBLANK(C1869:J1869)=8,"",C1869="","←C列に従業員名を姓名（フルネーム）で入力してください。誤変換にお気を付け下さい。",D1869="","←D列に都道府県を入力してください。",G1869="","←G列に1～3の選択肢を入力してください",H1869="","←H列に金額を入力してください",G1869=3,"",I1869="","←I列に所定労働時間を入力してください"),"")</f>
        <v/>
      </c>
    </row>
    <row r="1870" spans="1:12" ht="16.5" customHeight="1" x14ac:dyDescent="0.4">
      <c r="A1870" s="52" t="str">
        <f t="shared" si="29"/>
        <v/>
      </c>
      <c r="B1870" s="51"/>
      <c r="C1870" s="75"/>
      <c r="D1870" s="51"/>
      <c r="E1870" s="27" t="str" cm="1">
        <f t="array" ref="E1870">IFERROR(_xlfn.IFS(AND($F$4=45566,D1870="徳島"),VLOOKUP(D1870,最低賃金!$A$2:$G$49,2,FALSE),OR($F$4&lt;&gt;45566,D1870&lt;&gt;"徳島"),VLOOKUP(D1870,最低賃金!$A$2:$G$49,4,FALSE)),"")</f>
        <v/>
      </c>
      <c r="F1870" s="27" t="str">
        <f>IFERROR(VLOOKUP(D1870,最低賃金!$A$3:$G$49,6,FALSE),"")</f>
        <v/>
      </c>
      <c r="G1870" s="51"/>
      <c r="H1870" s="19"/>
      <c r="I1870" s="81"/>
      <c r="J1870" s="27" t="str" cm="1">
        <f t="array" ref="J1870">IFERROR(_xlfn.IFS(COUNTBLANK(G1870:I1870)=3,"",H1870="","H列に金額を入力してください",G1870=3,H1870,I1870="","I列に労働時間を入力してください",G1870=1,ROUND(H1870/(I1870*24),0),G1870=2,ROUND(H1870/(I1870*24),0)),"")</f>
        <v/>
      </c>
      <c r="K1870" s="80" t="str" cm="1">
        <f t="array" ref="K1870">IFERROR(_xlfn.IFS(D1870="","",J1870&lt;E1870,"×（法定外・要件外となる従業員です）",J1870&lt;=F1870,"〇",J1870&gt;F1870,"ー（要件外となる従業員です）"),"")</f>
        <v/>
      </c>
      <c r="L1870" s="25" t="str" cm="1">
        <f t="array" ref="L1870">IFERROR(_xlfn.IFS(COUNTBLANK(C1870:J1870)=8,"",C1870="","←C列に従業員名を姓名（フルネーム）で入力してください。誤変換にお気を付け下さい。",D1870="","←D列に都道府県を入力してください。",G1870="","←G列に1～3の選択肢を入力してください",H1870="","←H列に金額を入力してください",G1870=3,"",I1870="","←I列に所定労働時間を入力してください"),"")</f>
        <v/>
      </c>
    </row>
    <row r="1871" spans="1:12" ht="16.5" customHeight="1" x14ac:dyDescent="0.4">
      <c r="A1871" s="52" t="str">
        <f t="shared" si="29"/>
        <v/>
      </c>
      <c r="B1871" s="51"/>
      <c r="C1871" s="75"/>
      <c r="D1871" s="51"/>
      <c r="E1871" s="27" t="str" cm="1">
        <f t="array" ref="E1871">IFERROR(_xlfn.IFS(AND($F$4=45566,D1871="徳島"),VLOOKUP(D1871,最低賃金!$A$2:$G$49,2,FALSE),OR($F$4&lt;&gt;45566,D1871&lt;&gt;"徳島"),VLOOKUP(D1871,最低賃金!$A$2:$G$49,4,FALSE)),"")</f>
        <v/>
      </c>
      <c r="F1871" s="27" t="str">
        <f>IFERROR(VLOOKUP(D1871,最低賃金!$A$3:$G$49,6,FALSE),"")</f>
        <v/>
      </c>
      <c r="G1871" s="51"/>
      <c r="H1871" s="19"/>
      <c r="I1871" s="81"/>
      <c r="J1871" s="27" t="str" cm="1">
        <f t="array" ref="J1871">IFERROR(_xlfn.IFS(COUNTBLANK(G1871:I1871)=3,"",H1871="","H列に金額を入力してください",G1871=3,H1871,I1871="","I列に労働時間を入力してください",G1871=1,ROUND(H1871/(I1871*24),0),G1871=2,ROUND(H1871/(I1871*24),0)),"")</f>
        <v/>
      </c>
      <c r="K1871" s="80" t="str" cm="1">
        <f t="array" ref="K1871">IFERROR(_xlfn.IFS(D1871="","",J1871&lt;E1871,"×（法定外・要件外となる従業員です）",J1871&lt;=F1871,"〇",J1871&gt;F1871,"ー（要件外となる従業員です）"),"")</f>
        <v/>
      </c>
      <c r="L1871" s="25" t="str" cm="1">
        <f t="array" ref="L1871">IFERROR(_xlfn.IFS(COUNTBLANK(C1871:J1871)=8,"",C1871="","←C列に従業員名を姓名（フルネーム）で入力してください。誤変換にお気を付け下さい。",D1871="","←D列に都道府県を入力してください。",G1871="","←G列に1～3の選択肢を入力してください",H1871="","←H列に金額を入力してください",G1871=3,"",I1871="","←I列に所定労働時間を入力してください"),"")</f>
        <v/>
      </c>
    </row>
    <row r="1872" spans="1:12" ht="16.5" customHeight="1" x14ac:dyDescent="0.4">
      <c r="A1872" s="52" t="str">
        <f t="shared" si="29"/>
        <v/>
      </c>
      <c r="B1872" s="51"/>
      <c r="C1872" s="75"/>
      <c r="D1872" s="51"/>
      <c r="E1872" s="27" t="str" cm="1">
        <f t="array" ref="E1872">IFERROR(_xlfn.IFS(AND($F$4=45566,D1872="徳島"),VLOOKUP(D1872,最低賃金!$A$2:$G$49,2,FALSE),OR($F$4&lt;&gt;45566,D1872&lt;&gt;"徳島"),VLOOKUP(D1872,最低賃金!$A$2:$G$49,4,FALSE)),"")</f>
        <v/>
      </c>
      <c r="F1872" s="27" t="str">
        <f>IFERROR(VLOOKUP(D1872,最低賃金!$A$3:$G$49,6,FALSE),"")</f>
        <v/>
      </c>
      <c r="G1872" s="51"/>
      <c r="H1872" s="19"/>
      <c r="I1872" s="81"/>
      <c r="J1872" s="27" t="str" cm="1">
        <f t="array" ref="J1872">IFERROR(_xlfn.IFS(COUNTBLANK(G1872:I1872)=3,"",H1872="","H列に金額を入力してください",G1872=3,H1872,I1872="","I列に労働時間を入力してください",G1872=1,ROUND(H1872/(I1872*24),0),G1872=2,ROUND(H1872/(I1872*24),0)),"")</f>
        <v/>
      </c>
      <c r="K1872" s="80" t="str" cm="1">
        <f t="array" ref="K1872">IFERROR(_xlfn.IFS(D1872="","",J1872&lt;E1872,"×（法定外・要件外となる従業員です）",J1872&lt;=F1872,"〇",J1872&gt;F1872,"ー（要件外となる従業員です）"),"")</f>
        <v/>
      </c>
      <c r="L1872" s="25" t="str" cm="1">
        <f t="array" ref="L1872">IFERROR(_xlfn.IFS(COUNTBLANK(C1872:J1872)=8,"",C1872="","←C列に従業員名を姓名（フルネーム）で入力してください。誤変換にお気を付け下さい。",D1872="","←D列に都道府県を入力してください。",G1872="","←G列に1～3の選択肢を入力してください",H1872="","←H列に金額を入力してください",G1872=3,"",I1872="","←I列に所定労働時間を入力してください"),"")</f>
        <v/>
      </c>
    </row>
    <row r="1873" spans="1:12" ht="16.5" customHeight="1" x14ac:dyDescent="0.4">
      <c r="A1873" s="52" t="str">
        <f t="shared" si="29"/>
        <v/>
      </c>
      <c r="B1873" s="51"/>
      <c r="C1873" s="75"/>
      <c r="D1873" s="51"/>
      <c r="E1873" s="27" t="str" cm="1">
        <f t="array" ref="E1873">IFERROR(_xlfn.IFS(AND($F$4=45566,D1873="徳島"),VLOOKUP(D1873,最低賃金!$A$2:$G$49,2,FALSE),OR($F$4&lt;&gt;45566,D1873&lt;&gt;"徳島"),VLOOKUP(D1873,最低賃金!$A$2:$G$49,4,FALSE)),"")</f>
        <v/>
      </c>
      <c r="F1873" s="27" t="str">
        <f>IFERROR(VLOOKUP(D1873,最低賃金!$A$3:$G$49,6,FALSE),"")</f>
        <v/>
      </c>
      <c r="G1873" s="51"/>
      <c r="H1873" s="19"/>
      <c r="I1873" s="81"/>
      <c r="J1873" s="27" t="str" cm="1">
        <f t="array" ref="J1873">IFERROR(_xlfn.IFS(COUNTBLANK(G1873:I1873)=3,"",H1873="","H列に金額を入力してください",G1873=3,H1873,I1873="","I列に労働時間を入力してください",G1873=1,ROUND(H1873/(I1873*24),0),G1873=2,ROUND(H1873/(I1873*24),0)),"")</f>
        <v/>
      </c>
      <c r="K1873" s="80" t="str" cm="1">
        <f t="array" ref="K1873">IFERROR(_xlfn.IFS(D1873="","",J1873&lt;E1873,"×（法定外・要件外となる従業員です）",J1873&lt;=F1873,"〇",J1873&gt;F1873,"ー（要件外となる従業員です）"),"")</f>
        <v/>
      </c>
      <c r="L1873" s="25" t="str" cm="1">
        <f t="array" ref="L1873">IFERROR(_xlfn.IFS(COUNTBLANK(C1873:J1873)=8,"",C1873="","←C列に従業員名を姓名（フルネーム）で入力してください。誤変換にお気を付け下さい。",D1873="","←D列に都道府県を入力してください。",G1873="","←G列に1～3の選択肢を入力してください",H1873="","←H列に金額を入力してください",G1873=3,"",I1873="","←I列に所定労働時間を入力してください"),"")</f>
        <v/>
      </c>
    </row>
    <row r="1874" spans="1:12" ht="16.5" customHeight="1" x14ac:dyDescent="0.4">
      <c r="A1874" s="52" t="str">
        <f t="shared" si="29"/>
        <v/>
      </c>
      <c r="B1874" s="51"/>
      <c r="C1874" s="75"/>
      <c r="D1874" s="51"/>
      <c r="E1874" s="27" t="str" cm="1">
        <f t="array" ref="E1874">IFERROR(_xlfn.IFS(AND($F$4=45566,D1874="徳島"),VLOOKUP(D1874,最低賃金!$A$2:$G$49,2,FALSE),OR($F$4&lt;&gt;45566,D1874&lt;&gt;"徳島"),VLOOKUP(D1874,最低賃金!$A$2:$G$49,4,FALSE)),"")</f>
        <v/>
      </c>
      <c r="F1874" s="27" t="str">
        <f>IFERROR(VLOOKUP(D1874,最低賃金!$A$3:$G$49,6,FALSE),"")</f>
        <v/>
      </c>
      <c r="G1874" s="51"/>
      <c r="H1874" s="19"/>
      <c r="I1874" s="81"/>
      <c r="J1874" s="27" t="str" cm="1">
        <f t="array" ref="J1874">IFERROR(_xlfn.IFS(COUNTBLANK(G1874:I1874)=3,"",H1874="","H列に金額を入力してください",G1874=3,H1874,I1874="","I列に労働時間を入力してください",G1874=1,ROUND(H1874/(I1874*24),0),G1874=2,ROUND(H1874/(I1874*24),0)),"")</f>
        <v/>
      </c>
      <c r="K1874" s="80" t="str" cm="1">
        <f t="array" ref="K1874">IFERROR(_xlfn.IFS(D1874="","",J1874&lt;E1874,"×（法定外・要件外となる従業員です）",J1874&lt;=F1874,"〇",J1874&gt;F1874,"ー（要件外となる従業員です）"),"")</f>
        <v/>
      </c>
      <c r="L1874" s="25" t="str" cm="1">
        <f t="array" ref="L1874">IFERROR(_xlfn.IFS(COUNTBLANK(C1874:J1874)=8,"",C1874="","←C列に従業員名を姓名（フルネーム）で入力してください。誤変換にお気を付け下さい。",D1874="","←D列に都道府県を入力してください。",G1874="","←G列に1～3の選択肢を入力してください",H1874="","←H列に金額を入力してください",G1874=3,"",I1874="","←I列に所定労働時間を入力してください"),"")</f>
        <v/>
      </c>
    </row>
    <row r="1875" spans="1:12" ht="16.5" customHeight="1" x14ac:dyDescent="0.4">
      <c r="A1875" s="52" t="str">
        <f t="shared" si="29"/>
        <v/>
      </c>
      <c r="B1875" s="51"/>
      <c r="C1875" s="75"/>
      <c r="D1875" s="51"/>
      <c r="E1875" s="27" t="str" cm="1">
        <f t="array" ref="E1875">IFERROR(_xlfn.IFS(AND($F$4=45566,D1875="徳島"),VLOOKUP(D1875,最低賃金!$A$2:$G$49,2,FALSE),OR($F$4&lt;&gt;45566,D1875&lt;&gt;"徳島"),VLOOKUP(D1875,最低賃金!$A$2:$G$49,4,FALSE)),"")</f>
        <v/>
      </c>
      <c r="F1875" s="27" t="str">
        <f>IFERROR(VLOOKUP(D1875,最低賃金!$A$3:$G$49,6,FALSE),"")</f>
        <v/>
      </c>
      <c r="G1875" s="51"/>
      <c r="H1875" s="19"/>
      <c r="I1875" s="81"/>
      <c r="J1875" s="27" t="str" cm="1">
        <f t="array" ref="J1875">IFERROR(_xlfn.IFS(COUNTBLANK(G1875:I1875)=3,"",H1875="","H列に金額を入力してください",G1875=3,H1875,I1875="","I列に労働時間を入力してください",G1875=1,ROUND(H1875/(I1875*24),0),G1875=2,ROUND(H1875/(I1875*24),0)),"")</f>
        <v/>
      </c>
      <c r="K1875" s="80" t="str" cm="1">
        <f t="array" ref="K1875">IFERROR(_xlfn.IFS(D1875="","",J1875&lt;E1875,"×（法定外・要件外となる従業員です）",J1875&lt;=F1875,"〇",J1875&gt;F1875,"ー（要件外となる従業員です）"),"")</f>
        <v/>
      </c>
      <c r="L1875" s="25" t="str" cm="1">
        <f t="array" ref="L1875">IFERROR(_xlfn.IFS(COUNTBLANK(C1875:J1875)=8,"",C1875="","←C列に従業員名を姓名（フルネーム）で入力してください。誤変換にお気を付け下さい。",D1875="","←D列に都道府県を入力してください。",G1875="","←G列に1～3の選択肢を入力してください",H1875="","←H列に金額を入力してください",G1875=3,"",I1875="","←I列に所定労働時間を入力してください"),"")</f>
        <v/>
      </c>
    </row>
    <row r="1876" spans="1:12" ht="16.5" customHeight="1" x14ac:dyDescent="0.4">
      <c r="A1876" s="52" t="str">
        <f t="shared" si="29"/>
        <v/>
      </c>
      <c r="B1876" s="51"/>
      <c r="C1876" s="75"/>
      <c r="D1876" s="51"/>
      <c r="E1876" s="27" t="str" cm="1">
        <f t="array" ref="E1876">IFERROR(_xlfn.IFS(AND($F$4=45566,D1876="徳島"),VLOOKUP(D1876,最低賃金!$A$2:$G$49,2,FALSE),OR($F$4&lt;&gt;45566,D1876&lt;&gt;"徳島"),VLOOKUP(D1876,最低賃金!$A$2:$G$49,4,FALSE)),"")</f>
        <v/>
      </c>
      <c r="F1876" s="27" t="str">
        <f>IFERROR(VLOOKUP(D1876,最低賃金!$A$3:$G$49,6,FALSE),"")</f>
        <v/>
      </c>
      <c r="G1876" s="51"/>
      <c r="H1876" s="19"/>
      <c r="I1876" s="81"/>
      <c r="J1876" s="27" t="str" cm="1">
        <f t="array" ref="J1876">IFERROR(_xlfn.IFS(COUNTBLANK(G1876:I1876)=3,"",H1876="","H列に金額を入力してください",G1876=3,H1876,I1876="","I列に労働時間を入力してください",G1876=1,ROUND(H1876/(I1876*24),0),G1876=2,ROUND(H1876/(I1876*24),0)),"")</f>
        <v/>
      </c>
      <c r="K1876" s="80" t="str" cm="1">
        <f t="array" ref="K1876">IFERROR(_xlfn.IFS(D1876="","",J1876&lt;E1876,"×（法定外・要件外となる従業員です）",J1876&lt;=F1876,"〇",J1876&gt;F1876,"ー（要件外となる従業員です）"),"")</f>
        <v/>
      </c>
      <c r="L1876" s="25" t="str" cm="1">
        <f t="array" ref="L1876">IFERROR(_xlfn.IFS(COUNTBLANK(C1876:J1876)=8,"",C1876="","←C列に従業員名を姓名（フルネーム）で入力してください。誤変換にお気を付け下さい。",D1876="","←D列に都道府県を入力してください。",G1876="","←G列に1～3の選択肢を入力してください",H1876="","←H列に金額を入力してください",G1876=3,"",I1876="","←I列に所定労働時間を入力してください"),"")</f>
        <v/>
      </c>
    </row>
    <row r="1877" spans="1:12" ht="16.5" customHeight="1" x14ac:dyDescent="0.4">
      <c r="A1877" s="52" t="str">
        <f t="shared" si="29"/>
        <v/>
      </c>
      <c r="B1877" s="51"/>
      <c r="C1877" s="75"/>
      <c r="D1877" s="51"/>
      <c r="E1877" s="27" t="str" cm="1">
        <f t="array" ref="E1877">IFERROR(_xlfn.IFS(AND($F$4=45566,D1877="徳島"),VLOOKUP(D1877,最低賃金!$A$2:$G$49,2,FALSE),OR($F$4&lt;&gt;45566,D1877&lt;&gt;"徳島"),VLOOKUP(D1877,最低賃金!$A$2:$G$49,4,FALSE)),"")</f>
        <v/>
      </c>
      <c r="F1877" s="27" t="str">
        <f>IFERROR(VLOOKUP(D1877,最低賃金!$A$3:$G$49,6,FALSE),"")</f>
        <v/>
      </c>
      <c r="G1877" s="51"/>
      <c r="H1877" s="19"/>
      <c r="I1877" s="81"/>
      <c r="J1877" s="27" t="str" cm="1">
        <f t="array" ref="J1877">IFERROR(_xlfn.IFS(COUNTBLANK(G1877:I1877)=3,"",H1877="","H列に金額を入力してください",G1877=3,H1877,I1877="","I列に労働時間を入力してください",G1877=1,ROUND(H1877/(I1877*24),0),G1877=2,ROUND(H1877/(I1877*24),0)),"")</f>
        <v/>
      </c>
      <c r="K1877" s="80" t="str" cm="1">
        <f t="array" ref="K1877">IFERROR(_xlfn.IFS(D1877="","",J1877&lt;E1877,"×（法定外・要件外となる従業員です）",J1877&lt;=F1877,"〇",J1877&gt;F1877,"ー（要件外となる従業員です）"),"")</f>
        <v/>
      </c>
      <c r="L1877" s="25" t="str" cm="1">
        <f t="array" ref="L1877">IFERROR(_xlfn.IFS(COUNTBLANK(C1877:J1877)=8,"",C1877="","←C列に従業員名を姓名（フルネーム）で入力してください。誤変換にお気を付け下さい。",D1877="","←D列に都道府県を入力してください。",G1877="","←G列に1～3の選択肢を入力してください",H1877="","←H列に金額を入力してください",G1877=3,"",I1877="","←I列に所定労働時間を入力してください"),"")</f>
        <v/>
      </c>
    </row>
    <row r="1878" spans="1:12" ht="16.5" customHeight="1" x14ac:dyDescent="0.4">
      <c r="A1878" s="52" t="str">
        <f t="shared" si="29"/>
        <v/>
      </c>
      <c r="B1878" s="51"/>
      <c r="C1878" s="75"/>
      <c r="D1878" s="51"/>
      <c r="E1878" s="27" t="str" cm="1">
        <f t="array" ref="E1878">IFERROR(_xlfn.IFS(AND($F$4=45566,D1878="徳島"),VLOOKUP(D1878,最低賃金!$A$2:$G$49,2,FALSE),OR($F$4&lt;&gt;45566,D1878&lt;&gt;"徳島"),VLOOKUP(D1878,最低賃金!$A$2:$G$49,4,FALSE)),"")</f>
        <v/>
      </c>
      <c r="F1878" s="27" t="str">
        <f>IFERROR(VLOOKUP(D1878,最低賃金!$A$3:$G$49,6,FALSE),"")</f>
        <v/>
      </c>
      <c r="G1878" s="51"/>
      <c r="H1878" s="19"/>
      <c r="I1878" s="81"/>
      <c r="J1878" s="27" t="str" cm="1">
        <f t="array" ref="J1878">IFERROR(_xlfn.IFS(COUNTBLANK(G1878:I1878)=3,"",H1878="","H列に金額を入力してください",G1878=3,H1878,I1878="","I列に労働時間を入力してください",G1878=1,ROUND(H1878/(I1878*24),0),G1878=2,ROUND(H1878/(I1878*24),0)),"")</f>
        <v/>
      </c>
      <c r="K1878" s="80" t="str" cm="1">
        <f t="array" ref="K1878">IFERROR(_xlfn.IFS(D1878="","",J1878&lt;E1878,"×（法定外・要件外となる従業員です）",J1878&lt;=F1878,"〇",J1878&gt;F1878,"ー（要件外となる従業員です）"),"")</f>
        <v/>
      </c>
      <c r="L1878" s="25" t="str" cm="1">
        <f t="array" ref="L1878">IFERROR(_xlfn.IFS(COUNTBLANK(C1878:J1878)=8,"",C1878="","←C列に従業員名を姓名（フルネーム）で入力してください。誤変換にお気を付け下さい。",D1878="","←D列に都道府県を入力してください。",G1878="","←G列に1～3の選択肢を入力してください",H1878="","←H列に金額を入力してください",G1878=3,"",I1878="","←I列に所定労働時間を入力してください"),"")</f>
        <v/>
      </c>
    </row>
    <row r="1879" spans="1:12" ht="16.5" customHeight="1" x14ac:dyDescent="0.4">
      <c r="A1879" s="52" t="str">
        <f t="shared" si="29"/>
        <v/>
      </c>
      <c r="B1879" s="51"/>
      <c r="C1879" s="75"/>
      <c r="D1879" s="51"/>
      <c r="E1879" s="27" t="str" cm="1">
        <f t="array" ref="E1879">IFERROR(_xlfn.IFS(AND($F$4=45566,D1879="徳島"),VLOOKUP(D1879,最低賃金!$A$2:$G$49,2,FALSE),OR($F$4&lt;&gt;45566,D1879&lt;&gt;"徳島"),VLOOKUP(D1879,最低賃金!$A$2:$G$49,4,FALSE)),"")</f>
        <v/>
      </c>
      <c r="F1879" s="27" t="str">
        <f>IFERROR(VLOOKUP(D1879,最低賃金!$A$3:$G$49,6,FALSE),"")</f>
        <v/>
      </c>
      <c r="G1879" s="51"/>
      <c r="H1879" s="19"/>
      <c r="I1879" s="81"/>
      <c r="J1879" s="27" t="str" cm="1">
        <f t="array" ref="J1879">IFERROR(_xlfn.IFS(COUNTBLANK(G1879:I1879)=3,"",H1879="","H列に金額を入力してください",G1879=3,H1879,I1879="","I列に労働時間を入力してください",G1879=1,ROUND(H1879/(I1879*24),0),G1879=2,ROUND(H1879/(I1879*24),0)),"")</f>
        <v/>
      </c>
      <c r="K1879" s="80" t="str" cm="1">
        <f t="array" ref="K1879">IFERROR(_xlfn.IFS(D1879="","",J1879&lt;E1879,"×（法定外・要件外となる従業員です）",J1879&lt;=F1879,"〇",J1879&gt;F1879,"ー（要件外となる従業員です）"),"")</f>
        <v/>
      </c>
      <c r="L1879" s="25" t="str" cm="1">
        <f t="array" ref="L1879">IFERROR(_xlfn.IFS(COUNTBLANK(C1879:J1879)=8,"",C1879="","←C列に従業員名を姓名（フルネーム）で入力してください。誤変換にお気を付け下さい。",D1879="","←D列に都道府県を入力してください。",G1879="","←G列に1～3の選択肢を入力してください",H1879="","←H列に金額を入力してください",G1879=3,"",I1879="","←I列に所定労働時間を入力してください"),"")</f>
        <v/>
      </c>
    </row>
    <row r="1880" spans="1:12" ht="16.5" customHeight="1" x14ac:dyDescent="0.4">
      <c r="A1880" s="52" t="str">
        <f t="shared" si="29"/>
        <v/>
      </c>
      <c r="B1880" s="51"/>
      <c r="C1880" s="75"/>
      <c r="D1880" s="51"/>
      <c r="E1880" s="27" t="str" cm="1">
        <f t="array" ref="E1880">IFERROR(_xlfn.IFS(AND($F$4=45566,D1880="徳島"),VLOOKUP(D1880,最低賃金!$A$2:$G$49,2,FALSE),OR($F$4&lt;&gt;45566,D1880&lt;&gt;"徳島"),VLOOKUP(D1880,最低賃金!$A$2:$G$49,4,FALSE)),"")</f>
        <v/>
      </c>
      <c r="F1880" s="27" t="str">
        <f>IFERROR(VLOOKUP(D1880,最低賃金!$A$3:$G$49,6,FALSE),"")</f>
        <v/>
      </c>
      <c r="G1880" s="51"/>
      <c r="H1880" s="19"/>
      <c r="I1880" s="81"/>
      <c r="J1880" s="27" t="str" cm="1">
        <f t="array" ref="J1880">IFERROR(_xlfn.IFS(COUNTBLANK(G1880:I1880)=3,"",H1880="","H列に金額を入力してください",G1880=3,H1880,I1880="","I列に労働時間を入力してください",G1880=1,ROUND(H1880/(I1880*24),0),G1880=2,ROUND(H1880/(I1880*24),0)),"")</f>
        <v/>
      </c>
      <c r="K1880" s="80" t="str" cm="1">
        <f t="array" ref="K1880">IFERROR(_xlfn.IFS(D1880="","",J1880&lt;E1880,"×（法定外・要件外となる従業員です）",J1880&lt;=F1880,"〇",J1880&gt;F1880,"ー（要件外となる従業員です）"),"")</f>
        <v/>
      </c>
      <c r="L1880" s="25" t="str" cm="1">
        <f t="array" ref="L1880">IFERROR(_xlfn.IFS(COUNTBLANK(C1880:J1880)=8,"",C1880="","←C列に従業員名を姓名（フルネーム）で入力してください。誤変換にお気を付け下さい。",D1880="","←D列に都道府県を入力してください。",G1880="","←G列に1～3の選択肢を入力してください",H1880="","←H列に金額を入力してください",G1880=3,"",I1880="","←I列に所定労働時間を入力してください"),"")</f>
        <v/>
      </c>
    </row>
    <row r="1881" spans="1:12" ht="16.5" customHeight="1" x14ac:dyDescent="0.4">
      <c r="A1881" s="52" t="str">
        <f t="shared" si="29"/>
        <v/>
      </c>
      <c r="B1881" s="51"/>
      <c r="C1881" s="75"/>
      <c r="D1881" s="51"/>
      <c r="E1881" s="27" t="str" cm="1">
        <f t="array" ref="E1881">IFERROR(_xlfn.IFS(AND($F$4=45566,D1881="徳島"),VLOOKUP(D1881,最低賃金!$A$2:$G$49,2,FALSE),OR($F$4&lt;&gt;45566,D1881&lt;&gt;"徳島"),VLOOKUP(D1881,最低賃金!$A$2:$G$49,4,FALSE)),"")</f>
        <v/>
      </c>
      <c r="F1881" s="27" t="str">
        <f>IFERROR(VLOOKUP(D1881,最低賃金!$A$3:$G$49,6,FALSE),"")</f>
        <v/>
      </c>
      <c r="G1881" s="51"/>
      <c r="H1881" s="19"/>
      <c r="I1881" s="81"/>
      <c r="J1881" s="27" t="str" cm="1">
        <f t="array" ref="J1881">IFERROR(_xlfn.IFS(COUNTBLANK(G1881:I1881)=3,"",H1881="","H列に金額を入力してください",G1881=3,H1881,I1881="","I列に労働時間を入力してください",G1881=1,ROUND(H1881/(I1881*24),0),G1881=2,ROUND(H1881/(I1881*24),0)),"")</f>
        <v/>
      </c>
      <c r="K1881" s="80" t="str" cm="1">
        <f t="array" ref="K1881">IFERROR(_xlfn.IFS(D1881="","",J1881&lt;E1881,"×（法定外・要件外となる従業員です）",J1881&lt;=F1881,"〇",J1881&gt;F1881,"ー（要件外となる従業員です）"),"")</f>
        <v/>
      </c>
      <c r="L1881" s="25" t="str" cm="1">
        <f t="array" ref="L1881">IFERROR(_xlfn.IFS(COUNTBLANK(C1881:J1881)=8,"",C1881="","←C列に従業員名を姓名（フルネーム）で入力してください。誤変換にお気を付け下さい。",D1881="","←D列に都道府県を入力してください。",G1881="","←G列に1～3の選択肢を入力してください",H1881="","←H列に金額を入力してください",G1881=3,"",I1881="","←I列に所定労働時間を入力してください"),"")</f>
        <v/>
      </c>
    </row>
    <row r="1882" spans="1:12" ht="16.5" customHeight="1" x14ac:dyDescent="0.4">
      <c r="A1882" s="52" t="str">
        <f t="shared" si="29"/>
        <v/>
      </c>
      <c r="B1882" s="51"/>
      <c r="C1882" s="75"/>
      <c r="D1882" s="51"/>
      <c r="E1882" s="27" t="str" cm="1">
        <f t="array" ref="E1882">IFERROR(_xlfn.IFS(AND($F$4=45566,D1882="徳島"),VLOOKUP(D1882,最低賃金!$A$2:$G$49,2,FALSE),OR($F$4&lt;&gt;45566,D1882&lt;&gt;"徳島"),VLOOKUP(D1882,最低賃金!$A$2:$G$49,4,FALSE)),"")</f>
        <v/>
      </c>
      <c r="F1882" s="27" t="str">
        <f>IFERROR(VLOOKUP(D1882,最低賃金!$A$3:$G$49,6,FALSE),"")</f>
        <v/>
      </c>
      <c r="G1882" s="51"/>
      <c r="H1882" s="19"/>
      <c r="I1882" s="81"/>
      <c r="J1882" s="27" t="str" cm="1">
        <f t="array" ref="J1882">IFERROR(_xlfn.IFS(COUNTBLANK(G1882:I1882)=3,"",H1882="","H列に金額を入力してください",G1882=3,H1882,I1882="","I列に労働時間を入力してください",G1882=1,ROUND(H1882/(I1882*24),0),G1882=2,ROUND(H1882/(I1882*24),0)),"")</f>
        <v/>
      </c>
      <c r="K1882" s="80" t="str" cm="1">
        <f t="array" ref="K1882">IFERROR(_xlfn.IFS(D1882="","",J1882&lt;E1882,"×（法定外・要件外となる従業員です）",J1882&lt;=F1882,"〇",J1882&gt;F1882,"ー（要件外となる従業員です）"),"")</f>
        <v/>
      </c>
      <c r="L1882" s="25" t="str" cm="1">
        <f t="array" ref="L1882">IFERROR(_xlfn.IFS(COUNTBLANK(C1882:J1882)=8,"",C1882="","←C列に従業員名を姓名（フルネーム）で入力してください。誤変換にお気を付け下さい。",D1882="","←D列に都道府県を入力してください。",G1882="","←G列に1～3の選択肢を入力してください",H1882="","←H列に金額を入力してください",G1882=3,"",I1882="","←I列に所定労働時間を入力してください"),"")</f>
        <v/>
      </c>
    </row>
    <row r="1883" spans="1:12" ht="16.5" customHeight="1" x14ac:dyDescent="0.4">
      <c r="A1883" s="52" t="str">
        <f t="shared" si="29"/>
        <v/>
      </c>
      <c r="B1883" s="51"/>
      <c r="C1883" s="75"/>
      <c r="D1883" s="51"/>
      <c r="E1883" s="27" t="str" cm="1">
        <f t="array" ref="E1883">IFERROR(_xlfn.IFS(AND($F$4=45566,D1883="徳島"),VLOOKUP(D1883,最低賃金!$A$2:$G$49,2,FALSE),OR($F$4&lt;&gt;45566,D1883&lt;&gt;"徳島"),VLOOKUP(D1883,最低賃金!$A$2:$G$49,4,FALSE)),"")</f>
        <v/>
      </c>
      <c r="F1883" s="27" t="str">
        <f>IFERROR(VLOOKUP(D1883,最低賃金!$A$3:$G$49,6,FALSE),"")</f>
        <v/>
      </c>
      <c r="G1883" s="51"/>
      <c r="H1883" s="19"/>
      <c r="I1883" s="81"/>
      <c r="J1883" s="27" t="str" cm="1">
        <f t="array" ref="J1883">IFERROR(_xlfn.IFS(COUNTBLANK(G1883:I1883)=3,"",H1883="","H列に金額を入力してください",G1883=3,H1883,I1883="","I列に労働時間を入力してください",G1883=1,ROUND(H1883/(I1883*24),0),G1883=2,ROUND(H1883/(I1883*24),0)),"")</f>
        <v/>
      </c>
      <c r="K1883" s="80" t="str" cm="1">
        <f t="array" ref="K1883">IFERROR(_xlfn.IFS(D1883="","",J1883&lt;E1883,"×（法定外・要件外となる従業員です）",J1883&lt;=F1883,"〇",J1883&gt;F1883,"ー（要件外となる従業員です）"),"")</f>
        <v/>
      </c>
      <c r="L1883" s="25" t="str" cm="1">
        <f t="array" ref="L1883">IFERROR(_xlfn.IFS(COUNTBLANK(C1883:J1883)=8,"",C1883="","←C列に従業員名を姓名（フルネーム）で入力してください。誤変換にお気を付け下さい。",D1883="","←D列に都道府県を入力してください。",G1883="","←G列に1～3の選択肢を入力してください",H1883="","←H列に金額を入力してください",G1883=3,"",I1883="","←I列に所定労働時間を入力してください"),"")</f>
        <v/>
      </c>
    </row>
    <row r="1884" spans="1:12" ht="16.5" customHeight="1" x14ac:dyDescent="0.4">
      <c r="A1884" s="52" t="str">
        <f t="shared" si="29"/>
        <v/>
      </c>
      <c r="B1884" s="51"/>
      <c r="C1884" s="75"/>
      <c r="D1884" s="51"/>
      <c r="E1884" s="27" t="str" cm="1">
        <f t="array" ref="E1884">IFERROR(_xlfn.IFS(AND($F$4=45566,D1884="徳島"),VLOOKUP(D1884,最低賃金!$A$2:$G$49,2,FALSE),OR($F$4&lt;&gt;45566,D1884&lt;&gt;"徳島"),VLOOKUP(D1884,最低賃金!$A$2:$G$49,4,FALSE)),"")</f>
        <v/>
      </c>
      <c r="F1884" s="27" t="str">
        <f>IFERROR(VLOOKUP(D1884,最低賃金!$A$3:$G$49,6,FALSE),"")</f>
        <v/>
      </c>
      <c r="G1884" s="51"/>
      <c r="H1884" s="19"/>
      <c r="I1884" s="81"/>
      <c r="J1884" s="27" t="str" cm="1">
        <f t="array" ref="J1884">IFERROR(_xlfn.IFS(COUNTBLANK(G1884:I1884)=3,"",H1884="","H列に金額を入力してください",G1884=3,H1884,I1884="","I列に労働時間を入力してください",G1884=1,ROUND(H1884/(I1884*24),0),G1884=2,ROUND(H1884/(I1884*24),0)),"")</f>
        <v/>
      </c>
      <c r="K1884" s="80" t="str" cm="1">
        <f t="array" ref="K1884">IFERROR(_xlfn.IFS(D1884="","",J1884&lt;E1884,"×（法定外・要件外となる従業員です）",J1884&lt;=F1884,"〇",J1884&gt;F1884,"ー（要件外となる従業員です）"),"")</f>
        <v/>
      </c>
      <c r="L1884" s="25" t="str" cm="1">
        <f t="array" ref="L1884">IFERROR(_xlfn.IFS(COUNTBLANK(C1884:J1884)=8,"",C1884="","←C列に従業員名を姓名（フルネーム）で入力してください。誤変換にお気を付け下さい。",D1884="","←D列に都道府県を入力してください。",G1884="","←G列に1～3の選択肢を入力してください",H1884="","←H列に金額を入力してください",G1884=3,"",I1884="","←I列に所定労働時間を入力してください"),"")</f>
        <v/>
      </c>
    </row>
    <row r="1885" spans="1:12" ht="16.5" customHeight="1" x14ac:dyDescent="0.4">
      <c r="A1885" s="52" t="str">
        <f t="shared" si="29"/>
        <v/>
      </c>
      <c r="B1885" s="51"/>
      <c r="C1885" s="75"/>
      <c r="D1885" s="51"/>
      <c r="E1885" s="27" t="str" cm="1">
        <f t="array" ref="E1885">IFERROR(_xlfn.IFS(AND($F$4=45566,D1885="徳島"),VLOOKUP(D1885,最低賃金!$A$2:$G$49,2,FALSE),OR($F$4&lt;&gt;45566,D1885&lt;&gt;"徳島"),VLOOKUP(D1885,最低賃金!$A$2:$G$49,4,FALSE)),"")</f>
        <v/>
      </c>
      <c r="F1885" s="27" t="str">
        <f>IFERROR(VLOOKUP(D1885,最低賃金!$A$3:$G$49,6,FALSE),"")</f>
        <v/>
      </c>
      <c r="G1885" s="51"/>
      <c r="H1885" s="19"/>
      <c r="I1885" s="81"/>
      <c r="J1885" s="27" t="str" cm="1">
        <f t="array" ref="J1885">IFERROR(_xlfn.IFS(COUNTBLANK(G1885:I1885)=3,"",H1885="","H列に金額を入力してください",G1885=3,H1885,I1885="","I列に労働時間を入力してください",G1885=1,ROUND(H1885/(I1885*24),0),G1885=2,ROUND(H1885/(I1885*24),0)),"")</f>
        <v/>
      </c>
      <c r="K1885" s="80" t="str" cm="1">
        <f t="array" ref="K1885">IFERROR(_xlfn.IFS(D1885="","",J1885&lt;E1885,"×（法定外・要件外となる従業員です）",J1885&lt;=F1885,"〇",J1885&gt;F1885,"ー（要件外となる従業員です）"),"")</f>
        <v/>
      </c>
      <c r="L1885" s="25" t="str" cm="1">
        <f t="array" ref="L1885">IFERROR(_xlfn.IFS(COUNTBLANK(C1885:J1885)=8,"",C1885="","←C列に従業員名を姓名（フルネーム）で入力してください。誤変換にお気を付け下さい。",D1885="","←D列に都道府県を入力してください。",G1885="","←G列に1～3の選択肢を入力してください",H1885="","←H列に金額を入力してください",G1885=3,"",I1885="","←I列に所定労働時間を入力してください"),"")</f>
        <v/>
      </c>
    </row>
    <row r="1886" spans="1:12" ht="16.5" customHeight="1" x14ac:dyDescent="0.4">
      <c r="A1886" s="52" t="str">
        <f t="shared" si="29"/>
        <v/>
      </c>
      <c r="B1886" s="51"/>
      <c r="C1886" s="75"/>
      <c r="D1886" s="51"/>
      <c r="E1886" s="27" t="str" cm="1">
        <f t="array" ref="E1886">IFERROR(_xlfn.IFS(AND($F$4=45566,D1886="徳島"),VLOOKUP(D1886,最低賃金!$A$2:$G$49,2,FALSE),OR($F$4&lt;&gt;45566,D1886&lt;&gt;"徳島"),VLOOKUP(D1886,最低賃金!$A$2:$G$49,4,FALSE)),"")</f>
        <v/>
      </c>
      <c r="F1886" s="27" t="str">
        <f>IFERROR(VLOOKUP(D1886,最低賃金!$A$3:$G$49,6,FALSE),"")</f>
        <v/>
      </c>
      <c r="G1886" s="51"/>
      <c r="H1886" s="19"/>
      <c r="I1886" s="81"/>
      <c r="J1886" s="27" t="str" cm="1">
        <f t="array" ref="J1886">IFERROR(_xlfn.IFS(COUNTBLANK(G1886:I1886)=3,"",H1886="","H列に金額を入力してください",G1886=3,H1886,I1886="","I列に労働時間を入力してください",G1886=1,ROUND(H1886/(I1886*24),0),G1886=2,ROUND(H1886/(I1886*24),0)),"")</f>
        <v/>
      </c>
      <c r="K1886" s="80" t="str" cm="1">
        <f t="array" ref="K1886">IFERROR(_xlfn.IFS(D1886="","",J1886&lt;E1886,"×（法定外・要件外となる従業員です）",J1886&lt;=F1886,"〇",J1886&gt;F1886,"ー（要件外となる従業員です）"),"")</f>
        <v/>
      </c>
      <c r="L1886" s="25" t="str" cm="1">
        <f t="array" ref="L1886">IFERROR(_xlfn.IFS(COUNTBLANK(C1886:J1886)=8,"",C1886="","←C列に従業員名を姓名（フルネーム）で入力してください。誤変換にお気を付け下さい。",D1886="","←D列に都道府県を入力してください。",G1886="","←G列に1～3の選択肢を入力してください",H1886="","←H列に金額を入力してください",G1886=3,"",I1886="","←I列に所定労働時間を入力してください"),"")</f>
        <v/>
      </c>
    </row>
    <row r="1887" spans="1:12" ht="16.5" customHeight="1" x14ac:dyDescent="0.4">
      <c r="A1887" s="52" t="str">
        <f t="shared" si="29"/>
        <v/>
      </c>
      <c r="B1887" s="51"/>
      <c r="C1887" s="75"/>
      <c r="D1887" s="51"/>
      <c r="E1887" s="27" t="str" cm="1">
        <f t="array" ref="E1887">IFERROR(_xlfn.IFS(AND($F$4=45566,D1887="徳島"),VLOOKUP(D1887,最低賃金!$A$2:$G$49,2,FALSE),OR($F$4&lt;&gt;45566,D1887&lt;&gt;"徳島"),VLOOKUP(D1887,最低賃金!$A$2:$G$49,4,FALSE)),"")</f>
        <v/>
      </c>
      <c r="F1887" s="27" t="str">
        <f>IFERROR(VLOOKUP(D1887,最低賃金!$A$3:$G$49,6,FALSE),"")</f>
        <v/>
      </c>
      <c r="G1887" s="51"/>
      <c r="H1887" s="19"/>
      <c r="I1887" s="81"/>
      <c r="J1887" s="27" t="str" cm="1">
        <f t="array" ref="J1887">IFERROR(_xlfn.IFS(COUNTBLANK(G1887:I1887)=3,"",H1887="","H列に金額を入力してください",G1887=3,H1887,I1887="","I列に労働時間を入力してください",G1887=1,ROUND(H1887/(I1887*24),0),G1887=2,ROUND(H1887/(I1887*24),0)),"")</f>
        <v/>
      </c>
      <c r="K1887" s="80" t="str" cm="1">
        <f t="array" ref="K1887">IFERROR(_xlfn.IFS(D1887="","",J1887&lt;E1887,"×（法定外・要件外となる従業員です）",J1887&lt;=F1887,"〇",J1887&gt;F1887,"ー（要件外となる従業員です）"),"")</f>
        <v/>
      </c>
      <c r="L1887" s="25" t="str" cm="1">
        <f t="array" ref="L1887">IFERROR(_xlfn.IFS(COUNTBLANK(C1887:J1887)=8,"",C1887="","←C列に従業員名を姓名（フルネーム）で入力してください。誤変換にお気を付け下さい。",D1887="","←D列に都道府県を入力してください。",G1887="","←G列に1～3の選択肢を入力してください",H1887="","←H列に金額を入力してください",G1887=3,"",I1887="","←I列に所定労働時間を入力してください"),"")</f>
        <v/>
      </c>
    </row>
    <row r="1888" spans="1:12" ht="16.5" customHeight="1" x14ac:dyDescent="0.4">
      <c r="A1888" s="52" t="str">
        <f t="shared" si="29"/>
        <v/>
      </c>
      <c r="B1888" s="51"/>
      <c r="C1888" s="75"/>
      <c r="D1888" s="51"/>
      <c r="E1888" s="27" t="str" cm="1">
        <f t="array" ref="E1888">IFERROR(_xlfn.IFS(AND($F$4=45566,D1888="徳島"),VLOOKUP(D1888,最低賃金!$A$2:$G$49,2,FALSE),OR($F$4&lt;&gt;45566,D1888&lt;&gt;"徳島"),VLOOKUP(D1888,最低賃金!$A$2:$G$49,4,FALSE)),"")</f>
        <v/>
      </c>
      <c r="F1888" s="27" t="str">
        <f>IFERROR(VLOOKUP(D1888,最低賃金!$A$3:$G$49,6,FALSE),"")</f>
        <v/>
      </c>
      <c r="G1888" s="51"/>
      <c r="H1888" s="19"/>
      <c r="I1888" s="81"/>
      <c r="J1888" s="27" t="str" cm="1">
        <f t="array" ref="J1888">IFERROR(_xlfn.IFS(COUNTBLANK(G1888:I1888)=3,"",H1888="","H列に金額を入力してください",G1888=3,H1888,I1888="","I列に労働時間を入力してください",G1888=1,ROUND(H1888/(I1888*24),0),G1888=2,ROUND(H1888/(I1888*24),0)),"")</f>
        <v/>
      </c>
      <c r="K1888" s="80" t="str" cm="1">
        <f t="array" ref="K1888">IFERROR(_xlfn.IFS(D1888="","",J1888&lt;E1888,"×（法定外・要件外となる従業員です）",J1888&lt;=F1888,"〇",J1888&gt;F1888,"ー（要件外となる従業員です）"),"")</f>
        <v/>
      </c>
      <c r="L1888" s="25" t="str" cm="1">
        <f t="array" ref="L1888">IFERROR(_xlfn.IFS(COUNTBLANK(C1888:J1888)=8,"",C1888="","←C列に従業員名を姓名（フルネーム）で入力してください。誤変換にお気を付け下さい。",D1888="","←D列に都道府県を入力してください。",G1888="","←G列に1～3の選択肢を入力してください",H1888="","←H列に金額を入力してください",G1888=3,"",I1888="","←I列に所定労働時間を入力してください"),"")</f>
        <v/>
      </c>
    </row>
    <row r="1889" spans="1:12" ht="16.5" customHeight="1" x14ac:dyDescent="0.4">
      <c r="A1889" s="52" t="str">
        <f t="shared" si="29"/>
        <v/>
      </c>
      <c r="B1889" s="51"/>
      <c r="C1889" s="75"/>
      <c r="D1889" s="51"/>
      <c r="E1889" s="27" t="str" cm="1">
        <f t="array" ref="E1889">IFERROR(_xlfn.IFS(AND($F$4=45566,D1889="徳島"),VLOOKUP(D1889,最低賃金!$A$2:$G$49,2,FALSE),OR($F$4&lt;&gt;45566,D1889&lt;&gt;"徳島"),VLOOKUP(D1889,最低賃金!$A$2:$G$49,4,FALSE)),"")</f>
        <v/>
      </c>
      <c r="F1889" s="27" t="str">
        <f>IFERROR(VLOOKUP(D1889,最低賃金!$A$3:$G$49,6,FALSE),"")</f>
        <v/>
      </c>
      <c r="G1889" s="51"/>
      <c r="H1889" s="19"/>
      <c r="I1889" s="81"/>
      <c r="J1889" s="27" t="str" cm="1">
        <f t="array" ref="J1889">IFERROR(_xlfn.IFS(COUNTBLANK(G1889:I1889)=3,"",H1889="","H列に金額を入力してください",G1889=3,H1889,I1889="","I列に労働時間を入力してください",G1889=1,ROUND(H1889/(I1889*24),0),G1889=2,ROUND(H1889/(I1889*24),0)),"")</f>
        <v/>
      </c>
      <c r="K1889" s="80" t="str" cm="1">
        <f t="array" ref="K1889">IFERROR(_xlfn.IFS(D1889="","",J1889&lt;E1889,"×（法定外・要件外となる従業員です）",J1889&lt;=F1889,"〇",J1889&gt;F1889,"ー（要件外となる従業員です）"),"")</f>
        <v/>
      </c>
      <c r="L1889" s="25" t="str" cm="1">
        <f t="array" ref="L1889">IFERROR(_xlfn.IFS(COUNTBLANK(C1889:J1889)=8,"",C1889="","←C列に従業員名を姓名（フルネーム）で入力してください。誤変換にお気を付け下さい。",D1889="","←D列に都道府県を入力してください。",G1889="","←G列に1～3の選択肢を入力してください",H1889="","←H列に金額を入力してください",G1889=3,"",I1889="","←I列に所定労働時間を入力してください"),"")</f>
        <v/>
      </c>
    </row>
    <row r="1890" spans="1:12" ht="16.5" customHeight="1" x14ac:dyDescent="0.4">
      <c r="A1890" s="52" t="str">
        <f t="shared" si="29"/>
        <v/>
      </c>
      <c r="B1890" s="51"/>
      <c r="C1890" s="75"/>
      <c r="D1890" s="51"/>
      <c r="E1890" s="27" t="str" cm="1">
        <f t="array" ref="E1890">IFERROR(_xlfn.IFS(AND($F$4=45566,D1890="徳島"),VLOOKUP(D1890,最低賃金!$A$2:$G$49,2,FALSE),OR($F$4&lt;&gt;45566,D1890&lt;&gt;"徳島"),VLOOKUP(D1890,最低賃金!$A$2:$G$49,4,FALSE)),"")</f>
        <v/>
      </c>
      <c r="F1890" s="27" t="str">
        <f>IFERROR(VLOOKUP(D1890,最低賃金!$A$3:$G$49,6,FALSE),"")</f>
        <v/>
      </c>
      <c r="G1890" s="51"/>
      <c r="H1890" s="19"/>
      <c r="I1890" s="81"/>
      <c r="J1890" s="27" t="str" cm="1">
        <f t="array" ref="J1890">IFERROR(_xlfn.IFS(COUNTBLANK(G1890:I1890)=3,"",H1890="","H列に金額を入力してください",G1890=3,H1890,I1890="","I列に労働時間を入力してください",G1890=1,ROUND(H1890/(I1890*24),0),G1890=2,ROUND(H1890/(I1890*24),0)),"")</f>
        <v/>
      </c>
      <c r="K1890" s="80" t="str" cm="1">
        <f t="array" ref="K1890">IFERROR(_xlfn.IFS(D1890="","",J1890&lt;E1890,"×（法定外・要件外となる従業員です）",J1890&lt;=F1890,"〇",J1890&gt;F1890,"ー（要件外となる従業員です）"),"")</f>
        <v/>
      </c>
      <c r="L1890" s="25" t="str" cm="1">
        <f t="array" ref="L1890">IFERROR(_xlfn.IFS(COUNTBLANK(C1890:J1890)=8,"",C1890="","←C列に従業員名を姓名（フルネーム）で入力してください。誤変換にお気を付け下さい。",D1890="","←D列に都道府県を入力してください。",G1890="","←G列に1～3の選択肢を入力してください",H1890="","←H列に金額を入力してください",G1890=3,"",I1890="","←I列に所定労働時間を入力してください"),"")</f>
        <v/>
      </c>
    </row>
    <row r="1891" spans="1:12" ht="16.5" customHeight="1" x14ac:dyDescent="0.4">
      <c r="A1891" s="52" t="str">
        <f t="shared" si="29"/>
        <v/>
      </c>
      <c r="B1891" s="51"/>
      <c r="C1891" s="75"/>
      <c r="D1891" s="51"/>
      <c r="E1891" s="27" t="str" cm="1">
        <f t="array" ref="E1891">IFERROR(_xlfn.IFS(AND($F$4=45566,D1891="徳島"),VLOOKUP(D1891,最低賃金!$A$2:$G$49,2,FALSE),OR($F$4&lt;&gt;45566,D1891&lt;&gt;"徳島"),VLOOKUP(D1891,最低賃金!$A$2:$G$49,4,FALSE)),"")</f>
        <v/>
      </c>
      <c r="F1891" s="27" t="str">
        <f>IFERROR(VLOOKUP(D1891,最低賃金!$A$3:$G$49,6,FALSE),"")</f>
        <v/>
      </c>
      <c r="G1891" s="51"/>
      <c r="H1891" s="19"/>
      <c r="I1891" s="81"/>
      <c r="J1891" s="27" t="str" cm="1">
        <f t="array" ref="J1891">IFERROR(_xlfn.IFS(COUNTBLANK(G1891:I1891)=3,"",H1891="","H列に金額を入力してください",G1891=3,H1891,I1891="","I列に労働時間を入力してください",G1891=1,ROUND(H1891/(I1891*24),0),G1891=2,ROUND(H1891/(I1891*24),0)),"")</f>
        <v/>
      </c>
      <c r="K1891" s="80" t="str" cm="1">
        <f t="array" ref="K1891">IFERROR(_xlfn.IFS(D1891="","",J1891&lt;E1891,"×（法定外・要件外となる従業員です）",J1891&lt;=F1891,"〇",J1891&gt;F1891,"ー（要件外となる従業員です）"),"")</f>
        <v/>
      </c>
      <c r="L1891" s="25" t="str" cm="1">
        <f t="array" ref="L1891">IFERROR(_xlfn.IFS(COUNTBLANK(C1891:J1891)=8,"",C1891="","←C列に従業員名を姓名（フルネーム）で入力してください。誤変換にお気を付け下さい。",D1891="","←D列に都道府県を入力してください。",G1891="","←G列に1～3の選択肢を入力してください",H1891="","←H列に金額を入力してください",G1891=3,"",I1891="","←I列に所定労働時間を入力してください"),"")</f>
        <v/>
      </c>
    </row>
    <row r="1892" spans="1:12" ht="16.5" customHeight="1" x14ac:dyDescent="0.4">
      <c r="A1892" s="52" t="str">
        <f t="shared" si="29"/>
        <v/>
      </c>
      <c r="B1892" s="51"/>
      <c r="C1892" s="75"/>
      <c r="D1892" s="51"/>
      <c r="E1892" s="27" t="str" cm="1">
        <f t="array" ref="E1892">IFERROR(_xlfn.IFS(AND($F$4=45566,D1892="徳島"),VLOOKUP(D1892,最低賃金!$A$2:$G$49,2,FALSE),OR($F$4&lt;&gt;45566,D1892&lt;&gt;"徳島"),VLOOKUP(D1892,最低賃金!$A$2:$G$49,4,FALSE)),"")</f>
        <v/>
      </c>
      <c r="F1892" s="27" t="str">
        <f>IFERROR(VLOOKUP(D1892,最低賃金!$A$3:$G$49,6,FALSE),"")</f>
        <v/>
      </c>
      <c r="G1892" s="51"/>
      <c r="H1892" s="19"/>
      <c r="I1892" s="81"/>
      <c r="J1892" s="27" t="str" cm="1">
        <f t="array" ref="J1892">IFERROR(_xlfn.IFS(COUNTBLANK(G1892:I1892)=3,"",H1892="","H列に金額を入力してください",G1892=3,H1892,I1892="","I列に労働時間を入力してください",G1892=1,ROUND(H1892/(I1892*24),0),G1892=2,ROUND(H1892/(I1892*24),0)),"")</f>
        <v/>
      </c>
      <c r="K1892" s="80" t="str" cm="1">
        <f t="array" ref="K1892">IFERROR(_xlfn.IFS(D1892="","",J1892&lt;E1892,"×（法定外・要件外となる従業員です）",J1892&lt;=F1892,"〇",J1892&gt;F1892,"ー（要件外となる従業員です）"),"")</f>
        <v/>
      </c>
      <c r="L1892" s="25" t="str" cm="1">
        <f t="array" ref="L1892">IFERROR(_xlfn.IFS(COUNTBLANK(C1892:J1892)=8,"",C1892="","←C列に従業員名を姓名（フルネーム）で入力してください。誤変換にお気を付け下さい。",D1892="","←D列に都道府県を入力してください。",G1892="","←G列に1～3の選択肢を入力してください",H1892="","←H列に金額を入力してください",G1892=3,"",I1892="","←I列に所定労働時間を入力してください"),"")</f>
        <v/>
      </c>
    </row>
    <row r="1893" spans="1:12" ht="16.5" customHeight="1" x14ac:dyDescent="0.4">
      <c r="A1893" s="52" t="str">
        <f t="shared" si="29"/>
        <v/>
      </c>
      <c r="B1893" s="51"/>
      <c r="C1893" s="75"/>
      <c r="D1893" s="51"/>
      <c r="E1893" s="27" t="str" cm="1">
        <f t="array" ref="E1893">IFERROR(_xlfn.IFS(AND($F$4=45566,D1893="徳島"),VLOOKUP(D1893,最低賃金!$A$2:$G$49,2,FALSE),OR($F$4&lt;&gt;45566,D1893&lt;&gt;"徳島"),VLOOKUP(D1893,最低賃金!$A$2:$G$49,4,FALSE)),"")</f>
        <v/>
      </c>
      <c r="F1893" s="27" t="str">
        <f>IFERROR(VLOOKUP(D1893,最低賃金!$A$3:$G$49,6,FALSE),"")</f>
        <v/>
      </c>
      <c r="G1893" s="51"/>
      <c r="H1893" s="19"/>
      <c r="I1893" s="81"/>
      <c r="J1893" s="27" t="str" cm="1">
        <f t="array" ref="J1893">IFERROR(_xlfn.IFS(COUNTBLANK(G1893:I1893)=3,"",H1893="","H列に金額を入力してください",G1893=3,H1893,I1893="","I列に労働時間を入力してください",G1893=1,ROUND(H1893/(I1893*24),0),G1893=2,ROUND(H1893/(I1893*24),0)),"")</f>
        <v/>
      </c>
      <c r="K1893" s="80" t="str" cm="1">
        <f t="array" ref="K1893">IFERROR(_xlfn.IFS(D1893="","",J1893&lt;E1893,"×（法定外・要件外となる従業員です）",J1893&lt;=F1893,"〇",J1893&gt;F1893,"ー（要件外となる従業員です）"),"")</f>
        <v/>
      </c>
      <c r="L1893" s="25" t="str" cm="1">
        <f t="array" ref="L1893">IFERROR(_xlfn.IFS(COUNTBLANK(C1893:J1893)=8,"",C1893="","←C列に従業員名を姓名（フルネーム）で入力してください。誤変換にお気を付け下さい。",D1893="","←D列に都道府県を入力してください。",G1893="","←G列に1～3の選択肢を入力してください",H1893="","←H列に金額を入力してください",G1893=3,"",I1893="","←I列に所定労働時間を入力してください"),"")</f>
        <v/>
      </c>
    </row>
    <row r="1894" spans="1:12" ht="16.5" customHeight="1" x14ac:dyDescent="0.4">
      <c r="A1894" s="52" t="str">
        <f t="shared" si="29"/>
        <v/>
      </c>
      <c r="B1894" s="51"/>
      <c r="C1894" s="75"/>
      <c r="D1894" s="51"/>
      <c r="E1894" s="27" t="str" cm="1">
        <f t="array" ref="E1894">IFERROR(_xlfn.IFS(AND($F$4=45566,D1894="徳島"),VLOOKUP(D1894,最低賃金!$A$2:$G$49,2,FALSE),OR($F$4&lt;&gt;45566,D1894&lt;&gt;"徳島"),VLOOKUP(D1894,最低賃金!$A$2:$G$49,4,FALSE)),"")</f>
        <v/>
      </c>
      <c r="F1894" s="27" t="str">
        <f>IFERROR(VLOOKUP(D1894,最低賃金!$A$3:$G$49,6,FALSE),"")</f>
        <v/>
      </c>
      <c r="G1894" s="51"/>
      <c r="H1894" s="19"/>
      <c r="I1894" s="81"/>
      <c r="J1894" s="27" t="str" cm="1">
        <f t="array" ref="J1894">IFERROR(_xlfn.IFS(COUNTBLANK(G1894:I1894)=3,"",H1894="","H列に金額を入力してください",G1894=3,H1894,I1894="","I列に労働時間を入力してください",G1894=1,ROUND(H1894/(I1894*24),0),G1894=2,ROUND(H1894/(I1894*24),0)),"")</f>
        <v/>
      </c>
      <c r="K1894" s="80" t="str" cm="1">
        <f t="array" ref="K1894">IFERROR(_xlfn.IFS(D1894="","",J1894&lt;E1894,"×（法定外・要件外となる従業員です）",J1894&lt;=F1894,"〇",J1894&gt;F1894,"ー（要件外となる従業員です）"),"")</f>
        <v/>
      </c>
      <c r="L1894" s="25" t="str" cm="1">
        <f t="array" ref="L1894">IFERROR(_xlfn.IFS(COUNTBLANK(C1894:J1894)=8,"",C1894="","←C列に従業員名を姓名（フルネーム）で入力してください。誤変換にお気を付け下さい。",D1894="","←D列に都道府県を入力してください。",G1894="","←G列に1～3の選択肢を入力してください",H1894="","←H列に金額を入力してください",G1894=3,"",I1894="","←I列に所定労働時間を入力してください"),"")</f>
        <v/>
      </c>
    </row>
    <row r="1895" spans="1:12" ht="16.5" customHeight="1" x14ac:dyDescent="0.4">
      <c r="A1895" s="52" t="str">
        <f t="shared" si="29"/>
        <v/>
      </c>
      <c r="B1895" s="51"/>
      <c r="C1895" s="75"/>
      <c r="D1895" s="51"/>
      <c r="E1895" s="27" t="str" cm="1">
        <f t="array" ref="E1895">IFERROR(_xlfn.IFS(AND($F$4=45566,D1895="徳島"),VLOOKUP(D1895,最低賃金!$A$2:$G$49,2,FALSE),OR($F$4&lt;&gt;45566,D1895&lt;&gt;"徳島"),VLOOKUP(D1895,最低賃金!$A$2:$G$49,4,FALSE)),"")</f>
        <v/>
      </c>
      <c r="F1895" s="27" t="str">
        <f>IFERROR(VLOOKUP(D1895,最低賃金!$A$3:$G$49,6,FALSE),"")</f>
        <v/>
      </c>
      <c r="G1895" s="51"/>
      <c r="H1895" s="19"/>
      <c r="I1895" s="81"/>
      <c r="J1895" s="27" t="str" cm="1">
        <f t="array" ref="J1895">IFERROR(_xlfn.IFS(COUNTBLANK(G1895:I1895)=3,"",H1895="","H列に金額を入力してください",G1895=3,H1895,I1895="","I列に労働時間を入力してください",G1895=1,ROUND(H1895/(I1895*24),0),G1895=2,ROUND(H1895/(I1895*24),0)),"")</f>
        <v/>
      </c>
      <c r="K1895" s="80" t="str" cm="1">
        <f t="array" ref="K1895">IFERROR(_xlfn.IFS(D1895="","",J1895&lt;E1895,"×（法定外・要件外となる従業員です）",J1895&lt;=F1895,"〇",J1895&gt;F1895,"ー（要件外となる従業員です）"),"")</f>
        <v/>
      </c>
      <c r="L1895" s="25" t="str" cm="1">
        <f t="array" ref="L1895">IFERROR(_xlfn.IFS(COUNTBLANK(C1895:J1895)=8,"",C1895="","←C列に従業員名を姓名（フルネーム）で入力してください。誤変換にお気を付け下さい。",D1895="","←D列に都道府県を入力してください。",G1895="","←G列に1～3の選択肢を入力してください",H1895="","←H列に金額を入力してください",G1895=3,"",I1895="","←I列に所定労働時間を入力してください"),"")</f>
        <v/>
      </c>
    </row>
    <row r="1896" spans="1:12" ht="16.5" customHeight="1" x14ac:dyDescent="0.4">
      <c r="A1896" s="52" t="str">
        <f t="shared" si="29"/>
        <v/>
      </c>
      <c r="B1896" s="51"/>
      <c r="C1896" s="75"/>
      <c r="D1896" s="51"/>
      <c r="E1896" s="27" t="str" cm="1">
        <f t="array" ref="E1896">IFERROR(_xlfn.IFS(AND($F$4=45566,D1896="徳島"),VLOOKUP(D1896,最低賃金!$A$2:$G$49,2,FALSE),OR($F$4&lt;&gt;45566,D1896&lt;&gt;"徳島"),VLOOKUP(D1896,最低賃金!$A$2:$G$49,4,FALSE)),"")</f>
        <v/>
      </c>
      <c r="F1896" s="27" t="str">
        <f>IFERROR(VLOOKUP(D1896,最低賃金!$A$3:$G$49,6,FALSE),"")</f>
        <v/>
      </c>
      <c r="G1896" s="51"/>
      <c r="H1896" s="19"/>
      <c r="I1896" s="81"/>
      <c r="J1896" s="27" t="str" cm="1">
        <f t="array" ref="J1896">IFERROR(_xlfn.IFS(COUNTBLANK(G1896:I1896)=3,"",H1896="","H列に金額を入力してください",G1896=3,H1896,I1896="","I列に労働時間を入力してください",G1896=1,ROUND(H1896/(I1896*24),0),G1896=2,ROUND(H1896/(I1896*24),0)),"")</f>
        <v/>
      </c>
      <c r="K1896" s="80" t="str" cm="1">
        <f t="array" ref="K1896">IFERROR(_xlfn.IFS(D1896="","",J1896&lt;E1896,"×（法定外・要件外となる従業員です）",J1896&lt;=F1896,"〇",J1896&gt;F1896,"ー（要件外となる従業員です）"),"")</f>
        <v/>
      </c>
      <c r="L1896" s="25" t="str" cm="1">
        <f t="array" ref="L1896">IFERROR(_xlfn.IFS(COUNTBLANK(C1896:J1896)=8,"",C1896="","←C列に従業員名を姓名（フルネーム）で入力してください。誤変換にお気を付け下さい。",D1896="","←D列に都道府県を入力してください。",G1896="","←G列に1～3の選択肢を入力してください",H1896="","←H列に金額を入力してください",G1896=3,"",I1896="","←I列に所定労働時間を入力してください"),"")</f>
        <v/>
      </c>
    </row>
    <row r="1897" spans="1:12" ht="16.5" customHeight="1" x14ac:dyDescent="0.4">
      <c r="A1897" s="52" t="str">
        <f t="shared" si="29"/>
        <v/>
      </c>
      <c r="B1897" s="51"/>
      <c r="C1897" s="75"/>
      <c r="D1897" s="51"/>
      <c r="E1897" s="27" t="str" cm="1">
        <f t="array" ref="E1897">IFERROR(_xlfn.IFS(AND($F$4=45566,D1897="徳島"),VLOOKUP(D1897,最低賃金!$A$2:$G$49,2,FALSE),OR($F$4&lt;&gt;45566,D1897&lt;&gt;"徳島"),VLOOKUP(D1897,最低賃金!$A$2:$G$49,4,FALSE)),"")</f>
        <v/>
      </c>
      <c r="F1897" s="27" t="str">
        <f>IFERROR(VLOOKUP(D1897,最低賃金!$A$3:$G$49,6,FALSE),"")</f>
        <v/>
      </c>
      <c r="G1897" s="51"/>
      <c r="H1897" s="19"/>
      <c r="I1897" s="81"/>
      <c r="J1897" s="27" t="str" cm="1">
        <f t="array" ref="J1897">IFERROR(_xlfn.IFS(COUNTBLANK(G1897:I1897)=3,"",H1897="","H列に金額を入力してください",G1897=3,H1897,I1897="","I列に労働時間を入力してください",G1897=1,ROUND(H1897/(I1897*24),0),G1897=2,ROUND(H1897/(I1897*24),0)),"")</f>
        <v/>
      </c>
      <c r="K1897" s="80" t="str" cm="1">
        <f t="array" ref="K1897">IFERROR(_xlfn.IFS(D1897="","",J1897&lt;E1897,"×（法定外・要件外となる従業員です）",J1897&lt;=F1897,"〇",J1897&gt;F1897,"ー（要件外となる従業員です）"),"")</f>
        <v/>
      </c>
      <c r="L1897" s="25" t="str" cm="1">
        <f t="array" ref="L1897">IFERROR(_xlfn.IFS(COUNTBLANK(C1897:J1897)=8,"",C1897="","←C列に従業員名を姓名（フルネーム）で入力してください。誤変換にお気を付け下さい。",D1897="","←D列に都道府県を入力してください。",G1897="","←G列に1～3の選択肢を入力してください",H1897="","←H列に金額を入力してください",G1897=3,"",I1897="","←I列に所定労働時間を入力してください"),"")</f>
        <v/>
      </c>
    </row>
    <row r="1898" spans="1:12" ht="16.5" customHeight="1" x14ac:dyDescent="0.4">
      <c r="A1898" s="52" t="str">
        <f t="shared" si="29"/>
        <v/>
      </c>
      <c r="B1898" s="51"/>
      <c r="C1898" s="75"/>
      <c r="D1898" s="51"/>
      <c r="E1898" s="27" t="str" cm="1">
        <f t="array" ref="E1898">IFERROR(_xlfn.IFS(AND($F$4=45566,D1898="徳島"),VLOOKUP(D1898,最低賃金!$A$2:$G$49,2,FALSE),OR($F$4&lt;&gt;45566,D1898&lt;&gt;"徳島"),VLOOKUP(D1898,最低賃金!$A$2:$G$49,4,FALSE)),"")</f>
        <v/>
      </c>
      <c r="F1898" s="27" t="str">
        <f>IFERROR(VLOOKUP(D1898,最低賃金!$A$3:$G$49,6,FALSE),"")</f>
        <v/>
      </c>
      <c r="G1898" s="51"/>
      <c r="H1898" s="19"/>
      <c r="I1898" s="81"/>
      <c r="J1898" s="27" t="str" cm="1">
        <f t="array" ref="J1898">IFERROR(_xlfn.IFS(COUNTBLANK(G1898:I1898)=3,"",H1898="","H列に金額を入力してください",G1898=3,H1898,I1898="","I列に労働時間を入力してください",G1898=1,ROUND(H1898/(I1898*24),0),G1898=2,ROUND(H1898/(I1898*24),0)),"")</f>
        <v/>
      </c>
      <c r="K1898" s="80" t="str" cm="1">
        <f t="array" ref="K1898">IFERROR(_xlfn.IFS(D1898="","",J1898&lt;E1898,"×（法定外・要件外となる従業員です）",J1898&lt;=F1898,"〇",J1898&gt;F1898,"ー（要件外となる従業員です）"),"")</f>
        <v/>
      </c>
      <c r="L1898" s="25" t="str" cm="1">
        <f t="array" ref="L1898">IFERROR(_xlfn.IFS(COUNTBLANK(C1898:J1898)=8,"",C1898="","←C列に従業員名を姓名（フルネーム）で入力してください。誤変換にお気を付け下さい。",D1898="","←D列に都道府県を入力してください。",G1898="","←G列に1～3の選択肢を入力してください",H1898="","←H列に金額を入力してください",G1898=3,"",I1898="","←I列に所定労働時間を入力してください"),"")</f>
        <v/>
      </c>
    </row>
    <row r="1899" spans="1:12" ht="16.5" customHeight="1" x14ac:dyDescent="0.4">
      <c r="A1899" s="52" t="str">
        <f t="shared" si="29"/>
        <v/>
      </c>
      <c r="B1899" s="51"/>
      <c r="C1899" s="75"/>
      <c r="D1899" s="51"/>
      <c r="E1899" s="27" t="str" cm="1">
        <f t="array" ref="E1899">IFERROR(_xlfn.IFS(AND($F$4=45566,D1899="徳島"),VLOOKUP(D1899,最低賃金!$A$2:$G$49,2,FALSE),OR($F$4&lt;&gt;45566,D1899&lt;&gt;"徳島"),VLOOKUP(D1899,最低賃金!$A$2:$G$49,4,FALSE)),"")</f>
        <v/>
      </c>
      <c r="F1899" s="27" t="str">
        <f>IFERROR(VLOOKUP(D1899,最低賃金!$A$3:$G$49,6,FALSE),"")</f>
        <v/>
      </c>
      <c r="G1899" s="51"/>
      <c r="H1899" s="19"/>
      <c r="I1899" s="81"/>
      <c r="J1899" s="27" t="str" cm="1">
        <f t="array" ref="J1899">IFERROR(_xlfn.IFS(COUNTBLANK(G1899:I1899)=3,"",H1899="","H列に金額を入力してください",G1899=3,H1899,I1899="","I列に労働時間を入力してください",G1899=1,ROUND(H1899/(I1899*24),0),G1899=2,ROUND(H1899/(I1899*24),0)),"")</f>
        <v/>
      </c>
      <c r="K1899" s="80" t="str" cm="1">
        <f t="array" ref="K1899">IFERROR(_xlfn.IFS(D1899="","",J1899&lt;E1899,"×（法定外・要件外となる従業員です）",J1899&lt;=F1899,"〇",J1899&gt;F1899,"ー（要件外となる従業員です）"),"")</f>
        <v/>
      </c>
      <c r="L1899" s="25" t="str" cm="1">
        <f t="array" ref="L1899">IFERROR(_xlfn.IFS(COUNTBLANK(C1899:J1899)=8,"",C1899="","←C列に従業員名を姓名（フルネーム）で入力してください。誤変換にお気を付け下さい。",D1899="","←D列に都道府県を入力してください。",G1899="","←G列に1～3の選択肢を入力してください",H1899="","←H列に金額を入力してください",G1899=3,"",I1899="","←I列に所定労働時間を入力してください"),"")</f>
        <v/>
      </c>
    </row>
    <row r="1900" spans="1:12" ht="16.5" customHeight="1" x14ac:dyDescent="0.4">
      <c r="A1900" s="52" t="str">
        <f t="shared" si="29"/>
        <v/>
      </c>
      <c r="B1900" s="51"/>
      <c r="C1900" s="75"/>
      <c r="D1900" s="51"/>
      <c r="E1900" s="27" t="str" cm="1">
        <f t="array" ref="E1900">IFERROR(_xlfn.IFS(AND($F$4=45566,D1900="徳島"),VLOOKUP(D1900,最低賃金!$A$2:$G$49,2,FALSE),OR($F$4&lt;&gt;45566,D1900&lt;&gt;"徳島"),VLOOKUP(D1900,最低賃金!$A$2:$G$49,4,FALSE)),"")</f>
        <v/>
      </c>
      <c r="F1900" s="27" t="str">
        <f>IFERROR(VLOOKUP(D1900,最低賃金!$A$3:$G$49,6,FALSE),"")</f>
        <v/>
      </c>
      <c r="G1900" s="51"/>
      <c r="H1900" s="19"/>
      <c r="I1900" s="81"/>
      <c r="J1900" s="27" t="str" cm="1">
        <f t="array" ref="J1900">IFERROR(_xlfn.IFS(COUNTBLANK(G1900:I1900)=3,"",H1900="","H列に金額を入力してください",G1900=3,H1900,I1900="","I列に労働時間を入力してください",G1900=1,ROUND(H1900/(I1900*24),0),G1900=2,ROUND(H1900/(I1900*24),0)),"")</f>
        <v/>
      </c>
      <c r="K1900" s="80" t="str" cm="1">
        <f t="array" ref="K1900">IFERROR(_xlfn.IFS(D1900="","",J1900&lt;E1900,"×（法定外・要件外となる従業員です）",J1900&lt;=F1900,"〇",J1900&gt;F1900,"ー（要件外となる従業員です）"),"")</f>
        <v/>
      </c>
      <c r="L1900" s="25" t="str" cm="1">
        <f t="array" ref="L1900">IFERROR(_xlfn.IFS(COUNTBLANK(C1900:J1900)=8,"",C1900="","←C列に従業員名を姓名（フルネーム）で入力してください。誤変換にお気を付け下さい。",D1900="","←D列に都道府県を入力してください。",G1900="","←G列に1～3の選択肢を入力してください",H1900="","←H列に金額を入力してください",G1900=3,"",I1900="","←I列に所定労働時間を入力してください"),"")</f>
        <v/>
      </c>
    </row>
    <row r="1901" spans="1:12" ht="16.5" customHeight="1" x14ac:dyDescent="0.4">
      <c r="A1901" s="52" t="str">
        <f t="shared" si="29"/>
        <v/>
      </c>
      <c r="B1901" s="51"/>
      <c r="C1901" s="75"/>
      <c r="D1901" s="51"/>
      <c r="E1901" s="27" t="str" cm="1">
        <f t="array" ref="E1901">IFERROR(_xlfn.IFS(AND($F$4=45566,D1901="徳島"),VLOOKUP(D1901,最低賃金!$A$2:$G$49,2,FALSE),OR($F$4&lt;&gt;45566,D1901&lt;&gt;"徳島"),VLOOKUP(D1901,最低賃金!$A$2:$G$49,4,FALSE)),"")</f>
        <v/>
      </c>
      <c r="F1901" s="27" t="str">
        <f>IFERROR(VLOOKUP(D1901,最低賃金!$A$3:$G$49,6,FALSE),"")</f>
        <v/>
      </c>
      <c r="G1901" s="51"/>
      <c r="H1901" s="19"/>
      <c r="I1901" s="81"/>
      <c r="J1901" s="27" t="str" cm="1">
        <f t="array" ref="J1901">IFERROR(_xlfn.IFS(COUNTBLANK(G1901:I1901)=3,"",H1901="","H列に金額を入力してください",G1901=3,H1901,I1901="","I列に労働時間を入力してください",G1901=1,ROUND(H1901/(I1901*24),0),G1901=2,ROUND(H1901/(I1901*24),0)),"")</f>
        <v/>
      </c>
      <c r="K1901" s="80" t="str" cm="1">
        <f t="array" ref="K1901">IFERROR(_xlfn.IFS(D1901="","",J1901&lt;E1901,"×（法定外・要件外となる従業員です）",J1901&lt;=F1901,"〇",J1901&gt;F1901,"ー（要件外となる従業員です）"),"")</f>
        <v/>
      </c>
      <c r="L1901" s="25" t="str" cm="1">
        <f t="array" ref="L1901">IFERROR(_xlfn.IFS(COUNTBLANK(C1901:J1901)=8,"",C1901="","←C列に従業員名を姓名（フルネーム）で入力してください。誤変換にお気を付け下さい。",D1901="","←D列に都道府県を入力してください。",G1901="","←G列に1～3の選択肢を入力してください",H1901="","←H列に金額を入力してください",G1901=3,"",I1901="","←I列に所定労働時間を入力してください"),"")</f>
        <v/>
      </c>
    </row>
    <row r="1902" spans="1:12" ht="16.5" customHeight="1" x14ac:dyDescent="0.4">
      <c r="A1902" s="52" t="str">
        <f t="shared" si="29"/>
        <v/>
      </c>
      <c r="B1902" s="51"/>
      <c r="C1902" s="75"/>
      <c r="D1902" s="51"/>
      <c r="E1902" s="27" t="str" cm="1">
        <f t="array" ref="E1902">IFERROR(_xlfn.IFS(AND($F$4=45566,D1902="徳島"),VLOOKUP(D1902,最低賃金!$A$2:$G$49,2,FALSE),OR($F$4&lt;&gt;45566,D1902&lt;&gt;"徳島"),VLOOKUP(D1902,最低賃金!$A$2:$G$49,4,FALSE)),"")</f>
        <v/>
      </c>
      <c r="F1902" s="27" t="str">
        <f>IFERROR(VLOOKUP(D1902,最低賃金!$A$3:$G$49,6,FALSE),"")</f>
        <v/>
      </c>
      <c r="G1902" s="51"/>
      <c r="H1902" s="19"/>
      <c r="I1902" s="81"/>
      <c r="J1902" s="27" t="str" cm="1">
        <f t="array" ref="J1902">IFERROR(_xlfn.IFS(COUNTBLANK(G1902:I1902)=3,"",H1902="","H列に金額を入力してください",G1902=3,H1902,I1902="","I列に労働時間を入力してください",G1902=1,ROUND(H1902/(I1902*24),0),G1902=2,ROUND(H1902/(I1902*24),0)),"")</f>
        <v/>
      </c>
      <c r="K1902" s="80" t="str" cm="1">
        <f t="array" ref="K1902">IFERROR(_xlfn.IFS(D1902="","",J1902&lt;E1902,"×（法定外・要件外となる従業員です）",J1902&lt;=F1902,"〇",J1902&gt;F1902,"ー（要件外となる従業員です）"),"")</f>
        <v/>
      </c>
      <c r="L1902" s="25" t="str" cm="1">
        <f t="array" ref="L1902">IFERROR(_xlfn.IFS(COUNTBLANK(C1902:J1902)=8,"",C1902="","←C列に従業員名を姓名（フルネーム）で入力してください。誤変換にお気を付け下さい。",D1902="","←D列に都道府県を入力してください。",G1902="","←G列に1～3の選択肢を入力してください",H1902="","←H列に金額を入力してください",G1902=3,"",I1902="","←I列に所定労働時間を入力してください"),"")</f>
        <v/>
      </c>
    </row>
    <row r="1903" spans="1:12" ht="16.5" customHeight="1" x14ac:dyDescent="0.4">
      <c r="A1903" s="52" t="str">
        <f t="shared" si="29"/>
        <v/>
      </c>
      <c r="B1903" s="51"/>
      <c r="C1903" s="75"/>
      <c r="D1903" s="51"/>
      <c r="E1903" s="27" t="str" cm="1">
        <f t="array" ref="E1903">IFERROR(_xlfn.IFS(AND($F$4=45566,D1903="徳島"),VLOOKUP(D1903,最低賃金!$A$2:$G$49,2,FALSE),OR($F$4&lt;&gt;45566,D1903&lt;&gt;"徳島"),VLOOKUP(D1903,最低賃金!$A$2:$G$49,4,FALSE)),"")</f>
        <v/>
      </c>
      <c r="F1903" s="27" t="str">
        <f>IFERROR(VLOOKUP(D1903,最低賃金!$A$3:$G$49,6,FALSE),"")</f>
        <v/>
      </c>
      <c r="G1903" s="51"/>
      <c r="H1903" s="19"/>
      <c r="I1903" s="81"/>
      <c r="J1903" s="27" t="str" cm="1">
        <f t="array" ref="J1903">IFERROR(_xlfn.IFS(COUNTBLANK(G1903:I1903)=3,"",H1903="","H列に金額を入力してください",G1903=3,H1903,I1903="","I列に労働時間を入力してください",G1903=1,ROUND(H1903/(I1903*24),0),G1903=2,ROUND(H1903/(I1903*24),0)),"")</f>
        <v/>
      </c>
      <c r="K1903" s="80" t="str" cm="1">
        <f t="array" ref="K1903">IFERROR(_xlfn.IFS(D1903="","",J1903&lt;E1903,"×（法定外・要件外となる従業員です）",J1903&lt;=F1903,"〇",J1903&gt;F1903,"ー（要件外となる従業員です）"),"")</f>
        <v/>
      </c>
      <c r="L1903" s="25" t="str" cm="1">
        <f t="array" ref="L1903">IFERROR(_xlfn.IFS(COUNTBLANK(C1903:J1903)=8,"",C1903="","←C列に従業員名を姓名（フルネーム）で入力してください。誤変換にお気を付け下さい。",D1903="","←D列に都道府県を入力してください。",G1903="","←G列に1～3の選択肢を入力してください",H1903="","←H列に金額を入力してください",G1903=3,"",I1903="","←I列に所定労働時間を入力してください"),"")</f>
        <v/>
      </c>
    </row>
    <row r="1904" spans="1:12" ht="16.5" customHeight="1" x14ac:dyDescent="0.4">
      <c r="A1904" s="52" t="str">
        <f t="shared" si="29"/>
        <v/>
      </c>
      <c r="B1904" s="51"/>
      <c r="C1904" s="75"/>
      <c r="D1904" s="51"/>
      <c r="E1904" s="27" t="str" cm="1">
        <f t="array" ref="E1904">IFERROR(_xlfn.IFS(AND($F$4=45566,D1904="徳島"),VLOOKUP(D1904,最低賃金!$A$2:$G$49,2,FALSE),OR($F$4&lt;&gt;45566,D1904&lt;&gt;"徳島"),VLOOKUP(D1904,最低賃金!$A$2:$G$49,4,FALSE)),"")</f>
        <v/>
      </c>
      <c r="F1904" s="27" t="str">
        <f>IFERROR(VLOOKUP(D1904,最低賃金!$A$3:$G$49,6,FALSE),"")</f>
        <v/>
      </c>
      <c r="G1904" s="51"/>
      <c r="H1904" s="19"/>
      <c r="I1904" s="81"/>
      <c r="J1904" s="27" t="str" cm="1">
        <f t="array" ref="J1904">IFERROR(_xlfn.IFS(COUNTBLANK(G1904:I1904)=3,"",H1904="","H列に金額を入力してください",G1904=3,H1904,I1904="","I列に労働時間を入力してください",G1904=1,ROUND(H1904/(I1904*24),0),G1904=2,ROUND(H1904/(I1904*24),0)),"")</f>
        <v/>
      </c>
      <c r="K1904" s="80" t="str" cm="1">
        <f t="array" ref="K1904">IFERROR(_xlfn.IFS(D1904="","",J1904&lt;E1904,"×（法定外・要件外となる従業員です）",J1904&lt;=F1904,"〇",J1904&gt;F1904,"ー（要件外となる従業員です）"),"")</f>
        <v/>
      </c>
      <c r="L1904" s="25" t="str" cm="1">
        <f t="array" ref="L1904">IFERROR(_xlfn.IFS(COUNTBLANK(C1904:J1904)=8,"",C1904="","←C列に従業員名を姓名（フルネーム）で入力してください。誤変換にお気を付け下さい。",D1904="","←D列に都道府県を入力してください。",G1904="","←G列に1～3の選択肢を入力してください",H1904="","←H列に金額を入力してください",G1904=3,"",I1904="","←I列に所定労働時間を入力してください"),"")</f>
        <v/>
      </c>
    </row>
    <row r="1905" spans="1:12" ht="16.5" customHeight="1" x14ac:dyDescent="0.4">
      <c r="A1905" s="52" t="str">
        <f t="shared" si="29"/>
        <v/>
      </c>
      <c r="B1905" s="51"/>
      <c r="C1905" s="75"/>
      <c r="D1905" s="51"/>
      <c r="E1905" s="27" t="str" cm="1">
        <f t="array" ref="E1905">IFERROR(_xlfn.IFS(AND($F$4=45566,D1905="徳島"),VLOOKUP(D1905,最低賃金!$A$2:$G$49,2,FALSE),OR($F$4&lt;&gt;45566,D1905&lt;&gt;"徳島"),VLOOKUP(D1905,最低賃金!$A$2:$G$49,4,FALSE)),"")</f>
        <v/>
      </c>
      <c r="F1905" s="27" t="str">
        <f>IFERROR(VLOOKUP(D1905,最低賃金!$A$3:$G$49,6,FALSE),"")</f>
        <v/>
      </c>
      <c r="G1905" s="51"/>
      <c r="H1905" s="19"/>
      <c r="I1905" s="81"/>
      <c r="J1905" s="27" t="str" cm="1">
        <f t="array" ref="J1905">IFERROR(_xlfn.IFS(COUNTBLANK(G1905:I1905)=3,"",H1905="","H列に金額を入力してください",G1905=3,H1905,I1905="","I列に労働時間を入力してください",G1905=1,ROUND(H1905/(I1905*24),0),G1905=2,ROUND(H1905/(I1905*24),0)),"")</f>
        <v/>
      </c>
      <c r="K1905" s="80" t="str" cm="1">
        <f t="array" ref="K1905">IFERROR(_xlfn.IFS(D1905="","",J1905&lt;E1905,"×（法定外・要件外となる従業員です）",J1905&lt;=F1905,"〇",J1905&gt;F1905,"ー（要件外となる従業員です）"),"")</f>
        <v/>
      </c>
      <c r="L1905" s="25" t="str" cm="1">
        <f t="array" ref="L1905">IFERROR(_xlfn.IFS(COUNTBLANK(C1905:J1905)=8,"",C1905="","←C列に従業員名を姓名（フルネーム）で入力してください。誤変換にお気を付け下さい。",D1905="","←D列に都道府県を入力してください。",G1905="","←G列に1～3の選択肢を入力してください",H1905="","←H列に金額を入力してください",G1905=3,"",I1905="","←I列に所定労働時間を入力してください"),"")</f>
        <v/>
      </c>
    </row>
    <row r="1906" spans="1:12" ht="16.5" customHeight="1" x14ac:dyDescent="0.4">
      <c r="A1906" s="52" t="str">
        <f t="shared" si="29"/>
        <v/>
      </c>
      <c r="B1906" s="51"/>
      <c r="C1906" s="75"/>
      <c r="D1906" s="51"/>
      <c r="E1906" s="27" t="str" cm="1">
        <f t="array" ref="E1906">IFERROR(_xlfn.IFS(AND($F$4=45566,D1906="徳島"),VLOOKUP(D1906,最低賃金!$A$2:$G$49,2,FALSE),OR($F$4&lt;&gt;45566,D1906&lt;&gt;"徳島"),VLOOKUP(D1906,最低賃金!$A$2:$G$49,4,FALSE)),"")</f>
        <v/>
      </c>
      <c r="F1906" s="27" t="str">
        <f>IFERROR(VLOOKUP(D1906,最低賃金!$A$3:$G$49,6,FALSE),"")</f>
        <v/>
      </c>
      <c r="G1906" s="51"/>
      <c r="H1906" s="19"/>
      <c r="I1906" s="81"/>
      <c r="J1906" s="27" t="str" cm="1">
        <f t="array" ref="J1906">IFERROR(_xlfn.IFS(COUNTBLANK(G1906:I1906)=3,"",H1906="","H列に金額を入力してください",G1906=3,H1906,I1906="","I列に労働時間を入力してください",G1906=1,ROUND(H1906/(I1906*24),0),G1906=2,ROUND(H1906/(I1906*24),0)),"")</f>
        <v/>
      </c>
      <c r="K1906" s="80" t="str" cm="1">
        <f t="array" ref="K1906">IFERROR(_xlfn.IFS(D1906="","",J1906&lt;E1906,"×（法定外・要件外となる従業員です）",J1906&lt;=F1906,"〇",J1906&gt;F1906,"ー（要件外となる従業員です）"),"")</f>
        <v/>
      </c>
      <c r="L1906" s="25" t="str" cm="1">
        <f t="array" ref="L1906">IFERROR(_xlfn.IFS(COUNTBLANK(C1906:J1906)=8,"",C1906="","←C列に従業員名を姓名（フルネーム）で入力してください。誤変換にお気を付け下さい。",D1906="","←D列に都道府県を入力してください。",G1906="","←G列に1～3の選択肢を入力してください",H1906="","←H列に金額を入力してください",G1906=3,"",I1906="","←I列に所定労働時間を入力してください"),"")</f>
        <v/>
      </c>
    </row>
    <row r="1907" spans="1:12" ht="16.5" customHeight="1" x14ac:dyDescent="0.4">
      <c r="A1907" s="52" t="str">
        <f t="shared" si="29"/>
        <v/>
      </c>
      <c r="B1907" s="51"/>
      <c r="C1907" s="75"/>
      <c r="D1907" s="51"/>
      <c r="E1907" s="27" t="str" cm="1">
        <f t="array" ref="E1907">IFERROR(_xlfn.IFS(AND($F$4=45566,D1907="徳島"),VLOOKUP(D1907,最低賃金!$A$2:$G$49,2,FALSE),OR($F$4&lt;&gt;45566,D1907&lt;&gt;"徳島"),VLOOKUP(D1907,最低賃金!$A$2:$G$49,4,FALSE)),"")</f>
        <v/>
      </c>
      <c r="F1907" s="27" t="str">
        <f>IFERROR(VLOOKUP(D1907,最低賃金!$A$3:$G$49,6,FALSE),"")</f>
        <v/>
      </c>
      <c r="G1907" s="51"/>
      <c r="H1907" s="19"/>
      <c r="I1907" s="81"/>
      <c r="J1907" s="27" t="str" cm="1">
        <f t="array" ref="J1907">IFERROR(_xlfn.IFS(COUNTBLANK(G1907:I1907)=3,"",H1907="","H列に金額を入力してください",G1907=3,H1907,I1907="","I列に労働時間を入力してください",G1907=1,ROUND(H1907/(I1907*24),0),G1907=2,ROUND(H1907/(I1907*24),0)),"")</f>
        <v/>
      </c>
      <c r="K1907" s="80" t="str" cm="1">
        <f t="array" ref="K1907">IFERROR(_xlfn.IFS(D1907="","",J1907&lt;E1907,"×（法定外・要件外となる従業員です）",J1907&lt;=F1907,"〇",J1907&gt;F1907,"ー（要件外となる従業員です）"),"")</f>
        <v/>
      </c>
      <c r="L1907" s="25" t="str" cm="1">
        <f t="array" ref="L1907">IFERROR(_xlfn.IFS(COUNTBLANK(C1907:J1907)=8,"",C1907="","←C列に従業員名を姓名（フルネーム）で入力してください。誤変換にお気を付け下さい。",D1907="","←D列に都道府県を入力してください。",G1907="","←G列に1～3の選択肢を入力してください",H1907="","←H列に金額を入力してください",G1907=3,"",I1907="","←I列に所定労働時間を入力してください"),"")</f>
        <v/>
      </c>
    </row>
    <row r="1908" spans="1:12" ht="16.5" customHeight="1" x14ac:dyDescent="0.4">
      <c r="A1908" s="52" t="str">
        <f t="shared" si="29"/>
        <v/>
      </c>
      <c r="B1908" s="51"/>
      <c r="C1908" s="75"/>
      <c r="D1908" s="51"/>
      <c r="E1908" s="27" t="str" cm="1">
        <f t="array" ref="E1908">IFERROR(_xlfn.IFS(AND($F$4=45566,D1908="徳島"),VLOOKUP(D1908,最低賃金!$A$2:$G$49,2,FALSE),OR($F$4&lt;&gt;45566,D1908&lt;&gt;"徳島"),VLOOKUP(D1908,最低賃金!$A$2:$G$49,4,FALSE)),"")</f>
        <v/>
      </c>
      <c r="F1908" s="27" t="str">
        <f>IFERROR(VLOOKUP(D1908,最低賃金!$A$3:$G$49,6,FALSE),"")</f>
        <v/>
      </c>
      <c r="G1908" s="51"/>
      <c r="H1908" s="19"/>
      <c r="I1908" s="81"/>
      <c r="J1908" s="27" t="str" cm="1">
        <f t="array" ref="J1908">IFERROR(_xlfn.IFS(COUNTBLANK(G1908:I1908)=3,"",H1908="","H列に金額を入力してください",G1908=3,H1908,I1908="","I列に労働時間を入力してください",G1908=1,ROUND(H1908/(I1908*24),0),G1908=2,ROUND(H1908/(I1908*24),0)),"")</f>
        <v/>
      </c>
      <c r="K1908" s="80" t="str" cm="1">
        <f t="array" ref="K1908">IFERROR(_xlfn.IFS(D1908="","",J1908&lt;E1908,"×（法定外・要件外となる従業員です）",J1908&lt;=F1908,"〇",J1908&gt;F1908,"ー（要件外となる従業員です）"),"")</f>
        <v/>
      </c>
      <c r="L1908" s="25" t="str" cm="1">
        <f t="array" ref="L1908">IFERROR(_xlfn.IFS(COUNTBLANK(C1908:J1908)=8,"",C1908="","←C列に従業員名を姓名（フルネーム）で入力してください。誤変換にお気を付け下さい。",D1908="","←D列に都道府県を入力してください。",G1908="","←G列に1～3の選択肢を入力してください",H1908="","←H列に金額を入力してください",G1908=3,"",I1908="","←I列に所定労働時間を入力してください"),"")</f>
        <v/>
      </c>
    </row>
    <row r="1909" spans="1:12" ht="16.5" customHeight="1" x14ac:dyDescent="0.4">
      <c r="A1909" s="52" t="str">
        <f t="shared" si="29"/>
        <v/>
      </c>
      <c r="B1909" s="51"/>
      <c r="C1909" s="75"/>
      <c r="D1909" s="51"/>
      <c r="E1909" s="27" t="str" cm="1">
        <f t="array" ref="E1909">IFERROR(_xlfn.IFS(AND($F$4=45566,D1909="徳島"),VLOOKUP(D1909,最低賃金!$A$2:$G$49,2,FALSE),OR($F$4&lt;&gt;45566,D1909&lt;&gt;"徳島"),VLOOKUP(D1909,最低賃金!$A$2:$G$49,4,FALSE)),"")</f>
        <v/>
      </c>
      <c r="F1909" s="27" t="str">
        <f>IFERROR(VLOOKUP(D1909,最低賃金!$A$3:$G$49,6,FALSE),"")</f>
        <v/>
      </c>
      <c r="G1909" s="51"/>
      <c r="H1909" s="19"/>
      <c r="I1909" s="81"/>
      <c r="J1909" s="27" t="str" cm="1">
        <f t="array" ref="J1909">IFERROR(_xlfn.IFS(COUNTBLANK(G1909:I1909)=3,"",H1909="","H列に金額を入力してください",G1909=3,H1909,I1909="","I列に労働時間を入力してください",G1909=1,ROUND(H1909/(I1909*24),0),G1909=2,ROUND(H1909/(I1909*24),0)),"")</f>
        <v/>
      </c>
      <c r="K1909" s="80" t="str" cm="1">
        <f t="array" ref="K1909">IFERROR(_xlfn.IFS(D1909="","",J1909&lt;E1909,"×（法定外・要件外となる従業員です）",J1909&lt;=F1909,"〇",J1909&gt;F1909,"ー（要件外となる従業員です）"),"")</f>
        <v/>
      </c>
      <c r="L1909" s="25" t="str" cm="1">
        <f t="array" ref="L1909">IFERROR(_xlfn.IFS(COUNTBLANK(C1909:J1909)=8,"",C1909="","←C列に従業員名を姓名（フルネーム）で入力してください。誤変換にお気を付け下さい。",D1909="","←D列に都道府県を入力してください。",G1909="","←G列に1～3の選択肢を入力してください",H1909="","←H列に金額を入力してください",G1909=3,"",I1909="","←I列に所定労働時間を入力してください"),"")</f>
        <v/>
      </c>
    </row>
    <row r="1910" spans="1:12" ht="16.5" customHeight="1" x14ac:dyDescent="0.4">
      <c r="A1910" s="52" t="str">
        <f t="shared" si="29"/>
        <v/>
      </c>
      <c r="B1910" s="51"/>
      <c r="C1910" s="75"/>
      <c r="D1910" s="51"/>
      <c r="E1910" s="27" t="str" cm="1">
        <f t="array" ref="E1910">IFERROR(_xlfn.IFS(AND($F$4=45566,D1910="徳島"),VLOOKUP(D1910,最低賃金!$A$2:$G$49,2,FALSE),OR($F$4&lt;&gt;45566,D1910&lt;&gt;"徳島"),VLOOKUP(D1910,最低賃金!$A$2:$G$49,4,FALSE)),"")</f>
        <v/>
      </c>
      <c r="F1910" s="27" t="str">
        <f>IFERROR(VLOOKUP(D1910,最低賃金!$A$3:$G$49,6,FALSE),"")</f>
        <v/>
      </c>
      <c r="G1910" s="51"/>
      <c r="H1910" s="19"/>
      <c r="I1910" s="81"/>
      <c r="J1910" s="27" t="str" cm="1">
        <f t="array" ref="J1910">IFERROR(_xlfn.IFS(COUNTBLANK(G1910:I1910)=3,"",H1910="","H列に金額を入力してください",G1910=3,H1910,I1910="","I列に労働時間を入力してください",G1910=1,ROUND(H1910/(I1910*24),0),G1910=2,ROUND(H1910/(I1910*24),0)),"")</f>
        <v/>
      </c>
      <c r="K1910" s="80" t="str" cm="1">
        <f t="array" ref="K1910">IFERROR(_xlfn.IFS(D1910="","",J1910&lt;E1910,"×（法定外・要件外となる従業員です）",J1910&lt;=F1910,"〇",J1910&gt;F1910,"ー（要件外となる従業員です）"),"")</f>
        <v/>
      </c>
      <c r="L1910" s="25" t="str" cm="1">
        <f t="array" ref="L1910">IFERROR(_xlfn.IFS(COUNTBLANK(C1910:J1910)=8,"",C1910="","←C列に従業員名を姓名（フルネーム）で入力してください。誤変換にお気を付け下さい。",D1910="","←D列に都道府県を入力してください。",G1910="","←G列に1～3の選択肢を入力してください",H1910="","←H列に金額を入力してください",G1910=3,"",I1910="","←I列に所定労働時間を入力してください"),"")</f>
        <v/>
      </c>
    </row>
    <row r="1911" spans="1:12" ht="16.5" customHeight="1" x14ac:dyDescent="0.4">
      <c r="A1911" s="52" t="str">
        <f t="shared" si="29"/>
        <v/>
      </c>
      <c r="B1911" s="51"/>
      <c r="C1911" s="75"/>
      <c r="D1911" s="51"/>
      <c r="E1911" s="27" t="str" cm="1">
        <f t="array" ref="E1911">IFERROR(_xlfn.IFS(AND($F$4=45566,D1911="徳島"),VLOOKUP(D1911,最低賃金!$A$2:$G$49,2,FALSE),OR($F$4&lt;&gt;45566,D1911&lt;&gt;"徳島"),VLOOKUP(D1911,最低賃金!$A$2:$G$49,4,FALSE)),"")</f>
        <v/>
      </c>
      <c r="F1911" s="27" t="str">
        <f>IFERROR(VLOOKUP(D1911,最低賃金!$A$3:$G$49,6,FALSE),"")</f>
        <v/>
      </c>
      <c r="G1911" s="51"/>
      <c r="H1911" s="19"/>
      <c r="I1911" s="81"/>
      <c r="J1911" s="27" t="str" cm="1">
        <f t="array" ref="J1911">IFERROR(_xlfn.IFS(COUNTBLANK(G1911:I1911)=3,"",H1911="","H列に金額を入力してください",G1911=3,H1911,I1911="","I列に労働時間を入力してください",G1911=1,ROUND(H1911/(I1911*24),0),G1911=2,ROUND(H1911/(I1911*24),0)),"")</f>
        <v/>
      </c>
      <c r="K1911" s="80" t="str" cm="1">
        <f t="array" ref="K1911">IFERROR(_xlfn.IFS(D1911="","",J1911&lt;E1911,"×（法定外・要件外となる従業員です）",J1911&lt;=F1911,"〇",J1911&gt;F1911,"ー（要件外となる従業員です）"),"")</f>
        <v/>
      </c>
      <c r="L1911" s="25" t="str" cm="1">
        <f t="array" ref="L1911">IFERROR(_xlfn.IFS(COUNTBLANK(C1911:J1911)=8,"",C1911="","←C列に従業員名を姓名（フルネーム）で入力してください。誤変換にお気を付け下さい。",D1911="","←D列に都道府県を入力してください。",G1911="","←G列に1～3の選択肢を入力してください",H1911="","←H列に金額を入力してください",G1911=3,"",I1911="","←I列に所定労働時間を入力してください"),"")</f>
        <v/>
      </c>
    </row>
    <row r="1912" spans="1:12" ht="16.5" customHeight="1" x14ac:dyDescent="0.4">
      <c r="A1912" s="52" t="str">
        <f t="shared" si="29"/>
        <v/>
      </c>
      <c r="B1912" s="51"/>
      <c r="C1912" s="75"/>
      <c r="D1912" s="51"/>
      <c r="E1912" s="27" t="str" cm="1">
        <f t="array" ref="E1912">IFERROR(_xlfn.IFS(AND($F$4=45566,D1912="徳島"),VLOOKUP(D1912,最低賃金!$A$2:$G$49,2,FALSE),OR($F$4&lt;&gt;45566,D1912&lt;&gt;"徳島"),VLOOKUP(D1912,最低賃金!$A$2:$G$49,4,FALSE)),"")</f>
        <v/>
      </c>
      <c r="F1912" s="27" t="str">
        <f>IFERROR(VLOOKUP(D1912,最低賃金!$A$3:$G$49,6,FALSE),"")</f>
        <v/>
      </c>
      <c r="G1912" s="51"/>
      <c r="H1912" s="19"/>
      <c r="I1912" s="81"/>
      <c r="J1912" s="27" t="str" cm="1">
        <f t="array" ref="J1912">IFERROR(_xlfn.IFS(COUNTBLANK(G1912:I1912)=3,"",H1912="","H列に金額を入力してください",G1912=3,H1912,I1912="","I列に労働時間を入力してください",G1912=1,ROUND(H1912/(I1912*24),0),G1912=2,ROUND(H1912/(I1912*24),0)),"")</f>
        <v/>
      </c>
      <c r="K1912" s="80" t="str" cm="1">
        <f t="array" ref="K1912">IFERROR(_xlfn.IFS(D1912="","",J1912&lt;E1912,"×（法定外・要件外となる従業員です）",J1912&lt;=F1912,"〇",J1912&gt;F1912,"ー（要件外となる従業員です）"),"")</f>
        <v/>
      </c>
      <c r="L1912" s="25" t="str" cm="1">
        <f t="array" ref="L1912">IFERROR(_xlfn.IFS(COUNTBLANK(C1912:J1912)=8,"",C1912="","←C列に従業員名を姓名（フルネーム）で入力してください。誤変換にお気を付け下さい。",D1912="","←D列に都道府県を入力してください。",G1912="","←G列に1～3の選択肢を入力してください",H1912="","←H列に金額を入力してください",G1912=3,"",I1912="","←I列に所定労働時間を入力してください"),"")</f>
        <v/>
      </c>
    </row>
    <row r="1913" spans="1:12" ht="16.5" customHeight="1" x14ac:dyDescent="0.4">
      <c r="A1913" s="52" t="str">
        <f t="shared" si="29"/>
        <v/>
      </c>
      <c r="B1913" s="51"/>
      <c r="C1913" s="75"/>
      <c r="D1913" s="51"/>
      <c r="E1913" s="27" t="str" cm="1">
        <f t="array" ref="E1913">IFERROR(_xlfn.IFS(AND($F$4=45566,D1913="徳島"),VLOOKUP(D1913,最低賃金!$A$2:$G$49,2,FALSE),OR($F$4&lt;&gt;45566,D1913&lt;&gt;"徳島"),VLOOKUP(D1913,最低賃金!$A$2:$G$49,4,FALSE)),"")</f>
        <v/>
      </c>
      <c r="F1913" s="27" t="str">
        <f>IFERROR(VLOOKUP(D1913,最低賃金!$A$3:$G$49,6,FALSE),"")</f>
        <v/>
      </c>
      <c r="G1913" s="51"/>
      <c r="H1913" s="19"/>
      <c r="I1913" s="81"/>
      <c r="J1913" s="27" t="str" cm="1">
        <f t="array" ref="J1913">IFERROR(_xlfn.IFS(COUNTBLANK(G1913:I1913)=3,"",H1913="","H列に金額を入力してください",G1913=3,H1913,I1913="","I列に労働時間を入力してください",G1913=1,ROUND(H1913/(I1913*24),0),G1913=2,ROUND(H1913/(I1913*24),0)),"")</f>
        <v/>
      </c>
      <c r="K1913" s="80" t="str" cm="1">
        <f t="array" ref="K1913">IFERROR(_xlfn.IFS(D1913="","",J1913&lt;E1913,"×（法定外・要件外となる従業員です）",J1913&lt;=F1913,"〇",J1913&gt;F1913,"ー（要件外となる従業員です）"),"")</f>
        <v/>
      </c>
      <c r="L1913" s="25" t="str" cm="1">
        <f t="array" ref="L1913">IFERROR(_xlfn.IFS(COUNTBLANK(C1913:J1913)=8,"",C1913="","←C列に従業員名を姓名（フルネーム）で入力してください。誤変換にお気を付け下さい。",D1913="","←D列に都道府県を入力してください。",G1913="","←G列に1～3の選択肢を入力してください",H1913="","←H列に金額を入力してください",G1913=3,"",I1913="","←I列に所定労働時間を入力してください"),"")</f>
        <v/>
      </c>
    </row>
    <row r="1914" spans="1:12" ht="16.5" customHeight="1" x14ac:dyDescent="0.4">
      <c r="A1914" s="52" t="str">
        <f t="shared" si="29"/>
        <v/>
      </c>
      <c r="B1914" s="51"/>
      <c r="C1914" s="75"/>
      <c r="D1914" s="51"/>
      <c r="E1914" s="27" t="str" cm="1">
        <f t="array" ref="E1914">IFERROR(_xlfn.IFS(AND($F$4=45566,D1914="徳島"),VLOOKUP(D1914,最低賃金!$A$2:$G$49,2,FALSE),OR($F$4&lt;&gt;45566,D1914&lt;&gt;"徳島"),VLOOKUP(D1914,最低賃金!$A$2:$G$49,4,FALSE)),"")</f>
        <v/>
      </c>
      <c r="F1914" s="27" t="str">
        <f>IFERROR(VLOOKUP(D1914,最低賃金!$A$3:$G$49,6,FALSE),"")</f>
        <v/>
      </c>
      <c r="G1914" s="51"/>
      <c r="H1914" s="19"/>
      <c r="I1914" s="81"/>
      <c r="J1914" s="27" t="str" cm="1">
        <f t="array" ref="J1914">IFERROR(_xlfn.IFS(COUNTBLANK(G1914:I1914)=3,"",H1914="","H列に金額を入力してください",G1914=3,H1914,I1914="","I列に労働時間を入力してください",G1914=1,ROUND(H1914/(I1914*24),0),G1914=2,ROUND(H1914/(I1914*24),0)),"")</f>
        <v/>
      </c>
      <c r="K1914" s="80" t="str" cm="1">
        <f t="array" ref="K1914">IFERROR(_xlfn.IFS(D1914="","",J1914&lt;E1914,"×（法定外・要件外となる従業員です）",J1914&lt;=F1914,"〇",J1914&gt;F1914,"ー（要件外となる従業員です）"),"")</f>
        <v/>
      </c>
      <c r="L1914" s="25" t="str" cm="1">
        <f t="array" ref="L1914">IFERROR(_xlfn.IFS(COUNTBLANK(C1914:J1914)=8,"",C1914="","←C列に従業員名を姓名（フルネーム）で入力してください。誤変換にお気を付け下さい。",D1914="","←D列に都道府県を入力してください。",G1914="","←G列に1～3の選択肢を入力してください",H1914="","←H列に金額を入力してください",G1914=3,"",I1914="","←I列に所定労働時間を入力してください"),"")</f>
        <v/>
      </c>
    </row>
    <row r="1915" spans="1:12" ht="16.5" customHeight="1" x14ac:dyDescent="0.4">
      <c r="A1915" s="52" t="str">
        <f t="shared" si="29"/>
        <v/>
      </c>
      <c r="B1915" s="51"/>
      <c r="C1915" s="75"/>
      <c r="D1915" s="51"/>
      <c r="E1915" s="27" t="str" cm="1">
        <f t="array" ref="E1915">IFERROR(_xlfn.IFS(AND($F$4=45566,D1915="徳島"),VLOOKUP(D1915,最低賃金!$A$2:$G$49,2,FALSE),OR($F$4&lt;&gt;45566,D1915&lt;&gt;"徳島"),VLOOKUP(D1915,最低賃金!$A$2:$G$49,4,FALSE)),"")</f>
        <v/>
      </c>
      <c r="F1915" s="27" t="str">
        <f>IFERROR(VLOOKUP(D1915,最低賃金!$A$3:$G$49,6,FALSE),"")</f>
        <v/>
      </c>
      <c r="G1915" s="51"/>
      <c r="H1915" s="19"/>
      <c r="I1915" s="81"/>
      <c r="J1915" s="27" t="str" cm="1">
        <f t="array" ref="J1915">IFERROR(_xlfn.IFS(COUNTBLANK(G1915:I1915)=3,"",H1915="","H列に金額を入力してください",G1915=3,H1915,I1915="","I列に労働時間を入力してください",G1915=1,ROUND(H1915/(I1915*24),0),G1915=2,ROUND(H1915/(I1915*24),0)),"")</f>
        <v/>
      </c>
      <c r="K1915" s="80" t="str" cm="1">
        <f t="array" ref="K1915">IFERROR(_xlfn.IFS(D1915="","",J1915&lt;E1915,"×（法定外・要件外となる従業員です）",J1915&lt;=F1915,"〇",J1915&gt;F1915,"ー（要件外となる従業員です）"),"")</f>
        <v/>
      </c>
      <c r="L1915" s="25" t="str" cm="1">
        <f t="array" ref="L1915">IFERROR(_xlfn.IFS(COUNTBLANK(C1915:J1915)=8,"",C1915="","←C列に従業員名を姓名（フルネーム）で入力してください。誤変換にお気を付け下さい。",D1915="","←D列に都道府県を入力してください。",G1915="","←G列に1～3の選択肢を入力してください",H1915="","←H列に金額を入力してください",G1915=3,"",I1915="","←I列に所定労働時間を入力してください"),"")</f>
        <v/>
      </c>
    </row>
    <row r="1916" spans="1:12" ht="16.5" customHeight="1" x14ac:dyDescent="0.4">
      <c r="A1916" s="52" t="str">
        <f t="shared" si="29"/>
        <v/>
      </c>
      <c r="B1916" s="51"/>
      <c r="C1916" s="75"/>
      <c r="D1916" s="51"/>
      <c r="E1916" s="27" t="str" cm="1">
        <f t="array" ref="E1916">IFERROR(_xlfn.IFS(AND($F$4=45566,D1916="徳島"),VLOOKUP(D1916,最低賃金!$A$2:$G$49,2,FALSE),OR($F$4&lt;&gt;45566,D1916&lt;&gt;"徳島"),VLOOKUP(D1916,最低賃金!$A$2:$G$49,4,FALSE)),"")</f>
        <v/>
      </c>
      <c r="F1916" s="27" t="str">
        <f>IFERROR(VLOOKUP(D1916,最低賃金!$A$3:$G$49,6,FALSE),"")</f>
        <v/>
      </c>
      <c r="G1916" s="51"/>
      <c r="H1916" s="19"/>
      <c r="I1916" s="81"/>
      <c r="J1916" s="27" t="str" cm="1">
        <f t="array" ref="J1916">IFERROR(_xlfn.IFS(COUNTBLANK(G1916:I1916)=3,"",H1916="","H列に金額を入力してください",G1916=3,H1916,I1916="","I列に労働時間を入力してください",G1916=1,ROUND(H1916/(I1916*24),0),G1916=2,ROUND(H1916/(I1916*24),0)),"")</f>
        <v/>
      </c>
      <c r="K1916" s="80" t="str" cm="1">
        <f t="array" ref="K1916">IFERROR(_xlfn.IFS(D1916="","",J1916&lt;E1916,"×（法定外・要件外となる従業員です）",J1916&lt;=F1916,"〇",J1916&gt;F1916,"ー（要件外となる従業員です）"),"")</f>
        <v/>
      </c>
      <c r="L1916" s="25" t="str" cm="1">
        <f t="array" ref="L1916">IFERROR(_xlfn.IFS(COUNTBLANK(C1916:J1916)=8,"",C1916="","←C列に従業員名を姓名（フルネーム）で入力してください。誤変換にお気を付け下さい。",D1916="","←D列に都道府県を入力してください。",G1916="","←G列に1～3の選択肢を入力してください",H1916="","←H列に金額を入力してください",G1916=3,"",I1916="","←I列に所定労働時間を入力してください"),"")</f>
        <v/>
      </c>
    </row>
    <row r="1917" spans="1:12" ht="16.5" customHeight="1" x14ac:dyDescent="0.4">
      <c r="A1917" s="52" t="str">
        <f t="shared" si="29"/>
        <v/>
      </c>
      <c r="B1917" s="51"/>
      <c r="C1917" s="75"/>
      <c r="D1917" s="51"/>
      <c r="E1917" s="27" t="str" cm="1">
        <f t="array" ref="E1917">IFERROR(_xlfn.IFS(AND($F$4=45566,D1917="徳島"),VLOOKUP(D1917,最低賃金!$A$2:$G$49,2,FALSE),OR($F$4&lt;&gt;45566,D1917&lt;&gt;"徳島"),VLOOKUP(D1917,最低賃金!$A$2:$G$49,4,FALSE)),"")</f>
        <v/>
      </c>
      <c r="F1917" s="27" t="str">
        <f>IFERROR(VLOOKUP(D1917,最低賃金!$A$3:$G$49,6,FALSE),"")</f>
        <v/>
      </c>
      <c r="G1917" s="51"/>
      <c r="H1917" s="19"/>
      <c r="I1917" s="81"/>
      <c r="J1917" s="27" t="str" cm="1">
        <f t="array" ref="J1917">IFERROR(_xlfn.IFS(COUNTBLANK(G1917:I1917)=3,"",H1917="","H列に金額を入力してください",G1917=3,H1917,I1917="","I列に労働時間を入力してください",G1917=1,ROUND(H1917/(I1917*24),0),G1917=2,ROUND(H1917/(I1917*24),0)),"")</f>
        <v/>
      </c>
      <c r="K1917" s="80" t="str" cm="1">
        <f t="array" ref="K1917">IFERROR(_xlfn.IFS(D1917="","",J1917&lt;E1917,"×（法定外・要件外となる従業員です）",J1917&lt;=F1917,"〇",J1917&gt;F1917,"ー（要件外となる従業員です）"),"")</f>
        <v/>
      </c>
      <c r="L1917" s="25" t="str" cm="1">
        <f t="array" ref="L1917">IFERROR(_xlfn.IFS(COUNTBLANK(C1917:J1917)=8,"",C1917="","←C列に従業員名を姓名（フルネーム）で入力してください。誤変換にお気を付け下さい。",D1917="","←D列に都道府県を入力してください。",G1917="","←G列に1～3の選択肢を入力してください",H1917="","←H列に金額を入力してください",G1917=3,"",I1917="","←I列に所定労働時間を入力してください"),"")</f>
        <v/>
      </c>
    </row>
    <row r="1918" spans="1:12" ht="16.5" customHeight="1" x14ac:dyDescent="0.4">
      <c r="A1918" s="52" t="str">
        <f t="shared" si="29"/>
        <v/>
      </c>
      <c r="B1918" s="51"/>
      <c r="C1918" s="75"/>
      <c r="D1918" s="51"/>
      <c r="E1918" s="27" t="str" cm="1">
        <f t="array" ref="E1918">IFERROR(_xlfn.IFS(AND($F$4=45566,D1918="徳島"),VLOOKUP(D1918,最低賃金!$A$2:$G$49,2,FALSE),OR($F$4&lt;&gt;45566,D1918&lt;&gt;"徳島"),VLOOKUP(D1918,最低賃金!$A$2:$G$49,4,FALSE)),"")</f>
        <v/>
      </c>
      <c r="F1918" s="27" t="str">
        <f>IFERROR(VLOOKUP(D1918,最低賃金!$A$3:$G$49,6,FALSE),"")</f>
        <v/>
      </c>
      <c r="G1918" s="51"/>
      <c r="H1918" s="19"/>
      <c r="I1918" s="81"/>
      <c r="J1918" s="27" t="str" cm="1">
        <f t="array" ref="J1918">IFERROR(_xlfn.IFS(COUNTBLANK(G1918:I1918)=3,"",H1918="","H列に金額を入力してください",G1918=3,H1918,I1918="","I列に労働時間を入力してください",G1918=1,ROUND(H1918/(I1918*24),0),G1918=2,ROUND(H1918/(I1918*24),0)),"")</f>
        <v/>
      </c>
      <c r="K1918" s="80" t="str" cm="1">
        <f t="array" ref="K1918">IFERROR(_xlfn.IFS(D1918="","",J1918&lt;E1918,"×（法定外・要件外となる従業員です）",J1918&lt;=F1918,"〇",J1918&gt;F1918,"ー（要件外となる従業員です）"),"")</f>
        <v/>
      </c>
      <c r="L1918" s="25" t="str" cm="1">
        <f t="array" ref="L1918">IFERROR(_xlfn.IFS(COUNTBLANK(C1918:J1918)=8,"",C1918="","←C列に従業員名を姓名（フルネーム）で入力してください。誤変換にお気を付け下さい。",D1918="","←D列に都道府県を入力してください。",G1918="","←G列に1～3の選択肢を入力してください",H1918="","←H列に金額を入力してください",G1918=3,"",I1918="","←I列に所定労働時間を入力してください"),"")</f>
        <v/>
      </c>
    </row>
    <row r="1919" spans="1:12" ht="16.5" customHeight="1" x14ac:dyDescent="0.4">
      <c r="A1919" s="52" t="str">
        <f t="shared" si="29"/>
        <v/>
      </c>
      <c r="B1919" s="51"/>
      <c r="C1919" s="75"/>
      <c r="D1919" s="51"/>
      <c r="E1919" s="27" t="str" cm="1">
        <f t="array" ref="E1919">IFERROR(_xlfn.IFS(AND($F$4=45566,D1919="徳島"),VLOOKUP(D1919,最低賃金!$A$2:$G$49,2,FALSE),OR($F$4&lt;&gt;45566,D1919&lt;&gt;"徳島"),VLOOKUP(D1919,最低賃金!$A$2:$G$49,4,FALSE)),"")</f>
        <v/>
      </c>
      <c r="F1919" s="27" t="str">
        <f>IFERROR(VLOOKUP(D1919,最低賃金!$A$3:$G$49,6,FALSE),"")</f>
        <v/>
      </c>
      <c r="G1919" s="51"/>
      <c r="H1919" s="19"/>
      <c r="I1919" s="81"/>
      <c r="J1919" s="27" t="str" cm="1">
        <f t="array" ref="J1919">IFERROR(_xlfn.IFS(COUNTBLANK(G1919:I1919)=3,"",H1919="","H列に金額を入力してください",G1919=3,H1919,I1919="","I列に労働時間を入力してください",G1919=1,ROUND(H1919/(I1919*24),0),G1919=2,ROUND(H1919/(I1919*24),0)),"")</f>
        <v/>
      </c>
      <c r="K1919" s="80" t="str" cm="1">
        <f t="array" ref="K1919">IFERROR(_xlfn.IFS(D1919="","",J1919&lt;E1919,"×（法定外・要件外となる従業員です）",J1919&lt;=F1919,"〇",J1919&gt;F1919,"ー（要件外となる従業員です）"),"")</f>
        <v/>
      </c>
      <c r="L1919" s="25" t="str" cm="1">
        <f t="array" ref="L1919">IFERROR(_xlfn.IFS(COUNTBLANK(C1919:J1919)=8,"",C1919="","←C列に従業員名を姓名（フルネーム）で入力してください。誤変換にお気を付け下さい。",D1919="","←D列に都道府県を入力してください。",G1919="","←G列に1～3の選択肢を入力してください",H1919="","←H列に金額を入力してください",G1919=3,"",I1919="","←I列に所定労働時間を入力してください"),"")</f>
        <v/>
      </c>
    </row>
    <row r="1920" spans="1:12" ht="16.5" customHeight="1" x14ac:dyDescent="0.4">
      <c r="A1920" s="52" t="str">
        <f t="shared" si="29"/>
        <v/>
      </c>
      <c r="B1920" s="51"/>
      <c r="C1920" s="75"/>
      <c r="D1920" s="51"/>
      <c r="E1920" s="27" t="str" cm="1">
        <f t="array" ref="E1920">IFERROR(_xlfn.IFS(AND($F$4=45566,D1920="徳島"),VLOOKUP(D1920,最低賃金!$A$2:$G$49,2,FALSE),OR($F$4&lt;&gt;45566,D1920&lt;&gt;"徳島"),VLOOKUP(D1920,最低賃金!$A$2:$G$49,4,FALSE)),"")</f>
        <v/>
      </c>
      <c r="F1920" s="27" t="str">
        <f>IFERROR(VLOOKUP(D1920,最低賃金!$A$3:$G$49,6,FALSE),"")</f>
        <v/>
      </c>
      <c r="G1920" s="51"/>
      <c r="H1920" s="19"/>
      <c r="I1920" s="81"/>
      <c r="J1920" s="27" t="str" cm="1">
        <f t="array" ref="J1920">IFERROR(_xlfn.IFS(COUNTBLANK(G1920:I1920)=3,"",H1920="","H列に金額を入力してください",G1920=3,H1920,I1920="","I列に労働時間を入力してください",G1920=1,ROUND(H1920/(I1920*24),0),G1920=2,ROUND(H1920/(I1920*24),0)),"")</f>
        <v/>
      </c>
      <c r="K1920" s="80" t="str" cm="1">
        <f t="array" ref="K1920">IFERROR(_xlfn.IFS(D1920="","",J1920&lt;E1920,"×（法定外・要件外となる従業員です）",J1920&lt;=F1920,"〇",J1920&gt;F1920,"ー（要件外となる従業員です）"),"")</f>
        <v/>
      </c>
      <c r="L1920" s="25" t="str" cm="1">
        <f t="array" ref="L1920">IFERROR(_xlfn.IFS(COUNTBLANK(C1920:J1920)=8,"",C1920="","←C列に従業員名を姓名（フルネーム）で入力してください。誤変換にお気を付け下さい。",D1920="","←D列に都道府県を入力してください。",G1920="","←G列に1～3の選択肢を入力してください",H1920="","←H列に金額を入力してください",G1920=3,"",I1920="","←I列に所定労働時間を入力してください"),"")</f>
        <v/>
      </c>
    </row>
    <row r="1921" spans="1:12" ht="16.5" customHeight="1" x14ac:dyDescent="0.4">
      <c r="A1921" s="52" t="str">
        <f t="shared" si="29"/>
        <v/>
      </c>
      <c r="B1921" s="51"/>
      <c r="C1921" s="75"/>
      <c r="D1921" s="51"/>
      <c r="E1921" s="27" t="str" cm="1">
        <f t="array" ref="E1921">IFERROR(_xlfn.IFS(AND($F$4=45566,D1921="徳島"),VLOOKUP(D1921,最低賃金!$A$2:$G$49,2,FALSE),OR($F$4&lt;&gt;45566,D1921&lt;&gt;"徳島"),VLOOKUP(D1921,最低賃金!$A$2:$G$49,4,FALSE)),"")</f>
        <v/>
      </c>
      <c r="F1921" s="27" t="str">
        <f>IFERROR(VLOOKUP(D1921,最低賃金!$A$3:$G$49,6,FALSE),"")</f>
        <v/>
      </c>
      <c r="G1921" s="51"/>
      <c r="H1921" s="19"/>
      <c r="I1921" s="81"/>
      <c r="J1921" s="27" t="str" cm="1">
        <f t="array" ref="J1921">IFERROR(_xlfn.IFS(COUNTBLANK(G1921:I1921)=3,"",H1921="","H列に金額を入力してください",G1921=3,H1921,I1921="","I列に労働時間を入力してください",G1921=1,ROUND(H1921/(I1921*24),0),G1921=2,ROUND(H1921/(I1921*24),0)),"")</f>
        <v/>
      </c>
      <c r="K1921" s="80" t="str" cm="1">
        <f t="array" ref="K1921">IFERROR(_xlfn.IFS(D1921="","",J1921&lt;E1921,"×（法定外・要件外となる従業員です）",J1921&lt;=F1921,"〇",J1921&gt;F1921,"ー（要件外となる従業員です）"),"")</f>
        <v/>
      </c>
      <c r="L1921" s="25" t="str" cm="1">
        <f t="array" ref="L1921">IFERROR(_xlfn.IFS(COUNTBLANK(C1921:J1921)=8,"",C1921="","←C列に従業員名を姓名（フルネーム）で入力してください。誤変換にお気を付け下さい。",D1921="","←D列に都道府県を入力してください。",G1921="","←G列に1～3の選択肢を入力してください",H1921="","←H列に金額を入力してください",G1921=3,"",I1921="","←I列に所定労働時間を入力してください"),"")</f>
        <v/>
      </c>
    </row>
    <row r="1922" spans="1:12" ht="16.5" customHeight="1" x14ac:dyDescent="0.4">
      <c r="A1922" s="52" t="str">
        <f t="shared" si="29"/>
        <v/>
      </c>
      <c r="B1922" s="51"/>
      <c r="C1922" s="75"/>
      <c r="D1922" s="51"/>
      <c r="E1922" s="27" t="str" cm="1">
        <f t="array" ref="E1922">IFERROR(_xlfn.IFS(AND($F$4=45566,D1922="徳島"),VLOOKUP(D1922,最低賃金!$A$2:$G$49,2,FALSE),OR($F$4&lt;&gt;45566,D1922&lt;&gt;"徳島"),VLOOKUP(D1922,最低賃金!$A$2:$G$49,4,FALSE)),"")</f>
        <v/>
      </c>
      <c r="F1922" s="27" t="str">
        <f>IFERROR(VLOOKUP(D1922,最低賃金!$A$3:$G$49,6,FALSE),"")</f>
        <v/>
      </c>
      <c r="G1922" s="51"/>
      <c r="H1922" s="19"/>
      <c r="I1922" s="81"/>
      <c r="J1922" s="27" t="str" cm="1">
        <f t="array" ref="J1922">IFERROR(_xlfn.IFS(COUNTBLANK(G1922:I1922)=3,"",H1922="","H列に金額を入力してください",G1922=3,H1922,I1922="","I列に労働時間を入力してください",G1922=1,ROUND(H1922/(I1922*24),0),G1922=2,ROUND(H1922/(I1922*24),0)),"")</f>
        <v/>
      </c>
      <c r="K1922" s="80" t="str" cm="1">
        <f t="array" ref="K1922">IFERROR(_xlfn.IFS(D1922="","",J1922&lt;E1922,"×（法定外・要件外となる従業員です）",J1922&lt;=F1922,"〇",J1922&gt;F1922,"ー（要件外となる従業員です）"),"")</f>
        <v/>
      </c>
      <c r="L1922" s="25" t="str" cm="1">
        <f t="array" ref="L1922">IFERROR(_xlfn.IFS(COUNTBLANK(C1922:J1922)=8,"",C1922="","←C列に従業員名を姓名（フルネーム）で入力してください。誤変換にお気を付け下さい。",D1922="","←D列に都道府県を入力してください。",G1922="","←G列に1～3の選択肢を入力してください",H1922="","←H列に金額を入力してください",G1922=3,"",I1922="","←I列に所定労働時間を入力してください"),"")</f>
        <v/>
      </c>
    </row>
    <row r="1923" spans="1:12" ht="16.5" customHeight="1" x14ac:dyDescent="0.4">
      <c r="A1923" s="52" t="str">
        <f t="shared" si="29"/>
        <v/>
      </c>
      <c r="B1923" s="51"/>
      <c r="C1923" s="75"/>
      <c r="D1923" s="51"/>
      <c r="E1923" s="27" t="str" cm="1">
        <f t="array" ref="E1923">IFERROR(_xlfn.IFS(AND($F$4=45566,D1923="徳島"),VLOOKUP(D1923,最低賃金!$A$2:$G$49,2,FALSE),OR($F$4&lt;&gt;45566,D1923&lt;&gt;"徳島"),VLOOKUP(D1923,最低賃金!$A$2:$G$49,4,FALSE)),"")</f>
        <v/>
      </c>
      <c r="F1923" s="27" t="str">
        <f>IFERROR(VLOOKUP(D1923,最低賃金!$A$3:$G$49,6,FALSE),"")</f>
        <v/>
      </c>
      <c r="G1923" s="51"/>
      <c r="H1923" s="19"/>
      <c r="I1923" s="81"/>
      <c r="J1923" s="27" t="str" cm="1">
        <f t="array" ref="J1923">IFERROR(_xlfn.IFS(COUNTBLANK(G1923:I1923)=3,"",H1923="","H列に金額を入力してください",G1923=3,H1923,I1923="","I列に労働時間を入力してください",G1923=1,ROUND(H1923/(I1923*24),0),G1923=2,ROUND(H1923/(I1923*24),0)),"")</f>
        <v/>
      </c>
      <c r="K1923" s="80" t="str" cm="1">
        <f t="array" ref="K1923">IFERROR(_xlfn.IFS(D1923="","",J1923&lt;E1923,"×（法定外・要件外となる従業員です）",J1923&lt;=F1923,"〇",J1923&gt;F1923,"ー（要件外となる従業員です）"),"")</f>
        <v/>
      </c>
      <c r="L1923" s="25" t="str" cm="1">
        <f t="array" ref="L1923">IFERROR(_xlfn.IFS(COUNTBLANK(C1923:J1923)=8,"",C1923="","←C列に従業員名を姓名（フルネーム）で入力してください。誤変換にお気を付け下さい。",D1923="","←D列に都道府県を入力してください。",G1923="","←G列に1～3の選択肢を入力してください",H1923="","←H列に金額を入力してください",G1923=3,"",I1923="","←I列に所定労働時間を入力してください"),"")</f>
        <v/>
      </c>
    </row>
    <row r="1924" spans="1:12" ht="16.5" customHeight="1" x14ac:dyDescent="0.4">
      <c r="A1924" s="52" t="str">
        <f t="shared" si="29"/>
        <v/>
      </c>
      <c r="B1924" s="51"/>
      <c r="C1924" s="75"/>
      <c r="D1924" s="51"/>
      <c r="E1924" s="27" t="str" cm="1">
        <f t="array" ref="E1924">IFERROR(_xlfn.IFS(AND($F$4=45566,D1924="徳島"),VLOOKUP(D1924,最低賃金!$A$2:$G$49,2,FALSE),OR($F$4&lt;&gt;45566,D1924&lt;&gt;"徳島"),VLOOKUP(D1924,最低賃金!$A$2:$G$49,4,FALSE)),"")</f>
        <v/>
      </c>
      <c r="F1924" s="27" t="str">
        <f>IFERROR(VLOOKUP(D1924,最低賃金!$A$3:$G$49,6,FALSE),"")</f>
        <v/>
      </c>
      <c r="G1924" s="51"/>
      <c r="H1924" s="19"/>
      <c r="I1924" s="81"/>
      <c r="J1924" s="27" t="str" cm="1">
        <f t="array" ref="J1924">IFERROR(_xlfn.IFS(COUNTBLANK(G1924:I1924)=3,"",H1924="","H列に金額を入力してください",G1924=3,H1924,I1924="","I列に労働時間を入力してください",G1924=1,ROUND(H1924/(I1924*24),0),G1924=2,ROUND(H1924/(I1924*24),0)),"")</f>
        <v/>
      </c>
      <c r="K1924" s="80" t="str" cm="1">
        <f t="array" ref="K1924">IFERROR(_xlfn.IFS(D1924="","",J1924&lt;E1924,"×（法定外・要件外となる従業員です）",J1924&lt;=F1924,"〇",J1924&gt;F1924,"ー（要件外となる従業員です）"),"")</f>
        <v/>
      </c>
      <c r="L1924" s="25" t="str" cm="1">
        <f t="array" ref="L1924">IFERROR(_xlfn.IFS(COUNTBLANK(C1924:J1924)=8,"",C1924="","←C列に従業員名を姓名（フルネーム）で入力してください。誤変換にお気を付け下さい。",D1924="","←D列に都道府県を入力してください。",G1924="","←G列に1～3の選択肢を入力してください",H1924="","←H列に金額を入力してください",G1924=3,"",I1924="","←I列に所定労働時間を入力してください"),"")</f>
        <v/>
      </c>
    </row>
    <row r="1925" spans="1:12" ht="16.5" customHeight="1" x14ac:dyDescent="0.4">
      <c r="A1925" s="52" t="str">
        <f t="shared" si="29"/>
        <v/>
      </c>
      <c r="B1925" s="51"/>
      <c r="C1925" s="75"/>
      <c r="D1925" s="51"/>
      <c r="E1925" s="27" t="str" cm="1">
        <f t="array" ref="E1925">IFERROR(_xlfn.IFS(AND($F$4=45566,D1925="徳島"),VLOOKUP(D1925,最低賃金!$A$2:$G$49,2,FALSE),OR($F$4&lt;&gt;45566,D1925&lt;&gt;"徳島"),VLOOKUP(D1925,最低賃金!$A$2:$G$49,4,FALSE)),"")</f>
        <v/>
      </c>
      <c r="F1925" s="27" t="str">
        <f>IFERROR(VLOOKUP(D1925,最低賃金!$A$3:$G$49,6,FALSE),"")</f>
        <v/>
      </c>
      <c r="G1925" s="51"/>
      <c r="H1925" s="19"/>
      <c r="I1925" s="81"/>
      <c r="J1925" s="27" t="str" cm="1">
        <f t="array" ref="J1925">IFERROR(_xlfn.IFS(COUNTBLANK(G1925:I1925)=3,"",H1925="","H列に金額を入力してください",G1925=3,H1925,I1925="","I列に労働時間を入力してください",G1925=1,ROUND(H1925/(I1925*24),0),G1925=2,ROUND(H1925/(I1925*24),0)),"")</f>
        <v/>
      </c>
      <c r="K1925" s="80" t="str" cm="1">
        <f t="array" ref="K1925">IFERROR(_xlfn.IFS(D1925="","",J1925&lt;E1925,"×（法定外・要件外となる従業員です）",J1925&lt;=F1925,"〇",J1925&gt;F1925,"ー（要件外となる従業員です）"),"")</f>
        <v/>
      </c>
      <c r="L1925" s="25" t="str" cm="1">
        <f t="array" ref="L1925">IFERROR(_xlfn.IFS(COUNTBLANK(C1925:J1925)=8,"",C1925="","←C列に従業員名を姓名（フルネーム）で入力してください。誤変換にお気を付け下さい。",D1925="","←D列に都道府県を入力してください。",G1925="","←G列に1～3の選択肢を入力してください",H1925="","←H列に金額を入力してください",G1925=3,"",I1925="","←I列に所定労働時間を入力してください"),"")</f>
        <v/>
      </c>
    </row>
    <row r="1926" spans="1:12" ht="16.5" customHeight="1" x14ac:dyDescent="0.4">
      <c r="A1926" s="52" t="str">
        <f t="shared" si="29"/>
        <v/>
      </c>
      <c r="B1926" s="51"/>
      <c r="C1926" s="75"/>
      <c r="D1926" s="51"/>
      <c r="E1926" s="27" t="str" cm="1">
        <f t="array" ref="E1926">IFERROR(_xlfn.IFS(AND($F$4=45566,D1926="徳島"),VLOOKUP(D1926,最低賃金!$A$2:$G$49,2,FALSE),OR($F$4&lt;&gt;45566,D1926&lt;&gt;"徳島"),VLOOKUP(D1926,最低賃金!$A$2:$G$49,4,FALSE)),"")</f>
        <v/>
      </c>
      <c r="F1926" s="27" t="str">
        <f>IFERROR(VLOOKUP(D1926,最低賃金!$A$3:$G$49,6,FALSE),"")</f>
        <v/>
      </c>
      <c r="G1926" s="51"/>
      <c r="H1926" s="19"/>
      <c r="I1926" s="81"/>
      <c r="J1926" s="27" t="str" cm="1">
        <f t="array" ref="J1926">IFERROR(_xlfn.IFS(COUNTBLANK(G1926:I1926)=3,"",H1926="","H列に金額を入力してください",G1926=3,H1926,I1926="","I列に労働時間を入力してください",G1926=1,ROUND(H1926/(I1926*24),0),G1926=2,ROUND(H1926/(I1926*24),0)),"")</f>
        <v/>
      </c>
      <c r="K1926" s="80" t="str" cm="1">
        <f t="array" ref="K1926">IFERROR(_xlfn.IFS(D1926="","",J1926&lt;E1926,"×（法定外・要件外となる従業員です）",J1926&lt;=F1926,"〇",J1926&gt;F1926,"ー（要件外となる従業員です）"),"")</f>
        <v/>
      </c>
      <c r="L1926" s="25" t="str" cm="1">
        <f t="array" ref="L1926">IFERROR(_xlfn.IFS(COUNTBLANK(C1926:J1926)=8,"",C1926="","←C列に従業員名を姓名（フルネーム）で入力してください。誤変換にお気を付け下さい。",D1926="","←D列に都道府県を入力してください。",G1926="","←G列に1～3の選択肢を入力してください",H1926="","←H列に金額を入力してください",G1926=3,"",I1926="","←I列に所定労働時間を入力してください"),"")</f>
        <v/>
      </c>
    </row>
    <row r="1927" spans="1:12" ht="16.5" customHeight="1" x14ac:dyDescent="0.4">
      <c r="A1927" s="52" t="str">
        <f t="shared" si="29"/>
        <v/>
      </c>
      <c r="B1927" s="51"/>
      <c r="C1927" s="75"/>
      <c r="D1927" s="51"/>
      <c r="E1927" s="27" t="str" cm="1">
        <f t="array" ref="E1927">IFERROR(_xlfn.IFS(AND($F$4=45566,D1927="徳島"),VLOOKUP(D1927,最低賃金!$A$2:$G$49,2,FALSE),OR($F$4&lt;&gt;45566,D1927&lt;&gt;"徳島"),VLOOKUP(D1927,最低賃金!$A$2:$G$49,4,FALSE)),"")</f>
        <v/>
      </c>
      <c r="F1927" s="27" t="str">
        <f>IFERROR(VLOOKUP(D1927,最低賃金!$A$3:$G$49,6,FALSE),"")</f>
        <v/>
      </c>
      <c r="G1927" s="51"/>
      <c r="H1927" s="19"/>
      <c r="I1927" s="81"/>
      <c r="J1927" s="27" t="str" cm="1">
        <f t="array" ref="J1927">IFERROR(_xlfn.IFS(COUNTBLANK(G1927:I1927)=3,"",H1927="","H列に金額を入力してください",G1927=3,H1927,I1927="","I列に労働時間を入力してください",G1927=1,ROUND(H1927/(I1927*24),0),G1927=2,ROUND(H1927/(I1927*24),0)),"")</f>
        <v/>
      </c>
      <c r="K1927" s="80" t="str" cm="1">
        <f t="array" ref="K1927">IFERROR(_xlfn.IFS(D1927="","",J1927&lt;E1927,"×（法定外・要件外となる従業員です）",J1927&lt;=F1927,"〇",J1927&gt;F1927,"ー（要件外となる従業員です）"),"")</f>
        <v/>
      </c>
      <c r="L1927" s="25" t="str" cm="1">
        <f t="array" ref="L1927">IFERROR(_xlfn.IFS(COUNTBLANK(C1927:J1927)=8,"",C1927="","←C列に従業員名を姓名（フルネーム）で入力してください。誤変換にお気を付け下さい。",D1927="","←D列に都道府県を入力してください。",G1927="","←G列に1～3の選択肢を入力してください",H1927="","←H列に金額を入力してください",G1927=3,"",I1927="","←I列に所定労働時間を入力してください"),"")</f>
        <v/>
      </c>
    </row>
    <row r="1928" spans="1:12" ht="16.5" customHeight="1" x14ac:dyDescent="0.4">
      <c r="A1928" s="52" t="str">
        <f t="shared" si="29"/>
        <v/>
      </c>
      <c r="B1928" s="51"/>
      <c r="C1928" s="75"/>
      <c r="D1928" s="51"/>
      <c r="E1928" s="27" t="str" cm="1">
        <f t="array" ref="E1928">IFERROR(_xlfn.IFS(AND($F$4=45566,D1928="徳島"),VLOOKUP(D1928,最低賃金!$A$2:$G$49,2,FALSE),OR($F$4&lt;&gt;45566,D1928&lt;&gt;"徳島"),VLOOKUP(D1928,最低賃金!$A$2:$G$49,4,FALSE)),"")</f>
        <v/>
      </c>
      <c r="F1928" s="27" t="str">
        <f>IFERROR(VLOOKUP(D1928,最低賃金!$A$3:$G$49,6,FALSE),"")</f>
        <v/>
      </c>
      <c r="G1928" s="51"/>
      <c r="H1928" s="19"/>
      <c r="I1928" s="81"/>
      <c r="J1928" s="27" t="str" cm="1">
        <f t="array" ref="J1928">IFERROR(_xlfn.IFS(COUNTBLANK(G1928:I1928)=3,"",H1928="","H列に金額を入力してください",G1928=3,H1928,I1928="","I列に労働時間を入力してください",G1928=1,ROUND(H1928/(I1928*24),0),G1928=2,ROUND(H1928/(I1928*24),0)),"")</f>
        <v/>
      </c>
      <c r="K1928" s="80" t="str" cm="1">
        <f t="array" ref="K1928">IFERROR(_xlfn.IFS(D1928="","",J1928&lt;E1928,"×（法定外・要件外となる従業員です）",J1928&lt;=F1928,"〇",J1928&gt;F1928,"ー（要件外となる従業員です）"),"")</f>
        <v/>
      </c>
      <c r="L1928" s="25" t="str" cm="1">
        <f t="array" ref="L1928">IFERROR(_xlfn.IFS(COUNTBLANK(C1928:J1928)=8,"",C1928="","←C列に従業員名を姓名（フルネーム）で入力してください。誤変換にお気を付け下さい。",D1928="","←D列に都道府県を入力してください。",G1928="","←G列に1～3の選択肢を入力してください",H1928="","←H列に金額を入力してください",G1928=3,"",I1928="","←I列に所定労働時間を入力してください"),"")</f>
        <v/>
      </c>
    </row>
    <row r="1929" spans="1:12" ht="16.5" customHeight="1" x14ac:dyDescent="0.4">
      <c r="A1929" s="52" t="str">
        <f t="shared" si="29"/>
        <v/>
      </c>
      <c r="B1929" s="51"/>
      <c r="C1929" s="75"/>
      <c r="D1929" s="51"/>
      <c r="E1929" s="27" t="str" cm="1">
        <f t="array" ref="E1929">IFERROR(_xlfn.IFS(AND($F$4=45566,D1929="徳島"),VLOOKUP(D1929,最低賃金!$A$2:$G$49,2,FALSE),OR($F$4&lt;&gt;45566,D1929&lt;&gt;"徳島"),VLOOKUP(D1929,最低賃金!$A$2:$G$49,4,FALSE)),"")</f>
        <v/>
      </c>
      <c r="F1929" s="27" t="str">
        <f>IFERROR(VLOOKUP(D1929,最低賃金!$A$3:$G$49,6,FALSE),"")</f>
        <v/>
      </c>
      <c r="G1929" s="51"/>
      <c r="H1929" s="19"/>
      <c r="I1929" s="81"/>
      <c r="J1929" s="27" t="str" cm="1">
        <f t="array" ref="J1929">IFERROR(_xlfn.IFS(COUNTBLANK(G1929:I1929)=3,"",H1929="","H列に金額を入力してください",G1929=3,H1929,I1929="","I列に労働時間を入力してください",G1929=1,ROUND(H1929/(I1929*24),0),G1929=2,ROUND(H1929/(I1929*24),0)),"")</f>
        <v/>
      </c>
      <c r="K1929" s="80" t="str" cm="1">
        <f t="array" ref="K1929">IFERROR(_xlfn.IFS(D1929="","",J1929&lt;E1929,"×（法定外・要件外となる従業員です）",J1929&lt;=F1929,"〇",J1929&gt;F1929,"ー（要件外となる従業員です）"),"")</f>
        <v/>
      </c>
      <c r="L1929" s="25" t="str" cm="1">
        <f t="array" ref="L1929">IFERROR(_xlfn.IFS(COUNTBLANK(C1929:J1929)=8,"",C1929="","←C列に従業員名を姓名（フルネーム）で入力してください。誤変換にお気を付け下さい。",D1929="","←D列に都道府県を入力してください。",G1929="","←G列に1～3の選択肢を入力してください",H1929="","←H列に金額を入力してください",G1929=3,"",I1929="","←I列に所定労働時間を入力してください"),"")</f>
        <v/>
      </c>
    </row>
    <row r="1930" spans="1:12" ht="16.5" customHeight="1" x14ac:dyDescent="0.4">
      <c r="A1930" s="52" t="str">
        <f t="shared" si="29"/>
        <v/>
      </c>
      <c r="B1930" s="51"/>
      <c r="C1930" s="75"/>
      <c r="D1930" s="51"/>
      <c r="E1930" s="27" t="str" cm="1">
        <f t="array" ref="E1930">IFERROR(_xlfn.IFS(AND($F$4=45566,D1930="徳島"),VLOOKUP(D1930,最低賃金!$A$2:$G$49,2,FALSE),OR($F$4&lt;&gt;45566,D1930&lt;&gt;"徳島"),VLOOKUP(D1930,最低賃金!$A$2:$G$49,4,FALSE)),"")</f>
        <v/>
      </c>
      <c r="F1930" s="27" t="str">
        <f>IFERROR(VLOOKUP(D1930,最低賃金!$A$3:$G$49,6,FALSE),"")</f>
        <v/>
      </c>
      <c r="G1930" s="51"/>
      <c r="H1930" s="19"/>
      <c r="I1930" s="81"/>
      <c r="J1930" s="27" t="str" cm="1">
        <f t="array" ref="J1930">IFERROR(_xlfn.IFS(COUNTBLANK(G1930:I1930)=3,"",H1930="","H列に金額を入力してください",G1930=3,H1930,I1930="","I列に労働時間を入力してください",G1930=1,ROUND(H1930/(I1930*24),0),G1930=2,ROUND(H1930/(I1930*24),0)),"")</f>
        <v/>
      </c>
      <c r="K1930" s="80" t="str" cm="1">
        <f t="array" ref="K1930">IFERROR(_xlfn.IFS(D1930="","",J1930&lt;E1930,"×（法定外・要件外となる従業員です）",J1930&lt;=F1930,"〇",J1930&gt;F1930,"ー（要件外となる従業員です）"),"")</f>
        <v/>
      </c>
      <c r="L1930" s="25" t="str" cm="1">
        <f t="array" ref="L1930">IFERROR(_xlfn.IFS(COUNTBLANK(C1930:J1930)=8,"",C1930="","←C列に従業員名を姓名（フルネーム）で入力してください。誤変換にお気を付け下さい。",D1930="","←D列に都道府県を入力してください。",G1930="","←G列に1～3の選択肢を入力してください",H1930="","←H列に金額を入力してください",G1930=3,"",I1930="","←I列に所定労働時間を入力してください"),"")</f>
        <v/>
      </c>
    </row>
    <row r="1931" spans="1:12" ht="16.5" customHeight="1" x14ac:dyDescent="0.4">
      <c r="A1931" s="52" t="str">
        <f t="shared" si="29"/>
        <v/>
      </c>
      <c r="B1931" s="51"/>
      <c r="C1931" s="75"/>
      <c r="D1931" s="51"/>
      <c r="E1931" s="27" t="str" cm="1">
        <f t="array" ref="E1931">IFERROR(_xlfn.IFS(AND($F$4=45566,D1931="徳島"),VLOOKUP(D1931,最低賃金!$A$2:$G$49,2,FALSE),OR($F$4&lt;&gt;45566,D1931&lt;&gt;"徳島"),VLOOKUP(D1931,最低賃金!$A$2:$G$49,4,FALSE)),"")</f>
        <v/>
      </c>
      <c r="F1931" s="27" t="str">
        <f>IFERROR(VLOOKUP(D1931,最低賃金!$A$3:$G$49,6,FALSE),"")</f>
        <v/>
      </c>
      <c r="G1931" s="51"/>
      <c r="H1931" s="19"/>
      <c r="I1931" s="81"/>
      <c r="J1931" s="27" t="str" cm="1">
        <f t="array" ref="J1931">IFERROR(_xlfn.IFS(COUNTBLANK(G1931:I1931)=3,"",H1931="","H列に金額を入力してください",G1931=3,H1931,I1931="","I列に労働時間を入力してください",G1931=1,ROUND(H1931/(I1931*24),0),G1931=2,ROUND(H1931/(I1931*24),0)),"")</f>
        <v/>
      </c>
      <c r="K1931" s="80" t="str" cm="1">
        <f t="array" ref="K1931">IFERROR(_xlfn.IFS(D1931="","",J1931&lt;E1931,"×（法定外・要件外となる従業員です）",J1931&lt;=F1931,"〇",J1931&gt;F1931,"ー（要件外となる従業員です）"),"")</f>
        <v/>
      </c>
      <c r="L1931" s="25" t="str" cm="1">
        <f t="array" ref="L1931">IFERROR(_xlfn.IFS(COUNTBLANK(C1931:J1931)=8,"",C1931="","←C列に従業員名を姓名（フルネーム）で入力してください。誤変換にお気を付け下さい。",D1931="","←D列に都道府県を入力してください。",G1931="","←G列に1～3の選択肢を入力してください",H1931="","←H列に金額を入力してください",G1931=3,"",I1931="","←I列に所定労働時間を入力してください"),"")</f>
        <v/>
      </c>
    </row>
    <row r="1932" spans="1:12" ht="16.5" customHeight="1" x14ac:dyDescent="0.4">
      <c r="A1932" s="52" t="str">
        <f t="shared" ref="A1932:A1995" si="30">IF(C1932="","",A1931+1)</f>
        <v/>
      </c>
      <c r="B1932" s="51"/>
      <c r="C1932" s="75"/>
      <c r="D1932" s="51"/>
      <c r="E1932" s="27" t="str" cm="1">
        <f t="array" ref="E1932">IFERROR(_xlfn.IFS(AND($F$4=45566,D1932="徳島"),VLOOKUP(D1932,最低賃金!$A$2:$G$49,2,FALSE),OR($F$4&lt;&gt;45566,D1932&lt;&gt;"徳島"),VLOOKUP(D1932,最低賃金!$A$2:$G$49,4,FALSE)),"")</f>
        <v/>
      </c>
      <c r="F1932" s="27" t="str">
        <f>IFERROR(VLOOKUP(D1932,最低賃金!$A$3:$G$49,6,FALSE),"")</f>
        <v/>
      </c>
      <c r="G1932" s="51"/>
      <c r="H1932" s="19"/>
      <c r="I1932" s="81"/>
      <c r="J1932" s="27" t="str" cm="1">
        <f t="array" ref="J1932">IFERROR(_xlfn.IFS(COUNTBLANK(G1932:I1932)=3,"",H1932="","H列に金額を入力してください",G1932=3,H1932,I1932="","I列に労働時間を入力してください",G1932=1,ROUND(H1932/(I1932*24),0),G1932=2,ROUND(H1932/(I1932*24),0)),"")</f>
        <v/>
      </c>
      <c r="K1932" s="80" t="str" cm="1">
        <f t="array" ref="K1932">IFERROR(_xlfn.IFS(D1932="","",J1932&lt;E1932,"×（法定外・要件外となる従業員です）",J1932&lt;=F1932,"〇",J1932&gt;F1932,"ー（要件外となる従業員です）"),"")</f>
        <v/>
      </c>
      <c r="L1932" s="25" t="str" cm="1">
        <f t="array" ref="L1932">IFERROR(_xlfn.IFS(COUNTBLANK(C1932:J1932)=8,"",C1932="","←C列に従業員名を姓名（フルネーム）で入力してください。誤変換にお気を付け下さい。",D1932="","←D列に都道府県を入力してください。",G1932="","←G列に1～3の選択肢を入力してください",H1932="","←H列に金額を入力してください",G1932=3,"",I1932="","←I列に所定労働時間を入力してください"),"")</f>
        <v/>
      </c>
    </row>
    <row r="1933" spans="1:12" ht="16.5" customHeight="1" x14ac:dyDescent="0.4">
      <c r="A1933" s="52" t="str">
        <f t="shared" si="30"/>
        <v/>
      </c>
      <c r="B1933" s="51"/>
      <c r="C1933" s="75"/>
      <c r="D1933" s="51"/>
      <c r="E1933" s="27" t="str" cm="1">
        <f t="array" ref="E1933">IFERROR(_xlfn.IFS(AND($F$4=45566,D1933="徳島"),VLOOKUP(D1933,最低賃金!$A$2:$G$49,2,FALSE),OR($F$4&lt;&gt;45566,D1933&lt;&gt;"徳島"),VLOOKUP(D1933,最低賃金!$A$2:$G$49,4,FALSE)),"")</f>
        <v/>
      </c>
      <c r="F1933" s="27" t="str">
        <f>IFERROR(VLOOKUP(D1933,最低賃金!$A$3:$G$49,6,FALSE),"")</f>
        <v/>
      </c>
      <c r="G1933" s="51"/>
      <c r="H1933" s="19"/>
      <c r="I1933" s="81"/>
      <c r="J1933" s="27" t="str" cm="1">
        <f t="array" ref="J1933">IFERROR(_xlfn.IFS(COUNTBLANK(G1933:I1933)=3,"",H1933="","H列に金額を入力してください",G1933=3,H1933,I1933="","I列に労働時間を入力してください",G1933=1,ROUND(H1933/(I1933*24),0),G1933=2,ROUND(H1933/(I1933*24),0)),"")</f>
        <v/>
      </c>
      <c r="K1933" s="80" t="str" cm="1">
        <f t="array" ref="K1933">IFERROR(_xlfn.IFS(D1933="","",J1933&lt;E1933,"×（法定外・要件外となる従業員です）",J1933&lt;=F1933,"〇",J1933&gt;F1933,"ー（要件外となる従業員です）"),"")</f>
        <v/>
      </c>
      <c r="L1933" s="25" t="str" cm="1">
        <f t="array" ref="L1933">IFERROR(_xlfn.IFS(COUNTBLANK(C1933:J1933)=8,"",C1933="","←C列に従業員名を姓名（フルネーム）で入力してください。誤変換にお気を付け下さい。",D1933="","←D列に都道府県を入力してください。",G1933="","←G列に1～3の選択肢を入力してください",H1933="","←H列に金額を入力してください",G1933=3,"",I1933="","←I列に所定労働時間を入力してください"),"")</f>
        <v/>
      </c>
    </row>
    <row r="1934" spans="1:12" ht="16.5" customHeight="1" x14ac:dyDescent="0.4">
      <c r="A1934" s="52" t="str">
        <f t="shared" si="30"/>
        <v/>
      </c>
      <c r="B1934" s="51"/>
      <c r="C1934" s="75"/>
      <c r="D1934" s="51"/>
      <c r="E1934" s="27" t="str" cm="1">
        <f t="array" ref="E1934">IFERROR(_xlfn.IFS(AND($F$4=45566,D1934="徳島"),VLOOKUP(D1934,最低賃金!$A$2:$G$49,2,FALSE),OR($F$4&lt;&gt;45566,D1934&lt;&gt;"徳島"),VLOOKUP(D1934,最低賃金!$A$2:$G$49,4,FALSE)),"")</f>
        <v/>
      </c>
      <c r="F1934" s="27" t="str">
        <f>IFERROR(VLOOKUP(D1934,最低賃金!$A$3:$G$49,6,FALSE),"")</f>
        <v/>
      </c>
      <c r="G1934" s="51"/>
      <c r="H1934" s="19"/>
      <c r="I1934" s="81"/>
      <c r="J1934" s="27" t="str" cm="1">
        <f t="array" ref="J1934">IFERROR(_xlfn.IFS(COUNTBLANK(G1934:I1934)=3,"",H1934="","H列に金額を入力してください",G1934=3,H1934,I1934="","I列に労働時間を入力してください",G1934=1,ROUND(H1934/(I1934*24),0),G1934=2,ROUND(H1934/(I1934*24),0)),"")</f>
        <v/>
      </c>
      <c r="K1934" s="80" t="str" cm="1">
        <f t="array" ref="K1934">IFERROR(_xlfn.IFS(D1934="","",J1934&lt;E1934,"×（法定外・要件外となる従業員です）",J1934&lt;=F1934,"〇",J1934&gt;F1934,"ー（要件外となる従業員です）"),"")</f>
        <v/>
      </c>
      <c r="L1934" s="25" t="str" cm="1">
        <f t="array" ref="L1934">IFERROR(_xlfn.IFS(COUNTBLANK(C1934:J1934)=8,"",C1934="","←C列に従業員名を姓名（フルネーム）で入力してください。誤変換にお気を付け下さい。",D1934="","←D列に都道府県を入力してください。",G1934="","←G列に1～3の選択肢を入力してください",H1934="","←H列に金額を入力してください",G1934=3,"",I1934="","←I列に所定労働時間を入力してください"),"")</f>
        <v/>
      </c>
    </row>
    <row r="1935" spans="1:12" ht="16.5" customHeight="1" x14ac:dyDescent="0.4">
      <c r="A1935" s="52" t="str">
        <f t="shared" si="30"/>
        <v/>
      </c>
      <c r="B1935" s="51"/>
      <c r="C1935" s="75"/>
      <c r="D1935" s="51"/>
      <c r="E1935" s="27" t="str" cm="1">
        <f t="array" ref="E1935">IFERROR(_xlfn.IFS(AND($F$4=45566,D1935="徳島"),VLOOKUP(D1935,最低賃金!$A$2:$G$49,2,FALSE),OR($F$4&lt;&gt;45566,D1935&lt;&gt;"徳島"),VLOOKUP(D1935,最低賃金!$A$2:$G$49,4,FALSE)),"")</f>
        <v/>
      </c>
      <c r="F1935" s="27" t="str">
        <f>IFERROR(VLOOKUP(D1935,最低賃金!$A$3:$G$49,6,FALSE),"")</f>
        <v/>
      </c>
      <c r="G1935" s="51"/>
      <c r="H1935" s="19"/>
      <c r="I1935" s="81"/>
      <c r="J1935" s="27" t="str" cm="1">
        <f t="array" ref="J1935">IFERROR(_xlfn.IFS(COUNTBLANK(G1935:I1935)=3,"",H1935="","H列に金額を入力してください",G1935=3,H1935,I1935="","I列に労働時間を入力してください",G1935=1,ROUND(H1935/(I1935*24),0),G1935=2,ROUND(H1935/(I1935*24),0)),"")</f>
        <v/>
      </c>
      <c r="K1935" s="80" t="str" cm="1">
        <f t="array" ref="K1935">IFERROR(_xlfn.IFS(D1935="","",J1935&lt;E1935,"×（法定外・要件外となる従業員です）",J1935&lt;=F1935,"〇",J1935&gt;F1935,"ー（要件外となる従業員です）"),"")</f>
        <v/>
      </c>
      <c r="L1935" s="25" t="str" cm="1">
        <f t="array" ref="L1935">IFERROR(_xlfn.IFS(COUNTBLANK(C1935:J1935)=8,"",C1935="","←C列に従業員名を姓名（フルネーム）で入力してください。誤変換にお気を付け下さい。",D1935="","←D列に都道府県を入力してください。",G1935="","←G列に1～3の選択肢を入力してください",H1935="","←H列に金額を入力してください",G1935=3,"",I1935="","←I列に所定労働時間を入力してください"),"")</f>
        <v/>
      </c>
    </row>
    <row r="1936" spans="1:12" ht="16.5" customHeight="1" x14ac:dyDescent="0.4">
      <c r="A1936" s="52" t="str">
        <f t="shared" si="30"/>
        <v/>
      </c>
      <c r="B1936" s="51"/>
      <c r="C1936" s="75"/>
      <c r="D1936" s="51"/>
      <c r="E1936" s="27" t="str" cm="1">
        <f t="array" ref="E1936">IFERROR(_xlfn.IFS(AND($F$4=45566,D1936="徳島"),VLOOKUP(D1936,最低賃金!$A$2:$G$49,2,FALSE),OR($F$4&lt;&gt;45566,D1936&lt;&gt;"徳島"),VLOOKUP(D1936,最低賃金!$A$2:$G$49,4,FALSE)),"")</f>
        <v/>
      </c>
      <c r="F1936" s="27" t="str">
        <f>IFERROR(VLOOKUP(D1936,最低賃金!$A$3:$G$49,6,FALSE),"")</f>
        <v/>
      </c>
      <c r="G1936" s="51"/>
      <c r="H1936" s="19"/>
      <c r="I1936" s="81"/>
      <c r="J1936" s="27" t="str" cm="1">
        <f t="array" ref="J1936">IFERROR(_xlfn.IFS(COUNTBLANK(G1936:I1936)=3,"",H1936="","H列に金額を入力してください",G1936=3,H1936,I1936="","I列に労働時間を入力してください",G1936=1,ROUND(H1936/(I1936*24),0),G1936=2,ROUND(H1936/(I1936*24),0)),"")</f>
        <v/>
      </c>
      <c r="K1936" s="80" t="str" cm="1">
        <f t="array" ref="K1936">IFERROR(_xlfn.IFS(D1936="","",J1936&lt;E1936,"×（法定外・要件外となる従業員です）",J1936&lt;=F1936,"〇",J1936&gt;F1936,"ー（要件外となる従業員です）"),"")</f>
        <v/>
      </c>
      <c r="L1936" s="25" t="str" cm="1">
        <f t="array" ref="L1936">IFERROR(_xlfn.IFS(COUNTBLANK(C1936:J1936)=8,"",C1936="","←C列に従業員名を姓名（フルネーム）で入力してください。誤変換にお気を付け下さい。",D1936="","←D列に都道府県を入力してください。",G1936="","←G列に1～3の選択肢を入力してください",H1936="","←H列に金額を入力してください",G1936=3,"",I1936="","←I列に所定労働時間を入力してください"),"")</f>
        <v/>
      </c>
    </row>
    <row r="1937" spans="1:12" ht="16.5" customHeight="1" x14ac:dyDescent="0.4">
      <c r="A1937" s="52" t="str">
        <f t="shared" si="30"/>
        <v/>
      </c>
      <c r="B1937" s="51"/>
      <c r="C1937" s="75"/>
      <c r="D1937" s="51"/>
      <c r="E1937" s="27" t="str" cm="1">
        <f t="array" ref="E1937">IFERROR(_xlfn.IFS(AND($F$4=45566,D1937="徳島"),VLOOKUP(D1937,最低賃金!$A$2:$G$49,2,FALSE),OR($F$4&lt;&gt;45566,D1937&lt;&gt;"徳島"),VLOOKUP(D1937,最低賃金!$A$2:$G$49,4,FALSE)),"")</f>
        <v/>
      </c>
      <c r="F1937" s="27" t="str">
        <f>IFERROR(VLOOKUP(D1937,最低賃金!$A$3:$G$49,6,FALSE),"")</f>
        <v/>
      </c>
      <c r="G1937" s="51"/>
      <c r="H1937" s="19"/>
      <c r="I1937" s="81"/>
      <c r="J1937" s="27" t="str" cm="1">
        <f t="array" ref="J1937">IFERROR(_xlfn.IFS(COUNTBLANK(G1937:I1937)=3,"",H1937="","H列に金額を入力してください",G1937=3,H1937,I1937="","I列に労働時間を入力してください",G1937=1,ROUND(H1937/(I1937*24),0),G1937=2,ROUND(H1937/(I1937*24),0)),"")</f>
        <v/>
      </c>
      <c r="K1937" s="80" t="str" cm="1">
        <f t="array" ref="K1937">IFERROR(_xlfn.IFS(D1937="","",J1937&lt;E1937,"×（法定外・要件外となる従業員です）",J1937&lt;=F1937,"〇",J1937&gt;F1937,"ー（要件外となる従業員です）"),"")</f>
        <v/>
      </c>
      <c r="L1937" s="25" t="str" cm="1">
        <f t="array" ref="L1937">IFERROR(_xlfn.IFS(COUNTBLANK(C1937:J1937)=8,"",C1937="","←C列に従業員名を姓名（フルネーム）で入力してください。誤変換にお気を付け下さい。",D1937="","←D列に都道府県を入力してください。",G1937="","←G列に1～3の選択肢を入力してください",H1937="","←H列に金額を入力してください",G1937=3,"",I1937="","←I列に所定労働時間を入力してください"),"")</f>
        <v/>
      </c>
    </row>
    <row r="1938" spans="1:12" ht="16.5" customHeight="1" x14ac:dyDescent="0.4">
      <c r="A1938" s="52" t="str">
        <f t="shared" si="30"/>
        <v/>
      </c>
      <c r="B1938" s="51"/>
      <c r="C1938" s="75"/>
      <c r="D1938" s="51"/>
      <c r="E1938" s="27" t="str" cm="1">
        <f t="array" ref="E1938">IFERROR(_xlfn.IFS(AND($F$4=45566,D1938="徳島"),VLOOKUP(D1938,最低賃金!$A$2:$G$49,2,FALSE),OR($F$4&lt;&gt;45566,D1938&lt;&gt;"徳島"),VLOOKUP(D1938,最低賃金!$A$2:$G$49,4,FALSE)),"")</f>
        <v/>
      </c>
      <c r="F1938" s="27" t="str">
        <f>IFERROR(VLOOKUP(D1938,最低賃金!$A$3:$G$49,6,FALSE),"")</f>
        <v/>
      </c>
      <c r="G1938" s="51"/>
      <c r="H1938" s="19"/>
      <c r="I1938" s="81"/>
      <c r="J1938" s="27" t="str" cm="1">
        <f t="array" ref="J1938">IFERROR(_xlfn.IFS(COUNTBLANK(G1938:I1938)=3,"",H1938="","H列に金額を入力してください",G1938=3,H1938,I1938="","I列に労働時間を入力してください",G1938=1,ROUND(H1938/(I1938*24),0),G1938=2,ROUND(H1938/(I1938*24),0)),"")</f>
        <v/>
      </c>
      <c r="K1938" s="80" t="str" cm="1">
        <f t="array" ref="K1938">IFERROR(_xlfn.IFS(D1938="","",J1938&lt;E1938,"×（法定外・要件外となる従業員です）",J1938&lt;=F1938,"〇",J1938&gt;F1938,"ー（要件外となる従業員です）"),"")</f>
        <v/>
      </c>
      <c r="L1938" s="25" t="str" cm="1">
        <f t="array" ref="L1938">IFERROR(_xlfn.IFS(COUNTBLANK(C1938:J1938)=8,"",C1938="","←C列に従業員名を姓名（フルネーム）で入力してください。誤変換にお気を付け下さい。",D1938="","←D列に都道府県を入力してください。",G1938="","←G列に1～3の選択肢を入力してください",H1938="","←H列に金額を入力してください",G1938=3,"",I1938="","←I列に所定労働時間を入力してください"),"")</f>
        <v/>
      </c>
    </row>
    <row r="1939" spans="1:12" ht="16.5" customHeight="1" x14ac:dyDescent="0.4">
      <c r="A1939" s="52" t="str">
        <f t="shared" si="30"/>
        <v/>
      </c>
      <c r="B1939" s="51"/>
      <c r="C1939" s="75"/>
      <c r="D1939" s="51"/>
      <c r="E1939" s="27" t="str" cm="1">
        <f t="array" ref="E1939">IFERROR(_xlfn.IFS(AND($F$4=45566,D1939="徳島"),VLOOKUP(D1939,最低賃金!$A$2:$G$49,2,FALSE),OR($F$4&lt;&gt;45566,D1939&lt;&gt;"徳島"),VLOOKUP(D1939,最低賃金!$A$2:$G$49,4,FALSE)),"")</f>
        <v/>
      </c>
      <c r="F1939" s="27" t="str">
        <f>IFERROR(VLOOKUP(D1939,最低賃金!$A$3:$G$49,6,FALSE),"")</f>
        <v/>
      </c>
      <c r="G1939" s="51"/>
      <c r="H1939" s="19"/>
      <c r="I1939" s="81"/>
      <c r="J1939" s="27" t="str" cm="1">
        <f t="array" ref="J1939">IFERROR(_xlfn.IFS(COUNTBLANK(G1939:I1939)=3,"",H1939="","H列に金額を入力してください",G1939=3,H1939,I1939="","I列に労働時間を入力してください",G1939=1,ROUND(H1939/(I1939*24),0),G1939=2,ROUND(H1939/(I1939*24),0)),"")</f>
        <v/>
      </c>
      <c r="K1939" s="80" t="str" cm="1">
        <f t="array" ref="K1939">IFERROR(_xlfn.IFS(D1939="","",J1939&lt;E1939,"×（法定外・要件外となる従業員です）",J1939&lt;=F1939,"〇",J1939&gt;F1939,"ー（要件外となる従業員です）"),"")</f>
        <v/>
      </c>
      <c r="L1939" s="25" t="str" cm="1">
        <f t="array" ref="L1939">IFERROR(_xlfn.IFS(COUNTBLANK(C1939:J1939)=8,"",C1939="","←C列に従業員名を姓名（フルネーム）で入力してください。誤変換にお気を付け下さい。",D1939="","←D列に都道府県を入力してください。",G1939="","←G列に1～3の選択肢を入力してください",H1939="","←H列に金額を入力してください",G1939=3,"",I1939="","←I列に所定労働時間を入力してください"),"")</f>
        <v/>
      </c>
    </row>
    <row r="1940" spans="1:12" ht="16.5" customHeight="1" x14ac:dyDescent="0.4">
      <c r="A1940" s="52" t="str">
        <f t="shared" si="30"/>
        <v/>
      </c>
      <c r="B1940" s="51"/>
      <c r="C1940" s="75"/>
      <c r="D1940" s="51"/>
      <c r="E1940" s="27" t="str" cm="1">
        <f t="array" ref="E1940">IFERROR(_xlfn.IFS(AND($F$4=45566,D1940="徳島"),VLOOKUP(D1940,最低賃金!$A$2:$G$49,2,FALSE),OR($F$4&lt;&gt;45566,D1940&lt;&gt;"徳島"),VLOOKUP(D1940,最低賃金!$A$2:$G$49,4,FALSE)),"")</f>
        <v/>
      </c>
      <c r="F1940" s="27" t="str">
        <f>IFERROR(VLOOKUP(D1940,最低賃金!$A$3:$G$49,6,FALSE),"")</f>
        <v/>
      </c>
      <c r="G1940" s="51"/>
      <c r="H1940" s="19"/>
      <c r="I1940" s="81"/>
      <c r="J1940" s="27" t="str" cm="1">
        <f t="array" ref="J1940">IFERROR(_xlfn.IFS(COUNTBLANK(G1940:I1940)=3,"",H1940="","H列に金額を入力してください",G1940=3,H1940,I1940="","I列に労働時間を入力してください",G1940=1,ROUND(H1940/(I1940*24),0),G1940=2,ROUND(H1940/(I1940*24),0)),"")</f>
        <v/>
      </c>
      <c r="K1940" s="80" t="str" cm="1">
        <f t="array" ref="K1940">IFERROR(_xlfn.IFS(D1940="","",J1940&lt;E1940,"×（法定外・要件外となる従業員です）",J1940&lt;=F1940,"〇",J1940&gt;F1940,"ー（要件外となる従業員です）"),"")</f>
        <v/>
      </c>
      <c r="L1940" s="25" t="str" cm="1">
        <f t="array" ref="L1940">IFERROR(_xlfn.IFS(COUNTBLANK(C1940:J1940)=8,"",C1940="","←C列に従業員名を姓名（フルネーム）で入力してください。誤変換にお気を付け下さい。",D1940="","←D列に都道府県を入力してください。",G1940="","←G列に1～3の選択肢を入力してください",H1940="","←H列に金額を入力してください",G1940=3,"",I1940="","←I列に所定労働時間を入力してください"),"")</f>
        <v/>
      </c>
    </row>
    <row r="1941" spans="1:12" ht="16.5" customHeight="1" x14ac:dyDescent="0.4">
      <c r="A1941" s="52" t="str">
        <f t="shared" si="30"/>
        <v/>
      </c>
      <c r="B1941" s="51"/>
      <c r="C1941" s="75"/>
      <c r="D1941" s="51"/>
      <c r="E1941" s="27" t="str" cm="1">
        <f t="array" ref="E1941">IFERROR(_xlfn.IFS(AND($F$4=45566,D1941="徳島"),VLOOKUP(D1941,最低賃金!$A$2:$G$49,2,FALSE),OR($F$4&lt;&gt;45566,D1941&lt;&gt;"徳島"),VLOOKUP(D1941,最低賃金!$A$2:$G$49,4,FALSE)),"")</f>
        <v/>
      </c>
      <c r="F1941" s="27" t="str">
        <f>IFERROR(VLOOKUP(D1941,最低賃金!$A$3:$G$49,6,FALSE),"")</f>
        <v/>
      </c>
      <c r="G1941" s="51"/>
      <c r="H1941" s="19"/>
      <c r="I1941" s="81"/>
      <c r="J1941" s="27" t="str" cm="1">
        <f t="array" ref="J1941">IFERROR(_xlfn.IFS(COUNTBLANK(G1941:I1941)=3,"",H1941="","H列に金額を入力してください",G1941=3,H1941,I1941="","I列に労働時間を入力してください",G1941=1,ROUND(H1941/(I1941*24),0),G1941=2,ROUND(H1941/(I1941*24),0)),"")</f>
        <v/>
      </c>
      <c r="K1941" s="80" t="str" cm="1">
        <f t="array" ref="K1941">IFERROR(_xlfn.IFS(D1941="","",J1941&lt;E1941,"×（法定外・要件外となる従業員です）",J1941&lt;=F1941,"〇",J1941&gt;F1941,"ー（要件外となる従業員です）"),"")</f>
        <v/>
      </c>
      <c r="L1941" s="25" t="str" cm="1">
        <f t="array" ref="L1941">IFERROR(_xlfn.IFS(COUNTBLANK(C1941:J1941)=8,"",C1941="","←C列に従業員名を姓名（フルネーム）で入力してください。誤変換にお気を付け下さい。",D1941="","←D列に都道府県を入力してください。",G1941="","←G列に1～3の選択肢を入力してください",H1941="","←H列に金額を入力してください",G1941=3,"",I1941="","←I列に所定労働時間を入力してください"),"")</f>
        <v/>
      </c>
    </row>
    <row r="1942" spans="1:12" ht="16.5" customHeight="1" x14ac:dyDescent="0.4">
      <c r="A1942" s="52" t="str">
        <f t="shared" si="30"/>
        <v/>
      </c>
      <c r="B1942" s="51"/>
      <c r="C1942" s="75"/>
      <c r="D1942" s="51"/>
      <c r="E1942" s="27" t="str" cm="1">
        <f t="array" ref="E1942">IFERROR(_xlfn.IFS(AND($F$4=45566,D1942="徳島"),VLOOKUP(D1942,最低賃金!$A$2:$G$49,2,FALSE),OR($F$4&lt;&gt;45566,D1942&lt;&gt;"徳島"),VLOOKUP(D1942,最低賃金!$A$2:$G$49,4,FALSE)),"")</f>
        <v/>
      </c>
      <c r="F1942" s="27" t="str">
        <f>IFERROR(VLOOKUP(D1942,最低賃金!$A$3:$G$49,6,FALSE),"")</f>
        <v/>
      </c>
      <c r="G1942" s="51"/>
      <c r="H1942" s="19"/>
      <c r="I1942" s="81"/>
      <c r="J1942" s="27" t="str" cm="1">
        <f t="array" ref="J1942">IFERROR(_xlfn.IFS(COUNTBLANK(G1942:I1942)=3,"",H1942="","H列に金額を入力してください",G1942=3,H1942,I1942="","I列に労働時間を入力してください",G1942=1,ROUND(H1942/(I1942*24),0),G1942=2,ROUND(H1942/(I1942*24),0)),"")</f>
        <v/>
      </c>
      <c r="K1942" s="80" t="str" cm="1">
        <f t="array" ref="K1942">IFERROR(_xlfn.IFS(D1942="","",J1942&lt;E1942,"×（法定外・要件外となる従業員です）",J1942&lt;=F1942,"〇",J1942&gt;F1942,"ー（要件外となる従業員です）"),"")</f>
        <v/>
      </c>
      <c r="L1942" s="25" t="str" cm="1">
        <f t="array" ref="L1942">IFERROR(_xlfn.IFS(COUNTBLANK(C1942:J1942)=8,"",C1942="","←C列に従業員名を姓名（フルネーム）で入力してください。誤変換にお気を付け下さい。",D1942="","←D列に都道府県を入力してください。",G1942="","←G列に1～3の選択肢を入力してください",H1942="","←H列に金額を入力してください",G1942=3,"",I1942="","←I列に所定労働時間を入力してください"),"")</f>
        <v/>
      </c>
    </row>
    <row r="1943" spans="1:12" ht="16.5" customHeight="1" x14ac:dyDescent="0.4">
      <c r="A1943" s="52" t="str">
        <f t="shared" si="30"/>
        <v/>
      </c>
      <c r="B1943" s="51"/>
      <c r="C1943" s="75"/>
      <c r="D1943" s="51"/>
      <c r="E1943" s="27" t="str" cm="1">
        <f t="array" ref="E1943">IFERROR(_xlfn.IFS(AND($F$4=45566,D1943="徳島"),VLOOKUP(D1943,最低賃金!$A$2:$G$49,2,FALSE),OR($F$4&lt;&gt;45566,D1943&lt;&gt;"徳島"),VLOOKUP(D1943,最低賃金!$A$2:$G$49,4,FALSE)),"")</f>
        <v/>
      </c>
      <c r="F1943" s="27" t="str">
        <f>IFERROR(VLOOKUP(D1943,最低賃金!$A$3:$G$49,6,FALSE),"")</f>
        <v/>
      </c>
      <c r="G1943" s="51"/>
      <c r="H1943" s="19"/>
      <c r="I1943" s="81"/>
      <c r="J1943" s="27" t="str" cm="1">
        <f t="array" ref="J1943">IFERROR(_xlfn.IFS(COUNTBLANK(G1943:I1943)=3,"",H1943="","H列に金額を入力してください",G1943=3,H1943,I1943="","I列に労働時間を入力してください",G1943=1,ROUND(H1943/(I1943*24),0),G1943=2,ROUND(H1943/(I1943*24),0)),"")</f>
        <v/>
      </c>
      <c r="K1943" s="80" t="str" cm="1">
        <f t="array" ref="K1943">IFERROR(_xlfn.IFS(D1943="","",J1943&lt;E1943,"×（法定外・要件外となる従業員です）",J1943&lt;=F1943,"〇",J1943&gt;F1943,"ー（要件外となる従業員です）"),"")</f>
        <v/>
      </c>
      <c r="L1943" s="25" t="str" cm="1">
        <f t="array" ref="L1943">IFERROR(_xlfn.IFS(COUNTBLANK(C1943:J1943)=8,"",C1943="","←C列に従業員名を姓名（フルネーム）で入力してください。誤変換にお気を付け下さい。",D1943="","←D列に都道府県を入力してください。",G1943="","←G列に1～3の選択肢を入力してください",H1943="","←H列に金額を入力してください",G1943=3,"",I1943="","←I列に所定労働時間を入力してください"),"")</f>
        <v/>
      </c>
    </row>
    <row r="1944" spans="1:12" ht="16.5" customHeight="1" x14ac:dyDescent="0.4">
      <c r="A1944" s="52" t="str">
        <f t="shared" si="30"/>
        <v/>
      </c>
      <c r="B1944" s="51"/>
      <c r="C1944" s="75"/>
      <c r="D1944" s="51"/>
      <c r="E1944" s="27" t="str" cm="1">
        <f t="array" ref="E1944">IFERROR(_xlfn.IFS(AND($F$4=45566,D1944="徳島"),VLOOKUP(D1944,最低賃金!$A$2:$G$49,2,FALSE),OR($F$4&lt;&gt;45566,D1944&lt;&gt;"徳島"),VLOOKUP(D1944,最低賃金!$A$2:$G$49,4,FALSE)),"")</f>
        <v/>
      </c>
      <c r="F1944" s="27" t="str">
        <f>IFERROR(VLOOKUP(D1944,最低賃金!$A$3:$G$49,6,FALSE),"")</f>
        <v/>
      </c>
      <c r="G1944" s="51"/>
      <c r="H1944" s="19"/>
      <c r="I1944" s="81"/>
      <c r="J1944" s="27" t="str" cm="1">
        <f t="array" ref="J1944">IFERROR(_xlfn.IFS(COUNTBLANK(G1944:I1944)=3,"",H1944="","H列に金額を入力してください",G1944=3,H1944,I1944="","I列に労働時間を入力してください",G1944=1,ROUND(H1944/(I1944*24),0),G1944=2,ROUND(H1944/(I1944*24),0)),"")</f>
        <v/>
      </c>
      <c r="K1944" s="80" t="str" cm="1">
        <f t="array" ref="K1944">IFERROR(_xlfn.IFS(D1944="","",J1944&lt;E1944,"×（法定外・要件外となる従業員です）",J1944&lt;=F1944,"〇",J1944&gt;F1944,"ー（要件外となる従業員です）"),"")</f>
        <v/>
      </c>
      <c r="L1944" s="25" t="str" cm="1">
        <f t="array" ref="L1944">IFERROR(_xlfn.IFS(COUNTBLANK(C1944:J1944)=8,"",C1944="","←C列に従業員名を姓名（フルネーム）で入力してください。誤変換にお気を付け下さい。",D1944="","←D列に都道府県を入力してください。",G1944="","←G列に1～3の選択肢を入力してください",H1944="","←H列に金額を入力してください",G1944=3,"",I1944="","←I列に所定労働時間を入力してください"),"")</f>
        <v/>
      </c>
    </row>
    <row r="1945" spans="1:12" ht="16.5" customHeight="1" x14ac:dyDescent="0.4">
      <c r="A1945" s="52" t="str">
        <f t="shared" si="30"/>
        <v/>
      </c>
      <c r="B1945" s="51"/>
      <c r="C1945" s="75"/>
      <c r="D1945" s="51"/>
      <c r="E1945" s="27" t="str" cm="1">
        <f t="array" ref="E1945">IFERROR(_xlfn.IFS(AND($F$4=45566,D1945="徳島"),VLOOKUP(D1945,最低賃金!$A$2:$G$49,2,FALSE),OR($F$4&lt;&gt;45566,D1945&lt;&gt;"徳島"),VLOOKUP(D1945,最低賃金!$A$2:$G$49,4,FALSE)),"")</f>
        <v/>
      </c>
      <c r="F1945" s="27" t="str">
        <f>IFERROR(VLOOKUP(D1945,最低賃金!$A$3:$G$49,6,FALSE),"")</f>
        <v/>
      </c>
      <c r="G1945" s="51"/>
      <c r="H1945" s="19"/>
      <c r="I1945" s="81"/>
      <c r="J1945" s="27" t="str" cm="1">
        <f t="array" ref="J1945">IFERROR(_xlfn.IFS(COUNTBLANK(G1945:I1945)=3,"",H1945="","H列に金額を入力してください",G1945=3,H1945,I1945="","I列に労働時間を入力してください",G1945=1,ROUND(H1945/(I1945*24),0),G1945=2,ROUND(H1945/(I1945*24),0)),"")</f>
        <v/>
      </c>
      <c r="K1945" s="80" t="str" cm="1">
        <f t="array" ref="K1945">IFERROR(_xlfn.IFS(D1945="","",J1945&lt;E1945,"×（法定外・要件外となる従業員です）",J1945&lt;=F1945,"〇",J1945&gt;F1945,"ー（要件外となる従業員です）"),"")</f>
        <v/>
      </c>
      <c r="L1945" s="25" t="str" cm="1">
        <f t="array" ref="L1945">IFERROR(_xlfn.IFS(COUNTBLANK(C1945:J1945)=8,"",C1945="","←C列に従業員名を姓名（フルネーム）で入力してください。誤変換にお気を付け下さい。",D1945="","←D列に都道府県を入力してください。",G1945="","←G列に1～3の選択肢を入力してください",H1945="","←H列に金額を入力してください",G1945=3,"",I1945="","←I列に所定労働時間を入力してください"),"")</f>
        <v/>
      </c>
    </row>
    <row r="1946" spans="1:12" ht="16.5" customHeight="1" x14ac:dyDescent="0.4">
      <c r="A1946" s="52" t="str">
        <f t="shared" si="30"/>
        <v/>
      </c>
      <c r="B1946" s="51"/>
      <c r="C1946" s="75"/>
      <c r="D1946" s="51"/>
      <c r="E1946" s="27" t="str" cm="1">
        <f t="array" ref="E1946">IFERROR(_xlfn.IFS(AND($F$4=45566,D1946="徳島"),VLOOKUP(D1946,最低賃金!$A$2:$G$49,2,FALSE),OR($F$4&lt;&gt;45566,D1946&lt;&gt;"徳島"),VLOOKUP(D1946,最低賃金!$A$2:$G$49,4,FALSE)),"")</f>
        <v/>
      </c>
      <c r="F1946" s="27" t="str">
        <f>IFERROR(VLOOKUP(D1946,最低賃金!$A$3:$G$49,6,FALSE),"")</f>
        <v/>
      </c>
      <c r="G1946" s="51"/>
      <c r="H1946" s="19"/>
      <c r="I1946" s="81"/>
      <c r="J1946" s="27" t="str" cm="1">
        <f t="array" ref="J1946">IFERROR(_xlfn.IFS(COUNTBLANK(G1946:I1946)=3,"",H1946="","H列に金額を入力してください",G1946=3,H1946,I1946="","I列に労働時間を入力してください",G1946=1,ROUND(H1946/(I1946*24),0),G1946=2,ROUND(H1946/(I1946*24),0)),"")</f>
        <v/>
      </c>
      <c r="K1946" s="80" t="str" cm="1">
        <f t="array" ref="K1946">IFERROR(_xlfn.IFS(D1946="","",J1946&lt;E1946,"×（法定外・要件外となる従業員です）",J1946&lt;=F1946,"〇",J1946&gt;F1946,"ー（要件外となる従業員です）"),"")</f>
        <v/>
      </c>
      <c r="L1946" s="25" t="str" cm="1">
        <f t="array" ref="L1946">IFERROR(_xlfn.IFS(COUNTBLANK(C1946:J1946)=8,"",C1946="","←C列に従業員名を姓名（フルネーム）で入力してください。誤変換にお気を付け下さい。",D1946="","←D列に都道府県を入力してください。",G1946="","←G列に1～3の選択肢を入力してください",H1946="","←H列に金額を入力してください",G1946=3,"",I1946="","←I列に所定労働時間を入力してください"),"")</f>
        <v/>
      </c>
    </row>
    <row r="1947" spans="1:12" ht="16.5" customHeight="1" x14ac:dyDescent="0.4">
      <c r="A1947" s="52" t="str">
        <f t="shared" si="30"/>
        <v/>
      </c>
      <c r="B1947" s="51"/>
      <c r="C1947" s="75"/>
      <c r="D1947" s="51"/>
      <c r="E1947" s="27" t="str" cm="1">
        <f t="array" ref="E1947">IFERROR(_xlfn.IFS(AND($F$4=45566,D1947="徳島"),VLOOKUP(D1947,最低賃金!$A$2:$G$49,2,FALSE),OR($F$4&lt;&gt;45566,D1947&lt;&gt;"徳島"),VLOOKUP(D1947,最低賃金!$A$2:$G$49,4,FALSE)),"")</f>
        <v/>
      </c>
      <c r="F1947" s="27" t="str">
        <f>IFERROR(VLOOKUP(D1947,最低賃金!$A$3:$G$49,6,FALSE),"")</f>
        <v/>
      </c>
      <c r="G1947" s="51"/>
      <c r="H1947" s="19"/>
      <c r="I1947" s="81"/>
      <c r="J1947" s="27" t="str" cm="1">
        <f t="array" ref="J1947">IFERROR(_xlfn.IFS(COUNTBLANK(G1947:I1947)=3,"",H1947="","H列に金額を入力してください",G1947=3,H1947,I1947="","I列に労働時間を入力してください",G1947=1,ROUND(H1947/(I1947*24),0),G1947=2,ROUND(H1947/(I1947*24),0)),"")</f>
        <v/>
      </c>
      <c r="K1947" s="80" t="str" cm="1">
        <f t="array" ref="K1947">IFERROR(_xlfn.IFS(D1947="","",J1947&lt;E1947,"×（法定外・要件外となる従業員です）",J1947&lt;=F1947,"〇",J1947&gt;F1947,"ー（要件外となる従業員です）"),"")</f>
        <v/>
      </c>
      <c r="L1947" s="25" t="str" cm="1">
        <f t="array" ref="L1947">IFERROR(_xlfn.IFS(COUNTBLANK(C1947:J1947)=8,"",C1947="","←C列に従業員名を姓名（フルネーム）で入力してください。誤変換にお気を付け下さい。",D1947="","←D列に都道府県を入力してください。",G1947="","←G列に1～3の選択肢を入力してください",H1947="","←H列に金額を入力してください",G1947=3,"",I1947="","←I列に所定労働時間を入力してください"),"")</f>
        <v/>
      </c>
    </row>
    <row r="1948" spans="1:12" ht="16.5" customHeight="1" x14ac:dyDescent="0.4">
      <c r="A1948" s="52" t="str">
        <f t="shared" si="30"/>
        <v/>
      </c>
      <c r="B1948" s="51"/>
      <c r="C1948" s="75"/>
      <c r="D1948" s="51"/>
      <c r="E1948" s="27" t="str" cm="1">
        <f t="array" ref="E1948">IFERROR(_xlfn.IFS(AND($F$4=45566,D1948="徳島"),VLOOKUP(D1948,最低賃金!$A$2:$G$49,2,FALSE),OR($F$4&lt;&gt;45566,D1948&lt;&gt;"徳島"),VLOOKUP(D1948,最低賃金!$A$2:$G$49,4,FALSE)),"")</f>
        <v/>
      </c>
      <c r="F1948" s="27" t="str">
        <f>IFERROR(VLOOKUP(D1948,最低賃金!$A$3:$G$49,6,FALSE),"")</f>
        <v/>
      </c>
      <c r="G1948" s="51"/>
      <c r="H1948" s="19"/>
      <c r="I1948" s="81"/>
      <c r="J1948" s="27" t="str" cm="1">
        <f t="array" ref="J1948">IFERROR(_xlfn.IFS(COUNTBLANK(G1948:I1948)=3,"",H1948="","H列に金額を入力してください",G1948=3,H1948,I1948="","I列に労働時間を入力してください",G1948=1,ROUND(H1948/(I1948*24),0),G1948=2,ROUND(H1948/(I1948*24),0)),"")</f>
        <v/>
      </c>
      <c r="K1948" s="80" t="str" cm="1">
        <f t="array" ref="K1948">IFERROR(_xlfn.IFS(D1948="","",J1948&lt;E1948,"×（法定外・要件外となる従業員です）",J1948&lt;=F1948,"〇",J1948&gt;F1948,"ー（要件外となる従業員です）"),"")</f>
        <v/>
      </c>
      <c r="L1948" s="25" t="str" cm="1">
        <f t="array" ref="L1948">IFERROR(_xlfn.IFS(COUNTBLANK(C1948:J1948)=8,"",C1948="","←C列に従業員名を姓名（フルネーム）で入力してください。誤変換にお気を付け下さい。",D1948="","←D列に都道府県を入力してください。",G1948="","←G列に1～3の選択肢を入力してください",H1948="","←H列に金額を入力してください",G1948=3,"",I1948="","←I列に所定労働時間を入力してください"),"")</f>
        <v/>
      </c>
    </row>
    <row r="1949" spans="1:12" ht="16.5" customHeight="1" x14ac:dyDescent="0.4">
      <c r="A1949" s="52" t="str">
        <f t="shared" si="30"/>
        <v/>
      </c>
      <c r="B1949" s="51"/>
      <c r="C1949" s="75"/>
      <c r="D1949" s="51"/>
      <c r="E1949" s="27" t="str" cm="1">
        <f t="array" ref="E1949">IFERROR(_xlfn.IFS(AND($F$4=45566,D1949="徳島"),VLOOKUP(D1949,最低賃金!$A$2:$G$49,2,FALSE),OR($F$4&lt;&gt;45566,D1949&lt;&gt;"徳島"),VLOOKUP(D1949,最低賃金!$A$2:$G$49,4,FALSE)),"")</f>
        <v/>
      </c>
      <c r="F1949" s="27" t="str">
        <f>IFERROR(VLOOKUP(D1949,最低賃金!$A$3:$G$49,6,FALSE),"")</f>
        <v/>
      </c>
      <c r="G1949" s="51"/>
      <c r="H1949" s="19"/>
      <c r="I1949" s="81"/>
      <c r="J1949" s="27" t="str" cm="1">
        <f t="array" ref="J1949">IFERROR(_xlfn.IFS(COUNTBLANK(G1949:I1949)=3,"",H1949="","H列に金額を入力してください",G1949=3,H1949,I1949="","I列に労働時間を入力してください",G1949=1,ROUND(H1949/(I1949*24),0),G1949=2,ROUND(H1949/(I1949*24),0)),"")</f>
        <v/>
      </c>
      <c r="K1949" s="80" t="str" cm="1">
        <f t="array" ref="K1949">IFERROR(_xlfn.IFS(D1949="","",J1949&lt;E1949,"×（法定外・要件外となる従業員です）",J1949&lt;=F1949,"〇",J1949&gt;F1949,"ー（要件外となる従業員です）"),"")</f>
        <v/>
      </c>
      <c r="L1949" s="25" t="str" cm="1">
        <f t="array" ref="L1949">IFERROR(_xlfn.IFS(COUNTBLANK(C1949:J1949)=8,"",C1949="","←C列に従業員名を姓名（フルネーム）で入力してください。誤変換にお気を付け下さい。",D1949="","←D列に都道府県を入力してください。",G1949="","←G列に1～3の選択肢を入力してください",H1949="","←H列に金額を入力してください",G1949=3,"",I1949="","←I列に所定労働時間を入力してください"),"")</f>
        <v/>
      </c>
    </row>
    <row r="1950" spans="1:12" ht="16.5" customHeight="1" x14ac:dyDescent="0.4">
      <c r="A1950" s="52" t="str">
        <f t="shared" si="30"/>
        <v/>
      </c>
      <c r="B1950" s="51"/>
      <c r="C1950" s="75"/>
      <c r="D1950" s="51"/>
      <c r="E1950" s="27" t="str" cm="1">
        <f t="array" ref="E1950">IFERROR(_xlfn.IFS(AND($F$4=45566,D1950="徳島"),VLOOKUP(D1950,最低賃金!$A$2:$G$49,2,FALSE),OR($F$4&lt;&gt;45566,D1950&lt;&gt;"徳島"),VLOOKUP(D1950,最低賃金!$A$2:$G$49,4,FALSE)),"")</f>
        <v/>
      </c>
      <c r="F1950" s="27" t="str">
        <f>IFERROR(VLOOKUP(D1950,最低賃金!$A$3:$G$49,6,FALSE),"")</f>
        <v/>
      </c>
      <c r="G1950" s="51"/>
      <c r="H1950" s="19"/>
      <c r="I1950" s="81"/>
      <c r="J1950" s="27" t="str" cm="1">
        <f t="array" ref="J1950">IFERROR(_xlfn.IFS(COUNTBLANK(G1950:I1950)=3,"",H1950="","H列に金額を入力してください",G1950=3,H1950,I1950="","I列に労働時間を入力してください",G1950=1,ROUND(H1950/(I1950*24),0),G1950=2,ROUND(H1950/(I1950*24),0)),"")</f>
        <v/>
      </c>
      <c r="K1950" s="80" t="str" cm="1">
        <f t="array" ref="K1950">IFERROR(_xlfn.IFS(D1950="","",J1950&lt;E1950,"×（法定外・要件外となる従業員です）",J1950&lt;=F1950,"〇",J1950&gt;F1950,"ー（要件外となる従業員です）"),"")</f>
        <v/>
      </c>
      <c r="L1950" s="25" t="str" cm="1">
        <f t="array" ref="L1950">IFERROR(_xlfn.IFS(COUNTBLANK(C1950:J1950)=8,"",C1950="","←C列に従業員名を姓名（フルネーム）で入力してください。誤変換にお気を付け下さい。",D1950="","←D列に都道府県を入力してください。",G1950="","←G列に1～3の選択肢を入力してください",H1950="","←H列に金額を入力してください",G1950=3,"",I1950="","←I列に所定労働時間を入力してください"),"")</f>
        <v/>
      </c>
    </row>
    <row r="1951" spans="1:12" ht="16.5" customHeight="1" x14ac:dyDescent="0.4">
      <c r="A1951" s="52" t="str">
        <f t="shared" si="30"/>
        <v/>
      </c>
      <c r="B1951" s="51"/>
      <c r="C1951" s="75"/>
      <c r="D1951" s="51"/>
      <c r="E1951" s="27" t="str" cm="1">
        <f t="array" ref="E1951">IFERROR(_xlfn.IFS(AND($F$4=45566,D1951="徳島"),VLOOKUP(D1951,最低賃金!$A$2:$G$49,2,FALSE),OR($F$4&lt;&gt;45566,D1951&lt;&gt;"徳島"),VLOOKUP(D1951,最低賃金!$A$2:$G$49,4,FALSE)),"")</f>
        <v/>
      </c>
      <c r="F1951" s="27" t="str">
        <f>IFERROR(VLOOKUP(D1951,最低賃金!$A$3:$G$49,6,FALSE),"")</f>
        <v/>
      </c>
      <c r="G1951" s="51"/>
      <c r="H1951" s="19"/>
      <c r="I1951" s="81"/>
      <c r="J1951" s="27" t="str" cm="1">
        <f t="array" ref="J1951">IFERROR(_xlfn.IFS(COUNTBLANK(G1951:I1951)=3,"",H1951="","H列に金額を入力してください",G1951=3,H1951,I1951="","I列に労働時間を入力してください",G1951=1,ROUND(H1951/(I1951*24),0),G1951=2,ROUND(H1951/(I1951*24),0)),"")</f>
        <v/>
      </c>
      <c r="K1951" s="80" t="str" cm="1">
        <f t="array" ref="K1951">IFERROR(_xlfn.IFS(D1951="","",J1951&lt;E1951,"×（法定外・要件外となる従業員です）",J1951&lt;=F1951,"〇",J1951&gt;F1951,"ー（要件外となる従業員です）"),"")</f>
        <v/>
      </c>
      <c r="L1951" s="25" t="str" cm="1">
        <f t="array" ref="L1951">IFERROR(_xlfn.IFS(COUNTBLANK(C1951:J1951)=8,"",C1951="","←C列に従業員名を姓名（フルネーム）で入力してください。誤変換にお気を付け下さい。",D1951="","←D列に都道府県を入力してください。",G1951="","←G列に1～3の選択肢を入力してください",H1951="","←H列に金額を入力してください",G1951=3,"",I1951="","←I列に所定労働時間を入力してください"),"")</f>
        <v/>
      </c>
    </row>
    <row r="1952" spans="1:12" ht="16.5" customHeight="1" x14ac:dyDescent="0.4">
      <c r="A1952" s="52" t="str">
        <f t="shared" si="30"/>
        <v/>
      </c>
      <c r="B1952" s="51"/>
      <c r="C1952" s="75"/>
      <c r="D1952" s="51"/>
      <c r="E1952" s="27" t="str" cm="1">
        <f t="array" ref="E1952">IFERROR(_xlfn.IFS(AND($F$4=45566,D1952="徳島"),VLOOKUP(D1952,最低賃金!$A$2:$G$49,2,FALSE),OR($F$4&lt;&gt;45566,D1952&lt;&gt;"徳島"),VLOOKUP(D1952,最低賃金!$A$2:$G$49,4,FALSE)),"")</f>
        <v/>
      </c>
      <c r="F1952" s="27" t="str">
        <f>IFERROR(VLOOKUP(D1952,最低賃金!$A$3:$G$49,6,FALSE),"")</f>
        <v/>
      </c>
      <c r="G1952" s="51"/>
      <c r="H1952" s="19"/>
      <c r="I1952" s="81"/>
      <c r="J1952" s="27" t="str" cm="1">
        <f t="array" ref="J1952">IFERROR(_xlfn.IFS(COUNTBLANK(G1952:I1952)=3,"",H1952="","H列に金額を入力してください",G1952=3,H1952,I1952="","I列に労働時間を入力してください",G1952=1,ROUND(H1952/(I1952*24),0),G1952=2,ROUND(H1952/(I1952*24),0)),"")</f>
        <v/>
      </c>
      <c r="K1952" s="80" t="str" cm="1">
        <f t="array" ref="K1952">IFERROR(_xlfn.IFS(D1952="","",J1952&lt;E1952,"×（法定外・要件外となる従業員です）",J1952&lt;=F1952,"〇",J1952&gt;F1952,"ー（要件外となる従業員です）"),"")</f>
        <v/>
      </c>
      <c r="L1952" s="25" t="str" cm="1">
        <f t="array" ref="L1952">IFERROR(_xlfn.IFS(COUNTBLANK(C1952:J1952)=8,"",C1952="","←C列に従業員名を姓名（フルネーム）で入力してください。誤変換にお気を付け下さい。",D1952="","←D列に都道府県を入力してください。",G1952="","←G列に1～3の選択肢を入力してください",H1952="","←H列に金額を入力してください",G1952=3,"",I1952="","←I列に所定労働時間を入力してください"),"")</f>
        <v/>
      </c>
    </row>
    <row r="1953" spans="1:12" ht="16.5" customHeight="1" x14ac:dyDescent="0.4">
      <c r="A1953" s="52" t="str">
        <f t="shared" si="30"/>
        <v/>
      </c>
      <c r="B1953" s="51"/>
      <c r="C1953" s="75"/>
      <c r="D1953" s="51"/>
      <c r="E1953" s="27" t="str" cm="1">
        <f t="array" ref="E1953">IFERROR(_xlfn.IFS(AND($F$4=45566,D1953="徳島"),VLOOKUP(D1953,最低賃金!$A$2:$G$49,2,FALSE),OR($F$4&lt;&gt;45566,D1953&lt;&gt;"徳島"),VLOOKUP(D1953,最低賃金!$A$2:$G$49,4,FALSE)),"")</f>
        <v/>
      </c>
      <c r="F1953" s="27" t="str">
        <f>IFERROR(VLOOKUP(D1953,最低賃金!$A$3:$G$49,6,FALSE),"")</f>
        <v/>
      </c>
      <c r="G1953" s="51"/>
      <c r="H1953" s="19"/>
      <c r="I1953" s="81"/>
      <c r="J1953" s="27" t="str" cm="1">
        <f t="array" ref="J1953">IFERROR(_xlfn.IFS(COUNTBLANK(G1953:I1953)=3,"",H1953="","H列に金額を入力してください",G1953=3,H1953,I1953="","I列に労働時間を入力してください",G1953=1,ROUND(H1953/(I1953*24),0),G1953=2,ROUND(H1953/(I1953*24),0)),"")</f>
        <v/>
      </c>
      <c r="K1953" s="80" t="str" cm="1">
        <f t="array" ref="K1953">IFERROR(_xlfn.IFS(D1953="","",J1953&lt;E1953,"×（法定外・要件外となる従業員です）",J1953&lt;=F1953,"〇",J1953&gt;F1953,"ー（要件外となる従業員です）"),"")</f>
        <v/>
      </c>
      <c r="L1953" s="25" t="str" cm="1">
        <f t="array" ref="L1953">IFERROR(_xlfn.IFS(COUNTBLANK(C1953:J1953)=8,"",C1953="","←C列に従業員名を姓名（フルネーム）で入力してください。誤変換にお気を付け下さい。",D1953="","←D列に都道府県を入力してください。",G1953="","←G列に1～3の選択肢を入力してください",H1953="","←H列に金額を入力してください",G1953=3,"",I1953="","←I列に所定労働時間を入力してください"),"")</f>
        <v/>
      </c>
    </row>
    <row r="1954" spans="1:12" ht="16.5" customHeight="1" x14ac:dyDescent="0.4">
      <c r="A1954" s="52" t="str">
        <f t="shared" si="30"/>
        <v/>
      </c>
      <c r="B1954" s="51"/>
      <c r="C1954" s="75"/>
      <c r="D1954" s="51"/>
      <c r="E1954" s="27" t="str" cm="1">
        <f t="array" ref="E1954">IFERROR(_xlfn.IFS(AND($F$4=45566,D1954="徳島"),VLOOKUP(D1954,最低賃金!$A$2:$G$49,2,FALSE),OR($F$4&lt;&gt;45566,D1954&lt;&gt;"徳島"),VLOOKUP(D1954,最低賃金!$A$2:$G$49,4,FALSE)),"")</f>
        <v/>
      </c>
      <c r="F1954" s="27" t="str">
        <f>IFERROR(VLOOKUP(D1954,最低賃金!$A$3:$G$49,6,FALSE),"")</f>
        <v/>
      </c>
      <c r="G1954" s="51"/>
      <c r="H1954" s="19"/>
      <c r="I1954" s="81"/>
      <c r="J1954" s="27" t="str" cm="1">
        <f t="array" ref="J1954">IFERROR(_xlfn.IFS(COUNTBLANK(G1954:I1954)=3,"",H1954="","H列に金額を入力してください",G1954=3,H1954,I1954="","I列に労働時間を入力してください",G1954=1,ROUND(H1954/(I1954*24),0),G1954=2,ROUND(H1954/(I1954*24),0)),"")</f>
        <v/>
      </c>
      <c r="K1954" s="80" t="str" cm="1">
        <f t="array" ref="K1954">IFERROR(_xlfn.IFS(D1954="","",J1954&lt;E1954,"×（法定外・要件外となる従業員です）",J1954&lt;=F1954,"〇",J1954&gt;F1954,"ー（要件外となる従業員です）"),"")</f>
        <v/>
      </c>
      <c r="L1954" s="25" t="str" cm="1">
        <f t="array" ref="L1954">IFERROR(_xlfn.IFS(COUNTBLANK(C1954:J1954)=8,"",C1954="","←C列に従業員名を姓名（フルネーム）で入力してください。誤変換にお気を付け下さい。",D1954="","←D列に都道府県を入力してください。",G1954="","←G列に1～3の選択肢を入力してください",H1954="","←H列に金額を入力してください",G1954=3,"",I1954="","←I列に所定労働時間を入力してください"),"")</f>
        <v/>
      </c>
    </row>
    <row r="1955" spans="1:12" ht="16.5" customHeight="1" x14ac:dyDescent="0.4">
      <c r="A1955" s="52" t="str">
        <f t="shared" si="30"/>
        <v/>
      </c>
      <c r="B1955" s="51"/>
      <c r="C1955" s="75"/>
      <c r="D1955" s="51"/>
      <c r="E1955" s="27" t="str" cm="1">
        <f t="array" ref="E1955">IFERROR(_xlfn.IFS(AND($F$4=45566,D1955="徳島"),VLOOKUP(D1955,最低賃金!$A$2:$G$49,2,FALSE),OR($F$4&lt;&gt;45566,D1955&lt;&gt;"徳島"),VLOOKUP(D1955,最低賃金!$A$2:$G$49,4,FALSE)),"")</f>
        <v/>
      </c>
      <c r="F1955" s="27" t="str">
        <f>IFERROR(VLOOKUP(D1955,最低賃金!$A$3:$G$49,6,FALSE),"")</f>
        <v/>
      </c>
      <c r="G1955" s="51"/>
      <c r="H1955" s="19"/>
      <c r="I1955" s="81"/>
      <c r="J1955" s="27" t="str" cm="1">
        <f t="array" ref="J1955">IFERROR(_xlfn.IFS(COUNTBLANK(G1955:I1955)=3,"",H1955="","H列に金額を入力してください",G1955=3,H1955,I1955="","I列に労働時間を入力してください",G1955=1,ROUND(H1955/(I1955*24),0),G1955=2,ROUND(H1955/(I1955*24),0)),"")</f>
        <v/>
      </c>
      <c r="K1955" s="80" t="str" cm="1">
        <f t="array" ref="K1955">IFERROR(_xlfn.IFS(D1955="","",J1955&lt;E1955,"×（法定外・要件外となる従業員です）",J1955&lt;=F1955,"〇",J1955&gt;F1955,"ー（要件外となる従業員です）"),"")</f>
        <v/>
      </c>
      <c r="L1955" s="25" t="str" cm="1">
        <f t="array" ref="L1955">IFERROR(_xlfn.IFS(COUNTBLANK(C1955:J1955)=8,"",C1955="","←C列に従業員名を姓名（フルネーム）で入力してください。誤変換にお気を付け下さい。",D1955="","←D列に都道府県を入力してください。",G1955="","←G列に1～3の選択肢を入力してください",H1955="","←H列に金額を入力してください",G1955=3,"",I1955="","←I列に所定労働時間を入力してください"),"")</f>
        <v/>
      </c>
    </row>
    <row r="1956" spans="1:12" ht="16.5" customHeight="1" x14ac:dyDescent="0.4">
      <c r="A1956" s="52" t="str">
        <f t="shared" si="30"/>
        <v/>
      </c>
      <c r="B1956" s="51"/>
      <c r="C1956" s="75"/>
      <c r="D1956" s="51"/>
      <c r="E1956" s="27" t="str" cm="1">
        <f t="array" ref="E1956">IFERROR(_xlfn.IFS(AND($F$4=45566,D1956="徳島"),VLOOKUP(D1956,最低賃金!$A$2:$G$49,2,FALSE),OR($F$4&lt;&gt;45566,D1956&lt;&gt;"徳島"),VLOOKUP(D1956,最低賃金!$A$2:$G$49,4,FALSE)),"")</f>
        <v/>
      </c>
      <c r="F1956" s="27" t="str">
        <f>IFERROR(VLOOKUP(D1956,最低賃金!$A$3:$G$49,6,FALSE),"")</f>
        <v/>
      </c>
      <c r="G1956" s="51"/>
      <c r="H1956" s="19"/>
      <c r="I1956" s="81"/>
      <c r="J1956" s="27" t="str" cm="1">
        <f t="array" ref="J1956">IFERROR(_xlfn.IFS(COUNTBLANK(G1956:I1956)=3,"",H1956="","H列に金額を入力してください",G1956=3,H1956,I1956="","I列に労働時間を入力してください",G1956=1,ROUND(H1956/(I1956*24),0),G1956=2,ROUND(H1956/(I1956*24),0)),"")</f>
        <v/>
      </c>
      <c r="K1956" s="80" t="str" cm="1">
        <f t="array" ref="K1956">IFERROR(_xlfn.IFS(D1956="","",J1956&lt;E1956,"×（法定外・要件外となる従業員です）",J1956&lt;=F1956,"〇",J1956&gt;F1956,"ー（要件外となる従業員です）"),"")</f>
        <v/>
      </c>
      <c r="L1956" s="25" t="str" cm="1">
        <f t="array" ref="L1956">IFERROR(_xlfn.IFS(COUNTBLANK(C1956:J1956)=8,"",C1956="","←C列に従業員名を姓名（フルネーム）で入力してください。誤変換にお気を付け下さい。",D1956="","←D列に都道府県を入力してください。",G1956="","←G列に1～3の選択肢を入力してください",H1956="","←H列に金額を入力してください",G1956=3,"",I1956="","←I列に所定労働時間を入力してください"),"")</f>
        <v/>
      </c>
    </row>
    <row r="1957" spans="1:12" ht="16.5" customHeight="1" x14ac:dyDescent="0.4">
      <c r="A1957" s="52" t="str">
        <f t="shared" si="30"/>
        <v/>
      </c>
      <c r="B1957" s="51"/>
      <c r="C1957" s="75"/>
      <c r="D1957" s="51"/>
      <c r="E1957" s="27" t="str" cm="1">
        <f t="array" ref="E1957">IFERROR(_xlfn.IFS(AND($F$4=45566,D1957="徳島"),VLOOKUP(D1957,最低賃金!$A$2:$G$49,2,FALSE),OR($F$4&lt;&gt;45566,D1957&lt;&gt;"徳島"),VLOOKUP(D1957,最低賃金!$A$2:$G$49,4,FALSE)),"")</f>
        <v/>
      </c>
      <c r="F1957" s="27" t="str">
        <f>IFERROR(VLOOKUP(D1957,最低賃金!$A$3:$G$49,6,FALSE),"")</f>
        <v/>
      </c>
      <c r="G1957" s="51"/>
      <c r="H1957" s="19"/>
      <c r="I1957" s="81"/>
      <c r="J1957" s="27" t="str" cm="1">
        <f t="array" ref="J1957">IFERROR(_xlfn.IFS(COUNTBLANK(G1957:I1957)=3,"",H1957="","H列に金額を入力してください",G1957=3,H1957,I1957="","I列に労働時間を入力してください",G1957=1,ROUND(H1957/(I1957*24),0),G1957=2,ROUND(H1957/(I1957*24),0)),"")</f>
        <v/>
      </c>
      <c r="K1957" s="80" t="str" cm="1">
        <f t="array" ref="K1957">IFERROR(_xlfn.IFS(D1957="","",J1957&lt;E1957,"×（法定外・要件外となる従業員です）",J1957&lt;=F1957,"〇",J1957&gt;F1957,"ー（要件外となる従業員です）"),"")</f>
        <v/>
      </c>
      <c r="L1957" s="25" t="str" cm="1">
        <f t="array" ref="L1957">IFERROR(_xlfn.IFS(COUNTBLANK(C1957:J1957)=8,"",C1957="","←C列に従業員名を姓名（フルネーム）で入力してください。誤変換にお気を付け下さい。",D1957="","←D列に都道府県を入力してください。",G1957="","←G列に1～3の選択肢を入力してください",H1957="","←H列に金額を入力してください",G1957=3,"",I1957="","←I列に所定労働時間を入力してください"),"")</f>
        <v/>
      </c>
    </row>
    <row r="1958" spans="1:12" ht="16.5" customHeight="1" x14ac:dyDescent="0.4">
      <c r="A1958" s="52" t="str">
        <f t="shared" si="30"/>
        <v/>
      </c>
      <c r="B1958" s="51"/>
      <c r="C1958" s="75"/>
      <c r="D1958" s="51"/>
      <c r="E1958" s="27" t="str" cm="1">
        <f t="array" ref="E1958">IFERROR(_xlfn.IFS(AND($F$4=45566,D1958="徳島"),VLOOKUP(D1958,最低賃金!$A$2:$G$49,2,FALSE),OR($F$4&lt;&gt;45566,D1958&lt;&gt;"徳島"),VLOOKUP(D1958,最低賃金!$A$2:$G$49,4,FALSE)),"")</f>
        <v/>
      </c>
      <c r="F1958" s="27" t="str">
        <f>IFERROR(VLOOKUP(D1958,最低賃金!$A$3:$G$49,6,FALSE),"")</f>
        <v/>
      </c>
      <c r="G1958" s="51"/>
      <c r="H1958" s="19"/>
      <c r="I1958" s="81"/>
      <c r="J1958" s="27" t="str" cm="1">
        <f t="array" ref="J1958">IFERROR(_xlfn.IFS(COUNTBLANK(G1958:I1958)=3,"",H1958="","H列に金額を入力してください",G1958=3,H1958,I1958="","I列に労働時間を入力してください",G1958=1,ROUND(H1958/(I1958*24),0),G1958=2,ROUND(H1958/(I1958*24),0)),"")</f>
        <v/>
      </c>
      <c r="K1958" s="80" t="str" cm="1">
        <f t="array" ref="K1958">IFERROR(_xlfn.IFS(D1958="","",J1958&lt;E1958,"×（法定外・要件外となる従業員です）",J1958&lt;=F1958,"〇",J1958&gt;F1958,"ー（要件外となる従業員です）"),"")</f>
        <v/>
      </c>
      <c r="L1958" s="25" t="str" cm="1">
        <f t="array" ref="L1958">IFERROR(_xlfn.IFS(COUNTBLANK(C1958:J1958)=8,"",C1958="","←C列に従業員名を姓名（フルネーム）で入力してください。誤変換にお気を付け下さい。",D1958="","←D列に都道府県を入力してください。",G1958="","←G列に1～3の選択肢を入力してください",H1958="","←H列に金額を入力してください",G1958=3,"",I1958="","←I列に所定労働時間を入力してください"),"")</f>
        <v/>
      </c>
    </row>
    <row r="1959" spans="1:12" ht="16.5" customHeight="1" x14ac:dyDescent="0.4">
      <c r="A1959" s="52" t="str">
        <f t="shared" si="30"/>
        <v/>
      </c>
      <c r="B1959" s="51"/>
      <c r="C1959" s="75"/>
      <c r="D1959" s="51"/>
      <c r="E1959" s="27" t="str" cm="1">
        <f t="array" ref="E1959">IFERROR(_xlfn.IFS(AND($F$4=45566,D1959="徳島"),VLOOKUP(D1959,最低賃金!$A$2:$G$49,2,FALSE),OR($F$4&lt;&gt;45566,D1959&lt;&gt;"徳島"),VLOOKUP(D1959,最低賃金!$A$2:$G$49,4,FALSE)),"")</f>
        <v/>
      </c>
      <c r="F1959" s="27" t="str">
        <f>IFERROR(VLOOKUP(D1959,最低賃金!$A$3:$G$49,6,FALSE),"")</f>
        <v/>
      </c>
      <c r="G1959" s="51"/>
      <c r="H1959" s="19"/>
      <c r="I1959" s="81"/>
      <c r="J1959" s="27" t="str" cm="1">
        <f t="array" ref="J1959">IFERROR(_xlfn.IFS(COUNTBLANK(G1959:I1959)=3,"",H1959="","H列に金額を入力してください",G1959=3,H1959,I1959="","I列に労働時間を入力してください",G1959=1,ROUND(H1959/(I1959*24),0),G1959=2,ROUND(H1959/(I1959*24),0)),"")</f>
        <v/>
      </c>
      <c r="K1959" s="80" t="str" cm="1">
        <f t="array" ref="K1959">IFERROR(_xlfn.IFS(D1959="","",J1959&lt;E1959,"×（法定外・要件外となる従業員です）",J1959&lt;=F1959,"〇",J1959&gt;F1959,"ー（要件外となる従業員です）"),"")</f>
        <v/>
      </c>
      <c r="L1959" s="25" t="str" cm="1">
        <f t="array" ref="L1959">IFERROR(_xlfn.IFS(COUNTBLANK(C1959:J1959)=8,"",C1959="","←C列に従業員名を姓名（フルネーム）で入力してください。誤変換にお気を付け下さい。",D1959="","←D列に都道府県を入力してください。",G1959="","←G列に1～3の選択肢を入力してください",H1959="","←H列に金額を入力してください",G1959=3,"",I1959="","←I列に所定労働時間を入力してください"),"")</f>
        <v/>
      </c>
    </row>
    <row r="1960" spans="1:12" ht="16.5" customHeight="1" x14ac:dyDescent="0.4">
      <c r="A1960" s="52" t="str">
        <f t="shared" si="30"/>
        <v/>
      </c>
      <c r="B1960" s="51"/>
      <c r="C1960" s="75"/>
      <c r="D1960" s="51"/>
      <c r="E1960" s="27" t="str" cm="1">
        <f t="array" ref="E1960">IFERROR(_xlfn.IFS(AND($F$4=45566,D1960="徳島"),VLOOKUP(D1960,最低賃金!$A$2:$G$49,2,FALSE),OR($F$4&lt;&gt;45566,D1960&lt;&gt;"徳島"),VLOOKUP(D1960,最低賃金!$A$2:$G$49,4,FALSE)),"")</f>
        <v/>
      </c>
      <c r="F1960" s="27" t="str">
        <f>IFERROR(VLOOKUP(D1960,最低賃金!$A$3:$G$49,6,FALSE),"")</f>
        <v/>
      </c>
      <c r="G1960" s="51"/>
      <c r="H1960" s="19"/>
      <c r="I1960" s="81"/>
      <c r="J1960" s="27" t="str" cm="1">
        <f t="array" ref="J1960">IFERROR(_xlfn.IFS(COUNTBLANK(G1960:I1960)=3,"",H1960="","H列に金額を入力してください",G1960=3,H1960,I1960="","I列に労働時間を入力してください",G1960=1,ROUND(H1960/(I1960*24),0),G1960=2,ROUND(H1960/(I1960*24),0)),"")</f>
        <v/>
      </c>
      <c r="K1960" s="80" t="str" cm="1">
        <f t="array" ref="K1960">IFERROR(_xlfn.IFS(D1960="","",J1960&lt;E1960,"×（法定外・要件外となる従業員です）",J1960&lt;=F1960,"〇",J1960&gt;F1960,"ー（要件外となる従業員です）"),"")</f>
        <v/>
      </c>
      <c r="L1960" s="25" t="str" cm="1">
        <f t="array" ref="L1960">IFERROR(_xlfn.IFS(COUNTBLANK(C1960:J1960)=8,"",C1960="","←C列に従業員名を姓名（フルネーム）で入力してください。誤変換にお気を付け下さい。",D1960="","←D列に都道府県を入力してください。",G1960="","←G列に1～3の選択肢を入力してください",H1960="","←H列に金額を入力してください",G1960=3,"",I1960="","←I列に所定労働時間を入力してください"),"")</f>
        <v/>
      </c>
    </row>
    <row r="1961" spans="1:12" ht="16.5" customHeight="1" x14ac:dyDescent="0.4">
      <c r="A1961" s="52" t="str">
        <f t="shared" si="30"/>
        <v/>
      </c>
      <c r="B1961" s="51"/>
      <c r="C1961" s="75"/>
      <c r="D1961" s="51"/>
      <c r="E1961" s="27" t="str" cm="1">
        <f t="array" ref="E1961">IFERROR(_xlfn.IFS(AND($F$4=45566,D1961="徳島"),VLOOKUP(D1961,最低賃金!$A$2:$G$49,2,FALSE),OR($F$4&lt;&gt;45566,D1961&lt;&gt;"徳島"),VLOOKUP(D1961,最低賃金!$A$2:$G$49,4,FALSE)),"")</f>
        <v/>
      </c>
      <c r="F1961" s="27" t="str">
        <f>IFERROR(VLOOKUP(D1961,最低賃金!$A$3:$G$49,6,FALSE),"")</f>
        <v/>
      </c>
      <c r="G1961" s="51"/>
      <c r="H1961" s="19"/>
      <c r="I1961" s="81"/>
      <c r="J1961" s="27" t="str" cm="1">
        <f t="array" ref="J1961">IFERROR(_xlfn.IFS(COUNTBLANK(G1961:I1961)=3,"",H1961="","H列に金額を入力してください",G1961=3,H1961,I1961="","I列に労働時間を入力してください",G1961=1,ROUND(H1961/(I1961*24),0),G1961=2,ROUND(H1961/(I1961*24),0)),"")</f>
        <v/>
      </c>
      <c r="K1961" s="80" t="str" cm="1">
        <f t="array" ref="K1961">IFERROR(_xlfn.IFS(D1961="","",J1961&lt;E1961,"×（法定外・要件外となる従業員です）",J1961&lt;=F1961,"〇",J1961&gt;F1961,"ー（要件外となる従業員です）"),"")</f>
        <v/>
      </c>
      <c r="L1961" s="25" t="str" cm="1">
        <f t="array" ref="L1961">IFERROR(_xlfn.IFS(COUNTBLANK(C1961:J1961)=8,"",C1961="","←C列に従業員名を姓名（フルネーム）で入力してください。誤変換にお気を付け下さい。",D1961="","←D列に都道府県を入力してください。",G1961="","←G列に1～3の選択肢を入力してください",H1961="","←H列に金額を入力してください",G1961=3,"",I1961="","←I列に所定労働時間を入力してください"),"")</f>
        <v/>
      </c>
    </row>
    <row r="1962" spans="1:12" ht="16.5" customHeight="1" x14ac:dyDescent="0.4">
      <c r="A1962" s="52" t="str">
        <f t="shared" si="30"/>
        <v/>
      </c>
      <c r="B1962" s="51"/>
      <c r="C1962" s="75"/>
      <c r="D1962" s="51"/>
      <c r="E1962" s="27" t="str" cm="1">
        <f t="array" ref="E1962">IFERROR(_xlfn.IFS(AND($F$4=45566,D1962="徳島"),VLOOKUP(D1962,最低賃金!$A$2:$G$49,2,FALSE),OR($F$4&lt;&gt;45566,D1962&lt;&gt;"徳島"),VLOOKUP(D1962,最低賃金!$A$2:$G$49,4,FALSE)),"")</f>
        <v/>
      </c>
      <c r="F1962" s="27" t="str">
        <f>IFERROR(VLOOKUP(D1962,最低賃金!$A$3:$G$49,6,FALSE),"")</f>
        <v/>
      </c>
      <c r="G1962" s="51"/>
      <c r="H1962" s="19"/>
      <c r="I1962" s="81"/>
      <c r="J1962" s="27" t="str" cm="1">
        <f t="array" ref="J1962">IFERROR(_xlfn.IFS(COUNTBLANK(G1962:I1962)=3,"",H1962="","H列に金額を入力してください",G1962=3,H1962,I1962="","I列に労働時間を入力してください",G1962=1,ROUND(H1962/(I1962*24),0),G1962=2,ROUND(H1962/(I1962*24),0)),"")</f>
        <v/>
      </c>
      <c r="K1962" s="80" t="str" cm="1">
        <f t="array" ref="K1962">IFERROR(_xlfn.IFS(D1962="","",J1962&lt;E1962,"×（法定外・要件外となる従業員です）",J1962&lt;=F1962,"〇",J1962&gt;F1962,"ー（要件外となる従業員です）"),"")</f>
        <v/>
      </c>
      <c r="L1962" s="25" t="str" cm="1">
        <f t="array" ref="L1962">IFERROR(_xlfn.IFS(COUNTBLANK(C1962:J1962)=8,"",C1962="","←C列に従業員名を姓名（フルネーム）で入力してください。誤変換にお気を付け下さい。",D1962="","←D列に都道府県を入力してください。",G1962="","←G列に1～3の選択肢を入力してください",H1962="","←H列に金額を入力してください",G1962=3,"",I1962="","←I列に所定労働時間を入力してください"),"")</f>
        <v/>
      </c>
    </row>
    <row r="1963" spans="1:12" ht="16.5" customHeight="1" x14ac:dyDescent="0.4">
      <c r="A1963" s="52" t="str">
        <f t="shared" si="30"/>
        <v/>
      </c>
      <c r="B1963" s="51"/>
      <c r="C1963" s="75"/>
      <c r="D1963" s="51"/>
      <c r="E1963" s="27" t="str" cm="1">
        <f t="array" ref="E1963">IFERROR(_xlfn.IFS(AND($F$4=45566,D1963="徳島"),VLOOKUP(D1963,最低賃金!$A$2:$G$49,2,FALSE),OR($F$4&lt;&gt;45566,D1963&lt;&gt;"徳島"),VLOOKUP(D1963,最低賃金!$A$2:$G$49,4,FALSE)),"")</f>
        <v/>
      </c>
      <c r="F1963" s="27" t="str">
        <f>IFERROR(VLOOKUP(D1963,最低賃金!$A$3:$G$49,6,FALSE),"")</f>
        <v/>
      </c>
      <c r="G1963" s="51"/>
      <c r="H1963" s="19"/>
      <c r="I1963" s="81"/>
      <c r="J1963" s="27" t="str" cm="1">
        <f t="array" ref="J1963">IFERROR(_xlfn.IFS(COUNTBLANK(G1963:I1963)=3,"",H1963="","H列に金額を入力してください",G1963=3,H1963,I1963="","I列に労働時間を入力してください",G1963=1,ROUND(H1963/(I1963*24),0),G1963=2,ROUND(H1963/(I1963*24),0)),"")</f>
        <v/>
      </c>
      <c r="K1963" s="80" t="str" cm="1">
        <f t="array" ref="K1963">IFERROR(_xlfn.IFS(D1963="","",J1963&lt;E1963,"×（法定外・要件外となる従業員です）",J1963&lt;=F1963,"〇",J1963&gt;F1963,"ー（要件外となる従業員です）"),"")</f>
        <v/>
      </c>
      <c r="L1963" s="25" t="str" cm="1">
        <f t="array" ref="L1963">IFERROR(_xlfn.IFS(COUNTBLANK(C1963:J1963)=8,"",C1963="","←C列に従業員名を姓名（フルネーム）で入力してください。誤変換にお気を付け下さい。",D1963="","←D列に都道府県を入力してください。",G1963="","←G列に1～3の選択肢を入力してください",H1963="","←H列に金額を入力してください",G1963=3,"",I1963="","←I列に所定労働時間を入力してください"),"")</f>
        <v/>
      </c>
    </row>
    <row r="1964" spans="1:12" ht="16.5" customHeight="1" x14ac:dyDescent="0.4">
      <c r="A1964" s="52" t="str">
        <f t="shared" si="30"/>
        <v/>
      </c>
      <c r="B1964" s="51"/>
      <c r="C1964" s="75"/>
      <c r="D1964" s="51"/>
      <c r="E1964" s="27" t="str" cm="1">
        <f t="array" ref="E1964">IFERROR(_xlfn.IFS(AND($F$4=45566,D1964="徳島"),VLOOKUP(D1964,最低賃金!$A$2:$G$49,2,FALSE),OR($F$4&lt;&gt;45566,D1964&lt;&gt;"徳島"),VLOOKUP(D1964,最低賃金!$A$2:$G$49,4,FALSE)),"")</f>
        <v/>
      </c>
      <c r="F1964" s="27" t="str">
        <f>IFERROR(VLOOKUP(D1964,最低賃金!$A$3:$G$49,6,FALSE),"")</f>
        <v/>
      </c>
      <c r="G1964" s="51"/>
      <c r="H1964" s="19"/>
      <c r="I1964" s="81"/>
      <c r="J1964" s="27" t="str" cm="1">
        <f t="array" ref="J1964">IFERROR(_xlfn.IFS(COUNTBLANK(G1964:I1964)=3,"",H1964="","H列に金額を入力してください",G1964=3,H1964,I1964="","I列に労働時間を入力してください",G1964=1,ROUND(H1964/(I1964*24),0),G1964=2,ROUND(H1964/(I1964*24),0)),"")</f>
        <v/>
      </c>
      <c r="K1964" s="80" t="str" cm="1">
        <f t="array" ref="K1964">IFERROR(_xlfn.IFS(D1964="","",J1964&lt;E1964,"×（法定外・要件外となる従業員です）",J1964&lt;=F1964,"〇",J1964&gt;F1964,"ー（要件外となる従業員です）"),"")</f>
        <v/>
      </c>
      <c r="L1964" s="25" t="str" cm="1">
        <f t="array" ref="L1964">IFERROR(_xlfn.IFS(COUNTBLANK(C1964:J1964)=8,"",C1964="","←C列に従業員名を姓名（フルネーム）で入力してください。誤変換にお気を付け下さい。",D1964="","←D列に都道府県を入力してください。",G1964="","←G列に1～3の選択肢を入力してください",H1964="","←H列に金額を入力してください",G1964=3,"",I1964="","←I列に所定労働時間を入力してください"),"")</f>
        <v/>
      </c>
    </row>
    <row r="1965" spans="1:12" ht="16.5" customHeight="1" x14ac:dyDescent="0.4">
      <c r="A1965" s="52" t="str">
        <f t="shared" si="30"/>
        <v/>
      </c>
      <c r="B1965" s="51"/>
      <c r="C1965" s="75"/>
      <c r="D1965" s="51"/>
      <c r="E1965" s="27" t="str" cm="1">
        <f t="array" ref="E1965">IFERROR(_xlfn.IFS(AND($F$4=45566,D1965="徳島"),VLOOKUP(D1965,最低賃金!$A$2:$G$49,2,FALSE),OR($F$4&lt;&gt;45566,D1965&lt;&gt;"徳島"),VLOOKUP(D1965,最低賃金!$A$2:$G$49,4,FALSE)),"")</f>
        <v/>
      </c>
      <c r="F1965" s="27" t="str">
        <f>IFERROR(VLOOKUP(D1965,最低賃金!$A$3:$G$49,6,FALSE),"")</f>
        <v/>
      </c>
      <c r="G1965" s="51"/>
      <c r="H1965" s="19"/>
      <c r="I1965" s="81"/>
      <c r="J1965" s="27" t="str" cm="1">
        <f t="array" ref="J1965">IFERROR(_xlfn.IFS(COUNTBLANK(G1965:I1965)=3,"",H1965="","H列に金額を入力してください",G1965=3,H1965,I1965="","I列に労働時間を入力してください",G1965=1,ROUND(H1965/(I1965*24),0),G1965=2,ROUND(H1965/(I1965*24),0)),"")</f>
        <v/>
      </c>
      <c r="K1965" s="80" t="str" cm="1">
        <f t="array" ref="K1965">IFERROR(_xlfn.IFS(D1965="","",J1965&lt;E1965,"×（法定外・要件外となる従業員です）",J1965&lt;=F1965,"〇",J1965&gt;F1965,"ー（要件外となる従業員です）"),"")</f>
        <v/>
      </c>
      <c r="L1965" s="25" t="str" cm="1">
        <f t="array" ref="L1965">IFERROR(_xlfn.IFS(COUNTBLANK(C1965:J1965)=8,"",C1965="","←C列に従業員名を姓名（フルネーム）で入力してください。誤変換にお気を付け下さい。",D1965="","←D列に都道府県を入力してください。",G1965="","←G列に1～3の選択肢を入力してください",H1965="","←H列に金額を入力してください",G1965=3,"",I1965="","←I列に所定労働時間を入力してください"),"")</f>
        <v/>
      </c>
    </row>
    <row r="1966" spans="1:12" ht="16.5" customHeight="1" x14ac:dyDescent="0.4">
      <c r="A1966" s="52" t="str">
        <f t="shared" si="30"/>
        <v/>
      </c>
      <c r="B1966" s="51"/>
      <c r="C1966" s="75"/>
      <c r="D1966" s="51"/>
      <c r="E1966" s="27" t="str" cm="1">
        <f t="array" ref="E1966">IFERROR(_xlfn.IFS(AND($F$4=45566,D1966="徳島"),VLOOKUP(D1966,最低賃金!$A$2:$G$49,2,FALSE),OR($F$4&lt;&gt;45566,D1966&lt;&gt;"徳島"),VLOOKUP(D1966,最低賃金!$A$2:$G$49,4,FALSE)),"")</f>
        <v/>
      </c>
      <c r="F1966" s="27" t="str">
        <f>IFERROR(VLOOKUP(D1966,最低賃金!$A$3:$G$49,6,FALSE),"")</f>
        <v/>
      </c>
      <c r="G1966" s="51"/>
      <c r="H1966" s="19"/>
      <c r="I1966" s="81"/>
      <c r="J1966" s="27" t="str" cm="1">
        <f t="array" ref="J1966">IFERROR(_xlfn.IFS(COUNTBLANK(G1966:I1966)=3,"",H1966="","H列に金額を入力してください",G1966=3,H1966,I1966="","I列に労働時間を入力してください",G1966=1,ROUND(H1966/(I1966*24),0),G1966=2,ROUND(H1966/(I1966*24),0)),"")</f>
        <v/>
      </c>
      <c r="K1966" s="80" t="str" cm="1">
        <f t="array" ref="K1966">IFERROR(_xlfn.IFS(D1966="","",J1966&lt;E1966,"×（法定外・要件外となる従業員です）",J1966&lt;=F1966,"〇",J1966&gt;F1966,"ー（要件外となる従業員です）"),"")</f>
        <v/>
      </c>
      <c r="L1966" s="25" t="str" cm="1">
        <f t="array" ref="L1966">IFERROR(_xlfn.IFS(COUNTBLANK(C1966:J1966)=8,"",C1966="","←C列に従業員名を姓名（フルネーム）で入力してください。誤変換にお気を付け下さい。",D1966="","←D列に都道府県を入力してください。",G1966="","←G列に1～3の選択肢を入力してください",H1966="","←H列に金額を入力してください",G1966=3,"",I1966="","←I列に所定労働時間を入力してください"),"")</f>
        <v/>
      </c>
    </row>
    <row r="1967" spans="1:12" ht="16.5" customHeight="1" x14ac:dyDescent="0.4">
      <c r="A1967" s="52" t="str">
        <f t="shared" si="30"/>
        <v/>
      </c>
      <c r="B1967" s="51"/>
      <c r="C1967" s="75"/>
      <c r="D1967" s="51"/>
      <c r="E1967" s="27" t="str" cm="1">
        <f t="array" ref="E1967">IFERROR(_xlfn.IFS(AND($F$4=45566,D1967="徳島"),VLOOKUP(D1967,最低賃金!$A$2:$G$49,2,FALSE),OR($F$4&lt;&gt;45566,D1967&lt;&gt;"徳島"),VLOOKUP(D1967,最低賃金!$A$2:$G$49,4,FALSE)),"")</f>
        <v/>
      </c>
      <c r="F1967" s="27" t="str">
        <f>IFERROR(VLOOKUP(D1967,最低賃金!$A$3:$G$49,6,FALSE),"")</f>
        <v/>
      </c>
      <c r="G1967" s="51"/>
      <c r="H1967" s="19"/>
      <c r="I1967" s="81"/>
      <c r="J1967" s="27" t="str" cm="1">
        <f t="array" ref="J1967">IFERROR(_xlfn.IFS(COUNTBLANK(G1967:I1967)=3,"",H1967="","H列に金額を入力してください",G1967=3,H1967,I1967="","I列に労働時間を入力してください",G1967=1,ROUND(H1967/(I1967*24),0),G1967=2,ROUND(H1967/(I1967*24),0)),"")</f>
        <v/>
      </c>
      <c r="K1967" s="80" t="str" cm="1">
        <f t="array" ref="K1967">IFERROR(_xlfn.IFS(D1967="","",J1967&lt;E1967,"×（法定外・要件外となる従業員です）",J1967&lt;=F1967,"〇",J1967&gt;F1967,"ー（要件外となる従業員です）"),"")</f>
        <v/>
      </c>
      <c r="L1967" s="25" t="str" cm="1">
        <f t="array" ref="L1967">IFERROR(_xlfn.IFS(COUNTBLANK(C1967:J1967)=8,"",C1967="","←C列に従業員名を姓名（フルネーム）で入力してください。誤変換にお気を付け下さい。",D1967="","←D列に都道府県を入力してください。",G1967="","←G列に1～3の選択肢を入力してください",H1967="","←H列に金額を入力してください",G1967=3,"",I1967="","←I列に所定労働時間を入力してください"),"")</f>
        <v/>
      </c>
    </row>
    <row r="1968" spans="1:12" ht="16.5" customHeight="1" x14ac:dyDescent="0.4">
      <c r="A1968" s="52" t="str">
        <f t="shared" si="30"/>
        <v/>
      </c>
      <c r="B1968" s="51"/>
      <c r="C1968" s="75"/>
      <c r="D1968" s="51"/>
      <c r="E1968" s="27" t="str" cm="1">
        <f t="array" ref="E1968">IFERROR(_xlfn.IFS(AND($F$4=45566,D1968="徳島"),VLOOKUP(D1968,最低賃金!$A$2:$G$49,2,FALSE),OR($F$4&lt;&gt;45566,D1968&lt;&gt;"徳島"),VLOOKUP(D1968,最低賃金!$A$2:$G$49,4,FALSE)),"")</f>
        <v/>
      </c>
      <c r="F1968" s="27" t="str">
        <f>IFERROR(VLOOKUP(D1968,最低賃金!$A$3:$G$49,6,FALSE),"")</f>
        <v/>
      </c>
      <c r="G1968" s="51"/>
      <c r="H1968" s="19"/>
      <c r="I1968" s="81"/>
      <c r="J1968" s="27" t="str" cm="1">
        <f t="array" ref="J1968">IFERROR(_xlfn.IFS(COUNTBLANK(G1968:I1968)=3,"",H1968="","H列に金額を入力してください",G1968=3,H1968,I1968="","I列に労働時間を入力してください",G1968=1,ROUND(H1968/(I1968*24),0),G1968=2,ROUND(H1968/(I1968*24),0)),"")</f>
        <v/>
      </c>
      <c r="K1968" s="80" t="str" cm="1">
        <f t="array" ref="K1968">IFERROR(_xlfn.IFS(D1968="","",J1968&lt;E1968,"×（法定外・要件外となる従業員です）",J1968&lt;=F1968,"〇",J1968&gt;F1968,"ー（要件外となる従業員です）"),"")</f>
        <v/>
      </c>
      <c r="L1968" s="25" t="str" cm="1">
        <f t="array" ref="L1968">IFERROR(_xlfn.IFS(COUNTBLANK(C1968:J1968)=8,"",C1968="","←C列に従業員名を姓名（フルネーム）で入力してください。誤変換にお気を付け下さい。",D1968="","←D列に都道府県を入力してください。",G1968="","←G列に1～3の選択肢を入力してください",H1968="","←H列に金額を入力してください",G1968=3,"",I1968="","←I列に所定労働時間を入力してください"),"")</f>
        <v/>
      </c>
    </row>
    <row r="1969" spans="1:12" ht="16.5" customHeight="1" x14ac:dyDescent="0.4">
      <c r="A1969" s="52" t="str">
        <f t="shared" si="30"/>
        <v/>
      </c>
      <c r="B1969" s="51"/>
      <c r="C1969" s="75"/>
      <c r="D1969" s="51"/>
      <c r="E1969" s="27" t="str" cm="1">
        <f t="array" ref="E1969">IFERROR(_xlfn.IFS(AND($F$4=45566,D1969="徳島"),VLOOKUP(D1969,最低賃金!$A$2:$G$49,2,FALSE),OR($F$4&lt;&gt;45566,D1969&lt;&gt;"徳島"),VLOOKUP(D1969,最低賃金!$A$2:$G$49,4,FALSE)),"")</f>
        <v/>
      </c>
      <c r="F1969" s="27" t="str">
        <f>IFERROR(VLOOKUP(D1969,最低賃金!$A$3:$G$49,6,FALSE),"")</f>
        <v/>
      </c>
      <c r="G1969" s="51"/>
      <c r="H1969" s="19"/>
      <c r="I1969" s="81"/>
      <c r="J1969" s="27" t="str" cm="1">
        <f t="array" ref="J1969">IFERROR(_xlfn.IFS(COUNTBLANK(G1969:I1969)=3,"",H1969="","H列に金額を入力してください",G1969=3,H1969,I1969="","I列に労働時間を入力してください",G1969=1,ROUND(H1969/(I1969*24),0),G1969=2,ROUND(H1969/(I1969*24),0)),"")</f>
        <v/>
      </c>
      <c r="K1969" s="80" t="str" cm="1">
        <f t="array" ref="K1969">IFERROR(_xlfn.IFS(D1969="","",J1969&lt;E1969,"×（法定外・要件外となる従業員です）",J1969&lt;=F1969,"〇",J1969&gt;F1969,"ー（要件外となる従業員です）"),"")</f>
        <v/>
      </c>
      <c r="L1969" s="25" t="str" cm="1">
        <f t="array" ref="L1969">IFERROR(_xlfn.IFS(COUNTBLANK(C1969:J1969)=8,"",C1969="","←C列に従業員名を姓名（フルネーム）で入力してください。誤変換にお気を付け下さい。",D1969="","←D列に都道府県を入力してください。",G1969="","←G列に1～3の選択肢を入力してください",H1969="","←H列に金額を入力してください",G1969=3,"",I1969="","←I列に所定労働時間を入力してください"),"")</f>
        <v/>
      </c>
    </row>
    <row r="1970" spans="1:12" ht="16.5" customHeight="1" x14ac:dyDescent="0.4">
      <c r="A1970" s="52" t="str">
        <f t="shared" si="30"/>
        <v/>
      </c>
      <c r="B1970" s="51"/>
      <c r="C1970" s="75"/>
      <c r="D1970" s="51"/>
      <c r="E1970" s="27" t="str" cm="1">
        <f t="array" ref="E1970">IFERROR(_xlfn.IFS(AND($F$4=45566,D1970="徳島"),VLOOKUP(D1970,最低賃金!$A$2:$G$49,2,FALSE),OR($F$4&lt;&gt;45566,D1970&lt;&gt;"徳島"),VLOOKUP(D1970,最低賃金!$A$2:$G$49,4,FALSE)),"")</f>
        <v/>
      </c>
      <c r="F1970" s="27" t="str">
        <f>IFERROR(VLOOKUP(D1970,最低賃金!$A$3:$G$49,6,FALSE),"")</f>
        <v/>
      </c>
      <c r="G1970" s="51"/>
      <c r="H1970" s="19"/>
      <c r="I1970" s="81"/>
      <c r="J1970" s="27" t="str" cm="1">
        <f t="array" ref="J1970">IFERROR(_xlfn.IFS(COUNTBLANK(G1970:I1970)=3,"",H1970="","H列に金額を入力してください",G1970=3,H1970,I1970="","I列に労働時間を入力してください",G1970=1,ROUND(H1970/(I1970*24),0),G1970=2,ROUND(H1970/(I1970*24),0)),"")</f>
        <v/>
      </c>
      <c r="K1970" s="80" t="str" cm="1">
        <f t="array" ref="K1970">IFERROR(_xlfn.IFS(D1970="","",J1970&lt;E1970,"×（法定外・要件外となる従業員です）",J1970&lt;=F1970,"〇",J1970&gt;F1970,"ー（要件外となる従業員です）"),"")</f>
        <v/>
      </c>
      <c r="L1970" s="25" t="str" cm="1">
        <f t="array" ref="L1970">IFERROR(_xlfn.IFS(COUNTBLANK(C1970:J1970)=8,"",C1970="","←C列に従業員名を姓名（フルネーム）で入力してください。誤変換にお気を付け下さい。",D1970="","←D列に都道府県を入力してください。",G1970="","←G列に1～3の選択肢を入力してください",H1970="","←H列に金額を入力してください",G1970=3,"",I1970="","←I列に所定労働時間を入力してください"),"")</f>
        <v/>
      </c>
    </row>
    <row r="1971" spans="1:12" ht="16.5" customHeight="1" x14ac:dyDescent="0.4">
      <c r="A1971" s="52" t="str">
        <f t="shared" si="30"/>
        <v/>
      </c>
      <c r="B1971" s="51"/>
      <c r="C1971" s="75"/>
      <c r="D1971" s="51"/>
      <c r="E1971" s="27" t="str" cm="1">
        <f t="array" ref="E1971">IFERROR(_xlfn.IFS(AND($F$4=45566,D1971="徳島"),VLOOKUP(D1971,最低賃金!$A$2:$G$49,2,FALSE),OR($F$4&lt;&gt;45566,D1971&lt;&gt;"徳島"),VLOOKUP(D1971,最低賃金!$A$2:$G$49,4,FALSE)),"")</f>
        <v/>
      </c>
      <c r="F1971" s="27" t="str">
        <f>IFERROR(VLOOKUP(D1971,最低賃金!$A$3:$G$49,6,FALSE),"")</f>
        <v/>
      </c>
      <c r="G1971" s="51"/>
      <c r="H1971" s="19"/>
      <c r="I1971" s="81"/>
      <c r="J1971" s="27" t="str" cm="1">
        <f t="array" ref="J1971">IFERROR(_xlfn.IFS(COUNTBLANK(G1971:I1971)=3,"",H1971="","H列に金額を入力してください",G1971=3,H1971,I1971="","I列に労働時間を入力してください",G1971=1,ROUND(H1971/(I1971*24),0),G1971=2,ROUND(H1971/(I1971*24),0)),"")</f>
        <v/>
      </c>
      <c r="K1971" s="80" t="str" cm="1">
        <f t="array" ref="K1971">IFERROR(_xlfn.IFS(D1971="","",J1971&lt;E1971,"×（法定外・要件外となる従業員です）",J1971&lt;=F1971,"〇",J1971&gt;F1971,"ー（要件外となる従業員です）"),"")</f>
        <v/>
      </c>
      <c r="L1971" s="25" t="str" cm="1">
        <f t="array" ref="L1971">IFERROR(_xlfn.IFS(COUNTBLANK(C1971:J1971)=8,"",C1971="","←C列に従業員名を姓名（フルネーム）で入力してください。誤変換にお気を付け下さい。",D1971="","←D列に都道府県を入力してください。",G1971="","←G列に1～3の選択肢を入力してください",H1971="","←H列に金額を入力してください",G1971=3,"",I1971="","←I列に所定労働時間を入力してください"),"")</f>
        <v/>
      </c>
    </row>
    <row r="1972" spans="1:12" ht="16.5" customHeight="1" x14ac:dyDescent="0.4">
      <c r="A1972" s="52" t="str">
        <f t="shared" si="30"/>
        <v/>
      </c>
      <c r="B1972" s="51"/>
      <c r="C1972" s="75"/>
      <c r="D1972" s="51"/>
      <c r="E1972" s="27" t="str" cm="1">
        <f t="array" ref="E1972">IFERROR(_xlfn.IFS(AND($F$4=45566,D1972="徳島"),VLOOKUP(D1972,最低賃金!$A$2:$G$49,2,FALSE),OR($F$4&lt;&gt;45566,D1972&lt;&gt;"徳島"),VLOOKUP(D1972,最低賃金!$A$2:$G$49,4,FALSE)),"")</f>
        <v/>
      </c>
      <c r="F1972" s="27" t="str">
        <f>IFERROR(VLOOKUP(D1972,最低賃金!$A$3:$G$49,6,FALSE),"")</f>
        <v/>
      </c>
      <c r="G1972" s="51"/>
      <c r="H1972" s="19"/>
      <c r="I1972" s="81"/>
      <c r="J1972" s="27" t="str" cm="1">
        <f t="array" ref="J1972">IFERROR(_xlfn.IFS(COUNTBLANK(G1972:I1972)=3,"",H1972="","H列に金額を入力してください",G1972=3,H1972,I1972="","I列に労働時間を入力してください",G1972=1,ROUND(H1972/(I1972*24),0),G1972=2,ROUND(H1972/(I1972*24),0)),"")</f>
        <v/>
      </c>
      <c r="K1972" s="80" t="str" cm="1">
        <f t="array" ref="K1972">IFERROR(_xlfn.IFS(D1972="","",J1972&lt;E1972,"×（法定外・要件外となる従業員です）",J1972&lt;=F1972,"〇",J1972&gt;F1972,"ー（要件外となる従業員です）"),"")</f>
        <v/>
      </c>
      <c r="L1972" s="25" t="str" cm="1">
        <f t="array" ref="L1972">IFERROR(_xlfn.IFS(COUNTBLANK(C1972:J1972)=8,"",C1972="","←C列に従業員名を姓名（フルネーム）で入力してください。誤変換にお気を付け下さい。",D1972="","←D列に都道府県を入力してください。",G1972="","←G列に1～3の選択肢を入力してください",H1972="","←H列に金額を入力してください",G1972=3,"",I1972="","←I列に所定労働時間を入力してください"),"")</f>
        <v/>
      </c>
    </row>
    <row r="1973" spans="1:12" ht="16.5" customHeight="1" x14ac:dyDescent="0.4">
      <c r="A1973" s="52" t="str">
        <f t="shared" si="30"/>
        <v/>
      </c>
      <c r="B1973" s="51"/>
      <c r="C1973" s="75"/>
      <c r="D1973" s="51"/>
      <c r="E1973" s="27" t="str" cm="1">
        <f t="array" ref="E1973">IFERROR(_xlfn.IFS(AND($F$4=45566,D1973="徳島"),VLOOKUP(D1973,最低賃金!$A$2:$G$49,2,FALSE),OR($F$4&lt;&gt;45566,D1973&lt;&gt;"徳島"),VLOOKUP(D1973,最低賃金!$A$2:$G$49,4,FALSE)),"")</f>
        <v/>
      </c>
      <c r="F1973" s="27" t="str">
        <f>IFERROR(VLOOKUP(D1973,最低賃金!$A$3:$G$49,6,FALSE),"")</f>
        <v/>
      </c>
      <c r="G1973" s="51"/>
      <c r="H1973" s="19"/>
      <c r="I1973" s="81"/>
      <c r="J1973" s="27" t="str" cm="1">
        <f t="array" ref="J1973">IFERROR(_xlfn.IFS(COUNTBLANK(G1973:I1973)=3,"",H1973="","H列に金額を入力してください",G1973=3,H1973,I1973="","I列に労働時間を入力してください",G1973=1,ROUND(H1973/(I1973*24),0),G1973=2,ROUND(H1973/(I1973*24),0)),"")</f>
        <v/>
      </c>
      <c r="K1973" s="80" t="str" cm="1">
        <f t="array" ref="K1973">IFERROR(_xlfn.IFS(D1973="","",J1973&lt;E1973,"×（法定外・要件外となる従業員です）",J1973&lt;=F1973,"〇",J1973&gt;F1973,"ー（要件外となる従業員です）"),"")</f>
        <v/>
      </c>
      <c r="L1973" s="25" t="str" cm="1">
        <f t="array" ref="L1973">IFERROR(_xlfn.IFS(COUNTBLANK(C1973:J1973)=8,"",C1973="","←C列に従業員名を姓名（フルネーム）で入力してください。誤変換にお気を付け下さい。",D1973="","←D列に都道府県を入力してください。",G1973="","←G列に1～3の選択肢を入力してください",H1973="","←H列に金額を入力してください",G1973=3,"",I1973="","←I列に所定労働時間を入力してください"),"")</f>
        <v/>
      </c>
    </row>
    <row r="1974" spans="1:12" ht="16.5" customHeight="1" x14ac:dyDescent="0.4">
      <c r="A1974" s="52" t="str">
        <f t="shared" si="30"/>
        <v/>
      </c>
      <c r="B1974" s="51"/>
      <c r="C1974" s="75"/>
      <c r="D1974" s="51"/>
      <c r="E1974" s="27" t="str" cm="1">
        <f t="array" ref="E1974">IFERROR(_xlfn.IFS(AND($F$4=45566,D1974="徳島"),VLOOKUP(D1974,最低賃金!$A$2:$G$49,2,FALSE),OR($F$4&lt;&gt;45566,D1974&lt;&gt;"徳島"),VLOOKUP(D1974,最低賃金!$A$2:$G$49,4,FALSE)),"")</f>
        <v/>
      </c>
      <c r="F1974" s="27" t="str">
        <f>IFERROR(VLOOKUP(D1974,最低賃金!$A$3:$G$49,6,FALSE),"")</f>
        <v/>
      </c>
      <c r="G1974" s="51"/>
      <c r="H1974" s="19"/>
      <c r="I1974" s="81"/>
      <c r="J1974" s="27" t="str" cm="1">
        <f t="array" ref="J1974">IFERROR(_xlfn.IFS(COUNTBLANK(G1974:I1974)=3,"",H1974="","H列に金額を入力してください",G1974=3,H1974,I1974="","I列に労働時間を入力してください",G1974=1,ROUND(H1974/(I1974*24),0),G1974=2,ROUND(H1974/(I1974*24),0)),"")</f>
        <v/>
      </c>
      <c r="K1974" s="80" t="str" cm="1">
        <f t="array" ref="K1974">IFERROR(_xlfn.IFS(D1974="","",J1974&lt;E1974,"×（法定外・要件外となる従業員です）",J1974&lt;=F1974,"〇",J1974&gt;F1974,"ー（要件外となる従業員です）"),"")</f>
        <v/>
      </c>
      <c r="L1974" s="25" t="str" cm="1">
        <f t="array" ref="L1974">IFERROR(_xlfn.IFS(COUNTBLANK(C1974:J1974)=8,"",C1974="","←C列に従業員名を姓名（フルネーム）で入力してください。誤変換にお気を付け下さい。",D1974="","←D列に都道府県を入力してください。",G1974="","←G列に1～3の選択肢を入力してください",H1974="","←H列に金額を入力してください",G1974=3,"",I1974="","←I列に所定労働時間を入力してください"),"")</f>
        <v/>
      </c>
    </row>
    <row r="1975" spans="1:12" ht="16.5" customHeight="1" x14ac:dyDescent="0.4">
      <c r="A1975" s="52" t="str">
        <f t="shared" si="30"/>
        <v/>
      </c>
      <c r="B1975" s="51"/>
      <c r="C1975" s="75"/>
      <c r="D1975" s="51"/>
      <c r="E1975" s="27" t="str" cm="1">
        <f t="array" ref="E1975">IFERROR(_xlfn.IFS(AND($F$4=45566,D1975="徳島"),VLOOKUP(D1975,最低賃金!$A$2:$G$49,2,FALSE),OR($F$4&lt;&gt;45566,D1975&lt;&gt;"徳島"),VLOOKUP(D1975,最低賃金!$A$2:$G$49,4,FALSE)),"")</f>
        <v/>
      </c>
      <c r="F1975" s="27" t="str">
        <f>IFERROR(VLOOKUP(D1975,最低賃金!$A$3:$G$49,6,FALSE),"")</f>
        <v/>
      </c>
      <c r="G1975" s="51"/>
      <c r="H1975" s="19"/>
      <c r="I1975" s="81"/>
      <c r="J1975" s="27" t="str" cm="1">
        <f t="array" ref="J1975">IFERROR(_xlfn.IFS(COUNTBLANK(G1975:I1975)=3,"",H1975="","H列に金額を入力してください",G1975=3,H1975,I1975="","I列に労働時間を入力してください",G1975=1,ROUND(H1975/(I1975*24),0),G1975=2,ROUND(H1975/(I1975*24),0)),"")</f>
        <v/>
      </c>
      <c r="K1975" s="80" t="str" cm="1">
        <f t="array" ref="K1975">IFERROR(_xlfn.IFS(D1975="","",J1975&lt;E1975,"×（法定外・要件外となる従業員です）",J1975&lt;=F1975,"〇",J1975&gt;F1975,"ー（要件外となる従業員です）"),"")</f>
        <v/>
      </c>
      <c r="L1975" s="25" t="str" cm="1">
        <f t="array" ref="L1975">IFERROR(_xlfn.IFS(COUNTBLANK(C1975:J1975)=8,"",C1975="","←C列に従業員名を姓名（フルネーム）で入力してください。誤変換にお気を付け下さい。",D1975="","←D列に都道府県を入力してください。",G1975="","←G列に1～3の選択肢を入力してください",H1975="","←H列に金額を入力してください",G1975=3,"",I1975="","←I列に所定労働時間を入力してください"),"")</f>
        <v/>
      </c>
    </row>
    <row r="1976" spans="1:12" ht="16.5" customHeight="1" x14ac:dyDescent="0.4">
      <c r="A1976" s="52" t="str">
        <f t="shared" si="30"/>
        <v/>
      </c>
      <c r="B1976" s="51"/>
      <c r="C1976" s="75"/>
      <c r="D1976" s="51"/>
      <c r="E1976" s="27" t="str" cm="1">
        <f t="array" ref="E1976">IFERROR(_xlfn.IFS(AND($F$4=45566,D1976="徳島"),VLOOKUP(D1976,最低賃金!$A$2:$G$49,2,FALSE),OR($F$4&lt;&gt;45566,D1976&lt;&gt;"徳島"),VLOOKUP(D1976,最低賃金!$A$2:$G$49,4,FALSE)),"")</f>
        <v/>
      </c>
      <c r="F1976" s="27" t="str">
        <f>IFERROR(VLOOKUP(D1976,最低賃金!$A$3:$G$49,6,FALSE),"")</f>
        <v/>
      </c>
      <c r="G1976" s="51"/>
      <c r="H1976" s="19"/>
      <c r="I1976" s="81"/>
      <c r="J1976" s="27" t="str" cm="1">
        <f t="array" ref="J1976">IFERROR(_xlfn.IFS(COUNTBLANK(G1976:I1976)=3,"",H1976="","H列に金額を入力してください",G1976=3,H1976,I1976="","I列に労働時間を入力してください",G1976=1,ROUND(H1976/(I1976*24),0),G1976=2,ROUND(H1976/(I1976*24),0)),"")</f>
        <v/>
      </c>
      <c r="K1976" s="80" t="str" cm="1">
        <f t="array" ref="K1976">IFERROR(_xlfn.IFS(D1976="","",J1976&lt;E1976,"×（法定外・要件外となる従業員です）",J1976&lt;=F1976,"〇",J1976&gt;F1976,"ー（要件外となる従業員です）"),"")</f>
        <v/>
      </c>
      <c r="L1976" s="25" t="str" cm="1">
        <f t="array" ref="L1976">IFERROR(_xlfn.IFS(COUNTBLANK(C1976:J1976)=8,"",C1976="","←C列に従業員名を姓名（フルネーム）で入力してください。誤変換にお気を付け下さい。",D1976="","←D列に都道府県を入力してください。",G1976="","←G列に1～3の選択肢を入力してください",H1976="","←H列に金額を入力してください",G1976=3,"",I1976="","←I列に所定労働時間を入力してください"),"")</f>
        <v/>
      </c>
    </row>
    <row r="1977" spans="1:12" ht="16.5" customHeight="1" x14ac:dyDescent="0.4">
      <c r="A1977" s="52" t="str">
        <f t="shared" si="30"/>
        <v/>
      </c>
      <c r="B1977" s="51"/>
      <c r="C1977" s="75"/>
      <c r="D1977" s="51"/>
      <c r="E1977" s="27" t="str" cm="1">
        <f t="array" ref="E1977">IFERROR(_xlfn.IFS(AND($F$4=45566,D1977="徳島"),VLOOKUP(D1977,最低賃金!$A$2:$G$49,2,FALSE),OR($F$4&lt;&gt;45566,D1977&lt;&gt;"徳島"),VLOOKUP(D1977,最低賃金!$A$2:$G$49,4,FALSE)),"")</f>
        <v/>
      </c>
      <c r="F1977" s="27" t="str">
        <f>IFERROR(VLOOKUP(D1977,最低賃金!$A$3:$G$49,6,FALSE),"")</f>
        <v/>
      </c>
      <c r="G1977" s="51"/>
      <c r="H1977" s="19"/>
      <c r="I1977" s="81"/>
      <c r="J1977" s="27" t="str" cm="1">
        <f t="array" ref="J1977">IFERROR(_xlfn.IFS(COUNTBLANK(G1977:I1977)=3,"",H1977="","H列に金額を入力してください",G1977=3,H1977,I1977="","I列に労働時間を入力してください",G1977=1,ROUND(H1977/(I1977*24),0),G1977=2,ROUND(H1977/(I1977*24),0)),"")</f>
        <v/>
      </c>
      <c r="K1977" s="80" t="str" cm="1">
        <f t="array" ref="K1977">IFERROR(_xlfn.IFS(D1977="","",J1977&lt;E1977,"×（法定外・要件外となる従業員です）",J1977&lt;=F1977,"〇",J1977&gt;F1977,"ー（要件外となる従業員です）"),"")</f>
        <v/>
      </c>
      <c r="L1977" s="25" t="str" cm="1">
        <f t="array" ref="L1977">IFERROR(_xlfn.IFS(COUNTBLANK(C1977:J1977)=8,"",C1977="","←C列に従業員名を姓名（フルネーム）で入力してください。誤変換にお気を付け下さい。",D1977="","←D列に都道府県を入力してください。",G1977="","←G列に1～3の選択肢を入力してください",H1977="","←H列に金額を入力してください",G1977=3,"",I1977="","←I列に所定労働時間を入力してください"),"")</f>
        <v/>
      </c>
    </row>
    <row r="1978" spans="1:12" ht="16.5" customHeight="1" x14ac:dyDescent="0.4">
      <c r="A1978" s="52" t="str">
        <f t="shared" si="30"/>
        <v/>
      </c>
      <c r="B1978" s="51"/>
      <c r="C1978" s="75"/>
      <c r="D1978" s="51"/>
      <c r="E1978" s="27" t="str" cm="1">
        <f t="array" ref="E1978">IFERROR(_xlfn.IFS(AND($F$4=45566,D1978="徳島"),VLOOKUP(D1978,最低賃金!$A$2:$G$49,2,FALSE),OR($F$4&lt;&gt;45566,D1978&lt;&gt;"徳島"),VLOOKUP(D1978,最低賃金!$A$2:$G$49,4,FALSE)),"")</f>
        <v/>
      </c>
      <c r="F1978" s="27" t="str">
        <f>IFERROR(VLOOKUP(D1978,最低賃金!$A$3:$G$49,6,FALSE),"")</f>
        <v/>
      </c>
      <c r="G1978" s="51"/>
      <c r="H1978" s="19"/>
      <c r="I1978" s="81"/>
      <c r="J1978" s="27" t="str" cm="1">
        <f t="array" ref="J1978">IFERROR(_xlfn.IFS(COUNTBLANK(G1978:I1978)=3,"",H1978="","H列に金額を入力してください",G1978=3,H1978,I1978="","I列に労働時間を入力してください",G1978=1,ROUND(H1978/(I1978*24),0),G1978=2,ROUND(H1978/(I1978*24),0)),"")</f>
        <v/>
      </c>
      <c r="K1978" s="80" t="str" cm="1">
        <f t="array" ref="K1978">IFERROR(_xlfn.IFS(D1978="","",J1978&lt;E1978,"×（法定外・要件外となる従業員です）",J1978&lt;=F1978,"〇",J1978&gt;F1978,"ー（要件外となる従業員です）"),"")</f>
        <v/>
      </c>
      <c r="L1978" s="25" t="str" cm="1">
        <f t="array" ref="L1978">IFERROR(_xlfn.IFS(COUNTBLANK(C1978:J1978)=8,"",C1978="","←C列に従業員名を姓名（フルネーム）で入力してください。誤変換にお気を付け下さい。",D1978="","←D列に都道府県を入力してください。",G1978="","←G列に1～3の選択肢を入力してください",H1978="","←H列に金額を入力してください",G1978=3,"",I1978="","←I列に所定労働時間を入力してください"),"")</f>
        <v/>
      </c>
    </row>
    <row r="1979" spans="1:12" ht="16.5" customHeight="1" x14ac:dyDescent="0.4">
      <c r="A1979" s="52" t="str">
        <f t="shared" si="30"/>
        <v/>
      </c>
      <c r="B1979" s="51"/>
      <c r="C1979" s="75"/>
      <c r="D1979" s="51"/>
      <c r="E1979" s="27" t="str" cm="1">
        <f t="array" ref="E1979">IFERROR(_xlfn.IFS(AND($F$4=45566,D1979="徳島"),VLOOKUP(D1979,最低賃金!$A$2:$G$49,2,FALSE),OR($F$4&lt;&gt;45566,D1979&lt;&gt;"徳島"),VLOOKUP(D1979,最低賃金!$A$2:$G$49,4,FALSE)),"")</f>
        <v/>
      </c>
      <c r="F1979" s="27" t="str">
        <f>IFERROR(VLOOKUP(D1979,最低賃金!$A$3:$G$49,6,FALSE),"")</f>
        <v/>
      </c>
      <c r="G1979" s="51"/>
      <c r="H1979" s="19"/>
      <c r="I1979" s="81"/>
      <c r="J1979" s="27" t="str" cm="1">
        <f t="array" ref="J1979">IFERROR(_xlfn.IFS(COUNTBLANK(G1979:I1979)=3,"",H1979="","H列に金額を入力してください",G1979=3,H1979,I1979="","I列に労働時間を入力してください",G1979=1,ROUND(H1979/(I1979*24),0),G1979=2,ROUND(H1979/(I1979*24),0)),"")</f>
        <v/>
      </c>
      <c r="K1979" s="80" t="str" cm="1">
        <f t="array" ref="K1979">IFERROR(_xlfn.IFS(D1979="","",J1979&lt;E1979,"×（法定外・要件外となる従業員です）",J1979&lt;=F1979,"〇",J1979&gt;F1979,"ー（要件外となる従業員です）"),"")</f>
        <v/>
      </c>
      <c r="L1979" s="25" t="str" cm="1">
        <f t="array" ref="L1979">IFERROR(_xlfn.IFS(COUNTBLANK(C1979:J1979)=8,"",C1979="","←C列に従業員名を姓名（フルネーム）で入力してください。誤変換にお気を付け下さい。",D1979="","←D列に都道府県を入力してください。",G1979="","←G列に1～3の選択肢を入力してください",H1979="","←H列に金額を入力してください",G1979=3,"",I1979="","←I列に所定労働時間を入力してください"),"")</f>
        <v/>
      </c>
    </row>
    <row r="1980" spans="1:12" ht="16.5" customHeight="1" x14ac:dyDescent="0.4">
      <c r="A1980" s="52" t="str">
        <f t="shared" si="30"/>
        <v/>
      </c>
      <c r="B1980" s="51"/>
      <c r="C1980" s="75"/>
      <c r="D1980" s="51"/>
      <c r="E1980" s="27" t="str" cm="1">
        <f t="array" ref="E1980">IFERROR(_xlfn.IFS(AND($F$4=45566,D1980="徳島"),VLOOKUP(D1980,最低賃金!$A$2:$G$49,2,FALSE),OR($F$4&lt;&gt;45566,D1980&lt;&gt;"徳島"),VLOOKUP(D1980,最低賃金!$A$2:$G$49,4,FALSE)),"")</f>
        <v/>
      </c>
      <c r="F1980" s="27" t="str">
        <f>IFERROR(VLOOKUP(D1980,最低賃金!$A$3:$G$49,6,FALSE),"")</f>
        <v/>
      </c>
      <c r="G1980" s="51"/>
      <c r="H1980" s="19"/>
      <c r="I1980" s="81"/>
      <c r="J1980" s="27" t="str" cm="1">
        <f t="array" ref="J1980">IFERROR(_xlfn.IFS(COUNTBLANK(G1980:I1980)=3,"",H1980="","H列に金額を入力してください",G1980=3,H1980,I1980="","I列に労働時間を入力してください",G1980=1,ROUND(H1980/(I1980*24),0),G1980=2,ROUND(H1980/(I1980*24),0)),"")</f>
        <v/>
      </c>
      <c r="K1980" s="80" t="str" cm="1">
        <f t="array" ref="K1980">IFERROR(_xlfn.IFS(D1980="","",J1980&lt;E1980,"×（法定外・要件外となる従業員です）",J1980&lt;=F1980,"〇",J1980&gt;F1980,"ー（要件外となる従業員です）"),"")</f>
        <v/>
      </c>
      <c r="L1980" s="25" t="str" cm="1">
        <f t="array" ref="L1980">IFERROR(_xlfn.IFS(COUNTBLANK(C1980:J1980)=8,"",C1980="","←C列に従業員名を姓名（フルネーム）で入力してください。誤変換にお気を付け下さい。",D1980="","←D列に都道府県を入力してください。",G1980="","←G列に1～3の選択肢を入力してください",H1980="","←H列に金額を入力してください",G1980=3,"",I1980="","←I列に所定労働時間を入力してください"),"")</f>
        <v/>
      </c>
    </row>
    <row r="1981" spans="1:12" ht="16.5" customHeight="1" x14ac:dyDescent="0.4">
      <c r="A1981" s="52" t="str">
        <f t="shared" si="30"/>
        <v/>
      </c>
      <c r="B1981" s="51"/>
      <c r="C1981" s="75"/>
      <c r="D1981" s="51"/>
      <c r="E1981" s="27" t="str" cm="1">
        <f t="array" ref="E1981">IFERROR(_xlfn.IFS(AND($F$4=45566,D1981="徳島"),VLOOKUP(D1981,最低賃金!$A$2:$G$49,2,FALSE),OR($F$4&lt;&gt;45566,D1981&lt;&gt;"徳島"),VLOOKUP(D1981,最低賃金!$A$2:$G$49,4,FALSE)),"")</f>
        <v/>
      </c>
      <c r="F1981" s="27" t="str">
        <f>IFERROR(VLOOKUP(D1981,最低賃金!$A$3:$G$49,6,FALSE),"")</f>
        <v/>
      </c>
      <c r="G1981" s="51"/>
      <c r="H1981" s="19"/>
      <c r="I1981" s="81"/>
      <c r="J1981" s="27" t="str" cm="1">
        <f t="array" ref="J1981">IFERROR(_xlfn.IFS(COUNTBLANK(G1981:I1981)=3,"",H1981="","H列に金額を入力してください",G1981=3,H1981,I1981="","I列に労働時間を入力してください",G1981=1,ROUND(H1981/(I1981*24),0),G1981=2,ROUND(H1981/(I1981*24),0)),"")</f>
        <v/>
      </c>
      <c r="K1981" s="80" t="str" cm="1">
        <f t="array" ref="K1981">IFERROR(_xlfn.IFS(D1981="","",J1981&lt;E1981,"×（法定外・要件外となる従業員です）",J1981&lt;=F1981,"〇",J1981&gt;F1981,"ー（要件外となる従業員です）"),"")</f>
        <v/>
      </c>
      <c r="L1981" s="25" t="str" cm="1">
        <f t="array" ref="L1981">IFERROR(_xlfn.IFS(COUNTBLANK(C1981:J1981)=8,"",C1981="","←C列に従業員名を姓名（フルネーム）で入力してください。誤変換にお気を付け下さい。",D1981="","←D列に都道府県を入力してください。",G1981="","←G列に1～3の選択肢を入力してください",H1981="","←H列に金額を入力してください",G1981=3,"",I1981="","←I列に所定労働時間を入力してください"),"")</f>
        <v/>
      </c>
    </row>
    <row r="1982" spans="1:12" ht="16.5" customHeight="1" x14ac:dyDescent="0.4">
      <c r="A1982" s="52" t="str">
        <f t="shared" si="30"/>
        <v/>
      </c>
      <c r="B1982" s="51"/>
      <c r="C1982" s="75"/>
      <c r="D1982" s="51"/>
      <c r="E1982" s="27" t="str" cm="1">
        <f t="array" ref="E1982">IFERROR(_xlfn.IFS(AND($F$4=45566,D1982="徳島"),VLOOKUP(D1982,最低賃金!$A$2:$G$49,2,FALSE),OR($F$4&lt;&gt;45566,D1982&lt;&gt;"徳島"),VLOOKUP(D1982,最低賃金!$A$2:$G$49,4,FALSE)),"")</f>
        <v/>
      </c>
      <c r="F1982" s="27" t="str">
        <f>IFERROR(VLOOKUP(D1982,最低賃金!$A$3:$G$49,6,FALSE),"")</f>
        <v/>
      </c>
      <c r="G1982" s="51"/>
      <c r="H1982" s="19"/>
      <c r="I1982" s="81"/>
      <c r="J1982" s="27" t="str" cm="1">
        <f t="array" ref="J1982">IFERROR(_xlfn.IFS(COUNTBLANK(G1982:I1982)=3,"",H1982="","H列に金額を入力してください",G1982=3,H1982,I1982="","I列に労働時間を入力してください",G1982=1,ROUND(H1982/(I1982*24),0),G1982=2,ROUND(H1982/(I1982*24),0)),"")</f>
        <v/>
      </c>
      <c r="K1982" s="80" t="str" cm="1">
        <f t="array" ref="K1982">IFERROR(_xlfn.IFS(D1982="","",J1982&lt;E1982,"×（法定外・要件外となる従業員です）",J1982&lt;=F1982,"〇",J1982&gt;F1982,"ー（要件外となる従業員です）"),"")</f>
        <v/>
      </c>
      <c r="L1982" s="25" t="str" cm="1">
        <f t="array" ref="L1982">IFERROR(_xlfn.IFS(COUNTBLANK(C1982:J1982)=8,"",C1982="","←C列に従業員名を姓名（フルネーム）で入力してください。誤変換にお気を付け下さい。",D1982="","←D列に都道府県を入力してください。",G1982="","←G列に1～3の選択肢を入力してください",H1982="","←H列に金額を入力してください",G1982=3,"",I1982="","←I列に所定労働時間を入力してください"),"")</f>
        <v/>
      </c>
    </row>
    <row r="1983" spans="1:12" ht="16.5" customHeight="1" x14ac:dyDescent="0.4">
      <c r="A1983" s="52" t="str">
        <f t="shared" si="30"/>
        <v/>
      </c>
      <c r="B1983" s="51"/>
      <c r="C1983" s="75"/>
      <c r="D1983" s="51"/>
      <c r="E1983" s="27" t="str" cm="1">
        <f t="array" ref="E1983">IFERROR(_xlfn.IFS(AND($F$4=45566,D1983="徳島"),VLOOKUP(D1983,最低賃金!$A$2:$G$49,2,FALSE),OR($F$4&lt;&gt;45566,D1983&lt;&gt;"徳島"),VLOOKUP(D1983,最低賃金!$A$2:$G$49,4,FALSE)),"")</f>
        <v/>
      </c>
      <c r="F1983" s="27" t="str">
        <f>IFERROR(VLOOKUP(D1983,最低賃金!$A$3:$G$49,6,FALSE),"")</f>
        <v/>
      </c>
      <c r="G1983" s="51"/>
      <c r="H1983" s="19"/>
      <c r="I1983" s="81"/>
      <c r="J1983" s="27" t="str" cm="1">
        <f t="array" ref="J1983">IFERROR(_xlfn.IFS(COUNTBLANK(G1983:I1983)=3,"",H1983="","H列に金額を入力してください",G1983=3,H1983,I1983="","I列に労働時間を入力してください",G1983=1,ROUND(H1983/(I1983*24),0),G1983=2,ROUND(H1983/(I1983*24),0)),"")</f>
        <v/>
      </c>
      <c r="K1983" s="80" t="str" cm="1">
        <f t="array" ref="K1983">IFERROR(_xlfn.IFS(D1983="","",J1983&lt;E1983,"×（法定外・要件外となる従業員です）",J1983&lt;=F1983,"〇",J1983&gt;F1983,"ー（要件外となる従業員です）"),"")</f>
        <v/>
      </c>
      <c r="L1983" s="25" t="str" cm="1">
        <f t="array" ref="L1983">IFERROR(_xlfn.IFS(COUNTBLANK(C1983:J1983)=8,"",C1983="","←C列に従業員名を姓名（フルネーム）で入力してください。誤変換にお気を付け下さい。",D1983="","←D列に都道府県を入力してください。",G1983="","←G列に1～3の選択肢を入力してください",H1983="","←H列に金額を入力してください",G1983=3,"",I1983="","←I列に所定労働時間を入力してください"),"")</f>
        <v/>
      </c>
    </row>
    <row r="1984" spans="1:12" ht="16.5" customHeight="1" x14ac:dyDescent="0.4">
      <c r="A1984" s="52" t="str">
        <f t="shared" si="30"/>
        <v/>
      </c>
      <c r="B1984" s="51"/>
      <c r="C1984" s="75"/>
      <c r="D1984" s="51"/>
      <c r="E1984" s="27" t="str" cm="1">
        <f t="array" ref="E1984">IFERROR(_xlfn.IFS(AND($F$4=45566,D1984="徳島"),VLOOKUP(D1984,最低賃金!$A$2:$G$49,2,FALSE),OR($F$4&lt;&gt;45566,D1984&lt;&gt;"徳島"),VLOOKUP(D1984,最低賃金!$A$2:$G$49,4,FALSE)),"")</f>
        <v/>
      </c>
      <c r="F1984" s="27" t="str">
        <f>IFERROR(VLOOKUP(D1984,最低賃金!$A$3:$G$49,6,FALSE),"")</f>
        <v/>
      </c>
      <c r="G1984" s="51"/>
      <c r="H1984" s="19"/>
      <c r="I1984" s="81"/>
      <c r="J1984" s="27" t="str" cm="1">
        <f t="array" ref="J1984">IFERROR(_xlfn.IFS(COUNTBLANK(G1984:I1984)=3,"",H1984="","H列に金額を入力してください",G1984=3,H1984,I1984="","I列に労働時間を入力してください",G1984=1,ROUND(H1984/(I1984*24),0),G1984=2,ROUND(H1984/(I1984*24),0)),"")</f>
        <v/>
      </c>
      <c r="K1984" s="80" t="str" cm="1">
        <f t="array" ref="K1984">IFERROR(_xlfn.IFS(D1984="","",J1984&lt;E1984,"×（法定外・要件外となる従業員です）",J1984&lt;=F1984,"〇",J1984&gt;F1984,"ー（要件外となる従業員です）"),"")</f>
        <v/>
      </c>
      <c r="L1984" s="25" t="str" cm="1">
        <f t="array" ref="L1984">IFERROR(_xlfn.IFS(COUNTBLANK(C1984:J1984)=8,"",C1984="","←C列に従業員名を姓名（フルネーム）で入力してください。誤変換にお気を付け下さい。",D1984="","←D列に都道府県を入力してください。",G1984="","←G列に1～3の選択肢を入力してください",H1984="","←H列に金額を入力してください",G1984=3,"",I1984="","←I列に所定労働時間を入力してください"),"")</f>
        <v/>
      </c>
    </row>
    <row r="1985" spans="1:12" ht="16.5" customHeight="1" x14ac:dyDescent="0.4">
      <c r="A1985" s="52" t="str">
        <f t="shared" si="30"/>
        <v/>
      </c>
      <c r="B1985" s="51"/>
      <c r="C1985" s="75"/>
      <c r="D1985" s="51"/>
      <c r="E1985" s="27" t="str" cm="1">
        <f t="array" ref="E1985">IFERROR(_xlfn.IFS(AND($F$4=45566,D1985="徳島"),VLOOKUP(D1985,最低賃金!$A$2:$G$49,2,FALSE),OR($F$4&lt;&gt;45566,D1985&lt;&gt;"徳島"),VLOOKUP(D1985,最低賃金!$A$2:$G$49,4,FALSE)),"")</f>
        <v/>
      </c>
      <c r="F1985" s="27" t="str">
        <f>IFERROR(VLOOKUP(D1985,最低賃金!$A$3:$G$49,6,FALSE),"")</f>
        <v/>
      </c>
      <c r="G1985" s="51"/>
      <c r="H1985" s="19"/>
      <c r="I1985" s="81"/>
      <c r="J1985" s="27" t="str" cm="1">
        <f t="array" ref="J1985">IFERROR(_xlfn.IFS(COUNTBLANK(G1985:I1985)=3,"",H1985="","H列に金額を入力してください",G1985=3,H1985,I1985="","I列に労働時間を入力してください",G1985=1,ROUND(H1985/(I1985*24),0),G1985=2,ROUND(H1985/(I1985*24),0)),"")</f>
        <v/>
      </c>
      <c r="K1985" s="80" t="str" cm="1">
        <f t="array" ref="K1985">IFERROR(_xlfn.IFS(D1985="","",J1985&lt;E1985,"×（法定外・要件外となる従業員です）",J1985&lt;=F1985,"〇",J1985&gt;F1985,"ー（要件外となる従業員です）"),"")</f>
        <v/>
      </c>
      <c r="L1985" s="25" t="str" cm="1">
        <f t="array" ref="L1985">IFERROR(_xlfn.IFS(COUNTBLANK(C1985:J1985)=8,"",C1985="","←C列に従業員名を姓名（フルネーム）で入力してください。誤変換にお気を付け下さい。",D1985="","←D列に都道府県を入力してください。",G1985="","←G列に1～3の選択肢を入力してください",H1985="","←H列に金額を入力してください",G1985=3,"",I1985="","←I列に所定労働時間を入力してください"),"")</f>
        <v/>
      </c>
    </row>
    <row r="1986" spans="1:12" ht="16.5" customHeight="1" x14ac:dyDescent="0.4">
      <c r="A1986" s="52" t="str">
        <f t="shared" si="30"/>
        <v/>
      </c>
      <c r="B1986" s="51"/>
      <c r="C1986" s="75"/>
      <c r="D1986" s="51"/>
      <c r="E1986" s="27" t="str" cm="1">
        <f t="array" ref="E1986">IFERROR(_xlfn.IFS(AND($F$4=45566,D1986="徳島"),VLOOKUP(D1986,最低賃金!$A$2:$G$49,2,FALSE),OR($F$4&lt;&gt;45566,D1986&lt;&gt;"徳島"),VLOOKUP(D1986,最低賃金!$A$2:$G$49,4,FALSE)),"")</f>
        <v/>
      </c>
      <c r="F1986" s="27" t="str">
        <f>IFERROR(VLOOKUP(D1986,最低賃金!$A$3:$G$49,6,FALSE),"")</f>
        <v/>
      </c>
      <c r="G1986" s="51"/>
      <c r="H1986" s="19"/>
      <c r="I1986" s="81"/>
      <c r="J1986" s="27" t="str" cm="1">
        <f t="array" ref="J1986">IFERROR(_xlfn.IFS(COUNTBLANK(G1986:I1986)=3,"",H1986="","H列に金額を入力してください",G1986=3,H1986,I1986="","I列に労働時間を入力してください",G1986=1,ROUND(H1986/(I1986*24),0),G1986=2,ROUND(H1986/(I1986*24),0)),"")</f>
        <v/>
      </c>
      <c r="K1986" s="80" t="str" cm="1">
        <f t="array" ref="K1986">IFERROR(_xlfn.IFS(D1986="","",J1986&lt;E1986,"×（法定外・要件外となる従業員です）",J1986&lt;=F1986,"〇",J1986&gt;F1986,"ー（要件外となる従業員です）"),"")</f>
        <v/>
      </c>
      <c r="L1986" s="25" t="str" cm="1">
        <f t="array" ref="L1986">IFERROR(_xlfn.IFS(COUNTBLANK(C1986:J1986)=8,"",C1986="","←C列に従業員名を姓名（フルネーム）で入力してください。誤変換にお気を付け下さい。",D1986="","←D列に都道府県を入力してください。",G1986="","←G列に1～3の選択肢を入力してください",H1986="","←H列に金額を入力してください",G1986=3,"",I1986="","←I列に所定労働時間を入力してください"),"")</f>
        <v/>
      </c>
    </row>
    <row r="1987" spans="1:12" ht="16.5" customHeight="1" x14ac:dyDescent="0.4">
      <c r="A1987" s="52" t="str">
        <f t="shared" si="30"/>
        <v/>
      </c>
      <c r="B1987" s="51"/>
      <c r="C1987" s="75"/>
      <c r="D1987" s="51"/>
      <c r="E1987" s="27" t="str" cm="1">
        <f t="array" ref="E1987">IFERROR(_xlfn.IFS(AND($F$4=45566,D1987="徳島"),VLOOKUP(D1987,最低賃金!$A$2:$G$49,2,FALSE),OR($F$4&lt;&gt;45566,D1987&lt;&gt;"徳島"),VLOOKUP(D1987,最低賃金!$A$2:$G$49,4,FALSE)),"")</f>
        <v/>
      </c>
      <c r="F1987" s="27" t="str">
        <f>IFERROR(VLOOKUP(D1987,最低賃金!$A$3:$G$49,6,FALSE),"")</f>
        <v/>
      </c>
      <c r="G1987" s="51"/>
      <c r="H1987" s="19"/>
      <c r="I1987" s="81"/>
      <c r="J1987" s="27" t="str" cm="1">
        <f t="array" ref="J1987">IFERROR(_xlfn.IFS(COUNTBLANK(G1987:I1987)=3,"",H1987="","H列に金額を入力してください",G1987=3,H1987,I1987="","I列に労働時間を入力してください",G1987=1,ROUND(H1987/(I1987*24),0),G1987=2,ROUND(H1987/(I1987*24),0)),"")</f>
        <v/>
      </c>
      <c r="K1987" s="80" t="str" cm="1">
        <f t="array" ref="K1987">IFERROR(_xlfn.IFS(D1987="","",J1987&lt;E1987,"×（法定外・要件外となる従業員です）",J1987&lt;=F1987,"〇",J1987&gt;F1987,"ー（要件外となる従業員です）"),"")</f>
        <v/>
      </c>
      <c r="L1987" s="25" t="str" cm="1">
        <f t="array" ref="L1987">IFERROR(_xlfn.IFS(COUNTBLANK(C1987:J1987)=8,"",C1987="","←C列に従業員名を姓名（フルネーム）で入力してください。誤変換にお気を付け下さい。",D1987="","←D列に都道府県を入力してください。",G1987="","←G列に1～3の選択肢を入力してください",H1987="","←H列に金額を入力してください",G1987=3,"",I1987="","←I列に所定労働時間を入力してください"),"")</f>
        <v/>
      </c>
    </row>
    <row r="1988" spans="1:12" ht="16.5" customHeight="1" x14ac:dyDescent="0.4">
      <c r="A1988" s="52" t="str">
        <f t="shared" si="30"/>
        <v/>
      </c>
      <c r="B1988" s="51"/>
      <c r="C1988" s="75"/>
      <c r="D1988" s="51"/>
      <c r="E1988" s="27" t="str" cm="1">
        <f t="array" ref="E1988">IFERROR(_xlfn.IFS(AND($F$4=45566,D1988="徳島"),VLOOKUP(D1988,最低賃金!$A$2:$G$49,2,FALSE),OR($F$4&lt;&gt;45566,D1988&lt;&gt;"徳島"),VLOOKUP(D1988,最低賃金!$A$2:$G$49,4,FALSE)),"")</f>
        <v/>
      </c>
      <c r="F1988" s="27" t="str">
        <f>IFERROR(VLOOKUP(D1988,最低賃金!$A$3:$G$49,6,FALSE),"")</f>
        <v/>
      </c>
      <c r="G1988" s="51"/>
      <c r="H1988" s="19"/>
      <c r="I1988" s="81"/>
      <c r="J1988" s="27" t="str" cm="1">
        <f t="array" ref="J1988">IFERROR(_xlfn.IFS(COUNTBLANK(G1988:I1988)=3,"",H1988="","H列に金額を入力してください",G1988=3,H1988,I1988="","I列に労働時間を入力してください",G1988=1,ROUND(H1988/(I1988*24),0),G1988=2,ROUND(H1988/(I1988*24),0)),"")</f>
        <v/>
      </c>
      <c r="K1988" s="80" t="str" cm="1">
        <f t="array" ref="K1988">IFERROR(_xlfn.IFS(D1988="","",J1988&lt;E1988,"×（法定外・要件外となる従業員です）",J1988&lt;=F1988,"〇",J1988&gt;F1988,"ー（要件外となる従業員です）"),"")</f>
        <v/>
      </c>
      <c r="L1988" s="25" t="str" cm="1">
        <f t="array" ref="L1988">IFERROR(_xlfn.IFS(COUNTBLANK(C1988:J1988)=8,"",C1988="","←C列に従業員名を姓名（フルネーム）で入力してください。誤変換にお気を付け下さい。",D1988="","←D列に都道府県を入力してください。",G1988="","←G列に1～3の選択肢を入力してください",H1988="","←H列に金額を入力してください",G1988=3,"",I1988="","←I列に所定労働時間を入力してください"),"")</f>
        <v/>
      </c>
    </row>
    <row r="1989" spans="1:12" ht="16.5" customHeight="1" x14ac:dyDescent="0.4">
      <c r="A1989" s="52" t="str">
        <f t="shared" si="30"/>
        <v/>
      </c>
      <c r="B1989" s="51"/>
      <c r="C1989" s="75"/>
      <c r="D1989" s="51"/>
      <c r="E1989" s="27" t="str" cm="1">
        <f t="array" ref="E1989">IFERROR(_xlfn.IFS(AND($F$4=45566,D1989="徳島"),VLOOKUP(D1989,最低賃金!$A$2:$G$49,2,FALSE),OR($F$4&lt;&gt;45566,D1989&lt;&gt;"徳島"),VLOOKUP(D1989,最低賃金!$A$2:$G$49,4,FALSE)),"")</f>
        <v/>
      </c>
      <c r="F1989" s="27" t="str">
        <f>IFERROR(VLOOKUP(D1989,最低賃金!$A$3:$G$49,6,FALSE),"")</f>
        <v/>
      </c>
      <c r="G1989" s="51"/>
      <c r="H1989" s="19"/>
      <c r="I1989" s="81"/>
      <c r="J1989" s="27" t="str" cm="1">
        <f t="array" ref="J1989">IFERROR(_xlfn.IFS(COUNTBLANK(G1989:I1989)=3,"",H1989="","H列に金額を入力してください",G1989=3,H1989,I1989="","I列に労働時間を入力してください",G1989=1,ROUND(H1989/(I1989*24),0),G1989=2,ROUND(H1989/(I1989*24),0)),"")</f>
        <v/>
      </c>
      <c r="K1989" s="80" t="str" cm="1">
        <f t="array" ref="K1989">IFERROR(_xlfn.IFS(D1989="","",J1989&lt;E1989,"×（法定外・要件外となる従業員です）",J1989&lt;=F1989,"〇",J1989&gt;F1989,"ー（要件外となる従業員です）"),"")</f>
        <v/>
      </c>
      <c r="L1989" s="25" t="str" cm="1">
        <f t="array" ref="L1989">IFERROR(_xlfn.IFS(COUNTBLANK(C1989:J1989)=8,"",C1989="","←C列に従業員名を姓名（フルネーム）で入力してください。誤変換にお気を付け下さい。",D1989="","←D列に都道府県を入力してください。",G1989="","←G列に1～3の選択肢を入力してください",H1989="","←H列に金額を入力してください",G1989=3,"",I1989="","←I列に所定労働時間を入力してください"),"")</f>
        <v/>
      </c>
    </row>
    <row r="1990" spans="1:12" ht="16.5" customHeight="1" x14ac:dyDescent="0.4">
      <c r="A1990" s="52" t="str">
        <f t="shared" si="30"/>
        <v/>
      </c>
      <c r="B1990" s="51"/>
      <c r="C1990" s="75"/>
      <c r="D1990" s="51"/>
      <c r="E1990" s="27" t="str" cm="1">
        <f t="array" ref="E1990">IFERROR(_xlfn.IFS(AND($F$4=45566,D1990="徳島"),VLOOKUP(D1990,最低賃金!$A$2:$G$49,2,FALSE),OR($F$4&lt;&gt;45566,D1990&lt;&gt;"徳島"),VLOOKUP(D1990,最低賃金!$A$2:$G$49,4,FALSE)),"")</f>
        <v/>
      </c>
      <c r="F1990" s="27" t="str">
        <f>IFERROR(VLOOKUP(D1990,最低賃金!$A$3:$G$49,6,FALSE),"")</f>
        <v/>
      </c>
      <c r="G1990" s="51"/>
      <c r="H1990" s="19"/>
      <c r="I1990" s="81"/>
      <c r="J1990" s="27" t="str" cm="1">
        <f t="array" ref="J1990">IFERROR(_xlfn.IFS(COUNTBLANK(G1990:I1990)=3,"",H1990="","H列に金額を入力してください",G1990=3,H1990,I1990="","I列に労働時間を入力してください",G1990=1,ROUND(H1990/(I1990*24),0),G1990=2,ROUND(H1990/(I1990*24),0)),"")</f>
        <v/>
      </c>
      <c r="K1990" s="80" t="str" cm="1">
        <f t="array" ref="K1990">IFERROR(_xlfn.IFS(D1990="","",J1990&lt;E1990,"×（法定外・要件外となる従業員です）",J1990&lt;=F1990,"〇",J1990&gt;F1990,"ー（要件外となる従業員です）"),"")</f>
        <v/>
      </c>
      <c r="L1990" s="25" t="str" cm="1">
        <f t="array" ref="L1990">IFERROR(_xlfn.IFS(COUNTBLANK(C1990:J1990)=8,"",C1990="","←C列に従業員名を姓名（フルネーム）で入力してください。誤変換にお気を付け下さい。",D1990="","←D列に都道府県を入力してください。",G1990="","←G列に1～3の選択肢を入力してください",H1990="","←H列に金額を入力してください",G1990=3,"",I1990="","←I列に所定労働時間を入力してください"),"")</f>
        <v/>
      </c>
    </row>
    <row r="1991" spans="1:12" ht="16.5" customHeight="1" x14ac:dyDescent="0.4">
      <c r="A1991" s="52" t="str">
        <f t="shared" si="30"/>
        <v/>
      </c>
      <c r="B1991" s="51"/>
      <c r="C1991" s="75"/>
      <c r="D1991" s="51"/>
      <c r="E1991" s="27" t="str" cm="1">
        <f t="array" ref="E1991">IFERROR(_xlfn.IFS(AND($F$4=45566,D1991="徳島"),VLOOKUP(D1991,最低賃金!$A$2:$G$49,2,FALSE),OR($F$4&lt;&gt;45566,D1991&lt;&gt;"徳島"),VLOOKUP(D1991,最低賃金!$A$2:$G$49,4,FALSE)),"")</f>
        <v/>
      </c>
      <c r="F1991" s="27" t="str">
        <f>IFERROR(VLOOKUP(D1991,最低賃金!$A$3:$G$49,6,FALSE),"")</f>
        <v/>
      </c>
      <c r="G1991" s="51"/>
      <c r="H1991" s="19"/>
      <c r="I1991" s="81"/>
      <c r="J1991" s="27" t="str" cm="1">
        <f t="array" ref="J1991">IFERROR(_xlfn.IFS(COUNTBLANK(G1991:I1991)=3,"",H1991="","H列に金額を入力してください",G1991=3,H1991,I1991="","I列に労働時間を入力してください",G1991=1,ROUND(H1991/(I1991*24),0),G1991=2,ROUND(H1991/(I1991*24),0)),"")</f>
        <v/>
      </c>
      <c r="K1991" s="80" t="str" cm="1">
        <f t="array" ref="K1991">IFERROR(_xlfn.IFS(D1991="","",J1991&lt;E1991,"×（法定外・要件外となる従業員です）",J1991&lt;=F1991,"〇",J1991&gt;F1991,"ー（要件外となる従業員です）"),"")</f>
        <v/>
      </c>
      <c r="L1991" s="25" t="str" cm="1">
        <f t="array" ref="L1991">IFERROR(_xlfn.IFS(COUNTBLANK(C1991:J1991)=8,"",C1991="","←C列に従業員名を姓名（フルネーム）で入力してください。誤変換にお気を付け下さい。",D1991="","←D列に都道府県を入力してください。",G1991="","←G列に1～3の選択肢を入力してください",H1991="","←H列に金額を入力してください",G1991=3,"",I1991="","←I列に所定労働時間を入力してください"),"")</f>
        <v/>
      </c>
    </row>
    <row r="1992" spans="1:12" ht="16.5" customHeight="1" x14ac:dyDescent="0.4">
      <c r="A1992" s="52" t="str">
        <f t="shared" si="30"/>
        <v/>
      </c>
      <c r="B1992" s="51"/>
      <c r="C1992" s="75"/>
      <c r="D1992" s="51"/>
      <c r="E1992" s="27" t="str" cm="1">
        <f t="array" ref="E1992">IFERROR(_xlfn.IFS(AND($F$4=45566,D1992="徳島"),VLOOKUP(D1992,最低賃金!$A$2:$G$49,2,FALSE),OR($F$4&lt;&gt;45566,D1992&lt;&gt;"徳島"),VLOOKUP(D1992,最低賃金!$A$2:$G$49,4,FALSE)),"")</f>
        <v/>
      </c>
      <c r="F1992" s="27" t="str">
        <f>IFERROR(VLOOKUP(D1992,最低賃金!$A$3:$G$49,6,FALSE),"")</f>
        <v/>
      </c>
      <c r="G1992" s="51"/>
      <c r="H1992" s="19"/>
      <c r="I1992" s="81"/>
      <c r="J1992" s="27" t="str" cm="1">
        <f t="array" ref="J1992">IFERROR(_xlfn.IFS(COUNTBLANK(G1992:I1992)=3,"",H1992="","H列に金額を入力してください",G1992=3,H1992,I1992="","I列に労働時間を入力してください",G1992=1,ROUND(H1992/(I1992*24),0),G1992=2,ROUND(H1992/(I1992*24),0)),"")</f>
        <v/>
      </c>
      <c r="K1992" s="80" t="str" cm="1">
        <f t="array" ref="K1992">IFERROR(_xlfn.IFS(D1992="","",J1992&lt;E1992,"×（法定外・要件外となる従業員です）",J1992&lt;=F1992,"〇",J1992&gt;F1992,"ー（要件外となる従業員です）"),"")</f>
        <v/>
      </c>
      <c r="L1992" s="25" t="str" cm="1">
        <f t="array" ref="L1992">IFERROR(_xlfn.IFS(COUNTBLANK(C1992:J1992)=8,"",C1992="","←C列に従業員名を姓名（フルネーム）で入力してください。誤変換にお気を付け下さい。",D1992="","←D列に都道府県を入力してください。",G1992="","←G列に1～3の選択肢を入力してください",H1992="","←H列に金額を入力してください",G1992=3,"",I1992="","←I列に所定労働時間を入力してください"),"")</f>
        <v/>
      </c>
    </row>
    <row r="1993" spans="1:12" ht="16.5" customHeight="1" x14ac:dyDescent="0.4">
      <c r="A1993" s="52" t="str">
        <f t="shared" si="30"/>
        <v/>
      </c>
      <c r="B1993" s="51"/>
      <c r="C1993" s="75"/>
      <c r="D1993" s="51"/>
      <c r="E1993" s="27" t="str" cm="1">
        <f t="array" ref="E1993">IFERROR(_xlfn.IFS(AND($F$4=45566,D1993="徳島"),VLOOKUP(D1993,最低賃金!$A$2:$G$49,2,FALSE),OR($F$4&lt;&gt;45566,D1993&lt;&gt;"徳島"),VLOOKUP(D1993,最低賃金!$A$2:$G$49,4,FALSE)),"")</f>
        <v/>
      </c>
      <c r="F1993" s="27" t="str">
        <f>IFERROR(VLOOKUP(D1993,最低賃金!$A$3:$G$49,6,FALSE),"")</f>
        <v/>
      </c>
      <c r="G1993" s="51"/>
      <c r="H1993" s="19"/>
      <c r="I1993" s="81"/>
      <c r="J1993" s="27" t="str" cm="1">
        <f t="array" ref="J1993">IFERROR(_xlfn.IFS(COUNTBLANK(G1993:I1993)=3,"",H1993="","H列に金額を入力してください",G1993=3,H1993,I1993="","I列に労働時間を入力してください",G1993=1,ROUND(H1993/(I1993*24),0),G1993=2,ROUND(H1993/(I1993*24),0)),"")</f>
        <v/>
      </c>
      <c r="K1993" s="80" t="str" cm="1">
        <f t="array" ref="K1993">IFERROR(_xlfn.IFS(D1993="","",J1993&lt;E1993,"×（法定外・要件外となる従業員です）",J1993&lt;=F1993,"〇",J1993&gt;F1993,"ー（要件外となる従業員です）"),"")</f>
        <v/>
      </c>
      <c r="L1993" s="25" t="str" cm="1">
        <f t="array" ref="L1993">IFERROR(_xlfn.IFS(COUNTBLANK(C1993:J1993)=8,"",C1993="","←C列に従業員名を姓名（フルネーム）で入力してください。誤変換にお気を付け下さい。",D1993="","←D列に都道府県を入力してください。",G1993="","←G列に1～3の選択肢を入力してください",H1993="","←H列に金額を入力してください",G1993=3,"",I1993="","←I列に所定労働時間を入力してください"),"")</f>
        <v/>
      </c>
    </row>
    <row r="1994" spans="1:12" ht="16.5" customHeight="1" x14ac:dyDescent="0.4">
      <c r="A1994" s="52" t="str">
        <f t="shared" si="30"/>
        <v/>
      </c>
      <c r="B1994" s="51"/>
      <c r="C1994" s="75"/>
      <c r="D1994" s="51"/>
      <c r="E1994" s="27" t="str" cm="1">
        <f t="array" ref="E1994">IFERROR(_xlfn.IFS(AND($F$4=45566,D1994="徳島"),VLOOKUP(D1994,最低賃金!$A$2:$G$49,2,FALSE),OR($F$4&lt;&gt;45566,D1994&lt;&gt;"徳島"),VLOOKUP(D1994,最低賃金!$A$2:$G$49,4,FALSE)),"")</f>
        <v/>
      </c>
      <c r="F1994" s="27" t="str">
        <f>IFERROR(VLOOKUP(D1994,最低賃金!$A$3:$G$49,6,FALSE),"")</f>
        <v/>
      </c>
      <c r="G1994" s="51"/>
      <c r="H1994" s="19"/>
      <c r="I1994" s="81"/>
      <c r="J1994" s="27" t="str" cm="1">
        <f t="array" ref="J1994">IFERROR(_xlfn.IFS(COUNTBLANK(G1994:I1994)=3,"",H1994="","H列に金額を入力してください",G1994=3,H1994,I1994="","I列に労働時間を入力してください",G1994=1,ROUND(H1994/(I1994*24),0),G1994=2,ROUND(H1994/(I1994*24),0)),"")</f>
        <v/>
      </c>
      <c r="K1994" s="80" t="str" cm="1">
        <f t="array" ref="K1994">IFERROR(_xlfn.IFS(D1994="","",J1994&lt;E1994,"×（法定外・要件外となる従業員です）",J1994&lt;=F1994,"〇",J1994&gt;F1994,"ー（要件外となる従業員です）"),"")</f>
        <v/>
      </c>
      <c r="L1994" s="25" t="str" cm="1">
        <f t="array" ref="L1994">IFERROR(_xlfn.IFS(COUNTBLANK(C1994:J1994)=8,"",C1994="","←C列に従業員名を姓名（フルネーム）で入力してください。誤変換にお気を付け下さい。",D1994="","←D列に都道府県を入力してください。",G1994="","←G列に1～3の選択肢を入力してください",H1994="","←H列に金額を入力してください",G1994=3,"",I1994="","←I列に所定労働時間を入力してください"),"")</f>
        <v/>
      </c>
    </row>
    <row r="1995" spans="1:12" ht="16.5" customHeight="1" x14ac:dyDescent="0.4">
      <c r="A1995" s="52" t="str">
        <f t="shared" si="30"/>
        <v/>
      </c>
      <c r="B1995" s="51"/>
      <c r="C1995" s="75"/>
      <c r="D1995" s="51"/>
      <c r="E1995" s="27" t="str" cm="1">
        <f t="array" ref="E1995">IFERROR(_xlfn.IFS(AND($F$4=45566,D1995="徳島"),VLOOKUP(D1995,最低賃金!$A$2:$G$49,2,FALSE),OR($F$4&lt;&gt;45566,D1995&lt;&gt;"徳島"),VLOOKUP(D1995,最低賃金!$A$2:$G$49,4,FALSE)),"")</f>
        <v/>
      </c>
      <c r="F1995" s="27" t="str">
        <f>IFERROR(VLOOKUP(D1995,最低賃金!$A$3:$G$49,6,FALSE),"")</f>
        <v/>
      </c>
      <c r="G1995" s="51"/>
      <c r="H1995" s="19"/>
      <c r="I1995" s="81"/>
      <c r="J1995" s="27" t="str" cm="1">
        <f t="array" ref="J1995">IFERROR(_xlfn.IFS(COUNTBLANK(G1995:I1995)=3,"",H1995="","H列に金額を入力してください",G1995=3,H1995,I1995="","I列に労働時間を入力してください",G1995=1,ROUND(H1995/(I1995*24),0),G1995=2,ROUND(H1995/(I1995*24),0)),"")</f>
        <v/>
      </c>
      <c r="K1995" s="80" t="str" cm="1">
        <f t="array" ref="K1995">IFERROR(_xlfn.IFS(D1995="","",J1995&lt;E1995,"×（法定外・要件外となる従業員です）",J1995&lt;=F1995,"〇",J1995&gt;F1995,"ー（要件外となる従業員です）"),"")</f>
        <v/>
      </c>
      <c r="L1995" s="25" t="str" cm="1">
        <f t="array" ref="L1995">IFERROR(_xlfn.IFS(COUNTBLANK(C1995:J1995)=8,"",C1995="","←C列に従業員名を姓名（フルネーム）で入力してください。誤変換にお気を付け下さい。",D1995="","←D列に都道府県を入力してください。",G1995="","←G列に1～3の選択肢を入力してください",H1995="","←H列に金額を入力してください",G1995=3,"",I1995="","←I列に所定労働時間を入力してください"),"")</f>
        <v/>
      </c>
    </row>
    <row r="1996" spans="1:12" ht="16.5" customHeight="1" x14ac:dyDescent="0.4">
      <c r="A1996" s="52" t="str">
        <f t="shared" ref="A1996:A2059" si="31">IF(C1996="","",A1995+1)</f>
        <v/>
      </c>
      <c r="B1996" s="51"/>
      <c r="C1996" s="75"/>
      <c r="D1996" s="51"/>
      <c r="E1996" s="27" t="str" cm="1">
        <f t="array" ref="E1996">IFERROR(_xlfn.IFS(AND($F$4=45566,D1996="徳島"),VLOOKUP(D1996,最低賃金!$A$2:$G$49,2,FALSE),OR($F$4&lt;&gt;45566,D1996&lt;&gt;"徳島"),VLOOKUP(D1996,最低賃金!$A$2:$G$49,4,FALSE)),"")</f>
        <v/>
      </c>
      <c r="F1996" s="27" t="str">
        <f>IFERROR(VLOOKUP(D1996,最低賃金!$A$3:$G$49,6,FALSE),"")</f>
        <v/>
      </c>
      <c r="G1996" s="51"/>
      <c r="H1996" s="19"/>
      <c r="I1996" s="81"/>
      <c r="J1996" s="27" t="str" cm="1">
        <f t="array" ref="J1996">IFERROR(_xlfn.IFS(COUNTBLANK(G1996:I1996)=3,"",H1996="","H列に金額を入力してください",G1996=3,H1996,I1996="","I列に労働時間を入力してください",G1996=1,ROUND(H1996/(I1996*24),0),G1996=2,ROUND(H1996/(I1996*24),0)),"")</f>
        <v/>
      </c>
      <c r="K1996" s="80" t="str" cm="1">
        <f t="array" ref="K1996">IFERROR(_xlfn.IFS(D1996="","",J1996&lt;E1996,"×（法定外・要件外となる従業員です）",J1996&lt;=F1996,"〇",J1996&gt;F1996,"ー（要件外となる従業員です）"),"")</f>
        <v/>
      </c>
      <c r="L1996" s="25" t="str" cm="1">
        <f t="array" ref="L1996">IFERROR(_xlfn.IFS(COUNTBLANK(C1996:J1996)=8,"",C1996="","←C列に従業員名を姓名（フルネーム）で入力してください。誤変換にお気を付け下さい。",D1996="","←D列に都道府県を入力してください。",G1996="","←G列に1～3の選択肢を入力してください",H1996="","←H列に金額を入力してください",G1996=3,"",I1996="","←I列に所定労働時間を入力してください"),"")</f>
        <v/>
      </c>
    </row>
    <row r="1997" spans="1:12" ht="16.5" customHeight="1" x14ac:dyDescent="0.4">
      <c r="A1997" s="52" t="str">
        <f t="shared" si="31"/>
        <v/>
      </c>
      <c r="B1997" s="51"/>
      <c r="C1997" s="75"/>
      <c r="D1997" s="51"/>
      <c r="E1997" s="27" t="str" cm="1">
        <f t="array" ref="E1997">IFERROR(_xlfn.IFS(AND($F$4=45566,D1997="徳島"),VLOOKUP(D1997,最低賃金!$A$2:$G$49,2,FALSE),OR($F$4&lt;&gt;45566,D1997&lt;&gt;"徳島"),VLOOKUP(D1997,最低賃金!$A$2:$G$49,4,FALSE)),"")</f>
        <v/>
      </c>
      <c r="F1997" s="27" t="str">
        <f>IFERROR(VLOOKUP(D1997,最低賃金!$A$3:$G$49,6,FALSE),"")</f>
        <v/>
      </c>
      <c r="G1997" s="51"/>
      <c r="H1997" s="19"/>
      <c r="I1997" s="81"/>
      <c r="J1997" s="27" t="str" cm="1">
        <f t="array" ref="J1997">IFERROR(_xlfn.IFS(COUNTBLANK(G1997:I1997)=3,"",H1997="","H列に金額を入力してください",G1997=3,H1997,I1997="","I列に労働時間を入力してください",G1997=1,ROUND(H1997/(I1997*24),0),G1997=2,ROUND(H1997/(I1997*24),0)),"")</f>
        <v/>
      </c>
      <c r="K1997" s="80" t="str" cm="1">
        <f t="array" ref="K1997">IFERROR(_xlfn.IFS(D1997="","",J1997&lt;E1997,"×（法定外・要件外となる従業員です）",J1997&lt;=F1997,"〇",J1997&gt;F1997,"ー（要件外となる従業員です）"),"")</f>
        <v/>
      </c>
      <c r="L1997" s="25" t="str" cm="1">
        <f t="array" ref="L1997">IFERROR(_xlfn.IFS(COUNTBLANK(C1997:J1997)=8,"",C1997="","←C列に従業員名を姓名（フルネーム）で入力してください。誤変換にお気を付け下さい。",D1997="","←D列に都道府県を入力してください。",G1997="","←G列に1～3の選択肢を入力してください",H1997="","←H列に金額を入力してください",G1997=3,"",I1997="","←I列に所定労働時間を入力してください"),"")</f>
        <v/>
      </c>
    </row>
    <row r="1998" spans="1:12" ht="16.5" customHeight="1" x14ac:dyDescent="0.4">
      <c r="A1998" s="52" t="str">
        <f t="shared" si="31"/>
        <v/>
      </c>
      <c r="B1998" s="51"/>
      <c r="C1998" s="75"/>
      <c r="D1998" s="51"/>
      <c r="E1998" s="27" t="str" cm="1">
        <f t="array" ref="E1998">IFERROR(_xlfn.IFS(AND($F$4=45566,D1998="徳島"),VLOOKUP(D1998,最低賃金!$A$2:$G$49,2,FALSE),OR($F$4&lt;&gt;45566,D1998&lt;&gt;"徳島"),VLOOKUP(D1998,最低賃金!$A$2:$G$49,4,FALSE)),"")</f>
        <v/>
      </c>
      <c r="F1998" s="27" t="str">
        <f>IFERROR(VLOOKUP(D1998,最低賃金!$A$3:$G$49,6,FALSE),"")</f>
        <v/>
      </c>
      <c r="G1998" s="51"/>
      <c r="H1998" s="19"/>
      <c r="I1998" s="81"/>
      <c r="J1998" s="27" t="str" cm="1">
        <f t="array" ref="J1998">IFERROR(_xlfn.IFS(COUNTBLANK(G1998:I1998)=3,"",H1998="","H列に金額を入力してください",G1998=3,H1998,I1998="","I列に労働時間を入力してください",G1998=1,ROUND(H1998/(I1998*24),0),G1998=2,ROUND(H1998/(I1998*24),0)),"")</f>
        <v/>
      </c>
      <c r="K1998" s="80" t="str" cm="1">
        <f t="array" ref="K1998">IFERROR(_xlfn.IFS(D1998="","",J1998&lt;E1998,"×（法定外・要件外となる従業員です）",J1998&lt;=F1998,"〇",J1998&gt;F1998,"ー（要件外となる従業員です）"),"")</f>
        <v/>
      </c>
      <c r="L1998" s="25" t="str" cm="1">
        <f t="array" ref="L1998">IFERROR(_xlfn.IFS(COUNTBLANK(C1998:J1998)=8,"",C1998="","←C列に従業員名を姓名（フルネーム）で入力してください。誤変換にお気を付け下さい。",D1998="","←D列に都道府県を入力してください。",G1998="","←G列に1～3の選択肢を入力してください",H1998="","←H列に金額を入力してください",G1998=3,"",I1998="","←I列に所定労働時間を入力してください"),"")</f>
        <v/>
      </c>
    </row>
    <row r="1999" spans="1:12" ht="16.5" customHeight="1" x14ac:dyDescent="0.4">
      <c r="A1999" s="52" t="str">
        <f t="shared" si="31"/>
        <v/>
      </c>
      <c r="B1999" s="51"/>
      <c r="C1999" s="75"/>
      <c r="D1999" s="51"/>
      <c r="E1999" s="27" t="str" cm="1">
        <f t="array" ref="E1999">IFERROR(_xlfn.IFS(AND($F$4=45566,D1999="徳島"),VLOOKUP(D1999,最低賃金!$A$2:$G$49,2,FALSE),OR($F$4&lt;&gt;45566,D1999&lt;&gt;"徳島"),VLOOKUP(D1999,最低賃金!$A$2:$G$49,4,FALSE)),"")</f>
        <v/>
      </c>
      <c r="F1999" s="27" t="str">
        <f>IFERROR(VLOOKUP(D1999,最低賃金!$A$3:$G$49,6,FALSE),"")</f>
        <v/>
      </c>
      <c r="G1999" s="51"/>
      <c r="H1999" s="19"/>
      <c r="I1999" s="81"/>
      <c r="J1999" s="27" t="str" cm="1">
        <f t="array" ref="J1999">IFERROR(_xlfn.IFS(COUNTBLANK(G1999:I1999)=3,"",H1999="","H列に金額を入力してください",G1999=3,H1999,I1999="","I列に労働時間を入力してください",G1999=1,ROUND(H1999/(I1999*24),0),G1999=2,ROUND(H1999/(I1999*24),0)),"")</f>
        <v/>
      </c>
      <c r="K1999" s="80" t="str" cm="1">
        <f t="array" ref="K1999">IFERROR(_xlfn.IFS(D1999="","",J1999&lt;E1999,"×（法定外・要件外となる従業員です）",J1999&lt;=F1999,"〇",J1999&gt;F1999,"ー（要件外となる従業員です）"),"")</f>
        <v/>
      </c>
      <c r="L1999" s="25" t="str" cm="1">
        <f t="array" ref="L1999">IFERROR(_xlfn.IFS(COUNTBLANK(C1999:J1999)=8,"",C1999="","←C列に従業員名を姓名（フルネーム）で入力してください。誤変換にお気を付け下さい。",D1999="","←D列に都道府県を入力してください。",G1999="","←G列に1～3の選択肢を入力してください",H1999="","←H列に金額を入力してください",G1999=3,"",I1999="","←I列に所定労働時間を入力してください"),"")</f>
        <v/>
      </c>
    </row>
    <row r="2000" spans="1:12" ht="16.5" customHeight="1" x14ac:dyDescent="0.4">
      <c r="A2000" s="52" t="str">
        <f t="shared" si="31"/>
        <v/>
      </c>
      <c r="B2000" s="51"/>
      <c r="C2000" s="75"/>
      <c r="D2000" s="51"/>
      <c r="E2000" s="27" t="str" cm="1">
        <f t="array" ref="E2000">IFERROR(_xlfn.IFS(AND($F$4=45566,D2000="徳島"),VLOOKUP(D2000,最低賃金!$A$2:$G$49,2,FALSE),OR($F$4&lt;&gt;45566,D2000&lt;&gt;"徳島"),VLOOKUP(D2000,最低賃金!$A$2:$G$49,4,FALSE)),"")</f>
        <v/>
      </c>
      <c r="F2000" s="27" t="str">
        <f>IFERROR(VLOOKUP(D2000,最低賃金!$A$3:$G$49,6,FALSE),"")</f>
        <v/>
      </c>
      <c r="G2000" s="51"/>
      <c r="H2000" s="19"/>
      <c r="I2000" s="81"/>
      <c r="J2000" s="27" t="str" cm="1">
        <f t="array" ref="J2000">IFERROR(_xlfn.IFS(COUNTBLANK(G2000:I2000)=3,"",H2000="","H列に金額を入力してください",G2000=3,H2000,I2000="","I列に労働時間を入力してください",G2000=1,ROUND(H2000/(I2000*24),0),G2000=2,ROUND(H2000/(I2000*24),0)),"")</f>
        <v/>
      </c>
      <c r="K2000" s="80" t="str" cm="1">
        <f t="array" ref="K2000">IFERROR(_xlfn.IFS(D2000="","",J2000&lt;E2000,"×（法定外・要件外となる従業員です）",J2000&lt;=F2000,"〇",J2000&gt;F2000,"ー（要件外となる従業員です）"),"")</f>
        <v/>
      </c>
      <c r="L2000" s="25" t="str" cm="1">
        <f t="array" ref="L2000">IFERROR(_xlfn.IFS(COUNTBLANK(C2000:J2000)=8,"",C2000="","←C列に従業員名を姓名（フルネーム）で入力してください。誤変換にお気を付け下さい。",D2000="","←D列に都道府県を入力してください。",G2000="","←G列に1～3の選択肢を入力してください",H2000="","←H列に金額を入力してください",G2000=3,"",I2000="","←I列に所定労働時間を入力してください"),"")</f>
        <v/>
      </c>
    </row>
    <row r="2001" spans="1:12" ht="16.5" customHeight="1" x14ac:dyDescent="0.4">
      <c r="A2001" s="52" t="str">
        <f t="shared" si="31"/>
        <v/>
      </c>
      <c r="B2001" s="51"/>
      <c r="C2001" s="75"/>
      <c r="D2001" s="51"/>
      <c r="E2001" s="27" t="str" cm="1">
        <f t="array" ref="E2001">IFERROR(_xlfn.IFS(AND($F$4=45566,D2001="徳島"),VLOOKUP(D2001,最低賃金!$A$2:$G$49,2,FALSE),OR($F$4&lt;&gt;45566,D2001&lt;&gt;"徳島"),VLOOKUP(D2001,最低賃金!$A$2:$G$49,4,FALSE)),"")</f>
        <v/>
      </c>
      <c r="F2001" s="27" t="str">
        <f>IFERROR(VLOOKUP(D2001,最低賃金!$A$3:$G$49,6,FALSE),"")</f>
        <v/>
      </c>
      <c r="G2001" s="51"/>
      <c r="H2001" s="19"/>
      <c r="I2001" s="81"/>
      <c r="J2001" s="27" t="str" cm="1">
        <f t="array" ref="J2001">IFERROR(_xlfn.IFS(COUNTBLANK(G2001:I2001)=3,"",H2001="","H列に金額を入力してください",G2001=3,H2001,I2001="","I列に労働時間を入力してください",G2001=1,ROUND(H2001/(I2001*24),0),G2001=2,ROUND(H2001/(I2001*24),0)),"")</f>
        <v/>
      </c>
      <c r="K2001" s="80" t="str" cm="1">
        <f t="array" ref="K2001">IFERROR(_xlfn.IFS(D2001="","",J2001&lt;E2001,"×（法定外・要件外となる従業員です）",J2001&lt;=F2001,"〇",J2001&gt;F2001,"ー（要件外となる従業員です）"),"")</f>
        <v/>
      </c>
      <c r="L2001" s="25" t="str" cm="1">
        <f t="array" ref="L2001">IFERROR(_xlfn.IFS(COUNTBLANK(C2001:J2001)=8,"",C2001="","←C列に従業員名を姓名（フルネーム）で入力してください。誤変換にお気を付け下さい。",D2001="","←D列に都道府県を入力してください。",G2001="","←G列に1～3の選択肢を入力してください",H2001="","←H列に金額を入力してください",G2001=3,"",I2001="","←I列に所定労働時間を入力してください"),"")</f>
        <v/>
      </c>
    </row>
    <row r="2002" spans="1:12" ht="16.5" customHeight="1" x14ac:dyDescent="0.4">
      <c r="A2002" s="52" t="str">
        <f t="shared" si="31"/>
        <v/>
      </c>
      <c r="B2002" s="51"/>
      <c r="C2002" s="75"/>
      <c r="D2002" s="51"/>
      <c r="E2002" s="27" t="str" cm="1">
        <f t="array" ref="E2002">IFERROR(_xlfn.IFS(AND($F$4=45566,D2002="徳島"),VLOOKUP(D2002,最低賃金!$A$2:$G$49,2,FALSE),OR($F$4&lt;&gt;45566,D2002&lt;&gt;"徳島"),VLOOKUP(D2002,最低賃金!$A$2:$G$49,4,FALSE)),"")</f>
        <v/>
      </c>
      <c r="F2002" s="27" t="str">
        <f>IFERROR(VLOOKUP(D2002,最低賃金!$A$3:$G$49,6,FALSE),"")</f>
        <v/>
      </c>
      <c r="G2002" s="51"/>
      <c r="H2002" s="19"/>
      <c r="I2002" s="81"/>
      <c r="J2002" s="27" t="str" cm="1">
        <f t="array" ref="J2002">IFERROR(_xlfn.IFS(COUNTBLANK(G2002:I2002)=3,"",H2002="","H列に金額を入力してください",G2002=3,H2002,I2002="","I列に労働時間を入力してください",G2002=1,ROUND(H2002/(I2002*24),0),G2002=2,ROUND(H2002/(I2002*24),0)),"")</f>
        <v/>
      </c>
      <c r="K2002" s="80" t="str" cm="1">
        <f t="array" ref="K2002">IFERROR(_xlfn.IFS(D2002="","",J2002&lt;E2002,"×（法定外・要件外となる従業員です）",J2002&lt;=F2002,"〇",J2002&gt;F2002,"ー（要件外となる従業員です）"),"")</f>
        <v/>
      </c>
      <c r="L2002" s="25" t="str" cm="1">
        <f t="array" ref="L2002">IFERROR(_xlfn.IFS(COUNTBLANK(C2002:J2002)=8,"",C2002="","←C列に従業員名を姓名（フルネーム）で入力してください。誤変換にお気を付け下さい。",D2002="","←D列に都道府県を入力してください。",G2002="","←G列に1～3の選択肢を入力してください",H2002="","←H列に金額を入力してください",G2002=3,"",I2002="","←I列に所定労働時間を入力してください"),"")</f>
        <v/>
      </c>
    </row>
    <row r="2003" spans="1:12" ht="16.5" customHeight="1" x14ac:dyDescent="0.4">
      <c r="A2003" s="52" t="str">
        <f t="shared" si="31"/>
        <v/>
      </c>
      <c r="B2003" s="51"/>
      <c r="C2003" s="75"/>
      <c r="D2003" s="51"/>
      <c r="E2003" s="27" t="str" cm="1">
        <f t="array" ref="E2003">IFERROR(_xlfn.IFS(AND($F$4=45566,D2003="徳島"),VLOOKUP(D2003,最低賃金!$A$2:$G$49,2,FALSE),OR($F$4&lt;&gt;45566,D2003&lt;&gt;"徳島"),VLOOKUP(D2003,最低賃金!$A$2:$G$49,4,FALSE)),"")</f>
        <v/>
      </c>
      <c r="F2003" s="27" t="str">
        <f>IFERROR(VLOOKUP(D2003,最低賃金!$A$3:$G$49,6,FALSE),"")</f>
        <v/>
      </c>
      <c r="G2003" s="51"/>
      <c r="H2003" s="19"/>
      <c r="I2003" s="81"/>
      <c r="J2003" s="27" t="str" cm="1">
        <f t="array" ref="J2003">IFERROR(_xlfn.IFS(COUNTBLANK(G2003:I2003)=3,"",H2003="","H列に金額を入力してください",G2003=3,H2003,I2003="","I列に労働時間を入力してください",G2003=1,ROUND(H2003/(I2003*24),0),G2003=2,ROUND(H2003/(I2003*24),0)),"")</f>
        <v/>
      </c>
      <c r="K2003" s="80" t="str" cm="1">
        <f t="array" ref="K2003">IFERROR(_xlfn.IFS(D2003="","",J2003&lt;E2003,"×（法定外・要件外となる従業員です）",J2003&lt;=F2003,"〇",J2003&gt;F2003,"ー（要件外となる従業員です）"),"")</f>
        <v/>
      </c>
      <c r="L2003" s="25" t="str" cm="1">
        <f t="array" ref="L2003">IFERROR(_xlfn.IFS(COUNTBLANK(C2003:J2003)=8,"",C2003="","←C列に従業員名を姓名（フルネーム）で入力してください。誤変換にお気を付け下さい。",D2003="","←D列に都道府県を入力してください。",G2003="","←G列に1～3の選択肢を入力してください",H2003="","←H列に金額を入力してください",G2003=3,"",I2003="","←I列に所定労働時間を入力してください"),"")</f>
        <v/>
      </c>
    </row>
    <row r="2004" spans="1:12" ht="16.5" customHeight="1" x14ac:dyDescent="0.4">
      <c r="A2004" s="52" t="str">
        <f t="shared" si="31"/>
        <v/>
      </c>
      <c r="B2004" s="51"/>
      <c r="C2004" s="75"/>
      <c r="D2004" s="51"/>
      <c r="E2004" s="27" t="str" cm="1">
        <f t="array" ref="E2004">IFERROR(_xlfn.IFS(AND($F$4=45566,D2004="徳島"),VLOOKUP(D2004,最低賃金!$A$2:$G$49,2,FALSE),OR($F$4&lt;&gt;45566,D2004&lt;&gt;"徳島"),VLOOKUP(D2004,最低賃金!$A$2:$G$49,4,FALSE)),"")</f>
        <v/>
      </c>
      <c r="F2004" s="27" t="str">
        <f>IFERROR(VLOOKUP(D2004,最低賃金!$A$3:$G$49,6,FALSE),"")</f>
        <v/>
      </c>
      <c r="G2004" s="51"/>
      <c r="H2004" s="19"/>
      <c r="I2004" s="81"/>
      <c r="J2004" s="27" t="str" cm="1">
        <f t="array" ref="J2004">IFERROR(_xlfn.IFS(COUNTBLANK(G2004:I2004)=3,"",H2004="","H列に金額を入力してください",G2004=3,H2004,I2004="","I列に労働時間を入力してください",G2004=1,ROUND(H2004/(I2004*24),0),G2004=2,ROUND(H2004/(I2004*24),0)),"")</f>
        <v/>
      </c>
      <c r="K2004" s="80" t="str" cm="1">
        <f t="array" ref="K2004">IFERROR(_xlfn.IFS(D2004="","",J2004&lt;E2004,"×（法定外・要件外となる従業員です）",J2004&lt;=F2004,"〇",J2004&gt;F2004,"ー（要件外となる従業員です）"),"")</f>
        <v/>
      </c>
      <c r="L2004" s="25" t="str" cm="1">
        <f t="array" ref="L2004">IFERROR(_xlfn.IFS(COUNTBLANK(C2004:J2004)=8,"",C2004="","←C列に従業員名を姓名（フルネーム）で入力してください。誤変換にお気を付け下さい。",D2004="","←D列に都道府県を入力してください。",G2004="","←G列に1～3の選択肢を入力してください",H2004="","←H列に金額を入力してください",G2004=3,"",I2004="","←I列に所定労働時間を入力してください"),"")</f>
        <v/>
      </c>
    </row>
    <row r="2005" spans="1:12" ht="16.5" customHeight="1" x14ac:dyDescent="0.4">
      <c r="A2005" s="52" t="str">
        <f t="shared" si="31"/>
        <v/>
      </c>
      <c r="B2005" s="51"/>
      <c r="C2005" s="75"/>
      <c r="D2005" s="51"/>
      <c r="E2005" s="27" t="str" cm="1">
        <f t="array" ref="E2005">IFERROR(_xlfn.IFS(AND($F$4=45566,D2005="徳島"),VLOOKUP(D2005,最低賃金!$A$2:$G$49,2,FALSE),OR($F$4&lt;&gt;45566,D2005&lt;&gt;"徳島"),VLOOKUP(D2005,最低賃金!$A$2:$G$49,4,FALSE)),"")</f>
        <v/>
      </c>
      <c r="F2005" s="27" t="str">
        <f>IFERROR(VLOOKUP(D2005,最低賃金!$A$3:$G$49,6,FALSE),"")</f>
        <v/>
      </c>
      <c r="G2005" s="51"/>
      <c r="H2005" s="19"/>
      <c r="I2005" s="81"/>
      <c r="J2005" s="27" t="str" cm="1">
        <f t="array" ref="J2005">IFERROR(_xlfn.IFS(COUNTBLANK(G2005:I2005)=3,"",H2005="","H列に金額を入力してください",G2005=3,H2005,I2005="","I列に労働時間を入力してください",G2005=1,ROUND(H2005/(I2005*24),0),G2005=2,ROUND(H2005/(I2005*24),0)),"")</f>
        <v/>
      </c>
      <c r="K2005" s="80" t="str" cm="1">
        <f t="array" ref="K2005">IFERROR(_xlfn.IFS(D2005="","",J2005&lt;E2005,"×（法定外・要件外となる従業員です）",J2005&lt;=F2005,"〇",J2005&gt;F2005,"ー（要件外となる従業員です）"),"")</f>
        <v/>
      </c>
      <c r="L2005" s="25" t="str" cm="1">
        <f t="array" ref="L2005">IFERROR(_xlfn.IFS(COUNTBLANK(C2005:J2005)=8,"",C2005="","←C列に従業員名を姓名（フルネーム）で入力してください。誤変換にお気を付け下さい。",D2005="","←D列に都道府県を入力してください。",G2005="","←G列に1～3の選択肢を入力してください",H2005="","←H列に金額を入力してください",G2005=3,"",I2005="","←I列に所定労働時間を入力してください"),"")</f>
        <v/>
      </c>
    </row>
    <row r="2006" spans="1:12" ht="16.5" customHeight="1" x14ac:dyDescent="0.4">
      <c r="A2006" s="52" t="str">
        <f t="shared" si="31"/>
        <v/>
      </c>
      <c r="B2006" s="51"/>
      <c r="C2006" s="75"/>
      <c r="D2006" s="51"/>
      <c r="E2006" s="27" t="str" cm="1">
        <f t="array" ref="E2006">IFERROR(_xlfn.IFS(AND($F$4=45566,D2006="徳島"),VLOOKUP(D2006,最低賃金!$A$2:$G$49,2,FALSE),OR($F$4&lt;&gt;45566,D2006&lt;&gt;"徳島"),VLOOKUP(D2006,最低賃金!$A$2:$G$49,4,FALSE)),"")</f>
        <v/>
      </c>
      <c r="F2006" s="27" t="str">
        <f>IFERROR(VLOOKUP(D2006,最低賃金!$A$3:$G$49,6,FALSE),"")</f>
        <v/>
      </c>
      <c r="G2006" s="51"/>
      <c r="H2006" s="19"/>
      <c r="I2006" s="81"/>
      <c r="J2006" s="27" t="str" cm="1">
        <f t="array" ref="J2006">IFERROR(_xlfn.IFS(COUNTBLANK(G2006:I2006)=3,"",H2006="","H列に金額を入力してください",G2006=3,H2006,I2006="","I列に労働時間を入力してください",G2006=1,ROUND(H2006/(I2006*24),0),G2006=2,ROUND(H2006/(I2006*24),0)),"")</f>
        <v/>
      </c>
      <c r="K2006" s="80" t="str" cm="1">
        <f t="array" ref="K2006">IFERROR(_xlfn.IFS(D2006="","",J2006&lt;E2006,"×（法定外・要件外となる従業員です）",J2006&lt;=F2006,"〇",J2006&gt;F2006,"ー（要件外となる従業員です）"),"")</f>
        <v/>
      </c>
      <c r="L2006" s="25" t="str" cm="1">
        <f t="array" ref="L2006">IFERROR(_xlfn.IFS(COUNTBLANK(C2006:J2006)=8,"",C2006="","←C列に従業員名を姓名（フルネーム）で入力してください。誤変換にお気を付け下さい。",D2006="","←D列に都道府県を入力してください。",G2006="","←G列に1～3の選択肢を入力してください",H2006="","←H列に金額を入力してください",G2006=3,"",I2006="","←I列に所定労働時間を入力してください"),"")</f>
        <v/>
      </c>
    </row>
    <row r="2007" spans="1:12" ht="16.5" customHeight="1" x14ac:dyDescent="0.4">
      <c r="A2007" s="52" t="str">
        <f t="shared" si="31"/>
        <v/>
      </c>
      <c r="B2007" s="51"/>
      <c r="C2007" s="75"/>
      <c r="D2007" s="51"/>
      <c r="E2007" s="27" t="str" cm="1">
        <f t="array" ref="E2007">IFERROR(_xlfn.IFS(AND($F$4=45566,D2007="徳島"),VLOOKUP(D2007,最低賃金!$A$2:$G$49,2,FALSE),OR($F$4&lt;&gt;45566,D2007&lt;&gt;"徳島"),VLOOKUP(D2007,最低賃金!$A$2:$G$49,4,FALSE)),"")</f>
        <v/>
      </c>
      <c r="F2007" s="27" t="str">
        <f>IFERROR(VLOOKUP(D2007,最低賃金!$A$3:$G$49,6,FALSE),"")</f>
        <v/>
      </c>
      <c r="G2007" s="51"/>
      <c r="H2007" s="19"/>
      <c r="I2007" s="81"/>
      <c r="J2007" s="27" t="str" cm="1">
        <f t="array" ref="J2007">IFERROR(_xlfn.IFS(COUNTBLANK(G2007:I2007)=3,"",H2007="","H列に金額を入力してください",G2007=3,H2007,I2007="","I列に労働時間を入力してください",G2007=1,ROUND(H2007/(I2007*24),0),G2007=2,ROUND(H2007/(I2007*24),0)),"")</f>
        <v/>
      </c>
      <c r="K2007" s="80" t="str" cm="1">
        <f t="array" ref="K2007">IFERROR(_xlfn.IFS(D2007="","",J2007&lt;E2007,"×（法定外・要件外となる従業員です）",J2007&lt;=F2007,"〇",J2007&gt;F2007,"ー（要件外となる従業員です）"),"")</f>
        <v/>
      </c>
      <c r="L2007" s="25" t="str" cm="1">
        <f t="array" ref="L2007">IFERROR(_xlfn.IFS(COUNTBLANK(C2007:J2007)=8,"",C2007="","←C列に従業員名を姓名（フルネーム）で入力してください。誤変換にお気を付け下さい。",D2007="","←D列に都道府県を入力してください。",G2007="","←G列に1～3の選択肢を入力してください",H2007="","←H列に金額を入力してください",G2007=3,"",I2007="","←I列に所定労働時間を入力してください"),"")</f>
        <v/>
      </c>
    </row>
    <row r="2008" spans="1:12" ht="16.5" customHeight="1" x14ac:dyDescent="0.4">
      <c r="A2008" s="52" t="str">
        <f t="shared" si="31"/>
        <v/>
      </c>
      <c r="B2008" s="51"/>
      <c r="C2008" s="75"/>
      <c r="D2008" s="51"/>
      <c r="E2008" s="27" t="str" cm="1">
        <f t="array" ref="E2008">IFERROR(_xlfn.IFS(AND($F$4=45566,D2008="徳島"),VLOOKUP(D2008,最低賃金!$A$2:$G$49,2,FALSE),OR($F$4&lt;&gt;45566,D2008&lt;&gt;"徳島"),VLOOKUP(D2008,最低賃金!$A$2:$G$49,4,FALSE)),"")</f>
        <v/>
      </c>
      <c r="F2008" s="27" t="str">
        <f>IFERROR(VLOOKUP(D2008,最低賃金!$A$3:$G$49,6,FALSE),"")</f>
        <v/>
      </c>
      <c r="G2008" s="51"/>
      <c r="H2008" s="19"/>
      <c r="I2008" s="81"/>
      <c r="J2008" s="27" t="str" cm="1">
        <f t="array" ref="J2008">IFERROR(_xlfn.IFS(COUNTBLANK(G2008:I2008)=3,"",H2008="","H列に金額を入力してください",G2008=3,H2008,I2008="","I列に労働時間を入力してください",G2008=1,ROUND(H2008/(I2008*24),0),G2008=2,ROUND(H2008/(I2008*24),0)),"")</f>
        <v/>
      </c>
      <c r="K2008" s="80" t="str" cm="1">
        <f t="array" ref="K2008">IFERROR(_xlfn.IFS(D2008="","",J2008&lt;E2008,"×（法定外・要件外となる従業員です）",J2008&lt;=F2008,"〇",J2008&gt;F2008,"ー（要件外となる従業員です）"),"")</f>
        <v/>
      </c>
      <c r="L2008" s="25" t="str" cm="1">
        <f t="array" ref="L2008">IFERROR(_xlfn.IFS(COUNTBLANK(C2008:J2008)=8,"",C2008="","←C列に従業員名を姓名（フルネーム）で入力してください。誤変換にお気を付け下さい。",D2008="","←D列に都道府県を入力してください。",G2008="","←G列に1～3の選択肢を入力してください",H2008="","←H列に金額を入力してください",G2008=3,"",I2008="","←I列に所定労働時間を入力してください"),"")</f>
        <v/>
      </c>
    </row>
    <row r="2009" spans="1:12" ht="16.5" customHeight="1" x14ac:dyDescent="0.4">
      <c r="A2009" s="52" t="str">
        <f t="shared" si="31"/>
        <v/>
      </c>
      <c r="B2009" s="51"/>
      <c r="C2009" s="75"/>
      <c r="D2009" s="51"/>
      <c r="E2009" s="27" t="str" cm="1">
        <f t="array" ref="E2009">IFERROR(_xlfn.IFS(AND($F$4=45566,D2009="徳島"),VLOOKUP(D2009,最低賃金!$A$2:$G$49,2,FALSE),OR($F$4&lt;&gt;45566,D2009&lt;&gt;"徳島"),VLOOKUP(D2009,最低賃金!$A$2:$G$49,4,FALSE)),"")</f>
        <v/>
      </c>
      <c r="F2009" s="27" t="str">
        <f>IFERROR(VLOOKUP(D2009,最低賃金!$A$3:$G$49,6,FALSE),"")</f>
        <v/>
      </c>
      <c r="G2009" s="51"/>
      <c r="H2009" s="19"/>
      <c r="I2009" s="81"/>
      <c r="J2009" s="27" t="str" cm="1">
        <f t="array" ref="J2009">IFERROR(_xlfn.IFS(COUNTBLANK(G2009:I2009)=3,"",H2009="","H列に金額を入力してください",G2009=3,H2009,I2009="","I列に労働時間を入力してください",G2009=1,ROUND(H2009/(I2009*24),0),G2009=2,ROUND(H2009/(I2009*24),0)),"")</f>
        <v/>
      </c>
      <c r="K2009" s="80" t="str" cm="1">
        <f t="array" ref="K2009">IFERROR(_xlfn.IFS(D2009="","",J2009&lt;E2009,"×（法定外・要件外となる従業員です）",J2009&lt;=F2009,"〇",J2009&gt;F2009,"ー（要件外となる従業員です）"),"")</f>
        <v/>
      </c>
      <c r="L2009" s="25" t="str" cm="1">
        <f t="array" ref="L2009">IFERROR(_xlfn.IFS(COUNTBLANK(C2009:J2009)=8,"",C2009="","←C列に従業員名を姓名（フルネーム）で入力してください。誤変換にお気を付け下さい。",D2009="","←D列に都道府県を入力してください。",G2009="","←G列に1～3の選択肢を入力してください",H2009="","←H列に金額を入力してください",G2009=3,"",I2009="","←I列に所定労働時間を入力してください"),"")</f>
        <v/>
      </c>
    </row>
    <row r="2010" spans="1:12" ht="16.5" customHeight="1" x14ac:dyDescent="0.4">
      <c r="A2010" s="52" t="str">
        <f t="shared" si="31"/>
        <v/>
      </c>
      <c r="B2010" s="51"/>
      <c r="C2010" s="75"/>
      <c r="D2010" s="51"/>
      <c r="E2010" s="27" t="str" cm="1">
        <f t="array" ref="E2010">IFERROR(_xlfn.IFS(AND($F$4=45566,D2010="徳島"),VLOOKUP(D2010,最低賃金!$A$2:$G$49,2,FALSE),OR($F$4&lt;&gt;45566,D2010&lt;&gt;"徳島"),VLOOKUP(D2010,最低賃金!$A$2:$G$49,4,FALSE)),"")</f>
        <v/>
      </c>
      <c r="F2010" s="27" t="str">
        <f>IFERROR(VLOOKUP(D2010,最低賃金!$A$3:$G$49,6,FALSE),"")</f>
        <v/>
      </c>
      <c r="G2010" s="51"/>
      <c r="H2010" s="19"/>
      <c r="I2010" s="81"/>
      <c r="J2010" s="27" t="str" cm="1">
        <f t="array" ref="J2010">IFERROR(_xlfn.IFS(COUNTBLANK(G2010:I2010)=3,"",H2010="","H列に金額を入力してください",G2010=3,H2010,I2010="","I列に労働時間を入力してください",G2010=1,ROUND(H2010/(I2010*24),0),G2010=2,ROUND(H2010/(I2010*24),0)),"")</f>
        <v/>
      </c>
      <c r="K2010" s="80" t="str" cm="1">
        <f t="array" ref="K2010">IFERROR(_xlfn.IFS(D2010="","",J2010&lt;E2010,"×（法定外・要件外となる従業員です）",J2010&lt;=F2010,"〇",J2010&gt;F2010,"ー（要件外となる従業員です）"),"")</f>
        <v/>
      </c>
      <c r="L2010" s="25" t="str" cm="1">
        <f t="array" ref="L2010">IFERROR(_xlfn.IFS(COUNTBLANK(C2010:J2010)=8,"",C2010="","←C列に従業員名を姓名（フルネーム）で入力してください。誤変換にお気を付け下さい。",D2010="","←D列に都道府県を入力してください。",G2010="","←G列に1～3の選択肢を入力してください",H2010="","←H列に金額を入力してください",G2010=3,"",I2010="","←I列に所定労働時間を入力してください"),"")</f>
        <v/>
      </c>
    </row>
    <row r="2011" spans="1:12" ht="16.5" customHeight="1" x14ac:dyDescent="0.4">
      <c r="A2011" s="52" t="str">
        <f t="shared" si="31"/>
        <v/>
      </c>
      <c r="B2011" s="51"/>
      <c r="C2011" s="75"/>
      <c r="D2011" s="51"/>
      <c r="E2011" s="27" t="str" cm="1">
        <f t="array" ref="E2011">IFERROR(_xlfn.IFS(AND($F$4=45566,D2011="徳島"),VLOOKUP(D2011,最低賃金!$A$2:$G$49,2,FALSE),OR($F$4&lt;&gt;45566,D2011&lt;&gt;"徳島"),VLOOKUP(D2011,最低賃金!$A$2:$G$49,4,FALSE)),"")</f>
        <v/>
      </c>
      <c r="F2011" s="27" t="str">
        <f>IFERROR(VLOOKUP(D2011,最低賃金!$A$3:$G$49,6,FALSE),"")</f>
        <v/>
      </c>
      <c r="G2011" s="51"/>
      <c r="H2011" s="19"/>
      <c r="I2011" s="81"/>
      <c r="J2011" s="27" t="str" cm="1">
        <f t="array" ref="J2011">IFERROR(_xlfn.IFS(COUNTBLANK(G2011:I2011)=3,"",H2011="","H列に金額を入力してください",G2011=3,H2011,I2011="","I列に労働時間を入力してください",G2011=1,ROUND(H2011/(I2011*24),0),G2011=2,ROUND(H2011/(I2011*24),0)),"")</f>
        <v/>
      </c>
      <c r="K2011" s="80" t="str" cm="1">
        <f t="array" ref="K2011">IFERROR(_xlfn.IFS(D2011="","",J2011&lt;E2011,"×（法定外・要件外となる従業員です）",J2011&lt;=F2011,"〇",J2011&gt;F2011,"ー（要件外となる従業員です）"),"")</f>
        <v/>
      </c>
      <c r="L2011" s="25" t="str" cm="1">
        <f t="array" ref="L2011">IFERROR(_xlfn.IFS(COUNTBLANK(C2011:J2011)=8,"",C2011="","←C列に従業員名を姓名（フルネーム）で入力してください。誤変換にお気を付け下さい。",D2011="","←D列に都道府県を入力してください。",G2011="","←G列に1～3の選択肢を入力してください",H2011="","←H列に金額を入力してください",G2011=3,"",I2011="","←I列に所定労働時間を入力してください"),"")</f>
        <v/>
      </c>
    </row>
    <row r="2012" spans="1:12" ht="16.5" customHeight="1" x14ac:dyDescent="0.4">
      <c r="A2012" s="52" t="str">
        <f t="shared" si="31"/>
        <v/>
      </c>
      <c r="B2012" s="51"/>
      <c r="C2012" s="75"/>
      <c r="D2012" s="51"/>
      <c r="E2012" s="27" t="str" cm="1">
        <f t="array" ref="E2012">IFERROR(_xlfn.IFS(AND($F$4=45566,D2012="徳島"),VLOOKUP(D2012,最低賃金!$A$2:$G$49,2,FALSE),OR($F$4&lt;&gt;45566,D2012&lt;&gt;"徳島"),VLOOKUP(D2012,最低賃金!$A$2:$G$49,4,FALSE)),"")</f>
        <v/>
      </c>
      <c r="F2012" s="27" t="str">
        <f>IFERROR(VLOOKUP(D2012,最低賃金!$A$3:$G$49,6,FALSE),"")</f>
        <v/>
      </c>
      <c r="G2012" s="51"/>
      <c r="H2012" s="19"/>
      <c r="I2012" s="81"/>
      <c r="J2012" s="27" t="str" cm="1">
        <f t="array" ref="J2012">IFERROR(_xlfn.IFS(COUNTBLANK(G2012:I2012)=3,"",H2012="","H列に金額を入力してください",G2012=3,H2012,I2012="","I列に労働時間を入力してください",G2012=1,ROUND(H2012/(I2012*24),0),G2012=2,ROUND(H2012/(I2012*24),0)),"")</f>
        <v/>
      </c>
      <c r="K2012" s="80" t="str" cm="1">
        <f t="array" ref="K2012">IFERROR(_xlfn.IFS(D2012="","",J2012&lt;E2012,"×（法定外・要件外となる従業員です）",J2012&lt;=F2012,"〇",J2012&gt;F2012,"ー（要件外となる従業員です）"),"")</f>
        <v/>
      </c>
      <c r="L2012" s="25" t="str" cm="1">
        <f t="array" ref="L2012">IFERROR(_xlfn.IFS(COUNTBLANK(C2012:J2012)=8,"",C2012="","←C列に従業員名を姓名（フルネーム）で入力してください。誤変換にお気を付け下さい。",D2012="","←D列に都道府県を入力してください。",G2012="","←G列に1～3の選択肢を入力してください",H2012="","←H列に金額を入力してください",G2012=3,"",I2012="","←I列に所定労働時間を入力してください"),"")</f>
        <v/>
      </c>
    </row>
    <row r="2013" spans="1:12" ht="16.5" customHeight="1" x14ac:dyDescent="0.4">
      <c r="A2013" s="52" t="str">
        <f t="shared" si="31"/>
        <v/>
      </c>
      <c r="B2013" s="51"/>
      <c r="C2013" s="75"/>
      <c r="D2013" s="51"/>
      <c r="E2013" s="27" t="str" cm="1">
        <f t="array" ref="E2013">IFERROR(_xlfn.IFS(AND($F$4=45566,D2013="徳島"),VLOOKUP(D2013,最低賃金!$A$2:$G$49,2,FALSE),OR($F$4&lt;&gt;45566,D2013&lt;&gt;"徳島"),VLOOKUP(D2013,最低賃金!$A$2:$G$49,4,FALSE)),"")</f>
        <v/>
      </c>
      <c r="F2013" s="27" t="str">
        <f>IFERROR(VLOOKUP(D2013,最低賃金!$A$3:$G$49,6,FALSE),"")</f>
        <v/>
      </c>
      <c r="G2013" s="51"/>
      <c r="H2013" s="19"/>
      <c r="I2013" s="81"/>
      <c r="J2013" s="27" t="str" cm="1">
        <f t="array" ref="J2013">IFERROR(_xlfn.IFS(COUNTBLANK(G2013:I2013)=3,"",H2013="","H列に金額を入力してください",G2013=3,H2013,I2013="","I列に労働時間を入力してください",G2013=1,ROUND(H2013/(I2013*24),0),G2013=2,ROUND(H2013/(I2013*24),0)),"")</f>
        <v/>
      </c>
      <c r="K2013" s="80" t="str" cm="1">
        <f t="array" ref="K2013">IFERROR(_xlfn.IFS(D2013="","",J2013&lt;E2013,"×（法定外・要件外となる従業員です）",J2013&lt;=F2013,"〇",J2013&gt;F2013,"ー（要件外となる従業員です）"),"")</f>
        <v/>
      </c>
      <c r="L2013" s="25" t="str" cm="1">
        <f t="array" ref="L2013">IFERROR(_xlfn.IFS(COUNTBLANK(C2013:J2013)=8,"",C2013="","←C列に従業員名を姓名（フルネーム）で入力してください。誤変換にお気を付け下さい。",D2013="","←D列に都道府県を入力してください。",G2013="","←G列に1～3の選択肢を入力してください",H2013="","←H列に金額を入力してください",G2013=3,"",I2013="","←I列に所定労働時間を入力してください"),"")</f>
        <v/>
      </c>
    </row>
    <row r="2014" spans="1:12" ht="16.5" customHeight="1" x14ac:dyDescent="0.4">
      <c r="A2014" s="52" t="str">
        <f t="shared" si="31"/>
        <v/>
      </c>
      <c r="B2014" s="51"/>
      <c r="C2014" s="75"/>
      <c r="D2014" s="51"/>
      <c r="E2014" s="27" t="str" cm="1">
        <f t="array" ref="E2014">IFERROR(_xlfn.IFS(AND($F$4=45566,D2014="徳島"),VLOOKUP(D2014,最低賃金!$A$2:$G$49,2,FALSE),OR($F$4&lt;&gt;45566,D2014&lt;&gt;"徳島"),VLOOKUP(D2014,最低賃金!$A$2:$G$49,4,FALSE)),"")</f>
        <v/>
      </c>
      <c r="F2014" s="27" t="str">
        <f>IFERROR(VLOOKUP(D2014,最低賃金!$A$3:$G$49,6,FALSE),"")</f>
        <v/>
      </c>
      <c r="G2014" s="51"/>
      <c r="H2014" s="19"/>
      <c r="I2014" s="81"/>
      <c r="J2014" s="27" t="str" cm="1">
        <f t="array" ref="J2014">IFERROR(_xlfn.IFS(COUNTBLANK(G2014:I2014)=3,"",H2014="","H列に金額を入力してください",G2014=3,H2014,I2014="","I列に労働時間を入力してください",G2014=1,ROUND(H2014/(I2014*24),0),G2014=2,ROUND(H2014/(I2014*24),0)),"")</f>
        <v/>
      </c>
      <c r="K2014" s="80" t="str" cm="1">
        <f t="array" ref="K2014">IFERROR(_xlfn.IFS(D2014="","",J2014&lt;E2014,"×（法定外・要件外となる従業員です）",J2014&lt;=F2014,"〇",J2014&gt;F2014,"ー（要件外となる従業員です）"),"")</f>
        <v/>
      </c>
      <c r="L2014" s="25" t="str" cm="1">
        <f t="array" ref="L2014">IFERROR(_xlfn.IFS(COUNTBLANK(C2014:J2014)=8,"",C2014="","←C列に従業員名を姓名（フルネーム）で入力してください。誤変換にお気を付け下さい。",D2014="","←D列に都道府県を入力してください。",G2014="","←G列に1～3の選択肢を入力してください",H2014="","←H列に金額を入力してください",G2014=3,"",I2014="","←I列に所定労働時間を入力してください"),"")</f>
        <v/>
      </c>
    </row>
    <row r="2015" spans="1:12" ht="16.5" customHeight="1" x14ac:dyDescent="0.4">
      <c r="A2015" s="52" t="str">
        <f t="shared" si="31"/>
        <v/>
      </c>
      <c r="B2015" s="51"/>
      <c r="C2015" s="75"/>
      <c r="D2015" s="51"/>
      <c r="E2015" s="27" t="str" cm="1">
        <f t="array" ref="E2015">IFERROR(_xlfn.IFS(AND($F$4=45566,D2015="徳島"),VLOOKUP(D2015,最低賃金!$A$2:$G$49,2,FALSE),OR($F$4&lt;&gt;45566,D2015&lt;&gt;"徳島"),VLOOKUP(D2015,最低賃金!$A$2:$G$49,4,FALSE)),"")</f>
        <v/>
      </c>
      <c r="F2015" s="27" t="str">
        <f>IFERROR(VLOOKUP(D2015,最低賃金!$A$3:$G$49,6,FALSE),"")</f>
        <v/>
      </c>
      <c r="G2015" s="51"/>
      <c r="H2015" s="19"/>
      <c r="I2015" s="81"/>
      <c r="J2015" s="27" t="str" cm="1">
        <f t="array" ref="J2015">IFERROR(_xlfn.IFS(COUNTBLANK(G2015:I2015)=3,"",H2015="","H列に金額を入力してください",G2015=3,H2015,I2015="","I列に労働時間を入力してください",G2015=1,ROUND(H2015/(I2015*24),0),G2015=2,ROUND(H2015/(I2015*24),0)),"")</f>
        <v/>
      </c>
      <c r="K2015" s="80" t="str" cm="1">
        <f t="array" ref="K2015">IFERROR(_xlfn.IFS(D2015="","",J2015&lt;E2015,"×（法定外・要件外となる従業員です）",J2015&lt;=F2015,"〇",J2015&gt;F2015,"ー（要件外となる従業員です）"),"")</f>
        <v/>
      </c>
      <c r="L2015" s="25" t="str" cm="1">
        <f t="array" ref="L2015">IFERROR(_xlfn.IFS(COUNTBLANK(C2015:J2015)=8,"",C2015="","←C列に従業員名を姓名（フルネーム）で入力してください。誤変換にお気を付け下さい。",D2015="","←D列に都道府県を入力してください。",G2015="","←G列に1～3の選択肢を入力してください",H2015="","←H列に金額を入力してください",G2015=3,"",I2015="","←I列に所定労働時間を入力してください"),"")</f>
        <v/>
      </c>
    </row>
    <row r="2016" spans="1:12" ht="16.5" customHeight="1" x14ac:dyDescent="0.4">
      <c r="A2016" s="52" t="str">
        <f t="shared" si="31"/>
        <v/>
      </c>
      <c r="B2016" s="51"/>
      <c r="C2016" s="75"/>
      <c r="D2016" s="51"/>
      <c r="E2016" s="27" t="str" cm="1">
        <f t="array" ref="E2016">IFERROR(_xlfn.IFS(AND($F$4=45566,D2016="徳島"),VLOOKUP(D2016,最低賃金!$A$2:$G$49,2,FALSE),OR($F$4&lt;&gt;45566,D2016&lt;&gt;"徳島"),VLOOKUP(D2016,最低賃金!$A$2:$G$49,4,FALSE)),"")</f>
        <v/>
      </c>
      <c r="F2016" s="27" t="str">
        <f>IFERROR(VLOOKUP(D2016,最低賃金!$A$3:$G$49,6,FALSE),"")</f>
        <v/>
      </c>
      <c r="G2016" s="51"/>
      <c r="H2016" s="19"/>
      <c r="I2016" s="81"/>
      <c r="J2016" s="27" t="str" cm="1">
        <f t="array" ref="J2016">IFERROR(_xlfn.IFS(COUNTBLANK(G2016:I2016)=3,"",H2016="","H列に金額を入力してください",G2016=3,H2016,I2016="","I列に労働時間を入力してください",G2016=1,ROUND(H2016/(I2016*24),0),G2016=2,ROUND(H2016/(I2016*24),0)),"")</f>
        <v/>
      </c>
      <c r="K2016" s="80" t="str" cm="1">
        <f t="array" ref="K2016">IFERROR(_xlfn.IFS(D2016="","",J2016&lt;E2016,"×（法定外・要件外となる従業員です）",J2016&lt;=F2016,"〇",J2016&gt;F2016,"ー（要件外となる従業員です）"),"")</f>
        <v/>
      </c>
      <c r="L2016" s="25" t="str" cm="1">
        <f t="array" ref="L2016">IFERROR(_xlfn.IFS(COUNTBLANK(C2016:J2016)=8,"",C2016="","←C列に従業員名を姓名（フルネーム）で入力してください。誤変換にお気を付け下さい。",D2016="","←D列に都道府県を入力してください。",G2016="","←G列に1～3の選択肢を入力してください",H2016="","←H列に金額を入力してください",G2016=3,"",I2016="","←I列に所定労働時間を入力してください"),"")</f>
        <v/>
      </c>
    </row>
    <row r="2017" spans="1:12" ht="16.5" customHeight="1" x14ac:dyDescent="0.4">
      <c r="A2017" s="52" t="str">
        <f t="shared" si="31"/>
        <v/>
      </c>
      <c r="B2017" s="51"/>
      <c r="C2017" s="75"/>
      <c r="D2017" s="51"/>
      <c r="E2017" s="27" t="str" cm="1">
        <f t="array" ref="E2017">IFERROR(_xlfn.IFS(AND($F$4=45566,D2017="徳島"),VLOOKUP(D2017,最低賃金!$A$2:$G$49,2,FALSE),OR($F$4&lt;&gt;45566,D2017&lt;&gt;"徳島"),VLOOKUP(D2017,最低賃金!$A$2:$G$49,4,FALSE)),"")</f>
        <v/>
      </c>
      <c r="F2017" s="27" t="str">
        <f>IFERROR(VLOOKUP(D2017,最低賃金!$A$3:$G$49,6,FALSE),"")</f>
        <v/>
      </c>
      <c r="G2017" s="51"/>
      <c r="H2017" s="19"/>
      <c r="I2017" s="81"/>
      <c r="J2017" s="27" t="str" cm="1">
        <f t="array" ref="J2017">IFERROR(_xlfn.IFS(COUNTBLANK(G2017:I2017)=3,"",H2017="","H列に金額を入力してください",G2017=3,H2017,I2017="","I列に労働時間を入力してください",G2017=1,ROUND(H2017/(I2017*24),0),G2017=2,ROUND(H2017/(I2017*24),0)),"")</f>
        <v/>
      </c>
      <c r="K2017" s="80" t="str" cm="1">
        <f t="array" ref="K2017">IFERROR(_xlfn.IFS(D2017="","",J2017&lt;E2017,"×（法定外・要件外となる従業員です）",J2017&lt;=F2017,"〇",J2017&gt;F2017,"ー（要件外となる従業員です）"),"")</f>
        <v/>
      </c>
      <c r="L2017" s="25" t="str" cm="1">
        <f t="array" ref="L2017">IFERROR(_xlfn.IFS(COUNTBLANK(C2017:J2017)=8,"",C2017="","←C列に従業員名を姓名（フルネーム）で入力してください。誤変換にお気を付け下さい。",D2017="","←D列に都道府県を入力してください。",G2017="","←G列に1～3の選択肢を入力してください",H2017="","←H列に金額を入力してください",G2017=3,"",I2017="","←I列に所定労働時間を入力してください"),"")</f>
        <v/>
      </c>
    </row>
    <row r="2018" spans="1:12" ht="16.5" customHeight="1" x14ac:dyDescent="0.4">
      <c r="A2018" s="52" t="str">
        <f t="shared" si="31"/>
        <v/>
      </c>
      <c r="B2018" s="51"/>
      <c r="C2018" s="75"/>
      <c r="D2018" s="51"/>
      <c r="E2018" s="27" t="str" cm="1">
        <f t="array" ref="E2018">IFERROR(_xlfn.IFS(AND($F$4=45566,D2018="徳島"),VLOOKUP(D2018,最低賃金!$A$2:$G$49,2,FALSE),OR($F$4&lt;&gt;45566,D2018&lt;&gt;"徳島"),VLOOKUP(D2018,最低賃金!$A$2:$G$49,4,FALSE)),"")</f>
        <v/>
      </c>
      <c r="F2018" s="27" t="str">
        <f>IFERROR(VLOOKUP(D2018,最低賃金!$A$3:$G$49,6,FALSE),"")</f>
        <v/>
      </c>
      <c r="G2018" s="51"/>
      <c r="H2018" s="19"/>
      <c r="I2018" s="81"/>
      <c r="J2018" s="27" t="str" cm="1">
        <f t="array" ref="J2018">IFERROR(_xlfn.IFS(COUNTBLANK(G2018:I2018)=3,"",H2018="","H列に金額を入力してください",G2018=3,H2018,I2018="","I列に労働時間を入力してください",G2018=1,ROUND(H2018/(I2018*24),0),G2018=2,ROUND(H2018/(I2018*24),0)),"")</f>
        <v/>
      </c>
      <c r="K2018" s="80" t="str" cm="1">
        <f t="array" ref="K2018">IFERROR(_xlfn.IFS(D2018="","",J2018&lt;E2018,"×（法定外・要件外となる従業員です）",J2018&lt;=F2018,"〇",J2018&gt;F2018,"ー（要件外となる従業員です）"),"")</f>
        <v/>
      </c>
      <c r="L2018" s="25" t="str" cm="1">
        <f t="array" ref="L2018">IFERROR(_xlfn.IFS(COUNTBLANK(C2018:J2018)=8,"",C2018="","←C列に従業員名を姓名（フルネーム）で入力してください。誤変換にお気を付け下さい。",D2018="","←D列に都道府県を入力してください。",G2018="","←G列に1～3の選択肢を入力してください",H2018="","←H列に金額を入力してください",G2018=3,"",I2018="","←I列に所定労働時間を入力してください"),"")</f>
        <v/>
      </c>
    </row>
    <row r="2019" spans="1:12" ht="16.5" customHeight="1" x14ac:dyDescent="0.4">
      <c r="A2019" s="52" t="str">
        <f t="shared" si="31"/>
        <v/>
      </c>
      <c r="B2019" s="51"/>
      <c r="C2019" s="75"/>
      <c r="D2019" s="51"/>
      <c r="E2019" s="27" t="str" cm="1">
        <f t="array" ref="E2019">IFERROR(_xlfn.IFS(AND($F$4=45566,D2019="徳島"),VLOOKUP(D2019,最低賃金!$A$2:$G$49,2,FALSE),OR($F$4&lt;&gt;45566,D2019&lt;&gt;"徳島"),VLOOKUP(D2019,最低賃金!$A$2:$G$49,4,FALSE)),"")</f>
        <v/>
      </c>
      <c r="F2019" s="27" t="str">
        <f>IFERROR(VLOOKUP(D2019,最低賃金!$A$3:$G$49,6,FALSE),"")</f>
        <v/>
      </c>
      <c r="G2019" s="51"/>
      <c r="H2019" s="19"/>
      <c r="I2019" s="81"/>
      <c r="J2019" s="27" t="str" cm="1">
        <f t="array" ref="J2019">IFERROR(_xlfn.IFS(COUNTBLANK(G2019:I2019)=3,"",H2019="","H列に金額を入力してください",G2019=3,H2019,I2019="","I列に労働時間を入力してください",G2019=1,ROUND(H2019/(I2019*24),0),G2019=2,ROUND(H2019/(I2019*24),0)),"")</f>
        <v/>
      </c>
      <c r="K2019" s="80" t="str" cm="1">
        <f t="array" ref="K2019">IFERROR(_xlfn.IFS(D2019="","",J2019&lt;E2019,"×（法定外・要件外となる従業員です）",J2019&lt;=F2019,"〇",J2019&gt;F2019,"ー（要件外となる従業員です）"),"")</f>
        <v/>
      </c>
      <c r="L2019" s="25" t="str" cm="1">
        <f t="array" ref="L2019">IFERROR(_xlfn.IFS(COUNTBLANK(C2019:J2019)=8,"",C2019="","←C列に従業員名を姓名（フルネーム）で入力してください。誤変換にお気を付け下さい。",D2019="","←D列に都道府県を入力してください。",G2019="","←G列に1～3の選択肢を入力してください",H2019="","←H列に金額を入力してください",G2019=3,"",I2019="","←I列に所定労働時間を入力してください"),"")</f>
        <v/>
      </c>
    </row>
    <row r="2020" spans="1:12" ht="16.5" customHeight="1" x14ac:dyDescent="0.4">
      <c r="A2020" s="52" t="str">
        <f t="shared" si="31"/>
        <v/>
      </c>
      <c r="B2020" s="51"/>
      <c r="C2020" s="75"/>
      <c r="D2020" s="51"/>
      <c r="E2020" s="27" t="str" cm="1">
        <f t="array" ref="E2020">IFERROR(_xlfn.IFS(AND($F$4=45566,D2020="徳島"),VLOOKUP(D2020,最低賃金!$A$2:$G$49,2,FALSE),OR($F$4&lt;&gt;45566,D2020&lt;&gt;"徳島"),VLOOKUP(D2020,最低賃金!$A$2:$G$49,4,FALSE)),"")</f>
        <v/>
      </c>
      <c r="F2020" s="27" t="str">
        <f>IFERROR(VLOOKUP(D2020,最低賃金!$A$3:$G$49,6,FALSE),"")</f>
        <v/>
      </c>
      <c r="G2020" s="51"/>
      <c r="H2020" s="19"/>
      <c r="I2020" s="81"/>
      <c r="J2020" s="27" t="str" cm="1">
        <f t="array" ref="J2020">IFERROR(_xlfn.IFS(COUNTBLANK(G2020:I2020)=3,"",H2020="","H列に金額を入力してください",G2020=3,H2020,I2020="","I列に労働時間を入力してください",G2020=1,ROUND(H2020/(I2020*24),0),G2020=2,ROUND(H2020/(I2020*24),0)),"")</f>
        <v/>
      </c>
      <c r="K2020" s="80" t="str" cm="1">
        <f t="array" ref="K2020">IFERROR(_xlfn.IFS(D2020="","",J2020&lt;E2020,"×（法定外・要件外となる従業員です）",J2020&lt;=F2020,"〇",J2020&gt;F2020,"ー（要件外となる従業員です）"),"")</f>
        <v/>
      </c>
      <c r="L2020" s="25" t="str" cm="1">
        <f t="array" ref="L2020">IFERROR(_xlfn.IFS(COUNTBLANK(C2020:J2020)=8,"",C2020="","←C列に従業員名を姓名（フルネーム）で入力してください。誤変換にお気を付け下さい。",D2020="","←D列に都道府県を入力してください。",G2020="","←G列に1～3の選択肢を入力してください",H2020="","←H列に金額を入力してください",G2020=3,"",I2020="","←I列に所定労働時間を入力してください"),"")</f>
        <v/>
      </c>
    </row>
    <row r="2021" spans="1:12" ht="16.5" customHeight="1" x14ac:dyDescent="0.4">
      <c r="A2021" s="52" t="str">
        <f t="shared" si="31"/>
        <v/>
      </c>
      <c r="B2021" s="51"/>
      <c r="C2021" s="75"/>
      <c r="D2021" s="51"/>
      <c r="E2021" s="27" t="str" cm="1">
        <f t="array" ref="E2021">IFERROR(_xlfn.IFS(AND($F$4=45566,D2021="徳島"),VLOOKUP(D2021,最低賃金!$A$2:$G$49,2,FALSE),OR($F$4&lt;&gt;45566,D2021&lt;&gt;"徳島"),VLOOKUP(D2021,最低賃金!$A$2:$G$49,4,FALSE)),"")</f>
        <v/>
      </c>
      <c r="F2021" s="27" t="str">
        <f>IFERROR(VLOOKUP(D2021,最低賃金!$A$3:$G$49,6,FALSE),"")</f>
        <v/>
      </c>
      <c r="G2021" s="51"/>
      <c r="H2021" s="19"/>
      <c r="I2021" s="81"/>
      <c r="J2021" s="27" t="str" cm="1">
        <f t="array" ref="J2021">IFERROR(_xlfn.IFS(COUNTBLANK(G2021:I2021)=3,"",H2021="","H列に金額を入力してください",G2021=3,H2021,I2021="","I列に労働時間を入力してください",G2021=1,ROUND(H2021/(I2021*24),0),G2021=2,ROUND(H2021/(I2021*24),0)),"")</f>
        <v/>
      </c>
      <c r="K2021" s="80" t="str" cm="1">
        <f t="array" ref="K2021">IFERROR(_xlfn.IFS(D2021="","",J2021&lt;E2021,"×（法定外・要件外となる従業員です）",J2021&lt;=F2021,"〇",J2021&gt;F2021,"ー（要件外となる従業員です）"),"")</f>
        <v/>
      </c>
      <c r="L2021" s="25" t="str" cm="1">
        <f t="array" ref="L2021">IFERROR(_xlfn.IFS(COUNTBLANK(C2021:J2021)=8,"",C2021="","←C列に従業員名を姓名（フルネーム）で入力してください。誤変換にお気を付け下さい。",D2021="","←D列に都道府県を入力してください。",G2021="","←G列に1～3の選択肢を入力してください",H2021="","←H列に金額を入力してください",G2021=3,"",I2021="","←I列に所定労働時間を入力してください"),"")</f>
        <v/>
      </c>
    </row>
    <row r="2022" spans="1:12" ht="16.5" customHeight="1" x14ac:dyDescent="0.4">
      <c r="A2022" s="52" t="str">
        <f t="shared" si="31"/>
        <v/>
      </c>
      <c r="B2022" s="51"/>
      <c r="C2022" s="75"/>
      <c r="D2022" s="51"/>
      <c r="E2022" s="27" t="str" cm="1">
        <f t="array" ref="E2022">IFERROR(_xlfn.IFS(AND($F$4=45566,D2022="徳島"),VLOOKUP(D2022,最低賃金!$A$2:$G$49,2,FALSE),OR($F$4&lt;&gt;45566,D2022&lt;&gt;"徳島"),VLOOKUP(D2022,最低賃金!$A$2:$G$49,4,FALSE)),"")</f>
        <v/>
      </c>
      <c r="F2022" s="27" t="str">
        <f>IFERROR(VLOOKUP(D2022,最低賃金!$A$3:$G$49,6,FALSE),"")</f>
        <v/>
      </c>
      <c r="G2022" s="51"/>
      <c r="H2022" s="19"/>
      <c r="I2022" s="81"/>
      <c r="J2022" s="27" t="str" cm="1">
        <f t="array" ref="J2022">IFERROR(_xlfn.IFS(COUNTBLANK(G2022:I2022)=3,"",H2022="","H列に金額を入力してください",G2022=3,H2022,I2022="","I列に労働時間を入力してください",G2022=1,ROUND(H2022/(I2022*24),0),G2022=2,ROUND(H2022/(I2022*24),0)),"")</f>
        <v/>
      </c>
      <c r="K2022" s="80" t="str" cm="1">
        <f t="array" ref="K2022">IFERROR(_xlfn.IFS(D2022="","",J2022&lt;E2022,"×（法定外・要件外となる従業員です）",J2022&lt;=F2022,"〇",J2022&gt;F2022,"ー（要件外となる従業員です）"),"")</f>
        <v/>
      </c>
      <c r="L2022" s="25" t="str" cm="1">
        <f t="array" ref="L2022">IFERROR(_xlfn.IFS(COUNTBLANK(C2022:J2022)=8,"",C2022="","←C列に従業員名を姓名（フルネーム）で入力してください。誤変換にお気を付け下さい。",D2022="","←D列に都道府県を入力してください。",G2022="","←G列に1～3の選択肢を入力してください",H2022="","←H列に金額を入力してください",G2022=3,"",I2022="","←I列に所定労働時間を入力してください"),"")</f>
        <v/>
      </c>
    </row>
    <row r="2023" spans="1:12" ht="16.5" customHeight="1" x14ac:dyDescent="0.4">
      <c r="A2023" s="52" t="str">
        <f t="shared" si="31"/>
        <v/>
      </c>
      <c r="B2023" s="51"/>
      <c r="C2023" s="75"/>
      <c r="D2023" s="51"/>
      <c r="E2023" s="27" t="str" cm="1">
        <f t="array" ref="E2023">IFERROR(_xlfn.IFS(AND($F$4=45566,D2023="徳島"),VLOOKUP(D2023,最低賃金!$A$2:$G$49,2,FALSE),OR($F$4&lt;&gt;45566,D2023&lt;&gt;"徳島"),VLOOKUP(D2023,最低賃金!$A$2:$G$49,4,FALSE)),"")</f>
        <v/>
      </c>
      <c r="F2023" s="27" t="str">
        <f>IFERROR(VLOOKUP(D2023,最低賃金!$A$3:$G$49,6,FALSE),"")</f>
        <v/>
      </c>
      <c r="G2023" s="51"/>
      <c r="H2023" s="19"/>
      <c r="I2023" s="81"/>
      <c r="J2023" s="27" t="str" cm="1">
        <f t="array" ref="J2023">IFERROR(_xlfn.IFS(COUNTBLANK(G2023:I2023)=3,"",H2023="","H列に金額を入力してください",G2023=3,H2023,I2023="","I列に労働時間を入力してください",G2023=1,ROUND(H2023/(I2023*24),0),G2023=2,ROUND(H2023/(I2023*24),0)),"")</f>
        <v/>
      </c>
      <c r="K2023" s="80" t="str" cm="1">
        <f t="array" ref="K2023">IFERROR(_xlfn.IFS(D2023="","",J2023&lt;E2023,"×（法定外・要件外となる従業員です）",J2023&lt;=F2023,"〇",J2023&gt;F2023,"ー（要件外となる従業員です）"),"")</f>
        <v/>
      </c>
      <c r="L2023" s="25" t="str" cm="1">
        <f t="array" ref="L2023">IFERROR(_xlfn.IFS(COUNTBLANK(C2023:J2023)=8,"",C2023="","←C列に従業員名を姓名（フルネーム）で入力してください。誤変換にお気を付け下さい。",D2023="","←D列に都道府県を入力してください。",G2023="","←G列に1～3の選択肢を入力してください",H2023="","←H列に金額を入力してください",G2023=3,"",I2023="","←I列に所定労働時間を入力してください"),"")</f>
        <v/>
      </c>
    </row>
    <row r="2024" spans="1:12" ht="16.5" customHeight="1" x14ac:dyDescent="0.4">
      <c r="A2024" s="52" t="str">
        <f t="shared" si="31"/>
        <v/>
      </c>
      <c r="B2024" s="51"/>
      <c r="C2024" s="75"/>
      <c r="D2024" s="51"/>
      <c r="E2024" s="27" t="str" cm="1">
        <f t="array" ref="E2024">IFERROR(_xlfn.IFS(AND($F$4=45566,D2024="徳島"),VLOOKUP(D2024,最低賃金!$A$2:$G$49,2,FALSE),OR($F$4&lt;&gt;45566,D2024&lt;&gt;"徳島"),VLOOKUP(D2024,最低賃金!$A$2:$G$49,4,FALSE)),"")</f>
        <v/>
      </c>
      <c r="F2024" s="27" t="str">
        <f>IFERROR(VLOOKUP(D2024,最低賃金!$A$3:$G$49,6,FALSE),"")</f>
        <v/>
      </c>
      <c r="G2024" s="51"/>
      <c r="H2024" s="19"/>
      <c r="I2024" s="81"/>
      <c r="J2024" s="27" t="str" cm="1">
        <f t="array" ref="J2024">IFERROR(_xlfn.IFS(COUNTBLANK(G2024:I2024)=3,"",H2024="","H列に金額を入力してください",G2024=3,H2024,I2024="","I列に労働時間を入力してください",G2024=1,ROUND(H2024/(I2024*24),0),G2024=2,ROUND(H2024/(I2024*24),0)),"")</f>
        <v/>
      </c>
      <c r="K2024" s="80" t="str" cm="1">
        <f t="array" ref="K2024">IFERROR(_xlfn.IFS(D2024="","",J2024&lt;E2024,"×（法定外・要件外となる従業員です）",J2024&lt;=F2024,"〇",J2024&gt;F2024,"ー（要件外となる従業員です）"),"")</f>
        <v/>
      </c>
      <c r="L2024" s="25" t="str" cm="1">
        <f t="array" ref="L2024">IFERROR(_xlfn.IFS(COUNTBLANK(C2024:J2024)=8,"",C2024="","←C列に従業員名を姓名（フルネーム）で入力してください。誤変換にお気を付け下さい。",D2024="","←D列に都道府県を入力してください。",G2024="","←G列に1～3の選択肢を入力してください",H2024="","←H列に金額を入力してください",G2024=3,"",I2024="","←I列に所定労働時間を入力してください"),"")</f>
        <v/>
      </c>
    </row>
    <row r="2025" spans="1:12" ht="16.5" customHeight="1" x14ac:dyDescent="0.4">
      <c r="A2025" s="52" t="str">
        <f t="shared" si="31"/>
        <v/>
      </c>
      <c r="B2025" s="51"/>
      <c r="C2025" s="75"/>
      <c r="D2025" s="51"/>
      <c r="E2025" s="27" t="str" cm="1">
        <f t="array" ref="E2025">IFERROR(_xlfn.IFS(AND($F$4=45566,D2025="徳島"),VLOOKUP(D2025,最低賃金!$A$2:$G$49,2,FALSE),OR($F$4&lt;&gt;45566,D2025&lt;&gt;"徳島"),VLOOKUP(D2025,最低賃金!$A$2:$G$49,4,FALSE)),"")</f>
        <v/>
      </c>
      <c r="F2025" s="27" t="str">
        <f>IFERROR(VLOOKUP(D2025,最低賃金!$A$3:$G$49,6,FALSE),"")</f>
        <v/>
      </c>
      <c r="G2025" s="51"/>
      <c r="H2025" s="19"/>
      <c r="I2025" s="81"/>
      <c r="J2025" s="27" t="str" cm="1">
        <f t="array" ref="J2025">IFERROR(_xlfn.IFS(COUNTBLANK(G2025:I2025)=3,"",H2025="","H列に金額を入力してください",G2025=3,H2025,I2025="","I列に労働時間を入力してください",G2025=1,ROUND(H2025/(I2025*24),0),G2025=2,ROUND(H2025/(I2025*24),0)),"")</f>
        <v/>
      </c>
      <c r="K2025" s="80" t="str" cm="1">
        <f t="array" ref="K2025">IFERROR(_xlfn.IFS(D2025="","",J2025&lt;E2025,"×（法定外・要件外となる従業員です）",J2025&lt;=F2025,"〇",J2025&gt;F2025,"ー（要件外となる従業員です）"),"")</f>
        <v/>
      </c>
      <c r="L2025" s="25" t="str" cm="1">
        <f t="array" ref="L2025">IFERROR(_xlfn.IFS(COUNTBLANK(C2025:J2025)=8,"",C2025="","←C列に従業員名を姓名（フルネーム）で入力してください。誤変換にお気を付け下さい。",D2025="","←D列に都道府県を入力してください。",G2025="","←G列に1～3の選択肢を入力してください",H2025="","←H列に金額を入力してください",G2025=3,"",I2025="","←I列に所定労働時間を入力してください"),"")</f>
        <v/>
      </c>
    </row>
    <row r="2026" spans="1:12" ht="16.5" customHeight="1" x14ac:dyDescent="0.4">
      <c r="A2026" s="52" t="str">
        <f t="shared" si="31"/>
        <v/>
      </c>
      <c r="B2026" s="51"/>
      <c r="C2026" s="75"/>
      <c r="D2026" s="51"/>
      <c r="E2026" s="27" t="str" cm="1">
        <f t="array" ref="E2026">IFERROR(_xlfn.IFS(AND($F$4=45566,D2026="徳島"),VLOOKUP(D2026,最低賃金!$A$2:$G$49,2,FALSE),OR($F$4&lt;&gt;45566,D2026&lt;&gt;"徳島"),VLOOKUP(D2026,最低賃金!$A$2:$G$49,4,FALSE)),"")</f>
        <v/>
      </c>
      <c r="F2026" s="27" t="str">
        <f>IFERROR(VLOOKUP(D2026,最低賃金!$A$3:$G$49,6,FALSE),"")</f>
        <v/>
      </c>
      <c r="G2026" s="51"/>
      <c r="H2026" s="19"/>
      <c r="I2026" s="81"/>
      <c r="J2026" s="27" t="str" cm="1">
        <f t="array" ref="J2026">IFERROR(_xlfn.IFS(COUNTBLANK(G2026:I2026)=3,"",H2026="","H列に金額を入力してください",G2026=3,H2026,I2026="","I列に労働時間を入力してください",G2026=1,ROUND(H2026/(I2026*24),0),G2026=2,ROUND(H2026/(I2026*24),0)),"")</f>
        <v/>
      </c>
      <c r="K2026" s="80" t="str" cm="1">
        <f t="array" ref="K2026">IFERROR(_xlfn.IFS(D2026="","",J2026&lt;E2026,"×（法定外・要件外となる従業員です）",J2026&lt;=F2026,"〇",J2026&gt;F2026,"ー（要件外となる従業員です）"),"")</f>
        <v/>
      </c>
      <c r="L2026" s="25" t="str" cm="1">
        <f t="array" ref="L2026">IFERROR(_xlfn.IFS(COUNTBLANK(C2026:J2026)=8,"",C2026="","←C列に従業員名を姓名（フルネーム）で入力してください。誤変換にお気を付け下さい。",D2026="","←D列に都道府県を入力してください。",G2026="","←G列に1～3の選択肢を入力してください",H2026="","←H列に金額を入力してください",G2026=3,"",I2026="","←I列に所定労働時間を入力してください"),"")</f>
        <v/>
      </c>
    </row>
    <row r="2027" spans="1:12" ht="16.5" customHeight="1" x14ac:dyDescent="0.4">
      <c r="A2027" s="52" t="str">
        <f t="shared" si="31"/>
        <v/>
      </c>
      <c r="B2027" s="51"/>
      <c r="C2027" s="75"/>
      <c r="D2027" s="51"/>
      <c r="E2027" s="27" t="str" cm="1">
        <f t="array" ref="E2027">IFERROR(_xlfn.IFS(AND($F$4=45566,D2027="徳島"),VLOOKUP(D2027,最低賃金!$A$2:$G$49,2,FALSE),OR($F$4&lt;&gt;45566,D2027&lt;&gt;"徳島"),VLOOKUP(D2027,最低賃金!$A$2:$G$49,4,FALSE)),"")</f>
        <v/>
      </c>
      <c r="F2027" s="27" t="str">
        <f>IFERROR(VLOOKUP(D2027,最低賃金!$A$3:$G$49,6,FALSE),"")</f>
        <v/>
      </c>
      <c r="G2027" s="51"/>
      <c r="H2027" s="19"/>
      <c r="I2027" s="81"/>
      <c r="J2027" s="27" t="str" cm="1">
        <f t="array" ref="J2027">IFERROR(_xlfn.IFS(COUNTBLANK(G2027:I2027)=3,"",H2027="","H列に金額を入力してください",G2027=3,H2027,I2027="","I列に労働時間を入力してください",G2027=1,ROUND(H2027/(I2027*24),0),G2027=2,ROUND(H2027/(I2027*24),0)),"")</f>
        <v/>
      </c>
      <c r="K2027" s="80" t="str" cm="1">
        <f t="array" ref="K2027">IFERROR(_xlfn.IFS(D2027="","",J2027&lt;E2027,"×（法定外・要件外となる従業員です）",J2027&lt;=F2027,"〇",J2027&gt;F2027,"ー（要件外となる従業員です）"),"")</f>
        <v/>
      </c>
      <c r="L2027" s="25" t="str" cm="1">
        <f t="array" ref="L2027">IFERROR(_xlfn.IFS(COUNTBLANK(C2027:J2027)=8,"",C2027="","←C列に従業員名を姓名（フルネーム）で入力してください。誤変換にお気を付け下さい。",D2027="","←D列に都道府県を入力してください。",G2027="","←G列に1～3の選択肢を入力してください",H2027="","←H列に金額を入力してください",G2027=3,"",I2027="","←I列に所定労働時間を入力してください"),"")</f>
        <v/>
      </c>
    </row>
    <row r="2028" spans="1:12" ht="16.5" customHeight="1" x14ac:dyDescent="0.4">
      <c r="A2028" s="52" t="str">
        <f t="shared" si="31"/>
        <v/>
      </c>
      <c r="B2028" s="51"/>
      <c r="C2028" s="75"/>
      <c r="D2028" s="51"/>
      <c r="E2028" s="27" t="str" cm="1">
        <f t="array" ref="E2028">IFERROR(_xlfn.IFS(AND($F$4=45566,D2028="徳島"),VLOOKUP(D2028,最低賃金!$A$2:$G$49,2,FALSE),OR($F$4&lt;&gt;45566,D2028&lt;&gt;"徳島"),VLOOKUP(D2028,最低賃金!$A$2:$G$49,4,FALSE)),"")</f>
        <v/>
      </c>
      <c r="F2028" s="27" t="str">
        <f>IFERROR(VLOOKUP(D2028,最低賃金!$A$3:$G$49,6,FALSE),"")</f>
        <v/>
      </c>
      <c r="G2028" s="51"/>
      <c r="H2028" s="19"/>
      <c r="I2028" s="81"/>
      <c r="J2028" s="27" t="str" cm="1">
        <f t="array" ref="J2028">IFERROR(_xlfn.IFS(COUNTBLANK(G2028:I2028)=3,"",H2028="","H列に金額を入力してください",G2028=3,H2028,I2028="","I列に労働時間を入力してください",G2028=1,ROUND(H2028/(I2028*24),0),G2028=2,ROUND(H2028/(I2028*24),0)),"")</f>
        <v/>
      </c>
      <c r="K2028" s="80" t="str" cm="1">
        <f t="array" ref="K2028">IFERROR(_xlfn.IFS(D2028="","",J2028&lt;E2028,"×（法定外・要件外となる従業員です）",J2028&lt;=F2028,"〇",J2028&gt;F2028,"ー（要件外となる従業員です）"),"")</f>
        <v/>
      </c>
      <c r="L2028" s="25" t="str" cm="1">
        <f t="array" ref="L2028">IFERROR(_xlfn.IFS(COUNTBLANK(C2028:J2028)=8,"",C2028="","←C列に従業員名を姓名（フルネーム）で入力してください。誤変換にお気を付け下さい。",D2028="","←D列に都道府県を入力してください。",G2028="","←G列に1～3の選択肢を入力してください",H2028="","←H列に金額を入力してください",G2028=3,"",I2028="","←I列に所定労働時間を入力してください"),"")</f>
        <v/>
      </c>
    </row>
    <row r="2029" spans="1:12" ht="16.5" customHeight="1" x14ac:dyDescent="0.4">
      <c r="A2029" s="52" t="str">
        <f t="shared" si="31"/>
        <v/>
      </c>
      <c r="B2029" s="51"/>
      <c r="C2029" s="75"/>
      <c r="D2029" s="51"/>
      <c r="E2029" s="27" t="str" cm="1">
        <f t="array" ref="E2029">IFERROR(_xlfn.IFS(AND($F$4=45566,D2029="徳島"),VLOOKUP(D2029,最低賃金!$A$2:$G$49,2,FALSE),OR($F$4&lt;&gt;45566,D2029&lt;&gt;"徳島"),VLOOKUP(D2029,最低賃金!$A$2:$G$49,4,FALSE)),"")</f>
        <v/>
      </c>
      <c r="F2029" s="27" t="str">
        <f>IFERROR(VLOOKUP(D2029,最低賃金!$A$3:$G$49,6,FALSE),"")</f>
        <v/>
      </c>
      <c r="G2029" s="51"/>
      <c r="H2029" s="19"/>
      <c r="I2029" s="81"/>
      <c r="J2029" s="27" t="str" cm="1">
        <f t="array" ref="J2029">IFERROR(_xlfn.IFS(COUNTBLANK(G2029:I2029)=3,"",H2029="","H列に金額を入力してください",G2029=3,H2029,I2029="","I列に労働時間を入力してください",G2029=1,ROUND(H2029/(I2029*24),0),G2029=2,ROUND(H2029/(I2029*24),0)),"")</f>
        <v/>
      </c>
      <c r="K2029" s="80" t="str" cm="1">
        <f t="array" ref="K2029">IFERROR(_xlfn.IFS(D2029="","",J2029&lt;E2029,"×（法定外・要件外となる従業員です）",J2029&lt;=F2029,"〇",J2029&gt;F2029,"ー（要件外となる従業員です）"),"")</f>
        <v/>
      </c>
      <c r="L2029" s="25" t="str" cm="1">
        <f t="array" ref="L2029">IFERROR(_xlfn.IFS(COUNTBLANK(C2029:J2029)=8,"",C2029="","←C列に従業員名を姓名（フルネーム）で入力してください。誤変換にお気を付け下さい。",D2029="","←D列に都道府県を入力してください。",G2029="","←G列に1～3の選択肢を入力してください",H2029="","←H列に金額を入力してください",G2029=3,"",I2029="","←I列に所定労働時間を入力してください"),"")</f>
        <v/>
      </c>
    </row>
    <row r="2030" spans="1:12" ht="16.5" customHeight="1" x14ac:dyDescent="0.4">
      <c r="A2030" s="52" t="str">
        <f t="shared" si="31"/>
        <v/>
      </c>
      <c r="B2030" s="51"/>
      <c r="C2030" s="75"/>
      <c r="D2030" s="51"/>
      <c r="E2030" s="27" t="str" cm="1">
        <f t="array" ref="E2030">IFERROR(_xlfn.IFS(AND($F$4=45566,D2030="徳島"),VLOOKUP(D2030,最低賃金!$A$2:$G$49,2,FALSE),OR($F$4&lt;&gt;45566,D2030&lt;&gt;"徳島"),VLOOKUP(D2030,最低賃金!$A$2:$G$49,4,FALSE)),"")</f>
        <v/>
      </c>
      <c r="F2030" s="27" t="str">
        <f>IFERROR(VLOOKUP(D2030,最低賃金!$A$3:$G$49,6,FALSE),"")</f>
        <v/>
      </c>
      <c r="G2030" s="51"/>
      <c r="H2030" s="19"/>
      <c r="I2030" s="81"/>
      <c r="J2030" s="27" t="str" cm="1">
        <f t="array" ref="J2030">IFERROR(_xlfn.IFS(COUNTBLANK(G2030:I2030)=3,"",H2030="","H列に金額を入力してください",G2030=3,H2030,I2030="","I列に労働時間を入力してください",G2030=1,ROUND(H2030/(I2030*24),0),G2030=2,ROUND(H2030/(I2030*24),0)),"")</f>
        <v/>
      </c>
      <c r="K2030" s="80" t="str" cm="1">
        <f t="array" ref="K2030">IFERROR(_xlfn.IFS(D2030="","",J2030&lt;E2030,"×（法定外・要件外となる従業員です）",J2030&lt;=F2030,"〇",J2030&gt;F2030,"ー（要件外となる従業員です）"),"")</f>
        <v/>
      </c>
      <c r="L2030" s="25" t="str" cm="1">
        <f t="array" ref="L2030">IFERROR(_xlfn.IFS(COUNTBLANK(C2030:J2030)=8,"",C2030="","←C列に従業員名を姓名（フルネーム）で入力してください。誤変換にお気を付け下さい。",D2030="","←D列に都道府県を入力してください。",G2030="","←G列に1～3の選択肢を入力してください",H2030="","←H列に金額を入力してください",G2030=3,"",I2030="","←I列に所定労働時間を入力してください"),"")</f>
        <v/>
      </c>
    </row>
    <row r="2031" spans="1:12" ht="16.5" customHeight="1" x14ac:dyDescent="0.4">
      <c r="A2031" s="52" t="str">
        <f t="shared" si="31"/>
        <v/>
      </c>
      <c r="B2031" s="51"/>
      <c r="C2031" s="75"/>
      <c r="D2031" s="51"/>
      <c r="E2031" s="27" t="str" cm="1">
        <f t="array" ref="E2031">IFERROR(_xlfn.IFS(AND($F$4=45566,D2031="徳島"),VLOOKUP(D2031,最低賃金!$A$2:$G$49,2,FALSE),OR($F$4&lt;&gt;45566,D2031&lt;&gt;"徳島"),VLOOKUP(D2031,最低賃金!$A$2:$G$49,4,FALSE)),"")</f>
        <v/>
      </c>
      <c r="F2031" s="27" t="str">
        <f>IFERROR(VLOOKUP(D2031,最低賃金!$A$3:$G$49,6,FALSE),"")</f>
        <v/>
      </c>
      <c r="G2031" s="51"/>
      <c r="H2031" s="19"/>
      <c r="I2031" s="81"/>
      <c r="J2031" s="27" t="str" cm="1">
        <f t="array" ref="J2031">IFERROR(_xlfn.IFS(COUNTBLANK(G2031:I2031)=3,"",H2031="","H列に金額を入力してください",G2031=3,H2031,I2031="","I列に労働時間を入力してください",G2031=1,ROUND(H2031/(I2031*24),0),G2031=2,ROUND(H2031/(I2031*24),0)),"")</f>
        <v/>
      </c>
      <c r="K2031" s="80" t="str" cm="1">
        <f t="array" ref="K2031">IFERROR(_xlfn.IFS(D2031="","",J2031&lt;E2031,"×（法定外・要件外となる従業員です）",J2031&lt;=F2031,"〇",J2031&gt;F2031,"ー（要件外となる従業員です）"),"")</f>
        <v/>
      </c>
      <c r="L2031" s="25" t="str" cm="1">
        <f t="array" ref="L2031">IFERROR(_xlfn.IFS(COUNTBLANK(C2031:J2031)=8,"",C2031="","←C列に従業員名を姓名（フルネーム）で入力してください。誤変換にお気を付け下さい。",D2031="","←D列に都道府県を入力してください。",G2031="","←G列に1～3の選択肢を入力してください",H2031="","←H列に金額を入力してください",G2031=3,"",I2031="","←I列に所定労働時間を入力してください"),"")</f>
        <v/>
      </c>
    </row>
    <row r="2032" spans="1:12" ht="16.5" customHeight="1" x14ac:dyDescent="0.4">
      <c r="A2032" s="52" t="str">
        <f t="shared" si="31"/>
        <v/>
      </c>
      <c r="B2032" s="51"/>
      <c r="C2032" s="75"/>
      <c r="D2032" s="51"/>
      <c r="E2032" s="27" t="str" cm="1">
        <f t="array" ref="E2032">IFERROR(_xlfn.IFS(AND($F$4=45566,D2032="徳島"),VLOOKUP(D2032,最低賃金!$A$2:$G$49,2,FALSE),OR($F$4&lt;&gt;45566,D2032&lt;&gt;"徳島"),VLOOKUP(D2032,最低賃金!$A$2:$G$49,4,FALSE)),"")</f>
        <v/>
      </c>
      <c r="F2032" s="27" t="str">
        <f>IFERROR(VLOOKUP(D2032,最低賃金!$A$3:$G$49,6,FALSE),"")</f>
        <v/>
      </c>
      <c r="G2032" s="51"/>
      <c r="H2032" s="19"/>
      <c r="I2032" s="81"/>
      <c r="J2032" s="27" t="str" cm="1">
        <f t="array" ref="J2032">IFERROR(_xlfn.IFS(COUNTBLANK(G2032:I2032)=3,"",H2032="","H列に金額を入力してください",G2032=3,H2032,I2032="","I列に労働時間を入力してください",G2032=1,ROUND(H2032/(I2032*24),0),G2032=2,ROUND(H2032/(I2032*24),0)),"")</f>
        <v/>
      </c>
      <c r="K2032" s="80" t="str" cm="1">
        <f t="array" ref="K2032">IFERROR(_xlfn.IFS(D2032="","",J2032&lt;E2032,"×（法定外・要件外となる従業員です）",J2032&lt;=F2032,"〇",J2032&gt;F2032,"ー（要件外となる従業員です）"),"")</f>
        <v/>
      </c>
      <c r="L2032" s="25" t="str" cm="1">
        <f t="array" ref="L2032">IFERROR(_xlfn.IFS(COUNTBLANK(C2032:J2032)=8,"",C2032="","←C列に従業員名を姓名（フルネーム）で入力してください。誤変換にお気を付け下さい。",D2032="","←D列に都道府県を入力してください。",G2032="","←G列に1～3の選択肢を入力してください",H2032="","←H列に金額を入力してください",G2032=3,"",I2032="","←I列に所定労働時間を入力してください"),"")</f>
        <v/>
      </c>
    </row>
    <row r="2033" spans="1:12" ht="16.5" customHeight="1" x14ac:dyDescent="0.4">
      <c r="A2033" s="52" t="str">
        <f t="shared" si="31"/>
        <v/>
      </c>
      <c r="B2033" s="51"/>
      <c r="C2033" s="75"/>
      <c r="D2033" s="51"/>
      <c r="E2033" s="27" t="str" cm="1">
        <f t="array" ref="E2033">IFERROR(_xlfn.IFS(AND($F$4=45566,D2033="徳島"),VLOOKUP(D2033,最低賃金!$A$2:$G$49,2,FALSE),OR($F$4&lt;&gt;45566,D2033&lt;&gt;"徳島"),VLOOKUP(D2033,最低賃金!$A$2:$G$49,4,FALSE)),"")</f>
        <v/>
      </c>
      <c r="F2033" s="27" t="str">
        <f>IFERROR(VLOOKUP(D2033,最低賃金!$A$3:$G$49,6,FALSE),"")</f>
        <v/>
      </c>
      <c r="G2033" s="51"/>
      <c r="H2033" s="19"/>
      <c r="I2033" s="81"/>
      <c r="J2033" s="27" t="str" cm="1">
        <f t="array" ref="J2033">IFERROR(_xlfn.IFS(COUNTBLANK(G2033:I2033)=3,"",H2033="","H列に金額を入力してください",G2033=3,H2033,I2033="","I列に労働時間を入力してください",G2033=1,ROUND(H2033/(I2033*24),0),G2033=2,ROUND(H2033/(I2033*24),0)),"")</f>
        <v/>
      </c>
      <c r="K2033" s="80" t="str" cm="1">
        <f t="array" ref="K2033">IFERROR(_xlfn.IFS(D2033="","",J2033&lt;E2033,"×（法定外・要件外となる従業員です）",J2033&lt;=F2033,"〇",J2033&gt;F2033,"ー（要件外となる従業員です）"),"")</f>
        <v/>
      </c>
      <c r="L2033" s="25" t="str" cm="1">
        <f t="array" ref="L2033">IFERROR(_xlfn.IFS(COUNTBLANK(C2033:J2033)=8,"",C2033="","←C列に従業員名を姓名（フルネーム）で入力してください。誤変換にお気を付け下さい。",D2033="","←D列に都道府県を入力してください。",G2033="","←G列に1～3の選択肢を入力してください",H2033="","←H列に金額を入力してください",G2033=3,"",I2033="","←I列に所定労働時間を入力してください"),"")</f>
        <v/>
      </c>
    </row>
    <row r="2034" spans="1:12" ht="16.5" customHeight="1" x14ac:dyDescent="0.4">
      <c r="A2034" s="52" t="str">
        <f t="shared" si="31"/>
        <v/>
      </c>
      <c r="B2034" s="51"/>
      <c r="C2034" s="75"/>
      <c r="D2034" s="51"/>
      <c r="E2034" s="27" t="str" cm="1">
        <f t="array" ref="E2034">IFERROR(_xlfn.IFS(AND($F$4=45566,D2034="徳島"),VLOOKUP(D2034,最低賃金!$A$2:$G$49,2,FALSE),OR($F$4&lt;&gt;45566,D2034&lt;&gt;"徳島"),VLOOKUP(D2034,最低賃金!$A$2:$G$49,4,FALSE)),"")</f>
        <v/>
      </c>
      <c r="F2034" s="27" t="str">
        <f>IFERROR(VLOOKUP(D2034,最低賃金!$A$3:$G$49,6,FALSE),"")</f>
        <v/>
      </c>
      <c r="G2034" s="51"/>
      <c r="H2034" s="19"/>
      <c r="I2034" s="81"/>
      <c r="J2034" s="27" t="str" cm="1">
        <f t="array" ref="J2034">IFERROR(_xlfn.IFS(COUNTBLANK(G2034:I2034)=3,"",H2034="","H列に金額を入力してください",G2034=3,H2034,I2034="","I列に労働時間を入力してください",G2034=1,ROUND(H2034/(I2034*24),0),G2034=2,ROUND(H2034/(I2034*24),0)),"")</f>
        <v/>
      </c>
      <c r="K2034" s="80" t="str" cm="1">
        <f t="array" ref="K2034">IFERROR(_xlfn.IFS(D2034="","",J2034&lt;E2034,"×（法定外・要件外となる従業員です）",J2034&lt;=F2034,"〇",J2034&gt;F2034,"ー（要件外となる従業員です）"),"")</f>
        <v/>
      </c>
      <c r="L2034" s="25" t="str" cm="1">
        <f t="array" ref="L2034">IFERROR(_xlfn.IFS(COUNTBLANK(C2034:J2034)=8,"",C2034="","←C列に従業員名を姓名（フルネーム）で入力してください。誤変換にお気を付け下さい。",D2034="","←D列に都道府県を入力してください。",G2034="","←G列に1～3の選択肢を入力してください",H2034="","←H列に金額を入力してください",G2034=3,"",I2034="","←I列に所定労働時間を入力してください"),"")</f>
        <v/>
      </c>
    </row>
    <row r="2035" spans="1:12" ht="16.5" customHeight="1" x14ac:dyDescent="0.4">
      <c r="A2035" s="52" t="str">
        <f t="shared" si="31"/>
        <v/>
      </c>
      <c r="B2035" s="51"/>
      <c r="C2035" s="75"/>
      <c r="D2035" s="51"/>
      <c r="E2035" s="27" t="str" cm="1">
        <f t="array" ref="E2035">IFERROR(_xlfn.IFS(AND($F$4=45566,D2035="徳島"),VLOOKUP(D2035,最低賃金!$A$2:$G$49,2,FALSE),OR($F$4&lt;&gt;45566,D2035&lt;&gt;"徳島"),VLOOKUP(D2035,最低賃金!$A$2:$G$49,4,FALSE)),"")</f>
        <v/>
      </c>
      <c r="F2035" s="27" t="str">
        <f>IFERROR(VLOOKUP(D2035,最低賃金!$A$3:$G$49,6,FALSE),"")</f>
        <v/>
      </c>
      <c r="G2035" s="51"/>
      <c r="H2035" s="19"/>
      <c r="I2035" s="81"/>
      <c r="J2035" s="27" t="str" cm="1">
        <f t="array" ref="J2035">IFERROR(_xlfn.IFS(COUNTBLANK(G2035:I2035)=3,"",H2035="","H列に金額を入力してください",G2035=3,H2035,I2035="","I列に労働時間を入力してください",G2035=1,ROUND(H2035/(I2035*24),0),G2035=2,ROUND(H2035/(I2035*24),0)),"")</f>
        <v/>
      </c>
      <c r="K2035" s="80" t="str" cm="1">
        <f t="array" ref="K2035">IFERROR(_xlfn.IFS(D2035="","",J2035&lt;E2035,"×（法定外・要件外となる従業員です）",J2035&lt;=F2035,"〇",J2035&gt;F2035,"ー（要件外となる従業員です）"),"")</f>
        <v/>
      </c>
      <c r="L2035" s="25" t="str" cm="1">
        <f t="array" ref="L2035">IFERROR(_xlfn.IFS(COUNTBLANK(C2035:J2035)=8,"",C2035="","←C列に従業員名を姓名（フルネーム）で入力してください。誤変換にお気を付け下さい。",D2035="","←D列に都道府県を入力してください。",G2035="","←G列に1～3の選択肢を入力してください",H2035="","←H列に金額を入力してください",G2035=3,"",I2035="","←I列に所定労働時間を入力してください"),"")</f>
        <v/>
      </c>
    </row>
    <row r="2036" spans="1:12" ht="16.5" customHeight="1" x14ac:dyDescent="0.4">
      <c r="A2036" s="52" t="str">
        <f t="shared" si="31"/>
        <v/>
      </c>
      <c r="B2036" s="51"/>
      <c r="C2036" s="75"/>
      <c r="D2036" s="51"/>
      <c r="E2036" s="27" t="str" cm="1">
        <f t="array" ref="E2036">IFERROR(_xlfn.IFS(AND($F$4=45566,D2036="徳島"),VLOOKUP(D2036,最低賃金!$A$2:$G$49,2,FALSE),OR($F$4&lt;&gt;45566,D2036&lt;&gt;"徳島"),VLOOKUP(D2036,最低賃金!$A$2:$G$49,4,FALSE)),"")</f>
        <v/>
      </c>
      <c r="F2036" s="27" t="str">
        <f>IFERROR(VLOOKUP(D2036,最低賃金!$A$3:$G$49,6,FALSE),"")</f>
        <v/>
      </c>
      <c r="G2036" s="51"/>
      <c r="H2036" s="19"/>
      <c r="I2036" s="81"/>
      <c r="J2036" s="27" t="str" cm="1">
        <f t="array" ref="J2036">IFERROR(_xlfn.IFS(COUNTBLANK(G2036:I2036)=3,"",H2036="","H列に金額を入力してください",G2036=3,H2036,I2036="","I列に労働時間を入力してください",G2036=1,ROUND(H2036/(I2036*24),0),G2036=2,ROUND(H2036/(I2036*24),0)),"")</f>
        <v/>
      </c>
      <c r="K2036" s="80" t="str" cm="1">
        <f t="array" ref="K2036">IFERROR(_xlfn.IFS(D2036="","",J2036&lt;E2036,"×（法定外・要件外となる従業員です）",J2036&lt;=F2036,"〇",J2036&gt;F2036,"ー（要件外となる従業員です）"),"")</f>
        <v/>
      </c>
      <c r="L2036" s="25" t="str" cm="1">
        <f t="array" ref="L2036">IFERROR(_xlfn.IFS(COUNTBLANK(C2036:J2036)=8,"",C2036="","←C列に従業員名を姓名（フルネーム）で入力してください。誤変換にお気を付け下さい。",D2036="","←D列に都道府県を入力してください。",G2036="","←G列に1～3の選択肢を入力してください",H2036="","←H列に金額を入力してください",G2036=3,"",I2036="","←I列に所定労働時間を入力してください"),"")</f>
        <v/>
      </c>
    </row>
    <row r="2037" spans="1:12" ht="16.5" customHeight="1" x14ac:dyDescent="0.4">
      <c r="A2037" s="52" t="str">
        <f t="shared" si="31"/>
        <v/>
      </c>
      <c r="B2037" s="51"/>
      <c r="C2037" s="75"/>
      <c r="D2037" s="51"/>
      <c r="E2037" s="27" t="str" cm="1">
        <f t="array" ref="E2037">IFERROR(_xlfn.IFS(AND($F$4=45566,D2037="徳島"),VLOOKUP(D2037,最低賃金!$A$2:$G$49,2,FALSE),OR($F$4&lt;&gt;45566,D2037&lt;&gt;"徳島"),VLOOKUP(D2037,最低賃金!$A$2:$G$49,4,FALSE)),"")</f>
        <v/>
      </c>
      <c r="F2037" s="27" t="str">
        <f>IFERROR(VLOOKUP(D2037,最低賃金!$A$3:$G$49,6,FALSE),"")</f>
        <v/>
      </c>
      <c r="G2037" s="51"/>
      <c r="H2037" s="19"/>
      <c r="I2037" s="81"/>
      <c r="J2037" s="27" t="str" cm="1">
        <f t="array" ref="J2037">IFERROR(_xlfn.IFS(COUNTBLANK(G2037:I2037)=3,"",H2037="","H列に金額を入力してください",G2037=3,H2037,I2037="","I列に労働時間を入力してください",G2037=1,ROUND(H2037/(I2037*24),0),G2037=2,ROUND(H2037/(I2037*24),0)),"")</f>
        <v/>
      </c>
      <c r="K2037" s="80" t="str" cm="1">
        <f t="array" ref="K2037">IFERROR(_xlfn.IFS(D2037="","",J2037&lt;E2037,"×（法定外・要件外となる従業員です）",J2037&lt;=F2037,"〇",J2037&gt;F2037,"ー（要件外となる従業員です）"),"")</f>
        <v/>
      </c>
      <c r="L2037" s="25" t="str" cm="1">
        <f t="array" ref="L2037">IFERROR(_xlfn.IFS(COUNTBLANK(C2037:J2037)=8,"",C2037="","←C列に従業員名を姓名（フルネーム）で入力してください。誤変換にお気を付け下さい。",D2037="","←D列に都道府県を入力してください。",G2037="","←G列に1～3の選択肢を入力してください",H2037="","←H列に金額を入力してください",G2037=3,"",I2037="","←I列に所定労働時間を入力してください"),"")</f>
        <v/>
      </c>
    </row>
    <row r="2038" spans="1:12" ht="16.5" customHeight="1" x14ac:dyDescent="0.4">
      <c r="A2038" s="52" t="str">
        <f t="shared" si="31"/>
        <v/>
      </c>
      <c r="B2038" s="51"/>
      <c r="C2038" s="75"/>
      <c r="D2038" s="51"/>
      <c r="E2038" s="27" t="str" cm="1">
        <f t="array" ref="E2038">IFERROR(_xlfn.IFS(AND($F$4=45566,D2038="徳島"),VLOOKUP(D2038,最低賃金!$A$2:$G$49,2,FALSE),OR($F$4&lt;&gt;45566,D2038&lt;&gt;"徳島"),VLOOKUP(D2038,最低賃金!$A$2:$G$49,4,FALSE)),"")</f>
        <v/>
      </c>
      <c r="F2038" s="27" t="str">
        <f>IFERROR(VLOOKUP(D2038,最低賃金!$A$3:$G$49,6,FALSE),"")</f>
        <v/>
      </c>
      <c r="G2038" s="51"/>
      <c r="H2038" s="19"/>
      <c r="I2038" s="81"/>
      <c r="J2038" s="27" t="str" cm="1">
        <f t="array" ref="J2038">IFERROR(_xlfn.IFS(COUNTBLANK(G2038:I2038)=3,"",H2038="","H列に金額を入力してください",G2038=3,H2038,I2038="","I列に労働時間を入力してください",G2038=1,ROUND(H2038/(I2038*24),0),G2038=2,ROUND(H2038/(I2038*24),0)),"")</f>
        <v/>
      </c>
      <c r="K2038" s="80" t="str" cm="1">
        <f t="array" ref="K2038">IFERROR(_xlfn.IFS(D2038="","",J2038&lt;E2038,"×（法定外・要件外となる従業員です）",J2038&lt;=F2038,"〇",J2038&gt;F2038,"ー（要件外となる従業員です）"),"")</f>
        <v/>
      </c>
      <c r="L2038" s="25" t="str" cm="1">
        <f t="array" ref="L2038">IFERROR(_xlfn.IFS(COUNTBLANK(C2038:J2038)=8,"",C2038="","←C列に従業員名を姓名（フルネーム）で入力してください。誤変換にお気を付け下さい。",D2038="","←D列に都道府県を入力してください。",G2038="","←G列に1～3の選択肢を入力してください",H2038="","←H列に金額を入力してください",G2038=3,"",I2038="","←I列に所定労働時間を入力してください"),"")</f>
        <v/>
      </c>
    </row>
    <row r="2039" spans="1:12" ht="16.5" customHeight="1" x14ac:dyDescent="0.4">
      <c r="A2039" s="52" t="str">
        <f t="shared" si="31"/>
        <v/>
      </c>
      <c r="B2039" s="51"/>
      <c r="C2039" s="75"/>
      <c r="D2039" s="51"/>
      <c r="E2039" s="27" t="str" cm="1">
        <f t="array" ref="E2039">IFERROR(_xlfn.IFS(AND($F$4=45566,D2039="徳島"),VLOOKUP(D2039,最低賃金!$A$2:$G$49,2,FALSE),OR($F$4&lt;&gt;45566,D2039&lt;&gt;"徳島"),VLOOKUP(D2039,最低賃金!$A$2:$G$49,4,FALSE)),"")</f>
        <v/>
      </c>
      <c r="F2039" s="27" t="str">
        <f>IFERROR(VLOOKUP(D2039,最低賃金!$A$3:$G$49,6,FALSE),"")</f>
        <v/>
      </c>
      <c r="G2039" s="51"/>
      <c r="H2039" s="19"/>
      <c r="I2039" s="81"/>
      <c r="J2039" s="27" t="str" cm="1">
        <f t="array" ref="J2039">IFERROR(_xlfn.IFS(COUNTBLANK(G2039:I2039)=3,"",H2039="","H列に金額を入力してください",G2039=3,H2039,I2039="","I列に労働時間を入力してください",G2039=1,ROUND(H2039/(I2039*24),0),G2039=2,ROUND(H2039/(I2039*24),0)),"")</f>
        <v/>
      </c>
      <c r="K2039" s="80" t="str" cm="1">
        <f t="array" ref="K2039">IFERROR(_xlfn.IFS(D2039="","",J2039&lt;E2039,"×（法定外・要件外となる従業員です）",J2039&lt;=F2039,"〇",J2039&gt;F2039,"ー（要件外となる従業員です）"),"")</f>
        <v/>
      </c>
      <c r="L2039" s="25" t="str" cm="1">
        <f t="array" ref="L2039">IFERROR(_xlfn.IFS(COUNTBLANK(C2039:J2039)=8,"",C2039="","←C列に従業員名を姓名（フルネーム）で入力してください。誤変換にお気を付け下さい。",D2039="","←D列に都道府県を入力してください。",G2039="","←G列に1～3の選択肢を入力してください",H2039="","←H列に金額を入力してください",G2039=3,"",I2039="","←I列に所定労働時間を入力してください"),"")</f>
        <v/>
      </c>
    </row>
    <row r="2040" spans="1:12" ht="16.5" customHeight="1" x14ac:dyDescent="0.4">
      <c r="A2040" s="52" t="str">
        <f t="shared" si="31"/>
        <v/>
      </c>
      <c r="B2040" s="51"/>
      <c r="C2040" s="75"/>
      <c r="D2040" s="51"/>
      <c r="E2040" s="27" t="str" cm="1">
        <f t="array" ref="E2040">IFERROR(_xlfn.IFS(AND($F$4=45566,D2040="徳島"),VLOOKUP(D2040,最低賃金!$A$2:$G$49,2,FALSE),OR($F$4&lt;&gt;45566,D2040&lt;&gt;"徳島"),VLOOKUP(D2040,最低賃金!$A$2:$G$49,4,FALSE)),"")</f>
        <v/>
      </c>
      <c r="F2040" s="27" t="str">
        <f>IFERROR(VLOOKUP(D2040,最低賃金!$A$3:$G$49,6,FALSE),"")</f>
        <v/>
      </c>
      <c r="G2040" s="51"/>
      <c r="H2040" s="19"/>
      <c r="I2040" s="81"/>
      <c r="J2040" s="27" t="str" cm="1">
        <f t="array" ref="J2040">IFERROR(_xlfn.IFS(COUNTBLANK(G2040:I2040)=3,"",H2040="","H列に金額を入力してください",G2040=3,H2040,I2040="","I列に労働時間を入力してください",G2040=1,ROUND(H2040/(I2040*24),0),G2040=2,ROUND(H2040/(I2040*24),0)),"")</f>
        <v/>
      </c>
      <c r="K2040" s="80" t="str" cm="1">
        <f t="array" ref="K2040">IFERROR(_xlfn.IFS(D2040="","",J2040&lt;E2040,"×（法定外・要件外となる従業員です）",J2040&lt;=F2040,"〇",J2040&gt;F2040,"ー（要件外となる従業員です）"),"")</f>
        <v/>
      </c>
      <c r="L2040" s="25" t="str" cm="1">
        <f t="array" ref="L2040">IFERROR(_xlfn.IFS(COUNTBLANK(C2040:J2040)=8,"",C2040="","←C列に従業員名を姓名（フルネーム）で入力してください。誤変換にお気を付け下さい。",D2040="","←D列に都道府県を入力してください。",G2040="","←G列に1～3の選択肢を入力してください",H2040="","←H列に金額を入力してください",G2040=3,"",I2040="","←I列に所定労働時間を入力してください"),"")</f>
        <v/>
      </c>
    </row>
    <row r="2041" spans="1:12" ht="16.5" customHeight="1" x14ac:dyDescent="0.4">
      <c r="A2041" s="52" t="str">
        <f t="shared" si="31"/>
        <v/>
      </c>
      <c r="B2041" s="51"/>
      <c r="C2041" s="75"/>
      <c r="D2041" s="51"/>
      <c r="E2041" s="27" t="str" cm="1">
        <f t="array" ref="E2041">IFERROR(_xlfn.IFS(AND($F$4=45566,D2041="徳島"),VLOOKUP(D2041,最低賃金!$A$2:$G$49,2,FALSE),OR($F$4&lt;&gt;45566,D2041&lt;&gt;"徳島"),VLOOKUP(D2041,最低賃金!$A$2:$G$49,4,FALSE)),"")</f>
        <v/>
      </c>
      <c r="F2041" s="27" t="str">
        <f>IFERROR(VLOOKUP(D2041,最低賃金!$A$3:$G$49,6,FALSE),"")</f>
        <v/>
      </c>
      <c r="G2041" s="51"/>
      <c r="H2041" s="19"/>
      <c r="I2041" s="81"/>
      <c r="J2041" s="27" t="str" cm="1">
        <f t="array" ref="J2041">IFERROR(_xlfn.IFS(COUNTBLANK(G2041:I2041)=3,"",H2041="","H列に金額を入力してください",G2041=3,H2041,I2041="","I列に労働時間を入力してください",G2041=1,ROUND(H2041/(I2041*24),0),G2041=2,ROUND(H2041/(I2041*24),0)),"")</f>
        <v/>
      </c>
      <c r="K2041" s="80" t="str" cm="1">
        <f t="array" ref="K2041">IFERROR(_xlfn.IFS(D2041="","",J2041&lt;E2041,"×（法定外・要件外となる従業員です）",J2041&lt;=F2041,"〇",J2041&gt;F2041,"ー（要件外となる従業員です）"),"")</f>
        <v/>
      </c>
      <c r="L2041" s="25" t="str" cm="1">
        <f t="array" ref="L2041">IFERROR(_xlfn.IFS(COUNTBLANK(C2041:J2041)=8,"",C2041="","←C列に従業員名を姓名（フルネーム）で入力してください。誤変換にお気を付け下さい。",D2041="","←D列に都道府県を入力してください。",G2041="","←G列に1～3の選択肢を入力してください",H2041="","←H列に金額を入力してください",G2041=3,"",I2041="","←I列に所定労働時間を入力してください"),"")</f>
        <v/>
      </c>
    </row>
    <row r="2042" spans="1:12" ht="16.5" customHeight="1" x14ac:dyDescent="0.4">
      <c r="A2042" s="52" t="str">
        <f t="shared" si="31"/>
        <v/>
      </c>
      <c r="B2042" s="51"/>
      <c r="C2042" s="75"/>
      <c r="D2042" s="51"/>
      <c r="E2042" s="27" t="str" cm="1">
        <f t="array" ref="E2042">IFERROR(_xlfn.IFS(AND($F$4=45566,D2042="徳島"),VLOOKUP(D2042,最低賃金!$A$2:$G$49,2,FALSE),OR($F$4&lt;&gt;45566,D2042&lt;&gt;"徳島"),VLOOKUP(D2042,最低賃金!$A$2:$G$49,4,FALSE)),"")</f>
        <v/>
      </c>
      <c r="F2042" s="27" t="str">
        <f>IFERROR(VLOOKUP(D2042,最低賃金!$A$3:$G$49,6,FALSE),"")</f>
        <v/>
      </c>
      <c r="G2042" s="51"/>
      <c r="H2042" s="19"/>
      <c r="I2042" s="81"/>
      <c r="J2042" s="27" t="str" cm="1">
        <f t="array" ref="J2042">IFERROR(_xlfn.IFS(COUNTBLANK(G2042:I2042)=3,"",H2042="","H列に金額を入力してください",G2042=3,H2042,I2042="","I列に労働時間を入力してください",G2042=1,ROUND(H2042/(I2042*24),0),G2042=2,ROUND(H2042/(I2042*24),0)),"")</f>
        <v/>
      </c>
      <c r="K2042" s="80" t="str" cm="1">
        <f t="array" ref="K2042">IFERROR(_xlfn.IFS(D2042="","",J2042&lt;E2042,"×（法定外・要件外となる従業員です）",J2042&lt;=F2042,"〇",J2042&gt;F2042,"ー（要件外となる従業員です）"),"")</f>
        <v/>
      </c>
      <c r="L2042" s="25" t="str" cm="1">
        <f t="array" ref="L2042">IFERROR(_xlfn.IFS(COUNTBLANK(C2042:J2042)=8,"",C2042="","←C列に従業員名を姓名（フルネーム）で入力してください。誤変換にお気を付け下さい。",D2042="","←D列に都道府県を入力してください。",G2042="","←G列に1～3の選択肢を入力してください",H2042="","←H列に金額を入力してください",G2042=3,"",I2042="","←I列に所定労働時間を入力してください"),"")</f>
        <v/>
      </c>
    </row>
    <row r="2043" spans="1:12" ht="16.5" customHeight="1" x14ac:dyDescent="0.4">
      <c r="A2043" s="52" t="str">
        <f t="shared" si="31"/>
        <v/>
      </c>
      <c r="B2043" s="51"/>
      <c r="C2043" s="75"/>
      <c r="D2043" s="51"/>
      <c r="E2043" s="27" t="str" cm="1">
        <f t="array" ref="E2043">IFERROR(_xlfn.IFS(AND($F$4=45566,D2043="徳島"),VLOOKUP(D2043,最低賃金!$A$2:$G$49,2,FALSE),OR($F$4&lt;&gt;45566,D2043&lt;&gt;"徳島"),VLOOKUP(D2043,最低賃金!$A$2:$G$49,4,FALSE)),"")</f>
        <v/>
      </c>
      <c r="F2043" s="27" t="str">
        <f>IFERROR(VLOOKUP(D2043,最低賃金!$A$3:$G$49,6,FALSE),"")</f>
        <v/>
      </c>
      <c r="G2043" s="51"/>
      <c r="H2043" s="19"/>
      <c r="I2043" s="81"/>
      <c r="J2043" s="27" t="str" cm="1">
        <f t="array" ref="J2043">IFERROR(_xlfn.IFS(COUNTBLANK(G2043:I2043)=3,"",H2043="","H列に金額を入力してください",G2043=3,H2043,I2043="","I列に労働時間を入力してください",G2043=1,ROUND(H2043/(I2043*24),0),G2043=2,ROUND(H2043/(I2043*24),0)),"")</f>
        <v/>
      </c>
      <c r="K2043" s="80" t="str" cm="1">
        <f t="array" ref="K2043">IFERROR(_xlfn.IFS(D2043="","",J2043&lt;E2043,"×（法定外・要件外となる従業員です）",J2043&lt;=F2043,"〇",J2043&gt;F2043,"ー（要件外となる従業員です）"),"")</f>
        <v/>
      </c>
      <c r="L2043" s="25" t="str" cm="1">
        <f t="array" ref="L2043">IFERROR(_xlfn.IFS(COUNTBLANK(C2043:J2043)=8,"",C2043="","←C列に従業員名を姓名（フルネーム）で入力してください。誤変換にお気を付け下さい。",D2043="","←D列に都道府県を入力してください。",G2043="","←G列に1～3の選択肢を入力してください",H2043="","←H列に金額を入力してください",G2043=3,"",I2043="","←I列に所定労働時間を入力してください"),"")</f>
        <v/>
      </c>
    </row>
    <row r="2044" spans="1:12" ht="16.5" customHeight="1" x14ac:dyDescent="0.4">
      <c r="A2044" s="52" t="str">
        <f t="shared" si="31"/>
        <v/>
      </c>
      <c r="B2044" s="51"/>
      <c r="C2044" s="75"/>
      <c r="D2044" s="51"/>
      <c r="E2044" s="27" t="str" cm="1">
        <f t="array" ref="E2044">IFERROR(_xlfn.IFS(AND($F$4=45566,D2044="徳島"),VLOOKUP(D2044,最低賃金!$A$2:$G$49,2,FALSE),OR($F$4&lt;&gt;45566,D2044&lt;&gt;"徳島"),VLOOKUP(D2044,最低賃金!$A$2:$G$49,4,FALSE)),"")</f>
        <v/>
      </c>
      <c r="F2044" s="27" t="str">
        <f>IFERROR(VLOOKUP(D2044,最低賃金!$A$3:$G$49,6,FALSE),"")</f>
        <v/>
      </c>
      <c r="G2044" s="51"/>
      <c r="H2044" s="19"/>
      <c r="I2044" s="81"/>
      <c r="J2044" s="27" t="str" cm="1">
        <f t="array" ref="J2044">IFERROR(_xlfn.IFS(COUNTBLANK(G2044:I2044)=3,"",H2044="","H列に金額を入力してください",G2044=3,H2044,I2044="","I列に労働時間を入力してください",G2044=1,ROUND(H2044/(I2044*24),0),G2044=2,ROUND(H2044/(I2044*24),0)),"")</f>
        <v/>
      </c>
      <c r="K2044" s="80" t="str" cm="1">
        <f t="array" ref="K2044">IFERROR(_xlfn.IFS(D2044="","",J2044&lt;E2044,"×（法定外・要件外となる従業員です）",J2044&lt;=F2044,"〇",J2044&gt;F2044,"ー（要件外となる従業員です）"),"")</f>
        <v/>
      </c>
      <c r="L2044" s="25" t="str" cm="1">
        <f t="array" ref="L2044">IFERROR(_xlfn.IFS(COUNTBLANK(C2044:J2044)=8,"",C2044="","←C列に従業員名を姓名（フルネーム）で入力してください。誤変換にお気を付け下さい。",D2044="","←D列に都道府県を入力してください。",G2044="","←G列に1～3の選択肢を入力してください",H2044="","←H列に金額を入力してください",G2044=3,"",I2044="","←I列に所定労働時間を入力してください"),"")</f>
        <v/>
      </c>
    </row>
    <row r="2045" spans="1:12" ht="16.5" customHeight="1" x14ac:dyDescent="0.4">
      <c r="A2045" s="52" t="str">
        <f t="shared" si="31"/>
        <v/>
      </c>
      <c r="B2045" s="51"/>
      <c r="C2045" s="75"/>
      <c r="D2045" s="51"/>
      <c r="E2045" s="27" t="str" cm="1">
        <f t="array" ref="E2045">IFERROR(_xlfn.IFS(AND($F$4=45566,D2045="徳島"),VLOOKUP(D2045,最低賃金!$A$2:$G$49,2,FALSE),OR($F$4&lt;&gt;45566,D2045&lt;&gt;"徳島"),VLOOKUP(D2045,最低賃金!$A$2:$G$49,4,FALSE)),"")</f>
        <v/>
      </c>
      <c r="F2045" s="27" t="str">
        <f>IFERROR(VLOOKUP(D2045,最低賃金!$A$3:$G$49,6,FALSE),"")</f>
        <v/>
      </c>
      <c r="G2045" s="51"/>
      <c r="H2045" s="19"/>
      <c r="I2045" s="81"/>
      <c r="J2045" s="27" t="str" cm="1">
        <f t="array" ref="J2045">IFERROR(_xlfn.IFS(COUNTBLANK(G2045:I2045)=3,"",H2045="","H列に金額を入力してください",G2045=3,H2045,I2045="","I列に労働時間を入力してください",G2045=1,ROUND(H2045/(I2045*24),0),G2045=2,ROUND(H2045/(I2045*24),0)),"")</f>
        <v/>
      </c>
      <c r="K2045" s="80" t="str" cm="1">
        <f t="array" ref="K2045">IFERROR(_xlfn.IFS(D2045="","",J2045&lt;E2045,"×（法定外・要件外となる従業員です）",J2045&lt;=F2045,"〇",J2045&gt;F2045,"ー（要件外となる従業員です）"),"")</f>
        <v/>
      </c>
      <c r="L2045" s="25" t="str" cm="1">
        <f t="array" ref="L2045">IFERROR(_xlfn.IFS(COUNTBLANK(C2045:J2045)=8,"",C2045="","←C列に従業員名を姓名（フルネーム）で入力してください。誤変換にお気を付け下さい。",D2045="","←D列に都道府県を入力してください。",G2045="","←G列に1～3の選択肢を入力してください",H2045="","←H列に金額を入力してください",G2045=3,"",I2045="","←I列に所定労働時間を入力してください"),"")</f>
        <v/>
      </c>
    </row>
    <row r="2046" spans="1:12" ht="16.5" customHeight="1" x14ac:dyDescent="0.4">
      <c r="A2046" s="52" t="str">
        <f t="shared" si="31"/>
        <v/>
      </c>
      <c r="B2046" s="51"/>
      <c r="C2046" s="75"/>
      <c r="D2046" s="51"/>
      <c r="E2046" s="27" t="str" cm="1">
        <f t="array" ref="E2046">IFERROR(_xlfn.IFS(AND($F$4=45566,D2046="徳島"),VLOOKUP(D2046,最低賃金!$A$2:$G$49,2,FALSE),OR($F$4&lt;&gt;45566,D2046&lt;&gt;"徳島"),VLOOKUP(D2046,最低賃金!$A$2:$G$49,4,FALSE)),"")</f>
        <v/>
      </c>
      <c r="F2046" s="27" t="str">
        <f>IFERROR(VLOOKUP(D2046,最低賃金!$A$3:$G$49,6,FALSE),"")</f>
        <v/>
      </c>
      <c r="G2046" s="51"/>
      <c r="H2046" s="19"/>
      <c r="I2046" s="81"/>
      <c r="J2046" s="27" t="str" cm="1">
        <f t="array" ref="J2046">IFERROR(_xlfn.IFS(COUNTBLANK(G2046:I2046)=3,"",H2046="","H列に金額を入力してください",G2046=3,H2046,I2046="","I列に労働時間を入力してください",G2046=1,ROUND(H2046/(I2046*24),0),G2046=2,ROUND(H2046/(I2046*24),0)),"")</f>
        <v/>
      </c>
      <c r="K2046" s="80" t="str" cm="1">
        <f t="array" ref="K2046">IFERROR(_xlfn.IFS(D2046="","",J2046&lt;E2046,"×（法定外・要件外となる従業員です）",J2046&lt;=F2046,"〇",J2046&gt;F2046,"ー（要件外となる従業員です）"),"")</f>
        <v/>
      </c>
      <c r="L2046" s="25" t="str" cm="1">
        <f t="array" ref="L2046">IFERROR(_xlfn.IFS(COUNTBLANK(C2046:J2046)=8,"",C2046="","←C列に従業員名を姓名（フルネーム）で入力してください。誤変換にお気を付け下さい。",D2046="","←D列に都道府県を入力してください。",G2046="","←G列に1～3の選択肢を入力してください",H2046="","←H列に金額を入力してください",G2046=3,"",I2046="","←I列に所定労働時間を入力してください"),"")</f>
        <v/>
      </c>
    </row>
    <row r="2047" spans="1:12" ht="16.5" customHeight="1" x14ac:dyDescent="0.4">
      <c r="A2047" s="52" t="str">
        <f t="shared" si="31"/>
        <v/>
      </c>
      <c r="B2047" s="51"/>
      <c r="C2047" s="75"/>
      <c r="D2047" s="51"/>
      <c r="E2047" s="27" t="str" cm="1">
        <f t="array" ref="E2047">IFERROR(_xlfn.IFS(AND($F$4=45566,D2047="徳島"),VLOOKUP(D2047,最低賃金!$A$2:$G$49,2,FALSE),OR($F$4&lt;&gt;45566,D2047&lt;&gt;"徳島"),VLOOKUP(D2047,最低賃金!$A$2:$G$49,4,FALSE)),"")</f>
        <v/>
      </c>
      <c r="F2047" s="27" t="str">
        <f>IFERROR(VLOOKUP(D2047,最低賃金!$A$3:$G$49,6,FALSE),"")</f>
        <v/>
      </c>
      <c r="G2047" s="51"/>
      <c r="H2047" s="19"/>
      <c r="I2047" s="81"/>
      <c r="J2047" s="27" t="str" cm="1">
        <f t="array" ref="J2047">IFERROR(_xlfn.IFS(COUNTBLANK(G2047:I2047)=3,"",H2047="","H列に金額を入力してください",G2047=3,H2047,I2047="","I列に労働時間を入力してください",G2047=1,ROUND(H2047/(I2047*24),0),G2047=2,ROUND(H2047/(I2047*24),0)),"")</f>
        <v/>
      </c>
      <c r="K2047" s="80" t="str" cm="1">
        <f t="array" ref="K2047">IFERROR(_xlfn.IFS(D2047="","",J2047&lt;E2047,"×（法定外・要件外となる従業員です）",J2047&lt;=F2047,"〇",J2047&gt;F2047,"ー（要件外となる従業員です）"),"")</f>
        <v/>
      </c>
      <c r="L2047" s="25" t="str" cm="1">
        <f t="array" ref="L2047">IFERROR(_xlfn.IFS(COUNTBLANK(C2047:J2047)=8,"",C2047="","←C列に従業員名を姓名（フルネーム）で入力してください。誤変換にお気を付け下さい。",D2047="","←D列に都道府県を入力してください。",G2047="","←G列に1～3の選択肢を入力してください",H2047="","←H列に金額を入力してください",G2047=3,"",I2047="","←I列に所定労働時間を入力してください"),"")</f>
        <v/>
      </c>
    </row>
    <row r="2048" spans="1:12" ht="16.5" customHeight="1" x14ac:dyDescent="0.4">
      <c r="A2048" s="52" t="str">
        <f t="shared" si="31"/>
        <v/>
      </c>
      <c r="B2048" s="51"/>
      <c r="C2048" s="75"/>
      <c r="D2048" s="51"/>
      <c r="E2048" s="27" t="str" cm="1">
        <f t="array" ref="E2048">IFERROR(_xlfn.IFS(AND($F$4=45566,D2048="徳島"),VLOOKUP(D2048,最低賃金!$A$2:$G$49,2,FALSE),OR($F$4&lt;&gt;45566,D2048&lt;&gt;"徳島"),VLOOKUP(D2048,最低賃金!$A$2:$G$49,4,FALSE)),"")</f>
        <v/>
      </c>
      <c r="F2048" s="27" t="str">
        <f>IFERROR(VLOOKUP(D2048,最低賃金!$A$3:$G$49,6,FALSE),"")</f>
        <v/>
      </c>
      <c r="G2048" s="51"/>
      <c r="H2048" s="19"/>
      <c r="I2048" s="81"/>
      <c r="J2048" s="27" t="str" cm="1">
        <f t="array" ref="J2048">IFERROR(_xlfn.IFS(COUNTBLANK(G2048:I2048)=3,"",H2048="","H列に金額を入力してください",G2048=3,H2048,I2048="","I列に労働時間を入力してください",G2048=1,ROUND(H2048/(I2048*24),0),G2048=2,ROUND(H2048/(I2048*24),0)),"")</f>
        <v/>
      </c>
      <c r="K2048" s="80" t="str" cm="1">
        <f t="array" ref="K2048">IFERROR(_xlfn.IFS(D2048="","",J2048&lt;E2048,"×（法定外・要件外となる従業員です）",J2048&lt;=F2048,"〇",J2048&gt;F2048,"ー（要件外となる従業員です）"),"")</f>
        <v/>
      </c>
      <c r="L2048" s="25" t="str" cm="1">
        <f t="array" ref="L2048">IFERROR(_xlfn.IFS(COUNTBLANK(C2048:J2048)=8,"",C2048="","←C列に従業員名を姓名（フルネーム）で入力してください。誤変換にお気を付け下さい。",D2048="","←D列に都道府県を入力してください。",G2048="","←G列に1～3の選択肢を入力してください",H2048="","←H列に金額を入力してください",G2048=3,"",I2048="","←I列に所定労働時間を入力してください"),"")</f>
        <v/>
      </c>
    </row>
    <row r="2049" spans="1:12" ht="16.5" customHeight="1" x14ac:dyDescent="0.4">
      <c r="A2049" s="52" t="str">
        <f t="shared" si="31"/>
        <v/>
      </c>
      <c r="B2049" s="51"/>
      <c r="C2049" s="75"/>
      <c r="D2049" s="51"/>
      <c r="E2049" s="27" t="str" cm="1">
        <f t="array" ref="E2049">IFERROR(_xlfn.IFS(AND($F$4=45566,D2049="徳島"),VLOOKUP(D2049,最低賃金!$A$2:$G$49,2,FALSE),OR($F$4&lt;&gt;45566,D2049&lt;&gt;"徳島"),VLOOKUP(D2049,最低賃金!$A$2:$G$49,4,FALSE)),"")</f>
        <v/>
      </c>
      <c r="F2049" s="27" t="str">
        <f>IFERROR(VLOOKUP(D2049,最低賃金!$A$3:$G$49,6,FALSE),"")</f>
        <v/>
      </c>
      <c r="G2049" s="51"/>
      <c r="H2049" s="19"/>
      <c r="I2049" s="81"/>
      <c r="J2049" s="27" t="str" cm="1">
        <f t="array" ref="J2049">IFERROR(_xlfn.IFS(COUNTBLANK(G2049:I2049)=3,"",H2049="","H列に金額を入力してください",G2049=3,H2049,I2049="","I列に労働時間を入力してください",G2049=1,ROUND(H2049/(I2049*24),0),G2049=2,ROUND(H2049/(I2049*24),0)),"")</f>
        <v/>
      </c>
      <c r="K2049" s="80" t="str" cm="1">
        <f t="array" ref="K2049">IFERROR(_xlfn.IFS(D2049="","",J2049&lt;E2049,"×（法定外・要件外となる従業員です）",J2049&lt;=F2049,"〇",J2049&gt;F2049,"ー（要件外となる従業員です）"),"")</f>
        <v/>
      </c>
      <c r="L2049" s="25" t="str" cm="1">
        <f t="array" ref="L2049">IFERROR(_xlfn.IFS(COUNTBLANK(C2049:J2049)=8,"",C2049="","←C列に従業員名を姓名（フルネーム）で入力してください。誤変換にお気を付け下さい。",D2049="","←D列に都道府県を入力してください。",G2049="","←G列に1～3の選択肢を入力してください",H2049="","←H列に金額を入力してください",G2049=3,"",I2049="","←I列に所定労働時間を入力してください"),"")</f>
        <v/>
      </c>
    </row>
    <row r="2050" spans="1:12" ht="16.5" customHeight="1" x14ac:dyDescent="0.4">
      <c r="A2050" s="52" t="str">
        <f t="shared" si="31"/>
        <v/>
      </c>
      <c r="B2050" s="51"/>
      <c r="C2050" s="75"/>
      <c r="D2050" s="51"/>
      <c r="E2050" s="27" t="str" cm="1">
        <f t="array" ref="E2050">IFERROR(_xlfn.IFS(AND($F$4=45566,D2050="徳島"),VLOOKUP(D2050,最低賃金!$A$2:$G$49,2,FALSE),OR($F$4&lt;&gt;45566,D2050&lt;&gt;"徳島"),VLOOKUP(D2050,最低賃金!$A$2:$G$49,4,FALSE)),"")</f>
        <v/>
      </c>
      <c r="F2050" s="27" t="str">
        <f>IFERROR(VLOOKUP(D2050,最低賃金!$A$3:$G$49,6,FALSE),"")</f>
        <v/>
      </c>
      <c r="G2050" s="51"/>
      <c r="H2050" s="19"/>
      <c r="I2050" s="81"/>
      <c r="J2050" s="27" t="str" cm="1">
        <f t="array" ref="J2050">IFERROR(_xlfn.IFS(COUNTBLANK(G2050:I2050)=3,"",H2050="","H列に金額を入力してください",G2050=3,H2050,I2050="","I列に労働時間を入力してください",G2050=1,ROUND(H2050/(I2050*24),0),G2050=2,ROUND(H2050/(I2050*24),0)),"")</f>
        <v/>
      </c>
      <c r="K2050" s="80" t="str" cm="1">
        <f t="array" ref="K2050">IFERROR(_xlfn.IFS(D2050="","",J2050&lt;E2050,"×（法定外・要件外となる従業員です）",J2050&lt;=F2050,"〇",J2050&gt;F2050,"ー（要件外となる従業員です）"),"")</f>
        <v/>
      </c>
      <c r="L2050" s="25" t="str" cm="1">
        <f t="array" ref="L2050">IFERROR(_xlfn.IFS(COUNTBLANK(C2050:J2050)=8,"",C2050="","←C列に従業員名を姓名（フルネーム）で入力してください。誤変換にお気を付け下さい。",D2050="","←D列に都道府県を入力してください。",G2050="","←G列に1～3の選択肢を入力してください",H2050="","←H列に金額を入力してください",G2050=3,"",I2050="","←I列に所定労働時間を入力してください"),"")</f>
        <v/>
      </c>
    </row>
    <row r="2051" spans="1:12" ht="16.5" customHeight="1" x14ac:dyDescent="0.4">
      <c r="A2051" s="52" t="str">
        <f t="shared" si="31"/>
        <v/>
      </c>
      <c r="B2051" s="51"/>
      <c r="C2051" s="75"/>
      <c r="D2051" s="51"/>
      <c r="E2051" s="27" t="str" cm="1">
        <f t="array" ref="E2051">IFERROR(_xlfn.IFS(AND($F$4=45566,D2051="徳島"),VLOOKUP(D2051,最低賃金!$A$2:$G$49,2,FALSE),OR($F$4&lt;&gt;45566,D2051&lt;&gt;"徳島"),VLOOKUP(D2051,最低賃金!$A$2:$G$49,4,FALSE)),"")</f>
        <v/>
      </c>
      <c r="F2051" s="27" t="str">
        <f>IFERROR(VLOOKUP(D2051,最低賃金!$A$3:$G$49,6,FALSE),"")</f>
        <v/>
      </c>
      <c r="G2051" s="51"/>
      <c r="H2051" s="19"/>
      <c r="I2051" s="81"/>
      <c r="J2051" s="27" t="str" cm="1">
        <f t="array" ref="J2051">IFERROR(_xlfn.IFS(COUNTBLANK(G2051:I2051)=3,"",H2051="","H列に金額を入力してください",G2051=3,H2051,I2051="","I列に労働時間を入力してください",G2051=1,ROUND(H2051/(I2051*24),0),G2051=2,ROUND(H2051/(I2051*24),0)),"")</f>
        <v/>
      </c>
      <c r="K2051" s="80" t="str" cm="1">
        <f t="array" ref="K2051">IFERROR(_xlfn.IFS(D2051="","",J2051&lt;E2051,"×（法定外・要件外となる従業員です）",J2051&lt;=F2051,"〇",J2051&gt;F2051,"ー（要件外となる従業員です）"),"")</f>
        <v/>
      </c>
      <c r="L2051" s="25" t="str" cm="1">
        <f t="array" ref="L2051">IFERROR(_xlfn.IFS(COUNTBLANK(C2051:J2051)=8,"",C2051="","←C列に従業員名を姓名（フルネーム）で入力してください。誤変換にお気を付け下さい。",D2051="","←D列に都道府県を入力してください。",G2051="","←G列に1～3の選択肢を入力してください",H2051="","←H列に金額を入力してください",G2051=3,"",I2051="","←I列に所定労働時間を入力してください"),"")</f>
        <v/>
      </c>
    </row>
    <row r="2052" spans="1:12" ht="16.5" customHeight="1" x14ac:dyDescent="0.4">
      <c r="A2052" s="52" t="str">
        <f t="shared" si="31"/>
        <v/>
      </c>
      <c r="B2052" s="51"/>
      <c r="C2052" s="75"/>
      <c r="D2052" s="51"/>
      <c r="E2052" s="27" t="str" cm="1">
        <f t="array" ref="E2052">IFERROR(_xlfn.IFS(AND($F$4=45566,D2052="徳島"),VLOOKUP(D2052,最低賃金!$A$2:$G$49,2,FALSE),OR($F$4&lt;&gt;45566,D2052&lt;&gt;"徳島"),VLOOKUP(D2052,最低賃金!$A$2:$G$49,4,FALSE)),"")</f>
        <v/>
      </c>
      <c r="F2052" s="27" t="str">
        <f>IFERROR(VLOOKUP(D2052,最低賃金!$A$3:$G$49,6,FALSE),"")</f>
        <v/>
      </c>
      <c r="G2052" s="51"/>
      <c r="H2052" s="19"/>
      <c r="I2052" s="81"/>
      <c r="J2052" s="27" t="str" cm="1">
        <f t="array" ref="J2052">IFERROR(_xlfn.IFS(COUNTBLANK(G2052:I2052)=3,"",H2052="","H列に金額を入力してください",G2052=3,H2052,I2052="","I列に労働時間を入力してください",G2052=1,ROUND(H2052/(I2052*24),0),G2052=2,ROUND(H2052/(I2052*24),0)),"")</f>
        <v/>
      </c>
      <c r="K2052" s="80" t="str" cm="1">
        <f t="array" ref="K2052">IFERROR(_xlfn.IFS(D2052="","",J2052&lt;E2052,"×（法定外・要件外となる従業員です）",J2052&lt;=F2052,"〇",J2052&gt;F2052,"ー（要件外となる従業員です）"),"")</f>
        <v/>
      </c>
      <c r="L2052" s="25" t="str" cm="1">
        <f t="array" ref="L2052">IFERROR(_xlfn.IFS(COUNTBLANK(C2052:J2052)=8,"",C2052="","←C列に従業員名を姓名（フルネーム）で入力してください。誤変換にお気を付け下さい。",D2052="","←D列に都道府県を入力してください。",G2052="","←G列に1～3の選択肢を入力してください",H2052="","←H列に金額を入力してください",G2052=3,"",I2052="","←I列に所定労働時間を入力してください"),"")</f>
        <v/>
      </c>
    </row>
    <row r="2053" spans="1:12" ht="16.5" customHeight="1" x14ac:dyDescent="0.4">
      <c r="A2053" s="52" t="str">
        <f t="shared" si="31"/>
        <v/>
      </c>
      <c r="B2053" s="51"/>
      <c r="C2053" s="75"/>
      <c r="D2053" s="51"/>
      <c r="E2053" s="27" t="str" cm="1">
        <f t="array" ref="E2053">IFERROR(_xlfn.IFS(AND($F$4=45566,D2053="徳島"),VLOOKUP(D2053,最低賃金!$A$2:$G$49,2,FALSE),OR($F$4&lt;&gt;45566,D2053&lt;&gt;"徳島"),VLOOKUP(D2053,最低賃金!$A$2:$G$49,4,FALSE)),"")</f>
        <v/>
      </c>
      <c r="F2053" s="27" t="str">
        <f>IFERROR(VLOOKUP(D2053,最低賃金!$A$3:$G$49,6,FALSE),"")</f>
        <v/>
      </c>
      <c r="G2053" s="51"/>
      <c r="H2053" s="19"/>
      <c r="I2053" s="81"/>
      <c r="J2053" s="27" t="str" cm="1">
        <f t="array" ref="J2053">IFERROR(_xlfn.IFS(COUNTBLANK(G2053:I2053)=3,"",H2053="","H列に金額を入力してください",G2053=3,H2053,I2053="","I列に労働時間を入力してください",G2053=1,ROUND(H2053/(I2053*24),0),G2053=2,ROUND(H2053/(I2053*24),0)),"")</f>
        <v/>
      </c>
      <c r="K2053" s="80" t="str" cm="1">
        <f t="array" ref="K2053">IFERROR(_xlfn.IFS(D2053="","",J2053&lt;E2053,"×（法定外・要件外となる従業員です）",J2053&lt;=F2053,"〇",J2053&gt;F2053,"ー（要件外となる従業員です）"),"")</f>
        <v/>
      </c>
      <c r="L2053" s="25" t="str" cm="1">
        <f t="array" ref="L2053">IFERROR(_xlfn.IFS(COUNTBLANK(C2053:J2053)=8,"",C2053="","←C列に従業員名を姓名（フルネーム）で入力してください。誤変換にお気を付け下さい。",D2053="","←D列に都道府県を入力してください。",G2053="","←G列に1～3の選択肢を入力してください",H2053="","←H列に金額を入力してください",G2053=3,"",I2053="","←I列に所定労働時間を入力してください"),"")</f>
        <v/>
      </c>
    </row>
    <row r="2054" spans="1:12" ht="16.5" customHeight="1" x14ac:dyDescent="0.4">
      <c r="A2054" s="52" t="str">
        <f t="shared" si="31"/>
        <v/>
      </c>
      <c r="B2054" s="51"/>
      <c r="C2054" s="75"/>
      <c r="D2054" s="51"/>
      <c r="E2054" s="27" t="str" cm="1">
        <f t="array" ref="E2054">IFERROR(_xlfn.IFS(AND($F$4=45566,D2054="徳島"),VLOOKUP(D2054,最低賃金!$A$2:$G$49,2,FALSE),OR($F$4&lt;&gt;45566,D2054&lt;&gt;"徳島"),VLOOKUP(D2054,最低賃金!$A$2:$G$49,4,FALSE)),"")</f>
        <v/>
      </c>
      <c r="F2054" s="27" t="str">
        <f>IFERROR(VLOOKUP(D2054,最低賃金!$A$3:$G$49,6,FALSE),"")</f>
        <v/>
      </c>
      <c r="G2054" s="51"/>
      <c r="H2054" s="19"/>
      <c r="I2054" s="81"/>
      <c r="J2054" s="27" t="str" cm="1">
        <f t="array" ref="J2054">IFERROR(_xlfn.IFS(COUNTBLANK(G2054:I2054)=3,"",H2054="","H列に金額を入力してください",G2054=3,H2054,I2054="","I列に労働時間を入力してください",G2054=1,ROUND(H2054/(I2054*24),0),G2054=2,ROUND(H2054/(I2054*24),0)),"")</f>
        <v/>
      </c>
      <c r="K2054" s="80" t="str" cm="1">
        <f t="array" ref="K2054">IFERROR(_xlfn.IFS(D2054="","",J2054&lt;E2054,"×（法定外・要件外となる従業員です）",J2054&lt;=F2054,"〇",J2054&gt;F2054,"ー（要件外となる従業員です）"),"")</f>
        <v/>
      </c>
      <c r="L2054" s="25" t="str" cm="1">
        <f t="array" ref="L2054">IFERROR(_xlfn.IFS(COUNTBLANK(C2054:J2054)=8,"",C2054="","←C列に従業員名を姓名（フルネーム）で入力してください。誤変換にお気を付け下さい。",D2054="","←D列に都道府県を入力してください。",G2054="","←G列に1～3の選択肢を入力してください",H2054="","←H列に金額を入力してください",G2054=3,"",I2054="","←I列に所定労働時間を入力してください"),"")</f>
        <v/>
      </c>
    </row>
    <row r="2055" spans="1:12" ht="16.5" customHeight="1" x14ac:dyDescent="0.4">
      <c r="A2055" s="52" t="str">
        <f t="shared" si="31"/>
        <v/>
      </c>
      <c r="B2055" s="51"/>
      <c r="C2055" s="75"/>
      <c r="D2055" s="51"/>
      <c r="E2055" s="27" t="str" cm="1">
        <f t="array" ref="E2055">IFERROR(_xlfn.IFS(AND($F$4=45566,D2055="徳島"),VLOOKUP(D2055,最低賃金!$A$2:$G$49,2,FALSE),OR($F$4&lt;&gt;45566,D2055&lt;&gt;"徳島"),VLOOKUP(D2055,最低賃金!$A$2:$G$49,4,FALSE)),"")</f>
        <v/>
      </c>
      <c r="F2055" s="27" t="str">
        <f>IFERROR(VLOOKUP(D2055,最低賃金!$A$3:$G$49,6,FALSE),"")</f>
        <v/>
      </c>
      <c r="G2055" s="51"/>
      <c r="H2055" s="19"/>
      <c r="I2055" s="81"/>
      <c r="J2055" s="27" t="str" cm="1">
        <f t="array" ref="J2055">IFERROR(_xlfn.IFS(COUNTBLANK(G2055:I2055)=3,"",H2055="","H列に金額を入力してください",G2055=3,H2055,I2055="","I列に労働時間を入力してください",G2055=1,ROUND(H2055/(I2055*24),0),G2055=2,ROUND(H2055/(I2055*24),0)),"")</f>
        <v/>
      </c>
      <c r="K2055" s="80" t="str" cm="1">
        <f t="array" ref="K2055">IFERROR(_xlfn.IFS(D2055="","",J2055&lt;E2055,"×（法定外・要件外となる従業員です）",J2055&lt;=F2055,"〇",J2055&gt;F2055,"ー（要件外となる従業員です）"),"")</f>
        <v/>
      </c>
      <c r="L2055" s="25" t="str" cm="1">
        <f t="array" ref="L2055">IFERROR(_xlfn.IFS(COUNTBLANK(C2055:J2055)=8,"",C2055="","←C列に従業員名を姓名（フルネーム）で入力してください。誤変換にお気を付け下さい。",D2055="","←D列に都道府県を入力してください。",G2055="","←G列に1～3の選択肢を入力してください",H2055="","←H列に金額を入力してください",G2055=3,"",I2055="","←I列に所定労働時間を入力してください"),"")</f>
        <v/>
      </c>
    </row>
    <row r="2056" spans="1:12" ht="16.5" customHeight="1" x14ac:dyDescent="0.4">
      <c r="A2056" s="52" t="str">
        <f t="shared" si="31"/>
        <v/>
      </c>
      <c r="B2056" s="51"/>
      <c r="C2056" s="75"/>
      <c r="D2056" s="51"/>
      <c r="E2056" s="27" t="str" cm="1">
        <f t="array" ref="E2056">IFERROR(_xlfn.IFS(AND($F$4=45566,D2056="徳島"),VLOOKUP(D2056,最低賃金!$A$2:$G$49,2,FALSE),OR($F$4&lt;&gt;45566,D2056&lt;&gt;"徳島"),VLOOKUP(D2056,最低賃金!$A$2:$G$49,4,FALSE)),"")</f>
        <v/>
      </c>
      <c r="F2056" s="27" t="str">
        <f>IFERROR(VLOOKUP(D2056,最低賃金!$A$3:$G$49,6,FALSE),"")</f>
        <v/>
      </c>
      <c r="G2056" s="51"/>
      <c r="H2056" s="19"/>
      <c r="I2056" s="81"/>
      <c r="J2056" s="27" t="str" cm="1">
        <f t="array" ref="J2056">IFERROR(_xlfn.IFS(COUNTBLANK(G2056:I2056)=3,"",H2056="","H列に金額を入力してください",G2056=3,H2056,I2056="","I列に労働時間を入力してください",G2056=1,ROUND(H2056/(I2056*24),0),G2056=2,ROUND(H2056/(I2056*24),0)),"")</f>
        <v/>
      </c>
      <c r="K2056" s="80" t="str" cm="1">
        <f t="array" ref="K2056">IFERROR(_xlfn.IFS(D2056="","",J2056&lt;E2056,"×（法定外・要件外となる従業員です）",J2056&lt;=F2056,"〇",J2056&gt;F2056,"ー（要件外となる従業員です）"),"")</f>
        <v/>
      </c>
      <c r="L2056" s="25" t="str" cm="1">
        <f t="array" ref="L2056">IFERROR(_xlfn.IFS(COUNTBLANK(C2056:J2056)=8,"",C2056="","←C列に従業員名を姓名（フルネーム）で入力してください。誤変換にお気を付け下さい。",D2056="","←D列に都道府県を入力してください。",G2056="","←G列に1～3の選択肢を入力してください",H2056="","←H列に金額を入力してください",G2056=3,"",I2056="","←I列に所定労働時間を入力してください"),"")</f>
        <v/>
      </c>
    </row>
    <row r="2057" spans="1:12" ht="16.5" customHeight="1" x14ac:dyDescent="0.4">
      <c r="A2057" s="52" t="str">
        <f t="shared" si="31"/>
        <v/>
      </c>
      <c r="B2057" s="51"/>
      <c r="C2057" s="75"/>
      <c r="D2057" s="51"/>
      <c r="E2057" s="27" t="str" cm="1">
        <f t="array" ref="E2057">IFERROR(_xlfn.IFS(AND($F$4=45566,D2057="徳島"),VLOOKUP(D2057,最低賃金!$A$2:$G$49,2,FALSE),OR($F$4&lt;&gt;45566,D2057&lt;&gt;"徳島"),VLOOKUP(D2057,最低賃金!$A$2:$G$49,4,FALSE)),"")</f>
        <v/>
      </c>
      <c r="F2057" s="27" t="str">
        <f>IFERROR(VLOOKUP(D2057,最低賃金!$A$3:$G$49,6,FALSE),"")</f>
        <v/>
      </c>
      <c r="G2057" s="51"/>
      <c r="H2057" s="19"/>
      <c r="I2057" s="81"/>
      <c r="J2057" s="27" t="str" cm="1">
        <f t="array" ref="J2057">IFERROR(_xlfn.IFS(COUNTBLANK(G2057:I2057)=3,"",H2057="","H列に金額を入力してください",G2057=3,H2057,I2057="","I列に労働時間を入力してください",G2057=1,ROUND(H2057/(I2057*24),0),G2057=2,ROUND(H2057/(I2057*24),0)),"")</f>
        <v/>
      </c>
      <c r="K2057" s="80" t="str" cm="1">
        <f t="array" ref="K2057">IFERROR(_xlfn.IFS(D2057="","",J2057&lt;E2057,"×（法定外・要件外となる従業員です）",J2057&lt;=F2057,"〇",J2057&gt;F2057,"ー（要件外となる従業員です）"),"")</f>
        <v/>
      </c>
      <c r="L2057" s="25" t="str" cm="1">
        <f t="array" ref="L2057">IFERROR(_xlfn.IFS(COUNTBLANK(C2057:J2057)=8,"",C2057="","←C列に従業員名を姓名（フルネーム）で入力してください。誤変換にお気を付け下さい。",D2057="","←D列に都道府県を入力してください。",G2057="","←G列に1～3の選択肢を入力してください",H2057="","←H列に金額を入力してください",G2057=3,"",I2057="","←I列に所定労働時間を入力してください"),"")</f>
        <v/>
      </c>
    </row>
    <row r="2058" spans="1:12" ht="16.5" customHeight="1" x14ac:dyDescent="0.4">
      <c r="A2058" s="52" t="str">
        <f t="shared" si="31"/>
        <v/>
      </c>
      <c r="B2058" s="51"/>
      <c r="C2058" s="75"/>
      <c r="D2058" s="51"/>
      <c r="E2058" s="27" t="str" cm="1">
        <f t="array" ref="E2058">IFERROR(_xlfn.IFS(AND($F$4=45566,D2058="徳島"),VLOOKUP(D2058,最低賃金!$A$2:$G$49,2,FALSE),OR($F$4&lt;&gt;45566,D2058&lt;&gt;"徳島"),VLOOKUP(D2058,最低賃金!$A$2:$G$49,4,FALSE)),"")</f>
        <v/>
      </c>
      <c r="F2058" s="27" t="str">
        <f>IFERROR(VLOOKUP(D2058,最低賃金!$A$3:$G$49,6,FALSE),"")</f>
        <v/>
      </c>
      <c r="G2058" s="51"/>
      <c r="H2058" s="19"/>
      <c r="I2058" s="81"/>
      <c r="J2058" s="27" t="str" cm="1">
        <f t="array" ref="J2058">IFERROR(_xlfn.IFS(COUNTBLANK(G2058:I2058)=3,"",H2058="","H列に金額を入力してください",G2058=3,H2058,I2058="","I列に労働時間を入力してください",G2058=1,ROUND(H2058/(I2058*24),0),G2058=2,ROUND(H2058/(I2058*24),0)),"")</f>
        <v/>
      </c>
      <c r="K2058" s="80" t="str" cm="1">
        <f t="array" ref="K2058">IFERROR(_xlfn.IFS(D2058="","",J2058&lt;E2058,"×（法定外・要件外となる従業員です）",J2058&lt;=F2058,"〇",J2058&gt;F2058,"ー（要件外となる従業員です）"),"")</f>
        <v/>
      </c>
      <c r="L2058" s="25" t="str" cm="1">
        <f t="array" ref="L2058">IFERROR(_xlfn.IFS(COUNTBLANK(C2058:J2058)=8,"",C2058="","←C列に従業員名を姓名（フルネーム）で入力してください。誤変換にお気を付け下さい。",D2058="","←D列に都道府県を入力してください。",G2058="","←G列に1～3の選択肢を入力してください",H2058="","←H列に金額を入力してください",G2058=3,"",I2058="","←I列に所定労働時間を入力してください"),"")</f>
        <v/>
      </c>
    </row>
    <row r="2059" spans="1:12" ht="16.5" customHeight="1" x14ac:dyDescent="0.4">
      <c r="A2059" s="52" t="str">
        <f t="shared" si="31"/>
        <v/>
      </c>
      <c r="B2059" s="51"/>
      <c r="C2059" s="75"/>
      <c r="D2059" s="51"/>
      <c r="E2059" s="27" t="str" cm="1">
        <f t="array" ref="E2059">IFERROR(_xlfn.IFS(AND($F$4=45566,D2059="徳島"),VLOOKUP(D2059,最低賃金!$A$2:$G$49,2,FALSE),OR($F$4&lt;&gt;45566,D2059&lt;&gt;"徳島"),VLOOKUP(D2059,最低賃金!$A$2:$G$49,4,FALSE)),"")</f>
        <v/>
      </c>
      <c r="F2059" s="27" t="str">
        <f>IFERROR(VLOOKUP(D2059,最低賃金!$A$3:$G$49,6,FALSE),"")</f>
        <v/>
      </c>
      <c r="G2059" s="51"/>
      <c r="H2059" s="19"/>
      <c r="I2059" s="81"/>
      <c r="J2059" s="27" t="str" cm="1">
        <f t="array" ref="J2059">IFERROR(_xlfn.IFS(COUNTBLANK(G2059:I2059)=3,"",H2059="","H列に金額を入力してください",G2059=3,H2059,I2059="","I列に労働時間を入力してください",G2059=1,ROUND(H2059/(I2059*24),0),G2059=2,ROUND(H2059/(I2059*24),0)),"")</f>
        <v/>
      </c>
      <c r="K2059" s="80" t="str" cm="1">
        <f t="array" ref="K2059">IFERROR(_xlfn.IFS(D2059="","",J2059&lt;E2059,"×（法定外・要件外となる従業員です）",J2059&lt;=F2059,"〇",J2059&gt;F2059,"ー（要件外となる従業員です）"),"")</f>
        <v/>
      </c>
      <c r="L2059" s="25" t="str" cm="1">
        <f t="array" ref="L2059">IFERROR(_xlfn.IFS(COUNTBLANK(C2059:J2059)=8,"",C2059="","←C列に従業員名を姓名（フルネーム）で入力してください。誤変換にお気を付け下さい。",D2059="","←D列に都道府県を入力してください。",G2059="","←G列に1～3の選択肢を入力してください",H2059="","←H列に金額を入力してください",G2059=3,"",I2059="","←I列に所定労働時間を入力してください"),"")</f>
        <v/>
      </c>
    </row>
    <row r="2060" spans="1:12" ht="16.5" customHeight="1" x14ac:dyDescent="0.4">
      <c r="A2060" s="52" t="str">
        <f t="shared" ref="A2060:A2123" si="32">IF(C2060="","",A2059+1)</f>
        <v/>
      </c>
      <c r="B2060" s="51"/>
      <c r="C2060" s="75"/>
      <c r="D2060" s="51"/>
      <c r="E2060" s="27" t="str" cm="1">
        <f t="array" ref="E2060">IFERROR(_xlfn.IFS(AND($F$4=45566,D2060="徳島"),VLOOKUP(D2060,最低賃金!$A$2:$G$49,2,FALSE),OR($F$4&lt;&gt;45566,D2060&lt;&gt;"徳島"),VLOOKUP(D2060,最低賃金!$A$2:$G$49,4,FALSE)),"")</f>
        <v/>
      </c>
      <c r="F2060" s="27" t="str">
        <f>IFERROR(VLOOKUP(D2060,最低賃金!$A$3:$G$49,6,FALSE),"")</f>
        <v/>
      </c>
      <c r="G2060" s="51"/>
      <c r="H2060" s="19"/>
      <c r="I2060" s="81"/>
      <c r="J2060" s="27" t="str" cm="1">
        <f t="array" ref="J2060">IFERROR(_xlfn.IFS(COUNTBLANK(G2060:I2060)=3,"",H2060="","H列に金額を入力してください",G2060=3,H2060,I2060="","I列に労働時間を入力してください",G2060=1,ROUND(H2060/(I2060*24),0),G2060=2,ROUND(H2060/(I2060*24),0)),"")</f>
        <v/>
      </c>
      <c r="K2060" s="80" t="str" cm="1">
        <f t="array" ref="K2060">IFERROR(_xlfn.IFS(D2060="","",J2060&lt;E2060,"×（法定外・要件外となる従業員です）",J2060&lt;=F2060,"〇",J2060&gt;F2060,"ー（要件外となる従業員です）"),"")</f>
        <v/>
      </c>
      <c r="L2060" s="25" t="str" cm="1">
        <f t="array" ref="L2060">IFERROR(_xlfn.IFS(COUNTBLANK(C2060:J2060)=8,"",C2060="","←C列に従業員名を姓名（フルネーム）で入力してください。誤変換にお気を付け下さい。",D2060="","←D列に都道府県を入力してください。",G2060="","←G列に1～3の選択肢を入力してください",H2060="","←H列に金額を入力してください",G2060=3,"",I2060="","←I列に所定労働時間を入力してください"),"")</f>
        <v/>
      </c>
    </row>
    <row r="2061" spans="1:12" ht="16.5" customHeight="1" x14ac:dyDescent="0.4">
      <c r="A2061" s="52" t="str">
        <f t="shared" si="32"/>
        <v/>
      </c>
      <c r="B2061" s="51"/>
      <c r="C2061" s="75"/>
      <c r="D2061" s="51"/>
      <c r="E2061" s="27" t="str" cm="1">
        <f t="array" ref="E2061">IFERROR(_xlfn.IFS(AND($F$4=45566,D2061="徳島"),VLOOKUP(D2061,最低賃金!$A$2:$G$49,2,FALSE),OR($F$4&lt;&gt;45566,D2061&lt;&gt;"徳島"),VLOOKUP(D2061,最低賃金!$A$2:$G$49,4,FALSE)),"")</f>
        <v/>
      </c>
      <c r="F2061" s="27" t="str">
        <f>IFERROR(VLOOKUP(D2061,最低賃金!$A$3:$G$49,6,FALSE),"")</f>
        <v/>
      </c>
      <c r="G2061" s="51"/>
      <c r="H2061" s="19"/>
      <c r="I2061" s="81"/>
      <c r="J2061" s="27" t="str" cm="1">
        <f t="array" ref="J2061">IFERROR(_xlfn.IFS(COUNTBLANK(G2061:I2061)=3,"",H2061="","H列に金額を入力してください",G2061=3,H2061,I2061="","I列に労働時間を入力してください",G2061=1,ROUND(H2061/(I2061*24),0),G2061=2,ROUND(H2061/(I2061*24),0)),"")</f>
        <v/>
      </c>
      <c r="K2061" s="80" t="str" cm="1">
        <f t="array" ref="K2061">IFERROR(_xlfn.IFS(D2061="","",J2061&lt;E2061,"×（法定外・要件外となる従業員です）",J2061&lt;=F2061,"〇",J2061&gt;F2061,"ー（要件外となる従業員です）"),"")</f>
        <v/>
      </c>
      <c r="L2061" s="25" t="str" cm="1">
        <f t="array" ref="L2061">IFERROR(_xlfn.IFS(COUNTBLANK(C2061:J2061)=8,"",C2061="","←C列に従業員名を姓名（フルネーム）で入力してください。誤変換にお気を付け下さい。",D2061="","←D列に都道府県を入力してください。",G2061="","←G列に1～3の選択肢を入力してください",H2061="","←H列に金額を入力してください",G2061=3,"",I2061="","←I列に所定労働時間を入力してください"),"")</f>
        <v/>
      </c>
    </row>
    <row r="2062" spans="1:12" ht="16.5" customHeight="1" x14ac:dyDescent="0.4">
      <c r="A2062" s="52" t="str">
        <f t="shared" si="32"/>
        <v/>
      </c>
      <c r="B2062" s="51"/>
      <c r="C2062" s="75"/>
      <c r="D2062" s="51"/>
      <c r="E2062" s="27" t="str" cm="1">
        <f t="array" ref="E2062">IFERROR(_xlfn.IFS(AND($F$4=45566,D2062="徳島"),VLOOKUP(D2062,最低賃金!$A$2:$G$49,2,FALSE),OR($F$4&lt;&gt;45566,D2062&lt;&gt;"徳島"),VLOOKUP(D2062,最低賃金!$A$2:$G$49,4,FALSE)),"")</f>
        <v/>
      </c>
      <c r="F2062" s="27" t="str">
        <f>IFERROR(VLOOKUP(D2062,最低賃金!$A$3:$G$49,6,FALSE),"")</f>
        <v/>
      </c>
      <c r="G2062" s="51"/>
      <c r="H2062" s="19"/>
      <c r="I2062" s="81"/>
      <c r="J2062" s="27" t="str" cm="1">
        <f t="array" ref="J2062">IFERROR(_xlfn.IFS(COUNTBLANK(G2062:I2062)=3,"",H2062="","H列に金額を入力してください",G2062=3,H2062,I2062="","I列に労働時間を入力してください",G2062=1,ROUND(H2062/(I2062*24),0),G2062=2,ROUND(H2062/(I2062*24),0)),"")</f>
        <v/>
      </c>
      <c r="K2062" s="80" t="str" cm="1">
        <f t="array" ref="K2062">IFERROR(_xlfn.IFS(D2062="","",J2062&lt;E2062,"×（法定外・要件外となる従業員です）",J2062&lt;=F2062,"〇",J2062&gt;F2062,"ー（要件外となる従業員です）"),"")</f>
        <v/>
      </c>
      <c r="L2062" s="25" t="str" cm="1">
        <f t="array" ref="L2062">IFERROR(_xlfn.IFS(COUNTBLANK(C2062:J2062)=8,"",C2062="","←C列に従業員名を姓名（フルネーム）で入力してください。誤変換にお気を付け下さい。",D2062="","←D列に都道府県を入力してください。",G2062="","←G列に1～3の選択肢を入力してください",H2062="","←H列に金額を入力してください",G2062=3,"",I2062="","←I列に所定労働時間を入力してください"),"")</f>
        <v/>
      </c>
    </row>
    <row r="2063" spans="1:12" ht="16.5" customHeight="1" x14ac:dyDescent="0.4">
      <c r="A2063" s="52" t="str">
        <f t="shared" si="32"/>
        <v/>
      </c>
      <c r="B2063" s="51"/>
      <c r="C2063" s="75"/>
      <c r="D2063" s="51"/>
      <c r="E2063" s="27" t="str" cm="1">
        <f t="array" ref="E2063">IFERROR(_xlfn.IFS(AND($F$4=45566,D2063="徳島"),VLOOKUP(D2063,最低賃金!$A$2:$G$49,2,FALSE),OR($F$4&lt;&gt;45566,D2063&lt;&gt;"徳島"),VLOOKUP(D2063,最低賃金!$A$2:$G$49,4,FALSE)),"")</f>
        <v/>
      </c>
      <c r="F2063" s="27" t="str">
        <f>IFERROR(VLOOKUP(D2063,最低賃金!$A$3:$G$49,6,FALSE),"")</f>
        <v/>
      </c>
      <c r="G2063" s="51"/>
      <c r="H2063" s="19"/>
      <c r="I2063" s="81"/>
      <c r="J2063" s="27" t="str" cm="1">
        <f t="array" ref="J2063">IFERROR(_xlfn.IFS(COUNTBLANK(G2063:I2063)=3,"",H2063="","H列に金額を入力してください",G2063=3,H2063,I2063="","I列に労働時間を入力してください",G2063=1,ROUND(H2063/(I2063*24),0),G2063=2,ROUND(H2063/(I2063*24),0)),"")</f>
        <v/>
      </c>
      <c r="K2063" s="80" t="str" cm="1">
        <f t="array" ref="K2063">IFERROR(_xlfn.IFS(D2063="","",J2063&lt;E2063,"×（法定外・要件外となる従業員です）",J2063&lt;=F2063,"〇",J2063&gt;F2063,"ー（要件外となる従業員です）"),"")</f>
        <v/>
      </c>
      <c r="L2063" s="25" t="str" cm="1">
        <f t="array" ref="L2063">IFERROR(_xlfn.IFS(COUNTBLANK(C2063:J2063)=8,"",C2063="","←C列に従業員名を姓名（フルネーム）で入力してください。誤変換にお気を付け下さい。",D2063="","←D列に都道府県を入力してください。",G2063="","←G列に1～3の選択肢を入力してください",H2063="","←H列に金額を入力してください",G2063=3,"",I2063="","←I列に所定労働時間を入力してください"),"")</f>
        <v/>
      </c>
    </row>
    <row r="2064" spans="1:12" ht="16.5" customHeight="1" x14ac:dyDescent="0.4">
      <c r="A2064" s="52" t="str">
        <f t="shared" si="32"/>
        <v/>
      </c>
      <c r="B2064" s="51"/>
      <c r="C2064" s="75"/>
      <c r="D2064" s="51"/>
      <c r="E2064" s="27" t="str" cm="1">
        <f t="array" ref="E2064">IFERROR(_xlfn.IFS(AND($F$4=45566,D2064="徳島"),VLOOKUP(D2064,最低賃金!$A$2:$G$49,2,FALSE),OR($F$4&lt;&gt;45566,D2064&lt;&gt;"徳島"),VLOOKUP(D2064,最低賃金!$A$2:$G$49,4,FALSE)),"")</f>
        <v/>
      </c>
      <c r="F2064" s="27" t="str">
        <f>IFERROR(VLOOKUP(D2064,最低賃金!$A$3:$G$49,6,FALSE),"")</f>
        <v/>
      </c>
      <c r="G2064" s="51"/>
      <c r="H2064" s="19"/>
      <c r="I2064" s="81"/>
      <c r="J2064" s="27" t="str" cm="1">
        <f t="array" ref="J2064">IFERROR(_xlfn.IFS(COUNTBLANK(G2064:I2064)=3,"",H2064="","H列に金額を入力してください",G2064=3,H2064,I2064="","I列に労働時間を入力してください",G2064=1,ROUND(H2064/(I2064*24),0),G2064=2,ROUND(H2064/(I2064*24),0)),"")</f>
        <v/>
      </c>
      <c r="K2064" s="80" t="str" cm="1">
        <f t="array" ref="K2064">IFERROR(_xlfn.IFS(D2064="","",J2064&lt;E2064,"×（法定外・要件外となる従業員です）",J2064&lt;=F2064,"〇",J2064&gt;F2064,"ー（要件外となる従業員です）"),"")</f>
        <v/>
      </c>
      <c r="L2064" s="25" t="str" cm="1">
        <f t="array" ref="L2064">IFERROR(_xlfn.IFS(COUNTBLANK(C2064:J2064)=8,"",C2064="","←C列に従業員名を姓名（フルネーム）で入力してください。誤変換にお気を付け下さい。",D2064="","←D列に都道府県を入力してください。",G2064="","←G列に1～3の選択肢を入力してください",H2064="","←H列に金額を入力してください",G2064=3,"",I2064="","←I列に所定労働時間を入力してください"),"")</f>
        <v/>
      </c>
    </row>
    <row r="2065" spans="1:12" ht="16.5" customHeight="1" x14ac:dyDescent="0.4">
      <c r="A2065" s="52" t="str">
        <f t="shared" si="32"/>
        <v/>
      </c>
      <c r="B2065" s="51"/>
      <c r="C2065" s="75"/>
      <c r="D2065" s="51"/>
      <c r="E2065" s="27" t="str" cm="1">
        <f t="array" ref="E2065">IFERROR(_xlfn.IFS(AND($F$4=45566,D2065="徳島"),VLOOKUP(D2065,最低賃金!$A$2:$G$49,2,FALSE),OR($F$4&lt;&gt;45566,D2065&lt;&gt;"徳島"),VLOOKUP(D2065,最低賃金!$A$2:$G$49,4,FALSE)),"")</f>
        <v/>
      </c>
      <c r="F2065" s="27" t="str">
        <f>IFERROR(VLOOKUP(D2065,最低賃金!$A$3:$G$49,6,FALSE),"")</f>
        <v/>
      </c>
      <c r="G2065" s="51"/>
      <c r="H2065" s="19"/>
      <c r="I2065" s="81"/>
      <c r="J2065" s="27" t="str" cm="1">
        <f t="array" ref="J2065">IFERROR(_xlfn.IFS(COUNTBLANK(G2065:I2065)=3,"",H2065="","H列に金額を入力してください",G2065=3,H2065,I2065="","I列に労働時間を入力してください",G2065=1,ROUND(H2065/(I2065*24),0),G2065=2,ROUND(H2065/(I2065*24),0)),"")</f>
        <v/>
      </c>
      <c r="K2065" s="80" t="str" cm="1">
        <f t="array" ref="K2065">IFERROR(_xlfn.IFS(D2065="","",J2065&lt;E2065,"×（法定外・要件外となる従業員です）",J2065&lt;=F2065,"〇",J2065&gt;F2065,"ー（要件外となる従業員です）"),"")</f>
        <v/>
      </c>
      <c r="L2065" s="25" t="str" cm="1">
        <f t="array" ref="L2065">IFERROR(_xlfn.IFS(COUNTBLANK(C2065:J2065)=8,"",C2065="","←C列に従業員名を姓名（フルネーム）で入力してください。誤変換にお気を付け下さい。",D2065="","←D列に都道府県を入力してください。",G2065="","←G列に1～3の選択肢を入力してください",H2065="","←H列に金額を入力してください",G2065=3,"",I2065="","←I列に所定労働時間を入力してください"),"")</f>
        <v/>
      </c>
    </row>
    <row r="2066" spans="1:12" ht="16.5" customHeight="1" x14ac:dyDescent="0.4">
      <c r="A2066" s="52" t="str">
        <f t="shared" si="32"/>
        <v/>
      </c>
      <c r="B2066" s="51"/>
      <c r="C2066" s="75"/>
      <c r="D2066" s="51"/>
      <c r="E2066" s="27" t="str" cm="1">
        <f t="array" ref="E2066">IFERROR(_xlfn.IFS(AND($F$4=45566,D2066="徳島"),VLOOKUP(D2066,最低賃金!$A$2:$G$49,2,FALSE),OR($F$4&lt;&gt;45566,D2066&lt;&gt;"徳島"),VLOOKUP(D2066,最低賃金!$A$2:$G$49,4,FALSE)),"")</f>
        <v/>
      </c>
      <c r="F2066" s="27" t="str">
        <f>IFERROR(VLOOKUP(D2066,最低賃金!$A$3:$G$49,6,FALSE),"")</f>
        <v/>
      </c>
      <c r="G2066" s="51"/>
      <c r="H2066" s="19"/>
      <c r="I2066" s="81"/>
      <c r="J2066" s="27" t="str" cm="1">
        <f t="array" ref="J2066">IFERROR(_xlfn.IFS(COUNTBLANK(G2066:I2066)=3,"",H2066="","H列に金額を入力してください",G2066=3,H2066,I2066="","I列に労働時間を入力してください",G2066=1,ROUND(H2066/(I2066*24),0),G2066=2,ROUND(H2066/(I2066*24),0)),"")</f>
        <v/>
      </c>
      <c r="K2066" s="80" t="str" cm="1">
        <f t="array" ref="K2066">IFERROR(_xlfn.IFS(D2066="","",J2066&lt;E2066,"×（法定外・要件外となる従業員です）",J2066&lt;=F2066,"〇",J2066&gt;F2066,"ー（要件外となる従業員です）"),"")</f>
        <v/>
      </c>
      <c r="L2066" s="25" t="str" cm="1">
        <f t="array" ref="L2066">IFERROR(_xlfn.IFS(COUNTBLANK(C2066:J2066)=8,"",C2066="","←C列に従業員名を姓名（フルネーム）で入力してください。誤変換にお気を付け下さい。",D2066="","←D列に都道府県を入力してください。",G2066="","←G列に1～3の選択肢を入力してください",H2066="","←H列に金額を入力してください",G2066=3,"",I2066="","←I列に所定労働時間を入力してください"),"")</f>
        <v/>
      </c>
    </row>
    <row r="2067" spans="1:12" ht="16.5" customHeight="1" x14ac:dyDescent="0.4">
      <c r="A2067" s="52" t="str">
        <f t="shared" si="32"/>
        <v/>
      </c>
      <c r="B2067" s="51"/>
      <c r="C2067" s="75"/>
      <c r="D2067" s="51"/>
      <c r="E2067" s="27" t="str" cm="1">
        <f t="array" ref="E2067">IFERROR(_xlfn.IFS(AND($F$4=45566,D2067="徳島"),VLOOKUP(D2067,最低賃金!$A$2:$G$49,2,FALSE),OR($F$4&lt;&gt;45566,D2067&lt;&gt;"徳島"),VLOOKUP(D2067,最低賃金!$A$2:$G$49,4,FALSE)),"")</f>
        <v/>
      </c>
      <c r="F2067" s="27" t="str">
        <f>IFERROR(VLOOKUP(D2067,最低賃金!$A$3:$G$49,6,FALSE),"")</f>
        <v/>
      </c>
      <c r="G2067" s="51"/>
      <c r="H2067" s="19"/>
      <c r="I2067" s="81"/>
      <c r="J2067" s="27" t="str" cm="1">
        <f t="array" ref="J2067">IFERROR(_xlfn.IFS(COUNTBLANK(G2067:I2067)=3,"",H2067="","H列に金額を入力してください",G2067=3,H2067,I2067="","I列に労働時間を入力してください",G2067=1,ROUND(H2067/(I2067*24),0),G2067=2,ROUND(H2067/(I2067*24),0)),"")</f>
        <v/>
      </c>
      <c r="K2067" s="80" t="str" cm="1">
        <f t="array" ref="K2067">IFERROR(_xlfn.IFS(D2067="","",J2067&lt;E2067,"×（法定外・要件外となる従業員です）",J2067&lt;=F2067,"〇",J2067&gt;F2067,"ー（要件外となる従業員です）"),"")</f>
        <v/>
      </c>
      <c r="L2067" s="25" t="str" cm="1">
        <f t="array" ref="L2067">IFERROR(_xlfn.IFS(COUNTBLANK(C2067:J2067)=8,"",C2067="","←C列に従業員名を姓名（フルネーム）で入力してください。誤変換にお気を付け下さい。",D2067="","←D列に都道府県を入力してください。",G2067="","←G列に1～3の選択肢を入力してください",H2067="","←H列に金額を入力してください",G2067=3,"",I2067="","←I列に所定労働時間を入力してください"),"")</f>
        <v/>
      </c>
    </row>
    <row r="2068" spans="1:12" ht="16.5" customHeight="1" x14ac:dyDescent="0.4">
      <c r="A2068" s="52" t="str">
        <f t="shared" si="32"/>
        <v/>
      </c>
      <c r="B2068" s="51"/>
      <c r="C2068" s="75"/>
      <c r="D2068" s="51"/>
      <c r="E2068" s="27" t="str" cm="1">
        <f t="array" ref="E2068">IFERROR(_xlfn.IFS(AND($F$4=45566,D2068="徳島"),VLOOKUP(D2068,最低賃金!$A$2:$G$49,2,FALSE),OR($F$4&lt;&gt;45566,D2068&lt;&gt;"徳島"),VLOOKUP(D2068,最低賃金!$A$2:$G$49,4,FALSE)),"")</f>
        <v/>
      </c>
      <c r="F2068" s="27" t="str">
        <f>IFERROR(VLOOKUP(D2068,最低賃金!$A$3:$G$49,6,FALSE),"")</f>
        <v/>
      </c>
      <c r="G2068" s="51"/>
      <c r="H2068" s="19"/>
      <c r="I2068" s="81"/>
      <c r="J2068" s="27" t="str" cm="1">
        <f t="array" ref="J2068">IFERROR(_xlfn.IFS(COUNTBLANK(G2068:I2068)=3,"",H2068="","H列に金額を入力してください",G2068=3,H2068,I2068="","I列に労働時間を入力してください",G2068=1,ROUND(H2068/(I2068*24),0),G2068=2,ROUND(H2068/(I2068*24),0)),"")</f>
        <v/>
      </c>
      <c r="K2068" s="80" t="str" cm="1">
        <f t="array" ref="K2068">IFERROR(_xlfn.IFS(D2068="","",J2068&lt;E2068,"×（法定外・要件外となる従業員です）",J2068&lt;=F2068,"〇",J2068&gt;F2068,"ー（要件外となる従業員です）"),"")</f>
        <v/>
      </c>
      <c r="L2068" s="25" t="str" cm="1">
        <f t="array" ref="L2068">IFERROR(_xlfn.IFS(COUNTBLANK(C2068:J2068)=8,"",C2068="","←C列に従業員名を姓名（フルネーム）で入力してください。誤変換にお気を付け下さい。",D2068="","←D列に都道府県を入力してください。",G2068="","←G列に1～3の選択肢を入力してください",H2068="","←H列に金額を入力してください",G2068=3,"",I2068="","←I列に所定労働時間を入力してください"),"")</f>
        <v/>
      </c>
    </row>
    <row r="2069" spans="1:12" ht="16.5" customHeight="1" x14ac:dyDescent="0.4">
      <c r="A2069" s="52" t="str">
        <f t="shared" si="32"/>
        <v/>
      </c>
      <c r="B2069" s="51"/>
      <c r="C2069" s="75"/>
      <c r="D2069" s="51"/>
      <c r="E2069" s="27" t="str" cm="1">
        <f t="array" ref="E2069">IFERROR(_xlfn.IFS(AND($F$4=45566,D2069="徳島"),VLOOKUP(D2069,最低賃金!$A$2:$G$49,2,FALSE),OR($F$4&lt;&gt;45566,D2069&lt;&gt;"徳島"),VLOOKUP(D2069,最低賃金!$A$2:$G$49,4,FALSE)),"")</f>
        <v/>
      </c>
      <c r="F2069" s="27" t="str">
        <f>IFERROR(VLOOKUP(D2069,最低賃金!$A$3:$G$49,6,FALSE),"")</f>
        <v/>
      </c>
      <c r="G2069" s="51"/>
      <c r="H2069" s="19"/>
      <c r="I2069" s="81"/>
      <c r="J2069" s="27" t="str" cm="1">
        <f t="array" ref="J2069">IFERROR(_xlfn.IFS(COUNTBLANK(G2069:I2069)=3,"",H2069="","H列に金額を入力してください",G2069=3,H2069,I2069="","I列に労働時間を入力してください",G2069=1,ROUND(H2069/(I2069*24),0),G2069=2,ROUND(H2069/(I2069*24),0)),"")</f>
        <v/>
      </c>
      <c r="K2069" s="80" t="str" cm="1">
        <f t="array" ref="K2069">IFERROR(_xlfn.IFS(D2069="","",J2069&lt;E2069,"×（法定外・要件外となる従業員です）",J2069&lt;=F2069,"〇",J2069&gt;F2069,"ー（要件外となる従業員です）"),"")</f>
        <v/>
      </c>
      <c r="L2069" s="25" t="str" cm="1">
        <f t="array" ref="L2069">IFERROR(_xlfn.IFS(COUNTBLANK(C2069:J2069)=8,"",C2069="","←C列に従業員名を姓名（フルネーム）で入力してください。誤変換にお気を付け下さい。",D2069="","←D列に都道府県を入力してください。",G2069="","←G列に1～3の選択肢を入力してください",H2069="","←H列に金額を入力してください",G2069=3,"",I2069="","←I列に所定労働時間を入力してください"),"")</f>
        <v/>
      </c>
    </row>
    <row r="2070" spans="1:12" ht="16.5" customHeight="1" x14ac:dyDescent="0.4">
      <c r="A2070" s="52" t="str">
        <f t="shared" si="32"/>
        <v/>
      </c>
      <c r="B2070" s="51"/>
      <c r="C2070" s="75"/>
      <c r="D2070" s="51"/>
      <c r="E2070" s="27" t="str" cm="1">
        <f t="array" ref="E2070">IFERROR(_xlfn.IFS(AND($F$4=45566,D2070="徳島"),VLOOKUP(D2070,最低賃金!$A$2:$G$49,2,FALSE),OR($F$4&lt;&gt;45566,D2070&lt;&gt;"徳島"),VLOOKUP(D2070,最低賃金!$A$2:$G$49,4,FALSE)),"")</f>
        <v/>
      </c>
      <c r="F2070" s="27" t="str">
        <f>IFERROR(VLOOKUP(D2070,最低賃金!$A$3:$G$49,6,FALSE),"")</f>
        <v/>
      </c>
      <c r="G2070" s="51"/>
      <c r="H2070" s="19"/>
      <c r="I2070" s="81"/>
      <c r="J2070" s="27" t="str" cm="1">
        <f t="array" ref="J2070">IFERROR(_xlfn.IFS(COUNTBLANK(G2070:I2070)=3,"",H2070="","H列に金額を入力してください",G2070=3,H2070,I2070="","I列に労働時間を入力してください",G2070=1,ROUND(H2070/(I2070*24),0),G2070=2,ROUND(H2070/(I2070*24),0)),"")</f>
        <v/>
      </c>
      <c r="K2070" s="80" t="str" cm="1">
        <f t="array" ref="K2070">IFERROR(_xlfn.IFS(D2070="","",J2070&lt;E2070,"×（法定外・要件外となる従業員です）",J2070&lt;=F2070,"〇",J2070&gt;F2070,"ー（要件外となる従業員です）"),"")</f>
        <v/>
      </c>
      <c r="L2070" s="25" t="str" cm="1">
        <f t="array" ref="L2070">IFERROR(_xlfn.IFS(COUNTBLANK(C2070:J2070)=8,"",C2070="","←C列に従業員名を姓名（フルネーム）で入力してください。誤変換にお気を付け下さい。",D2070="","←D列に都道府県を入力してください。",G2070="","←G列に1～3の選択肢を入力してください",H2070="","←H列に金額を入力してください",G2070=3,"",I2070="","←I列に所定労働時間を入力してください"),"")</f>
        <v/>
      </c>
    </row>
    <row r="2071" spans="1:12" ht="16.5" customHeight="1" x14ac:dyDescent="0.4">
      <c r="A2071" s="52" t="str">
        <f t="shared" si="32"/>
        <v/>
      </c>
      <c r="B2071" s="51"/>
      <c r="C2071" s="75"/>
      <c r="D2071" s="51"/>
      <c r="E2071" s="27" t="str" cm="1">
        <f t="array" ref="E2071">IFERROR(_xlfn.IFS(AND($F$4=45566,D2071="徳島"),VLOOKUP(D2071,最低賃金!$A$2:$G$49,2,FALSE),OR($F$4&lt;&gt;45566,D2071&lt;&gt;"徳島"),VLOOKUP(D2071,最低賃金!$A$2:$G$49,4,FALSE)),"")</f>
        <v/>
      </c>
      <c r="F2071" s="27" t="str">
        <f>IFERROR(VLOOKUP(D2071,最低賃金!$A$3:$G$49,6,FALSE),"")</f>
        <v/>
      </c>
      <c r="G2071" s="51"/>
      <c r="H2071" s="19"/>
      <c r="I2071" s="81"/>
      <c r="J2071" s="27" t="str" cm="1">
        <f t="array" ref="J2071">IFERROR(_xlfn.IFS(COUNTBLANK(G2071:I2071)=3,"",H2071="","H列に金額を入力してください",G2071=3,H2071,I2071="","I列に労働時間を入力してください",G2071=1,ROUND(H2071/(I2071*24),0),G2071=2,ROUND(H2071/(I2071*24),0)),"")</f>
        <v/>
      </c>
      <c r="K2071" s="80" t="str" cm="1">
        <f t="array" ref="K2071">IFERROR(_xlfn.IFS(D2071="","",J2071&lt;E2071,"×（法定外・要件外となる従業員です）",J2071&lt;=F2071,"〇",J2071&gt;F2071,"ー（要件外となる従業員です）"),"")</f>
        <v/>
      </c>
      <c r="L2071" s="25" t="str" cm="1">
        <f t="array" ref="L2071">IFERROR(_xlfn.IFS(COUNTBLANK(C2071:J2071)=8,"",C2071="","←C列に従業員名を姓名（フルネーム）で入力してください。誤変換にお気を付け下さい。",D2071="","←D列に都道府県を入力してください。",G2071="","←G列に1～3の選択肢を入力してください",H2071="","←H列に金額を入力してください",G2071=3,"",I2071="","←I列に所定労働時間を入力してください"),"")</f>
        <v/>
      </c>
    </row>
    <row r="2072" spans="1:12" ht="16.5" customHeight="1" x14ac:dyDescent="0.4">
      <c r="A2072" s="52" t="str">
        <f t="shared" si="32"/>
        <v/>
      </c>
      <c r="B2072" s="51"/>
      <c r="C2072" s="75"/>
      <c r="D2072" s="51"/>
      <c r="E2072" s="27" t="str" cm="1">
        <f t="array" ref="E2072">IFERROR(_xlfn.IFS(AND($F$4=45566,D2072="徳島"),VLOOKUP(D2072,最低賃金!$A$2:$G$49,2,FALSE),OR($F$4&lt;&gt;45566,D2072&lt;&gt;"徳島"),VLOOKUP(D2072,最低賃金!$A$2:$G$49,4,FALSE)),"")</f>
        <v/>
      </c>
      <c r="F2072" s="27" t="str">
        <f>IFERROR(VLOOKUP(D2072,最低賃金!$A$3:$G$49,6,FALSE),"")</f>
        <v/>
      </c>
      <c r="G2072" s="51"/>
      <c r="H2072" s="19"/>
      <c r="I2072" s="81"/>
      <c r="J2072" s="27" t="str" cm="1">
        <f t="array" ref="J2072">IFERROR(_xlfn.IFS(COUNTBLANK(G2072:I2072)=3,"",H2072="","H列に金額を入力してください",G2072=3,H2072,I2072="","I列に労働時間を入力してください",G2072=1,ROUND(H2072/(I2072*24),0),G2072=2,ROUND(H2072/(I2072*24),0)),"")</f>
        <v/>
      </c>
      <c r="K2072" s="80" t="str" cm="1">
        <f t="array" ref="K2072">IFERROR(_xlfn.IFS(D2072="","",J2072&lt;E2072,"×（法定外・要件外となる従業員です）",J2072&lt;=F2072,"〇",J2072&gt;F2072,"ー（要件外となる従業員です）"),"")</f>
        <v/>
      </c>
      <c r="L2072" s="25" t="str" cm="1">
        <f t="array" ref="L2072">IFERROR(_xlfn.IFS(COUNTBLANK(C2072:J2072)=8,"",C2072="","←C列に従業員名を姓名（フルネーム）で入力してください。誤変換にお気を付け下さい。",D2072="","←D列に都道府県を入力してください。",G2072="","←G列に1～3の選択肢を入力してください",H2072="","←H列に金額を入力してください",G2072=3,"",I2072="","←I列に所定労働時間を入力してください"),"")</f>
        <v/>
      </c>
    </row>
    <row r="2073" spans="1:12" ht="16.5" customHeight="1" x14ac:dyDescent="0.4">
      <c r="A2073" s="52" t="str">
        <f t="shared" si="32"/>
        <v/>
      </c>
      <c r="B2073" s="51"/>
      <c r="C2073" s="75"/>
      <c r="D2073" s="51"/>
      <c r="E2073" s="27" t="str" cm="1">
        <f t="array" ref="E2073">IFERROR(_xlfn.IFS(AND($F$4=45566,D2073="徳島"),VLOOKUP(D2073,最低賃金!$A$2:$G$49,2,FALSE),OR($F$4&lt;&gt;45566,D2073&lt;&gt;"徳島"),VLOOKUP(D2073,最低賃金!$A$2:$G$49,4,FALSE)),"")</f>
        <v/>
      </c>
      <c r="F2073" s="27" t="str">
        <f>IFERROR(VLOOKUP(D2073,最低賃金!$A$3:$G$49,6,FALSE),"")</f>
        <v/>
      </c>
      <c r="G2073" s="51"/>
      <c r="H2073" s="19"/>
      <c r="I2073" s="81"/>
      <c r="J2073" s="27" t="str" cm="1">
        <f t="array" ref="J2073">IFERROR(_xlfn.IFS(COUNTBLANK(G2073:I2073)=3,"",H2073="","H列に金額を入力してください",G2073=3,H2073,I2073="","I列に労働時間を入力してください",G2073=1,ROUND(H2073/(I2073*24),0),G2073=2,ROUND(H2073/(I2073*24),0)),"")</f>
        <v/>
      </c>
      <c r="K2073" s="80" t="str" cm="1">
        <f t="array" ref="K2073">IFERROR(_xlfn.IFS(D2073="","",J2073&lt;E2073,"×（法定外・要件外となる従業員です）",J2073&lt;=F2073,"〇",J2073&gt;F2073,"ー（要件外となる従業員です）"),"")</f>
        <v/>
      </c>
      <c r="L2073" s="25" t="str" cm="1">
        <f t="array" ref="L2073">IFERROR(_xlfn.IFS(COUNTBLANK(C2073:J2073)=8,"",C2073="","←C列に従業員名を姓名（フルネーム）で入力してください。誤変換にお気を付け下さい。",D2073="","←D列に都道府県を入力してください。",G2073="","←G列に1～3の選択肢を入力してください",H2073="","←H列に金額を入力してください",G2073=3,"",I2073="","←I列に所定労働時間を入力してください"),"")</f>
        <v/>
      </c>
    </row>
    <row r="2074" spans="1:12" ht="16.5" customHeight="1" x14ac:dyDescent="0.4">
      <c r="A2074" s="52" t="str">
        <f t="shared" si="32"/>
        <v/>
      </c>
      <c r="B2074" s="51"/>
      <c r="C2074" s="75"/>
      <c r="D2074" s="51"/>
      <c r="E2074" s="27" t="str" cm="1">
        <f t="array" ref="E2074">IFERROR(_xlfn.IFS(AND($F$4=45566,D2074="徳島"),VLOOKUP(D2074,最低賃金!$A$2:$G$49,2,FALSE),OR($F$4&lt;&gt;45566,D2074&lt;&gt;"徳島"),VLOOKUP(D2074,最低賃金!$A$2:$G$49,4,FALSE)),"")</f>
        <v/>
      </c>
      <c r="F2074" s="27" t="str">
        <f>IFERROR(VLOOKUP(D2074,最低賃金!$A$3:$G$49,6,FALSE),"")</f>
        <v/>
      </c>
      <c r="G2074" s="51"/>
      <c r="H2074" s="19"/>
      <c r="I2074" s="81"/>
      <c r="J2074" s="27" t="str" cm="1">
        <f t="array" ref="J2074">IFERROR(_xlfn.IFS(COUNTBLANK(G2074:I2074)=3,"",H2074="","H列に金額を入力してください",G2074=3,H2074,I2074="","I列に労働時間を入力してください",G2074=1,ROUND(H2074/(I2074*24),0),G2074=2,ROUND(H2074/(I2074*24),0)),"")</f>
        <v/>
      </c>
      <c r="K2074" s="80" t="str" cm="1">
        <f t="array" ref="K2074">IFERROR(_xlfn.IFS(D2074="","",J2074&lt;E2074,"×（法定外・要件外となる従業員です）",J2074&lt;=F2074,"〇",J2074&gt;F2074,"ー（要件外となる従業員です）"),"")</f>
        <v/>
      </c>
      <c r="L2074" s="25" t="str" cm="1">
        <f t="array" ref="L2074">IFERROR(_xlfn.IFS(COUNTBLANK(C2074:J2074)=8,"",C2074="","←C列に従業員名を姓名（フルネーム）で入力してください。誤変換にお気を付け下さい。",D2074="","←D列に都道府県を入力してください。",G2074="","←G列に1～3の選択肢を入力してください",H2074="","←H列に金額を入力してください",G2074=3,"",I2074="","←I列に所定労働時間を入力してください"),"")</f>
        <v/>
      </c>
    </row>
    <row r="2075" spans="1:12" ht="16.5" customHeight="1" x14ac:dyDescent="0.4">
      <c r="A2075" s="52" t="str">
        <f t="shared" si="32"/>
        <v/>
      </c>
      <c r="B2075" s="51"/>
      <c r="C2075" s="75"/>
      <c r="D2075" s="51"/>
      <c r="E2075" s="27" t="str" cm="1">
        <f t="array" ref="E2075">IFERROR(_xlfn.IFS(AND($F$4=45566,D2075="徳島"),VLOOKUP(D2075,最低賃金!$A$2:$G$49,2,FALSE),OR($F$4&lt;&gt;45566,D2075&lt;&gt;"徳島"),VLOOKUP(D2075,最低賃金!$A$2:$G$49,4,FALSE)),"")</f>
        <v/>
      </c>
      <c r="F2075" s="27" t="str">
        <f>IFERROR(VLOOKUP(D2075,最低賃金!$A$3:$G$49,6,FALSE),"")</f>
        <v/>
      </c>
      <c r="G2075" s="51"/>
      <c r="H2075" s="19"/>
      <c r="I2075" s="81"/>
      <c r="J2075" s="27" t="str" cm="1">
        <f t="array" ref="J2075">IFERROR(_xlfn.IFS(COUNTBLANK(G2075:I2075)=3,"",H2075="","H列に金額を入力してください",G2075=3,H2075,I2075="","I列に労働時間を入力してください",G2075=1,ROUND(H2075/(I2075*24),0),G2075=2,ROUND(H2075/(I2075*24),0)),"")</f>
        <v/>
      </c>
      <c r="K2075" s="80" t="str" cm="1">
        <f t="array" ref="K2075">IFERROR(_xlfn.IFS(D2075="","",J2075&lt;E2075,"×（法定外・要件外となる従業員です）",J2075&lt;=F2075,"〇",J2075&gt;F2075,"ー（要件外となる従業員です）"),"")</f>
        <v/>
      </c>
      <c r="L2075" s="25" t="str" cm="1">
        <f t="array" ref="L2075">IFERROR(_xlfn.IFS(COUNTBLANK(C2075:J2075)=8,"",C2075="","←C列に従業員名を姓名（フルネーム）で入力してください。誤変換にお気を付け下さい。",D2075="","←D列に都道府県を入力してください。",G2075="","←G列に1～3の選択肢を入力してください",H2075="","←H列に金額を入力してください",G2075=3,"",I2075="","←I列に所定労働時間を入力してください"),"")</f>
        <v/>
      </c>
    </row>
    <row r="2076" spans="1:12" ht="16.5" customHeight="1" x14ac:dyDescent="0.4">
      <c r="A2076" s="52" t="str">
        <f t="shared" si="32"/>
        <v/>
      </c>
      <c r="B2076" s="51"/>
      <c r="C2076" s="75"/>
      <c r="D2076" s="51"/>
      <c r="E2076" s="27" t="str" cm="1">
        <f t="array" ref="E2076">IFERROR(_xlfn.IFS(AND($F$4=45566,D2076="徳島"),VLOOKUP(D2076,最低賃金!$A$2:$G$49,2,FALSE),OR($F$4&lt;&gt;45566,D2076&lt;&gt;"徳島"),VLOOKUP(D2076,最低賃金!$A$2:$G$49,4,FALSE)),"")</f>
        <v/>
      </c>
      <c r="F2076" s="27" t="str">
        <f>IFERROR(VLOOKUP(D2076,最低賃金!$A$3:$G$49,6,FALSE),"")</f>
        <v/>
      </c>
      <c r="G2076" s="51"/>
      <c r="H2076" s="19"/>
      <c r="I2076" s="81"/>
      <c r="J2076" s="27" t="str" cm="1">
        <f t="array" ref="J2076">IFERROR(_xlfn.IFS(COUNTBLANK(G2076:I2076)=3,"",H2076="","H列に金額を入力してください",G2076=3,H2076,I2076="","I列に労働時間を入力してください",G2076=1,ROUND(H2076/(I2076*24),0),G2076=2,ROUND(H2076/(I2076*24),0)),"")</f>
        <v/>
      </c>
      <c r="K2076" s="80" t="str" cm="1">
        <f t="array" ref="K2076">IFERROR(_xlfn.IFS(D2076="","",J2076&lt;E2076,"×（法定外・要件外となる従業員です）",J2076&lt;=F2076,"〇",J2076&gt;F2076,"ー（要件外となる従業員です）"),"")</f>
        <v/>
      </c>
      <c r="L2076" s="25" t="str" cm="1">
        <f t="array" ref="L2076">IFERROR(_xlfn.IFS(COUNTBLANK(C2076:J2076)=8,"",C2076="","←C列に従業員名を姓名（フルネーム）で入力してください。誤変換にお気を付け下さい。",D2076="","←D列に都道府県を入力してください。",G2076="","←G列に1～3の選択肢を入力してください",H2076="","←H列に金額を入力してください",G2076=3,"",I2076="","←I列に所定労働時間を入力してください"),"")</f>
        <v/>
      </c>
    </row>
    <row r="2077" spans="1:12" ht="16.5" customHeight="1" x14ac:dyDescent="0.4">
      <c r="A2077" s="52" t="str">
        <f t="shared" si="32"/>
        <v/>
      </c>
      <c r="B2077" s="51"/>
      <c r="C2077" s="75"/>
      <c r="D2077" s="51"/>
      <c r="E2077" s="27" t="str" cm="1">
        <f t="array" ref="E2077">IFERROR(_xlfn.IFS(AND($F$4=45566,D2077="徳島"),VLOOKUP(D2077,最低賃金!$A$2:$G$49,2,FALSE),OR($F$4&lt;&gt;45566,D2077&lt;&gt;"徳島"),VLOOKUP(D2077,最低賃金!$A$2:$G$49,4,FALSE)),"")</f>
        <v/>
      </c>
      <c r="F2077" s="27" t="str">
        <f>IFERROR(VLOOKUP(D2077,最低賃金!$A$3:$G$49,6,FALSE),"")</f>
        <v/>
      </c>
      <c r="G2077" s="51"/>
      <c r="H2077" s="19"/>
      <c r="I2077" s="81"/>
      <c r="J2077" s="27" t="str" cm="1">
        <f t="array" ref="J2077">IFERROR(_xlfn.IFS(COUNTBLANK(G2077:I2077)=3,"",H2077="","H列に金額を入力してください",G2077=3,H2077,I2077="","I列に労働時間を入力してください",G2077=1,ROUND(H2077/(I2077*24),0),G2077=2,ROUND(H2077/(I2077*24),0)),"")</f>
        <v/>
      </c>
      <c r="K2077" s="80" t="str" cm="1">
        <f t="array" ref="K2077">IFERROR(_xlfn.IFS(D2077="","",J2077&lt;E2077,"×（法定外・要件外となる従業員です）",J2077&lt;=F2077,"〇",J2077&gt;F2077,"ー（要件外となる従業員です）"),"")</f>
        <v/>
      </c>
      <c r="L2077" s="25" t="str" cm="1">
        <f t="array" ref="L2077">IFERROR(_xlfn.IFS(COUNTBLANK(C2077:J2077)=8,"",C2077="","←C列に従業員名を姓名（フルネーム）で入力してください。誤変換にお気を付け下さい。",D2077="","←D列に都道府県を入力してください。",G2077="","←G列に1～3の選択肢を入力してください",H2077="","←H列に金額を入力してください",G2077=3,"",I2077="","←I列に所定労働時間を入力してください"),"")</f>
        <v/>
      </c>
    </row>
    <row r="2078" spans="1:12" ht="16.5" customHeight="1" x14ac:dyDescent="0.4">
      <c r="A2078" s="52" t="str">
        <f t="shared" si="32"/>
        <v/>
      </c>
      <c r="B2078" s="51"/>
      <c r="C2078" s="75"/>
      <c r="D2078" s="51"/>
      <c r="E2078" s="27" t="str" cm="1">
        <f t="array" ref="E2078">IFERROR(_xlfn.IFS(AND($F$4=45566,D2078="徳島"),VLOOKUP(D2078,最低賃金!$A$2:$G$49,2,FALSE),OR($F$4&lt;&gt;45566,D2078&lt;&gt;"徳島"),VLOOKUP(D2078,最低賃金!$A$2:$G$49,4,FALSE)),"")</f>
        <v/>
      </c>
      <c r="F2078" s="27" t="str">
        <f>IFERROR(VLOOKUP(D2078,最低賃金!$A$3:$G$49,6,FALSE),"")</f>
        <v/>
      </c>
      <c r="G2078" s="51"/>
      <c r="H2078" s="19"/>
      <c r="I2078" s="81"/>
      <c r="J2078" s="27" t="str" cm="1">
        <f t="array" ref="J2078">IFERROR(_xlfn.IFS(COUNTBLANK(G2078:I2078)=3,"",H2078="","H列に金額を入力してください",G2078=3,H2078,I2078="","I列に労働時間を入力してください",G2078=1,ROUND(H2078/(I2078*24),0),G2078=2,ROUND(H2078/(I2078*24),0)),"")</f>
        <v/>
      </c>
      <c r="K2078" s="80" t="str" cm="1">
        <f t="array" ref="K2078">IFERROR(_xlfn.IFS(D2078="","",J2078&lt;E2078,"×（法定外・要件外となる従業員です）",J2078&lt;=F2078,"〇",J2078&gt;F2078,"ー（要件外となる従業員です）"),"")</f>
        <v/>
      </c>
      <c r="L2078" s="25" t="str" cm="1">
        <f t="array" ref="L2078">IFERROR(_xlfn.IFS(COUNTBLANK(C2078:J2078)=8,"",C2078="","←C列に従業員名を姓名（フルネーム）で入力してください。誤変換にお気を付け下さい。",D2078="","←D列に都道府県を入力してください。",G2078="","←G列に1～3の選択肢を入力してください",H2078="","←H列に金額を入力してください",G2078=3,"",I2078="","←I列に所定労働時間を入力してください"),"")</f>
        <v/>
      </c>
    </row>
    <row r="2079" spans="1:12" ht="16.5" customHeight="1" x14ac:dyDescent="0.4">
      <c r="A2079" s="52" t="str">
        <f t="shared" si="32"/>
        <v/>
      </c>
      <c r="B2079" s="51"/>
      <c r="C2079" s="75"/>
      <c r="D2079" s="51"/>
      <c r="E2079" s="27" t="str" cm="1">
        <f t="array" ref="E2079">IFERROR(_xlfn.IFS(AND($F$4=45566,D2079="徳島"),VLOOKUP(D2079,最低賃金!$A$2:$G$49,2,FALSE),OR($F$4&lt;&gt;45566,D2079&lt;&gt;"徳島"),VLOOKUP(D2079,最低賃金!$A$2:$G$49,4,FALSE)),"")</f>
        <v/>
      </c>
      <c r="F2079" s="27" t="str">
        <f>IFERROR(VLOOKUP(D2079,最低賃金!$A$3:$G$49,6,FALSE),"")</f>
        <v/>
      </c>
      <c r="G2079" s="51"/>
      <c r="H2079" s="19"/>
      <c r="I2079" s="81"/>
      <c r="J2079" s="27" t="str" cm="1">
        <f t="array" ref="J2079">IFERROR(_xlfn.IFS(COUNTBLANK(G2079:I2079)=3,"",H2079="","H列に金額を入力してください",G2079=3,H2079,I2079="","I列に労働時間を入力してください",G2079=1,ROUND(H2079/(I2079*24),0),G2079=2,ROUND(H2079/(I2079*24),0)),"")</f>
        <v/>
      </c>
      <c r="K2079" s="80" t="str" cm="1">
        <f t="array" ref="K2079">IFERROR(_xlfn.IFS(D2079="","",J2079&lt;E2079,"×（法定外・要件外となる従業員です）",J2079&lt;=F2079,"〇",J2079&gt;F2079,"ー（要件外となる従業員です）"),"")</f>
        <v/>
      </c>
      <c r="L2079" s="25" t="str" cm="1">
        <f t="array" ref="L2079">IFERROR(_xlfn.IFS(COUNTBLANK(C2079:J2079)=8,"",C2079="","←C列に従業員名を姓名（フルネーム）で入力してください。誤変換にお気を付け下さい。",D2079="","←D列に都道府県を入力してください。",G2079="","←G列に1～3の選択肢を入力してください",H2079="","←H列に金額を入力してください",G2079=3,"",I2079="","←I列に所定労働時間を入力してください"),"")</f>
        <v/>
      </c>
    </row>
    <row r="2080" spans="1:12" ht="16.5" customHeight="1" x14ac:dyDescent="0.4">
      <c r="A2080" s="52" t="str">
        <f t="shared" si="32"/>
        <v/>
      </c>
      <c r="B2080" s="51"/>
      <c r="C2080" s="75"/>
      <c r="D2080" s="51"/>
      <c r="E2080" s="27" t="str" cm="1">
        <f t="array" ref="E2080">IFERROR(_xlfn.IFS(AND($F$4=45566,D2080="徳島"),VLOOKUP(D2080,最低賃金!$A$2:$G$49,2,FALSE),OR($F$4&lt;&gt;45566,D2080&lt;&gt;"徳島"),VLOOKUP(D2080,最低賃金!$A$2:$G$49,4,FALSE)),"")</f>
        <v/>
      </c>
      <c r="F2080" s="27" t="str">
        <f>IFERROR(VLOOKUP(D2080,最低賃金!$A$3:$G$49,6,FALSE),"")</f>
        <v/>
      </c>
      <c r="G2080" s="51"/>
      <c r="H2080" s="19"/>
      <c r="I2080" s="81"/>
      <c r="J2080" s="27" t="str" cm="1">
        <f t="array" ref="J2080">IFERROR(_xlfn.IFS(COUNTBLANK(G2080:I2080)=3,"",H2080="","H列に金額を入力してください",G2080=3,H2080,I2080="","I列に労働時間を入力してください",G2080=1,ROUND(H2080/(I2080*24),0),G2080=2,ROUND(H2080/(I2080*24),0)),"")</f>
        <v/>
      </c>
      <c r="K2080" s="80" t="str" cm="1">
        <f t="array" ref="K2080">IFERROR(_xlfn.IFS(D2080="","",J2080&lt;E2080,"×（法定外・要件外となる従業員です）",J2080&lt;=F2080,"〇",J2080&gt;F2080,"ー（要件外となる従業員です）"),"")</f>
        <v/>
      </c>
      <c r="L2080" s="25" t="str" cm="1">
        <f t="array" ref="L2080">IFERROR(_xlfn.IFS(COUNTBLANK(C2080:J2080)=8,"",C2080="","←C列に従業員名を姓名（フルネーム）で入力してください。誤変換にお気を付け下さい。",D2080="","←D列に都道府県を入力してください。",G2080="","←G列に1～3の選択肢を入力してください",H2080="","←H列に金額を入力してください",G2080=3,"",I2080="","←I列に所定労働時間を入力してください"),"")</f>
        <v/>
      </c>
    </row>
    <row r="2081" spans="1:12" ht="16.5" customHeight="1" x14ac:dyDescent="0.4">
      <c r="A2081" s="52" t="str">
        <f t="shared" si="32"/>
        <v/>
      </c>
      <c r="B2081" s="51"/>
      <c r="C2081" s="75"/>
      <c r="D2081" s="51"/>
      <c r="E2081" s="27" t="str" cm="1">
        <f t="array" ref="E2081">IFERROR(_xlfn.IFS(AND($F$4=45566,D2081="徳島"),VLOOKUP(D2081,最低賃金!$A$2:$G$49,2,FALSE),OR($F$4&lt;&gt;45566,D2081&lt;&gt;"徳島"),VLOOKUP(D2081,最低賃金!$A$2:$G$49,4,FALSE)),"")</f>
        <v/>
      </c>
      <c r="F2081" s="27" t="str">
        <f>IFERROR(VLOOKUP(D2081,最低賃金!$A$3:$G$49,6,FALSE),"")</f>
        <v/>
      </c>
      <c r="G2081" s="51"/>
      <c r="H2081" s="19"/>
      <c r="I2081" s="81"/>
      <c r="J2081" s="27" t="str" cm="1">
        <f t="array" ref="J2081">IFERROR(_xlfn.IFS(COUNTBLANK(G2081:I2081)=3,"",H2081="","H列に金額を入力してください",G2081=3,H2081,I2081="","I列に労働時間を入力してください",G2081=1,ROUND(H2081/(I2081*24),0),G2081=2,ROUND(H2081/(I2081*24),0)),"")</f>
        <v/>
      </c>
      <c r="K2081" s="80" t="str" cm="1">
        <f t="array" ref="K2081">IFERROR(_xlfn.IFS(D2081="","",J2081&lt;E2081,"×（法定外・要件外となる従業員です）",J2081&lt;=F2081,"〇",J2081&gt;F2081,"ー（要件外となる従業員です）"),"")</f>
        <v/>
      </c>
      <c r="L2081" s="25" t="str" cm="1">
        <f t="array" ref="L2081">IFERROR(_xlfn.IFS(COUNTBLANK(C2081:J2081)=8,"",C2081="","←C列に従業員名を姓名（フルネーム）で入力してください。誤変換にお気を付け下さい。",D2081="","←D列に都道府県を入力してください。",G2081="","←G列に1～3の選択肢を入力してください",H2081="","←H列に金額を入力してください",G2081=3,"",I2081="","←I列に所定労働時間を入力してください"),"")</f>
        <v/>
      </c>
    </row>
    <row r="2082" spans="1:12" ht="16.5" customHeight="1" x14ac:dyDescent="0.4">
      <c r="A2082" s="52" t="str">
        <f t="shared" si="32"/>
        <v/>
      </c>
      <c r="B2082" s="51"/>
      <c r="C2082" s="75"/>
      <c r="D2082" s="51"/>
      <c r="E2082" s="27" t="str" cm="1">
        <f t="array" ref="E2082">IFERROR(_xlfn.IFS(AND($F$4=45566,D2082="徳島"),VLOOKUP(D2082,最低賃金!$A$2:$G$49,2,FALSE),OR($F$4&lt;&gt;45566,D2082&lt;&gt;"徳島"),VLOOKUP(D2082,最低賃金!$A$2:$G$49,4,FALSE)),"")</f>
        <v/>
      </c>
      <c r="F2082" s="27" t="str">
        <f>IFERROR(VLOOKUP(D2082,最低賃金!$A$3:$G$49,6,FALSE),"")</f>
        <v/>
      </c>
      <c r="G2082" s="51"/>
      <c r="H2082" s="19"/>
      <c r="I2082" s="81"/>
      <c r="J2082" s="27" t="str" cm="1">
        <f t="array" ref="J2082">IFERROR(_xlfn.IFS(COUNTBLANK(G2082:I2082)=3,"",H2082="","H列に金額を入力してください",G2082=3,H2082,I2082="","I列に労働時間を入力してください",G2082=1,ROUND(H2082/(I2082*24),0),G2082=2,ROUND(H2082/(I2082*24),0)),"")</f>
        <v/>
      </c>
      <c r="K2082" s="80" t="str" cm="1">
        <f t="array" ref="K2082">IFERROR(_xlfn.IFS(D2082="","",J2082&lt;E2082,"×（法定外・要件外となる従業員です）",J2082&lt;=F2082,"〇",J2082&gt;F2082,"ー（要件外となる従業員です）"),"")</f>
        <v/>
      </c>
      <c r="L2082" s="25" t="str" cm="1">
        <f t="array" ref="L2082">IFERROR(_xlfn.IFS(COUNTBLANK(C2082:J2082)=8,"",C2082="","←C列に従業員名を姓名（フルネーム）で入力してください。誤変換にお気を付け下さい。",D2082="","←D列に都道府県を入力してください。",G2082="","←G列に1～3の選択肢を入力してください",H2082="","←H列に金額を入力してください",G2082=3,"",I2082="","←I列に所定労働時間を入力してください"),"")</f>
        <v/>
      </c>
    </row>
    <row r="2083" spans="1:12" ht="16.5" customHeight="1" x14ac:dyDescent="0.4">
      <c r="A2083" s="52" t="str">
        <f t="shared" si="32"/>
        <v/>
      </c>
      <c r="B2083" s="51"/>
      <c r="C2083" s="75"/>
      <c r="D2083" s="51"/>
      <c r="E2083" s="27" t="str" cm="1">
        <f t="array" ref="E2083">IFERROR(_xlfn.IFS(AND($F$4=45566,D2083="徳島"),VLOOKUP(D2083,最低賃金!$A$2:$G$49,2,FALSE),OR($F$4&lt;&gt;45566,D2083&lt;&gt;"徳島"),VLOOKUP(D2083,最低賃金!$A$2:$G$49,4,FALSE)),"")</f>
        <v/>
      </c>
      <c r="F2083" s="27" t="str">
        <f>IFERROR(VLOOKUP(D2083,最低賃金!$A$3:$G$49,6,FALSE),"")</f>
        <v/>
      </c>
      <c r="G2083" s="51"/>
      <c r="H2083" s="19"/>
      <c r="I2083" s="81"/>
      <c r="J2083" s="27" t="str" cm="1">
        <f t="array" ref="J2083">IFERROR(_xlfn.IFS(COUNTBLANK(G2083:I2083)=3,"",H2083="","H列に金額を入力してください",G2083=3,H2083,I2083="","I列に労働時間を入力してください",G2083=1,ROUND(H2083/(I2083*24),0),G2083=2,ROUND(H2083/(I2083*24),0)),"")</f>
        <v/>
      </c>
      <c r="K2083" s="80" t="str" cm="1">
        <f t="array" ref="K2083">IFERROR(_xlfn.IFS(D2083="","",J2083&lt;E2083,"×（法定外・要件外となる従業員です）",J2083&lt;=F2083,"〇",J2083&gt;F2083,"ー（要件外となる従業員です）"),"")</f>
        <v/>
      </c>
      <c r="L2083" s="25" t="str" cm="1">
        <f t="array" ref="L2083">IFERROR(_xlfn.IFS(COUNTBLANK(C2083:J2083)=8,"",C2083="","←C列に従業員名を姓名（フルネーム）で入力してください。誤変換にお気を付け下さい。",D2083="","←D列に都道府県を入力してください。",G2083="","←G列に1～3の選択肢を入力してください",H2083="","←H列に金額を入力してください",G2083=3,"",I2083="","←I列に所定労働時間を入力してください"),"")</f>
        <v/>
      </c>
    </row>
    <row r="2084" spans="1:12" ht="16.5" customHeight="1" x14ac:dyDescent="0.4">
      <c r="A2084" s="52" t="str">
        <f t="shared" si="32"/>
        <v/>
      </c>
      <c r="B2084" s="51"/>
      <c r="C2084" s="75"/>
      <c r="D2084" s="51"/>
      <c r="E2084" s="27" t="str" cm="1">
        <f t="array" ref="E2084">IFERROR(_xlfn.IFS(AND($F$4=45566,D2084="徳島"),VLOOKUP(D2084,最低賃金!$A$2:$G$49,2,FALSE),OR($F$4&lt;&gt;45566,D2084&lt;&gt;"徳島"),VLOOKUP(D2084,最低賃金!$A$2:$G$49,4,FALSE)),"")</f>
        <v/>
      </c>
      <c r="F2084" s="27" t="str">
        <f>IFERROR(VLOOKUP(D2084,最低賃金!$A$3:$G$49,6,FALSE),"")</f>
        <v/>
      </c>
      <c r="G2084" s="51"/>
      <c r="H2084" s="19"/>
      <c r="I2084" s="81"/>
      <c r="J2084" s="27" t="str" cm="1">
        <f t="array" ref="J2084">IFERROR(_xlfn.IFS(COUNTBLANK(G2084:I2084)=3,"",H2084="","H列に金額を入力してください",G2084=3,H2084,I2084="","I列に労働時間を入力してください",G2084=1,ROUND(H2084/(I2084*24),0),G2084=2,ROUND(H2084/(I2084*24),0)),"")</f>
        <v/>
      </c>
      <c r="K2084" s="80" t="str" cm="1">
        <f t="array" ref="K2084">IFERROR(_xlfn.IFS(D2084="","",J2084&lt;E2084,"×（法定外・要件外となる従業員です）",J2084&lt;=F2084,"〇",J2084&gt;F2084,"ー（要件外となる従業員です）"),"")</f>
        <v/>
      </c>
      <c r="L2084" s="25" t="str" cm="1">
        <f t="array" ref="L2084">IFERROR(_xlfn.IFS(COUNTBLANK(C2084:J2084)=8,"",C2084="","←C列に従業員名を姓名（フルネーム）で入力してください。誤変換にお気を付け下さい。",D2084="","←D列に都道府県を入力してください。",G2084="","←G列に1～3の選択肢を入力してください",H2084="","←H列に金額を入力してください",G2084=3,"",I2084="","←I列に所定労働時間を入力してください"),"")</f>
        <v/>
      </c>
    </row>
    <row r="2085" spans="1:12" ht="16.5" customHeight="1" x14ac:dyDescent="0.4">
      <c r="A2085" s="52" t="str">
        <f t="shared" si="32"/>
        <v/>
      </c>
      <c r="B2085" s="51"/>
      <c r="C2085" s="75"/>
      <c r="D2085" s="51"/>
      <c r="E2085" s="27" t="str" cm="1">
        <f t="array" ref="E2085">IFERROR(_xlfn.IFS(AND($F$4=45566,D2085="徳島"),VLOOKUP(D2085,最低賃金!$A$2:$G$49,2,FALSE),OR($F$4&lt;&gt;45566,D2085&lt;&gt;"徳島"),VLOOKUP(D2085,最低賃金!$A$2:$G$49,4,FALSE)),"")</f>
        <v/>
      </c>
      <c r="F2085" s="27" t="str">
        <f>IFERROR(VLOOKUP(D2085,最低賃金!$A$3:$G$49,6,FALSE),"")</f>
        <v/>
      </c>
      <c r="G2085" s="51"/>
      <c r="H2085" s="19"/>
      <c r="I2085" s="81"/>
      <c r="J2085" s="27" t="str" cm="1">
        <f t="array" ref="J2085">IFERROR(_xlfn.IFS(COUNTBLANK(G2085:I2085)=3,"",H2085="","H列に金額を入力してください",G2085=3,H2085,I2085="","I列に労働時間を入力してください",G2085=1,ROUND(H2085/(I2085*24),0),G2085=2,ROUND(H2085/(I2085*24),0)),"")</f>
        <v/>
      </c>
      <c r="K2085" s="80" t="str" cm="1">
        <f t="array" ref="K2085">IFERROR(_xlfn.IFS(D2085="","",J2085&lt;E2085,"×（法定外・要件外となる従業員です）",J2085&lt;=F2085,"〇",J2085&gt;F2085,"ー（要件外となる従業員です）"),"")</f>
        <v/>
      </c>
      <c r="L2085" s="25" t="str" cm="1">
        <f t="array" ref="L2085">IFERROR(_xlfn.IFS(COUNTBLANK(C2085:J2085)=8,"",C2085="","←C列に従業員名を姓名（フルネーム）で入力してください。誤変換にお気を付け下さい。",D2085="","←D列に都道府県を入力してください。",G2085="","←G列に1～3の選択肢を入力してください",H2085="","←H列に金額を入力してください",G2085=3,"",I2085="","←I列に所定労働時間を入力してください"),"")</f>
        <v/>
      </c>
    </row>
    <row r="2086" spans="1:12" ht="16.5" customHeight="1" x14ac:dyDescent="0.4">
      <c r="A2086" s="52" t="str">
        <f t="shared" si="32"/>
        <v/>
      </c>
      <c r="B2086" s="51"/>
      <c r="C2086" s="75"/>
      <c r="D2086" s="51"/>
      <c r="E2086" s="27" t="str" cm="1">
        <f t="array" ref="E2086">IFERROR(_xlfn.IFS(AND($F$4=45566,D2086="徳島"),VLOOKUP(D2086,最低賃金!$A$2:$G$49,2,FALSE),OR($F$4&lt;&gt;45566,D2086&lt;&gt;"徳島"),VLOOKUP(D2086,最低賃金!$A$2:$G$49,4,FALSE)),"")</f>
        <v/>
      </c>
      <c r="F2086" s="27" t="str">
        <f>IFERROR(VLOOKUP(D2086,最低賃金!$A$3:$G$49,6,FALSE),"")</f>
        <v/>
      </c>
      <c r="G2086" s="51"/>
      <c r="H2086" s="19"/>
      <c r="I2086" s="81"/>
      <c r="J2086" s="27" t="str" cm="1">
        <f t="array" ref="J2086">IFERROR(_xlfn.IFS(COUNTBLANK(G2086:I2086)=3,"",H2086="","H列に金額を入力してください",G2086=3,H2086,I2086="","I列に労働時間を入力してください",G2086=1,ROUND(H2086/(I2086*24),0),G2086=2,ROUND(H2086/(I2086*24),0)),"")</f>
        <v/>
      </c>
      <c r="K2086" s="80" t="str" cm="1">
        <f t="array" ref="K2086">IFERROR(_xlfn.IFS(D2086="","",J2086&lt;E2086,"×（法定外・要件外となる従業員です）",J2086&lt;=F2086,"〇",J2086&gt;F2086,"ー（要件外となる従業員です）"),"")</f>
        <v/>
      </c>
      <c r="L2086" s="25" t="str" cm="1">
        <f t="array" ref="L2086">IFERROR(_xlfn.IFS(COUNTBLANK(C2086:J2086)=8,"",C2086="","←C列に従業員名を姓名（フルネーム）で入力してください。誤変換にお気を付け下さい。",D2086="","←D列に都道府県を入力してください。",G2086="","←G列に1～3の選択肢を入力してください",H2086="","←H列に金額を入力してください",G2086=3,"",I2086="","←I列に所定労働時間を入力してください"),"")</f>
        <v/>
      </c>
    </row>
    <row r="2087" spans="1:12" ht="16.5" customHeight="1" x14ac:dyDescent="0.4">
      <c r="A2087" s="52" t="str">
        <f t="shared" si="32"/>
        <v/>
      </c>
      <c r="B2087" s="51"/>
      <c r="C2087" s="75"/>
      <c r="D2087" s="51"/>
      <c r="E2087" s="27" t="str" cm="1">
        <f t="array" ref="E2087">IFERROR(_xlfn.IFS(AND($F$4=45566,D2087="徳島"),VLOOKUP(D2087,最低賃金!$A$2:$G$49,2,FALSE),OR($F$4&lt;&gt;45566,D2087&lt;&gt;"徳島"),VLOOKUP(D2087,最低賃金!$A$2:$G$49,4,FALSE)),"")</f>
        <v/>
      </c>
      <c r="F2087" s="27" t="str">
        <f>IFERROR(VLOOKUP(D2087,最低賃金!$A$3:$G$49,6,FALSE),"")</f>
        <v/>
      </c>
      <c r="G2087" s="51"/>
      <c r="H2087" s="19"/>
      <c r="I2087" s="81"/>
      <c r="J2087" s="27" t="str" cm="1">
        <f t="array" ref="J2087">IFERROR(_xlfn.IFS(COUNTBLANK(G2087:I2087)=3,"",H2087="","H列に金額を入力してください",G2087=3,H2087,I2087="","I列に労働時間を入力してください",G2087=1,ROUND(H2087/(I2087*24),0),G2087=2,ROUND(H2087/(I2087*24),0)),"")</f>
        <v/>
      </c>
      <c r="K2087" s="80" t="str" cm="1">
        <f t="array" ref="K2087">IFERROR(_xlfn.IFS(D2087="","",J2087&lt;E2087,"×（法定外・要件外となる従業員です）",J2087&lt;=F2087,"〇",J2087&gt;F2087,"ー（要件外となる従業員です）"),"")</f>
        <v/>
      </c>
      <c r="L2087" s="25" t="str" cm="1">
        <f t="array" ref="L2087">IFERROR(_xlfn.IFS(COUNTBLANK(C2087:J2087)=8,"",C2087="","←C列に従業員名を姓名（フルネーム）で入力してください。誤変換にお気を付け下さい。",D2087="","←D列に都道府県を入力してください。",G2087="","←G列に1～3の選択肢を入力してください",H2087="","←H列に金額を入力してください",G2087=3,"",I2087="","←I列に所定労働時間を入力してください"),"")</f>
        <v/>
      </c>
    </row>
    <row r="2088" spans="1:12" ht="16.5" customHeight="1" x14ac:dyDescent="0.4">
      <c r="A2088" s="52" t="str">
        <f t="shared" si="32"/>
        <v/>
      </c>
      <c r="B2088" s="51"/>
      <c r="C2088" s="75"/>
      <c r="D2088" s="51"/>
      <c r="E2088" s="27" t="str" cm="1">
        <f t="array" ref="E2088">IFERROR(_xlfn.IFS(AND($F$4=45566,D2088="徳島"),VLOOKUP(D2088,最低賃金!$A$2:$G$49,2,FALSE),OR($F$4&lt;&gt;45566,D2088&lt;&gt;"徳島"),VLOOKUP(D2088,最低賃金!$A$2:$G$49,4,FALSE)),"")</f>
        <v/>
      </c>
      <c r="F2088" s="27" t="str">
        <f>IFERROR(VLOOKUP(D2088,最低賃金!$A$3:$G$49,6,FALSE),"")</f>
        <v/>
      </c>
      <c r="G2088" s="51"/>
      <c r="H2088" s="19"/>
      <c r="I2088" s="81"/>
      <c r="J2088" s="27" t="str" cm="1">
        <f t="array" ref="J2088">IFERROR(_xlfn.IFS(COUNTBLANK(G2088:I2088)=3,"",H2088="","H列に金額を入力してください",G2088=3,H2088,I2088="","I列に労働時間を入力してください",G2088=1,ROUND(H2088/(I2088*24),0),G2088=2,ROUND(H2088/(I2088*24),0)),"")</f>
        <v/>
      </c>
      <c r="K2088" s="80" t="str" cm="1">
        <f t="array" ref="K2088">IFERROR(_xlfn.IFS(D2088="","",J2088&lt;E2088,"×（法定外・要件外となる従業員です）",J2088&lt;=F2088,"〇",J2088&gt;F2088,"ー（要件外となる従業員です）"),"")</f>
        <v/>
      </c>
      <c r="L2088" s="25" t="str" cm="1">
        <f t="array" ref="L2088">IFERROR(_xlfn.IFS(COUNTBLANK(C2088:J2088)=8,"",C2088="","←C列に従業員名を姓名（フルネーム）で入力してください。誤変換にお気を付け下さい。",D2088="","←D列に都道府県を入力してください。",G2088="","←G列に1～3の選択肢を入力してください",H2088="","←H列に金額を入力してください",G2088=3,"",I2088="","←I列に所定労働時間を入力してください"),"")</f>
        <v/>
      </c>
    </row>
    <row r="2089" spans="1:12" ht="16.5" customHeight="1" x14ac:dyDescent="0.4">
      <c r="A2089" s="52" t="str">
        <f t="shared" si="32"/>
        <v/>
      </c>
      <c r="B2089" s="51"/>
      <c r="C2089" s="75"/>
      <c r="D2089" s="51"/>
      <c r="E2089" s="27" t="str" cm="1">
        <f t="array" ref="E2089">IFERROR(_xlfn.IFS(AND($F$4=45566,D2089="徳島"),VLOOKUP(D2089,最低賃金!$A$2:$G$49,2,FALSE),OR($F$4&lt;&gt;45566,D2089&lt;&gt;"徳島"),VLOOKUP(D2089,最低賃金!$A$2:$G$49,4,FALSE)),"")</f>
        <v/>
      </c>
      <c r="F2089" s="27" t="str">
        <f>IFERROR(VLOOKUP(D2089,最低賃金!$A$3:$G$49,6,FALSE),"")</f>
        <v/>
      </c>
      <c r="G2089" s="51"/>
      <c r="H2089" s="19"/>
      <c r="I2089" s="81"/>
      <c r="J2089" s="27" t="str" cm="1">
        <f t="array" ref="J2089">IFERROR(_xlfn.IFS(COUNTBLANK(G2089:I2089)=3,"",H2089="","H列に金額を入力してください",G2089=3,H2089,I2089="","I列に労働時間を入力してください",G2089=1,ROUND(H2089/(I2089*24),0),G2089=2,ROUND(H2089/(I2089*24),0)),"")</f>
        <v/>
      </c>
      <c r="K2089" s="80" t="str" cm="1">
        <f t="array" ref="K2089">IFERROR(_xlfn.IFS(D2089="","",J2089&lt;E2089,"×（法定外・要件外となる従業員です）",J2089&lt;=F2089,"〇",J2089&gt;F2089,"ー（要件外となる従業員です）"),"")</f>
        <v/>
      </c>
      <c r="L2089" s="25" t="str" cm="1">
        <f t="array" ref="L2089">IFERROR(_xlfn.IFS(COUNTBLANK(C2089:J2089)=8,"",C2089="","←C列に従業員名を姓名（フルネーム）で入力してください。誤変換にお気を付け下さい。",D2089="","←D列に都道府県を入力してください。",G2089="","←G列に1～3の選択肢を入力してください",H2089="","←H列に金額を入力してください",G2089=3,"",I2089="","←I列に所定労働時間を入力してください"),"")</f>
        <v/>
      </c>
    </row>
    <row r="2090" spans="1:12" ht="16.5" customHeight="1" x14ac:dyDescent="0.4">
      <c r="A2090" s="52" t="str">
        <f t="shared" si="32"/>
        <v/>
      </c>
      <c r="B2090" s="51"/>
      <c r="C2090" s="75"/>
      <c r="D2090" s="51"/>
      <c r="E2090" s="27" t="str" cm="1">
        <f t="array" ref="E2090">IFERROR(_xlfn.IFS(AND($F$4=45566,D2090="徳島"),VLOOKUP(D2090,最低賃金!$A$2:$G$49,2,FALSE),OR($F$4&lt;&gt;45566,D2090&lt;&gt;"徳島"),VLOOKUP(D2090,最低賃金!$A$2:$G$49,4,FALSE)),"")</f>
        <v/>
      </c>
      <c r="F2090" s="27" t="str">
        <f>IFERROR(VLOOKUP(D2090,最低賃金!$A$3:$G$49,6,FALSE),"")</f>
        <v/>
      </c>
      <c r="G2090" s="51"/>
      <c r="H2090" s="19"/>
      <c r="I2090" s="81"/>
      <c r="J2090" s="27" t="str" cm="1">
        <f t="array" ref="J2090">IFERROR(_xlfn.IFS(COUNTBLANK(G2090:I2090)=3,"",H2090="","H列に金額を入力してください",G2090=3,H2090,I2090="","I列に労働時間を入力してください",G2090=1,ROUND(H2090/(I2090*24),0),G2090=2,ROUND(H2090/(I2090*24),0)),"")</f>
        <v/>
      </c>
      <c r="K2090" s="80" t="str" cm="1">
        <f t="array" ref="K2090">IFERROR(_xlfn.IFS(D2090="","",J2090&lt;E2090,"×（法定外・要件外となる従業員です）",J2090&lt;=F2090,"〇",J2090&gt;F2090,"ー（要件外となる従業員です）"),"")</f>
        <v/>
      </c>
      <c r="L2090" s="25" t="str" cm="1">
        <f t="array" ref="L2090">IFERROR(_xlfn.IFS(COUNTBLANK(C2090:J2090)=8,"",C2090="","←C列に従業員名を姓名（フルネーム）で入力してください。誤変換にお気を付け下さい。",D2090="","←D列に都道府県を入力してください。",G2090="","←G列に1～3の選択肢を入力してください",H2090="","←H列に金額を入力してください",G2090=3,"",I2090="","←I列に所定労働時間を入力してください"),"")</f>
        <v/>
      </c>
    </row>
    <row r="2091" spans="1:12" ht="16.5" customHeight="1" x14ac:dyDescent="0.4">
      <c r="A2091" s="52" t="str">
        <f t="shared" si="32"/>
        <v/>
      </c>
      <c r="B2091" s="51"/>
      <c r="C2091" s="75"/>
      <c r="D2091" s="51"/>
      <c r="E2091" s="27" t="str" cm="1">
        <f t="array" ref="E2091">IFERROR(_xlfn.IFS(AND($F$4=45566,D2091="徳島"),VLOOKUP(D2091,最低賃金!$A$2:$G$49,2,FALSE),OR($F$4&lt;&gt;45566,D2091&lt;&gt;"徳島"),VLOOKUP(D2091,最低賃金!$A$2:$G$49,4,FALSE)),"")</f>
        <v/>
      </c>
      <c r="F2091" s="27" t="str">
        <f>IFERROR(VLOOKUP(D2091,最低賃金!$A$3:$G$49,6,FALSE),"")</f>
        <v/>
      </c>
      <c r="G2091" s="51"/>
      <c r="H2091" s="19"/>
      <c r="I2091" s="81"/>
      <c r="J2091" s="27" t="str" cm="1">
        <f t="array" ref="J2091">IFERROR(_xlfn.IFS(COUNTBLANK(G2091:I2091)=3,"",H2091="","H列に金額を入力してください",G2091=3,H2091,I2091="","I列に労働時間を入力してください",G2091=1,ROUND(H2091/(I2091*24),0),G2091=2,ROUND(H2091/(I2091*24),0)),"")</f>
        <v/>
      </c>
      <c r="K2091" s="80" t="str" cm="1">
        <f t="array" ref="K2091">IFERROR(_xlfn.IFS(D2091="","",J2091&lt;E2091,"×（法定外・要件外となる従業員です）",J2091&lt;=F2091,"〇",J2091&gt;F2091,"ー（要件外となる従業員です）"),"")</f>
        <v/>
      </c>
      <c r="L2091" s="25" t="str" cm="1">
        <f t="array" ref="L2091">IFERROR(_xlfn.IFS(COUNTBLANK(C2091:J2091)=8,"",C2091="","←C列に従業員名を姓名（フルネーム）で入力してください。誤変換にお気を付け下さい。",D2091="","←D列に都道府県を入力してください。",G2091="","←G列に1～3の選択肢を入力してください",H2091="","←H列に金額を入力してください",G2091=3,"",I2091="","←I列に所定労働時間を入力してください"),"")</f>
        <v/>
      </c>
    </row>
    <row r="2092" spans="1:12" ht="16.5" customHeight="1" x14ac:dyDescent="0.4">
      <c r="A2092" s="52" t="str">
        <f t="shared" si="32"/>
        <v/>
      </c>
      <c r="B2092" s="51"/>
      <c r="C2092" s="75"/>
      <c r="D2092" s="51"/>
      <c r="E2092" s="27" t="str" cm="1">
        <f t="array" ref="E2092">IFERROR(_xlfn.IFS(AND($F$4=45566,D2092="徳島"),VLOOKUP(D2092,最低賃金!$A$2:$G$49,2,FALSE),OR($F$4&lt;&gt;45566,D2092&lt;&gt;"徳島"),VLOOKUP(D2092,最低賃金!$A$2:$G$49,4,FALSE)),"")</f>
        <v/>
      </c>
      <c r="F2092" s="27" t="str">
        <f>IFERROR(VLOOKUP(D2092,最低賃金!$A$3:$G$49,6,FALSE),"")</f>
        <v/>
      </c>
      <c r="G2092" s="51"/>
      <c r="H2092" s="19"/>
      <c r="I2092" s="81"/>
      <c r="J2092" s="27" t="str" cm="1">
        <f t="array" ref="J2092">IFERROR(_xlfn.IFS(COUNTBLANK(G2092:I2092)=3,"",H2092="","H列に金額を入力してください",G2092=3,H2092,I2092="","I列に労働時間を入力してください",G2092=1,ROUND(H2092/(I2092*24),0),G2092=2,ROUND(H2092/(I2092*24),0)),"")</f>
        <v/>
      </c>
      <c r="K2092" s="80" t="str" cm="1">
        <f t="array" ref="K2092">IFERROR(_xlfn.IFS(D2092="","",J2092&lt;E2092,"×（法定外・要件外となる従業員です）",J2092&lt;=F2092,"〇",J2092&gt;F2092,"ー（要件外となる従業員です）"),"")</f>
        <v/>
      </c>
      <c r="L2092" s="25" t="str" cm="1">
        <f t="array" ref="L2092">IFERROR(_xlfn.IFS(COUNTBLANK(C2092:J2092)=8,"",C2092="","←C列に従業員名を姓名（フルネーム）で入力してください。誤変換にお気を付け下さい。",D2092="","←D列に都道府県を入力してください。",G2092="","←G列に1～3の選択肢を入力してください",H2092="","←H列に金額を入力してください",G2092=3,"",I2092="","←I列に所定労働時間を入力してください"),"")</f>
        <v/>
      </c>
    </row>
    <row r="2093" spans="1:12" ht="16.5" customHeight="1" x14ac:dyDescent="0.4">
      <c r="A2093" s="52" t="str">
        <f t="shared" si="32"/>
        <v/>
      </c>
      <c r="B2093" s="51"/>
      <c r="C2093" s="75"/>
      <c r="D2093" s="51"/>
      <c r="E2093" s="27" t="str" cm="1">
        <f t="array" ref="E2093">IFERROR(_xlfn.IFS(AND($F$4=45566,D2093="徳島"),VLOOKUP(D2093,最低賃金!$A$2:$G$49,2,FALSE),OR($F$4&lt;&gt;45566,D2093&lt;&gt;"徳島"),VLOOKUP(D2093,最低賃金!$A$2:$G$49,4,FALSE)),"")</f>
        <v/>
      </c>
      <c r="F2093" s="27" t="str">
        <f>IFERROR(VLOOKUP(D2093,最低賃金!$A$3:$G$49,6,FALSE),"")</f>
        <v/>
      </c>
      <c r="G2093" s="51"/>
      <c r="H2093" s="19"/>
      <c r="I2093" s="81"/>
      <c r="J2093" s="27" t="str" cm="1">
        <f t="array" ref="J2093">IFERROR(_xlfn.IFS(COUNTBLANK(G2093:I2093)=3,"",H2093="","H列に金額を入力してください",G2093=3,H2093,I2093="","I列に労働時間を入力してください",G2093=1,ROUND(H2093/(I2093*24),0),G2093=2,ROUND(H2093/(I2093*24),0)),"")</f>
        <v/>
      </c>
      <c r="K2093" s="80" t="str" cm="1">
        <f t="array" ref="K2093">IFERROR(_xlfn.IFS(D2093="","",J2093&lt;E2093,"×（法定外・要件外となる従業員です）",J2093&lt;=F2093,"〇",J2093&gt;F2093,"ー（要件外となる従業員です）"),"")</f>
        <v/>
      </c>
      <c r="L2093" s="25" t="str" cm="1">
        <f t="array" ref="L2093">IFERROR(_xlfn.IFS(COUNTBLANK(C2093:J2093)=8,"",C2093="","←C列に従業員名を姓名（フルネーム）で入力してください。誤変換にお気を付け下さい。",D2093="","←D列に都道府県を入力してください。",G2093="","←G列に1～3の選択肢を入力してください",H2093="","←H列に金額を入力してください",G2093=3,"",I2093="","←I列に所定労働時間を入力してください"),"")</f>
        <v/>
      </c>
    </row>
    <row r="2094" spans="1:12" ht="16.5" customHeight="1" x14ac:dyDescent="0.4">
      <c r="A2094" s="52" t="str">
        <f t="shared" si="32"/>
        <v/>
      </c>
      <c r="B2094" s="51"/>
      <c r="C2094" s="75"/>
      <c r="D2094" s="51"/>
      <c r="E2094" s="27" t="str" cm="1">
        <f t="array" ref="E2094">IFERROR(_xlfn.IFS(AND($F$4=45566,D2094="徳島"),VLOOKUP(D2094,最低賃金!$A$2:$G$49,2,FALSE),OR($F$4&lt;&gt;45566,D2094&lt;&gt;"徳島"),VLOOKUP(D2094,最低賃金!$A$2:$G$49,4,FALSE)),"")</f>
        <v/>
      </c>
      <c r="F2094" s="27" t="str">
        <f>IFERROR(VLOOKUP(D2094,最低賃金!$A$3:$G$49,6,FALSE),"")</f>
        <v/>
      </c>
      <c r="G2094" s="51"/>
      <c r="H2094" s="19"/>
      <c r="I2094" s="81"/>
      <c r="J2094" s="27" t="str" cm="1">
        <f t="array" ref="J2094">IFERROR(_xlfn.IFS(COUNTBLANK(G2094:I2094)=3,"",H2094="","H列に金額を入力してください",G2094=3,H2094,I2094="","I列に労働時間を入力してください",G2094=1,ROUND(H2094/(I2094*24),0),G2094=2,ROUND(H2094/(I2094*24),0)),"")</f>
        <v/>
      </c>
      <c r="K2094" s="80" t="str" cm="1">
        <f t="array" ref="K2094">IFERROR(_xlfn.IFS(D2094="","",J2094&lt;E2094,"×（法定外・要件外となる従業員です）",J2094&lt;=F2094,"〇",J2094&gt;F2094,"ー（要件外となる従業員です）"),"")</f>
        <v/>
      </c>
      <c r="L2094" s="25" t="str" cm="1">
        <f t="array" ref="L2094">IFERROR(_xlfn.IFS(COUNTBLANK(C2094:J2094)=8,"",C2094="","←C列に従業員名を姓名（フルネーム）で入力してください。誤変換にお気を付け下さい。",D2094="","←D列に都道府県を入力してください。",G2094="","←G列に1～3の選択肢を入力してください",H2094="","←H列に金額を入力してください",G2094=3,"",I2094="","←I列に所定労働時間を入力してください"),"")</f>
        <v/>
      </c>
    </row>
    <row r="2095" spans="1:12" ht="16.5" customHeight="1" x14ac:dyDescent="0.4">
      <c r="A2095" s="52" t="str">
        <f t="shared" si="32"/>
        <v/>
      </c>
      <c r="B2095" s="51"/>
      <c r="C2095" s="75"/>
      <c r="D2095" s="51"/>
      <c r="E2095" s="27" t="str" cm="1">
        <f t="array" ref="E2095">IFERROR(_xlfn.IFS(AND($F$4=45566,D2095="徳島"),VLOOKUP(D2095,最低賃金!$A$2:$G$49,2,FALSE),OR($F$4&lt;&gt;45566,D2095&lt;&gt;"徳島"),VLOOKUP(D2095,最低賃金!$A$2:$G$49,4,FALSE)),"")</f>
        <v/>
      </c>
      <c r="F2095" s="27" t="str">
        <f>IFERROR(VLOOKUP(D2095,最低賃金!$A$3:$G$49,6,FALSE),"")</f>
        <v/>
      </c>
      <c r="G2095" s="51"/>
      <c r="H2095" s="19"/>
      <c r="I2095" s="81"/>
      <c r="J2095" s="27" t="str" cm="1">
        <f t="array" ref="J2095">IFERROR(_xlfn.IFS(COUNTBLANK(G2095:I2095)=3,"",H2095="","H列に金額を入力してください",G2095=3,H2095,I2095="","I列に労働時間を入力してください",G2095=1,ROUND(H2095/(I2095*24),0),G2095=2,ROUND(H2095/(I2095*24),0)),"")</f>
        <v/>
      </c>
      <c r="K2095" s="80" t="str" cm="1">
        <f t="array" ref="K2095">IFERROR(_xlfn.IFS(D2095="","",J2095&lt;E2095,"×（法定外・要件外となる従業員です）",J2095&lt;=F2095,"〇",J2095&gt;F2095,"ー（要件外となる従業員です）"),"")</f>
        <v/>
      </c>
      <c r="L2095" s="25" t="str" cm="1">
        <f t="array" ref="L2095">IFERROR(_xlfn.IFS(COUNTBLANK(C2095:J2095)=8,"",C2095="","←C列に従業員名を姓名（フルネーム）で入力してください。誤変換にお気を付け下さい。",D2095="","←D列に都道府県を入力してください。",G2095="","←G列に1～3の選択肢を入力してください",H2095="","←H列に金額を入力してください",G2095=3,"",I2095="","←I列に所定労働時間を入力してください"),"")</f>
        <v/>
      </c>
    </row>
    <row r="2096" spans="1:12" ht="16.5" customHeight="1" x14ac:dyDescent="0.4">
      <c r="A2096" s="52" t="str">
        <f t="shared" si="32"/>
        <v/>
      </c>
      <c r="B2096" s="51"/>
      <c r="C2096" s="75"/>
      <c r="D2096" s="51"/>
      <c r="E2096" s="27" t="str" cm="1">
        <f t="array" ref="E2096">IFERROR(_xlfn.IFS(AND($F$4=45566,D2096="徳島"),VLOOKUP(D2096,最低賃金!$A$2:$G$49,2,FALSE),OR($F$4&lt;&gt;45566,D2096&lt;&gt;"徳島"),VLOOKUP(D2096,最低賃金!$A$2:$G$49,4,FALSE)),"")</f>
        <v/>
      </c>
      <c r="F2096" s="27" t="str">
        <f>IFERROR(VLOOKUP(D2096,最低賃金!$A$3:$G$49,6,FALSE),"")</f>
        <v/>
      </c>
      <c r="G2096" s="51"/>
      <c r="H2096" s="19"/>
      <c r="I2096" s="81"/>
      <c r="J2096" s="27" t="str" cm="1">
        <f t="array" ref="J2096">IFERROR(_xlfn.IFS(COUNTBLANK(G2096:I2096)=3,"",H2096="","H列に金額を入力してください",G2096=3,H2096,I2096="","I列に労働時間を入力してください",G2096=1,ROUND(H2096/(I2096*24),0),G2096=2,ROUND(H2096/(I2096*24),0)),"")</f>
        <v/>
      </c>
      <c r="K2096" s="80" t="str" cm="1">
        <f t="array" ref="K2096">IFERROR(_xlfn.IFS(D2096="","",J2096&lt;E2096,"×（法定外・要件外となる従業員です）",J2096&lt;=F2096,"〇",J2096&gt;F2096,"ー（要件外となる従業員です）"),"")</f>
        <v/>
      </c>
      <c r="L2096" s="25" t="str" cm="1">
        <f t="array" ref="L2096">IFERROR(_xlfn.IFS(COUNTBLANK(C2096:J2096)=8,"",C2096="","←C列に従業員名を姓名（フルネーム）で入力してください。誤変換にお気を付け下さい。",D2096="","←D列に都道府県を入力してください。",G2096="","←G列に1～3の選択肢を入力してください",H2096="","←H列に金額を入力してください",G2096=3,"",I2096="","←I列に所定労働時間を入力してください"),"")</f>
        <v/>
      </c>
    </row>
    <row r="2097" spans="1:12" ht="16.5" customHeight="1" x14ac:dyDescent="0.4">
      <c r="A2097" s="52" t="str">
        <f t="shared" si="32"/>
        <v/>
      </c>
      <c r="B2097" s="51"/>
      <c r="C2097" s="75"/>
      <c r="D2097" s="51"/>
      <c r="E2097" s="27" t="str" cm="1">
        <f t="array" ref="E2097">IFERROR(_xlfn.IFS(AND($F$4=45566,D2097="徳島"),VLOOKUP(D2097,最低賃金!$A$2:$G$49,2,FALSE),OR($F$4&lt;&gt;45566,D2097&lt;&gt;"徳島"),VLOOKUP(D2097,最低賃金!$A$2:$G$49,4,FALSE)),"")</f>
        <v/>
      </c>
      <c r="F2097" s="27" t="str">
        <f>IFERROR(VLOOKUP(D2097,最低賃金!$A$3:$G$49,6,FALSE),"")</f>
        <v/>
      </c>
      <c r="G2097" s="51"/>
      <c r="H2097" s="19"/>
      <c r="I2097" s="81"/>
      <c r="J2097" s="27" t="str" cm="1">
        <f t="array" ref="J2097">IFERROR(_xlfn.IFS(COUNTBLANK(G2097:I2097)=3,"",H2097="","H列に金額を入力してください",G2097=3,H2097,I2097="","I列に労働時間を入力してください",G2097=1,ROUND(H2097/(I2097*24),0),G2097=2,ROUND(H2097/(I2097*24),0)),"")</f>
        <v/>
      </c>
      <c r="K2097" s="80" t="str" cm="1">
        <f t="array" ref="K2097">IFERROR(_xlfn.IFS(D2097="","",J2097&lt;E2097,"×（法定外・要件外となる従業員です）",J2097&lt;=F2097,"〇",J2097&gt;F2097,"ー（要件外となる従業員です）"),"")</f>
        <v/>
      </c>
      <c r="L2097" s="25" t="str" cm="1">
        <f t="array" ref="L2097">IFERROR(_xlfn.IFS(COUNTBLANK(C2097:J2097)=8,"",C2097="","←C列に従業員名を姓名（フルネーム）で入力してください。誤変換にお気を付け下さい。",D2097="","←D列に都道府県を入力してください。",G2097="","←G列に1～3の選択肢を入力してください",H2097="","←H列に金額を入力してください",G2097=3,"",I2097="","←I列に所定労働時間を入力してください"),"")</f>
        <v/>
      </c>
    </row>
    <row r="2098" spans="1:12" ht="16.5" customHeight="1" x14ac:dyDescent="0.4">
      <c r="A2098" s="52" t="str">
        <f t="shared" si="32"/>
        <v/>
      </c>
      <c r="B2098" s="51"/>
      <c r="C2098" s="75"/>
      <c r="D2098" s="51"/>
      <c r="E2098" s="27" t="str" cm="1">
        <f t="array" ref="E2098">IFERROR(_xlfn.IFS(AND($F$4=45566,D2098="徳島"),VLOOKUP(D2098,最低賃金!$A$2:$G$49,2,FALSE),OR($F$4&lt;&gt;45566,D2098&lt;&gt;"徳島"),VLOOKUP(D2098,最低賃金!$A$2:$G$49,4,FALSE)),"")</f>
        <v/>
      </c>
      <c r="F2098" s="27" t="str">
        <f>IFERROR(VLOOKUP(D2098,最低賃金!$A$3:$G$49,6,FALSE),"")</f>
        <v/>
      </c>
      <c r="G2098" s="51"/>
      <c r="H2098" s="19"/>
      <c r="I2098" s="81"/>
      <c r="J2098" s="27" t="str" cm="1">
        <f t="array" ref="J2098">IFERROR(_xlfn.IFS(COUNTBLANK(G2098:I2098)=3,"",H2098="","H列に金額を入力してください",G2098=3,H2098,I2098="","I列に労働時間を入力してください",G2098=1,ROUND(H2098/(I2098*24),0),G2098=2,ROUND(H2098/(I2098*24),0)),"")</f>
        <v/>
      </c>
      <c r="K2098" s="80" t="str" cm="1">
        <f t="array" ref="K2098">IFERROR(_xlfn.IFS(D2098="","",J2098&lt;E2098,"×（法定外・要件外となる従業員です）",J2098&lt;=F2098,"〇",J2098&gt;F2098,"ー（要件外となる従業員です）"),"")</f>
        <v/>
      </c>
      <c r="L2098" s="25" t="str" cm="1">
        <f t="array" ref="L2098">IFERROR(_xlfn.IFS(COUNTBLANK(C2098:J2098)=8,"",C2098="","←C列に従業員名を姓名（フルネーム）で入力してください。誤変換にお気を付け下さい。",D2098="","←D列に都道府県を入力してください。",G2098="","←G列に1～3の選択肢を入力してください",H2098="","←H列に金額を入力してください",G2098=3,"",I2098="","←I列に所定労働時間を入力してください"),"")</f>
        <v/>
      </c>
    </row>
    <row r="2099" spans="1:12" ht="16.5" customHeight="1" x14ac:dyDescent="0.4">
      <c r="A2099" s="52" t="str">
        <f t="shared" si="32"/>
        <v/>
      </c>
      <c r="B2099" s="51"/>
      <c r="C2099" s="75"/>
      <c r="D2099" s="51"/>
      <c r="E2099" s="27" t="str" cm="1">
        <f t="array" ref="E2099">IFERROR(_xlfn.IFS(AND($F$4=45566,D2099="徳島"),VLOOKUP(D2099,最低賃金!$A$2:$G$49,2,FALSE),OR($F$4&lt;&gt;45566,D2099&lt;&gt;"徳島"),VLOOKUP(D2099,最低賃金!$A$2:$G$49,4,FALSE)),"")</f>
        <v/>
      </c>
      <c r="F2099" s="27" t="str">
        <f>IFERROR(VLOOKUP(D2099,最低賃金!$A$3:$G$49,6,FALSE),"")</f>
        <v/>
      </c>
      <c r="G2099" s="51"/>
      <c r="H2099" s="19"/>
      <c r="I2099" s="81"/>
      <c r="J2099" s="27" t="str" cm="1">
        <f t="array" ref="J2099">IFERROR(_xlfn.IFS(COUNTBLANK(G2099:I2099)=3,"",H2099="","H列に金額を入力してください",G2099=3,H2099,I2099="","I列に労働時間を入力してください",G2099=1,ROUND(H2099/(I2099*24),0),G2099=2,ROUND(H2099/(I2099*24),0)),"")</f>
        <v/>
      </c>
      <c r="K2099" s="80" t="str" cm="1">
        <f t="array" ref="K2099">IFERROR(_xlfn.IFS(D2099="","",J2099&lt;E2099,"×（法定外・要件外となる従業員です）",J2099&lt;=F2099,"〇",J2099&gt;F2099,"ー（要件外となる従業員です）"),"")</f>
        <v/>
      </c>
      <c r="L2099" s="25" t="str" cm="1">
        <f t="array" ref="L2099">IFERROR(_xlfn.IFS(COUNTBLANK(C2099:J2099)=8,"",C2099="","←C列に従業員名を姓名（フルネーム）で入力してください。誤変換にお気を付け下さい。",D2099="","←D列に都道府県を入力してください。",G2099="","←G列に1～3の選択肢を入力してください",H2099="","←H列に金額を入力してください",G2099=3,"",I2099="","←I列に所定労働時間を入力してください"),"")</f>
        <v/>
      </c>
    </row>
    <row r="2100" spans="1:12" ht="16.5" customHeight="1" x14ac:dyDescent="0.4">
      <c r="A2100" s="52" t="str">
        <f t="shared" si="32"/>
        <v/>
      </c>
      <c r="B2100" s="51"/>
      <c r="C2100" s="75"/>
      <c r="D2100" s="51"/>
      <c r="E2100" s="27" t="str" cm="1">
        <f t="array" ref="E2100">IFERROR(_xlfn.IFS(AND($F$4=45566,D2100="徳島"),VLOOKUP(D2100,最低賃金!$A$2:$G$49,2,FALSE),OR($F$4&lt;&gt;45566,D2100&lt;&gt;"徳島"),VLOOKUP(D2100,最低賃金!$A$2:$G$49,4,FALSE)),"")</f>
        <v/>
      </c>
      <c r="F2100" s="27" t="str">
        <f>IFERROR(VLOOKUP(D2100,最低賃金!$A$3:$G$49,6,FALSE),"")</f>
        <v/>
      </c>
      <c r="G2100" s="51"/>
      <c r="H2100" s="19"/>
      <c r="I2100" s="81"/>
      <c r="J2100" s="27" t="str" cm="1">
        <f t="array" ref="J2100">IFERROR(_xlfn.IFS(COUNTBLANK(G2100:I2100)=3,"",H2100="","H列に金額を入力してください",G2100=3,H2100,I2100="","I列に労働時間を入力してください",G2100=1,ROUND(H2100/(I2100*24),0),G2100=2,ROUND(H2100/(I2100*24),0)),"")</f>
        <v/>
      </c>
      <c r="K2100" s="80" t="str" cm="1">
        <f t="array" ref="K2100">IFERROR(_xlfn.IFS(D2100="","",J2100&lt;E2100,"×（法定外・要件外となる従業員です）",J2100&lt;=F2100,"〇",J2100&gt;F2100,"ー（要件外となる従業員です）"),"")</f>
        <v/>
      </c>
      <c r="L2100" s="25" t="str" cm="1">
        <f t="array" ref="L2100">IFERROR(_xlfn.IFS(COUNTBLANK(C2100:J2100)=8,"",C2100="","←C列に従業員名を姓名（フルネーム）で入力してください。誤変換にお気を付け下さい。",D2100="","←D列に都道府県を入力してください。",G2100="","←G列に1～3の選択肢を入力してください",H2100="","←H列に金額を入力してください",G2100=3,"",I2100="","←I列に所定労働時間を入力してください"),"")</f>
        <v/>
      </c>
    </row>
    <row r="2101" spans="1:12" ht="16.5" customHeight="1" x14ac:dyDescent="0.4">
      <c r="A2101" s="52" t="str">
        <f t="shared" si="32"/>
        <v/>
      </c>
      <c r="B2101" s="51"/>
      <c r="C2101" s="75"/>
      <c r="D2101" s="51"/>
      <c r="E2101" s="27" t="str" cm="1">
        <f t="array" ref="E2101">IFERROR(_xlfn.IFS(AND($F$4=45566,D2101="徳島"),VLOOKUP(D2101,最低賃金!$A$2:$G$49,2,FALSE),OR($F$4&lt;&gt;45566,D2101&lt;&gt;"徳島"),VLOOKUP(D2101,最低賃金!$A$2:$G$49,4,FALSE)),"")</f>
        <v/>
      </c>
      <c r="F2101" s="27" t="str">
        <f>IFERROR(VLOOKUP(D2101,最低賃金!$A$3:$G$49,6,FALSE),"")</f>
        <v/>
      </c>
      <c r="G2101" s="51"/>
      <c r="H2101" s="19"/>
      <c r="I2101" s="81"/>
      <c r="J2101" s="27" t="str" cm="1">
        <f t="array" ref="J2101">IFERROR(_xlfn.IFS(COUNTBLANK(G2101:I2101)=3,"",H2101="","H列に金額を入力してください",G2101=3,H2101,I2101="","I列に労働時間を入力してください",G2101=1,ROUND(H2101/(I2101*24),0),G2101=2,ROUND(H2101/(I2101*24),0)),"")</f>
        <v/>
      </c>
      <c r="K2101" s="80" t="str" cm="1">
        <f t="array" ref="K2101">IFERROR(_xlfn.IFS(D2101="","",J2101&lt;E2101,"×（法定外・要件外となる従業員です）",J2101&lt;=F2101,"〇",J2101&gt;F2101,"ー（要件外となる従業員です）"),"")</f>
        <v/>
      </c>
      <c r="L2101" s="25" t="str" cm="1">
        <f t="array" ref="L2101">IFERROR(_xlfn.IFS(COUNTBLANK(C2101:J2101)=8,"",C2101="","←C列に従業員名を姓名（フルネーム）で入力してください。誤変換にお気を付け下さい。",D2101="","←D列に都道府県を入力してください。",G2101="","←G列に1～3の選択肢を入力してください",H2101="","←H列に金額を入力してください",G2101=3,"",I2101="","←I列に所定労働時間を入力してください"),"")</f>
        <v/>
      </c>
    </row>
    <row r="2102" spans="1:12" ht="16.5" customHeight="1" x14ac:dyDescent="0.4">
      <c r="A2102" s="52" t="str">
        <f t="shared" si="32"/>
        <v/>
      </c>
      <c r="B2102" s="51"/>
      <c r="C2102" s="75"/>
      <c r="D2102" s="51"/>
      <c r="E2102" s="27" t="str" cm="1">
        <f t="array" ref="E2102">IFERROR(_xlfn.IFS(AND($F$4=45566,D2102="徳島"),VLOOKUP(D2102,最低賃金!$A$2:$G$49,2,FALSE),OR($F$4&lt;&gt;45566,D2102&lt;&gt;"徳島"),VLOOKUP(D2102,最低賃金!$A$2:$G$49,4,FALSE)),"")</f>
        <v/>
      </c>
      <c r="F2102" s="27" t="str">
        <f>IFERROR(VLOOKUP(D2102,最低賃金!$A$3:$G$49,6,FALSE),"")</f>
        <v/>
      </c>
      <c r="G2102" s="51"/>
      <c r="H2102" s="19"/>
      <c r="I2102" s="81"/>
      <c r="J2102" s="27" t="str" cm="1">
        <f t="array" ref="J2102">IFERROR(_xlfn.IFS(COUNTBLANK(G2102:I2102)=3,"",H2102="","H列に金額を入力してください",G2102=3,H2102,I2102="","I列に労働時間を入力してください",G2102=1,ROUND(H2102/(I2102*24),0),G2102=2,ROUND(H2102/(I2102*24),0)),"")</f>
        <v/>
      </c>
      <c r="K2102" s="80" t="str" cm="1">
        <f t="array" ref="K2102">IFERROR(_xlfn.IFS(D2102="","",J2102&lt;E2102,"×（法定外・要件外となる従業員です）",J2102&lt;=F2102,"〇",J2102&gt;F2102,"ー（要件外となる従業員です）"),"")</f>
        <v/>
      </c>
      <c r="L2102" s="25" t="str" cm="1">
        <f t="array" ref="L2102">IFERROR(_xlfn.IFS(COUNTBLANK(C2102:J2102)=8,"",C2102="","←C列に従業員名を姓名（フルネーム）で入力してください。誤変換にお気を付け下さい。",D2102="","←D列に都道府県を入力してください。",G2102="","←G列に1～3の選択肢を入力してください",H2102="","←H列に金額を入力してください",G2102=3,"",I2102="","←I列に所定労働時間を入力してください"),"")</f>
        <v/>
      </c>
    </row>
    <row r="2103" spans="1:12" ht="16.5" customHeight="1" x14ac:dyDescent="0.4">
      <c r="A2103" s="52" t="str">
        <f t="shared" si="32"/>
        <v/>
      </c>
      <c r="B2103" s="51"/>
      <c r="C2103" s="75"/>
      <c r="D2103" s="51"/>
      <c r="E2103" s="27" t="str" cm="1">
        <f t="array" ref="E2103">IFERROR(_xlfn.IFS(AND($F$4=45566,D2103="徳島"),VLOOKUP(D2103,最低賃金!$A$2:$G$49,2,FALSE),OR($F$4&lt;&gt;45566,D2103&lt;&gt;"徳島"),VLOOKUP(D2103,最低賃金!$A$2:$G$49,4,FALSE)),"")</f>
        <v/>
      </c>
      <c r="F2103" s="27" t="str">
        <f>IFERROR(VLOOKUP(D2103,最低賃金!$A$3:$G$49,6,FALSE),"")</f>
        <v/>
      </c>
      <c r="G2103" s="51"/>
      <c r="H2103" s="19"/>
      <c r="I2103" s="81"/>
      <c r="J2103" s="27" t="str" cm="1">
        <f t="array" ref="J2103">IFERROR(_xlfn.IFS(COUNTBLANK(G2103:I2103)=3,"",H2103="","H列に金額を入力してください",G2103=3,H2103,I2103="","I列に労働時間を入力してください",G2103=1,ROUND(H2103/(I2103*24),0),G2103=2,ROUND(H2103/(I2103*24),0)),"")</f>
        <v/>
      </c>
      <c r="K2103" s="80" t="str" cm="1">
        <f t="array" ref="K2103">IFERROR(_xlfn.IFS(D2103="","",J2103&lt;E2103,"×（法定外・要件外となる従業員です）",J2103&lt;=F2103,"〇",J2103&gt;F2103,"ー（要件外となる従業員です）"),"")</f>
        <v/>
      </c>
      <c r="L2103" s="25" t="str" cm="1">
        <f t="array" ref="L2103">IFERROR(_xlfn.IFS(COUNTBLANK(C2103:J2103)=8,"",C2103="","←C列に従業員名を姓名（フルネーム）で入力してください。誤変換にお気を付け下さい。",D2103="","←D列に都道府県を入力してください。",G2103="","←G列に1～3の選択肢を入力してください",H2103="","←H列に金額を入力してください",G2103=3,"",I2103="","←I列に所定労働時間を入力してください"),"")</f>
        <v/>
      </c>
    </row>
    <row r="2104" spans="1:12" ht="16.5" customHeight="1" x14ac:dyDescent="0.4">
      <c r="A2104" s="52" t="str">
        <f t="shared" si="32"/>
        <v/>
      </c>
      <c r="B2104" s="51"/>
      <c r="C2104" s="75"/>
      <c r="D2104" s="51"/>
      <c r="E2104" s="27" t="str" cm="1">
        <f t="array" ref="E2104">IFERROR(_xlfn.IFS(AND($F$4=45566,D2104="徳島"),VLOOKUP(D2104,最低賃金!$A$2:$G$49,2,FALSE),OR($F$4&lt;&gt;45566,D2104&lt;&gt;"徳島"),VLOOKUP(D2104,最低賃金!$A$2:$G$49,4,FALSE)),"")</f>
        <v/>
      </c>
      <c r="F2104" s="27" t="str">
        <f>IFERROR(VLOOKUP(D2104,最低賃金!$A$3:$G$49,6,FALSE),"")</f>
        <v/>
      </c>
      <c r="G2104" s="51"/>
      <c r="H2104" s="19"/>
      <c r="I2104" s="81"/>
      <c r="J2104" s="27" t="str" cm="1">
        <f t="array" ref="J2104">IFERROR(_xlfn.IFS(COUNTBLANK(G2104:I2104)=3,"",H2104="","H列に金額を入力してください",G2104=3,H2104,I2104="","I列に労働時間を入力してください",G2104=1,ROUND(H2104/(I2104*24),0),G2104=2,ROUND(H2104/(I2104*24),0)),"")</f>
        <v/>
      </c>
      <c r="K2104" s="80" t="str" cm="1">
        <f t="array" ref="K2104">IFERROR(_xlfn.IFS(D2104="","",J2104&lt;E2104,"×（法定外・要件外となる従業員です）",J2104&lt;=F2104,"〇",J2104&gt;F2104,"ー（要件外となる従業員です）"),"")</f>
        <v/>
      </c>
      <c r="L2104" s="25" t="str" cm="1">
        <f t="array" ref="L2104">IFERROR(_xlfn.IFS(COUNTBLANK(C2104:J2104)=8,"",C2104="","←C列に従業員名を姓名（フルネーム）で入力してください。誤変換にお気を付け下さい。",D2104="","←D列に都道府県を入力してください。",G2104="","←G列に1～3の選択肢を入力してください",H2104="","←H列に金額を入力してください",G2104=3,"",I2104="","←I列に所定労働時間を入力してください"),"")</f>
        <v/>
      </c>
    </row>
    <row r="2105" spans="1:12" ht="16.5" customHeight="1" x14ac:dyDescent="0.4">
      <c r="A2105" s="52" t="str">
        <f t="shared" si="32"/>
        <v/>
      </c>
      <c r="B2105" s="51"/>
      <c r="C2105" s="75"/>
      <c r="D2105" s="51"/>
      <c r="E2105" s="27" t="str" cm="1">
        <f t="array" ref="E2105">IFERROR(_xlfn.IFS(AND($F$4=45566,D2105="徳島"),VLOOKUP(D2105,最低賃金!$A$2:$G$49,2,FALSE),OR($F$4&lt;&gt;45566,D2105&lt;&gt;"徳島"),VLOOKUP(D2105,最低賃金!$A$2:$G$49,4,FALSE)),"")</f>
        <v/>
      </c>
      <c r="F2105" s="27" t="str">
        <f>IFERROR(VLOOKUP(D2105,最低賃金!$A$3:$G$49,6,FALSE),"")</f>
        <v/>
      </c>
      <c r="G2105" s="51"/>
      <c r="H2105" s="19"/>
      <c r="I2105" s="81"/>
      <c r="J2105" s="27" t="str" cm="1">
        <f t="array" ref="J2105">IFERROR(_xlfn.IFS(COUNTBLANK(G2105:I2105)=3,"",H2105="","H列に金額を入力してください",G2105=3,H2105,I2105="","I列に労働時間を入力してください",G2105=1,ROUND(H2105/(I2105*24),0),G2105=2,ROUND(H2105/(I2105*24),0)),"")</f>
        <v/>
      </c>
      <c r="K2105" s="80" t="str" cm="1">
        <f t="array" ref="K2105">IFERROR(_xlfn.IFS(D2105="","",J2105&lt;E2105,"×（法定外・要件外となる従業員です）",J2105&lt;=F2105,"〇",J2105&gt;F2105,"ー（要件外となる従業員です）"),"")</f>
        <v/>
      </c>
      <c r="L2105" s="25" t="str" cm="1">
        <f t="array" ref="L2105">IFERROR(_xlfn.IFS(COUNTBLANK(C2105:J2105)=8,"",C2105="","←C列に従業員名を姓名（フルネーム）で入力してください。誤変換にお気を付け下さい。",D2105="","←D列に都道府県を入力してください。",G2105="","←G列に1～3の選択肢を入力してください",H2105="","←H列に金額を入力してください",G2105=3,"",I2105="","←I列に所定労働時間を入力してください"),"")</f>
        <v/>
      </c>
    </row>
    <row r="2106" spans="1:12" ht="16.5" customHeight="1" x14ac:dyDescent="0.4">
      <c r="A2106" s="52" t="str">
        <f t="shared" si="32"/>
        <v/>
      </c>
      <c r="B2106" s="51"/>
      <c r="C2106" s="75"/>
      <c r="D2106" s="51"/>
      <c r="E2106" s="27" t="str" cm="1">
        <f t="array" ref="E2106">IFERROR(_xlfn.IFS(AND($F$4=45566,D2106="徳島"),VLOOKUP(D2106,最低賃金!$A$2:$G$49,2,FALSE),OR($F$4&lt;&gt;45566,D2106&lt;&gt;"徳島"),VLOOKUP(D2106,最低賃金!$A$2:$G$49,4,FALSE)),"")</f>
        <v/>
      </c>
      <c r="F2106" s="27" t="str">
        <f>IFERROR(VLOOKUP(D2106,最低賃金!$A$3:$G$49,6,FALSE),"")</f>
        <v/>
      </c>
      <c r="G2106" s="51"/>
      <c r="H2106" s="19"/>
      <c r="I2106" s="81"/>
      <c r="J2106" s="27" t="str" cm="1">
        <f t="array" ref="J2106">IFERROR(_xlfn.IFS(COUNTBLANK(G2106:I2106)=3,"",H2106="","H列に金額を入力してください",G2106=3,H2106,I2106="","I列に労働時間を入力してください",G2106=1,ROUND(H2106/(I2106*24),0),G2106=2,ROUND(H2106/(I2106*24),0)),"")</f>
        <v/>
      </c>
      <c r="K2106" s="80" t="str" cm="1">
        <f t="array" ref="K2106">IFERROR(_xlfn.IFS(D2106="","",J2106&lt;E2106,"×（法定外・要件外となる従業員です）",J2106&lt;=F2106,"〇",J2106&gt;F2106,"ー（要件外となる従業員です）"),"")</f>
        <v/>
      </c>
      <c r="L2106" s="25" t="str" cm="1">
        <f t="array" ref="L2106">IFERROR(_xlfn.IFS(COUNTBLANK(C2106:J2106)=8,"",C2106="","←C列に従業員名を姓名（フルネーム）で入力してください。誤変換にお気を付け下さい。",D2106="","←D列に都道府県を入力してください。",G2106="","←G列に1～3の選択肢を入力してください",H2106="","←H列に金額を入力してください",G2106=3,"",I2106="","←I列に所定労働時間を入力してください"),"")</f>
        <v/>
      </c>
    </row>
    <row r="2107" spans="1:12" ht="16.5" customHeight="1" x14ac:dyDescent="0.4">
      <c r="A2107" s="52" t="str">
        <f t="shared" si="32"/>
        <v/>
      </c>
      <c r="B2107" s="51"/>
      <c r="C2107" s="75"/>
      <c r="D2107" s="51"/>
      <c r="E2107" s="27" t="str" cm="1">
        <f t="array" ref="E2107">IFERROR(_xlfn.IFS(AND($F$4=45566,D2107="徳島"),VLOOKUP(D2107,最低賃金!$A$2:$G$49,2,FALSE),OR($F$4&lt;&gt;45566,D2107&lt;&gt;"徳島"),VLOOKUP(D2107,最低賃金!$A$2:$G$49,4,FALSE)),"")</f>
        <v/>
      </c>
      <c r="F2107" s="27" t="str">
        <f>IFERROR(VLOOKUP(D2107,最低賃金!$A$3:$G$49,6,FALSE),"")</f>
        <v/>
      </c>
      <c r="G2107" s="51"/>
      <c r="H2107" s="19"/>
      <c r="I2107" s="81"/>
      <c r="J2107" s="27" t="str" cm="1">
        <f t="array" ref="J2107">IFERROR(_xlfn.IFS(COUNTBLANK(G2107:I2107)=3,"",H2107="","H列に金額を入力してください",G2107=3,H2107,I2107="","I列に労働時間を入力してください",G2107=1,ROUND(H2107/(I2107*24),0),G2107=2,ROUND(H2107/(I2107*24),0)),"")</f>
        <v/>
      </c>
      <c r="K2107" s="80" t="str" cm="1">
        <f t="array" ref="K2107">IFERROR(_xlfn.IFS(D2107="","",J2107&lt;E2107,"×（法定外・要件外となる従業員です）",J2107&lt;=F2107,"〇",J2107&gt;F2107,"ー（要件外となる従業員です）"),"")</f>
        <v/>
      </c>
      <c r="L2107" s="25" t="str" cm="1">
        <f t="array" ref="L2107">IFERROR(_xlfn.IFS(COUNTBLANK(C2107:J2107)=8,"",C2107="","←C列に従業員名を姓名（フルネーム）で入力してください。誤変換にお気を付け下さい。",D2107="","←D列に都道府県を入力してください。",G2107="","←G列に1～3の選択肢を入力してください",H2107="","←H列に金額を入力してください",G2107=3,"",I2107="","←I列に所定労働時間を入力してください"),"")</f>
        <v/>
      </c>
    </row>
    <row r="2108" spans="1:12" ht="16.5" customHeight="1" x14ac:dyDescent="0.4">
      <c r="A2108" s="52" t="str">
        <f t="shared" si="32"/>
        <v/>
      </c>
      <c r="B2108" s="51"/>
      <c r="C2108" s="75"/>
      <c r="D2108" s="51"/>
      <c r="E2108" s="27" t="str" cm="1">
        <f t="array" ref="E2108">IFERROR(_xlfn.IFS(AND($F$4=45566,D2108="徳島"),VLOOKUP(D2108,最低賃金!$A$2:$G$49,2,FALSE),OR($F$4&lt;&gt;45566,D2108&lt;&gt;"徳島"),VLOOKUP(D2108,最低賃金!$A$2:$G$49,4,FALSE)),"")</f>
        <v/>
      </c>
      <c r="F2108" s="27" t="str">
        <f>IFERROR(VLOOKUP(D2108,最低賃金!$A$3:$G$49,6,FALSE),"")</f>
        <v/>
      </c>
      <c r="G2108" s="51"/>
      <c r="H2108" s="19"/>
      <c r="I2108" s="81"/>
      <c r="J2108" s="27" t="str" cm="1">
        <f t="array" ref="J2108">IFERROR(_xlfn.IFS(COUNTBLANK(G2108:I2108)=3,"",H2108="","H列に金額を入力してください",G2108=3,H2108,I2108="","I列に労働時間を入力してください",G2108=1,ROUND(H2108/(I2108*24),0),G2108=2,ROUND(H2108/(I2108*24),0)),"")</f>
        <v/>
      </c>
      <c r="K2108" s="80" t="str" cm="1">
        <f t="array" ref="K2108">IFERROR(_xlfn.IFS(D2108="","",J2108&lt;E2108,"×（法定外・要件外となる従業員です）",J2108&lt;=F2108,"〇",J2108&gt;F2108,"ー（要件外となる従業員です）"),"")</f>
        <v/>
      </c>
      <c r="L2108" s="25" t="str" cm="1">
        <f t="array" ref="L2108">IFERROR(_xlfn.IFS(COUNTBLANK(C2108:J2108)=8,"",C2108="","←C列に従業員名を姓名（フルネーム）で入力してください。誤変換にお気を付け下さい。",D2108="","←D列に都道府県を入力してください。",G2108="","←G列に1～3の選択肢を入力してください",H2108="","←H列に金額を入力してください",G2108=3,"",I2108="","←I列に所定労働時間を入力してください"),"")</f>
        <v/>
      </c>
    </row>
    <row r="2109" spans="1:12" ht="16.5" customHeight="1" x14ac:dyDescent="0.4">
      <c r="A2109" s="52" t="str">
        <f t="shared" si="32"/>
        <v/>
      </c>
      <c r="B2109" s="51"/>
      <c r="C2109" s="75"/>
      <c r="D2109" s="51"/>
      <c r="E2109" s="27" t="str" cm="1">
        <f t="array" ref="E2109">IFERROR(_xlfn.IFS(AND($F$4=45566,D2109="徳島"),VLOOKUP(D2109,最低賃金!$A$2:$G$49,2,FALSE),OR($F$4&lt;&gt;45566,D2109&lt;&gt;"徳島"),VLOOKUP(D2109,最低賃金!$A$2:$G$49,4,FALSE)),"")</f>
        <v/>
      </c>
      <c r="F2109" s="27" t="str">
        <f>IFERROR(VLOOKUP(D2109,最低賃金!$A$3:$G$49,6,FALSE),"")</f>
        <v/>
      </c>
      <c r="G2109" s="51"/>
      <c r="H2109" s="19"/>
      <c r="I2109" s="81"/>
      <c r="J2109" s="27" t="str" cm="1">
        <f t="array" ref="J2109">IFERROR(_xlfn.IFS(COUNTBLANK(G2109:I2109)=3,"",H2109="","H列に金額を入力してください",G2109=3,H2109,I2109="","I列に労働時間を入力してください",G2109=1,ROUND(H2109/(I2109*24),0),G2109=2,ROUND(H2109/(I2109*24),0)),"")</f>
        <v/>
      </c>
      <c r="K2109" s="80" t="str" cm="1">
        <f t="array" ref="K2109">IFERROR(_xlfn.IFS(D2109="","",J2109&lt;E2109,"×（法定外・要件外となる従業員です）",J2109&lt;=F2109,"〇",J2109&gt;F2109,"ー（要件外となる従業員です）"),"")</f>
        <v/>
      </c>
      <c r="L2109" s="25" t="str" cm="1">
        <f t="array" ref="L2109">IFERROR(_xlfn.IFS(COUNTBLANK(C2109:J2109)=8,"",C2109="","←C列に従業員名を姓名（フルネーム）で入力してください。誤変換にお気を付け下さい。",D2109="","←D列に都道府県を入力してください。",G2109="","←G列に1～3の選択肢を入力してください",H2109="","←H列に金額を入力してください",G2109=3,"",I2109="","←I列に所定労働時間を入力してください"),"")</f>
        <v/>
      </c>
    </row>
    <row r="2110" spans="1:12" ht="16.5" customHeight="1" x14ac:dyDescent="0.4">
      <c r="A2110" s="52" t="str">
        <f t="shared" si="32"/>
        <v/>
      </c>
      <c r="B2110" s="51"/>
      <c r="C2110" s="75"/>
      <c r="D2110" s="51"/>
      <c r="E2110" s="27" t="str" cm="1">
        <f t="array" ref="E2110">IFERROR(_xlfn.IFS(AND($F$4=45566,D2110="徳島"),VLOOKUP(D2110,最低賃金!$A$2:$G$49,2,FALSE),OR($F$4&lt;&gt;45566,D2110&lt;&gt;"徳島"),VLOOKUP(D2110,最低賃金!$A$2:$G$49,4,FALSE)),"")</f>
        <v/>
      </c>
      <c r="F2110" s="27" t="str">
        <f>IFERROR(VLOOKUP(D2110,最低賃金!$A$3:$G$49,6,FALSE),"")</f>
        <v/>
      </c>
      <c r="G2110" s="51"/>
      <c r="H2110" s="19"/>
      <c r="I2110" s="81"/>
      <c r="J2110" s="27" t="str" cm="1">
        <f t="array" ref="J2110">IFERROR(_xlfn.IFS(COUNTBLANK(G2110:I2110)=3,"",H2110="","H列に金額を入力してください",G2110=3,H2110,I2110="","I列に労働時間を入力してください",G2110=1,ROUND(H2110/(I2110*24),0),G2110=2,ROUND(H2110/(I2110*24),0)),"")</f>
        <v/>
      </c>
      <c r="K2110" s="80" t="str" cm="1">
        <f t="array" ref="K2110">IFERROR(_xlfn.IFS(D2110="","",J2110&lt;E2110,"×（法定外・要件外となる従業員です）",J2110&lt;=F2110,"〇",J2110&gt;F2110,"ー（要件外となる従業員です）"),"")</f>
        <v/>
      </c>
      <c r="L2110" s="25" t="str" cm="1">
        <f t="array" ref="L2110">IFERROR(_xlfn.IFS(COUNTBLANK(C2110:J2110)=8,"",C2110="","←C列に従業員名を姓名（フルネーム）で入力してください。誤変換にお気を付け下さい。",D2110="","←D列に都道府県を入力してください。",G2110="","←G列に1～3の選択肢を入力してください",H2110="","←H列に金額を入力してください",G2110=3,"",I2110="","←I列に所定労働時間を入力してください"),"")</f>
        <v/>
      </c>
    </row>
    <row r="2111" spans="1:12" ht="16.5" customHeight="1" x14ac:dyDescent="0.4">
      <c r="A2111" s="52" t="str">
        <f t="shared" si="32"/>
        <v/>
      </c>
      <c r="B2111" s="51"/>
      <c r="C2111" s="75"/>
      <c r="D2111" s="51"/>
      <c r="E2111" s="27" t="str" cm="1">
        <f t="array" ref="E2111">IFERROR(_xlfn.IFS(AND($F$4=45566,D2111="徳島"),VLOOKUP(D2111,最低賃金!$A$2:$G$49,2,FALSE),OR($F$4&lt;&gt;45566,D2111&lt;&gt;"徳島"),VLOOKUP(D2111,最低賃金!$A$2:$G$49,4,FALSE)),"")</f>
        <v/>
      </c>
      <c r="F2111" s="27" t="str">
        <f>IFERROR(VLOOKUP(D2111,最低賃金!$A$3:$G$49,6,FALSE),"")</f>
        <v/>
      </c>
      <c r="G2111" s="51"/>
      <c r="H2111" s="19"/>
      <c r="I2111" s="81"/>
      <c r="J2111" s="27" t="str" cm="1">
        <f t="array" ref="J2111">IFERROR(_xlfn.IFS(COUNTBLANK(G2111:I2111)=3,"",H2111="","H列に金額を入力してください",G2111=3,H2111,I2111="","I列に労働時間を入力してください",G2111=1,ROUND(H2111/(I2111*24),0),G2111=2,ROUND(H2111/(I2111*24),0)),"")</f>
        <v/>
      </c>
      <c r="K2111" s="80" t="str" cm="1">
        <f t="array" ref="K2111">IFERROR(_xlfn.IFS(D2111="","",J2111&lt;E2111,"×（法定外・要件外となる従業員です）",J2111&lt;=F2111,"〇",J2111&gt;F2111,"ー（要件外となる従業員です）"),"")</f>
        <v/>
      </c>
      <c r="L2111" s="25" t="str" cm="1">
        <f t="array" ref="L2111">IFERROR(_xlfn.IFS(COUNTBLANK(C2111:J2111)=8,"",C2111="","←C列に従業員名を姓名（フルネーム）で入力してください。誤変換にお気を付け下さい。",D2111="","←D列に都道府県を入力してください。",G2111="","←G列に1～3の選択肢を入力してください",H2111="","←H列に金額を入力してください",G2111=3,"",I2111="","←I列に所定労働時間を入力してください"),"")</f>
        <v/>
      </c>
    </row>
    <row r="2112" spans="1:12" ht="16.5" customHeight="1" x14ac:dyDescent="0.4">
      <c r="A2112" s="52" t="str">
        <f t="shared" si="32"/>
        <v/>
      </c>
      <c r="B2112" s="51"/>
      <c r="C2112" s="75"/>
      <c r="D2112" s="51"/>
      <c r="E2112" s="27" t="str" cm="1">
        <f t="array" ref="E2112">IFERROR(_xlfn.IFS(AND($F$4=45566,D2112="徳島"),VLOOKUP(D2112,最低賃金!$A$2:$G$49,2,FALSE),OR($F$4&lt;&gt;45566,D2112&lt;&gt;"徳島"),VLOOKUP(D2112,最低賃金!$A$2:$G$49,4,FALSE)),"")</f>
        <v/>
      </c>
      <c r="F2112" s="27" t="str">
        <f>IFERROR(VLOOKUP(D2112,最低賃金!$A$3:$G$49,6,FALSE),"")</f>
        <v/>
      </c>
      <c r="G2112" s="51"/>
      <c r="H2112" s="19"/>
      <c r="I2112" s="81"/>
      <c r="J2112" s="27" t="str" cm="1">
        <f t="array" ref="J2112">IFERROR(_xlfn.IFS(COUNTBLANK(G2112:I2112)=3,"",H2112="","H列に金額を入力してください",G2112=3,H2112,I2112="","I列に労働時間を入力してください",G2112=1,ROUND(H2112/(I2112*24),0),G2112=2,ROUND(H2112/(I2112*24),0)),"")</f>
        <v/>
      </c>
      <c r="K2112" s="80" t="str" cm="1">
        <f t="array" ref="K2112">IFERROR(_xlfn.IFS(D2112="","",J2112&lt;E2112,"×（法定外・要件外となる従業員です）",J2112&lt;=F2112,"〇",J2112&gt;F2112,"ー（要件外となる従業員です）"),"")</f>
        <v/>
      </c>
      <c r="L2112" s="25" t="str" cm="1">
        <f t="array" ref="L2112">IFERROR(_xlfn.IFS(COUNTBLANK(C2112:J2112)=8,"",C2112="","←C列に従業員名を姓名（フルネーム）で入力してください。誤変換にお気を付け下さい。",D2112="","←D列に都道府県を入力してください。",G2112="","←G列に1～3の選択肢を入力してください",H2112="","←H列に金額を入力してください",G2112=3,"",I2112="","←I列に所定労働時間を入力してください"),"")</f>
        <v/>
      </c>
    </row>
    <row r="2113" spans="1:12" ht="16.5" customHeight="1" x14ac:dyDescent="0.4">
      <c r="A2113" s="52" t="str">
        <f t="shared" si="32"/>
        <v/>
      </c>
      <c r="B2113" s="51"/>
      <c r="C2113" s="75"/>
      <c r="D2113" s="51"/>
      <c r="E2113" s="27" t="str" cm="1">
        <f t="array" ref="E2113">IFERROR(_xlfn.IFS(AND($F$4=45566,D2113="徳島"),VLOOKUP(D2113,最低賃金!$A$2:$G$49,2,FALSE),OR($F$4&lt;&gt;45566,D2113&lt;&gt;"徳島"),VLOOKUP(D2113,最低賃金!$A$2:$G$49,4,FALSE)),"")</f>
        <v/>
      </c>
      <c r="F2113" s="27" t="str">
        <f>IFERROR(VLOOKUP(D2113,最低賃金!$A$3:$G$49,6,FALSE),"")</f>
        <v/>
      </c>
      <c r="G2113" s="51"/>
      <c r="H2113" s="19"/>
      <c r="I2113" s="81"/>
      <c r="J2113" s="27" t="str" cm="1">
        <f t="array" ref="J2113">IFERROR(_xlfn.IFS(COUNTBLANK(G2113:I2113)=3,"",H2113="","H列に金額を入力してください",G2113=3,H2113,I2113="","I列に労働時間を入力してください",G2113=1,ROUND(H2113/(I2113*24),0),G2113=2,ROUND(H2113/(I2113*24),0)),"")</f>
        <v/>
      </c>
      <c r="K2113" s="80" t="str" cm="1">
        <f t="array" ref="K2113">IFERROR(_xlfn.IFS(D2113="","",J2113&lt;E2113,"×（法定外・要件外となる従業員です）",J2113&lt;=F2113,"〇",J2113&gt;F2113,"ー（要件外となる従業員です）"),"")</f>
        <v/>
      </c>
      <c r="L2113" s="25" t="str" cm="1">
        <f t="array" ref="L2113">IFERROR(_xlfn.IFS(COUNTBLANK(C2113:J2113)=8,"",C2113="","←C列に従業員名を姓名（フルネーム）で入力してください。誤変換にお気を付け下さい。",D2113="","←D列に都道府県を入力してください。",G2113="","←G列に1～3の選択肢を入力してください",H2113="","←H列に金額を入力してください",G2113=3,"",I2113="","←I列に所定労働時間を入力してください"),"")</f>
        <v/>
      </c>
    </row>
    <row r="2114" spans="1:12" ht="16.5" customHeight="1" x14ac:dyDescent="0.4">
      <c r="A2114" s="52" t="str">
        <f t="shared" si="32"/>
        <v/>
      </c>
      <c r="B2114" s="51"/>
      <c r="C2114" s="75"/>
      <c r="D2114" s="51"/>
      <c r="E2114" s="27" t="str" cm="1">
        <f t="array" ref="E2114">IFERROR(_xlfn.IFS(AND($F$4=45566,D2114="徳島"),VLOOKUP(D2114,最低賃金!$A$2:$G$49,2,FALSE),OR($F$4&lt;&gt;45566,D2114&lt;&gt;"徳島"),VLOOKUP(D2114,最低賃金!$A$2:$G$49,4,FALSE)),"")</f>
        <v/>
      </c>
      <c r="F2114" s="27" t="str">
        <f>IFERROR(VLOOKUP(D2114,最低賃金!$A$3:$G$49,6,FALSE),"")</f>
        <v/>
      </c>
      <c r="G2114" s="51"/>
      <c r="H2114" s="19"/>
      <c r="I2114" s="81"/>
      <c r="J2114" s="27" t="str" cm="1">
        <f t="array" ref="J2114">IFERROR(_xlfn.IFS(COUNTBLANK(G2114:I2114)=3,"",H2114="","H列に金額を入力してください",G2114=3,H2114,I2114="","I列に労働時間を入力してください",G2114=1,ROUND(H2114/(I2114*24),0),G2114=2,ROUND(H2114/(I2114*24),0)),"")</f>
        <v/>
      </c>
      <c r="K2114" s="80" t="str" cm="1">
        <f t="array" ref="K2114">IFERROR(_xlfn.IFS(D2114="","",J2114&lt;E2114,"×（法定外・要件外となる従業員です）",J2114&lt;=F2114,"〇",J2114&gt;F2114,"ー（要件外となる従業員です）"),"")</f>
        <v/>
      </c>
      <c r="L2114" s="25" t="str" cm="1">
        <f t="array" ref="L2114">IFERROR(_xlfn.IFS(COUNTBLANK(C2114:J2114)=8,"",C2114="","←C列に従業員名を姓名（フルネーム）で入力してください。誤変換にお気を付け下さい。",D2114="","←D列に都道府県を入力してください。",G2114="","←G列に1～3の選択肢を入力してください",H2114="","←H列に金額を入力してください",G2114=3,"",I2114="","←I列に所定労働時間を入力してください"),"")</f>
        <v/>
      </c>
    </row>
    <row r="2115" spans="1:12" ht="16.5" customHeight="1" x14ac:dyDescent="0.4">
      <c r="A2115" s="52" t="str">
        <f t="shared" si="32"/>
        <v/>
      </c>
      <c r="B2115" s="51"/>
      <c r="C2115" s="75"/>
      <c r="D2115" s="51"/>
      <c r="E2115" s="27" t="str" cm="1">
        <f t="array" ref="E2115">IFERROR(_xlfn.IFS(AND($F$4=45566,D2115="徳島"),VLOOKUP(D2115,最低賃金!$A$2:$G$49,2,FALSE),OR($F$4&lt;&gt;45566,D2115&lt;&gt;"徳島"),VLOOKUP(D2115,最低賃金!$A$2:$G$49,4,FALSE)),"")</f>
        <v/>
      </c>
      <c r="F2115" s="27" t="str">
        <f>IFERROR(VLOOKUP(D2115,最低賃金!$A$3:$G$49,6,FALSE),"")</f>
        <v/>
      </c>
      <c r="G2115" s="51"/>
      <c r="H2115" s="19"/>
      <c r="I2115" s="81"/>
      <c r="J2115" s="27" t="str" cm="1">
        <f t="array" ref="J2115">IFERROR(_xlfn.IFS(COUNTBLANK(G2115:I2115)=3,"",H2115="","H列に金額を入力してください",G2115=3,H2115,I2115="","I列に労働時間を入力してください",G2115=1,ROUND(H2115/(I2115*24),0),G2115=2,ROUND(H2115/(I2115*24),0)),"")</f>
        <v/>
      </c>
      <c r="K2115" s="80" t="str" cm="1">
        <f t="array" ref="K2115">IFERROR(_xlfn.IFS(D2115="","",J2115&lt;E2115,"×（法定外・要件外となる従業員です）",J2115&lt;=F2115,"〇",J2115&gt;F2115,"ー（要件外となる従業員です）"),"")</f>
        <v/>
      </c>
      <c r="L2115" s="25" t="str" cm="1">
        <f t="array" ref="L2115">IFERROR(_xlfn.IFS(COUNTBLANK(C2115:J2115)=8,"",C2115="","←C列に従業員名を姓名（フルネーム）で入力してください。誤変換にお気を付け下さい。",D2115="","←D列に都道府県を入力してください。",G2115="","←G列に1～3の選択肢を入力してください",H2115="","←H列に金額を入力してください",G2115=3,"",I2115="","←I列に所定労働時間を入力してください"),"")</f>
        <v/>
      </c>
    </row>
    <row r="2116" spans="1:12" ht="16.5" customHeight="1" x14ac:dyDescent="0.4">
      <c r="A2116" s="52" t="str">
        <f t="shared" si="32"/>
        <v/>
      </c>
      <c r="B2116" s="51"/>
      <c r="C2116" s="75"/>
      <c r="D2116" s="51"/>
      <c r="E2116" s="27" t="str" cm="1">
        <f t="array" ref="E2116">IFERROR(_xlfn.IFS(AND($F$4=45566,D2116="徳島"),VLOOKUP(D2116,最低賃金!$A$2:$G$49,2,FALSE),OR($F$4&lt;&gt;45566,D2116&lt;&gt;"徳島"),VLOOKUP(D2116,最低賃金!$A$2:$G$49,4,FALSE)),"")</f>
        <v/>
      </c>
      <c r="F2116" s="27" t="str">
        <f>IFERROR(VLOOKUP(D2116,最低賃金!$A$3:$G$49,6,FALSE),"")</f>
        <v/>
      </c>
      <c r="G2116" s="51"/>
      <c r="H2116" s="19"/>
      <c r="I2116" s="81"/>
      <c r="J2116" s="27" t="str" cm="1">
        <f t="array" ref="J2116">IFERROR(_xlfn.IFS(COUNTBLANK(G2116:I2116)=3,"",H2116="","H列に金額を入力してください",G2116=3,H2116,I2116="","I列に労働時間を入力してください",G2116=1,ROUND(H2116/(I2116*24),0),G2116=2,ROUND(H2116/(I2116*24),0)),"")</f>
        <v/>
      </c>
      <c r="K2116" s="80" t="str" cm="1">
        <f t="array" ref="K2116">IFERROR(_xlfn.IFS(D2116="","",J2116&lt;E2116,"×（法定外・要件外となる従業員です）",J2116&lt;=F2116,"〇",J2116&gt;F2116,"ー（要件外となる従業員です）"),"")</f>
        <v/>
      </c>
      <c r="L2116" s="25" t="str" cm="1">
        <f t="array" ref="L2116">IFERROR(_xlfn.IFS(COUNTBLANK(C2116:J2116)=8,"",C2116="","←C列に従業員名を姓名（フルネーム）で入力してください。誤変換にお気を付け下さい。",D2116="","←D列に都道府県を入力してください。",G2116="","←G列に1～3の選択肢を入力してください",H2116="","←H列に金額を入力してください",G2116=3,"",I2116="","←I列に所定労働時間を入力してください"),"")</f>
        <v/>
      </c>
    </row>
    <row r="2117" spans="1:12" ht="16.5" customHeight="1" x14ac:dyDescent="0.4">
      <c r="A2117" s="52" t="str">
        <f t="shared" si="32"/>
        <v/>
      </c>
      <c r="B2117" s="51"/>
      <c r="C2117" s="75"/>
      <c r="D2117" s="51"/>
      <c r="E2117" s="27" t="str" cm="1">
        <f t="array" ref="E2117">IFERROR(_xlfn.IFS(AND($F$4=45566,D2117="徳島"),VLOOKUP(D2117,最低賃金!$A$2:$G$49,2,FALSE),OR($F$4&lt;&gt;45566,D2117&lt;&gt;"徳島"),VLOOKUP(D2117,最低賃金!$A$2:$G$49,4,FALSE)),"")</f>
        <v/>
      </c>
      <c r="F2117" s="27" t="str">
        <f>IFERROR(VLOOKUP(D2117,最低賃金!$A$3:$G$49,6,FALSE),"")</f>
        <v/>
      </c>
      <c r="G2117" s="51"/>
      <c r="H2117" s="19"/>
      <c r="I2117" s="81"/>
      <c r="J2117" s="27" t="str" cm="1">
        <f t="array" ref="J2117">IFERROR(_xlfn.IFS(COUNTBLANK(G2117:I2117)=3,"",H2117="","H列に金額を入力してください",G2117=3,H2117,I2117="","I列に労働時間を入力してください",G2117=1,ROUND(H2117/(I2117*24),0),G2117=2,ROUND(H2117/(I2117*24),0)),"")</f>
        <v/>
      </c>
      <c r="K2117" s="80" t="str" cm="1">
        <f t="array" ref="K2117">IFERROR(_xlfn.IFS(D2117="","",J2117&lt;E2117,"×（法定外・要件外となる従業員です）",J2117&lt;=F2117,"〇",J2117&gt;F2117,"ー（要件外となる従業員です）"),"")</f>
        <v/>
      </c>
      <c r="L2117" s="25" t="str" cm="1">
        <f t="array" ref="L2117">IFERROR(_xlfn.IFS(COUNTBLANK(C2117:J2117)=8,"",C2117="","←C列に従業員名を姓名（フルネーム）で入力してください。誤変換にお気を付け下さい。",D2117="","←D列に都道府県を入力してください。",G2117="","←G列に1～3の選択肢を入力してください",H2117="","←H列に金額を入力してください",G2117=3,"",I2117="","←I列に所定労働時間を入力してください"),"")</f>
        <v/>
      </c>
    </row>
    <row r="2118" spans="1:12" ht="16.5" customHeight="1" x14ac:dyDescent="0.4">
      <c r="A2118" s="52" t="str">
        <f t="shared" si="32"/>
        <v/>
      </c>
      <c r="B2118" s="51"/>
      <c r="C2118" s="75"/>
      <c r="D2118" s="51"/>
      <c r="E2118" s="27" t="str" cm="1">
        <f t="array" ref="E2118">IFERROR(_xlfn.IFS(AND($F$4=45566,D2118="徳島"),VLOOKUP(D2118,最低賃金!$A$2:$G$49,2,FALSE),OR($F$4&lt;&gt;45566,D2118&lt;&gt;"徳島"),VLOOKUP(D2118,最低賃金!$A$2:$G$49,4,FALSE)),"")</f>
        <v/>
      </c>
      <c r="F2118" s="27" t="str">
        <f>IFERROR(VLOOKUP(D2118,最低賃金!$A$3:$G$49,6,FALSE),"")</f>
        <v/>
      </c>
      <c r="G2118" s="51"/>
      <c r="H2118" s="19"/>
      <c r="I2118" s="81"/>
      <c r="J2118" s="27" t="str" cm="1">
        <f t="array" ref="J2118">IFERROR(_xlfn.IFS(COUNTBLANK(G2118:I2118)=3,"",H2118="","H列に金額を入力してください",G2118=3,H2118,I2118="","I列に労働時間を入力してください",G2118=1,ROUND(H2118/(I2118*24),0),G2118=2,ROUND(H2118/(I2118*24),0)),"")</f>
        <v/>
      </c>
      <c r="K2118" s="80" t="str" cm="1">
        <f t="array" ref="K2118">IFERROR(_xlfn.IFS(D2118="","",J2118&lt;E2118,"×（法定外・要件外となる従業員です）",J2118&lt;=F2118,"〇",J2118&gt;F2118,"ー（要件外となる従業員です）"),"")</f>
        <v/>
      </c>
      <c r="L2118" s="25" t="str" cm="1">
        <f t="array" ref="L2118">IFERROR(_xlfn.IFS(COUNTBLANK(C2118:J2118)=8,"",C2118="","←C列に従業員名を姓名（フルネーム）で入力してください。誤変換にお気を付け下さい。",D2118="","←D列に都道府県を入力してください。",G2118="","←G列に1～3の選択肢を入力してください",H2118="","←H列に金額を入力してください",G2118=3,"",I2118="","←I列に所定労働時間を入力してください"),"")</f>
        <v/>
      </c>
    </row>
    <row r="2119" spans="1:12" ht="16.5" customHeight="1" x14ac:dyDescent="0.4">
      <c r="A2119" s="52" t="str">
        <f t="shared" si="32"/>
        <v/>
      </c>
      <c r="B2119" s="51"/>
      <c r="C2119" s="75"/>
      <c r="D2119" s="51"/>
      <c r="E2119" s="27" t="str" cm="1">
        <f t="array" ref="E2119">IFERROR(_xlfn.IFS(AND($F$4=45566,D2119="徳島"),VLOOKUP(D2119,最低賃金!$A$2:$G$49,2,FALSE),OR($F$4&lt;&gt;45566,D2119&lt;&gt;"徳島"),VLOOKUP(D2119,最低賃金!$A$2:$G$49,4,FALSE)),"")</f>
        <v/>
      </c>
      <c r="F2119" s="27" t="str">
        <f>IFERROR(VLOOKUP(D2119,最低賃金!$A$3:$G$49,6,FALSE),"")</f>
        <v/>
      </c>
      <c r="G2119" s="51"/>
      <c r="H2119" s="19"/>
      <c r="I2119" s="81"/>
      <c r="J2119" s="27" t="str" cm="1">
        <f t="array" ref="J2119">IFERROR(_xlfn.IFS(COUNTBLANK(G2119:I2119)=3,"",H2119="","H列に金額を入力してください",G2119=3,H2119,I2119="","I列に労働時間を入力してください",G2119=1,ROUND(H2119/(I2119*24),0),G2119=2,ROUND(H2119/(I2119*24),0)),"")</f>
        <v/>
      </c>
      <c r="K2119" s="80" t="str" cm="1">
        <f t="array" ref="K2119">IFERROR(_xlfn.IFS(D2119="","",J2119&lt;E2119,"×（法定外・要件外となる従業員です）",J2119&lt;=F2119,"〇",J2119&gt;F2119,"ー（要件外となる従業員です）"),"")</f>
        <v/>
      </c>
      <c r="L2119" s="25" t="str" cm="1">
        <f t="array" ref="L2119">IFERROR(_xlfn.IFS(COUNTBLANK(C2119:J2119)=8,"",C2119="","←C列に従業員名を姓名（フルネーム）で入力してください。誤変換にお気を付け下さい。",D2119="","←D列に都道府県を入力してください。",G2119="","←G列に1～3の選択肢を入力してください",H2119="","←H列に金額を入力してください",G2119=3,"",I2119="","←I列に所定労働時間を入力してください"),"")</f>
        <v/>
      </c>
    </row>
    <row r="2120" spans="1:12" ht="16.5" customHeight="1" x14ac:dyDescent="0.4">
      <c r="A2120" s="52" t="str">
        <f t="shared" si="32"/>
        <v/>
      </c>
      <c r="B2120" s="51"/>
      <c r="C2120" s="75"/>
      <c r="D2120" s="51"/>
      <c r="E2120" s="27" t="str" cm="1">
        <f t="array" ref="E2120">IFERROR(_xlfn.IFS(AND($F$4=45566,D2120="徳島"),VLOOKUP(D2120,最低賃金!$A$2:$G$49,2,FALSE),OR($F$4&lt;&gt;45566,D2120&lt;&gt;"徳島"),VLOOKUP(D2120,最低賃金!$A$2:$G$49,4,FALSE)),"")</f>
        <v/>
      </c>
      <c r="F2120" s="27" t="str">
        <f>IFERROR(VLOOKUP(D2120,最低賃金!$A$3:$G$49,6,FALSE),"")</f>
        <v/>
      </c>
      <c r="G2120" s="51"/>
      <c r="H2120" s="19"/>
      <c r="I2120" s="81"/>
      <c r="J2120" s="27" t="str" cm="1">
        <f t="array" ref="J2120">IFERROR(_xlfn.IFS(COUNTBLANK(G2120:I2120)=3,"",H2120="","H列に金額を入力してください",G2120=3,H2120,I2120="","I列に労働時間を入力してください",G2120=1,ROUND(H2120/(I2120*24),0),G2120=2,ROUND(H2120/(I2120*24),0)),"")</f>
        <v/>
      </c>
      <c r="K2120" s="80" t="str" cm="1">
        <f t="array" ref="K2120">IFERROR(_xlfn.IFS(D2120="","",J2120&lt;E2120,"×（法定外・要件外となる従業員です）",J2120&lt;=F2120,"〇",J2120&gt;F2120,"ー（要件外となる従業員です）"),"")</f>
        <v/>
      </c>
      <c r="L2120" s="25" t="str" cm="1">
        <f t="array" ref="L2120">IFERROR(_xlfn.IFS(COUNTBLANK(C2120:J2120)=8,"",C2120="","←C列に従業員名を姓名（フルネーム）で入力してください。誤変換にお気を付け下さい。",D2120="","←D列に都道府県を入力してください。",G2120="","←G列に1～3の選択肢を入力してください",H2120="","←H列に金額を入力してください",G2120=3,"",I2120="","←I列に所定労働時間を入力してください"),"")</f>
        <v/>
      </c>
    </row>
    <row r="2121" spans="1:12" ht="16.5" customHeight="1" x14ac:dyDescent="0.4">
      <c r="A2121" s="52" t="str">
        <f t="shared" si="32"/>
        <v/>
      </c>
      <c r="B2121" s="51"/>
      <c r="C2121" s="75"/>
      <c r="D2121" s="51"/>
      <c r="E2121" s="27" t="str" cm="1">
        <f t="array" ref="E2121">IFERROR(_xlfn.IFS(AND($F$4=45566,D2121="徳島"),VLOOKUP(D2121,最低賃金!$A$2:$G$49,2,FALSE),OR($F$4&lt;&gt;45566,D2121&lt;&gt;"徳島"),VLOOKUP(D2121,最低賃金!$A$2:$G$49,4,FALSE)),"")</f>
        <v/>
      </c>
      <c r="F2121" s="27" t="str">
        <f>IFERROR(VLOOKUP(D2121,最低賃金!$A$3:$G$49,6,FALSE),"")</f>
        <v/>
      </c>
      <c r="G2121" s="51"/>
      <c r="H2121" s="19"/>
      <c r="I2121" s="81"/>
      <c r="J2121" s="27" t="str" cm="1">
        <f t="array" ref="J2121">IFERROR(_xlfn.IFS(COUNTBLANK(G2121:I2121)=3,"",H2121="","H列に金額を入力してください",G2121=3,H2121,I2121="","I列に労働時間を入力してください",G2121=1,ROUND(H2121/(I2121*24),0),G2121=2,ROUND(H2121/(I2121*24),0)),"")</f>
        <v/>
      </c>
      <c r="K2121" s="80" t="str" cm="1">
        <f t="array" ref="K2121">IFERROR(_xlfn.IFS(D2121="","",J2121&lt;E2121,"×（法定外・要件外となる従業員です）",J2121&lt;=F2121,"〇",J2121&gt;F2121,"ー（要件外となる従業員です）"),"")</f>
        <v/>
      </c>
      <c r="L2121" s="25" t="str" cm="1">
        <f t="array" ref="L2121">IFERROR(_xlfn.IFS(COUNTBLANK(C2121:J2121)=8,"",C2121="","←C列に従業員名を姓名（フルネーム）で入力してください。誤変換にお気を付け下さい。",D2121="","←D列に都道府県を入力してください。",G2121="","←G列に1～3の選択肢を入力してください",H2121="","←H列に金額を入力してください",G2121=3,"",I2121="","←I列に所定労働時間を入力してください"),"")</f>
        <v/>
      </c>
    </row>
    <row r="2122" spans="1:12" ht="16.5" customHeight="1" x14ac:dyDescent="0.4">
      <c r="A2122" s="52" t="str">
        <f t="shared" si="32"/>
        <v/>
      </c>
      <c r="B2122" s="51"/>
      <c r="C2122" s="75"/>
      <c r="D2122" s="51"/>
      <c r="E2122" s="27" t="str" cm="1">
        <f t="array" ref="E2122">IFERROR(_xlfn.IFS(AND($F$4=45566,D2122="徳島"),VLOOKUP(D2122,最低賃金!$A$2:$G$49,2,FALSE),OR($F$4&lt;&gt;45566,D2122&lt;&gt;"徳島"),VLOOKUP(D2122,最低賃金!$A$2:$G$49,4,FALSE)),"")</f>
        <v/>
      </c>
      <c r="F2122" s="27" t="str">
        <f>IFERROR(VLOOKUP(D2122,最低賃金!$A$3:$G$49,6,FALSE),"")</f>
        <v/>
      </c>
      <c r="G2122" s="51"/>
      <c r="H2122" s="19"/>
      <c r="I2122" s="81"/>
      <c r="J2122" s="27" t="str" cm="1">
        <f t="array" ref="J2122">IFERROR(_xlfn.IFS(COUNTBLANK(G2122:I2122)=3,"",H2122="","H列に金額を入力してください",G2122=3,H2122,I2122="","I列に労働時間を入力してください",G2122=1,ROUND(H2122/(I2122*24),0),G2122=2,ROUND(H2122/(I2122*24),0)),"")</f>
        <v/>
      </c>
      <c r="K2122" s="80" t="str" cm="1">
        <f t="array" ref="K2122">IFERROR(_xlfn.IFS(D2122="","",J2122&lt;E2122,"×（法定外・要件外となる従業員です）",J2122&lt;=F2122,"〇",J2122&gt;F2122,"ー（要件外となる従業員です）"),"")</f>
        <v/>
      </c>
      <c r="L2122" s="25" t="str" cm="1">
        <f t="array" ref="L2122">IFERROR(_xlfn.IFS(COUNTBLANK(C2122:J2122)=8,"",C2122="","←C列に従業員名を姓名（フルネーム）で入力してください。誤変換にお気を付け下さい。",D2122="","←D列に都道府県を入力してください。",G2122="","←G列に1～3の選択肢を入力してください",H2122="","←H列に金額を入力してください",G2122=3,"",I2122="","←I列に所定労働時間を入力してください"),"")</f>
        <v/>
      </c>
    </row>
    <row r="2123" spans="1:12" ht="16.5" customHeight="1" x14ac:dyDescent="0.4">
      <c r="A2123" s="52" t="str">
        <f t="shared" si="32"/>
        <v/>
      </c>
      <c r="B2123" s="51"/>
      <c r="C2123" s="75"/>
      <c r="D2123" s="51"/>
      <c r="E2123" s="27" t="str" cm="1">
        <f t="array" ref="E2123">IFERROR(_xlfn.IFS(AND($F$4=45566,D2123="徳島"),VLOOKUP(D2123,最低賃金!$A$2:$G$49,2,FALSE),OR($F$4&lt;&gt;45566,D2123&lt;&gt;"徳島"),VLOOKUP(D2123,最低賃金!$A$2:$G$49,4,FALSE)),"")</f>
        <v/>
      </c>
      <c r="F2123" s="27" t="str">
        <f>IFERROR(VLOOKUP(D2123,最低賃金!$A$3:$G$49,6,FALSE),"")</f>
        <v/>
      </c>
      <c r="G2123" s="51"/>
      <c r="H2123" s="19"/>
      <c r="I2123" s="81"/>
      <c r="J2123" s="27" t="str" cm="1">
        <f t="array" ref="J2123">IFERROR(_xlfn.IFS(COUNTBLANK(G2123:I2123)=3,"",H2123="","H列に金額を入力してください",G2123=3,H2123,I2123="","I列に労働時間を入力してください",G2123=1,ROUND(H2123/(I2123*24),0),G2123=2,ROUND(H2123/(I2123*24),0)),"")</f>
        <v/>
      </c>
      <c r="K2123" s="80" t="str" cm="1">
        <f t="array" ref="K2123">IFERROR(_xlfn.IFS(D2123="","",J2123&lt;E2123,"×（法定外・要件外となる従業員です）",J2123&lt;=F2123,"〇",J2123&gt;F2123,"ー（要件外となる従業員です）"),"")</f>
        <v/>
      </c>
      <c r="L2123" s="25" t="str" cm="1">
        <f t="array" ref="L2123">IFERROR(_xlfn.IFS(COUNTBLANK(C2123:J2123)=8,"",C2123="","←C列に従業員名を姓名（フルネーム）で入力してください。誤変換にお気を付け下さい。",D2123="","←D列に都道府県を入力してください。",G2123="","←G列に1～3の選択肢を入力してください",H2123="","←H列に金額を入力してください",G2123=3,"",I2123="","←I列に所定労働時間を入力してください"),"")</f>
        <v/>
      </c>
    </row>
    <row r="2124" spans="1:12" ht="16.5" customHeight="1" x14ac:dyDescent="0.4">
      <c r="A2124" s="52" t="str">
        <f t="shared" ref="A2124:A2187" si="33">IF(C2124="","",A2123+1)</f>
        <v/>
      </c>
      <c r="B2124" s="51"/>
      <c r="C2124" s="75"/>
      <c r="D2124" s="51"/>
      <c r="E2124" s="27" t="str" cm="1">
        <f t="array" ref="E2124">IFERROR(_xlfn.IFS(AND($F$4=45566,D2124="徳島"),VLOOKUP(D2124,最低賃金!$A$2:$G$49,2,FALSE),OR($F$4&lt;&gt;45566,D2124&lt;&gt;"徳島"),VLOOKUP(D2124,最低賃金!$A$2:$G$49,4,FALSE)),"")</f>
        <v/>
      </c>
      <c r="F2124" s="27" t="str">
        <f>IFERROR(VLOOKUP(D2124,最低賃金!$A$3:$G$49,6,FALSE),"")</f>
        <v/>
      </c>
      <c r="G2124" s="51"/>
      <c r="H2124" s="19"/>
      <c r="I2124" s="81"/>
      <c r="J2124" s="27" t="str" cm="1">
        <f t="array" ref="J2124">IFERROR(_xlfn.IFS(COUNTBLANK(G2124:I2124)=3,"",H2124="","H列に金額を入力してください",G2124=3,H2124,I2124="","I列に労働時間を入力してください",G2124=1,ROUND(H2124/(I2124*24),0),G2124=2,ROUND(H2124/(I2124*24),0)),"")</f>
        <v/>
      </c>
      <c r="K2124" s="80" t="str" cm="1">
        <f t="array" ref="K2124">IFERROR(_xlfn.IFS(D2124="","",J2124&lt;E2124,"×（法定外・要件外となる従業員です）",J2124&lt;=F2124,"〇",J2124&gt;F2124,"ー（要件外となる従業員です）"),"")</f>
        <v/>
      </c>
      <c r="L2124" s="25" t="str" cm="1">
        <f t="array" ref="L2124">IFERROR(_xlfn.IFS(COUNTBLANK(C2124:J2124)=8,"",C2124="","←C列に従業員名を姓名（フルネーム）で入力してください。誤変換にお気を付け下さい。",D2124="","←D列に都道府県を入力してください。",G2124="","←G列に1～3の選択肢を入力してください",H2124="","←H列に金額を入力してください",G2124=3,"",I2124="","←I列に所定労働時間を入力してください"),"")</f>
        <v/>
      </c>
    </row>
    <row r="2125" spans="1:12" ht="16.5" customHeight="1" x14ac:dyDescent="0.4">
      <c r="A2125" s="52" t="str">
        <f t="shared" si="33"/>
        <v/>
      </c>
      <c r="B2125" s="51"/>
      <c r="C2125" s="75"/>
      <c r="D2125" s="51"/>
      <c r="E2125" s="27" t="str" cm="1">
        <f t="array" ref="E2125">IFERROR(_xlfn.IFS(AND($F$4=45566,D2125="徳島"),VLOOKUP(D2125,最低賃金!$A$2:$G$49,2,FALSE),OR($F$4&lt;&gt;45566,D2125&lt;&gt;"徳島"),VLOOKUP(D2125,最低賃金!$A$2:$G$49,4,FALSE)),"")</f>
        <v/>
      </c>
      <c r="F2125" s="27" t="str">
        <f>IFERROR(VLOOKUP(D2125,最低賃金!$A$3:$G$49,6,FALSE),"")</f>
        <v/>
      </c>
      <c r="G2125" s="51"/>
      <c r="H2125" s="19"/>
      <c r="I2125" s="81"/>
      <c r="J2125" s="27" t="str" cm="1">
        <f t="array" ref="J2125">IFERROR(_xlfn.IFS(COUNTBLANK(G2125:I2125)=3,"",H2125="","H列に金額を入力してください",G2125=3,H2125,I2125="","I列に労働時間を入力してください",G2125=1,ROUND(H2125/(I2125*24),0),G2125=2,ROUND(H2125/(I2125*24),0)),"")</f>
        <v/>
      </c>
      <c r="K2125" s="80" t="str" cm="1">
        <f t="array" ref="K2125">IFERROR(_xlfn.IFS(D2125="","",J2125&lt;E2125,"×（法定外・要件外となる従業員です）",J2125&lt;=F2125,"〇",J2125&gt;F2125,"ー（要件外となる従業員です）"),"")</f>
        <v/>
      </c>
      <c r="L2125" s="25" t="str" cm="1">
        <f t="array" ref="L2125">IFERROR(_xlfn.IFS(COUNTBLANK(C2125:J2125)=8,"",C2125="","←C列に従業員名を姓名（フルネーム）で入力してください。誤変換にお気を付け下さい。",D2125="","←D列に都道府県を入力してください。",G2125="","←G列に1～3の選択肢を入力してください",H2125="","←H列に金額を入力してください",G2125=3,"",I2125="","←I列に所定労働時間を入力してください"),"")</f>
        <v/>
      </c>
    </row>
    <row r="2126" spans="1:12" ht="16.5" customHeight="1" x14ac:dyDescent="0.4">
      <c r="A2126" s="52" t="str">
        <f t="shared" si="33"/>
        <v/>
      </c>
      <c r="B2126" s="51"/>
      <c r="C2126" s="75"/>
      <c r="D2126" s="51"/>
      <c r="E2126" s="27" t="str" cm="1">
        <f t="array" ref="E2126">IFERROR(_xlfn.IFS(AND($F$4=45566,D2126="徳島"),VLOOKUP(D2126,最低賃金!$A$2:$G$49,2,FALSE),OR($F$4&lt;&gt;45566,D2126&lt;&gt;"徳島"),VLOOKUP(D2126,最低賃金!$A$2:$G$49,4,FALSE)),"")</f>
        <v/>
      </c>
      <c r="F2126" s="27" t="str">
        <f>IFERROR(VLOOKUP(D2126,最低賃金!$A$3:$G$49,6,FALSE),"")</f>
        <v/>
      </c>
      <c r="G2126" s="51"/>
      <c r="H2126" s="19"/>
      <c r="I2126" s="81"/>
      <c r="J2126" s="27" t="str" cm="1">
        <f t="array" ref="J2126">IFERROR(_xlfn.IFS(COUNTBLANK(G2126:I2126)=3,"",H2126="","H列に金額を入力してください",G2126=3,H2126,I2126="","I列に労働時間を入力してください",G2126=1,ROUND(H2126/(I2126*24),0),G2126=2,ROUND(H2126/(I2126*24),0)),"")</f>
        <v/>
      </c>
      <c r="K2126" s="80" t="str" cm="1">
        <f t="array" ref="K2126">IFERROR(_xlfn.IFS(D2126="","",J2126&lt;E2126,"×（法定外・要件外となる従業員です）",J2126&lt;=F2126,"〇",J2126&gt;F2126,"ー（要件外となる従業員です）"),"")</f>
        <v/>
      </c>
      <c r="L2126" s="25" t="str" cm="1">
        <f t="array" ref="L2126">IFERROR(_xlfn.IFS(COUNTBLANK(C2126:J2126)=8,"",C2126="","←C列に従業員名を姓名（フルネーム）で入力してください。誤変換にお気を付け下さい。",D2126="","←D列に都道府県を入力してください。",G2126="","←G列に1～3の選択肢を入力してください",H2126="","←H列に金額を入力してください",G2126=3,"",I2126="","←I列に所定労働時間を入力してください"),"")</f>
        <v/>
      </c>
    </row>
    <row r="2127" spans="1:12" ht="16.5" customHeight="1" x14ac:dyDescent="0.4">
      <c r="A2127" s="52" t="str">
        <f t="shared" si="33"/>
        <v/>
      </c>
      <c r="B2127" s="51"/>
      <c r="C2127" s="75"/>
      <c r="D2127" s="51"/>
      <c r="E2127" s="27" t="str" cm="1">
        <f t="array" ref="E2127">IFERROR(_xlfn.IFS(AND($F$4=45566,D2127="徳島"),VLOOKUP(D2127,最低賃金!$A$2:$G$49,2,FALSE),OR($F$4&lt;&gt;45566,D2127&lt;&gt;"徳島"),VLOOKUP(D2127,最低賃金!$A$2:$G$49,4,FALSE)),"")</f>
        <v/>
      </c>
      <c r="F2127" s="27" t="str">
        <f>IFERROR(VLOOKUP(D2127,最低賃金!$A$3:$G$49,6,FALSE),"")</f>
        <v/>
      </c>
      <c r="G2127" s="51"/>
      <c r="H2127" s="19"/>
      <c r="I2127" s="81"/>
      <c r="J2127" s="27" t="str" cm="1">
        <f t="array" ref="J2127">IFERROR(_xlfn.IFS(COUNTBLANK(G2127:I2127)=3,"",H2127="","H列に金額を入力してください",G2127=3,H2127,I2127="","I列に労働時間を入力してください",G2127=1,ROUND(H2127/(I2127*24),0),G2127=2,ROUND(H2127/(I2127*24),0)),"")</f>
        <v/>
      </c>
      <c r="K2127" s="80" t="str" cm="1">
        <f t="array" ref="K2127">IFERROR(_xlfn.IFS(D2127="","",J2127&lt;E2127,"×（法定外・要件外となる従業員です）",J2127&lt;=F2127,"〇",J2127&gt;F2127,"ー（要件外となる従業員です）"),"")</f>
        <v/>
      </c>
      <c r="L2127" s="25" t="str" cm="1">
        <f t="array" ref="L2127">IFERROR(_xlfn.IFS(COUNTBLANK(C2127:J2127)=8,"",C2127="","←C列に従業員名を姓名（フルネーム）で入力してください。誤変換にお気を付け下さい。",D2127="","←D列に都道府県を入力してください。",G2127="","←G列に1～3の選択肢を入力してください",H2127="","←H列に金額を入力してください",G2127=3,"",I2127="","←I列に所定労働時間を入力してください"),"")</f>
        <v/>
      </c>
    </row>
    <row r="2128" spans="1:12" ht="16.5" customHeight="1" x14ac:dyDescent="0.4">
      <c r="A2128" s="52" t="str">
        <f t="shared" si="33"/>
        <v/>
      </c>
      <c r="B2128" s="51"/>
      <c r="C2128" s="75"/>
      <c r="D2128" s="51"/>
      <c r="E2128" s="27" t="str" cm="1">
        <f t="array" ref="E2128">IFERROR(_xlfn.IFS(AND($F$4=45566,D2128="徳島"),VLOOKUP(D2128,最低賃金!$A$2:$G$49,2,FALSE),OR($F$4&lt;&gt;45566,D2128&lt;&gt;"徳島"),VLOOKUP(D2128,最低賃金!$A$2:$G$49,4,FALSE)),"")</f>
        <v/>
      </c>
      <c r="F2128" s="27" t="str">
        <f>IFERROR(VLOOKUP(D2128,最低賃金!$A$3:$G$49,6,FALSE),"")</f>
        <v/>
      </c>
      <c r="G2128" s="51"/>
      <c r="H2128" s="19"/>
      <c r="I2128" s="81"/>
      <c r="J2128" s="27" t="str" cm="1">
        <f t="array" ref="J2128">IFERROR(_xlfn.IFS(COUNTBLANK(G2128:I2128)=3,"",H2128="","H列に金額を入力してください",G2128=3,H2128,I2128="","I列に労働時間を入力してください",G2128=1,ROUND(H2128/(I2128*24),0),G2128=2,ROUND(H2128/(I2128*24),0)),"")</f>
        <v/>
      </c>
      <c r="K2128" s="80" t="str" cm="1">
        <f t="array" ref="K2128">IFERROR(_xlfn.IFS(D2128="","",J2128&lt;E2128,"×（法定外・要件外となる従業員です）",J2128&lt;=F2128,"〇",J2128&gt;F2128,"ー（要件外となる従業員です）"),"")</f>
        <v/>
      </c>
      <c r="L2128" s="25" t="str" cm="1">
        <f t="array" ref="L2128">IFERROR(_xlfn.IFS(COUNTBLANK(C2128:J2128)=8,"",C2128="","←C列に従業員名を姓名（フルネーム）で入力してください。誤変換にお気を付け下さい。",D2128="","←D列に都道府県を入力してください。",G2128="","←G列に1～3の選択肢を入力してください",H2128="","←H列に金額を入力してください",G2128=3,"",I2128="","←I列に所定労働時間を入力してください"),"")</f>
        <v/>
      </c>
    </row>
    <row r="2129" spans="1:12" ht="16.5" customHeight="1" x14ac:dyDescent="0.4">
      <c r="A2129" s="52" t="str">
        <f t="shared" si="33"/>
        <v/>
      </c>
      <c r="B2129" s="51"/>
      <c r="C2129" s="75"/>
      <c r="D2129" s="51"/>
      <c r="E2129" s="27" t="str" cm="1">
        <f t="array" ref="E2129">IFERROR(_xlfn.IFS(AND($F$4=45566,D2129="徳島"),VLOOKUP(D2129,最低賃金!$A$2:$G$49,2,FALSE),OR($F$4&lt;&gt;45566,D2129&lt;&gt;"徳島"),VLOOKUP(D2129,最低賃金!$A$2:$G$49,4,FALSE)),"")</f>
        <v/>
      </c>
      <c r="F2129" s="27" t="str">
        <f>IFERROR(VLOOKUP(D2129,最低賃金!$A$3:$G$49,6,FALSE),"")</f>
        <v/>
      </c>
      <c r="G2129" s="51"/>
      <c r="H2129" s="19"/>
      <c r="I2129" s="81"/>
      <c r="J2129" s="27" t="str" cm="1">
        <f t="array" ref="J2129">IFERROR(_xlfn.IFS(COUNTBLANK(G2129:I2129)=3,"",H2129="","H列に金額を入力してください",G2129=3,H2129,I2129="","I列に労働時間を入力してください",G2129=1,ROUND(H2129/(I2129*24),0),G2129=2,ROUND(H2129/(I2129*24),0)),"")</f>
        <v/>
      </c>
      <c r="K2129" s="80" t="str" cm="1">
        <f t="array" ref="K2129">IFERROR(_xlfn.IFS(D2129="","",J2129&lt;E2129,"×（法定外・要件外となる従業員です）",J2129&lt;=F2129,"〇",J2129&gt;F2129,"ー（要件外となる従業員です）"),"")</f>
        <v/>
      </c>
      <c r="L2129" s="25" t="str" cm="1">
        <f t="array" ref="L2129">IFERROR(_xlfn.IFS(COUNTBLANK(C2129:J2129)=8,"",C2129="","←C列に従業員名を姓名（フルネーム）で入力してください。誤変換にお気を付け下さい。",D2129="","←D列に都道府県を入力してください。",G2129="","←G列に1～3の選択肢を入力してください",H2129="","←H列に金額を入力してください",G2129=3,"",I2129="","←I列に所定労働時間を入力してください"),"")</f>
        <v/>
      </c>
    </row>
    <row r="2130" spans="1:12" ht="16.5" customHeight="1" x14ac:dyDescent="0.4">
      <c r="A2130" s="52" t="str">
        <f t="shared" si="33"/>
        <v/>
      </c>
      <c r="B2130" s="51"/>
      <c r="C2130" s="75"/>
      <c r="D2130" s="51"/>
      <c r="E2130" s="27" t="str" cm="1">
        <f t="array" ref="E2130">IFERROR(_xlfn.IFS(AND($F$4=45566,D2130="徳島"),VLOOKUP(D2130,最低賃金!$A$2:$G$49,2,FALSE),OR($F$4&lt;&gt;45566,D2130&lt;&gt;"徳島"),VLOOKUP(D2130,最低賃金!$A$2:$G$49,4,FALSE)),"")</f>
        <v/>
      </c>
      <c r="F2130" s="27" t="str">
        <f>IFERROR(VLOOKUP(D2130,最低賃金!$A$3:$G$49,6,FALSE),"")</f>
        <v/>
      </c>
      <c r="G2130" s="51"/>
      <c r="H2130" s="19"/>
      <c r="I2130" s="81"/>
      <c r="J2130" s="27" t="str" cm="1">
        <f t="array" ref="J2130">IFERROR(_xlfn.IFS(COUNTBLANK(G2130:I2130)=3,"",H2130="","H列に金額を入力してください",G2130=3,H2130,I2130="","I列に労働時間を入力してください",G2130=1,ROUND(H2130/(I2130*24),0),G2130=2,ROUND(H2130/(I2130*24),0)),"")</f>
        <v/>
      </c>
      <c r="K2130" s="80" t="str" cm="1">
        <f t="array" ref="K2130">IFERROR(_xlfn.IFS(D2130="","",J2130&lt;E2130,"×（法定外・要件外となる従業員です）",J2130&lt;=F2130,"〇",J2130&gt;F2130,"ー（要件外となる従業員です）"),"")</f>
        <v/>
      </c>
      <c r="L2130" s="25" t="str" cm="1">
        <f t="array" ref="L2130">IFERROR(_xlfn.IFS(COUNTBLANK(C2130:J2130)=8,"",C2130="","←C列に従業員名を姓名（フルネーム）で入力してください。誤変換にお気を付け下さい。",D2130="","←D列に都道府県を入力してください。",G2130="","←G列に1～3の選択肢を入力してください",H2130="","←H列に金額を入力してください",G2130=3,"",I2130="","←I列に所定労働時間を入力してください"),"")</f>
        <v/>
      </c>
    </row>
    <row r="2131" spans="1:12" ht="16.5" customHeight="1" x14ac:dyDescent="0.4">
      <c r="A2131" s="52" t="str">
        <f t="shared" si="33"/>
        <v/>
      </c>
      <c r="B2131" s="51"/>
      <c r="C2131" s="75"/>
      <c r="D2131" s="51"/>
      <c r="E2131" s="27" t="str" cm="1">
        <f t="array" ref="E2131">IFERROR(_xlfn.IFS(AND($F$4=45566,D2131="徳島"),VLOOKUP(D2131,最低賃金!$A$2:$G$49,2,FALSE),OR($F$4&lt;&gt;45566,D2131&lt;&gt;"徳島"),VLOOKUP(D2131,最低賃金!$A$2:$G$49,4,FALSE)),"")</f>
        <v/>
      </c>
      <c r="F2131" s="27" t="str">
        <f>IFERROR(VLOOKUP(D2131,最低賃金!$A$3:$G$49,6,FALSE),"")</f>
        <v/>
      </c>
      <c r="G2131" s="51"/>
      <c r="H2131" s="19"/>
      <c r="I2131" s="81"/>
      <c r="J2131" s="27" t="str" cm="1">
        <f t="array" ref="J2131">IFERROR(_xlfn.IFS(COUNTBLANK(G2131:I2131)=3,"",H2131="","H列に金額を入力してください",G2131=3,H2131,I2131="","I列に労働時間を入力してください",G2131=1,ROUND(H2131/(I2131*24),0),G2131=2,ROUND(H2131/(I2131*24),0)),"")</f>
        <v/>
      </c>
      <c r="K2131" s="80" t="str" cm="1">
        <f t="array" ref="K2131">IFERROR(_xlfn.IFS(D2131="","",J2131&lt;E2131,"×（法定外・要件外となる従業員です）",J2131&lt;=F2131,"〇",J2131&gt;F2131,"ー（要件外となる従業員です）"),"")</f>
        <v/>
      </c>
      <c r="L2131" s="25" t="str" cm="1">
        <f t="array" ref="L2131">IFERROR(_xlfn.IFS(COUNTBLANK(C2131:J2131)=8,"",C2131="","←C列に従業員名を姓名（フルネーム）で入力してください。誤変換にお気を付け下さい。",D2131="","←D列に都道府県を入力してください。",G2131="","←G列に1～3の選択肢を入力してください",H2131="","←H列に金額を入力してください",G2131=3,"",I2131="","←I列に所定労働時間を入力してください"),"")</f>
        <v/>
      </c>
    </row>
    <row r="2132" spans="1:12" ht="16.5" customHeight="1" x14ac:dyDescent="0.4">
      <c r="A2132" s="52" t="str">
        <f t="shared" si="33"/>
        <v/>
      </c>
      <c r="B2132" s="51"/>
      <c r="C2132" s="75"/>
      <c r="D2132" s="51"/>
      <c r="E2132" s="27" t="str" cm="1">
        <f t="array" ref="E2132">IFERROR(_xlfn.IFS(AND($F$4=45566,D2132="徳島"),VLOOKUP(D2132,最低賃金!$A$2:$G$49,2,FALSE),OR($F$4&lt;&gt;45566,D2132&lt;&gt;"徳島"),VLOOKUP(D2132,最低賃金!$A$2:$G$49,4,FALSE)),"")</f>
        <v/>
      </c>
      <c r="F2132" s="27" t="str">
        <f>IFERROR(VLOOKUP(D2132,最低賃金!$A$3:$G$49,6,FALSE),"")</f>
        <v/>
      </c>
      <c r="G2132" s="51"/>
      <c r="H2132" s="19"/>
      <c r="I2132" s="81"/>
      <c r="J2132" s="27" t="str" cm="1">
        <f t="array" ref="J2132">IFERROR(_xlfn.IFS(COUNTBLANK(G2132:I2132)=3,"",H2132="","H列に金額を入力してください",G2132=3,H2132,I2132="","I列に労働時間を入力してください",G2132=1,ROUND(H2132/(I2132*24),0),G2132=2,ROUND(H2132/(I2132*24),0)),"")</f>
        <v/>
      </c>
      <c r="K2132" s="80" t="str" cm="1">
        <f t="array" ref="K2132">IFERROR(_xlfn.IFS(D2132="","",J2132&lt;E2132,"×（法定外・要件外となる従業員です）",J2132&lt;=F2132,"〇",J2132&gt;F2132,"ー（要件外となる従業員です）"),"")</f>
        <v/>
      </c>
      <c r="L2132" s="25" t="str" cm="1">
        <f t="array" ref="L2132">IFERROR(_xlfn.IFS(COUNTBLANK(C2132:J2132)=8,"",C2132="","←C列に従業員名を姓名（フルネーム）で入力してください。誤変換にお気を付け下さい。",D2132="","←D列に都道府県を入力してください。",G2132="","←G列に1～3の選択肢を入力してください",H2132="","←H列に金額を入力してください",G2132=3,"",I2132="","←I列に所定労働時間を入力してください"),"")</f>
        <v/>
      </c>
    </row>
    <row r="2133" spans="1:12" ht="16.5" customHeight="1" x14ac:dyDescent="0.4">
      <c r="A2133" s="52" t="str">
        <f t="shared" si="33"/>
        <v/>
      </c>
      <c r="B2133" s="51"/>
      <c r="C2133" s="75"/>
      <c r="D2133" s="51"/>
      <c r="E2133" s="27" t="str" cm="1">
        <f t="array" ref="E2133">IFERROR(_xlfn.IFS(AND($F$4=45566,D2133="徳島"),VLOOKUP(D2133,最低賃金!$A$2:$G$49,2,FALSE),OR($F$4&lt;&gt;45566,D2133&lt;&gt;"徳島"),VLOOKUP(D2133,最低賃金!$A$2:$G$49,4,FALSE)),"")</f>
        <v/>
      </c>
      <c r="F2133" s="27" t="str">
        <f>IFERROR(VLOOKUP(D2133,最低賃金!$A$3:$G$49,6,FALSE),"")</f>
        <v/>
      </c>
      <c r="G2133" s="51"/>
      <c r="H2133" s="19"/>
      <c r="I2133" s="81"/>
      <c r="J2133" s="27" t="str" cm="1">
        <f t="array" ref="J2133">IFERROR(_xlfn.IFS(COUNTBLANK(G2133:I2133)=3,"",H2133="","H列に金額を入力してください",G2133=3,H2133,I2133="","I列に労働時間を入力してください",G2133=1,ROUND(H2133/(I2133*24),0),G2133=2,ROUND(H2133/(I2133*24),0)),"")</f>
        <v/>
      </c>
      <c r="K2133" s="80" t="str" cm="1">
        <f t="array" ref="K2133">IFERROR(_xlfn.IFS(D2133="","",J2133&lt;E2133,"×（法定外・要件外となる従業員です）",J2133&lt;=F2133,"〇",J2133&gt;F2133,"ー（要件外となる従業員です）"),"")</f>
        <v/>
      </c>
      <c r="L2133" s="25" t="str" cm="1">
        <f t="array" ref="L2133">IFERROR(_xlfn.IFS(COUNTBLANK(C2133:J2133)=8,"",C2133="","←C列に従業員名を姓名（フルネーム）で入力してください。誤変換にお気を付け下さい。",D2133="","←D列に都道府県を入力してください。",G2133="","←G列に1～3の選択肢を入力してください",H2133="","←H列に金額を入力してください",G2133=3,"",I2133="","←I列に所定労働時間を入力してください"),"")</f>
        <v/>
      </c>
    </row>
    <row r="2134" spans="1:12" ht="16.5" customHeight="1" x14ac:dyDescent="0.4">
      <c r="A2134" s="52" t="str">
        <f t="shared" si="33"/>
        <v/>
      </c>
      <c r="B2134" s="51"/>
      <c r="C2134" s="75"/>
      <c r="D2134" s="51"/>
      <c r="E2134" s="27" t="str" cm="1">
        <f t="array" ref="E2134">IFERROR(_xlfn.IFS(AND($F$4=45566,D2134="徳島"),VLOOKUP(D2134,最低賃金!$A$2:$G$49,2,FALSE),OR($F$4&lt;&gt;45566,D2134&lt;&gt;"徳島"),VLOOKUP(D2134,最低賃金!$A$2:$G$49,4,FALSE)),"")</f>
        <v/>
      </c>
      <c r="F2134" s="27" t="str">
        <f>IFERROR(VLOOKUP(D2134,最低賃金!$A$3:$G$49,6,FALSE),"")</f>
        <v/>
      </c>
      <c r="G2134" s="51"/>
      <c r="H2134" s="19"/>
      <c r="I2134" s="81"/>
      <c r="J2134" s="27" t="str" cm="1">
        <f t="array" ref="J2134">IFERROR(_xlfn.IFS(COUNTBLANK(G2134:I2134)=3,"",H2134="","H列に金額を入力してください",G2134=3,H2134,I2134="","I列に労働時間を入力してください",G2134=1,ROUND(H2134/(I2134*24),0),G2134=2,ROUND(H2134/(I2134*24),0)),"")</f>
        <v/>
      </c>
      <c r="K2134" s="80" t="str" cm="1">
        <f t="array" ref="K2134">IFERROR(_xlfn.IFS(D2134="","",J2134&lt;E2134,"×（法定外・要件外となる従業員です）",J2134&lt;=F2134,"〇",J2134&gt;F2134,"ー（要件外となる従業員です）"),"")</f>
        <v/>
      </c>
      <c r="L2134" s="25" t="str" cm="1">
        <f t="array" ref="L2134">IFERROR(_xlfn.IFS(COUNTBLANK(C2134:J2134)=8,"",C2134="","←C列に従業員名を姓名（フルネーム）で入力してください。誤変換にお気を付け下さい。",D2134="","←D列に都道府県を入力してください。",G2134="","←G列に1～3の選択肢を入力してください",H2134="","←H列に金額を入力してください",G2134=3,"",I2134="","←I列に所定労働時間を入力してください"),"")</f>
        <v/>
      </c>
    </row>
    <row r="2135" spans="1:12" ht="16.5" customHeight="1" x14ac:dyDescent="0.4">
      <c r="A2135" s="52" t="str">
        <f t="shared" si="33"/>
        <v/>
      </c>
      <c r="B2135" s="51"/>
      <c r="C2135" s="75"/>
      <c r="D2135" s="51"/>
      <c r="E2135" s="27" t="str" cm="1">
        <f t="array" ref="E2135">IFERROR(_xlfn.IFS(AND($F$4=45566,D2135="徳島"),VLOOKUP(D2135,最低賃金!$A$2:$G$49,2,FALSE),OR($F$4&lt;&gt;45566,D2135&lt;&gt;"徳島"),VLOOKUP(D2135,最低賃金!$A$2:$G$49,4,FALSE)),"")</f>
        <v/>
      </c>
      <c r="F2135" s="27" t="str">
        <f>IFERROR(VLOOKUP(D2135,最低賃金!$A$3:$G$49,6,FALSE),"")</f>
        <v/>
      </c>
      <c r="G2135" s="51"/>
      <c r="H2135" s="19"/>
      <c r="I2135" s="81"/>
      <c r="J2135" s="27" t="str" cm="1">
        <f t="array" ref="J2135">IFERROR(_xlfn.IFS(COUNTBLANK(G2135:I2135)=3,"",H2135="","H列に金額を入力してください",G2135=3,H2135,I2135="","I列に労働時間を入力してください",G2135=1,ROUND(H2135/(I2135*24),0),G2135=2,ROUND(H2135/(I2135*24),0)),"")</f>
        <v/>
      </c>
      <c r="K2135" s="80" t="str" cm="1">
        <f t="array" ref="K2135">IFERROR(_xlfn.IFS(D2135="","",J2135&lt;E2135,"×（法定外・要件外となる従業員です）",J2135&lt;=F2135,"〇",J2135&gt;F2135,"ー（要件外となる従業員です）"),"")</f>
        <v/>
      </c>
      <c r="L2135" s="25" t="str" cm="1">
        <f t="array" ref="L2135">IFERROR(_xlfn.IFS(COUNTBLANK(C2135:J2135)=8,"",C2135="","←C列に従業員名を姓名（フルネーム）で入力してください。誤変換にお気を付け下さい。",D2135="","←D列に都道府県を入力してください。",G2135="","←G列に1～3の選択肢を入力してください",H2135="","←H列に金額を入力してください",G2135=3,"",I2135="","←I列に所定労働時間を入力してください"),"")</f>
        <v/>
      </c>
    </row>
    <row r="2136" spans="1:12" ht="16.5" customHeight="1" x14ac:dyDescent="0.4">
      <c r="A2136" s="52" t="str">
        <f t="shared" si="33"/>
        <v/>
      </c>
      <c r="B2136" s="51"/>
      <c r="C2136" s="75"/>
      <c r="D2136" s="51"/>
      <c r="E2136" s="27" t="str" cm="1">
        <f t="array" ref="E2136">IFERROR(_xlfn.IFS(AND($F$4=45566,D2136="徳島"),VLOOKUP(D2136,最低賃金!$A$2:$G$49,2,FALSE),OR($F$4&lt;&gt;45566,D2136&lt;&gt;"徳島"),VLOOKUP(D2136,最低賃金!$A$2:$G$49,4,FALSE)),"")</f>
        <v/>
      </c>
      <c r="F2136" s="27" t="str">
        <f>IFERROR(VLOOKUP(D2136,最低賃金!$A$3:$G$49,6,FALSE),"")</f>
        <v/>
      </c>
      <c r="G2136" s="51"/>
      <c r="H2136" s="19"/>
      <c r="I2136" s="81"/>
      <c r="J2136" s="27" t="str" cm="1">
        <f t="array" ref="J2136">IFERROR(_xlfn.IFS(COUNTBLANK(G2136:I2136)=3,"",H2136="","H列に金額を入力してください",G2136=3,H2136,I2136="","I列に労働時間を入力してください",G2136=1,ROUND(H2136/(I2136*24),0),G2136=2,ROUND(H2136/(I2136*24),0)),"")</f>
        <v/>
      </c>
      <c r="K2136" s="80" t="str" cm="1">
        <f t="array" ref="K2136">IFERROR(_xlfn.IFS(D2136="","",J2136&lt;E2136,"×（法定外・要件外となる従業員です）",J2136&lt;=F2136,"〇",J2136&gt;F2136,"ー（要件外となる従業員です）"),"")</f>
        <v/>
      </c>
      <c r="L2136" s="25" t="str" cm="1">
        <f t="array" ref="L2136">IFERROR(_xlfn.IFS(COUNTBLANK(C2136:J2136)=8,"",C2136="","←C列に従業員名を姓名（フルネーム）で入力してください。誤変換にお気を付け下さい。",D2136="","←D列に都道府県を入力してください。",G2136="","←G列に1～3の選択肢を入力してください",H2136="","←H列に金額を入力してください",G2136=3,"",I2136="","←I列に所定労働時間を入力してください"),"")</f>
        <v/>
      </c>
    </row>
    <row r="2137" spans="1:12" ht="16.5" customHeight="1" x14ac:dyDescent="0.4">
      <c r="A2137" s="52" t="str">
        <f t="shared" si="33"/>
        <v/>
      </c>
      <c r="B2137" s="51"/>
      <c r="C2137" s="75"/>
      <c r="D2137" s="51"/>
      <c r="E2137" s="27" t="str" cm="1">
        <f t="array" ref="E2137">IFERROR(_xlfn.IFS(AND($F$4=45566,D2137="徳島"),VLOOKUP(D2137,最低賃金!$A$2:$G$49,2,FALSE),OR($F$4&lt;&gt;45566,D2137&lt;&gt;"徳島"),VLOOKUP(D2137,最低賃金!$A$2:$G$49,4,FALSE)),"")</f>
        <v/>
      </c>
      <c r="F2137" s="27" t="str">
        <f>IFERROR(VLOOKUP(D2137,最低賃金!$A$3:$G$49,6,FALSE),"")</f>
        <v/>
      </c>
      <c r="G2137" s="51"/>
      <c r="H2137" s="19"/>
      <c r="I2137" s="81"/>
      <c r="J2137" s="27" t="str" cm="1">
        <f t="array" ref="J2137">IFERROR(_xlfn.IFS(COUNTBLANK(G2137:I2137)=3,"",H2137="","H列に金額を入力してください",G2137=3,H2137,I2137="","I列に労働時間を入力してください",G2137=1,ROUND(H2137/(I2137*24),0),G2137=2,ROUND(H2137/(I2137*24),0)),"")</f>
        <v/>
      </c>
      <c r="K2137" s="80" t="str" cm="1">
        <f t="array" ref="K2137">IFERROR(_xlfn.IFS(D2137="","",J2137&lt;E2137,"×（法定外・要件外となる従業員です）",J2137&lt;=F2137,"〇",J2137&gt;F2137,"ー（要件外となる従業員です）"),"")</f>
        <v/>
      </c>
      <c r="L2137" s="25" t="str" cm="1">
        <f t="array" ref="L2137">IFERROR(_xlfn.IFS(COUNTBLANK(C2137:J2137)=8,"",C2137="","←C列に従業員名を姓名（フルネーム）で入力してください。誤変換にお気を付け下さい。",D2137="","←D列に都道府県を入力してください。",G2137="","←G列に1～3の選択肢を入力してください",H2137="","←H列に金額を入力してください",G2137=3,"",I2137="","←I列に所定労働時間を入力してください"),"")</f>
        <v/>
      </c>
    </row>
    <row r="2138" spans="1:12" ht="16.5" customHeight="1" x14ac:dyDescent="0.4">
      <c r="A2138" s="52" t="str">
        <f t="shared" si="33"/>
        <v/>
      </c>
      <c r="B2138" s="51"/>
      <c r="C2138" s="75"/>
      <c r="D2138" s="51"/>
      <c r="E2138" s="27" t="str" cm="1">
        <f t="array" ref="E2138">IFERROR(_xlfn.IFS(AND($F$4=45566,D2138="徳島"),VLOOKUP(D2138,最低賃金!$A$2:$G$49,2,FALSE),OR($F$4&lt;&gt;45566,D2138&lt;&gt;"徳島"),VLOOKUP(D2138,最低賃金!$A$2:$G$49,4,FALSE)),"")</f>
        <v/>
      </c>
      <c r="F2138" s="27" t="str">
        <f>IFERROR(VLOOKUP(D2138,最低賃金!$A$3:$G$49,6,FALSE),"")</f>
        <v/>
      </c>
      <c r="G2138" s="51"/>
      <c r="H2138" s="19"/>
      <c r="I2138" s="81"/>
      <c r="J2138" s="27" t="str" cm="1">
        <f t="array" ref="J2138">IFERROR(_xlfn.IFS(COUNTBLANK(G2138:I2138)=3,"",H2138="","H列に金額を入力してください",G2138=3,H2138,I2138="","I列に労働時間を入力してください",G2138=1,ROUND(H2138/(I2138*24),0),G2138=2,ROUND(H2138/(I2138*24),0)),"")</f>
        <v/>
      </c>
      <c r="K2138" s="80" t="str" cm="1">
        <f t="array" ref="K2138">IFERROR(_xlfn.IFS(D2138="","",J2138&lt;E2138,"×（法定外・要件外となる従業員です）",J2138&lt;=F2138,"〇",J2138&gt;F2138,"ー（要件外となる従業員です）"),"")</f>
        <v/>
      </c>
      <c r="L2138" s="25" t="str" cm="1">
        <f t="array" ref="L2138">IFERROR(_xlfn.IFS(COUNTBLANK(C2138:J2138)=8,"",C2138="","←C列に従業員名を姓名（フルネーム）で入力してください。誤変換にお気を付け下さい。",D2138="","←D列に都道府県を入力してください。",G2138="","←G列に1～3の選択肢を入力してください",H2138="","←H列に金額を入力してください",G2138=3,"",I2138="","←I列に所定労働時間を入力してください"),"")</f>
        <v/>
      </c>
    </row>
    <row r="2139" spans="1:12" ht="16.5" customHeight="1" x14ac:dyDescent="0.4">
      <c r="A2139" s="52" t="str">
        <f t="shared" si="33"/>
        <v/>
      </c>
      <c r="B2139" s="51"/>
      <c r="C2139" s="75"/>
      <c r="D2139" s="51"/>
      <c r="E2139" s="27" t="str" cm="1">
        <f t="array" ref="E2139">IFERROR(_xlfn.IFS(AND($F$4=45566,D2139="徳島"),VLOOKUP(D2139,最低賃金!$A$2:$G$49,2,FALSE),OR($F$4&lt;&gt;45566,D2139&lt;&gt;"徳島"),VLOOKUP(D2139,最低賃金!$A$2:$G$49,4,FALSE)),"")</f>
        <v/>
      </c>
      <c r="F2139" s="27" t="str">
        <f>IFERROR(VLOOKUP(D2139,最低賃金!$A$3:$G$49,6,FALSE),"")</f>
        <v/>
      </c>
      <c r="G2139" s="51"/>
      <c r="H2139" s="19"/>
      <c r="I2139" s="81"/>
      <c r="J2139" s="27" t="str" cm="1">
        <f t="array" ref="J2139">IFERROR(_xlfn.IFS(COUNTBLANK(G2139:I2139)=3,"",H2139="","H列に金額を入力してください",G2139=3,H2139,I2139="","I列に労働時間を入力してください",G2139=1,ROUND(H2139/(I2139*24),0),G2139=2,ROUND(H2139/(I2139*24),0)),"")</f>
        <v/>
      </c>
      <c r="K2139" s="80" t="str" cm="1">
        <f t="array" ref="K2139">IFERROR(_xlfn.IFS(D2139="","",J2139&lt;E2139,"×（法定外・要件外となる従業員です）",J2139&lt;=F2139,"〇",J2139&gt;F2139,"ー（要件外となる従業員です）"),"")</f>
        <v/>
      </c>
      <c r="L2139" s="25" t="str" cm="1">
        <f t="array" ref="L2139">IFERROR(_xlfn.IFS(COUNTBLANK(C2139:J2139)=8,"",C2139="","←C列に従業員名を姓名（フルネーム）で入力してください。誤変換にお気を付け下さい。",D2139="","←D列に都道府県を入力してください。",G2139="","←G列に1～3の選択肢を入力してください",H2139="","←H列に金額を入力してください",G2139=3,"",I2139="","←I列に所定労働時間を入力してください"),"")</f>
        <v/>
      </c>
    </row>
    <row r="2140" spans="1:12" ht="16.5" customHeight="1" x14ac:dyDescent="0.4">
      <c r="A2140" s="52" t="str">
        <f t="shared" si="33"/>
        <v/>
      </c>
      <c r="B2140" s="51"/>
      <c r="C2140" s="75"/>
      <c r="D2140" s="51"/>
      <c r="E2140" s="27" t="str" cm="1">
        <f t="array" ref="E2140">IFERROR(_xlfn.IFS(AND($F$4=45566,D2140="徳島"),VLOOKUP(D2140,最低賃金!$A$2:$G$49,2,FALSE),OR($F$4&lt;&gt;45566,D2140&lt;&gt;"徳島"),VLOOKUP(D2140,最低賃金!$A$2:$G$49,4,FALSE)),"")</f>
        <v/>
      </c>
      <c r="F2140" s="27" t="str">
        <f>IFERROR(VLOOKUP(D2140,最低賃金!$A$3:$G$49,6,FALSE),"")</f>
        <v/>
      </c>
      <c r="G2140" s="51"/>
      <c r="H2140" s="19"/>
      <c r="I2140" s="81"/>
      <c r="J2140" s="27" t="str" cm="1">
        <f t="array" ref="J2140">IFERROR(_xlfn.IFS(COUNTBLANK(G2140:I2140)=3,"",H2140="","H列に金額を入力してください",G2140=3,H2140,I2140="","I列に労働時間を入力してください",G2140=1,ROUND(H2140/(I2140*24),0),G2140=2,ROUND(H2140/(I2140*24),0)),"")</f>
        <v/>
      </c>
      <c r="K2140" s="80" t="str" cm="1">
        <f t="array" ref="K2140">IFERROR(_xlfn.IFS(D2140="","",J2140&lt;E2140,"×（法定外・要件外となる従業員です）",J2140&lt;=F2140,"〇",J2140&gt;F2140,"ー（要件外となる従業員です）"),"")</f>
        <v/>
      </c>
      <c r="L2140" s="25" t="str" cm="1">
        <f t="array" ref="L2140">IFERROR(_xlfn.IFS(COUNTBLANK(C2140:J2140)=8,"",C2140="","←C列に従業員名を姓名（フルネーム）で入力してください。誤変換にお気を付け下さい。",D2140="","←D列に都道府県を入力してください。",G2140="","←G列に1～3の選択肢を入力してください",H2140="","←H列に金額を入力してください",G2140=3,"",I2140="","←I列に所定労働時間を入力してください"),"")</f>
        <v/>
      </c>
    </row>
    <row r="2141" spans="1:12" ht="16.5" customHeight="1" x14ac:dyDescent="0.4">
      <c r="A2141" s="52" t="str">
        <f t="shared" si="33"/>
        <v/>
      </c>
      <c r="B2141" s="51"/>
      <c r="C2141" s="75"/>
      <c r="D2141" s="51"/>
      <c r="E2141" s="27" t="str" cm="1">
        <f t="array" ref="E2141">IFERROR(_xlfn.IFS(AND($F$4=45566,D2141="徳島"),VLOOKUP(D2141,最低賃金!$A$2:$G$49,2,FALSE),OR($F$4&lt;&gt;45566,D2141&lt;&gt;"徳島"),VLOOKUP(D2141,最低賃金!$A$2:$G$49,4,FALSE)),"")</f>
        <v/>
      </c>
      <c r="F2141" s="27" t="str">
        <f>IFERROR(VLOOKUP(D2141,最低賃金!$A$3:$G$49,6,FALSE),"")</f>
        <v/>
      </c>
      <c r="G2141" s="51"/>
      <c r="H2141" s="19"/>
      <c r="I2141" s="81"/>
      <c r="J2141" s="27" t="str" cm="1">
        <f t="array" ref="J2141">IFERROR(_xlfn.IFS(COUNTBLANK(G2141:I2141)=3,"",H2141="","H列に金額を入力してください",G2141=3,H2141,I2141="","I列に労働時間を入力してください",G2141=1,ROUND(H2141/(I2141*24),0),G2141=2,ROUND(H2141/(I2141*24),0)),"")</f>
        <v/>
      </c>
      <c r="K2141" s="80" t="str" cm="1">
        <f t="array" ref="K2141">IFERROR(_xlfn.IFS(D2141="","",J2141&lt;E2141,"×（法定外・要件外となる従業員です）",J2141&lt;=F2141,"〇",J2141&gt;F2141,"ー（要件外となる従業員です）"),"")</f>
        <v/>
      </c>
      <c r="L2141" s="25" t="str" cm="1">
        <f t="array" ref="L2141">IFERROR(_xlfn.IFS(COUNTBLANK(C2141:J2141)=8,"",C2141="","←C列に従業員名を姓名（フルネーム）で入力してください。誤変換にお気を付け下さい。",D2141="","←D列に都道府県を入力してください。",G2141="","←G列に1～3の選択肢を入力してください",H2141="","←H列に金額を入力してください",G2141=3,"",I2141="","←I列に所定労働時間を入力してください"),"")</f>
        <v/>
      </c>
    </row>
    <row r="2142" spans="1:12" ht="16.5" customHeight="1" x14ac:dyDescent="0.4">
      <c r="A2142" s="52" t="str">
        <f t="shared" si="33"/>
        <v/>
      </c>
      <c r="B2142" s="51"/>
      <c r="C2142" s="75"/>
      <c r="D2142" s="51"/>
      <c r="E2142" s="27" t="str" cm="1">
        <f t="array" ref="E2142">IFERROR(_xlfn.IFS(AND($F$4=45566,D2142="徳島"),VLOOKUP(D2142,最低賃金!$A$2:$G$49,2,FALSE),OR($F$4&lt;&gt;45566,D2142&lt;&gt;"徳島"),VLOOKUP(D2142,最低賃金!$A$2:$G$49,4,FALSE)),"")</f>
        <v/>
      </c>
      <c r="F2142" s="27" t="str">
        <f>IFERROR(VLOOKUP(D2142,最低賃金!$A$3:$G$49,6,FALSE),"")</f>
        <v/>
      </c>
      <c r="G2142" s="51"/>
      <c r="H2142" s="19"/>
      <c r="I2142" s="81"/>
      <c r="J2142" s="27" t="str" cm="1">
        <f t="array" ref="J2142">IFERROR(_xlfn.IFS(COUNTBLANK(G2142:I2142)=3,"",H2142="","H列に金額を入力してください",G2142=3,H2142,I2142="","I列に労働時間を入力してください",G2142=1,ROUND(H2142/(I2142*24),0),G2142=2,ROUND(H2142/(I2142*24),0)),"")</f>
        <v/>
      </c>
      <c r="K2142" s="80" t="str" cm="1">
        <f t="array" ref="K2142">IFERROR(_xlfn.IFS(D2142="","",J2142&lt;E2142,"×（法定外・要件外となる従業員です）",J2142&lt;=F2142,"〇",J2142&gt;F2142,"ー（要件外となる従業員です）"),"")</f>
        <v/>
      </c>
      <c r="L2142" s="25" t="str" cm="1">
        <f t="array" ref="L2142">IFERROR(_xlfn.IFS(COUNTBLANK(C2142:J2142)=8,"",C2142="","←C列に従業員名を姓名（フルネーム）で入力してください。誤変換にお気を付け下さい。",D2142="","←D列に都道府県を入力してください。",G2142="","←G列に1～3の選択肢を入力してください",H2142="","←H列に金額を入力してください",G2142=3,"",I2142="","←I列に所定労働時間を入力してください"),"")</f>
        <v/>
      </c>
    </row>
    <row r="2143" spans="1:12" ht="16.5" customHeight="1" x14ac:dyDescent="0.4">
      <c r="A2143" s="52" t="str">
        <f t="shared" si="33"/>
        <v/>
      </c>
      <c r="B2143" s="51"/>
      <c r="C2143" s="75"/>
      <c r="D2143" s="51"/>
      <c r="E2143" s="27" t="str" cm="1">
        <f t="array" ref="E2143">IFERROR(_xlfn.IFS(AND($F$4=45566,D2143="徳島"),VLOOKUP(D2143,最低賃金!$A$2:$G$49,2,FALSE),OR($F$4&lt;&gt;45566,D2143&lt;&gt;"徳島"),VLOOKUP(D2143,最低賃金!$A$2:$G$49,4,FALSE)),"")</f>
        <v/>
      </c>
      <c r="F2143" s="27" t="str">
        <f>IFERROR(VLOOKUP(D2143,最低賃金!$A$3:$G$49,6,FALSE),"")</f>
        <v/>
      </c>
      <c r="G2143" s="51"/>
      <c r="H2143" s="19"/>
      <c r="I2143" s="81"/>
      <c r="J2143" s="27" t="str" cm="1">
        <f t="array" ref="J2143">IFERROR(_xlfn.IFS(COUNTBLANK(G2143:I2143)=3,"",H2143="","H列に金額を入力してください",G2143=3,H2143,I2143="","I列に労働時間を入力してください",G2143=1,ROUND(H2143/(I2143*24),0),G2143=2,ROUND(H2143/(I2143*24),0)),"")</f>
        <v/>
      </c>
      <c r="K2143" s="80" t="str" cm="1">
        <f t="array" ref="K2143">IFERROR(_xlfn.IFS(D2143="","",J2143&lt;E2143,"×（法定外・要件外となる従業員です）",J2143&lt;=F2143,"〇",J2143&gt;F2143,"ー（要件外となる従業員です）"),"")</f>
        <v/>
      </c>
      <c r="L2143" s="25" t="str" cm="1">
        <f t="array" ref="L2143">IFERROR(_xlfn.IFS(COUNTBLANK(C2143:J2143)=8,"",C2143="","←C列に従業員名を姓名（フルネーム）で入力してください。誤変換にお気を付け下さい。",D2143="","←D列に都道府県を入力してください。",G2143="","←G列に1～3の選択肢を入力してください",H2143="","←H列に金額を入力してください",G2143=3,"",I2143="","←I列に所定労働時間を入力してください"),"")</f>
        <v/>
      </c>
    </row>
    <row r="2144" spans="1:12" ht="16.5" customHeight="1" x14ac:dyDescent="0.4">
      <c r="A2144" s="52" t="str">
        <f t="shared" si="33"/>
        <v/>
      </c>
      <c r="B2144" s="51"/>
      <c r="C2144" s="75"/>
      <c r="D2144" s="51"/>
      <c r="E2144" s="27" t="str" cm="1">
        <f t="array" ref="E2144">IFERROR(_xlfn.IFS(AND($F$4=45566,D2144="徳島"),VLOOKUP(D2144,最低賃金!$A$2:$G$49,2,FALSE),OR($F$4&lt;&gt;45566,D2144&lt;&gt;"徳島"),VLOOKUP(D2144,最低賃金!$A$2:$G$49,4,FALSE)),"")</f>
        <v/>
      </c>
      <c r="F2144" s="27" t="str">
        <f>IFERROR(VLOOKUP(D2144,最低賃金!$A$3:$G$49,6,FALSE),"")</f>
        <v/>
      </c>
      <c r="G2144" s="51"/>
      <c r="H2144" s="19"/>
      <c r="I2144" s="81"/>
      <c r="J2144" s="27" t="str" cm="1">
        <f t="array" ref="J2144">IFERROR(_xlfn.IFS(COUNTBLANK(G2144:I2144)=3,"",H2144="","H列に金額を入力してください",G2144=3,H2144,I2144="","I列に労働時間を入力してください",G2144=1,ROUND(H2144/(I2144*24),0),G2144=2,ROUND(H2144/(I2144*24),0)),"")</f>
        <v/>
      </c>
      <c r="K2144" s="80" t="str" cm="1">
        <f t="array" ref="K2144">IFERROR(_xlfn.IFS(D2144="","",J2144&lt;E2144,"×（法定外・要件外となる従業員です）",J2144&lt;=F2144,"〇",J2144&gt;F2144,"ー（要件外となる従業員です）"),"")</f>
        <v/>
      </c>
      <c r="L2144" s="25" t="str" cm="1">
        <f t="array" ref="L2144">IFERROR(_xlfn.IFS(COUNTBLANK(C2144:J2144)=8,"",C2144="","←C列に従業員名を姓名（フルネーム）で入力してください。誤変換にお気を付け下さい。",D2144="","←D列に都道府県を入力してください。",G2144="","←G列に1～3の選択肢を入力してください",H2144="","←H列に金額を入力してください",G2144=3,"",I2144="","←I列に所定労働時間を入力してください"),"")</f>
        <v/>
      </c>
    </row>
    <row r="2145" spans="1:12" ht="16.5" customHeight="1" x14ac:dyDescent="0.4">
      <c r="A2145" s="52" t="str">
        <f t="shared" si="33"/>
        <v/>
      </c>
      <c r="B2145" s="51"/>
      <c r="C2145" s="75"/>
      <c r="D2145" s="51"/>
      <c r="E2145" s="27" t="str" cm="1">
        <f t="array" ref="E2145">IFERROR(_xlfn.IFS(AND($F$4=45566,D2145="徳島"),VLOOKUP(D2145,最低賃金!$A$2:$G$49,2,FALSE),OR($F$4&lt;&gt;45566,D2145&lt;&gt;"徳島"),VLOOKUP(D2145,最低賃金!$A$2:$G$49,4,FALSE)),"")</f>
        <v/>
      </c>
      <c r="F2145" s="27" t="str">
        <f>IFERROR(VLOOKUP(D2145,最低賃金!$A$3:$G$49,6,FALSE),"")</f>
        <v/>
      </c>
      <c r="G2145" s="51"/>
      <c r="H2145" s="19"/>
      <c r="I2145" s="81"/>
      <c r="J2145" s="27" t="str" cm="1">
        <f t="array" ref="J2145">IFERROR(_xlfn.IFS(COUNTBLANK(G2145:I2145)=3,"",H2145="","H列に金額を入力してください",G2145=3,H2145,I2145="","I列に労働時間を入力してください",G2145=1,ROUND(H2145/(I2145*24),0),G2145=2,ROUND(H2145/(I2145*24),0)),"")</f>
        <v/>
      </c>
      <c r="K2145" s="80" t="str" cm="1">
        <f t="array" ref="K2145">IFERROR(_xlfn.IFS(D2145="","",J2145&lt;E2145,"×（法定外・要件外となる従業員です）",J2145&lt;=F2145,"〇",J2145&gt;F2145,"ー（要件外となる従業員です）"),"")</f>
        <v/>
      </c>
      <c r="L2145" s="25" t="str" cm="1">
        <f t="array" ref="L2145">IFERROR(_xlfn.IFS(COUNTBLANK(C2145:J2145)=8,"",C2145="","←C列に従業員名を姓名（フルネーム）で入力してください。誤変換にお気を付け下さい。",D2145="","←D列に都道府県を入力してください。",G2145="","←G列に1～3の選択肢を入力してください",H2145="","←H列に金額を入力してください",G2145=3,"",I2145="","←I列に所定労働時間を入力してください"),"")</f>
        <v/>
      </c>
    </row>
    <row r="2146" spans="1:12" ht="16.5" customHeight="1" x14ac:dyDescent="0.4">
      <c r="A2146" s="52" t="str">
        <f t="shared" si="33"/>
        <v/>
      </c>
      <c r="B2146" s="51"/>
      <c r="C2146" s="75"/>
      <c r="D2146" s="51"/>
      <c r="E2146" s="27" t="str" cm="1">
        <f t="array" ref="E2146">IFERROR(_xlfn.IFS(AND($F$4=45566,D2146="徳島"),VLOOKUP(D2146,最低賃金!$A$2:$G$49,2,FALSE),OR($F$4&lt;&gt;45566,D2146&lt;&gt;"徳島"),VLOOKUP(D2146,最低賃金!$A$2:$G$49,4,FALSE)),"")</f>
        <v/>
      </c>
      <c r="F2146" s="27" t="str">
        <f>IFERROR(VLOOKUP(D2146,最低賃金!$A$3:$G$49,6,FALSE),"")</f>
        <v/>
      </c>
      <c r="G2146" s="51"/>
      <c r="H2146" s="19"/>
      <c r="I2146" s="81"/>
      <c r="J2146" s="27" t="str" cm="1">
        <f t="array" ref="J2146">IFERROR(_xlfn.IFS(COUNTBLANK(G2146:I2146)=3,"",H2146="","H列に金額を入力してください",G2146=3,H2146,I2146="","I列に労働時間を入力してください",G2146=1,ROUND(H2146/(I2146*24),0),G2146=2,ROUND(H2146/(I2146*24),0)),"")</f>
        <v/>
      </c>
      <c r="K2146" s="80" t="str" cm="1">
        <f t="array" ref="K2146">IFERROR(_xlfn.IFS(D2146="","",J2146&lt;E2146,"×（法定外・要件外となる従業員です）",J2146&lt;=F2146,"〇",J2146&gt;F2146,"ー（要件外となる従業員です）"),"")</f>
        <v/>
      </c>
      <c r="L2146" s="25" t="str" cm="1">
        <f t="array" ref="L2146">IFERROR(_xlfn.IFS(COUNTBLANK(C2146:J2146)=8,"",C2146="","←C列に従業員名を姓名（フルネーム）で入力してください。誤変換にお気を付け下さい。",D2146="","←D列に都道府県を入力してください。",G2146="","←G列に1～3の選択肢を入力してください",H2146="","←H列に金額を入力してください",G2146=3,"",I2146="","←I列に所定労働時間を入力してください"),"")</f>
        <v/>
      </c>
    </row>
    <row r="2147" spans="1:12" ht="16.5" customHeight="1" x14ac:dyDescent="0.4">
      <c r="A2147" s="52" t="str">
        <f t="shared" si="33"/>
        <v/>
      </c>
      <c r="B2147" s="51"/>
      <c r="C2147" s="75"/>
      <c r="D2147" s="51"/>
      <c r="E2147" s="27" t="str" cm="1">
        <f t="array" ref="E2147">IFERROR(_xlfn.IFS(AND($F$4=45566,D2147="徳島"),VLOOKUP(D2147,最低賃金!$A$2:$G$49,2,FALSE),OR($F$4&lt;&gt;45566,D2147&lt;&gt;"徳島"),VLOOKUP(D2147,最低賃金!$A$2:$G$49,4,FALSE)),"")</f>
        <v/>
      </c>
      <c r="F2147" s="27" t="str">
        <f>IFERROR(VLOOKUP(D2147,最低賃金!$A$3:$G$49,6,FALSE),"")</f>
        <v/>
      </c>
      <c r="G2147" s="51"/>
      <c r="H2147" s="19"/>
      <c r="I2147" s="81"/>
      <c r="J2147" s="27" t="str" cm="1">
        <f t="array" ref="J2147">IFERROR(_xlfn.IFS(COUNTBLANK(G2147:I2147)=3,"",H2147="","H列に金額を入力してください",G2147=3,H2147,I2147="","I列に労働時間を入力してください",G2147=1,ROUND(H2147/(I2147*24),0),G2147=2,ROUND(H2147/(I2147*24),0)),"")</f>
        <v/>
      </c>
      <c r="K2147" s="80" t="str" cm="1">
        <f t="array" ref="K2147">IFERROR(_xlfn.IFS(D2147="","",J2147&lt;E2147,"×（法定外・要件外となる従業員です）",J2147&lt;=F2147,"〇",J2147&gt;F2147,"ー（要件外となる従業員です）"),"")</f>
        <v/>
      </c>
      <c r="L2147" s="25" t="str" cm="1">
        <f t="array" ref="L2147">IFERROR(_xlfn.IFS(COUNTBLANK(C2147:J2147)=8,"",C2147="","←C列に従業員名を姓名（フルネーム）で入力してください。誤変換にお気を付け下さい。",D2147="","←D列に都道府県を入力してください。",G2147="","←G列に1～3の選択肢を入力してください",H2147="","←H列に金額を入力してください",G2147=3,"",I2147="","←I列に所定労働時間を入力してください"),"")</f>
        <v/>
      </c>
    </row>
    <row r="2148" spans="1:12" ht="16.5" customHeight="1" x14ac:dyDescent="0.4">
      <c r="A2148" s="52" t="str">
        <f t="shared" si="33"/>
        <v/>
      </c>
      <c r="B2148" s="51"/>
      <c r="C2148" s="75"/>
      <c r="D2148" s="51"/>
      <c r="E2148" s="27" t="str" cm="1">
        <f t="array" ref="E2148">IFERROR(_xlfn.IFS(AND($F$4=45566,D2148="徳島"),VLOOKUP(D2148,最低賃金!$A$2:$G$49,2,FALSE),OR($F$4&lt;&gt;45566,D2148&lt;&gt;"徳島"),VLOOKUP(D2148,最低賃金!$A$2:$G$49,4,FALSE)),"")</f>
        <v/>
      </c>
      <c r="F2148" s="27" t="str">
        <f>IFERROR(VLOOKUP(D2148,最低賃金!$A$3:$G$49,6,FALSE),"")</f>
        <v/>
      </c>
      <c r="G2148" s="51"/>
      <c r="H2148" s="19"/>
      <c r="I2148" s="81"/>
      <c r="J2148" s="27" t="str" cm="1">
        <f t="array" ref="J2148">IFERROR(_xlfn.IFS(COUNTBLANK(G2148:I2148)=3,"",H2148="","H列に金額を入力してください",G2148=3,H2148,I2148="","I列に労働時間を入力してください",G2148=1,ROUND(H2148/(I2148*24),0),G2148=2,ROUND(H2148/(I2148*24),0)),"")</f>
        <v/>
      </c>
      <c r="K2148" s="80" t="str" cm="1">
        <f t="array" ref="K2148">IFERROR(_xlfn.IFS(D2148="","",J2148&lt;E2148,"×（法定外・要件外となる従業員です）",J2148&lt;=F2148,"〇",J2148&gt;F2148,"ー（要件外となる従業員です）"),"")</f>
        <v/>
      </c>
      <c r="L2148" s="25" t="str" cm="1">
        <f t="array" ref="L2148">IFERROR(_xlfn.IFS(COUNTBLANK(C2148:J2148)=8,"",C2148="","←C列に従業員名を姓名（フルネーム）で入力してください。誤変換にお気を付け下さい。",D2148="","←D列に都道府県を入力してください。",G2148="","←G列に1～3の選択肢を入力してください",H2148="","←H列に金額を入力してください",G2148=3,"",I2148="","←I列に所定労働時間を入力してください"),"")</f>
        <v/>
      </c>
    </row>
    <row r="2149" spans="1:12" ht="16.5" customHeight="1" x14ac:dyDescent="0.4">
      <c r="A2149" s="52" t="str">
        <f t="shared" si="33"/>
        <v/>
      </c>
      <c r="B2149" s="51"/>
      <c r="C2149" s="75"/>
      <c r="D2149" s="51"/>
      <c r="E2149" s="27" t="str" cm="1">
        <f t="array" ref="E2149">IFERROR(_xlfn.IFS(AND($F$4=45566,D2149="徳島"),VLOOKUP(D2149,最低賃金!$A$2:$G$49,2,FALSE),OR($F$4&lt;&gt;45566,D2149&lt;&gt;"徳島"),VLOOKUP(D2149,最低賃金!$A$2:$G$49,4,FALSE)),"")</f>
        <v/>
      </c>
      <c r="F2149" s="27" t="str">
        <f>IFERROR(VLOOKUP(D2149,最低賃金!$A$3:$G$49,6,FALSE),"")</f>
        <v/>
      </c>
      <c r="G2149" s="51"/>
      <c r="H2149" s="19"/>
      <c r="I2149" s="81"/>
      <c r="J2149" s="27" t="str" cm="1">
        <f t="array" ref="J2149">IFERROR(_xlfn.IFS(COUNTBLANK(G2149:I2149)=3,"",H2149="","H列に金額を入力してください",G2149=3,H2149,I2149="","I列に労働時間を入力してください",G2149=1,ROUND(H2149/(I2149*24),0),G2149=2,ROUND(H2149/(I2149*24),0)),"")</f>
        <v/>
      </c>
      <c r="K2149" s="80" t="str" cm="1">
        <f t="array" ref="K2149">IFERROR(_xlfn.IFS(D2149="","",J2149&lt;E2149,"×（法定外・要件外となる従業員です）",J2149&lt;=F2149,"〇",J2149&gt;F2149,"ー（要件外となる従業員です）"),"")</f>
        <v/>
      </c>
      <c r="L2149" s="25" t="str" cm="1">
        <f t="array" ref="L2149">IFERROR(_xlfn.IFS(COUNTBLANK(C2149:J2149)=8,"",C2149="","←C列に従業員名を姓名（フルネーム）で入力してください。誤変換にお気を付け下さい。",D2149="","←D列に都道府県を入力してください。",G2149="","←G列に1～3の選択肢を入力してください",H2149="","←H列に金額を入力してください",G2149=3,"",I2149="","←I列に所定労働時間を入力してください"),"")</f>
        <v/>
      </c>
    </row>
    <row r="2150" spans="1:12" ht="16.5" customHeight="1" x14ac:dyDescent="0.4">
      <c r="A2150" s="52" t="str">
        <f t="shared" si="33"/>
        <v/>
      </c>
      <c r="B2150" s="51"/>
      <c r="C2150" s="75"/>
      <c r="D2150" s="51"/>
      <c r="E2150" s="27" t="str" cm="1">
        <f t="array" ref="E2150">IFERROR(_xlfn.IFS(AND($F$4=45566,D2150="徳島"),VLOOKUP(D2150,最低賃金!$A$2:$G$49,2,FALSE),OR($F$4&lt;&gt;45566,D2150&lt;&gt;"徳島"),VLOOKUP(D2150,最低賃金!$A$2:$G$49,4,FALSE)),"")</f>
        <v/>
      </c>
      <c r="F2150" s="27" t="str">
        <f>IFERROR(VLOOKUP(D2150,最低賃金!$A$3:$G$49,6,FALSE),"")</f>
        <v/>
      </c>
      <c r="G2150" s="51"/>
      <c r="H2150" s="19"/>
      <c r="I2150" s="81"/>
      <c r="J2150" s="27" t="str" cm="1">
        <f t="array" ref="J2150">IFERROR(_xlfn.IFS(COUNTBLANK(G2150:I2150)=3,"",H2150="","H列に金額を入力してください",G2150=3,H2150,I2150="","I列に労働時間を入力してください",G2150=1,ROUND(H2150/(I2150*24),0),G2150=2,ROUND(H2150/(I2150*24),0)),"")</f>
        <v/>
      </c>
      <c r="K2150" s="80" t="str" cm="1">
        <f t="array" ref="K2150">IFERROR(_xlfn.IFS(D2150="","",J2150&lt;E2150,"×（法定外・要件外となる従業員です）",J2150&lt;=F2150,"〇",J2150&gt;F2150,"ー（要件外となる従業員です）"),"")</f>
        <v/>
      </c>
      <c r="L2150" s="25" t="str" cm="1">
        <f t="array" ref="L2150">IFERROR(_xlfn.IFS(COUNTBLANK(C2150:J2150)=8,"",C2150="","←C列に従業員名を姓名（フルネーム）で入力してください。誤変換にお気を付け下さい。",D2150="","←D列に都道府県を入力してください。",G2150="","←G列に1～3の選択肢を入力してください",H2150="","←H列に金額を入力してください",G2150=3,"",I2150="","←I列に所定労働時間を入力してください"),"")</f>
        <v/>
      </c>
    </row>
    <row r="2151" spans="1:12" ht="16.5" customHeight="1" x14ac:dyDescent="0.4">
      <c r="A2151" s="52" t="str">
        <f t="shared" si="33"/>
        <v/>
      </c>
      <c r="B2151" s="51"/>
      <c r="C2151" s="75"/>
      <c r="D2151" s="51"/>
      <c r="E2151" s="27" t="str" cm="1">
        <f t="array" ref="E2151">IFERROR(_xlfn.IFS(AND($F$4=45566,D2151="徳島"),VLOOKUP(D2151,最低賃金!$A$2:$G$49,2,FALSE),OR($F$4&lt;&gt;45566,D2151&lt;&gt;"徳島"),VLOOKUP(D2151,最低賃金!$A$2:$G$49,4,FALSE)),"")</f>
        <v/>
      </c>
      <c r="F2151" s="27" t="str">
        <f>IFERROR(VLOOKUP(D2151,最低賃金!$A$3:$G$49,6,FALSE),"")</f>
        <v/>
      </c>
      <c r="G2151" s="51"/>
      <c r="H2151" s="19"/>
      <c r="I2151" s="81"/>
      <c r="J2151" s="27" t="str" cm="1">
        <f t="array" ref="J2151">IFERROR(_xlfn.IFS(COUNTBLANK(G2151:I2151)=3,"",H2151="","H列に金額を入力してください",G2151=3,H2151,I2151="","I列に労働時間を入力してください",G2151=1,ROUND(H2151/(I2151*24),0),G2151=2,ROUND(H2151/(I2151*24),0)),"")</f>
        <v/>
      </c>
      <c r="K2151" s="80" t="str" cm="1">
        <f t="array" ref="K2151">IFERROR(_xlfn.IFS(D2151="","",J2151&lt;E2151,"×（法定外・要件外となる従業員です）",J2151&lt;=F2151,"〇",J2151&gt;F2151,"ー（要件外となる従業員です）"),"")</f>
        <v/>
      </c>
      <c r="L2151" s="25" t="str" cm="1">
        <f t="array" ref="L2151">IFERROR(_xlfn.IFS(COUNTBLANK(C2151:J2151)=8,"",C2151="","←C列に従業員名を姓名（フルネーム）で入力してください。誤変換にお気を付け下さい。",D2151="","←D列に都道府県を入力してください。",G2151="","←G列に1～3の選択肢を入力してください",H2151="","←H列に金額を入力してください",G2151=3,"",I2151="","←I列に所定労働時間を入力してください"),"")</f>
        <v/>
      </c>
    </row>
    <row r="2152" spans="1:12" ht="16.5" customHeight="1" x14ac:dyDescent="0.4">
      <c r="A2152" s="52" t="str">
        <f t="shared" si="33"/>
        <v/>
      </c>
      <c r="B2152" s="51"/>
      <c r="C2152" s="75"/>
      <c r="D2152" s="51"/>
      <c r="E2152" s="27" t="str" cm="1">
        <f t="array" ref="E2152">IFERROR(_xlfn.IFS(AND($F$4=45566,D2152="徳島"),VLOOKUP(D2152,最低賃金!$A$2:$G$49,2,FALSE),OR($F$4&lt;&gt;45566,D2152&lt;&gt;"徳島"),VLOOKUP(D2152,最低賃金!$A$2:$G$49,4,FALSE)),"")</f>
        <v/>
      </c>
      <c r="F2152" s="27" t="str">
        <f>IFERROR(VLOOKUP(D2152,最低賃金!$A$3:$G$49,6,FALSE),"")</f>
        <v/>
      </c>
      <c r="G2152" s="51"/>
      <c r="H2152" s="19"/>
      <c r="I2152" s="81"/>
      <c r="J2152" s="27" t="str" cm="1">
        <f t="array" ref="J2152">IFERROR(_xlfn.IFS(COUNTBLANK(G2152:I2152)=3,"",H2152="","H列に金額を入力してください",G2152=3,H2152,I2152="","I列に労働時間を入力してください",G2152=1,ROUND(H2152/(I2152*24),0),G2152=2,ROUND(H2152/(I2152*24),0)),"")</f>
        <v/>
      </c>
      <c r="K2152" s="80" t="str" cm="1">
        <f t="array" ref="K2152">IFERROR(_xlfn.IFS(D2152="","",J2152&lt;E2152,"×（法定外・要件外となる従業員です）",J2152&lt;=F2152,"〇",J2152&gt;F2152,"ー（要件外となる従業員です）"),"")</f>
        <v/>
      </c>
      <c r="L2152" s="25" t="str" cm="1">
        <f t="array" ref="L2152">IFERROR(_xlfn.IFS(COUNTBLANK(C2152:J2152)=8,"",C2152="","←C列に従業員名を姓名（フルネーム）で入力してください。誤変換にお気を付け下さい。",D2152="","←D列に都道府県を入力してください。",G2152="","←G列に1～3の選択肢を入力してください",H2152="","←H列に金額を入力してください",G2152=3,"",I2152="","←I列に所定労働時間を入力してください"),"")</f>
        <v/>
      </c>
    </row>
    <row r="2153" spans="1:12" ht="16.5" customHeight="1" x14ac:dyDescent="0.4">
      <c r="A2153" s="52" t="str">
        <f t="shared" si="33"/>
        <v/>
      </c>
      <c r="B2153" s="51"/>
      <c r="C2153" s="75"/>
      <c r="D2153" s="51"/>
      <c r="E2153" s="27" t="str" cm="1">
        <f t="array" ref="E2153">IFERROR(_xlfn.IFS(AND($F$4=45566,D2153="徳島"),VLOOKUP(D2153,最低賃金!$A$2:$G$49,2,FALSE),OR($F$4&lt;&gt;45566,D2153&lt;&gt;"徳島"),VLOOKUP(D2153,最低賃金!$A$2:$G$49,4,FALSE)),"")</f>
        <v/>
      </c>
      <c r="F2153" s="27" t="str">
        <f>IFERROR(VLOOKUP(D2153,最低賃金!$A$3:$G$49,6,FALSE),"")</f>
        <v/>
      </c>
      <c r="G2153" s="51"/>
      <c r="H2153" s="19"/>
      <c r="I2153" s="81"/>
      <c r="J2153" s="27" t="str" cm="1">
        <f t="array" ref="J2153">IFERROR(_xlfn.IFS(COUNTBLANK(G2153:I2153)=3,"",H2153="","H列に金額を入力してください",G2153=3,H2153,I2153="","I列に労働時間を入力してください",G2153=1,ROUND(H2153/(I2153*24),0),G2153=2,ROUND(H2153/(I2153*24),0)),"")</f>
        <v/>
      </c>
      <c r="K2153" s="80" t="str" cm="1">
        <f t="array" ref="K2153">IFERROR(_xlfn.IFS(D2153="","",J2153&lt;E2153,"×（法定外・要件外となる従業員です）",J2153&lt;=F2153,"〇",J2153&gt;F2153,"ー（要件外となる従業員です）"),"")</f>
        <v/>
      </c>
      <c r="L2153" s="25" t="str" cm="1">
        <f t="array" ref="L2153">IFERROR(_xlfn.IFS(COUNTBLANK(C2153:J2153)=8,"",C2153="","←C列に従業員名を姓名（フルネーム）で入力してください。誤変換にお気を付け下さい。",D2153="","←D列に都道府県を入力してください。",G2153="","←G列に1～3の選択肢を入力してください",H2153="","←H列に金額を入力してください",G2153=3,"",I2153="","←I列に所定労働時間を入力してください"),"")</f>
        <v/>
      </c>
    </row>
    <row r="2154" spans="1:12" ht="16.5" customHeight="1" x14ac:dyDescent="0.4">
      <c r="A2154" s="52" t="str">
        <f t="shared" si="33"/>
        <v/>
      </c>
      <c r="B2154" s="51"/>
      <c r="C2154" s="75"/>
      <c r="D2154" s="51"/>
      <c r="E2154" s="27" t="str" cm="1">
        <f t="array" ref="E2154">IFERROR(_xlfn.IFS(AND($F$4=45566,D2154="徳島"),VLOOKUP(D2154,最低賃金!$A$2:$G$49,2,FALSE),OR($F$4&lt;&gt;45566,D2154&lt;&gt;"徳島"),VLOOKUP(D2154,最低賃金!$A$2:$G$49,4,FALSE)),"")</f>
        <v/>
      </c>
      <c r="F2154" s="27" t="str">
        <f>IFERROR(VLOOKUP(D2154,最低賃金!$A$3:$G$49,6,FALSE),"")</f>
        <v/>
      </c>
      <c r="G2154" s="51"/>
      <c r="H2154" s="19"/>
      <c r="I2154" s="81"/>
      <c r="J2154" s="27" t="str" cm="1">
        <f t="array" ref="J2154">IFERROR(_xlfn.IFS(COUNTBLANK(G2154:I2154)=3,"",H2154="","H列に金額を入力してください",G2154=3,H2154,I2154="","I列に労働時間を入力してください",G2154=1,ROUND(H2154/(I2154*24),0),G2154=2,ROUND(H2154/(I2154*24),0)),"")</f>
        <v/>
      </c>
      <c r="K2154" s="80" t="str" cm="1">
        <f t="array" ref="K2154">IFERROR(_xlfn.IFS(D2154="","",J2154&lt;E2154,"×（法定外・要件外となる従業員です）",J2154&lt;=F2154,"〇",J2154&gt;F2154,"ー（要件外となる従業員です）"),"")</f>
        <v/>
      </c>
      <c r="L2154" s="25" t="str" cm="1">
        <f t="array" ref="L2154">IFERROR(_xlfn.IFS(COUNTBLANK(C2154:J2154)=8,"",C2154="","←C列に従業員名を姓名（フルネーム）で入力してください。誤変換にお気を付け下さい。",D2154="","←D列に都道府県を入力してください。",G2154="","←G列に1～3の選択肢を入力してください",H2154="","←H列に金額を入力してください",G2154=3,"",I2154="","←I列に所定労働時間を入力してください"),"")</f>
        <v/>
      </c>
    </row>
    <row r="2155" spans="1:12" ht="16.5" customHeight="1" x14ac:dyDescent="0.4">
      <c r="A2155" s="52" t="str">
        <f t="shared" si="33"/>
        <v/>
      </c>
      <c r="B2155" s="51"/>
      <c r="C2155" s="75"/>
      <c r="D2155" s="51"/>
      <c r="E2155" s="27" t="str" cm="1">
        <f t="array" ref="E2155">IFERROR(_xlfn.IFS(AND($F$4=45566,D2155="徳島"),VLOOKUP(D2155,最低賃金!$A$2:$G$49,2,FALSE),OR($F$4&lt;&gt;45566,D2155&lt;&gt;"徳島"),VLOOKUP(D2155,最低賃金!$A$2:$G$49,4,FALSE)),"")</f>
        <v/>
      </c>
      <c r="F2155" s="27" t="str">
        <f>IFERROR(VLOOKUP(D2155,最低賃金!$A$3:$G$49,6,FALSE),"")</f>
        <v/>
      </c>
      <c r="G2155" s="51"/>
      <c r="H2155" s="19"/>
      <c r="I2155" s="81"/>
      <c r="J2155" s="27" t="str" cm="1">
        <f t="array" ref="J2155">IFERROR(_xlfn.IFS(COUNTBLANK(G2155:I2155)=3,"",H2155="","H列に金額を入力してください",G2155=3,H2155,I2155="","I列に労働時間を入力してください",G2155=1,ROUND(H2155/(I2155*24),0),G2155=2,ROUND(H2155/(I2155*24),0)),"")</f>
        <v/>
      </c>
      <c r="K2155" s="80" t="str" cm="1">
        <f t="array" ref="K2155">IFERROR(_xlfn.IFS(D2155="","",J2155&lt;E2155,"×（法定外・要件外となる従業員です）",J2155&lt;=F2155,"〇",J2155&gt;F2155,"ー（要件外となる従業員です）"),"")</f>
        <v/>
      </c>
      <c r="L2155" s="25" t="str" cm="1">
        <f t="array" ref="L2155">IFERROR(_xlfn.IFS(COUNTBLANK(C2155:J2155)=8,"",C2155="","←C列に従業員名を姓名（フルネーム）で入力してください。誤変換にお気を付け下さい。",D2155="","←D列に都道府県を入力してください。",G2155="","←G列に1～3の選択肢を入力してください",H2155="","←H列に金額を入力してください",G2155=3,"",I2155="","←I列に所定労働時間を入力してください"),"")</f>
        <v/>
      </c>
    </row>
    <row r="2156" spans="1:12" ht="16.5" customHeight="1" x14ac:dyDescent="0.4">
      <c r="A2156" s="52" t="str">
        <f t="shared" si="33"/>
        <v/>
      </c>
      <c r="B2156" s="51"/>
      <c r="C2156" s="75"/>
      <c r="D2156" s="51"/>
      <c r="E2156" s="27" t="str" cm="1">
        <f t="array" ref="E2156">IFERROR(_xlfn.IFS(AND($F$4=45566,D2156="徳島"),VLOOKUP(D2156,最低賃金!$A$2:$G$49,2,FALSE),OR($F$4&lt;&gt;45566,D2156&lt;&gt;"徳島"),VLOOKUP(D2156,最低賃金!$A$2:$G$49,4,FALSE)),"")</f>
        <v/>
      </c>
      <c r="F2156" s="27" t="str">
        <f>IFERROR(VLOOKUP(D2156,最低賃金!$A$3:$G$49,6,FALSE),"")</f>
        <v/>
      </c>
      <c r="G2156" s="51"/>
      <c r="H2156" s="19"/>
      <c r="I2156" s="81"/>
      <c r="J2156" s="27" t="str" cm="1">
        <f t="array" ref="J2156">IFERROR(_xlfn.IFS(COUNTBLANK(G2156:I2156)=3,"",H2156="","H列に金額を入力してください",G2156=3,H2156,I2156="","I列に労働時間を入力してください",G2156=1,ROUND(H2156/(I2156*24),0),G2156=2,ROUND(H2156/(I2156*24),0)),"")</f>
        <v/>
      </c>
      <c r="K2156" s="80" t="str" cm="1">
        <f t="array" ref="K2156">IFERROR(_xlfn.IFS(D2156="","",J2156&lt;E2156,"×（法定外・要件外となる従業員です）",J2156&lt;=F2156,"〇",J2156&gt;F2156,"ー（要件外となる従業員です）"),"")</f>
        <v/>
      </c>
      <c r="L2156" s="25" t="str" cm="1">
        <f t="array" ref="L2156">IFERROR(_xlfn.IFS(COUNTBLANK(C2156:J2156)=8,"",C2156="","←C列に従業員名を姓名（フルネーム）で入力してください。誤変換にお気を付け下さい。",D2156="","←D列に都道府県を入力してください。",G2156="","←G列に1～3の選択肢を入力してください",H2156="","←H列に金額を入力してください",G2156=3,"",I2156="","←I列に所定労働時間を入力してください"),"")</f>
        <v/>
      </c>
    </row>
    <row r="2157" spans="1:12" ht="16.5" customHeight="1" x14ac:dyDescent="0.4">
      <c r="A2157" s="52" t="str">
        <f t="shared" si="33"/>
        <v/>
      </c>
      <c r="B2157" s="51"/>
      <c r="C2157" s="75"/>
      <c r="D2157" s="51"/>
      <c r="E2157" s="27" t="str" cm="1">
        <f t="array" ref="E2157">IFERROR(_xlfn.IFS(AND($F$4=45566,D2157="徳島"),VLOOKUP(D2157,最低賃金!$A$2:$G$49,2,FALSE),OR($F$4&lt;&gt;45566,D2157&lt;&gt;"徳島"),VLOOKUP(D2157,最低賃金!$A$2:$G$49,4,FALSE)),"")</f>
        <v/>
      </c>
      <c r="F2157" s="27" t="str">
        <f>IFERROR(VLOOKUP(D2157,最低賃金!$A$3:$G$49,6,FALSE),"")</f>
        <v/>
      </c>
      <c r="G2157" s="51"/>
      <c r="H2157" s="19"/>
      <c r="I2157" s="81"/>
      <c r="J2157" s="27" t="str" cm="1">
        <f t="array" ref="J2157">IFERROR(_xlfn.IFS(COUNTBLANK(G2157:I2157)=3,"",H2157="","H列に金額を入力してください",G2157=3,H2157,I2157="","I列に労働時間を入力してください",G2157=1,ROUND(H2157/(I2157*24),0),G2157=2,ROUND(H2157/(I2157*24),0)),"")</f>
        <v/>
      </c>
      <c r="K2157" s="80" t="str" cm="1">
        <f t="array" ref="K2157">IFERROR(_xlfn.IFS(D2157="","",J2157&lt;E2157,"×（法定外・要件外となる従業員です）",J2157&lt;=F2157,"〇",J2157&gt;F2157,"ー（要件外となる従業員です）"),"")</f>
        <v/>
      </c>
      <c r="L2157" s="25" t="str" cm="1">
        <f t="array" ref="L2157">IFERROR(_xlfn.IFS(COUNTBLANK(C2157:J2157)=8,"",C2157="","←C列に従業員名を姓名（フルネーム）で入力してください。誤変換にお気を付け下さい。",D2157="","←D列に都道府県を入力してください。",G2157="","←G列に1～3の選択肢を入力してください",H2157="","←H列に金額を入力してください",G2157=3,"",I2157="","←I列に所定労働時間を入力してください"),"")</f>
        <v/>
      </c>
    </row>
    <row r="2158" spans="1:12" ht="16.5" customHeight="1" x14ac:dyDescent="0.4">
      <c r="A2158" s="52" t="str">
        <f t="shared" si="33"/>
        <v/>
      </c>
      <c r="B2158" s="51"/>
      <c r="C2158" s="75"/>
      <c r="D2158" s="51"/>
      <c r="E2158" s="27" t="str" cm="1">
        <f t="array" ref="E2158">IFERROR(_xlfn.IFS(AND($F$4=45566,D2158="徳島"),VLOOKUP(D2158,最低賃金!$A$2:$G$49,2,FALSE),OR($F$4&lt;&gt;45566,D2158&lt;&gt;"徳島"),VLOOKUP(D2158,最低賃金!$A$2:$G$49,4,FALSE)),"")</f>
        <v/>
      </c>
      <c r="F2158" s="27" t="str">
        <f>IFERROR(VLOOKUP(D2158,最低賃金!$A$3:$G$49,6,FALSE),"")</f>
        <v/>
      </c>
      <c r="G2158" s="51"/>
      <c r="H2158" s="19"/>
      <c r="I2158" s="81"/>
      <c r="J2158" s="27" t="str" cm="1">
        <f t="array" ref="J2158">IFERROR(_xlfn.IFS(COUNTBLANK(G2158:I2158)=3,"",H2158="","H列に金額を入力してください",G2158=3,H2158,I2158="","I列に労働時間を入力してください",G2158=1,ROUND(H2158/(I2158*24),0),G2158=2,ROUND(H2158/(I2158*24),0)),"")</f>
        <v/>
      </c>
      <c r="K2158" s="80" t="str" cm="1">
        <f t="array" ref="K2158">IFERROR(_xlfn.IFS(D2158="","",J2158&lt;E2158,"×（法定外・要件外となる従業員です）",J2158&lt;=F2158,"〇",J2158&gt;F2158,"ー（要件外となる従業員です）"),"")</f>
        <v/>
      </c>
      <c r="L2158" s="25" t="str" cm="1">
        <f t="array" ref="L2158">IFERROR(_xlfn.IFS(COUNTBLANK(C2158:J2158)=8,"",C2158="","←C列に従業員名を姓名（フルネーム）で入力してください。誤変換にお気を付け下さい。",D2158="","←D列に都道府県を入力してください。",G2158="","←G列に1～3の選択肢を入力してください",H2158="","←H列に金額を入力してください",G2158=3,"",I2158="","←I列に所定労働時間を入力してください"),"")</f>
        <v/>
      </c>
    </row>
    <row r="2159" spans="1:12" ht="16.5" customHeight="1" x14ac:dyDescent="0.4">
      <c r="A2159" s="52" t="str">
        <f t="shared" si="33"/>
        <v/>
      </c>
      <c r="B2159" s="51"/>
      <c r="C2159" s="75"/>
      <c r="D2159" s="51"/>
      <c r="E2159" s="27" t="str" cm="1">
        <f t="array" ref="E2159">IFERROR(_xlfn.IFS(AND($F$4=45566,D2159="徳島"),VLOOKUP(D2159,最低賃金!$A$2:$G$49,2,FALSE),OR($F$4&lt;&gt;45566,D2159&lt;&gt;"徳島"),VLOOKUP(D2159,最低賃金!$A$2:$G$49,4,FALSE)),"")</f>
        <v/>
      </c>
      <c r="F2159" s="27" t="str">
        <f>IFERROR(VLOOKUP(D2159,最低賃金!$A$3:$G$49,6,FALSE),"")</f>
        <v/>
      </c>
      <c r="G2159" s="51"/>
      <c r="H2159" s="19"/>
      <c r="I2159" s="81"/>
      <c r="J2159" s="27" t="str" cm="1">
        <f t="array" ref="J2159">IFERROR(_xlfn.IFS(COUNTBLANK(G2159:I2159)=3,"",H2159="","H列に金額を入力してください",G2159=3,H2159,I2159="","I列に労働時間を入力してください",G2159=1,ROUND(H2159/(I2159*24),0),G2159=2,ROUND(H2159/(I2159*24),0)),"")</f>
        <v/>
      </c>
      <c r="K2159" s="80" t="str" cm="1">
        <f t="array" ref="K2159">IFERROR(_xlfn.IFS(D2159="","",J2159&lt;E2159,"×（法定外・要件外となる従業員です）",J2159&lt;=F2159,"〇",J2159&gt;F2159,"ー（要件外となる従業員です）"),"")</f>
        <v/>
      </c>
      <c r="L2159" s="25" t="str" cm="1">
        <f t="array" ref="L2159">IFERROR(_xlfn.IFS(COUNTBLANK(C2159:J2159)=8,"",C2159="","←C列に従業員名を姓名（フルネーム）で入力してください。誤変換にお気を付け下さい。",D2159="","←D列に都道府県を入力してください。",G2159="","←G列に1～3の選択肢を入力してください",H2159="","←H列に金額を入力してください",G2159=3,"",I2159="","←I列に所定労働時間を入力してください"),"")</f>
        <v/>
      </c>
    </row>
    <row r="2160" spans="1:12" ht="16.5" customHeight="1" x14ac:dyDescent="0.4">
      <c r="A2160" s="52" t="str">
        <f t="shared" si="33"/>
        <v/>
      </c>
      <c r="B2160" s="51"/>
      <c r="C2160" s="75"/>
      <c r="D2160" s="51"/>
      <c r="E2160" s="27" t="str" cm="1">
        <f t="array" ref="E2160">IFERROR(_xlfn.IFS(AND($F$4=45566,D2160="徳島"),VLOOKUP(D2160,最低賃金!$A$2:$G$49,2,FALSE),OR($F$4&lt;&gt;45566,D2160&lt;&gt;"徳島"),VLOOKUP(D2160,最低賃金!$A$2:$G$49,4,FALSE)),"")</f>
        <v/>
      </c>
      <c r="F2160" s="27" t="str">
        <f>IFERROR(VLOOKUP(D2160,最低賃金!$A$3:$G$49,6,FALSE),"")</f>
        <v/>
      </c>
      <c r="G2160" s="51"/>
      <c r="H2160" s="19"/>
      <c r="I2160" s="81"/>
      <c r="J2160" s="27" t="str" cm="1">
        <f t="array" ref="J2160">IFERROR(_xlfn.IFS(COUNTBLANK(G2160:I2160)=3,"",H2160="","H列に金額を入力してください",G2160=3,H2160,I2160="","I列に労働時間を入力してください",G2160=1,ROUND(H2160/(I2160*24),0),G2160=2,ROUND(H2160/(I2160*24),0)),"")</f>
        <v/>
      </c>
      <c r="K2160" s="80" t="str" cm="1">
        <f t="array" ref="K2160">IFERROR(_xlfn.IFS(D2160="","",J2160&lt;E2160,"×（法定外・要件外となる従業員です）",J2160&lt;=F2160,"〇",J2160&gt;F2160,"ー（要件外となる従業員です）"),"")</f>
        <v/>
      </c>
      <c r="L2160" s="25" t="str" cm="1">
        <f t="array" ref="L2160">IFERROR(_xlfn.IFS(COUNTBLANK(C2160:J2160)=8,"",C2160="","←C列に従業員名を姓名（フルネーム）で入力してください。誤変換にお気を付け下さい。",D2160="","←D列に都道府県を入力してください。",G2160="","←G列に1～3の選択肢を入力してください",H2160="","←H列に金額を入力してください",G2160=3,"",I2160="","←I列に所定労働時間を入力してください"),"")</f>
        <v/>
      </c>
    </row>
    <row r="2161" spans="1:12" ht="16.5" customHeight="1" x14ac:dyDescent="0.4">
      <c r="A2161" s="52" t="str">
        <f t="shared" si="33"/>
        <v/>
      </c>
      <c r="B2161" s="51"/>
      <c r="C2161" s="75"/>
      <c r="D2161" s="51"/>
      <c r="E2161" s="27" t="str" cm="1">
        <f t="array" ref="E2161">IFERROR(_xlfn.IFS(AND($F$4=45566,D2161="徳島"),VLOOKUP(D2161,最低賃金!$A$2:$G$49,2,FALSE),OR($F$4&lt;&gt;45566,D2161&lt;&gt;"徳島"),VLOOKUP(D2161,最低賃金!$A$2:$G$49,4,FALSE)),"")</f>
        <v/>
      </c>
      <c r="F2161" s="27" t="str">
        <f>IFERROR(VLOOKUP(D2161,最低賃金!$A$3:$G$49,6,FALSE),"")</f>
        <v/>
      </c>
      <c r="G2161" s="51"/>
      <c r="H2161" s="19"/>
      <c r="I2161" s="81"/>
      <c r="J2161" s="27" t="str" cm="1">
        <f t="array" ref="J2161">IFERROR(_xlfn.IFS(COUNTBLANK(G2161:I2161)=3,"",H2161="","H列に金額を入力してください",G2161=3,H2161,I2161="","I列に労働時間を入力してください",G2161=1,ROUND(H2161/(I2161*24),0),G2161=2,ROUND(H2161/(I2161*24),0)),"")</f>
        <v/>
      </c>
      <c r="K2161" s="80" t="str" cm="1">
        <f t="array" ref="K2161">IFERROR(_xlfn.IFS(D2161="","",J2161&lt;E2161,"×（法定外・要件外となる従業員です）",J2161&lt;=F2161,"〇",J2161&gt;F2161,"ー（要件外となる従業員です）"),"")</f>
        <v/>
      </c>
      <c r="L2161" s="25" t="str" cm="1">
        <f t="array" ref="L2161">IFERROR(_xlfn.IFS(COUNTBLANK(C2161:J2161)=8,"",C2161="","←C列に従業員名を姓名（フルネーム）で入力してください。誤変換にお気を付け下さい。",D2161="","←D列に都道府県を入力してください。",G2161="","←G列に1～3の選択肢を入力してください",H2161="","←H列に金額を入力してください",G2161=3,"",I2161="","←I列に所定労働時間を入力してください"),"")</f>
        <v/>
      </c>
    </row>
    <row r="2162" spans="1:12" ht="16.5" customHeight="1" x14ac:dyDescent="0.4">
      <c r="A2162" s="52" t="str">
        <f t="shared" si="33"/>
        <v/>
      </c>
      <c r="B2162" s="51"/>
      <c r="C2162" s="75"/>
      <c r="D2162" s="51"/>
      <c r="E2162" s="27" t="str" cm="1">
        <f t="array" ref="E2162">IFERROR(_xlfn.IFS(AND($F$4=45566,D2162="徳島"),VLOOKUP(D2162,最低賃金!$A$2:$G$49,2,FALSE),OR($F$4&lt;&gt;45566,D2162&lt;&gt;"徳島"),VLOOKUP(D2162,最低賃金!$A$2:$G$49,4,FALSE)),"")</f>
        <v/>
      </c>
      <c r="F2162" s="27" t="str">
        <f>IFERROR(VLOOKUP(D2162,最低賃金!$A$3:$G$49,6,FALSE),"")</f>
        <v/>
      </c>
      <c r="G2162" s="51"/>
      <c r="H2162" s="19"/>
      <c r="I2162" s="81"/>
      <c r="J2162" s="27" t="str" cm="1">
        <f t="array" ref="J2162">IFERROR(_xlfn.IFS(COUNTBLANK(G2162:I2162)=3,"",H2162="","H列に金額を入力してください",G2162=3,H2162,I2162="","I列に労働時間を入力してください",G2162=1,ROUND(H2162/(I2162*24),0),G2162=2,ROUND(H2162/(I2162*24),0)),"")</f>
        <v/>
      </c>
      <c r="K2162" s="80" t="str" cm="1">
        <f t="array" ref="K2162">IFERROR(_xlfn.IFS(D2162="","",J2162&lt;E2162,"×（法定外・要件外となる従業員です）",J2162&lt;=F2162,"〇",J2162&gt;F2162,"ー（要件外となる従業員です）"),"")</f>
        <v/>
      </c>
      <c r="L2162" s="25" t="str" cm="1">
        <f t="array" ref="L2162">IFERROR(_xlfn.IFS(COUNTBLANK(C2162:J2162)=8,"",C2162="","←C列に従業員名を姓名（フルネーム）で入力してください。誤変換にお気を付け下さい。",D2162="","←D列に都道府県を入力してください。",G2162="","←G列に1～3の選択肢を入力してください",H2162="","←H列に金額を入力してください",G2162=3,"",I2162="","←I列に所定労働時間を入力してください"),"")</f>
        <v/>
      </c>
    </row>
    <row r="2163" spans="1:12" ht="16.5" customHeight="1" x14ac:dyDescent="0.4">
      <c r="A2163" s="52" t="str">
        <f t="shared" si="33"/>
        <v/>
      </c>
      <c r="B2163" s="51"/>
      <c r="C2163" s="75"/>
      <c r="D2163" s="51"/>
      <c r="E2163" s="27" t="str" cm="1">
        <f t="array" ref="E2163">IFERROR(_xlfn.IFS(AND($F$4=45566,D2163="徳島"),VLOOKUP(D2163,最低賃金!$A$2:$G$49,2,FALSE),OR($F$4&lt;&gt;45566,D2163&lt;&gt;"徳島"),VLOOKUP(D2163,最低賃金!$A$2:$G$49,4,FALSE)),"")</f>
        <v/>
      </c>
      <c r="F2163" s="27" t="str">
        <f>IFERROR(VLOOKUP(D2163,最低賃金!$A$3:$G$49,6,FALSE),"")</f>
        <v/>
      </c>
      <c r="G2163" s="51"/>
      <c r="H2163" s="19"/>
      <c r="I2163" s="81"/>
      <c r="J2163" s="27" t="str" cm="1">
        <f t="array" ref="J2163">IFERROR(_xlfn.IFS(COUNTBLANK(G2163:I2163)=3,"",H2163="","H列に金額を入力してください",G2163=3,H2163,I2163="","I列に労働時間を入力してください",G2163=1,ROUND(H2163/(I2163*24),0),G2163=2,ROUND(H2163/(I2163*24),0)),"")</f>
        <v/>
      </c>
      <c r="K2163" s="80" t="str" cm="1">
        <f t="array" ref="K2163">IFERROR(_xlfn.IFS(D2163="","",J2163&lt;E2163,"×（法定外・要件外となる従業員です）",J2163&lt;=F2163,"〇",J2163&gt;F2163,"ー（要件外となる従業員です）"),"")</f>
        <v/>
      </c>
      <c r="L2163" s="25" t="str" cm="1">
        <f t="array" ref="L2163">IFERROR(_xlfn.IFS(COUNTBLANK(C2163:J2163)=8,"",C2163="","←C列に従業員名を姓名（フルネーム）で入力してください。誤変換にお気を付け下さい。",D2163="","←D列に都道府県を入力してください。",G2163="","←G列に1～3の選択肢を入力してください",H2163="","←H列に金額を入力してください",G2163=3,"",I2163="","←I列に所定労働時間を入力してください"),"")</f>
        <v/>
      </c>
    </row>
    <row r="2164" spans="1:12" ht="16.5" customHeight="1" x14ac:dyDescent="0.4">
      <c r="A2164" s="52" t="str">
        <f t="shared" si="33"/>
        <v/>
      </c>
      <c r="B2164" s="51"/>
      <c r="C2164" s="75"/>
      <c r="D2164" s="51"/>
      <c r="E2164" s="27" t="str" cm="1">
        <f t="array" ref="E2164">IFERROR(_xlfn.IFS(AND($F$4=45566,D2164="徳島"),VLOOKUP(D2164,最低賃金!$A$2:$G$49,2,FALSE),OR($F$4&lt;&gt;45566,D2164&lt;&gt;"徳島"),VLOOKUP(D2164,最低賃金!$A$2:$G$49,4,FALSE)),"")</f>
        <v/>
      </c>
      <c r="F2164" s="27" t="str">
        <f>IFERROR(VLOOKUP(D2164,最低賃金!$A$3:$G$49,6,FALSE),"")</f>
        <v/>
      </c>
      <c r="G2164" s="51"/>
      <c r="H2164" s="19"/>
      <c r="I2164" s="81"/>
      <c r="J2164" s="27" t="str" cm="1">
        <f t="array" ref="J2164">IFERROR(_xlfn.IFS(COUNTBLANK(G2164:I2164)=3,"",H2164="","H列に金額を入力してください",G2164=3,H2164,I2164="","I列に労働時間を入力してください",G2164=1,ROUND(H2164/(I2164*24),0),G2164=2,ROUND(H2164/(I2164*24),0)),"")</f>
        <v/>
      </c>
      <c r="K2164" s="80" t="str" cm="1">
        <f t="array" ref="K2164">IFERROR(_xlfn.IFS(D2164="","",J2164&lt;E2164,"×（法定外・要件外となる従業員です）",J2164&lt;=F2164,"〇",J2164&gt;F2164,"ー（要件外となる従業員です）"),"")</f>
        <v/>
      </c>
      <c r="L2164" s="25" t="str" cm="1">
        <f t="array" ref="L2164">IFERROR(_xlfn.IFS(COUNTBLANK(C2164:J2164)=8,"",C2164="","←C列に従業員名を姓名（フルネーム）で入力してください。誤変換にお気を付け下さい。",D2164="","←D列に都道府県を入力してください。",G2164="","←G列に1～3の選択肢を入力してください",H2164="","←H列に金額を入力してください",G2164=3,"",I2164="","←I列に所定労働時間を入力してください"),"")</f>
        <v/>
      </c>
    </row>
    <row r="2165" spans="1:12" ht="16.5" customHeight="1" x14ac:dyDescent="0.4">
      <c r="A2165" s="52" t="str">
        <f t="shared" si="33"/>
        <v/>
      </c>
      <c r="B2165" s="51"/>
      <c r="C2165" s="75"/>
      <c r="D2165" s="51"/>
      <c r="E2165" s="27" t="str" cm="1">
        <f t="array" ref="E2165">IFERROR(_xlfn.IFS(AND($F$4=45566,D2165="徳島"),VLOOKUP(D2165,最低賃金!$A$2:$G$49,2,FALSE),OR($F$4&lt;&gt;45566,D2165&lt;&gt;"徳島"),VLOOKUP(D2165,最低賃金!$A$2:$G$49,4,FALSE)),"")</f>
        <v/>
      </c>
      <c r="F2165" s="27" t="str">
        <f>IFERROR(VLOOKUP(D2165,最低賃金!$A$3:$G$49,6,FALSE),"")</f>
        <v/>
      </c>
      <c r="G2165" s="51"/>
      <c r="H2165" s="19"/>
      <c r="I2165" s="81"/>
      <c r="J2165" s="27" t="str" cm="1">
        <f t="array" ref="J2165">IFERROR(_xlfn.IFS(COUNTBLANK(G2165:I2165)=3,"",H2165="","H列に金額を入力してください",G2165=3,H2165,I2165="","I列に労働時間を入力してください",G2165=1,ROUND(H2165/(I2165*24),0),G2165=2,ROUND(H2165/(I2165*24),0)),"")</f>
        <v/>
      </c>
      <c r="K2165" s="80" t="str" cm="1">
        <f t="array" ref="K2165">IFERROR(_xlfn.IFS(D2165="","",J2165&lt;E2165,"×（法定外・要件外となる従業員です）",J2165&lt;=F2165,"〇",J2165&gt;F2165,"ー（要件外となる従業員です）"),"")</f>
        <v/>
      </c>
      <c r="L2165" s="25" t="str" cm="1">
        <f t="array" ref="L2165">IFERROR(_xlfn.IFS(COUNTBLANK(C2165:J2165)=8,"",C2165="","←C列に従業員名を姓名（フルネーム）で入力してください。誤変換にお気を付け下さい。",D2165="","←D列に都道府県を入力してください。",G2165="","←G列に1～3の選択肢を入力してください",H2165="","←H列に金額を入力してください",G2165=3,"",I2165="","←I列に所定労働時間を入力してください"),"")</f>
        <v/>
      </c>
    </row>
    <row r="2166" spans="1:12" ht="16.5" customHeight="1" x14ac:dyDescent="0.4">
      <c r="A2166" s="52" t="str">
        <f t="shared" si="33"/>
        <v/>
      </c>
      <c r="B2166" s="51"/>
      <c r="C2166" s="75"/>
      <c r="D2166" s="51"/>
      <c r="E2166" s="27" t="str" cm="1">
        <f t="array" ref="E2166">IFERROR(_xlfn.IFS(AND($F$4=45566,D2166="徳島"),VLOOKUP(D2166,最低賃金!$A$2:$G$49,2,FALSE),OR($F$4&lt;&gt;45566,D2166&lt;&gt;"徳島"),VLOOKUP(D2166,最低賃金!$A$2:$G$49,4,FALSE)),"")</f>
        <v/>
      </c>
      <c r="F2166" s="27" t="str">
        <f>IFERROR(VLOOKUP(D2166,最低賃金!$A$3:$G$49,6,FALSE),"")</f>
        <v/>
      </c>
      <c r="G2166" s="51"/>
      <c r="H2166" s="19"/>
      <c r="I2166" s="81"/>
      <c r="J2166" s="27" t="str" cm="1">
        <f t="array" ref="J2166">IFERROR(_xlfn.IFS(COUNTBLANK(G2166:I2166)=3,"",H2166="","H列に金額を入力してください",G2166=3,H2166,I2166="","I列に労働時間を入力してください",G2166=1,ROUND(H2166/(I2166*24),0),G2166=2,ROUND(H2166/(I2166*24),0)),"")</f>
        <v/>
      </c>
      <c r="K2166" s="80" t="str" cm="1">
        <f t="array" ref="K2166">IFERROR(_xlfn.IFS(D2166="","",J2166&lt;E2166,"×（法定外・要件外となる従業員です）",J2166&lt;=F2166,"〇",J2166&gt;F2166,"ー（要件外となる従業員です）"),"")</f>
        <v/>
      </c>
      <c r="L2166" s="25" t="str" cm="1">
        <f t="array" ref="L2166">IFERROR(_xlfn.IFS(COUNTBLANK(C2166:J2166)=8,"",C2166="","←C列に従業員名を姓名（フルネーム）で入力してください。誤変換にお気を付け下さい。",D2166="","←D列に都道府県を入力してください。",G2166="","←G列に1～3の選択肢を入力してください",H2166="","←H列に金額を入力してください",G2166=3,"",I2166="","←I列に所定労働時間を入力してください"),"")</f>
        <v/>
      </c>
    </row>
    <row r="2167" spans="1:12" ht="16.5" customHeight="1" x14ac:dyDescent="0.4">
      <c r="A2167" s="52" t="str">
        <f t="shared" si="33"/>
        <v/>
      </c>
      <c r="B2167" s="51"/>
      <c r="C2167" s="75"/>
      <c r="D2167" s="51"/>
      <c r="E2167" s="27" t="str" cm="1">
        <f t="array" ref="E2167">IFERROR(_xlfn.IFS(AND($F$4=45566,D2167="徳島"),VLOOKUP(D2167,最低賃金!$A$2:$G$49,2,FALSE),OR($F$4&lt;&gt;45566,D2167&lt;&gt;"徳島"),VLOOKUP(D2167,最低賃金!$A$2:$G$49,4,FALSE)),"")</f>
        <v/>
      </c>
      <c r="F2167" s="27" t="str">
        <f>IFERROR(VLOOKUP(D2167,最低賃金!$A$3:$G$49,6,FALSE),"")</f>
        <v/>
      </c>
      <c r="G2167" s="51"/>
      <c r="H2167" s="19"/>
      <c r="I2167" s="81"/>
      <c r="J2167" s="27" t="str" cm="1">
        <f t="array" ref="J2167">IFERROR(_xlfn.IFS(COUNTBLANK(G2167:I2167)=3,"",H2167="","H列に金額を入力してください",G2167=3,H2167,I2167="","I列に労働時間を入力してください",G2167=1,ROUND(H2167/(I2167*24),0),G2167=2,ROUND(H2167/(I2167*24),0)),"")</f>
        <v/>
      </c>
      <c r="K2167" s="80" t="str" cm="1">
        <f t="array" ref="K2167">IFERROR(_xlfn.IFS(D2167="","",J2167&lt;E2167,"×（法定外・要件外となる従業員です）",J2167&lt;=F2167,"〇",J2167&gt;F2167,"ー（要件外となる従業員です）"),"")</f>
        <v/>
      </c>
      <c r="L2167" s="25" t="str" cm="1">
        <f t="array" ref="L2167">IFERROR(_xlfn.IFS(COUNTBLANK(C2167:J2167)=8,"",C2167="","←C列に従業員名を姓名（フルネーム）で入力してください。誤変換にお気を付け下さい。",D2167="","←D列に都道府県を入力してください。",G2167="","←G列に1～3の選択肢を入力してください",H2167="","←H列に金額を入力してください",G2167=3,"",I2167="","←I列に所定労働時間を入力してください"),"")</f>
        <v/>
      </c>
    </row>
    <row r="2168" spans="1:12" ht="16.5" customHeight="1" x14ac:dyDescent="0.4">
      <c r="A2168" s="52" t="str">
        <f t="shared" si="33"/>
        <v/>
      </c>
      <c r="B2168" s="51"/>
      <c r="C2168" s="75"/>
      <c r="D2168" s="51"/>
      <c r="E2168" s="27" t="str" cm="1">
        <f t="array" ref="E2168">IFERROR(_xlfn.IFS(AND($F$4=45566,D2168="徳島"),VLOOKUP(D2168,最低賃金!$A$2:$G$49,2,FALSE),OR($F$4&lt;&gt;45566,D2168&lt;&gt;"徳島"),VLOOKUP(D2168,最低賃金!$A$2:$G$49,4,FALSE)),"")</f>
        <v/>
      </c>
      <c r="F2168" s="27" t="str">
        <f>IFERROR(VLOOKUP(D2168,最低賃金!$A$3:$G$49,6,FALSE),"")</f>
        <v/>
      </c>
      <c r="G2168" s="51"/>
      <c r="H2168" s="19"/>
      <c r="I2168" s="81"/>
      <c r="J2168" s="27" t="str" cm="1">
        <f t="array" ref="J2168">IFERROR(_xlfn.IFS(COUNTBLANK(G2168:I2168)=3,"",H2168="","H列に金額を入力してください",G2168=3,H2168,I2168="","I列に労働時間を入力してください",G2168=1,ROUND(H2168/(I2168*24),0),G2168=2,ROUND(H2168/(I2168*24),0)),"")</f>
        <v/>
      </c>
      <c r="K2168" s="80" t="str" cm="1">
        <f t="array" ref="K2168">IFERROR(_xlfn.IFS(D2168="","",J2168&lt;E2168,"×（法定外・要件外となる従業員です）",J2168&lt;=F2168,"〇",J2168&gt;F2168,"ー（要件外となる従業員です）"),"")</f>
        <v/>
      </c>
      <c r="L2168" s="25" t="str" cm="1">
        <f t="array" ref="L2168">IFERROR(_xlfn.IFS(COUNTBLANK(C2168:J2168)=8,"",C2168="","←C列に従業員名を姓名（フルネーム）で入力してください。誤変換にお気を付け下さい。",D2168="","←D列に都道府県を入力してください。",G2168="","←G列に1～3の選択肢を入力してください",H2168="","←H列に金額を入力してください",G2168=3,"",I2168="","←I列に所定労働時間を入力してください"),"")</f>
        <v/>
      </c>
    </row>
    <row r="2169" spans="1:12" ht="16.5" customHeight="1" x14ac:dyDescent="0.4">
      <c r="A2169" s="52" t="str">
        <f t="shared" si="33"/>
        <v/>
      </c>
      <c r="B2169" s="51"/>
      <c r="C2169" s="75"/>
      <c r="D2169" s="51"/>
      <c r="E2169" s="27" t="str" cm="1">
        <f t="array" ref="E2169">IFERROR(_xlfn.IFS(AND($F$4=45566,D2169="徳島"),VLOOKUP(D2169,最低賃金!$A$2:$G$49,2,FALSE),OR($F$4&lt;&gt;45566,D2169&lt;&gt;"徳島"),VLOOKUP(D2169,最低賃金!$A$2:$G$49,4,FALSE)),"")</f>
        <v/>
      </c>
      <c r="F2169" s="27" t="str">
        <f>IFERROR(VLOOKUP(D2169,最低賃金!$A$3:$G$49,6,FALSE),"")</f>
        <v/>
      </c>
      <c r="G2169" s="51"/>
      <c r="H2169" s="19"/>
      <c r="I2169" s="81"/>
      <c r="J2169" s="27" t="str" cm="1">
        <f t="array" ref="J2169">IFERROR(_xlfn.IFS(COUNTBLANK(G2169:I2169)=3,"",H2169="","H列に金額を入力してください",G2169=3,H2169,I2169="","I列に労働時間を入力してください",G2169=1,ROUND(H2169/(I2169*24),0),G2169=2,ROUND(H2169/(I2169*24),0)),"")</f>
        <v/>
      </c>
      <c r="K2169" s="80" t="str" cm="1">
        <f t="array" ref="K2169">IFERROR(_xlfn.IFS(D2169="","",J2169&lt;E2169,"×（法定外・要件外となる従業員です）",J2169&lt;=F2169,"〇",J2169&gt;F2169,"ー（要件外となる従業員です）"),"")</f>
        <v/>
      </c>
      <c r="L2169" s="25" t="str" cm="1">
        <f t="array" ref="L2169">IFERROR(_xlfn.IFS(COUNTBLANK(C2169:J2169)=8,"",C2169="","←C列に従業員名を姓名（フルネーム）で入力してください。誤変換にお気を付け下さい。",D2169="","←D列に都道府県を入力してください。",G2169="","←G列に1～3の選択肢を入力してください",H2169="","←H列に金額を入力してください",G2169=3,"",I2169="","←I列に所定労働時間を入力してください"),"")</f>
        <v/>
      </c>
    </row>
    <row r="2170" spans="1:12" ht="16.5" customHeight="1" x14ac:dyDescent="0.4">
      <c r="A2170" s="52" t="str">
        <f t="shared" si="33"/>
        <v/>
      </c>
      <c r="B2170" s="51"/>
      <c r="C2170" s="75"/>
      <c r="D2170" s="51"/>
      <c r="E2170" s="27" t="str" cm="1">
        <f t="array" ref="E2170">IFERROR(_xlfn.IFS(AND($F$4=45566,D2170="徳島"),VLOOKUP(D2170,最低賃金!$A$2:$G$49,2,FALSE),OR($F$4&lt;&gt;45566,D2170&lt;&gt;"徳島"),VLOOKUP(D2170,最低賃金!$A$2:$G$49,4,FALSE)),"")</f>
        <v/>
      </c>
      <c r="F2170" s="27" t="str">
        <f>IFERROR(VLOOKUP(D2170,最低賃金!$A$3:$G$49,6,FALSE),"")</f>
        <v/>
      </c>
      <c r="G2170" s="51"/>
      <c r="H2170" s="19"/>
      <c r="I2170" s="81"/>
      <c r="J2170" s="27" t="str" cm="1">
        <f t="array" ref="J2170">IFERROR(_xlfn.IFS(COUNTBLANK(G2170:I2170)=3,"",H2170="","H列に金額を入力してください",G2170=3,H2170,I2170="","I列に労働時間を入力してください",G2170=1,ROUND(H2170/(I2170*24),0),G2170=2,ROUND(H2170/(I2170*24),0)),"")</f>
        <v/>
      </c>
      <c r="K2170" s="80" t="str" cm="1">
        <f t="array" ref="K2170">IFERROR(_xlfn.IFS(D2170="","",J2170&lt;E2170,"×（法定外・要件外となる従業員です）",J2170&lt;=F2170,"〇",J2170&gt;F2170,"ー（要件外となる従業員です）"),"")</f>
        <v/>
      </c>
      <c r="L2170" s="25" t="str" cm="1">
        <f t="array" ref="L2170">IFERROR(_xlfn.IFS(COUNTBLANK(C2170:J2170)=8,"",C2170="","←C列に従業員名を姓名（フルネーム）で入力してください。誤変換にお気を付け下さい。",D2170="","←D列に都道府県を入力してください。",G2170="","←G列に1～3の選択肢を入力してください",H2170="","←H列に金額を入力してください",G2170=3,"",I2170="","←I列に所定労働時間を入力してください"),"")</f>
        <v/>
      </c>
    </row>
    <row r="2171" spans="1:12" ht="16.5" customHeight="1" x14ac:dyDescent="0.4">
      <c r="A2171" s="52" t="str">
        <f t="shared" si="33"/>
        <v/>
      </c>
      <c r="B2171" s="51"/>
      <c r="C2171" s="75"/>
      <c r="D2171" s="51"/>
      <c r="E2171" s="27" t="str" cm="1">
        <f t="array" ref="E2171">IFERROR(_xlfn.IFS(AND($F$4=45566,D2171="徳島"),VLOOKUP(D2171,最低賃金!$A$2:$G$49,2,FALSE),OR($F$4&lt;&gt;45566,D2171&lt;&gt;"徳島"),VLOOKUP(D2171,最低賃金!$A$2:$G$49,4,FALSE)),"")</f>
        <v/>
      </c>
      <c r="F2171" s="27" t="str">
        <f>IFERROR(VLOOKUP(D2171,最低賃金!$A$3:$G$49,6,FALSE),"")</f>
        <v/>
      </c>
      <c r="G2171" s="51"/>
      <c r="H2171" s="19"/>
      <c r="I2171" s="81"/>
      <c r="J2171" s="27" t="str" cm="1">
        <f t="array" ref="J2171">IFERROR(_xlfn.IFS(COUNTBLANK(G2171:I2171)=3,"",H2171="","H列に金額を入力してください",G2171=3,H2171,I2171="","I列に労働時間を入力してください",G2171=1,ROUND(H2171/(I2171*24),0),G2171=2,ROUND(H2171/(I2171*24),0)),"")</f>
        <v/>
      </c>
      <c r="K2171" s="80" t="str" cm="1">
        <f t="array" ref="K2171">IFERROR(_xlfn.IFS(D2171="","",J2171&lt;E2171,"×（法定外・要件外となる従業員です）",J2171&lt;=F2171,"〇",J2171&gt;F2171,"ー（要件外となる従業員です）"),"")</f>
        <v/>
      </c>
      <c r="L2171" s="25" t="str" cm="1">
        <f t="array" ref="L2171">IFERROR(_xlfn.IFS(COUNTBLANK(C2171:J2171)=8,"",C2171="","←C列に従業員名を姓名（フルネーム）で入力してください。誤変換にお気を付け下さい。",D2171="","←D列に都道府県を入力してください。",G2171="","←G列に1～3の選択肢を入力してください",H2171="","←H列に金額を入力してください",G2171=3,"",I2171="","←I列に所定労働時間を入力してください"),"")</f>
        <v/>
      </c>
    </row>
    <row r="2172" spans="1:12" ht="16.5" customHeight="1" x14ac:dyDescent="0.4">
      <c r="A2172" s="52" t="str">
        <f t="shared" si="33"/>
        <v/>
      </c>
      <c r="B2172" s="51"/>
      <c r="C2172" s="75"/>
      <c r="D2172" s="51"/>
      <c r="E2172" s="27" t="str" cm="1">
        <f t="array" ref="E2172">IFERROR(_xlfn.IFS(AND($F$4=45566,D2172="徳島"),VLOOKUP(D2172,最低賃金!$A$2:$G$49,2,FALSE),OR($F$4&lt;&gt;45566,D2172&lt;&gt;"徳島"),VLOOKUP(D2172,最低賃金!$A$2:$G$49,4,FALSE)),"")</f>
        <v/>
      </c>
      <c r="F2172" s="27" t="str">
        <f>IFERROR(VLOOKUP(D2172,最低賃金!$A$3:$G$49,6,FALSE),"")</f>
        <v/>
      </c>
      <c r="G2172" s="51"/>
      <c r="H2172" s="19"/>
      <c r="I2172" s="81"/>
      <c r="J2172" s="27" t="str" cm="1">
        <f t="array" ref="J2172">IFERROR(_xlfn.IFS(COUNTBLANK(G2172:I2172)=3,"",H2172="","H列に金額を入力してください",G2172=3,H2172,I2172="","I列に労働時間を入力してください",G2172=1,ROUND(H2172/(I2172*24),0),G2172=2,ROUND(H2172/(I2172*24),0)),"")</f>
        <v/>
      </c>
      <c r="K2172" s="80" t="str" cm="1">
        <f t="array" ref="K2172">IFERROR(_xlfn.IFS(D2172="","",J2172&lt;E2172,"×（法定外・要件外となる従業員です）",J2172&lt;=F2172,"〇",J2172&gt;F2172,"ー（要件外となる従業員です）"),"")</f>
        <v/>
      </c>
      <c r="L2172" s="25" t="str" cm="1">
        <f t="array" ref="L2172">IFERROR(_xlfn.IFS(COUNTBLANK(C2172:J2172)=8,"",C2172="","←C列に従業員名を姓名（フルネーム）で入力してください。誤変換にお気を付け下さい。",D2172="","←D列に都道府県を入力してください。",G2172="","←G列に1～3の選択肢を入力してください",H2172="","←H列に金額を入力してください",G2172=3,"",I2172="","←I列に所定労働時間を入力してください"),"")</f>
        <v/>
      </c>
    </row>
    <row r="2173" spans="1:12" ht="16.5" customHeight="1" x14ac:dyDescent="0.4">
      <c r="A2173" s="52" t="str">
        <f t="shared" si="33"/>
        <v/>
      </c>
      <c r="B2173" s="51"/>
      <c r="C2173" s="75"/>
      <c r="D2173" s="51"/>
      <c r="E2173" s="27" t="str" cm="1">
        <f t="array" ref="E2173">IFERROR(_xlfn.IFS(AND($F$4=45566,D2173="徳島"),VLOOKUP(D2173,最低賃金!$A$2:$G$49,2,FALSE),OR($F$4&lt;&gt;45566,D2173&lt;&gt;"徳島"),VLOOKUP(D2173,最低賃金!$A$2:$G$49,4,FALSE)),"")</f>
        <v/>
      </c>
      <c r="F2173" s="27" t="str">
        <f>IFERROR(VLOOKUP(D2173,最低賃金!$A$3:$G$49,6,FALSE),"")</f>
        <v/>
      </c>
      <c r="G2173" s="51"/>
      <c r="H2173" s="19"/>
      <c r="I2173" s="81"/>
      <c r="J2173" s="27" t="str" cm="1">
        <f t="array" ref="J2173">IFERROR(_xlfn.IFS(COUNTBLANK(G2173:I2173)=3,"",H2173="","H列に金額を入力してください",G2173=3,H2173,I2173="","I列に労働時間を入力してください",G2173=1,ROUND(H2173/(I2173*24),0),G2173=2,ROUND(H2173/(I2173*24),0)),"")</f>
        <v/>
      </c>
      <c r="K2173" s="80" t="str" cm="1">
        <f t="array" ref="K2173">IFERROR(_xlfn.IFS(D2173="","",J2173&lt;E2173,"×（法定外・要件外となる従業員です）",J2173&lt;=F2173,"〇",J2173&gt;F2173,"ー（要件外となる従業員です）"),"")</f>
        <v/>
      </c>
      <c r="L2173" s="25" t="str" cm="1">
        <f t="array" ref="L2173">IFERROR(_xlfn.IFS(COUNTBLANK(C2173:J2173)=8,"",C2173="","←C列に従業員名を姓名（フルネーム）で入力してください。誤変換にお気を付け下さい。",D2173="","←D列に都道府県を入力してください。",G2173="","←G列に1～3の選択肢を入力してください",H2173="","←H列に金額を入力してください",G2173=3,"",I2173="","←I列に所定労働時間を入力してください"),"")</f>
        <v/>
      </c>
    </row>
    <row r="2174" spans="1:12" ht="16.5" customHeight="1" x14ac:dyDescent="0.4">
      <c r="A2174" s="52" t="str">
        <f t="shared" si="33"/>
        <v/>
      </c>
      <c r="B2174" s="51"/>
      <c r="C2174" s="75"/>
      <c r="D2174" s="51"/>
      <c r="E2174" s="27" t="str" cm="1">
        <f t="array" ref="E2174">IFERROR(_xlfn.IFS(AND($F$4=45566,D2174="徳島"),VLOOKUP(D2174,最低賃金!$A$2:$G$49,2,FALSE),OR($F$4&lt;&gt;45566,D2174&lt;&gt;"徳島"),VLOOKUP(D2174,最低賃金!$A$2:$G$49,4,FALSE)),"")</f>
        <v/>
      </c>
      <c r="F2174" s="27" t="str">
        <f>IFERROR(VLOOKUP(D2174,最低賃金!$A$3:$G$49,6,FALSE),"")</f>
        <v/>
      </c>
      <c r="G2174" s="51"/>
      <c r="H2174" s="19"/>
      <c r="I2174" s="81"/>
      <c r="J2174" s="27" t="str" cm="1">
        <f t="array" ref="J2174">IFERROR(_xlfn.IFS(COUNTBLANK(G2174:I2174)=3,"",H2174="","H列に金額を入力してください",G2174=3,H2174,I2174="","I列に労働時間を入力してください",G2174=1,ROUND(H2174/(I2174*24),0),G2174=2,ROUND(H2174/(I2174*24),0)),"")</f>
        <v/>
      </c>
      <c r="K2174" s="80" t="str" cm="1">
        <f t="array" ref="K2174">IFERROR(_xlfn.IFS(D2174="","",J2174&lt;E2174,"×（法定外・要件外となる従業員です）",J2174&lt;=F2174,"〇",J2174&gt;F2174,"ー（要件外となる従業員です）"),"")</f>
        <v/>
      </c>
      <c r="L2174" s="25" t="str" cm="1">
        <f t="array" ref="L2174">IFERROR(_xlfn.IFS(COUNTBLANK(C2174:J2174)=8,"",C2174="","←C列に従業員名を姓名（フルネーム）で入力してください。誤変換にお気を付け下さい。",D2174="","←D列に都道府県を入力してください。",G2174="","←G列に1～3の選択肢を入力してください",H2174="","←H列に金額を入力してください",G2174=3,"",I2174="","←I列に所定労働時間を入力してください"),"")</f>
        <v/>
      </c>
    </row>
    <row r="2175" spans="1:12" ht="16.5" customHeight="1" x14ac:dyDescent="0.4">
      <c r="A2175" s="52" t="str">
        <f t="shared" si="33"/>
        <v/>
      </c>
      <c r="B2175" s="51"/>
      <c r="C2175" s="75"/>
      <c r="D2175" s="51"/>
      <c r="E2175" s="27" t="str" cm="1">
        <f t="array" ref="E2175">IFERROR(_xlfn.IFS(AND($F$4=45566,D2175="徳島"),VLOOKUP(D2175,最低賃金!$A$2:$G$49,2,FALSE),OR($F$4&lt;&gt;45566,D2175&lt;&gt;"徳島"),VLOOKUP(D2175,最低賃金!$A$2:$G$49,4,FALSE)),"")</f>
        <v/>
      </c>
      <c r="F2175" s="27" t="str">
        <f>IFERROR(VLOOKUP(D2175,最低賃金!$A$3:$G$49,6,FALSE),"")</f>
        <v/>
      </c>
      <c r="G2175" s="51"/>
      <c r="H2175" s="19"/>
      <c r="I2175" s="81"/>
      <c r="J2175" s="27" t="str" cm="1">
        <f t="array" ref="J2175">IFERROR(_xlfn.IFS(COUNTBLANK(G2175:I2175)=3,"",H2175="","H列に金額を入力してください",G2175=3,H2175,I2175="","I列に労働時間を入力してください",G2175=1,ROUND(H2175/(I2175*24),0),G2175=2,ROUND(H2175/(I2175*24),0)),"")</f>
        <v/>
      </c>
      <c r="K2175" s="80" t="str" cm="1">
        <f t="array" ref="K2175">IFERROR(_xlfn.IFS(D2175="","",J2175&lt;E2175,"×（法定外・要件外となる従業員です）",J2175&lt;=F2175,"〇",J2175&gt;F2175,"ー（要件外となる従業員です）"),"")</f>
        <v/>
      </c>
      <c r="L2175" s="25" t="str" cm="1">
        <f t="array" ref="L2175">IFERROR(_xlfn.IFS(COUNTBLANK(C2175:J2175)=8,"",C2175="","←C列に従業員名を姓名（フルネーム）で入力してください。誤変換にお気を付け下さい。",D2175="","←D列に都道府県を入力してください。",G2175="","←G列に1～3の選択肢を入力してください",H2175="","←H列に金額を入力してください",G2175=3,"",I2175="","←I列に所定労働時間を入力してください"),"")</f>
        <v/>
      </c>
    </row>
    <row r="2176" spans="1:12" ht="16.5" customHeight="1" x14ac:dyDescent="0.4">
      <c r="A2176" s="52" t="str">
        <f t="shared" si="33"/>
        <v/>
      </c>
      <c r="B2176" s="51"/>
      <c r="C2176" s="75"/>
      <c r="D2176" s="51"/>
      <c r="E2176" s="27" t="str" cm="1">
        <f t="array" ref="E2176">IFERROR(_xlfn.IFS(AND($F$4=45566,D2176="徳島"),VLOOKUP(D2176,最低賃金!$A$2:$G$49,2,FALSE),OR($F$4&lt;&gt;45566,D2176&lt;&gt;"徳島"),VLOOKUP(D2176,最低賃金!$A$2:$G$49,4,FALSE)),"")</f>
        <v/>
      </c>
      <c r="F2176" s="27" t="str">
        <f>IFERROR(VLOOKUP(D2176,最低賃金!$A$3:$G$49,6,FALSE),"")</f>
        <v/>
      </c>
      <c r="G2176" s="51"/>
      <c r="H2176" s="19"/>
      <c r="I2176" s="81"/>
      <c r="J2176" s="27" t="str" cm="1">
        <f t="array" ref="J2176">IFERROR(_xlfn.IFS(COUNTBLANK(G2176:I2176)=3,"",H2176="","H列に金額を入力してください",G2176=3,H2176,I2176="","I列に労働時間を入力してください",G2176=1,ROUND(H2176/(I2176*24),0),G2176=2,ROUND(H2176/(I2176*24),0)),"")</f>
        <v/>
      </c>
      <c r="K2176" s="80" t="str" cm="1">
        <f t="array" ref="K2176">IFERROR(_xlfn.IFS(D2176="","",J2176&lt;E2176,"×（法定外・要件外となる従業員です）",J2176&lt;=F2176,"〇",J2176&gt;F2176,"ー（要件外となる従業員です）"),"")</f>
        <v/>
      </c>
      <c r="L2176" s="25" t="str" cm="1">
        <f t="array" ref="L2176">IFERROR(_xlfn.IFS(COUNTBLANK(C2176:J2176)=8,"",C2176="","←C列に従業員名を姓名（フルネーム）で入力してください。誤変換にお気を付け下さい。",D2176="","←D列に都道府県を入力してください。",G2176="","←G列に1～3の選択肢を入力してください",H2176="","←H列に金額を入力してください",G2176=3,"",I2176="","←I列に所定労働時間を入力してください"),"")</f>
        <v/>
      </c>
    </row>
    <row r="2177" spans="1:12" ht="16.5" customHeight="1" x14ac:dyDescent="0.4">
      <c r="A2177" s="52" t="str">
        <f t="shared" si="33"/>
        <v/>
      </c>
      <c r="B2177" s="51"/>
      <c r="C2177" s="75"/>
      <c r="D2177" s="51"/>
      <c r="E2177" s="27" t="str" cm="1">
        <f t="array" ref="E2177">IFERROR(_xlfn.IFS(AND($F$4=45566,D2177="徳島"),VLOOKUP(D2177,最低賃金!$A$2:$G$49,2,FALSE),OR($F$4&lt;&gt;45566,D2177&lt;&gt;"徳島"),VLOOKUP(D2177,最低賃金!$A$2:$G$49,4,FALSE)),"")</f>
        <v/>
      </c>
      <c r="F2177" s="27" t="str">
        <f>IFERROR(VLOOKUP(D2177,最低賃金!$A$3:$G$49,6,FALSE),"")</f>
        <v/>
      </c>
      <c r="G2177" s="51"/>
      <c r="H2177" s="19"/>
      <c r="I2177" s="81"/>
      <c r="J2177" s="27" t="str" cm="1">
        <f t="array" ref="J2177">IFERROR(_xlfn.IFS(COUNTBLANK(G2177:I2177)=3,"",H2177="","H列に金額を入力してください",G2177=3,H2177,I2177="","I列に労働時間を入力してください",G2177=1,ROUND(H2177/(I2177*24),0),G2177=2,ROUND(H2177/(I2177*24),0)),"")</f>
        <v/>
      </c>
      <c r="K2177" s="80" t="str" cm="1">
        <f t="array" ref="K2177">IFERROR(_xlfn.IFS(D2177="","",J2177&lt;E2177,"×（法定外・要件外となる従業員です）",J2177&lt;=F2177,"〇",J2177&gt;F2177,"ー（要件外となる従業員です）"),"")</f>
        <v/>
      </c>
      <c r="L2177" s="25" t="str" cm="1">
        <f t="array" ref="L2177">IFERROR(_xlfn.IFS(COUNTBLANK(C2177:J2177)=8,"",C2177="","←C列に従業員名を姓名（フルネーム）で入力してください。誤変換にお気を付け下さい。",D2177="","←D列に都道府県を入力してください。",G2177="","←G列に1～3の選択肢を入力してください",H2177="","←H列に金額を入力してください",G2177=3,"",I2177="","←I列に所定労働時間を入力してください"),"")</f>
        <v/>
      </c>
    </row>
    <row r="2178" spans="1:12" ht="16.5" customHeight="1" x14ac:dyDescent="0.4">
      <c r="A2178" s="52" t="str">
        <f t="shared" si="33"/>
        <v/>
      </c>
      <c r="B2178" s="51"/>
      <c r="C2178" s="75"/>
      <c r="D2178" s="51"/>
      <c r="E2178" s="27" t="str" cm="1">
        <f t="array" ref="E2178">IFERROR(_xlfn.IFS(AND($F$4=45566,D2178="徳島"),VLOOKUP(D2178,最低賃金!$A$2:$G$49,2,FALSE),OR($F$4&lt;&gt;45566,D2178&lt;&gt;"徳島"),VLOOKUP(D2178,最低賃金!$A$2:$G$49,4,FALSE)),"")</f>
        <v/>
      </c>
      <c r="F2178" s="27" t="str">
        <f>IFERROR(VLOOKUP(D2178,最低賃金!$A$3:$G$49,6,FALSE),"")</f>
        <v/>
      </c>
      <c r="G2178" s="51"/>
      <c r="H2178" s="19"/>
      <c r="I2178" s="81"/>
      <c r="J2178" s="27" t="str" cm="1">
        <f t="array" ref="J2178">IFERROR(_xlfn.IFS(COUNTBLANK(G2178:I2178)=3,"",H2178="","H列に金額を入力してください",G2178=3,H2178,I2178="","I列に労働時間を入力してください",G2178=1,ROUND(H2178/(I2178*24),0),G2178=2,ROUND(H2178/(I2178*24),0)),"")</f>
        <v/>
      </c>
      <c r="K2178" s="80" t="str" cm="1">
        <f t="array" ref="K2178">IFERROR(_xlfn.IFS(D2178="","",J2178&lt;E2178,"×（法定外・要件外となる従業員です）",J2178&lt;=F2178,"〇",J2178&gt;F2178,"ー（要件外となる従業員です）"),"")</f>
        <v/>
      </c>
      <c r="L2178" s="25" t="str" cm="1">
        <f t="array" ref="L2178">IFERROR(_xlfn.IFS(COUNTBLANK(C2178:J2178)=8,"",C2178="","←C列に従業員名を姓名（フルネーム）で入力してください。誤変換にお気を付け下さい。",D2178="","←D列に都道府県を入力してください。",G2178="","←G列に1～3の選択肢を入力してください",H2178="","←H列に金額を入力してください",G2178=3,"",I2178="","←I列に所定労働時間を入力してください"),"")</f>
        <v/>
      </c>
    </row>
    <row r="2179" spans="1:12" ht="16.5" customHeight="1" x14ac:dyDescent="0.4">
      <c r="A2179" s="52" t="str">
        <f t="shared" si="33"/>
        <v/>
      </c>
      <c r="B2179" s="51"/>
      <c r="C2179" s="75"/>
      <c r="D2179" s="51"/>
      <c r="E2179" s="27" t="str" cm="1">
        <f t="array" ref="E2179">IFERROR(_xlfn.IFS(AND($F$4=45566,D2179="徳島"),VLOOKUP(D2179,最低賃金!$A$2:$G$49,2,FALSE),OR($F$4&lt;&gt;45566,D2179&lt;&gt;"徳島"),VLOOKUP(D2179,最低賃金!$A$2:$G$49,4,FALSE)),"")</f>
        <v/>
      </c>
      <c r="F2179" s="27" t="str">
        <f>IFERROR(VLOOKUP(D2179,最低賃金!$A$3:$G$49,6,FALSE),"")</f>
        <v/>
      </c>
      <c r="G2179" s="51"/>
      <c r="H2179" s="19"/>
      <c r="I2179" s="81"/>
      <c r="J2179" s="27" t="str" cm="1">
        <f t="array" ref="J2179">IFERROR(_xlfn.IFS(COUNTBLANK(G2179:I2179)=3,"",H2179="","H列に金額を入力してください",G2179=3,H2179,I2179="","I列に労働時間を入力してください",G2179=1,ROUND(H2179/(I2179*24),0),G2179=2,ROUND(H2179/(I2179*24),0)),"")</f>
        <v/>
      </c>
      <c r="K2179" s="80" t="str" cm="1">
        <f t="array" ref="K2179">IFERROR(_xlfn.IFS(D2179="","",J2179&lt;E2179,"×（法定外・要件外となる従業員です）",J2179&lt;=F2179,"〇",J2179&gt;F2179,"ー（要件外となる従業員です）"),"")</f>
        <v/>
      </c>
      <c r="L2179" s="25" t="str" cm="1">
        <f t="array" ref="L2179">IFERROR(_xlfn.IFS(COUNTBLANK(C2179:J2179)=8,"",C2179="","←C列に従業員名を姓名（フルネーム）で入力してください。誤変換にお気を付け下さい。",D2179="","←D列に都道府県を入力してください。",G2179="","←G列に1～3の選択肢を入力してください",H2179="","←H列に金額を入力してください",G2179=3,"",I2179="","←I列に所定労働時間を入力してください"),"")</f>
        <v/>
      </c>
    </row>
    <row r="2180" spans="1:12" ht="16.5" customHeight="1" x14ac:dyDescent="0.4">
      <c r="A2180" s="52" t="str">
        <f t="shared" si="33"/>
        <v/>
      </c>
      <c r="B2180" s="51"/>
      <c r="C2180" s="75"/>
      <c r="D2180" s="51"/>
      <c r="E2180" s="27" t="str" cm="1">
        <f t="array" ref="E2180">IFERROR(_xlfn.IFS(AND($F$4=45566,D2180="徳島"),VLOOKUP(D2180,最低賃金!$A$2:$G$49,2,FALSE),OR($F$4&lt;&gt;45566,D2180&lt;&gt;"徳島"),VLOOKUP(D2180,最低賃金!$A$2:$G$49,4,FALSE)),"")</f>
        <v/>
      </c>
      <c r="F2180" s="27" t="str">
        <f>IFERROR(VLOOKUP(D2180,最低賃金!$A$3:$G$49,6,FALSE),"")</f>
        <v/>
      </c>
      <c r="G2180" s="51"/>
      <c r="H2180" s="19"/>
      <c r="I2180" s="81"/>
      <c r="J2180" s="27" t="str" cm="1">
        <f t="array" ref="J2180">IFERROR(_xlfn.IFS(COUNTBLANK(G2180:I2180)=3,"",H2180="","H列に金額を入力してください",G2180=3,H2180,I2180="","I列に労働時間を入力してください",G2180=1,ROUND(H2180/(I2180*24),0),G2180=2,ROUND(H2180/(I2180*24),0)),"")</f>
        <v/>
      </c>
      <c r="K2180" s="80" t="str" cm="1">
        <f t="array" ref="K2180">IFERROR(_xlfn.IFS(D2180="","",J2180&lt;E2180,"×（法定外・要件外となる従業員です）",J2180&lt;=F2180,"〇",J2180&gt;F2180,"ー（要件外となる従業員です）"),"")</f>
        <v/>
      </c>
      <c r="L2180" s="25" t="str" cm="1">
        <f t="array" ref="L2180">IFERROR(_xlfn.IFS(COUNTBLANK(C2180:J2180)=8,"",C2180="","←C列に従業員名を姓名（フルネーム）で入力してください。誤変換にお気を付け下さい。",D2180="","←D列に都道府県を入力してください。",G2180="","←G列に1～3の選択肢を入力してください",H2180="","←H列に金額を入力してください",G2180=3,"",I2180="","←I列に所定労働時間を入力してください"),"")</f>
        <v/>
      </c>
    </row>
    <row r="2181" spans="1:12" ht="16.5" customHeight="1" x14ac:dyDescent="0.4">
      <c r="A2181" s="52" t="str">
        <f t="shared" si="33"/>
        <v/>
      </c>
      <c r="B2181" s="51"/>
      <c r="C2181" s="75"/>
      <c r="D2181" s="51"/>
      <c r="E2181" s="27" t="str" cm="1">
        <f t="array" ref="E2181">IFERROR(_xlfn.IFS(AND($F$4=45566,D2181="徳島"),VLOOKUP(D2181,最低賃金!$A$2:$G$49,2,FALSE),OR($F$4&lt;&gt;45566,D2181&lt;&gt;"徳島"),VLOOKUP(D2181,最低賃金!$A$2:$G$49,4,FALSE)),"")</f>
        <v/>
      </c>
      <c r="F2181" s="27" t="str">
        <f>IFERROR(VLOOKUP(D2181,最低賃金!$A$3:$G$49,6,FALSE),"")</f>
        <v/>
      </c>
      <c r="G2181" s="51"/>
      <c r="H2181" s="19"/>
      <c r="I2181" s="81"/>
      <c r="J2181" s="27" t="str" cm="1">
        <f t="array" ref="J2181">IFERROR(_xlfn.IFS(COUNTBLANK(G2181:I2181)=3,"",H2181="","H列に金額を入力してください",G2181=3,H2181,I2181="","I列に労働時間を入力してください",G2181=1,ROUND(H2181/(I2181*24),0),G2181=2,ROUND(H2181/(I2181*24),0)),"")</f>
        <v/>
      </c>
      <c r="K2181" s="80" t="str" cm="1">
        <f t="array" ref="K2181">IFERROR(_xlfn.IFS(D2181="","",J2181&lt;E2181,"×（法定外・要件外となる従業員です）",J2181&lt;=F2181,"〇",J2181&gt;F2181,"ー（要件外となる従業員です）"),"")</f>
        <v/>
      </c>
      <c r="L2181" s="25" t="str" cm="1">
        <f t="array" ref="L2181">IFERROR(_xlfn.IFS(COUNTBLANK(C2181:J2181)=8,"",C2181="","←C列に従業員名を姓名（フルネーム）で入力してください。誤変換にお気を付け下さい。",D2181="","←D列に都道府県を入力してください。",G2181="","←G列に1～3の選択肢を入力してください",H2181="","←H列に金額を入力してください",G2181=3,"",I2181="","←I列に所定労働時間を入力してください"),"")</f>
        <v/>
      </c>
    </row>
    <row r="2182" spans="1:12" ht="16.5" customHeight="1" x14ac:dyDescent="0.4">
      <c r="A2182" s="52" t="str">
        <f t="shared" si="33"/>
        <v/>
      </c>
      <c r="B2182" s="51"/>
      <c r="C2182" s="75"/>
      <c r="D2182" s="51"/>
      <c r="E2182" s="27" t="str" cm="1">
        <f t="array" ref="E2182">IFERROR(_xlfn.IFS(AND($F$4=45566,D2182="徳島"),VLOOKUP(D2182,最低賃金!$A$2:$G$49,2,FALSE),OR($F$4&lt;&gt;45566,D2182&lt;&gt;"徳島"),VLOOKUP(D2182,最低賃金!$A$2:$G$49,4,FALSE)),"")</f>
        <v/>
      </c>
      <c r="F2182" s="27" t="str">
        <f>IFERROR(VLOOKUP(D2182,最低賃金!$A$3:$G$49,6,FALSE),"")</f>
        <v/>
      </c>
      <c r="G2182" s="51"/>
      <c r="H2182" s="19"/>
      <c r="I2182" s="81"/>
      <c r="J2182" s="27" t="str" cm="1">
        <f t="array" ref="J2182">IFERROR(_xlfn.IFS(COUNTBLANK(G2182:I2182)=3,"",H2182="","H列に金額を入力してください",G2182=3,H2182,I2182="","I列に労働時間を入力してください",G2182=1,ROUND(H2182/(I2182*24),0),G2182=2,ROUND(H2182/(I2182*24),0)),"")</f>
        <v/>
      </c>
      <c r="K2182" s="80" t="str" cm="1">
        <f t="array" ref="K2182">IFERROR(_xlfn.IFS(D2182="","",J2182&lt;E2182,"×（法定外・要件外となる従業員です）",J2182&lt;=F2182,"〇",J2182&gt;F2182,"ー（要件外となる従業員です）"),"")</f>
        <v/>
      </c>
      <c r="L2182" s="25" t="str" cm="1">
        <f t="array" ref="L2182">IFERROR(_xlfn.IFS(COUNTBLANK(C2182:J2182)=8,"",C2182="","←C列に従業員名を姓名（フルネーム）で入力してください。誤変換にお気を付け下さい。",D2182="","←D列に都道府県を入力してください。",G2182="","←G列に1～3の選択肢を入力してください",H2182="","←H列に金額を入力してください",G2182=3,"",I2182="","←I列に所定労働時間を入力してください"),"")</f>
        <v/>
      </c>
    </row>
    <row r="2183" spans="1:12" ht="16.5" customHeight="1" x14ac:dyDescent="0.4">
      <c r="A2183" s="52" t="str">
        <f t="shared" si="33"/>
        <v/>
      </c>
      <c r="B2183" s="51"/>
      <c r="C2183" s="75"/>
      <c r="D2183" s="51"/>
      <c r="E2183" s="27" t="str" cm="1">
        <f t="array" ref="E2183">IFERROR(_xlfn.IFS(AND($F$4=45566,D2183="徳島"),VLOOKUP(D2183,最低賃金!$A$2:$G$49,2,FALSE),OR($F$4&lt;&gt;45566,D2183&lt;&gt;"徳島"),VLOOKUP(D2183,最低賃金!$A$2:$G$49,4,FALSE)),"")</f>
        <v/>
      </c>
      <c r="F2183" s="27" t="str">
        <f>IFERROR(VLOOKUP(D2183,最低賃金!$A$3:$G$49,6,FALSE),"")</f>
        <v/>
      </c>
      <c r="G2183" s="51"/>
      <c r="H2183" s="19"/>
      <c r="I2183" s="81"/>
      <c r="J2183" s="27" t="str" cm="1">
        <f t="array" ref="J2183">IFERROR(_xlfn.IFS(COUNTBLANK(G2183:I2183)=3,"",H2183="","H列に金額を入力してください",G2183=3,H2183,I2183="","I列に労働時間を入力してください",G2183=1,ROUND(H2183/(I2183*24),0),G2183=2,ROUND(H2183/(I2183*24),0)),"")</f>
        <v/>
      </c>
      <c r="K2183" s="80" t="str" cm="1">
        <f t="array" ref="K2183">IFERROR(_xlfn.IFS(D2183="","",J2183&lt;E2183,"×（法定外・要件外となる従業員です）",J2183&lt;=F2183,"〇",J2183&gt;F2183,"ー（要件外となる従業員です）"),"")</f>
        <v/>
      </c>
      <c r="L2183" s="25" t="str" cm="1">
        <f t="array" ref="L2183">IFERROR(_xlfn.IFS(COUNTBLANK(C2183:J2183)=8,"",C2183="","←C列に従業員名を姓名（フルネーム）で入力してください。誤変換にお気を付け下さい。",D2183="","←D列に都道府県を入力してください。",G2183="","←G列に1～3の選択肢を入力してください",H2183="","←H列に金額を入力してください",G2183=3,"",I2183="","←I列に所定労働時間を入力してください"),"")</f>
        <v/>
      </c>
    </row>
    <row r="2184" spans="1:12" ht="16.5" customHeight="1" x14ac:dyDescent="0.4">
      <c r="A2184" s="52" t="str">
        <f t="shared" si="33"/>
        <v/>
      </c>
      <c r="B2184" s="51"/>
      <c r="C2184" s="75"/>
      <c r="D2184" s="51"/>
      <c r="E2184" s="27" t="str" cm="1">
        <f t="array" ref="E2184">IFERROR(_xlfn.IFS(AND($F$4=45566,D2184="徳島"),VLOOKUP(D2184,最低賃金!$A$2:$G$49,2,FALSE),OR($F$4&lt;&gt;45566,D2184&lt;&gt;"徳島"),VLOOKUP(D2184,最低賃金!$A$2:$G$49,4,FALSE)),"")</f>
        <v/>
      </c>
      <c r="F2184" s="27" t="str">
        <f>IFERROR(VLOOKUP(D2184,最低賃金!$A$3:$G$49,6,FALSE),"")</f>
        <v/>
      </c>
      <c r="G2184" s="51"/>
      <c r="H2184" s="19"/>
      <c r="I2184" s="81"/>
      <c r="J2184" s="27" t="str" cm="1">
        <f t="array" ref="J2184">IFERROR(_xlfn.IFS(COUNTBLANK(G2184:I2184)=3,"",H2184="","H列に金額を入力してください",G2184=3,H2184,I2184="","I列に労働時間を入力してください",G2184=1,ROUND(H2184/(I2184*24),0),G2184=2,ROUND(H2184/(I2184*24),0)),"")</f>
        <v/>
      </c>
      <c r="K2184" s="80" t="str" cm="1">
        <f t="array" ref="K2184">IFERROR(_xlfn.IFS(D2184="","",J2184&lt;E2184,"×（法定外・要件外となる従業員です）",J2184&lt;=F2184,"〇",J2184&gt;F2184,"ー（要件外となる従業員です）"),"")</f>
        <v/>
      </c>
      <c r="L2184" s="25" t="str" cm="1">
        <f t="array" ref="L2184">IFERROR(_xlfn.IFS(COUNTBLANK(C2184:J2184)=8,"",C2184="","←C列に従業員名を姓名（フルネーム）で入力してください。誤変換にお気を付け下さい。",D2184="","←D列に都道府県を入力してください。",G2184="","←G列に1～3の選択肢を入力してください",H2184="","←H列に金額を入力してください",G2184=3,"",I2184="","←I列に所定労働時間を入力してください"),"")</f>
        <v/>
      </c>
    </row>
    <row r="2185" spans="1:12" ht="16.5" customHeight="1" x14ac:dyDescent="0.4">
      <c r="A2185" s="52" t="str">
        <f t="shared" si="33"/>
        <v/>
      </c>
      <c r="B2185" s="51"/>
      <c r="C2185" s="75"/>
      <c r="D2185" s="51"/>
      <c r="E2185" s="27" t="str" cm="1">
        <f t="array" ref="E2185">IFERROR(_xlfn.IFS(AND($F$4=45566,D2185="徳島"),VLOOKUP(D2185,最低賃金!$A$2:$G$49,2,FALSE),OR($F$4&lt;&gt;45566,D2185&lt;&gt;"徳島"),VLOOKUP(D2185,最低賃金!$A$2:$G$49,4,FALSE)),"")</f>
        <v/>
      </c>
      <c r="F2185" s="27" t="str">
        <f>IFERROR(VLOOKUP(D2185,最低賃金!$A$3:$G$49,6,FALSE),"")</f>
        <v/>
      </c>
      <c r="G2185" s="51"/>
      <c r="H2185" s="19"/>
      <c r="I2185" s="81"/>
      <c r="J2185" s="27" t="str" cm="1">
        <f t="array" ref="J2185">IFERROR(_xlfn.IFS(COUNTBLANK(G2185:I2185)=3,"",H2185="","H列に金額を入力してください",G2185=3,H2185,I2185="","I列に労働時間を入力してください",G2185=1,ROUND(H2185/(I2185*24),0),G2185=2,ROUND(H2185/(I2185*24),0)),"")</f>
        <v/>
      </c>
      <c r="K2185" s="80" t="str" cm="1">
        <f t="array" ref="K2185">IFERROR(_xlfn.IFS(D2185="","",J2185&lt;E2185,"×（法定外・要件外となる従業員です）",J2185&lt;=F2185,"〇",J2185&gt;F2185,"ー（要件外となる従業員です）"),"")</f>
        <v/>
      </c>
      <c r="L2185" s="25" t="str" cm="1">
        <f t="array" ref="L2185">IFERROR(_xlfn.IFS(COUNTBLANK(C2185:J2185)=8,"",C2185="","←C列に従業員名を姓名（フルネーム）で入力してください。誤変換にお気を付け下さい。",D2185="","←D列に都道府県を入力してください。",G2185="","←G列に1～3の選択肢を入力してください",H2185="","←H列に金額を入力してください",G2185=3,"",I2185="","←I列に所定労働時間を入力してください"),"")</f>
        <v/>
      </c>
    </row>
    <row r="2186" spans="1:12" ht="16.5" customHeight="1" x14ac:dyDescent="0.4">
      <c r="A2186" s="52" t="str">
        <f t="shared" si="33"/>
        <v/>
      </c>
      <c r="B2186" s="51"/>
      <c r="C2186" s="75"/>
      <c r="D2186" s="51"/>
      <c r="E2186" s="27" t="str" cm="1">
        <f t="array" ref="E2186">IFERROR(_xlfn.IFS(AND($F$4=45566,D2186="徳島"),VLOOKUP(D2186,最低賃金!$A$2:$G$49,2,FALSE),OR($F$4&lt;&gt;45566,D2186&lt;&gt;"徳島"),VLOOKUP(D2186,最低賃金!$A$2:$G$49,4,FALSE)),"")</f>
        <v/>
      </c>
      <c r="F2186" s="27" t="str">
        <f>IFERROR(VLOOKUP(D2186,最低賃金!$A$3:$G$49,6,FALSE),"")</f>
        <v/>
      </c>
      <c r="G2186" s="51"/>
      <c r="H2186" s="19"/>
      <c r="I2186" s="81"/>
      <c r="J2186" s="27" t="str" cm="1">
        <f t="array" ref="J2186">IFERROR(_xlfn.IFS(COUNTBLANK(G2186:I2186)=3,"",H2186="","H列に金額を入力してください",G2186=3,H2186,I2186="","I列に労働時間を入力してください",G2186=1,ROUND(H2186/(I2186*24),0),G2186=2,ROUND(H2186/(I2186*24),0)),"")</f>
        <v/>
      </c>
      <c r="K2186" s="80" t="str" cm="1">
        <f t="array" ref="K2186">IFERROR(_xlfn.IFS(D2186="","",J2186&lt;E2186,"×（法定外・要件外となる従業員です）",J2186&lt;=F2186,"〇",J2186&gt;F2186,"ー（要件外となる従業員です）"),"")</f>
        <v/>
      </c>
      <c r="L2186" s="25" t="str" cm="1">
        <f t="array" ref="L2186">IFERROR(_xlfn.IFS(COUNTBLANK(C2186:J2186)=8,"",C2186="","←C列に従業員名を姓名（フルネーム）で入力してください。誤変換にお気を付け下さい。",D2186="","←D列に都道府県を入力してください。",G2186="","←G列に1～3の選択肢を入力してください",H2186="","←H列に金額を入力してください",G2186=3,"",I2186="","←I列に所定労働時間を入力してください"),"")</f>
        <v/>
      </c>
    </row>
    <row r="2187" spans="1:12" ht="16.5" customHeight="1" x14ac:dyDescent="0.4">
      <c r="A2187" s="52" t="str">
        <f t="shared" si="33"/>
        <v/>
      </c>
      <c r="B2187" s="51"/>
      <c r="C2187" s="75"/>
      <c r="D2187" s="51"/>
      <c r="E2187" s="27" t="str" cm="1">
        <f t="array" ref="E2187">IFERROR(_xlfn.IFS(AND($F$4=45566,D2187="徳島"),VLOOKUP(D2187,最低賃金!$A$2:$G$49,2,FALSE),OR($F$4&lt;&gt;45566,D2187&lt;&gt;"徳島"),VLOOKUP(D2187,最低賃金!$A$2:$G$49,4,FALSE)),"")</f>
        <v/>
      </c>
      <c r="F2187" s="27" t="str">
        <f>IFERROR(VLOOKUP(D2187,最低賃金!$A$3:$G$49,6,FALSE),"")</f>
        <v/>
      </c>
      <c r="G2187" s="51"/>
      <c r="H2187" s="19"/>
      <c r="I2187" s="81"/>
      <c r="J2187" s="27" t="str" cm="1">
        <f t="array" ref="J2187">IFERROR(_xlfn.IFS(COUNTBLANK(G2187:I2187)=3,"",H2187="","H列に金額を入力してください",G2187=3,H2187,I2187="","I列に労働時間を入力してください",G2187=1,ROUND(H2187/(I2187*24),0),G2187=2,ROUND(H2187/(I2187*24),0)),"")</f>
        <v/>
      </c>
      <c r="K2187" s="80" t="str" cm="1">
        <f t="array" ref="K2187">IFERROR(_xlfn.IFS(D2187="","",J2187&lt;E2187,"×（法定外・要件外となる従業員です）",J2187&lt;=F2187,"〇",J2187&gt;F2187,"ー（要件外となる従業員です）"),"")</f>
        <v/>
      </c>
      <c r="L2187" s="25" t="str" cm="1">
        <f t="array" ref="L2187">IFERROR(_xlfn.IFS(COUNTBLANK(C2187:J2187)=8,"",C2187="","←C列に従業員名を姓名（フルネーム）で入力してください。誤変換にお気を付け下さい。",D2187="","←D列に都道府県を入力してください。",G2187="","←G列に1～3の選択肢を入力してください",H2187="","←H列に金額を入力してください",G2187=3,"",I2187="","←I列に所定労働時間を入力してください"),"")</f>
        <v/>
      </c>
    </row>
    <row r="2188" spans="1:12" ht="16.5" customHeight="1" x14ac:dyDescent="0.4">
      <c r="A2188" s="52" t="str">
        <f t="shared" ref="A2188:A2251" si="34">IF(C2188="","",A2187+1)</f>
        <v/>
      </c>
      <c r="B2188" s="51"/>
      <c r="C2188" s="75"/>
      <c r="D2188" s="51"/>
      <c r="E2188" s="27" t="str" cm="1">
        <f t="array" ref="E2188">IFERROR(_xlfn.IFS(AND($F$4=45566,D2188="徳島"),VLOOKUP(D2188,最低賃金!$A$2:$G$49,2,FALSE),OR($F$4&lt;&gt;45566,D2188&lt;&gt;"徳島"),VLOOKUP(D2188,最低賃金!$A$2:$G$49,4,FALSE)),"")</f>
        <v/>
      </c>
      <c r="F2188" s="27" t="str">
        <f>IFERROR(VLOOKUP(D2188,最低賃金!$A$3:$G$49,6,FALSE),"")</f>
        <v/>
      </c>
      <c r="G2188" s="51"/>
      <c r="H2188" s="19"/>
      <c r="I2188" s="81"/>
      <c r="J2188" s="27" t="str" cm="1">
        <f t="array" ref="J2188">IFERROR(_xlfn.IFS(COUNTBLANK(G2188:I2188)=3,"",H2188="","H列に金額を入力してください",G2188=3,H2188,I2188="","I列に労働時間を入力してください",G2188=1,ROUND(H2188/(I2188*24),0),G2188=2,ROUND(H2188/(I2188*24),0)),"")</f>
        <v/>
      </c>
      <c r="K2188" s="80" t="str" cm="1">
        <f t="array" ref="K2188">IFERROR(_xlfn.IFS(D2188="","",J2188&lt;E2188,"×（法定外・要件外となる従業員です）",J2188&lt;=F2188,"〇",J2188&gt;F2188,"ー（要件外となる従業員です）"),"")</f>
        <v/>
      </c>
      <c r="L2188" s="25" t="str" cm="1">
        <f t="array" ref="L2188">IFERROR(_xlfn.IFS(COUNTBLANK(C2188:J2188)=8,"",C2188="","←C列に従業員名を姓名（フルネーム）で入力してください。誤変換にお気を付け下さい。",D2188="","←D列に都道府県を入力してください。",G2188="","←G列に1～3の選択肢を入力してください",H2188="","←H列に金額を入力してください",G2188=3,"",I2188="","←I列に所定労働時間を入力してください"),"")</f>
        <v/>
      </c>
    </row>
    <row r="2189" spans="1:12" ht="16.5" customHeight="1" x14ac:dyDescent="0.4">
      <c r="A2189" s="52" t="str">
        <f t="shared" si="34"/>
        <v/>
      </c>
      <c r="B2189" s="51"/>
      <c r="C2189" s="75"/>
      <c r="D2189" s="51"/>
      <c r="E2189" s="27" t="str" cm="1">
        <f t="array" ref="E2189">IFERROR(_xlfn.IFS(AND($F$4=45566,D2189="徳島"),VLOOKUP(D2189,最低賃金!$A$2:$G$49,2,FALSE),OR($F$4&lt;&gt;45566,D2189&lt;&gt;"徳島"),VLOOKUP(D2189,最低賃金!$A$2:$G$49,4,FALSE)),"")</f>
        <v/>
      </c>
      <c r="F2189" s="27" t="str">
        <f>IFERROR(VLOOKUP(D2189,最低賃金!$A$3:$G$49,6,FALSE),"")</f>
        <v/>
      </c>
      <c r="G2189" s="51"/>
      <c r="H2189" s="19"/>
      <c r="I2189" s="81"/>
      <c r="J2189" s="27" t="str" cm="1">
        <f t="array" ref="J2189">IFERROR(_xlfn.IFS(COUNTBLANK(G2189:I2189)=3,"",H2189="","H列に金額を入力してください",G2189=3,H2189,I2189="","I列に労働時間を入力してください",G2189=1,ROUND(H2189/(I2189*24),0),G2189=2,ROUND(H2189/(I2189*24),0)),"")</f>
        <v/>
      </c>
      <c r="K2189" s="80" t="str" cm="1">
        <f t="array" ref="K2189">IFERROR(_xlfn.IFS(D2189="","",J2189&lt;E2189,"×（法定外・要件外となる従業員です）",J2189&lt;=F2189,"〇",J2189&gt;F2189,"ー（要件外となる従業員です）"),"")</f>
        <v/>
      </c>
      <c r="L2189" s="25" t="str" cm="1">
        <f t="array" ref="L2189">IFERROR(_xlfn.IFS(COUNTBLANK(C2189:J2189)=8,"",C2189="","←C列に従業員名を姓名（フルネーム）で入力してください。誤変換にお気を付け下さい。",D2189="","←D列に都道府県を入力してください。",G2189="","←G列に1～3の選択肢を入力してください",H2189="","←H列に金額を入力してください",G2189=3,"",I2189="","←I列に所定労働時間を入力してください"),"")</f>
        <v/>
      </c>
    </row>
    <row r="2190" spans="1:12" ht="16.5" customHeight="1" x14ac:dyDescent="0.4">
      <c r="A2190" s="52" t="str">
        <f t="shared" si="34"/>
        <v/>
      </c>
      <c r="B2190" s="51"/>
      <c r="C2190" s="75"/>
      <c r="D2190" s="51"/>
      <c r="E2190" s="27" t="str" cm="1">
        <f t="array" ref="E2190">IFERROR(_xlfn.IFS(AND($F$4=45566,D2190="徳島"),VLOOKUP(D2190,最低賃金!$A$2:$G$49,2,FALSE),OR($F$4&lt;&gt;45566,D2190&lt;&gt;"徳島"),VLOOKUP(D2190,最低賃金!$A$2:$G$49,4,FALSE)),"")</f>
        <v/>
      </c>
      <c r="F2190" s="27" t="str">
        <f>IFERROR(VLOOKUP(D2190,最低賃金!$A$3:$G$49,6,FALSE),"")</f>
        <v/>
      </c>
      <c r="G2190" s="51"/>
      <c r="H2190" s="19"/>
      <c r="I2190" s="81"/>
      <c r="J2190" s="27" t="str" cm="1">
        <f t="array" ref="J2190">IFERROR(_xlfn.IFS(COUNTBLANK(G2190:I2190)=3,"",H2190="","H列に金額を入力してください",G2190=3,H2190,I2190="","I列に労働時間を入力してください",G2190=1,ROUND(H2190/(I2190*24),0),G2190=2,ROUND(H2190/(I2190*24),0)),"")</f>
        <v/>
      </c>
      <c r="K2190" s="80" t="str" cm="1">
        <f t="array" ref="K2190">IFERROR(_xlfn.IFS(D2190="","",J2190&lt;E2190,"×（法定外・要件外となる従業員です）",J2190&lt;=F2190,"〇",J2190&gt;F2190,"ー（要件外となる従業員です）"),"")</f>
        <v/>
      </c>
      <c r="L2190" s="25" t="str" cm="1">
        <f t="array" ref="L2190">IFERROR(_xlfn.IFS(COUNTBLANK(C2190:J2190)=8,"",C2190="","←C列に従業員名を姓名（フルネーム）で入力してください。誤変換にお気を付け下さい。",D2190="","←D列に都道府県を入力してください。",G2190="","←G列に1～3の選択肢を入力してください",H2190="","←H列に金額を入力してください",G2190=3,"",I2190="","←I列に所定労働時間を入力してください"),"")</f>
        <v/>
      </c>
    </row>
    <row r="2191" spans="1:12" ht="16.5" customHeight="1" x14ac:dyDescent="0.4">
      <c r="A2191" s="52" t="str">
        <f t="shared" si="34"/>
        <v/>
      </c>
      <c r="B2191" s="51"/>
      <c r="C2191" s="75"/>
      <c r="D2191" s="51"/>
      <c r="E2191" s="27" t="str" cm="1">
        <f t="array" ref="E2191">IFERROR(_xlfn.IFS(AND($F$4=45566,D2191="徳島"),VLOOKUP(D2191,最低賃金!$A$2:$G$49,2,FALSE),OR($F$4&lt;&gt;45566,D2191&lt;&gt;"徳島"),VLOOKUP(D2191,最低賃金!$A$2:$G$49,4,FALSE)),"")</f>
        <v/>
      </c>
      <c r="F2191" s="27" t="str">
        <f>IFERROR(VLOOKUP(D2191,最低賃金!$A$3:$G$49,6,FALSE),"")</f>
        <v/>
      </c>
      <c r="G2191" s="51"/>
      <c r="H2191" s="19"/>
      <c r="I2191" s="81"/>
      <c r="J2191" s="27" t="str" cm="1">
        <f t="array" ref="J2191">IFERROR(_xlfn.IFS(COUNTBLANK(G2191:I2191)=3,"",H2191="","H列に金額を入力してください",G2191=3,H2191,I2191="","I列に労働時間を入力してください",G2191=1,ROUND(H2191/(I2191*24),0),G2191=2,ROUND(H2191/(I2191*24),0)),"")</f>
        <v/>
      </c>
      <c r="K2191" s="80" t="str" cm="1">
        <f t="array" ref="K2191">IFERROR(_xlfn.IFS(D2191="","",J2191&lt;E2191,"×（法定外・要件外となる従業員です）",J2191&lt;=F2191,"〇",J2191&gt;F2191,"ー（要件外となる従業員です）"),"")</f>
        <v/>
      </c>
      <c r="L2191" s="25" t="str" cm="1">
        <f t="array" ref="L2191">IFERROR(_xlfn.IFS(COUNTBLANK(C2191:J2191)=8,"",C2191="","←C列に従業員名を姓名（フルネーム）で入力してください。誤変換にお気を付け下さい。",D2191="","←D列に都道府県を入力してください。",G2191="","←G列に1～3の選択肢を入力してください",H2191="","←H列に金額を入力してください",G2191=3,"",I2191="","←I列に所定労働時間を入力してください"),"")</f>
        <v/>
      </c>
    </row>
    <row r="2192" spans="1:12" ht="16.5" customHeight="1" x14ac:dyDescent="0.4">
      <c r="A2192" s="52" t="str">
        <f t="shared" si="34"/>
        <v/>
      </c>
      <c r="B2192" s="51"/>
      <c r="C2192" s="75"/>
      <c r="D2192" s="51"/>
      <c r="E2192" s="27" t="str" cm="1">
        <f t="array" ref="E2192">IFERROR(_xlfn.IFS(AND($F$4=45566,D2192="徳島"),VLOOKUP(D2192,最低賃金!$A$2:$G$49,2,FALSE),OR($F$4&lt;&gt;45566,D2192&lt;&gt;"徳島"),VLOOKUP(D2192,最低賃金!$A$2:$G$49,4,FALSE)),"")</f>
        <v/>
      </c>
      <c r="F2192" s="27" t="str">
        <f>IFERROR(VLOOKUP(D2192,最低賃金!$A$3:$G$49,6,FALSE),"")</f>
        <v/>
      </c>
      <c r="G2192" s="51"/>
      <c r="H2192" s="19"/>
      <c r="I2192" s="81"/>
      <c r="J2192" s="27" t="str" cm="1">
        <f t="array" ref="J2192">IFERROR(_xlfn.IFS(COUNTBLANK(G2192:I2192)=3,"",H2192="","H列に金額を入力してください",G2192=3,H2192,I2192="","I列に労働時間を入力してください",G2192=1,ROUND(H2192/(I2192*24),0),G2192=2,ROUND(H2192/(I2192*24),0)),"")</f>
        <v/>
      </c>
      <c r="K2192" s="80" t="str" cm="1">
        <f t="array" ref="K2192">IFERROR(_xlfn.IFS(D2192="","",J2192&lt;E2192,"×（法定外・要件外となる従業員です）",J2192&lt;=F2192,"〇",J2192&gt;F2192,"ー（要件外となる従業員です）"),"")</f>
        <v/>
      </c>
      <c r="L2192" s="25" t="str" cm="1">
        <f t="array" ref="L2192">IFERROR(_xlfn.IFS(COUNTBLANK(C2192:J2192)=8,"",C2192="","←C列に従業員名を姓名（フルネーム）で入力してください。誤変換にお気を付け下さい。",D2192="","←D列に都道府県を入力してください。",G2192="","←G列に1～3の選択肢を入力してください",H2192="","←H列に金額を入力してください",G2192=3,"",I2192="","←I列に所定労働時間を入力してください"),"")</f>
        <v/>
      </c>
    </row>
    <row r="2193" spans="1:12" ht="16.5" customHeight="1" x14ac:dyDescent="0.4">
      <c r="A2193" s="52" t="str">
        <f t="shared" si="34"/>
        <v/>
      </c>
      <c r="B2193" s="51"/>
      <c r="C2193" s="75"/>
      <c r="D2193" s="51"/>
      <c r="E2193" s="27" t="str" cm="1">
        <f t="array" ref="E2193">IFERROR(_xlfn.IFS(AND($F$4=45566,D2193="徳島"),VLOOKUP(D2193,最低賃金!$A$2:$G$49,2,FALSE),OR($F$4&lt;&gt;45566,D2193&lt;&gt;"徳島"),VLOOKUP(D2193,最低賃金!$A$2:$G$49,4,FALSE)),"")</f>
        <v/>
      </c>
      <c r="F2193" s="27" t="str">
        <f>IFERROR(VLOOKUP(D2193,最低賃金!$A$3:$G$49,6,FALSE),"")</f>
        <v/>
      </c>
      <c r="G2193" s="51"/>
      <c r="H2193" s="19"/>
      <c r="I2193" s="81"/>
      <c r="J2193" s="27" t="str" cm="1">
        <f t="array" ref="J2193">IFERROR(_xlfn.IFS(COUNTBLANK(G2193:I2193)=3,"",H2193="","H列に金額を入力してください",G2193=3,H2193,I2193="","I列に労働時間を入力してください",G2193=1,ROUND(H2193/(I2193*24),0),G2193=2,ROUND(H2193/(I2193*24),0)),"")</f>
        <v/>
      </c>
      <c r="K2193" s="80" t="str" cm="1">
        <f t="array" ref="K2193">IFERROR(_xlfn.IFS(D2193="","",J2193&lt;E2193,"×（法定外・要件外となる従業員です）",J2193&lt;=F2193,"〇",J2193&gt;F2193,"ー（要件外となる従業員です）"),"")</f>
        <v/>
      </c>
      <c r="L2193" s="25" t="str" cm="1">
        <f t="array" ref="L2193">IFERROR(_xlfn.IFS(COUNTBLANK(C2193:J2193)=8,"",C2193="","←C列に従業員名を姓名（フルネーム）で入力してください。誤変換にお気を付け下さい。",D2193="","←D列に都道府県を入力してください。",G2193="","←G列に1～3の選択肢を入力してください",H2193="","←H列に金額を入力してください",G2193=3,"",I2193="","←I列に所定労働時間を入力してください"),"")</f>
        <v/>
      </c>
    </row>
    <row r="2194" spans="1:12" ht="16.5" customHeight="1" x14ac:dyDescent="0.4">
      <c r="A2194" s="52" t="str">
        <f t="shared" si="34"/>
        <v/>
      </c>
      <c r="B2194" s="51"/>
      <c r="C2194" s="75"/>
      <c r="D2194" s="51"/>
      <c r="E2194" s="27" t="str" cm="1">
        <f t="array" ref="E2194">IFERROR(_xlfn.IFS(AND($F$4=45566,D2194="徳島"),VLOOKUP(D2194,最低賃金!$A$2:$G$49,2,FALSE),OR($F$4&lt;&gt;45566,D2194&lt;&gt;"徳島"),VLOOKUP(D2194,最低賃金!$A$2:$G$49,4,FALSE)),"")</f>
        <v/>
      </c>
      <c r="F2194" s="27" t="str">
        <f>IFERROR(VLOOKUP(D2194,最低賃金!$A$3:$G$49,6,FALSE),"")</f>
        <v/>
      </c>
      <c r="G2194" s="51"/>
      <c r="H2194" s="19"/>
      <c r="I2194" s="81"/>
      <c r="J2194" s="27" t="str" cm="1">
        <f t="array" ref="J2194">IFERROR(_xlfn.IFS(COUNTBLANK(G2194:I2194)=3,"",H2194="","H列に金額を入力してください",G2194=3,H2194,I2194="","I列に労働時間を入力してください",G2194=1,ROUND(H2194/(I2194*24),0),G2194=2,ROUND(H2194/(I2194*24),0)),"")</f>
        <v/>
      </c>
      <c r="K2194" s="80" t="str" cm="1">
        <f t="array" ref="K2194">IFERROR(_xlfn.IFS(D2194="","",J2194&lt;E2194,"×（法定外・要件外となる従業員です）",J2194&lt;=F2194,"〇",J2194&gt;F2194,"ー（要件外となる従業員です）"),"")</f>
        <v/>
      </c>
      <c r="L2194" s="25" t="str" cm="1">
        <f t="array" ref="L2194">IFERROR(_xlfn.IFS(COUNTBLANK(C2194:J2194)=8,"",C2194="","←C列に従業員名を姓名（フルネーム）で入力してください。誤変換にお気を付け下さい。",D2194="","←D列に都道府県を入力してください。",G2194="","←G列に1～3の選択肢を入力してください",H2194="","←H列に金額を入力してください",G2194=3,"",I2194="","←I列に所定労働時間を入力してください"),"")</f>
        <v/>
      </c>
    </row>
    <row r="2195" spans="1:12" ht="16.5" customHeight="1" x14ac:dyDescent="0.4">
      <c r="A2195" s="52" t="str">
        <f t="shared" si="34"/>
        <v/>
      </c>
      <c r="B2195" s="51"/>
      <c r="C2195" s="75"/>
      <c r="D2195" s="51"/>
      <c r="E2195" s="27" t="str" cm="1">
        <f t="array" ref="E2195">IFERROR(_xlfn.IFS(AND($F$4=45566,D2195="徳島"),VLOOKUP(D2195,最低賃金!$A$2:$G$49,2,FALSE),OR($F$4&lt;&gt;45566,D2195&lt;&gt;"徳島"),VLOOKUP(D2195,最低賃金!$A$2:$G$49,4,FALSE)),"")</f>
        <v/>
      </c>
      <c r="F2195" s="27" t="str">
        <f>IFERROR(VLOOKUP(D2195,最低賃金!$A$3:$G$49,6,FALSE),"")</f>
        <v/>
      </c>
      <c r="G2195" s="51"/>
      <c r="H2195" s="19"/>
      <c r="I2195" s="81"/>
      <c r="J2195" s="27" t="str" cm="1">
        <f t="array" ref="J2195">IFERROR(_xlfn.IFS(COUNTBLANK(G2195:I2195)=3,"",H2195="","H列に金額を入力してください",G2195=3,H2195,I2195="","I列に労働時間を入力してください",G2195=1,ROUND(H2195/(I2195*24),0),G2195=2,ROUND(H2195/(I2195*24),0)),"")</f>
        <v/>
      </c>
      <c r="K2195" s="80" t="str" cm="1">
        <f t="array" ref="K2195">IFERROR(_xlfn.IFS(D2195="","",J2195&lt;E2195,"×（法定外・要件外となる従業員です）",J2195&lt;=F2195,"〇",J2195&gt;F2195,"ー（要件外となる従業員です）"),"")</f>
        <v/>
      </c>
      <c r="L2195" s="25" t="str" cm="1">
        <f t="array" ref="L2195">IFERROR(_xlfn.IFS(COUNTBLANK(C2195:J2195)=8,"",C2195="","←C列に従業員名を姓名（フルネーム）で入力してください。誤変換にお気を付け下さい。",D2195="","←D列に都道府県を入力してください。",G2195="","←G列に1～3の選択肢を入力してください",H2195="","←H列に金額を入力してください",G2195=3,"",I2195="","←I列に所定労働時間を入力してください"),"")</f>
        <v/>
      </c>
    </row>
    <row r="2196" spans="1:12" ht="16.5" customHeight="1" x14ac:dyDescent="0.4">
      <c r="A2196" s="52" t="str">
        <f t="shared" si="34"/>
        <v/>
      </c>
      <c r="B2196" s="51"/>
      <c r="C2196" s="75"/>
      <c r="D2196" s="51"/>
      <c r="E2196" s="27" t="str" cm="1">
        <f t="array" ref="E2196">IFERROR(_xlfn.IFS(AND($F$4=45566,D2196="徳島"),VLOOKUP(D2196,最低賃金!$A$2:$G$49,2,FALSE),OR($F$4&lt;&gt;45566,D2196&lt;&gt;"徳島"),VLOOKUP(D2196,最低賃金!$A$2:$G$49,4,FALSE)),"")</f>
        <v/>
      </c>
      <c r="F2196" s="27" t="str">
        <f>IFERROR(VLOOKUP(D2196,最低賃金!$A$3:$G$49,6,FALSE),"")</f>
        <v/>
      </c>
      <c r="G2196" s="51"/>
      <c r="H2196" s="19"/>
      <c r="I2196" s="81"/>
      <c r="J2196" s="27" t="str" cm="1">
        <f t="array" ref="J2196">IFERROR(_xlfn.IFS(COUNTBLANK(G2196:I2196)=3,"",H2196="","H列に金額を入力してください",G2196=3,H2196,I2196="","I列に労働時間を入力してください",G2196=1,ROUND(H2196/(I2196*24),0),G2196=2,ROUND(H2196/(I2196*24),0)),"")</f>
        <v/>
      </c>
      <c r="K2196" s="80" t="str" cm="1">
        <f t="array" ref="K2196">IFERROR(_xlfn.IFS(D2196="","",J2196&lt;E2196,"×（法定外・要件外となる従業員です）",J2196&lt;=F2196,"〇",J2196&gt;F2196,"ー（要件外となる従業員です）"),"")</f>
        <v/>
      </c>
      <c r="L2196" s="25" t="str" cm="1">
        <f t="array" ref="L2196">IFERROR(_xlfn.IFS(COUNTBLANK(C2196:J2196)=8,"",C2196="","←C列に従業員名を姓名（フルネーム）で入力してください。誤変換にお気を付け下さい。",D2196="","←D列に都道府県を入力してください。",G2196="","←G列に1～3の選択肢を入力してください",H2196="","←H列に金額を入力してください",G2196=3,"",I2196="","←I列に所定労働時間を入力してください"),"")</f>
        <v/>
      </c>
    </row>
    <row r="2197" spans="1:12" ht="16.5" customHeight="1" x14ac:dyDescent="0.4">
      <c r="A2197" s="52" t="str">
        <f t="shared" si="34"/>
        <v/>
      </c>
      <c r="B2197" s="51"/>
      <c r="C2197" s="75"/>
      <c r="D2197" s="51"/>
      <c r="E2197" s="27" t="str" cm="1">
        <f t="array" ref="E2197">IFERROR(_xlfn.IFS(AND($F$4=45566,D2197="徳島"),VLOOKUP(D2197,最低賃金!$A$2:$G$49,2,FALSE),OR($F$4&lt;&gt;45566,D2197&lt;&gt;"徳島"),VLOOKUP(D2197,最低賃金!$A$2:$G$49,4,FALSE)),"")</f>
        <v/>
      </c>
      <c r="F2197" s="27" t="str">
        <f>IFERROR(VLOOKUP(D2197,最低賃金!$A$3:$G$49,6,FALSE),"")</f>
        <v/>
      </c>
      <c r="G2197" s="51"/>
      <c r="H2197" s="19"/>
      <c r="I2197" s="81"/>
      <c r="J2197" s="27" t="str" cm="1">
        <f t="array" ref="J2197">IFERROR(_xlfn.IFS(COUNTBLANK(G2197:I2197)=3,"",H2197="","H列に金額を入力してください",G2197=3,H2197,I2197="","I列に労働時間を入力してください",G2197=1,ROUND(H2197/(I2197*24),0),G2197=2,ROUND(H2197/(I2197*24),0)),"")</f>
        <v/>
      </c>
      <c r="K2197" s="80" t="str" cm="1">
        <f t="array" ref="K2197">IFERROR(_xlfn.IFS(D2197="","",J2197&lt;E2197,"×（法定外・要件外となる従業員です）",J2197&lt;=F2197,"〇",J2197&gt;F2197,"ー（要件外となる従業員です）"),"")</f>
        <v/>
      </c>
      <c r="L2197" s="25" t="str" cm="1">
        <f t="array" ref="L2197">IFERROR(_xlfn.IFS(COUNTBLANK(C2197:J2197)=8,"",C2197="","←C列に従業員名を姓名（フルネーム）で入力してください。誤変換にお気を付け下さい。",D2197="","←D列に都道府県を入力してください。",G2197="","←G列に1～3の選択肢を入力してください",H2197="","←H列に金額を入力してください",G2197=3,"",I2197="","←I列に所定労働時間を入力してください"),"")</f>
        <v/>
      </c>
    </row>
    <row r="2198" spans="1:12" ht="16.5" customHeight="1" x14ac:dyDescent="0.4">
      <c r="A2198" s="52" t="str">
        <f t="shared" si="34"/>
        <v/>
      </c>
      <c r="B2198" s="51"/>
      <c r="C2198" s="75"/>
      <c r="D2198" s="51"/>
      <c r="E2198" s="27" t="str" cm="1">
        <f t="array" ref="E2198">IFERROR(_xlfn.IFS(AND($F$4=45566,D2198="徳島"),VLOOKUP(D2198,最低賃金!$A$2:$G$49,2,FALSE),OR($F$4&lt;&gt;45566,D2198&lt;&gt;"徳島"),VLOOKUP(D2198,最低賃金!$A$2:$G$49,4,FALSE)),"")</f>
        <v/>
      </c>
      <c r="F2198" s="27" t="str">
        <f>IFERROR(VLOOKUP(D2198,最低賃金!$A$3:$G$49,6,FALSE),"")</f>
        <v/>
      </c>
      <c r="G2198" s="51"/>
      <c r="H2198" s="19"/>
      <c r="I2198" s="81"/>
      <c r="J2198" s="27" t="str" cm="1">
        <f t="array" ref="J2198">IFERROR(_xlfn.IFS(COUNTBLANK(G2198:I2198)=3,"",H2198="","H列に金額を入力してください",G2198=3,H2198,I2198="","I列に労働時間を入力してください",G2198=1,ROUND(H2198/(I2198*24),0),G2198=2,ROUND(H2198/(I2198*24),0)),"")</f>
        <v/>
      </c>
      <c r="K2198" s="80" t="str" cm="1">
        <f t="array" ref="K2198">IFERROR(_xlfn.IFS(D2198="","",J2198&lt;E2198,"×（法定外・要件外となる従業員です）",J2198&lt;=F2198,"〇",J2198&gt;F2198,"ー（要件外となる従業員です）"),"")</f>
        <v/>
      </c>
      <c r="L2198" s="25" t="str" cm="1">
        <f t="array" ref="L2198">IFERROR(_xlfn.IFS(COUNTBLANK(C2198:J2198)=8,"",C2198="","←C列に従業員名を姓名（フルネーム）で入力してください。誤変換にお気を付け下さい。",D2198="","←D列に都道府県を入力してください。",G2198="","←G列に1～3の選択肢を入力してください",H2198="","←H列に金額を入力してください",G2198=3,"",I2198="","←I列に所定労働時間を入力してください"),"")</f>
        <v/>
      </c>
    </row>
    <row r="2199" spans="1:12" ht="16.5" customHeight="1" x14ac:dyDescent="0.4">
      <c r="A2199" s="52" t="str">
        <f t="shared" si="34"/>
        <v/>
      </c>
      <c r="B2199" s="51"/>
      <c r="C2199" s="75"/>
      <c r="D2199" s="51"/>
      <c r="E2199" s="27" t="str" cm="1">
        <f t="array" ref="E2199">IFERROR(_xlfn.IFS(AND($F$4=45566,D2199="徳島"),VLOOKUP(D2199,最低賃金!$A$2:$G$49,2,FALSE),OR($F$4&lt;&gt;45566,D2199&lt;&gt;"徳島"),VLOOKUP(D2199,最低賃金!$A$2:$G$49,4,FALSE)),"")</f>
        <v/>
      </c>
      <c r="F2199" s="27" t="str">
        <f>IFERROR(VLOOKUP(D2199,最低賃金!$A$3:$G$49,6,FALSE),"")</f>
        <v/>
      </c>
      <c r="G2199" s="51"/>
      <c r="H2199" s="19"/>
      <c r="I2199" s="81"/>
      <c r="J2199" s="27" t="str" cm="1">
        <f t="array" ref="J2199">IFERROR(_xlfn.IFS(COUNTBLANK(G2199:I2199)=3,"",H2199="","H列に金額を入力してください",G2199=3,H2199,I2199="","I列に労働時間を入力してください",G2199=1,ROUND(H2199/(I2199*24),0),G2199=2,ROUND(H2199/(I2199*24),0)),"")</f>
        <v/>
      </c>
      <c r="K2199" s="80" t="str" cm="1">
        <f t="array" ref="K2199">IFERROR(_xlfn.IFS(D2199="","",J2199&lt;E2199,"×（法定外・要件外となる従業員です）",J2199&lt;=F2199,"〇",J2199&gt;F2199,"ー（要件外となる従業員です）"),"")</f>
        <v/>
      </c>
      <c r="L2199" s="25" t="str" cm="1">
        <f t="array" ref="L2199">IFERROR(_xlfn.IFS(COUNTBLANK(C2199:J2199)=8,"",C2199="","←C列に従業員名を姓名（フルネーム）で入力してください。誤変換にお気を付け下さい。",D2199="","←D列に都道府県を入力してください。",G2199="","←G列に1～3の選択肢を入力してください",H2199="","←H列に金額を入力してください",G2199=3,"",I2199="","←I列に所定労働時間を入力してください"),"")</f>
        <v/>
      </c>
    </row>
    <row r="2200" spans="1:12" ht="16.5" customHeight="1" x14ac:dyDescent="0.4">
      <c r="A2200" s="52" t="str">
        <f t="shared" si="34"/>
        <v/>
      </c>
      <c r="B2200" s="51"/>
      <c r="C2200" s="75"/>
      <c r="D2200" s="51"/>
      <c r="E2200" s="27" t="str" cm="1">
        <f t="array" ref="E2200">IFERROR(_xlfn.IFS(AND($F$4=45566,D2200="徳島"),VLOOKUP(D2200,最低賃金!$A$2:$G$49,2,FALSE),OR($F$4&lt;&gt;45566,D2200&lt;&gt;"徳島"),VLOOKUP(D2200,最低賃金!$A$2:$G$49,4,FALSE)),"")</f>
        <v/>
      </c>
      <c r="F2200" s="27" t="str">
        <f>IFERROR(VLOOKUP(D2200,最低賃金!$A$3:$G$49,6,FALSE),"")</f>
        <v/>
      </c>
      <c r="G2200" s="51"/>
      <c r="H2200" s="19"/>
      <c r="I2200" s="81"/>
      <c r="J2200" s="27" t="str" cm="1">
        <f t="array" ref="J2200">IFERROR(_xlfn.IFS(COUNTBLANK(G2200:I2200)=3,"",H2200="","H列に金額を入力してください",G2200=3,H2200,I2200="","I列に労働時間を入力してください",G2200=1,ROUND(H2200/(I2200*24),0),G2200=2,ROUND(H2200/(I2200*24),0)),"")</f>
        <v/>
      </c>
      <c r="K2200" s="80" t="str" cm="1">
        <f t="array" ref="K2200">IFERROR(_xlfn.IFS(D2200="","",J2200&lt;E2200,"×（法定外・要件外となる従業員です）",J2200&lt;=F2200,"〇",J2200&gt;F2200,"ー（要件外となる従業員です）"),"")</f>
        <v/>
      </c>
      <c r="L2200" s="25" t="str" cm="1">
        <f t="array" ref="L2200">IFERROR(_xlfn.IFS(COUNTBLANK(C2200:J2200)=8,"",C2200="","←C列に従業員名を姓名（フルネーム）で入力してください。誤変換にお気を付け下さい。",D2200="","←D列に都道府県を入力してください。",G2200="","←G列に1～3の選択肢を入力してください",H2200="","←H列に金額を入力してください",G2200=3,"",I2200="","←I列に所定労働時間を入力してください"),"")</f>
        <v/>
      </c>
    </row>
    <row r="2201" spans="1:12" ht="16.5" customHeight="1" x14ac:dyDescent="0.4">
      <c r="A2201" s="52" t="str">
        <f t="shared" si="34"/>
        <v/>
      </c>
      <c r="B2201" s="51"/>
      <c r="C2201" s="75"/>
      <c r="D2201" s="51"/>
      <c r="E2201" s="27" t="str" cm="1">
        <f t="array" ref="E2201">IFERROR(_xlfn.IFS(AND($F$4=45566,D2201="徳島"),VLOOKUP(D2201,最低賃金!$A$2:$G$49,2,FALSE),OR($F$4&lt;&gt;45566,D2201&lt;&gt;"徳島"),VLOOKUP(D2201,最低賃金!$A$2:$G$49,4,FALSE)),"")</f>
        <v/>
      </c>
      <c r="F2201" s="27" t="str">
        <f>IFERROR(VLOOKUP(D2201,最低賃金!$A$3:$G$49,6,FALSE),"")</f>
        <v/>
      </c>
      <c r="G2201" s="51"/>
      <c r="H2201" s="19"/>
      <c r="I2201" s="81"/>
      <c r="J2201" s="27" t="str" cm="1">
        <f t="array" ref="J2201">IFERROR(_xlfn.IFS(COUNTBLANK(G2201:I2201)=3,"",H2201="","H列に金額を入力してください",G2201=3,H2201,I2201="","I列に労働時間を入力してください",G2201=1,ROUND(H2201/(I2201*24),0),G2201=2,ROUND(H2201/(I2201*24),0)),"")</f>
        <v/>
      </c>
      <c r="K2201" s="80" t="str" cm="1">
        <f t="array" ref="K2201">IFERROR(_xlfn.IFS(D2201="","",J2201&lt;E2201,"×（法定外・要件外となる従業員です）",J2201&lt;=F2201,"〇",J2201&gt;F2201,"ー（要件外となる従業員です）"),"")</f>
        <v/>
      </c>
      <c r="L2201" s="25" t="str" cm="1">
        <f t="array" ref="L2201">IFERROR(_xlfn.IFS(COUNTBLANK(C2201:J2201)=8,"",C2201="","←C列に従業員名を姓名（フルネーム）で入力してください。誤変換にお気を付け下さい。",D2201="","←D列に都道府県を入力してください。",G2201="","←G列に1～3の選択肢を入力してください",H2201="","←H列に金額を入力してください",G2201=3,"",I2201="","←I列に所定労働時間を入力してください"),"")</f>
        <v/>
      </c>
    </row>
    <row r="2202" spans="1:12" ht="16.5" customHeight="1" x14ac:dyDescent="0.4">
      <c r="A2202" s="52" t="str">
        <f t="shared" si="34"/>
        <v/>
      </c>
      <c r="B2202" s="51"/>
      <c r="C2202" s="75"/>
      <c r="D2202" s="51"/>
      <c r="E2202" s="27" t="str" cm="1">
        <f t="array" ref="E2202">IFERROR(_xlfn.IFS(AND($F$4=45566,D2202="徳島"),VLOOKUP(D2202,最低賃金!$A$2:$G$49,2,FALSE),OR($F$4&lt;&gt;45566,D2202&lt;&gt;"徳島"),VLOOKUP(D2202,最低賃金!$A$2:$G$49,4,FALSE)),"")</f>
        <v/>
      </c>
      <c r="F2202" s="27" t="str">
        <f>IFERROR(VLOOKUP(D2202,最低賃金!$A$3:$G$49,6,FALSE),"")</f>
        <v/>
      </c>
      <c r="G2202" s="51"/>
      <c r="H2202" s="19"/>
      <c r="I2202" s="81"/>
      <c r="J2202" s="27" t="str" cm="1">
        <f t="array" ref="J2202">IFERROR(_xlfn.IFS(COUNTBLANK(G2202:I2202)=3,"",H2202="","H列に金額を入力してください",G2202=3,H2202,I2202="","I列に労働時間を入力してください",G2202=1,ROUND(H2202/(I2202*24),0),G2202=2,ROUND(H2202/(I2202*24),0)),"")</f>
        <v/>
      </c>
      <c r="K2202" s="80" t="str" cm="1">
        <f t="array" ref="K2202">IFERROR(_xlfn.IFS(D2202="","",J2202&lt;E2202,"×（法定外・要件外となる従業員です）",J2202&lt;=F2202,"〇",J2202&gt;F2202,"ー（要件外となる従業員です）"),"")</f>
        <v/>
      </c>
      <c r="L2202" s="25" t="str" cm="1">
        <f t="array" ref="L2202">IFERROR(_xlfn.IFS(COUNTBLANK(C2202:J2202)=8,"",C2202="","←C列に従業員名を姓名（フルネーム）で入力してください。誤変換にお気を付け下さい。",D2202="","←D列に都道府県を入力してください。",G2202="","←G列に1～3の選択肢を入力してください",H2202="","←H列に金額を入力してください",G2202=3,"",I2202="","←I列に所定労働時間を入力してください"),"")</f>
        <v/>
      </c>
    </row>
    <row r="2203" spans="1:12" ht="16.5" customHeight="1" x14ac:dyDescent="0.4">
      <c r="A2203" s="52" t="str">
        <f t="shared" si="34"/>
        <v/>
      </c>
      <c r="B2203" s="51"/>
      <c r="C2203" s="75"/>
      <c r="D2203" s="51"/>
      <c r="E2203" s="27" t="str" cm="1">
        <f t="array" ref="E2203">IFERROR(_xlfn.IFS(AND($F$4=45566,D2203="徳島"),VLOOKUP(D2203,最低賃金!$A$2:$G$49,2,FALSE),OR($F$4&lt;&gt;45566,D2203&lt;&gt;"徳島"),VLOOKUP(D2203,最低賃金!$A$2:$G$49,4,FALSE)),"")</f>
        <v/>
      </c>
      <c r="F2203" s="27" t="str">
        <f>IFERROR(VLOOKUP(D2203,最低賃金!$A$3:$G$49,6,FALSE),"")</f>
        <v/>
      </c>
      <c r="G2203" s="51"/>
      <c r="H2203" s="19"/>
      <c r="I2203" s="81"/>
      <c r="J2203" s="27" t="str" cm="1">
        <f t="array" ref="J2203">IFERROR(_xlfn.IFS(COUNTBLANK(G2203:I2203)=3,"",H2203="","H列に金額を入力してください",G2203=3,H2203,I2203="","I列に労働時間を入力してください",G2203=1,ROUND(H2203/(I2203*24),0),G2203=2,ROUND(H2203/(I2203*24),0)),"")</f>
        <v/>
      </c>
      <c r="K2203" s="80" t="str" cm="1">
        <f t="array" ref="K2203">IFERROR(_xlfn.IFS(D2203="","",J2203&lt;E2203,"×（法定外・要件外となる従業員です）",J2203&lt;=F2203,"〇",J2203&gt;F2203,"ー（要件外となる従業員です）"),"")</f>
        <v/>
      </c>
      <c r="L2203" s="25" t="str" cm="1">
        <f t="array" ref="L2203">IFERROR(_xlfn.IFS(COUNTBLANK(C2203:J2203)=8,"",C2203="","←C列に従業員名を姓名（フルネーム）で入力してください。誤変換にお気を付け下さい。",D2203="","←D列に都道府県を入力してください。",G2203="","←G列に1～3の選択肢を入力してください",H2203="","←H列に金額を入力してください",G2203=3,"",I2203="","←I列に所定労働時間を入力してください"),"")</f>
        <v/>
      </c>
    </row>
    <row r="2204" spans="1:12" ht="16.5" customHeight="1" x14ac:dyDescent="0.4">
      <c r="A2204" s="52" t="str">
        <f t="shared" si="34"/>
        <v/>
      </c>
      <c r="B2204" s="51"/>
      <c r="C2204" s="75"/>
      <c r="D2204" s="51"/>
      <c r="E2204" s="27" t="str" cm="1">
        <f t="array" ref="E2204">IFERROR(_xlfn.IFS(AND($F$4=45566,D2204="徳島"),VLOOKUP(D2204,最低賃金!$A$2:$G$49,2,FALSE),OR($F$4&lt;&gt;45566,D2204&lt;&gt;"徳島"),VLOOKUP(D2204,最低賃金!$A$2:$G$49,4,FALSE)),"")</f>
        <v/>
      </c>
      <c r="F2204" s="27" t="str">
        <f>IFERROR(VLOOKUP(D2204,最低賃金!$A$3:$G$49,6,FALSE),"")</f>
        <v/>
      </c>
      <c r="G2204" s="51"/>
      <c r="H2204" s="19"/>
      <c r="I2204" s="81"/>
      <c r="J2204" s="27" t="str" cm="1">
        <f t="array" ref="J2204">IFERROR(_xlfn.IFS(COUNTBLANK(G2204:I2204)=3,"",H2204="","H列に金額を入力してください",G2204=3,H2204,I2204="","I列に労働時間を入力してください",G2204=1,ROUND(H2204/(I2204*24),0),G2204=2,ROUND(H2204/(I2204*24),0)),"")</f>
        <v/>
      </c>
      <c r="K2204" s="80" t="str" cm="1">
        <f t="array" ref="K2204">IFERROR(_xlfn.IFS(D2204="","",J2204&lt;E2204,"×（法定外・要件外となる従業員です）",J2204&lt;=F2204,"〇",J2204&gt;F2204,"ー（要件外となる従業員です）"),"")</f>
        <v/>
      </c>
      <c r="L2204" s="25" t="str" cm="1">
        <f t="array" ref="L2204">IFERROR(_xlfn.IFS(COUNTBLANK(C2204:J2204)=8,"",C2204="","←C列に従業員名を姓名（フルネーム）で入力してください。誤変換にお気を付け下さい。",D2204="","←D列に都道府県を入力してください。",G2204="","←G列に1～3の選択肢を入力してください",H2204="","←H列に金額を入力してください",G2204=3,"",I2204="","←I列に所定労働時間を入力してください"),"")</f>
        <v/>
      </c>
    </row>
    <row r="2205" spans="1:12" ht="16.5" customHeight="1" x14ac:dyDescent="0.4">
      <c r="A2205" s="52" t="str">
        <f t="shared" si="34"/>
        <v/>
      </c>
      <c r="B2205" s="51"/>
      <c r="C2205" s="75"/>
      <c r="D2205" s="51"/>
      <c r="E2205" s="27" t="str" cm="1">
        <f t="array" ref="E2205">IFERROR(_xlfn.IFS(AND($F$4=45566,D2205="徳島"),VLOOKUP(D2205,最低賃金!$A$2:$G$49,2,FALSE),OR($F$4&lt;&gt;45566,D2205&lt;&gt;"徳島"),VLOOKUP(D2205,最低賃金!$A$2:$G$49,4,FALSE)),"")</f>
        <v/>
      </c>
      <c r="F2205" s="27" t="str">
        <f>IFERROR(VLOOKUP(D2205,最低賃金!$A$3:$G$49,6,FALSE),"")</f>
        <v/>
      </c>
      <c r="G2205" s="51"/>
      <c r="H2205" s="19"/>
      <c r="I2205" s="81"/>
      <c r="J2205" s="27" t="str" cm="1">
        <f t="array" ref="J2205">IFERROR(_xlfn.IFS(COUNTBLANK(G2205:I2205)=3,"",H2205="","H列に金額を入力してください",G2205=3,H2205,I2205="","I列に労働時間を入力してください",G2205=1,ROUND(H2205/(I2205*24),0),G2205=2,ROUND(H2205/(I2205*24),0)),"")</f>
        <v/>
      </c>
      <c r="K2205" s="80" t="str" cm="1">
        <f t="array" ref="K2205">IFERROR(_xlfn.IFS(D2205="","",J2205&lt;E2205,"×（法定外・要件外となる従業員です）",J2205&lt;=F2205,"〇",J2205&gt;F2205,"ー（要件外となる従業員です）"),"")</f>
        <v/>
      </c>
      <c r="L2205" s="25" t="str" cm="1">
        <f t="array" ref="L2205">IFERROR(_xlfn.IFS(COUNTBLANK(C2205:J2205)=8,"",C2205="","←C列に従業員名を姓名（フルネーム）で入力してください。誤変換にお気を付け下さい。",D2205="","←D列に都道府県を入力してください。",G2205="","←G列に1～3の選択肢を入力してください",H2205="","←H列に金額を入力してください",G2205=3,"",I2205="","←I列に所定労働時間を入力してください"),"")</f>
        <v/>
      </c>
    </row>
    <row r="2206" spans="1:12" ht="16.5" customHeight="1" x14ac:dyDescent="0.4">
      <c r="A2206" s="52" t="str">
        <f t="shared" si="34"/>
        <v/>
      </c>
      <c r="B2206" s="51"/>
      <c r="C2206" s="75"/>
      <c r="D2206" s="51"/>
      <c r="E2206" s="27" t="str" cm="1">
        <f t="array" ref="E2206">IFERROR(_xlfn.IFS(AND($F$4=45566,D2206="徳島"),VLOOKUP(D2206,最低賃金!$A$2:$G$49,2,FALSE),OR($F$4&lt;&gt;45566,D2206&lt;&gt;"徳島"),VLOOKUP(D2206,最低賃金!$A$2:$G$49,4,FALSE)),"")</f>
        <v/>
      </c>
      <c r="F2206" s="27" t="str">
        <f>IFERROR(VLOOKUP(D2206,最低賃金!$A$3:$G$49,6,FALSE),"")</f>
        <v/>
      </c>
      <c r="G2206" s="51"/>
      <c r="H2206" s="19"/>
      <c r="I2206" s="81"/>
      <c r="J2206" s="27" t="str" cm="1">
        <f t="array" ref="J2206">IFERROR(_xlfn.IFS(COUNTBLANK(G2206:I2206)=3,"",H2206="","H列に金額を入力してください",G2206=3,H2206,I2206="","I列に労働時間を入力してください",G2206=1,ROUND(H2206/(I2206*24),0),G2206=2,ROUND(H2206/(I2206*24),0)),"")</f>
        <v/>
      </c>
      <c r="K2206" s="80" t="str" cm="1">
        <f t="array" ref="K2206">IFERROR(_xlfn.IFS(D2206="","",J2206&lt;E2206,"×（法定外・要件外となる従業員です）",J2206&lt;=F2206,"〇",J2206&gt;F2206,"ー（要件外となる従業員です）"),"")</f>
        <v/>
      </c>
      <c r="L2206" s="25" t="str" cm="1">
        <f t="array" ref="L2206">IFERROR(_xlfn.IFS(COUNTBLANK(C2206:J2206)=8,"",C2206="","←C列に従業員名を姓名（フルネーム）で入力してください。誤変換にお気を付け下さい。",D2206="","←D列に都道府県を入力してください。",G2206="","←G列に1～3の選択肢を入力してください",H2206="","←H列に金額を入力してください",G2206=3,"",I2206="","←I列に所定労働時間を入力してください"),"")</f>
        <v/>
      </c>
    </row>
    <row r="2207" spans="1:12" ht="16.5" customHeight="1" x14ac:dyDescent="0.4">
      <c r="A2207" s="52" t="str">
        <f t="shared" si="34"/>
        <v/>
      </c>
      <c r="B2207" s="51"/>
      <c r="C2207" s="75"/>
      <c r="D2207" s="51"/>
      <c r="E2207" s="27" t="str" cm="1">
        <f t="array" ref="E2207">IFERROR(_xlfn.IFS(AND($F$4=45566,D2207="徳島"),VLOOKUP(D2207,最低賃金!$A$2:$G$49,2,FALSE),OR($F$4&lt;&gt;45566,D2207&lt;&gt;"徳島"),VLOOKUP(D2207,最低賃金!$A$2:$G$49,4,FALSE)),"")</f>
        <v/>
      </c>
      <c r="F2207" s="27" t="str">
        <f>IFERROR(VLOOKUP(D2207,最低賃金!$A$3:$G$49,6,FALSE),"")</f>
        <v/>
      </c>
      <c r="G2207" s="51"/>
      <c r="H2207" s="19"/>
      <c r="I2207" s="81"/>
      <c r="J2207" s="27" t="str" cm="1">
        <f t="array" ref="J2207">IFERROR(_xlfn.IFS(COUNTBLANK(G2207:I2207)=3,"",H2207="","H列に金額を入力してください",G2207=3,H2207,I2207="","I列に労働時間を入力してください",G2207=1,ROUND(H2207/(I2207*24),0),G2207=2,ROUND(H2207/(I2207*24),0)),"")</f>
        <v/>
      </c>
      <c r="K2207" s="80" t="str" cm="1">
        <f t="array" ref="K2207">IFERROR(_xlfn.IFS(D2207="","",J2207&lt;E2207,"×（法定外・要件外となる従業員です）",J2207&lt;=F2207,"〇",J2207&gt;F2207,"ー（要件外となる従業員です）"),"")</f>
        <v/>
      </c>
      <c r="L2207" s="25" t="str" cm="1">
        <f t="array" ref="L2207">IFERROR(_xlfn.IFS(COUNTBLANK(C2207:J2207)=8,"",C2207="","←C列に従業員名を姓名（フルネーム）で入力してください。誤変換にお気を付け下さい。",D2207="","←D列に都道府県を入力してください。",G2207="","←G列に1～3の選択肢を入力してください",H2207="","←H列に金額を入力してください",G2207=3,"",I2207="","←I列に所定労働時間を入力してください"),"")</f>
        <v/>
      </c>
    </row>
    <row r="2208" spans="1:12" ht="16.5" customHeight="1" x14ac:dyDescent="0.4">
      <c r="A2208" s="52" t="str">
        <f t="shared" si="34"/>
        <v/>
      </c>
      <c r="B2208" s="51"/>
      <c r="C2208" s="75"/>
      <c r="D2208" s="51"/>
      <c r="E2208" s="27" t="str" cm="1">
        <f t="array" ref="E2208">IFERROR(_xlfn.IFS(AND($F$4=45566,D2208="徳島"),VLOOKUP(D2208,最低賃金!$A$2:$G$49,2,FALSE),OR($F$4&lt;&gt;45566,D2208&lt;&gt;"徳島"),VLOOKUP(D2208,最低賃金!$A$2:$G$49,4,FALSE)),"")</f>
        <v/>
      </c>
      <c r="F2208" s="27" t="str">
        <f>IFERROR(VLOOKUP(D2208,最低賃金!$A$3:$G$49,6,FALSE),"")</f>
        <v/>
      </c>
      <c r="G2208" s="51"/>
      <c r="H2208" s="19"/>
      <c r="I2208" s="81"/>
      <c r="J2208" s="27" t="str" cm="1">
        <f t="array" ref="J2208">IFERROR(_xlfn.IFS(COUNTBLANK(G2208:I2208)=3,"",H2208="","H列に金額を入力してください",G2208=3,H2208,I2208="","I列に労働時間を入力してください",G2208=1,ROUND(H2208/(I2208*24),0),G2208=2,ROUND(H2208/(I2208*24),0)),"")</f>
        <v/>
      </c>
      <c r="K2208" s="80" t="str" cm="1">
        <f t="array" ref="K2208">IFERROR(_xlfn.IFS(D2208="","",J2208&lt;E2208,"×（法定外・要件外となる従業員です）",J2208&lt;=F2208,"〇",J2208&gt;F2208,"ー（要件外となる従業員です）"),"")</f>
        <v/>
      </c>
      <c r="L2208" s="25" t="str" cm="1">
        <f t="array" ref="L2208">IFERROR(_xlfn.IFS(COUNTBLANK(C2208:J2208)=8,"",C2208="","←C列に従業員名を姓名（フルネーム）で入力してください。誤変換にお気を付け下さい。",D2208="","←D列に都道府県を入力してください。",G2208="","←G列に1～3の選択肢を入力してください",H2208="","←H列に金額を入力してください",G2208=3,"",I2208="","←I列に所定労働時間を入力してください"),"")</f>
        <v/>
      </c>
    </row>
    <row r="2209" spans="1:12" ht="16.5" customHeight="1" x14ac:dyDescent="0.4">
      <c r="A2209" s="52" t="str">
        <f t="shared" si="34"/>
        <v/>
      </c>
      <c r="B2209" s="51"/>
      <c r="C2209" s="75"/>
      <c r="D2209" s="51"/>
      <c r="E2209" s="27" t="str" cm="1">
        <f t="array" ref="E2209">IFERROR(_xlfn.IFS(AND($F$4=45566,D2209="徳島"),VLOOKUP(D2209,最低賃金!$A$2:$G$49,2,FALSE),OR($F$4&lt;&gt;45566,D2209&lt;&gt;"徳島"),VLOOKUP(D2209,最低賃金!$A$2:$G$49,4,FALSE)),"")</f>
        <v/>
      </c>
      <c r="F2209" s="27" t="str">
        <f>IFERROR(VLOOKUP(D2209,最低賃金!$A$3:$G$49,6,FALSE),"")</f>
        <v/>
      </c>
      <c r="G2209" s="51"/>
      <c r="H2209" s="19"/>
      <c r="I2209" s="81"/>
      <c r="J2209" s="27" t="str" cm="1">
        <f t="array" ref="J2209">IFERROR(_xlfn.IFS(COUNTBLANK(G2209:I2209)=3,"",H2209="","H列に金額を入力してください",G2209=3,H2209,I2209="","I列に労働時間を入力してください",G2209=1,ROUND(H2209/(I2209*24),0),G2209=2,ROUND(H2209/(I2209*24),0)),"")</f>
        <v/>
      </c>
      <c r="K2209" s="80" t="str" cm="1">
        <f t="array" ref="K2209">IFERROR(_xlfn.IFS(D2209="","",J2209&lt;E2209,"×（法定外・要件外となる従業員です）",J2209&lt;=F2209,"〇",J2209&gt;F2209,"ー（要件外となる従業員です）"),"")</f>
        <v/>
      </c>
      <c r="L2209" s="25" t="str" cm="1">
        <f t="array" ref="L2209">IFERROR(_xlfn.IFS(COUNTBLANK(C2209:J2209)=8,"",C2209="","←C列に従業員名を姓名（フルネーム）で入力してください。誤変換にお気を付け下さい。",D2209="","←D列に都道府県を入力してください。",G2209="","←G列に1～3の選択肢を入力してください",H2209="","←H列に金額を入力してください",G2209=3,"",I2209="","←I列に所定労働時間を入力してください"),"")</f>
        <v/>
      </c>
    </row>
    <row r="2210" spans="1:12" ht="16.5" customHeight="1" x14ac:dyDescent="0.4">
      <c r="A2210" s="52" t="str">
        <f t="shared" si="34"/>
        <v/>
      </c>
      <c r="B2210" s="51"/>
      <c r="C2210" s="75"/>
      <c r="D2210" s="51"/>
      <c r="E2210" s="27" t="str" cm="1">
        <f t="array" ref="E2210">IFERROR(_xlfn.IFS(AND($F$4=45566,D2210="徳島"),VLOOKUP(D2210,最低賃金!$A$2:$G$49,2,FALSE),OR($F$4&lt;&gt;45566,D2210&lt;&gt;"徳島"),VLOOKUP(D2210,最低賃金!$A$2:$G$49,4,FALSE)),"")</f>
        <v/>
      </c>
      <c r="F2210" s="27" t="str">
        <f>IFERROR(VLOOKUP(D2210,最低賃金!$A$3:$G$49,6,FALSE),"")</f>
        <v/>
      </c>
      <c r="G2210" s="51"/>
      <c r="H2210" s="19"/>
      <c r="I2210" s="81"/>
      <c r="J2210" s="27" t="str" cm="1">
        <f t="array" ref="J2210">IFERROR(_xlfn.IFS(COUNTBLANK(G2210:I2210)=3,"",H2210="","H列に金額を入力してください",G2210=3,H2210,I2210="","I列に労働時間を入力してください",G2210=1,ROUND(H2210/(I2210*24),0),G2210=2,ROUND(H2210/(I2210*24),0)),"")</f>
        <v/>
      </c>
      <c r="K2210" s="80" t="str" cm="1">
        <f t="array" ref="K2210">IFERROR(_xlfn.IFS(D2210="","",J2210&lt;E2210,"×（法定外・要件外となる従業員です）",J2210&lt;=F2210,"〇",J2210&gt;F2210,"ー（要件外となる従業員です）"),"")</f>
        <v/>
      </c>
      <c r="L2210" s="25" t="str" cm="1">
        <f t="array" ref="L2210">IFERROR(_xlfn.IFS(COUNTBLANK(C2210:J2210)=8,"",C2210="","←C列に従業員名を姓名（フルネーム）で入力してください。誤変換にお気を付け下さい。",D2210="","←D列に都道府県を入力してください。",G2210="","←G列に1～3の選択肢を入力してください",H2210="","←H列に金額を入力してください",G2210=3,"",I2210="","←I列に所定労働時間を入力してください"),"")</f>
        <v/>
      </c>
    </row>
    <row r="2211" spans="1:12" ht="16.5" customHeight="1" x14ac:dyDescent="0.4">
      <c r="A2211" s="52" t="str">
        <f t="shared" si="34"/>
        <v/>
      </c>
      <c r="B2211" s="51"/>
      <c r="C2211" s="75"/>
      <c r="D2211" s="51"/>
      <c r="E2211" s="27" t="str" cm="1">
        <f t="array" ref="E2211">IFERROR(_xlfn.IFS(AND($F$4=45566,D2211="徳島"),VLOOKUP(D2211,最低賃金!$A$2:$G$49,2,FALSE),OR($F$4&lt;&gt;45566,D2211&lt;&gt;"徳島"),VLOOKUP(D2211,最低賃金!$A$2:$G$49,4,FALSE)),"")</f>
        <v/>
      </c>
      <c r="F2211" s="27" t="str">
        <f>IFERROR(VLOOKUP(D2211,最低賃金!$A$3:$G$49,6,FALSE),"")</f>
        <v/>
      </c>
      <c r="G2211" s="51"/>
      <c r="H2211" s="19"/>
      <c r="I2211" s="81"/>
      <c r="J2211" s="27" t="str" cm="1">
        <f t="array" ref="J2211">IFERROR(_xlfn.IFS(COUNTBLANK(G2211:I2211)=3,"",H2211="","H列に金額を入力してください",G2211=3,H2211,I2211="","I列に労働時間を入力してください",G2211=1,ROUND(H2211/(I2211*24),0),G2211=2,ROUND(H2211/(I2211*24),0)),"")</f>
        <v/>
      </c>
      <c r="K2211" s="80" t="str" cm="1">
        <f t="array" ref="K2211">IFERROR(_xlfn.IFS(D2211="","",J2211&lt;E2211,"×（法定外・要件外となる従業員です）",J2211&lt;=F2211,"〇",J2211&gt;F2211,"ー（要件外となる従業員です）"),"")</f>
        <v/>
      </c>
      <c r="L2211" s="25" t="str" cm="1">
        <f t="array" ref="L2211">IFERROR(_xlfn.IFS(COUNTBLANK(C2211:J2211)=8,"",C2211="","←C列に従業員名を姓名（フルネーム）で入力してください。誤変換にお気を付け下さい。",D2211="","←D列に都道府県を入力してください。",G2211="","←G列に1～3の選択肢を入力してください",H2211="","←H列に金額を入力してください",G2211=3,"",I2211="","←I列に所定労働時間を入力してください"),"")</f>
        <v/>
      </c>
    </row>
    <row r="2212" spans="1:12" ht="16.5" customHeight="1" x14ac:dyDescent="0.4">
      <c r="A2212" s="52" t="str">
        <f t="shared" si="34"/>
        <v/>
      </c>
      <c r="B2212" s="51"/>
      <c r="C2212" s="75"/>
      <c r="D2212" s="51"/>
      <c r="E2212" s="27" t="str" cm="1">
        <f t="array" ref="E2212">IFERROR(_xlfn.IFS(AND($F$4=45566,D2212="徳島"),VLOOKUP(D2212,最低賃金!$A$2:$G$49,2,FALSE),OR($F$4&lt;&gt;45566,D2212&lt;&gt;"徳島"),VLOOKUP(D2212,最低賃金!$A$2:$G$49,4,FALSE)),"")</f>
        <v/>
      </c>
      <c r="F2212" s="27" t="str">
        <f>IFERROR(VLOOKUP(D2212,最低賃金!$A$3:$G$49,6,FALSE),"")</f>
        <v/>
      </c>
      <c r="G2212" s="51"/>
      <c r="H2212" s="19"/>
      <c r="I2212" s="81"/>
      <c r="J2212" s="27" t="str" cm="1">
        <f t="array" ref="J2212">IFERROR(_xlfn.IFS(COUNTBLANK(G2212:I2212)=3,"",H2212="","H列に金額を入力してください",G2212=3,H2212,I2212="","I列に労働時間を入力してください",G2212=1,ROUND(H2212/(I2212*24),0),G2212=2,ROUND(H2212/(I2212*24),0)),"")</f>
        <v/>
      </c>
      <c r="K2212" s="80" t="str" cm="1">
        <f t="array" ref="K2212">IFERROR(_xlfn.IFS(D2212="","",J2212&lt;E2212,"×（法定外・要件外となる従業員です）",J2212&lt;=F2212,"〇",J2212&gt;F2212,"ー（要件外となる従業員です）"),"")</f>
        <v/>
      </c>
      <c r="L2212" s="25" t="str" cm="1">
        <f t="array" ref="L2212">IFERROR(_xlfn.IFS(COUNTBLANK(C2212:J2212)=8,"",C2212="","←C列に従業員名を姓名（フルネーム）で入力してください。誤変換にお気を付け下さい。",D2212="","←D列に都道府県を入力してください。",G2212="","←G列に1～3の選択肢を入力してください",H2212="","←H列に金額を入力してください",G2212=3,"",I2212="","←I列に所定労働時間を入力してください"),"")</f>
        <v/>
      </c>
    </row>
    <row r="2213" spans="1:12" ht="16.5" customHeight="1" x14ac:dyDescent="0.4">
      <c r="A2213" s="52" t="str">
        <f t="shared" si="34"/>
        <v/>
      </c>
      <c r="B2213" s="51"/>
      <c r="C2213" s="75"/>
      <c r="D2213" s="51"/>
      <c r="E2213" s="27" t="str" cm="1">
        <f t="array" ref="E2213">IFERROR(_xlfn.IFS(AND($F$4=45566,D2213="徳島"),VLOOKUP(D2213,最低賃金!$A$2:$G$49,2,FALSE),OR($F$4&lt;&gt;45566,D2213&lt;&gt;"徳島"),VLOOKUP(D2213,最低賃金!$A$2:$G$49,4,FALSE)),"")</f>
        <v/>
      </c>
      <c r="F2213" s="27" t="str">
        <f>IFERROR(VLOOKUP(D2213,最低賃金!$A$3:$G$49,6,FALSE),"")</f>
        <v/>
      </c>
      <c r="G2213" s="51"/>
      <c r="H2213" s="19"/>
      <c r="I2213" s="81"/>
      <c r="J2213" s="27" t="str" cm="1">
        <f t="array" ref="J2213">IFERROR(_xlfn.IFS(COUNTBLANK(G2213:I2213)=3,"",H2213="","H列に金額を入力してください",G2213=3,H2213,I2213="","I列に労働時間を入力してください",G2213=1,ROUND(H2213/(I2213*24),0),G2213=2,ROUND(H2213/(I2213*24),0)),"")</f>
        <v/>
      </c>
      <c r="K2213" s="80" t="str" cm="1">
        <f t="array" ref="K2213">IFERROR(_xlfn.IFS(D2213="","",J2213&lt;E2213,"×（法定外・要件外となる従業員です）",J2213&lt;=F2213,"〇",J2213&gt;F2213,"ー（要件外となる従業員です）"),"")</f>
        <v/>
      </c>
      <c r="L2213" s="25" t="str" cm="1">
        <f t="array" ref="L2213">IFERROR(_xlfn.IFS(COUNTBLANK(C2213:J2213)=8,"",C2213="","←C列に従業員名を姓名（フルネーム）で入力してください。誤変換にお気を付け下さい。",D2213="","←D列に都道府県を入力してください。",G2213="","←G列に1～3の選択肢を入力してください",H2213="","←H列に金額を入力してください",G2213=3,"",I2213="","←I列に所定労働時間を入力してください"),"")</f>
        <v/>
      </c>
    </row>
    <row r="2214" spans="1:12" ht="16.5" customHeight="1" x14ac:dyDescent="0.4">
      <c r="A2214" s="52" t="str">
        <f t="shared" si="34"/>
        <v/>
      </c>
      <c r="B2214" s="51"/>
      <c r="C2214" s="75"/>
      <c r="D2214" s="51"/>
      <c r="E2214" s="27" t="str" cm="1">
        <f t="array" ref="E2214">IFERROR(_xlfn.IFS(AND($F$4=45566,D2214="徳島"),VLOOKUP(D2214,最低賃金!$A$2:$G$49,2,FALSE),OR($F$4&lt;&gt;45566,D2214&lt;&gt;"徳島"),VLOOKUP(D2214,最低賃金!$A$2:$G$49,4,FALSE)),"")</f>
        <v/>
      </c>
      <c r="F2214" s="27" t="str">
        <f>IFERROR(VLOOKUP(D2214,最低賃金!$A$3:$G$49,6,FALSE),"")</f>
        <v/>
      </c>
      <c r="G2214" s="51"/>
      <c r="H2214" s="19"/>
      <c r="I2214" s="81"/>
      <c r="J2214" s="27" t="str" cm="1">
        <f t="array" ref="J2214">IFERROR(_xlfn.IFS(COUNTBLANK(G2214:I2214)=3,"",H2214="","H列に金額を入力してください",G2214=3,H2214,I2214="","I列に労働時間を入力してください",G2214=1,ROUND(H2214/(I2214*24),0),G2214=2,ROUND(H2214/(I2214*24),0)),"")</f>
        <v/>
      </c>
      <c r="K2214" s="80" t="str" cm="1">
        <f t="array" ref="K2214">IFERROR(_xlfn.IFS(D2214="","",J2214&lt;E2214,"×（法定外・要件外となる従業員です）",J2214&lt;=F2214,"〇",J2214&gt;F2214,"ー（要件外となる従業員です）"),"")</f>
        <v/>
      </c>
      <c r="L2214" s="25" t="str" cm="1">
        <f t="array" ref="L2214">IFERROR(_xlfn.IFS(COUNTBLANK(C2214:J2214)=8,"",C2214="","←C列に従業員名を姓名（フルネーム）で入力してください。誤変換にお気を付け下さい。",D2214="","←D列に都道府県を入力してください。",G2214="","←G列に1～3の選択肢を入力してください",H2214="","←H列に金額を入力してください",G2214=3,"",I2214="","←I列に所定労働時間を入力してください"),"")</f>
        <v/>
      </c>
    </row>
    <row r="2215" spans="1:12" ht="16.5" customHeight="1" x14ac:dyDescent="0.4">
      <c r="A2215" s="52" t="str">
        <f t="shared" si="34"/>
        <v/>
      </c>
      <c r="B2215" s="51"/>
      <c r="C2215" s="75"/>
      <c r="D2215" s="51"/>
      <c r="E2215" s="27" t="str" cm="1">
        <f t="array" ref="E2215">IFERROR(_xlfn.IFS(AND($F$4=45566,D2215="徳島"),VLOOKUP(D2215,最低賃金!$A$2:$G$49,2,FALSE),OR($F$4&lt;&gt;45566,D2215&lt;&gt;"徳島"),VLOOKUP(D2215,最低賃金!$A$2:$G$49,4,FALSE)),"")</f>
        <v/>
      </c>
      <c r="F2215" s="27" t="str">
        <f>IFERROR(VLOOKUP(D2215,最低賃金!$A$3:$G$49,6,FALSE),"")</f>
        <v/>
      </c>
      <c r="G2215" s="51"/>
      <c r="H2215" s="19"/>
      <c r="I2215" s="81"/>
      <c r="J2215" s="27" t="str" cm="1">
        <f t="array" ref="J2215">IFERROR(_xlfn.IFS(COUNTBLANK(G2215:I2215)=3,"",H2215="","H列に金額を入力してください",G2215=3,H2215,I2215="","I列に労働時間を入力してください",G2215=1,ROUND(H2215/(I2215*24),0),G2215=2,ROUND(H2215/(I2215*24),0)),"")</f>
        <v/>
      </c>
      <c r="K2215" s="80" t="str" cm="1">
        <f t="array" ref="K2215">IFERROR(_xlfn.IFS(D2215="","",J2215&lt;E2215,"×（法定外・要件外となる従業員です）",J2215&lt;=F2215,"〇",J2215&gt;F2215,"ー（要件外となる従業員です）"),"")</f>
        <v/>
      </c>
      <c r="L2215" s="25" t="str" cm="1">
        <f t="array" ref="L2215">IFERROR(_xlfn.IFS(COUNTBLANK(C2215:J2215)=8,"",C2215="","←C列に従業員名を姓名（フルネーム）で入力してください。誤変換にお気を付け下さい。",D2215="","←D列に都道府県を入力してください。",G2215="","←G列に1～3の選択肢を入力してください",H2215="","←H列に金額を入力してください",G2215=3,"",I2215="","←I列に所定労働時間を入力してください"),"")</f>
        <v/>
      </c>
    </row>
    <row r="2216" spans="1:12" ht="16.5" customHeight="1" x14ac:dyDescent="0.4">
      <c r="A2216" s="52" t="str">
        <f t="shared" si="34"/>
        <v/>
      </c>
      <c r="B2216" s="51"/>
      <c r="C2216" s="75"/>
      <c r="D2216" s="51"/>
      <c r="E2216" s="27" t="str" cm="1">
        <f t="array" ref="E2216">IFERROR(_xlfn.IFS(AND($F$4=45566,D2216="徳島"),VLOOKUP(D2216,最低賃金!$A$2:$G$49,2,FALSE),OR($F$4&lt;&gt;45566,D2216&lt;&gt;"徳島"),VLOOKUP(D2216,最低賃金!$A$2:$G$49,4,FALSE)),"")</f>
        <v/>
      </c>
      <c r="F2216" s="27" t="str">
        <f>IFERROR(VLOOKUP(D2216,最低賃金!$A$3:$G$49,6,FALSE),"")</f>
        <v/>
      </c>
      <c r="G2216" s="51"/>
      <c r="H2216" s="19"/>
      <c r="I2216" s="81"/>
      <c r="J2216" s="27" t="str" cm="1">
        <f t="array" ref="J2216">IFERROR(_xlfn.IFS(COUNTBLANK(G2216:I2216)=3,"",H2216="","H列に金額を入力してください",G2216=3,H2216,I2216="","I列に労働時間を入力してください",G2216=1,ROUND(H2216/(I2216*24),0),G2216=2,ROUND(H2216/(I2216*24),0)),"")</f>
        <v/>
      </c>
      <c r="K2216" s="80" t="str" cm="1">
        <f t="array" ref="K2216">IFERROR(_xlfn.IFS(D2216="","",J2216&lt;E2216,"×（法定外・要件外となる従業員です）",J2216&lt;=F2216,"〇",J2216&gt;F2216,"ー（要件外となる従業員です）"),"")</f>
        <v/>
      </c>
      <c r="L2216" s="25" t="str" cm="1">
        <f t="array" ref="L2216">IFERROR(_xlfn.IFS(COUNTBLANK(C2216:J2216)=8,"",C2216="","←C列に従業員名を姓名（フルネーム）で入力してください。誤変換にお気を付け下さい。",D2216="","←D列に都道府県を入力してください。",G2216="","←G列に1～3の選択肢を入力してください",H2216="","←H列に金額を入力してください",G2216=3,"",I2216="","←I列に所定労働時間を入力してください"),"")</f>
        <v/>
      </c>
    </row>
    <row r="2217" spans="1:12" ht="16.5" customHeight="1" x14ac:dyDescent="0.4">
      <c r="A2217" s="52" t="str">
        <f t="shared" si="34"/>
        <v/>
      </c>
      <c r="B2217" s="51"/>
      <c r="C2217" s="75"/>
      <c r="D2217" s="51"/>
      <c r="E2217" s="27" t="str" cm="1">
        <f t="array" ref="E2217">IFERROR(_xlfn.IFS(AND($F$4=45566,D2217="徳島"),VLOOKUP(D2217,最低賃金!$A$2:$G$49,2,FALSE),OR($F$4&lt;&gt;45566,D2217&lt;&gt;"徳島"),VLOOKUP(D2217,最低賃金!$A$2:$G$49,4,FALSE)),"")</f>
        <v/>
      </c>
      <c r="F2217" s="27" t="str">
        <f>IFERROR(VLOOKUP(D2217,最低賃金!$A$3:$G$49,6,FALSE),"")</f>
        <v/>
      </c>
      <c r="G2217" s="51"/>
      <c r="H2217" s="19"/>
      <c r="I2217" s="81"/>
      <c r="J2217" s="27" t="str" cm="1">
        <f t="array" ref="J2217">IFERROR(_xlfn.IFS(COUNTBLANK(G2217:I2217)=3,"",H2217="","H列に金額を入力してください",G2217=3,H2217,I2217="","I列に労働時間を入力してください",G2217=1,ROUND(H2217/(I2217*24),0),G2217=2,ROUND(H2217/(I2217*24),0)),"")</f>
        <v/>
      </c>
      <c r="K2217" s="80" t="str" cm="1">
        <f t="array" ref="K2217">IFERROR(_xlfn.IFS(D2217="","",J2217&lt;E2217,"×（法定外・要件外となる従業員です）",J2217&lt;=F2217,"〇",J2217&gt;F2217,"ー（要件外となる従業員です）"),"")</f>
        <v/>
      </c>
      <c r="L2217" s="25" t="str" cm="1">
        <f t="array" ref="L2217">IFERROR(_xlfn.IFS(COUNTBLANK(C2217:J2217)=8,"",C2217="","←C列に従業員名を姓名（フルネーム）で入力してください。誤変換にお気を付け下さい。",D2217="","←D列に都道府県を入力してください。",G2217="","←G列に1～3の選択肢を入力してください",H2217="","←H列に金額を入力してください",G2217=3,"",I2217="","←I列に所定労働時間を入力してください"),"")</f>
        <v/>
      </c>
    </row>
    <row r="2218" spans="1:12" ht="16.5" customHeight="1" x14ac:dyDescent="0.4">
      <c r="A2218" s="52" t="str">
        <f t="shared" si="34"/>
        <v/>
      </c>
      <c r="B2218" s="51"/>
      <c r="C2218" s="75"/>
      <c r="D2218" s="51"/>
      <c r="E2218" s="27" t="str" cm="1">
        <f t="array" ref="E2218">IFERROR(_xlfn.IFS(AND($F$4=45566,D2218="徳島"),VLOOKUP(D2218,最低賃金!$A$2:$G$49,2,FALSE),OR($F$4&lt;&gt;45566,D2218&lt;&gt;"徳島"),VLOOKUP(D2218,最低賃金!$A$2:$G$49,4,FALSE)),"")</f>
        <v/>
      </c>
      <c r="F2218" s="27" t="str">
        <f>IFERROR(VLOOKUP(D2218,最低賃金!$A$3:$G$49,6,FALSE),"")</f>
        <v/>
      </c>
      <c r="G2218" s="51"/>
      <c r="H2218" s="19"/>
      <c r="I2218" s="81"/>
      <c r="J2218" s="27" t="str" cm="1">
        <f t="array" ref="J2218">IFERROR(_xlfn.IFS(COUNTBLANK(G2218:I2218)=3,"",H2218="","H列に金額を入力してください",G2218=3,H2218,I2218="","I列に労働時間を入力してください",G2218=1,ROUND(H2218/(I2218*24),0),G2218=2,ROUND(H2218/(I2218*24),0)),"")</f>
        <v/>
      </c>
      <c r="K2218" s="80" t="str" cm="1">
        <f t="array" ref="K2218">IFERROR(_xlfn.IFS(D2218="","",J2218&lt;E2218,"×（法定外・要件外となる従業員です）",J2218&lt;=F2218,"〇",J2218&gt;F2218,"ー（要件外となる従業員です）"),"")</f>
        <v/>
      </c>
      <c r="L2218" s="25" t="str" cm="1">
        <f t="array" ref="L2218">IFERROR(_xlfn.IFS(COUNTBLANK(C2218:J2218)=8,"",C2218="","←C列に従業員名を姓名（フルネーム）で入力してください。誤変換にお気を付け下さい。",D2218="","←D列に都道府県を入力してください。",G2218="","←G列に1～3の選択肢を入力してください",H2218="","←H列に金額を入力してください",G2218=3,"",I2218="","←I列に所定労働時間を入力してください"),"")</f>
        <v/>
      </c>
    </row>
    <row r="2219" spans="1:12" ht="16.5" customHeight="1" x14ac:dyDescent="0.4">
      <c r="A2219" s="52" t="str">
        <f t="shared" si="34"/>
        <v/>
      </c>
      <c r="B2219" s="51"/>
      <c r="C2219" s="75"/>
      <c r="D2219" s="51"/>
      <c r="E2219" s="27" t="str" cm="1">
        <f t="array" ref="E2219">IFERROR(_xlfn.IFS(AND($F$4=45566,D2219="徳島"),VLOOKUP(D2219,最低賃金!$A$2:$G$49,2,FALSE),OR($F$4&lt;&gt;45566,D2219&lt;&gt;"徳島"),VLOOKUP(D2219,最低賃金!$A$2:$G$49,4,FALSE)),"")</f>
        <v/>
      </c>
      <c r="F2219" s="27" t="str">
        <f>IFERROR(VLOOKUP(D2219,最低賃金!$A$3:$G$49,6,FALSE),"")</f>
        <v/>
      </c>
      <c r="G2219" s="51"/>
      <c r="H2219" s="19"/>
      <c r="I2219" s="81"/>
      <c r="J2219" s="27" t="str" cm="1">
        <f t="array" ref="J2219">IFERROR(_xlfn.IFS(COUNTBLANK(G2219:I2219)=3,"",H2219="","H列に金額を入力してください",G2219=3,H2219,I2219="","I列に労働時間を入力してください",G2219=1,ROUND(H2219/(I2219*24),0),G2219=2,ROUND(H2219/(I2219*24),0)),"")</f>
        <v/>
      </c>
      <c r="K2219" s="80" t="str" cm="1">
        <f t="array" ref="K2219">IFERROR(_xlfn.IFS(D2219="","",J2219&lt;E2219,"×（法定外・要件外となる従業員です）",J2219&lt;=F2219,"〇",J2219&gt;F2219,"ー（要件外となる従業員です）"),"")</f>
        <v/>
      </c>
      <c r="L2219" s="25" t="str" cm="1">
        <f t="array" ref="L2219">IFERROR(_xlfn.IFS(COUNTBLANK(C2219:J2219)=8,"",C2219="","←C列に従業員名を姓名（フルネーム）で入力してください。誤変換にお気を付け下さい。",D2219="","←D列に都道府県を入力してください。",G2219="","←G列に1～3の選択肢を入力してください",H2219="","←H列に金額を入力してください",G2219=3,"",I2219="","←I列に所定労働時間を入力してください"),"")</f>
        <v/>
      </c>
    </row>
    <row r="2220" spans="1:12" ht="16.5" customHeight="1" x14ac:dyDescent="0.4">
      <c r="A2220" s="52" t="str">
        <f t="shared" si="34"/>
        <v/>
      </c>
      <c r="B2220" s="51"/>
      <c r="C2220" s="75"/>
      <c r="D2220" s="51"/>
      <c r="E2220" s="27" t="str" cm="1">
        <f t="array" ref="E2220">IFERROR(_xlfn.IFS(AND($F$4=45566,D2220="徳島"),VLOOKUP(D2220,最低賃金!$A$2:$G$49,2,FALSE),OR($F$4&lt;&gt;45566,D2220&lt;&gt;"徳島"),VLOOKUP(D2220,最低賃金!$A$2:$G$49,4,FALSE)),"")</f>
        <v/>
      </c>
      <c r="F2220" s="27" t="str">
        <f>IFERROR(VLOOKUP(D2220,最低賃金!$A$3:$G$49,6,FALSE),"")</f>
        <v/>
      </c>
      <c r="G2220" s="51"/>
      <c r="H2220" s="19"/>
      <c r="I2220" s="81"/>
      <c r="J2220" s="27" t="str" cm="1">
        <f t="array" ref="J2220">IFERROR(_xlfn.IFS(COUNTBLANK(G2220:I2220)=3,"",H2220="","H列に金額を入力してください",G2220=3,H2220,I2220="","I列に労働時間を入力してください",G2220=1,ROUND(H2220/(I2220*24),0),G2220=2,ROUND(H2220/(I2220*24),0)),"")</f>
        <v/>
      </c>
      <c r="K2220" s="80" t="str" cm="1">
        <f t="array" ref="K2220">IFERROR(_xlfn.IFS(D2220="","",J2220&lt;E2220,"×（法定外・要件外となる従業員です）",J2220&lt;=F2220,"〇",J2220&gt;F2220,"ー（要件外となる従業員です）"),"")</f>
        <v/>
      </c>
      <c r="L2220" s="25" t="str" cm="1">
        <f t="array" ref="L2220">IFERROR(_xlfn.IFS(COUNTBLANK(C2220:J2220)=8,"",C2220="","←C列に従業員名を姓名（フルネーム）で入力してください。誤変換にお気を付け下さい。",D2220="","←D列に都道府県を入力してください。",G2220="","←G列に1～3の選択肢を入力してください",H2220="","←H列に金額を入力してください",G2220=3,"",I2220="","←I列に所定労働時間を入力してください"),"")</f>
        <v/>
      </c>
    </row>
    <row r="2221" spans="1:12" ht="16.5" customHeight="1" x14ac:dyDescent="0.4">
      <c r="A2221" s="52" t="str">
        <f t="shared" si="34"/>
        <v/>
      </c>
      <c r="B2221" s="51"/>
      <c r="C2221" s="75"/>
      <c r="D2221" s="51"/>
      <c r="E2221" s="27" t="str" cm="1">
        <f t="array" ref="E2221">IFERROR(_xlfn.IFS(AND($F$4=45566,D2221="徳島"),VLOOKUP(D2221,最低賃金!$A$2:$G$49,2,FALSE),OR($F$4&lt;&gt;45566,D2221&lt;&gt;"徳島"),VLOOKUP(D2221,最低賃金!$A$2:$G$49,4,FALSE)),"")</f>
        <v/>
      </c>
      <c r="F2221" s="27" t="str">
        <f>IFERROR(VLOOKUP(D2221,最低賃金!$A$3:$G$49,6,FALSE),"")</f>
        <v/>
      </c>
      <c r="G2221" s="51"/>
      <c r="H2221" s="19"/>
      <c r="I2221" s="81"/>
      <c r="J2221" s="27" t="str" cm="1">
        <f t="array" ref="J2221">IFERROR(_xlfn.IFS(COUNTBLANK(G2221:I2221)=3,"",H2221="","H列に金額を入力してください",G2221=3,H2221,I2221="","I列に労働時間を入力してください",G2221=1,ROUND(H2221/(I2221*24),0),G2221=2,ROUND(H2221/(I2221*24),0)),"")</f>
        <v/>
      </c>
      <c r="K2221" s="80" t="str" cm="1">
        <f t="array" ref="K2221">IFERROR(_xlfn.IFS(D2221="","",J2221&lt;E2221,"×（法定外・要件外となる従業員です）",J2221&lt;=F2221,"〇",J2221&gt;F2221,"ー（要件外となる従業員です）"),"")</f>
        <v/>
      </c>
      <c r="L2221" s="25" t="str" cm="1">
        <f t="array" ref="L2221">IFERROR(_xlfn.IFS(COUNTBLANK(C2221:J2221)=8,"",C2221="","←C列に従業員名を姓名（フルネーム）で入力してください。誤変換にお気を付け下さい。",D2221="","←D列に都道府県を入力してください。",G2221="","←G列に1～3の選択肢を入力してください",H2221="","←H列に金額を入力してください",G2221=3,"",I2221="","←I列に所定労働時間を入力してください"),"")</f>
        <v/>
      </c>
    </row>
    <row r="2222" spans="1:12" ht="16.5" customHeight="1" x14ac:dyDescent="0.4">
      <c r="A2222" s="52" t="str">
        <f t="shared" si="34"/>
        <v/>
      </c>
      <c r="B2222" s="51"/>
      <c r="C2222" s="75"/>
      <c r="D2222" s="51"/>
      <c r="E2222" s="27" t="str" cm="1">
        <f t="array" ref="E2222">IFERROR(_xlfn.IFS(AND($F$4=45566,D2222="徳島"),VLOOKUP(D2222,最低賃金!$A$2:$G$49,2,FALSE),OR($F$4&lt;&gt;45566,D2222&lt;&gt;"徳島"),VLOOKUP(D2222,最低賃金!$A$2:$G$49,4,FALSE)),"")</f>
        <v/>
      </c>
      <c r="F2222" s="27" t="str">
        <f>IFERROR(VLOOKUP(D2222,最低賃金!$A$3:$G$49,6,FALSE),"")</f>
        <v/>
      </c>
      <c r="G2222" s="51"/>
      <c r="H2222" s="19"/>
      <c r="I2222" s="81"/>
      <c r="J2222" s="27" t="str" cm="1">
        <f t="array" ref="J2222">IFERROR(_xlfn.IFS(COUNTBLANK(G2222:I2222)=3,"",H2222="","H列に金額を入力してください",G2222=3,H2222,I2222="","I列に労働時間を入力してください",G2222=1,ROUND(H2222/(I2222*24),0),G2222=2,ROUND(H2222/(I2222*24),0)),"")</f>
        <v/>
      </c>
      <c r="K2222" s="80" t="str" cm="1">
        <f t="array" ref="K2222">IFERROR(_xlfn.IFS(D2222="","",J2222&lt;E2222,"×（法定外・要件外となる従業員です）",J2222&lt;=F2222,"〇",J2222&gt;F2222,"ー（要件外となる従業員です）"),"")</f>
        <v/>
      </c>
      <c r="L2222" s="25" t="str" cm="1">
        <f t="array" ref="L2222">IFERROR(_xlfn.IFS(COUNTBLANK(C2222:J2222)=8,"",C2222="","←C列に従業員名を姓名（フルネーム）で入力してください。誤変換にお気を付け下さい。",D2222="","←D列に都道府県を入力してください。",G2222="","←G列に1～3の選択肢を入力してください",H2222="","←H列に金額を入力してください",G2222=3,"",I2222="","←I列に所定労働時間を入力してください"),"")</f>
        <v/>
      </c>
    </row>
    <row r="2223" spans="1:12" ht="16.5" customHeight="1" x14ac:dyDescent="0.4">
      <c r="A2223" s="52" t="str">
        <f t="shared" si="34"/>
        <v/>
      </c>
      <c r="B2223" s="51"/>
      <c r="C2223" s="75"/>
      <c r="D2223" s="51"/>
      <c r="E2223" s="27" t="str" cm="1">
        <f t="array" ref="E2223">IFERROR(_xlfn.IFS(AND($F$4=45566,D2223="徳島"),VLOOKUP(D2223,最低賃金!$A$2:$G$49,2,FALSE),OR($F$4&lt;&gt;45566,D2223&lt;&gt;"徳島"),VLOOKUP(D2223,最低賃金!$A$2:$G$49,4,FALSE)),"")</f>
        <v/>
      </c>
      <c r="F2223" s="27" t="str">
        <f>IFERROR(VLOOKUP(D2223,最低賃金!$A$3:$G$49,6,FALSE),"")</f>
        <v/>
      </c>
      <c r="G2223" s="51"/>
      <c r="H2223" s="19"/>
      <c r="I2223" s="81"/>
      <c r="J2223" s="27" t="str" cm="1">
        <f t="array" ref="J2223">IFERROR(_xlfn.IFS(COUNTBLANK(G2223:I2223)=3,"",H2223="","H列に金額を入力してください",G2223=3,H2223,I2223="","I列に労働時間を入力してください",G2223=1,ROUND(H2223/(I2223*24),0),G2223=2,ROUND(H2223/(I2223*24),0)),"")</f>
        <v/>
      </c>
      <c r="K2223" s="80" t="str" cm="1">
        <f t="array" ref="K2223">IFERROR(_xlfn.IFS(D2223="","",J2223&lt;E2223,"×（法定外・要件外となる従業員です）",J2223&lt;=F2223,"〇",J2223&gt;F2223,"ー（要件外となる従業員です）"),"")</f>
        <v/>
      </c>
      <c r="L2223" s="25" t="str" cm="1">
        <f t="array" ref="L2223">IFERROR(_xlfn.IFS(COUNTBLANK(C2223:J2223)=8,"",C2223="","←C列に従業員名を姓名（フルネーム）で入力してください。誤変換にお気を付け下さい。",D2223="","←D列に都道府県を入力してください。",G2223="","←G列に1～3の選択肢を入力してください",H2223="","←H列に金額を入力してください",G2223=3,"",I2223="","←I列に所定労働時間を入力してください"),"")</f>
        <v/>
      </c>
    </row>
    <row r="2224" spans="1:12" ht="16.5" customHeight="1" x14ac:dyDescent="0.4">
      <c r="A2224" s="52" t="str">
        <f t="shared" si="34"/>
        <v/>
      </c>
      <c r="B2224" s="51"/>
      <c r="C2224" s="75"/>
      <c r="D2224" s="51"/>
      <c r="E2224" s="27" t="str" cm="1">
        <f t="array" ref="E2224">IFERROR(_xlfn.IFS(AND($F$4=45566,D2224="徳島"),VLOOKUP(D2224,最低賃金!$A$2:$G$49,2,FALSE),OR($F$4&lt;&gt;45566,D2224&lt;&gt;"徳島"),VLOOKUP(D2224,最低賃金!$A$2:$G$49,4,FALSE)),"")</f>
        <v/>
      </c>
      <c r="F2224" s="27" t="str">
        <f>IFERROR(VLOOKUP(D2224,最低賃金!$A$3:$G$49,6,FALSE),"")</f>
        <v/>
      </c>
      <c r="G2224" s="51"/>
      <c r="H2224" s="19"/>
      <c r="I2224" s="81"/>
      <c r="J2224" s="27" t="str" cm="1">
        <f t="array" ref="J2224">IFERROR(_xlfn.IFS(COUNTBLANK(G2224:I2224)=3,"",H2224="","H列に金額を入力してください",G2224=3,H2224,I2224="","I列に労働時間を入力してください",G2224=1,ROUND(H2224/(I2224*24),0),G2224=2,ROUND(H2224/(I2224*24),0)),"")</f>
        <v/>
      </c>
      <c r="K2224" s="80" t="str" cm="1">
        <f t="array" ref="K2224">IFERROR(_xlfn.IFS(D2224="","",J2224&lt;E2224,"×（法定外・要件外となる従業員です）",J2224&lt;=F2224,"〇",J2224&gt;F2224,"ー（要件外となる従業員です）"),"")</f>
        <v/>
      </c>
      <c r="L2224" s="25" t="str" cm="1">
        <f t="array" ref="L2224">IFERROR(_xlfn.IFS(COUNTBLANK(C2224:J2224)=8,"",C2224="","←C列に従業員名を姓名（フルネーム）で入力してください。誤変換にお気を付け下さい。",D2224="","←D列に都道府県を入力してください。",G2224="","←G列に1～3の選択肢を入力してください",H2224="","←H列に金額を入力してください",G2224=3,"",I2224="","←I列に所定労働時間を入力してください"),"")</f>
        <v/>
      </c>
    </row>
    <row r="2225" spans="1:12" ht="16.5" customHeight="1" x14ac:dyDescent="0.4">
      <c r="A2225" s="52" t="str">
        <f t="shared" si="34"/>
        <v/>
      </c>
      <c r="B2225" s="51"/>
      <c r="C2225" s="75"/>
      <c r="D2225" s="51"/>
      <c r="E2225" s="27" t="str" cm="1">
        <f t="array" ref="E2225">IFERROR(_xlfn.IFS(AND($F$4=45566,D2225="徳島"),VLOOKUP(D2225,最低賃金!$A$2:$G$49,2,FALSE),OR($F$4&lt;&gt;45566,D2225&lt;&gt;"徳島"),VLOOKUP(D2225,最低賃金!$A$2:$G$49,4,FALSE)),"")</f>
        <v/>
      </c>
      <c r="F2225" s="27" t="str">
        <f>IFERROR(VLOOKUP(D2225,最低賃金!$A$3:$G$49,6,FALSE),"")</f>
        <v/>
      </c>
      <c r="G2225" s="51"/>
      <c r="H2225" s="19"/>
      <c r="I2225" s="81"/>
      <c r="J2225" s="27" t="str" cm="1">
        <f t="array" ref="J2225">IFERROR(_xlfn.IFS(COUNTBLANK(G2225:I2225)=3,"",H2225="","H列に金額を入力してください",G2225=3,H2225,I2225="","I列に労働時間を入力してください",G2225=1,ROUND(H2225/(I2225*24),0),G2225=2,ROUND(H2225/(I2225*24),0)),"")</f>
        <v/>
      </c>
      <c r="K2225" s="80" t="str" cm="1">
        <f t="array" ref="K2225">IFERROR(_xlfn.IFS(D2225="","",J2225&lt;E2225,"×（法定外・要件外となる従業員です）",J2225&lt;=F2225,"〇",J2225&gt;F2225,"ー（要件外となる従業員です）"),"")</f>
        <v/>
      </c>
      <c r="L2225" s="25" t="str" cm="1">
        <f t="array" ref="L2225">IFERROR(_xlfn.IFS(COUNTBLANK(C2225:J2225)=8,"",C2225="","←C列に従業員名を姓名（フルネーム）で入力してください。誤変換にお気を付け下さい。",D2225="","←D列に都道府県を入力してください。",G2225="","←G列に1～3の選択肢を入力してください",H2225="","←H列に金額を入力してください",G2225=3,"",I2225="","←I列に所定労働時間を入力してください"),"")</f>
        <v/>
      </c>
    </row>
    <row r="2226" spans="1:12" ht="16.5" customHeight="1" x14ac:dyDescent="0.4">
      <c r="A2226" s="52" t="str">
        <f t="shared" si="34"/>
        <v/>
      </c>
      <c r="B2226" s="51"/>
      <c r="C2226" s="75"/>
      <c r="D2226" s="51"/>
      <c r="E2226" s="27" t="str" cm="1">
        <f t="array" ref="E2226">IFERROR(_xlfn.IFS(AND($F$4=45566,D2226="徳島"),VLOOKUP(D2226,最低賃金!$A$2:$G$49,2,FALSE),OR($F$4&lt;&gt;45566,D2226&lt;&gt;"徳島"),VLOOKUP(D2226,最低賃金!$A$2:$G$49,4,FALSE)),"")</f>
        <v/>
      </c>
      <c r="F2226" s="27" t="str">
        <f>IFERROR(VLOOKUP(D2226,最低賃金!$A$3:$G$49,6,FALSE),"")</f>
        <v/>
      </c>
      <c r="G2226" s="51"/>
      <c r="H2226" s="19"/>
      <c r="I2226" s="81"/>
      <c r="J2226" s="27" t="str" cm="1">
        <f t="array" ref="J2226">IFERROR(_xlfn.IFS(COUNTBLANK(G2226:I2226)=3,"",H2226="","H列に金額を入力してください",G2226=3,H2226,I2226="","I列に労働時間を入力してください",G2226=1,ROUND(H2226/(I2226*24),0),G2226=2,ROUND(H2226/(I2226*24),0)),"")</f>
        <v/>
      </c>
      <c r="K2226" s="80" t="str" cm="1">
        <f t="array" ref="K2226">IFERROR(_xlfn.IFS(D2226="","",J2226&lt;E2226,"×（法定外・要件外となる従業員です）",J2226&lt;=F2226,"〇",J2226&gt;F2226,"ー（要件外となる従業員です）"),"")</f>
        <v/>
      </c>
      <c r="L2226" s="25" t="str" cm="1">
        <f t="array" ref="L2226">IFERROR(_xlfn.IFS(COUNTBLANK(C2226:J2226)=8,"",C2226="","←C列に従業員名を姓名（フルネーム）で入力してください。誤変換にお気を付け下さい。",D2226="","←D列に都道府県を入力してください。",G2226="","←G列に1～3の選択肢を入力してください",H2226="","←H列に金額を入力してください",G2226=3,"",I2226="","←I列に所定労働時間を入力してください"),"")</f>
        <v/>
      </c>
    </row>
    <row r="2227" spans="1:12" ht="16.5" customHeight="1" x14ac:dyDescent="0.4">
      <c r="A2227" s="52" t="str">
        <f t="shared" si="34"/>
        <v/>
      </c>
      <c r="B2227" s="51"/>
      <c r="C2227" s="75"/>
      <c r="D2227" s="51"/>
      <c r="E2227" s="27" t="str" cm="1">
        <f t="array" ref="E2227">IFERROR(_xlfn.IFS(AND($F$4=45566,D2227="徳島"),VLOOKUP(D2227,最低賃金!$A$2:$G$49,2,FALSE),OR($F$4&lt;&gt;45566,D2227&lt;&gt;"徳島"),VLOOKUP(D2227,最低賃金!$A$2:$G$49,4,FALSE)),"")</f>
        <v/>
      </c>
      <c r="F2227" s="27" t="str">
        <f>IFERROR(VLOOKUP(D2227,最低賃金!$A$3:$G$49,6,FALSE),"")</f>
        <v/>
      </c>
      <c r="G2227" s="51"/>
      <c r="H2227" s="19"/>
      <c r="I2227" s="81"/>
      <c r="J2227" s="27" t="str" cm="1">
        <f t="array" ref="J2227">IFERROR(_xlfn.IFS(COUNTBLANK(G2227:I2227)=3,"",H2227="","H列に金額を入力してください",G2227=3,H2227,I2227="","I列に労働時間を入力してください",G2227=1,ROUND(H2227/(I2227*24),0),G2227=2,ROUND(H2227/(I2227*24),0)),"")</f>
        <v/>
      </c>
      <c r="K2227" s="80" t="str" cm="1">
        <f t="array" ref="K2227">IFERROR(_xlfn.IFS(D2227="","",J2227&lt;E2227,"×（法定外・要件外となる従業員です）",J2227&lt;=F2227,"〇",J2227&gt;F2227,"ー（要件外となる従業員です）"),"")</f>
        <v/>
      </c>
      <c r="L2227" s="25" t="str" cm="1">
        <f t="array" ref="L2227">IFERROR(_xlfn.IFS(COUNTBLANK(C2227:J2227)=8,"",C2227="","←C列に従業員名を姓名（フルネーム）で入力してください。誤変換にお気を付け下さい。",D2227="","←D列に都道府県を入力してください。",G2227="","←G列に1～3の選択肢を入力してください",H2227="","←H列に金額を入力してください",G2227=3,"",I2227="","←I列に所定労働時間を入力してください"),"")</f>
        <v/>
      </c>
    </row>
    <row r="2228" spans="1:12" ht="16.5" customHeight="1" x14ac:dyDescent="0.4">
      <c r="A2228" s="52" t="str">
        <f t="shared" si="34"/>
        <v/>
      </c>
      <c r="B2228" s="51"/>
      <c r="C2228" s="75"/>
      <c r="D2228" s="51"/>
      <c r="E2228" s="27" t="str" cm="1">
        <f t="array" ref="E2228">IFERROR(_xlfn.IFS(AND($F$4=45566,D2228="徳島"),VLOOKUP(D2228,最低賃金!$A$2:$G$49,2,FALSE),OR($F$4&lt;&gt;45566,D2228&lt;&gt;"徳島"),VLOOKUP(D2228,最低賃金!$A$2:$G$49,4,FALSE)),"")</f>
        <v/>
      </c>
      <c r="F2228" s="27" t="str">
        <f>IFERROR(VLOOKUP(D2228,最低賃金!$A$3:$G$49,6,FALSE),"")</f>
        <v/>
      </c>
      <c r="G2228" s="51"/>
      <c r="H2228" s="19"/>
      <c r="I2228" s="81"/>
      <c r="J2228" s="27" t="str" cm="1">
        <f t="array" ref="J2228">IFERROR(_xlfn.IFS(COUNTBLANK(G2228:I2228)=3,"",H2228="","H列に金額を入力してください",G2228=3,H2228,I2228="","I列に労働時間を入力してください",G2228=1,ROUND(H2228/(I2228*24),0),G2228=2,ROUND(H2228/(I2228*24),0)),"")</f>
        <v/>
      </c>
      <c r="K2228" s="80" t="str" cm="1">
        <f t="array" ref="K2228">IFERROR(_xlfn.IFS(D2228="","",J2228&lt;E2228,"×（法定外・要件外となる従業員です）",J2228&lt;=F2228,"〇",J2228&gt;F2228,"ー（要件外となる従業員です）"),"")</f>
        <v/>
      </c>
      <c r="L2228" s="25" t="str" cm="1">
        <f t="array" ref="L2228">IFERROR(_xlfn.IFS(COUNTBLANK(C2228:J2228)=8,"",C2228="","←C列に従業員名を姓名（フルネーム）で入力してください。誤変換にお気を付け下さい。",D2228="","←D列に都道府県を入力してください。",G2228="","←G列に1～3の選択肢を入力してください",H2228="","←H列に金額を入力してください",G2228=3,"",I2228="","←I列に所定労働時間を入力してください"),"")</f>
        <v/>
      </c>
    </row>
    <row r="2229" spans="1:12" ht="16.5" customHeight="1" x14ac:dyDescent="0.4">
      <c r="A2229" s="52" t="str">
        <f t="shared" si="34"/>
        <v/>
      </c>
      <c r="B2229" s="51"/>
      <c r="C2229" s="75"/>
      <c r="D2229" s="51"/>
      <c r="E2229" s="27" t="str" cm="1">
        <f t="array" ref="E2229">IFERROR(_xlfn.IFS(AND($F$4=45566,D2229="徳島"),VLOOKUP(D2229,最低賃金!$A$2:$G$49,2,FALSE),OR($F$4&lt;&gt;45566,D2229&lt;&gt;"徳島"),VLOOKUP(D2229,最低賃金!$A$2:$G$49,4,FALSE)),"")</f>
        <v/>
      </c>
      <c r="F2229" s="27" t="str">
        <f>IFERROR(VLOOKUP(D2229,最低賃金!$A$3:$G$49,6,FALSE),"")</f>
        <v/>
      </c>
      <c r="G2229" s="51"/>
      <c r="H2229" s="19"/>
      <c r="I2229" s="81"/>
      <c r="J2229" s="27" t="str" cm="1">
        <f t="array" ref="J2229">IFERROR(_xlfn.IFS(COUNTBLANK(G2229:I2229)=3,"",H2229="","H列に金額を入力してください",G2229=3,H2229,I2229="","I列に労働時間を入力してください",G2229=1,ROUND(H2229/(I2229*24),0),G2229=2,ROUND(H2229/(I2229*24),0)),"")</f>
        <v/>
      </c>
      <c r="K2229" s="80" t="str" cm="1">
        <f t="array" ref="K2229">IFERROR(_xlfn.IFS(D2229="","",J2229&lt;E2229,"×（法定外・要件外となる従業員です）",J2229&lt;=F2229,"〇",J2229&gt;F2229,"ー（要件外となる従業員です）"),"")</f>
        <v/>
      </c>
      <c r="L2229" s="25" t="str" cm="1">
        <f t="array" ref="L2229">IFERROR(_xlfn.IFS(COUNTBLANK(C2229:J2229)=8,"",C2229="","←C列に従業員名を姓名（フルネーム）で入力してください。誤変換にお気を付け下さい。",D2229="","←D列に都道府県を入力してください。",G2229="","←G列に1～3の選択肢を入力してください",H2229="","←H列に金額を入力してください",G2229=3,"",I2229="","←I列に所定労働時間を入力してください"),"")</f>
        <v/>
      </c>
    </row>
    <row r="2230" spans="1:12" ht="16.5" customHeight="1" x14ac:dyDescent="0.4">
      <c r="A2230" s="52" t="str">
        <f t="shared" si="34"/>
        <v/>
      </c>
      <c r="B2230" s="51"/>
      <c r="C2230" s="75"/>
      <c r="D2230" s="51"/>
      <c r="E2230" s="27" t="str" cm="1">
        <f t="array" ref="E2230">IFERROR(_xlfn.IFS(AND($F$4=45566,D2230="徳島"),VLOOKUP(D2230,最低賃金!$A$2:$G$49,2,FALSE),OR($F$4&lt;&gt;45566,D2230&lt;&gt;"徳島"),VLOOKUP(D2230,最低賃金!$A$2:$G$49,4,FALSE)),"")</f>
        <v/>
      </c>
      <c r="F2230" s="27" t="str">
        <f>IFERROR(VLOOKUP(D2230,最低賃金!$A$3:$G$49,6,FALSE),"")</f>
        <v/>
      </c>
      <c r="G2230" s="51"/>
      <c r="H2230" s="19"/>
      <c r="I2230" s="81"/>
      <c r="J2230" s="27" t="str" cm="1">
        <f t="array" ref="J2230">IFERROR(_xlfn.IFS(COUNTBLANK(G2230:I2230)=3,"",H2230="","H列に金額を入力してください",G2230=3,H2230,I2230="","I列に労働時間を入力してください",G2230=1,ROUND(H2230/(I2230*24),0),G2230=2,ROUND(H2230/(I2230*24),0)),"")</f>
        <v/>
      </c>
      <c r="K2230" s="80" t="str" cm="1">
        <f t="array" ref="K2230">IFERROR(_xlfn.IFS(D2230="","",J2230&lt;E2230,"×（法定外・要件外となる従業員です）",J2230&lt;=F2230,"〇",J2230&gt;F2230,"ー（要件外となる従業員です）"),"")</f>
        <v/>
      </c>
      <c r="L2230" s="25" t="str" cm="1">
        <f t="array" ref="L2230">IFERROR(_xlfn.IFS(COUNTBLANK(C2230:J2230)=8,"",C2230="","←C列に従業員名を姓名（フルネーム）で入力してください。誤変換にお気を付け下さい。",D2230="","←D列に都道府県を入力してください。",G2230="","←G列に1～3の選択肢を入力してください",H2230="","←H列に金額を入力してください",G2230=3,"",I2230="","←I列に所定労働時間を入力してください"),"")</f>
        <v/>
      </c>
    </row>
    <row r="2231" spans="1:12" ht="16.5" customHeight="1" x14ac:dyDescent="0.4">
      <c r="A2231" s="52" t="str">
        <f t="shared" si="34"/>
        <v/>
      </c>
      <c r="B2231" s="51"/>
      <c r="C2231" s="75"/>
      <c r="D2231" s="51"/>
      <c r="E2231" s="27" t="str" cm="1">
        <f t="array" ref="E2231">IFERROR(_xlfn.IFS(AND($F$4=45566,D2231="徳島"),VLOOKUP(D2231,最低賃金!$A$2:$G$49,2,FALSE),OR($F$4&lt;&gt;45566,D2231&lt;&gt;"徳島"),VLOOKUP(D2231,最低賃金!$A$2:$G$49,4,FALSE)),"")</f>
        <v/>
      </c>
      <c r="F2231" s="27" t="str">
        <f>IFERROR(VLOOKUP(D2231,最低賃金!$A$3:$G$49,6,FALSE),"")</f>
        <v/>
      </c>
      <c r="G2231" s="51"/>
      <c r="H2231" s="19"/>
      <c r="I2231" s="81"/>
      <c r="J2231" s="27" t="str" cm="1">
        <f t="array" ref="J2231">IFERROR(_xlfn.IFS(COUNTBLANK(G2231:I2231)=3,"",H2231="","H列に金額を入力してください",G2231=3,H2231,I2231="","I列に労働時間を入力してください",G2231=1,ROUND(H2231/(I2231*24),0),G2231=2,ROUND(H2231/(I2231*24),0)),"")</f>
        <v/>
      </c>
      <c r="K2231" s="80" t="str" cm="1">
        <f t="array" ref="K2231">IFERROR(_xlfn.IFS(D2231="","",J2231&lt;E2231,"×（法定外・要件外となる従業員です）",J2231&lt;=F2231,"〇",J2231&gt;F2231,"ー（要件外となる従業員です）"),"")</f>
        <v/>
      </c>
      <c r="L2231" s="25" t="str" cm="1">
        <f t="array" ref="L2231">IFERROR(_xlfn.IFS(COUNTBLANK(C2231:J2231)=8,"",C2231="","←C列に従業員名を姓名（フルネーム）で入力してください。誤変換にお気を付け下さい。",D2231="","←D列に都道府県を入力してください。",G2231="","←G列に1～3の選択肢を入力してください",H2231="","←H列に金額を入力してください",G2231=3,"",I2231="","←I列に所定労働時間を入力してください"),"")</f>
        <v/>
      </c>
    </row>
    <row r="2232" spans="1:12" ht="16.5" customHeight="1" x14ac:dyDescent="0.4">
      <c r="A2232" s="52" t="str">
        <f t="shared" si="34"/>
        <v/>
      </c>
      <c r="B2232" s="51"/>
      <c r="C2232" s="75"/>
      <c r="D2232" s="51"/>
      <c r="E2232" s="27" t="str" cm="1">
        <f t="array" ref="E2232">IFERROR(_xlfn.IFS(AND($F$4=45566,D2232="徳島"),VLOOKUP(D2232,最低賃金!$A$2:$G$49,2,FALSE),OR($F$4&lt;&gt;45566,D2232&lt;&gt;"徳島"),VLOOKUP(D2232,最低賃金!$A$2:$G$49,4,FALSE)),"")</f>
        <v/>
      </c>
      <c r="F2232" s="27" t="str">
        <f>IFERROR(VLOOKUP(D2232,最低賃金!$A$3:$G$49,6,FALSE),"")</f>
        <v/>
      </c>
      <c r="G2232" s="51"/>
      <c r="H2232" s="19"/>
      <c r="I2232" s="81"/>
      <c r="J2232" s="27" t="str" cm="1">
        <f t="array" ref="J2232">IFERROR(_xlfn.IFS(COUNTBLANK(G2232:I2232)=3,"",H2232="","H列に金額を入力してください",G2232=3,H2232,I2232="","I列に労働時間を入力してください",G2232=1,ROUND(H2232/(I2232*24),0),G2232=2,ROUND(H2232/(I2232*24),0)),"")</f>
        <v/>
      </c>
      <c r="K2232" s="80" t="str" cm="1">
        <f t="array" ref="K2232">IFERROR(_xlfn.IFS(D2232="","",J2232&lt;E2232,"×（法定外・要件外となる従業員です）",J2232&lt;=F2232,"〇",J2232&gt;F2232,"ー（要件外となる従業員です）"),"")</f>
        <v/>
      </c>
      <c r="L2232" s="25" t="str" cm="1">
        <f t="array" ref="L2232">IFERROR(_xlfn.IFS(COUNTBLANK(C2232:J2232)=8,"",C2232="","←C列に従業員名を姓名（フルネーム）で入力してください。誤変換にお気を付け下さい。",D2232="","←D列に都道府県を入力してください。",G2232="","←G列に1～3の選択肢を入力してください",H2232="","←H列に金額を入力してください",G2232=3,"",I2232="","←I列に所定労働時間を入力してください"),"")</f>
        <v/>
      </c>
    </row>
    <row r="2233" spans="1:12" ht="16.5" customHeight="1" x14ac:dyDescent="0.4">
      <c r="A2233" s="52" t="str">
        <f t="shared" si="34"/>
        <v/>
      </c>
      <c r="B2233" s="51"/>
      <c r="C2233" s="75"/>
      <c r="D2233" s="51"/>
      <c r="E2233" s="27" t="str" cm="1">
        <f t="array" ref="E2233">IFERROR(_xlfn.IFS(AND($F$4=45566,D2233="徳島"),VLOOKUP(D2233,最低賃金!$A$2:$G$49,2,FALSE),OR($F$4&lt;&gt;45566,D2233&lt;&gt;"徳島"),VLOOKUP(D2233,最低賃金!$A$2:$G$49,4,FALSE)),"")</f>
        <v/>
      </c>
      <c r="F2233" s="27" t="str">
        <f>IFERROR(VLOOKUP(D2233,最低賃金!$A$3:$G$49,6,FALSE),"")</f>
        <v/>
      </c>
      <c r="G2233" s="51"/>
      <c r="H2233" s="19"/>
      <c r="I2233" s="81"/>
      <c r="J2233" s="27" t="str" cm="1">
        <f t="array" ref="J2233">IFERROR(_xlfn.IFS(COUNTBLANK(G2233:I2233)=3,"",H2233="","H列に金額を入力してください",G2233=3,H2233,I2233="","I列に労働時間を入力してください",G2233=1,ROUND(H2233/(I2233*24),0),G2233=2,ROUND(H2233/(I2233*24),0)),"")</f>
        <v/>
      </c>
      <c r="K2233" s="80" t="str" cm="1">
        <f t="array" ref="K2233">IFERROR(_xlfn.IFS(D2233="","",J2233&lt;E2233,"×（法定外・要件外となる従業員です）",J2233&lt;=F2233,"〇",J2233&gt;F2233,"ー（要件外となる従業員です）"),"")</f>
        <v/>
      </c>
      <c r="L2233" s="25" t="str" cm="1">
        <f t="array" ref="L2233">IFERROR(_xlfn.IFS(COUNTBLANK(C2233:J2233)=8,"",C2233="","←C列に従業員名を姓名（フルネーム）で入力してください。誤変換にお気を付け下さい。",D2233="","←D列に都道府県を入力してください。",G2233="","←G列に1～3の選択肢を入力してください",H2233="","←H列に金額を入力してください",G2233=3,"",I2233="","←I列に所定労働時間を入力してください"),"")</f>
        <v/>
      </c>
    </row>
    <row r="2234" spans="1:12" ht="16.5" customHeight="1" x14ac:dyDescent="0.4">
      <c r="A2234" s="52" t="str">
        <f t="shared" si="34"/>
        <v/>
      </c>
      <c r="B2234" s="51"/>
      <c r="C2234" s="75"/>
      <c r="D2234" s="51"/>
      <c r="E2234" s="27" t="str" cm="1">
        <f t="array" ref="E2234">IFERROR(_xlfn.IFS(AND($F$4=45566,D2234="徳島"),VLOOKUP(D2234,最低賃金!$A$2:$G$49,2,FALSE),OR($F$4&lt;&gt;45566,D2234&lt;&gt;"徳島"),VLOOKUP(D2234,最低賃金!$A$2:$G$49,4,FALSE)),"")</f>
        <v/>
      </c>
      <c r="F2234" s="27" t="str">
        <f>IFERROR(VLOOKUP(D2234,最低賃金!$A$3:$G$49,6,FALSE),"")</f>
        <v/>
      </c>
      <c r="G2234" s="51"/>
      <c r="H2234" s="19"/>
      <c r="I2234" s="81"/>
      <c r="J2234" s="27" t="str" cm="1">
        <f t="array" ref="J2234">IFERROR(_xlfn.IFS(COUNTBLANK(G2234:I2234)=3,"",H2234="","H列に金額を入力してください",G2234=3,H2234,I2234="","I列に労働時間を入力してください",G2234=1,ROUND(H2234/(I2234*24),0),G2234=2,ROUND(H2234/(I2234*24),0)),"")</f>
        <v/>
      </c>
      <c r="K2234" s="80" t="str" cm="1">
        <f t="array" ref="K2234">IFERROR(_xlfn.IFS(D2234="","",J2234&lt;E2234,"×（法定外・要件外となる従業員です）",J2234&lt;=F2234,"〇",J2234&gt;F2234,"ー（要件外となる従業員です）"),"")</f>
        <v/>
      </c>
      <c r="L2234" s="25" t="str" cm="1">
        <f t="array" ref="L2234">IFERROR(_xlfn.IFS(COUNTBLANK(C2234:J2234)=8,"",C2234="","←C列に従業員名を姓名（フルネーム）で入力してください。誤変換にお気を付け下さい。",D2234="","←D列に都道府県を入力してください。",G2234="","←G列に1～3の選択肢を入力してください",H2234="","←H列に金額を入力してください",G2234=3,"",I2234="","←I列に所定労働時間を入力してください"),"")</f>
        <v/>
      </c>
    </row>
    <row r="2235" spans="1:12" ht="16.5" customHeight="1" x14ac:dyDescent="0.4">
      <c r="A2235" s="52" t="str">
        <f t="shared" si="34"/>
        <v/>
      </c>
      <c r="B2235" s="51"/>
      <c r="C2235" s="75"/>
      <c r="D2235" s="51"/>
      <c r="E2235" s="27" t="str" cm="1">
        <f t="array" ref="E2235">IFERROR(_xlfn.IFS(AND($F$4=45566,D2235="徳島"),VLOOKUP(D2235,最低賃金!$A$2:$G$49,2,FALSE),OR($F$4&lt;&gt;45566,D2235&lt;&gt;"徳島"),VLOOKUP(D2235,最低賃金!$A$2:$G$49,4,FALSE)),"")</f>
        <v/>
      </c>
      <c r="F2235" s="27" t="str">
        <f>IFERROR(VLOOKUP(D2235,最低賃金!$A$3:$G$49,6,FALSE),"")</f>
        <v/>
      </c>
      <c r="G2235" s="51"/>
      <c r="H2235" s="19"/>
      <c r="I2235" s="81"/>
      <c r="J2235" s="27" t="str" cm="1">
        <f t="array" ref="J2235">IFERROR(_xlfn.IFS(COUNTBLANK(G2235:I2235)=3,"",H2235="","H列に金額を入力してください",G2235=3,H2235,I2235="","I列に労働時間を入力してください",G2235=1,ROUND(H2235/(I2235*24),0),G2235=2,ROUND(H2235/(I2235*24),0)),"")</f>
        <v/>
      </c>
      <c r="K2235" s="80" t="str" cm="1">
        <f t="array" ref="K2235">IFERROR(_xlfn.IFS(D2235="","",J2235&lt;E2235,"×（法定外・要件外となる従業員です）",J2235&lt;=F2235,"〇",J2235&gt;F2235,"ー（要件外となる従業員です）"),"")</f>
        <v/>
      </c>
      <c r="L2235" s="25" t="str" cm="1">
        <f t="array" ref="L2235">IFERROR(_xlfn.IFS(COUNTBLANK(C2235:J2235)=8,"",C2235="","←C列に従業員名を姓名（フルネーム）で入力してください。誤変換にお気を付け下さい。",D2235="","←D列に都道府県を入力してください。",G2235="","←G列に1～3の選択肢を入力してください",H2235="","←H列に金額を入力してください",G2235=3,"",I2235="","←I列に所定労働時間を入力してください"),"")</f>
        <v/>
      </c>
    </row>
    <row r="2236" spans="1:12" ht="16.5" customHeight="1" x14ac:dyDescent="0.4">
      <c r="A2236" s="52" t="str">
        <f t="shared" si="34"/>
        <v/>
      </c>
      <c r="B2236" s="51"/>
      <c r="C2236" s="75"/>
      <c r="D2236" s="51"/>
      <c r="E2236" s="27" t="str" cm="1">
        <f t="array" ref="E2236">IFERROR(_xlfn.IFS(AND($F$4=45566,D2236="徳島"),VLOOKUP(D2236,最低賃金!$A$2:$G$49,2,FALSE),OR($F$4&lt;&gt;45566,D2236&lt;&gt;"徳島"),VLOOKUP(D2236,最低賃金!$A$2:$G$49,4,FALSE)),"")</f>
        <v/>
      </c>
      <c r="F2236" s="27" t="str">
        <f>IFERROR(VLOOKUP(D2236,最低賃金!$A$3:$G$49,6,FALSE),"")</f>
        <v/>
      </c>
      <c r="G2236" s="51"/>
      <c r="H2236" s="19"/>
      <c r="I2236" s="81"/>
      <c r="J2236" s="27" t="str" cm="1">
        <f t="array" ref="J2236">IFERROR(_xlfn.IFS(COUNTBLANK(G2236:I2236)=3,"",H2236="","H列に金額を入力してください",G2236=3,H2236,I2236="","I列に労働時間を入力してください",G2236=1,ROUND(H2236/(I2236*24),0),G2236=2,ROUND(H2236/(I2236*24),0)),"")</f>
        <v/>
      </c>
      <c r="K2236" s="80" t="str" cm="1">
        <f t="array" ref="K2236">IFERROR(_xlfn.IFS(D2236="","",J2236&lt;E2236,"×（法定外・要件外となる従業員です）",J2236&lt;=F2236,"〇",J2236&gt;F2236,"ー（要件外となる従業員です）"),"")</f>
        <v/>
      </c>
      <c r="L2236" s="25" t="str" cm="1">
        <f t="array" ref="L2236">IFERROR(_xlfn.IFS(COUNTBLANK(C2236:J2236)=8,"",C2236="","←C列に従業員名を姓名（フルネーム）で入力してください。誤変換にお気を付け下さい。",D2236="","←D列に都道府県を入力してください。",G2236="","←G列に1～3の選択肢を入力してください",H2236="","←H列に金額を入力してください",G2236=3,"",I2236="","←I列に所定労働時間を入力してください"),"")</f>
        <v/>
      </c>
    </row>
    <row r="2237" spans="1:12" ht="16.5" customHeight="1" x14ac:dyDescent="0.4">
      <c r="A2237" s="52" t="str">
        <f t="shared" si="34"/>
        <v/>
      </c>
      <c r="B2237" s="51"/>
      <c r="C2237" s="75"/>
      <c r="D2237" s="51"/>
      <c r="E2237" s="27" t="str" cm="1">
        <f t="array" ref="E2237">IFERROR(_xlfn.IFS(AND($F$4=45566,D2237="徳島"),VLOOKUP(D2237,最低賃金!$A$2:$G$49,2,FALSE),OR($F$4&lt;&gt;45566,D2237&lt;&gt;"徳島"),VLOOKUP(D2237,最低賃金!$A$2:$G$49,4,FALSE)),"")</f>
        <v/>
      </c>
      <c r="F2237" s="27" t="str">
        <f>IFERROR(VLOOKUP(D2237,最低賃金!$A$3:$G$49,6,FALSE),"")</f>
        <v/>
      </c>
      <c r="G2237" s="51"/>
      <c r="H2237" s="19"/>
      <c r="I2237" s="81"/>
      <c r="J2237" s="27" t="str" cm="1">
        <f t="array" ref="J2237">IFERROR(_xlfn.IFS(COUNTBLANK(G2237:I2237)=3,"",H2237="","H列に金額を入力してください",G2237=3,H2237,I2237="","I列に労働時間を入力してください",G2237=1,ROUND(H2237/(I2237*24),0),G2237=2,ROUND(H2237/(I2237*24),0)),"")</f>
        <v/>
      </c>
      <c r="K2237" s="80" t="str" cm="1">
        <f t="array" ref="K2237">IFERROR(_xlfn.IFS(D2237="","",J2237&lt;E2237,"×（法定外・要件外となる従業員です）",J2237&lt;=F2237,"〇",J2237&gt;F2237,"ー（要件外となる従業員です）"),"")</f>
        <v/>
      </c>
      <c r="L2237" s="25" t="str" cm="1">
        <f t="array" ref="L2237">IFERROR(_xlfn.IFS(COUNTBLANK(C2237:J2237)=8,"",C2237="","←C列に従業員名を姓名（フルネーム）で入力してください。誤変換にお気を付け下さい。",D2237="","←D列に都道府県を入力してください。",G2237="","←G列に1～3の選択肢を入力してください",H2237="","←H列に金額を入力してください",G2237=3,"",I2237="","←I列に所定労働時間を入力してください"),"")</f>
        <v/>
      </c>
    </row>
    <row r="2238" spans="1:12" ht="16.5" customHeight="1" x14ac:dyDescent="0.4">
      <c r="A2238" s="52" t="str">
        <f t="shared" si="34"/>
        <v/>
      </c>
      <c r="B2238" s="51"/>
      <c r="C2238" s="75"/>
      <c r="D2238" s="51"/>
      <c r="E2238" s="27" t="str" cm="1">
        <f t="array" ref="E2238">IFERROR(_xlfn.IFS(AND($F$4=45566,D2238="徳島"),VLOOKUP(D2238,最低賃金!$A$2:$G$49,2,FALSE),OR($F$4&lt;&gt;45566,D2238&lt;&gt;"徳島"),VLOOKUP(D2238,最低賃金!$A$2:$G$49,4,FALSE)),"")</f>
        <v/>
      </c>
      <c r="F2238" s="27" t="str">
        <f>IFERROR(VLOOKUP(D2238,最低賃金!$A$3:$G$49,6,FALSE),"")</f>
        <v/>
      </c>
      <c r="G2238" s="51"/>
      <c r="H2238" s="19"/>
      <c r="I2238" s="81"/>
      <c r="J2238" s="27" t="str" cm="1">
        <f t="array" ref="J2238">IFERROR(_xlfn.IFS(COUNTBLANK(G2238:I2238)=3,"",H2238="","H列に金額を入力してください",G2238=3,H2238,I2238="","I列に労働時間を入力してください",G2238=1,ROUND(H2238/(I2238*24),0),G2238=2,ROUND(H2238/(I2238*24),0)),"")</f>
        <v/>
      </c>
      <c r="K2238" s="80" t="str" cm="1">
        <f t="array" ref="K2238">IFERROR(_xlfn.IFS(D2238="","",J2238&lt;E2238,"×（法定外・要件外となる従業員です）",J2238&lt;=F2238,"〇",J2238&gt;F2238,"ー（要件外となる従業員です）"),"")</f>
        <v/>
      </c>
      <c r="L2238" s="25" t="str" cm="1">
        <f t="array" ref="L2238">IFERROR(_xlfn.IFS(COUNTBLANK(C2238:J2238)=8,"",C2238="","←C列に従業員名を姓名（フルネーム）で入力してください。誤変換にお気を付け下さい。",D2238="","←D列に都道府県を入力してください。",G2238="","←G列に1～3の選択肢を入力してください",H2238="","←H列に金額を入力してください",G2238=3,"",I2238="","←I列に所定労働時間を入力してください"),"")</f>
        <v/>
      </c>
    </row>
    <row r="2239" spans="1:12" ht="16.5" customHeight="1" x14ac:dyDescent="0.4">
      <c r="A2239" s="52" t="str">
        <f t="shared" si="34"/>
        <v/>
      </c>
      <c r="B2239" s="51"/>
      <c r="C2239" s="75"/>
      <c r="D2239" s="51"/>
      <c r="E2239" s="27" t="str" cm="1">
        <f t="array" ref="E2239">IFERROR(_xlfn.IFS(AND($F$4=45566,D2239="徳島"),VLOOKUP(D2239,最低賃金!$A$2:$G$49,2,FALSE),OR($F$4&lt;&gt;45566,D2239&lt;&gt;"徳島"),VLOOKUP(D2239,最低賃金!$A$2:$G$49,4,FALSE)),"")</f>
        <v/>
      </c>
      <c r="F2239" s="27" t="str">
        <f>IFERROR(VLOOKUP(D2239,最低賃金!$A$3:$G$49,6,FALSE),"")</f>
        <v/>
      </c>
      <c r="G2239" s="51"/>
      <c r="H2239" s="19"/>
      <c r="I2239" s="81"/>
      <c r="J2239" s="27" t="str" cm="1">
        <f t="array" ref="J2239">IFERROR(_xlfn.IFS(COUNTBLANK(G2239:I2239)=3,"",H2239="","H列に金額を入力してください",G2239=3,H2239,I2239="","I列に労働時間を入力してください",G2239=1,ROUND(H2239/(I2239*24),0),G2239=2,ROUND(H2239/(I2239*24),0)),"")</f>
        <v/>
      </c>
      <c r="K2239" s="80" t="str" cm="1">
        <f t="array" ref="K2239">IFERROR(_xlfn.IFS(D2239="","",J2239&lt;E2239,"×（法定外・要件外となる従業員です）",J2239&lt;=F2239,"〇",J2239&gt;F2239,"ー（要件外となる従業員です）"),"")</f>
        <v/>
      </c>
      <c r="L2239" s="25" t="str" cm="1">
        <f t="array" ref="L2239">IFERROR(_xlfn.IFS(COUNTBLANK(C2239:J2239)=8,"",C2239="","←C列に従業員名を姓名（フルネーム）で入力してください。誤変換にお気を付け下さい。",D2239="","←D列に都道府県を入力してください。",G2239="","←G列に1～3の選択肢を入力してください",H2239="","←H列に金額を入力してください",G2239=3,"",I2239="","←I列に所定労働時間を入力してください"),"")</f>
        <v/>
      </c>
    </row>
    <row r="2240" spans="1:12" ht="16.5" customHeight="1" x14ac:dyDescent="0.4">
      <c r="A2240" s="52" t="str">
        <f t="shared" si="34"/>
        <v/>
      </c>
      <c r="B2240" s="51"/>
      <c r="C2240" s="75"/>
      <c r="D2240" s="51"/>
      <c r="E2240" s="27" t="str" cm="1">
        <f t="array" ref="E2240">IFERROR(_xlfn.IFS(AND($F$4=45566,D2240="徳島"),VLOOKUP(D2240,最低賃金!$A$2:$G$49,2,FALSE),OR($F$4&lt;&gt;45566,D2240&lt;&gt;"徳島"),VLOOKUP(D2240,最低賃金!$A$2:$G$49,4,FALSE)),"")</f>
        <v/>
      </c>
      <c r="F2240" s="27" t="str">
        <f>IFERROR(VLOOKUP(D2240,最低賃金!$A$3:$G$49,6,FALSE),"")</f>
        <v/>
      </c>
      <c r="G2240" s="51"/>
      <c r="H2240" s="19"/>
      <c r="I2240" s="81"/>
      <c r="J2240" s="27" t="str" cm="1">
        <f t="array" ref="J2240">IFERROR(_xlfn.IFS(COUNTBLANK(G2240:I2240)=3,"",H2240="","H列に金額を入力してください",G2240=3,H2240,I2240="","I列に労働時間を入力してください",G2240=1,ROUND(H2240/(I2240*24),0),G2240=2,ROUND(H2240/(I2240*24),0)),"")</f>
        <v/>
      </c>
      <c r="K2240" s="80" t="str" cm="1">
        <f t="array" ref="K2240">IFERROR(_xlfn.IFS(D2240="","",J2240&lt;E2240,"×（法定外・要件外となる従業員です）",J2240&lt;=F2240,"〇",J2240&gt;F2240,"ー（要件外となる従業員です）"),"")</f>
        <v/>
      </c>
      <c r="L2240" s="25" t="str" cm="1">
        <f t="array" ref="L2240">IFERROR(_xlfn.IFS(COUNTBLANK(C2240:J2240)=8,"",C2240="","←C列に従業員名を姓名（フルネーム）で入力してください。誤変換にお気を付け下さい。",D2240="","←D列に都道府県を入力してください。",G2240="","←G列に1～3の選択肢を入力してください",H2240="","←H列に金額を入力してください",G2240=3,"",I2240="","←I列に所定労働時間を入力してください"),"")</f>
        <v/>
      </c>
    </row>
    <row r="2241" spans="1:12" ht="16.5" customHeight="1" x14ac:dyDescent="0.4">
      <c r="A2241" s="52" t="str">
        <f t="shared" si="34"/>
        <v/>
      </c>
      <c r="B2241" s="51"/>
      <c r="C2241" s="75"/>
      <c r="D2241" s="51"/>
      <c r="E2241" s="27" t="str" cm="1">
        <f t="array" ref="E2241">IFERROR(_xlfn.IFS(AND($F$4=45566,D2241="徳島"),VLOOKUP(D2241,最低賃金!$A$2:$G$49,2,FALSE),OR($F$4&lt;&gt;45566,D2241&lt;&gt;"徳島"),VLOOKUP(D2241,最低賃金!$A$2:$G$49,4,FALSE)),"")</f>
        <v/>
      </c>
      <c r="F2241" s="27" t="str">
        <f>IFERROR(VLOOKUP(D2241,最低賃金!$A$3:$G$49,6,FALSE),"")</f>
        <v/>
      </c>
      <c r="G2241" s="51"/>
      <c r="H2241" s="19"/>
      <c r="I2241" s="81"/>
      <c r="J2241" s="27" t="str" cm="1">
        <f t="array" ref="J2241">IFERROR(_xlfn.IFS(COUNTBLANK(G2241:I2241)=3,"",H2241="","H列に金額を入力してください",G2241=3,H2241,I2241="","I列に労働時間を入力してください",G2241=1,ROUND(H2241/(I2241*24),0),G2241=2,ROUND(H2241/(I2241*24),0)),"")</f>
        <v/>
      </c>
      <c r="K2241" s="80" t="str" cm="1">
        <f t="array" ref="K2241">IFERROR(_xlfn.IFS(D2241="","",J2241&lt;E2241,"×（法定外・要件外となる従業員です）",J2241&lt;=F2241,"〇",J2241&gt;F2241,"ー（要件外となる従業員です）"),"")</f>
        <v/>
      </c>
      <c r="L2241" s="25" t="str" cm="1">
        <f t="array" ref="L2241">IFERROR(_xlfn.IFS(COUNTBLANK(C2241:J2241)=8,"",C2241="","←C列に従業員名を姓名（フルネーム）で入力してください。誤変換にお気を付け下さい。",D2241="","←D列に都道府県を入力してください。",G2241="","←G列に1～3の選択肢を入力してください",H2241="","←H列に金額を入力してください",G2241=3,"",I2241="","←I列に所定労働時間を入力してください"),"")</f>
        <v/>
      </c>
    </row>
    <row r="2242" spans="1:12" ht="16.5" customHeight="1" x14ac:dyDescent="0.4">
      <c r="A2242" s="52" t="str">
        <f t="shared" si="34"/>
        <v/>
      </c>
      <c r="B2242" s="51"/>
      <c r="C2242" s="75"/>
      <c r="D2242" s="51"/>
      <c r="E2242" s="27" t="str" cm="1">
        <f t="array" ref="E2242">IFERROR(_xlfn.IFS(AND($F$4=45566,D2242="徳島"),VLOOKUP(D2242,最低賃金!$A$2:$G$49,2,FALSE),OR($F$4&lt;&gt;45566,D2242&lt;&gt;"徳島"),VLOOKUP(D2242,最低賃金!$A$2:$G$49,4,FALSE)),"")</f>
        <v/>
      </c>
      <c r="F2242" s="27" t="str">
        <f>IFERROR(VLOOKUP(D2242,最低賃金!$A$3:$G$49,6,FALSE),"")</f>
        <v/>
      </c>
      <c r="G2242" s="51"/>
      <c r="H2242" s="19"/>
      <c r="I2242" s="81"/>
      <c r="J2242" s="27" t="str" cm="1">
        <f t="array" ref="J2242">IFERROR(_xlfn.IFS(COUNTBLANK(G2242:I2242)=3,"",H2242="","H列に金額を入力してください",G2242=3,H2242,I2242="","I列に労働時間を入力してください",G2242=1,ROUND(H2242/(I2242*24),0),G2242=2,ROUND(H2242/(I2242*24),0)),"")</f>
        <v/>
      </c>
      <c r="K2242" s="80" t="str" cm="1">
        <f t="array" ref="K2242">IFERROR(_xlfn.IFS(D2242="","",J2242&lt;E2242,"×（法定外・要件外となる従業員です）",J2242&lt;=F2242,"〇",J2242&gt;F2242,"ー（要件外となる従業員です）"),"")</f>
        <v/>
      </c>
      <c r="L2242" s="25" t="str" cm="1">
        <f t="array" ref="L2242">IFERROR(_xlfn.IFS(COUNTBLANK(C2242:J2242)=8,"",C2242="","←C列に従業員名を姓名（フルネーム）で入力してください。誤変換にお気を付け下さい。",D2242="","←D列に都道府県を入力してください。",G2242="","←G列に1～3の選択肢を入力してください",H2242="","←H列に金額を入力してください",G2242=3,"",I2242="","←I列に所定労働時間を入力してください"),"")</f>
        <v/>
      </c>
    </row>
    <row r="2243" spans="1:12" ht="16.5" customHeight="1" x14ac:dyDescent="0.4">
      <c r="A2243" s="52" t="str">
        <f t="shared" si="34"/>
        <v/>
      </c>
      <c r="B2243" s="51"/>
      <c r="C2243" s="75"/>
      <c r="D2243" s="51"/>
      <c r="E2243" s="27" t="str" cm="1">
        <f t="array" ref="E2243">IFERROR(_xlfn.IFS(AND($F$4=45566,D2243="徳島"),VLOOKUP(D2243,最低賃金!$A$2:$G$49,2,FALSE),OR($F$4&lt;&gt;45566,D2243&lt;&gt;"徳島"),VLOOKUP(D2243,最低賃金!$A$2:$G$49,4,FALSE)),"")</f>
        <v/>
      </c>
      <c r="F2243" s="27" t="str">
        <f>IFERROR(VLOOKUP(D2243,最低賃金!$A$3:$G$49,6,FALSE),"")</f>
        <v/>
      </c>
      <c r="G2243" s="51"/>
      <c r="H2243" s="19"/>
      <c r="I2243" s="81"/>
      <c r="J2243" s="27" t="str" cm="1">
        <f t="array" ref="J2243">IFERROR(_xlfn.IFS(COUNTBLANK(G2243:I2243)=3,"",H2243="","H列に金額を入力してください",G2243=3,H2243,I2243="","I列に労働時間を入力してください",G2243=1,ROUND(H2243/(I2243*24),0),G2243=2,ROUND(H2243/(I2243*24),0)),"")</f>
        <v/>
      </c>
      <c r="K2243" s="80" t="str" cm="1">
        <f t="array" ref="K2243">IFERROR(_xlfn.IFS(D2243="","",J2243&lt;E2243,"×（法定外・要件外となる従業員です）",J2243&lt;=F2243,"〇",J2243&gt;F2243,"ー（要件外となる従業員です）"),"")</f>
        <v/>
      </c>
      <c r="L2243" s="25" t="str" cm="1">
        <f t="array" ref="L2243">IFERROR(_xlfn.IFS(COUNTBLANK(C2243:J2243)=8,"",C2243="","←C列に従業員名を姓名（フルネーム）で入力してください。誤変換にお気を付け下さい。",D2243="","←D列に都道府県を入力してください。",G2243="","←G列に1～3の選択肢を入力してください",H2243="","←H列に金額を入力してください",G2243=3,"",I2243="","←I列に所定労働時間を入力してください"),"")</f>
        <v/>
      </c>
    </row>
    <row r="2244" spans="1:12" ht="16.5" customHeight="1" x14ac:dyDescent="0.4">
      <c r="A2244" s="52" t="str">
        <f t="shared" si="34"/>
        <v/>
      </c>
      <c r="B2244" s="51"/>
      <c r="C2244" s="75"/>
      <c r="D2244" s="51"/>
      <c r="E2244" s="27" t="str" cm="1">
        <f t="array" ref="E2244">IFERROR(_xlfn.IFS(AND($F$4=45566,D2244="徳島"),VLOOKUP(D2244,最低賃金!$A$2:$G$49,2,FALSE),OR($F$4&lt;&gt;45566,D2244&lt;&gt;"徳島"),VLOOKUP(D2244,最低賃金!$A$2:$G$49,4,FALSE)),"")</f>
        <v/>
      </c>
      <c r="F2244" s="27" t="str">
        <f>IFERROR(VLOOKUP(D2244,最低賃金!$A$3:$G$49,6,FALSE),"")</f>
        <v/>
      </c>
      <c r="G2244" s="51"/>
      <c r="H2244" s="19"/>
      <c r="I2244" s="81"/>
      <c r="J2244" s="27" t="str" cm="1">
        <f t="array" ref="J2244">IFERROR(_xlfn.IFS(COUNTBLANK(G2244:I2244)=3,"",H2244="","H列に金額を入力してください",G2244=3,H2244,I2244="","I列に労働時間を入力してください",G2244=1,ROUND(H2244/(I2244*24),0),G2244=2,ROUND(H2244/(I2244*24),0)),"")</f>
        <v/>
      </c>
      <c r="K2244" s="80" t="str" cm="1">
        <f t="array" ref="K2244">IFERROR(_xlfn.IFS(D2244="","",J2244&lt;E2244,"×（法定外・要件外となる従業員です）",J2244&lt;=F2244,"〇",J2244&gt;F2244,"ー（要件外となる従業員です）"),"")</f>
        <v/>
      </c>
      <c r="L2244" s="25" t="str" cm="1">
        <f t="array" ref="L2244">IFERROR(_xlfn.IFS(COUNTBLANK(C2244:J2244)=8,"",C2244="","←C列に従業員名を姓名（フルネーム）で入力してください。誤変換にお気を付け下さい。",D2244="","←D列に都道府県を入力してください。",G2244="","←G列に1～3の選択肢を入力してください",H2244="","←H列に金額を入力してください",G2244=3,"",I2244="","←I列に所定労働時間を入力してください"),"")</f>
        <v/>
      </c>
    </row>
    <row r="2245" spans="1:12" ht="16.5" customHeight="1" x14ac:dyDescent="0.4">
      <c r="A2245" s="52" t="str">
        <f t="shared" si="34"/>
        <v/>
      </c>
      <c r="B2245" s="51"/>
      <c r="C2245" s="75"/>
      <c r="D2245" s="51"/>
      <c r="E2245" s="27" t="str" cm="1">
        <f t="array" ref="E2245">IFERROR(_xlfn.IFS(AND($F$4=45566,D2245="徳島"),VLOOKUP(D2245,最低賃金!$A$2:$G$49,2,FALSE),OR($F$4&lt;&gt;45566,D2245&lt;&gt;"徳島"),VLOOKUP(D2245,最低賃金!$A$2:$G$49,4,FALSE)),"")</f>
        <v/>
      </c>
      <c r="F2245" s="27" t="str">
        <f>IFERROR(VLOOKUP(D2245,最低賃金!$A$3:$G$49,6,FALSE),"")</f>
        <v/>
      </c>
      <c r="G2245" s="51"/>
      <c r="H2245" s="19"/>
      <c r="I2245" s="81"/>
      <c r="J2245" s="27" t="str" cm="1">
        <f t="array" ref="J2245">IFERROR(_xlfn.IFS(COUNTBLANK(G2245:I2245)=3,"",H2245="","H列に金額を入力してください",G2245=3,H2245,I2245="","I列に労働時間を入力してください",G2245=1,ROUND(H2245/(I2245*24),0),G2245=2,ROUND(H2245/(I2245*24),0)),"")</f>
        <v/>
      </c>
      <c r="K2245" s="80" t="str" cm="1">
        <f t="array" ref="K2245">IFERROR(_xlfn.IFS(D2245="","",J2245&lt;E2245,"×（法定外・要件外となる従業員です）",J2245&lt;=F2245,"〇",J2245&gt;F2245,"ー（要件外となる従業員です）"),"")</f>
        <v/>
      </c>
      <c r="L2245" s="25" t="str" cm="1">
        <f t="array" ref="L2245">IFERROR(_xlfn.IFS(COUNTBLANK(C2245:J2245)=8,"",C2245="","←C列に従業員名を姓名（フルネーム）で入力してください。誤変換にお気を付け下さい。",D2245="","←D列に都道府県を入力してください。",G2245="","←G列に1～3の選択肢を入力してください",H2245="","←H列に金額を入力してください",G2245=3,"",I2245="","←I列に所定労働時間を入力してください"),"")</f>
        <v/>
      </c>
    </row>
    <row r="2246" spans="1:12" ht="16.5" customHeight="1" x14ac:dyDescent="0.4">
      <c r="A2246" s="52" t="str">
        <f t="shared" si="34"/>
        <v/>
      </c>
      <c r="B2246" s="51"/>
      <c r="C2246" s="75"/>
      <c r="D2246" s="51"/>
      <c r="E2246" s="27" t="str" cm="1">
        <f t="array" ref="E2246">IFERROR(_xlfn.IFS(AND($F$4=45566,D2246="徳島"),VLOOKUP(D2246,最低賃金!$A$2:$G$49,2,FALSE),OR($F$4&lt;&gt;45566,D2246&lt;&gt;"徳島"),VLOOKUP(D2246,最低賃金!$A$2:$G$49,4,FALSE)),"")</f>
        <v/>
      </c>
      <c r="F2246" s="27" t="str">
        <f>IFERROR(VLOOKUP(D2246,最低賃金!$A$3:$G$49,6,FALSE),"")</f>
        <v/>
      </c>
      <c r="G2246" s="51"/>
      <c r="H2246" s="19"/>
      <c r="I2246" s="81"/>
      <c r="J2246" s="27" t="str" cm="1">
        <f t="array" ref="J2246">IFERROR(_xlfn.IFS(COUNTBLANK(G2246:I2246)=3,"",H2246="","H列に金額を入力してください",G2246=3,H2246,I2246="","I列に労働時間を入力してください",G2246=1,ROUND(H2246/(I2246*24),0),G2246=2,ROUND(H2246/(I2246*24),0)),"")</f>
        <v/>
      </c>
      <c r="K2246" s="80" t="str" cm="1">
        <f t="array" ref="K2246">IFERROR(_xlfn.IFS(D2246="","",J2246&lt;E2246,"×（法定外・要件外となる従業員です）",J2246&lt;=F2246,"〇",J2246&gt;F2246,"ー（要件外となる従業員です）"),"")</f>
        <v/>
      </c>
      <c r="L2246" s="25" t="str" cm="1">
        <f t="array" ref="L2246">IFERROR(_xlfn.IFS(COUNTBLANK(C2246:J2246)=8,"",C2246="","←C列に従業員名を姓名（フルネーム）で入力してください。誤変換にお気を付け下さい。",D2246="","←D列に都道府県を入力してください。",G2246="","←G列に1～3の選択肢を入力してください",H2246="","←H列に金額を入力してください",G2246=3,"",I2246="","←I列に所定労働時間を入力してください"),"")</f>
        <v/>
      </c>
    </row>
    <row r="2247" spans="1:12" ht="16.5" customHeight="1" x14ac:dyDescent="0.4">
      <c r="A2247" s="52" t="str">
        <f t="shared" si="34"/>
        <v/>
      </c>
      <c r="B2247" s="51"/>
      <c r="C2247" s="75"/>
      <c r="D2247" s="51"/>
      <c r="E2247" s="27" t="str" cm="1">
        <f t="array" ref="E2247">IFERROR(_xlfn.IFS(AND($F$4=45566,D2247="徳島"),VLOOKUP(D2247,最低賃金!$A$2:$G$49,2,FALSE),OR($F$4&lt;&gt;45566,D2247&lt;&gt;"徳島"),VLOOKUP(D2247,最低賃金!$A$2:$G$49,4,FALSE)),"")</f>
        <v/>
      </c>
      <c r="F2247" s="27" t="str">
        <f>IFERROR(VLOOKUP(D2247,最低賃金!$A$3:$G$49,6,FALSE),"")</f>
        <v/>
      </c>
      <c r="G2247" s="51"/>
      <c r="H2247" s="19"/>
      <c r="I2247" s="81"/>
      <c r="J2247" s="27" t="str" cm="1">
        <f t="array" ref="J2247">IFERROR(_xlfn.IFS(COUNTBLANK(G2247:I2247)=3,"",H2247="","H列に金額を入力してください",G2247=3,H2247,I2247="","I列に労働時間を入力してください",G2247=1,ROUND(H2247/(I2247*24),0),G2247=2,ROUND(H2247/(I2247*24),0)),"")</f>
        <v/>
      </c>
      <c r="K2247" s="80" t="str" cm="1">
        <f t="array" ref="K2247">IFERROR(_xlfn.IFS(D2247="","",J2247&lt;E2247,"×（法定外・要件外となる従業員です）",J2247&lt;=F2247,"〇",J2247&gt;F2247,"ー（要件外となる従業員です）"),"")</f>
        <v/>
      </c>
      <c r="L2247" s="25" t="str" cm="1">
        <f t="array" ref="L2247">IFERROR(_xlfn.IFS(COUNTBLANK(C2247:J2247)=8,"",C2247="","←C列に従業員名を姓名（フルネーム）で入力してください。誤変換にお気を付け下さい。",D2247="","←D列に都道府県を入力してください。",G2247="","←G列に1～3の選択肢を入力してください",H2247="","←H列に金額を入力してください",G2247=3,"",I2247="","←I列に所定労働時間を入力してください"),"")</f>
        <v/>
      </c>
    </row>
    <row r="2248" spans="1:12" ht="16.5" customHeight="1" x14ac:dyDescent="0.4">
      <c r="A2248" s="52" t="str">
        <f t="shared" si="34"/>
        <v/>
      </c>
      <c r="B2248" s="51"/>
      <c r="C2248" s="75"/>
      <c r="D2248" s="51"/>
      <c r="E2248" s="27" t="str" cm="1">
        <f t="array" ref="E2248">IFERROR(_xlfn.IFS(AND($F$4=45566,D2248="徳島"),VLOOKUP(D2248,最低賃金!$A$2:$G$49,2,FALSE),OR($F$4&lt;&gt;45566,D2248&lt;&gt;"徳島"),VLOOKUP(D2248,最低賃金!$A$2:$G$49,4,FALSE)),"")</f>
        <v/>
      </c>
      <c r="F2248" s="27" t="str">
        <f>IFERROR(VLOOKUP(D2248,最低賃金!$A$3:$G$49,6,FALSE),"")</f>
        <v/>
      </c>
      <c r="G2248" s="51"/>
      <c r="H2248" s="19"/>
      <c r="I2248" s="81"/>
      <c r="J2248" s="27" t="str" cm="1">
        <f t="array" ref="J2248">IFERROR(_xlfn.IFS(COUNTBLANK(G2248:I2248)=3,"",H2248="","H列に金額を入力してください",G2248=3,H2248,I2248="","I列に労働時間を入力してください",G2248=1,ROUND(H2248/(I2248*24),0),G2248=2,ROUND(H2248/(I2248*24),0)),"")</f>
        <v/>
      </c>
      <c r="K2248" s="80" t="str" cm="1">
        <f t="array" ref="K2248">IFERROR(_xlfn.IFS(D2248="","",J2248&lt;E2248,"×（法定外・要件外となる従業員です）",J2248&lt;=F2248,"〇",J2248&gt;F2248,"ー（要件外となる従業員です）"),"")</f>
        <v/>
      </c>
      <c r="L2248" s="25" t="str" cm="1">
        <f t="array" ref="L2248">IFERROR(_xlfn.IFS(COUNTBLANK(C2248:J2248)=8,"",C2248="","←C列に従業員名を姓名（フルネーム）で入力してください。誤変換にお気を付け下さい。",D2248="","←D列に都道府県を入力してください。",G2248="","←G列に1～3の選択肢を入力してください",H2248="","←H列に金額を入力してください",G2248=3,"",I2248="","←I列に所定労働時間を入力してください"),"")</f>
        <v/>
      </c>
    </row>
    <row r="2249" spans="1:12" ht="16.5" customHeight="1" x14ac:dyDescent="0.4">
      <c r="A2249" s="52" t="str">
        <f t="shared" si="34"/>
        <v/>
      </c>
      <c r="B2249" s="51"/>
      <c r="C2249" s="75"/>
      <c r="D2249" s="51"/>
      <c r="E2249" s="27" t="str" cm="1">
        <f t="array" ref="E2249">IFERROR(_xlfn.IFS(AND($F$4=45566,D2249="徳島"),VLOOKUP(D2249,最低賃金!$A$2:$G$49,2,FALSE),OR($F$4&lt;&gt;45566,D2249&lt;&gt;"徳島"),VLOOKUP(D2249,最低賃金!$A$2:$G$49,4,FALSE)),"")</f>
        <v/>
      </c>
      <c r="F2249" s="27" t="str">
        <f>IFERROR(VLOOKUP(D2249,最低賃金!$A$3:$G$49,6,FALSE),"")</f>
        <v/>
      </c>
      <c r="G2249" s="51"/>
      <c r="H2249" s="19"/>
      <c r="I2249" s="81"/>
      <c r="J2249" s="27" t="str" cm="1">
        <f t="array" ref="J2249">IFERROR(_xlfn.IFS(COUNTBLANK(G2249:I2249)=3,"",H2249="","H列に金額を入力してください",G2249=3,H2249,I2249="","I列に労働時間を入力してください",G2249=1,ROUND(H2249/(I2249*24),0),G2249=2,ROUND(H2249/(I2249*24),0)),"")</f>
        <v/>
      </c>
      <c r="K2249" s="80" t="str" cm="1">
        <f t="array" ref="K2249">IFERROR(_xlfn.IFS(D2249="","",J2249&lt;E2249,"×（法定外・要件外となる従業員です）",J2249&lt;=F2249,"〇",J2249&gt;F2249,"ー（要件外となる従業員です）"),"")</f>
        <v/>
      </c>
      <c r="L2249" s="25" t="str" cm="1">
        <f t="array" ref="L2249">IFERROR(_xlfn.IFS(COUNTBLANK(C2249:J2249)=8,"",C2249="","←C列に従業員名を姓名（フルネーム）で入力してください。誤変換にお気を付け下さい。",D2249="","←D列に都道府県を入力してください。",G2249="","←G列に1～3の選択肢を入力してください",H2249="","←H列に金額を入力してください",G2249=3,"",I2249="","←I列に所定労働時間を入力してください"),"")</f>
        <v/>
      </c>
    </row>
    <row r="2250" spans="1:12" ht="16.5" customHeight="1" x14ac:dyDescent="0.4">
      <c r="A2250" s="52" t="str">
        <f t="shared" si="34"/>
        <v/>
      </c>
      <c r="B2250" s="51"/>
      <c r="C2250" s="75"/>
      <c r="D2250" s="51"/>
      <c r="E2250" s="27" t="str" cm="1">
        <f t="array" ref="E2250">IFERROR(_xlfn.IFS(AND($F$4=45566,D2250="徳島"),VLOOKUP(D2250,最低賃金!$A$2:$G$49,2,FALSE),OR($F$4&lt;&gt;45566,D2250&lt;&gt;"徳島"),VLOOKUP(D2250,最低賃金!$A$2:$G$49,4,FALSE)),"")</f>
        <v/>
      </c>
      <c r="F2250" s="27" t="str">
        <f>IFERROR(VLOOKUP(D2250,最低賃金!$A$3:$G$49,6,FALSE),"")</f>
        <v/>
      </c>
      <c r="G2250" s="51"/>
      <c r="H2250" s="19"/>
      <c r="I2250" s="81"/>
      <c r="J2250" s="27" t="str" cm="1">
        <f t="array" ref="J2250">IFERROR(_xlfn.IFS(COUNTBLANK(G2250:I2250)=3,"",H2250="","H列に金額を入力してください",G2250=3,H2250,I2250="","I列に労働時間を入力してください",G2250=1,ROUND(H2250/(I2250*24),0),G2250=2,ROUND(H2250/(I2250*24),0)),"")</f>
        <v/>
      </c>
      <c r="K2250" s="80" t="str" cm="1">
        <f t="array" ref="K2250">IFERROR(_xlfn.IFS(D2250="","",J2250&lt;E2250,"×（法定外・要件外となる従業員です）",J2250&lt;=F2250,"〇",J2250&gt;F2250,"ー（要件外となる従業員です）"),"")</f>
        <v/>
      </c>
      <c r="L2250" s="25" t="str" cm="1">
        <f t="array" ref="L2250">IFERROR(_xlfn.IFS(COUNTBLANK(C2250:J2250)=8,"",C2250="","←C列に従業員名を姓名（フルネーム）で入力してください。誤変換にお気を付け下さい。",D2250="","←D列に都道府県を入力してください。",G2250="","←G列に1～3の選択肢を入力してください",H2250="","←H列に金額を入力してください",G2250=3,"",I2250="","←I列に所定労働時間を入力してください"),"")</f>
        <v/>
      </c>
    </row>
    <row r="2251" spans="1:12" ht="16.5" customHeight="1" x14ac:dyDescent="0.4">
      <c r="A2251" s="52" t="str">
        <f t="shared" si="34"/>
        <v/>
      </c>
      <c r="B2251" s="51"/>
      <c r="C2251" s="75"/>
      <c r="D2251" s="51"/>
      <c r="E2251" s="27" t="str" cm="1">
        <f t="array" ref="E2251">IFERROR(_xlfn.IFS(AND($F$4=45566,D2251="徳島"),VLOOKUP(D2251,最低賃金!$A$2:$G$49,2,FALSE),OR($F$4&lt;&gt;45566,D2251&lt;&gt;"徳島"),VLOOKUP(D2251,最低賃金!$A$2:$G$49,4,FALSE)),"")</f>
        <v/>
      </c>
      <c r="F2251" s="27" t="str">
        <f>IFERROR(VLOOKUP(D2251,最低賃金!$A$3:$G$49,6,FALSE),"")</f>
        <v/>
      </c>
      <c r="G2251" s="51"/>
      <c r="H2251" s="19"/>
      <c r="I2251" s="81"/>
      <c r="J2251" s="27" t="str" cm="1">
        <f t="array" ref="J2251">IFERROR(_xlfn.IFS(COUNTBLANK(G2251:I2251)=3,"",H2251="","H列に金額を入力してください",G2251=3,H2251,I2251="","I列に労働時間を入力してください",G2251=1,ROUND(H2251/(I2251*24),0),G2251=2,ROUND(H2251/(I2251*24),0)),"")</f>
        <v/>
      </c>
      <c r="K2251" s="80" t="str" cm="1">
        <f t="array" ref="K2251">IFERROR(_xlfn.IFS(D2251="","",J2251&lt;E2251,"×（法定外・要件外となる従業員です）",J2251&lt;=F2251,"〇",J2251&gt;F2251,"ー（要件外となる従業員です）"),"")</f>
        <v/>
      </c>
      <c r="L2251" s="25" t="str" cm="1">
        <f t="array" ref="L2251">IFERROR(_xlfn.IFS(COUNTBLANK(C2251:J2251)=8,"",C2251="","←C列に従業員名を姓名（フルネーム）で入力してください。誤変換にお気を付け下さい。",D2251="","←D列に都道府県を入力してください。",G2251="","←G列に1～3の選択肢を入力してください",H2251="","←H列に金額を入力してください",G2251=3,"",I2251="","←I列に所定労働時間を入力してください"),"")</f>
        <v/>
      </c>
    </row>
    <row r="2252" spans="1:12" ht="16.5" customHeight="1" x14ac:dyDescent="0.4">
      <c r="A2252" s="52" t="str">
        <f t="shared" ref="A2252:A2315" si="35">IF(C2252="","",A2251+1)</f>
        <v/>
      </c>
      <c r="B2252" s="51"/>
      <c r="C2252" s="75"/>
      <c r="D2252" s="51"/>
      <c r="E2252" s="27" t="str" cm="1">
        <f t="array" ref="E2252">IFERROR(_xlfn.IFS(AND($F$4=45566,D2252="徳島"),VLOOKUP(D2252,最低賃金!$A$2:$G$49,2,FALSE),OR($F$4&lt;&gt;45566,D2252&lt;&gt;"徳島"),VLOOKUP(D2252,最低賃金!$A$2:$G$49,4,FALSE)),"")</f>
        <v/>
      </c>
      <c r="F2252" s="27" t="str">
        <f>IFERROR(VLOOKUP(D2252,最低賃金!$A$3:$G$49,6,FALSE),"")</f>
        <v/>
      </c>
      <c r="G2252" s="51"/>
      <c r="H2252" s="19"/>
      <c r="I2252" s="81"/>
      <c r="J2252" s="27" t="str" cm="1">
        <f t="array" ref="J2252">IFERROR(_xlfn.IFS(COUNTBLANK(G2252:I2252)=3,"",H2252="","H列に金額を入力してください",G2252=3,H2252,I2252="","I列に労働時間を入力してください",G2252=1,ROUND(H2252/(I2252*24),0),G2252=2,ROUND(H2252/(I2252*24),0)),"")</f>
        <v/>
      </c>
      <c r="K2252" s="80" t="str" cm="1">
        <f t="array" ref="K2252">IFERROR(_xlfn.IFS(D2252="","",J2252&lt;E2252,"×（法定外・要件外となる従業員です）",J2252&lt;=F2252,"〇",J2252&gt;F2252,"ー（要件外となる従業員です）"),"")</f>
        <v/>
      </c>
      <c r="L2252" s="25" t="str" cm="1">
        <f t="array" ref="L2252">IFERROR(_xlfn.IFS(COUNTBLANK(C2252:J2252)=8,"",C2252="","←C列に従業員名を姓名（フルネーム）で入力してください。誤変換にお気を付け下さい。",D2252="","←D列に都道府県を入力してください。",G2252="","←G列に1～3の選択肢を入力してください",H2252="","←H列に金額を入力してください",G2252=3,"",I2252="","←I列に所定労働時間を入力してください"),"")</f>
        <v/>
      </c>
    </row>
    <row r="2253" spans="1:12" ht="16.5" customHeight="1" x14ac:dyDescent="0.4">
      <c r="A2253" s="52" t="str">
        <f t="shared" si="35"/>
        <v/>
      </c>
      <c r="B2253" s="51"/>
      <c r="C2253" s="75"/>
      <c r="D2253" s="51"/>
      <c r="E2253" s="27" t="str" cm="1">
        <f t="array" ref="E2253">IFERROR(_xlfn.IFS(AND($F$4=45566,D2253="徳島"),VLOOKUP(D2253,最低賃金!$A$2:$G$49,2,FALSE),OR($F$4&lt;&gt;45566,D2253&lt;&gt;"徳島"),VLOOKUP(D2253,最低賃金!$A$2:$G$49,4,FALSE)),"")</f>
        <v/>
      </c>
      <c r="F2253" s="27" t="str">
        <f>IFERROR(VLOOKUP(D2253,最低賃金!$A$3:$G$49,6,FALSE),"")</f>
        <v/>
      </c>
      <c r="G2253" s="51"/>
      <c r="H2253" s="19"/>
      <c r="I2253" s="81"/>
      <c r="J2253" s="27" t="str" cm="1">
        <f t="array" ref="J2253">IFERROR(_xlfn.IFS(COUNTBLANK(G2253:I2253)=3,"",H2253="","H列に金額を入力してください",G2253=3,H2253,I2253="","I列に労働時間を入力してください",G2253=1,ROUND(H2253/(I2253*24),0),G2253=2,ROUND(H2253/(I2253*24),0)),"")</f>
        <v/>
      </c>
      <c r="K2253" s="80" t="str" cm="1">
        <f t="array" ref="K2253">IFERROR(_xlfn.IFS(D2253="","",J2253&lt;E2253,"×（法定外・要件外となる従業員です）",J2253&lt;=F2253,"〇",J2253&gt;F2253,"ー（要件外となる従業員です）"),"")</f>
        <v/>
      </c>
      <c r="L2253" s="25" t="str" cm="1">
        <f t="array" ref="L2253">IFERROR(_xlfn.IFS(COUNTBLANK(C2253:J2253)=8,"",C2253="","←C列に従業員名を姓名（フルネーム）で入力してください。誤変換にお気を付け下さい。",D2253="","←D列に都道府県を入力してください。",G2253="","←G列に1～3の選択肢を入力してください",H2253="","←H列に金額を入力してください",G2253=3,"",I2253="","←I列に所定労働時間を入力してください"),"")</f>
        <v/>
      </c>
    </row>
    <row r="2254" spans="1:12" ht="16.5" customHeight="1" x14ac:dyDescent="0.4">
      <c r="A2254" s="52" t="str">
        <f t="shared" si="35"/>
        <v/>
      </c>
      <c r="B2254" s="51"/>
      <c r="C2254" s="75"/>
      <c r="D2254" s="51"/>
      <c r="E2254" s="27" t="str" cm="1">
        <f t="array" ref="E2254">IFERROR(_xlfn.IFS(AND($F$4=45566,D2254="徳島"),VLOOKUP(D2254,最低賃金!$A$2:$G$49,2,FALSE),OR($F$4&lt;&gt;45566,D2254&lt;&gt;"徳島"),VLOOKUP(D2254,最低賃金!$A$2:$G$49,4,FALSE)),"")</f>
        <v/>
      </c>
      <c r="F2254" s="27" t="str">
        <f>IFERROR(VLOOKUP(D2254,最低賃金!$A$3:$G$49,6,FALSE),"")</f>
        <v/>
      </c>
      <c r="G2254" s="51"/>
      <c r="H2254" s="19"/>
      <c r="I2254" s="81"/>
      <c r="J2254" s="27" t="str" cm="1">
        <f t="array" ref="J2254">IFERROR(_xlfn.IFS(COUNTBLANK(G2254:I2254)=3,"",H2254="","H列に金額を入力してください",G2254=3,H2254,I2254="","I列に労働時間を入力してください",G2254=1,ROUND(H2254/(I2254*24),0),G2254=2,ROUND(H2254/(I2254*24),0)),"")</f>
        <v/>
      </c>
      <c r="K2254" s="80" t="str" cm="1">
        <f t="array" ref="K2254">IFERROR(_xlfn.IFS(D2254="","",J2254&lt;E2254,"×（法定外・要件外となる従業員です）",J2254&lt;=F2254,"〇",J2254&gt;F2254,"ー（要件外となる従業員です）"),"")</f>
        <v/>
      </c>
      <c r="L2254" s="25" t="str" cm="1">
        <f t="array" ref="L2254">IFERROR(_xlfn.IFS(COUNTBLANK(C2254:J2254)=8,"",C2254="","←C列に従業員名を姓名（フルネーム）で入力してください。誤変換にお気を付け下さい。",D2254="","←D列に都道府県を入力してください。",G2254="","←G列に1～3の選択肢を入力してください",H2254="","←H列に金額を入力してください",G2254=3,"",I2254="","←I列に所定労働時間を入力してください"),"")</f>
        <v/>
      </c>
    </row>
    <row r="2255" spans="1:12" ht="16.5" customHeight="1" x14ac:dyDescent="0.4">
      <c r="A2255" s="52" t="str">
        <f t="shared" si="35"/>
        <v/>
      </c>
      <c r="B2255" s="51"/>
      <c r="C2255" s="75"/>
      <c r="D2255" s="51"/>
      <c r="E2255" s="27" t="str" cm="1">
        <f t="array" ref="E2255">IFERROR(_xlfn.IFS(AND($F$4=45566,D2255="徳島"),VLOOKUP(D2255,最低賃金!$A$2:$G$49,2,FALSE),OR($F$4&lt;&gt;45566,D2255&lt;&gt;"徳島"),VLOOKUP(D2255,最低賃金!$A$2:$G$49,4,FALSE)),"")</f>
        <v/>
      </c>
      <c r="F2255" s="27" t="str">
        <f>IFERROR(VLOOKUP(D2255,最低賃金!$A$3:$G$49,6,FALSE),"")</f>
        <v/>
      </c>
      <c r="G2255" s="51"/>
      <c r="H2255" s="19"/>
      <c r="I2255" s="81"/>
      <c r="J2255" s="27" t="str" cm="1">
        <f t="array" ref="J2255">IFERROR(_xlfn.IFS(COUNTBLANK(G2255:I2255)=3,"",H2255="","H列に金額を入力してください",G2255=3,H2255,I2255="","I列に労働時間を入力してください",G2255=1,ROUND(H2255/(I2255*24),0),G2255=2,ROUND(H2255/(I2255*24),0)),"")</f>
        <v/>
      </c>
      <c r="K2255" s="80" t="str" cm="1">
        <f t="array" ref="K2255">IFERROR(_xlfn.IFS(D2255="","",J2255&lt;E2255,"×（法定外・要件外となる従業員です）",J2255&lt;=F2255,"〇",J2255&gt;F2255,"ー（要件外となる従業員です）"),"")</f>
        <v/>
      </c>
      <c r="L2255" s="25" t="str" cm="1">
        <f t="array" ref="L2255">IFERROR(_xlfn.IFS(COUNTBLANK(C2255:J2255)=8,"",C2255="","←C列に従業員名を姓名（フルネーム）で入力してください。誤変換にお気を付け下さい。",D2255="","←D列に都道府県を入力してください。",G2255="","←G列に1～3の選択肢を入力してください",H2255="","←H列に金額を入力してください",G2255=3,"",I2255="","←I列に所定労働時間を入力してください"),"")</f>
        <v/>
      </c>
    </row>
    <row r="2256" spans="1:12" ht="16.5" customHeight="1" x14ac:dyDescent="0.4">
      <c r="A2256" s="52" t="str">
        <f t="shared" si="35"/>
        <v/>
      </c>
      <c r="B2256" s="51"/>
      <c r="C2256" s="75"/>
      <c r="D2256" s="51"/>
      <c r="E2256" s="27" t="str" cm="1">
        <f t="array" ref="E2256">IFERROR(_xlfn.IFS(AND($F$4=45566,D2256="徳島"),VLOOKUP(D2256,最低賃金!$A$2:$G$49,2,FALSE),OR($F$4&lt;&gt;45566,D2256&lt;&gt;"徳島"),VLOOKUP(D2256,最低賃金!$A$2:$G$49,4,FALSE)),"")</f>
        <v/>
      </c>
      <c r="F2256" s="27" t="str">
        <f>IFERROR(VLOOKUP(D2256,最低賃金!$A$3:$G$49,6,FALSE),"")</f>
        <v/>
      </c>
      <c r="G2256" s="51"/>
      <c r="H2256" s="19"/>
      <c r="I2256" s="81"/>
      <c r="J2256" s="27" t="str" cm="1">
        <f t="array" ref="J2256">IFERROR(_xlfn.IFS(COUNTBLANK(G2256:I2256)=3,"",H2256="","H列に金額を入力してください",G2256=3,H2256,I2256="","I列に労働時間を入力してください",G2256=1,ROUND(H2256/(I2256*24),0),G2256=2,ROUND(H2256/(I2256*24),0)),"")</f>
        <v/>
      </c>
      <c r="K2256" s="80" t="str" cm="1">
        <f t="array" ref="K2256">IFERROR(_xlfn.IFS(D2256="","",J2256&lt;E2256,"×（法定外・要件外となる従業員です）",J2256&lt;=F2256,"〇",J2256&gt;F2256,"ー（要件外となる従業員です）"),"")</f>
        <v/>
      </c>
      <c r="L2256" s="25" t="str" cm="1">
        <f t="array" ref="L2256">IFERROR(_xlfn.IFS(COUNTBLANK(C2256:J2256)=8,"",C2256="","←C列に従業員名を姓名（フルネーム）で入力してください。誤変換にお気を付け下さい。",D2256="","←D列に都道府県を入力してください。",G2256="","←G列に1～3の選択肢を入力してください",H2256="","←H列に金額を入力してください",G2256=3,"",I2256="","←I列に所定労働時間を入力してください"),"")</f>
        <v/>
      </c>
    </row>
    <row r="2257" spans="1:12" ht="16.5" customHeight="1" x14ac:dyDescent="0.4">
      <c r="A2257" s="52" t="str">
        <f t="shared" si="35"/>
        <v/>
      </c>
      <c r="B2257" s="51"/>
      <c r="C2257" s="75"/>
      <c r="D2257" s="51"/>
      <c r="E2257" s="27" t="str" cm="1">
        <f t="array" ref="E2257">IFERROR(_xlfn.IFS(AND($F$4=45566,D2257="徳島"),VLOOKUP(D2257,最低賃金!$A$2:$G$49,2,FALSE),OR($F$4&lt;&gt;45566,D2257&lt;&gt;"徳島"),VLOOKUP(D2257,最低賃金!$A$2:$G$49,4,FALSE)),"")</f>
        <v/>
      </c>
      <c r="F2257" s="27" t="str">
        <f>IFERROR(VLOOKUP(D2257,最低賃金!$A$3:$G$49,6,FALSE),"")</f>
        <v/>
      </c>
      <c r="G2257" s="51"/>
      <c r="H2257" s="19"/>
      <c r="I2257" s="81"/>
      <c r="J2257" s="27" t="str" cm="1">
        <f t="array" ref="J2257">IFERROR(_xlfn.IFS(COUNTBLANK(G2257:I2257)=3,"",H2257="","H列に金額を入力してください",G2257=3,H2257,I2257="","I列に労働時間を入力してください",G2257=1,ROUND(H2257/(I2257*24),0),G2257=2,ROUND(H2257/(I2257*24),0)),"")</f>
        <v/>
      </c>
      <c r="K2257" s="80" t="str" cm="1">
        <f t="array" ref="K2257">IFERROR(_xlfn.IFS(D2257="","",J2257&lt;E2257,"×（法定外・要件外となる従業員です）",J2257&lt;=F2257,"〇",J2257&gt;F2257,"ー（要件外となる従業員です）"),"")</f>
        <v/>
      </c>
      <c r="L2257" s="25" t="str" cm="1">
        <f t="array" ref="L2257">IFERROR(_xlfn.IFS(COUNTBLANK(C2257:J2257)=8,"",C2257="","←C列に従業員名を姓名（フルネーム）で入力してください。誤変換にお気を付け下さい。",D2257="","←D列に都道府県を入力してください。",G2257="","←G列に1～3の選択肢を入力してください",H2257="","←H列に金額を入力してください",G2257=3,"",I2257="","←I列に所定労働時間を入力してください"),"")</f>
        <v/>
      </c>
    </row>
    <row r="2258" spans="1:12" ht="16.5" customHeight="1" x14ac:dyDescent="0.4">
      <c r="A2258" s="52" t="str">
        <f t="shared" si="35"/>
        <v/>
      </c>
      <c r="B2258" s="51"/>
      <c r="C2258" s="75"/>
      <c r="D2258" s="51"/>
      <c r="E2258" s="27" t="str" cm="1">
        <f t="array" ref="E2258">IFERROR(_xlfn.IFS(AND($F$4=45566,D2258="徳島"),VLOOKUP(D2258,最低賃金!$A$2:$G$49,2,FALSE),OR($F$4&lt;&gt;45566,D2258&lt;&gt;"徳島"),VLOOKUP(D2258,最低賃金!$A$2:$G$49,4,FALSE)),"")</f>
        <v/>
      </c>
      <c r="F2258" s="27" t="str">
        <f>IFERROR(VLOOKUP(D2258,最低賃金!$A$3:$G$49,6,FALSE),"")</f>
        <v/>
      </c>
      <c r="G2258" s="51"/>
      <c r="H2258" s="19"/>
      <c r="I2258" s="81"/>
      <c r="J2258" s="27" t="str" cm="1">
        <f t="array" ref="J2258">IFERROR(_xlfn.IFS(COUNTBLANK(G2258:I2258)=3,"",H2258="","H列に金額を入力してください",G2258=3,H2258,I2258="","I列に労働時間を入力してください",G2258=1,ROUND(H2258/(I2258*24),0),G2258=2,ROUND(H2258/(I2258*24),0)),"")</f>
        <v/>
      </c>
      <c r="K2258" s="80" t="str" cm="1">
        <f t="array" ref="K2258">IFERROR(_xlfn.IFS(D2258="","",J2258&lt;E2258,"×（法定外・要件外となる従業員です）",J2258&lt;=F2258,"〇",J2258&gt;F2258,"ー（要件外となる従業員です）"),"")</f>
        <v/>
      </c>
      <c r="L2258" s="25" t="str" cm="1">
        <f t="array" ref="L2258">IFERROR(_xlfn.IFS(COUNTBLANK(C2258:J2258)=8,"",C2258="","←C列に従業員名を姓名（フルネーム）で入力してください。誤変換にお気を付け下さい。",D2258="","←D列に都道府県を入力してください。",G2258="","←G列に1～3の選択肢を入力してください",H2258="","←H列に金額を入力してください",G2258=3,"",I2258="","←I列に所定労働時間を入力してください"),"")</f>
        <v/>
      </c>
    </row>
    <row r="2259" spans="1:12" ht="16.5" customHeight="1" x14ac:dyDescent="0.4">
      <c r="A2259" s="52" t="str">
        <f t="shared" si="35"/>
        <v/>
      </c>
      <c r="B2259" s="51"/>
      <c r="C2259" s="75"/>
      <c r="D2259" s="51"/>
      <c r="E2259" s="27" t="str" cm="1">
        <f t="array" ref="E2259">IFERROR(_xlfn.IFS(AND($F$4=45566,D2259="徳島"),VLOOKUP(D2259,最低賃金!$A$2:$G$49,2,FALSE),OR($F$4&lt;&gt;45566,D2259&lt;&gt;"徳島"),VLOOKUP(D2259,最低賃金!$A$2:$G$49,4,FALSE)),"")</f>
        <v/>
      </c>
      <c r="F2259" s="27" t="str">
        <f>IFERROR(VLOOKUP(D2259,最低賃金!$A$3:$G$49,6,FALSE),"")</f>
        <v/>
      </c>
      <c r="G2259" s="51"/>
      <c r="H2259" s="19"/>
      <c r="I2259" s="81"/>
      <c r="J2259" s="27" t="str" cm="1">
        <f t="array" ref="J2259">IFERROR(_xlfn.IFS(COUNTBLANK(G2259:I2259)=3,"",H2259="","H列に金額を入力してください",G2259=3,H2259,I2259="","I列に労働時間を入力してください",G2259=1,ROUND(H2259/(I2259*24),0),G2259=2,ROUND(H2259/(I2259*24),0)),"")</f>
        <v/>
      </c>
      <c r="K2259" s="80" t="str" cm="1">
        <f t="array" ref="K2259">IFERROR(_xlfn.IFS(D2259="","",J2259&lt;E2259,"×（法定外・要件外となる従業員です）",J2259&lt;=F2259,"〇",J2259&gt;F2259,"ー（要件外となる従業員です）"),"")</f>
        <v/>
      </c>
      <c r="L2259" s="25" t="str" cm="1">
        <f t="array" ref="L2259">IFERROR(_xlfn.IFS(COUNTBLANK(C2259:J2259)=8,"",C2259="","←C列に従業員名を姓名（フルネーム）で入力してください。誤変換にお気を付け下さい。",D2259="","←D列に都道府県を入力してください。",G2259="","←G列に1～3の選択肢を入力してください",H2259="","←H列に金額を入力してください",G2259=3,"",I2259="","←I列に所定労働時間を入力してください"),"")</f>
        <v/>
      </c>
    </row>
    <row r="2260" spans="1:12" ht="16.5" customHeight="1" x14ac:dyDescent="0.4">
      <c r="A2260" s="52" t="str">
        <f t="shared" si="35"/>
        <v/>
      </c>
      <c r="B2260" s="51"/>
      <c r="C2260" s="75"/>
      <c r="D2260" s="51"/>
      <c r="E2260" s="27" t="str" cm="1">
        <f t="array" ref="E2260">IFERROR(_xlfn.IFS(AND($F$4=45566,D2260="徳島"),VLOOKUP(D2260,最低賃金!$A$2:$G$49,2,FALSE),OR($F$4&lt;&gt;45566,D2260&lt;&gt;"徳島"),VLOOKUP(D2260,最低賃金!$A$2:$G$49,4,FALSE)),"")</f>
        <v/>
      </c>
      <c r="F2260" s="27" t="str">
        <f>IFERROR(VLOOKUP(D2260,最低賃金!$A$3:$G$49,6,FALSE),"")</f>
        <v/>
      </c>
      <c r="G2260" s="51"/>
      <c r="H2260" s="19"/>
      <c r="I2260" s="81"/>
      <c r="J2260" s="27" t="str" cm="1">
        <f t="array" ref="J2260">IFERROR(_xlfn.IFS(COUNTBLANK(G2260:I2260)=3,"",H2260="","H列に金額を入力してください",G2260=3,H2260,I2260="","I列に労働時間を入力してください",G2260=1,ROUND(H2260/(I2260*24),0),G2260=2,ROUND(H2260/(I2260*24),0)),"")</f>
        <v/>
      </c>
      <c r="K2260" s="80" t="str" cm="1">
        <f t="array" ref="K2260">IFERROR(_xlfn.IFS(D2260="","",J2260&lt;E2260,"×（法定外・要件外となる従業員です）",J2260&lt;=F2260,"〇",J2260&gt;F2260,"ー（要件外となる従業員です）"),"")</f>
        <v/>
      </c>
      <c r="L2260" s="25" t="str" cm="1">
        <f t="array" ref="L2260">IFERROR(_xlfn.IFS(COUNTBLANK(C2260:J2260)=8,"",C2260="","←C列に従業員名を姓名（フルネーム）で入力してください。誤変換にお気を付け下さい。",D2260="","←D列に都道府県を入力してください。",G2260="","←G列に1～3の選択肢を入力してください",H2260="","←H列に金額を入力してください",G2260=3,"",I2260="","←I列に所定労働時間を入力してください"),"")</f>
        <v/>
      </c>
    </row>
    <row r="2261" spans="1:12" ht="16.5" customHeight="1" x14ac:dyDescent="0.4">
      <c r="A2261" s="52" t="str">
        <f t="shared" si="35"/>
        <v/>
      </c>
      <c r="B2261" s="51"/>
      <c r="C2261" s="75"/>
      <c r="D2261" s="51"/>
      <c r="E2261" s="27" t="str" cm="1">
        <f t="array" ref="E2261">IFERROR(_xlfn.IFS(AND($F$4=45566,D2261="徳島"),VLOOKUP(D2261,最低賃金!$A$2:$G$49,2,FALSE),OR($F$4&lt;&gt;45566,D2261&lt;&gt;"徳島"),VLOOKUP(D2261,最低賃金!$A$2:$G$49,4,FALSE)),"")</f>
        <v/>
      </c>
      <c r="F2261" s="27" t="str">
        <f>IFERROR(VLOOKUP(D2261,最低賃金!$A$3:$G$49,6,FALSE),"")</f>
        <v/>
      </c>
      <c r="G2261" s="51"/>
      <c r="H2261" s="19"/>
      <c r="I2261" s="81"/>
      <c r="J2261" s="27" t="str" cm="1">
        <f t="array" ref="J2261">IFERROR(_xlfn.IFS(COUNTBLANK(G2261:I2261)=3,"",H2261="","H列に金額を入力してください",G2261=3,H2261,I2261="","I列に労働時間を入力してください",G2261=1,ROUND(H2261/(I2261*24),0),G2261=2,ROUND(H2261/(I2261*24),0)),"")</f>
        <v/>
      </c>
      <c r="K2261" s="80" t="str" cm="1">
        <f t="array" ref="K2261">IFERROR(_xlfn.IFS(D2261="","",J2261&lt;E2261,"×（法定外・要件外となる従業員です）",J2261&lt;=F2261,"〇",J2261&gt;F2261,"ー（要件外となる従業員です）"),"")</f>
        <v/>
      </c>
      <c r="L2261" s="25" t="str" cm="1">
        <f t="array" ref="L2261">IFERROR(_xlfn.IFS(COUNTBLANK(C2261:J2261)=8,"",C2261="","←C列に従業員名を姓名（フルネーム）で入力してください。誤変換にお気を付け下さい。",D2261="","←D列に都道府県を入力してください。",G2261="","←G列に1～3の選択肢を入力してください",H2261="","←H列に金額を入力してください",G2261=3,"",I2261="","←I列に所定労働時間を入力してください"),"")</f>
        <v/>
      </c>
    </row>
    <row r="2262" spans="1:12" ht="16.5" customHeight="1" x14ac:dyDescent="0.4">
      <c r="A2262" s="52" t="str">
        <f t="shared" si="35"/>
        <v/>
      </c>
      <c r="B2262" s="51"/>
      <c r="C2262" s="75"/>
      <c r="D2262" s="51"/>
      <c r="E2262" s="27" t="str" cm="1">
        <f t="array" ref="E2262">IFERROR(_xlfn.IFS(AND($F$4=45566,D2262="徳島"),VLOOKUP(D2262,最低賃金!$A$2:$G$49,2,FALSE),OR($F$4&lt;&gt;45566,D2262&lt;&gt;"徳島"),VLOOKUP(D2262,最低賃金!$A$2:$G$49,4,FALSE)),"")</f>
        <v/>
      </c>
      <c r="F2262" s="27" t="str">
        <f>IFERROR(VLOOKUP(D2262,最低賃金!$A$3:$G$49,6,FALSE),"")</f>
        <v/>
      </c>
      <c r="G2262" s="51"/>
      <c r="H2262" s="19"/>
      <c r="I2262" s="81"/>
      <c r="J2262" s="27" t="str" cm="1">
        <f t="array" ref="J2262">IFERROR(_xlfn.IFS(COUNTBLANK(G2262:I2262)=3,"",H2262="","H列に金額を入力してください",G2262=3,H2262,I2262="","I列に労働時間を入力してください",G2262=1,ROUND(H2262/(I2262*24),0),G2262=2,ROUND(H2262/(I2262*24),0)),"")</f>
        <v/>
      </c>
      <c r="K2262" s="80" t="str" cm="1">
        <f t="array" ref="K2262">IFERROR(_xlfn.IFS(D2262="","",J2262&lt;E2262,"×（法定外・要件外となる従業員です）",J2262&lt;=F2262,"〇",J2262&gt;F2262,"ー（要件外となる従業員です）"),"")</f>
        <v/>
      </c>
      <c r="L2262" s="25" t="str" cm="1">
        <f t="array" ref="L2262">IFERROR(_xlfn.IFS(COUNTBLANK(C2262:J2262)=8,"",C2262="","←C列に従業員名を姓名（フルネーム）で入力してください。誤変換にお気を付け下さい。",D2262="","←D列に都道府県を入力してください。",G2262="","←G列に1～3の選択肢を入力してください",H2262="","←H列に金額を入力してください",G2262=3,"",I2262="","←I列に所定労働時間を入力してください"),"")</f>
        <v/>
      </c>
    </row>
    <row r="2263" spans="1:12" ht="16.5" customHeight="1" x14ac:dyDescent="0.4">
      <c r="A2263" s="52" t="str">
        <f t="shared" si="35"/>
        <v/>
      </c>
      <c r="B2263" s="51"/>
      <c r="C2263" s="75"/>
      <c r="D2263" s="51"/>
      <c r="E2263" s="27" t="str" cm="1">
        <f t="array" ref="E2263">IFERROR(_xlfn.IFS(AND($F$4=45566,D2263="徳島"),VLOOKUP(D2263,最低賃金!$A$2:$G$49,2,FALSE),OR($F$4&lt;&gt;45566,D2263&lt;&gt;"徳島"),VLOOKUP(D2263,最低賃金!$A$2:$G$49,4,FALSE)),"")</f>
        <v/>
      </c>
      <c r="F2263" s="27" t="str">
        <f>IFERROR(VLOOKUP(D2263,最低賃金!$A$3:$G$49,6,FALSE),"")</f>
        <v/>
      </c>
      <c r="G2263" s="51"/>
      <c r="H2263" s="19"/>
      <c r="I2263" s="81"/>
      <c r="J2263" s="27" t="str" cm="1">
        <f t="array" ref="J2263">IFERROR(_xlfn.IFS(COUNTBLANK(G2263:I2263)=3,"",H2263="","H列に金額を入力してください",G2263=3,H2263,I2263="","I列に労働時間を入力してください",G2263=1,ROUND(H2263/(I2263*24),0),G2263=2,ROUND(H2263/(I2263*24),0)),"")</f>
        <v/>
      </c>
      <c r="K2263" s="80" t="str" cm="1">
        <f t="array" ref="K2263">IFERROR(_xlfn.IFS(D2263="","",J2263&lt;E2263,"×（法定外・要件外となる従業員です）",J2263&lt;=F2263,"〇",J2263&gt;F2263,"ー（要件外となる従業員です）"),"")</f>
        <v/>
      </c>
      <c r="L2263" s="25" t="str" cm="1">
        <f t="array" ref="L2263">IFERROR(_xlfn.IFS(COUNTBLANK(C2263:J2263)=8,"",C2263="","←C列に従業員名を姓名（フルネーム）で入力してください。誤変換にお気を付け下さい。",D2263="","←D列に都道府県を入力してください。",G2263="","←G列に1～3の選択肢を入力してください",H2263="","←H列に金額を入力してください",G2263=3,"",I2263="","←I列に所定労働時間を入力してください"),"")</f>
        <v/>
      </c>
    </row>
    <row r="2264" spans="1:12" ht="16.5" customHeight="1" x14ac:dyDescent="0.4">
      <c r="A2264" s="52" t="str">
        <f t="shared" si="35"/>
        <v/>
      </c>
      <c r="B2264" s="51"/>
      <c r="C2264" s="75"/>
      <c r="D2264" s="51"/>
      <c r="E2264" s="27" t="str" cm="1">
        <f t="array" ref="E2264">IFERROR(_xlfn.IFS(AND($F$4=45566,D2264="徳島"),VLOOKUP(D2264,最低賃金!$A$2:$G$49,2,FALSE),OR($F$4&lt;&gt;45566,D2264&lt;&gt;"徳島"),VLOOKUP(D2264,最低賃金!$A$2:$G$49,4,FALSE)),"")</f>
        <v/>
      </c>
      <c r="F2264" s="27" t="str">
        <f>IFERROR(VLOOKUP(D2264,最低賃金!$A$3:$G$49,6,FALSE),"")</f>
        <v/>
      </c>
      <c r="G2264" s="51"/>
      <c r="H2264" s="19"/>
      <c r="I2264" s="81"/>
      <c r="J2264" s="27" t="str" cm="1">
        <f t="array" ref="J2264">IFERROR(_xlfn.IFS(COUNTBLANK(G2264:I2264)=3,"",H2264="","H列に金額を入力してください",G2264=3,H2264,I2264="","I列に労働時間を入力してください",G2264=1,ROUND(H2264/(I2264*24),0),G2264=2,ROUND(H2264/(I2264*24),0)),"")</f>
        <v/>
      </c>
      <c r="K2264" s="80" t="str" cm="1">
        <f t="array" ref="K2264">IFERROR(_xlfn.IFS(D2264="","",J2264&lt;E2264,"×（法定外・要件外となる従業員です）",J2264&lt;=F2264,"〇",J2264&gt;F2264,"ー（要件外となる従業員です）"),"")</f>
        <v/>
      </c>
      <c r="L2264" s="25" t="str" cm="1">
        <f t="array" ref="L2264">IFERROR(_xlfn.IFS(COUNTBLANK(C2264:J2264)=8,"",C2264="","←C列に従業員名を姓名（フルネーム）で入力してください。誤変換にお気を付け下さい。",D2264="","←D列に都道府県を入力してください。",G2264="","←G列に1～3の選択肢を入力してください",H2264="","←H列に金額を入力してください",G2264=3,"",I2264="","←I列に所定労働時間を入力してください"),"")</f>
        <v/>
      </c>
    </row>
    <row r="2265" spans="1:12" ht="16.5" customHeight="1" x14ac:dyDescent="0.4">
      <c r="A2265" s="52" t="str">
        <f t="shared" si="35"/>
        <v/>
      </c>
      <c r="B2265" s="51"/>
      <c r="C2265" s="75"/>
      <c r="D2265" s="51"/>
      <c r="E2265" s="27" t="str" cm="1">
        <f t="array" ref="E2265">IFERROR(_xlfn.IFS(AND($F$4=45566,D2265="徳島"),VLOOKUP(D2265,最低賃金!$A$2:$G$49,2,FALSE),OR($F$4&lt;&gt;45566,D2265&lt;&gt;"徳島"),VLOOKUP(D2265,最低賃金!$A$2:$G$49,4,FALSE)),"")</f>
        <v/>
      </c>
      <c r="F2265" s="27" t="str">
        <f>IFERROR(VLOOKUP(D2265,最低賃金!$A$3:$G$49,6,FALSE),"")</f>
        <v/>
      </c>
      <c r="G2265" s="51"/>
      <c r="H2265" s="19"/>
      <c r="I2265" s="81"/>
      <c r="J2265" s="27" t="str" cm="1">
        <f t="array" ref="J2265">IFERROR(_xlfn.IFS(COUNTBLANK(G2265:I2265)=3,"",H2265="","H列に金額を入力してください",G2265=3,H2265,I2265="","I列に労働時間を入力してください",G2265=1,ROUND(H2265/(I2265*24),0),G2265=2,ROUND(H2265/(I2265*24),0)),"")</f>
        <v/>
      </c>
      <c r="K2265" s="80" t="str" cm="1">
        <f t="array" ref="K2265">IFERROR(_xlfn.IFS(D2265="","",J2265&lt;E2265,"×（法定外・要件外となる従業員です）",J2265&lt;=F2265,"〇",J2265&gt;F2265,"ー（要件外となる従業員です）"),"")</f>
        <v/>
      </c>
      <c r="L2265" s="25" t="str" cm="1">
        <f t="array" ref="L2265">IFERROR(_xlfn.IFS(COUNTBLANK(C2265:J2265)=8,"",C2265="","←C列に従業員名を姓名（フルネーム）で入力してください。誤変換にお気を付け下さい。",D2265="","←D列に都道府県を入力してください。",G2265="","←G列に1～3の選択肢を入力してください",H2265="","←H列に金額を入力してください",G2265=3,"",I2265="","←I列に所定労働時間を入力してください"),"")</f>
        <v/>
      </c>
    </row>
    <row r="2266" spans="1:12" ht="16.5" customHeight="1" x14ac:dyDescent="0.4">
      <c r="A2266" s="52" t="str">
        <f t="shared" si="35"/>
        <v/>
      </c>
      <c r="B2266" s="51"/>
      <c r="C2266" s="75"/>
      <c r="D2266" s="51"/>
      <c r="E2266" s="27" t="str" cm="1">
        <f t="array" ref="E2266">IFERROR(_xlfn.IFS(AND($F$4=45566,D2266="徳島"),VLOOKUP(D2266,最低賃金!$A$2:$G$49,2,FALSE),OR($F$4&lt;&gt;45566,D2266&lt;&gt;"徳島"),VLOOKUP(D2266,最低賃金!$A$2:$G$49,4,FALSE)),"")</f>
        <v/>
      </c>
      <c r="F2266" s="27" t="str">
        <f>IFERROR(VLOOKUP(D2266,最低賃金!$A$3:$G$49,6,FALSE),"")</f>
        <v/>
      </c>
      <c r="G2266" s="51"/>
      <c r="H2266" s="19"/>
      <c r="I2266" s="81"/>
      <c r="J2266" s="27" t="str" cm="1">
        <f t="array" ref="J2266">IFERROR(_xlfn.IFS(COUNTBLANK(G2266:I2266)=3,"",H2266="","H列に金額を入力してください",G2266=3,H2266,I2266="","I列に労働時間を入力してください",G2266=1,ROUND(H2266/(I2266*24),0),G2266=2,ROUND(H2266/(I2266*24),0)),"")</f>
        <v/>
      </c>
      <c r="K2266" s="80" t="str" cm="1">
        <f t="array" ref="K2266">IFERROR(_xlfn.IFS(D2266="","",J2266&lt;E2266,"×（法定外・要件外となる従業員です）",J2266&lt;=F2266,"〇",J2266&gt;F2266,"ー（要件外となる従業員です）"),"")</f>
        <v/>
      </c>
      <c r="L2266" s="25" t="str" cm="1">
        <f t="array" ref="L2266">IFERROR(_xlfn.IFS(COUNTBLANK(C2266:J2266)=8,"",C2266="","←C列に従業員名を姓名（フルネーム）で入力してください。誤変換にお気を付け下さい。",D2266="","←D列に都道府県を入力してください。",G2266="","←G列に1～3の選択肢を入力してください",H2266="","←H列に金額を入力してください",G2266=3,"",I2266="","←I列に所定労働時間を入力してください"),"")</f>
        <v/>
      </c>
    </row>
    <row r="2267" spans="1:12" ht="16.5" customHeight="1" x14ac:dyDescent="0.4">
      <c r="A2267" s="52" t="str">
        <f t="shared" si="35"/>
        <v/>
      </c>
      <c r="B2267" s="51"/>
      <c r="C2267" s="75"/>
      <c r="D2267" s="51"/>
      <c r="E2267" s="27" t="str" cm="1">
        <f t="array" ref="E2267">IFERROR(_xlfn.IFS(AND($F$4=45566,D2267="徳島"),VLOOKUP(D2267,最低賃金!$A$2:$G$49,2,FALSE),OR($F$4&lt;&gt;45566,D2267&lt;&gt;"徳島"),VLOOKUP(D2267,最低賃金!$A$2:$G$49,4,FALSE)),"")</f>
        <v/>
      </c>
      <c r="F2267" s="27" t="str">
        <f>IFERROR(VLOOKUP(D2267,最低賃金!$A$3:$G$49,6,FALSE),"")</f>
        <v/>
      </c>
      <c r="G2267" s="51"/>
      <c r="H2267" s="19"/>
      <c r="I2267" s="81"/>
      <c r="J2267" s="27" t="str" cm="1">
        <f t="array" ref="J2267">IFERROR(_xlfn.IFS(COUNTBLANK(G2267:I2267)=3,"",H2267="","H列に金額を入力してください",G2267=3,H2267,I2267="","I列に労働時間を入力してください",G2267=1,ROUND(H2267/(I2267*24),0),G2267=2,ROUND(H2267/(I2267*24),0)),"")</f>
        <v/>
      </c>
      <c r="K2267" s="80" t="str" cm="1">
        <f t="array" ref="K2267">IFERROR(_xlfn.IFS(D2267="","",J2267&lt;E2267,"×（法定外・要件外となる従業員です）",J2267&lt;=F2267,"〇",J2267&gt;F2267,"ー（要件外となる従業員です）"),"")</f>
        <v/>
      </c>
      <c r="L2267" s="25" t="str" cm="1">
        <f t="array" ref="L2267">IFERROR(_xlfn.IFS(COUNTBLANK(C2267:J2267)=8,"",C2267="","←C列に従業員名を姓名（フルネーム）で入力してください。誤変換にお気を付け下さい。",D2267="","←D列に都道府県を入力してください。",G2267="","←G列に1～3の選択肢を入力してください",H2267="","←H列に金額を入力してください",G2267=3,"",I2267="","←I列に所定労働時間を入力してください"),"")</f>
        <v/>
      </c>
    </row>
    <row r="2268" spans="1:12" ht="16.5" customHeight="1" x14ac:dyDescent="0.4">
      <c r="A2268" s="52" t="str">
        <f t="shared" si="35"/>
        <v/>
      </c>
      <c r="B2268" s="51"/>
      <c r="C2268" s="75"/>
      <c r="D2268" s="51"/>
      <c r="E2268" s="27" t="str" cm="1">
        <f t="array" ref="E2268">IFERROR(_xlfn.IFS(AND($F$4=45566,D2268="徳島"),VLOOKUP(D2268,最低賃金!$A$2:$G$49,2,FALSE),OR($F$4&lt;&gt;45566,D2268&lt;&gt;"徳島"),VLOOKUP(D2268,最低賃金!$A$2:$G$49,4,FALSE)),"")</f>
        <v/>
      </c>
      <c r="F2268" s="27" t="str">
        <f>IFERROR(VLOOKUP(D2268,最低賃金!$A$3:$G$49,6,FALSE),"")</f>
        <v/>
      </c>
      <c r="G2268" s="51"/>
      <c r="H2268" s="19"/>
      <c r="I2268" s="81"/>
      <c r="J2268" s="27" t="str" cm="1">
        <f t="array" ref="J2268">IFERROR(_xlfn.IFS(COUNTBLANK(G2268:I2268)=3,"",H2268="","H列に金額を入力してください",G2268=3,H2268,I2268="","I列に労働時間を入力してください",G2268=1,ROUND(H2268/(I2268*24),0),G2268=2,ROUND(H2268/(I2268*24),0)),"")</f>
        <v/>
      </c>
      <c r="K2268" s="80" t="str" cm="1">
        <f t="array" ref="K2268">IFERROR(_xlfn.IFS(D2268="","",J2268&lt;E2268,"×（法定外・要件外となる従業員です）",J2268&lt;=F2268,"〇",J2268&gt;F2268,"ー（要件外となる従業員です）"),"")</f>
        <v/>
      </c>
      <c r="L2268" s="25" t="str" cm="1">
        <f t="array" ref="L2268">IFERROR(_xlfn.IFS(COUNTBLANK(C2268:J2268)=8,"",C2268="","←C列に従業員名を姓名（フルネーム）で入力してください。誤変換にお気を付け下さい。",D2268="","←D列に都道府県を入力してください。",G2268="","←G列に1～3の選択肢を入力してください",H2268="","←H列に金額を入力してください",G2268=3,"",I2268="","←I列に所定労働時間を入力してください"),"")</f>
        <v/>
      </c>
    </row>
    <row r="2269" spans="1:12" ht="16.5" customHeight="1" x14ac:dyDescent="0.4">
      <c r="A2269" s="52" t="str">
        <f t="shared" si="35"/>
        <v/>
      </c>
      <c r="B2269" s="51"/>
      <c r="C2269" s="75"/>
      <c r="D2269" s="51"/>
      <c r="E2269" s="27" t="str" cm="1">
        <f t="array" ref="E2269">IFERROR(_xlfn.IFS(AND($F$4=45566,D2269="徳島"),VLOOKUP(D2269,最低賃金!$A$2:$G$49,2,FALSE),OR($F$4&lt;&gt;45566,D2269&lt;&gt;"徳島"),VLOOKUP(D2269,最低賃金!$A$2:$G$49,4,FALSE)),"")</f>
        <v/>
      </c>
      <c r="F2269" s="27" t="str">
        <f>IFERROR(VLOOKUP(D2269,最低賃金!$A$3:$G$49,6,FALSE),"")</f>
        <v/>
      </c>
      <c r="G2269" s="51"/>
      <c r="H2269" s="19"/>
      <c r="I2269" s="81"/>
      <c r="J2269" s="27" t="str" cm="1">
        <f t="array" ref="J2269">IFERROR(_xlfn.IFS(COUNTBLANK(G2269:I2269)=3,"",H2269="","H列に金額を入力してください",G2269=3,H2269,I2269="","I列に労働時間を入力してください",G2269=1,ROUND(H2269/(I2269*24),0),G2269=2,ROUND(H2269/(I2269*24),0)),"")</f>
        <v/>
      </c>
      <c r="K2269" s="80" t="str" cm="1">
        <f t="array" ref="K2269">IFERROR(_xlfn.IFS(D2269="","",J2269&lt;E2269,"×（法定外・要件外となる従業員です）",J2269&lt;=F2269,"〇",J2269&gt;F2269,"ー（要件外となる従業員です）"),"")</f>
        <v/>
      </c>
      <c r="L2269" s="25" t="str" cm="1">
        <f t="array" ref="L2269">IFERROR(_xlfn.IFS(COUNTBLANK(C2269:J2269)=8,"",C2269="","←C列に従業員名を姓名（フルネーム）で入力してください。誤変換にお気を付け下さい。",D2269="","←D列に都道府県を入力してください。",G2269="","←G列に1～3の選択肢を入力してください",H2269="","←H列に金額を入力してください",G2269=3,"",I2269="","←I列に所定労働時間を入力してください"),"")</f>
        <v/>
      </c>
    </row>
    <row r="2270" spans="1:12" ht="16.5" customHeight="1" x14ac:dyDescent="0.4">
      <c r="A2270" s="52" t="str">
        <f t="shared" si="35"/>
        <v/>
      </c>
      <c r="B2270" s="51"/>
      <c r="C2270" s="75"/>
      <c r="D2270" s="51"/>
      <c r="E2270" s="27" t="str" cm="1">
        <f t="array" ref="E2270">IFERROR(_xlfn.IFS(AND($F$4=45566,D2270="徳島"),VLOOKUP(D2270,最低賃金!$A$2:$G$49,2,FALSE),OR($F$4&lt;&gt;45566,D2270&lt;&gt;"徳島"),VLOOKUP(D2270,最低賃金!$A$2:$G$49,4,FALSE)),"")</f>
        <v/>
      </c>
      <c r="F2270" s="27" t="str">
        <f>IFERROR(VLOOKUP(D2270,最低賃金!$A$3:$G$49,6,FALSE),"")</f>
        <v/>
      </c>
      <c r="G2270" s="51"/>
      <c r="H2270" s="19"/>
      <c r="I2270" s="81"/>
      <c r="J2270" s="27" t="str" cm="1">
        <f t="array" ref="J2270">IFERROR(_xlfn.IFS(COUNTBLANK(G2270:I2270)=3,"",H2270="","H列に金額を入力してください",G2270=3,H2270,I2270="","I列に労働時間を入力してください",G2270=1,ROUND(H2270/(I2270*24),0),G2270=2,ROUND(H2270/(I2270*24),0)),"")</f>
        <v/>
      </c>
      <c r="K2270" s="80" t="str" cm="1">
        <f t="array" ref="K2270">IFERROR(_xlfn.IFS(D2270="","",J2270&lt;E2270,"×（法定外・要件外となる従業員です）",J2270&lt;=F2270,"〇",J2270&gt;F2270,"ー（要件外となる従業員です）"),"")</f>
        <v/>
      </c>
      <c r="L2270" s="25" t="str" cm="1">
        <f t="array" ref="L2270">IFERROR(_xlfn.IFS(COUNTBLANK(C2270:J2270)=8,"",C2270="","←C列に従業員名を姓名（フルネーム）で入力してください。誤変換にお気を付け下さい。",D2270="","←D列に都道府県を入力してください。",G2270="","←G列に1～3の選択肢を入力してください",H2270="","←H列に金額を入力してください",G2270=3,"",I2270="","←I列に所定労働時間を入力してください"),"")</f>
        <v/>
      </c>
    </row>
    <row r="2271" spans="1:12" ht="16.5" customHeight="1" x14ac:dyDescent="0.4">
      <c r="A2271" s="52" t="str">
        <f t="shared" si="35"/>
        <v/>
      </c>
      <c r="B2271" s="51"/>
      <c r="C2271" s="75"/>
      <c r="D2271" s="51"/>
      <c r="E2271" s="27" t="str" cm="1">
        <f t="array" ref="E2271">IFERROR(_xlfn.IFS(AND($F$4=45566,D2271="徳島"),VLOOKUP(D2271,最低賃金!$A$2:$G$49,2,FALSE),OR($F$4&lt;&gt;45566,D2271&lt;&gt;"徳島"),VLOOKUP(D2271,最低賃金!$A$2:$G$49,4,FALSE)),"")</f>
        <v/>
      </c>
      <c r="F2271" s="27" t="str">
        <f>IFERROR(VLOOKUP(D2271,最低賃金!$A$3:$G$49,6,FALSE),"")</f>
        <v/>
      </c>
      <c r="G2271" s="51"/>
      <c r="H2271" s="19"/>
      <c r="I2271" s="81"/>
      <c r="J2271" s="27" t="str" cm="1">
        <f t="array" ref="J2271">IFERROR(_xlfn.IFS(COUNTBLANK(G2271:I2271)=3,"",H2271="","H列に金額を入力してください",G2271=3,H2271,I2271="","I列に労働時間を入力してください",G2271=1,ROUND(H2271/(I2271*24),0),G2271=2,ROUND(H2271/(I2271*24),0)),"")</f>
        <v/>
      </c>
      <c r="K2271" s="80" t="str" cm="1">
        <f t="array" ref="K2271">IFERROR(_xlfn.IFS(D2271="","",J2271&lt;E2271,"×（法定外・要件外となる従業員です）",J2271&lt;=F2271,"〇",J2271&gt;F2271,"ー（要件外となる従業員です）"),"")</f>
        <v/>
      </c>
      <c r="L2271" s="25" t="str" cm="1">
        <f t="array" ref="L2271">IFERROR(_xlfn.IFS(COUNTBLANK(C2271:J2271)=8,"",C2271="","←C列に従業員名を姓名（フルネーム）で入力してください。誤変換にお気を付け下さい。",D2271="","←D列に都道府県を入力してください。",G2271="","←G列に1～3の選択肢を入力してください",H2271="","←H列に金額を入力してください",G2271=3,"",I2271="","←I列に所定労働時間を入力してください"),"")</f>
        <v/>
      </c>
    </row>
    <row r="2272" spans="1:12" ht="16.5" customHeight="1" x14ac:dyDescent="0.4">
      <c r="A2272" s="52" t="str">
        <f t="shared" si="35"/>
        <v/>
      </c>
      <c r="B2272" s="51"/>
      <c r="C2272" s="75"/>
      <c r="D2272" s="51"/>
      <c r="E2272" s="27" t="str" cm="1">
        <f t="array" ref="E2272">IFERROR(_xlfn.IFS(AND($F$4=45566,D2272="徳島"),VLOOKUP(D2272,最低賃金!$A$2:$G$49,2,FALSE),OR($F$4&lt;&gt;45566,D2272&lt;&gt;"徳島"),VLOOKUP(D2272,最低賃金!$A$2:$G$49,4,FALSE)),"")</f>
        <v/>
      </c>
      <c r="F2272" s="27" t="str">
        <f>IFERROR(VLOOKUP(D2272,最低賃金!$A$3:$G$49,6,FALSE),"")</f>
        <v/>
      </c>
      <c r="G2272" s="51"/>
      <c r="H2272" s="19"/>
      <c r="I2272" s="81"/>
      <c r="J2272" s="27" t="str" cm="1">
        <f t="array" ref="J2272">IFERROR(_xlfn.IFS(COUNTBLANK(G2272:I2272)=3,"",H2272="","H列に金額を入力してください",G2272=3,H2272,I2272="","I列に労働時間を入力してください",G2272=1,ROUND(H2272/(I2272*24),0),G2272=2,ROUND(H2272/(I2272*24),0)),"")</f>
        <v/>
      </c>
      <c r="K2272" s="80" t="str" cm="1">
        <f t="array" ref="K2272">IFERROR(_xlfn.IFS(D2272="","",J2272&lt;E2272,"×（法定外・要件外となる従業員です）",J2272&lt;=F2272,"〇",J2272&gt;F2272,"ー（要件外となる従業員です）"),"")</f>
        <v/>
      </c>
      <c r="L2272" s="25" t="str" cm="1">
        <f t="array" ref="L2272">IFERROR(_xlfn.IFS(COUNTBLANK(C2272:J2272)=8,"",C2272="","←C列に従業員名を姓名（フルネーム）で入力してください。誤変換にお気を付け下さい。",D2272="","←D列に都道府県を入力してください。",G2272="","←G列に1～3の選択肢を入力してください",H2272="","←H列に金額を入力してください",G2272=3,"",I2272="","←I列に所定労働時間を入力してください"),"")</f>
        <v/>
      </c>
    </row>
    <row r="2273" spans="1:12" ht="16.5" customHeight="1" x14ac:dyDescent="0.4">
      <c r="A2273" s="52" t="str">
        <f t="shared" si="35"/>
        <v/>
      </c>
      <c r="B2273" s="51"/>
      <c r="C2273" s="75"/>
      <c r="D2273" s="51"/>
      <c r="E2273" s="27" t="str" cm="1">
        <f t="array" ref="E2273">IFERROR(_xlfn.IFS(AND($F$4=45566,D2273="徳島"),VLOOKUP(D2273,最低賃金!$A$2:$G$49,2,FALSE),OR($F$4&lt;&gt;45566,D2273&lt;&gt;"徳島"),VLOOKUP(D2273,最低賃金!$A$2:$G$49,4,FALSE)),"")</f>
        <v/>
      </c>
      <c r="F2273" s="27" t="str">
        <f>IFERROR(VLOOKUP(D2273,最低賃金!$A$3:$G$49,6,FALSE),"")</f>
        <v/>
      </c>
      <c r="G2273" s="51"/>
      <c r="H2273" s="19"/>
      <c r="I2273" s="81"/>
      <c r="J2273" s="27" t="str" cm="1">
        <f t="array" ref="J2273">IFERROR(_xlfn.IFS(COUNTBLANK(G2273:I2273)=3,"",H2273="","H列に金額を入力してください",G2273=3,H2273,I2273="","I列に労働時間を入力してください",G2273=1,ROUND(H2273/(I2273*24),0),G2273=2,ROUND(H2273/(I2273*24),0)),"")</f>
        <v/>
      </c>
      <c r="K2273" s="80" t="str" cm="1">
        <f t="array" ref="K2273">IFERROR(_xlfn.IFS(D2273="","",J2273&lt;E2273,"×（法定外・要件外となる従業員です）",J2273&lt;=F2273,"〇",J2273&gt;F2273,"ー（要件外となる従業員です）"),"")</f>
        <v/>
      </c>
      <c r="L2273" s="25" t="str" cm="1">
        <f t="array" ref="L2273">IFERROR(_xlfn.IFS(COUNTBLANK(C2273:J2273)=8,"",C2273="","←C列に従業員名を姓名（フルネーム）で入力してください。誤変換にお気を付け下さい。",D2273="","←D列に都道府県を入力してください。",G2273="","←G列に1～3の選択肢を入力してください",H2273="","←H列に金額を入力してください",G2273=3,"",I2273="","←I列に所定労働時間を入力してください"),"")</f>
        <v/>
      </c>
    </row>
    <row r="2274" spans="1:12" ht="16.5" customHeight="1" x14ac:dyDescent="0.4">
      <c r="A2274" s="52" t="str">
        <f t="shared" si="35"/>
        <v/>
      </c>
      <c r="B2274" s="51"/>
      <c r="C2274" s="75"/>
      <c r="D2274" s="51"/>
      <c r="E2274" s="27" t="str" cm="1">
        <f t="array" ref="E2274">IFERROR(_xlfn.IFS(AND($F$4=45566,D2274="徳島"),VLOOKUP(D2274,最低賃金!$A$2:$G$49,2,FALSE),OR($F$4&lt;&gt;45566,D2274&lt;&gt;"徳島"),VLOOKUP(D2274,最低賃金!$A$2:$G$49,4,FALSE)),"")</f>
        <v/>
      </c>
      <c r="F2274" s="27" t="str">
        <f>IFERROR(VLOOKUP(D2274,最低賃金!$A$3:$G$49,6,FALSE),"")</f>
        <v/>
      </c>
      <c r="G2274" s="51"/>
      <c r="H2274" s="19"/>
      <c r="I2274" s="81"/>
      <c r="J2274" s="27" t="str" cm="1">
        <f t="array" ref="J2274">IFERROR(_xlfn.IFS(COUNTBLANK(G2274:I2274)=3,"",H2274="","H列に金額を入力してください",G2274=3,H2274,I2274="","I列に労働時間を入力してください",G2274=1,ROUND(H2274/(I2274*24),0),G2274=2,ROUND(H2274/(I2274*24),0)),"")</f>
        <v/>
      </c>
      <c r="K2274" s="80" t="str" cm="1">
        <f t="array" ref="K2274">IFERROR(_xlfn.IFS(D2274="","",J2274&lt;E2274,"×（法定外・要件外となる従業員です）",J2274&lt;=F2274,"〇",J2274&gt;F2274,"ー（要件外となる従業員です）"),"")</f>
        <v/>
      </c>
      <c r="L2274" s="25" t="str" cm="1">
        <f t="array" ref="L2274">IFERROR(_xlfn.IFS(COUNTBLANK(C2274:J2274)=8,"",C2274="","←C列に従業員名を姓名（フルネーム）で入力してください。誤変換にお気を付け下さい。",D2274="","←D列に都道府県を入力してください。",G2274="","←G列に1～3の選択肢を入力してください",H2274="","←H列に金額を入力してください",G2274=3,"",I2274="","←I列に所定労働時間を入力してください"),"")</f>
        <v/>
      </c>
    </row>
    <row r="2275" spans="1:12" ht="16.5" customHeight="1" x14ac:dyDescent="0.4">
      <c r="A2275" s="52" t="str">
        <f t="shared" si="35"/>
        <v/>
      </c>
      <c r="B2275" s="51"/>
      <c r="C2275" s="75"/>
      <c r="D2275" s="51"/>
      <c r="E2275" s="27" t="str" cm="1">
        <f t="array" ref="E2275">IFERROR(_xlfn.IFS(AND($F$4=45566,D2275="徳島"),VLOOKUP(D2275,最低賃金!$A$2:$G$49,2,FALSE),OR($F$4&lt;&gt;45566,D2275&lt;&gt;"徳島"),VLOOKUP(D2275,最低賃金!$A$2:$G$49,4,FALSE)),"")</f>
        <v/>
      </c>
      <c r="F2275" s="27" t="str">
        <f>IFERROR(VLOOKUP(D2275,最低賃金!$A$3:$G$49,6,FALSE),"")</f>
        <v/>
      </c>
      <c r="G2275" s="51"/>
      <c r="H2275" s="19"/>
      <c r="I2275" s="81"/>
      <c r="J2275" s="27" t="str" cm="1">
        <f t="array" ref="J2275">IFERROR(_xlfn.IFS(COUNTBLANK(G2275:I2275)=3,"",H2275="","H列に金額を入力してください",G2275=3,H2275,I2275="","I列に労働時間を入力してください",G2275=1,ROUND(H2275/(I2275*24),0),G2275=2,ROUND(H2275/(I2275*24),0)),"")</f>
        <v/>
      </c>
      <c r="K2275" s="80" t="str" cm="1">
        <f t="array" ref="K2275">IFERROR(_xlfn.IFS(D2275="","",J2275&lt;E2275,"×（法定外・要件外となる従業員です）",J2275&lt;=F2275,"〇",J2275&gt;F2275,"ー（要件外となる従業員です）"),"")</f>
        <v/>
      </c>
      <c r="L2275" s="25" t="str" cm="1">
        <f t="array" ref="L2275">IFERROR(_xlfn.IFS(COUNTBLANK(C2275:J2275)=8,"",C2275="","←C列に従業員名を姓名（フルネーム）で入力してください。誤変換にお気を付け下さい。",D2275="","←D列に都道府県を入力してください。",G2275="","←G列に1～3の選択肢を入力してください",H2275="","←H列に金額を入力してください",G2275=3,"",I2275="","←I列に所定労働時間を入力してください"),"")</f>
        <v/>
      </c>
    </row>
    <row r="2276" spans="1:12" ht="16.5" customHeight="1" x14ac:dyDescent="0.4">
      <c r="A2276" s="52" t="str">
        <f t="shared" si="35"/>
        <v/>
      </c>
      <c r="B2276" s="51"/>
      <c r="C2276" s="75"/>
      <c r="D2276" s="51"/>
      <c r="E2276" s="27" t="str" cm="1">
        <f t="array" ref="E2276">IFERROR(_xlfn.IFS(AND($F$4=45566,D2276="徳島"),VLOOKUP(D2276,最低賃金!$A$2:$G$49,2,FALSE),OR($F$4&lt;&gt;45566,D2276&lt;&gt;"徳島"),VLOOKUP(D2276,最低賃金!$A$2:$G$49,4,FALSE)),"")</f>
        <v/>
      </c>
      <c r="F2276" s="27" t="str">
        <f>IFERROR(VLOOKUP(D2276,最低賃金!$A$3:$G$49,6,FALSE),"")</f>
        <v/>
      </c>
      <c r="G2276" s="51"/>
      <c r="H2276" s="19"/>
      <c r="I2276" s="81"/>
      <c r="J2276" s="27" t="str" cm="1">
        <f t="array" ref="J2276">IFERROR(_xlfn.IFS(COUNTBLANK(G2276:I2276)=3,"",H2276="","H列に金額を入力してください",G2276=3,H2276,I2276="","I列に労働時間を入力してください",G2276=1,ROUND(H2276/(I2276*24),0),G2276=2,ROUND(H2276/(I2276*24),0)),"")</f>
        <v/>
      </c>
      <c r="K2276" s="80" t="str" cm="1">
        <f t="array" ref="K2276">IFERROR(_xlfn.IFS(D2276="","",J2276&lt;E2276,"×（法定外・要件外となる従業員です）",J2276&lt;=F2276,"〇",J2276&gt;F2276,"ー（要件外となる従業員です）"),"")</f>
        <v/>
      </c>
      <c r="L2276" s="25" t="str" cm="1">
        <f t="array" ref="L2276">IFERROR(_xlfn.IFS(COUNTBLANK(C2276:J2276)=8,"",C2276="","←C列に従業員名を姓名（フルネーム）で入力してください。誤変換にお気を付け下さい。",D2276="","←D列に都道府県を入力してください。",G2276="","←G列に1～3の選択肢を入力してください",H2276="","←H列に金額を入力してください",G2276=3,"",I2276="","←I列に所定労働時間を入力してください"),"")</f>
        <v/>
      </c>
    </row>
    <row r="2277" spans="1:12" ht="16.5" customHeight="1" x14ac:dyDescent="0.4">
      <c r="A2277" s="52" t="str">
        <f t="shared" si="35"/>
        <v/>
      </c>
      <c r="B2277" s="51"/>
      <c r="C2277" s="75"/>
      <c r="D2277" s="51"/>
      <c r="E2277" s="27" t="str" cm="1">
        <f t="array" ref="E2277">IFERROR(_xlfn.IFS(AND($F$4=45566,D2277="徳島"),VLOOKUP(D2277,最低賃金!$A$2:$G$49,2,FALSE),OR($F$4&lt;&gt;45566,D2277&lt;&gt;"徳島"),VLOOKUP(D2277,最低賃金!$A$2:$G$49,4,FALSE)),"")</f>
        <v/>
      </c>
      <c r="F2277" s="27" t="str">
        <f>IFERROR(VLOOKUP(D2277,最低賃金!$A$3:$G$49,6,FALSE),"")</f>
        <v/>
      </c>
      <c r="G2277" s="51"/>
      <c r="H2277" s="19"/>
      <c r="I2277" s="81"/>
      <c r="J2277" s="27" t="str" cm="1">
        <f t="array" ref="J2277">IFERROR(_xlfn.IFS(COUNTBLANK(G2277:I2277)=3,"",H2277="","H列に金額を入力してください",G2277=3,H2277,I2277="","I列に労働時間を入力してください",G2277=1,ROUND(H2277/(I2277*24),0),G2277=2,ROUND(H2277/(I2277*24),0)),"")</f>
        <v/>
      </c>
      <c r="K2277" s="80" t="str" cm="1">
        <f t="array" ref="K2277">IFERROR(_xlfn.IFS(D2277="","",J2277&lt;E2277,"×（法定外・要件外となる従業員です）",J2277&lt;=F2277,"〇",J2277&gt;F2277,"ー（要件外となる従業員です）"),"")</f>
        <v/>
      </c>
      <c r="L2277" s="25" t="str" cm="1">
        <f t="array" ref="L2277">IFERROR(_xlfn.IFS(COUNTBLANK(C2277:J2277)=8,"",C2277="","←C列に従業員名を姓名（フルネーム）で入力してください。誤変換にお気を付け下さい。",D2277="","←D列に都道府県を入力してください。",G2277="","←G列に1～3の選択肢を入力してください",H2277="","←H列に金額を入力してください",G2277=3,"",I2277="","←I列に所定労働時間を入力してください"),"")</f>
        <v/>
      </c>
    </row>
    <row r="2278" spans="1:12" ht="16.5" customHeight="1" x14ac:dyDescent="0.4">
      <c r="A2278" s="52" t="str">
        <f t="shared" si="35"/>
        <v/>
      </c>
      <c r="B2278" s="51"/>
      <c r="C2278" s="75"/>
      <c r="D2278" s="51"/>
      <c r="E2278" s="27" t="str" cm="1">
        <f t="array" ref="E2278">IFERROR(_xlfn.IFS(AND($F$4=45566,D2278="徳島"),VLOOKUP(D2278,最低賃金!$A$2:$G$49,2,FALSE),OR($F$4&lt;&gt;45566,D2278&lt;&gt;"徳島"),VLOOKUP(D2278,最低賃金!$A$2:$G$49,4,FALSE)),"")</f>
        <v/>
      </c>
      <c r="F2278" s="27" t="str">
        <f>IFERROR(VLOOKUP(D2278,最低賃金!$A$3:$G$49,6,FALSE),"")</f>
        <v/>
      </c>
      <c r="G2278" s="51"/>
      <c r="H2278" s="19"/>
      <c r="I2278" s="81"/>
      <c r="J2278" s="27" t="str" cm="1">
        <f t="array" ref="J2278">IFERROR(_xlfn.IFS(COUNTBLANK(G2278:I2278)=3,"",H2278="","H列に金額を入力してください",G2278=3,H2278,I2278="","I列に労働時間を入力してください",G2278=1,ROUND(H2278/(I2278*24),0),G2278=2,ROUND(H2278/(I2278*24),0)),"")</f>
        <v/>
      </c>
      <c r="K2278" s="80" t="str" cm="1">
        <f t="array" ref="K2278">IFERROR(_xlfn.IFS(D2278="","",J2278&lt;E2278,"×（法定外・要件外となる従業員です）",J2278&lt;=F2278,"〇",J2278&gt;F2278,"ー（要件外となる従業員です）"),"")</f>
        <v/>
      </c>
      <c r="L2278" s="25" t="str" cm="1">
        <f t="array" ref="L2278">IFERROR(_xlfn.IFS(COUNTBLANK(C2278:J2278)=8,"",C2278="","←C列に従業員名を姓名（フルネーム）で入力してください。誤変換にお気を付け下さい。",D2278="","←D列に都道府県を入力してください。",G2278="","←G列に1～3の選択肢を入力してください",H2278="","←H列に金額を入力してください",G2278=3,"",I2278="","←I列に所定労働時間を入力してください"),"")</f>
        <v/>
      </c>
    </row>
    <row r="2279" spans="1:12" ht="16.5" customHeight="1" x14ac:dyDescent="0.4">
      <c r="A2279" s="52" t="str">
        <f t="shared" si="35"/>
        <v/>
      </c>
      <c r="B2279" s="51"/>
      <c r="C2279" s="75"/>
      <c r="D2279" s="51"/>
      <c r="E2279" s="27" t="str" cm="1">
        <f t="array" ref="E2279">IFERROR(_xlfn.IFS(AND($F$4=45566,D2279="徳島"),VLOOKUP(D2279,最低賃金!$A$2:$G$49,2,FALSE),OR($F$4&lt;&gt;45566,D2279&lt;&gt;"徳島"),VLOOKUP(D2279,最低賃金!$A$2:$G$49,4,FALSE)),"")</f>
        <v/>
      </c>
      <c r="F2279" s="27" t="str">
        <f>IFERROR(VLOOKUP(D2279,最低賃金!$A$3:$G$49,6,FALSE),"")</f>
        <v/>
      </c>
      <c r="G2279" s="51"/>
      <c r="H2279" s="19"/>
      <c r="I2279" s="81"/>
      <c r="J2279" s="27" t="str" cm="1">
        <f t="array" ref="J2279">IFERROR(_xlfn.IFS(COUNTBLANK(G2279:I2279)=3,"",H2279="","H列に金額を入力してください",G2279=3,H2279,I2279="","I列に労働時間を入力してください",G2279=1,ROUND(H2279/(I2279*24),0),G2279=2,ROUND(H2279/(I2279*24),0)),"")</f>
        <v/>
      </c>
      <c r="K2279" s="80" t="str" cm="1">
        <f t="array" ref="K2279">IFERROR(_xlfn.IFS(D2279="","",J2279&lt;E2279,"×（法定外・要件外となる従業員です）",J2279&lt;=F2279,"〇",J2279&gt;F2279,"ー（要件外となる従業員です）"),"")</f>
        <v/>
      </c>
      <c r="L2279" s="25" t="str" cm="1">
        <f t="array" ref="L2279">IFERROR(_xlfn.IFS(COUNTBLANK(C2279:J2279)=8,"",C2279="","←C列に従業員名を姓名（フルネーム）で入力してください。誤変換にお気を付け下さい。",D2279="","←D列に都道府県を入力してください。",G2279="","←G列に1～3の選択肢を入力してください",H2279="","←H列に金額を入力してください",G2279=3,"",I2279="","←I列に所定労働時間を入力してください"),"")</f>
        <v/>
      </c>
    </row>
    <row r="2280" spans="1:12" ht="16.5" customHeight="1" x14ac:dyDescent="0.4">
      <c r="A2280" s="52" t="str">
        <f t="shared" si="35"/>
        <v/>
      </c>
      <c r="B2280" s="51"/>
      <c r="C2280" s="75"/>
      <c r="D2280" s="51"/>
      <c r="E2280" s="27" t="str" cm="1">
        <f t="array" ref="E2280">IFERROR(_xlfn.IFS(AND($F$4=45566,D2280="徳島"),VLOOKUP(D2280,最低賃金!$A$2:$G$49,2,FALSE),OR($F$4&lt;&gt;45566,D2280&lt;&gt;"徳島"),VLOOKUP(D2280,最低賃金!$A$2:$G$49,4,FALSE)),"")</f>
        <v/>
      </c>
      <c r="F2280" s="27" t="str">
        <f>IFERROR(VLOOKUP(D2280,最低賃金!$A$3:$G$49,6,FALSE),"")</f>
        <v/>
      </c>
      <c r="G2280" s="51"/>
      <c r="H2280" s="19"/>
      <c r="I2280" s="81"/>
      <c r="J2280" s="27" t="str" cm="1">
        <f t="array" ref="J2280">IFERROR(_xlfn.IFS(COUNTBLANK(G2280:I2280)=3,"",H2280="","H列に金額を入力してください",G2280=3,H2280,I2280="","I列に労働時間を入力してください",G2280=1,ROUND(H2280/(I2280*24),0),G2280=2,ROUND(H2280/(I2280*24),0)),"")</f>
        <v/>
      </c>
      <c r="K2280" s="80" t="str" cm="1">
        <f t="array" ref="K2280">IFERROR(_xlfn.IFS(D2280="","",J2280&lt;E2280,"×（法定外・要件外となる従業員です）",J2280&lt;=F2280,"〇",J2280&gt;F2280,"ー（要件外となる従業員です）"),"")</f>
        <v/>
      </c>
      <c r="L2280" s="25" t="str" cm="1">
        <f t="array" ref="L2280">IFERROR(_xlfn.IFS(COUNTBLANK(C2280:J2280)=8,"",C2280="","←C列に従業員名を姓名（フルネーム）で入力してください。誤変換にお気を付け下さい。",D2280="","←D列に都道府県を入力してください。",G2280="","←G列に1～3の選択肢を入力してください",H2280="","←H列に金額を入力してください",G2280=3,"",I2280="","←I列に所定労働時間を入力してください"),"")</f>
        <v/>
      </c>
    </row>
    <row r="2281" spans="1:12" ht="16.5" customHeight="1" x14ac:dyDescent="0.4">
      <c r="A2281" s="52" t="str">
        <f t="shared" si="35"/>
        <v/>
      </c>
      <c r="B2281" s="51"/>
      <c r="C2281" s="75"/>
      <c r="D2281" s="51"/>
      <c r="E2281" s="27" t="str" cm="1">
        <f t="array" ref="E2281">IFERROR(_xlfn.IFS(AND($F$4=45566,D2281="徳島"),VLOOKUP(D2281,最低賃金!$A$2:$G$49,2,FALSE),OR($F$4&lt;&gt;45566,D2281&lt;&gt;"徳島"),VLOOKUP(D2281,最低賃金!$A$2:$G$49,4,FALSE)),"")</f>
        <v/>
      </c>
      <c r="F2281" s="27" t="str">
        <f>IFERROR(VLOOKUP(D2281,最低賃金!$A$3:$G$49,6,FALSE),"")</f>
        <v/>
      </c>
      <c r="G2281" s="51"/>
      <c r="H2281" s="19"/>
      <c r="I2281" s="81"/>
      <c r="J2281" s="27" t="str" cm="1">
        <f t="array" ref="J2281">IFERROR(_xlfn.IFS(COUNTBLANK(G2281:I2281)=3,"",H2281="","H列に金額を入力してください",G2281=3,H2281,I2281="","I列に労働時間を入力してください",G2281=1,ROUND(H2281/(I2281*24),0),G2281=2,ROUND(H2281/(I2281*24),0)),"")</f>
        <v/>
      </c>
      <c r="K2281" s="80" t="str" cm="1">
        <f t="array" ref="K2281">IFERROR(_xlfn.IFS(D2281="","",J2281&lt;E2281,"×（法定外・要件外となる従業員です）",J2281&lt;=F2281,"〇",J2281&gt;F2281,"ー（要件外となる従業員です）"),"")</f>
        <v/>
      </c>
      <c r="L2281" s="25" t="str" cm="1">
        <f t="array" ref="L2281">IFERROR(_xlfn.IFS(COUNTBLANK(C2281:J2281)=8,"",C2281="","←C列に従業員名を姓名（フルネーム）で入力してください。誤変換にお気を付け下さい。",D2281="","←D列に都道府県を入力してください。",G2281="","←G列に1～3の選択肢を入力してください",H2281="","←H列に金額を入力してください",G2281=3,"",I2281="","←I列に所定労働時間を入力してください"),"")</f>
        <v/>
      </c>
    </row>
    <row r="2282" spans="1:12" ht="16.5" customHeight="1" x14ac:dyDescent="0.4">
      <c r="A2282" s="52" t="str">
        <f t="shared" si="35"/>
        <v/>
      </c>
      <c r="B2282" s="51"/>
      <c r="C2282" s="75"/>
      <c r="D2282" s="51"/>
      <c r="E2282" s="27" t="str" cm="1">
        <f t="array" ref="E2282">IFERROR(_xlfn.IFS(AND($F$4=45566,D2282="徳島"),VLOOKUP(D2282,最低賃金!$A$2:$G$49,2,FALSE),OR($F$4&lt;&gt;45566,D2282&lt;&gt;"徳島"),VLOOKUP(D2282,最低賃金!$A$2:$G$49,4,FALSE)),"")</f>
        <v/>
      </c>
      <c r="F2282" s="27" t="str">
        <f>IFERROR(VLOOKUP(D2282,最低賃金!$A$3:$G$49,6,FALSE),"")</f>
        <v/>
      </c>
      <c r="G2282" s="51"/>
      <c r="H2282" s="19"/>
      <c r="I2282" s="81"/>
      <c r="J2282" s="27" t="str" cm="1">
        <f t="array" ref="J2282">IFERROR(_xlfn.IFS(COUNTBLANK(G2282:I2282)=3,"",H2282="","H列に金額を入力してください",G2282=3,H2282,I2282="","I列に労働時間を入力してください",G2282=1,ROUND(H2282/(I2282*24),0),G2282=2,ROUND(H2282/(I2282*24),0)),"")</f>
        <v/>
      </c>
      <c r="K2282" s="80" t="str" cm="1">
        <f t="array" ref="K2282">IFERROR(_xlfn.IFS(D2282="","",J2282&lt;E2282,"×（法定外・要件外となる従業員です）",J2282&lt;=F2282,"〇",J2282&gt;F2282,"ー（要件外となる従業員です）"),"")</f>
        <v/>
      </c>
      <c r="L2282" s="25" t="str" cm="1">
        <f t="array" ref="L2282">IFERROR(_xlfn.IFS(COUNTBLANK(C2282:J2282)=8,"",C2282="","←C列に従業員名を姓名（フルネーム）で入力してください。誤変換にお気を付け下さい。",D2282="","←D列に都道府県を入力してください。",G2282="","←G列に1～3の選択肢を入力してください",H2282="","←H列に金額を入力してください",G2282=3,"",I2282="","←I列に所定労働時間を入力してください"),"")</f>
        <v/>
      </c>
    </row>
    <row r="2283" spans="1:12" ht="16.5" customHeight="1" x14ac:dyDescent="0.4">
      <c r="A2283" s="52" t="str">
        <f t="shared" si="35"/>
        <v/>
      </c>
      <c r="B2283" s="51"/>
      <c r="C2283" s="75"/>
      <c r="D2283" s="51"/>
      <c r="E2283" s="27" t="str" cm="1">
        <f t="array" ref="E2283">IFERROR(_xlfn.IFS(AND($F$4=45566,D2283="徳島"),VLOOKUP(D2283,最低賃金!$A$2:$G$49,2,FALSE),OR($F$4&lt;&gt;45566,D2283&lt;&gt;"徳島"),VLOOKUP(D2283,最低賃金!$A$2:$G$49,4,FALSE)),"")</f>
        <v/>
      </c>
      <c r="F2283" s="27" t="str">
        <f>IFERROR(VLOOKUP(D2283,最低賃金!$A$3:$G$49,6,FALSE),"")</f>
        <v/>
      </c>
      <c r="G2283" s="51"/>
      <c r="H2283" s="19"/>
      <c r="I2283" s="81"/>
      <c r="J2283" s="27" t="str" cm="1">
        <f t="array" ref="J2283">IFERROR(_xlfn.IFS(COUNTBLANK(G2283:I2283)=3,"",H2283="","H列に金額を入力してください",G2283=3,H2283,I2283="","I列に労働時間を入力してください",G2283=1,ROUND(H2283/(I2283*24),0),G2283=2,ROUND(H2283/(I2283*24),0)),"")</f>
        <v/>
      </c>
      <c r="K2283" s="80" t="str" cm="1">
        <f t="array" ref="K2283">IFERROR(_xlfn.IFS(D2283="","",J2283&lt;E2283,"×（法定外・要件外となる従業員です）",J2283&lt;=F2283,"〇",J2283&gt;F2283,"ー（要件外となる従業員です）"),"")</f>
        <v/>
      </c>
      <c r="L2283" s="25" t="str" cm="1">
        <f t="array" ref="L2283">IFERROR(_xlfn.IFS(COUNTBLANK(C2283:J2283)=8,"",C2283="","←C列に従業員名を姓名（フルネーム）で入力してください。誤変換にお気を付け下さい。",D2283="","←D列に都道府県を入力してください。",G2283="","←G列に1～3の選択肢を入力してください",H2283="","←H列に金額を入力してください",G2283=3,"",I2283="","←I列に所定労働時間を入力してください"),"")</f>
        <v/>
      </c>
    </row>
    <row r="2284" spans="1:12" ht="16.5" customHeight="1" x14ac:dyDescent="0.4">
      <c r="A2284" s="52" t="str">
        <f t="shared" si="35"/>
        <v/>
      </c>
      <c r="B2284" s="51"/>
      <c r="C2284" s="75"/>
      <c r="D2284" s="51"/>
      <c r="E2284" s="27" t="str" cm="1">
        <f t="array" ref="E2284">IFERROR(_xlfn.IFS(AND($F$4=45566,D2284="徳島"),VLOOKUP(D2284,最低賃金!$A$2:$G$49,2,FALSE),OR($F$4&lt;&gt;45566,D2284&lt;&gt;"徳島"),VLOOKUP(D2284,最低賃金!$A$2:$G$49,4,FALSE)),"")</f>
        <v/>
      </c>
      <c r="F2284" s="27" t="str">
        <f>IFERROR(VLOOKUP(D2284,最低賃金!$A$3:$G$49,6,FALSE),"")</f>
        <v/>
      </c>
      <c r="G2284" s="51"/>
      <c r="H2284" s="19"/>
      <c r="I2284" s="81"/>
      <c r="J2284" s="27" t="str" cm="1">
        <f t="array" ref="J2284">IFERROR(_xlfn.IFS(COUNTBLANK(G2284:I2284)=3,"",H2284="","H列に金額を入力してください",G2284=3,H2284,I2284="","I列に労働時間を入力してください",G2284=1,ROUND(H2284/(I2284*24),0),G2284=2,ROUND(H2284/(I2284*24),0)),"")</f>
        <v/>
      </c>
      <c r="K2284" s="80" t="str" cm="1">
        <f t="array" ref="K2284">IFERROR(_xlfn.IFS(D2284="","",J2284&lt;E2284,"×（法定外・要件外となる従業員です）",J2284&lt;=F2284,"〇",J2284&gt;F2284,"ー（要件外となる従業員です）"),"")</f>
        <v/>
      </c>
      <c r="L2284" s="25" t="str" cm="1">
        <f t="array" ref="L2284">IFERROR(_xlfn.IFS(COUNTBLANK(C2284:J2284)=8,"",C2284="","←C列に従業員名を姓名（フルネーム）で入力してください。誤変換にお気を付け下さい。",D2284="","←D列に都道府県を入力してください。",G2284="","←G列に1～3の選択肢を入力してください",H2284="","←H列に金額を入力してください",G2284=3,"",I2284="","←I列に所定労働時間を入力してください"),"")</f>
        <v/>
      </c>
    </row>
    <row r="2285" spans="1:12" ht="16.5" customHeight="1" x14ac:dyDescent="0.4">
      <c r="A2285" s="52" t="str">
        <f t="shared" si="35"/>
        <v/>
      </c>
      <c r="B2285" s="51"/>
      <c r="C2285" s="75"/>
      <c r="D2285" s="51"/>
      <c r="E2285" s="27" t="str" cm="1">
        <f t="array" ref="E2285">IFERROR(_xlfn.IFS(AND($F$4=45566,D2285="徳島"),VLOOKUP(D2285,最低賃金!$A$2:$G$49,2,FALSE),OR($F$4&lt;&gt;45566,D2285&lt;&gt;"徳島"),VLOOKUP(D2285,最低賃金!$A$2:$G$49,4,FALSE)),"")</f>
        <v/>
      </c>
      <c r="F2285" s="27" t="str">
        <f>IFERROR(VLOOKUP(D2285,最低賃金!$A$3:$G$49,6,FALSE),"")</f>
        <v/>
      </c>
      <c r="G2285" s="51"/>
      <c r="H2285" s="19"/>
      <c r="I2285" s="81"/>
      <c r="J2285" s="27" t="str" cm="1">
        <f t="array" ref="J2285">IFERROR(_xlfn.IFS(COUNTBLANK(G2285:I2285)=3,"",H2285="","H列に金額を入力してください",G2285=3,H2285,I2285="","I列に労働時間を入力してください",G2285=1,ROUND(H2285/(I2285*24),0),G2285=2,ROUND(H2285/(I2285*24),0)),"")</f>
        <v/>
      </c>
      <c r="K2285" s="80" t="str" cm="1">
        <f t="array" ref="K2285">IFERROR(_xlfn.IFS(D2285="","",J2285&lt;E2285,"×（法定外・要件外となる従業員です）",J2285&lt;=F2285,"〇",J2285&gt;F2285,"ー（要件外となる従業員です）"),"")</f>
        <v/>
      </c>
      <c r="L2285" s="25" t="str" cm="1">
        <f t="array" ref="L2285">IFERROR(_xlfn.IFS(COUNTBLANK(C2285:J2285)=8,"",C2285="","←C列に従業員名を姓名（フルネーム）で入力してください。誤変換にお気を付け下さい。",D2285="","←D列に都道府県を入力してください。",G2285="","←G列に1～3の選択肢を入力してください",H2285="","←H列に金額を入力してください",G2285=3,"",I2285="","←I列に所定労働時間を入力してください"),"")</f>
        <v/>
      </c>
    </row>
    <row r="2286" spans="1:12" ht="16.5" customHeight="1" x14ac:dyDescent="0.4">
      <c r="A2286" s="52" t="str">
        <f t="shared" si="35"/>
        <v/>
      </c>
      <c r="B2286" s="51"/>
      <c r="C2286" s="75"/>
      <c r="D2286" s="51"/>
      <c r="E2286" s="27" t="str" cm="1">
        <f t="array" ref="E2286">IFERROR(_xlfn.IFS(AND($F$4=45566,D2286="徳島"),VLOOKUP(D2286,最低賃金!$A$2:$G$49,2,FALSE),OR($F$4&lt;&gt;45566,D2286&lt;&gt;"徳島"),VLOOKUP(D2286,最低賃金!$A$2:$G$49,4,FALSE)),"")</f>
        <v/>
      </c>
      <c r="F2286" s="27" t="str">
        <f>IFERROR(VLOOKUP(D2286,最低賃金!$A$3:$G$49,6,FALSE),"")</f>
        <v/>
      </c>
      <c r="G2286" s="51"/>
      <c r="H2286" s="19"/>
      <c r="I2286" s="81"/>
      <c r="J2286" s="27" t="str" cm="1">
        <f t="array" ref="J2286">IFERROR(_xlfn.IFS(COUNTBLANK(G2286:I2286)=3,"",H2286="","H列に金額を入力してください",G2286=3,H2286,I2286="","I列に労働時間を入力してください",G2286=1,ROUND(H2286/(I2286*24),0),G2286=2,ROUND(H2286/(I2286*24),0)),"")</f>
        <v/>
      </c>
      <c r="K2286" s="80" t="str" cm="1">
        <f t="array" ref="K2286">IFERROR(_xlfn.IFS(D2286="","",J2286&lt;E2286,"×（法定外・要件外となる従業員です）",J2286&lt;=F2286,"〇",J2286&gt;F2286,"ー（要件外となる従業員です）"),"")</f>
        <v/>
      </c>
      <c r="L2286" s="25" t="str" cm="1">
        <f t="array" ref="L2286">IFERROR(_xlfn.IFS(COUNTBLANK(C2286:J2286)=8,"",C2286="","←C列に従業員名を姓名（フルネーム）で入力してください。誤変換にお気を付け下さい。",D2286="","←D列に都道府県を入力してください。",G2286="","←G列に1～3の選択肢を入力してください",H2286="","←H列に金額を入力してください",G2286=3,"",I2286="","←I列に所定労働時間を入力してください"),"")</f>
        <v/>
      </c>
    </row>
    <row r="2287" spans="1:12" ht="16.5" customHeight="1" x14ac:dyDescent="0.4">
      <c r="A2287" s="52" t="str">
        <f t="shared" si="35"/>
        <v/>
      </c>
      <c r="B2287" s="51"/>
      <c r="C2287" s="75"/>
      <c r="D2287" s="51"/>
      <c r="E2287" s="27" t="str" cm="1">
        <f t="array" ref="E2287">IFERROR(_xlfn.IFS(AND($F$4=45566,D2287="徳島"),VLOOKUP(D2287,最低賃金!$A$2:$G$49,2,FALSE),OR($F$4&lt;&gt;45566,D2287&lt;&gt;"徳島"),VLOOKUP(D2287,最低賃金!$A$2:$G$49,4,FALSE)),"")</f>
        <v/>
      </c>
      <c r="F2287" s="27" t="str">
        <f>IFERROR(VLOOKUP(D2287,最低賃金!$A$3:$G$49,6,FALSE),"")</f>
        <v/>
      </c>
      <c r="G2287" s="51"/>
      <c r="H2287" s="19"/>
      <c r="I2287" s="81"/>
      <c r="J2287" s="27" t="str" cm="1">
        <f t="array" ref="J2287">IFERROR(_xlfn.IFS(COUNTBLANK(G2287:I2287)=3,"",H2287="","H列に金額を入力してください",G2287=3,H2287,I2287="","I列に労働時間を入力してください",G2287=1,ROUND(H2287/(I2287*24),0),G2287=2,ROUND(H2287/(I2287*24),0)),"")</f>
        <v/>
      </c>
      <c r="K2287" s="80" t="str" cm="1">
        <f t="array" ref="K2287">IFERROR(_xlfn.IFS(D2287="","",J2287&lt;E2287,"×（法定外・要件外となる従業員です）",J2287&lt;=F2287,"〇",J2287&gt;F2287,"ー（要件外となる従業員です）"),"")</f>
        <v/>
      </c>
      <c r="L2287" s="25" t="str" cm="1">
        <f t="array" ref="L2287">IFERROR(_xlfn.IFS(COUNTBLANK(C2287:J2287)=8,"",C2287="","←C列に従業員名を姓名（フルネーム）で入力してください。誤変換にお気を付け下さい。",D2287="","←D列に都道府県を入力してください。",G2287="","←G列に1～3の選択肢を入力してください",H2287="","←H列に金額を入力してください",G2287=3,"",I2287="","←I列に所定労働時間を入力してください"),"")</f>
        <v/>
      </c>
    </row>
    <row r="2288" spans="1:12" ht="16.5" customHeight="1" x14ac:dyDescent="0.4">
      <c r="A2288" s="52" t="str">
        <f t="shared" si="35"/>
        <v/>
      </c>
      <c r="B2288" s="51"/>
      <c r="C2288" s="75"/>
      <c r="D2288" s="51"/>
      <c r="E2288" s="27" t="str" cm="1">
        <f t="array" ref="E2288">IFERROR(_xlfn.IFS(AND($F$4=45566,D2288="徳島"),VLOOKUP(D2288,最低賃金!$A$2:$G$49,2,FALSE),OR($F$4&lt;&gt;45566,D2288&lt;&gt;"徳島"),VLOOKUP(D2288,最低賃金!$A$2:$G$49,4,FALSE)),"")</f>
        <v/>
      </c>
      <c r="F2288" s="27" t="str">
        <f>IFERROR(VLOOKUP(D2288,最低賃金!$A$3:$G$49,6,FALSE),"")</f>
        <v/>
      </c>
      <c r="G2288" s="51"/>
      <c r="H2288" s="19"/>
      <c r="I2288" s="81"/>
      <c r="J2288" s="27" t="str" cm="1">
        <f t="array" ref="J2288">IFERROR(_xlfn.IFS(COUNTBLANK(G2288:I2288)=3,"",H2288="","H列に金額を入力してください",G2288=3,H2288,I2288="","I列に労働時間を入力してください",G2288=1,ROUND(H2288/(I2288*24),0),G2288=2,ROUND(H2288/(I2288*24),0)),"")</f>
        <v/>
      </c>
      <c r="K2288" s="80" t="str" cm="1">
        <f t="array" ref="K2288">IFERROR(_xlfn.IFS(D2288="","",J2288&lt;E2288,"×（法定外・要件外となる従業員です）",J2288&lt;=F2288,"〇",J2288&gt;F2288,"ー（要件外となる従業員です）"),"")</f>
        <v/>
      </c>
      <c r="L2288" s="25" t="str" cm="1">
        <f t="array" ref="L2288">IFERROR(_xlfn.IFS(COUNTBLANK(C2288:J2288)=8,"",C2288="","←C列に従業員名を姓名（フルネーム）で入力してください。誤変換にお気を付け下さい。",D2288="","←D列に都道府県を入力してください。",G2288="","←G列に1～3の選択肢を入力してください",H2288="","←H列に金額を入力してください",G2288=3,"",I2288="","←I列に所定労働時間を入力してください"),"")</f>
        <v/>
      </c>
    </row>
    <row r="2289" spans="1:12" ht="16.5" customHeight="1" x14ac:dyDescent="0.4">
      <c r="A2289" s="52" t="str">
        <f t="shared" si="35"/>
        <v/>
      </c>
      <c r="B2289" s="51"/>
      <c r="C2289" s="75"/>
      <c r="D2289" s="51"/>
      <c r="E2289" s="27" t="str" cm="1">
        <f t="array" ref="E2289">IFERROR(_xlfn.IFS(AND($F$4=45566,D2289="徳島"),VLOOKUP(D2289,最低賃金!$A$2:$G$49,2,FALSE),OR($F$4&lt;&gt;45566,D2289&lt;&gt;"徳島"),VLOOKUP(D2289,最低賃金!$A$2:$G$49,4,FALSE)),"")</f>
        <v/>
      </c>
      <c r="F2289" s="27" t="str">
        <f>IFERROR(VLOOKUP(D2289,最低賃金!$A$3:$G$49,6,FALSE),"")</f>
        <v/>
      </c>
      <c r="G2289" s="51"/>
      <c r="H2289" s="19"/>
      <c r="I2289" s="81"/>
      <c r="J2289" s="27" t="str" cm="1">
        <f t="array" ref="J2289">IFERROR(_xlfn.IFS(COUNTBLANK(G2289:I2289)=3,"",H2289="","H列に金額を入力してください",G2289=3,H2289,I2289="","I列に労働時間を入力してください",G2289=1,ROUND(H2289/(I2289*24),0),G2289=2,ROUND(H2289/(I2289*24),0)),"")</f>
        <v/>
      </c>
      <c r="K2289" s="80" t="str" cm="1">
        <f t="array" ref="K2289">IFERROR(_xlfn.IFS(D2289="","",J2289&lt;E2289,"×（法定外・要件外となる従業員です）",J2289&lt;=F2289,"〇",J2289&gt;F2289,"ー（要件外となる従業員です）"),"")</f>
        <v/>
      </c>
      <c r="L2289" s="25" t="str" cm="1">
        <f t="array" ref="L2289">IFERROR(_xlfn.IFS(COUNTBLANK(C2289:J2289)=8,"",C2289="","←C列に従業員名を姓名（フルネーム）で入力してください。誤変換にお気を付け下さい。",D2289="","←D列に都道府県を入力してください。",G2289="","←G列に1～3の選択肢を入力してください",H2289="","←H列に金額を入力してください",G2289=3,"",I2289="","←I列に所定労働時間を入力してください"),"")</f>
        <v/>
      </c>
    </row>
    <row r="2290" spans="1:12" ht="16.5" customHeight="1" x14ac:dyDescent="0.4">
      <c r="A2290" s="52" t="str">
        <f t="shared" si="35"/>
        <v/>
      </c>
      <c r="B2290" s="51"/>
      <c r="C2290" s="75"/>
      <c r="D2290" s="51"/>
      <c r="E2290" s="27" t="str" cm="1">
        <f t="array" ref="E2290">IFERROR(_xlfn.IFS(AND($F$4=45566,D2290="徳島"),VLOOKUP(D2290,最低賃金!$A$2:$G$49,2,FALSE),OR($F$4&lt;&gt;45566,D2290&lt;&gt;"徳島"),VLOOKUP(D2290,最低賃金!$A$2:$G$49,4,FALSE)),"")</f>
        <v/>
      </c>
      <c r="F2290" s="27" t="str">
        <f>IFERROR(VLOOKUP(D2290,最低賃金!$A$3:$G$49,6,FALSE),"")</f>
        <v/>
      </c>
      <c r="G2290" s="51"/>
      <c r="H2290" s="19"/>
      <c r="I2290" s="81"/>
      <c r="J2290" s="27" t="str" cm="1">
        <f t="array" ref="J2290">IFERROR(_xlfn.IFS(COUNTBLANK(G2290:I2290)=3,"",H2290="","H列に金額を入力してください",G2290=3,H2290,I2290="","I列に労働時間を入力してください",G2290=1,ROUND(H2290/(I2290*24),0),G2290=2,ROUND(H2290/(I2290*24),0)),"")</f>
        <v/>
      </c>
      <c r="K2290" s="80" t="str" cm="1">
        <f t="array" ref="K2290">IFERROR(_xlfn.IFS(D2290="","",J2290&lt;E2290,"×（法定外・要件外となる従業員です）",J2290&lt;=F2290,"〇",J2290&gt;F2290,"ー（要件外となる従業員です）"),"")</f>
        <v/>
      </c>
      <c r="L2290" s="25" t="str" cm="1">
        <f t="array" ref="L2290">IFERROR(_xlfn.IFS(COUNTBLANK(C2290:J2290)=8,"",C2290="","←C列に従業員名を姓名（フルネーム）で入力してください。誤変換にお気を付け下さい。",D2290="","←D列に都道府県を入力してください。",G2290="","←G列に1～3の選択肢を入力してください",H2290="","←H列に金額を入力してください",G2290=3,"",I2290="","←I列に所定労働時間を入力してください"),"")</f>
        <v/>
      </c>
    </row>
    <row r="2291" spans="1:12" ht="16.5" customHeight="1" x14ac:dyDescent="0.4">
      <c r="A2291" s="52" t="str">
        <f t="shared" si="35"/>
        <v/>
      </c>
      <c r="B2291" s="51"/>
      <c r="C2291" s="75"/>
      <c r="D2291" s="51"/>
      <c r="E2291" s="27" t="str" cm="1">
        <f t="array" ref="E2291">IFERROR(_xlfn.IFS(AND($F$4=45566,D2291="徳島"),VLOOKUP(D2291,最低賃金!$A$2:$G$49,2,FALSE),OR($F$4&lt;&gt;45566,D2291&lt;&gt;"徳島"),VLOOKUP(D2291,最低賃金!$A$2:$G$49,4,FALSE)),"")</f>
        <v/>
      </c>
      <c r="F2291" s="27" t="str">
        <f>IFERROR(VLOOKUP(D2291,最低賃金!$A$3:$G$49,6,FALSE),"")</f>
        <v/>
      </c>
      <c r="G2291" s="51"/>
      <c r="H2291" s="19"/>
      <c r="I2291" s="81"/>
      <c r="J2291" s="27" t="str" cm="1">
        <f t="array" ref="J2291">IFERROR(_xlfn.IFS(COUNTBLANK(G2291:I2291)=3,"",H2291="","H列に金額を入力してください",G2291=3,H2291,I2291="","I列に労働時間を入力してください",G2291=1,ROUND(H2291/(I2291*24),0),G2291=2,ROUND(H2291/(I2291*24),0)),"")</f>
        <v/>
      </c>
      <c r="K2291" s="80" t="str" cm="1">
        <f t="array" ref="K2291">IFERROR(_xlfn.IFS(D2291="","",J2291&lt;E2291,"×（法定外・要件外となる従業員です）",J2291&lt;=F2291,"〇",J2291&gt;F2291,"ー（要件外となる従業員です）"),"")</f>
        <v/>
      </c>
      <c r="L2291" s="25" t="str" cm="1">
        <f t="array" ref="L2291">IFERROR(_xlfn.IFS(COUNTBLANK(C2291:J2291)=8,"",C2291="","←C列に従業員名を姓名（フルネーム）で入力してください。誤変換にお気を付け下さい。",D2291="","←D列に都道府県を入力してください。",G2291="","←G列に1～3の選択肢を入力してください",H2291="","←H列に金額を入力してください",G2291=3,"",I2291="","←I列に所定労働時間を入力してください"),"")</f>
        <v/>
      </c>
    </row>
    <row r="2292" spans="1:12" ht="16.5" customHeight="1" x14ac:dyDescent="0.4">
      <c r="A2292" s="52" t="str">
        <f t="shared" si="35"/>
        <v/>
      </c>
      <c r="B2292" s="51"/>
      <c r="C2292" s="75"/>
      <c r="D2292" s="51"/>
      <c r="E2292" s="27" t="str" cm="1">
        <f t="array" ref="E2292">IFERROR(_xlfn.IFS(AND($F$4=45566,D2292="徳島"),VLOOKUP(D2292,最低賃金!$A$2:$G$49,2,FALSE),OR($F$4&lt;&gt;45566,D2292&lt;&gt;"徳島"),VLOOKUP(D2292,最低賃金!$A$2:$G$49,4,FALSE)),"")</f>
        <v/>
      </c>
      <c r="F2292" s="27" t="str">
        <f>IFERROR(VLOOKUP(D2292,最低賃金!$A$3:$G$49,6,FALSE),"")</f>
        <v/>
      </c>
      <c r="G2292" s="51"/>
      <c r="H2292" s="19"/>
      <c r="I2292" s="81"/>
      <c r="J2292" s="27" t="str" cm="1">
        <f t="array" ref="J2292">IFERROR(_xlfn.IFS(COUNTBLANK(G2292:I2292)=3,"",H2292="","H列に金額を入力してください",G2292=3,H2292,I2292="","I列に労働時間を入力してください",G2292=1,ROUND(H2292/(I2292*24),0),G2292=2,ROUND(H2292/(I2292*24),0)),"")</f>
        <v/>
      </c>
      <c r="K2292" s="80" t="str" cm="1">
        <f t="array" ref="K2292">IFERROR(_xlfn.IFS(D2292="","",J2292&lt;E2292,"×（法定外・要件外となる従業員です）",J2292&lt;=F2292,"〇",J2292&gt;F2292,"ー（要件外となる従業員です）"),"")</f>
        <v/>
      </c>
      <c r="L2292" s="25" t="str" cm="1">
        <f t="array" ref="L2292">IFERROR(_xlfn.IFS(COUNTBLANK(C2292:J2292)=8,"",C2292="","←C列に従業員名を姓名（フルネーム）で入力してください。誤変換にお気を付け下さい。",D2292="","←D列に都道府県を入力してください。",G2292="","←G列に1～3の選択肢を入力してください",H2292="","←H列に金額を入力してください",G2292=3,"",I2292="","←I列に所定労働時間を入力してください"),"")</f>
        <v/>
      </c>
    </row>
    <row r="2293" spans="1:12" ht="16.5" customHeight="1" x14ac:dyDescent="0.4">
      <c r="A2293" s="52" t="str">
        <f t="shared" si="35"/>
        <v/>
      </c>
      <c r="B2293" s="51"/>
      <c r="C2293" s="75"/>
      <c r="D2293" s="51"/>
      <c r="E2293" s="27" t="str" cm="1">
        <f t="array" ref="E2293">IFERROR(_xlfn.IFS(AND($F$4=45566,D2293="徳島"),VLOOKUP(D2293,最低賃金!$A$2:$G$49,2,FALSE),OR($F$4&lt;&gt;45566,D2293&lt;&gt;"徳島"),VLOOKUP(D2293,最低賃金!$A$2:$G$49,4,FALSE)),"")</f>
        <v/>
      </c>
      <c r="F2293" s="27" t="str">
        <f>IFERROR(VLOOKUP(D2293,最低賃金!$A$3:$G$49,6,FALSE),"")</f>
        <v/>
      </c>
      <c r="G2293" s="51"/>
      <c r="H2293" s="19"/>
      <c r="I2293" s="81"/>
      <c r="J2293" s="27" t="str" cm="1">
        <f t="array" ref="J2293">IFERROR(_xlfn.IFS(COUNTBLANK(G2293:I2293)=3,"",H2293="","H列に金額を入力してください",G2293=3,H2293,I2293="","I列に労働時間を入力してください",G2293=1,ROUND(H2293/(I2293*24),0),G2293=2,ROUND(H2293/(I2293*24),0)),"")</f>
        <v/>
      </c>
      <c r="K2293" s="80" t="str" cm="1">
        <f t="array" ref="K2293">IFERROR(_xlfn.IFS(D2293="","",J2293&lt;E2293,"×（法定外・要件外となる従業員です）",J2293&lt;=F2293,"〇",J2293&gt;F2293,"ー（要件外となる従業員です）"),"")</f>
        <v/>
      </c>
      <c r="L2293" s="25" t="str" cm="1">
        <f t="array" ref="L2293">IFERROR(_xlfn.IFS(COUNTBLANK(C2293:J2293)=8,"",C2293="","←C列に従業員名を姓名（フルネーム）で入力してください。誤変換にお気を付け下さい。",D2293="","←D列に都道府県を入力してください。",G2293="","←G列に1～3の選択肢を入力してください",H2293="","←H列に金額を入力してください",G2293=3,"",I2293="","←I列に所定労働時間を入力してください"),"")</f>
        <v/>
      </c>
    </row>
    <row r="2294" spans="1:12" ht="16.5" customHeight="1" x14ac:dyDescent="0.4">
      <c r="A2294" s="52" t="str">
        <f t="shared" si="35"/>
        <v/>
      </c>
      <c r="B2294" s="51"/>
      <c r="C2294" s="75"/>
      <c r="D2294" s="51"/>
      <c r="E2294" s="27" t="str" cm="1">
        <f t="array" ref="E2294">IFERROR(_xlfn.IFS(AND($F$4=45566,D2294="徳島"),VLOOKUP(D2294,最低賃金!$A$2:$G$49,2,FALSE),OR($F$4&lt;&gt;45566,D2294&lt;&gt;"徳島"),VLOOKUP(D2294,最低賃金!$A$2:$G$49,4,FALSE)),"")</f>
        <v/>
      </c>
      <c r="F2294" s="27" t="str">
        <f>IFERROR(VLOOKUP(D2294,最低賃金!$A$3:$G$49,6,FALSE),"")</f>
        <v/>
      </c>
      <c r="G2294" s="51"/>
      <c r="H2294" s="19"/>
      <c r="I2294" s="81"/>
      <c r="J2294" s="27" t="str" cm="1">
        <f t="array" ref="J2294">IFERROR(_xlfn.IFS(COUNTBLANK(G2294:I2294)=3,"",H2294="","H列に金額を入力してください",G2294=3,H2294,I2294="","I列に労働時間を入力してください",G2294=1,ROUND(H2294/(I2294*24),0),G2294=2,ROUND(H2294/(I2294*24),0)),"")</f>
        <v/>
      </c>
      <c r="K2294" s="80" t="str" cm="1">
        <f t="array" ref="K2294">IFERROR(_xlfn.IFS(D2294="","",J2294&lt;E2294,"×（法定外・要件外となる従業員です）",J2294&lt;=F2294,"〇",J2294&gt;F2294,"ー（要件外となる従業員です）"),"")</f>
        <v/>
      </c>
      <c r="L2294" s="25" t="str" cm="1">
        <f t="array" ref="L2294">IFERROR(_xlfn.IFS(COUNTBLANK(C2294:J2294)=8,"",C2294="","←C列に従業員名を姓名（フルネーム）で入力してください。誤変換にお気を付け下さい。",D2294="","←D列に都道府県を入力してください。",G2294="","←G列に1～3の選択肢を入力してください",H2294="","←H列に金額を入力してください",G2294=3,"",I2294="","←I列に所定労働時間を入力してください"),"")</f>
        <v/>
      </c>
    </row>
    <row r="2295" spans="1:12" ht="16.5" customHeight="1" x14ac:dyDescent="0.4">
      <c r="A2295" s="52" t="str">
        <f t="shared" si="35"/>
        <v/>
      </c>
      <c r="B2295" s="51"/>
      <c r="C2295" s="75"/>
      <c r="D2295" s="51"/>
      <c r="E2295" s="27" t="str" cm="1">
        <f t="array" ref="E2295">IFERROR(_xlfn.IFS(AND($F$4=45566,D2295="徳島"),VLOOKUP(D2295,最低賃金!$A$2:$G$49,2,FALSE),OR($F$4&lt;&gt;45566,D2295&lt;&gt;"徳島"),VLOOKUP(D2295,最低賃金!$A$2:$G$49,4,FALSE)),"")</f>
        <v/>
      </c>
      <c r="F2295" s="27" t="str">
        <f>IFERROR(VLOOKUP(D2295,最低賃金!$A$3:$G$49,6,FALSE),"")</f>
        <v/>
      </c>
      <c r="G2295" s="51"/>
      <c r="H2295" s="19"/>
      <c r="I2295" s="81"/>
      <c r="J2295" s="27" t="str" cm="1">
        <f t="array" ref="J2295">IFERROR(_xlfn.IFS(COUNTBLANK(G2295:I2295)=3,"",H2295="","H列に金額を入力してください",G2295=3,H2295,I2295="","I列に労働時間を入力してください",G2295=1,ROUND(H2295/(I2295*24),0),G2295=2,ROUND(H2295/(I2295*24),0)),"")</f>
        <v/>
      </c>
      <c r="K2295" s="80" t="str" cm="1">
        <f t="array" ref="K2295">IFERROR(_xlfn.IFS(D2295="","",J2295&lt;E2295,"×（法定外・要件外となる従業員です）",J2295&lt;=F2295,"〇",J2295&gt;F2295,"ー（要件外となる従業員です）"),"")</f>
        <v/>
      </c>
      <c r="L2295" s="25" t="str" cm="1">
        <f t="array" ref="L2295">IFERROR(_xlfn.IFS(COUNTBLANK(C2295:J2295)=8,"",C2295="","←C列に従業員名を姓名（フルネーム）で入力してください。誤変換にお気を付け下さい。",D2295="","←D列に都道府県を入力してください。",G2295="","←G列に1～3の選択肢を入力してください",H2295="","←H列に金額を入力してください",G2295=3,"",I2295="","←I列に所定労働時間を入力してください"),"")</f>
        <v/>
      </c>
    </row>
    <row r="2296" spans="1:12" ht="16.5" customHeight="1" x14ac:dyDescent="0.4">
      <c r="A2296" s="52" t="str">
        <f t="shared" si="35"/>
        <v/>
      </c>
      <c r="B2296" s="51"/>
      <c r="C2296" s="75"/>
      <c r="D2296" s="51"/>
      <c r="E2296" s="27" t="str" cm="1">
        <f t="array" ref="E2296">IFERROR(_xlfn.IFS(AND($F$4=45566,D2296="徳島"),VLOOKUP(D2296,最低賃金!$A$2:$G$49,2,FALSE),OR($F$4&lt;&gt;45566,D2296&lt;&gt;"徳島"),VLOOKUP(D2296,最低賃金!$A$2:$G$49,4,FALSE)),"")</f>
        <v/>
      </c>
      <c r="F2296" s="27" t="str">
        <f>IFERROR(VLOOKUP(D2296,最低賃金!$A$3:$G$49,6,FALSE),"")</f>
        <v/>
      </c>
      <c r="G2296" s="51"/>
      <c r="H2296" s="19"/>
      <c r="I2296" s="81"/>
      <c r="J2296" s="27" t="str" cm="1">
        <f t="array" ref="J2296">IFERROR(_xlfn.IFS(COUNTBLANK(G2296:I2296)=3,"",H2296="","H列に金額を入力してください",G2296=3,H2296,I2296="","I列に労働時間を入力してください",G2296=1,ROUND(H2296/(I2296*24),0),G2296=2,ROUND(H2296/(I2296*24),0)),"")</f>
        <v/>
      </c>
      <c r="K2296" s="80" t="str" cm="1">
        <f t="array" ref="K2296">IFERROR(_xlfn.IFS(D2296="","",J2296&lt;E2296,"×（法定外・要件外となる従業員です）",J2296&lt;=F2296,"〇",J2296&gt;F2296,"ー（要件外となる従業員です）"),"")</f>
        <v/>
      </c>
      <c r="L2296" s="25" t="str" cm="1">
        <f t="array" ref="L2296">IFERROR(_xlfn.IFS(COUNTBLANK(C2296:J2296)=8,"",C2296="","←C列に従業員名を姓名（フルネーム）で入力してください。誤変換にお気を付け下さい。",D2296="","←D列に都道府県を入力してください。",G2296="","←G列に1～3の選択肢を入力してください",H2296="","←H列に金額を入力してください",G2296=3,"",I2296="","←I列に所定労働時間を入力してください"),"")</f>
        <v/>
      </c>
    </row>
    <row r="2297" spans="1:12" ht="16.5" customHeight="1" x14ac:dyDescent="0.4">
      <c r="A2297" s="52" t="str">
        <f t="shared" si="35"/>
        <v/>
      </c>
      <c r="B2297" s="51"/>
      <c r="C2297" s="75"/>
      <c r="D2297" s="51"/>
      <c r="E2297" s="27" t="str" cm="1">
        <f t="array" ref="E2297">IFERROR(_xlfn.IFS(AND($F$4=45566,D2297="徳島"),VLOOKUP(D2297,最低賃金!$A$2:$G$49,2,FALSE),OR($F$4&lt;&gt;45566,D2297&lt;&gt;"徳島"),VLOOKUP(D2297,最低賃金!$A$2:$G$49,4,FALSE)),"")</f>
        <v/>
      </c>
      <c r="F2297" s="27" t="str">
        <f>IFERROR(VLOOKUP(D2297,最低賃金!$A$3:$G$49,6,FALSE),"")</f>
        <v/>
      </c>
      <c r="G2297" s="51"/>
      <c r="H2297" s="19"/>
      <c r="I2297" s="81"/>
      <c r="J2297" s="27" t="str" cm="1">
        <f t="array" ref="J2297">IFERROR(_xlfn.IFS(COUNTBLANK(G2297:I2297)=3,"",H2297="","H列に金額を入力してください",G2297=3,H2297,I2297="","I列に労働時間を入力してください",G2297=1,ROUND(H2297/(I2297*24),0),G2297=2,ROUND(H2297/(I2297*24),0)),"")</f>
        <v/>
      </c>
      <c r="K2297" s="80" t="str" cm="1">
        <f t="array" ref="K2297">IFERROR(_xlfn.IFS(D2297="","",J2297&lt;E2297,"×（法定外・要件外となる従業員です）",J2297&lt;=F2297,"〇",J2297&gt;F2297,"ー（要件外となる従業員です）"),"")</f>
        <v/>
      </c>
      <c r="L2297" s="25" t="str" cm="1">
        <f t="array" ref="L2297">IFERROR(_xlfn.IFS(COUNTBLANK(C2297:J2297)=8,"",C2297="","←C列に従業員名を姓名（フルネーム）で入力してください。誤変換にお気を付け下さい。",D2297="","←D列に都道府県を入力してください。",G2297="","←G列に1～3の選択肢を入力してください",H2297="","←H列に金額を入力してください",G2297=3,"",I2297="","←I列に所定労働時間を入力してください"),"")</f>
        <v/>
      </c>
    </row>
    <row r="2298" spans="1:12" ht="16.5" customHeight="1" x14ac:dyDescent="0.4">
      <c r="A2298" s="52" t="str">
        <f t="shared" si="35"/>
        <v/>
      </c>
      <c r="B2298" s="51"/>
      <c r="C2298" s="75"/>
      <c r="D2298" s="51"/>
      <c r="E2298" s="27" t="str" cm="1">
        <f t="array" ref="E2298">IFERROR(_xlfn.IFS(AND($F$4=45566,D2298="徳島"),VLOOKUP(D2298,最低賃金!$A$2:$G$49,2,FALSE),OR($F$4&lt;&gt;45566,D2298&lt;&gt;"徳島"),VLOOKUP(D2298,最低賃金!$A$2:$G$49,4,FALSE)),"")</f>
        <v/>
      </c>
      <c r="F2298" s="27" t="str">
        <f>IFERROR(VLOOKUP(D2298,最低賃金!$A$3:$G$49,6,FALSE),"")</f>
        <v/>
      </c>
      <c r="G2298" s="51"/>
      <c r="H2298" s="19"/>
      <c r="I2298" s="81"/>
      <c r="J2298" s="27" t="str" cm="1">
        <f t="array" ref="J2298">IFERROR(_xlfn.IFS(COUNTBLANK(G2298:I2298)=3,"",H2298="","H列に金額を入力してください",G2298=3,H2298,I2298="","I列に労働時間を入力してください",G2298=1,ROUND(H2298/(I2298*24),0),G2298=2,ROUND(H2298/(I2298*24),0)),"")</f>
        <v/>
      </c>
      <c r="K2298" s="80" t="str" cm="1">
        <f t="array" ref="K2298">IFERROR(_xlfn.IFS(D2298="","",J2298&lt;E2298,"×（法定外・要件外となる従業員です）",J2298&lt;=F2298,"〇",J2298&gt;F2298,"ー（要件外となる従業員です）"),"")</f>
        <v/>
      </c>
      <c r="L2298" s="25" t="str" cm="1">
        <f t="array" ref="L2298">IFERROR(_xlfn.IFS(COUNTBLANK(C2298:J2298)=8,"",C2298="","←C列に従業員名を姓名（フルネーム）で入力してください。誤変換にお気を付け下さい。",D2298="","←D列に都道府県を入力してください。",G2298="","←G列に1～3の選択肢を入力してください",H2298="","←H列に金額を入力してください",G2298=3,"",I2298="","←I列に所定労働時間を入力してください"),"")</f>
        <v/>
      </c>
    </row>
    <row r="2299" spans="1:12" ht="16.5" customHeight="1" x14ac:dyDescent="0.4">
      <c r="A2299" s="52" t="str">
        <f t="shared" si="35"/>
        <v/>
      </c>
      <c r="B2299" s="51"/>
      <c r="C2299" s="75"/>
      <c r="D2299" s="51"/>
      <c r="E2299" s="27" t="str" cm="1">
        <f t="array" ref="E2299">IFERROR(_xlfn.IFS(AND($F$4=45566,D2299="徳島"),VLOOKUP(D2299,最低賃金!$A$2:$G$49,2,FALSE),OR($F$4&lt;&gt;45566,D2299&lt;&gt;"徳島"),VLOOKUP(D2299,最低賃金!$A$2:$G$49,4,FALSE)),"")</f>
        <v/>
      </c>
      <c r="F2299" s="27" t="str">
        <f>IFERROR(VLOOKUP(D2299,最低賃金!$A$3:$G$49,6,FALSE),"")</f>
        <v/>
      </c>
      <c r="G2299" s="51"/>
      <c r="H2299" s="19"/>
      <c r="I2299" s="81"/>
      <c r="J2299" s="27" t="str" cm="1">
        <f t="array" ref="J2299">IFERROR(_xlfn.IFS(COUNTBLANK(G2299:I2299)=3,"",H2299="","H列に金額を入力してください",G2299=3,H2299,I2299="","I列に労働時間を入力してください",G2299=1,ROUND(H2299/(I2299*24),0),G2299=2,ROUND(H2299/(I2299*24),0)),"")</f>
        <v/>
      </c>
      <c r="K2299" s="80" t="str" cm="1">
        <f t="array" ref="K2299">IFERROR(_xlfn.IFS(D2299="","",J2299&lt;E2299,"×（法定外・要件外となる従業員です）",J2299&lt;=F2299,"〇",J2299&gt;F2299,"ー（要件外となる従業員です）"),"")</f>
        <v/>
      </c>
      <c r="L2299" s="25" t="str" cm="1">
        <f t="array" ref="L2299">IFERROR(_xlfn.IFS(COUNTBLANK(C2299:J2299)=8,"",C2299="","←C列に従業員名を姓名（フルネーム）で入力してください。誤変換にお気を付け下さい。",D2299="","←D列に都道府県を入力してください。",G2299="","←G列に1～3の選択肢を入力してください",H2299="","←H列に金額を入力してください",G2299=3,"",I2299="","←I列に所定労働時間を入力してください"),"")</f>
        <v/>
      </c>
    </row>
    <row r="2300" spans="1:12" ht="16.5" customHeight="1" x14ac:dyDescent="0.4">
      <c r="A2300" s="52" t="str">
        <f t="shared" si="35"/>
        <v/>
      </c>
      <c r="B2300" s="51"/>
      <c r="C2300" s="75"/>
      <c r="D2300" s="51"/>
      <c r="E2300" s="27" t="str" cm="1">
        <f t="array" ref="E2300">IFERROR(_xlfn.IFS(AND($F$4=45566,D2300="徳島"),VLOOKUP(D2300,最低賃金!$A$2:$G$49,2,FALSE),OR($F$4&lt;&gt;45566,D2300&lt;&gt;"徳島"),VLOOKUP(D2300,最低賃金!$A$2:$G$49,4,FALSE)),"")</f>
        <v/>
      </c>
      <c r="F2300" s="27" t="str">
        <f>IFERROR(VLOOKUP(D2300,最低賃金!$A$3:$G$49,6,FALSE),"")</f>
        <v/>
      </c>
      <c r="G2300" s="51"/>
      <c r="H2300" s="19"/>
      <c r="I2300" s="81"/>
      <c r="J2300" s="27" t="str" cm="1">
        <f t="array" ref="J2300">IFERROR(_xlfn.IFS(COUNTBLANK(G2300:I2300)=3,"",H2300="","H列に金額を入力してください",G2300=3,H2300,I2300="","I列に労働時間を入力してください",G2300=1,ROUND(H2300/(I2300*24),0),G2300=2,ROUND(H2300/(I2300*24),0)),"")</f>
        <v/>
      </c>
      <c r="K2300" s="80" t="str" cm="1">
        <f t="array" ref="K2300">IFERROR(_xlfn.IFS(D2300="","",J2300&lt;E2300,"×（法定外・要件外となる従業員です）",J2300&lt;=F2300,"〇",J2300&gt;F2300,"ー（要件外となる従業員です）"),"")</f>
        <v/>
      </c>
      <c r="L2300" s="25" t="str" cm="1">
        <f t="array" ref="L2300">IFERROR(_xlfn.IFS(COUNTBLANK(C2300:J2300)=8,"",C2300="","←C列に従業員名を姓名（フルネーム）で入力してください。誤変換にお気を付け下さい。",D2300="","←D列に都道府県を入力してください。",G2300="","←G列に1～3の選択肢を入力してください",H2300="","←H列に金額を入力してください",G2300=3,"",I2300="","←I列に所定労働時間を入力してください"),"")</f>
        <v/>
      </c>
    </row>
    <row r="2301" spans="1:12" ht="16.5" customHeight="1" x14ac:dyDescent="0.4">
      <c r="A2301" s="52" t="str">
        <f t="shared" si="35"/>
        <v/>
      </c>
      <c r="B2301" s="51"/>
      <c r="C2301" s="75"/>
      <c r="D2301" s="51"/>
      <c r="E2301" s="27" t="str" cm="1">
        <f t="array" ref="E2301">IFERROR(_xlfn.IFS(AND($F$4=45566,D2301="徳島"),VLOOKUP(D2301,最低賃金!$A$2:$G$49,2,FALSE),OR($F$4&lt;&gt;45566,D2301&lt;&gt;"徳島"),VLOOKUP(D2301,最低賃金!$A$2:$G$49,4,FALSE)),"")</f>
        <v/>
      </c>
      <c r="F2301" s="27" t="str">
        <f>IFERROR(VLOOKUP(D2301,最低賃金!$A$3:$G$49,6,FALSE),"")</f>
        <v/>
      </c>
      <c r="G2301" s="51"/>
      <c r="H2301" s="19"/>
      <c r="I2301" s="81"/>
      <c r="J2301" s="27" t="str" cm="1">
        <f t="array" ref="J2301">IFERROR(_xlfn.IFS(COUNTBLANK(G2301:I2301)=3,"",H2301="","H列に金額を入力してください",G2301=3,H2301,I2301="","I列に労働時間を入力してください",G2301=1,ROUND(H2301/(I2301*24),0),G2301=2,ROUND(H2301/(I2301*24),0)),"")</f>
        <v/>
      </c>
      <c r="K2301" s="80" t="str" cm="1">
        <f t="array" ref="K2301">IFERROR(_xlfn.IFS(D2301="","",J2301&lt;E2301,"×（法定外・要件外となる従業員です）",J2301&lt;=F2301,"〇",J2301&gt;F2301,"ー（要件外となる従業員です）"),"")</f>
        <v/>
      </c>
      <c r="L2301" s="25" t="str" cm="1">
        <f t="array" ref="L2301">IFERROR(_xlfn.IFS(COUNTBLANK(C2301:J2301)=8,"",C2301="","←C列に従業員名を姓名（フルネーム）で入力してください。誤変換にお気を付け下さい。",D2301="","←D列に都道府県を入力してください。",G2301="","←G列に1～3の選択肢を入力してください",H2301="","←H列に金額を入力してください",G2301=3,"",I2301="","←I列に所定労働時間を入力してください"),"")</f>
        <v/>
      </c>
    </row>
    <row r="2302" spans="1:12" ht="16.5" customHeight="1" x14ac:dyDescent="0.4">
      <c r="A2302" s="52" t="str">
        <f t="shared" si="35"/>
        <v/>
      </c>
      <c r="B2302" s="51"/>
      <c r="C2302" s="75"/>
      <c r="D2302" s="51"/>
      <c r="E2302" s="27" t="str" cm="1">
        <f t="array" ref="E2302">IFERROR(_xlfn.IFS(AND($F$4=45566,D2302="徳島"),VLOOKUP(D2302,最低賃金!$A$2:$G$49,2,FALSE),OR($F$4&lt;&gt;45566,D2302&lt;&gt;"徳島"),VLOOKUP(D2302,最低賃金!$A$2:$G$49,4,FALSE)),"")</f>
        <v/>
      </c>
      <c r="F2302" s="27" t="str">
        <f>IFERROR(VLOOKUP(D2302,最低賃金!$A$3:$G$49,6,FALSE),"")</f>
        <v/>
      </c>
      <c r="G2302" s="51"/>
      <c r="H2302" s="19"/>
      <c r="I2302" s="81"/>
      <c r="J2302" s="27" t="str" cm="1">
        <f t="array" ref="J2302">IFERROR(_xlfn.IFS(COUNTBLANK(G2302:I2302)=3,"",H2302="","H列に金額を入力してください",G2302=3,H2302,I2302="","I列に労働時間を入力してください",G2302=1,ROUND(H2302/(I2302*24),0),G2302=2,ROUND(H2302/(I2302*24),0)),"")</f>
        <v/>
      </c>
      <c r="K2302" s="80" t="str" cm="1">
        <f t="array" ref="K2302">IFERROR(_xlfn.IFS(D2302="","",J2302&lt;E2302,"×（法定外・要件外となる従業員です）",J2302&lt;=F2302,"〇",J2302&gt;F2302,"ー（要件外となる従業員です）"),"")</f>
        <v/>
      </c>
      <c r="L2302" s="25" t="str" cm="1">
        <f t="array" ref="L2302">IFERROR(_xlfn.IFS(COUNTBLANK(C2302:J2302)=8,"",C2302="","←C列に従業員名を姓名（フルネーム）で入力してください。誤変換にお気を付け下さい。",D2302="","←D列に都道府県を入力してください。",G2302="","←G列に1～3の選択肢を入力してください",H2302="","←H列に金額を入力してください",G2302=3,"",I2302="","←I列に所定労働時間を入力してください"),"")</f>
        <v/>
      </c>
    </row>
    <row r="2303" spans="1:12" ht="16.5" customHeight="1" x14ac:dyDescent="0.4">
      <c r="A2303" s="52" t="str">
        <f t="shared" si="35"/>
        <v/>
      </c>
      <c r="B2303" s="51"/>
      <c r="C2303" s="75"/>
      <c r="D2303" s="51"/>
      <c r="E2303" s="27" t="str" cm="1">
        <f t="array" ref="E2303">IFERROR(_xlfn.IFS(AND($F$4=45566,D2303="徳島"),VLOOKUP(D2303,最低賃金!$A$2:$G$49,2,FALSE),OR($F$4&lt;&gt;45566,D2303&lt;&gt;"徳島"),VLOOKUP(D2303,最低賃金!$A$2:$G$49,4,FALSE)),"")</f>
        <v/>
      </c>
      <c r="F2303" s="27" t="str">
        <f>IFERROR(VLOOKUP(D2303,最低賃金!$A$3:$G$49,6,FALSE),"")</f>
        <v/>
      </c>
      <c r="G2303" s="51"/>
      <c r="H2303" s="19"/>
      <c r="I2303" s="81"/>
      <c r="J2303" s="27" t="str" cm="1">
        <f t="array" ref="J2303">IFERROR(_xlfn.IFS(COUNTBLANK(G2303:I2303)=3,"",H2303="","H列に金額を入力してください",G2303=3,H2303,I2303="","I列に労働時間を入力してください",G2303=1,ROUND(H2303/(I2303*24),0),G2303=2,ROUND(H2303/(I2303*24),0)),"")</f>
        <v/>
      </c>
      <c r="K2303" s="80" t="str" cm="1">
        <f t="array" ref="K2303">IFERROR(_xlfn.IFS(D2303="","",J2303&lt;E2303,"×（法定外・要件外となる従業員です）",J2303&lt;=F2303,"〇",J2303&gt;F2303,"ー（要件外となる従業員です）"),"")</f>
        <v/>
      </c>
      <c r="L2303" s="25" t="str" cm="1">
        <f t="array" ref="L2303">IFERROR(_xlfn.IFS(COUNTBLANK(C2303:J2303)=8,"",C2303="","←C列に従業員名を姓名（フルネーム）で入力してください。誤変換にお気を付け下さい。",D2303="","←D列に都道府県を入力してください。",G2303="","←G列に1～3の選択肢を入力してください",H2303="","←H列に金額を入力してください",G2303=3,"",I2303="","←I列に所定労働時間を入力してください"),"")</f>
        <v/>
      </c>
    </row>
    <row r="2304" spans="1:12" ht="16.5" customHeight="1" x14ac:dyDescent="0.4">
      <c r="A2304" s="52" t="str">
        <f t="shared" si="35"/>
        <v/>
      </c>
      <c r="B2304" s="51"/>
      <c r="C2304" s="75"/>
      <c r="D2304" s="51"/>
      <c r="E2304" s="27" t="str" cm="1">
        <f t="array" ref="E2304">IFERROR(_xlfn.IFS(AND($F$4=45566,D2304="徳島"),VLOOKUP(D2304,最低賃金!$A$2:$G$49,2,FALSE),OR($F$4&lt;&gt;45566,D2304&lt;&gt;"徳島"),VLOOKUP(D2304,最低賃金!$A$2:$G$49,4,FALSE)),"")</f>
        <v/>
      </c>
      <c r="F2304" s="27" t="str">
        <f>IFERROR(VLOOKUP(D2304,最低賃金!$A$3:$G$49,6,FALSE),"")</f>
        <v/>
      </c>
      <c r="G2304" s="51"/>
      <c r="H2304" s="19"/>
      <c r="I2304" s="81"/>
      <c r="J2304" s="27" t="str" cm="1">
        <f t="array" ref="J2304">IFERROR(_xlfn.IFS(COUNTBLANK(G2304:I2304)=3,"",H2304="","H列に金額を入力してください",G2304=3,H2304,I2304="","I列に労働時間を入力してください",G2304=1,ROUND(H2304/(I2304*24),0),G2304=2,ROUND(H2304/(I2304*24),0)),"")</f>
        <v/>
      </c>
      <c r="K2304" s="80" t="str" cm="1">
        <f t="array" ref="K2304">IFERROR(_xlfn.IFS(D2304="","",J2304&lt;E2304,"×（法定外・要件外となる従業員です）",J2304&lt;=F2304,"〇",J2304&gt;F2304,"ー（要件外となる従業員です）"),"")</f>
        <v/>
      </c>
      <c r="L2304" s="25" t="str" cm="1">
        <f t="array" ref="L2304">IFERROR(_xlfn.IFS(COUNTBLANK(C2304:J2304)=8,"",C2304="","←C列に従業員名を姓名（フルネーム）で入力してください。誤変換にお気を付け下さい。",D2304="","←D列に都道府県を入力してください。",G2304="","←G列に1～3の選択肢を入力してください",H2304="","←H列に金額を入力してください",G2304=3,"",I2304="","←I列に所定労働時間を入力してください"),"")</f>
        <v/>
      </c>
    </row>
    <row r="2305" spans="1:12" ht="16.5" customHeight="1" x14ac:dyDescent="0.4">
      <c r="A2305" s="52" t="str">
        <f t="shared" si="35"/>
        <v/>
      </c>
      <c r="B2305" s="51"/>
      <c r="C2305" s="75"/>
      <c r="D2305" s="51"/>
      <c r="E2305" s="27" t="str" cm="1">
        <f t="array" ref="E2305">IFERROR(_xlfn.IFS(AND($F$4=45566,D2305="徳島"),VLOOKUP(D2305,最低賃金!$A$2:$G$49,2,FALSE),OR($F$4&lt;&gt;45566,D2305&lt;&gt;"徳島"),VLOOKUP(D2305,最低賃金!$A$2:$G$49,4,FALSE)),"")</f>
        <v/>
      </c>
      <c r="F2305" s="27" t="str">
        <f>IFERROR(VLOOKUP(D2305,最低賃金!$A$3:$G$49,6,FALSE),"")</f>
        <v/>
      </c>
      <c r="G2305" s="51"/>
      <c r="H2305" s="19"/>
      <c r="I2305" s="81"/>
      <c r="J2305" s="27" t="str" cm="1">
        <f t="array" ref="J2305">IFERROR(_xlfn.IFS(COUNTBLANK(G2305:I2305)=3,"",H2305="","H列に金額を入力してください",G2305=3,H2305,I2305="","I列に労働時間を入力してください",G2305=1,ROUND(H2305/(I2305*24),0),G2305=2,ROUND(H2305/(I2305*24),0)),"")</f>
        <v/>
      </c>
      <c r="K2305" s="80" t="str" cm="1">
        <f t="array" ref="K2305">IFERROR(_xlfn.IFS(D2305="","",J2305&lt;E2305,"×（法定外・要件外となる従業員です）",J2305&lt;=F2305,"〇",J2305&gt;F2305,"ー（要件外となる従業員です）"),"")</f>
        <v/>
      </c>
      <c r="L2305" s="25" t="str" cm="1">
        <f t="array" ref="L2305">IFERROR(_xlfn.IFS(COUNTBLANK(C2305:J2305)=8,"",C2305="","←C列に従業員名を姓名（フルネーム）で入力してください。誤変換にお気を付け下さい。",D2305="","←D列に都道府県を入力してください。",G2305="","←G列に1～3の選択肢を入力してください",H2305="","←H列に金額を入力してください",G2305=3,"",I2305="","←I列に所定労働時間を入力してください"),"")</f>
        <v/>
      </c>
    </row>
    <row r="2306" spans="1:12" ht="16.5" customHeight="1" x14ac:dyDescent="0.4">
      <c r="A2306" s="52" t="str">
        <f t="shared" si="35"/>
        <v/>
      </c>
      <c r="B2306" s="51"/>
      <c r="C2306" s="75"/>
      <c r="D2306" s="51"/>
      <c r="E2306" s="27" t="str" cm="1">
        <f t="array" ref="E2306">IFERROR(_xlfn.IFS(AND($F$4=45566,D2306="徳島"),VLOOKUP(D2306,最低賃金!$A$2:$G$49,2,FALSE),OR($F$4&lt;&gt;45566,D2306&lt;&gt;"徳島"),VLOOKUP(D2306,最低賃金!$A$2:$G$49,4,FALSE)),"")</f>
        <v/>
      </c>
      <c r="F2306" s="27" t="str">
        <f>IFERROR(VLOOKUP(D2306,最低賃金!$A$3:$G$49,6,FALSE),"")</f>
        <v/>
      </c>
      <c r="G2306" s="51"/>
      <c r="H2306" s="19"/>
      <c r="I2306" s="81"/>
      <c r="J2306" s="27" t="str" cm="1">
        <f t="array" ref="J2306">IFERROR(_xlfn.IFS(COUNTBLANK(G2306:I2306)=3,"",H2306="","H列に金額を入力してください",G2306=3,H2306,I2306="","I列に労働時間を入力してください",G2306=1,ROUND(H2306/(I2306*24),0),G2306=2,ROUND(H2306/(I2306*24),0)),"")</f>
        <v/>
      </c>
      <c r="K2306" s="80" t="str" cm="1">
        <f t="array" ref="K2306">IFERROR(_xlfn.IFS(D2306="","",J2306&lt;E2306,"×（法定外・要件外となる従業員です）",J2306&lt;=F2306,"〇",J2306&gt;F2306,"ー（要件外となる従業員です）"),"")</f>
        <v/>
      </c>
      <c r="L2306" s="25" t="str" cm="1">
        <f t="array" ref="L2306">IFERROR(_xlfn.IFS(COUNTBLANK(C2306:J2306)=8,"",C2306="","←C列に従業員名を姓名（フルネーム）で入力してください。誤変換にお気を付け下さい。",D2306="","←D列に都道府県を入力してください。",G2306="","←G列に1～3の選択肢を入力してください",H2306="","←H列に金額を入力してください",G2306=3,"",I2306="","←I列に所定労働時間を入力してください"),"")</f>
        <v/>
      </c>
    </row>
    <row r="2307" spans="1:12" ht="16.5" customHeight="1" x14ac:dyDescent="0.4">
      <c r="A2307" s="52" t="str">
        <f t="shared" si="35"/>
        <v/>
      </c>
      <c r="B2307" s="51"/>
      <c r="C2307" s="75"/>
      <c r="D2307" s="51"/>
      <c r="E2307" s="27" t="str" cm="1">
        <f t="array" ref="E2307">IFERROR(_xlfn.IFS(AND($F$4=45566,D2307="徳島"),VLOOKUP(D2307,最低賃金!$A$2:$G$49,2,FALSE),OR($F$4&lt;&gt;45566,D2307&lt;&gt;"徳島"),VLOOKUP(D2307,最低賃金!$A$2:$G$49,4,FALSE)),"")</f>
        <v/>
      </c>
      <c r="F2307" s="27" t="str">
        <f>IFERROR(VLOOKUP(D2307,最低賃金!$A$3:$G$49,6,FALSE),"")</f>
        <v/>
      </c>
      <c r="G2307" s="51"/>
      <c r="H2307" s="19"/>
      <c r="I2307" s="81"/>
      <c r="J2307" s="27" t="str" cm="1">
        <f t="array" ref="J2307">IFERROR(_xlfn.IFS(COUNTBLANK(G2307:I2307)=3,"",H2307="","H列に金額を入力してください",G2307=3,H2307,I2307="","I列に労働時間を入力してください",G2307=1,ROUND(H2307/(I2307*24),0),G2307=2,ROUND(H2307/(I2307*24),0)),"")</f>
        <v/>
      </c>
      <c r="K2307" s="80" t="str" cm="1">
        <f t="array" ref="K2307">IFERROR(_xlfn.IFS(D2307="","",J2307&lt;E2307,"×（法定外・要件外となる従業員です）",J2307&lt;=F2307,"〇",J2307&gt;F2307,"ー（要件外となる従業員です）"),"")</f>
        <v/>
      </c>
      <c r="L2307" s="25" t="str" cm="1">
        <f t="array" ref="L2307">IFERROR(_xlfn.IFS(COUNTBLANK(C2307:J2307)=8,"",C2307="","←C列に従業員名を姓名（フルネーム）で入力してください。誤変換にお気を付け下さい。",D2307="","←D列に都道府県を入力してください。",G2307="","←G列に1～3の選択肢を入力してください",H2307="","←H列に金額を入力してください",G2307=3,"",I2307="","←I列に所定労働時間を入力してください"),"")</f>
        <v/>
      </c>
    </row>
    <row r="2308" spans="1:12" ht="16.5" customHeight="1" x14ac:dyDescent="0.4">
      <c r="A2308" s="52" t="str">
        <f t="shared" si="35"/>
        <v/>
      </c>
      <c r="B2308" s="51"/>
      <c r="C2308" s="75"/>
      <c r="D2308" s="51"/>
      <c r="E2308" s="27" t="str" cm="1">
        <f t="array" ref="E2308">IFERROR(_xlfn.IFS(AND($F$4=45566,D2308="徳島"),VLOOKUP(D2308,最低賃金!$A$2:$G$49,2,FALSE),OR($F$4&lt;&gt;45566,D2308&lt;&gt;"徳島"),VLOOKUP(D2308,最低賃金!$A$2:$G$49,4,FALSE)),"")</f>
        <v/>
      </c>
      <c r="F2308" s="27" t="str">
        <f>IFERROR(VLOOKUP(D2308,最低賃金!$A$3:$G$49,6,FALSE),"")</f>
        <v/>
      </c>
      <c r="G2308" s="51"/>
      <c r="H2308" s="19"/>
      <c r="I2308" s="81"/>
      <c r="J2308" s="27" t="str" cm="1">
        <f t="array" ref="J2308">IFERROR(_xlfn.IFS(COUNTBLANK(G2308:I2308)=3,"",H2308="","H列に金額を入力してください",G2308=3,H2308,I2308="","I列に労働時間を入力してください",G2308=1,ROUND(H2308/(I2308*24),0),G2308=2,ROUND(H2308/(I2308*24),0)),"")</f>
        <v/>
      </c>
      <c r="K2308" s="80" t="str" cm="1">
        <f t="array" ref="K2308">IFERROR(_xlfn.IFS(D2308="","",J2308&lt;E2308,"×（法定外・要件外となる従業員です）",J2308&lt;=F2308,"〇",J2308&gt;F2308,"ー（要件外となる従業員です）"),"")</f>
        <v/>
      </c>
      <c r="L2308" s="25" t="str" cm="1">
        <f t="array" ref="L2308">IFERROR(_xlfn.IFS(COUNTBLANK(C2308:J2308)=8,"",C2308="","←C列に従業員名を姓名（フルネーム）で入力してください。誤変換にお気を付け下さい。",D2308="","←D列に都道府県を入力してください。",G2308="","←G列に1～3の選択肢を入力してください",H2308="","←H列に金額を入力してください",G2308=3,"",I2308="","←I列に所定労働時間を入力してください"),"")</f>
        <v/>
      </c>
    </row>
    <row r="2309" spans="1:12" ht="16.5" customHeight="1" x14ac:dyDescent="0.4">
      <c r="A2309" s="52" t="str">
        <f t="shared" si="35"/>
        <v/>
      </c>
      <c r="B2309" s="51"/>
      <c r="C2309" s="75"/>
      <c r="D2309" s="51"/>
      <c r="E2309" s="27" t="str" cm="1">
        <f t="array" ref="E2309">IFERROR(_xlfn.IFS(AND($F$4=45566,D2309="徳島"),VLOOKUP(D2309,最低賃金!$A$2:$G$49,2,FALSE),OR($F$4&lt;&gt;45566,D2309&lt;&gt;"徳島"),VLOOKUP(D2309,最低賃金!$A$2:$G$49,4,FALSE)),"")</f>
        <v/>
      </c>
      <c r="F2309" s="27" t="str">
        <f>IFERROR(VLOOKUP(D2309,最低賃金!$A$3:$G$49,6,FALSE),"")</f>
        <v/>
      </c>
      <c r="G2309" s="51"/>
      <c r="H2309" s="19"/>
      <c r="I2309" s="81"/>
      <c r="J2309" s="27" t="str" cm="1">
        <f t="array" ref="J2309">IFERROR(_xlfn.IFS(COUNTBLANK(G2309:I2309)=3,"",H2309="","H列に金額を入力してください",G2309=3,H2309,I2309="","I列に労働時間を入力してください",G2309=1,ROUND(H2309/(I2309*24),0),G2309=2,ROUND(H2309/(I2309*24),0)),"")</f>
        <v/>
      </c>
      <c r="K2309" s="80" t="str" cm="1">
        <f t="array" ref="K2309">IFERROR(_xlfn.IFS(D2309="","",J2309&lt;E2309,"×（法定外・要件外となる従業員です）",J2309&lt;=F2309,"〇",J2309&gt;F2309,"ー（要件外となる従業員です）"),"")</f>
        <v/>
      </c>
      <c r="L2309" s="25" t="str" cm="1">
        <f t="array" ref="L2309">IFERROR(_xlfn.IFS(COUNTBLANK(C2309:J2309)=8,"",C2309="","←C列に従業員名を姓名（フルネーム）で入力してください。誤変換にお気を付け下さい。",D2309="","←D列に都道府県を入力してください。",G2309="","←G列に1～3の選択肢を入力してください",H2309="","←H列に金額を入力してください",G2309=3,"",I2309="","←I列に所定労働時間を入力してください"),"")</f>
        <v/>
      </c>
    </row>
    <row r="2310" spans="1:12" ht="16.5" customHeight="1" x14ac:dyDescent="0.4">
      <c r="A2310" s="52" t="str">
        <f t="shared" si="35"/>
        <v/>
      </c>
      <c r="B2310" s="51"/>
      <c r="C2310" s="75"/>
      <c r="D2310" s="51"/>
      <c r="E2310" s="27" t="str" cm="1">
        <f t="array" ref="E2310">IFERROR(_xlfn.IFS(AND($F$4=45566,D2310="徳島"),VLOOKUP(D2310,最低賃金!$A$2:$G$49,2,FALSE),OR($F$4&lt;&gt;45566,D2310&lt;&gt;"徳島"),VLOOKUP(D2310,最低賃金!$A$2:$G$49,4,FALSE)),"")</f>
        <v/>
      </c>
      <c r="F2310" s="27" t="str">
        <f>IFERROR(VLOOKUP(D2310,最低賃金!$A$3:$G$49,6,FALSE),"")</f>
        <v/>
      </c>
      <c r="G2310" s="51"/>
      <c r="H2310" s="19"/>
      <c r="I2310" s="81"/>
      <c r="J2310" s="27" t="str" cm="1">
        <f t="array" ref="J2310">IFERROR(_xlfn.IFS(COUNTBLANK(G2310:I2310)=3,"",H2310="","H列に金額を入力してください",G2310=3,H2310,I2310="","I列に労働時間を入力してください",G2310=1,ROUND(H2310/(I2310*24),0),G2310=2,ROUND(H2310/(I2310*24),0)),"")</f>
        <v/>
      </c>
      <c r="K2310" s="80" t="str" cm="1">
        <f t="array" ref="K2310">IFERROR(_xlfn.IFS(D2310="","",J2310&lt;E2310,"×（法定外・要件外となる従業員です）",J2310&lt;=F2310,"〇",J2310&gt;F2310,"ー（要件外となる従業員です）"),"")</f>
        <v/>
      </c>
      <c r="L2310" s="25" t="str" cm="1">
        <f t="array" ref="L2310">IFERROR(_xlfn.IFS(COUNTBLANK(C2310:J2310)=8,"",C2310="","←C列に従業員名を姓名（フルネーム）で入力してください。誤変換にお気を付け下さい。",D2310="","←D列に都道府県を入力してください。",G2310="","←G列に1～3の選択肢を入力してください",H2310="","←H列に金額を入力してください",G2310=3,"",I2310="","←I列に所定労働時間を入力してください"),"")</f>
        <v/>
      </c>
    </row>
    <row r="2311" spans="1:12" ht="16.5" customHeight="1" x14ac:dyDescent="0.4">
      <c r="A2311" s="52" t="str">
        <f t="shared" si="35"/>
        <v/>
      </c>
      <c r="B2311" s="51"/>
      <c r="C2311" s="75"/>
      <c r="D2311" s="51"/>
      <c r="E2311" s="27" t="str" cm="1">
        <f t="array" ref="E2311">IFERROR(_xlfn.IFS(AND($F$4=45566,D2311="徳島"),VLOOKUP(D2311,最低賃金!$A$2:$G$49,2,FALSE),OR($F$4&lt;&gt;45566,D2311&lt;&gt;"徳島"),VLOOKUP(D2311,最低賃金!$A$2:$G$49,4,FALSE)),"")</f>
        <v/>
      </c>
      <c r="F2311" s="27" t="str">
        <f>IFERROR(VLOOKUP(D2311,最低賃金!$A$3:$G$49,6,FALSE),"")</f>
        <v/>
      </c>
      <c r="G2311" s="51"/>
      <c r="H2311" s="19"/>
      <c r="I2311" s="81"/>
      <c r="J2311" s="27" t="str" cm="1">
        <f t="array" ref="J2311">IFERROR(_xlfn.IFS(COUNTBLANK(G2311:I2311)=3,"",H2311="","H列に金額を入力してください",G2311=3,H2311,I2311="","I列に労働時間を入力してください",G2311=1,ROUND(H2311/(I2311*24),0),G2311=2,ROUND(H2311/(I2311*24),0)),"")</f>
        <v/>
      </c>
      <c r="K2311" s="80" t="str" cm="1">
        <f t="array" ref="K2311">IFERROR(_xlfn.IFS(D2311="","",J2311&lt;E2311,"×（法定外・要件外となる従業員です）",J2311&lt;=F2311,"〇",J2311&gt;F2311,"ー（要件外となる従業員です）"),"")</f>
        <v/>
      </c>
      <c r="L2311" s="25" t="str" cm="1">
        <f t="array" ref="L2311">IFERROR(_xlfn.IFS(COUNTBLANK(C2311:J2311)=8,"",C2311="","←C列に従業員名を姓名（フルネーム）で入力してください。誤変換にお気を付け下さい。",D2311="","←D列に都道府県を入力してください。",G2311="","←G列に1～3の選択肢を入力してください",H2311="","←H列に金額を入力してください",G2311=3,"",I2311="","←I列に所定労働時間を入力してください"),"")</f>
        <v/>
      </c>
    </row>
    <row r="2312" spans="1:12" ht="16.5" customHeight="1" x14ac:dyDescent="0.4">
      <c r="A2312" s="52" t="str">
        <f t="shared" si="35"/>
        <v/>
      </c>
      <c r="B2312" s="51"/>
      <c r="C2312" s="75"/>
      <c r="D2312" s="51"/>
      <c r="E2312" s="27" t="str" cm="1">
        <f t="array" ref="E2312">IFERROR(_xlfn.IFS(AND($F$4=45566,D2312="徳島"),VLOOKUP(D2312,最低賃金!$A$2:$G$49,2,FALSE),OR($F$4&lt;&gt;45566,D2312&lt;&gt;"徳島"),VLOOKUP(D2312,最低賃金!$A$2:$G$49,4,FALSE)),"")</f>
        <v/>
      </c>
      <c r="F2312" s="27" t="str">
        <f>IFERROR(VLOOKUP(D2312,最低賃金!$A$3:$G$49,6,FALSE),"")</f>
        <v/>
      </c>
      <c r="G2312" s="51"/>
      <c r="H2312" s="19"/>
      <c r="I2312" s="81"/>
      <c r="J2312" s="27" t="str" cm="1">
        <f t="array" ref="J2312">IFERROR(_xlfn.IFS(COUNTBLANK(G2312:I2312)=3,"",H2312="","H列に金額を入力してください",G2312=3,H2312,I2312="","I列に労働時間を入力してください",G2312=1,ROUND(H2312/(I2312*24),0),G2312=2,ROUND(H2312/(I2312*24),0)),"")</f>
        <v/>
      </c>
      <c r="K2312" s="80" t="str" cm="1">
        <f t="array" ref="K2312">IFERROR(_xlfn.IFS(D2312="","",J2312&lt;E2312,"×（法定外・要件外となる従業員です）",J2312&lt;=F2312,"〇",J2312&gt;F2312,"ー（要件外となる従業員です）"),"")</f>
        <v/>
      </c>
      <c r="L2312" s="25" t="str" cm="1">
        <f t="array" ref="L2312">IFERROR(_xlfn.IFS(COUNTBLANK(C2312:J2312)=8,"",C2312="","←C列に従業員名を姓名（フルネーム）で入力してください。誤変換にお気を付け下さい。",D2312="","←D列に都道府県を入力してください。",G2312="","←G列に1～3の選択肢を入力してください",H2312="","←H列に金額を入力してください",G2312=3,"",I2312="","←I列に所定労働時間を入力してください"),"")</f>
        <v/>
      </c>
    </row>
    <row r="2313" spans="1:12" ht="16.5" customHeight="1" x14ac:dyDescent="0.4">
      <c r="A2313" s="52" t="str">
        <f t="shared" si="35"/>
        <v/>
      </c>
      <c r="B2313" s="51"/>
      <c r="C2313" s="75"/>
      <c r="D2313" s="51"/>
      <c r="E2313" s="27" t="str" cm="1">
        <f t="array" ref="E2313">IFERROR(_xlfn.IFS(AND($F$4=45566,D2313="徳島"),VLOOKUP(D2313,最低賃金!$A$2:$G$49,2,FALSE),OR($F$4&lt;&gt;45566,D2313&lt;&gt;"徳島"),VLOOKUP(D2313,最低賃金!$A$2:$G$49,4,FALSE)),"")</f>
        <v/>
      </c>
      <c r="F2313" s="27" t="str">
        <f>IFERROR(VLOOKUP(D2313,最低賃金!$A$3:$G$49,6,FALSE),"")</f>
        <v/>
      </c>
      <c r="G2313" s="51"/>
      <c r="H2313" s="19"/>
      <c r="I2313" s="81"/>
      <c r="J2313" s="27" t="str" cm="1">
        <f t="array" ref="J2313">IFERROR(_xlfn.IFS(COUNTBLANK(G2313:I2313)=3,"",H2313="","H列に金額を入力してください",G2313=3,H2313,I2313="","I列に労働時間を入力してください",G2313=1,ROUND(H2313/(I2313*24),0),G2313=2,ROUND(H2313/(I2313*24),0)),"")</f>
        <v/>
      </c>
      <c r="K2313" s="80" t="str" cm="1">
        <f t="array" ref="K2313">IFERROR(_xlfn.IFS(D2313="","",J2313&lt;E2313,"×（法定外・要件外となる従業員です）",J2313&lt;=F2313,"〇",J2313&gt;F2313,"ー（要件外となる従業員です）"),"")</f>
        <v/>
      </c>
      <c r="L2313" s="25" t="str" cm="1">
        <f t="array" ref="L2313">IFERROR(_xlfn.IFS(COUNTBLANK(C2313:J2313)=8,"",C2313="","←C列に従業員名を姓名（フルネーム）で入力してください。誤変換にお気を付け下さい。",D2313="","←D列に都道府県を入力してください。",G2313="","←G列に1～3の選択肢を入力してください",H2313="","←H列に金額を入力してください",G2313=3,"",I2313="","←I列に所定労働時間を入力してください"),"")</f>
        <v/>
      </c>
    </row>
    <row r="2314" spans="1:12" ht="16.5" customHeight="1" x14ac:dyDescent="0.4">
      <c r="A2314" s="52" t="str">
        <f t="shared" si="35"/>
        <v/>
      </c>
      <c r="B2314" s="51"/>
      <c r="C2314" s="75"/>
      <c r="D2314" s="51"/>
      <c r="E2314" s="27" t="str" cm="1">
        <f t="array" ref="E2314">IFERROR(_xlfn.IFS(AND($F$4=45566,D2314="徳島"),VLOOKUP(D2314,最低賃金!$A$2:$G$49,2,FALSE),OR($F$4&lt;&gt;45566,D2314&lt;&gt;"徳島"),VLOOKUP(D2314,最低賃金!$A$2:$G$49,4,FALSE)),"")</f>
        <v/>
      </c>
      <c r="F2314" s="27" t="str">
        <f>IFERROR(VLOOKUP(D2314,最低賃金!$A$3:$G$49,6,FALSE),"")</f>
        <v/>
      </c>
      <c r="G2314" s="51"/>
      <c r="H2314" s="19"/>
      <c r="I2314" s="81"/>
      <c r="J2314" s="27" t="str" cm="1">
        <f t="array" ref="J2314">IFERROR(_xlfn.IFS(COUNTBLANK(G2314:I2314)=3,"",H2314="","H列に金額を入力してください",G2314=3,H2314,I2314="","I列に労働時間を入力してください",G2314=1,ROUND(H2314/(I2314*24),0),G2314=2,ROUND(H2314/(I2314*24),0)),"")</f>
        <v/>
      </c>
      <c r="K2314" s="80" t="str" cm="1">
        <f t="array" ref="K2314">IFERROR(_xlfn.IFS(D2314="","",J2314&lt;E2314,"×（法定外・要件外となる従業員です）",J2314&lt;=F2314,"〇",J2314&gt;F2314,"ー（要件外となる従業員です）"),"")</f>
        <v/>
      </c>
      <c r="L2314" s="25" t="str" cm="1">
        <f t="array" ref="L2314">IFERROR(_xlfn.IFS(COUNTBLANK(C2314:J2314)=8,"",C2314="","←C列に従業員名を姓名（フルネーム）で入力してください。誤変換にお気を付け下さい。",D2314="","←D列に都道府県を入力してください。",G2314="","←G列に1～3の選択肢を入力してください",H2314="","←H列に金額を入力してください",G2314=3,"",I2314="","←I列に所定労働時間を入力してください"),"")</f>
        <v/>
      </c>
    </row>
    <row r="2315" spans="1:12" ht="16.5" customHeight="1" x14ac:dyDescent="0.4">
      <c r="A2315" s="52" t="str">
        <f t="shared" si="35"/>
        <v/>
      </c>
      <c r="B2315" s="51"/>
      <c r="C2315" s="75"/>
      <c r="D2315" s="51"/>
      <c r="E2315" s="27" t="str" cm="1">
        <f t="array" ref="E2315">IFERROR(_xlfn.IFS(AND($F$4=45566,D2315="徳島"),VLOOKUP(D2315,最低賃金!$A$2:$G$49,2,FALSE),OR($F$4&lt;&gt;45566,D2315&lt;&gt;"徳島"),VLOOKUP(D2315,最低賃金!$A$2:$G$49,4,FALSE)),"")</f>
        <v/>
      </c>
      <c r="F2315" s="27" t="str">
        <f>IFERROR(VLOOKUP(D2315,最低賃金!$A$3:$G$49,6,FALSE),"")</f>
        <v/>
      </c>
      <c r="G2315" s="51"/>
      <c r="H2315" s="19"/>
      <c r="I2315" s="81"/>
      <c r="J2315" s="27" t="str" cm="1">
        <f t="array" ref="J2315">IFERROR(_xlfn.IFS(COUNTBLANK(G2315:I2315)=3,"",H2315="","H列に金額を入力してください",G2315=3,H2315,I2315="","I列に労働時間を入力してください",G2315=1,ROUND(H2315/(I2315*24),0),G2315=2,ROUND(H2315/(I2315*24),0)),"")</f>
        <v/>
      </c>
      <c r="K2315" s="80" t="str" cm="1">
        <f t="array" ref="K2315">IFERROR(_xlfn.IFS(D2315="","",J2315&lt;E2315,"×（法定外・要件外となる従業員です）",J2315&lt;=F2315,"〇",J2315&gt;F2315,"ー（要件外となる従業員です）"),"")</f>
        <v/>
      </c>
      <c r="L2315" s="25" t="str" cm="1">
        <f t="array" ref="L2315">IFERROR(_xlfn.IFS(COUNTBLANK(C2315:J2315)=8,"",C2315="","←C列に従業員名を姓名（フルネーム）で入力してください。誤変換にお気を付け下さい。",D2315="","←D列に都道府県を入力してください。",G2315="","←G列に1～3の選択肢を入力してください",H2315="","←H列に金額を入力してください",G2315=3,"",I2315="","←I列に所定労働時間を入力してください"),"")</f>
        <v/>
      </c>
    </row>
    <row r="2316" spans="1:12" ht="16.5" customHeight="1" x14ac:dyDescent="0.4">
      <c r="A2316" s="52" t="str">
        <f t="shared" ref="A2316:A2379" si="36">IF(C2316="","",A2315+1)</f>
        <v/>
      </c>
      <c r="B2316" s="51"/>
      <c r="C2316" s="75"/>
      <c r="D2316" s="51"/>
      <c r="E2316" s="27" t="str" cm="1">
        <f t="array" ref="E2316">IFERROR(_xlfn.IFS(AND($F$4=45566,D2316="徳島"),VLOOKUP(D2316,最低賃金!$A$2:$G$49,2,FALSE),OR($F$4&lt;&gt;45566,D2316&lt;&gt;"徳島"),VLOOKUP(D2316,最低賃金!$A$2:$G$49,4,FALSE)),"")</f>
        <v/>
      </c>
      <c r="F2316" s="27" t="str">
        <f>IFERROR(VLOOKUP(D2316,最低賃金!$A$3:$G$49,6,FALSE),"")</f>
        <v/>
      </c>
      <c r="G2316" s="51"/>
      <c r="H2316" s="19"/>
      <c r="I2316" s="81"/>
      <c r="J2316" s="27" t="str" cm="1">
        <f t="array" ref="J2316">IFERROR(_xlfn.IFS(COUNTBLANK(G2316:I2316)=3,"",H2316="","H列に金額を入力してください",G2316=3,H2316,I2316="","I列に労働時間を入力してください",G2316=1,ROUND(H2316/(I2316*24),0),G2316=2,ROUND(H2316/(I2316*24),0)),"")</f>
        <v/>
      </c>
      <c r="K2316" s="80" t="str" cm="1">
        <f t="array" ref="K2316">IFERROR(_xlfn.IFS(D2316="","",J2316&lt;E2316,"×（法定外・要件外となる従業員です）",J2316&lt;=F2316,"〇",J2316&gt;F2316,"ー（要件外となる従業員です）"),"")</f>
        <v/>
      </c>
      <c r="L2316" s="25" t="str" cm="1">
        <f t="array" ref="L2316">IFERROR(_xlfn.IFS(COUNTBLANK(C2316:J2316)=8,"",C2316="","←C列に従業員名を姓名（フルネーム）で入力してください。誤変換にお気を付け下さい。",D2316="","←D列に都道府県を入力してください。",G2316="","←G列に1～3の選択肢を入力してください",H2316="","←H列に金額を入力してください",G2316=3,"",I2316="","←I列に所定労働時間を入力してください"),"")</f>
        <v/>
      </c>
    </row>
    <row r="2317" spans="1:12" ht="16.5" customHeight="1" x14ac:dyDescent="0.4">
      <c r="A2317" s="52" t="str">
        <f t="shared" si="36"/>
        <v/>
      </c>
      <c r="B2317" s="51"/>
      <c r="C2317" s="75"/>
      <c r="D2317" s="51"/>
      <c r="E2317" s="27" t="str" cm="1">
        <f t="array" ref="E2317">IFERROR(_xlfn.IFS(AND($F$4=45566,D2317="徳島"),VLOOKUP(D2317,最低賃金!$A$2:$G$49,2,FALSE),OR($F$4&lt;&gt;45566,D2317&lt;&gt;"徳島"),VLOOKUP(D2317,最低賃金!$A$2:$G$49,4,FALSE)),"")</f>
        <v/>
      </c>
      <c r="F2317" s="27" t="str">
        <f>IFERROR(VLOOKUP(D2317,最低賃金!$A$3:$G$49,6,FALSE),"")</f>
        <v/>
      </c>
      <c r="G2317" s="51"/>
      <c r="H2317" s="19"/>
      <c r="I2317" s="81"/>
      <c r="J2317" s="27" t="str" cm="1">
        <f t="array" ref="J2317">IFERROR(_xlfn.IFS(COUNTBLANK(G2317:I2317)=3,"",H2317="","H列に金額を入力してください",G2317=3,H2317,I2317="","I列に労働時間を入力してください",G2317=1,ROUND(H2317/(I2317*24),0),G2317=2,ROUND(H2317/(I2317*24),0)),"")</f>
        <v/>
      </c>
      <c r="K2317" s="80" t="str" cm="1">
        <f t="array" ref="K2317">IFERROR(_xlfn.IFS(D2317="","",J2317&lt;E2317,"×（法定外・要件外となる従業員です）",J2317&lt;=F2317,"〇",J2317&gt;F2317,"ー（要件外となる従業員です）"),"")</f>
        <v/>
      </c>
      <c r="L2317" s="25" t="str" cm="1">
        <f t="array" ref="L2317">IFERROR(_xlfn.IFS(COUNTBLANK(C2317:J2317)=8,"",C2317="","←C列に従業員名を姓名（フルネーム）で入力してください。誤変換にお気を付け下さい。",D2317="","←D列に都道府県を入力してください。",G2317="","←G列に1～3の選択肢を入力してください",H2317="","←H列に金額を入力してください",G2317=3,"",I2317="","←I列に所定労働時間を入力してください"),"")</f>
        <v/>
      </c>
    </row>
    <row r="2318" spans="1:12" ht="16.5" customHeight="1" x14ac:dyDescent="0.4">
      <c r="A2318" s="52" t="str">
        <f t="shared" si="36"/>
        <v/>
      </c>
      <c r="B2318" s="51"/>
      <c r="C2318" s="75"/>
      <c r="D2318" s="51"/>
      <c r="E2318" s="27" t="str" cm="1">
        <f t="array" ref="E2318">IFERROR(_xlfn.IFS(AND($F$4=45566,D2318="徳島"),VLOOKUP(D2318,最低賃金!$A$2:$G$49,2,FALSE),OR($F$4&lt;&gt;45566,D2318&lt;&gt;"徳島"),VLOOKUP(D2318,最低賃金!$A$2:$G$49,4,FALSE)),"")</f>
        <v/>
      </c>
      <c r="F2318" s="27" t="str">
        <f>IFERROR(VLOOKUP(D2318,最低賃金!$A$3:$G$49,6,FALSE),"")</f>
        <v/>
      </c>
      <c r="G2318" s="51"/>
      <c r="H2318" s="19"/>
      <c r="I2318" s="81"/>
      <c r="J2318" s="27" t="str" cm="1">
        <f t="array" ref="J2318">IFERROR(_xlfn.IFS(COUNTBLANK(G2318:I2318)=3,"",H2318="","H列に金額を入力してください",G2318=3,H2318,I2318="","I列に労働時間を入力してください",G2318=1,ROUND(H2318/(I2318*24),0),G2318=2,ROUND(H2318/(I2318*24),0)),"")</f>
        <v/>
      </c>
      <c r="K2318" s="80" t="str" cm="1">
        <f t="array" ref="K2318">IFERROR(_xlfn.IFS(D2318="","",J2318&lt;E2318,"×（法定外・要件外となる従業員です）",J2318&lt;=F2318,"〇",J2318&gt;F2318,"ー（要件外となる従業員です）"),"")</f>
        <v/>
      </c>
      <c r="L2318" s="25" t="str" cm="1">
        <f t="array" ref="L2318">IFERROR(_xlfn.IFS(COUNTBLANK(C2318:J2318)=8,"",C2318="","←C列に従業員名を姓名（フルネーム）で入力してください。誤変換にお気を付け下さい。",D2318="","←D列に都道府県を入力してください。",G2318="","←G列に1～3の選択肢を入力してください",H2318="","←H列に金額を入力してください",G2318=3,"",I2318="","←I列に所定労働時間を入力してください"),"")</f>
        <v/>
      </c>
    </row>
    <row r="2319" spans="1:12" ht="16.5" customHeight="1" x14ac:dyDescent="0.4">
      <c r="A2319" s="52" t="str">
        <f t="shared" si="36"/>
        <v/>
      </c>
      <c r="B2319" s="51"/>
      <c r="C2319" s="75"/>
      <c r="D2319" s="51"/>
      <c r="E2319" s="27" t="str" cm="1">
        <f t="array" ref="E2319">IFERROR(_xlfn.IFS(AND($F$4=45566,D2319="徳島"),VLOOKUP(D2319,最低賃金!$A$2:$G$49,2,FALSE),OR($F$4&lt;&gt;45566,D2319&lt;&gt;"徳島"),VLOOKUP(D2319,最低賃金!$A$2:$G$49,4,FALSE)),"")</f>
        <v/>
      </c>
      <c r="F2319" s="27" t="str">
        <f>IFERROR(VLOOKUP(D2319,最低賃金!$A$3:$G$49,6,FALSE),"")</f>
        <v/>
      </c>
      <c r="G2319" s="51"/>
      <c r="H2319" s="19"/>
      <c r="I2319" s="81"/>
      <c r="J2319" s="27" t="str" cm="1">
        <f t="array" ref="J2319">IFERROR(_xlfn.IFS(COUNTBLANK(G2319:I2319)=3,"",H2319="","H列に金額を入力してください",G2319=3,H2319,I2319="","I列に労働時間を入力してください",G2319=1,ROUND(H2319/(I2319*24),0),G2319=2,ROUND(H2319/(I2319*24),0)),"")</f>
        <v/>
      </c>
      <c r="K2319" s="80" t="str" cm="1">
        <f t="array" ref="K2319">IFERROR(_xlfn.IFS(D2319="","",J2319&lt;E2319,"×（法定外・要件外となる従業員です）",J2319&lt;=F2319,"〇",J2319&gt;F2319,"ー（要件外となる従業員です）"),"")</f>
        <v/>
      </c>
      <c r="L2319" s="25" t="str" cm="1">
        <f t="array" ref="L2319">IFERROR(_xlfn.IFS(COUNTBLANK(C2319:J2319)=8,"",C2319="","←C列に従業員名を姓名（フルネーム）で入力してください。誤変換にお気を付け下さい。",D2319="","←D列に都道府県を入力してください。",G2319="","←G列に1～3の選択肢を入力してください",H2319="","←H列に金額を入力してください",G2319=3,"",I2319="","←I列に所定労働時間を入力してください"),"")</f>
        <v/>
      </c>
    </row>
    <row r="2320" spans="1:12" ht="16.5" customHeight="1" x14ac:dyDescent="0.4">
      <c r="A2320" s="52" t="str">
        <f t="shared" si="36"/>
        <v/>
      </c>
      <c r="B2320" s="51"/>
      <c r="C2320" s="75"/>
      <c r="D2320" s="51"/>
      <c r="E2320" s="27" t="str" cm="1">
        <f t="array" ref="E2320">IFERROR(_xlfn.IFS(AND($F$4=45566,D2320="徳島"),VLOOKUP(D2320,最低賃金!$A$2:$G$49,2,FALSE),OR($F$4&lt;&gt;45566,D2320&lt;&gt;"徳島"),VLOOKUP(D2320,最低賃金!$A$2:$G$49,4,FALSE)),"")</f>
        <v/>
      </c>
      <c r="F2320" s="27" t="str">
        <f>IFERROR(VLOOKUP(D2320,最低賃金!$A$3:$G$49,6,FALSE),"")</f>
        <v/>
      </c>
      <c r="G2320" s="51"/>
      <c r="H2320" s="19"/>
      <c r="I2320" s="81"/>
      <c r="J2320" s="27" t="str" cm="1">
        <f t="array" ref="J2320">IFERROR(_xlfn.IFS(COUNTBLANK(G2320:I2320)=3,"",H2320="","H列に金額を入力してください",G2320=3,H2320,I2320="","I列に労働時間を入力してください",G2320=1,ROUND(H2320/(I2320*24),0),G2320=2,ROUND(H2320/(I2320*24),0)),"")</f>
        <v/>
      </c>
      <c r="K2320" s="80" t="str" cm="1">
        <f t="array" ref="K2320">IFERROR(_xlfn.IFS(D2320="","",J2320&lt;E2320,"×（法定外・要件外となる従業員です）",J2320&lt;=F2320,"〇",J2320&gt;F2320,"ー（要件外となる従業員です）"),"")</f>
        <v/>
      </c>
      <c r="L2320" s="25" t="str" cm="1">
        <f t="array" ref="L2320">IFERROR(_xlfn.IFS(COUNTBLANK(C2320:J2320)=8,"",C2320="","←C列に従業員名を姓名（フルネーム）で入力してください。誤変換にお気を付け下さい。",D2320="","←D列に都道府県を入力してください。",G2320="","←G列に1～3の選択肢を入力してください",H2320="","←H列に金額を入力してください",G2320=3,"",I2320="","←I列に所定労働時間を入力してください"),"")</f>
        <v/>
      </c>
    </row>
    <row r="2321" spans="1:12" ht="16.5" customHeight="1" x14ac:dyDescent="0.4">
      <c r="A2321" s="52" t="str">
        <f t="shared" si="36"/>
        <v/>
      </c>
      <c r="B2321" s="51"/>
      <c r="C2321" s="75"/>
      <c r="D2321" s="51"/>
      <c r="E2321" s="27" t="str" cm="1">
        <f t="array" ref="E2321">IFERROR(_xlfn.IFS(AND($F$4=45566,D2321="徳島"),VLOOKUP(D2321,最低賃金!$A$2:$G$49,2,FALSE),OR($F$4&lt;&gt;45566,D2321&lt;&gt;"徳島"),VLOOKUP(D2321,最低賃金!$A$2:$G$49,4,FALSE)),"")</f>
        <v/>
      </c>
      <c r="F2321" s="27" t="str">
        <f>IFERROR(VLOOKUP(D2321,最低賃金!$A$3:$G$49,6,FALSE),"")</f>
        <v/>
      </c>
      <c r="G2321" s="51"/>
      <c r="H2321" s="19"/>
      <c r="I2321" s="81"/>
      <c r="J2321" s="27" t="str" cm="1">
        <f t="array" ref="J2321">IFERROR(_xlfn.IFS(COUNTBLANK(G2321:I2321)=3,"",H2321="","H列に金額を入力してください",G2321=3,H2321,I2321="","I列に労働時間を入力してください",G2321=1,ROUND(H2321/(I2321*24),0),G2321=2,ROUND(H2321/(I2321*24),0)),"")</f>
        <v/>
      </c>
      <c r="K2321" s="80" t="str" cm="1">
        <f t="array" ref="K2321">IFERROR(_xlfn.IFS(D2321="","",J2321&lt;E2321,"×（法定外・要件外となる従業員です）",J2321&lt;=F2321,"〇",J2321&gt;F2321,"ー（要件外となる従業員です）"),"")</f>
        <v/>
      </c>
      <c r="L2321" s="25" t="str" cm="1">
        <f t="array" ref="L2321">IFERROR(_xlfn.IFS(COUNTBLANK(C2321:J2321)=8,"",C2321="","←C列に従業員名を姓名（フルネーム）で入力してください。誤変換にお気を付け下さい。",D2321="","←D列に都道府県を入力してください。",G2321="","←G列に1～3の選択肢を入力してください",H2321="","←H列に金額を入力してください",G2321=3,"",I2321="","←I列に所定労働時間を入力してください"),"")</f>
        <v/>
      </c>
    </row>
    <row r="2322" spans="1:12" ht="16.5" customHeight="1" x14ac:dyDescent="0.4">
      <c r="A2322" s="52" t="str">
        <f t="shared" si="36"/>
        <v/>
      </c>
      <c r="B2322" s="51"/>
      <c r="C2322" s="75"/>
      <c r="D2322" s="51"/>
      <c r="E2322" s="27" t="str" cm="1">
        <f t="array" ref="E2322">IFERROR(_xlfn.IFS(AND($F$4=45566,D2322="徳島"),VLOOKUP(D2322,最低賃金!$A$2:$G$49,2,FALSE),OR($F$4&lt;&gt;45566,D2322&lt;&gt;"徳島"),VLOOKUP(D2322,最低賃金!$A$2:$G$49,4,FALSE)),"")</f>
        <v/>
      </c>
      <c r="F2322" s="27" t="str">
        <f>IFERROR(VLOOKUP(D2322,最低賃金!$A$3:$G$49,6,FALSE),"")</f>
        <v/>
      </c>
      <c r="G2322" s="51"/>
      <c r="H2322" s="19"/>
      <c r="I2322" s="81"/>
      <c r="J2322" s="27" t="str" cm="1">
        <f t="array" ref="J2322">IFERROR(_xlfn.IFS(COUNTBLANK(G2322:I2322)=3,"",H2322="","H列に金額を入力してください",G2322=3,H2322,I2322="","I列に労働時間を入力してください",G2322=1,ROUND(H2322/(I2322*24),0),G2322=2,ROUND(H2322/(I2322*24),0)),"")</f>
        <v/>
      </c>
      <c r="K2322" s="80" t="str" cm="1">
        <f t="array" ref="K2322">IFERROR(_xlfn.IFS(D2322="","",J2322&lt;E2322,"×（法定外・要件外となる従業員です）",J2322&lt;=F2322,"〇",J2322&gt;F2322,"ー（要件外となる従業員です）"),"")</f>
        <v/>
      </c>
      <c r="L2322" s="25" t="str" cm="1">
        <f t="array" ref="L2322">IFERROR(_xlfn.IFS(COUNTBLANK(C2322:J2322)=8,"",C2322="","←C列に従業員名を姓名（フルネーム）で入力してください。誤変換にお気を付け下さい。",D2322="","←D列に都道府県を入力してください。",G2322="","←G列に1～3の選択肢を入力してください",H2322="","←H列に金額を入力してください",G2322=3,"",I2322="","←I列に所定労働時間を入力してください"),"")</f>
        <v/>
      </c>
    </row>
    <row r="2323" spans="1:12" ht="16.5" customHeight="1" x14ac:dyDescent="0.4">
      <c r="A2323" s="52" t="str">
        <f t="shared" si="36"/>
        <v/>
      </c>
      <c r="B2323" s="51"/>
      <c r="C2323" s="75"/>
      <c r="D2323" s="51"/>
      <c r="E2323" s="27" t="str" cm="1">
        <f t="array" ref="E2323">IFERROR(_xlfn.IFS(AND($F$4=45566,D2323="徳島"),VLOOKUP(D2323,最低賃金!$A$2:$G$49,2,FALSE),OR($F$4&lt;&gt;45566,D2323&lt;&gt;"徳島"),VLOOKUP(D2323,最低賃金!$A$2:$G$49,4,FALSE)),"")</f>
        <v/>
      </c>
      <c r="F2323" s="27" t="str">
        <f>IFERROR(VLOOKUP(D2323,最低賃金!$A$3:$G$49,6,FALSE),"")</f>
        <v/>
      </c>
      <c r="G2323" s="51"/>
      <c r="H2323" s="19"/>
      <c r="I2323" s="81"/>
      <c r="J2323" s="27" t="str" cm="1">
        <f t="array" ref="J2323">IFERROR(_xlfn.IFS(COUNTBLANK(G2323:I2323)=3,"",H2323="","H列に金額を入力してください",G2323=3,H2323,I2323="","I列に労働時間を入力してください",G2323=1,ROUND(H2323/(I2323*24),0),G2323=2,ROUND(H2323/(I2323*24),0)),"")</f>
        <v/>
      </c>
      <c r="K2323" s="80" t="str" cm="1">
        <f t="array" ref="K2323">IFERROR(_xlfn.IFS(D2323="","",J2323&lt;E2323,"×（法定外・要件外となる従業員です）",J2323&lt;=F2323,"〇",J2323&gt;F2323,"ー（要件外となる従業員です）"),"")</f>
        <v/>
      </c>
      <c r="L2323" s="25" t="str" cm="1">
        <f t="array" ref="L2323">IFERROR(_xlfn.IFS(COUNTBLANK(C2323:J2323)=8,"",C2323="","←C列に従業員名を姓名（フルネーム）で入力してください。誤変換にお気を付け下さい。",D2323="","←D列に都道府県を入力してください。",G2323="","←G列に1～3の選択肢を入力してください",H2323="","←H列に金額を入力してください",G2323=3,"",I2323="","←I列に所定労働時間を入力してください"),"")</f>
        <v/>
      </c>
    </row>
    <row r="2324" spans="1:12" ht="16.5" customHeight="1" x14ac:dyDescent="0.4">
      <c r="A2324" s="52" t="str">
        <f t="shared" si="36"/>
        <v/>
      </c>
      <c r="B2324" s="51"/>
      <c r="C2324" s="75"/>
      <c r="D2324" s="51"/>
      <c r="E2324" s="27" t="str" cm="1">
        <f t="array" ref="E2324">IFERROR(_xlfn.IFS(AND($F$4=45566,D2324="徳島"),VLOOKUP(D2324,最低賃金!$A$2:$G$49,2,FALSE),OR($F$4&lt;&gt;45566,D2324&lt;&gt;"徳島"),VLOOKUP(D2324,最低賃金!$A$2:$G$49,4,FALSE)),"")</f>
        <v/>
      </c>
      <c r="F2324" s="27" t="str">
        <f>IFERROR(VLOOKUP(D2324,最低賃金!$A$3:$G$49,6,FALSE),"")</f>
        <v/>
      </c>
      <c r="G2324" s="51"/>
      <c r="H2324" s="19"/>
      <c r="I2324" s="81"/>
      <c r="J2324" s="27" t="str" cm="1">
        <f t="array" ref="J2324">IFERROR(_xlfn.IFS(COUNTBLANK(G2324:I2324)=3,"",H2324="","H列に金額を入力してください",G2324=3,H2324,I2324="","I列に労働時間を入力してください",G2324=1,ROUND(H2324/(I2324*24),0),G2324=2,ROUND(H2324/(I2324*24),0)),"")</f>
        <v/>
      </c>
      <c r="K2324" s="80" t="str" cm="1">
        <f t="array" ref="K2324">IFERROR(_xlfn.IFS(D2324="","",J2324&lt;E2324,"×（法定外・要件外となる従業員です）",J2324&lt;=F2324,"〇",J2324&gt;F2324,"ー（要件外となる従業員です）"),"")</f>
        <v/>
      </c>
      <c r="L2324" s="25" t="str" cm="1">
        <f t="array" ref="L2324">IFERROR(_xlfn.IFS(COUNTBLANK(C2324:J2324)=8,"",C2324="","←C列に従業員名を姓名（フルネーム）で入力してください。誤変換にお気を付け下さい。",D2324="","←D列に都道府県を入力してください。",G2324="","←G列に1～3の選択肢を入力してください",H2324="","←H列に金額を入力してください",G2324=3,"",I2324="","←I列に所定労働時間を入力してください"),"")</f>
        <v/>
      </c>
    </row>
    <row r="2325" spans="1:12" ht="16.5" customHeight="1" x14ac:dyDescent="0.4">
      <c r="A2325" s="52" t="str">
        <f t="shared" si="36"/>
        <v/>
      </c>
      <c r="B2325" s="51"/>
      <c r="C2325" s="75"/>
      <c r="D2325" s="51"/>
      <c r="E2325" s="27" t="str" cm="1">
        <f t="array" ref="E2325">IFERROR(_xlfn.IFS(AND($F$4=45566,D2325="徳島"),VLOOKUP(D2325,最低賃金!$A$2:$G$49,2,FALSE),OR($F$4&lt;&gt;45566,D2325&lt;&gt;"徳島"),VLOOKUP(D2325,最低賃金!$A$2:$G$49,4,FALSE)),"")</f>
        <v/>
      </c>
      <c r="F2325" s="27" t="str">
        <f>IFERROR(VLOOKUP(D2325,最低賃金!$A$3:$G$49,6,FALSE),"")</f>
        <v/>
      </c>
      <c r="G2325" s="51"/>
      <c r="H2325" s="19"/>
      <c r="I2325" s="81"/>
      <c r="J2325" s="27" t="str" cm="1">
        <f t="array" ref="J2325">IFERROR(_xlfn.IFS(COUNTBLANK(G2325:I2325)=3,"",H2325="","H列に金額を入力してください",G2325=3,H2325,I2325="","I列に労働時間を入力してください",G2325=1,ROUND(H2325/(I2325*24),0),G2325=2,ROUND(H2325/(I2325*24),0)),"")</f>
        <v/>
      </c>
      <c r="K2325" s="80" t="str" cm="1">
        <f t="array" ref="K2325">IFERROR(_xlfn.IFS(D2325="","",J2325&lt;E2325,"×（法定外・要件外となる従業員です）",J2325&lt;=F2325,"〇",J2325&gt;F2325,"ー（要件外となる従業員です）"),"")</f>
        <v/>
      </c>
      <c r="L2325" s="25" t="str" cm="1">
        <f t="array" ref="L2325">IFERROR(_xlfn.IFS(COUNTBLANK(C2325:J2325)=8,"",C2325="","←C列に従業員名を姓名（フルネーム）で入力してください。誤変換にお気を付け下さい。",D2325="","←D列に都道府県を入力してください。",G2325="","←G列に1～3の選択肢を入力してください",H2325="","←H列に金額を入力してください",G2325=3,"",I2325="","←I列に所定労働時間を入力してください"),"")</f>
        <v/>
      </c>
    </row>
    <row r="2326" spans="1:12" ht="16.5" customHeight="1" x14ac:dyDescent="0.4">
      <c r="A2326" s="52" t="str">
        <f t="shared" si="36"/>
        <v/>
      </c>
      <c r="B2326" s="51"/>
      <c r="C2326" s="75"/>
      <c r="D2326" s="51"/>
      <c r="E2326" s="27" t="str" cm="1">
        <f t="array" ref="E2326">IFERROR(_xlfn.IFS(AND($F$4=45566,D2326="徳島"),VLOOKUP(D2326,最低賃金!$A$2:$G$49,2,FALSE),OR($F$4&lt;&gt;45566,D2326&lt;&gt;"徳島"),VLOOKUP(D2326,最低賃金!$A$2:$G$49,4,FALSE)),"")</f>
        <v/>
      </c>
      <c r="F2326" s="27" t="str">
        <f>IFERROR(VLOOKUP(D2326,最低賃金!$A$3:$G$49,6,FALSE),"")</f>
        <v/>
      </c>
      <c r="G2326" s="51"/>
      <c r="H2326" s="19"/>
      <c r="I2326" s="81"/>
      <c r="J2326" s="27" t="str" cm="1">
        <f t="array" ref="J2326">IFERROR(_xlfn.IFS(COUNTBLANK(G2326:I2326)=3,"",H2326="","H列に金額を入力してください",G2326=3,H2326,I2326="","I列に労働時間を入力してください",G2326=1,ROUND(H2326/(I2326*24),0),G2326=2,ROUND(H2326/(I2326*24),0)),"")</f>
        <v/>
      </c>
      <c r="K2326" s="80" t="str" cm="1">
        <f t="array" ref="K2326">IFERROR(_xlfn.IFS(D2326="","",J2326&lt;E2326,"×（法定外・要件外となる従業員です）",J2326&lt;=F2326,"〇",J2326&gt;F2326,"ー（要件外となる従業員です）"),"")</f>
        <v/>
      </c>
      <c r="L2326" s="25" t="str" cm="1">
        <f t="array" ref="L2326">IFERROR(_xlfn.IFS(COUNTBLANK(C2326:J2326)=8,"",C2326="","←C列に従業員名を姓名（フルネーム）で入力してください。誤変換にお気を付け下さい。",D2326="","←D列に都道府県を入力してください。",G2326="","←G列に1～3の選択肢を入力してください",H2326="","←H列に金額を入力してください",G2326=3,"",I2326="","←I列に所定労働時間を入力してください"),"")</f>
        <v/>
      </c>
    </row>
    <row r="2327" spans="1:12" ht="16.5" customHeight="1" x14ac:dyDescent="0.4">
      <c r="A2327" s="52" t="str">
        <f t="shared" si="36"/>
        <v/>
      </c>
      <c r="B2327" s="51"/>
      <c r="C2327" s="75"/>
      <c r="D2327" s="51"/>
      <c r="E2327" s="27" t="str" cm="1">
        <f t="array" ref="E2327">IFERROR(_xlfn.IFS(AND($F$4=45566,D2327="徳島"),VLOOKUP(D2327,最低賃金!$A$2:$G$49,2,FALSE),OR($F$4&lt;&gt;45566,D2327&lt;&gt;"徳島"),VLOOKUP(D2327,最低賃金!$A$2:$G$49,4,FALSE)),"")</f>
        <v/>
      </c>
      <c r="F2327" s="27" t="str">
        <f>IFERROR(VLOOKUP(D2327,最低賃金!$A$3:$G$49,6,FALSE),"")</f>
        <v/>
      </c>
      <c r="G2327" s="51"/>
      <c r="H2327" s="19"/>
      <c r="I2327" s="81"/>
      <c r="J2327" s="27" t="str" cm="1">
        <f t="array" ref="J2327">IFERROR(_xlfn.IFS(COUNTBLANK(G2327:I2327)=3,"",H2327="","H列に金額を入力してください",G2327=3,H2327,I2327="","I列に労働時間を入力してください",G2327=1,ROUND(H2327/(I2327*24),0),G2327=2,ROUND(H2327/(I2327*24),0)),"")</f>
        <v/>
      </c>
      <c r="K2327" s="80" t="str" cm="1">
        <f t="array" ref="K2327">IFERROR(_xlfn.IFS(D2327="","",J2327&lt;E2327,"×（法定外・要件外となる従業員です）",J2327&lt;=F2327,"〇",J2327&gt;F2327,"ー（要件外となる従業員です）"),"")</f>
        <v/>
      </c>
      <c r="L2327" s="25" t="str" cm="1">
        <f t="array" ref="L2327">IFERROR(_xlfn.IFS(COUNTBLANK(C2327:J2327)=8,"",C2327="","←C列に従業員名を姓名（フルネーム）で入力してください。誤変換にお気を付け下さい。",D2327="","←D列に都道府県を入力してください。",G2327="","←G列に1～3の選択肢を入力してください",H2327="","←H列に金額を入力してください",G2327=3,"",I2327="","←I列に所定労働時間を入力してください"),"")</f>
        <v/>
      </c>
    </row>
    <row r="2328" spans="1:12" ht="16.5" customHeight="1" x14ac:dyDescent="0.4">
      <c r="A2328" s="52" t="str">
        <f t="shared" si="36"/>
        <v/>
      </c>
      <c r="B2328" s="51"/>
      <c r="C2328" s="75"/>
      <c r="D2328" s="51"/>
      <c r="E2328" s="27" t="str" cm="1">
        <f t="array" ref="E2328">IFERROR(_xlfn.IFS(AND($F$4=45566,D2328="徳島"),VLOOKUP(D2328,最低賃金!$A$2:$G$49,2,FALSE),OR($F$4&lt;&gt;45566,D2328&lt;&gt;"徳島"),VLOOKUP(D2328,最低賃金!$A$2:$G$49,4,FALSE)),"")</f>
        <v/>
      </c>
      <c r="F2328" s="27" t="str">
        <f>IFERROR(VLOOKUP(D2328,最低賃金!$A$3:$G$49,6,FALSE),"")</f>
        <v/>
      </c>
      <c r="G2328" s="51"/>
      <c r="H2328" s="19"/>
      <c r="I2328" s="81"/>
      <c r="J2328" s="27" t="str" cm="1">
        <f t="array" ref="J2328">IFERROR(_xlfn.IFS(COUNTBLANK(G2328:I2328)=3,"",H2328="","H列に金額を入力してください",G2328=3,H2328,I2328="","I列に労働時間を入力してください",G2328=1,ROUND(H2328/(I2328*24),0),G2328=2,ROUND(H2328/(I2328*24),0)),"")</f>
        <v/>
      </c>
      <c r="K2328" s="80" t="str" cm="1">
        <f t="array" ref="K2328">IFERROR(_xlfn.IFS(D2328="","",J2328&lt;E2328,"×（法定外・要件外となる従業員です）",J2328&lt;=F2328,"〇",J2328&gt;F2328,"ー（要件外となる従業員です）"),"")</f>
        <v/>
      </c>
      <c r="L2328" s="25" t="str" cm="1">
        <f t="array" ref="L2328">IFERROR(_xlfn.IFS(COUNTBLANK(C2328:J2328)=8,"",C2328="","←C列に従業員名を姓名（フルネーム）で入力してください。誤変換にお気を付け下さい。",D2328="","←D列に都道府県を入力してください。",G2328="","←G列に1～3の選択肢を入力してください",H2328="","←H列に金額を入力してください",G2328=3,"",I2328="","←I列に所定労働時間を入力してください"),"")</f>
        <v/>
      </c>
    </row>
    <row r="2329" spans="1:12" ht="16.5" customHeight="1" x14ac:dyDescent="0.4">
      <c r="A2329" s="52" t="str">
        <f t="shared" si="36"/>
        <v/>
      </c>
      <c r="B2329" s="51"/>
      <c r="C2329" s="75"/>
      <c r="D2329" s="51"/>
      <c r="E2329" s="27" t="str" cm="1">
        <f t="array" ref="E2329">IFERROR(_xlfn.IFS(AND($F$4=45566,D2329="徳島"),VLOOKUP(D2329,最低賃金!$A$2:$G$49,2,FALSE),OR($F$4&lt;&gt;45566,D2329&lt;&gt;"徳島"),VLOOKUP(D2329,最低賃金!$A$2:$G$49,4,FALSE)),"")</f>
        <v/>
      </c>
      <c r="F2329" s="27" t="str">
        <f>IFERROR(VLOOKUP(D2329,最低賃金!$A$3:$G$49,6,FALSE),"")</f>
        <v/>
      </c>
      <c r="G2329" s="51"/>
      <c r="H2329" s="19"/>
      <c r="I2329" s="81"/>
      <c r="J2329" s="27" t="str" cm="1">
        <f t="array" ref="J2329">IFERROR(_xlfn.IFS(COUNTBLANK(G2329:I2329)=3,"",H2329="","H列に金額を入力してください",G2329=3,H2329,I2329="","I列に労働時間を入力してください",G2329=1,ROUND(H2329/(I2329*24),0),G2329=2,ROUND(H2329/(I2329*24),0)),"")</f>
        <v/>
      </c>
      <c r="K2329" s="80" t="str" cm="1">
        <f t="array" ref="K2329">IFERROR(_xlfn.IFS(D2329="","",J2329&lt;E2329,"×（法定外・要件外となる従業員です）",J2329&lt;=F2329,"〇",J2329&gt;F2329,"ー（要件外となる従業員です）"),"")</f>
        <v/>
      </c>
      <c r="L2329" s="25" t="str" cm="1">
        <f t="array" ref="L2329">IFERROR(_xlfn.IFS(COUNTBLANK(C2329:J2329)=8,"",C2329="","←C列に従業員名を姓名（フルネーム）で入力してください。誤変換にお気を付け下さい。",D2329="","←D列に都道府県を入力してください。",G2329="","←G列に1～3の選択肢を入力してください",H2329="","←H列に金額を入力してください",G2329=3,"",I2329="","←I列に所定労働時間を入力してください"),"")</f>
        <v/>
      </c>
    </row>
    <row r="2330" spans="1:12" ht="16.5" customHeight="1" x14ac:dyDescent="0.4">
      <c r="A2330" s="52" t="str">
        <f t="shared" si="36"/>
        <v/>
      </c>
      <c r="B2330" s="51"/>
      <c r="C2330" s="75"/>
      <c r="D2330" s="51"/>
      <c r="E2330" s="27" t="str" cm="1">
        <f t="array" ref="E2330">IFERROR(_xlfn.IFS(AND($F$4=45566,D2330="徳島"),VLOOKUP(D2330,最低賃金!$A$2:$G$49,2,FALSE),OR($F$4&lt;&gt;45566,D2330&lt;&gt;"徳島"),VLOOKUP(D2330,最低賃金!$A$2:$G$49,4,FALSE)),"")</f>
        <v/>
      </c>
      <c r="F2330" s="27" t="str">
        <f>IFERROR(VLOOKUP(D2330,最低賃金!$A$3:$G$49,6,FALSE),"")</f>
        <v/>
      </c>
      <c r="G2330" s="51"/>
      <c r="H2330" s="19"/>
      <c r="I2330" s="81"/>
      <c r="J2330" s="27" t="str" cm="1">
        <f t="array" ref="J2330">IFERROR(_xlfn.IFS(COUNTBLANK(G2330:I2330)=3,"",H2330="","H列に金額を入力してください",G2330=3,H2330,I2330="","I列に労働時間を入力してください",G2330=1,ROUND(H2330/(I2330*24),0),G2330=2,ROUND(H2330/(I2330*24),0)),"")</f>
        <v/>
      </c>
      <c r="K2330" s="80" t="str" cm="1">
        <f t="array" ref="K2330">IFERROR(_xlfn.IFS(D2330="","",J2330&lt;E2330,"×（法定外・要件外となる従業員です）",J2330&lt;=F2330,"〇",J2330&gt;F2330,"ー（要件外となる従業員です）"),"")</f>
        <v/>
      </c>
      <c r="L2330" s="25" t="str" cm="1">
        <f t="array" ref="L2330">IFERROR(_xlfn.IFS(COUNTBLANK(C2330:J2330)=8,"",C2330="","←C列に従業員名を姓名（フルネーム）で入力してください。誤変換にお気を付け下さい。",D2330="","←D列に都道府県を入力してください。",G2330="","←G列に1～3の選択肢を入力してください",H2330="","←H列に金額を入力してください",G2330=3,"",I2330="","←I列に所定労働時間を入力してください"),"")</f>
        <v/>
      </c>
    </row>
    <row r="2331" spans="1:12" ht="16.5" customHeight="1" x14ac:dyDescent="0.4">
      <c r="A2331" s="52" t="str">
        <f t="shared" si="36"/>
        <v/>
      </c>
      <c r="B2331" s="51"/>
      <c r="C2331" s="75"/>
      <c r="D2331" s="51"/>
      <c r="E2331" s="27" t="str" cm="1">
        <f t="array" ref="E2331">IFERROR(_xlfn.IFS(AND($F$4=45566,D2331="徳島"),VLOOKUP(D2331,最低賃金!$A$2:$G$49,2,FALSE),OR($F$4&lt;&gt;45566,D2331&lt;&gt;"徳島"),VLOOKUP(D2331,最低賃金!$A$2:$G$49,4,FALSE)),"")</f>
        <v/>
      </c>
      <c r="F2331" s="27" t="str">
        <f>IFERROR(VLOOKUP(D2331,最低賃金!$A$3:$G$49,6,FALSE),"")</f>
        <v/>
      </c>
      <c r="G2331" s="51"/>
      <c r="H2331" s="19"/>
      <c r="I2331" s="81"/>
      <c r="J2331" s="27" t="str" cm="1">
        <f t="array" ref="J2331">IFERROR(_xlfn.IFS(COUNTBLANK(G2331:I2331)=3,"",H2331="","H列に金額を入力してください",G2331=3,H2331,I2331="","I列に労働時間を入力してください",G2331=1,ROUND(H2331/(I2331*24),0),G2331=2,ROUND(H2331/(I2331*24),0)),"")</f>
        <v/>
      </c>
      <c r="K2331" s="80" t="str" cm="1">
        <f t="array" ref="K2331">IFERROR(_xlfn.IFS(D2331="","",J2331&lt;E2331,"×（法定外・要件外となる従業員です）",J2331&lt;=F2331,"〇",J2331&gt;F2331,"ー（要件外となる従業員です）"),"")</f>
        <v/>
      </c>
      <c r="L2331" s="25" t="str" cm="1">
        <f t="array" ref="L2331">IFERROR(_xlfn.IFS(COUNTBLANK(C2331:J2331)=8,"",C2331="","←C列に従業員名を姓名（フルネーム）で入力してください。誤変換にお気を付け下さい。",D2331="","←D列に都道府県を入力してください。",G2331="","←G列に1～3の選択肢を入力してください",H2331="","←H列に金額を入力してください",G2331=3,"",I2331="","←I列に所定労働時間を入力してください"),"")</f>
        <v/>
      </c>
    </row>
    <row r="2332" spans="1:12" ht="16.5" customHeight="1" x14ac:dyDescent="0.4">
      <c r="A2332" s="52" t="str">
        <f t="shared" si="36"/>
        <v/>
      </c>
      <c r="B2332" s="51"/>
      <c r="C2332" s="75"/>
      <c r="D2332" s="51"/>
      <c r="E2332" s="27" t="str" cm="1">
        <f t="array" ref="E2332">IFERROR(_xlfn.IFS(AND($F$4=45566,D2332="徳島"),VLOOKUP(D2332,最低賃金!$A$2:$G$49,2,FALSE),OR($F$4&lt;&gt;45566,D2332&lt;&gt;"徳島"),VLOOKUP(D2332,最低賃金!$A$2:$G$49,4,FALSE)),"")</f>
        <v/>
      </c>
      <c r="F2332" s="27" t="str">
        <f>IFERROR(VLOOKUP(D2332,最低賃金!$A$3:$G$49,6,FALSE),"")</f>
        <v/>
      </c>
      <c r="G2332" s="51"/>
      <c r="H2332" s="19"/>
      <c r="I2332" s="81"/>
      <c r="J2332" s="27" t="str" cm="1">
        <f t="array" ref="J2332">IFERROR(_xlfn.IFS(COUNTBLANK(G2332:I2332)=3,"",H2332="","H列に金額を入力してください",G2332=3,H2332,I2332="","I列に労働時間を入力してください",G2332=1,ROUND(H2332/(I2332*24),0),G2332=2,ROUND(H2332/(I2332*24),0)),"")</f>
        <v/>
      </c>
      <c r="K2332" s="80" t="str" cm="1">
        <f t="array" ref="K2332">IFERROR(_xlfn.IFS(D2332="","",J2332&lt;E2332,"×（法定外・要件外となる従業員です）",J2332&lt;=F2332,"〇",J2332&gt;F2332,"ー（要件外となる従業員です）"),"")</f>
        <v/>
      </c>
      <c r="L2332" s="25" t="str" cm="1">
        <f t="array" ref="L2332">IFERROR(_xlfn.IFS(COUNTBLANK(C2332:J2332)=8,"",C2332="","←C列に従業員名を姓名（フルネーム）で入力してください。誤変換にお気を付け下さい。",D2332="","←D列に都道府県を入力してください。",G2332="","←G列に1～3の選択肢を入力してください",H2332="","←H列に金額を入力してください",G2332=3,"",I2332="","←I列に所定労働時間を入力してください"),"")</f>
        <v/>
      </c>
    </row>
    <row r="2333" spans="1:12" ht="16.5" customHeight="1" x14ac:dyDescent="0.4">
      <c r="A2333" s="52" t="str">
        <f t="shared" si="36"/>
        <v/>
      </c>
      <c r="B2333" s="51"/>
      <c r="C2333" s="75"/>
      <c r="D2333" s="51"/>
      <c r="E2333" s="27" t="str" cm="1">
        <f t="array" ref="E2333">IFERROR(_xlfn.IFS(AND($F$4=45566,D2333="徳島"),VLOOKUP(D2333,最低賃金!$A$2:$G$49,2,FALSE),OR($F$4&lt;&gt;45566,D2333&lt;&gt;"徳島"),VLOOKUP(D2333,最低賃金!$A$2:$G$49,4,FALSE)),"")</f>
        <v/>
      </c>
      <c r="F2333" s="27" t="str">
        <f>IFERROR(VLOOKUP(D2333,最低賃金!$A$3:$G$49,6,FALSE),"")</f>
        <v/>
      </c>
      <c r="G2333" s="51"/>
      <c r="H2333" s="19"/>
      <c r="I2333" s="81"/>
      <c r="J2333" s="27" t="str" cm="1">
        <f t="array" ref="J2333">IFERROR(_xlfn.IFS(COUNTBLANK(G2333:I2333)=3,"",H2333="","H列に金額を入力してください",G2333=3,H2333,I2333="","I列に労働時間を入力してください",G2333=1,ROUND(H2333/(I2333*24),0),G2333=2,ROUND(H2333/(I2333*24),0)),"")</f>
        <v/>
      </c>
      <c r="K2333" s="80" t="str" cm="1">
        <f t="array" ref="K2333">IFERROR(_xlfn.IFS(D2333="","",J2333&lt;E2333,"×（法定外・要件外となる従業員です）",J2333&lt;=F2333,"〇",J2333&gt;F2333,"ー（要件外となる従業員です）"),"")</f>
        <v/>
      </c>
      <c r="L2333" s="25" t="str" cm="1">
        <f t="array" ref="L2333">IFERROR(_xlfn.IFS(COUNTBLANK(C2333:J2333)=8,"",C2333="","←C列に従業員名を姓名（フルネーム）で入力してください。誤変換にお気を付け下さい。",D2333="","←D列に都道府県を入力してください。",G2333="","←G列に1～3の選択肢を入力してください",H2333="","←H列に金額を入力してください",G2333=3,"",I2333="","←I列に所定労働時間を入力してください"),"")</f>
        <v/>
      </c>
    </row>
    <row r="2334" spans="1:12" ht="16.5" customHeight="1" x14ac:dyDescent="0.4">
      <c r="A2334" s="52" t="str">
        <f t="shared" si="36"/>
        <v/>
      </c>
      <c r="B2334" s="51"/>
      <c r="C2334" s="75"/>
      <c r="D2334" s="51"/>
      <c r="E2334" s="27" t="str" cm="1">
        <f t="array" ref="E2334">IFERROR(_xlfn.IFS(AND($F$4=45566,D2334="徳島"),VLOOKUP(D2334,最低賃金!$A$2:$G$49,2,FALSE),OR($F$4&lt;&gt;45566,D2334&lt;&gt;"徳島"),VLOOKUP(D2334,最低賃金!$A$2:$G$49,4,FALSE)),"")</f>
        <v/>
      </c>
      <c r="F2334" s="27" t="str">
        <f>IFERROR(VLOOKUP(D2334,最低賃金!$A$3:$G$49,6,FALSE),"")</f>
        <v/>
      </c>
      <c r="G2334" s="51"/>
      <c r="H2334" s="19"/>
      <c r="I2334" s="81"/>
      <c r="J2334" s="27" t="str" cm="1">
        <f t="array" ref="J2334">IFERROR(_xlfn.IFS(COUNTBLANK(G2334:I2334)=3,"",H2334="","H列に金額を入力してください",G2334=3,H2334,I2334="","I列に労働時間を入力してください",G2334=1,ROUND(H2334/(I2334*24),0),G2334=2,ROUND(H2334/(I2334*24),0)),"")</f>
        <v/>
      </c>
      <c r="K2334" s="80" t="str" cm="1">
        <f t="array" ref="K2334">IFERROR(_xlfn.IFS(D2334="","",J2334&lt;E2334,"×（法定外・要件外となる従業員です）",J2334&lt;=F2334,"〇",J2334&gt;F2334,"ー（要件外となる従業員です）"),"")</f>
        <v/>
      </c>
      <c r="L2334" s="25" t="str" cm="1">
        <f t="array" ref="L2334">IFERROR(_xlfn.IFS(COUNTBLANK(C2334:J2334)=8,"",C2334="","←C列に従業員名を姓名（フルネーム）で入力してください。誤変換にお気を付け下さい。",D2334="","←D列に都道府県を入力してください。",G2334="","←G列に1～3の選択肢を入力してください",H2334="","←H列に金額を入力してください",G2334=3,"",I2334="","←I列に所定労働時間を入力してください"),"")</f>
        <v/>
      </c>
    </row>
    <row r="2335" spans="1:12" ht="16.5" customHeight="1" x14ac:dyDescent="0.4">
      <c r="A2335" s="52" t="str">
        <f t="shared" si="36"/>
        <v/>
      </c>
      <c r="B2335" s="51"/>
      <c r="C2335" s="75"/>
      <c r="D2335" s="51"/>
      <c r="E2335" s="27" t="str" cm="1">
        <f t="array" ref="E2335">IFERROR(_xlfn.IFS(AND($F$4=45566,D2335="徳島"),VLOOKUP(D2335,最低賃金!$A$2:$G$49,2,FALSE),OR($F$4&lt;&gt;45566,D2335&lt;&gt;"徳島"),VLOOKUP(D2335,最低賃金!$A$2:$G$49,4,FALSE)),"")</f>
        <v/>
      </c>
      <c r="F2335" s="27" t="str">
        <f>IFERROR(VLOOKUP(D2335,最低賃金!$A$3:$G$49,6,FALSE),"")</f>
        <v/>
      </c>
      <c r="G2335" s="51"/>
      <c r="H2335" s="19"/>
      <c r="I2335" s="81"/>
      <c r="J2335" s="27" t="str" cm="1">
        <f t="array" ref="J2335">IFERROR(_xlfn.IFS(COUNTBLANK(G2335:I2335)=3,"",H2335="","H列に金額を入力してください",G2335=3,H2335,I2335="","I列に労働時間を入力してください",G2335=1,ROUND(H2335/(I2335*24),0),G2335=2,ROUND(H2335/(I2335*24),0)),"")</f>
        <v/>
      </c>
      <c r="K2335" s="80" t="str" cm="1">
        <f t="array" ref="K2335">IFERROR(_xlfn.IFS(D2335="","",J2335&lt;E2335,"×（法定外・要件外となる従業員です）",J2335&lt;=F2335,"〇",J2335&gt;F2335,"ー（要件外となる従業員です）"),"")</f>
        <v/>
      </c>
      <c r="L2335" s="25" t="str" cm="1">
        <f t="array" ref="L2335">IFERROR(_xlfn.IFS(COUNTBLANK(C2335:J2335)=8,"",C2335="","←C列に従業員名を姓名（フルネーム）で入力してください。誤変換にお気を付け下さい。",D2335="","←D列に都道府県を入力してください。",G2335="","←G列に1～3の選択肢を入力してください",H2335="","←H列に金額を入力してください",G2335=3,"",I2335="","←I列に所定労働時間を入力してください"),"")</f>
        <v/>
      </c>
    </row>
    <row r="2336" spans="1:12" ht="16.5" customHeight="1" x14ac:dyDescent="0.4">
      <c r="A2336" s="52" t="str">
        <f t="shared" si="36"/>
        <v/>
      </c>
      <c r="B2336" s="51"/>
      <c r="C2336" s="75"/>
      <c r="D2336" s="51"/>
      <c r="E2336" s="27" t="str" cm="1">
        <f t="array" ref="E2336">IFERROR(_xlfn.IFS(AND($F$4=45566,D2336="徳島"),VLOOKUP(D2336,最低賃金!$A$2:$G$49,2,FALSE),OR($F$4&lt;&gt;45566,D2336&lt;&gt;"徳島"),VLOOKUP(D2336,最低賃金!$A$2:$G$49,4,FALSE)),"")</f>
        <v/>
      </c>
      <c r="F2336" s="27" t="str">
        <f>IFERROR(VLOOKUP(D2336,最低賃金!$A$3:$G$49,6,FALSE),"")</f>
        <v/>
      </c>
      <c r="G2336" s="51"/>
      <c r="H2336" s="19"/>
      <c r="I2336" s="81"/>
      <c r="J2336" s="27" t="str" cm="1">
        <f t="array" ref="J2336">IFERROR(_xlfn.IFS(COUNTBLANK(G2336:I2336)=3,"",H2336="","H列に金額を入力してください",G2336=3,H2336,I2336="","I列に労働時間を入力してください",G2336=1,ROUND(H2336/(I2336*24),0),G2336=2,ROUND(H2336/(I2336*24),0)),"")</f>
        <v/>
      </c>
      <c r="K2336" s="80" t="str" cm="1">
        <f t="array" ref="K2336">IFERROR(_xlfn.IFS(D2336="","",J2336&lt;E2336,"×（法定外・要件外となる従業員です）",J2336&lt;=F2336,"〇",J2336&gt;F2336,"ー（要件外となる従業員です）"),"")</f>
        <v/>
      </c>
      <c r="L2336" s="25" t="str" cm="1">
        <f t="array" ref="L2336">IFERROR(_xlfn.IFS(COUNTBLANK(C2336:J2336)=8,"",C2336="","←C列に従業員名を姓名（フルネーム）で入力してください。誤変換にお気を付け下さい。",D2336="","←D列に都道府県を入力してください。",G2336="","←G列に1～3の選択肢を入力してください",H2336="","←H列に金額を入力してください",G2336=3,"",I2336="","←I列に所定労働時間を入力してください"),"")</f>
        <v/>
      </c>
    </row>
    <row r="2337" spans="1:12" ht="16.5" customHeight="1" x14ac:dyDescent="0.4">
      <c r="A2337" s="52" t="str">
        <f t="shared" si="36"/>
        <v/>
      </c>
      <c r="B2337" s="51"/>
      <c r="C2337" s="75"/>
      <c r="D2337" s="51"/>
      <c r="E2337" s="27" t="str" cm="1">
        <f t="array" ref="E2337">IFERROR(_xlfn.IFS(AND($F$4=45566,D2337="徳島"),VLOOKUP(D2337,最低賃金!$A$2:$G$49,2,FALSE),OR($F$4&lt;&gt;45566,D2337&lt;&gt;"徳島"),VLOOKUP(D2337,最低賃金!$A$2:$G$49,4,FALSE)),"")</f>
        <v/>
      </c>
      <c r="F2337" s="27" t="str">
        <f>IFERROR(VLOOKUP(D2337,最低賃金!$A$3:$G$49,6,FALSE),"")</f>
        <v/>
      </c>
      <c r="G2337" s="51"/>
      <c r="H2337" s="19"/>
      <c r="I2337" s="81"/>
      <c r="J2337" s="27" t="str" cm="1">
        <f t="array" ref="J2337">IFERROR(_xlfn.IFS(COUNTBLANK(G2337:I2337)=3,"",H2337="","H列に金額を入力してください",G2337=3,H2337,I2337="","I列に労働時間を入力してください",G2337=1,ROUND(H2337/(I2337*24),0),G2337=2,ROUND(H2337/(I2337*24),0)),"")</f>
        <v/>
      </c>
      <c r="K2337" s="80" t="str" cm="1">
        <f t="array" ref="K2337">IFERROR(_xlfn.IFS(D2337="","",J2337&lt;E2337,"×（法定外・要件外となる従業員です）",J2337&lt;=F2337,"〇",J2337&gt;F2337,"ー（要件外となる従業員です）"),"")</f>
        <v/>
      </c>
      <c r="L2337" s="25" t="str" cm="1">
        <f t="array" ref="L2337">IFERROR(_xlfn.IFS(COUNTBLANK(C2337:J2337)=8,"",C2337="","←C列に従業員名を姓名（フルネーム）で入力してください。誤変換にお気を付け下さい。",D2337="","←D列に都道府県を入力してください。",G2337="","←G列に1～3の選択肢を入力してください",H2337="","←H列に金額を入力してください",G2337=3,"",I2337="","←I列に所定労働時間を入力してください"),"")</f>
        <v/>
      </c>
    </row>
    <row r="2338" spans="1:12" ht="16.5" customHeight="1" x14ac:dyDescent="0.4">
      <c r="A2338" s="52" t="str">
        <f t="shared" si="36"/>
        <v/>
      </c>
      <c r="B2338" s="51"/>
      <c r="C2338" s="75"/>
      <c r="D2338" s="51"/>
      <c r="E2338" s="27" t="str" cm="1">
        <f t="array" ref="E2338">IFERROR(_xlfn.IFS(AND($F$4=45566,D2338="徳島"),VLOOKUP(D2338,最低賃金!$A$2:$G$49,2,FALSE),OR($F$4&lt;&gt;45566,D2338&lt;&gt;"徳島"),VLOOKUP(D2338,最低賃金!$A$2:$G$49,4,FALSE)),"")</f>
        <v/>
      </c>
      <c r="F2338" s="27" t="str">
        <f>IFERROR(VLOOKUP(D2338,最低賃金!$A$3:$G$49,6,FALSE),"")</f>
        <v/>
      </c>
      <c r="G2338" s="51"/>
      <c r="H2338" s="19"/>
      <c r="I2338" s="81"/>
      <c r="J2338" s="27" t="str" cm="1">
        <f t="array" ref="J2338">IFERROR(_xlfn.IFS(COUNTBLANK(G2338:I2338)=3,"",H2338="","H列に金額を入力してください",G2338=3,H2338,I2338="","I列に労働時間を入力してください",G2338=1,ROUND(H2338/(I2338*24),0),G2338=2,ROUND(H2338/(I2338*24),0)),"")</f>
        <v/>
      </c>
      <c r="K2338" s="80" t="str" cm="1">
        <f t="array" ref="K2338">IFERROR(_xlfn.IFS(D2338="","",J2338&lt;E2338,"×（法定外・要件外となる従業員です）",J2338&lt;=F2338,"〇",J2338&gt;F2338,"ー（要件外となる従業員です）"),"")</f>
        <v/>
      </c>
      <c r="L2338" s="25" t="str" cm="1">
        <f t="array" ref="L2338">IFERROR(_xlfn.IFS(COUNTBLANK(C2338:J2338)=8,"",C2338="","←C列に従業員名を姓名（フルネーム）で入力してください。誤変換にお気を付け下さい。",D2338="","←D列に都道府県を入力してください。",G2338="","←G列に1～3の選択肢を入力してください",H2338="","←H列に金額を入力してください",G2338=3,"",I2338="","←I列に所定労働時間を入力してください"),"")</f>
        <v/>
      </c>
    </row>
    <row r="2339" spans="1:12" ht="16.5" customHeight="1" x14ac:dyDescent="0.4">
      <c r="A2339" s="52" t="str">
        <f t="shared" si="36"/>
        <v/>
      </c>
      <c r="B2339" s="51"/>
      <c r="C2339" s="75"/>
      <c r="D2339" s="51"/>
      <c r="E2339" s="27" t="str" cm="1">
        <f t="array" ref="E2339">IFERROR(_xlfn.IFS(AND($F$4=45566,D2339="徳島"),VLOOKUP(D2339,最低賃金!$A$2:$G$49,2,FALSE),OR($F$4&lt;&gt;45566,D2339&lt;&gt;"徳島"),VLOOKUP(D2339,最低賃金!$A$2:$G$49,4,FALSE)),"")</f>
        <v/>
      </c>
      <c r="F2339" s="27" t="str">
        <f>IFERROR(VLOOKUP(D2339,最低賃金!$A$3:$G$49,6,FALSE),"")</f>
        <v/>
      </c>
      <c r="G2339" s="51"/>
      <c r="H2339" s="19"/>
      <c r="I2339" s="81"/>
      <c r="J2339" s="27" t="str" cm="1">
        <f t="array" ref="J2339">IFERROR(_xlfn.IFS(COUNTBLANK(G2339:I2339)=3,"",H2339="","H列に金額を入力してください",G2339=3,H2339,I2339="","I列に労働時間を入力してください",G2339=1,ROUND(H2339/(I2339*24),0),G2339=2,ROUND(H2339/(I2339*24),0)),"")</f>
        <v/>
      </c>
      <c r="K2339" s="80" t="str" cm="1">
        <f t="array" ref="K2339">IFERROR(_xlfn.IFS(D2339="","",J2339&lt;E2339,"×（法定外・要件外となる従業員です）",J2339&lt;=F2339,"〇",J2339&gt;F2339,"ー（要件外となる従業員です）"),"")</f>
        <v/>
      </c>
      <c r="L2339" s="25" t="str" cm="1">
        <f t="array" ref="L2339">IFERROR(_xlfn.IFS(COUNTBLANK(C2339:J2339)=8,"",C2339="","←C列に従業員名を姓名（フルネーム）で入力してください。誤変換にお気を付け下さい。",D2339="","←D列に都道府県を入力してください。",G2339="","←G列に1～3の選択肢を入力してください",H2339="","←H列に金額を入力してください",G2339=3,"",I2339="","←I列に所定労働時間を入力してください"),"")</f>
        <v/>
      </c>
    </row>
    <row r="2340" spans="1:12" ht="16.5" customHeight="1" x14ac:dyDescent="0.4">
      <c r="A2340" s="52" t="str">
        <f t="shared" si="36"/>
        <v/>
      </c>
      <c r="B2340" s="51"/>
      <c r="C2340" s="75"/>
      <c r="D2340" s="51"/>
      <c r="E2340" s="27" t="str" cm="1">
        <f t="array" ref="E2340">IFERROR(_xlfn.IFS(AND($F$4=45566,D2340="徳島"),VLOOKUP(D2340,最低賃金!$A$2:$G$49,2,FALSE),OR($F$4&lt;&gt;45566,D2340&lt;&gt;"徳島"),VLOOKUP(D2340,最低賃金!$A$2:$G$49,4,FALSE)),"")</f>
        <v/>
      </c>
      <c r="F2340" s="27" t="str">
        <f>IFERROR(VLOOKUP(D2340,最低賃金!$A$3:$G$49,6,FALSE),"")</f>
        <v/>
      </c>
      <c r="G2340" s="51"/>
      <c r="H2340" s="19"/>
      <c r="I2340" s="81"/>
      <c r="J2340" s="27" t="str" cm="1">
        <f t="array" ref="J2340">IFERROR(_xlfn.IFS(COUNTBLANK(G2340:I2340)=3,"",H2340="","H列に金額を入力してください",G2340=3,H2340,I2340="","I列に労働時間を入力してください",G2340=1,ROUND(H2340/(I2340*24),0),G2340=2,ROUND(H2340/(I2340*24),0)),"")</f>
        <v/>
      </c>
      <c r="K2340" s="80" t="str" cm="1">
        <f t="array" ref="K2340">IFERROR(_xlfn.IFS(D2340="","",J2340&lt;E2340,"×（法定外・要件外となる従業員です）",J2340&lt;=F2340,"〇",J2340&gt;F2340,"ー（要件外となる従業員です）"),"")</f>
        <v/>
      </c>
      <c r="L2340" s="25" t="str" cm="1">
        <f t="array" ref="L2340">IFERROR(_xlfn.IFS(COUNTBLANK(C2340:J2340)=8,"",C2340="","←C列に従業員名を姓名（フルネーム）で入力してください。誤変換にお気を付け下さい。",D2340="","←D列に都道府県を入力してください。",G2340="","←G列に1～3の選択肢を入力してください",H2340="","←H列に金額を入力してください",G2340=3,"",I2340="","←I列に所定労働時間を入力してください"),"")</f>
        <v/>
      </c>
    </row>
    <row r="2341" spans="1:12" ht="16.5" customHeight="1" x14ac:dyDescent="0.4">
      <c r="A2341" s="52" t="str">
        <f t="shared" si="36"/>
        <v/>
      </c>
      <c r="B2341" s="51"/>
      <c r="C2341" s="75"/>
      <c r="D2341" s="51"/>
      <c r="E2341" s="27" t="str" cm="1">
        <f t="array" ref="E2341">IFERROR(_xlfn.IFS(AND($F$4=45566,D2341="徳島"),VLOOKUP(D2341,最低賃金!$A$2:$G$49,2,FALSE),OR($F$4&lt;&gt;45566,D2341&lt;&gt;"徳島"),VLOOKUP(D2341,最低賃金!$A$2:$G$49,4,FALSE)),"")</f>
        <v/>
      </c>
      <c r="F2341" s="27" t="str">
        <f>IFERROR(VLOOKUP(D2341,最低賃金!$A$3:$G$49,6,FALSE),"")</f>
        <v/>
      </c>
      <c r="G2341" s="51"/>
      <c r="H2341" s="19"/>
      <c r="I2341" s="81"/>
      <c r="J2341" s="27" t="str" cm="1">
        <f t="array" ref="J2341">IFERROR(_xlfn.IFS(COUNTBLANK(G2341:I2341)=3,"",H2341="","H列に金額を入力してください",G2341=3,H2341,I2341="","I列に労働時間を入力してください",G2341=1,ROUND(H2341/(I2341*24),0),G2341=2,ROUND(H2341/(I2341*24),0)),"")</f>
        <v/>
      </c>
      <c r="K2341" s="80" t="str" cm="1">
        <f t="array" ref="K2341">IFERROR(_xlfn.IFS(D2341="","",J2341&lt;E2341,"×（法定外・要件外となる従業員です）",J2341&lt;=F2341,"〇",J2341&gt;F2341,"ー（要件外となる従業員です）"),"")</f>
        <v/>
      </c>
      <c r="L2341" s="25" t="str" cm="1">
        <f t="array" ref="L2341">IFERROR(_xlfn.IFS(COUNTBLANK(C2341:J2341)=8,"",C2341="","←C列に従業員名を姓名（フルネーム）で入力してください。誤変換にお気を付け下さい。",D2341="","←D列に都道府県を入力してください。",G2341="","←G列に1～3の選択肢を入力してください",H2341="","←H列に金額を入力してください",G2341=3,"",I2341="","←I列に所定労働時間を入力してください"),"")</f>
        <v/>
      </c>
    </row>
    <row r="2342" spans="1:12" ht="16.5" customHeight="1" x14ac:dyDescent="0.4">
      <c r="A2342" s="52" t="str">
        <f t="shared" si="36"/>
        <v/>
      </c>
      <c r="B2342" s="51"/>
      <c r="C2342" s="75"/>
      <c r="D2342" s="51"/>
      <c r="E2342" s="27" t="str" cm="1">
        <f t="array" ref="E2342">IFERROR(_xlfn.IFS(AND($F$4=45566,D2342="徳島"),VLOOKUP(D2342,最低賃金!$A$2:$G$49,2,FALSE),OR($F$4&lt;&gt;45566,D2342&lt;&gt;"徳島"),VLOOKUP(D2342,最低賃金!$A$2:$G$49,4,FALSE)),"")</f>
        <v/>
      </c>
      <c r="F2342" s="27" t="str">
        <f>IFERROR(VLOOKUP(D2342,最低賃金!$A$3:$G$49,6,FALSE),"")</f>
        <v/>
      </c>
      <c r="G2342" s="51"/>
      <c r="H2342" s="19"/>
      <c r="I2342" s="81"/>
      <c r="J2342" s="27" t="str" cm="1">
        <f t="array" ref="J2342">IFERROR(_xlfn.IFS(COUNTBLANK(G2342:I2342)=3,"",H2342="","H列に金額を入力してください",G2342=3,H2342,I2342="","I列に労働時間を入力してください",G2342=1,ROUND(H2342/(I2342*24),0),G2342=2,ROUND(H2342/(I2342*24),0)),"")</f>
        <v/>
      </c>
      <c r="K2342" s="80" t="str" cm="1">
        <f t="array" ref="K2342">IFERROR(_xlfn.IFS(D2342="","",J2342&lt;E2342,"×（法定外・要件外となる従業員です）",J2342&lt;=F2342,"〇",J2342&gt;F2342,"ー（要件外となる従業員です）"),"")</f>
        <v/>
      </c>
      <c r="L2342" s="25" t="str" cm="1">
        <f t="array" ref="L2342">IFERROR(_xlfn.IFS(COUNTBLANK(C2342:J2342)=8,"",C2342="","←C列に従業員名を姓名（フルネーム）で入力してください。誤変換にお気を付け下さい。",D2342="","←D列に都道府県を入力してください。",G2342="","←G列に1～3の選択肢を入力してください",H2342="","←H列に金額を入力してください",G2342=3,"",I2342="","←I列に所定労働時間を入力してください"),"")</f>
        <v/>
      </c>
    </row>
    <row r="2343" spans="1:12" ht="16.5" customHeight="1" x14ac:dyDescent="0.4">
      <c r="A2343" s="52" t="str">
        <f t="shared" si="36"/>
        <v/>
      </c>
      <c r="B2343" s="51"/>
      <c r="C2343" s="75"/>
      <c r="D2343" s="51"/>
      <c r="E2343" s="27" t="str" cm="1">
        <f t="array" ref="E2343">IFERROR(_xlfn.IFS(AND($F$4=45566,D2343="徳島"),VLOOKUP(D2343,最低賃金!$A$2:$G$49,2,FALSE),OR($F$4&lt;&gt;45566,D2343&lt;&gt;"徳島"),VLOOKUP(D2343,最低賃金!$A$2:$G$49,4,FALSE)),"")</f>
        <v/>
      </c>
      <c r="F2343" s="27" t="str">
        <f>IFERROR(VLOOKUP(D2343,最低賃金!$A$3:$G$49,6,FALSE),"")</f>
        <v/>
      </c>
      <c r="G2343" s="51"/>
      <c r="H2343" s="19"/>
      <c r="I2343" s="81"/>
      <c r="J2343" s="27" t="str" cm="1">
        <f t="array" ref="J2343">IFERROR(_xlfn.IFS(COUNTBLANK(G2343:I2343)=3,"",H2343="","H列に金額を入力してください",G2343=3,H2343,I2343="","I列に労働時間を入力してください",G2343=1,ROUND(H2343/(I2343*24),0),G2343=2,ROUND(H2343/(I2343*24),0)),"")</f>
        <v/>
      </c>
      <c r="K2343" s="80" t="str" cm="1">
        <f t="array" ref="K2343">IFERROR(_xlfn.IFS(D2343="","",J2343&lt;E2343,"×（法定外・要件外となる従業員です）",J2343&lt;=F2343,"〇",J2343&gt;F2343,"ー（要件外となる従業員です）"),"")</f>
        <v/>
      </c>
      <c r="L2343" s="25" t="str" cm="1">
        <f t="array" ref="L2343">IFERROR(_xlfn.IFS(COUNTBLANK(C2343:J2343)=8,"",C2343="","←C列に従業員名を姓名（フルネーム）で入力してください。誤変換にお気を付け下さい。",D2343="","←D列に都道府県を入力してください。",G2343="","←G列に1～3の選択肢を入力してください",H2343="","←H列に金額を入力してください",G2343=3,"",I2343="","←I列に所定労働時間を入力してください"),"")</f>
        <v/>
      </c>
    </row>
    <row r="2344" spans="1:12" ht="16.5" customHeight="1" x14ac:dyDescent="0.4">
      <c r="A2344" s="52" t="str">
        <f t="shared" si="36"/>
        <v/>
      </c>
      <c r="B2344" s="51"/>
      <c r="C2344" s="75"/>
      <c r="D2344" s="51"/>
      <c r="E2344" s="27" t="str" cm="1">
        <f t="array" ref="E2344">IFERROR(_xlfn.IFS(AND($F$4=45566,D2344="徳島"),VLOOKUP(D2344,最低賃金!$A$2:$G$49,2,FALSE),OR($F$4&lt;&gt;45566,D2344&lt;&gt;"徳島"),VLOOKUP(D2344,最低賃金!$A$2:$G$49,4,FALSE)),"")</f>
        <v/>
      </c>
      <c r="F2344" s="27" t="str">
        <f>IFERROR(VLOOKUP(D2344,最低賃金!$A$3:$G$49,6,FALSE),"")</f>
        <v/>
      </c>
      <c r="G2344" s="51"/>
      <c r="H2344" s="19"/>
      <c r="I2344" s="81"/>
      <c r="J2344" s="27" t="str" cm="1">
        <f t="array" ref="J2344">IFERROR(_xlfn.IFS(COUNTBLANK(G2344:I2344)=3,"",H2344="","H列に金額を入力してください",G2344=3,H2344,I2344="","I列に労働時間を入力してください",G2344=1,ROUND(H2344/(I2344*24),0),G2344=2,ROUND(H2344/(I2344*24),0)),"")</f>
        <v/>
      </c>
      <c r="K2344" s="80" t="str" cm="1">
        <f t="array" ref="K2344">IFERROR(_xlfn.IFS(D2344="","",J2344&lt;E2344,"×（法定外・要件外となる従業員です）",J2344&lt;=F2344,"〇",J2344&gt;F2344,"ー（要件外となる従業員です）"),"")</f>
        <v/>
      </c>
      <c r="L2344" s="25" t="str" cm="1">
        <f t="array" ref="L2344">IFERROR(_xlfn.IFS(COUNTBLANK(C2344:J2344)=8,"",C2344="","←C列に従業員名を姓名（フルネーム）で入力してください。誤変換にお気を付け下さい。",D2344="","←D列に都道府県を入力してください。",G2344="","←G列に1～3の選択肢を入力してください",H2344="","←H列に金額を入力してください",G2344=3,"",I2344="","←I列に所定労働時間を入力してください"),"")</f>
        <v/>
      </c>
    </row>
    <row r="2345" spans="1:12" ht="16.5" customHeight="1" x14ac:dyDescent="0.4">
      <c r="A2345" s="52" t="str">
        <f t="shared" si="36"/>
        <v/>
      </c>
      <c r="B2345" s="51"/>
      <c r="C2345" s="75"/>
      <c r="D2345" s="51"/>
      <c r="E2345" s="27" t="str" cm="1">
        <f t="array" ref="E2345">IFERROR(_xlfn.IFS(AND($F$4=45566,D2345="徳島"),VLOOKUP(D2345,最低賃金!$A$2:$G$49,2,FALSE),OR($F$4&lt;&gt;45566,D2345&lt;&gt;"徳島"),VLOOKUP(D2345,最低賃金!$A$2:$G$49,4,FALSE)),"")</f>
        <v/>
      </c>
      <c r="F2345" s="27" t="str">
        <f>IFERROR(VLOOKUP(D2345,最低賃金!$A$3:$G$49,6,FALSE),"")</f>
        <v/>
      </c>
      <c r="G2345" s="51"/>
      <c r="H2345" s="19"/>
      <c r="I2345" s="81"/>
      <c r="J2345" s="27" t="str" cm="1">
        <f t="array" ref="J2345">IFERROR(_xlfn.IFS(COUNTBLANK(G2345:I2345)=3,"",H2345="","H列に金額を入力してください",G2345=3,H2345,I2345="","I列に労働時間を入力してください",G2345=1,ROUND(H2345/(I2345*24),0),G2345=2,ROUND(H2345/(I2345*24),0)),"")</f>
        <v/>
      </c>
      <c r="K2345" s="80" t="str" cm="1">
        <f t="array" ref="K2345">IFERROR(_xlfn.IFS(D2345="","",J2345&lt;E2345,"×（法定外・要件外となる従業員です）",J2345&lt;=F2345,"〇",J2345&gt;F2345,"ー（要件外となる従業員です）"),"")</f>
        <v/>
      </c>
      <c r="L2345" s="25" t="str" cm="1">
        <f t="array" ref="L2345">IFERROR(_xlfn.IFS(COUNTBLANK(C2345:J2345)=8,"",C2345="","←C列に従業員名を姓名（フルネーム）で入力してください。誤変換にお気を付け下さい。",D2345="","←D列に都道府県を入力してください。",G2345="","←G列に1～3の選択肢を入力してください",H2345="","←H列に金額を入力してください",G2345=3,"",I2345="","←I列に所定労働時間を入力してください"),"")</f>
        <v/>
      </c>
    </row>
    <row r="2346" spans="1:12" ht="16.5" customHeight="1" x14ac:dyDescent="0.4">
      <c r="A2346" s="52" t="str">
        <f t="shared" si="36"/>
        <v/>
      </c>
      <c r="B2346" s="51"/>
      <c r="C2346" s="75"/>
      <c r="D2346" s="51"/>
      <c r="E2346" s="27" t="str" cm="1">
        <f t="array" ref="E2346">IFERROR(_xlfn.IFS(AND($F$4=45566,D2346="徳島"),VLOOKUP(D2346,最低賃金!$A$2:$G$49,2,FALSE),OR($F$4&lt;&gt;45566,D2346&lt;&gt;"徳島"),VLOOKUP(D2346,最低賃金!$A$2:$G$49,4,FALSE)),"")</f>
        <v/>
      </c>
      <c r="F2346" s="27" t="str">
        <f>IFERROR(VLOOKUP(D2346,最低賃金!$A$3:$G$49,6,FALSE),"")</f>
        <v/>
      </c>
      <c r="G2346" s="51"/>
      <c r="H2346" s="19"/>
      <c r="I2346" s="81"/>
      <c r="J2346" s="27" t="str" cm="1">
        <f t="array" ref="J2346">IFERROR(_xlfn.IFS(COUNTBLANK(G2346:I2346)=3,"",H2346="","H列に金額を入力してください",G2346=3,H2346,I2346="","I列に労働時間を入力してください",G2346=1,ROUND(H2346/(I2346*24),0),G2346=2,ROUND(H2346/(I2346*24),0)),"")</f>
        <v/>
      </c>
      <c r="K2346" s="80" t="str" cm="1">
        <f t="array" ref="K2346">IFERROR(_xlfn.IFS(D2346="","",J2346&lt;E2346,"×（法定外・要件外となる従業員です）",J2346&lt;=F2346,"〇",J2346&gt;F2346,"ー（要件外となる従業員です）"),"")</f>
        <v/>
      </c>
      <c r="L2346" s="25" t="str" cm="1">
        <f t="array" ref="L2346">IFERROR(_xlfn.IFS(COUNTBLANK(C2346:J2346)=8,"",C2346="","←C列に従業員名を姓名（フルネーム）で入力してください。誤変換にお気を付け下さい。",D2346="","←D列に都道府県を入力してください。",G2346="","←G列に1～3の選択肢を入力してください",H2346="","←H列に金額を入力してください",G2346=3,"",I2346="","←I列に所定労働時間を入力してください"),"")</f>
        <v/>
      </c>
    </row>
    <row r="2347" spans="1:12" ht="16.5" customHeight="1" x14ac:dyDescent="0.4">
      <c r="A2347" s="52" t="str">
        <f t="shared" si="36"/>
        <v/>
      </c>
      <c r="B2347" s="51"/>
      <c r="C2347" s="75"/>
      <c r="D2347" s="51"/>
      <c r="E2347" s="27" t="str" cm="1">
        <f t="array" ref="E2347">IFERROR(_xlfn.IFS(AND($F$4=45566,D2347="徳島"),VLOOKUP(D2347,最低賃金!$A$2:$G$49,2,FALSE),OR($F$4&lt;&gt;45566,D2347&lt;&gt;"徳島"),VLOOKUP(D2347,最低賃金!$A$2:$G$49,4,FALSE)),"")</f>
        <v/>
      </c>
      <c r="F2347" s="27" t="str">
        <f>IFERROR(VLOOKUP(D2347,最低賃金!$A$3:$G$49,6,FALSE),"")</f>
        <v/>
      </c>
      <c r="G2347" s="51"/>
      <c r="H2347" s="19"/>
      <c r="I2347" s="81"/>
      <c r="J2347" s="27" t="str" cm="1">
        <f t="array" ref="J2347">IFERROR(_xlfn.IFS(COUNTBLANK(G2347:I2347)=3,"",H2347="","H列に金額を入力してください",G2347=3,H2347,I2347="","I列に労働時間を入力してください",G2347=1,ROUND(H2347/(I2347*24),0),G2347=2,ROUND(H2347/(I2347*24),0)),"")</f>
        <v/>
      </c>
      <c r="K2347" s="80" t="str" cm="1">
        <f t="array" ref="K2347">IFERROR(_xlfn.IFS(D2347="","",J2347&lt;E2347,"×（法定外・要件外となる従業員です）",J2347&lt;=F2347,"〇",J2347&gt;F2347,"ー（要件外となる従業員です）"),"")</f>
        <v/>
      </c>
      <c r="L2347" s="25" t="str" cm="1">
        <f t="array" ref="L2347">IFERROR(_xlfn.IFS(COUNTBLANK(C2347:J2347)=8,"",C2347="","←C列に従業員名を姓名（フルネーム）で入力してください。誤変換にお気を付け下さい。",D2347="","←D列に都道府県を入力してください。",G2347="","←G列に1～3の選択肢を入力してください",H2347="","←H列に金額を入力してください",G2347=3,"",I2347="","←I列に所定労働時間を入力してください"),"")</f>
        <v/>
      </c>
    </row>
    <row r="2348" spans="1:12" ht="16.5" customHeight="1" x14ac:dyDescent="0.4">
      <c r="A2348" s="52" t="str">
        <f t="shared" si="36"/>
        <v/>
      </c>
      <c r="B2348" s="51"/>
      <c r="C2348" s="75"/>
      <c r="D2348" s="51"/>
      <c r="E2348" s="27" t="str" cm="1">
        <f t="array" ref="E2348">IFERROR(_xlfn.IFS(AND($F$4=45566,D2348="徳島"),VLOOKUP(D2348,最低賃金!$A$2:$G$49,2,FALSE),OR($F$4&lt;&gt;45566,D2348&lt;&gt;"徳島"),VLOOKUP(D2348,最低賃金!$A$2:$G$49,4,FALSE)),"")</f>
        <v/>
      </c>
      <c r="F2348" s="27" t="str">
        <f>IFERROR(VLOOKUP(D2348,最低賃金!$A$3:$G$49,6,FALSE),"")</f>
        <v/>
      </c>
      <c r="G2348" s="51"/>
      <c r="H2348" s="19"/>
      <c r="I2348" s="81"/>
      <c r="J2348" s="27" t="str" cm="1">
        <f t="array" ref="J2348">IFERROR(_xlfn.IFS(COUNTBLANK(G2348:I2348)=3,"",H2348="","H列に金額を入力してください",G2348=3,H2348,I2348="","I列に労働時間を入力してください",G2348=1,ROUND(H2348/(I2348*24),0),G2348=2,ROUND(H2348/(I2348*24),0)),"")</f>
        <v/>
      </c>
      <c r="K2348" s="80" t="str" cm="1">
        <f t="array" ref="K2348">IFERROR(_xlfn.IFS(D2348="","",J2348&lt;E2348,"×（法定外・要件外となる従業員です）",J2348&lt;=F2348,"〇",J2348&gt;F2348,"ー（要件外となる従業員です）"),"")</f>
        <v/>
      </c>
      <c r="L2348" s="25" t="str" cm="1">
        <f t="array" ref="L2348">IFERROR(_xlfn.IFS(COUNTBLANK(C2348:J2348)=8,"",C2348="","←C列に従業員名を姓名（フルネーム）で入力してください。誤変換にお気を付け下さい。",D2348="","←D列に都道府県を入力してください。",G2348="","←G列に1～3の選択肢を入力してください",H2348="","←H列に金額を入力してください",G2348=3,"",I2348="","←I列に所定労働時間を入力してください"),"")</f>
        <v/>
      </c>
    </row>
    <row r="2349" spans="1:12" ht="16.5" customHeight="1" x14ac:dyDescent="0.4">
      <c r="A2349" s="52" t="str">
        <f t="shared" si="36"/>
        <v/>
      </c>
      <c r="B2349" s="51"/>
      <c r="C2349" s="75"/>
      <c r="D2349" s="51"/>
      <c r="E2349" s="27" t="str" cm="1">
        <f t="array" ref="E2349">IFERROR(_xlfn.IFS(AND($F$4=45566,D2349="徳島"),VLOOKUP(D2349,最低賃金!$A$2:$G$49,2,FALSE),OR($F$4&lt;&gt;45566,D2349&lt;&gt;"徳島"),VLOOKUP(D2349,最低賃金!$A$2:$G$49,4,FALSE)),"")</f>
        <v/>
      </c>
      <c r="F2349" s="27" t="str">
        <f>IFERROR(VLOOKUP(D2349,最低賃金!$A$3:$G$49,6,FALSE),"")</f>
        <v/>
      </c>
      <c r="G2349" s="51"/>
      <c r="H2349" s="19"/>
      <c r="I2349" s="81"/>
      <c r="J2349" s="27" t="str" cm="1">
        <f t="array" ref="J2349">IFERROR(_xlfn.IFS(COUNTBLANK(G2349:I2349)=3,"",H2349="","H列に金額を入力してください",G2349=3,H2349,I2349="","I列に労働時間を入力してください",G2349=1,ROUND(H2349/(I2349*24),0),G2349=2,ROUND(H2349/(I2349*24),0)),"")</f>
        <v/>
      </c>
      <c r="K2349" s="80" t="str" cm="1">
        <f t="array" ref="K2349">IFERROR(_xlfn.IFS(D2349="","",J2349&lt;E2349,"×（法定外・要件外となる従業員です）",J2349&lt;=F2349,"〇",J2349&gt;F2349,"ー（要件外となる従業員です）"),"")</f>
        <v/>
      </c>
      <c r="L2349" s="25" t="str" cm="1">
        <f t="array" ref="L2349">IFERROR(_xlfn.IFS(COUNTBLANK(C2349:J2349)=8,"",C2349="","←C列に従業員名を姓名（フルネーム）で入力してください。誤変換にお気を付け下さい。",D2349="","←D列に都道府県を入力してください。",G2349="","←G列に1～3の選択肢を入力してください",H2349="","←H列に金額を入力してください",G2349=3,"",I2349="","←I列に所定労働時間を入力してください"),"")</f>
        <v/>
      </c>
    </row>
    <row r="2350" spans="1:12" ht="16.5" customHeight="1" x14ac:dyDescent="0.4">
      <c r="A2350" s="52" t="str">
        <f t="shared" si="36"/>
        <v/>
      </c>
      <c r="B2350" s="51"/>
      <c r="C2350" s="75"/>
      <c r="D2350" s="51"/>
      <c r="E2350" s="27" t="str" cm="1">
        <f t="array" ref="E2350">IFERROR(_xlfn.IFS(AND($F$4=45566,D2350="徳島"),VLOOKUP(D2350,最低賃金!$A$2:$G$49,2,FALSE),OR($F$4&lt;&gt;45566,D2350&lt;&gt;"徳島"),VLOOKUP(D2350,最低賃金!$A$2:$G$49,4,FALSE)),"")</f>
        <v/>
      </c>
      <c r="F2350" s="27" t="str">
        <f>IFERROR(VLOOKUP(D2350,最低賃金!$A$3:$G$49,6,FALSE),"")</f>
        <v/>
      </c>
      <c r="G2350" s="51"/>
      <c r="H2350" s="19"/>
      <c r="I2350" s="81"/>
      <c r="J2350" s="27" t="str" cm="1">
        <f t="array" ref="J2350">IFERROR(_xlfn.IFS(COUNTBLANK(G2350:I2350)=3,"",H2350="","H列に金額を入力してください",G2350=3,H2350,I2350="","I列に労働時間を入力してください",G2350=1,ROUND(H2350/(I2350*24),0),G2350=2,ROUND(H2350/(I2350*24),0)),"")</f>
        <v/>
      </c>
      <c r="K2350" s="80" t="str" cm="1">
        <f t="array" ref="K2350">IFERROR(_xlfn.IFS(D2350="","",J2350&lt;E2350,"×（法定外・要件外となる従業員です）",J2350&lt;=F2350,"〇",J2350&gt;F2350,"ー（要件外となる従業員です）"),"")</f>
        <v/>
      </c>
      <c r="L2350" s="25" t="str" cm="1">
        <f t="array" ref="L2350">IFERROR(_xlfn.IFS(COUNTBLANK(C2350:J2350)=8,"",C2350="","←C列に従業員名を姓名（フルネーム）で入力してください。誤変換にお気を付け下さい。",D2350="","←D列に都道府県を入力してください。",G2350="","←G列に1～3の選択肢を入力してください",H2350="","←H列に金額を入力してください",G2350=3,"",I2350="","←I列に所定労働時間を入力してください"),"")</f>
        <v/>
      </c>
    </row>
    <row r="2351" spans="1:12" ht="16.5" customHeight="1" x14ac:dyDescent="0.4">
      <c r="A2351" s="52" t="str">
        <f t="shared" si="36"/>
        <v/>
      </c>
      <c r="B2351" s="51"/>
      <c r="C2351" s="75"/>
      <c r="D2351" s="51"/>
      <c r="E2351" s="27" t="str" cm="1">
        <f t="array" ref="E2351">IFERROR(_xlfn.IFS(AND($F$4=45566,D2351="徳島"),VLOOKUP(D2351,最低賃金!$A$2:$G$49,2,FALSE),OR($F$4&lt;&gt;45566,D2351&lt;&gt;"徳島"),VLOOKUP(D2351,最低賃金!$A$2:$G$49,4,FALSE)),"")</f>
        <v/>
      </c>
      <c r="F2351" s="27" t="str">
        <f>IFERROR(VLOOKUP(D2351,最低賃金!$A$3:$G$49,6,FALSE),"")</f>
        <v/>
      </c>
      <c r="G2351" s="51"/>
      <c r="H2351" s="19"/>
      <c r="I2351" s="81"/>
      <c r="J2351" s="27" t="str" cm="1">
        <f t="array" ref="J2351">IFERROR(_xlfn.IFS(COUNTBLANK(G2351:I2351)=3,"",H2351="","H列に金額を入力してください",G2351=3,H2351,I2351="","I列に労働時間を入力してください",G2351=1,ROUND(H2351/(I2351*24),0),G2351=2,ROUND(H2351/(I2351*24),0)),"")</f>
        <v/>
      </c>
      <c r="K2351" s="80" t="str" cm="1">
        <f t="array" ref="K2351">IFERROR(_xlfn.IFS(D2351="","",J2351&lt;E2351,"×（法定外・要件外となる従業員です）",J2351&lt;=F2351,"〇",J2351&gt;F2351,"ー（要件外となる従業員です）"),"")</f>
        <v/>
      </c>
      <c r="L2351" s="25" t="str" cm="1">
        <f t="array" ref="L2351">IFERROR(_xlfn.IFS(COUNTBLANK(C2351:J2351)=8,"",C2351="","←C列に従業員名を姓名（フルネーム）で入力してください。誤変換にお気を付け下さい。",D2351="","←D列に都道府県を入力してください。",G2351="","←G列に1～3の選択肢を入力してください",H2351="","←H列に金額を入力してください",G2351=3,"",I2351="","←I列に所定労働時間を入力してください"),"")</f>
        <v/>
      </c>
    </row>
    <row r="2352" spans="1:12" ht="16.5" customHeight="1" x14ac:dyDescent="0.4">
      <c r="A2352" s="52" t="str">
        <f t="shared" si="36"/>
        <v/>
      </c>
      <c r="B2352" s="51"/>
      <c r="C2352" s="75"/>
      <c r="D2352" s="51"/>
      <c r="E2352" s="27" t="str" cm="1">
        <f t="array" ref="E2352">IFERROR(_xlfn.IFS(AND($F$4=45566,D2352="徳島"),VLOOKUP(D2352,最低賃金!$A$2:$G$49,2,FALSE),OR($F$4&lt;&gt;45566,D2352&lt;&gt;"徳島"),VLOOKUP(D2352,最低賃金!$A$2:$G$49,4,FALSE)),"")</f>
        <v/>
      </c>
      <c r="F2352" s="27" t="str">
        <f>IFERROR(VLOOKUP(D2352,最低賃金!$A$3:$G$49,6,FALSE),"")</f>
        <v/>
      </c>
      <c r="G2352" s="51"/>
      <c r="H2352" s="19"/>
      <c r="I2352" s="81"/>
      <c r="J2352" s="27" t="str" cm="1">
        <f t="array" ref="J2352">IFERROR(_xlfn.IFS(COUNTBLANK(G2352:I2352)=3,"",H2352="","H列に金額を入力してください",G2352=3,H2352,I2352="","I列に労働時間を入力してください",G2352=1,ROUND(H2352/(I2352*24),0),G2352=2,ROUND(H2352/(I2352*24),0)),"")</f>
        <v/>
      </c>
      <c r="K2352" s="80" t="str" cm="1">
        <f t="array" ref="K2352">IFERROR(_xlfn.IFS(D2352="","",J2352&lt;E2352,"×（法定外・要件外となる従業員です）",J2352&lt;=F2352,"〇",J2352&gt;F2352,"ー（要件外となる従業員です）"),"")</f>
        <v/>
      </c>
      <c r="L2352" s="25" t="str" cm="1">
        <f t="array" ref="L2352">IFERROR(_xlfn.IFS(COUNTBLANK(C2352:J2352)=8,"",C2352="","←C列に従業員名を姓名（フルネーム）で入力してください。誤変換にお気を付け下さい。",D2352="","←D列に都道府県を入力してください。",G2352="","←G列に1～3の選択肢を入力してください",H2352="","←H列に金額を入力してください",G2352=3,"",I2352="","←I列に所定労働時間を入力してください"),"")</f>
        <v/>
      </c>
    </row>
    <row r="2353" spans="1:12" ht="16.5" customHeight="1" x14ac:dyDescent="0.4">
      <c r="A2353" s="52" t="str">
        <f t="shared" si="36"/>
        <v/>
      </c>
      <c r="B2353" s="51"/>
      <c r="C2353" s="75"/>
      <c r="D2353" s="51"/>
      <c r="E2353" s="27" t="str" cm="1">
        <f t="array" ref="E2353">IFERROR(_xlfn.IFS(AND($F$4=45566,D2353="徳島"),VLOOKUP(D2353,最低賃金!$A$2:$G$49,2,FALSE),OR($F$4&lt;&gt;45566,D2353&lt;&gt;"徳島"),VLOOKUP(D2353,最低賃金!$A$2:$G$49,4,FALSE)),"")</f>
        <v/>
      </c>
      <c r="F2353" s="27" t="str">
        <f>IFERROR(VLOOKUP(D2353,最低賃金!$A$3:$G$49,6,FALSE),"")</f>
        <v/>
      </c>
      <c r="G2353" s="51"/>
      <c r="H2353" s="19"/>
      <c r="I2353" s="81"/>
      <c r="J2353" s="27" t="str" cm="1">
        <f t="array" ref="J2353">IFERROR(_xlfn.IFS(COUNTBLANK(G2353:I2353)=3,"",H2353="","H列に金額を入力してください",G2353=3,H2353,I2353="","I列に労働時間を入力してください",G2353=1,ROUND(H2353/(I2353*24),0),G2353=2,ROUND(H2353/(I2353*24),0)),"")</f>
        <v/>
      </c>
      <c r="K2353" s="80" t="str" cm="1">
        <f t="array" ref="K2353">IFERROR(_xlfn.IFS(D2353="","",J2353&lt;E2353,"×（法定外・要件外となる従業員です）",J2353&lt;=F2353,"〇",J2353&gt;F2353,"ー（要件外となる従業員です）"),"")</f>
        <v/>
      </c>
      <c r="L2353" s="25" t="str" cm="1">
        <f t="array" ref="L2353">IFERROR(_xlfn.IFS(COUNTBLANK(C2353:J2353)=8,"",C2353="","←C列に従業員名を姓名（フルネーム）で入力してください。誤変換にお気を付け下さい。",D2353="","←D列に都道府県を入力してください。",G2353="","←G列に1～3の選択肢を入力してください",H2353="","←H列に金額を入力してください",G2353=3,"",I2353="","←I列に所定労働時間を入力してください"),"")</f>
        <v/>
      </c>
    </row>
    <row r="2354" spans="1:12" ht="16.5" customHeight="1" x14ac:dyDescent="0.4">
      <c r="A2354" s="52" t="str">
        <f t="shared" si="36"/>
        <v/>
      </c>
      <c r="B2354" s="51"/>
      <c r="C2354" s="75"/>
      <c r="D2354" s="51"/>
      <c r="E2354" s="27" t="str" cm="1">
        <f t="array" ref="E2354">IFERROR(_xlfn.IFS(AND($F$4=45566,D2354="徳島"),VLOOKUP(D2354,最低賃金!$A$2:$G$49,2,FALSE),OR($F$4&lt;&gt;45566,D2354&lt;&gt;"徳島"),VLOOKUP(D2354,最低賃金!$A$2:$G$49,4,FALSE)),"")</f>
        <v/>
      </c>
      <c r="F2354" s="27" t="str">
        <f>IFERROR(VLOOKUP(D2354,最低賃金!$A$3:$G$49,6,FALSE),"")</f>
        <v/>
      </c>
      <c r="G2354" s="51"/>
      <c r="H2354" s="19"/>
      <c r="I2354" s="81"/>
      <c r="J2354" s="27" t="str" cm="1">
        <f t="array" ref="J2354">IFERROR(_xlfn.IFS(COUNTBLANK(G2354:I2354)=3,"",H2354="","H列に金額を入力してください",G2354=3,H2354,I2354="","I列に労働時間を入力してください",G2354=1,ROUND(H2354/(I2354*24),0),G2354=2,ROUND(H2354/(I2354*24),0)),"")</f>
        <v/>
      </c>
      <c r="K2354" s="80" t="str" cm="1">
        <f t="array" ref="K2354">IFERROR(_xlfn.IFS(D2354="","",J2354&lt;E2354,"×（法定外・要件外となる従業員です）",J2354&lt;=F2354,"〇",J2354&gt;F2354,"ー（要件外となる従業員です）"),"")</f>
        <v/>
      </c>
      <c r="L2354" s="25" t="str" cm="1">
        <f t="array" ref="L2354">IFERROR(_xlfn.IFS(COUNTBLANK(C2354:J2354)=8,"",C2354="","←C列に従業員名を姓名（フルネーム）で入力してください。誤変換にお気を付け下さい。",D2354="","←D列に都道府県を入力してください。",G2354="","←G列に1～3の選択肢を入力してください",H2354="","←H列に金額を入力してください",G2354=3,"",I2354="","←I列に所定労働時間を入力してください"),"")</f>
        <v/>
      </c>
    </row>
    <row r="2355" spans="1:12" ht="16.5" customHeight="1" x14ac:dyDescent="0.4">
      <c r="A2355" s="52" t="str">
        <f t="shared" si="36"/>
        <v/>
      </c>
      <c r="B2355" s="51"/>
      <c r="C2355" s="75"/>
      <c r="D2355" s="51"/>
      <c r="E2355" s="27" t="str" cm="1">
        <f t="array" ref="E2355">IFERROR(_xlfn.IFS(AND($F$4=45566,D2355="徳島"),VLOOKUP(D2355,最低賃金!$A$2:$G$49,2,FALSE),OR($F$4&lt;&gt;45566,D2355&lt;&gt;"徳島"),VLOOKUP(D2355,最低賃金!$A$2:$G$49,4,FALSE)),"")</f>
        <v/>
      </c>
      <c r="F2355" s="27" t="str">
        <f>IFERROR(VLOOKUP(D2355,最低賃金!$A$3:$G$49,6,FALSE),"")</f>
        <v/>
      </c>
      <c r="G2355" s="51"/>
      <c r="H2355" s="19"/>
      <c r="I2355" s="81"/>
      <c r="J2355" s="27" t="str" cm="1">
        <f t="array" ref="J2355">IFERROR(_xlfn.IFS(COUNTBLANK(G2355:I2355)=3,"",H2355="","H列に金額を入力してください",G2355=3,H2355,I2355="","I列に労働時間を入力してください",G2355=1,ROUND(H2355/(I2355*24),0),G2355=2,ROUND(H2355/(I2355*24),0)),"")</f>
        <v/>
      </c>
      <c r="K2355" s="80" t="str" cm="1">
        <f t="array" ref="K2355">IFERROR(_xlfn.IFS(D2355="","",J2355&lt;E2355,"×（法定外・要件外となる従業員です）",J2355&lt;=F2355,"〇",J2355&gt;F2355,"ー（要件外となる従業員です）"),"")</f>
        <v/>
      </c>
      <c r="L2355" s="25" t="str" cm="1">
        <f t="array" ref="L2355">IFERROR(_xlfn.IFS(COUNTBLANK(C2355:J2355)=8,"",C2355="","←C列に従業員名を姓名（フルネーム）で入力してください。誤変換にお気を付け下さい。",D2355="","←D列に都道府県を入力してください。",G2355="","←G列に1～3の選択肢を入力してください",H2355="","←H列に金額を入力してください",G2355=3,"",I2355="","←I列に所定労働時間を入力してください"),"")</f>
        <v/>
      </c>
    </row>
    <row r="2356" spans="1:12" ht="16.5" customHeight="1" x14ac:dyDescent="0.4">
      <c r="A2356" s="52" t="str">
        <f t="shared" si="36"/>
        <v/>
      </c>
      <c r="B2356" s="51"/>
      <c r="C2356" s="75"/>
      <c r="D2356" s="51"/>
      <c r="E2356" s="27" t="str" cm="1">
        <f t="array" ref="E2356">IFERROR(_xlfn.IFS(AND($F$4=45566,D2356="徳島"),VLOOKUP(D2356,最低賃金!$A$2:$G$49,2,FALSE),OR($F$4&lt;&gt;45566,D2356&lt;&gt;"徳島"),VLOOKUP(D2356,最低賃金!$A$2:$G$49,4,FALSE)),"")</f>
        <v/>
      </c>
      <c r="F2356" s="27" t="str">
        <f>IFERROR(VLOOKUP(D2356,最低賃金!$A$3:$G$49,6,FALSE),"")</f>
        <v/>
      </c>
      <c r="G2356" s="51"/>
      <c r="H2356" s="19"/>
      <c r="I2356" s="81"/>
      <c r="J2356" s="27" t="str" cm="1">
        <f t="array" ref="J2356">IFERROR(_xlfn.IFS(COUNTBLANK(G2356:I2356)=3,"",H2356="","H列に金額を入力してください",G2356=3,H2356,I2356="","I列に労働時間を入力してください",G2356=1,ROUND(H2356/(I2356*24),0),G2356=2,ROUND(H2356/(I2356*24),0)),"")</f>
        <v/>
      </c>
      <c r="K2356" s="80" t="str" cm="1">
        <f t="array" ref="K2356">IFERROR(_xlfn.IFS(D2356="","",J2356&lt;E2356,"×（法定外・要件外となる従業員です）",J2356&lt;=F2356,"〇",J2356&gt;F2356,"ー（要件外となる従業員です）"),"")</f>
        <v/>
      </c>
      <c r="L2356" s="25" t="str" cm="1">
        <f t="array" ref="L2356">IFERROR(_xlfn.IFS(COUNTBLANK(C2356:J2356)=8,"",C2356="","←C列に従業員名を姓名（フルネーム）で入力してください。誤変換にお気を付け下さい。",D2356="","←D列に都道府県を入力してください。",G2356="","←G列に1～3の選択肢を入力してください",H2356="","←H列に金額を入力してください",G2356=3,"",I2356="","←I列に所定労働時間を入力してください"),"")</f>
        <v/>
      </c>
    </row>
    <row r="2357" spans="1:12" ht="16.5" customHeight="1" x14ac:dyDescent="0.4">
      <c r="A2357" s="52" t="str">
        <f t="shared" si="36"/>
        <v/>
      </c>
      <c r="B2357" s="51"/>
      <c r="C2357" s="75"/>
      <c r="D2357" s="51"/>
      <c r="E2357" s="27" t="str" cm="1">
        <f t="array" ref="E2357">IFERROR(_xlfn.IFS(AND($F$4=45566,D2357="徳島"),VLOOKUP(D2357,最低賃金!$A$2:$G$49,2,FALSE),OR($F$4&lt;&gt;45566,D2357&lt;&gt;"徳島"),VLOOKUP(D2357,最低賃金!$A$2:$G$49,4,FALSE)),"")</f>
        <v/>
      </c>
      <c r="F2357" s="27" t="str">
        <f>IFERROR(VLOOKUP(D2357,最低賃金!$A$3:$G$49,6,FALSE),"")</f>
        <v/>
      </c>
      <c r="G2357" s="51"/>
      <c r="H2357" s="19"/>
      <c r="I2357" s="81"/>
      <c r="J2357" s="27" t="str" cm="1">
        <f t="array" ref="J2357">IFERROR(_xlfn.IFS(COUNTBLANK(G2357:I2357)=3,"",H2357="","H列に金額を入力してください",G2357=3,H2357,I2357="","I列に労働時間を入力してください",G2357=1,ROUND(H2357/(I2357*24),0),G2357=2,ROUND(H2357/(I2357*24),0)),"")</f>
        <v/>
      </c>
      <c r="K2357" s="80" t="str" cm="1">
        <f t="array" ref="K2357">IFERROR(_xlfn.IFS(D2357="","",J2357&lt;E2357,"×（法定外・要件外となる従業員です）",J2357&lt;=F2357,"〇",J2357&gt;F2357,"ー（要件外となる従業員です）"),"")</f>
        <v/>
      </c>
      <c r="L2357" s="25" t="str" cm="1">
        <f t="array" ref="L2357">IFERROR(_xlfn.IFS(COUNTBLANK(C2357:J2357)=8,"",C2357="","←C列に従業員名を姓名（フルネーム）で入力してください。誤変換にお気を付け下さい。",D2357="","←D列に都道府県を入力してください。",G2357="","←G列に1～3の選択肢を入力してください",H2357="","←H列に金額を入力してください",G2357=3,"",I2357="","←I列に所定労働時間を入力してください"),"")</f>
        <v/>
      </c>
    </row>
    <row r="2358" spans="1:12" ht="16.5" customHeight="1" x14ac:dyDescent="0.4">
      <c r="A2358" s="52" t="str">
        <f t="shared" si="36"/>
        <v/>
      </c>
      <c r="B2358" s="51"/>
      <c r="C2358" s="75"/>
      <c r="D2358" s="51"/>
      <c r="E2358" s="27" t="str" cm="1">
        <f t="array" ref="E2358">IFERROR(_xlfn.IFS(AND($F$4=45566,D2358="徳島"),VLOOKUP(D2358,最低賃金!$A$2:$G$49,2,FALSE),OR($F$4&lt;&gt;45566,D2358&lt;&gt;"徳島"),VLOOKUP(D2358,最低賃金!$A$2:$G$49,4,FALSE)),"")</f>
        <v/>
      </c>
      <c r="F2358" s="27" t="str">
        <f>IFERROR(VLOOKUP(D2358,最低賃金!$A$3:$G$49,6,FALSE),"")</f>
        <v/>
      </c>
      <c r="G2358" s="51"/>
      <c r="H2358" s="19"/>
      <c r="I2358" s="81"/>
      <c r="J2358" s="27" t="str" cm="1">
        <f t="array" ref="J2358">IFERROR(_xlfn.IFS(COUNTBLANK(G2358:I2358)=3,"",H2358="","H列に金額を入力してください",G2358=3,H2358,I2358="","I列に労働時間を入力してください",G2358=1,ROUND(H2358/(I2358*24),0),G2358=2,ROUND(H2358/(I2358*24),0)),"")</f>
        <v/>
      </c>
      <c r="K2358" s="80" t="str" cm="1">
        <f t="array" ref="K2358">IFERROR(_xlfn.IFS(D2358="","",J2358&lt;E2358,"×（法定外・要件外となる従業員です）",J2358&lt;=F2358,"〇",J2358&gt;F2358,"ー（要件外となる従業員です）"),"")</f>
        <v/>
      </c>
      <c r="L2358" s="25" t="str" cm="1">
        <f t="array" ref="L2358">IFERROR(_xlfn.IFS(COUNTBLANK(C2358:J2358)=8,"",C2358="","←C列に従業員名を姓名（フルネーム）で入力してください。誤変換にお気を付け下さい。",D2358="","←D列に都道府県を入力してください。",G2358="","←G列に1～3の選択肢を入力してください",H2358="","←H列に金額を入力してください",G2358=3,"",I2358="","←I列に所定労働時間を入力してください"),"")</f>
        <v/>
      </c>
    </row>
    <row r="2359" spans="1:12" ht="16.5" customHeight="1" x14ac:dyDescent="0.4">
      <c r="A2359" s="52" t="str">
        <f t="shared" si="36"/>
        <v/>
      </c>
      <c r="B2359" s="51"/>
      <c r="C2359" s="75"/>
      <c r="D2359" s="51"/>
      <c r="E2359" s="27" t="str" cm="1">
        <f t="array" ref="E2359">IFERROR(_xlfn.IFS(AND($F$4=45566,D2359="徳島"),VLOOKUP(D2359,最低賃金!$A$2:$G$49,2,FALSE),OR($F$4&lt;&gt;45566,D2359&lt;&gt;"徳島"),VLOOKUP(D2359,最低賃金!$A$2:$G$49,4,FALSE)),"")</f>
        <v/>
      </c>
      <c r="F2359" s="27" t="str">
        <f>IFERROR(VLOOKUP(D2359,最低賃金!$A$3:$G$49,6,FALSE),"")</f>
        <v/>
      </c>
      <c r="G2359" s="51"/>
      <c r="H2359" s="19"/>
      <c r="I2359" s="81"/>
      <c r="J2359" s="27" t="str" cm="1">
        <f t="array" ref="J2359">IFERROR(_xlfn.IFS(COUNTBLANK(G2359:I2359)=3,"",H2359="","H列に金額を入力してください",G2359=3,H2359,I2359="","I列に労働時間を入力してください",G2359=1,ROUND(H2359/(I2359*24),0),G2359=2,ROUND(H2359/(I2359*24),0)),"")</f>
        <v/>
      </c>
      <c r="K2359" s="80" t="str" cm="1">
        <f t="array" ref="K2359">IFERROR(_xlfn.IFS(D2359="","",J2359&lt;E2359,"×（法定外・要件外となる従業員です）",J2359&lt;=F2359,"〇",J2359&gt;F2359,"ー（要件外となる従業員です）"),"")</f>
        <v/>
      </c>
      <c r="L2359" s="25" t="str" cm="1">
        <f t="array" ref="L2359">IFERROR(_xlfn.IFS(COUNTBLANK(C2359:J2359)=8,"",C2359="","←C列に従業員名を姓名（フルネーム）で入力してください。誤変換にお気を付け下さい。",D2359="","←D列に都道府県を入力してください。",G2359="","←G列に1～3の選択肢を入力してください",H2359="","←H列に金額を入力してください",G2359=3,"",I2359="","←I列に所定労働時間を入力してください"),"")</f>
        <v/>
      </c>
    </row>
    <row r="2360" spans="1:12" ht="16.5" customHeight="1" x14ac:dyDescent="0.4">
      <c r="A2360" s="52" t="str">
        <f t="shared" si="36"/>
        <v/>
      </c>
      <c r="B2360" s="51"/>
      <c r="C2360" s="75"/>
      <c r="D2360" s="51"/>
      <c r="E2360" s="27" t="str" cm="1">
        <f t="array" ref="E2360">IFERROR(_xlfn.IFS(AND($F$4=45566,D2360="徳島"),VLOOKUP(D2360,最低賃金!$A$2:$G$49,2,FALSE),OR($F$4&lt;&gt;45566,D2360&lt;&gt;"徳島"),VLOOKUP(D2360,最低賃金!$A$2:$G$49,4,FALSE)),"")</f>
        <v/>
      </c>
      <c r="F2360" s="27" t="str">
        <f>IFERROR(VLOOKUP(D2360,最低賃金!$A$3:$G$49,6,FALSE),"")</f>
        <v/>
      </c>
      <c r="G2360" s="51"/>
      <c r="H2360" s="19"/>
      <c r="I2360" s="81"/>
      <c r="J2360" s="27" t="str" cm="1">
        <f t="array" ref="J2360">IFERROR(_xlfn.IFS(COUNTBLANK(G2360:I2360)=3,"",H2360="","H列に金額を入力してください",G2360=3,H2360,I2360="","I列に労働時間を入力してください",G2360=1,ROUND(H2360/(I2360*24),0),G2360=2,ROUND(H2360/(I2360*24),0)),"")</f>
        <v/>
      </c>
      <c r="K2360" s="80" t="str" cm="1">
        <f t="array" ref="K2360">IFERROR(_xlfn.IFS(D2360="","",J2360&lt;E2360,"×（法定外・要件外となる従業員です）",J2360&lt;=F2360,"〇",J2360&gt;F2360,"ー（要件外となる従業員です）"),"")</f>
        <v/>
      </c>
      <c r="L2360" s="25" t="str" cm="1">
        <f t="array" ref="L2360">IFERROR(_xlfn.IFS(COUNTBLANK(C2360:J2360)=8,"",C2360="","←C列に従業員名を姓名（フルネーム）で入力してください。誤変換にお気を付け下さい。",D2360="","←D列に都道府県を入力してください。",G2360="","←G列に1～3の選択肢を入力してください",H2360="","←H列に金額を入力してください",G2360=3,"",I2360="","←I列に所定労働時間を入力してください"),"")</f>
        <v/>
      </c>
    </row>
    <row r="2361" spans="1:12" ht="16.5" customHeight="1" x14ac:dyDescent="0.4">
      <c r="A2361" s="52" t="str">
        <f t="shared" si="36"/>
        <v/>
      </c>
      <c r="B2361" s="51"/>
      <c r="C2361" s="75"/>
      <c r="D2361" s="51"/>
      <c r="E2361" s="27" t="str" cm="1">
        <f t="array" ref="E2361">IFERROR(_xlfn.IFS(AND($F$4=45566,D2361="徳島"),VLOOKUP(D2361,最低賃金!$A$2:$G$49,2,FALSE),OR($F$4&lt;&gt;45566,D2361&lt;&gt;"徳島"),VLOOKUP(D2361,最低賃金!$A$2:$G$49,4,FALSE)),"")</f>
        <v/>
      </c>
      <c r="F2361" s="27" t="str">
        <f>IFERROR(VLOOKUP(D2361,最低賃金!$A$3:$G$49,6,FALSE),"")</f>
        <v/>
      </c>
      <c r="G2361" s="51"/>
      <c r="H2361" s="19"/>
      <c r="I2361" s="81"/>
      <c r="J2361" s="27" t="str" cm="1">
        <f t="array" ref="J2361">IFERROR(_xlfn.IFS(COUNTBLANK(G2361:I2361)=3,"",H2361="","H列に金額を入力してください",G2361=3,H2361,I2361="","I列に労働時間を入力してください",G2361=1,ROUND(H2361/(I2361*24),0),G2361=2,ROUND(H2361/(I2361*24),0)),"")</f>
        <v/>
      </c>
      <c r="K2361" s="80" t="str" cm="1">
        <f t="array" ref="K2361">IFERROR(_xlfn.IFS(D2361="","",J2361&lt;E2361,"×（法定外・要件外となる従業員です）",J2361&lt;=F2361,"〇",J2361&gt;F2361,"ー（要件外となる従業員です）"),"")</f>
        <v/>
      </c>
      <c r="L2361" s="25" t="str" cm="1">
        <f t="array" ref="L2361">IFERROR(_xlfn.IFS(COUNTBLANK(C2361:J2361)=8,"",C2361="","←C列に従業員名を姓名（フルネーム）で入力してください。誤変換にお気を付け下さい。",D2361="","←D列に都道府県を入力してください。",G2361="","←G列に1～3の選択肢を入力してください",H2361="","←H列に金額を入力してください",G2361=3,"",I2361="","←I列に所定労働時間を入力してください"),"")</f>
        <v/>
      </c>
    </row>
    <row r="2362" spans="1:12" ht="16.5" customHeight="1" x14ac:dyDescent="0.4">
      <c r="A2362" s="52" t="str">
        <f t="shared" si="36"/>
        <v/>
      </c>
      <c r="B2362" s="51"/>
      <c r="C2362" s="75"/>
      <c r="D2362" s="51"/>
      <c r="E2362" s="27" t="str" cm="1">
        <f t="array" ref="E2362">IFERROR(_xlfn.IFS(AND($F$4=45566,D2362="徳島"),VLOOKUP(D2362,最低賃金!$A$2:$G$49,2,FALSE),OR($F$4&lt;&gt;45566,D2362&lt;&gt;"徳島"),VLOOKUP(D2362,最低賃金!$A$2:$G$49,4,FALSE)),"")</f>
        <v/>
      </c>
      <c r="F2362" s="27" t="str">
        <f>IFERROR(VLOOKUP(D2362,最低賃金!$A$3:$G$49,6,FALSE),"")</f>
        <v/>
      </c>
      <c r="G2362" s="51"/>
      <c r="H2362" s="19"/>
      <c r="I2362" s="81"/>
      <c r="J2362" s="27" t="str" cm="1">
        <f t="array" ref="J2362">IFERROR(_xlfn.IFS(COUNTBLANK(G2362:I2362)=3,"",H2362="","H列に金額を入力してください",G2362=3,H2362,I2362="","I列に労働時間を入力してください",G2362=1,ROUND(H2362/(I2362*24),0),G2362=2,ROUND(H2362/(I2362*24),0)),"")</f>
        <v/>
      </c>
      <c r="K2362" s="80" t="str" cm="1">
        <f t="array" ref="K2362">IFERROR(_xlfn.IFS(D2362="","",J2362&lt;E2362,"×（法定外・要件外となる従業員です）",J2362&lt;=F2362,"〇",J2362&gt;F2362,"ー（要件外となる従業員です）"),"")</f>
        <v/>
      </c>
      <c r="L2362" s="25" t="str" cm="1">
        <f t="array" ref="L2362">IFERROR(_xlfn.IFS(COUNTBLANK(C2362:J2362)=8,"",C2362="","←C列に従業員名を姓名（フルネーム）で入力してください。誤変換にお気を付け下さい。",D2362="","←D列に都道府県を入力してください。",G2362="","←G列に1～3の選択肢を入力してください",H2362="","←H列に金額を入力してください",G2362=3,"",I2362="","←I列に所定労働時間を入力してください"),"")</f>
        <v/>
      </c>
    </row>
    <row r="2363" spans="1:12" ht="16.5" customHeight="1" x14ac:dyDescent="0.4">
      <c r="A2363" s="52" t="str">
        <f t="shared" si="36"/>
        <v/>
      </c>
      <c r="B2363" s="51"/>
      <c r="C2363" s="75"/>
      <c r="D2363" s="51"/>
      <c r="E2363" s="27" t="str" cm="1">
        <f t="array" ref="E2363">IFERROR(_xlfn.IFS(AND($F$4=45566,D2363="徳島"),VLOOKUP(D2363,最低賃金!$A$2:$G$49,2,FALSE),OR($F$4&lt;&gt;45566,D2363&lt;&gt;"徳島"),VLOOKUP(D2363,最低賃金!$A$2:$G$49,4,FALSE)),"")</f>
        <v/>
      </c>
      <c r="F2363" s="27" t="str">
        <f>IFERROR(VLOOKUP(D2363,最低賃金!$A$3:$G$49,6,FALSE),"")</f>
        <v/>
      </c>
      <c r="G2363" s="51"/>
      <c r="H2363" s="19"/>
      <c r="I2363" s="81"/>
      <c r="J2363" s="27" t="str" cm="1">
        <f t="array" ref="J2363">IFERROR(_xlfn.IFS(COUNTBLANK(G2363:I2363)=3,"",H2363="","H列に金額を入力してください",G2363=3,H2363,I2363="","I列に労働時間を入力してください",G2363=1,ROUND(H2363/(I2363*24),0),G2363=2,ROUND(H2363/(I2363*24),0)),"")</f>
        <v/>
      </c>
      <c r="K2363" s="80" t="str" cm="1">
        <f t="array" ref="K2363">IFERROR(_xlfn.IFS(D2363="","",J2363&lt;E2363,"×（法定外・要件外となる従業員です）",J2363&lt;=F2363,"〇",J2363&gt;F2363,"ー（要件外となる従業員です）"),"")</f>
        <v/>
      </c>
      <c r="L2363" s="25" t="str" cm="1">
        <f t="array" ref="L2363">IFERROR(_xlfn.IFS(COUNTBLANK(C2363:J2363)=8,"",C2363="","←C列に従業員名を姓名（フルネーム）で入力してください。誤変換にお気を付け下さい。",D2363="","←D列に都道府県を入力してください。",G2363="","←G列に1～3の選択肢を入力してください",H2363="","←H列に金額を入力してください",G2363=3,"",I2363="","←I列に所定労働時間を入力してください"),"")</f>
        <v/>
      </c>
    </row>
    <row r="2364" spans="1:12" ht="16.5" customHeight="1" x14ac:dyDescent="0.4">
      <c r="A2364" s="52" t="str">
        <f t="shared" si="36"/>
        <v/>
      </c>
      <c r="B2364" s="51"/>
      <c r="C2364" s="75"/>
      <c r="D2364" s="51"/>
      <c r="E2364" s="27" t="str" cm="1">
        <f t="array" ref="E2364">IFERROR(_xlfn.IFS(AND($F$4=45566,D2364="徳島"),VLOOKUP(D2364,最低賃金!$A$2:$G$49,2,FALSE),OR($F$4&lt;&gt;45566,D2364&lt;&gt;"徳島"),VLOOKUP(D2364,最低賃金!$A$2:$G$49,4,FALSE)),"")</f>
        <v/>
      </c>
      <c r="F2364" s="27" t="str">
        <f>IFERROR(VLOOKUP(D2364,最低賃金!$A$3:$G$49,6,FALSE),"")</f>
        <v/>
      </c>
      <c r="G2364" s="51"/>
      <c r="H2364" s="19"/>
      <c r="I2364" s="81"/>
      <c r="J2364" s="27" t="str" cm="1">
        <f t="array" ref="J2364">IFERROR(_xlfn.IFS(COUNTBLANK(G2364:I2364)=3,"",H2364="","H列に金額を入力してください",G2364=3,H2364,I2364="","I列に労働時間を入力してください",G2364=1,ROUND(H2364/(I2364*24),0),G2364=2,ROUND(H2364/(I2364*24),0)),"")</f>
        <v/>
      </c>
      <c r="K2364" s="80" t="str" cm="1">
        <f t="array" ref="K2364">IFERROR(_xlfn.IFS(D2364="","",J2364&lt;E2364,"×（法定外・要件外となる従業員です）",J2364&lt;=F2364,"〇",J2364&gt;F2364,"ー（要件外となる従業員です）"),"")</f>
        <v/>
      </c>
      <c r="L2364" s="25" t="str" cm="1">
        <f t="array" ref="L2364">IFERROR(_xlfn.IFS(COUNTBLANK(C2364:J2364)=8,"",C2364="","←C列に従業員名を姓名（フルネーム）で入力してください。誤変換にお気を付け下さい。",D2364="","←D列に都道府県を入力してください。",G2364="","←G列に1～3の選択肢を入力してください",H2364="","←H列に金額を入力してください",G2364=3,"",I2364="","←I列に所定労働時間を入力してください"),"")</f>
        <v/>
      </c>
    </row>
    <row r="2365" spans="1:12" ht="16.5" customHeight="1" x14ac:dyDescent="0.4">
      <c r="A2365" s="52" t="str">
        <f t="shared" si="36"/>
        <v/>
      </c>
      <c r="B2365" s="51"/>
      <c r="C2365" s="75"/>
      <c r="D2365" s="51"/>
      <c r="E2365" s="27" t="str" cm="1">
        <f t="array" ref="E2365">IFERROR(_xlfn.IFS(AND($F$4=45566,D2365="徳島"),VLOOKUP(D2365,最低賃金!$A$2:$G$49,2,FALSE),OR($F$4&lt;&gt;45566,D2365&lt;&gt;"徳島"),VLOOKUP(D2365,最低賃金!$A$2:$G$49,4,FALSE)),"")</f>
        <v/>
      </c>
      <c r="F2365" s="27" t="str">
        <f>IFERROR(VLOOKUP(D2365,最低賃金!$A$3:$G$49,6,FALSE),"")</f>
        <v/>
      </c>
      <c r="G2365" s="51"/>
      <c r="H2365" s="19"/>
      <c r="I2365" s="81"/>
      <c r="J2365" s="27" t="str" cm="1">
        <f t="array" ref="J2365">IFERROR(_xlfn.IFS(COUNTBLANK(G2365:I2365)=3,"",H2365="","H列に金額を入力してください",G2365=3,H2365,I2365="","I列に労働時間を入力してください",G2365=1,ROUND(H2365/(I2365*24),0),G2365=2,ROUND(H2365/(I2365*24),0)),"")</f>
        <v/>
      </c>
      <c r="K2365" s="80" t="str" cm="1">
        <f t="array" ref="K2365">IFERROR(_xlfn.IFS(D2365="","",J2365&lt;E2365,"×（法定外・要件外となる従業員です）",J2365&lt;=F2365,"〇",J2365&gt;F2365,"ー（要件外となる従業員です）"),"")</f>
        <v/>
      </c>
      <c r="L2365" s="25" t="str" cm="1">
        <f t="array" ref="L2365">IFERROR(_xlfn.IFS(COUNTBLANK(C2365:J2365)=8,"",C2365="","←C列に従業員名を姓名（フルネーム）で入力してください。誤変換にお気を付け下さい。",D2365="","←D列に都道府県を入力してください。",G2365="","←G列に1～3の選択肢を入力してください",H2365="","←H列に金額を入力してください",G2365=3,"",I2365="","←I列に所定労働時間を入力してください"),"")</f>
        <v/>
      </c>
    </row>
    <row r="2366" spans="1:12" ht="16.5" customHeight="1" x14ac:dyDescent="0.4">
      <c r="A2366" s="52" t="str">
        <f t="shared" si="36"/>
        <v/>
      </c>
      <c r="B2366" s="51"/>
      <c r="C2366" s="75"/>
      <c r="D2366" s="51"/>
      <c r="E2366" s="27" t="str" cm="1">
        <f t="array" ref="E2366">IFERROR(_xlfn.IFS(AND($F$4=45566,D2366="徳島"),VLOOKUP(D2366,最低賃金!$A$2:$G$49,2,FALSE),OR($F$4&lt;&gt;45566,D2366&lt;&gt;"徳島"),VLOOKUP(D2366,最低賃金!$A$2:$G$49,4,FALSE)),"")</f>
        <v/>
      </c>
      <c r="F2366" s="27" t="str">
        <f>IFERROR(VLOOKUP(D2366,最低賃金!$A$3:$G$49,6,FALSE),"")</f>
        <v/>
      </c>
      <c r="G2366" s="51"/>
      <c r="H2366" s="19"/>
      <c r="I2366" s="81"/>
      <c r="J2366" s="27" t="str" cm="1">
        <f t="array" ref="J2366">IFERROR(_xlfn.IFS(COUNTBLANK(G2366:I2366)=3,"",H2366="","H列に金額を入力してください",G2366=3,H2366,I2366="","I列に労働時間を入力してください",G2366=1,ROUND(H2366/(I2366*24),0),G2366=2,ROUND(H2366/(I2366*24),0)),"")</f>
        <v/>
      </c>
      <c r="K2366" s="80" t="str" cm="1">
        <f t="array" ref="K2366">IFERROR(_xlfn.IFS(D2366="","",J2366&lt;E2366,"×（法定外・要件外となる従業員です）",J2366&lt;=F2366,"〇",J2366&gt;F2366,"ー（要件外となる従業員です）"),"")</f>
        <v/>
      </c>
      <c r="L2366" s="25" t="str" cm="1">
        <f t="array" ref="L2366">IFERROR(_xlfn.IFS(COUNTBLANK(C2366:J2366)=8,"",C2366="","←C列に従業員名を姓名（フルネーム）で入力してください。誤変換にお気を付け下さい。",D2366="","←D列に都道府県を入力してください。",G2366="","←G列に1～3の選択肢を入力してください",H2366="","←H列に金額を入力してください",G2366=3,"",I2366="","←I列に所定労働時間を入力してください"),"")</f>
        <v/>
      </c>
    </row>
    <row r="2367" spans="1:12" ht="16.5" customHeight="1" x14ac:dyDescent="0.4">
      <c r="A2367" s="52" t="str">
        <f t="shared" si="36"/>
        <v/>
      </c>
      <c r="B2367" s="51"/>
      <c r="C2367" s="75"/>
      <c r="D2367" s="51"/>
      <c r="E2367" s="27" t="str" cm="1">
        <f t="array" ref="E2367">IFERROR(_xlfn.IFS(AND($F$4=45566,D2367="徳島"),VLOOKUP(D2367,最低賃金!$A$2:$G$49,2,FALSE),OR($F$4&lt;&gt;45566,D2367&lt;&gt;"徳島"),VLOOKUP(D2367,最低賃金!$A$2:$G$49,4,FALSE)),"")</f>
        <v/>
      </c>
      <c r="F2367" s="27" t="str">
        <f>IFERROR(VLOOKUP(D2367,最低賃金!$A$3:$G$49,6,FALSE),"")</f>
        <v/>
      </c>
      <c r="G2367" s="51"/>
      <c r="H2367" s="19"/>
      <c r="I2367" s="81"/>
      <c r="J2367" s="27" t="str" cm="1">
        <f t="array" ref="J2367">IFERROR(_xlfn.IFS(COUNTBLANK(G2367:I2367)=3,"",H2367="","H列に金額を入力してください",G2367=3,H2367,I2367="","I列に労働時間を入力してください",G2367=1,ROUND(H2367/(I2367*24),0),G2367=2,ROUND(H2367/(I2367*24),0)),"")</f>
        <v/>
      </c>
      <c r="K2367" s="80" t="str" cm="1">
        <f t="array" ref="K2367">IFERROR(_xlfn.IFS(D2367="","",J2367&lt;E2367,"×（法定外・要件外となる従業員です）",J2367&lt;=F2367,"〇",J2367&gt;F2367,"ー（要件外となる従業員です）"),"")</f>
        <v/>
      </c>
      <c r="L2367" s="25" t="str" cm="1">
        <f t="array" ref="L2367">IFERROR(_xlfn.IFS(COUNTBLANK(C2367:J2367)=8,"",C2367="","←C列に従業員名を姓名（フルネーム）で入力してください。誤変換にお気を付け下さい。",D2367="","←D列に都道府県を入力してください。",G2367="","←G列に1～3の選択肢を入力してください",H2367="","←H列に金額を入力してください",G2367=3,"",I2367="","←I列に所定労働時間を入力してください"),"")</f>
        <v/>
      </c>
    </row>
    <row r="2368" spans="1:12" ht="16.5" customHeight="1" x14ac:dyDescent="0.4">
      <c r="A2368" s="52" t="str">
        <f t="shared" si="36"/>
        <v/>
      </c>
      <c r="B2368" s="51"/>
      <c r="C2368" s="75"/>
      <c r="D2368" s="51"/>
      <c r="E2368" s="27" t="str" cm="1">
        <f t="array" ref="E2368">IFERROR(_xlfn.IFS(AND($F$4=45566,D2368="徳島"),VLOOKUP(D2368,最低賃金!$A$2:$G$49,2,FALSE),OR($F$4&lt;&gt;45566,D2368&lt;&gt;"徳島"),VLOOKUP(D2368,最低賃金!$A$2:$G$49,4,FALSE)),"")</f>
        <v/>
      </c>
      <c r="F2368" s="27" t="str">
        <f>IFERROR(VLOOKUP(D2368,最低賃金!$A$3:$G$49,6,FALSE),"")</f>
        <v/>
      </c>
      <c r="G2368" s="51"/>
      <c r="H2368" s="19"/>
      <c r="I2368" s="81"/>
      <c r="J2368" s="27" t="str" cm="1">
        <f t="array" ref="J2368">IFERROR(_xlfn.IFS(COUNTBLANK(G2368:I2368)=3,"",H2368="","H列に金額を入力してください",G2368=3,H2368,I2368="","I列に労働時間を入力してください",G2368=1,ROUND(H2368/(I2368*24),0),G2368=2,ROUND(H2368/(I2368*24),0)),"")</f>
        <v/>
      </c>
      <c r="K2368" s="80" t="str" cm="1">
        <f t="array" ref="K2368">IFERROR(_xlfn.IFS(D2368="","",J2368&lt;E2368,"×（法定外・要件外となる従業員です）",J2368&lt;=F2368,"〇",J2368&gt;F2368,"ー（要件外となる従業員です）"),"")</f>
        <v/>
      </c>
      <c r="L2368" s="25" t="str" cm="1">
        <f t="array" ref="L2368">IFERROR(_xlfn.IFS(COUNTBLANK(C2368:J2368)=8,"",C2368="","←C列に従業員名を姓名（フルネーム）で入力してください。誤変換にお気を付け下さい。",D2368="","←D列に都道府県を入力してください。",G2368="","←G列に1～3の選択肢を入力してください",H2368="","←H列に金額を入力してください",G2368=3,"",I2368="","←I列に所定労働時間を入力してください"),"")</f>
        <v/>
      </c>
    </row>
    <row r="2369" spans="1:12" ht="16.5" customHeight="1" x14ac:dyDescent="0.4">
      <c r="A2369" s="52" t="str">
        <f t="shared" si="36"/>
        <v/>
      </c>
      <c r="B2369" s="51"/>
      <c r="C2369" s="75"/>
      <c r="D2369" s="51"/>
      <c r="E2369" s="27" t="str" cm="1">
        <f t="array" ref="E2369">IFERROR(_xlfn.IFS(AND($F$4=45566,D2369="徳島"),VLOOKUP(D2369,最低賃金!$A$2:$G$49,2,FALSE),OR($F$4&lt;&gt;45566,D2369&lt;&gt;"徳島"),VLOOKUP(D2369,最低賃金!$A$2:$G$49,4,FALSE)),"")</f>
        <v/>
      </c>
      <c r="F2369" s="27" t="str">
        <f>IFERROR(VLOOKUP(D2369,最低賃金!$A$3:$G$49,6,FALSE),"")</f>
        <v/>
      </c>
      <c r="G2369" s="51"/>
      <c r="H2369" s="19"/>
      <c r="I2369" s="81"/>
      <c r="J2369" s="27" t="str" cm="1">
        <f t="array" ref="J2369">IFERROR(_xlfn.IFS(COUNTBLANK(G2369:I2369)=3,"",H2369="","H列に金額を入力してください",G2369=3,H2369,I2369="","I列に労働時間を入力してください",G2369=1,ROUND(H2369/(I2369*24),0),G2369=2,ROUND(H2369/(I2369*24),0)),"")</f>
        <v/>
      </c>
      <c r="K2369" s="80" t="str" cm="1">
        <f t="array" ref="K2369">IFERROR(_xlfn.IFS(D2369="","",J2369&lt;E2369,"×（法定外・要件外となる従業員です）",J2369&lt;=F2369,"〇",J2369&gt;F2369,"ー（要件外となる従業員です）"),"")</f>
        <v/>
      </c>
      <c r="L2369" s="25" t="str" cm="1">
        <f t="array" ref="L2369">IFERROR(_xlfn.IFS(COUNTBLANK(C2369:J2369)=8,"",C2369="","←C列に従業員名を姓名（フルネーム）で入力してください。誤変換にお気を付け下さい。",D2369="","←D列に都道府県を入力してください。",G2369="","←G列に1～3の選択肢を入力してください",H2369="","←H列に金額を入力してください",G2369=3,"",I2369="","←I列に所定労働時間を入力してください"),"")</f>
        <v/>
      </c>
    </row>
    <row r="2370" spans="1:12" ht="16.5" customHeight="1" x14ac:dyDescent="0.4">
      <c r="A2370" s="52" t="str">
        <f t="shared" si="36"/>
        <v/>
      </c>
      <c r="B2370" s="51"/>
      <c r="C2370" s="75"/>
      <c r="D2370" s="51"/>
      <c r="E2370" s="27" t="str" cm="1">
        <f t="array" ref="E2370">IFERROR(_xlfn.IFS(AND($F$4=45566,D2370="徳島"),VLOOKUP(D2370,最低賃金!$A$2:$G$49,2,FALSE),OR($F$4&lt;&gt;45566,D2370&lt;&gt;"徳島"),VLOOKUP(D2370,最低賃金!$A$2:$G$49,4,FALSE)),"")</f>
        <v/>
      </c>
      <c r="F2370" s="27" t="str">
        <f>IFERROR(VLOOKUP(D2370,最低賃金!$A$3:$G$49,6,FALSE),"")</f>
        <v/>
      </c>
      <c r="G2370" s="51"/>
      <c r="H2370" s="19"/>
      <c r="I2370" s="81"/>
      <c r="J2370" s="27" t="str" cm="1">
        <f t="array" ref="J2370">IFERROR(_xlfn.IFS(COUNTBLANK(G2370:I2370)=3,"",H2370="","H列に金額を入力してください",G2370=3,H2370,I2370="","I列に労働時間を入力してください",G2370=1,ROUND(H2370/(I2370*24),0),G2370=2,ROUND(H2370/(I2370*24),0)),"")</f>
        <v/>
      </c>
      <c r="K2370" s="80" t="str" cm="1">
        <f t="array" ref="K2370">IFERROR(_xlfn.IFS(D2370="","",J2370&lt;E2370,"×（法定外・要件外となる従業員です）",J2370&lt;=F2370,"〇",J2370&gt;F2370,"ー（要件外となる従業員です）"),"")</f>
        <v/>
      </c>
      <c r="L2370" s="25" t="str" cm="1">
        <f t="array" ref="L2370">IFERROR(_xlfn.IFS(COUNTBLANK(C2370:J2370)=8,"",C2370="","←C列に従業員名を姓名（フルネーム）で入力してください。誤変換にお気を付け下さい。",D2370="","←D列に都道府県を入力してください。",G2370="","←G列に1～3の選択肢を入力してください",H2370="","←H列に金額を入力してください",G2370=3,"",I2370="","←I列に所定労働時間を入力してください"),"")</f>
        <v/>
      </c>
    </row>
    <row r="2371" spans="1:12" ht="16.5" customHeight="1" x14ac:dyDescent="0.4">
      <c r="A2371" s="52" t="str">
        <f t="shared" si="36"/>
        <v/>
      </c>
      <c r="B2371" s="51"/>
      <c r="C2371" s="75"/>
      <c r="D2371" s="51"/>
      <c r="E2371" s="27" t="str" cm="1">
        <f t="array" ref="E2371">IFERROR(_xlfn.IFS(AND($F$4=45566,D2371="徳島"),VLOOKUP(D2371,最低賃金!$A$2:$G$49,2,FALSE),OR($F$4&lt;&gt;45566,D2371&lt;&gt;"徳島"),VLOOKUP(D2371,最低賃金!$A$2:$G$49,4,FALSE)),"")</f>
        <v/>
      </c>
      <c r="F2371" s="27" t="str">
        <f>IFERROR(VLOOKUP(D2371,最低賃金!$A$3:$G$49,6,FALSE),"")</f>
        <v/>
      </c>
      <c r="G2371" s="51"/>
      <c r="H2371" s="19"/>
      <c r="I2371" s="81"/>
      <c r="J2371" s="27" t="str" cm="1">
        <f t="array" ref="J2371">IFERROR(_xlfn.IFS(COUNTBLANK(G2371:I2371)=3,"",H2371="","H列に金額を入力してください",G2371=3,H2371,I2371="","I列に労働時間を入力してください",G2371=1,ROUND(H2371/(I2371*24),0),G2371=2,ROUND(H2371/(I2371*24),0)),"")</f>
        <v/>
      </c>
      <c r="K2371" s="80" t="str" cm="1">
        <f t="array" ref="K2371">IFERROR(_xlfn.IFS(D2371="","",J2371&lt;E2371,"×（法定外・要件外となる従業員です）",J2371&lt;=F2371,"〇",J2371&gt;F2371,"ー（要件外となる従業員です）"),"")</f>
        <v/>
      </c>
      <c r="L2371" s="25" t="str" cm="1">
        <f t="array" ref="L2371">IFERROR(_xlfn.IFS(COUNTBLANK(C2371:J2371)=8,"",C2371="","←C列に従業員名を姓名（フルネーム）で入力してください。誤変換にお気を付け下さい。",D2371="","←D列に都道府県を入力してください。",G2371="","←G列に1～3の選択肢を入力してください",H2371="","←H列に金額を入力してください",G2371=3,"",I2371="","←I列に所定労働時間を入力してください"),"")</f>
        <v/>
      </c>
    </row>
    <row r="2372" spans="1:12" ht="16.5" customHeight="1" x14ac:dyDescent="0.4">
      <c r="A2372" s="52" t="str">
        <f t="shared" si="36"/>
        <v/>
      </c>
      <c r="B2372" s="51"/>
      <c r="C2372" s="75"/>
      <c r="D2372" s="51"/>
      <c r="E2372" s="27" t="str" cm="1">
        <f t="array" ref="E2372">IFERROR(_xlfn.IFS(AND($F$4=45566,D2372="徳島"),VLOOKUP(D2372,最低賃金!$A$2:$G$49,2,FALSE),OR($F$4&lt;&gt;45566,D2372&lt;&gt;"徳島"),VLOOKUP(D2372,最低賃金!$A$2:$G$49,4,FALSE)),"")</f>
        <v/>
      </c>
      <c r="F2372" s="27" t="str">
        <f>IFERROR(VLOOKUP(D2372,最低賃金!$A$3:$G$49,6,FALSE),"")</f>
        <v/>
      </c>
      <c r="G2372" s="51"/>
      <c r="H2372" s="19"/>
      <c r="I2372" s="81"/>
      <c r="J2372" s="27" t="str" cm="1">
        <f t="array" ref="J2372">IFERROR(_xlfn.IFS(COUNTBLANK(G2372:I2372)=3,"",H2372="","H列に金額を入力してください",G2372=3,H2372,I2372="","I列に労働時間を入力してください",G2372=1,ROUND(H2372/(I2372*24),0),G2372=2,ROUND(H2372/(I2372*24),0)),"")</f>
        <v/>
      </c>
      <c r="K2372" s="80" t="str" cm="1">
        <f t="array" ref="K2372">IFERROR(_xlfn.IFS(D2372="","",J2372&lt;E2372,"×（法定外・要件外となる従業員です）",J2372&lt;=F2372,"〇",J2372&gt;F2372,"ー（要件外となる従業員です）"),"")</f>
        <v/>
      </c>
      <c r="L2372" s="25" t="str" cm="1">
        <f t="array" ref="L2372">IFERROR(_xlfn.IFS(COUNTBLANK(C2372:J2372)=8,"",C2372="","←C列に従業員名を姓名（フルネーム）で入力してください。誤変換にお気を付け下さい。",D2372="","←D列に都道府県を入力してください。",G2372="","←G列に1～3の選択肢を入力してください",H2372="","←H列に金額を入力してください",G2372=3,"",I2372="","←I列に所定労働時間を入力してください"),"")</f>
        <v/>
      </c>
    </row>
    <row r="2373" spans="1:12" ht="16.5" customHeight="1" x14ac:dyDescent="0.4">
      <c r="A2373" s="52" t="str">
        <f t="shared" si="36"/>
        <v/>
      </c>
      <c r="B2373" s="51"/>
      <c r="C2373" s="75"/>
      <c r="D2373" s="51"/>
      <c r="E2373" s="27" t="str" cm="1">
        <f t="array" ref="E2373">IFERROR(_xlfn.IFS(AND($F$4=45566,D2373="徳島"),VLOOKUP(D2373,最低賃金!$A$2:$G$49,2,FALSE),OR($F$4&lt;&gt;45566,D2373&lt;&gt;"徳島"),VLOOKUP(D2373,最低賃金!$A$2:$G$49,4,FALSE)),"")</f>
        <v/>
      </c>
      <c r="F2373" s="27" t="str">
        <f>IFERROR(VLOOKUP(D2373,最低賃金!$A$3:$G$49,6,FALSE),"")</f>
        <v/>
      </c>
      <c r="G2373" s="51"/>
      <c r="H2373" s="19"/>
      <c r="I2373" s="81"/>
      <c r="J2373" s="27" t="str" cm="1">
        <f t="array" ref="J2373">IFERROR(_xlfn.IFS(COUNTBLANK(G2373:I2373)=3,"",H2373="","H列に金額を入力してください",G2373=3,H2373,I2373="","I列に労働時間を入力してください",G2373=1,ROUND(H2373/(I2373*24),0),G2373=2,ROUND(H2373/(I2373*24),0)),"")</f>
        <v/>
      </c>
      <c r="K2373" s="80" t="str" cm="1">
        <f t="array" ref="K2373">IFERROR(_xlfn.IFS(D2373="","",J2373&lt;E2373,"×（法定外・要件外となる従業員です）",J2373&lt;=F2373,"〇",J2373&gt;F2373,"ー（要件外となる従業員です）"),"")</f>
        <v/>
      </c>
      <c r="L2373" s="25" t="str" cm="1">
        <f t="array" ref="L2373">IFERROR(_xlfn.IFS(COUNTBLANK(C2373:J2373)=8,"",C2373="","←C列に従業員名を姓名（フルネーム）で入力してください。誤変換にお気を付け下さい。",D2373="","←D列に都道府県を入力してください。",G2373="","←G列に1～3の選択肢を入力してください",H2373="","←H列に金額を入力してください",G2373=3,"",I2373="","←I列に所定労働時間を入力してください"),"")</f>
        <v/>
      </c>
    </row>
    <row r="2374" spans="1:12" ht="16.5" customHeight="1" x14ac:dyDescent="0.4">
      <c r="A2374" s="52" t="str">
        <f t="shared" si="36"/>
        <v/>
      </c>
      <c r="B2374" s="51"/>
      <c r="C2374" s="75"/>
      <c r="D2374" s="51"/>
      <c r="E2374" s="27" t="str" cm="1">
        <f t="array" ref="E2374">IFERROR(_xlfn.IFS(AND($F$4=45566,D2374="徳島"),VLOOKUP(D2374,最低賃金!$A$2:$G$49,2,FALSE),OR($F$4&lt;&gt;45566,D2374&lt;&gt;"徳島"),VLOOKUP(D2374,最低賃金!$A$2:$G$49,4,FALSE)),"")</f>
        <v/>
      </c>
      <c r="F2374" s="27" t="str">
        <f>IFERROR(VLOOKUP(D2374,最低賃金!$A$3:$G$49,6,FALSE),"")</f>
        <v/>
      </c>
      <c r="G2374" s="51"/>
      <c r="H2374" s="19"/>
      <c r="I2374" s="81"/>
      <c r="J2374" s="27" t="str" cm="1">
        <f t="array" ref="J2374">IFERROR(_xlfn.IFS(COUNTBLANK(G2374:I2374)=3,"",H2374="","H列に金額を入力してください",G2374=3,H2374,I2374="","I列に労働時間を入力してください",G2374=1,ROUND(H2374/(I2374*24),0),G2374=2,ROUND(H2374/(I2374*24),0)),"")</f>
        <v/>
      </c>
      <c r="K2374" s="80" t="str" cm="1">
        <f t="array" ref="K2374">IFERROR(_xlfn.IFS(D2374="","",J2374&lt;E2374,"×（法定外・要件外となる従業員です）",J2374&lt;=F2374,"〇",J2374&gt;F2374,"ー（要件外となる従業員です）"),"")</f>
        <v/>
      </c>
      <c r="L2374" s="25" t="str" cm="1">
        <f t="array" ref="L2374">IFERROR(_xlfn.IFS(COUNTBLANK(C2374:J2374)=8,"",C2374="","←C列に従業員名を姓名（フルネーム）で入力してください。誤変換にお気を付け下さい。",D2374="","←D列に都道府県を入力してください。",G2374="","←G列に1～3の選択肢を入力してください",H2374="","←H列に金額を入力してください",G2374=3,"",I2374="","←I列に所定労働時間を入力してください"),"")</f>
        <v/>
      </c>
    </row>
    <row r="2375" spans="1:12" ht="16.5" customHeight="1" x14ac:dyDescent="0.4">
      <c r="A2375" s="52" t="str">
        <f t="shared" si="36"/>
        <v/>
      </c>
      <c r="B2375" s="51"/>
      <c r="C2375" s="75"/>
      <c r="D2375" s="51"/>
      <c r="E2375" s="27" t="str" cm="1">
        <f t="array" ref="E2375">IFERROR(_xlfn.IFS(AND($F$4=45566,D2375="徳島"),VLOOKUP(D2375,最低賃金!$A$2:$G$49,2,FALSE),OR($F$4&lt;&gt;45566,D2375&lt;&gt;"徳島"),VLOOKUP(D2375,最低賃金!$A$2:$G$49,4,FALSE)),"")</f>
        <v/>
      </c>
      <c r="F2375" s="27" t="str">
        <f>IFERROR(VLOOKUP(D2375,最低賃金!$A$3:$G$49,6,FALSE),"")</f>
        <v/>
      </c>
      <c r="G2375" s="51"/>
      <c r="H2375" s="19"/>
      <c r="I2375" s="81"/>
      <c r="J2375" s="27" t="str" cm="1">
        <f t="array" ref="J2375">IFERROR(_xlfn.IFS(COUNTBLANK(G2375:I2375)=3,"",H2375="","H列に金額を入力してください",G2375=3,H2375,I2375="","I列に労働時間を入力してください",G2375=1,ROUND(H2375/(I2375*24),0),G2375=2,ROUND(H2375/(I2375*24),0)),"")</f>
        <v/>
      </c>
      <c r="K2375" s="80" t="str" cm="1">
        <f t="array" ref="K2375">IFERROR(_xlfn.IFS(D2375="","",J2375&lt;E2375,"×（法定外・要件外となる従業員です）",J2375&lt;=F2375,"〇",J2375&gt;F2375,"ー（要件外となる従業員です）"),"")</f>
        <v/>
      </c>
      <c r="L2375" s="25" t="str" cm="1">
        <f t="array" ref="L2375">IFERROR(_xlfn.IFS(COUNTBLANK(C2375:J2375)=8,"",C2375="","←C列に従業員名を姓名（フルネーム）で入力してください。誤変換にお気を付け下さい。",D2375="","←D列に都道府県を入力してください。",G2375="","←G列に1～3の選択肢を入力してください",H2375="","←H列に金額を入力してください",G2375=3,"",I2375="","←I列に所定労働時間を入力してください"),"")</f>
        <v/>
      </c>
    </row>
    <row r="2376" spans="1:12" ht="16.5" customHeight="1" x14ac:dyDescent="0.4">
      <c r="A2376" s="52" t="str">
        <f t="shared" si="36"/>
        <v/>
      </c>
      <c r="B2376" s="51"/>
      <c r="C2376" s="75"/>
      <c r="D2376" s="51"/>
      <c r="E2376" s="27" t="str" cm="1">
        <f t="array" ref="E2376">IFERROR(_xlfn.IFS(AND($F$4=45566,D2376="徳島"),VLOOKUP(D2376,最低賃金!$A$2:$G$49,2,FALSE),OR($F$4&lt;&gt;45566,D2376&lt;&gt;"徳島"),VLOOKUP(D2376,最低賃金!$A$2:$G$49,4,FALSE)),"")</f>
        <v/>
      </c>
      <c r="F2376" s="27" t="str">
        <f>IFERROR(VLOOKUP(D2376,最低賃金!$A$3:$G$49,6,FALSE),"")</f>
        <v/>
      </c>
      <c r="G2376" s="51"/>
      <c r="H2376" s="19"/>
      <c r="I2376" s="81"/>
      <c r="J2376" s="27" t="str" cm="1">
        <f t="array" ref="J2376">IFERROR(_xlfn.IFS(COUNTBLANK(G2376:I2376)=3,"",H2376="","H列に金額を入力してください",G2376=3,H2376,I2376="","I列に労働時間を入力してください",G2376=1,ROUND(H2376/(I2376*24),0),G2376=2,ROUND(H2376/(I2376*24),0)),"")</f>
        <v/>
      </c>
      <c r="K2376" s="80" t="str" cm="1">
        <f t="array" ref="K2376">IFERROR(_xlfn.IFS(D2376="","",J2376&lt;E2376,"×（法定外・要件外となる従業員です）",J2376&lt;=F2376,"〇",J2376&gt;F2376,"ー（要件外となる従業員です）"),"")</f>
        <v/>
      </c>
      <c r="L2376" s="25" t="str" cm="1">
        <f t="array" ref="L2376">IFERROR(_xlfn.IFS(COUNTBLANK(C2376:J2376)=8,"",C2376="","←C列に従業員名を姓名（フルネーム）で入力してください。誤変換にお気を付け下さい。",D2376="","←D列に都道府県を入力してください。",G2376="","←G列に1～3の選択肢を入力してください",H2376="","←H列に金額を入力してください",G2376=3,"",I2376="","←I列に所定労働時間を入力してください"),"")</f>
        <v/>
      </c>
    </row>
    <row r="2377" spans="1:12" ht="16.5" customHeight="1" x14ac:dyDescent="0.4">
      <c r="A2377" s="52" t="str">
        <f t="shared" si="36"/>
        <v/>
      </c>
      <c r="B2377" s="51"/>
      <c r="C2377" s="75"/>
      <c r="D2377" s="51"/>
      <c r="E2377" s="27" t="str" cm="1">
        <f t="array" ref="E2377">IFERROR(_xlfn.IFS(AND($F$4=45566,D2377="徳島"),VLOOKUP(D2377,最低賃金!$A$2:$G$49,2,FALSE),OR($F$4&lt;&gt;45566,D2377&lt;&gt;"徳島"),VLOOKUP(D2377,最低賃金!$A$2:$G$49,4,FALSE)),"")</f>
        <v/>
      </c>
      <c r="F2377" s="27" t="str">
        <f>IFERROR(VLOOKUP(D2377,最低賃金!$A$3:$G$49,6,FALSE),"")</f>
        <v/>
      </c>
      <c r="G2377" s="51"/>
      <c r="H2377" s="19"/>
      <c r="I2377" s="81"/>
      <c r="J2377" s="27" t="str" cm="1">
        <f t="array" ref="J2377">IFERROR(_xlfn.IFS(COUNTBLANK(G2377:I2377)=3,"",H2377="","H列に金額を入力してください",G2377=3,H2377,I2377="","I列に労働時間を入力してください",G2377=1,ROUND(H2377/(I2377*24),0),G2377=2,ROUND(H2377/(I2377*24),0)),"")</f>
        <v/>
      </c>
      <c r="K2377" s="80" t="str" cm="1">
        <f t="array" ref="K2377">IFERROR(_xlfn.IFS(D2377="","",J2377&lt;E2377,"×（法定外・要件外となる従業員です）",J2377&lt;=F2377,"〇",J2377&gt;F2377,"ー（要件外となる従業員です）"),"")</f>
        <v/>
      </c>
      <c r="L2377" s="25" t="str" cm="1">
        <f t="array" ref="L2377">IFERROR(_xlfn.IFS(COUNTBLANK(C2377:J2377)=8,"",C2377="","←C列に従業員名を姓名（フルネーム）で入力してください。誤変換にお気を付け下さい。",D2377="","←D列に都道府県を入力してください。",G2377="","←G列に1～3の選択肢を入力してください",H2377="","←H列に金額を入力してください",G2377=3,"",I2377="","←I列に所定労働時間を入力してください"),"")</f>
        <v/>
      </c>
    </row>
    <row r="2378" spans="1:12" ht="16.5" customHeight="1" x14ac:dyDescent="0.4">
      <c r="A2378" s="52" t="str">
        <f t="shared" si="36"/>
        <v/>
      </c>
      <c r="B2378" s="51"/>
      <c r="C2378" s="75"/>
      <c r="D2378" s="51"/>
      <c r="E2378" s="27" t="str" cm="1">
        <f t="array" ref="E2378">IFERROR(_xlfn.IFS(AND($F$4=45566,D2378="徳島"),VLOOKUP(D2378,最低賃金!$A$2:$G$49,2,FALSE),OR($F$4&lt;&gt;45566,D2378&lt;&gt;"徳島"),VLOOKUP(D2378,最低賃金!$A$2:$G$49,4,FALSE)),"")</f>
        <v/>
      </c>
      <c r="F2378" s="27" t="str">
        <f>IFERROR(VLOOKUP(D2378,最低賃金!$A$3:$G$49,6,FALSE),"")</f>
        <v/>
      </c>
      <c r="G2378" s="51"/>
      <c r="H2378" s="19"/>
      <c r="I2378" s="81"/>
      <c r="J2378" s="27" t="str" cm="1">
        <f t="array" ref="J2378">IFERROR(_xlfn.IFS(COUNTBLANK(G2378:I2378)=3,"",H2378="","H列に金額を入力してください",G2378=3,H2378,I2378="","I列に労働時間を入力してください",G2378=1,ROUND(H2378/(I2378*24),0),G2378=2,ROUND(H2378/(I2378*24),0)),"")</f>
        <v/>
      </c>
      <c r="K2378" s="80" t="str" cm="1">
        <f t="array" ref="K2378">IFERROR(_xlfn.IFS(D2378="","",J2378&lt;E2378,"×（法定外・要件外となる従業員です）",J2378&lt;=F2378,"〇",J2378&gt;F2378,"ー（要件外となる従業員です）"),"")</f>
        <v/>
      </c>
      <c r="L2378" s="25" t="str" cm="1">
        <f t="array" ref="L2378">IFERROR(_xlfn.IFS(COUNTBLANK(C2378:J2378)=8,"",C2378="","←C列に従業員名を姓名（フルネーム）で入力してください。誤変換にお気を付け下さい。",D2378="","←D列に都道府県を入力してください。",G2378="","←G列に1～3の選択肢を入力してください",H2378="","←H列に金額を入力してください",G2378=3,"",I2378="","←I列に所定労働時間を入力してください"),"")</f>
        <v/>
      </c>
    </row>
    <row r="2379" spans="1:12" ht="16.5" customHeight="1" x14ac:dyDescent="0.4">
      <c r="A2379" s="52" t="str">
        <f t="shared" si="36"/>
        <v/>
      </c>
      <c r="B2379" s="51"/>
      <c r="C2379" s="75"/>
      <c r="D2379" s="51"/>
      <c r="E2379" s="27" t="str" cm="1">
        <f t="array" ref="E2379">IFERROR(_xlfn.IFS(AND($F$4=45566,D2379="徳島"),VLOOKUP(D2379,最低賃金!$A$2:$G$49,2,FALSE),OR($F$4&lt;&gt;45566,D2379&lt;&gt;"徳島"),VLOOKUP(D2379,最低賃金!$A$2:$G$49,4,FALSE)),"")</f>
        <v/>
      </c>
      <c r="F2379" s="27" t="str">
        <f>IFERROR(VLOOKUP(D2379,最低賃金!$A$3:$G$49,6,FALSE),"")</f>
        <v/>
      </c>
      <c r="G2379" s="51"/>
      <c r="H2379" s="19"/>
      <c r="I2379" s="81"/>
      <c r="J2379" s="27" t="str" cm="1">
        <f t="array" ref="J2379">IFERROR(_xlfn.IFS(COUNTBLANK(G2379:I2379)=3,"",H2379="","H列に金額を入力してください",G2379=3,H2379,I2379="","I列に労働時間を入力してください",G2379=1,ROUND(H2379/(I2379*24),0),G2379=2,ROUND(H2379/(I2379*24),0)),"")</f>
        <v/>
      </c>
      <c r="K2379" s="80" t="str" cm="1">
        <f t="array" ref="K2379">IFERROR(_xlfn.IFS(D2379="","",J2379&lt;E2379,"×（法定外・要件外となる従業員です）",J2379&lt;=F2379,"〇",J2379&gt;F2379,"ー（要件外となる従業員です）"),"")</f>
        <v/>
      </c>
      <c r="L2379" s="25" t="str" cm="1">
        <f t="array" ref="L2379">IFERROR(_xlfn.IFS(COUNTBLANK(C2379:J2379)=8,"",C2379="","←C列に従業員名を姓名（フルネーム）で入力してください。誤変換にお気を付け下さい。",D2379="","←D列に都道府県を入力してください。",G2379="","←G列に1～3の選択肢を入力してください",H2379="","←H列に金額を入力してください",G2379=3,"",I2379="","←I列に所定労働時間を入力してください"),"")</f>
        <v/>
      </c>
    </row>
    <row r="2380" spans="1:12" ht="16.5" customHeight="1" x14ac:dyDescent="0.4">
      <c r="A2380" s="52" t="str">
        <f t="shared" ref="A2380:A2443" si="37">IF(C2380="","",A2379+1)</f>
        <v/>
      </c>
      <c r="B2380" s="51"/>
      <c r="C2380" s="75"/>
      <c r="D2380" s="51"/>
      <c r="E2380" s="27" t="str" cm="1">
        <f t="array" ref="E2380">IFERROR(_xlfn.IFS(AND($F$4=45566,D2380="徳島"),VLOOKUP(D2380,最低賃金!$A$2:$G$49,2,FALSE),OR($F$4&lt;&gt;45566,D2380&lt;&gt;"徳島"),VLOOKUP(D2380,最低賃金!$A$2:$G$49,4,FALSE)),"")</f>
        <v/>
      </c>
      <c r="F2380" s="27" t="str">
        <f>IFERROR(VLOOKUP(D2380,最低賃金!$A$3:$G$49,6,FALSE),"")</f>
        <v/>
      </c>
      <c r="G2380" s="51"/>
      <c r="H2380" s="19"/>
      <c r="I2380" s="81"/>
      <c r="J2380" s="27" t="str" cm="1">
        <f t="array" ref="J2380">IFERROR(_xlfn.IFS(COUNTBLANK(G2380:I2380)=3,"",H2380="","H列に金額を入力してください",G2380=3,H2380,I2380="","I列に労働時間を入力してください",G2380=1,ROUND(H2380/(I2380*24),0),G2380=2,ROUND(H2380/(I2380*24),0)),"")</f>
        <v/>
      </c>
      <c r="K2380" s="80" t="str" cm="1">
        <f t="array" ref="K2380">IFERROR(_xlfn.IFS(D2380="","",J2380&lt;E2380,"×（法定外・要件外となる従業員です）",J2380&lt;=F2380,"〇",J2380&gt;F2380,"ー（要件外となる従業員です）"),"")</f>
        <v/>
      </c>
      <c r="L2380" s="25" t="str" cm="1">
        <f t="array" ref="L2380">IFERROR(_xlfn.IFS(COUNTBLANK(C2380:J2380)=8,"",C2380="","←C列に従業員名を姓名（フルネーム）で入力してください。誤変換にお気を付け下さい。",D2380="","←D列に都道府県を入力してください。",G2380="","←G列に1～3の選択肢を入力してください",H2380="","←H列に金額を入力してください",G2380=3,"",I2380="","←I列に所定労働時間を入力してください"),"")</f>
        <v/>
      </c>
    </row>
    <row r="2381" spans="1:12" ht="16.5" customHeight="1" x14ac:dyDescent="0.4">
      <c r="A2381" s="52" t="str">
        <f t="shared" si="37"/>
        <v/>
      </c>
      <c r="B2381" s="51"/>
      <c r="C2381" s="75"/>
      <c r="D2381" s="51"/>
      <c r="E2381" s="27" t="str" cm="1">
        <f t="array" ref="E2381">IFERROR(_xlfn.IFS(AND($F$4=45566,D2381="徳島"),VLOOKUP(D2381,最低賃金!$A$2:$G$49,2,FALSE),OR($F$4&lt;&gt;45566,D2381&lt;&gt;"徳島"),VLOOKUP(D2381,最低賃金!$A$2:$G$49,4,FALSE)),"")</f>
        <v/>
      </c>
      <c r="F2381" s="27" t="str">
        <f>IFERROR(VLOOKUP(D2381,最低賃金!$A$3:$G$49,6,FALSE),"")</f>
        <v/>
      </c>
      <c r="G2381" s="51"/>
      <c r="H2381" s="19"/>
      <c r="I2381" s="81"/>
      <c r="J2381" s="27" t="str" cm="1">
        <f t="array" ref="J2381">IFERROR(_xlfn.IFS(COUNTBLANK(G2381:I2381)=3,"",H2381="","H列に金額を入力してください",G2381=3,H2381,I2381="","I列に労働時間を入力してください",G2381=1,ROUND(H2381/(I2381*24),0),G2381=2,ROUND(H2381/(I2381*24),0)),"")</f>
        <v/>
      </c>
      <c r="K2381" s="80" t="str" cm="1">
        <f t="array" ref="K2381">IFERROR(_xlfn.IFS(D2381="","",J2381&lt;E2381,"×（法定外・要件外となる従業員です）",J2381&lt;=F2381,"〇",J2381&gt;F2381,"ー（要件外となる従業員です）"),"")</f>
        <v/>
      </c>
      <c r="L2381" s="25" t="str" cm="1">
        <f t="array" ref="L2381">IFERROR(_xlfn.IFS(COUNTBLANK(C2381:J2381)=8,"",C2381="","←C列に従業員名を姓名（フルネーム）で入力してください。誤変換にお気を付け下さい。",D2381="","←D列に都道府県を入力してください。",G2381="","←G列に1～3の選択肢を入力してください",H2381="","←H列に金額を入力してください",G2381=3,"",I2381="","←I列に所定労働時間を入力してください"),"")</f>
        <v/>
      </c>
    </row>
    <row r="2382" spans="1:12" ht="16.5" customHeight="1" x14ac:dyDescent="0.4">
      <c r="A2382" s="52" t="str">
        <f t="shared" si="37"/>
        <v/>
      </c>
      <c r="B2382" s="51"/>
      <c r="C2382" s="75"/>
      <c r="D2382" s="51"/>
      <c r="E2382" s="27" t="str" cm="1">
        <f t="array" ref="E2382">IFERROR(_xlfn.IFS(AND($F$4=45566,D2382="徳島"),VLOOKUP(D2382,最低賃金!$A$2:$G$49,2,FALSE),OR($F$4&lt;&gt;45566,D2382&lt;&gt;"徳島"),VLOOKUP(D2382,最低賃金!$A$2:$G$49,4,FALSE)),"")</f>
        <v/>
      </c>
      <c r="F2382" s="27" t="str">
        <f>IFERROR(VLOOKUP(D2382,最低賃金!$A$3:$G$49,6,FALSE),"")</f>
        <v/>
      </c>
      <c r="G2382" s="51"/>
      <c r="H2382" s="19"/>
      <c r="I2382" s="81"/>
      <c r="J2382" s="27" t="str" cm="1">
        <f t="array" ref="J2382">IFERROR(_xlfn.IFS(COUNTBLANK(G2382:I2382)=3,"",H2382="","H列に金額を入力してください",G2382=3,H2382,I2382="","I列に労働時間を入力してください",G2382=1,ROUND(H2382/(I2382*24),0),G2382=2,ROUND(H2382/(I2382*24),0)),"")</f>
        <v/>
      </c>
      <c r="K2382" s="80" t="str" cm="1">
        <f t="array" ref="K2382">IFERROR(_xlfn.IFS(D2382="","",J2382&lt;E2382,"×（法定外・要件外となる従業員です）",J2382&lt;=F2382,"〇",J2382&gt;F2382,"ー（要件外となる従業員です）"),"")</f>
        <v/>
      </c>
      <c r="L2382" s="25" t="str" cm="1">
        <f t="array" ref="L2382">IFERROR(_xlfn.IFS(COUNTBLANK(C2382:J2382)=8,"",C2382="","←C列に従業員名を姓名（フルネーム）で入力してください。誤変換にお気を付け下さい。",D2382="","←D列に都道府県を入力してください。",G2382="","←G列に1～3の選択肢を入力してください",H2382="","←H列に金額を入力してください",G2382=3,"",I2382="","←I列に所定労働時間を入力してください"),"")</f>
        <v/>
      </c>
    </row>
    <row r="2383" spans="1:12" ht="16.5" customHeight="1" x14ac:dyDescent="0.4">
      <c r="A2383" s="52" t="str">
        <f t="shared" si="37"/>
        <v/>
      </c>
      <c r="B2383" s="51"/>
      <c r="C2383" s="75"/>
      <c r="D2383" s="51"/>
      <c r="E2383" s="27" t="str" cm="1">
        <f t="array" ref="E2383">IFERROR(_xlfn.IFS(AND($F$4=45566,D2383="徳島"),VLOOKUP(D2383,最低賃金!$A$2:$G$49,2,FALSE),OR($F$4&lt;&gt;45566,D2383&lt;&gt;"徳島"),VLOOKUP(D2383,最低賃金!$A$2:$G$49,4,FALSE)),"")</f>
        <v/>
      </c>
      <c r="F2383" s="27" t="str">
        <f>IFERROR(VLOOKUP(D2383,最低賃金!$A$3:$G$49,6,FALSE),"")</f>
        <v/>
      </c>
      <c r="G2383" s="51"/>
      <c r="H2383" s="19"/>
      <c r="I2383" s="81"/>
      <c r="J2383" s="27" t="str" cm="1">
        <f t="array" ref="J2383">IFERROR(_xlfn.IFS(COUNTBLANK(G2383:I2383)=3,"",H2383="","H列に金額を入力してください",G2383=3,H2383,I2383="","I列に労働時間を入力してください",G2383=1,ROUND(H2383/(I2383*24),0),G2383=2,ROUND(H2383/(I2383*24),0)),"")</f>
        <v/>
      </c>
      <c r="K2383" s="80" t="str" cm="1">
        <f t="array" ref="K2383">IFERROR(_xlfn.IFS(D2383="","",J2383&lt;E2383,"×（法定外・要件外となる従業員です）",J2383&lt;=F2383,"〇",J2383&gt;F2383,"ー（要件外となる従業員です）"),"")</f>
        <v/>
      </c>
      <c r="L2383" s="25" t="str" cm="1">
        <f t="array" ref="L2383">IFERROR(_xlfn.IFS(COUNTBLANK(C2383:J2383)=8,"",C2383="","←C列に従業員名を姓名（フルネーム）で入力してください。誤変換にお気を付け下さい。",D2383="","←D列に都道府県を入力してください。",G2383="","←G列に1～3の選択肢を入力してください",H2383="","←H列に金額を入力してください",G2383=3,"",I2383="","←I列に所定労働時間を入力してください"),"")</f>
        <v/>
      </c>
    </row>
    <row r="2384" spans="1:12" ht="16.5" customHeight="1" x14ac:dyDescent="0.4">
      <c r="A2384" s="52" t="str">
        <f t="shared" si="37"/>
        <v/>
      </c>
      <c r="B2384" s="51"/>
      <c r="C2384" s="75"/>
      <c r="D2384" s="51"/>
      <c r="E2384" s="27" t="str" cm="1">
        <f t="array" ref="E2384">IFERROR(_xlfn.IFS(AND($F$4=45566,D2384="徳島"),VLOOKUP(D2384,最低賃金!$A$2:$G$49,2,FALSE),OR($F$4&lt;&gt;45566,D2384&lt;&gt;"徳島"),VLOOKUP(D2384,最低賃金!$A$2:$G$49,4,FALSE)),"")</f>
        <v/>
      </c>
      <c r="F2384" s="27" t="str">
        <f>IFERROR(VLOOKUP(D2384,最低賃金!$A$3:$G$49,6,FALSE),"")</f>
        <v/>
      </c>
      <c r="G2384" s="51"/>
      <c r="H2384" s="19"/>
      <c r="I2384" s="81"/>
      <c r="J2384" s="27" t="str" cm="1">
        <f t="array" ref="J2384">IFERROR(_xlfn.IFS(COUNTBLANK(G2384:I2384)=3,"",H2384="","H列に金額を入力してください",G2384=3,H2384,I2384="","I列に労働時間を入力してください",G2384=1,ROUND(H2384/(I2384*24),0),G2384=2,ROUND(H2384/(I2384*24),0)),"")</f>
        <v/>
      </c>
      <c r="K2384" s="80" t="str" cm="1">
        <f t="array" ref="K2384">IFERROR(_xlfn.IFS(D2384="","",J2384&lt;E2384,"×（法定外・要件外となる従業員です）",J2384&lt;=F2384,"〇",J2384&gt;F2384,"ー（要件外となる従業員です）"),"")</f>
        <v/>
      </c>
      <c r="L2384" s="25" t="str" cm="1">
        <f t="array" ref="L2384">IFERROR(_xlfn.IFS(COUNTBLANK(C2384:J2384)=8,"",C2384="","←C列に従業員名を姓名（フルネーム）で入力してください。誤変換にお気を付け下さい。",D2384="","←D列に都道府県を入力してください。",G2384="","←G列に1～3の選択肢を入力してください",H2384="","←H列に金額を入力してください",G2384=3,"",I2384="","←I列に所定労働時間を入力してください"),"")</f>
        <v/>
      </c>
    </row>
    <row r="2385" spans="1:12" ht="16.5" customHeight="1" x14ac:dyDescent="0.4">
      <c r="A2385" s="52" t="str">
        <f t="shared" si="37"/>
        <v/>
      </c>
      <c r="B2385" s="51"/>
      <c r="C2385" s="75"/>
      <c r="D2385" s="51"/>
      <c r="E2385" s="27" t="str" cm="1">
        <f t="array" ref="E2385">IFERROR(_xlfn.IFS(AND($F$4=45566,D2385="徳島"),VLOOKUP(D2385,最低賃金!$A$2:$G$49,2,FALSE),OR($F$4&lt;&gt;45566,D2385&lt;&gt;"徳島"),VLOOKUP(D2385,最低賃金!$A$2:$G$49,4,FALSE)),"")</f>
        <v/>
      </c>
      <c r="F2385" s="27" t="str">
        <f>IFERROR(VLOOKUP(D2385,最低賃金!$A$3:$G$49,6,FALSE),"")</f>
        <v/>
      </c>
      <c r="G2385" s="51"/>
      <c r="H2385" s="19"/>
      <c r="I2385" s="81"/>
      <c r="J2385" s="27" t="str" cm="1">
        <f t="array" ref="J2385">IFERROR(_xlfn.IFS(COUNTBLANK(G2385:I2385)=3,"",H2385="","H列に金額を入力してください",G2385=3,H2385,I2385="","I列に労働時間を入力してください",G2385=1,ROUND(H2385/(I2385*24),0),G2385=2,ROUND(H2385/(I2385*24),0)),"")</f>
        <v/>
      </c>
      <c r="K2385" s="80" t="str" cm="1">
        <f t="array" ref="K2385">IFERROR(_xlfn.IFS(D2385="","",J2385&lt;E2385,"×（法定外・要件外となる従業員です）",J2385&lt;=F2385,"〇",J2385&gt;F2385,"ー（要件外となる従業員です）"),"")</f>
        <v/>
      </c>
      <c r="L2385" s="25" t="str" cm="1">
        <f t="array" ref="L2385">IFERROR(_xlfn.IFS(COUNTBLANK(C2385:J2385)=8,"",C2385="","←C列に従業員名を姓名（フルネーム）で入力してください。誤変換にお気を付け下さい。",D2385="","←D列に都道府県を入力してください。",G2385="","←G列に1～3の選択肢を入力してください",H2385="","←H列に金額を入力してください",G2385=3,"",I2385="","←I列に所定労働時間を入力してください"),"")</f>
        <v/>
      </c>
    </row>
    <row r="2386" spans="1:12" ht="16.5" customHeight="1" x14ac:dyDescent="0.4">
      <c r="A2386" s="52" t="str">
        <f t="shared" si="37"/>
        <v/>
      </c>
      <c r="B2386" s="51"/>
      <c r="C2386" s="75"/>
      <c r="D2386" s="51"/>
      <c r="E2386" s="27" t="str" cm="1">
        <f t="array" ref="E2386">IFERROR(_xlfn.IFS(AND($F$4=45566,D2386="徳島"),VLOOKUP(D2386,最低賃金!$A$2:$G$49,2,FALSE),OR($F$4&lt;&gt;45566,D2386&lt;&gt;"徳島"),VLOOKUP(D2386,最低賃金!$A$2:$G$49,4,FALSE)),"")</f>
        <v/>
      </c>
      <c r="F2386" s="27" t="str">
        <f>IFERROR(VLOOKUP(D2386,最低賃金!$A$3:$G$49,6,FALSE),"")</f>
        <v/>
      </c>
      <c r="G2386" s="51"/>
      <c r="H2386" s="19"/>
      <c r="I2386" s="81"/>
      <c r="J2386" s="27" t="str" cm="1">
        <f t="array" ref="J2386">IFERROR(_xlfn.IFS(COUNTBLANK(G2386:I2386)=3,"",H2386="","H列に金額を入力してください",G2386=3,H2386,I2386="","I列に労働時間を入力してください",G2386=1,ROUND(H2386/(I2386*24),0),G2386=2,ROUND(H2386/(I2386*24),0)),"")</f>
        <v/>
      </c>
      <c r="K2386" s="80" t="str" cm="1">
        <f t="array" ref="K2386">IFERROR(_xlfn.IFS(D2386="","",J2386&lt;E2386,"×（法定外・要件外となる従業員です）",J2386&lt;=F2386,"〇",J2386&gt;F2386,"ー（要件外となる従業員です）"),"")</f>
        <v/>
      </c>
      <c r="L2386" s="25" t="str" cm="1">
        <f t="array" ref="L2386">IFERROR(_xlfn.IFS(COUNTBLANK(C2386:J2386)=8,"",C2386="","←C列に従業員名を姓名（フルネーム）で入力してください。誤変換にお気を付け下さい。",D2386="","←D列に都道府県を入力してください。",G2386="","←G列に1～3の選択肢を入力してください",H2386="","←H列に金額を入力してください",G2386=3,"",I2386="","←I列に所定労働時間を入力してください"),"")</f>
        <v/>
      </c>
    </row>
    <row r="2387" spans="1:12" ht="16.5" customHeight="1" x14ac:dyDescent="0.4">
      <c r="A2387" s="52" t="str">
        <f t="shared" si="37"/>
        <v/>
      </c>
      <c r="B2387" s="51"/>
      <c r="C2387" s="75"/>
      <c r="D2387" s="51"/>
      <c r="E2387" s="27" t="str" cm="1">
        <f t="array" ref="E2387">IFERROR(_xlfn.IFS(AND($F$4=45566,D2387="徳島"),VLOOKUP(D2387,最低賃金!$A$2:$G$49,2,FALSE),OR($F$4&lt;&gt;45566,D2387&lt;&gt;"徳島"),VLOOKUP(D2387,最低賃金!$A$2:$G$49,4,FALSE)),"")</f>
        <v/>
      </c>
      <c r="F2387" s="27" t="str">
        <f>IFERROR(VLOOKUP(D2387,最低賃金!$A$3:$G$49,6,FALSE),"")</f>
        <v/>
      </c>
      <c r="G2387" s="51"/>
      <c r="H2387" s="19"/>
      <c r="I2387" s="81"/>
      <c r="J2387" s="27" t="str" cm="1">
        <f t="array" ref="J2387">IFERROR(_xlfn.IFS(COUNTBLANK(G2387:I2387)=3,"",H2387="","H列に金額を入力してください",G2387=3,H2387,I2387="","I列に労働時間を入力してください",G2387=1,ROUND(H2387/(I2387*24),0),G2387=2,ROUND(H2387/(I2387*24),0)),"")</f>
        <v/>
      </c>
      <c r="K2387" s="80" t="str" cm="1">
        <f t="array" ref="K2387">IFERROR(_xlfn.IFS(D2387="","",J2387&lt;E2387,"×（法定外・要件外となる従業員です）",J2387&lt;=F2387,"〇",J2387&gt;F2387,"ー（要件外となる従業員です）"),"")</f>
        <v/>
      </c>
      <c r="L2387" s="25" t="str" cm="1">
        <f t="array" ref="L2387">IFERROR(_xlfn.IFS(COUNTBLANK(C2387:J2387)=8,"",C2387="","←C列に従業員名を姓名（フルネーム）で入力してください。誤変換にお気を付け下さい。",D2387="","←D列に都道府県を入力してください。",G2387="","←G列に1～3の選択肢を入力してください",H2387="","←H列に金額を入力してください",G2387=3,"",I2387="","←I列に所定労働時間を入力してください"),"")</f>
        <v/>
      </c>
    </row>
    <row r="2388" spans="1:12" ht="16.5" customHeight="1" x14ac:dyDescent="0.4">
      <c r="A2388" s="52" t="str">
        <f t="shared" si="37"/>
        <v/>
      </c>
      <c r="B2388" s="51"/>
      <c r="C2388" s="75"/>
      <c r="D2388" s="51"/>
      <c r="E2388" s="27" t="str" cm="1">
        <f t="array" ref="E2388">IFERROR(_xlfn.IFS(AND($F$4=45566,D2388="徳島"),VLOOKUP(D2388,最低賃金!$A$2:$G$49,2,FALSE),OR($F$4&lt;&gt;45566,D2388&lt;&gt;"徳島"),VLOOKUP(D2388,最低賃金!$A$2:$G$49,4,FALSE)),"")</f>
        <v/>
      </c>
      <c r="F2388" s="27" t="str">
        <f>IFERROR(VLOOKUP(D2388,最低賃金!$A$3:$G$49,6,FALSE),"")</f>
        <v/>
      </c>
      <c r="G2388" s="51"/>
      <c r="H2388" s="19"/>
      <c r="I2388" s="81"/>
      <c r="J2388" s="27" t="str" cm="1">
        <f t="array" ref="J2388">IFERROR(_xlfn.IFS(COUNTBLANK(G2388:I2388)=3,"",H2388="","H列に金額を入力してください",G2388=3,H2388,I2388="","I列に労働時間を入力してください",G2388=1,ROUND(H2388/(I2388*24),0),G2388=2,ROUND(H2388/(I2388*24),0)),"")</f>
        <v/>
      </c>
      <c r="K2388" s="80" t="str" cm="1">
        <f t="array" ref="K2388">IFERROR(_xlfn.IFS(D2388="","",J2388&lt;E2388,"×（法定外・要件外となる従業員です）",J2388&lt;=F2388,"〇",J2388&gt;F2388,"ー（要件外となる従業員です）"),"")</f>
        <v/>
      </c>
      <c r="L2388" s="25" t="str" cm="1">
        <f t="array" ref="L2388">IFERROR(_xlfn.IFS(COUNTBLANK(C2388:J2388)=8,"",C2388="","←C列に従業員名を姓名（フルネーム）で入力してください。誤変換にお気を付け下さい。",D2388="","←D列に都道府県を入力してください。",G2388="","←G列に1～3の選択肢を入力してください",H2388="","←H列に金額を入力してください",G2388=3,"",I2388="","←I列に所定労働時間を入力してください"),"")</f>
        <v/>
      </c>
    </row>
    <row r="2389" spans="1:12" ht="16.5" customHeight="1" x14ac:dyDescent="0.4">
      <c r="A2389" s="52" t="str">
        <f t="shared" si="37"/>
        <v/>
      </c>
      <c r="B2389" s="51"/>
      <c r="C2389" s="75"/>
      <c r="D2389" s="51"/>
      <c r="E2389" s="27" t="str" cm="1">
        <f t="array" ref="E2389">IFERROR(_xlfn.IFS(AND($F$4=45566,D2389="徳島"),VLOOKUP(D2389,最低賃金!$A$2:$G$49,2,FALSE),OR($F$4&lt;&gt;45566,D2389&lt;&gt;"徳島"),VLOOKUP(D2389,最低賃金!$A$2:$G$49,4,FALSE)),"")</f>
        <v/>
      </c>
      <c r="F2389" s="27" t="str">
        <f>IFERROR(VLOOKUP(D2389,最低賃金!$A$3:$G$49,6,FALSE),"")</f>
        <v/>
      </c>
      <c r="G2389" s="51"/>
      <c r="H2389" s="19"/>
      <c r="I2389" s="81"/>
      <c r="J2389" s="27" t="str" cm="1">
        <f t="array" ref="J2389">IFERROR(_xlfn.IFS(COUNTBLANK(G2389:I2389)=3,"",H2389="","H列に金額を入力してください",G2389=3,H2389,I2389="","I列に労働時間を入力してください",G2389=1,ROUND(H2389/(I2389*24),0),G2389=2,ROUND(H2389/(I2389*24),0)),"")</f>
        <v/>
      </c>
      <c r="K2389" s="80" t="str" cm="1">
        <f t="array" ref="K2389">IFERROR(_xlfn.IFS(D2389="","",J2389&lt;E2389,"×（法定外・要件外となる従業員です）",J2389&lt;=F2389,"〇",J2389&gt;F2389,"ー（要件外となる従業員です）"),"")</f>
        <v/>
      </c>
      <c r="L2389" s="25" t="str" cm="1">
        <f t="array" ref="L2389">IFERROR(_xlfn.IFS(COUNTBLANK(C2389:J2389)=8,"",C2389="","←C列に従業員名を姓名（フルネーム）で入力してください。誤変換にお気を付け下さい。",D2389="","←D列に都道府県を入力してください。",G2389="","←G列に1～3の選択肢を入力してください",H2389="","←H列に金額を入力してください",G2389=3,"",I2389="","←I列に所定労働時間を入力してください"),"")</f>
        <v/>
      </c>
    </row>
    <row r="2390" spans="1:12" ht="16.5" customHeight="1" x14ac:dyDescent="0.4">
      <c r="A2390" s="52" t="str">
        <f t="shared" si="37"/>
        <v/>
      </c>
      <c r="B2390" s="51"/>
      <c r="C2390" s="75"/>
      <c r="D2390" s="51"/>
      <c r="E2390" s="27" t="str" cm="1">
        <f t="array" ref="E2390">IFERROR(_xlfn.IFS(AND($F$4=45566,D2390="徳島"),VLOOKUP(D2390,最低賃金!$A$2:$G$49,2,FALSE),OR($F$4&lt;&gt;45566,D2390&lt;&gt;"徳島"),VLOOKUP(D2390,最低賃金!$A$2:$G$49,4,FALSE)),"")</f>
        <v/>
      </c>
      <c r="F2390" s="27" t="str">
        <f>IFERROR(VLOOKUP(D2390,最低賃金!$A$3:$G$49,6,FALSE),"")</f>
        <v/>
      </c>
      <c r="G2390" s="51"/>
      <c r="H2390" s="19"/>
      <c r="I2390" s="81"/>
      <c r="J2390" s="27" t="str" cm="1">
        <f t="array" ref="J2390">IFERROR(_xlfn.IFS(COUNTBLANK(G2390:I2390)=3,"",H2390="","H列に金額を入力してください",G2390=3,H2390,I2390="","I列に労働時間を入力してください",G2390=1,ROUND(H2390/(I2390*24),0),G2390=2,ROUND(H2390/(I2390*24),0)),"")</f>
        <v/>
      </c>
      <c r="K2390" s="80" t="str" cm="1">
        <f t="array" ref="K2390">IFERROR(_xlfn.IFS(D2390="","",J2390&lt;E2390,"×（法定外・要件外となる従業員です）",J2390&lt;=F2390,"〇",J2390&gt;F2390,"ー（要件外となる従業員です）"),"")</f>
        <v/>
      </c>
      <c r="L2390" s="25" t="str" cm="1">
        <f t="array" ref="L2390">IFERROR(_xlfn.IFS(COUNTBLANK(C2390:J2390)=8,"",C2390="","←C列に従業員名を姓名（フルネーム）で入力してください。誤変換にお気を付け下さい。",D2390="","←D列に都道府県を入力してください。",G2390="","←G列に1～3の選択肢を入力してください",H2390="","←H列に金額を入力してください",G2390=3,"",I2390="","←I列に所定労働時間を入力してください"),"")</f>
        <v/>
      </c>
    </row>
    <row r="2391" spans="1:12" ht="16.5" customHeight="1" x14ac:dyDescent="0.4">
      <c r="A2391" s="52" t="str">
        <f t="shared" si="37"/>
        <v/>
      </c>
      <c r="B2391" s="51"/>
      <c r="C2391" s="75"/>
      <c r="D2391" s="51"/>
      <c r="E2391" s="27" t="str" cm="1">
        <f t="array" ref="E2391">IFERROR(_xlfn.IFS(AND($F$4=45566,D2391="徳島"),VLOOKUP(D2391,最低賃金!$A$2:$G$49,2,FALSE),OR($F$4&lt;&gt;45566,D2391&lt;&gt;"徳島"),VLOOKUP(D2391,最低賃金!$A$2:$G$49,4,FALSE)),"")</f>
        <v/>
      </c>
      <c r="F2391" s="27" t="str">
        <f>IFERROR(VLOOKUP(D2391,最低賃金!$A$3:$G$49,6,FALSE),"")</f>
        <v/>
      </c>
      <c r="G2391" s="51"/>
      <c r="H2391" s="19"/>
      <c r="I2391" s="81"/>
      <c r="J2391" s="27" t="str" cm="1">
        <f t="array" ref="J2391">IFERROR(_xlfn.IFS(COUNTBLANK(G2391:I2391)=3,"",H2391="","H列に金額を入力してください",G2391=3,H2391,I2391="","I列に労働時間を入力してください",G2391=1,ROUND(H2391/(I2391*24),0),G2391=2,ROUND(H2391/(I2391*24),0)),"")</f>
        <v/>
      </c>
      <c r="K2391" s="80" t="str" cm="1">
        <f t="array" ref="K2391">IFERROR(_xlfn.IFS(D2391="","",J2391&lt;E2391,"×（法定外・要件外となる従業員です）",J2391&lt;=F2391,"〇",J2391&gt;F2391,"ー（要件外となる従業員です）"),"")</f>
        <v/>
      </c>
      <c r="L2391" s="25" t="str" cm="1">
        <f t="array" ref="L2391">IFERROR(_xlfn.IFS(COUNTBLANK(C2391:J2391)=8,"",C2391="","←C列に従業員名を姓名（フルネーム）で入力してください。誤変換にお気を付け下さい。",D2391="","←D列に都道府県を入力してください。",G2391="","←G列に1～3の選択肢を入力してください",H2391="","←H列に金額を入力してください",G2391=3,"",I2391="","←I列に所定労働時間を入力してください"),"")</f>
        <v/>
      </c>
    </row>
    <row r="2392" spans="1:12" ht="16.5" customHeight="1" x14ac:dyDescent="0.4">
      <c r="A2392" s="52" t="str">
        <f t="shared" si="37"/>
        <v/>
      </c>
      <c r="B2392" s="51"/>
      <c r="C2392" s="75"/>
      <c r="D2392" s="51"/>
      <c r="E2392" s="27" t="str" cm="1">
        <f t="array" ref="E2392">IFERROR(_xlfn.IFS(AND($F$4=45566,D2392="徳島"),VLOOKUP(D2392,最低賃金!$A$2:$G$49,2,FALSE),OR($F$4&lt;&gt;45566,D2392&lt;&gt;"徳島"),VLOOKUP(D2392,最低賃金!$A$2:$G$49,4,FALSE)),"")</f>
        <v/>
      </c>
      <c r="F2392" s="27" t="str">
        <f>IFERROR(VLOOKUP(D2392,最低賃金!$A$3:$G$49,6,FALSE),"")</f>
        <v/>
      </c>
      <c r="G2392" s="51"/>
      <c r="H2392" s="19"/>
      <c r="I2392" s="81"/>
      <c r="J2392" s="27" t="str" cm="1">
        <f t="array" ref="J2392">IFERROR(_xlfn.IFS(COUNTBLANK(G2392:I2392)=3,"",H2392="","H列に金額を入力してください",G2392=3,H2392,I2392="","I列に労働時間を入力してください",G2392=1,ROUND(H2392/(I2392*24),0),G2392=2,ROUND(H2392/(I2392*24),0)),"")</f>
        <v/>
      </c>
      <c r="K2392" s="80" t="str" cm="1">
        <f t="array" ref="K2392">IFERROR(_xlfn.IFS(D2392="","",J2392&lt;E2392,"×（法定外・要件外となる従業員です）",J2392&lt;=F2392,"〇",J2392&gt;F2392,"ー（要件外となる従業員です）"),"")</f>
        <v/>
      </c>
      <c r="L2392" s="25" t="str" cm="1">
        <f t="array" ref="L2392">IFERROR(_xlfn.IFS(COUNTBLANK(C2392:J2392)=8,"",C2392="","←C列に従業員名を姓名（フルネーム）で入力してください。誤変換にお気を付け下さい。",D2392="","←D列に都道府県を入力してください。",G2392="","←G列に1～3の選択肢を入力してください",H2392="","←H列に金額を入力してください",G2392=3,"",I2392="","←I列に所定労働時間を入力してください"),"")</f>
        <v/>
      </c>
    </row>
    <row r="2393" spans="1:12" ht="16.5" customHeight="1" x14ac:dyDescent="0.4">
      <c r="A2393" s="52" t="str">
        <f t="shared" si="37"/>
        <v/>
      </c>
      <c r="B2393" s="51"/>
      <c r="C2393" s="75"/>
      <c r="D2393" s="51"/>
      <c r="E2393" s="27" t="str" cm="1">
        <f t="array" ref="E2393">IFERROR(_xlfn.IFS(AND($F$4=45566,D2393="徳島"),VLOOKUP(D2393,最低賃金!$A$2:$G$49,2,FALSE),OR($F$4&lt;&gt;45566,D2393&lt;&gt;"徳島"),VLOOKUP(D2393,最低賃金!$A$2:$G$49,4,FALSE)),"")</f>
        <v/>
      </c>
      <c r="F2393" s="27" t="str">
        <f>IFERROR(VLOOKUP(D2393,最低賃金!$A$3:$G$49,6,FALSE),"")</f>
        <v/>
      </c>
      <c r="G2393" s="51"/>
      <c r="H2393" s="19"/>
      <c r="I2393" s="81"/>
      <c r="J2393" s="27" t="str" cm="1">
        <f t="array" ref="J2393">IFERROR(_xlfn.IFS(COUNTBLANK(G2393:I2393)=3,"",H2393="","H列に金額を入力してください",G2393=3,H2393,I2393="","I列に労働時間を入力してください",G2393=1,ROUND(H2393/(I2393*24),0),G2393=2,ROUND(H2393/(I2393*24),0)),"")</f>
        <v/>
      </c>
      <c r="K2393" s="80" t="str" cm="1">
        <f t="array" ref="K2393">IFERROR(_xlfn.IFS(D2393="","",J2393&lt;E2393,"×（法定外・要件外となる従業員です）",J2393&lt;=F2393,"〇",J2393&gt;F2393,"ー（要件外となる従業員です）"),"")</f>
        <v/>
      </c>
      <c r="L2393" s="25" t="str" cm="1">
        <f t="array" ref="L2393">IFERROR(_xlfn.IFS(COUNTBLANK(C2393:J2393)=8,"",C2393="","←C列に従業員名を姓名（フルネーム）で入力してください。誤変換にお気を付け下さい。",D2393="","←D列に都道府県を入力してください。",G2393="","←G列に1～3の選択肢を入力してください",H2393="","←H列に金額を入力してください",G2393=3,"",I2393="","←I列に所定労働時間を入力してください"),"")</f>
        <v/>
      </c>
    </row>
    <row r="2394" spans="1:12" ht="16.5" customHeight="1" x14ac:dyDescent="0.4">
      <c r="A2394" s="52" t="str">
        <f t="shared" si="37"/>
        <v/>
      </c>
      <c r="B2394" s="51"/>
      <c r="C2394" s="75"/>
      <c r="D2394" s="51"/>
      <c r="E2394" s="27" t="str" cm="1">
        <f t="array" ref="E2394">IFERROR(_xlfn.IFS(AND($F$4=45566,D2394="徳島"),VLOOKUP(D2394,最低賃金!$A$2:$G$49,2,FALSE),OR($F$4&lt;&gt;45566,D2394&lt;&gt;"徳島"),VLOOKUP(D2394,最低賃金!$A$2:$G$49,4,FALSE)),"")</f>
        <v/>
      </c>
      <c r="F2394" s="27" t="str">
        <f>IFERROR(VLOOKUP(D2394,最低賃金!$A$3:$G$49,6,FALSE),"")</f>
        <v/>
      </c>
      <c r="G2394" s="51"/>
      <c r="H2394" s="19"/>
      <c r="I2394" s="81"/>
      <c r="J2394" s="27" t="str" cm="1">
        <f t="array" ref="J2394">IFERROR(_xlfn.IFS(COUNTBLANK(G2394:I2394)=3,"",H2394="","H列に金額を入力してください",G2394=3,H2394,I2394="","I列に労働時間を入力してください",G2394=1,ROUND(H2394/(I2394*24),0),G2394=2,ROUND(H2394/(I2394*24),0)),"")</f>
        <v/>
      </c>
      <c r="K2394" s="80" t="str" cm="1">
        <f t="array" ref="K2394">IFERROR(_xlfn.IFS(D2394="","",J2394&lt;E2394,"×（法定外・要件外となる従業員です）",J2394&lt;=F2394,"〇",J2394&gt;F2394,"ー（要件外となる従業員です）"),"")</f>
        <v/>
      </c>
      <c r="L2394" s="25" t="str" cm="1">
        <f t="array" ref="L2394">IFERROR(_xlfn.IFS(COUNTBLANK(C2394:J2394)=8,"",C2394="","←C列に従業員名を姓名（フルネーム）で入力してください。誤変換にお気を付け下さい。",D2394="","←D列に都道府県を入力してください。",G2394="","←G列に1～3の選択肢を入力してください",H2394="","←H列に金額を入力してください",G2394=3,"",I2394="","←I列に所定労働時間を入力してください"),"")</f>
        <v/>
      </c>
    </row>
    <row r="2395" spans="1:12" ht="16.5" customHeight="1" x14ac:dyDescent="0.4">
      <c r="A2395" s="52" t="str">
        <f t="shared" si="37"/>
        <v/>
      </c>
      <c r="B2395" s="51"/>
      <c r="C2395" s="75"/>
      <c r="D2395" s="51"/>
      <c r="E2395" s="27" t="str" cm="1">
        <f t="array" ref="E2395">IFERROR(_xlfn.IFS(AND($F$4=45566,D2395="徳島"),VLOOKUP(D2395,最低賃金!$A$2:$G$49,2,FALSE),OR($F$4&lt;&gt;45566,D2395&lt;&gt;"徳島"),VLOOKUP(D2395,最低賃金!$A$2:$G$49,4,FALSE)),"")</f>
        <v/>
      </c>
      <c r="F2395" s="27" t="str">
        <f>IFERROR(VLOOKUP(D2395,最低賃金!$A$3:$G$49,6,FALSE),"")</f>
        <v/>
      </c>
      <c r="G2395" s="51"/>
      <c r="H2395" s="19"/>
      <c r="I2395" s="81"/>
      <c r="J2395" s="27" t="str" cm="1">
        <f t="array" ref="J2395">IFERROR(_xlfn.IFS(COUNTBLANK(G2395:I2395)=3,"",H2395="","H列に金額を入力してください",G2395=3,H2395,I2395="","I列に労働時間を入力してください",G2395=1,ROUND(H2395/(I2395*24),0),G2395=2,ROUND(H2395/(I2395*24),0)),"")</f>
        <v/>
      </c>
      <c r="K2395" s="80" t="str" cm="1">
        <f t="array" ref="K2395">IFERROR(_xlfn.IFS(D2395="","",J2395&lt;E2395,"×（法定外・要件外となる従業員です）",J2395&lt;=F2395,"〇",J2395&gt;F2395,"ー（要件外となる従業員です）"),"")</f>
        <v/>
      </c>
      <c r="L2395" s="25" t="str" cm="1">
        <f t="array" ref="L2395">IFERROR(_xlfn.IFS(COUNTBLANK(C2395:J2395)=8,"",C2395="","←C列に従業員名を姓名（フルネーム）で入力してください。誤変換にお気を付け下さい。",D2395="","←D列に都道府県を入力してください。",G2395="","←G列に1～3の選択肢を入力してください",H2395="","←H列に金額を入力してください",G2395=3,"",I2395="","←I列に所定労働時間を入力してください"),"")</f>
        <v/>
      </c>
    </row>
    <row r="2396" spans="1:12" ht="16.5" customHeight="1" x14ac:dyDescent="0.4">
      <c r="A2396" s="52" t="str">
        <f t="shared" si="37"/>
        <v/>
      </c>
      <c r="B2396" s="51"/>
      <c r="C2396" s="75"/>
      <c r="D2396" s="51"/>
      <c r="E2396" s="27" t="str" cm="1">
        <f t="array" ref="E2396">IFERROR(_xlfn.IFS(AND($F$4=45566,D2396="徳島"),VLOOKUP(D2396,最低賃金!$A$2:$G$49,2,FALSE),OR($F$4&lt;&gt;45566,D2396&lt;&gt;"徳島"),VLOOKUP(D2396,最低賃金!$A$2:$G$49,4,FALSE)),"")</f>
        <v/>
      </c>
      <c r="F2396" s="27" t="str">
        <f>IFERROR(VLOOKUP(D2396,最低賃金!$A$3:$G$49,6,FALSE),"")</f>
        <v/>
      </c>
      <c r="G2396" s="51"/>
      <c r="H2396" s="19"/>
      <c r="I2396" s="81"/>
      <c r="J2396" s="27" t="str" cm="1">
        <f t="array" ref="J2396">IFERROR(_xlfn.IFS(COUNTBLANK(G2396:I2396)=3,"",H2396="","H列に金額を入力してください",G2396=3,H2396,I2396="","I列に労働時間を入力してください",G2396=1,ROUND(H2396/(I2396*24),0),G2396=2,ROUND(H2396/(I2396*24),0)),"")</f>
        <v/>
      </c>
      <c r="K2396" s="80" t="str" cm="1">
        <f t="array" ref="K2396">IFERROR(_xlfn.IFS(D2396="","",J2396&lt;E2396,"×（法定外・要件外となる従業員です）",J2396&lt;=F2396,"〇",J2396&gt;F2396,"ー（要件外となる従業員です）"),"")</f>
        <v/>
      </c>
      <c r="L2396" s="25" t="str" cm="1">
        <f t="array" ref="L2396">IFERROR(_xlfn.IFS(COUNTBLANK(C2396:J2396)=8,"",C2396="","←C列に従業員名を姓名（フルネーム）で入力してください。誤変換にお気を付け下さい。",D2396="","←D列に都道府県を入力してください。",G2396="","←G列に1～3の選択肢を入力してください",H2396="","←H列に金額を入力してください",G2396=3,"",I2396="","←I列に所定労働時間を入力してください"),"")</f>
        <v/>
      </c>
    </row>
    <row r="2397" spans="1:12" ht="16.5" customHeight="1" x14ac:dyDescent="0.4">
      <c r="A2397" s="52" t="str">
        <f t="shared" si="37"/>
        <v/>
      </c>
      <c r="B2397" s="51"/>
      <c r="C2397" s="75"/>
      <c r="D2397" s="51"/>
      <c r="E2397" s="27" t="str" cm="1">
        <f t="array" ref="E2397">IFERROR(_xlfn.IFS(AND($F$4=45566,D2397="徳島"),VLOOKUP(D2397,最低賃金!$A$2:$G$49,2,FALSE),OR($F$4&lt;&gt;45566,D2397&lt;&gt;"徳島"),VLOOKUP(D2397,最低賃金!$A$2:$G$49,4,FALSE)),"")</f>
        <v/>
      </c>
      <c r="F2397" s="27" t="str">
        <f>IFERROR(VLOOKUP(D2397,最低賃金!$A$3:$G$49,6,FALSE),"")</f>
        <v/>
      </c>
      <c r="G2397" s="51"/>
      <c r="H2397" s="19"/>
      <c r="I2397" s="81"/>
      <c r="J2397" s="27" t="str" cm="1">
        <f t="array" ref="J2397">IFERROR(_xlfn.IFS(COUNTBLANK(G2397:I2397)=3,"",H2397="","H列に金額を入力してください",G2397=3,H2397,I2397="","I列に労働時間を入力してください",G2397=1,ROUND(H2397/(I2397*24),0),G2397=2,ROUND(H2397/(I2397*24),0)),"")</f>
        <v/>
      </c>
      <c r="K2397" s="80" t="str" cm="1">
        <f t="array" ref="K2397">IFERROR(_xlfn.IFS(D2397="","",J2397&lt;E2397,"×（法定外・要件外となる従業員です）",J2397&lt;=F2397,"〇",J2397&gt;F2397,"ー（要件外となる従業員です）"),"")</f>
        <v/>
      </c>
      <c r="L2397" s="25" t="str" cm="1">
        <f t="array" ref="L2397">IFERROR(_xlfn.IFS(COUNTBLANK(C2397:J2397)=8,"",C2397="","←C列に従業員名を姓名（フルネーム）で入力してください。誤変換にお気を付け下さい。",D2397="","←D列に都道府県を入力してください。",G2397="","←G列に1～3の選択肢を入力してください",H2397="","←H列に金額を入力してください",G2397=3,"",I2397="","←I列に所定労働時間を入力してください"),"")</f>
        <v/>
      </c>
    </row>
    <row r="2398" spans="1:12" ht="16.5" customHeight="1" x14ac:dyDescent="0.4">
      <c r="A2398" s="52" t="str">
        <f t="shared" si="37"/>
        <v/>
      </c>
      <c r="B2398" s="51"/>
      <c r="C2398" s="75"/>
      <c r="D2398" s="51"/>
      <c r="E2398" s="27" t="str" cm="1">
        <f t="array" ref="E2398">IFERROR(_xlfn.IFS(AND($F$4=45566,D2398="徳島"),VLOOKUP(D2398,最低賃金!$A$2:$G$49,2,FALSE),OR($F$4&lt;&gt;45566,D2398&lt;&gt;"徳島"),VLOOKUP(D2398,最低賃金!$A$2:$G$49,4,FALSE)),"")</f>
        <v/>
      </c>
      <c r="F2398" s="27" t="str">
        <f>IFERROR(VLOOKUP(D2398,最低賃金!$A$3:$G$49,6,FALSE),"")</f>
        <v/>
      </c>
      <c r="G2398" s="51"/>
      <c r="H2398" s="19"/>
      <c r="I2398" s="81"/>
      <c r="J2398" s="27" t="str" cm="1">
        <f t="array" ref="J2398">IFERROR(_xlfn.IFS(COUNTBLANK(G2398:I2398)=3,"",H2398="","H列に金額を入力してください",G2398=3,H2398,I2398="","I列に労働時間を入力してください",G2398=1,ROUND(H2398/(I2398*24),0),G2398=2,ROUND(H2398/(I2398*24),0)),"")</f>
        <v/>
      </c>
      <c r="K2398" s="80" t="str" cm="1">
        <f t="array" ref="K2398">IFERROR(_xlfn.IFS(D2398="","",J2398&lt;E2398,"×（法定外・要件外となる従業員です）",J2398&lt;=F2398,"〇",J2398&gt;F2398,"ー（要件外となる従業員です）"),"")</f>
        <v/>
      </c>
      <c r="L2398" s="25" t="str" cm="1">
        <f t="array" ref="L2398">IFERROR(_xlfn.IFS(COUNTBLANK(C2398:J2398)=8,"",C2398="","←C列に従業員名を姓名（フルネーム）で入力してください。誤変換にお気を付け下さい。",D2398="","←D列に都道府県を入力してください。",G2398="","←G列に1～3の選択肢を入力してください",H2398="","←H列に金額を入力してください",G2398=3,"",I2398="","←I列に所定労働時間を入力してください"),"")</f>
        <v/>
      </c>
    </row>
    <row r="2399" spans="1:12" ht="16.5" customHeight="1" x14ac:dyDescent="0.4">
      <c r="A2399" s="52" t="str">
        <f t="shared" si="37"/>
        <v/>
      </c>
      <c r="B2399" s="51"/>
      <c r="C2399" s="75"/>
      <c r="D2399" s="51"/>
      <c r="E2399" s="27" t="str" cm="1">
        <f t="array" ref="E2399">IFERROR(_xlfn.IFS(AND($F$4=45566,D2399="徳島"),VLOOKUP(D2399,最低賃金!$A$2:$G$49,2,FALSE),OR($F$4&lt;&gt;45566,D2399&lt;&gt;"徳島"),VLOOKUP(D2399,最低賃金!$A$2:$G$49,4,FALSE)),"")</f>
        <v/>
      </c>
      <c r="F2399" s="27" t="str">
        <f>IFERROR(VLOOKUP(D2399,最低賃金!$A$3:$G$49,6,FALSE),"")</f>
        <v/>
      </c>
      <c r="G2399" s="51"/>
      <c r="H2399" s="19"/>
      <c r="I2399" s="81"/>
      <c r="J2399" s="27" t="str" cm="1">
        <f t="array" ref="J2399">IFERROR(_xlfn.IFS(COUNTBLANK(G2399:I2399)=3,"",H2399="","H列に金額を入力してください",G2399=3,H2399,I2399="","I列に労働時間を入力してください",G2399=1,ROUND(H2399/(I2399*24),0),G2399=2,ROUND(H2399/(I2399*24),0)),"")</f>
        <v/>
      </c>
      <c r="K2399" s="80" t="str" cm="1">
        <f t="array" ref="K2399">IFERROR(_xlfn.IFS(D2399="","",J2399&lt;E2399,"×（法定外・要件外となる従業員です）",J2399&lt;=F2399,"〇",J2399&gt;F2399,"ー（要件外となる従業員です）"),"")</f>
        <v/>
      </c>
      <c r="L2399" s="25" t="str" cm="1">
        <f t="array" ref="L2399">IFERROR(_xlfn.IFS(COUNTBLANK(C2399:J2399)=8,"",C2399="","←C列に従業員名を姓名（フルネーム）で入力してください。誤変換にお気を付け下さい。",D2399="","←D列に都道府県を入力してください。",G2399="","←G列に1～3の選択肢を入力してください",H2399="","←H列に金額を入力してください",G2399=3,"",I2399="","←I列に所定労働時間を入力してください"),"")</f>
        <v/>
      </c>
    </row>
    <row r="2400" spans="1:12" ht="16.5" customHeight="1" x14ac:dyDescent="0.4">
      <c r="A2400" s="52" t="str">
        <f t="shared" si="37"/>
        <v/>
      </c>
      <c r="B2400" s="51"/>
      <c r="C2400" s="75"/>
      <c r="D2400" s="51"/>
      <c r="E2400" s="27" t="str" cm="1">
        <f t="array" ref="E2400">IFERROR(_xlfn.IFS(AND($F$4=45566,D2400="徳島"),VLOOKUP(D2400,最低賃金!$A$2:$G$49,2,FALSE),OR($F$4&lt;&gt;45566,D2400&lt;&gt;"徳島"),VLOOKUP(D2400,最低賃金!$A$2:$G$49,4,FALSE)),"")</f>
        <v/>
      </c>
      <c r="F2400" s="27" t="str">
        <f>IFERROR(VLOOKUP(D2400,最低賃金!$A$3:$G$49,6,FALSE),"")</f>
        <v/>
      </c>
      <c r="G2400" s="51"/>
      <c r="H2400" s="19"/>
      <c r="I2400" s="81"/>
      <c r="J2400" s="27" t="str" cm="1">
        <f t="array" ref="J2400">IFERROR(_xlfn.IFS(COUNTBLANK(G2400:I2400)=3,"",H2400="","H列に金額を入力してください",G2400=3,H2400,I2400="","I列に労働時間を入力してください",G2400=1,ROUND(H2400/(I2400*24),0),G2400=2,ROUND(H2400/(I2400*24),0)),"")</f>
        <v/>
      </c>
      <c r="K2400" s="80" t="str" cm="1">
        <f t="array" ref="K2400">IFERROR(_xlfn.IFS(D2400="","",J2400&lt;E2400,"×（法定外・要件外となる従業員です）",J2400&lt;=F2400,"〇",J2400&gt;F2400,"ー（要件外となる従業員です）"),"")</f>
        <v/>
      </c>
      <c r="L2400" s="25" t="str" cm="1">
        <f t="array" ref="L2400">IFERROR(_xlfn.IFS(COUNTBLANK(C2400:J2400)=8,"",C2400="","←C列に従業員名を姓名（フルネーム）で入力してください。誤変換にお気を付け下さい。",D2400="","←D列に都道府県を入力してください。",G2400="","←G列に1～3の選択肢を入力してください",H2400="","←H列に金額を入力してください",G2400=3,"",I2400="","←I列に所定労働時間を入力してください"),"")</f>
        <v/>
      </c>
    </row>
    <row r="2401" spans="1:12" ht="16.5" customHeight="1" x14ac:dyDescent="0.4">
      <c r="A2401" s="52" t="str">
        <f t="shared" si="37"/>
        <v/>
      </c>
      <c r="B2401" s="51"/>
      <c r="C2401" s="75"/>
      <c r="D2401" s="51"/>
      <c r="E2401" s="27" t="str" cm="1">
        <f t="array" ref="E2401">IFERROR(_xlfn.IFS(AND($F$4=45566,D2401="徳島"),VLOOKUP(D2401,最低賃金!$A$2:$G$49,2,FALSE),OR($F$4&lt;&gt;45566,D2401&lt;&gt;"徳島"),VLOOKUP(D2401,最低賃金!$A$2:$G$49,4,FALSE)),"")</f>
        <v/>
      </c>
      <c r="F2401" s="27" t="str">
        <f>IFERROR(VLOOKUP(D2401,最低賃金!$A$3:$G$49,6,FALSE),"")</f>
        <v/>
      </c>
      <c r="G2401" s="51"/>
      <c r="H2401" s="19"/>
      <c r="I2401" s="81"/>
      <c r="J2401" s="27" t="str" cm="1">
        <f t="array" ref="J2401">IFERROR(_xlfn.IFS(COUNTBLANK(G2401:I2401)=3,"",H2401="","H列に金額を入力してください",G2401=3,H2401,I2401="","I列に労働時間を入力してください",G2401=1,ROUND(H2401/(I2401*24),0),G2401=2,ROUND(H2401/(I2401*24),0)),"")</f>
        <v/>
      </c>
      <c r="K2401" s="80" t="str" cm="1">
        <f t="array" ref="K2401">IFERROR(_xlfn.IFS(D2401="","",J2401&lt;E2401,"×（法定外・要件外となる従業員です）",J2401&lt;=F2401,"〇",J2401&gt;F2401,"ー（要件外となる従業員です）"),"")</f>
        <v/>
      </c>
      <c r="L2401" s="25" t="str" cm="1">
        <f t="array" ref="L2401">IFERROR(_xlfn.IFS(COUNTBLANK(C2401:J2401)=8,"",C2401="","←C列に従業員名を姓名（フルネーム）で入力してください。誤変換にお気を付け下さい。",D2401="","←D列に都道府県を入力してください。",G2401="","←G列に1～3の選択肢を入力してください",H2401="","←H列に金額を入力してください",G2401=3,"",I2401="","←I列に所定労働時間を入力してください"),"")</f>
        <v/>
      </c>
    </row>
    <row r="2402" spans="1:12" ht="16.5" customHeight="1" x14ac:dyDescent="0.4">
      <c r="A2402" s="52" t="str">
        <f t="shared" si="37"/>
        <v/>
      </c>
      <c r="B2402" s="51"/>
      <c r="C2402" s="75"/>
      <c r="D2402" s="51"/>
      <c r="E2402" s="27" t="str" cm="1">
        <f t="array" ref="E2402">IFERROR(_xlfn.IFS(AND($F$4=45566,D2402="徳島"),VLOOKUP(D2402,最低賃金!$A$2:$G$49,2,FALSE),OR($F$4&lt;&gt;45566,D2402&lt;&gt;"徳島"),VLOOKUP(D2402,最低賃金!$A$2:$G$49,4,FALSE)),"")</f>
        <v/>
      </c>
      <c r="F2402" s="27" t="str">
        <f>IFERROR(VLOOKUP(D2402,最低賃金!$A$3:$G$49,6,FALSE),"")</f>
        <v/>
      </c>
      <c r="G2402" s="51"/>
      <c r="H2402" s="19"/>
      <c r="I2402" s="81"/>
      <c r="J2402" s="27" t="str" cm="1">
        <f t="array" ref="J2402">IFERROR(_xlfn.IFS(COUNTBLANK(G2402:I2402)=3,"",H2402="","H列に金額を入力してください",G2402=3,H2402,I2402="","I列に労働時間を入力してください",G2402=1,ROUND(H2402/(I2402*24),0),G2402=2,ROUND(H2402/(I2402*24),0)),"")</f>
        <v/>
      </c>
      <c r="K2402" s="80" t="str" cm="1">
        <f t="array" ref="K2402">IFERROR(_xlfn.IFS(D2402="","",J2402&lt;E2402,"×（法定外・要件外となる従業員です）",J2402&lt;=F2402,"〇",J2402&gt;F2402,"ー（要件外となる従業員です）"),"")</f>
        <v/>
      </c>
      <c r="L2402" s="25" t="str" cm="1">
        <f t="array" ref="L2402">IFERROR(_xlfn.IFS(COUNTBLANK(C2402:J2402)=8,"",C2402="","←C列に従業員名を姓名（フルネーム）で入力してください。誤変換にお気を付け下さい。",D2402="","←D列に都道府県を入力してください。",G2402="","←G列に1～3の選択肢を入力してください",H2402="","←H列に金額を入力してください",G2402=3,"",I2402="","←I列に所定労働時間を入力してください"),"")</f>
        <v/>
      </c>
    </row>
    <row r="2403" spans="1:12" ht="16.5" customHeight="1" x14ac:dyDescent="0.4">
      <c r="A2403" s="52" t="str">
        <f t="shared" si="37"/>
        <v/>
      </c>
      <c r="B2403" s="51"/>
      <c r="C2403" s="75"/>
      <c r="D2403" s="51"/>
      <c r="E2403" s="27" t="str" cm="1">
        <f t="array" ref="E2403">IFERROR(_xlfn.IFS(AND($F$4=45566,D2403="徳島"),VLOOKUP(D2403,最低賃金!$A$2:$G$49,2,FALSE),OR($F$4&lt;&gt;45566,D2403&lt;&gt;"徳島"),VLOOKUP(D2403,最低賃金!$A$2:$G$49,4,FALSE)),"")</f>
        <v/>
      </c>
      <c r="F2403" s="27" t="str">
        <f>IFERROR(VLOOKUP(D2403,最低賃金!$A$3:$G$49,6,FALSE),"")</f>
        <v/>
      </c>
      <c r="G2403" s="51"/>
      <c r="H2403" s="19"/>
      <c r="I2403" s="81"/>
      <c r="J2403" s="27" t="str" cm="1">
        <f t="array" ref="J2403">IFERROR(_xlfn.IFS(COUNTBLANK(G2403:I2403)=3,"",H2403="","H列に金額を入力してください",G2403=3,H2403,I2403="","I列に労働時間を入力してください",G2403=1,ROUND(H2403/(I2403*24),0),G2403=2,ROUND(H2403/(I2403*24),0)),"")</f>
        <v/>
      </c>
      <c r="K2403" s="80" t="str" cm="1">
        <f t="array" ref="K2403">IFERROR(_xlfn.IFS(D2403="","",J2403&lt;E2403,"×（法定外・要件外となる従業員です）",J2403&lt;=F2403,"〇",J2403&gt;F2403,"ー（要件外となる従業員です）"),"")</f>
        <v/>
      </c>
      <c r="L2403" s="25" t="str" cm="1">
        <f t="array" ref="L2403">IFERROR(_xlfn.IFS(COUNTBLANK(C2403:J2403)=8,"",C2403="","←C列に従業員名を姓名（フルネーム）で入力してください。誤変換にお気を付け下さい。",D2403="","←D列に都道府県を入力してください。",G2403="","←G列に1～3の選択肢を入力してください",H2403="","←H列に金額を入力してください",G2403=3,"",I2403="","←I列に所定労働時間を入力してください"),"")</f>
        <v/>
      </c>
    </row>
    <row r="2404" spans="1:12" ht="16.5" customHeight="1" x14ac:dyDescent="0.4">
      <c r="A2404" s="52" t="str">
        <f t="shared" si="37"/>
        <v/>
      </c>
      <c r="B2404" s="51"/>
      <c r="C2404" s="75"/>
      <c r="D2404" s="51"/>
      <c r="E2404" s="27" t="str" cm="1">
        <f t="array" ref="E2404">IFERROR(_xlfn.IFS(AND($F$4=45566,D2404="徳島"),VLOOKUP(D2404,最低賃金!$A$2:$G$49,2,FALSE),OR($F$4&lt;&gt;45566,D2404&lt;&gt;"徳島"),VLOOKUP(D2404,最低賃金!$A$2:$G$49,4,FALSE)),"")</f>
        <v/>
      </c>
      <c r="F2404" s="27" t="str">
        <f>IFERROR(VLOOKUP(D2404,最低賃金!$A$3:$G$49,6,FALSE),"")</f>
        <v/>
      </c>
      <c r="G2404" s="51"/>
      <c r="H2404" s="19"/>
      <c r="I2404" s="81"/>
      <c r="J2404" s="27" t="str" cm="1">
        <f t="array" ref="J2404">IFERROR(_xlfn.IFS(COUNTBLANK(G2404:I2404)=3,"",H2404="","H列に金額を入力してください",G2404=3,H2404,I2404="","I列に労働時間を入力してください",G2404=1,ROUND(H2404/(I2404*24),0),G2404=2,ROUND(H2404/(I2404*24),0)),"")</f>
        <v/>
      </c>
      <c r="K2404" s="80" t="str" cm="1">
        <f t="array" ref="K2404">IFERROR(_xlfn.IFS(D2404="","",J2404&lt;E2404,"×（法定外・要件外となる従業員です）",J2404&lt;=F2404,"〇",J2404&gt;F2404,"ー（要件外となる従業員です）"),"")</f>
        <v/>
      </c>
      <c r="L2404" s="25" t="str" cm="1">
        <f t="array" ref="L2404">IFERROR(_xlfn.IFS(COUNTBLANK(C2404:J2404)=8,"",C2404="","←C列に従業員名を姓名（フルネーム）で入力してください。誤変換にお気を付け下さい。",D2404="","←D列に都道府県を入力してください。",G2404="","←G列に1～3の選択肢を入力してください",H2404="","←H列に金額を入力してください",G2404=3,"",I2404="","←I列に所定労働時間を入力してください"),"")</f>
        <v/>
      </c>
    </row>
    <row r="2405" spans="1:12" ht="16.5" customHeight="1" x14ac:dyDescent="0.4">
      <c r="A2405" s="52" t="str">
        <f t="shared" si="37"/>
        <v/>
      </c>
      <c r="B2405" s="51"/>
      <c r="C2405" s="75"/>
      <c r="D2405" s="51"/>
      <c r="E2405" s="27" t="str" cm="1">
        <f t="array" ref="E2405">IFERROR(_xlfn.IFS(AND($F$4=45566,D2405="徳島"),VLOOKUP(D2405,最低賃金!$A$2:$G$49,2,FALSE),OR($F$4&lt;&gt;45566,D2405&lt;&gt;"徳島"),VLOOKUP(D2405,最低賃金!$A$2:$G$49,4,FALSE)),"")</f>
        <v/>
      </c>
      <c r="F2405" s="27" t="str">
        <f>IFERROR(VLOOKUP(D2405,最低賃金!$A$3:$G$49,6,FALSE),"")</f>
        <v/>
      </c>
      <c r="G2405" s="51"/>
      <c r="H2405" s="19"/>
      <c r="I2405" s="81"/>
      <c r="J2405" s="27" t="str" cm="1">
        <f t="array" ref="J2405">IFERROR(_xlfn.IFS(COUNTBLANK(G2405:I2405)=3,"",H2405="","H列に金額を入力してください",G2405=3,H2405,I2405="","I列に労働時間を入力してください",G2405=1,ROUND(H2405/(I2405*24),0),G2405=2,ROUND(H2405/(I2405*24),0)),"")</f>
        <v/>
      </c>
      <c r="K2405" s="80" t="str" cm="1">
        <f t="array" ref="K2405">IFERROR(_xlfn.IFS(D2405="","",J2405&lt;E2405,"×（法定外・要件外となる従業員です）",J2405&lt;=F2405,"〇",J2405&gt;F2405,"ー（要件外となる従業員です）"),"")</f>
        <v/>
      </c>
      <c r="L2405" s="25" t="str" cm="1">
        <f t="array" ref="L2405">IFERROR(_xlfn.IFS(COUNTBLANK(C2405:J2405)=8,"",C2405="","←C列に従業員名を姓名（フルネーム）で入力してください。誤変換にお気を付け下さい。",D2405="","←D列に都道府県を入力してください。",G2405="","←G列に1～3の選択肢を入力してください",H2405="","←H列に金額を入力してください",G2405=3,"",I2405="","←I列に所定労働時間を入力してください"),"")</f>
        <v/>
      </c>
    </row>
    <row r="2406" spans="1:12" ht="16.5" customHeight="1" x14ac:dyDescent="0.4">
      <c r="A2406" s="52" t="str">
        <f t="shared" si="37"/>
        <v/>
      </c>
      <c r="B2406" s="51"/>
      <c r="C2406" s="75"/>
      <c r="D2406" s="51"/>
      <c r="E2406" s="27" t="str" cm="1">
        <f t="array" ref="E2406">IFERROR(_xlfn.IFS(AND($F$4=45566,D2406="徳島"),VLOOKUP(D2406,最低賃金!$A$2:$G$49,2,FALSE),OR($F$4&lt;&gt;45566,D2406&lt;&gt;"徳島"),VLOOKUP(D2406,最低賃金!$A$2:$G$49,4,FALSE)),"")</f>
        <v/>
      </c>
      <c r="F2406" s="27" t="str">
        <f>IFERROR(VLOOKUP(D2406,最低賃金!$A$3:$G$49,6,FALSE),"")</f>
        <v/>
      </c>
      <c r="G2406" s="51"/>
      <c r="H2406" s="19"/>
      <c r="I2406" s="81"/>
      <c r="J2406" s="27" t="str" cm="1">
        <f t="array" ref="J2406">IFERROR(_xlfn.IFS(COUNTBLANK(G2406:I2406)=3,"",H2406="","H列に金額を入力してください",G2406=3,H2406,I2406="","I列に労働時間を入力してください",G2406=1,ROUND(H2406/(I2406*24),0),G2406=2,ROUND(H2406/(I2406*24),0)),"")</f>
        <v/>
      </c>
      <c r="K2406" s="80" t="str" cm="1">
        <f t="array" ref="K2406">IFERROR(_xlfn.IFS(D2406="","",J2406&lt;E2406,"×（法定外・要件外となる従業員です）",J2406&lt;=F2406,"〇",J2406&gt;F2406,"ー（要件外となる従業員です）"),"")</f>
        <v/>
      </c>
      <c r="L2406" s="25" t="str" cm="1">
        <f t="array" ref="L2406">IFERROR(_xlfn.IFS(COUNTBLANK(C2406:J2406)=8,"",C2406="","←C列に従業員名を姓名（フルネーム）で入力してください。誤変換にお気を付け下さい。",D2406="","←D列に都道府県を入力してください。",G2406="","←G列に1～3の選択肢を入力してください",H2406="","←H列に金額を入力してください",G2406=3,"",I2406="","←I列に所定労働時間を入力してください"),"")</f>
        <v/>
      </c>
    </row>
    <row r="2407" spans="1:12" ht="16.5" customHeight="1" x14ac:dyDescent="0.4">
      <c r="A2407" s="52" t="str">
        <f t="shared" si="37"/>
        <v/>
      </c>
      <c r="B2407" s="51"/>
      <c r="C2407" s="75"/>
      <c r="D2407" s="51"/>
      <c r="E2407" s="27" t="str" cm="1">
        <f t="array" ref="E2407">IFERROR(_xlfn.IFS(AND($F$4=45566,D2407="徳島"),VLOOKUP(D2407,最低賃金!$A$2:$G$49,2,FALSE),OR($F$4&lt;&gt;45566,D2407&lt;&gt;"徳島"),VLOOKUP(D2407,最低賃金!$A$2:$G$49,4,FALSE)),"")</f>
        <v/>
      </c>
      <c r="F2407" s="27" t="str">
        <f>IFERROR(VLOOKUP(D2407,最低賃金!$A$3:$G$49,6,FALSE),"")</f>
        <v/>
      </c>
      <c r="G2407" s="51"/>
      <c r="H2407" s="19"/>
      <c r="I2407" s="81"/>
      <c r="J2407" s="27" t="str" cm="1">
        <f t="array" ref="J2407">IFERROR(_xlfn.IFS(COUNTBLANK(G2407:I2407)=3,"",H2407="","H列に金額を入力してください",G2407=3,H2407,I2407="","I列に労働時間を入力してください",G2407=1,ROUND(H2407/(I2407*24),0),G2407=2,ROUND(H2407/(I2407*24),0)),"")</f>
        <v/>
      </c>
      <c r="K2407" s="80" t="str" cm="1">
        <f t="array" ref="K2407">IFERROR(_xlfn.IFS(D2407="","",J2407&lt;E2407,"×（法定外・要件外となる従業員です）",J2407&lt;=F2407,"〇",J2407&gt;F2407,"ー（要件外となる従業員です）"),"")</f>
        <v/>
      </c>
      <c r="L2407" s="25" t="str" cm="1">
        <f t="array" ref="L2407">IFERROR(_xlfn.IFS(COUNTBLANK(C2407:J2407)=8,"",C2407="","←C列に従業員名を姓名（フルネーム）で入力してください。誤変換にお気を付け下さい。",D2407="","←D列に都道府県を入力してください。",G2407="","←G列に1～3の選択肢を入力してください",H2407="","←H列に金額を入力してください",G2407=3,"",I2407="","←I列に所定労働時間を入力してください"),"")</f>
        <v/>
      </c>
    </row>
    <row r="2408" spans="1:12" ht="16.5" customHeight="1" x14ac:dyDescent="0.4">
      <c r="A2408" s="52" t="str">
        <f t="shared" si="37"/>
        <v/>
      </c>
      <c r="B2408" s="51"/>
      <c r="C2408" s="75"/>
      <c r="D2408" s="51"/>
      <c r="E2408" s="27" t="str" cm="1">
        <f t="array" ref="E2408">IFERROR(_xlfn.IFS(AND($F$4=45566,D2408="徳島"),VLOOKUP(D2408,最低賃金!$A$2:$G$49,2,FALSE),OR($F$4&lt;&gt;45566,D2408&lt;&gt;"徳島"),VLOOKUP(D2408,最低賃金!$A$2:$G$49,4,FALSE)),"")</f>
        <v/>
      </c>
      <c r="F2408" s="27" t="str">
        <f>IFERROR(VLOOKUP(D2408,最低賃金!$A$3:$G$49,6,FALSE),"")</f>
        <v/>
      </c>
      <c r="G2408" s="51"/>
      <c r="H2408" s="19"/>
      <c r="I2408" s="81"/>
      <c r="J2408" s="27" t="str" cm="1">
        <f t="array" ref="J2408">IFERROR(_xlfn.IFS(COUNTBLANK(G2408:I2408)=3,"",H2408="","H列に金額を入力してください",G2408=3,H2408,I2408="","I列に労働時間を入力してください",G2408=1,ROUND(H2408/(I2408*24),0),G2408=2,ROUND(H2408/(I2408*24),0)),"")</f>
        <v/>
      </c>
      <c r="K2408" s="80" t="str" cm="1">
        <f t="array" ref="K2408">IFERROR(_xlfn.IFS(D2408="","",J2408&lt;E2408,"×（法定外・要件外となる従業員です）",J2408&lt;=F2408,"〇",J2408&gt;F2408,"ー（要件外となる従業員です）"),"")</f>
        <v/>
      </c>
      <c r="L2408" s="25" t="str" cm="1">
        <f t="array" ref="L2408">IFERROR(_xlfn.IFS(COUNTBLANK(C2408:J2408)=8,"",C2408="","←C列に従業員名を姓名（フルネーム）で入力してください。誤変換にお気を付け下さい。",D2408="","←D列に都道府県を入力してください。",G2408="","←G列に1～3の選択肢を入力してください",H2408="","←H列に金額を入力してください",G2408=3,"",I2408="","←I列に所定労働時間を入力してください"),"")</f>
        <v/>
      </c>
    </row>
    <row r="2409" spans="1:12" ht="16.5" customHeight="1" x14ac:dyDescent="0.4">
      <c r="A2409" s="52" t="str">
        <f t="shared" si="37"/>
        <v/>
      </c>
      <c r="B2409" s="51"/>
      <c r="C2409" s="75"/>
      <c r="D2409" s="51"/>
      <c r="E2409" s="27" t="str" cm="1">
        <f t="array" ref="E2409">IFERROR(_xlfn.IFS(AND($F$4=45566,D2409="徳島"),VLOOKUP(D2409,最低賃金!$A$2:$G$49,2,FALSE),OR($F$4&lt;&gt;45566,D2409&lt;&gt;"徳島"),VLOOKUP(D2409,最低賃金!$A$2:$G$49,4,FALSE)),"")</f>
        <v/>
      </c>
      <c r="F2409" s="27" t="str">
        <f>IFERROR(VLOOKUP(D2409,最低賃金!$A$3:$G$49,6,FALSE),"")</f>
        <v/>
      </c>
      <c r="G2409" s="51"/>
      <c r="H2409" s="19"/>
      <c r="I2409" s="81"/>
      <c r="J2409" s="27" t="str" cm="1">
        <f t="array" ref="J2409">IFERROR(_xlfn.IFS(COUNTBLANK(G2409:I2409)=3,"",H2409="","H列に金額を入力してください",G2409=3,H2409,I2409="","I列に労働時間を入力してください",G2409=1,ROUND(H2409/(I2409*24),0),G2409=2,ROUND(H2409/(I2409*24),0)),"")</f>
        <v/>
      </c>
      <c r="K2409" s="80" t="str" cm="1">
        <f t="array" ref="K2409">IFERROR(_xlfn.IFS(D2409="","",J2409&lt;E2409,"×（法定外・要件外となる従業員です）",J2409&lt;=F2409,"〇",J2409&gt;F2409,"ー（要件外となる従業員です）"),"")</f>
        <v/>
      </c>
      <c r="L2409" s="25" t="str" cm="1">
        <f t="array" ref="L2409">IFERROR(_xlfn.IFS(COUNTBLANK(C2409:J2409)=8,"",C2409="","←C列に従業員名を姓名（フルネーム）で入力してください。誤変換にお気を付け下さい。",D2409="","←D列に都道府県を入力してください。",G2409="","←G列に1～3の選択肢を入力してください",H2409="","←H列に金額を入力してください",G2409=3,"",I2409="","←I列に所定労働時間を入力してください"),"")</f>
        <v/>
      </c>
    </row>
    <row r="2410" spans="1:12" ht="16.5" customHeight="1" x14ac:dyDescent="0.4">
      <c r="A2410" s="52" t="str">
        <f t="shared" si="37"/>
        <v/>
      </c>
      <c r="B2410" s="51"/>
      <c r="C2410" s="75"/>
      <c r="D2410" s="51"/>
      <c r="E2410" s="27" t="str" cm="1">
        <f t="array" ref="E2410">IFERROR(_xlfn.IFS(AND($F$4=45566,D2410="徳島"),VLOOKUP(D2410,最低賃金!$A$2:$G$49,2,FALSE),OR($F$4&lt;&gt;45566,D2410&lt;&gt;"徳島"),VLOOKUP(D2410,最低賃金!$A$2:$G$49,4,FALSE)),"")</f>
        <v/>
      </c>
      <c r="F2410" s="27" t="str">
        <f>IFERROR(VLOOKUP(D2410,最低賃金!$A$3:$G$49,6,FALSE),"")</f>
        <v/>
      </c>
      <c r="G2410" s="51"/>
      <c r="H2410" s="19"/>
      <c r="I2410" s="81"/>
      <c r="J2410" s="27" t="str" cm="1">
        <f t="array" ref="J2410">IFERROR(_xlfn.IFS(COUNTBLANK(G2410:I2410)=3,"",H2410="","H列に金額を入力してください",G2410=3,H2410,I2410="","I列に労働時間を入力してください",G2410=1,ROUND(H2410/(I2410*24),0),G2410=2,ROUND(H2410/(I2410*24),0)),"")</f>
        <v/>
      </c>
      <c r="K2410" s="80" t="str" cm="1">
        <f t="array" ref="K2410">IFERROR(_xlfn.IFS(D2410="","",J2410&lt;E2410,"×（法定外・要件外となる従業員です）",J2410&lt;=F2410,"〇",J2410&gt;F2410,"ー（要件外となる従業員です）"),"")</f>
        <v/>
      </c>
      <c r="L2410" s="25" t="str" cm="1">
        <f t="array" ref="L2410">IFERROR(_xlfn.IFS(COUNTBLANK(C2410:J2410)=8,"",C2410="","←C列に従業員名を姓名（フルネーム）で入力してください。誤変換にお気を付け下さい。",D2410="","←D列に都道府県を入力してください。",G2410="","←G列に1～3の選択肢を入力してください",H2410="","←H列に金額を入力してください",G2410=3,"",I2410="","←I列に所定労働時間を入力してください"),"")</f>
        <v/>
      </c>
    </row>
    <row r="2411" spans="1:12" ht="16.5" customHeight="1" x14ac:dyDescent="0.4">
      <c r="A2411" s="52" t="str">
        <f t="shared" si="37"/>
        <v/>
      </c>
      <c r="B2411" s="51"/>
      <c r="C2411" s="75"/>
      <c r="D2411" s="51"/>
      <c r="E2411" s="27" t="str" cm="1">
        <f t="array" ref="E2411">IFERROR(_xlfn.IFS(AND($F$4=45566,D2411="徳島"),VLOOKUP(D2411,最低賃金!$A$2:$G$49,2,FALSE),OR($F$4&lt;&gt;45566,D2411&lt;&gt;"徳島"),VLOOKUP(D2411,最低賃金!$A$2:$G$49,4,FALSE)),"")</f>
        <v/>
      </c>
      <c r="F2411" s="27" t="str">
        <f>IFERROR(VLOOKUP(D2411,最低賃金!$A$3:$G$49,6,FALSE),"")</f>
        <v/>
      </c>
      <c r="G2411" s="51"/>
      <c r="H2411" s="19"/>
      <c r="I2411" s="81"/>
      <c r="J2411" s="27" t="str" cm="1">
        <f t="array" ref="J2411">IFERROR(_xlfn.IFS(COUNTBLANK(G2411:I2411)=3,"",H2411="","H列に金額を入力してください",G2411=3,H2411,I2411="","I列に労働時間を入力してください",G2411=1,ROUND(H2411/(I2411*24),0),G2411=2,ROUND(H2411/(I2411*24),0)),"")</f>
        <v/>
      </c>
      <c r="K2411" s="80" t="str" cm="1">
        <f t="array" ref="K2411">IFERROR(_xlfn.IFS(D2411="","",J2411&lt;E2411,"×（法定外・要件外となる従業員です）",J2411&lt;=F2411,"〇",J2411&gt;F2411,"ー（要件外となる従業員です）"),"")</f>
        <v/>
      </c>
      <c r="L2411" s="25" t="str" cm="1">
        <f t="array" ref="L2411">IFERROR(_xlfn.IFS(COUNTBLANK(C2411:J2411)=8,"",C2411="","←C列に従業員名を姓名（フルネーム）で入力してください。誤変換にお気を付け下さい。",D2411="","←D列に都道府県を入力してください。",G2411="","←G列に1～3の選択肢を入力してください",H2411="","←H列に金額を入力してください",G2411=3,"",I2411="","←I列に所定労働時間を入力してください"),"")</f>
        <v/>
      </c>
    </row>
    <row r="2412" spans="1:12" ht="16.5" customHeight="1" x14ac:dyDescent="0.4">
      <c r="A2412" s="52" t="str">
        <f t="shared" si="37"/>
        <v/>
      </c>
      <c r="B2412" s="51"/>
      <c r="C2412" s="75"/>
      <c r="D2412" s="51"/>
      <c r="E2412" s="27" t="str" cm="1">
        <f t="array" ref="E2412">IFERROR(_xlfn.IFS(AND($F$4=45566,D2412="徳島"),VLOOKUP(D2412,最低賃金!$A$2:$G$49,2,FALSE),OR($F$4&lt;&gt;45566,D2412&lt;&gt;"徳島"),VLOOKUP(D2412,最低賃金!$A$2:$G$49,4,FALSE)),"")</f>
        <v/>
      </c>
      <c r="F2412" s="27" t="str">
        <f>IFERROR(VLOOKUP(D2412,最低賃金!$A$3:$G$49,6,FALSE),"")</f>
        <v/>
      </c>
      <c r="G2412" s="51"/>
      <c r="H2412" s="19"/>
      <c r="I2412" s="81"/>
      <c r="J2412" s="27" t="str" cm="1">
        <f t="array" ref="J2412">IFERROR(_xlfn.IFS(COUNTBLANK(G2412:I2412)=3,"",H2412="","H列に金額を入力してください",G2412=3,H2412,I2412="","I列に労働時間を入力してください",G2412=1,ROUND(H2412/(I2412*24),0),G2412=2,ROUND(H2412/(I2412*24),0)),"")</f>
        <v/>
      </c>
      <c r="K2412" s="80" t="str" cm="1">
        <f t="array" ref="K2412">IFERROR(_xlfn.IFS(D2412="","",J2412&lt;E2412,"×（法定外・要件外となる従業員です）",J2412&lt;=F2412,"〇",J2412&gt;F2412,"ー（要件外となる従業員です）"),"")</f>
        <v/>
      </c>
      <c r="L2412" s="25" t="str" cm="1">
        <f t="array" ref="L2412">IFERROR(_xlfn.IFS(COUNTBLANK(C2412:J2412)=8,"",C2412="","←C列に従業員名を姓名（フルネーム）で入力してください。誤変換にお気を付け下さい。",D2412="","←D列に都道府県を入力してください。",G2412="","←G列に1～3の選択肢を入力してください",H2412="","←H列に金額を入力してください",G2412=3,"",I2412="","←I列に所定労働時間を入力してください"),"")</f>
        <v/>
      </c>
    </row>
    <row r="2413" spans="1:12" ht="16.5" customHeight="1" x14ac:dyDescent="0.4">
      <c r="A2413" s="52" t="str">
        <f t="shared" si="37"/>
        <v/>
      </c>
      <c r="B2413" s="51"/>
      <c r="C2413" s="75"/>
      <c r="D2413" s="51"/>
      <c r="E2413" s="27" t="str" cm="1">
        <f t="array" ref="E2413">IFERROR(_xlfn.IFS(AND($F$4=45566,D2413="徳島"),VLOOKUP(D2413,最低賃金!$A$2:$G$49,2,FALSE),OR($F$4&lt;&gt;45566,D2413&lt;&gt;"徳島"),VLOOKUP(D2413,最低賃金!$A$2:$G$49,4,FALSE)),"")</f>
        <v/>
      </c>
      <c r="F2413" s="27" t="str">
        <f>IFERROR(VLOOKUP(D2413,最低賃金!$A$3:$G$49,6,FALSE),"")</f>
        <v/>
      </c>
      <c r="G2413" s="51"/>
      <c r="H2413" s="19"/>
      <c r="I2413" s="81"/>
      <c r="J2413" s="27" t="str" cm="1">
        <f t="array" ref="J2413">IFERROR(_xlfn.IFS(COUNTBLANK(G2413:I2413)=3,"",H2413="","H列に金額を入力してください",G2413=3,H2413,I2413="","I列に労働時間を入力してください",G2413=1,ROUND(H2413/(I2413*24),0),G2413=2,ROUND(H2413/(I2413*24),0)),"")</f>
        <v/>
      </c>
      <c r="K2413" s="80" t="str" cm="1">
        <f t="array" ref="K2413">IFERROR(_xlfn.IFS(D2413="","",J2413&lt;E2413,"×（法定外・要件外となる従業員です）",J2413&lt;=F2413,"〇",J2413&gt;F2413,"ー（要件外となる従業員です）"),"")</f>
        <v/>
      </c>
      <c r="L2413" s="25" t="str" cm="1">
        <f t="array" ref="L2413">IFERROR(_xlfn.IFS(COUNTBLANK(C2413:J2413)=8,"",C2413="","←C列に従業員名を姓名（フルネーム）で入力してください。誤変換にお気を付け下さい。",D2413="","←D列に都道府県を入力してください。",G2413="","←G列に1～3の選択肢を入力してください",H2413="","←H列に金額を入力してください",G2413=3,"",I2413="","←I列に所定労働時間を入力してください"),"")</f>
        <v/>
      </c>
    </row>
    <row r="2414" spans="1:12" ht="16.5" customHeight="1" x14ac:dyDescent="0.4">
      <c r="A2414" s="52" t="str">
        <f t="shared" si="37"/>
        <v/>
      </c>
      <c r="B2414" s="51"/>
      <c r="C2414" s="75"/>
      <c r="D2414" s="51"/>
      <c r="E2414" s="27" t="str" cm="1">
        <f t="array" ref="E2414">IFERROR(_xlfn.IFS(AND($F$4=45566,D2414="徳島"),VLOOKUP(D2414,最低賃金!$A$2:$G$49,2,FALSE),OR($F$4&lt;&gt;45566,D2414&lt;&gt;"徳島"),VLOOKUP(D2414,最低賃金!$A$2:$G$49,4,FALSE)),"")</f>
        <v/>
      </c>
      <c r="F2414" s="27" t="str">
        <f>IFERROR(VLOOKUP(D2414,最低賃金!$A$3:$G$49,6,FALSE),"")</f>
        <v/>
      </c>
      <c r="G2414" s="51"/>
      <c r="H2414" s="19"/>
      <c r="I2414" s="81"/>
      <c r="J2414" s="27" t="str" cm="1">
        <f t="array" ref="J2414">IFERROR(_xlfn.IFS(COUNTBLANK(G2414:I2414)=3,"",H2414="","H列に金額を入力してください",G2414=3,H2414,I2414="","I列に労働時間を入力してください",G2414=1,ROUND(H2414/(I2414*24),0),G2414=2,ROUND(H2414/(I2414*24),0)),"")</f>
        <v/>
      </c>
      <c r="K2414" s="80" t="str" cm="1">
        <f t="array" ref="K2414">IFERROR(_xlfn.IFS(D2414="","",J2414&lt;E2414,"×（法定外・要件外となる従業員です）",J2414&lt;=F2414,"〇",J2414&gt;F2414,"ー（要件外となる従業員です）"),"")</f>
        <v/>
      </c>
      <c r="L2414" s="25" t="str" cm="1">
        <f t="array" ref="L2414">IFERROR(_xlfn.IFS(COUNTBLANK(C2414:J2414)=8,"",C2414="","←C列に従業員名を姓名（フルネーム）で入力してください。誤変換にお気を付け下さい。",D2414="","←D列に都道府県を入力してください。",G2414="","←G列に1～3の選択肢を入力してください",H2414="","←H列に金額を入力してください",G2414=3,"",I2414="","←I列に所定労働時間を入力してください"),"")</f>
        <v/>
      </c>
    </row>
    <row r="2415" spans="1:12" ht="16.5" customHeight="1" x14ac:dyDescent="0.4">
      <c r="A2415" s="52" t="str">
        <f t="shared" si="37"/>
        <v/>
      </c>
      <c r="B2415" s="51"/>
      <c r="C2415" s="75"/>
      <c r="D2415" s="51"/>
      <c r="E2415" s="27" t="str" cm="1">
        <f t="array" ref="E2415">IFERROR(_xlfn.IFS(AND($F$4=45566,D2415="徳島"),VLOOKUP(D2415,最低賃金!$A$2:$G$49,2,FALSE),OR($F$4&lt;&gt;45566,D2415&lt;&gt;"徳島"),VLOOKUP(D2415,最低賃金!$A$2:$G$49,4,FALSE)),"")</f>
        <v/>
      </c>
      <c r="F2415" s="27" t="str">
        <f>IFERROR(VLOOKUP(D2415,最低賃金!$A$3:$G$49,6,FALSE),"")</f>
        <v/>
      </c>
      <c r="G2415" s="51"/>
      <c r="H2415" s="19"/>
      <c r="I2415" s="81"/>
      <c r="J2415" s="27" t="str" cm="1">
        <f t="array" ref="J2415">IFERROR(_xlfn.IFS(COUNTBLANK(G2415:I2415)=3,"",H2415="","H列に金額を入力してください",G2415=3,H2415,I2415="","I列に労働時間を入力してください",G2415=1,ROUND(H2415/(I2415*24),0),G2415=2,ROUND(H2415/(I2415*24),0)),"")</f>
        <v/>
      </c>
      <c r="K2415" s="80" t="str" cm="1">
        <f t="array" ref="K2415">IFERROR(_xlfn.IFS(D2415="","",J2415&lt;E2415,"×（法定外・要件外となる従業員です）",J2415&lt;=F2415,"〇",J2415&gt;F2415,"ー（要件外となる従業員です）"),"")</f>
        <v/>
      </c>
      <c r="L2415" s="25" t="str" cm="1">
        <f t="array" ref="L2415">IFERROR(_xlfn.IFS(COUNTBLANK(C2415:J2415)=8,"",C2415="","←C列に従業員名を姓名（フルネーム）で入力してください。誤変換にお気を付け下さい。",D2415="","←D列に都道府県を入力してください。",G2415="","←G列に1～3の選択肢を入力してください",H2415="","←H列に金額を入力してください",G2415=3,"",I2415="","←I列に所定労働時間を入力してください"),"")</f>
        <v/>
      </c>
    </row>
    <row r="2416" spans="1:12" ht="16.5" customHeight="1" x14ac:dyDescent="0.4">
      <c r="A2416" s="52" t="str">
        <f t="shared" si="37"/>
        <v/>
      </c>
      <c r="B2416" s="51"/>
      <c r="C2416" s="75"/>
      <c r="D2416" s="51"/>
      <c r="E2416" s="27" t="str" cm="1">
        <f t="array" ref="E2416">IFERROR(_xlfn.IFS(AND($F$4=45566,D2416="徳島"),VLOOKUP(D2416,最低賃金!$A$2:$G$49,2,FALSE),OR($F$4&lt;&gt;45566,D2416&lt;&gt;"徳島"),VLOOKUP(D2416,最低賃金!$A$2:$G$49,4,FALSE)),"")</f>
        <v/>
      </c>
      <c r="F2416" s="27" t="str">
        <f>IFERROR(VLOOKUP(D2416,最低賃金!$A$3:$G$49,6,FALSE),"")</f>
        <v/>
      </c>
      <c r="G2416" s="51"/>
      <c r="H2416" s="19"/>
      <c r="I2416" s="81"/>
      <c r="J2416" s="27" t="str" cm="1">
        <f t="array" ref="J2416">IFERROR(_xlfn.IFS(COUNTBLANK(G2416:I2416)=3,"",H2416="","H列に金額を入力してください",G2416=3,H2416,I2416="","I列に労働時間を入力してください",G2416=1,ROUND(H2416/(I2416*24),0),G2416=2,ROUND(H2416/(I2416*24),0)),"")</f>
        <v/>
      </c>
      <c r="K2416" s="80" t="str" cm="1">
        <f t="array" ref="K2416">IFERROR(_xlfn.IFS(D2416="","",J2416&lt;E2416,"×（法定外・要件外となる従業員です）",J2416&lt;=F2416,"〇",J2416&gt;F2416,"ー（要件外となる従業員です）"),"")</f>
        <v/>
      </c>
      <c r="L2416" s="25" t="str" cm="1">
        <f t="array" ref="L2416">IFERROR(_xlfn.IFS(COUNTBLANK(C2416:J2416)=8,"",C2416="","←C列に従業員名を姓名（フルネーム）で入力してください。誤変換にお気を付け下さい。",D2416="","←D列に都道府県を入力してください。",G2416="","←G列に1～3の選択肢を入力してください",H2416="","←H列に金額を入力してください",G2416=3,"",I2416="","←I列に所定労働時間を入力してください"),"")</f>
        <v/>
      </c>
    </row>
    <row r="2417" spans="1:12" ht="16.5" customHeight="1" x14ac:dyDescent="0.4">
      <c r="A2417" s="52" t="str">
        <f t="shared" si="37"/>
        <v/>
      </c>
      <c r="B2417" s="51"/>
      <c r="C2417" s="75"/>
      <c r="D2417" s="51"/>
      <c r="E2417" s="27" t="str" cm="1">
        <f t="array" ref="E2417">IFERROR(_xlfn.IFS(AND($F$4=45566,D2417="徳島"),VLOOKUP(D2417,最低賃金!$A$2:$G$49,2,FALSE),OR($F$4&lt;&gt;45566,D2417&lt;&gt;"徳島"),VLOOKUP(D2417,最低賃金!$A$2:$G$49,4,FALSE)),"")</f>
        <v/>
      </c>
      <c r="F2417" s="27" t="str">
        <f>IFERROR(VLOOKUP(D2417,最低賃金!$A$3:$G$49,6,FALSE),"")</f>
        <v/>
      </c>
      <c r="G2417" s="51"/>
      <c r="H2417" s="19"/>
      <c r="I2417" s="81"/>
      <c r="J2417" s="27" t="str" cm="1">
        <f t="array" ref="J2417">IFERROR(_xlfn.IFS(COUNTBLANK(G2417:I2417)=3,"",H2417="","H列に金額を入力してください",G2417=3,H2417,I2417="","I列に労働時間を入力してください",G2417=1,ROUND(H2417/(I2417*24),0),G2417=2,ROUND(H2417/(I2417*24),0)),"")</f>
        <v/>
      </c>
      <c r="K2417" s="80" t="str" cm="1">
        <f t="array" ref="K2417">IFERROR(_xlfn.IFS(D2417="","",J2417&lt;E2417,"×（法定外・要件外となる従業員です）",J2417&lt;=F2417,"〇",J2417&gt;F2417,"ー（要件外となる従業員です）"),"")</f>
        <v/>
      </c>
      <c r="L2417" s="25" t="str" cm="1">
        <f t="array" ref="L2417">IFERROR(_xlfn.IFS(COUNTBLANK(C2417:J2417)=8,"",C2417="","←C列に従業員名を姓名（フルネーム）で入力してください。誤変換にお気を付け下さい。",D2417="","←D列に都道府県を入力してください。",G2417="","←G列に1～3の選択肢を入力してください",H2417="","←H列に金額を入力してください",G2417=3,"",I2417="","←I列に所定労働時間を入力してください"),"")</f>
        <v/>
      </c>
    </row>
    <row r="2418" spans="1:12" ht="16.5" customHeight="1" x14ac:dyDescent="0.4">
      <c r="A2418" s="52" t="str">
        <f t="shared" si="37"/>
        <v/>
      </c>
      <c r="B2418" s="51"/>
      <c r="C2418" s="75"/>
      <c r="D2418" s="51"/>
      <c r="E2418" s="27" t="str" cm="1">
        <f t="array" ref="E2418">IFERROR(_xlfn.IFS(AND($F$4=45566,D2418="徳島"),VLOOKUP(D2418,最低賃金!$A$2:$G$49,2,FALSE),OR($F$4&lt;&gt;45566,D2418&lt;&gt;"徳島"),VLOOKUP(D2418,最低賃金!$A$2:$G$49,4,FALSE)),"")</f>
        <v/>
      </c>
      <c r="F2418" s="27" t="str">
        <f>IFERROR(VLOOKUP(D2418,最低賃金!$A$3:$G$49,6,FALSE),"")</f>
        <v/>
      </c>
      <c r="G2418" s="51"/>
      <c r="H2418" s="19"/>
      <c r="I2418" s="81"/>
      <c r="J2418" s="27" t="str" cm="1">
        <f t="array" ref="J2418">IFERROR(_xlfn.IFS(COUNTBLANK(G2418:I2418)=3,"",H2418="","H列に金額を入力してください",G2418=3,H2418,I2418="","I列に労働時間を入力してください",G2418=1,ROUND(H2418/(I2418*24),0),G2418=2,ROUND(H2418/(I2418*24),0)),"")</f>
        <v/>
      </c>
      <c r="K2418" s="80" t="str" cm="1">
        <f t="array" ref="K2418">IFERROR(_xlfn.IFS(D2418="","",J2418&lt;E2418,"×（法定外・要件外となる従業員です）",J2418&lt;=F2418,"〇",J2418&gt;F2418,"ー（要件外となる従業員です）"),"")</f>
        <v/>
      </c>
      <c r="L2418" s="25" t="str" cm="1">
        <f t="array" ref="L2418">IFERROR(_xlfn.IFS(COUNTBLANK(C2418:J2418)=8,"",C2418="","←C列に従業員名を姓名（フルネーム）で入力してください。誤変換にお気を付け下さい。",D2418="","←D列に都道府県を入力してください。",G2418="","←G列に1～3の選択肢を入力してください",H2418="","←H列に金額を入力してください",G2418=3,"",I2418="","←I列に所定労働時間を入力してください"),"")</f>
        <v/>
      </c>
    </row>
    <row r="2419" spans="1:12" ht="16.5" customHeight="1" x14ac:dyDescent="0.4">
      <c r="A2419" s="52" t="str">
        <f t="shared" si="37"/>
        <v/>
      </c>
      <c r="B2419" s="51"/>
      <c r="C2419" s="75"/>
      <c r="D2419" s="51"/>
      <c r="E2419" s="27" t="str" cm="1">
        <f t="array" ref="E2419">IFERROR(_xlfn.IFS(AND($F$4=45566,D2419="徳島"),VLOOKUP(D2419,最低賃金!$A$2:$G$49,2,FALSE),OR($F$4&lt;&gt;45566,D2419&lt;&gt;"徳島"),VLOOKUP(D2419,最低賃金!$A$2:$G$49,4,FALSE)),"")</f>
        <v/>
      </c>
      <c r="F2419" s="27" t="str">
        <f>IFERROR(VLOOKUP(D2419,最低賃金!$A$3:$G$49,6,FALSE),"")</f>
        <v/>
      </c>
      <c r="G2419" s="51"/>
      <c r="H2419" s="19"/>
      <c r="I2419" s="81"/>
      <c r="J2419" s="27" t="str" cm="1">
        <f t="array" ref="J2419">IFERROR(_xlfn.IFS(COUNTBLANK(G2419:I2419)=3,"",H2419="","H列に金額を入力してください",G2419=3,H2419,I2419="","I列に労働時間を入力してください",G2419=1,ROUND(H2419/(I2419*24),0),G2419=2,ROUND(H2419/(I2419*24),0)),"")</f>
        <v/>
      </c>
      <c r="K2419" s="80" t="str" cm="1">
        <f t="array" ref="K2419">IFERROR(_xlfn.IFS(D2419="","",J2419&lt;E2419,"×（法定外・要件外となる従業員です）",J2419&lt;=F2419,"〇",J2419&gt;F2419,"ー（要件外となる従業員です）"),"")</f>
        <v/>
      </c>
      <c r="L2419" s="25" t="str" cm="1">
        <f t="array" ref="L2419">IFERROR(_xlfn.IFS(COUNTBLANK(C2419:J2419)=8,"",C2419="","←C列に従業員名を姓名（フルネーム）で入力してください。誤変換にお気を付け下さい。",D2419="","←D列に都道府県を入力してください。",G2419="","←G列に1～3の選択肢を入力してください",H2419="","←H列に金額を入力してください",G2419=3,"",I2419="","←I列に所定労働時間を入力してください"),"")</f>
        <v/>
      </c>
    </row>
    <row r="2420" spans="1:12" ht="16.5" customHeight="1" x14ac:dyDescent="0.4">
      <c r="A2420" s="52" t="str">
        <f t="shared" si="37"/>
        <v/>
      </c>
      <c r="B2420" s="51"/>
      <c r="C2420" s="75"/>
      <c r="D2420" s="51"/>
      <c r="E2420" s="27" t="str" cm="1">
        <f t="array" ref="E2420">IFERROR(_xlfn.IFS(AND($F$4=45566,D2420="徳島"),VLOOKUP(D2420,最低賃金!$A$2:$G$49,2,FALSE),OR($F$4&lt;&gt;45566,D2420&lt;&gt;"徳島"),VLOOKUP(D2420,最低賃金!$A$2:$G$49,4,FALSE)),"")</f>
        <v/>
      </c>
      <c r="F2420" s="27" t="str">
        <f>IFERROR(VLOOKUP(D2420,最低賃金!$A$3:$G$49,6,FALSE),"")</f>
        <v/>
      </c>
      <c r="G2420" s="51"/>
      <c r="H2420" s="19"/>
      <c r="I2420" s="81"/>
      <c r="J2420" s="27" t="str" cm="1">
        <f t="array" ref="J2420">IFERROR(_xlfn.IFS(COUNTBLANK(G2420:I2420)=3,"",H2420="","H列に金額を入力してください",G2420=3,H2420,I2420="","I列に労働時間を入力してください",G2420=1,ROUND(H2420/(I2420*24),0),G2420=2,ROUND(H2420/(I2420*24),0)),"")</f>
        <v/>
      </c>
      <c r="K2420" s="80" t="str" cm="1">
        <f t="array" ref="K2420">IFERROR(_xlfn.IFS(D2420="","",J2420&lt;E2420,"×（法定外・要件外となる従業員です）",J2420&lt;=F2420,"〇",J2420&gt;F2420,"ー（要件外となる従業員です）"),"")</f>
        <v/>
      </c>
      <c r="L2420" s="25" t="str" cm="1">
        <f t="array" ref="L2420">IFERROR(_xlfn.IFS(COUNTBLANK(C2420:J2420)=8,"",C2420="","←C列に従業員名を姓名（フルネーム）で入力してください。誤変換にお気を付け下さい。",D2420="","←D列に都道府県を入力してください。",G2420="","←G列に1～3の選択肢を入力してください",H2420="","←H列に金額を入力してください",G2420=3,"",I2420="","←I列に所定労働時間を入力してください"),"")</f>
        <v/>
      </c>
    </row>
    <row r="2421" spans="1:12" ht="16.5" customHeight="1" x14ac:dyDescent="0.4">
      <c r="A2421" s="52" t="str">
        <f t="shared" si="37"/>
        <v/>
      </c>
      <c r="B2421" s="51"/>
      <c r="C2421" s="75"/>
      <c r="D2421" s="51"/>
      <c r="E2421" s="27" t="str" cm="1">
        <f t="array" ref="E2421">IFERROR(_xlfn.IFS(AND($F$4=45566,D2421="徳島"),VLOOKUP(D2421,最低賃金!$A$2:$G$49,2,FALSE),OR($F$4&lt;&gt;45566,D2421&lt;&gt;"徳島"),VLOOKUP(D2421,最低賃金!$A$2:$G$49,4,FALSE)),"")</f>
        <v/>
      </c>
      <c r="F2421" s="27" t="str">
        <f>IFERROR(VLOOKUP(D2421,最低賃金!$A$3:$G$49,6,FALSE),"")</f>
        <v/>
      </c>
      <c r="G2421" s="51"/>
      <c r="H2421" s="19"/>
      <c r="I2421" s="81"/>
      <c r="J2421" s="27" t="str" cm="1">
        <f t="array" ref="J2421">IFERROR(_xlfn.IFS(COUNTBLANK(G2421:I2421)=3,"",H2421="","H列に金額を入力してください",G2421=3,H2421,I2421="","I列に労働時間を入力してください",G2421=1,ROUND(H2421/(I2421*24),0),G2421=2,ROUND(H2421/(I2421*24),0)),"")</f>
        <v/>
      </c>
      <c r="K2421" s="80" t="str" cm="1">
        <f t="array" ref="K2421">IFERROR(_xlfn.IFS(D2421="","",J2421&lt;E2421,"×（法定外・要件外となる従業員です）",J2421&lt;=F2421,"〇",J2421&gt;F2421,"ー（要件外となる従業員です）"),"")</f>
        <v/>
      </c>
      <c r="L2421" s="25" t="str" cm="1">
        <f t="array" ref="L2421">IFERROR(_xlfn.IFS(COUNTBLANK(C2421:J2421)=8,"",C2421="","←C列に従業員名を姓名（フルネーム）で入力してください。誤変換にお気を付け下さい。",D2421="","←D列に都道府県を入力してください。",G2421="","←G列に1～3の選択肢を入力してください",H2421="","←H列に金額を入力してください",G2421=3,"",I2421="","←I列に所定労働時間を入力してください"),"")</f>
        <v/>
      </c>
    </row>
    <row r="2422" spans="1:12" ht="16.5" customHeight="1" x14ac:dyDescent="0.4">
      <c r="A2422" s="52" t="str">
        <f t="shared" si="37"/>
        <v/>
      </c>
      <c r="B2422" s="51"/>
      <c r="C2422" s="75"/>
      <c r="D2422" s="51"/>
      <c r="E2422" s="27" t="str" cm="1">
        <f t="array" ref="E2422">IFERROR(_xlfn.IFS(AND($F$4=45566,D2422="徳島"),VLOOKUP(D2422,最低賃金!$A$2:$G$49,2,FALSE),OR($F$4&lt;&gt;45566,D2422&lt;&gt;"徳島"),VLOOKUP(D2422,最低賃金!$A$2:$G$49,4,FALSE)),"")</f>
        <v/>
      </c>
      <c r="F2422" s="27" t="str">
        <f>IFERROR(VLOOKUP(D2422,最低賃金!$A$3:$G$49,6,FALSE),"")</f>
        <v/>
      </c>
      <c r="G2422" s="51"/>
      <c r="H2422" s="19"/>
      <c r="I2422" s="81"/>
      <c r="J2422" s="27" t="str" cm="1">
        <f t="array" ref="J2422">IFERROR(_xlfn.IFS(COUNTBLANK(G2422:I2422)=3,"",H2422="","H列に金額を入力してください",G2422=3,H2422,I2422="","I列に労働時間を入力してください",G2422=1,ROUND(H2422/(I2422*24),0),G2422=2,ROUND(H2422/(I2422*24),0)),"")</f>
        <v/>
      </c>
      <c r="K2422" s="80" t="str" cm="1">
        <f t="array" ref="K2422">IFERROR(_xlfn.IFS(D2422="","",J2422&lt;E2422,"×（法定外・要件外となる従業員です）",J2422&lt;=F2422,"〇",J2422&gt;F2422,"ー（要件外となる従業員です）"),"")</f>
        <v/>
      </c>
      <c r="L2422" s="25" t="str" cm="1">
        <f t="array" ref="L2422">IFERROR(_xlfn.IFS(COUNTBLANK(C2422:J2422)=8,"",C2422="","←C列に従業員名を姓名（フルネーム）で入力してください。誤変換にお気を付け下さい。",D2422="","←D列に都道府県を入力してください。",G2422="","←G列に1～3の選択肢を入力してください",H2422="","←H列に金額を入力してください",G2422=3,"",I2422="","←I列に所定労働時間を入力してください"),"")</f>
        <v/>
      </c>
    </row>
    <row r="2423" spans="1:12" ht="16.5" customHeight="1" x14ac:dyDescent="0.4">
      <c r="A2423" s="52" t="str">
        <f t="shared" si="37"/>
        <v/>
      </c>
      <c r="B2423" s="51"/>
      <c r="C2423" s="75"/>
      <c r="D2423" s="51"/>
      <c r="E2423" s="27" t="str" cm="1">
        <f t="array" ref="E2423">IFERROR(_xlfn.IFS(AND($F$4=45566,D2423="徳島"),VLOOKUP(D2423,最低賃金!$A$2:$G$49,2,FALSE),OR($F$4&lt;&gt;45566,D2423&lt;&gt;"徳島"),VLOOKUP(D2423,最低賃金!$A$2:$G$49,4,FALSE)),"")</f>
        <v/>
      </c>
      <c r="F2423" s="27" t="str">
        <f>IFERROR(VLOOKUP(D2423,最低賃金!$A$3:$G$49,6,FALSE),"")</f>
        <v/>
      </c>
      <c r="G2423" s="51"/>
      <c r="H2423" s="19"/>
      <c r="I2423" s="81"/>
      <c r="J2423" s="27" t="str" cm="1">
        <f t="array" ref="J2423">IFERROR(_xlfn.IFS(COUNTBLANK(G2423:I2423)=3,"",H2423="","H列に金額を入力してください",G2423=3,H2423,I2423="","I列に労働時間を入力してください",G2423=1,ROUND(H2423/(I2423*24),0),G2423=2,ROUND(H2423/(I2423*24),0)),"")</f>
        <v/>
      </c>
      <c r="K2423" s="80" t="str" cm="1">
        <f t="array" ref="K2423">IFERROR(_xlfn.IFS(D2423="","",J2423&lt;E2423,"×（法定外・要件外となる従業員です）",J2423&lt;=F2423,"〇",J2423&gt;F2423,"ー（要件外となる従業員です）"),"")</f>
        <v/>
      </c>
      <c r="L2423" s="25" t="str" cm="1">
        <f t="array" ref="L2423">IFERROR(_xlfn.IFS(COUNTBLANK(C2423:J2423)=8,"",C2423="","←C列に従業員名を姓名（フルネーム）で入力してください。誤変換にお気を付け下さい。",D2423="","←D列に都道府県を入力してください。",G2423="","←G列に1～3の選択肢を入力してください",H2423="","←H列に金額を入力してください",G2423=3,"",I2423="","←I列に所定労働時間を入力してください"),"")</f>
        <v/>
      </c>
    </row>
    <row r="2424" spans="1:12" ht="16.5" customHeight="1" x14ac:dyDescent="0.4">
      <c r="A2424" s="52" t="str">
        <f t="shared" si="37"/>
        <v/>
      </c>
      <c r="B2424" s="51"/>
      <c r="C2424" s="75"/>
      <c r="D2424" s="51"/>
      <c r="E2424" s="27" t="str" cm="1">
        <f t="array" ref="E2424">IFERROR(_xlfn.IFS(AND($F$4=45566,D2424="徳島"),VLOOKUP(D2424,最低賃金!$A$2:$G$49,2,FALSE),OR($F$4&lt;&gt;45566,D2424&lt;&gt;"徳島"),VLOOKUP(D2424,最低賃金!$A$2:$G$49,4,FALSE)),"")</f>
        <v/>
      </c>
      <c r="F2424" s="27" t="str">
        <f>IFERROR(VLOOKUP(D2424,最低賃金!$A$3:$G$49,6,FALSE),"")</f>
        <v/>
      </c>
      <c r="G2424" s="51"/>
      <c r="H2424" s="19"/>
      <c r="I2424" s="81"/>
      <c r="J2424" s="27" t="str" cm="1">
        <f t="array" ref="J2424">IFERROR(_xlfn.IFS(COUNTBLANK(G2424:I2424)=3,"",H2424="","H列に金額を入力してください",G2424=3,H2424,I2424="","I列に労働時間を入力してください",G2424=1,ROUND(H2424/(I2424*24),0),G2424=2,ROUND(H2424/(I2424*24),0)),"")</f>
        <v/>
      </c>
      <c r="K2424" s="80" t="str" cm="1">
        <f t="array" ref="K2424">IFERROR(_xlfn.IFS(D2424="","",J2424&lt;E2424,"×（法定外・要件外となる従業員です）",J2424&lt;=F2424,"〇",J2424&gt;F2424,"ー（要件外となる従業員です）"),"")</f>
        <v/>
      </c>
      <c r="L2424" s="25" t="str" cm="1">
        <f t="array" ref="L2424">IFERROR(_xlfn.IFS(COUNTBLANK(C2424:J2424)=8,"",C2424="","←C列に従業員名を姓名（フルネーム）で入力してください。誤変換にお気を付け下さい。",D2424="","←D列に都道府県を入力してください。",G2424="","←G列に1～3の選択肢を入力してください",H2424="","←H列に金額を入力してください",G2424=3,"",I2424="","←I列に所定労働時間を入力してください"),"")</f>
        <v/>
      </c>
    </row>
    <row r="2425" spans="1:12" ht="16.5" customHeight="1" x14ac:dyDescent="0.4">
      <c r="A2425" s="52" t="str">
        <f t="shared" si="37"/>
        <v/>
      </c>
      <c r="B2425" s="51"/>
      <c r="C2425" s="75"/>
      <c r="D2425" s="51"/>
      <c r="E2425" s="27" t="str" cm="1">
        <f t="array" ref="E2425">IFERROR(_xlfn.IFS(AND($F$4=45566,D2425="徳島"),VLOOKUP(D2425,最低賃金!$A$2:$G$49,2,FALSE),OR($F$4&lt;&gt;45566,D2425&lt;&gt;"徳島"),VLOOKUP(D2425,最低賃金!$A$2:$G$49,4,FALSE)),"")</f>
        <v/>
      </c>
      <c r="F2425" s="27" t="str">
        <f>IFERROR(VLOOKUP(D2425,最低賃金!$A$3:$G$49,6,FALSE),"")</f>
        <v/>
      </c>
      <c r="G2425" s="51"/>
      <c r="H2425" s="19"/>
      <c r="I2425" s="81"/>
      <c r="J2425" s="27" t="str" cm="1">
        <f t="array" ref="J2425">IFERROR(_xlfn.IFS(COUNTBLANK(G2425:I2425)=3,"",H2425="","H列に金額を入力してください",G2425=3,H2425,I2425="","I列に労働時間を入力してください",G2425=1,ROUND(H2425/(I2425*24),0),G2425=2,ROUND(H2425/(I2425*24),0)),"")</f>
        <v/>
      </c>
      <c r="K2425" s="80" t="str" cm="1">
        <f t="array" ref="K2425">IFERROR(_xlfn.IFS(D2425="","",J2425&lt;E2425,"×（法定外・要件外となる従業員です）",J2425&lt;=F2425,"〇",J2425&gt;F2425,"ー（要件外となる従業員です）"),"")</f>
        <v/>
      </c>
      <c r="L2425" s="25" t="str" cm="1">
        <f t="array" ref="L2425">IFERROR(_xlfn.IFS(COUNTBLANK(C2425:J2425)=8,"",C2425="","←C列に従業員名を姓名（フルネーム）で入力してください。誤変換にお気を付け下さい。",D2425="","←D列に都道府県を入力してください。",G2425="","←G列に1～3の選択肢を入力してください",H2425="","←H列に金額を入力してください",G2425=3,"",I2425="","←I列に所定労働時間を入力してください"),"")</f>
        <v/>
      </c>
    </row>
    <row r="2426" spans="1:12" ht="16.5" customHeight="1" x14ac:dyDescent="0.4">
      <c r="A2426" s="52" t="str">
        <f t="shared" si="37"/>
        <v/>
      </c>
      <c r="B2426" s="51"/>
      <c r="C2426" s="75"/>
      <c r="D2426" s="51"/>
      <c r="E2426" s="27" t="str" cm="1">
        <f t="array" ref="E2426">IFERROR(_xlfn.IFS(AND($F$4=45566,D2426="徳島"),VLOOKUP(D2426,最低賃金!$A$2:$G$49,2,FALSE),OR($F$4&lt;&gt;45566,D2426&lt;&gt;"徳島"),VLOOKUP(D2426,最低賃金!$A$2:$G$49,4,FALSE)),"")</f>
        <v/>
      </c>
      <c r="F2426" s="27" t="str">
        <f>IFERROR(VLOOKUP(D2426,最低賃金!$A$3:$G$49,6,FALSE),"")</f>
        <v/>
      </c>
      <c r="G2426" s="51"/>
      <c r="H2426" s="19"/>
      <c r="I2426" s="81"/>
      <c r="J2426" s="27" t="str" cm="1">
        <f t="array" ref="J2426">IFERROR(_xlfn.IFS(COUNTBLANK(G2426:I2426)=3,"",H2426="","H列に金額を入力してください",G2426=3,H2426,I2426="","I列に労働時間を入力してください",G2426=1,ROUND(H2426/(I2426*24),0),G2426=2,ROUND(H2426/(I2426*24),0)),"")</f>
        <v/>
      </c>
      <c r="K2426" s="80" t="str" cm="1">
        <f t="array" ref="K2426">IFERROR(_xlfn.IFS(D2426="","",J2426&lt;E2426,"×（法定外・要件外となる従業員です）",J2426&lt;=F2426,"〇",J2426&gt;F2426,"ー（要件外となる従業員です）"),"")</f>
        <v/>
      </c>
      <c r="L2426" s="25" t="str" cm="1">
        <f t="array" ref="L2426">IFERROR(_xlfn.IFS(COUNTBLANK(C2426:J2426)=8,"",C2426="","←C列に従業員名を姓名（フルネーム）で入力してください。誤変換にお気を付け下さい。",D2426="","←D列に都道府県を入力してください。",G2426="","←G列に1～3の選択肢を入力してください",H2426="","←H列に金額を入力してください",G2426=3,"",I2426="","←I列に所定労働時間を入力してください"),"")</f>
        <v/>
      </c>
    </row>
    <row r="2427" spans="1:12" ht="16.5" customHeight="1" x14ac:dyDescent="0.4">
      <c r="A2427" s="52" t="str">
        <f t="shared" si="37"/>
        <v/>
      </c>
      <c r="B2427" s="51"/>
      <c r="C2427" s="75"/>
      <c r="D2427" s="51"/>
      <c r="E2427" s="27" t="str" cm="1">
        <f t="array" ref="E2427">IFERROR(_xlfn.IFS(AND($F$4=45566,D2427="徳島"),VLOOKUP(D2427,最低賃金!$A$2:$G$49,2,FALSE),OR($F$4&lt;&gt;45566,D2427&lt;&gt;"徳島"),VLOOKUP(D2427,最低賃金!$A$2:$G$49,4,FALSE)),"")</f>
        <v/>
      </c>
      <c r="F2427" s="27" t="str">
        <f>IFERROR(VLOOKUP(D2427,最低賃金!$A$3:$G$49,6,FALSE),"")</f>
        <v/>
      </c>
      <c r="G2427" s="51"/>
      <c r="H2427" s="19"/>
      <c r="I2427" s="81"/>
      <c r="J2427" s="27" t="str" cm="1">
        <f t="array" ref="J2427">IFERROR(_xlfn.IFS(COUNTBLANK(G2427:I2427)=3,"",H2427="","H列に金額を入力してください",G2427=3,H2427,I2427="","I列に労働時間を入力してください",G2427=1,ROUND(H2427/(I2427*24),0),G2427=2,ROUND(H2427/(I2427*24),0)),"")</f>
        <v/>
      </c>
      <c r="K2427" s="80" t="str" cm="1">
        <f t="array" ref="K2427">IFERROR(_xlfn.IFS(D2427="","",J2427&lt;E2427,"×（法定外・要件外となる従業員です）",J2427&lt;=F2427,"〇",J2427&gt;F2427,"ー（要件外となる従業員です）"),"")</f>
        <v/>
      </c>
      <c r="L2427" s="25" t="str" cm="1">
        <f t="array" ref="L2427">IFERROR(_xlfn.IFS(COUNTBLANK(C2427:J2427)=8,"",C2427="","←C列に従業員名を姓名（フルネーム）で入力してください。誤変換にお気を付け下さい。",D2427="","←D列に都道府県を入力してください。",G2427="","←G列に1～3の選択肢を入力してください",H2427="","←H列に金額を入力してください",G2427=3,"",I2427="","←I列に所定労働時間を入力してください"),"")</f>
        <v/>
      </c>
    </row>
    <row r="2428" spans="1:12" ht="16.5" customHeight="1" x14ac:dyDescent="0.4">
      <c r="A2428" s="52" t="str">
        <f t="shared" si="37"/>
        <v/>
      </c>
      <c r="B2428" s="51"/>
      <c r="C2428" s="75"/>
      <c r="D2428" s="51"/>
      <c r="E2428" s="27" t="str" cm="1">
        <f t="array" ref="E2428">IFERROR(_xlfn.IFS(AND($F$4=45566,D2428="徳島"),VLOOKUP(D2428,最低賃金!$A$2:$G$49,2,FALSE),OR($F$4&lt;&gt;45566,D2428&lt;&gt;"徳島"),VLOOKUP(D2428,最低賃金!$A$2:$G$49,4,FALSE)),"")</f>
        <v/>
      </c>
      <c r="F2428" s="27" t="str">
        <f>IFERROR(VLOOKUP(D2428,最低賃金!$A$3:$G$49,6,FALSE),"")</f>
        <v/>
      </c>
      <c r="G2428" s="51"/>
      <c r="H2428" s="19"/>
      <c r="I2428" s="81"/>
      <c r="J2428" s="27" t="str" cm="1">
        <f t="array" ref="J2428">IFERROR(_xlfn.IFS(COUNTBLANK(G2428:I2428)=3,"",H2428="","H列に金額を入力してください",G2428=3,H2428,I2428="","I列に労働時間を入力してください",G2428=1,ROUND(H2428/(I2428*24),0),G2428=2,ROUND(H2428/(I2428*24),0)),"")</f>
        <v/>
      </c>
      <c r="K2428" s="80" t="str" cm="1">
        <f t="array" ref="K2428">IFERROR(_xlfn.IFS(D2428="","",J2428&lt;E2428,"×（法定外・要件外となる従業員です）",J2428&lt;=F2428,"〇",J2428&gt;F2428,"ー（要件外となる従業員です）"),"")</f>
        <v/>
      </c>
      <c r="L2428" s="25" t="str" cm="1">
        <f t="array" ref="L2428">IFERROR(_xlfn.IFS(COUNTBLANK(C2428:J2428)=8,"",C2428="","←C列に従業員名を姓名（フルネーム）で入力してください。誤変換にお気を付け下さい。",D2428="","←D列に都道府県を入力してください。",G2428="","←G列に1～3の選択肢を入力してください",H2428="","←H列に金額を入力してください",G2428=3,"",I2428="","←I列に所定労働時間を入力してください"),"")</f>
        <v/>
      </c>
    </row>
    <row r="2429" spans="1:12" ht="16.5" customHeight="1" x14ac:dyDescent="0.4">
      <c r="A2429" s="52" t="str">
        <f t="shared" si="37"/>
        <v/>
      </c>
      <c r="B2429" s="51"/>
      <c r="C2429" s="75"/>
      <c r="D2429" s="51"/>
      <c r="E2429" s="27" t="str" cm="1">
        <f t="array" ref="E2429">IFERROR(_xlfn.IFS(AND($F$4=45566,D2429="徳島"),VLOOKUP(D2429,最低賃金!$A$2:$G$49,2,FALSE),OR($F$4&lt;&gt;45566,D2429&lt;&gt;"徳島"),VLOOKUP(D2429,最低賃金!$A$2:$G$49,4,FALSE)),"")</f>
        <v/>
      </c>
      <c r="F2429" s="27" t="str">
        <f>IFERROR(VLOOKUP(D2429,最低賃金!$A$3:$G$49,6,FALSE),"")</f>
        <v/>
      </c>
      <c r="G2429" s="51"/>
      <c r="H2429" s="19"/>
      <c r="I2429" s="81"/>
      <c r="J2429" s="27" t="str" cm="1">
        <f t="array" ref="J2429">IFERROR(_xlfn.IFS(COUNTBLANK(G2429:I2429)=3,"",H2429="","H列に金額を入力してください",G2429=3,H2429,I2429="","I列に労働時間を入力してください",G2429=1,ROUND(H2429/(I2429*24),0),G2429=2,ROUND(H2429/(I2429*24),0)),"")</f>
        <v/>
      </c>
      <c r="K2429" s="80" t="str" cm="1">
        <f t="array" ref="K2429">IFERROR(_xlfn.IFS(D2429="","",J2429&lt;E2429,"×（法定外・要件外となる従業員です）",J2429&lt;=F2429,"〇",J2429&gt;F2429,"ー（要件外となる従業員です）"),"")</f>
        <v/>
      </c>
      <c r="L2429" s="25" t="str" cm="1">
        <f t="array" ref="L2429">IFERROR(_xlfn.IFS(COUNTBLANK(C2429:J2429)=8,"",C2429="","←C列に従業員名を姓名（フルネーム）で入力してください。誤変換にお気を付け下さい。",D2429="","←D列に都道府県を入力してください。",G2429="","←G列に1～3の選択肢を入力してください",H2429="","←H列に金額を入力してください",G2429=3,"",I2429="","←I列に所定労働時間を入力してください"),"")</f>
        <v/>
      </c>
    </row>
    <row r="2430" spans="1:12" ht="16.5" customHeight="1" x14ac:dyDescent="0.4">
      <c r="A2430" s="52" t="str">
        <f t="shared" si="37"/>
        <v/>
      </c>
      <c r="B2430" s="51"/>
      <c r="C2430" s="75"/>
      <c r="D2430" s="51"/>
      <c r="E2430" s="27" t="str" cm="1">
        <f t="array" ref="E2430">IFERROR(_xlfn.IFS(AND($F$4=45566,D2430="徳島"),VLOOKUP(D2430,最低賃金!$A$2:$G$49,2,FALSE),OR($F$4&lt;&gt;45566,D2430&lt;&gt;"徳島"),VLOOKUP(D2430,最低賃金!$A$2:$G$49,4,FALSE)),"")</f>
        <v/>
      </c>
      <c r="F2430" s="27" t="str">
        <f>IFERROR(VLOOKUP(D2430,最低賃金!$A$3:$G$49,6,FALSE),"")</f>
        <v/>
      </c>
      <c r="G2430" s="51"/>
      <c r="H2430" s="19"/>
      <c r="I2430" s="81"/>
      <c r="J2430" s="27" t="str" cm="1">
        <f t="array" ref="J2430">IFERROR(_xlfn.IFS(COUNTBLANK(G2430:I2430)=3,"",H2430="","H列に金額を入力してください",G2430=3,H2430,I2430="","I列に労働時間を入力してください",G2430=1,ROUND(H2430/(I2430*24),0),G2430=2,ROUND(H2430/(I2430*24),0)),"")</f>
        <v/>
      </c>
      <c r="K2430" s="80" t="str" cm="1">
        <f t="array" ref="K2430">IFERROR(_xlfn.IFS(D2430="","",J2430&lt;E2430,"×（法定外・要件外となる従業員です）",J2430&lt;=F2430,"〇",J2430&gt;F2430,"ー（要件外となる従業員です）"),"")</f>
        <v/>
      </c>
      <c r="L2430" s="25" t="str" cm="1">
        <f t="array" ref="L2430">IFERROR(_xlfn.IFS(COUNTBLANK(C2430:J2430)=8,"",C2430="","←C列に従業員名を姓名（フルネーム）で入力してください。誤変換にお気を付け下さい。",D2430="","←D列に都道府県を入力してください。",G2430="","←G列に1～3の選択肢を入力してください",H2430="","←H列に金額を入力してください",G2430=3,"",I2430="","←I列に所定労働時間を入力してください"),"")</f>
        <v/>
      </c>
    </row>
    <row r="2431" spans="1:12" ht="16.5" customHeight="1" x14ac:dyDescent="0.4">
      <c r="A2431" s="52" t="str">
        <f t="shared" si="37"/>
        <v/>
      </c>
      <c r="B2431" s="51"/>
      <c r="C2431" s="75"/>
      <c r="D2431" s="51"/>
      <c r="E2431" s="27" t="str" cm="1">
        <f t="array" ref="E2431">IFERROR(_xlfn.IFS(AND($F$4=45566,D2431="徳島"),VLOOKUP(D2431,最低賃金!$A$2:$G$49,2,FALSE),OR($F$4&lt;&gt;45566,D2431&lt;&gt;"徳島"),VLOOKUP(D2431,最低賃金!$A$2:$G$49,4,FALSE)),"")</f>
        <v/>
      </c>
      <c r="F2431" s="27" t="str">
        <f>IFERROR(VLOOKUP(D2431,最低賃金!$A$3:$G$49,6,FALSE),"")</f>
        <v/>
      </c>
      <c r="G2431" s="51"/>
      <c r="H2431" s="19"/>
      <c r="I2431" s="81"/>
      <c r="J2431" s="27" t="str" cm="1">
        <f t="array" ref="J2431">IFERROR(_xlfn.IFS(COUNTBLANK(G2431:I2431)=3,"",H2431="","H列に金額を入力してください",G2431=3,H2431,I2431="","I列に労働時間を入力してください",G2431=1,ROUND(H2431/(I2431*24),0),G2431=2,ROUND(H2431/(I2431*24),0)),"")</f>
        <v/>
      </c>
      <c r="K2431" s="80" t="str" cm="1">
        <f t="array" ref="K2431">IFERROR(_xlfn.IFS(D2431="","",J2431&lt;E2431,"×（法定外・要件外となる従業員です）",J2431&lt;=F2431,"〇",J2431&gt;F2431,"ー（要件外となる従業員です）"),"")</f>
        <v/>
      </c>
      <c r="L2431" s="25" t="str" cm="1">
        <f t="array" ref="L2431">IFERROR(_xlfn.IFS(COUNTBLANK(C2431:J2431)=8,"",C2431="","←C列に従業員名を姓名（フルネーム）で入力してください。誤変換にお気を付け下さい。",D2431="","←D列に都道府県を入力してください。",G2431="","←G列に1～3の選択肢を入力してください",H2431="","←H列に金額を入力してください",G2431=3,"",I2431="","←I列に所定労働時間を入力してください"),"")</f>
        <v/>
      </c>
    </row>
    <row r="2432" spans="1:12" ht="16.5" customHeight="1" x14ac:dyDescent="0.4">
      <c r="A2432" s="52" t="str">
        <f t="shared" si="37"/>
        <v/>
      </c>
      <c r="B2432" s="51"/>
      <c r="C2432" s="75"/>
      <c r="D2432" s="51"/>
      <c r="E2432" s="27" t="str" cm="1">
        <f t="array" ref="E2432">IFERROR(_xlfn.IFS(AND($F$4=45566,D2432="徳島"),VLOOKUP(D2432,最低賃金!$A$2:$G$49,2,FALSE),OR($F$4&lt;&gt;45566,D2432&lt;&gt;"徳島"),VLOOKUP(D2432,最低賃金!$A$2:$G$49,4,FALSE)),"")</f>
        <v/>
      </c>
      <c r="F2432" s="27" t="str">
        <f>IFERROR(VLOOKUP(D2432,最低賃金!$A$3:$G$49,6,FALSE),"")</f>
        <v/>
      </c>
      <c r="G2432" s="51"/>
      <c r="H2432" s="19"/>
      <c r="I2432" s="81"/>
      <c r="J2432" s="27" t="str" cm="1">
        <f t="array" ref="J2432">IFERROR(_xlfn.IFS(COUNTBLANK(G2432:I2432)=3,"",H2432="","H列に金額を入力してください",G2432=3,H2432,I2432="","I列に労働時間を入力してください",G2432=1,ROUND(H2432/(I2432*24),0),G2432=2,ROUND(H2432/(I2432*24),0)),"")</f>
        <v/>
      </c>
      <c r="K2432" s="80" t="str" cm="1">
        <f t="array" ref="K2432">IFERROR(_xlfn.IFS(D2432="","",J2432&lt;E2432,"×（法定外・要件外となる従業員です）",J2432&lt;=F2432,"〇",J2432&gt;F2432,"ー（要件外となる従業員です）"),"")</f>
        <v/>
      </c>
      <c r="L2432" s="25" t="str" cm="1">
        <f t="array" ref="L2432">IFERROR(_xlfn.IFS(COUNTBLANK(C2432:J2432)=8,"",C2432="","←C列に従業員名を姓名（フルネーム）で入力してください。誤変換にお気を付け下さい。",D2432="","←D列に都道府県を入力してください。",G2432="","←G列に1～3の選択肢を入力してください",H2432="","←H列に金額を入力してください",G2432=3,"",I2432="","←I列に所定労働時間を入力してください"),"")</f>
        <v/>
      </c>
    </row>
    <row r="2433" spans="1:12" ht="16.5" customHeight="1" x14ac:dyDescent="0.4">
      <c r="A2433" s="52" t="str">
        <f t="shared" si="37"/>
        <v/>
      </c>
      <c r="B2433" s="51"/>
      <c r="C2433" s="75"/>
      <c r="D2433" s="51"/>
      <c r="E2433" s="27" t="str" cm="1">
        <f t="array" ref="E2433">IFERROR(_xlfn.IFS(AND($F$4=45566,D2433="徳島"),VLOOKUP(D2433,最低賃金!$A$2:$G$49,2,FALSE),OR($F$4&lt;&gt;45566,D2433&lt;&gt;"徳島"),VLOOKUP(D2433,最低賃金!$A$2:$G$49,4,FALSE)),"")</f>
        <v/>
      </c>
      <c r="F2433" s="27" t="str">
        <f>IFERROR(VLOOKUP(D2433,最低賃金!$A$3:$G$49,6,FALSE),"")</f>
        <v/>
      </c>
      <c r="G2433" s="51"/>
      <c r="H2433" s="19"/>
      <c r="I2433" s="81"/>
      <c r="J2433" s="27" t="str" cm="1">
        <f t="array" ref="J2433">IFERROR(_xlfn.IFS(COUNTBLANK(G2433:I2433)=3,"",H2433="","H列に金額を入力してください",G2433=3,H2433,I2433="","I列に労働時間を入力してください",G2433=1,ROUND(H2433/(I2433*24),0),G2433=2,ROUND(H2433/(I2433*24),0)),"")</f>
        <v/>
      </c>
      <c r="K2433" s="80" t="str" cm="1">
        <f t="array" ref="K2433">IFERROR(_xlfn.IFS(D2433="","",J2433&lt;E2433,"×（法定外・要件外となる従業員です）",J2433&lt;=F2433,"〇",J2433&gt;F2433,"ー（要件外となる従業員です）"),"")</f>
        <v/>
      </c>
      <c r="L2433" s="25" t="str" cm="1">
        <f t="array" ref="L2433">IFERROR(_xlfn.IFS(COUNTBLANK(C2433:J2433)=8,"",C2433="","←C列に従業員名を姓名（フルネーム）で入力してください。誤変換にお気を付け下さい。",D2433="","←D列に都道府県を入力してください。",G2433="","←G列に1～3の選択肢を入力してください",H2433="","←H列に金額を入力してください",G2433=3,"",I2433="","←I列に所定労働時間を入力してください"),"")</f>
        <v/>
      </c>
    </row>
    <row r="2434" spans="1:12" ht="16.5" customHeight="1" x14ac:dyDescent="0.4">
      <c r="A2434" s="52" t="str">
        <f t="shared" si="37"/>
        <v/>
      </c>
      <c r="B2434" s="51"/>
      <c r="C2434" s="75"/>
      <c r="D2434" s="51"/>
      <c r="E2434" s="27" t="str" cm="1">
        <f t="array" ref="E2434">IFERROR(_xlfn.IFS(AND($F$4=45566,D2434="徳島"),VLOOKUP(D2434,最低賃金!$A$2:$G$49,2,FALSE),OR($F$4&lt;&gt;45566,D2434&lt;&gt;"徳島"),VLOOKUP(D2434,最低賃金!$A$2:$G$49,4,FALSE)),"")</f>
        <v/>
      </c>
      <c r="F2434" s="27" t="str">
        <f>IFERROR(VLOOKUP(D2434,最低賃金!$A$3:$G$49,6,FALSE),"")</f>
        <v/>
      </c>
      <c r="G2434" s="51"/>
      <c r="H2434" s="19"/>
      <c r="I2434" s="81"/>
      <c r="J2434" s="27" t="str" cm="1">
        <f t="array" ref="J2434">IFERROR(_xlfn.IFS(COUNTBLANK(G2434:I2434)=3,"",H2434="","H列に金額を入力してください",G2434=3,H2434,I2434="","I列に労働時間を入力してください",G2434=1,ROUND(H2434/(I2434*24),0),G2434=2,ROUND(H2434/(I2434*24),0)),"")</f>
        <v/>
      </c>
      <c r="K2434" s="80" t="str" cm="1">
        <f t="array" ref="K2434">IFERROR(_xlfn.IFS(D2434="","",J2434&lt;E2434,"×（法定外・要件外となる従業員です）",J2434&lt;=F2434,"〇",J2434&gt;F2434,"ー（要件外となる従業員です）"),"")</f>
        <v/>
      </c>
      <c r="L2434" s="25" t="str" cm="1">
        <f t="array" ref="L2434">IFERROR(_xlfn.IFS(COUNTBLANK(C2434:J2434)=8,"",C2434="","←C列に従業員名を姓名（フルネーム）で入力してください。誤変換にお気を付け下さい。",D2434="","←D列に都道府県を入力してください。",G2434="","←G列に1～3の選択肢を入力してください",H2434="","←H列に金額を入力してください",G2434=3,"",I2434="","←I列に所定労働時間を入力してください"),"")</f>
        <v/>
      </c>
    </row>
    <row r="2435" spans="1:12" ht="16.5" customHeight="1" x14ac:dyDescent="0.4">
      <c r="A2435" s="52" t="str">
        <f t="shared" si="37"/>
        <v/>
      </c>
      <c r="B2435" s="51"/>
      <c r="C2435" s="75"/>
      <c r="D2435" s="51"/>
      <c r="E2435" s="27" t="str" cm="1">
        <f t="array" ref="E2435">IFERROR(_xlfn.IFS(AND($F$4=45566,D2435="徳島"),VLOOKUP(D2435,最低賃金!$A$2:$G$49,2,FALSE),OR($F$4&lt;&gt;45566,D2435&lt;&gt;"徳島"),VLOOKUP(D2435,最低賃金!$A$2:$G$49,4,FALSE)),"")</f>
        <v/>
      </c>
      <c r="F2435" s="27" t="str">
        <f>IFERROR(VLOOKUP(D2435,最低賃金!$A$3:$G$49,6,FALSE),"")</f>
        <v/>
      </c>
      <c r="G2435" s="51"/>
      <c r="H2435" s="19"/>
      <c r="I2435" s="81"/>
      <c r="J2435" s="27" t="str" cm="1">
        <f t="array" ref="J2435">IFERROR(_xlfn.IFS(COUNTBLANK(G2435:I2435)=3,"",H2435="","H列に金額を入力してください",G2435=3,H2435,I2435="","I列に労働時間を入力してください",G2435=1,ROUND(H2435/(I2435*24),0),G2435=2,ROUND(H2435/(I2435*24),0)),"")</f>
        <v/>
      </c>
      <c r="K2435" s="80" t="str" cm="1">
        <f t="array" ref="K2435">IFERROR(_xlfn.IFS(D2435="","",J2435&lt;E2435,"×（法定外・要件外となる従業員です）",J2435&lt;=F2435,"〇",J2435&gt;F2435,"ー（要件外となる従業員です）"),"")</f>
        <v/>
      </c>
      <c r="L2435" s="25" t="str" cm="1">
        <f t="array" ref="L2435">IFERROR(_xlfn.IFS(COUNTBLANK(C2435:J2435)=8,"",C2435="","←C列に従業員名を姓名（フルネーム）で入力してください。誤変換にお気を付け下さい。",D2435="","←D列に都道府県を入力してください。",G2435="","←G列に1～3の選択肢を入力してください",H2435="","←H列に金額を入力してください",G2435=3,"",I2435="","←I列に所定労働時間を入力してください"),"")</f>
        <v/>
      </c>
    </row>
    <row r="2436" spans="1:12" ht="16.5" customHeight="1" x14ac:dyDescent="0.4">
      <c r="A2436" s="52" t="str">
        <f t="shared" si="37"/>
        <v/>
      </c>
      <c r="B2436" s="51"/>
      <c r="C2436" s="75"/>
      <c r="D2436" s="51"/>
      <c r="E2436" s="27" t="str" cm="1">
        <f t="array" ref="E2436">IFERROR(_xlfn.IFS(AND($F$4=45566,D2436="徳島"),VLOOKUP(D2436,最低賃金!$A$2:$G$49,2,FALSE),OR($F$4&lt;&gt;45566,D2436&lt;&gt;"徳島"),VLOOKUP(D2436,最低賃金!$A$2:$G$49,4,FALSE)),"")</f>
        <v/>
      </c>
      <c r="F2436" s="27" t="str">
        <f>IFERROR(VLOOKUP(D2436,最低賃金!$A$3:$G$49,6,FALSE),"")</f>
        <v/>
      </c>
      <c r="G2436" s="51"/>
      <c r="H2436" s="19"/>
      <c r="I2436" s="81"/>
      <c r="J2436" s="27" t="str" cm="1">
        <f t="array" ref="J2436">IFERROR(_xlfn.IFS(COUNTBLANK(G2436:I2436)=3,"",H2436="","H列に金額を入力してください",G2436=3,H2436,I2436="","I列に労働時間を入力してください",G2436=1,ROUND(H2436/(I2436*24),0),G2436=2,ROUND(H2436/(I2436*24),0)),"")</f>
        <v/>
      </c>
      <c r="K2436" s="80" t="str" cm="1">
        <f t="array" ref="K2436">IFERROR(_xlfn.IFS(D2436="","",J2436&lt;E2436,"×（法定外・要件外となる従業員です）",J2436&lt;=F2436,"〇",J2436&gt;F2436,"ー（要件外となる従業員です）"),"")</f>
        <v/>
      </c>
      <c r="L2436" s="25" t="str" cm="1">
        <f t="array" ref="L2436">IFERROR(_xlfn.IFS(COUNTBLANK(C2436:J2436)=8,"",C2436="","←C列に従業員名を姓名（フルネーム）で入力してください。誤変換にお気を付け下さい。",D2436="","←D列に都道府県を入力してください。",G2436="","←G列に1～3の選択肢を入力してください",H2436="","←H列に金額を入力してください",G2436=3,"",I2436="","←I列に所定労働時間を入力してください"),"")</f>
        <v/>
      </c>
    </row>
    <row r="2437" spans="1:12" ht="16.5" customHeight="1" x14ac:dyDescent="0.4">
      <c r="A2437" s="52" t="str">
        <f t="shared" si="37"/>
        <v/>
      </c>
      <c r="B2437" s="51"/>
      <c r="C2437" s="75"/>
      <c r="D2437" s="51"/>
      <c r="E2437" s="27" t="str" cm="1">
        <f t="array" ref="E2437">IFERROR(_xlfn.IFS(AND($F$4=45566,D2437="徳島"),VLOOKUP(D2437,最低賃金!$A$2:$G$49,2,FALSE),OR($F$4&lt;&gt;45566,D2437&lt;&gt;"徳島"),VLOOKUP(D2437,最低賃金!$A$2:$G$49,4,FALSE)),"")</f>
        <v/>
      </c>
      <c r="F2437" s="27" t="str">
        <f>IFERROR(VLOOKUP(D2437,最低賃金!$A$3:$G$49,6,FALSE),"")</f>
        <v/>
      </c>
      <c r="G2437" s="51"/>
      <c r="H2437" s="19"/>
      <c r="I2437" s="81"/>
      <c r="J2437" s="27" t="str" cm="1">
        <f t="array" ref="J2437">IFERROR(_xlfn.IFS(COUNTBLANK(G2437:I2437)=3,"",H2437="","H列に金額を入力してください",G2437=3,H2437,I2437="","I列に労働時間を入力してください",G2437=1,ROUND(H2437/(I2437*24),0),G2437=2,ROUND(H2437/(I2437*24),0)),"")</f>
        <v/>
      </c>
      <c r="K2437" s="80" t="str" cm="1">
        <f t="array" ref="K2437">IFERROR(_xlfn.IFS(D2437="","",J2437&lt;E2437,"×（法定外・要件外となる従業員です）",J2437&lt;=F2437,"〇",J2437&gt;F2437,"ー（要件外となる従業員です）"),"")</f>
        <v/>
      </c>
      <c r="L2437" s="25" t="str" cm="1">
        <f t="array" ref="L2437">IFERROR(_xlfn.IFS(COUNTBLANK(C2437:J2437)=8,"",C2437="","←C列に従業員名を姓名（フルネーム）で入力してください。誤変換にお気を付け下さい。",D2437="","←D列に都道府県を入力してください。",G2437="","←G列に1～3の選択肢を入力してください",H2437="","←H列に金額を入力してください",G2437=3,"",I2437="","←I列に所定労働時間を入力してください"),"")</f>
        <v/>
      </c>
    </row>
    <row r="2438" spans="1:12" ht="16.5" customHeight="1" x14ac:dyDescent="0.4">
      <c r="A2438" s="52" t="str">
        <f t="shared" si="37"/>
        <v/>
      </c>
      <c r="B2438" s="51"/>
      <c r="C2438" s="75"/>
      <c r="D2438" s="51"/>
      <c r="E2438" s="27" t="str" cm="1">
        <f t="array" ref="E2438">IFERROR(_xlfn.IFS(AND($F$4=45566,D2438="徳島"),VLOOKUP(D2438,最低賃金!$A$2:$G$49,2,FALSE),OR($F$4&lt;&gt;45566,D2438&lt;&gt;"徳島"),VLOOKUP(D2438,最低賃金!$A$2:$G$49,4,FALSE)),"")</f>
        <v/>
      </c>
      <c r="F2438" s="27" t="str">
        <f>IFERROR(VLOOKUP(D2438,最低賃金!$A$3:$G$49,6,FALSE),"")</f>
        <v/>
      </c>
      <c r="G2438" s="51"/>
      <c r="H2438" s="19"/>
      <c r="I2438" s="81"/>
      <c r="J2438" s="27" t="str" cm="1">
        <f t="array" ref="J2438">IFERROR(_xlfn.IFS(COUNTBLANK(G2438:I2438)=3,"",H2438="","H列に金額を入力してください",G2438=3,H2438,I2438="","I列に労働時間を入力してください",G2438=1,ROUND(H2438/(I2438*24),0),G2438=2,ROUND(H2438/(I2438*24),0)),"")</f>
        <v/>
      </c>
      <c r="K2438" s="80" t="str" cm="1">
        <f t="array" ref="K2438">IFERROR(_xlfn.IFS(D2438="","",J2438&lt;E2438,"×（法定外・要件外となる従業員です）",J2438&lt;=F2438,"〇",J2438&gt;F2438,"ー（要件外となる従業員です）"),"")</f>
        <v/>
      </c>
      <c r="L2438" s="25" t="str" cm="1">
        <f t="array" ref="L2438">IFERROR(_xlfn.IFS(COUNTBLANK(C2438:J2438)=8,"",C2438="","←C列に従業員名を姓名（フルネーム）で入力してください。誤変換にお気を付け下さい。",D2438="","←D列に都道府県を入力してください。",G2438="","←G列に1～3の選択肢を入力してください",H2438="","←H列に金額を入力してください",G2438=3,"",I2438="","←I列に所定労働時間を入力してください"),"")</f>
        <v/>
      </c>
    </row>
    <row r="2439" spans="1:12" ht="16.5" customHeight="1" x14ac:dyDescent="0.4">
      <c r="A2439" s="52" t="str">
        <f t="shared" si="37"/>
        <v/>
      </c>
      <c r="B2439" s="51"/>
      <c r="C2439" s="75"/>
      <c r="D2439" s="51"/>
      <c r="E2439" s="27" t="str" cm="1">
        <f t="array" ref="E2439">IFERROR(_xlfn.IFS(AND($F$4=45566,D2439="徳島"),VLOOKUP(D2439,最低賃金!$A$2:$G$49,2,FALSE),OR($F$4&lt;&gt;45566,D2439&lt;&gt;"徳島"),VLOOKUP(D2439,最低賃金!$A$2:$G$49,4,FALSE)),"")</f>
        <v/>
      </c>
      <c r="F2439" s="27" t="str">
        <f>IFERROR(VLOOKUP(D2439,最低賃金!$A$3:$G$49,6,FALSE),"")</f>
        <v/>
      </c>
      <c r="G2439" s="51"/>
      <c r="H2439" s="19"/>
      <c r="I2439" s="81"/>
      <c r="J2439" s="27" t="str" cm="1">
        <f t="array" ref="J2439">IFERROR(_xlfn.IFS(COUNTBLANK(G2439:I2439)=3,"",H2439="","H列に金額を入力してください",G2439=3,H2439,I2439="","I列に労働時間を入力してください",G2439=1,ROUND(H2439/(I2439*24),0),G2439=2,ROUND(H2439/(I2439*24),0)),"")</f>
        <v/>
      </c>
      <c r="K2439" s="80" t="str" cm="1">
        <f t="array" ref="K2439">IFERROR(_xlfn.IFS(D2439="","",J2439&lt;E2439,"×（法定外・要件外となる従業員です）",J2439&lt;=F2439,"〇",J2439&gt;F2439,"ー（要件外となる従業員です）"),"")</f>
        <v/>
      </c>
      <c r="L2439" s="25" t="str" cm="1">
        <f t="array" ref="L2439">IFERROR(_xlfn.IFS(COUNTBLANK(C2439:J2439)=8,"",C2439="","←C列に従業員名を姓名（フルネーム）で入力してください。誤変換にお気を付け下さい。",D2439="","←D列に都道府県を入力してください。",G2439="","←G列に1～3の選択肢を入力してください",H2439="","←H列に金額を入力してください",G2439=3,"",I2439="","←I列に所定労働時間を入力してください"),"")</f>
        <v/>
      </c>
    </row>
    <row r="2440" spans="1:12" ht="16.5" customHeight="1" x14ac:dyDescent="0.4">
      <c r="A2440" s="52" t="str">
        <f t="shared" si="37"/>
        <v/>
      </c>
      <c r="B2440" s="51"/>
      <c r="C2440" s="75"/>
      <c r="D2440" s="51"/>
      <c r="E2440" s="27" t="str" cm="1">
        <f t="array" ref="E2440">IFERROR(_xlfn.IFS(AND($F$4=45566,D2440="徳島"),VLOOKUP(D2440,最低賃金!$A$2:$G$49,2,FALSE),OR($F$4&lt;&gt;45566,D2440&lt;&gt;"徳島"),VLOOKUP(D2440,最低賃金!$A$2:$G$49,4,FALSE)),"")</f>
        <v/>
      </c>
      <c r="F2440" s="27" t="str">
        <f>IFERROR(VLOOKUP(D2440,最低賃金!$A$3:$G$49,6,FALSE),"")</f>
        <v/>
      </c>
      <c r="G2440" s="51"/>
      <c r="H2440" s="19"/>
      <c r="I2440" s="81"/>
      <c r="J2440" s="27" t="str" cm="1">
        <f t="array" ref="J2440">IFERROR(_xlfn.IFS(COUNTBLANK(G2440:I2440)=3,"",H2440="","H列に金額を入力してください",G2440=3,H2440,I2440="","I列に労働時間を入力してください",G2440=1,ROUND(H2440/(I2440*24),0),G2440=2,ROUND(H2440/(I2440*24),0)),"")</f>
        <v/>
      </c>
      <c r="K2440" s="80" t="str" cm="1">
        <f t="array" ref="K2440">IFERROR(_xlfn.IFS(D2440="","",J2440&lt;E2440,"×（法定外・要件外となる従業員です）",J2440&lt;=F2440,"〇",J2440&gt;F2440,"ー（要件外となる従業員です）"),"")</f>
        <v/>
      </c>
      <c r="L2440" s="25" t="str" cm="1">
        <f t="array" ref="L2440">IFERROR(_xlfn.IFS(COUNTBLANK(C2440:J2440)=8,"",C2440="","←C列に従業員名を姓名（フルネーム）で入力してください。誤変換にお気を付け下さい。",D2440="","←D列に都道府県を入力してください。",G2440="","←G列に1～3の選択肢を入力してください",H2440="","←H列に金額を入力してください",G2440=3,"",I2440="","←I列に所定労働時間を入力してください"),"")</f>
        <v/>
      </c>
    </row>
    <row r="2441" spans="1:12" ht="16.5" customHeight="1" x14ac:dyDescent="0.4">
      <c r="A2441" s="52" t="str">
        <f t="shared" si="37"/>
        <v/>
      </c>
      <c r="B2441" s="51"/>
      <c r="C2441" s="75"/>
      <c r="D2441" s="51"/>
      <c r="E2441" s="27" t="str" cm="1">
        <f t="array" ref="E2441">IFERROR(_xlfn.IFS(AND($F$4=45566,D2441="徳島"),VLOOKUP(D2441,最低賃金!$A$2:$G$49,2,FALSE),OR($F$4&lt;&gt;45566,D2441&lt;&gt;"徳島"),VLOOKUP(D2441,最低賃金!$A$2:$G$49,4,FALSE)),"")</f>
        <v/>
      </c>
      <c r="F2441" s="27" t="str">
        <f>IFERROR(VLOOKUP(D2441,最低賃金!$A$3:$G$49,6,FALSE),"")</f>
        <v/>
      </c>
      <c r="G2441" s="51"/>
      <c r="H2441" s="19"/>
      <c r="I2441" s="81"/>
      <c r="J2441" s="27" t="str" cm="1">
        <f t="array" ref="J2441">IFERROR(_xlfn.IFS(COUNTBLANK(G2441:I2441)=3,"",H2441="","H列に金額を入力してください",G2441=3,H2441,I2441="","I列に労働時間を入力してください",G2441=1,ROUND(H2441/(I2441*24),0),G2441=2,ROUND(H2441/(I2441*24),0)),"")</f>
        <v/>
      </c>
      <c r="K2441" s="80" t="str" cm="1">
        <f t="array" ref="K2441">IFERROR(_xlfn.IFS(D2441="","",J2441&lt;E2441,"×（法定外・要件外となる従業員です）",J2441&lt;=F2441,"〇",J2441&gt;F2441,"ー（要件外となる従業員です）"),"")</f>
        <v/>
      </c>
      <c r="L2441" s="25" t="str" cm="1">
        <f t="array" ref="L2441">IFERROR(_xlfn.IFS(COUNTBLANK(C2441:J2441)=8,"",C2441="","←C列に従業員名を姓名（フルネーム）で入力してください。誤変換にお気を付け下さい。",D2441="","←D列に都道府県を入力してください。",G2441="","←G列に1～3の選択肢を入力してください",H2441="","←H列に金額を入力してください",G2441=3,"",I2441="","←I列に所定労働時間を入力してください"),"")</f>
        <v/>
      </c>
    </row>
    <row r="2442" spans="1:12" ht="16.5" customHeight="1" x14ac:dyDescent="0.4">
      <c r="A2442" s="52" t="str">
        <f t="shared" si="37"/>
        <v/>
      </c>
      <c r="B2442" s="51"/>
      <c r="C2442" s="75"/>
      <c r="D2442" s="51"/>
      <c r="E2442" s="27" t="str" cm="1">
        <f t="array" ref="E2442">IFERROR(_xlfn.IFS(AND($F$4=45566,D2442="徳島"),VLOOKUP(D2442,最低賃金!$A$2:$G$49,2,FALSE),OR($F$4&lt;&gt;45566,D2442&lt;&gt;"徳島"),VLOOKUP(D2442,最低賃金!$A$2:$G$49,4,FALSE)),"")</f>
        <v/>
      </c>
      <c r="F2442" s="27" t="str">
        <f>IFERROR(VLOOKUP(D2442,最低賃金!$A$3:$G$49,6,FALSE),"")</f>
        <v/>
      </c>
      <c r="G2442" s="51"/>
      <c r="H2442" s="19"/>
      <c r="I2442" s="81"/>
      <c r="J2442" s="27" t="str" cm="1">
        <f t="array" ref="J2442">IFERROR(_xlfn.IFS(COUNTBLANK(G2442:I2442)=3,"",H2442="","H列に金額を入力してください",G2442=3,H2442,I2442="","I列に労働時間を入力してください",G2442=1,ROUND(H2442/(I2442*24),0),G2442=2,ROUND(H2442/(I2442*24),0)),"")</f>
        <v/>
      </c>
      <c r="K2442" s="80" t="str" cm="1">
        <f t="array" ref="K2442">IFERROR(_xlfn.IFS(D2442="","",J2442&lt;E2442,"×（法定外・要件外となる従業員です）",J2442&lt;=F2442,"〇",J2442&gt;F2442,"ー（要件外となる従業員です）"),"")</f>
        <v/>
      </c>
      <c r="L2442" s="25" t="str" cm="1">
        <f t="array" ref="L2442">IFERROR(_xlfn.IFS(COUNTBLANK(C2442:J2442)=8,"",C2442="","←C列に従業員名を姓名（フルネーム）で入力してください。誤変換にお気を付け下さい。",D2442="","←D列に都道府県を入力してください。",G2442="","←G列に1～3の選択肢を入力してください",H2442="","←H列に金額を入力してください",G2442=3,"",I2442="","←I列に所定労働時間を入力してください"),"")</f>
        <v/>
      </c>
    </row>
    <row r="2443" spans="1:12" ht="16.5" customHeight="1" x14ac:dyDescent="0.4">
      <c r="A2443" s="52" t="str">
        <f t="shared" si="37"/>
        <v/>
      </c>
      <c r="B2443" s="51"/>
      <c r="C2443" s="75"/>
      <c r="D2443" s="51"/>
      <c r="E2443" s="27" t="str" cm="1">
        <f t="array" ref="E2443">IFERROR(_xlfn.IFS(AND($F$4=45566,D2443="徳島"),VLOOKUP(D2443,最低賃金!$A$2:$G$49,2,FALSE),OR($F$4&lt;&gt;45566,D2443&lt;&gt;"徳島"),VLOOKUP(D2443,最低賃金!$A$2:$G$49,4,FALSE)),"")</f>
        <v/>
      </c>
      <c r="F2443" s="27" t="str">
        <f>IFERROR(VLOOKUP(D2443,最低賃金!$A$3:$G$49,6,FALSE),"")</f>
        <v/>
      </c>
      <c r="G2443" s="51"/>
      <c r="H2443" s="19"/>
      <c r="I2443" s="81"/>
      <c r="J2443" s="27" t="str" cm="1">
        <f t="array" ref="J2443">IFERROR(_xlfn.IFS(COUNTBLANK(G2443:I2443)=3,"",H2443="","H列に金額を入力してください",G2443=3,H2443,I2443="","I列に労働時間を入力してください",G2443=1,ROUND(H2443/(I2443*24),0),G2443=2,ROUND(H2443/(I2443*24),0)),"")</f>
        <v/>
      </c>
      <c r="K2443" s="80" t="str" cm="1">
        <f t="array" ref="K2443">IFERROR(_xlfn.IFS(D2443="","",J2443&lt;E2443,"×（法定外・要件外となる従業員です）",J2443&lt;=F2443,"〇",J2443&gt;F2443,"ー（要件外となる従業員です）"),"")</f>
        <v/>
      </c>
      <c r="L2443" s="25" t="str" cm="1">
        <f t="array" ref="L2443">IFERROR(_xlfn.IFS(COUNTBLANK(C2443:J2443)=8,"",C2443="","←C列に従業員名を姓名（フルネーム）で入力してください。誤変換にお気を付け下さい。",D2443="","←D列に都道府県を入力してください。",G2443="","←G列に1～3の選択肢を入力してください",H2443="","←H列に金額を入力してください",G2443=3,"",I2443="","←I列に所定労働時間を入力してください"),"")</f>
        <v/>
      </c>
    </row>
    <row r="2444" spans="1:12" ht="16.5" customHeight="1" x14ac:dyDescent="0.4">
      <c r="A2444" s="52" t="str">
        <f t="shared" ref="A2444:A2507" si="38">IF(C2444="","",A2443+1)</f>
        <v/>
      </c>
      <c r="B2444" s="51"/>
      <c r="C2444" s="75"/>
      <c r="D2444" s="51"/>
      <c r="E2444" s="27" t="str" cm="1">
        <f t="array" ref="E2444">IFERROR(_xlfn.IFS(AND($F$4=45566,D2444="徳島"),VLOOKUP(D2444,最低賃金!$A$2:$G$49,2,FALSE),OR($F$4&lt;&gt;45566,D2444&lt;&gt;"徳島"),VLOOKUP(D2444,最低賃金!$A$2:$G$49,4,FALSE)),"")</f>
        <v/>
      </c>
      <c r="F2444" s="27" t="str">
        <f>IFERROR(VLOOKUP(D2444,最低賃金!$A$3:$G$49,6,FALSE),"")</f>
        <v/>
      </c>
      <c r="G2444" s="51"/>
      <c r="H2444" s="19"/>
      <c r="I2444" s="81"/>
      <c r="J2444" s="27" t="str" cm="1">
        <f t="array" ref="J2444">IFERROR(_xlfn.IFS(COUNTBLANK(G2444:I2444)=3,"",H2444="","H列に金額を入力してください",G2444=3,H2444,I2444="","I列に労働時間を入力してください",G2444=1,ROUND(H2444/(I2444*24),0),G2444=2,ROUND(H2444/(I2444*24),0)),"")</f>
        <v/>
      </c>
      <c r="K2444" s="80" t="str" cm="1">
        <f t="array" ref="K2444">IFERROR(_xlfn.IFS(D2444="","",J2444&lt;E2444,"×（法定外・要件外となる従業員です）",J2444&lt;=F2444,"〇",J2444&gt;F2444,"ー（要件外となる従業員です）"),"")</f>
        <v/>
      </c>
      <c r="L2444" s="25" t="str" cm="1">
        <f t="array" ref="L2444">IFERROR(_xlfn.IFS(COUNTBLANK(C2444:J2444)=8,"",C2444="","←C列に従業員名を姓名（フルネーム）で入力してください。誤変換にお気を付け下さい。",D2444="","←D列に都道府県を入力してください。",G2444="","←G列に1～3の選択肢を入力してください",H2444="","←H列に金額を入力してください",G2444=3,"",I2444="","←I列に所定労働時間を入力してください"),"")</f>
        <v/>
      </c>
    </row>
    <row r="2445" spans="1:12" ht="16.5" customHeight="1" x14ac:dyDescent="0.4">
      <c r="A2445" s="52" t="str">
        <f t="shared" si="38"/>
        <v/>
      </c>
      <c r="B2445" s="51"/>
      <c r="C2445" s="75"/>
      <c r="D2445" s="51"/>
      <c r="E2445" s="27" t="str" cm="1">
        <f t="array" ref="E2445">IFERROR(_xlfn.IFS(AND($F$4=45566,D2445="徳島"),VLOOKUP(D2445,最低賃金!$A$2:$G$49,2,FALSE),OR($F$4&lt;&gt;45566,D2445&lt;&gt;"徳島"),VLOOKUP(D2445,最低賃金!$A$2:$G$49,4,FALSE)),"")</f>
        <v/>
      </c>
      <c r="F2445" s="27" t="str">
        <f>IFERROR(VLOOKUP(D2445,最低賃金!$A$3:$G$49,6,FALSE),"")</f>
        <v/>
      </c>
      <c r="G2445" s="51"/>
      <c r="H2445" s="19"/>
      <c r="I2445" s="81"/>
      <c r="J2445" s="27" t="str" cm="1">
        <f t="array" ref="J2445">IFERROR(_xlfn.IFS(COUNTBLANK(G2445:I2445)=3,"",H2445="","H列に金額を入力してください",G2445=3,H2445,I2445="","I列に労働時間を入力してください",G2445=1,ROUND(H2445/(I2445*24),0),G2445=2,ROUND(H2445/(I2445*24),0)),"")</f>
        <v/>
      </c>
      <c r="K2445" s="80" t="str" cm="1">
        <f t="array" ref="K2445">IFERROR(_xlfn.IFS(D2445="","",J2445&lt;E2445,"×（法定外・要件外となる従業員です）",J2445&lt;=F2445,"〇",J2445&gt;F2445,"ー（要件外となる従業員です）"),"")</f>
        <v/>
      </c>
      <c r="L2445" s="25" t="str" cm="1">
        <f t="array" ref="L2445">IFERROR(_xlfn.IFS(COUNTBLANK(C2445:J2445)=8,"",C2445="","←C列に従業員名を姓名（フルネーム）で入力してください。誤変換にお気を付け下さい。",D2445="","←D列に都道府県を入力してください。",G2445="","←G列に1～3の選択肢を入力してください",H2445="","←H列に金額を入力してください",G2445=3,"",I2445="","←I列に所定労働時間を入力してください"),"")</f>
        <v/>
      </c>
    </row>
    <row r="2446" spans="1:12" ht="16.5" customHeight="1" x14ac:dyDescent="0.4">
      <c r="A2446" s="52" t="str">
        <f t="shared" si="38"/>
        <v/>
      </c>
      <c r="B2446" s="51"/>
      <c r="C2446" s="75"/>
      <c r="D2446" s="51"/>
      <c r="E2446" s="27" t="str" cm="1">
        <f t="array" ref="E2446">IFERROR(_xlfn.IFS(AND($F$4=45566,D2446="徳島"),VLOOKUP(D2446,最低賃金!$A$2:$G$49,2,FALSE),OR($F$4&lt;&gt;45566,D2446&lt;&gt;"徳島"),VLOOKUP(D2446,最低賃金!$A$2:$G$49,4,FALSE)),"")</f>
        <v/>
      </c>
      <c r="F2446" s="27" t="str">
        <f>IFERROR(VLOOKUP(D2446,最低賃金!$A$3:$G$49,6,FALSE),"")</f>
        <v/>
      </c>
      <c r="G2446" s="51"/>
      <c r="H2446" s="19"/>
      <c r="I2446" s="81"/>
      <c r="J2446" s="27" t="str" cm="1">
        <f t="array" ref="J2446">IFERROR(_xlfn.IFS(COUNTBLANK(G2446:I2446)=3,"",H2446="","H列に金額を入力してください",G2446=3,H2446,I2446="","I列に労働時間を入力してください",G2446=1,ROUND(H2446/(I2446*24),0),G2446=2,ROUND(H2446/(I2446*24),0)),"")</f>
        <v/>
      </c>
      <c r="K2446" s="80" t="str" cm="1">
        <f t="array" ref="K2446">IFERROR(_xlfn.IFS(D2446="","",J2446&lt;E2446,"×（法定外・要件外となる従業員です）",J2446&lt;=F2446,"〇",J2446&gt;F2446,"ー（要件外となる従業員です）"),"")</f>
        <v/>
      </c>
      <c r="L2446" s="25" t="str" cm="1">
        <f t="array" ref="L2446">IFERROR(_xlfn.IFS(COUNTBLANK(C2446:J2446)=8,"",C2446="","←C列に従業員名を姓名（フルネーム）で入力してください。誤変換にお気を付け下さい。",D2446="","←D列に都道府県を入力してください。",G2446="","←G列に1～3の選択肢を入力してください",H2446="","←H列に金額を入力してください",G2446=3,"",I2446="","←I列に所定労働時間を入力してください"),"")</f>
        <v/>
      </c>
    </row>
    <row r="2447" spans="1:12" ht="16.5" customHeight="1" x14ac:dyDescent="0.4">
      <c r="A2447" s="52" t="str">
        <f t="shared" si="38"/>
        <v/>
      </c>
      <c r="B2447" s="51"/>
      <c r="C2447" s="75"/>
      <c r="D2447" s="51"/>
      <c r="E2447" s="27" t="str" cm="1">
        <f t="array" ref="E2447">IFERROR(_xlfn.IFS(AND($F$4=45566,D2447="徳島"),VLOOKUP(D2447,最低賃金!$A$2:$G$49,2,FALSE),OR($F$4&lt;&gt;45566,D2447&lt;&gt;"徳島"),VLOOKUP(D2447,最低賃金!$A$2:$G$49,4,FALSE)),"")</f>
        <v/>
      </c>
      <c r="F2447" s="27" t="str">
        <f>IFERROR(VLOOKUP(D2447,最低賃金!$A$3:$G$49,6,FALSE),"")</f>
        <v/>
      </c>
      <c r="G2447" s="51"/>
      <c r="H2447" s="19"/>
      <c r="I2447" s="81"/>
      <c r="J2447" s="27" t="str" cm="1">
        <f t="array" ref="J2447">IFERROR(_xlfn.IFS(COUNTBLANK(G2447:I2447)=3,"",H2447="","H列に金額を入力してください",G2447=3,H2447,I2447="","I列に労働時間を入力してください",G2447=1,ROUND(H2447/(I2447*24),0),G2447=2,ROUND(H2447/(I2447*24),0)),"")</f>
        <v/>
      </c>
      <c r="K2447" s="80" t="str" cm="1">
        <f t="array" ref="K2447">IFERROR(_xlfn.IFS(D2447="","",J2447&lt;E2447,"×（法定外・要件外となる従業員です）",J2447&lt;=F2447,"〇",J2447&gt;F2447,"ー（要件外となる従業員です）"),"")</f>
        <v/>
      </c>
      <c r="L2447" s="25" t="str" cm="1">
        <f t="array" ref="L2447">IFERROR(_xlfn.IFS(COUNTBLANK(C2447:J2447)=8,"",C2447="","←C列に従業員名を姓名（フルネーム）で入力してください。誤変換にお気を付け下さい。",D2447="","←D列に都道府県を入力してください。",G2447="","←G列に1～3の選択肢を入力してください",H2447="","←H列に金額を入力してください",G2447=3,"",I2447="","←I列に所定労働時間を入力してください"),"")</f>
        <v/>
      </c>
    </row>
    <row r="2448" spans="1:12" ht="16.5" customHeight="1" x14ac:dyDescent="0.4">
      <c r="A2448" s="52" t="str">
        <f t="shared" si="38"/>
        <v/>
      </c>
      <c r="B2448" s="51"/>
      <c r="C2448" s="75"/>
      <c r="D2448" s="51"/>
      <c r="E2448" s="27" t="str" cm="1">
        <f t="array" ref="E2448">IFERROR(_xlfn.IFS(AND($F$4=45566,D2448="徳島"),VLOOKUP(D2448,最低賃金!$A$2:$G$49,2,FALSE),OR($F$4&lt;&gt;45566,D2448&lt;&gt;"徳島"),VLOOKUP(D2448,最低賃金!$A$2:$G$49,4,FALSE)),"")</f>
        <v/>
      </c>
      <c r="F2448" s="27" t="str">
        <f>IFERROR(VLOOKUP(D2448,最低賃金!$A$3:$G$49,6,FALSE),"")</f>
        <v/>
      </c>
      <c r="G2448" s="51"/>
      <c r="H2448" s="19"/>
      <c r="I2448" s="81"/>
      <c r="J2448" s="27" t="str" cm="1">
        <f t="array" ref="J2448">IFERROR(_xlfn.IFS(COUNTBLANK(G2448:I2448)=3,"",H2448="","H列に金額を入力してください",G2448=3,H2448,I2448="","I列に労働時間を入力してください",G2448=1,ROUND(H2448/(I2448*24),0),G2448=2,ROUND(H2448/(I2448*24),0)),"")</f>
        <v/>
      </c>
      <c r="K2448" s="80" t="str" cm="1">
        <f t="array" ref="K2448">IFERROR(_xlfn.IFS(D2448="","",J2448&lt;E2448,"×（法定外・要件外となる従業員です）",J2448&lt;=F2448,"〇",J2448&gt;F2448,"ー（要件外となる従業員です）"),"")</f>
        <v/>
      </c>
      <c r="L2448" s="25" t="str" cm="1">
        <f t="array" ref="L2448">IFERROR(_xlfn.IFS(COUNTBLANK(C2448:J2448)=8,"",C2448="","←C列に従業員名を姓名（フルネーム）で入力してください。誤変換にお気を付け下さい。",D2448="","←D列に都道府県を入力してください。",G2448="","←G列に1～3の選択肢を入力してください",H2448="","←H列に金額を入力してください",G2448=3,"",I2448="","←I列に所定労働時間を入力してください"),"")</f>
        <v/>
      </c>
    </row>
    <row r="2449" spans="1:12" ht="16.5" customHeight="1" x14ac:dyDescent="0.4">
      <c r="A2449" s="52" t="str">
        <f t="shared" si="38"/>
        <v/>
      </c>
      <c r="B2449" s="51"/>
      <c r="C2449" s="75"/>
      <c r="D2449" s="51"/>
      <c r="E2449" s="27" t="str" cm="1">
        <f t="array" ref="E2449">IFERROR(_xlfn.IFS(AND($F$4=45566,D2449="徳島"),VLOOKUP(D2449,最低賃金!$A$2:$G$49,2,FALSE),OR($F$4&lt;&gt;45566,D2449&lt;&gt;"徳島"),VLOOKUP(D2449,最低賃金!$A$2:$G$49,4,FALSE)),"")</f>
        <v/>
      </c>
      <c r="F2449" s="27" t="str">
        <f>IFERROR(VLOOKUP(D2449,最低賃金!$A$3:$G$49,6,FALSE),"")</f>
        <v/>
      </c>
      <c r="G2449" s="51"/>
      <c r="H2449" s="19"/>
      <c r="I2449" s="81"/>
      <c r="J2449" s="27" t="str" cm="1">
        <f t="array" ref="J2449">IFERROR(_xlfn.IFS(COUNTBLANK(G2449:I2449)=3,"",H2449="","H列に金額を入力してください",G2449=3,H2449,I2449="","I列に労働時間を入力してください",G2449=1,ROUND(H2449/(I2449*24),0),G2449=2,ROUND(H2449/(I2449*24),0)),"")</f>
        <v/>
      </c>
      <c r="K2449" s="80" t="str" cm="1">
        <f t="array" ref="K2449">IFERROR(_xlfn.IFS(D2449="","",J2449&lt;E2449,"×（法定外・要件外となる従業員です）",J2449&lt;=F2449,"〇",J2449&gt;F2449,"ー（要件外となる従業員です）"),"")</f>
        <v/>
      </c>
      <c r="L2449" s="25" t="str" cm="1">
        <f t="array" ref="L2449">IFERROR(_xlfn.IFS(COUNTBLANK(C2449:J2449)=8,"",C2449="","←C列に従業員名を姓名（フルネーム）で入力してください。誤変換にお気を付け下さい。",D2449="","←D列に都道府県を入力してください。",G2449="","←G列に1～3の選択肢を入力してください",H2449="","←H列に金額を入力してください",G2449=3,"",I2449="","←I列に所定労働時間を入力してください"),"")</f>
        <v/>
      </c>
    </row>
    <row r="2450" spans="1:12" ht="16.5" customHeight="1" x14ac:dyDescent="0.4">
      <c r="A2450" s="52" t="str">
        <f t="shared" si="38"/>
        <v/>
      </c>
      <c r="B2450" s="51"/>
      <c r="C2450" s="75"/>
      <c r="D2450" s="51"/>
      <c r="E2450" s="27" t="str" cm="1">
        <f t="array" ref="E2450">IFERROR(_xlfn.IFS(AND($F$4=45566,D2450="徳島"),VLOOKUP(D2450,最低賃金!$A$2:$G$49,2,FALSE),OR($F$4&lt;&gt;45566,D2450&lt;&gt;"徳島"),VLOOKUP(D2450,最低賃金!$A$2:$G$49,4,FALSE)),"")</f>
        <v/>
      </c>
      <c r="F2450" s="27" t="str">
        <f>IFERROR(VLOOKUP(D2450,最低賃金!$A$3:$G$49,6,FALSE),"")</f>
        <v/>
      </c>
      <c r="G2450" s="51"/>
      <c r="H2450" s="19"/>
      <c r="I2450" s="81"/>
      <c r="J2450" s="27" t="str" cm="1">
        <f t="array" ref="J2450">IFERROR(_xlfn.IFS(COUNTBLANK(G2450:I2450)=3,"",H2450="","H列に金額を入力してください",G2450=3,H2450,I2450="","I列に労働時間を入力してください",G2450=1,ROUND(H2450/(I2450*24),0),G2450=2,ROUND(H2450/(I2450*24),0)),"")</f>
        <v/>
      </c>
      <c r="K2450" s="80" t="str" cm="1">
        <f t="array" ref="K2450">IFERROR(_xlfn.IFS(D2450="","",J2450&lt;E2450,"×（法定外・要件外となる従業員です）",J2450&lt;=F2450,"〇",J2450&gt;F2450,"ー（要件外となる従業員です）"),"")</f>
        <v/>
      </c>
      <c r="L2450" s="25" t="str" cm="1">
        <f t="array" ref="L2450">IFERROR(_xlfn.IFS(COUNTBLANK(C2450:J2450)=8,"",C2450="","←C列に従業員名を姓名（フルネーム）で入力してください。誤変換にお気を付け下さい。",D2450="","←D列に都道府県を入力してください。",G2450="","←G列に1～3の選択肢を入力してください",H2450="","←H列に金額を入力してください",G2450=3,"",I2450="","←I列に所定労働時間を入力してください"),"")</f>
        <v/>
      </c>
    </row>
    <row r="2451" spans="1:12" ht="16.5" customHeight="1" x14ac:dyDescent="0.4">
      <c r="A2451" s="52" t="str">
        <f t="shared" si="38"/>
        <v/>
      </c>
      <c r="B2451" s="51"/>
      <c r="C2451" s="75"/>
      <c r="D2451" s="51"/>
      <c r="E2451" s="27" t="str" cm="1">
        <f t="array" ref="E2451">IFERROR(_xlfn.IFS(AND($F$4=45566,D2451="徳島"),VLOOKUP(D2451,最低賃金!$A$2:$G$49,2,FALSE),OR($F$4&lt;&gt;45566,D2451&lt;&gt;"徳島"),VLOOKUP(D2451,最低賃金!$A$2:$G$49,4,FALSE)),"")</f>
        <v/>
      </c>
      <c r="F2451" s="27" t="str">
        <f>IFERROR(VLOOKUP(D2451,最低賃金!$A$3:$G$49,6,FALSE),"")</f>
        <v/>
      </c>
      <c r="G2451" s="51"/>
      <c r="H2451" s="19"/>
      <c r="I2451" s="81"/>
      <c r="J2451" s="27" t="str" cm="1">
        <f t="array" ref="J2451">IFERROR(_xlfn.IFS(COUNTBLANK(G2451:I2451)=3,"",H2451="","H列に金額を入力してください",G2451=3,H2451,I2451="","I列に労働時間を入力してください",G2451=1,ROUND(H2451/(I2451*24),0),G2451=2,ROUND(H2451/(I2451*24),0)),"")</f>
        <v/>
      </c>
      <c r="K2451" s="80" t="str" cm="1">
        <f t="array" ref="K2451">IFERROR(_xlfn.IFS(D2451="","",J2451&lt;E2451,"×（法定外・要件外となる従業員です）",J2451&lt;=F2451,"〇",J2451&gt;F2451,"ー（要件外となる従業員です）"),"")</f>
        <v/>
      </c>
      <c r="L2451" s="25" t="str" cm="1">
        <f t="array" ref="L2451">IFERROR(_xlfn.IFS(COUNTBLANK(C2451:J2451)=8,"",C2451="","←C列に従業員名を姓名（フルネーム）で入力してください。誤変換にお気を付け下さい。",D2451="","←D列に都道府県を入力してください。",G2451="","←G列に1～3の選択肢を入力してください",H2451="","←H列に金額を入力してください",G2451=3,"",I2451="","←I列に所定労働時間を入力してください"),"")</f>
        <v/>
      </c>
    </row>
    <row r="2452" spans="1:12" ht="16.5" customHeight="1" x14ac:dyDescent="0.4">
      <c r="A2452" s="52" t="str">
        <f t="shared" si="38"/>
        <v/>
      </c>
      <c r="B2452" s="51"/>
      <c r="C2452" s="75"/>
      <c r="D2452" s="51"/>
      <c r="E2452" s="27" t="str" cm="1">
        <f t="array" ref="E2452">IFERROR(_xlfn.IFS(AND($F$4=45566,D2452="徳島"),VLOOKUP(D2452,最低賃金!$A$2:$G$49,2,FALSE),OR($F$4&lt;&gt;45566,D2452&lt;&gt;"徳島"),VLOOKUP(D2452,最低賃金!$A$2:$G$49,4,FALSE)),"")</f>
        <v/>
      </c>
      <c r="F2452" s="27" t="str">
        <f>IFERROR(VLOOKUP(D2452,最低賃金!$A$3:$G$49,6,FALSE),"")</f>
        <v/>
      </c>
      <c r="G2452" s="51"/>
      <c r="H2452" s="19"/>
      <c r="I2452" s="81"/>
      <c r="J2452" s="27" t="str" cm="1">
        <f t="array" ref="J2452">IFERROR(_xlfn.IFS(COUNTBLANK(G2452:I2452)=3,"",H2452="","H列に金額を入力してください",G2452=3,H2452,I2452="","I列に労働時間を入力してください",G2452=1,ROUND(H2452/(I2452*24),0),G2452=2,ROUND(H2452/(I2452*24),0)),"")</f>
        <v/>
      </c>
      <c r="K2452" s="80" t="str" cm="1">
        <f t="array" ref="K2452">IFERROR(_xlfn.IFS(D2452="","",J2452&lt;E2452,"×（法定外・要件外となる従業員です）",J2452&lt;=F2452,"〇",J2452&gt;F2452,"ー（要件外となる従業員です）"),"")</f>
        <v/>
      </c>
      <c r="L2452" s="25" t="str" cm="1">
        <f t="array" ref="L2452">IFERROR(_xlfn.IFS(COUNTBLANK(C2452:J2452)=8,"",C2452="","←C列に従業員名を姓名（フルネーム）で入力してください。誤変換にお気を付け下さい。",D2452="","←D列に都道府県を入力してください。",G2452="","←G列に1～3の選択肢を入力してください",H2452="","←H列に金額を入力してください",G2452=3,"",I2452="","←I列に所定労働時間を入力してください"),"")</f>
        <v/>
      </c>
    </row>
    <row r="2453" spans="1:12" ht="16.5" customHeight="1" x14ac:dyDescent="0.4">
      <c r="A2453" s="52" t="str">
        <f t="shared" si="38"/>
        <v/>
      </c>
      <c r="B2453" s="51"/>
      <c r="C2453" s="75"/>
      <c r="D2453" s="51"/>
      <c r="E2453" s="27" t="str" cm="1">
        <f t="array" ref="E2453">IFERROR(_xlfn.IFS(AND($F$4=45566,D2453="徳島"),VLOOKUP(D2453,最低賃金!$A$2:$G$49,2,FALSE),OR($F$4&lt;&gt;45566,D2453&lt;&gt;"徳島"),VLOOKUP(D2453,最低賃金!$A$2:$G$49,4,FALSE)),"")</f>
        <v/>
      </c>
      <c r="F2453" s="27" t="str">
        <f>IFERROR(VLOOKUP(D2453,最低賃金!$A$3:$G$49,6,FALSE),"")</f>
        <v/>
      </c>
      <c r="G2453" s="51"/>
      <c r="H2453" s="19"/>
      <c r="I2453" s="81"/>
      <c r="J2453" s="27" t="str" cm="1">
        <f t="array" ref="J2453">IFERROR(_xlfn.IFS(COUNTBLANK(G2453:I2453)=3,"",H2453="","H列に金額を入力してください",G2453=3,H2453,I2453="","I列に労働時間を入力してください",G2453=1,ROUND(H2453/(I2453*24),0),G2453=2,ROUND(H2453/(I2453*24),0)),"")</f>
        <v/>
      </c>
      <c r="K2453" s="80" t="str" cm="1">
        <f t="array" ref="K2453">IFERROR(_xlfn.IFS(D2453="","",J2453&lt;E2453,"×（法定外・要件外となる従業員です）",J2453&lt;=F2453,"〇",J2453&gt;F2453,"ー（要件外となる従業員です）"),"")</f>
        <v/>
      </c>
      <c r="L2453" s="25" t="str" cm="1">
        <f t="array" ref="L2453">IFERROR(_xlfn.IFS(COUNTBLANK(C2453:J2453)=8,"",C2453="","←C列に従業員名を姓名（フルネーム）で入力してください。誤変換にお気を付け下さい。",D2453="","←D列に都道府県を入力してください。",G2453="","←G列に1～3の選択肢を入力してください",H2453="","←H列に金額を入力してください",G2453=3,"",I2453="","←I列に所定労働時間を入力してください"),"")</f>
        <v/>
      </c>
    </row>
    <row r="2454" spans="1:12" ht="16.5" customHeight="1" x14ac:dyDescent="0.4">
      <c r="A2454" s="52" t="str">
        <f t="shared" si="38"/>
        <v/>
      </c>
      <c r="B2454" s="51"/>
      <c r="C2454" s="75"/>
      <c r="D2454" s="51"/>
      <c r="E2454" s="27" t="str" cm="1">
        <f t="array" ref="E2454">IFERROR(_xlfn.IFS(AND($F$4=45566,D2454="徳島"),VLOOKUP(D2454,最低賃金!$A$2:$G$49,2,FALSE),OR($F$4&lt;&gt;45566,D2454&lt;&gt;"徳島"),VLOOKUP(D2454,最低賃金!$A$2:$G$49,4,FALSE)),"")</f>
        <v/>
      </c>
      <c r="F2454" s="27" t="str">
        <f>IFERROR(VLOOKUP(D2454,最低賃金!$A$3:$G$49,6,FALSE),"")</f>
        <v/>
      </c>
      <c r="G2454" s="51"/>
      <c r="H2454" s="19"/>
      <c r="I2454" s="81"/>
      <c r="J2454" s="27" t="str" cm="1">
        <f t="array" ref="J2454">IFERROR(_xlfn.IFS(COUNTBLANK(G2454:I2454)=3,"",H2454="","H列に金額を入力してください",G2454=3,H2454,I2454="","I列に労働時間を入力してください",G2454=1,ROUND(H2454/(I2454*24),0),G2454=2,ROUND(H2454/(I2454*24),0)),"")</f>
        <v/>
      </c>
      <c r="K2454" s="80" t="str" cm="1">
        <f t="array" ref="K2454">IFERROR(_xlfn.IFS(D2454="","",J2454&lt;E2454,"×（法定外・要件外となる従業員です）",J2454&lt;=F2454,"〇",J2454&gt;F2454,"ー（要件外となる従業員です）"),"")</f>
        <v/>
      </c>
      <c r="L2454" s="25" t="str" cm="1">
        <f t="array" ref="L2454">IFERROR(_xlfn.IFS(COUNTBLANK(C2454:J2454)=8,"",C2454="","←C列に従業員名を姓名（フルネーム）で入力してください。誤変換にお気を付け下さい。",D2454="","←D列に都道府県を入力してください。",G2454="","←G列に1～3の選択肢を入力してください",H2454="","←H列に金額を入力してください",G2454=3,"",I2454="","←I列に所定労働時間を入力してください"),"")</f>
        <v/>
      </c>
    </row>
    <row r="2455" spans="1:12" ht="16.5" customHeight="1" x14ac:dyDescent="0.4">
      <c r="A2455" s="52" t="str">
        <f t="shared" si="38"/>
        <v/>
      </c>
      <c r="B2455" s="51"/>
      <c r="C2455" s="75"/>
      <c r="D2455" s="51"/>
      <c r="E2455" s="27" t="str" cm="1">
        <f t="array" ref="E2455">IFERROR(_xlfn.IFS(AND($F$4=45566,D2455="徳島"),VLOOKUP(D2455,最低賃金!$A$2:$G$49,2,FALSE),OR($F$4&lt;&gt;45566,D2455&lt;&gt;"徳島"),VLOOKUP(D2455,最低賃金!$A$2:$G$49,4,FALSE)),"")</f>
        <v/>
      </c>
      <c r="F2455" s="27" t="str">
        <f>IFERROR(VLOOKUP(D2455,最低賃金!$A$3:$G$49,6,FALSE),"")</f>
        <v/>
      </c>
      <c r="G2455" s="51"/>
      <c r="H2455" s="19"/>
      <c r="I2455" s="81"/>
      <c r="J2455" s="27" t="str" cm="1">
        <f t="array" ref="J2455">IFERROR(_xlfn.IFS(COUNTBLANK(G2455:I2455)=3,"",H2455="","H列に金額を入力してください",G2455=3,H2455,I2455="","I列に労働時間を入力してください",G2455=1,ROUND(H2455/(I2455*24),0),G2455=2,ROUND(H2455/(I2455*24),0)),"")</f>
        <v/>
      </c>
      <c r="K2455" s="80" t="str" cm="1">
        <f t="array" ref="K2455">IFERROR(_xlfn.IFS(D2455="","",J2455&lt;E2455,"×（法定外・要件外となる従業員です）",J2455&lt;=F2455,"〇",J2455&gt;F2455,"ー（要件外となる従業員です）"),"")</f>
        <v/>
      </c>
      <c r="L2455" s="25" t="str" cm="1">
        <f t="array" ref="L2455">IFERROR(_xlfn.IFS(COUNTBLANK(C2455:J2455)=8,"",C2455="","←C列に従業員名を姓名（フルネーム）で入力してください。誤変換にお気を付け下さい。",D2455="","←D列に都道府県を入力してください。",G2455="","←G列に1～3の選択肢を入力してください",H2455="","←H列に金額を入力してください",G2455=3,"",I2455="","←I列に所定労働時間を入力してください"),"")</f>
        <v/>
      </c>
    </row>
    <row r="2456" spans="1:12" ht="16.5" customHeight="1" x14ac:dyDescent="0.4">
      <c r="A2456" s="52" t="str">
        <f t="shared" si="38"/>
        <v/>
      </c>
      <c r="B2456" s="51"/>
      <c r="C2456" s="75"/>
      <c r="D2456" s="51"/>
      <c r="E2456" s="27" t="str" cm="1">
        <f t="array" ref="E2456">IFERROR(_xlfn.IFS(AND($F$4=45566,D2456="徳島"),VLOOKUP(D2456,最低賃金!$A$2:$G$49,2,FALSE),OR($F$4&lt;&gt;45566,D2456&lt;&gt;"徳島"),VLOOKUP(D2456,最低賃金!$A$2:$G$49,4,FALSE)),"")</f>
        <v/>
      </c>
      <c r="F2456" s="27" t="str">
        <f>IFERROR(VLOOKUP(D2456,最低賃金!$A$3:$G$49,6,FALSE),"")</f>
        <v/>
      </c>
      <c r="G2456" s="51"/>
      <c r="H2456" s="19"/>
      <c r="I2456" s="81"/>
      <c r="J2456" s="27" t="str" cm="1">
        <f t="array" ref="J2456">IFERROR(_xlfn.IFS(COUNTBLANK(G2456:I2456)=3,"",H2456="","H列に金額を入力してください",G2456=3,H2456,I2456="","I列に労働時間を入力してください",G2456=1,ROUND(H2456/(I2456*24),0),G2456=2,ROUND(H2456/(I2456*24),0)),"")</f>
        <v/>
      </c>
      <c r="K2456" s="80" t="str" cm="1">
        <f t="array" ref="K2456">IFERROR(_xlfn.IFS(D2456="","",J2456&lt;E2456,"×（法定外・要件外となる従業員です）",J2456&lt;=F2456,"〇",J2456&gt;F2456,"ー（要件外となる従業員です）"),"")</f>
        <v/>
      </c>
      <c r="L2456" s="25" t="str" cm="1">
        <f t="array" ref="L2456">IFERROR(_xlfn.IFS(COUNTBLANK(C2456:J2456)=8,"",C2456="","←C列に従業員名を姓名（フルネーム）で入力してください。誤変換にお気を付け下さい。",D2456="","←D列に都道府県を入力してください。",G2456="","←G列に1～3の選択肢を入力してください",H2456="","←H列に金額を入力してください",G2456=3,"",I2456="","←I列に所定労働時間を入力してください"),"")</f>
        <v/>
      </c>
    </row>
    <row r="2457" spans="1:12" ht="16.5" customHeight="1" x14ac:dyDescent="0.4">
      <c r="A2457" s="52" t="str">
        <f t="shared" si="38"/>
        <v/>
      </c>
      <c r="B2457" s="51"/>
      <c r="C2457" s="75"/>
      <c r="D2457" s="51"/>
      <c r="E2457" s="27" t="str" cm="1">
        <f t="array" ref="E2457">IFERROR(_xlfn.IFS(AND($F$4=45566,D2457="徳島"),VLOOKUP(D2457,最低賃金!$A$2:$G$49,2,FALSE),OR($F$4&lt;&gt;45566,D2457&lt;&gt;"徳島"),VLOOKUP(D2457,最低賃金!$A$2:$G$49,4,FALSE)),"")</f>
        <v/>
      </c>
      <c r="F2457" s="27" t="str">
        <f>IFERROR(VLOOKUP(D2457,最低賃金!$A$3:$G$49,6,FALSE),"")</f>
        <v/>
      </c>
      <c r="G2457" s="51"/>
      <c r="H2457" s="19"/>
      <c r="I2457" s="81"/>
      <c r="J2457" s="27" t="str" cm="1">
        <f t="array" ref="J2457">IFERROR(_xlfn.IFS(COUNTBLANK(G2457:I2457)=3,"",H2457="","H列に金額を入力してください",G2457=3,H2457,I2457="","I列に労働時間を入力してください",G2457=1,ROUND(H2457/(I2457*24),0),G2457=2,ROUND(H2457/(I2457*24),0)),"")</f>
        <v/>
      </c>
      <c r="K2457" s="80" t="str" cm="1">
        <f t="array" ref="K2457">IFERROR(_xlfn.IFS(D2457="","",J2457&lt;E2457,"×（法定外・要件外となる従業員です）",J2457&lt;=F2457,"〇",J2457&gt;F2457,"ー（要件外となる従業員です）"),"")</f>
        <v/>
      </c>
      <c r="L2457" s="25" t="str" cm="1">
        <f t="array" ref="L2457">IFERROR(_xlfn.IFS(COUNTBLANK(C2457:J2457)=8,"",C2457="","←C列に従業員名を姓名（フルネーム）で入力してください。誤変換にお気を付け下さい。",D2457="","←D列に都道府県を入力してください。",G2457="","←G列に1～3の選択肢を入力してください",H2457="","←H列に金額を入力してください",G2457=3,"",I2457="","←I列に所定労働時間を入力してください"),"")</f>
        <v/>
      </c>
    </row>
    <row r="2458" spans="1:12" ht="16.5" customHeight="1" x14ac:dyDescent="0.4">
      <c r="A2458" s="52" t="str">
        <f t="shared" si="38"/>
        <v/>
      </c>
      <c r="B2458" s="51"/>
      <c r="C2458" s="75"/>
      <c r="D2458" s="51"/>
      <c r="E2458" s="27" t="str" cm="1">
        <f t="array" ref="E2458">IFERROR(_xlfn.IFS(AND($F$4=45566,D2458="徳島"),VLOOKUP(D2458,最低賃金!$A$2:$G$49,2,FALSE),OR($F$4&lt;&gt;45566,D2458&lt;&gt;"徳島"),VLOOKUP(D2458,最低賃金!$A$2:$G$49,4,FALSE)),"")</f>
        <v/>
      </c>
      <c r="F2458" s="27" t="str">
        <f>IFERROR(VLOOKUP(D2458,最低賃金!$A$3:$G$49,6,FALSE),"")</f>
        <v/>
      </c>
      <c r="G2458" s="51"/>
      <c r="H2458" s="19"/>
      <c r="I2458" s="81"/>
      <c r="J2458" s="27" t="str" cm="1">
        <f t="array" ref="J2458">IFERROR(_xlfn.IFS(COUNTBLANK(G2458:I2458)=3,"",H2458="","H列に金額を入力してください",G2458=3,H2458,I2458="","I列に労働時間を入力してください",G2458=1,ROUND(H2458/(I2458*24),0),G2458=2,ROUND(H2458/(I2458*24),0)),"")</f>
        <v/>
      </c>
      <c r="K2458" s="80" t="str" cm="1">
        <f t="array" ref="K2458">IFERROR(_xlfn.IFS(D2458="","",J2458&lt;E2458,"×（法定外・要件外となる従業員です）",J2458&lt;=F2458,"〇",J2458&gt;F2458,"ー（要件外となる従業員です）"),"")</f>
        <v/>
      </c>
      <c r="L2458" s="25" t="str" cm="1">
        <f t="array" ref="L2458">IFERROR(_xlfn.IFS(COUNTBLANK(C2458:J2458)=8,"",C2458="","←C列に従業員名を姓名（フルネーム）で入力してください。誤変換にお気を付け下さい。",D2458="","←D列に都道府県を入力してください。",G2458="","←G列に1～3の選択肢を入力してください",H2458="","←H列に金額を入力してください",G2458=3,"",I2458="","←I列に所定労働時間を入力してください"),"")</f>
        <v/>
      </c>
    </row>
    <row r="2459" spans="1:12" ht="16.5" customHeight="1" x14ac:dyDescent="0.4">
      <c r="A2459" s="52" t="str">
        <f t="shared" si="38"/>
        <v/>
      </c>
      <c r="B2459" s="51"/>
      <c r="C2459" s="75"/>
      <c r="D2459" s="51"/>
      <c r="E2459" s="27" t="str" cm="1">
        <f t="array" ref="E2459">IFERROR(_xlfn.IFS(AND($F$4=45566,D2459="徳島"),VLOOKUP(D2459,最低賃金!$A$2:$G$49,2,FALSE),OR($F$4&lt;&gt;45566,D2459&lt;&gt;"徳島"),VLOOKUP(D2459,最低賃金!$A$2:$G$49,4,FALSE)),"")</f>
        <v/>
      </c>
      <c r="F2459" s="27" t="str">
        <f>IFERROR(VLOOKUP(D2459,最低賃金!$A$3:$G$49,6,FALSE),"")</f>
        <v/>
      </c>
      <c r="G2459" s="51"/>
      <c r="H2459" s="19"/>
      <c r="I2459" s="81"/>
      <c r="J2459" s="27" t="str" cm="1">
        <f t="array" ref="J2459">IFERROR(_xlfn.IFS(COUNTBLANK(G2459:I2459)=3,"",H2459="","H列に金額を入力してください",G2459=3,H2459,I2459="","I列に労働時間を入力してください",G2459=1,ROUND(H2459/(I2459*24),0),G2459=2,ROUND(H2459/(I2459*24),0)),"")</f>
        <v/>
      </c>
      <c r="K2459" s="80" t="str" cm="1">
        <f t="array" ref="K2459">IFERROR(_xlfn.IFS(D2459="","",J2459&lt;E2459,"×（法定外・要件外となる従業員です）",J2459&lt;=F2459,"〇",J2459&gt;F2459,"ー（要件外となる従業員です）"),"")</f>
        <v/>
      </c>
      <c r="L2459" s="25" t="str" cm="1">
        <f t="array" ref="L2459">IFERROR(_xlfn.IFS(COUNTBLANK(C2459:J2459)=8,"",C2459="","←C列に従業員名を姓名（フルネーム）で入力してください。誤変換にお気を付け下さい。",D2459="","←D列に都道府県を入力してください。",G2459="","←G列に1～3の選択肢を入力してください",H2459="","←H列に金額を入力してください",G2459=3,"",I2459="","←I列に所定労働時間を入力してください"),"")</f>
        <v/>
      </c>
    </row>
    <row r="2460" spans="1:12" ht="16.5" customHeight="1" x14ac:dyDescent="0.4">
      <c r="A2460" s="52" t="str">
        <f t="shared" si="38"/>
        <v/>
      </c>
      <c r="B2460" s="51"/>
      <c r="C2460" s="75"/>
      <c r="D2460" s="51"/>
      <c r="E2460" s="27" t="str" cm="1">
        <f t="array" ref="E2460">IFERROR(_xlfn.IFS(AND($F$4=45566,D2460="徳島"),VLOOKUP(D2460,最低賃金!$A$2:$G$49,2,FALSE),OR($F$4&lt;&gt;45566,D2460&lt;&gt;"徳島"),VLOOKUP(D2460,最低賃金!$A$2:$G$49,4,FALSE)),"")</f>
        <v/>
      </c>
      <c r="F2460" s="27" t="str">
        <f>IFERROR(VLOOKUP(D2460,最低賃金!$A$3:$G$49,6,FALSE),"")</f>
        <v/>
      </c>
      <c r="G2460" s="51"/>
      <c r="H2460" s="19"/>
      <c r="I2460" s="81"/>
      <c r="J2460" s="27" t="str" cm="1">
        <f t="array" ref="J2460">IFERROR(_xlfn.IFS(COUNTBLANK(G2460:I2460)=3,"",H2460="","H列に金額を入力してください",G2460=3,H2460,I2460="","I列に労働時間を入力してください",G2460=1,ROUND(H2460/(I2460*24),0),G2460=2,ROUND(H2460/(I2460*24),0)),"")</f>
        <v/>
      </c>
      <c r="K2460" s="80" t="str" cm="1">
        <f t="array" ref="K2460">IFERROR(_xlfn.IFS(D2460="","",J2460&lt;E2460,"×（法定外・要件外となる従業員です）",J2460&lt;=F2460,"〇",J2460&gt;F2460,"ー（要件外となる従業員です）"),"")</f>
        <v/>
      </c>
      <c r="L2460" s="25" t="str" cm="1">
        <f t="array" ref="L2460">IFERROR(_xlfn.IFS(COUNTBLANK(C2460:J2460)=8,"",C2460="","←C列に従業員名を姓名（フルネーム）で入力してください。誤変換にお気を付け下さい。",D2460="","←D列に都道府県を入力してください。",G2460="","←G列に1～3の選択肢を入力してください",H2460="","←H列に金額を入力してください",G2460=3,"",I2460="","←I列に所定労働時間を入力してください"),"")</f>
        <v/>
      </c>
    </row>
    <row r="2461" spans="1:12" ht="16.5" customHeight="1" x14ac:dyDescent="0.4">
      <c r="A2461" s="52" t="str">
        <f t="shared" si="38"/>
        <v/>
      </c>
      <c r="B2461" s="51"/>
      <c r="C2461" s="75"/>
      <c r="D2461" s="51"/>
      <c r="E2461" s="27" t="str" cm="1">
        <f t="array" ref="E2461">IFERROR(_xlfn.IFS(AND($F$4=45566,D2461="徳島"),VLOOKUP(D2461,最低賃金!$A$2:$G$49,2,FALSE),OR($F$4&lt;&gt;45566,D2461&lt;&gt;"徳島"),VLOOKUP(D2461,最低賃金!$A$2:$G$49,4,FALSE)),"")</f>
        <v/>
      </c>
      <c r="F2461" s="27" t="str">
        <f>IFERROR(VLOOKUP(D2461,最低賃金!$A$3:$G$49,6,FALSE),"")</f>
        <v/>
      </c>
      <c r="G2461" s="51"/>
      <c r="H2461" s="19"/>
      <c r="I2461" s="81"/>
      <c r="J2461" s="27" t="str" cm="1">
        <f t="array" ref="J2461">IFERROR(_xlfn.IFS(COUNTBLANK(G2461:I2461)=3,"",H2461="","H列に金額を入力してください",G2461=3,H2461,I2461="","I列に労働時間を入力してください",G2461=1,ROUND(H2461/(I2461*24),0),G2461=2,ROUND(H2461/(I2461*24),0)),"")</f>
        <v/>
      </c>
      <c r="K2461" s="80" t="str" cm="1">
        <f t="array" ref="K2461">IFERROR(_xlfn.IFS(D2461="","",J2461&lt;E2461,"×（法定外・要件外となる従業員です）",J2461&lt;=F2461,"〇",J2461&gt;F2461,"ー（要件外となる従業員です）"),"")</f>
        <v/>
      </c>
      <c r="L2461" s="25" t="str" cm="1">
        <f t="array" ref="L2461">IFERROR(_xlfn.IFS(COUNTBLANK(C2461:J2461)=8,"",C2461="","←C列に従業員名を姓名（フルネーム）で入力してください。誤変換にお気を付け下さい。",D2461="","←D列に都道府県を入力してください。",G2461="","←G列に1～3の選択肢を入力してください",H2461="","←H列に金額を入力してください",G2461=3,"",I2461="","←I列に所定労働時間を入力してください"),"")</f>
        <v/>
      </c>
    </row>
    <row r="2462" spans="1:12" ht="16.5" customHeight="1" x14ac:dyDescent="0.4">
      <c r="A2462" s="52" t="str">
        <f t="shared" si="38"/>
        <v/>
      </c>
      <c r="B2462" s="51"/>
      <c r="C2462" s="75"/>
      <c r="D2462" s="51"/>
      <c r="E2462" s="27" t="str" cm="1">
        <f t="array" ref="E2462">IFERROR(_xlfn.IFS(AND($F$4=45566,D2462="徳島"),VLOOKUP(D2462,最低賃金!$A$2:$G$49,2,FALSE),OR($F$4&lt;&gt;45566,D2462&lt;&gt;"徳島"),VLOOKUP(D2462,最低賃金!$A$2:$G$49,4,FALSE)),"")</f>
        <v/>
      </c>
      <c r="F2462" s="27" t="str">
        <f>IFERROR(VLOOKUP(D2462,最低賃金!$A$3:$G$49,6,FALSE),"")</f>
        <v/>
      </c>
      <c r="G2462" s="51"/>
      <c r="H2462" s="19"/>
      <c r="I2462" s="81"/>
      <c r="J2462" s="27" t="str" cm="1">
        <f t="array" ref="J2462">IFERROR(_xlfn.IFS(COUNTBLANK(G2462:I2462)=3,"",H2462="","H列に金額を入力してください",G2462=3,H2462,I2462="","I列に労働時間を入力してください",G2462=1,ROUND(H2462/(I2462*24),0),G2462=2,ROUND(H2462/(I2462*24),0)),"")</f>
        <v/>
      </c>
      <c r="K2462" s="80" t="str" cm="1">
        <f t="array" ref="K2462">IFERROR(_xlfn.IFS(D2462="","",J2462&lt;E2462,"×（法定外・要件外となる従業員です）",J2462&lt;=F2462,"〇",J2462&gt;F2462,"ー（要件外となる従業員です）"),"")</f>
        <v/>
      </c>
      <c r="L2462" s="25" t="str" cm="1">
        <f t="array" ref="L2462">IFERROR(_xlfn.IFS(COUNTBLANK(C2462:J2462)=8,"",C2462="","←C列に従業員名を姓名（フルネーム）で入力してください。誤変換にお気を付け下さい。",D2462="","←D列に都道府県を入力してください。",G2462="","←G列に1～3の選択肢を入力してください",H2462="","←H列に金額を入力してください",G2462=3,"",I2462="","←I列に所定労働時間を入力してください"),"")</f>
        <v/>
      </c>
    </row>
    <row r="2463" spans="1:12" ht="16.5" customHeight="1" x14ac:dyDescent="0.4">
      <c r="A2463" s="52" t="str">
        <f t="shared" si="38"/>
        <v/>
      </c>
      <c r="B2463" s="51"/>
      <c r="C2463" s="75"/>
      <c r="D2463" s="51"/>
      <c r="E2463" s="27" t="str" cm="1">
        <f t="array" ref="E2463">IFERROR(_xlfn.IFS(AND($F$4=45566,D2463="徳島"),VLOOKUP(D2463,最低賃金!$A$2:$G$49,2,FALSE),OR($F$4&lt;&gt;45566,D2463&lt;&gt;"徳島"),VLOOKUP(D2463,最低賃金!$A$2:$G$49,4,FALSE)),"")</f>
        <v/>
      </c>
      <c r="F2463" s="27" t="str">
        <f>IFERROR(VLOOKUP(D2463,最低賃金!$A$3:$G$49,6,FALSE),"")</f>
        <v/>
      </c>
      <c r="G2463" s="51"/>
      <c r="H2463" s="19"/>
      <c r="I2463" s="81"/>
      <c r="J2463" s="27" t="str" cm="1">
        <f t="array" ref="J2463">IFERROR(_xlfn.IFS(COUNTBLANK(G2463:I2463)=3,"",H2463="","H列に金額を入力してください",G2463=3,H2463,I2463="","I列に労働時間を入力してください",G2463=1,ROUND(H2463/(I2463*24),0),G2463=2,ROUND(H2463/(I2463*24),0)),"")</f>
        <v/>
      </c>
      <c r="K2463" s="80" t="str" cm="1">
        <f t="array" ref="K2463">IFERROR(_xlfn.IFS(D2463="","",J2463&lt;E2463,"×（法定外・要件外となる従業員です）",J2463&lt;=F2463,"〇",J2463&gt;F2463,"ー（要件外となる従業員です）"),"")</f>
        <v/>
      </c>
      <c r="L2463" s="25" t="str" cm="1">
        <f t="array" ref="L2463">IFERROR(_xlfn.IFS(COUNTBLANK(C2463:J2463)=8,"",C2463="","←C列に従業員名を姓名（フルネーム）で入力してください。誤変換にお気を付け下さい。",D2463="","←D列に都道府県を入力してください。",G2463="","←G列に1～3の選択肢を入力してください",H2463="","←H列に金額を入力してください",G2463=3,"",I2463="","←I列に所定労働時間を入力してください"),"")</f>
        <v/>
      </c>
    </row>
    <row r="2464" spans="1:12" ht="16.5" customHeight="1" x14ac:dyDescent="0.4">
      <c r="A2464" s="52" t="str">
        <f t="shared" si="38"/>
        <v/>
      </c>
      <c r="B2464" s="51"/>
      <c r="C2464" s="75"/>
      <c r="D2464" s="51"/>
      <c r="E2464" s="27" t="str" cm="1">
        <f t="array" ref="E2464">IFERROR(_xlfn.IFS(AND($F$4=45566,D2464="徳島"),VLOOKUP(D2464,最低賃金!$A$2:$G$49,2,FALSE),OR($F$4&lt;&gt;45566,D2464&lt;&gt;"徳島"),VLOOKUP(D2464,最低賃金!$A$2:$G$49,4,FALSE)),"")</f>
        <v/>
      </c>
      <c r="F2464" s="27" t="str">
        <f>IFERROR(VLOOKUP(D2464,最低賃金!$A$3:$G$49,6,FALSE),"")</f>
        <v/>
      </c>
      <c r="G2464" s="51"/>
      <c r="H2464" s="19"/>
      <c r="I2464" s="81"/>
      <c r="J2464" s="27" t="str" cm="1">
        <f t="array" ref="J2464">IFERROR(_xlfn.IFS(COUNTBLANK(G2464:I2464)=3,"",H2464="","H列に金額を入力してください",G2464=3,H2464,I2464="","I列に労働時間を入力してください",G2464=1,ROUND(H2464/(I2464*24),0),G2464=2,ROUND(H2464/(I2464*24),0)),"")</f>
        <v/>
      </c>
      <c r="K2464" s="80" t="str" cm="1">
        <f t="array" ref="K2464">IFERROR(_xlfn.IFS(D2464="","",J2464&lt;E2464,"×（法定外・要件外となる従業員です）",J2464&lt;=F2464,"〇",J2464&gt;F2464,"ー（要件外となる従業員です）"),"")</f>
        <v/>
      </c>
      <c r="L2464" s="25" t="str" cm="1">
        <f t="array" ref="L2464">IFERROR(_xlfn.IFS(COUNTBLANK(C2464:J2464)=8,"",C2464="","←C列に従業員名を姓名（フルネーム）で入力してください。誤変換にお気を付け下さい。",D2464="","←D列に都道府県を入力してください。",G2464="","←G列に1～3の選択肢を入力してください",H2464="","←H列に金額を入力してください",G2464=3,"",I2464="","←I列に所定労働時間を入力してください"),"")</f>
        <v/>
      </c>
    </row>
    <row r="2465" spans="1:12" ht="16.5" customHeight="1" x14ac:dyDescent="0.4">
      <c r="A2465" s="52" t="str">
        <f t="shared" si="38"/>
        <v/>
      </c>
      <c r="B2465" s="51"/>
      <c r="C2465" s="75"/>
      <c r="D2465" s="51"/>
      <c r="E2465" s="27" t="str" cm="1">
        <f t="array" ref="E2465">IFERROR(_xlfn.IFS(AND($F$4=45566,D2465="徳島"),VLOOKUP(D2465,最低賃金!$A$2:$G$49,2,FALSE),OR($F$4&lt;&gt;45566,D2465&lt;&gt;"徳島"),VLOOKUP(D2465,最低賃金!$A$2:$G$49,4,FALSE)),"")</f>
        <v/>
      </c>
      <c r="F2465" s="27" t="str">
        <f>IFERROR(VLOOKUP(D2465,最低賃金!$A$3:$G$49,6,FALSE),"")</f>
        <v/>
      </c>
      <c r="G2465" s="51"/>
      <c r="H2465" s="19"/>
      <c r="I2465" s="81"/>
      <c r="J2465" s="27" t="str" cm="1">
        <f t="array" ref="J2465">IFERROR(_xlfn.IFS(COUNTBLANK(G2465:I2465)=3,"",H2465="","H列に金額を入力してください",G2465=3,H2465,I2465="","I列に労働時間を入力してください",G2465=1,ROUND(H2465/(I2465*24),0),G2465=2,ROUND(H2465/(I2465*24),0)),"")</f>
        <v/>
      </c>
      <c r="K2465" s="80" t="str" cm="1">
        <f t="array" ref="K2465">IFERROR(_xlfn.IFS(D2465="","",J2465&lt;E2465,"×（法定外・要件外となる従業員です）",J2465&lt;=F2465,"〇",J2465&gt;F2465,"ー（要件外となる従業員です）"),"")</f>
        <v/>
      </c>
      <c r="L2465" s="25" t="str" cm="1">
        <f t="array" ref="L2465">IFERROR(_xlfn.IFS(COUNTBLANK(C2465:J2465)=8,"",C2465="","←C列に従業員名を姓名（フルネーム）で入力してください。誤変換にお気を付け下さい。",D2465="","←D列に都道府県を入力してください。",G2465="","←G列に1～3の選択肢を入力してください",H2465="","←H列に金額を入力してください",G2465=3,"",I2465="","←I列に所定労働時間を入力してください"),"")</f>
        <v/>
      </c>
    </row>
    <row r="2466" spans="1:12" ht="16.5" customHeight="1" x14ac:dyDescent="0.4">
      <c r="A2466" s="52" t="str">
        <f t="shared" si="38"/>
        <v/>
      </c>
      <c r="B2466" s="51"/>
      <c r="C2466" s="75"/>
      <c r="D2466" s="51"/>
      <c r="E2466" s="27" t="str" cm="1">
        <f t="array" ref="E2466">IFERROR(_xlfn.IFS(AND($F$4=45566,D2466="徳島"),VLOOKUP(D2466,最低賃金!$A$2:$G$49,2,FALSE),OR($F$4&lt;&gt;45566,D2466&lt;&gt;"徳島"),VLOOKUP(D2466,最低賃金!$A$2:$G$49,4,FALSE)),"")</f>
        <v/>
      </c>
      <c r="F2466" s="27" t="str">
        <f>IFERROR(VLOOKUP(D2466,最低賃金!$A$3:$G$49,6,FALSE),"")</f>
        <v/>
      </c>
      <c r="G2466" s="51"/>
      <c r="H2466" s="19"/>
      <c r="I2466" s="81"/>
      <c r="J2466" s="27" t="str" cm="1">
        <f t="array" ref="J2466">IFERROR(_xlfn.IFS(COUNTBLANK(G2466:I2466)=3,"",H2466="","H列に金額を入力してください",G2466=3,H2466,I2466="","I列に労働時間を入力してください",G2466=1,ROUND(H2466/(I2466*24),0),G2466=2,ROUND(H2466/(I2466*24),0)),"")</f>
        <v/>
      </c>
      <c r="K2466" s="80" t="str" cm="1">
        <f t="array" ref="K2466">IFERROR(_xlfn.IFS(D2466="","",J2466&lt;E2466,"×（法定外・要件外となる従業員です）",J2466&lt;=F2466,"〇",J2466&gt;F2466,"ー（要件外となる従業員です）"),"")</f>
        <v/>
      </c>
      <c r="L2466" s="25" t="str" cm="1">
        <f t="array" ref="L2466">IFERROR(_xlfn.IFS(COUNTBLANK(C2466:J2466)=8,"",C2466="","←C列に従業員名を姓名（フルネーム）で入力してください。誤変換にお気を付け下さい。",D2466="","←D列に都道府県を入力してください。",G2466="","←G列に1～3の選択肢を入力してください",H2466="","←H列に金額を入力してください",G2466=3,"",I2466="","←I列に所定労働時間を入力してください"),"")</f>
        <v/>
      </c>
    </row>
    <row r="2467" spans="1:12" ht="16.5" customHeight="1" x14ac:dyDescent="0.4">
      <c r="A2467" s="52" t="str">
        <f t="shared" si="38"/>
        <v/>
      </c>
      <c r="B2467" s="51"/>
      <c r="C2467" s="75"/>
      <c r="D2467" s="51"/>
      <c r="E2467" s="27" t="str" cm="1">
        <f t="array" ref="E2467">IFERROR(_xlfn.IFS(AND($F$4=45566,D2467="徳島"),VLOOKUP(D2467,最低賃金!$A$2:$G$49,2,FALSE),OR($F$4&lt;&gt;45566,D2467&lt;&gt;"徳島"),VLOOKUP(D2467,最低賃金!$A$2:$G$49,4,FALSE)),"")</f>
        <v/>
      </c>
      <c r="F2467" s="27" t="str">
        <f>IFERROR(VLOOKUP(D2467,最低賃金!$A$3:$G$49,6,FALSE),"")</f>
        <v/>
      </c>
      <c r="G2467" s="51"/>
      <c r="H2467" s="19"/>
      <c r="I2467" s="81"/>
      <c r="J2467" s="27" t="str" cm="1">
        <f t="array" ref="J2467">IFERROR(_xlfn.IFS(COUNTBLANK(G2467:I2467)=3,"",H2467="","H列に金額を入力してください",G2467=3,H2467,I2467="","I列に労働時間を入力してください",G2467=1,ROUND(H2467/(I2467*24),0),G2467=2,ROUND(H2467/(I2467*24),0)),"")</f>
        <v/>
      </c>
      <c r="K2467" s="80" t="str" cm="1">
        <f t="array" ref="K2467">IFERROR(_xlfn.IFS(D2467="","",J2467&lt;E2467,"×（法定外・要件外となる従業員です）",J2467&lt;=F2467,"〇",J2467&gt;F2467,"ー（要件外となる従業員です）"),"")</f>
        <v/>
      </c>
      <c r="L2467" s="25" t="str" cm="1">
        <f t="array" ref="L2467">IFERROR(_xlfn.IFS(COUNTBLANK(C2467:J2467)=8,"",C2467="","←C列に従業員名を姓名（フルネーム）で入力してください。誤変換にお気を付け下さい。",D2467="","←D列に都道府県を入力してください。",G2467="","←G列に1～3の選択肢を入力してください",H2467="","←H列に金額を入力してください",G2467=3,"",I2467="","←I列に所定労働時間を入力してください"),"")</f>
        <v/>
      </c>
    </row>
    <row r="2468" spans="1:12" ht="16.5" customHeight="1" x14ac:dyDescent="0.4">
      <c r="A2468" s="52" t="str">
        <f t="shared" si="38"/>
        <v/>
      </c>
      <c r="B2468" s="51"/>
      <c r="C2468" s="75"/>
      <c r="D2468" s="51"/>
      <c r="E2468" s="27" t="str" cm="1">
        <f t="array" ref="E2468">IFERROR(_xlfn.IFS(AND($F$4=45566,D2468="徳島"),VLOOKUP(D2468,最低賃金!$A$2:$G$49,2,FALSE),OR($F$4&lt;&gt;45566,D2468&lt;&gt;"徳島"),VLOOKUP(D2468,最低賃金!$A$2:$G$49,4,FALSE)),"")</f>
        <v/>
      </c>
      <c r="F2468" s="27" t="str">
        <f>IFERROR(VLOOKUP(D2468,最低賃金!$A$3:$G$49,6,FALSE),"")</f>
        <v/>
      </c>
      <c r="G2468" s="51"/>
      <c r="H2468" s="19"/>
      <c r="I2468" s="81"/>
      <c r="J2468" s="27" t="str" cm="1">
        <f t="array" ref="J2468">IFERROR(_xlfn.IFS(COUNTBLANK(G2468:I2468)=3,"",H2468="","H列に金額を入力してください",G2468=3,H2468,I2468="","I列に労働時間を入力してください",G2468=1,ROUND(H2468/(I2468*24),0),G2468=2,ROUND(H2468/(I2468*24),0)),"")</f>
        <v/>
      </c>
      <c r="K2468" s="80" t="str" cm="1">
        <f t="array" ref="K2468">IFERROR(_xlfn.IFS(D2468="","",J2468&lt;E2468,"×（法定外・要件外となる従業員です）",J2468&lt;=F2468,"〇",J2468&gt;F2468,"ー（要件外となる従業員です）"),"")</f>
        <v/>
      </c>
      <c r="L2468" s="25" t="str" cm="1">
        <f t="array" ref="L2468">IFERROR(_xlfn.IFS(COUNTBLANK(C2468:J2468)=8,"",C2468="","←C列に従業員名を姓名（フルネーム）で入力してください。誤変換にお気を付け下さい。",D2468="","←D列に都道府県を入力してください。",G2468="","←G列に1～3の選択肢を入力してください",H2468="","←H列に金額を入力してください",G2468=3,"",I2468="","←I列に所定労働時間を入力してください"),"")</f>
        <v/>
      </c>
    </row>
    <row r="2469" spans="1:12" ht="16.5" customHeight="1" x14ac:dyDescent="0.4">
      <c r="A2469" s="52" t="str">
        <f t="shared" si="38"/>
        <v/>
      </c>
      <c r="B2469" s="51"/>
      <c r="C2469" s="75"/>
      <c r="D2469" s="51"/>
      <c r="E2469" s="27" t="str" cm="1">
        <f t="array" ref="E2469">IFERROR(_xlfn.IFS(AND($F$4=45566,D2469="徳島"),VLOOKUP(D2469,最低賃金!$A$2:$G$49,2,FALSE),OR($F$4&lt;&gt;45566,D2469&lt;&gt;"徳島"),VLOOKUP(D2469,最低賃金!$A$2:$G$49,4,FALSE)),"")</f>
        <v/>
      </c>
      <c r="F2469" s="27" t="str">
        <f>IFERROR(VLOOKUP(D2469,最低賃金!$A$3:$G$49,6,FALSE),"")</f>
        <v/>
      </c>
      <c r="G2469" s="51"/>
      <c r="H2469" s="19"/>
      <c r="I2469" s="81"/>
      <c r="J2469" s="27" t="str" cm="1">
        <f t="array" ref="J2469">IFERROR(_xlfn.IFS(COUNTBLANK(G2469:I2469)=3,"",H2469="","H列に金額を入力してください",G2469=3,H2469,I2469="","I列に労働時間を入力してください",G2469=1,ROUND(H2469/(I2469*24),0),G2469=2,ROUND(H2469/(I2469*24),0)),"")</f>
        <v/>
      </c>
      <c r="K2469" s="80" t="str" cm="1">
        <f t="array" ref="K2469">IFERROR(_xlfn.IFS(D2469="","",J2469&lt;E2469,"×（法定外・要件外となる従業員です）",J2469&lt;=F2469,"〇",J2469&gt;F2469,"ー（要件外となる従業員です）"),"")</f>
        <v/>
      </c>
      <c r="L2469" s="25" t="str" cm="1">
        <f t="array" ref="L2469">IFERROR(_xlfn.IFS(COUNTBLANK(C2469:J2469)=8,"",C2469="","←C列に従業員名を姓名（フルネーム）で入力してください。誤変換にお気を付け下さい。",D2469="","←D列に都道府県を入力してください。",G2469="","←G列に1～3の選択肢を入力してください",H2469="","←H列に金額を入力してください",G2469=3,"",I2469="","←I列に所定労働時間を入力してください"),"")</f>
        <v/>
      </c>
    </row>
    <row r="2470" spans="1:12" ht="16.5" customHeight="1" x14ac:dyDescent="0.4">
      <c r="A2470" s="52" t="str">
        <f t="shared" si="38"/>
        <v/>
      </c>
      <c r="B2470" s="51"/>
      <c r="C2470" s="75"/>
      <c r="D2470" s="51"/>
      <c r="E2470" s="27" t="str" cm="1">
        <f t="array" ref="E2470">IFERROR(_xlfn.IFS(AND($F$4=45566,D2470="徳島"),VLOOKUP(D2470,最低賃金!$A$2:$G$49,2,FALSE),OR($F$4&lt;&gt;45566,D2470&lt;&gt;"徳島"),VLOOKUP(D2470,最低賃金!$A$2:$G$49,4,FALSE)),"")</f>
        <v/>
      </c>
      <c r="F2470" s="27" t="str">
        <f>IFERROR(VLOOKUP(D2470,最低賃金!$A$3:$G$49,6,FALSE),"")</f>
        <v/>
      </c>
      <c r="G2470" s="51"/>
      <c r="H2470" s="19"/>
      <c r="I2470" s="81"/>
      <c r="J2470" s="27" t="str" cm="1">
        <f t="array" ref="J2470">IFERROR(_xlfn.IFS(COUNTBLANK(G2470:I2470)=3,"",H2470="","H列に金額を入力してください",G2470=3,H2470,I2470="","I列に労働時間を入力してください",G2470=1,ROUND(H2470/(I2470*24),0),G2470=2,ROUND(H2470/(I2470*24),0)),"")</f>
        <v/>
      </c>
      <c r="K2470" s="80" t="str" cm="1">
        <f t="array" ref="K2470">IFERROR(_xlfn.IFS(D2470="","",J2470&lt;E2470,"×（法定外・要件外となる従業員です）",J2470&lt;=F2470,"〇",J2470&gt;F2470,"ー（要件外となる従業員です）"),"")</f>
        <v/>
      </c>
      <c r="L2470" s="25" t="str" cm="1">
        <f t="array" ref="L2470">IFERROR(_xlfn.IFS(COUNTBLANK(C2470:J2470)=8,"",C2470="","←C列に従業員名を姓名（フルネーム）で入力してください。誤変換にお気を付け下さい。",D2470="","←D列に都道府県を入力してください。",G2470="","←G列に1～3の選択肢を入力してください",H2470="","←H列に金額を入力してください",G2470=3,"",I2470="","←I列に所定労働時間を入力してください"),"")</f>
        <v/>
      </c>
    </row>
    <row r="2471" spans="1:12" ht="16.5" customHeight="1" x14ac:dyDescent="0.4">
      <c r="A2471" s="52" t="str">
        <f t="shared" si="38"/>
        <v/>
      </c>
      <c r="B2471" s="51"/>
      <c r="C2471" s="75"/>
      <c r="D2471" s="51"/>
      <c r="E2471" s="27" t="str" cm="1">
        <f t="array" ref="E2471">IFERROR(_xlfn.IFS(AND($F$4=45566,D2471="徳島"),VLOOKUP(D2471,最低賃金!$A$2:$G$49,2,FALSE),OR($F$4&lt;&gt;45566,D2471&lt;&gt;"徳島"),VLOOKUP(D2471,最低賃金!$A$2:$G$49,4,FALSE)),"")</f>
        <v/>
      </c>
      <c r="F2471" s="27" t="str">
        <f>IFERROR(VLOOKUP(D2471,最低賃金!$A$3:$G$49,6,FALSE),"")</f>
        <v/>
      </c>
      <c r="G2471" s="51"/>
      <c r="H2471" s="19"/>
      <c r="I2471" s="81"/>
      <c r="J2471" s="27" t="str" cm="1">
        <f t="array" ref="J2471">IFERROR(_xlfn.IFS(COUNTBLANK(G2471:I2471)=3,"",H2471="","H列に金額を入力してください",G2471=3,H2471,I2471="","I列に労働時間を入力してください",G2471=1,ROUND(H2471/(I2471*24),0),G2471=2,ROUND(H2471/(I2471*24),0)),"")</f>
        <v/>
      </c>
      <c r="K2471" s="80" t="str" cm="1">
        <f t="array" ref="K2471">IFERROR(_xlfn.IFS(D2471="","",J2471&lt;E2471,"×（法定外・要件外となる従業員です）",J2471&lt;=F2471,"〇",J2471&gt;F2471,"ー（要件外となる従業員です）"),"")</f>
        <v/>
      </c>
      <c r="L2471" s="25" t="str" cm="1">
        <f t="array" ref="L2471">IFERROR(_xlfn.IFS(COUNTBLANK(C2471:J2471)=8,"",C2471="","←C列に従業員名を姓名（フルネーム）で入力してください。誤変換にお気を付け下さい。",D2471="","←D列に都道府県を入力してください。",G2471="","←G列に1～3の選択肢を入力してください",H2471="","←H列に金額を入力してください",G2471=3,"",I2471="","←I列に所定労働時間を入力してください"),"")</f>
        <v/>
      </c>
    </row>
    <row r="2472" spans="1:12" ht="16.5" customHeight="1" x14ac:dyDescent="0.4">
      <c r="A2472" s="52" t="str">
        <f t="shared" si="38"/>
        <v/>
      </c>
      <c r="B2472" s="51"/>
      <c r="C2472" s="75"/>
      <c r="D2472" s="51"/>
      <c r="E2472" s="27" t="str" cm="1">
        <f t="array" ref="E2472">IFERROR(_xlfn.IFS(AND($F$4=45566,D2472="徳島"),VLOOKUP(D2472,最低賃金!$A$2:$G$49,2,FALSE),OR($F$4&lt;&gt;45566,D2472&lt;&gt;"徳島"),VLOOKUP(D2472,最低賃金!$A$2:$G$49,4,FALSE)),"")</f>
        <v/>
      </c>
      <c r="F2472" s="27" t="str">
        <f>IFERROR(VLOOKUP(D2472,最低賃金!$A$3:$G$49,6,FALSE),"")</f>
        <v/>
      </c>
      <c r="G2472" s="51"/>
      <c r="H2472" s="19"/>
      <c r="I2472" s="81"/>
      <c r="J2472" s="27" t="str" cm="1">
        <f t="array" ref="J2472">IFERROR(_xlfn.IFS(COUNTBLANK(G2472:I2472)=3,"",H2472="","H列に金額を入力してください",G2472=3,H2472,I2472="","I列に労働時間を入力してください",G2472=1,ROUND(H2472/(I2472*24),0),G2472=2,ROUND(H2472/(I2472*24),0)),"")</f>
        <v/>
      </c>
      <c r="K2472" s="80" t="str" cm="1">
        <f t="array" ref="K2472">IFERROR(_xlfn.IFS(D2472="","",J2472&lt;E2472,"×（法定外・要件外となる従業員です）",J2472&lt;=F2472,"〇",J2472&gt;F2472,"ー（要件外となる従業員です）"),"")</f>
        <v/>
      </c>
      <c r="L2472" s="25" t="str" cm="1">
        <f t="array" ref="L2472">IFERROR(_xlfn.IFS(COUNTBLANK(C2472:J2472)=8,"",C2472="","←C列に従業員名を姓名（フルネーム）で入力してください。誤変換にお気を付け下さい。",D2472="","←D列に都道府県を入力してください。",G2472="","←G列に1～3の選択肢を入力してください",H2472="","←H列に金額を入力してください",G2472=3,"",I2472="","←I列に所定労働時間を入力してください"),"")</f>
        <v/>
      </c>
    </row>
    <row r="2473" spans="1:12" ht="16.5" customHeight="1" x14ac:dyDescent="0.4">
      <c r="A2473" s="52" t="str">
        <f t="shared" si="38"/>
        <v/>
      </c>
      <c r="B2473" s="51"/>
      <c r="C2473" s="75"/>
      <c r="D2473" s="51"/>
      <c r="E2473" s="27" t="str" cm="1">
        <f t="array" ref="E2473">IFERROR(_xlfn.IFS(AND($F$4=45566,D2473="徳島"),VLOOKUP(D2473,最低賃金!$A$2:$G$49,2,FALSE),OR($F$4&lt;&gt;45566,D2473&lt;&gt;"徳島"),VLOOKUP(D2473,最低賃金!$A$2:$G$49,4,FALSE)),"")</f>
        <v/>
      </c>
      <c r="F2473" s="27" t="str">
        <f>IFERROR(VLOOKUP(D2473,最低賃金!$A$3:$G$49,6,FALSE),"")</f>
        <v/>
      </c>
      <c r="G2473" s="51"/>
      <c r="H2473" s="19"/>
      <c r="I2473" s="81"/>
      <c r="J2473" s="27" t="str" cm="1">
        <f t="array" ref="J2473">IFERROR(_xlfn.IFS(COUNTBLANK(G2473:I2473)=3,"",H2473="","H列に金額を入力してください",G2473=3,H2473,I2473="","I列に労働時間を入力してください",G2473=1,ROUND(H2473/(I2473*24),0),G2473=2,ROUND(H2473/(I2473*24),0)),"")</f>
        <v/>
      </c>
      <c r="K2473" s="80" t="str" cm="1">
        <f t="array" ref="K2473">IFERROR(_xlfn.IFS(D2473="","",J2473&lt;E2473,"×（法定外・要件外となる従業員です）",J2473&lt;=F2473,"〇",J2473&gt;F2473,"ー（要件外となる従業員です）"),"")</f>
        <v/>
      </c>
      <c r="L2473" s="25" t="str" cm="1">
        <f t="array" ref="L2473">IFERROR(_xlfn.IFS(COUNTBLANK(C2473:J2473)=8,"",C2473="","←C列に従業員名を姓名（フルネーム）で入力してください。誤変換にお気を付け下さい。",D2473="","←D列に都道府県を入力してください。",G2473="","←G列に1～3の選択肢を入力してください",H2473="","←H列に金額を入力してください",G2473=3,"",I2473="","←I列に所定労働時間を入力してください"),"")</f>
        <v/>
      </c>
    </row>
    <row r="2474" spans="1:12" ht="16.5" customHeight="1" x14ac:dyDescent="0.4">
      <c r="A2474" s="52" t="str">
        <f t="shared" si="38"/>
        <v/>
      </c>
      <c r="B2474" s="51"/>
      <c r="C2474" s="75"/>
      <c r="D2474" s="51"/>
      <c r="E2474" s="27" t="str" cm="1">
        <f t="array" ref="E2474">IFERROR(_xlfn.IFS(AND($F$4=45566,D2474="徳島"),VLOOKUP(D2474,最低賃金!$A$2:$G$49,2,FALSE),OR($F$4&lt;&gt;45566,D2474&lt;&gt;"徳島"),VLOOKUP(D2474,最低賃金!$A$2:$G$49,4,FALSE)),"")</f>
        <v/>
      </c>
      <c r="F2474" s="27" t="str">
        <f>IFERROR(VLOOKUP(D2474,最低賃金!$A$3:$G$49,6,FALSE),"")</f>
        <v/>
      </c>
      <c r="G2474" s="51"/>
      <c r="H2474" s="19"/>
      <c r="I2474" s="81"/>
      <c r="J2474" s="27" t="str" cm="1">
        <f t="array" ref="J2474">IFERROR(_xlfn.IFS(COUNTBLANK(G2474:I2474)=3,"",H2474="","H列に金額を入力してください",G2474=3,H2474,I2474="","I列に労働時間を入力してください",G2474=1,ROUND(H2474/(I2474*24),0),G2474=2,ROUND(H2474/(I2474*24),0)),"")</f>
        <v/>
      </c>
      <c r="K2474" s="80" t="str" cm="1">
        <f t="array" ref="K2474">IFERROR(_xlfn.IFS(D2474="","",J2474&lt;E2474,"×（法定外・要件外となる従業員です）",J2474&lt;=F2474,"〇",J2474&gt;F2474,"ー（要件外となる従業員です）"),"")</f>
        <v/>
      </c>
      <c r="L2474" s="25" t="str" cm="1">
        <f t="array" ref="L2474">IFERROR(_xlfn.IFS(COUNTBLANK(C2474:J2474)=8,"",C2474="","←C列に従業員名を姓名（フルネーム）で入力してください。誤変換にお気を付け下さい。",D2474="","←D列に都道府県を入力してください。",G2474="","←G列に1～3の選択肢を入力してください",H2474="","←H列に金額を入力してください",G2474=3,"",I2474="","←I列に所定労働時間を入力してください"),"")</f>
        <v/>
      </c>
    </row>
    <row r="2475" spans="1:12" ht="16.5" customHeight="1" x14ac:dyDescent="0.4">
      <c r="A2475" s="52" t="str">
        <f t="shared" si="38"/>
        <v/>
      </c>
      <c r="B2475" s="51"/>
      <c r="C2475" s="75"/>
      <c r="D2475" s="51"/>
      <c r="E2475" s="27" t="str" cm="1">
        <f t="array" ref="E2475">IFERROR(_xlfn.IFS(AND($F$4=45566,D2475="徳島"),VLOOKUP(D2475,最低賃金!$A$2:$G$49,2,FALSE),OR($F$4&lt;&gt;45566,D2475&lt;&gt;"徳島"),VLOOKUP(D2475,最低賃金!$A$2:$G$49,4,FALSE)),"")</f>
        <v/>
      </c>
      <c r="F2475" s="27" t="str">
        <f>IFERROR(VLOOKUP(D2475,最低賃金!$A$3:$G$49,6,FALSE),"")</f>
        <v/>
      </c>
      <c r="G2475" s="51"/>
      <c r="H2475" s="19"/>
      <c r="I2475" s="81"/>
      <c r="J2475" s="27" t="str" cm="1">
        <f t="array" ref="J2475">IFERROR(_xlfn.IFS(COUNTBLANK(G2475:I2475)=3,"",H2475="","H列に金額を入力してください",G2475=3,H2475,I2475="","I列に労働時間を入力してください",G2475=1,ROUND(H2475/(I2475*24),0),G2475=2,ROUND(H2475/(I2475*24),0)),"")</f>
        <v/>
      </c>
      <c r="K2475" s="80" t="str" cm="1">
        <f t="array" ref="K2475">IFERROR(_xlfn.IFS(D2475="","",J2475&lt;E2475,"×（法定外・要件外となる従業員です）",J2475&lt;=F2475,"〇",J2475&gt;F2475,"ー（要件外となる従業員です）"),"")</f>
        <v/>
      </c>
      <c r="L2475" s="25" t="str" cm="1">
        <f t="array" ref="L2475">IFERROR(_xlfn.IFS(COUNTBLANK(C2475:J2475)=8,"",C2475="","←C列に従業員名を姓名（フルネーム）で入力してください。誤変換にお気を付け下さい。",D2475="","←D列に都道府県を入力してください。",G2475="","←G列に1～3の選択肢を入力してください",H2475="","←H列に金額を入力してください",G2475=3,"",I2475="","←I列に所定労働時間を入力してください"),"")</f>
        <v/>
      </c>
    </row>
    <row r="2476" spans="1:12" ht="16.5" customHeight="1" x14ac:dyDescent="0.4">
      <c r="A2476" s="52" t="str">
        <f t="shared" si="38"/>
        <v/>
      </c>
      <c r="B2476" s="51"/>
      <c r="C2476" s="75"/>
      <c r="D2476" s="51"/>
      <c r="E2476" s="27" t="str" cm="1">
        <f t="array" ref="E2476">IFERROR(_xlfn.IFS(AND($F$4=45566,D2476="徳島"),VLOOKUP(D2476,最低賃金!$A$2:$G$49,2,FALSE),OR($F$4&lt;&gt;45566,D2476&lt;&gt;"徳島"),VLOOKUP(D2476,最低賃金!$A$2:$G$49,4,FALSE)),"")</f>
        <v/>
      </c>
      <c r="F2476" s="27" t="str">
        <f>IFERROR(VLOOKUP(D2476,最低賃金!$A$3:$G$49,6,FALSE),"")</f>
        <v/>
      </c>
      <c r="G2476" s="51"/>
      <c r="H2476" s="19"/>
      <c r="I2476" s="81"/>
      <c r="J2476" s="27" t="str" cm="1">
        <f t="array" ref="J2476">IFERROR(_xlfn.IFS(COUNTBLANK(G2476:I2476)=3,"",H2476="","H列に金額を入力してください",G2476=3,H2476,I2476="","I列に労働時間を入力してください",G2476=1,ROUND(H2476/(I2476*24),0),G2476=2,ROUND(H2476/(I2476*24),0)),"")</f>
        <v/>
      </c>
      <c r="K2476" s="80" t="str" cm="1">
        <f t="array" ref="K2476">IFERROR(_xlfn.IFS(D2476="","",J2476&lt;E2476,"×（法定外・要件外となる従業員です）",J2476&lt;=F2476,"〇",J2476&gt;F2476,"ー（要件外となる従業員です）"),"")</f>
        <v/>
      </c>
      <c r="L2476" s="25" t="str" cm="1">
        <f t="array" ref="L2476">IFERROR(_xlfn.IFS(COUNTBLANK(C2476:J2476)=8,"",C2476="","←C列に従業員名を姓名（フルネーム）で入力してください。誤変換にお気を付け下さい。",D2476="","←D列に都道府県を入力してください。",G2476="","←G列に1～3の選択肢を入力してください",H2476="","←H列に金額を入力してください",G2476=3,"",I2476="","←I列に所定労働時間を入力してください"),"")</f>
        <v/>
      </c>
    </row>
    <row r="2477" spans="1:12" ht="16.5" customHeight="1" x14ac:dyDescent="0.4">
      <c r="A2477" s="52" t="str">
        <f t="shared" si="38"/>
        <v/>
      </c>
      <c r="B2477" s="51"/>
      <c r="C2477" s="75"/>
      <c r="D2477" s="51"/>
      <c r="E2477" s="27" t="str" cm="1">
        <f t="array" ref="E2477">IFERROR(_xlfn.IFS(AND($F$4=45566,D2477="徳島"),VLOOKUP(D2477,最低賃金!$A$2:$G$49,2,FALSE),OR($F$4&lt;&gt;45566,D2477&lt;&gt;"徳島"),VLOOKUP(D2477,最低賃金!$A$2:$G$49,4,FALSE)),"")</f>
        <v/>
      </c>
      <c r="F2477" s="27" t="str">
        <f>IFERROR(VLOOKUP(D2477,最低賃金!$A$3:$G$49,6,FALSE),"")</f>
        <v/>
      </c>
      <c r="G2477" s="51"/>
      <c r="H2477" s="19"/>
      <c r="I2477" s="81"/>
      <c r="J2477" s="27" t="str" cm="1">
        <f t="array" ref="J2477">IFERROR(_xlfn.IFS(COUNTBLANK(G2477:I2477)=3,"",H2477="","H列に金額を入力してください",G2477=3,H2477,I2477="","I列に労働時間を入力してください",G2477=1,ROUND(H2477/(I2477*24),0),G2477=2,ROUND(H2477/(I2477*24),0)),"")</f>
        <v/>
      </c>
      <c r="K2477" s="80" t="str" cm="1">
        <f t="array" ref="K2477">IFERROR(_xlfn.IFS(D2477="","",J2477&lt;E2477,"×（法定外・要件外となる従業員です）",J2477&lt;=F2477,"〇",J2477&gt;F2477,"ー（要件外となる従業員です）"),"")</f>
        <v/>
      </c>
      <c r="L2477" s="25" t="str" cm="1">
        <f t="array" ref="L2477">IFERROR(_xlfn.IFS(COUNTBLANK(C2477:J2477)=8,"",C2477="","←C列に従業員名を姓名（フルネーム）で入力してください。誤変換にお気を付け下さい。",D2477="","←D列に都道府県を入力してください。",G2477="","←G列に1～3の選択肢を入力してください",H2477="","←H列に金額を入力してください",G2477=3,"",I2477="","←I列に所定労働時間を入力してください"),"")</f>
        <v/>
      </c>
    </row>
    <row r="2478" spans="1:12" ht="16.5" customHeight="1" x14ac:dyDescent="0.4">
      <c r="A2478" s="52" t="str">
        <f t="shared" si="38"/>
        <v/>
      </c>
      <c r="B2478" s="51"/>
      <c r="C2478" s="75"/>
      <c r="D2478" s="51"/>
      <c r="E2478" s="27" t="str" cm="1">
        <f t="array" ref="E2478">IFERROR(_xlfn.IFS(AND($F$4=45566,D2478="徳島"),VLOOKUP(D2478,最低賃金!$A$2:$G$49,2,FALSE),OR($F$4&lt;&gt;45566,D2478&lt;&gt;"徳島"),VLOOKUP(D2478,最低賃金!$A$2:$G$49,4,FALSE)),"")</f>
        <v/>
      </c>
      <c r="F2478" s="27" t="str">
        <f>IFERROR(VLOOKUP(D2478,最低賃金!$A$3:$G$49,6,FALSE),"")</f>
        <v/>
      </c>
      <c r="G2478" s="51"/>
      <c r="H2478" s="19"/>
      <c r="I2478" s="81"/>
      <c r="J2478" s="27" t="str" cm="1">
        <f t="array" ref="J2478">IFERROR(_xlfn.IFS(COUNTBLANK(G2478:I2478)=3,"",H2478="","H列に金額を入力してください",G2478=3,H2478,I2478="","I列に労働時間を入力してください",G2478=1,ROUND(H2478/(I2478*24),0),G2478=2,ROUND(H2478/(I2478*24),0)),"")</f>
        <v/>
      </c>
      <c r="K2478" s="80" t="str" cm="1">
        <f t="array" ref="K2478">IFERROR(_xlfn.IFS(D2478="","",J2478&lt;E2478,"×（法定外・要件外となる従業員です）",J2478&lt;=F2478,"〇",J2478&gt;F2478,"ー（要件外となる従業員です）"),"")</f>
        <v/>
      </c>
      <c r="L2478" s="25" t="str" cm="1">
        <f t="array" ref="L2478">IFERROR(_xlfn.IFS(COUNTBLANK(C2478:J2478)=8,"",C2478="","←C列に従業員名を姓名（フルネーム）で入力してください。誤変換にお気を付け下さい。",D2478="","←D列に都道府県を入力してください。",G2478="","←G列に1～3の選択肢を入力してください",H2478="","←H列に金額を入力してください",G2478=3,"",I2478="","←I列に所定労働時間を入力してください"),"")</f>
        <v/>
      </c>
    </row>
    <row r="2479" spans="1:12" ht="16.5" customHeight="1" x14ac:dyDescent="0.4">
      <c r="A2479" s="52" t="str">
        <f t="shared" si="38"/>
        <v/>
      </c>
      <c r="B2479" s="51"/>
      <c r="C2479" s="75"/>
      <c r="D2479" s="51"/>
      <c r="E2479" s="27" t="str" cm="1">
        <f t="array" ref="E2479">IFERROR(_xlfn.IFS(AND($F$4=45566,D2479="徳島"),VLOOKUP(D2479,最低賃金!$A$2:$G$49,2,FALSE),OR($F$4&lt;&gt;45566,D2479&lt;&gt;"徳島"),VLOOKUP(D2479,最低賃金!$A$2:$G$49,4,FALSE)),"")</f>
        <v/>
      </c>
      <c r="F2479" s="27" t="str">
        <f>IFERROR(VLOOKUP(D2479,最低賃金!$A$3:$G$49,6,FALSE),"")</f>
        <v/>
      </c>
      <c r="G2479" s="51"/>
      <c r="H2479" s="19"/>
      <c r="I2479" s="81"/>
      <c r="J2479" s="27" t="str" cm="1">
        <f t="array" ref="J2479">IFERROR(_xlfn.IFS(COUNTBLANK(G2479:I2479)=3,"",H2479="","H列に金額を入力してください",G2479=3,H2479,I2479="","I列に労働時間を入力してください",G2479=1,ROUND(H2479/(I2479*24),0),G2479=2,ROUND(H2479/(I2479*24),0)),"")</f>
        <v/>
      </c>
      <c r="K2479" s="80" t="str" cm="1">
        <f t="array" ref="K2479">IFERROR(_xlfn.IFS(D2479="","",J2479&lt;E2479,"×（法定外・要件外となる従業員です）",J2479&lt;=F2479,"〇",J2479&gt;F2479,"ー（要件外となる従業員です）"),"")</f>
        <v/>
      </c>
      <c r="L2479" s="25" t="str" cm="1">
        <f t="array" ref="L2479">IFERROR(_xlfn.IFS(COUNTBLANK(C2479:J2479)=8,"",C2479="","←C列に従業員名を姓名（フルネーム）で入力してください。誤変換にお気を付け下さい。",D2479="","←D列に都道府県を入力してください。",G2479="","←G列に1～3の選択肢を入力してください",H2479="","←H列に金額を入力してください",G2479=3,"",I2479="","←I列に所定労働時間を入力してください"),"")</f>
        <v/>
      </c>
    </row>
    <row r="2480" spans="1:12" ht="16.5" customHeight="1" x14ac:dyDescent="0.4">
      <c r="A2480" s="52" t="str">
        <f t="shared" si="38"/>
        <v/>
      </c>
      <c r="B2480" s="51"/>
      <c r="C2480" s="75"/>
      <c r="D2480" s="51"/>
      <c r="E2480" s="27" t="str" cm="1">
        <f t="array" ref="E2480">IFERROR(_xlfn.IFS(AND($F$4=45566,D2480="徳島"),VLOOKUP(D2480,最低賃金!$A$2:$G$49,2,FALSE),OR($F$4&lt;&gt;45566,D2480&lt;&gt;"徳島"),VLOOKUP(D2480,最低賃金!$A$2:$G$49,4,FALSE)),"")</f>
        <v/>
      </c>
      <c r="F2480" s="27" t="str">
        <f>IFERROR(VLOOKUP(D2480,最低賃金!$A$3:$G$49,6,FALSE),"")</f>
        <v/>
      </c>
      <c r="G2480" s="51"/>
      <c r="H2480" s="19"/>
      <c r="I2480" s="81"/>
      <c r="J2480" s="27" t="str" cm="1">
        <f t="array" ref="J2480">IFERROR(_xlfn.IFS(COUNTBLANK(G2480:I2480)=3,"",H2480="","H列に金額を入力してください",G2480=3,H2480,I2480="","I列に労働時間を入力してください",G2480=1,ROUND(H2480/(I2480*24),0),G2480=2,ROUND(H2480/(I2480*24),0)),"")</f>
        <v/>
      </c>
      <c r="K2480" s="80" t="str" cm="1">
        <f t="array" ref="K2480">IFERROR(_xlfn.IFS(D2480="","",J2480&lt;E2480,"×（法定外・要件外となる従業員です）",J2480&lt;=F2480,"〇",J2480&gt;F2480,"ー（要件外となる従業員です）"),"")</f>
        <v/>
      </c>
      <c r="L2480" s="25" t="str" cm="1">
        <f t="array" ref="L2480">IFERROR(_xlfn.IFS(COUNTBLANK(C2480:J2480)=8,"",C2480="","←C列に従業員名を姓名（フルネーム）で入力してください。誤変換にお気を付け下さい。",D2480="","←D列に都道府県を入力してください。",G2480="","←G列に1～3の選択肢を入力してください",H2480="","←H列に金額を入力してください",G2480=3,"",I2480="","←I列に所定労働時間を入力してください"),"")</f>
        <v/>
      </c>
    </row>
    <row r="2481" spans="1:12" ht="16.5" customHeight="1" x14ac:dyDescent="0.4">
      <c r="A2481" s="52" t="str">
        <f t="shared" si="38"/>
        <v/>
      </c>
      <c r="B2481" s="51"/>
      <c r="C2481" s="75"/>
      <c r="D2481" s="51"/>
      <c r="E2481" s="27" t="str" cm="1">
        <f t="array" ref="E2481">IFERROR(_xlfn.IFS(AND($F$4=45566,D2481="徳島"),VLOOKUP(D2481,最低賃金!$A$2:$G$49,2,FALSE),OR($F$4&lt;&gt;45566,D2481&lt;&gt;"徳島"),VLOOKUP(D2481,最低賃金!$A$2:$G$49,4,FALSE)),"")</f>
        <v/>
      </c>
      <c r="F2481" s="27" t="str">
        <f>IFERROR(VLOOKUP(D2481,最低賃金!$A$3:$G$49,6,FALSE),"")</f>
        <v/>
      </c>
      <c r="G2481" s="51"/>
      <c r="H2481" s="19"/>
      <c r="I2481" s="81"/>
      <c r="J2481" s="27" t="str" cm="1">
        <f t="array" ref="J2481">IFERROR(_xlfn.IFS(COUNTBLANK(G2481:I2481)=3,"",H2481="","H列に金額を入力してください",G2481=3,H2481,I2481="","I列に労働時間を入力してください",G2481=1,ROUND(H2481/(I2481*24),0),G2481=2,ROUND(H2481/(I2481*24),0)),"")</f>
        <v/>
      </c>
      <c r="K2481" s="80" t="str" cm="1">
        <f t="array" ref="K2481">IFERROR(_xlfn.IFS(D2481="","",J2481&lt;E2481,"×（法定外・要件外となる従業員です）",J2481&lt;=F2481,"〇",J2481&gt;F2481,"ー（要件外となる従業員です）"),"")</f>
        <v/>
      </c>
      <c r="L2481" s="25" t="str" cm="1">
        <f t="array" ref="L2481">IFERROR(_xlfn.IFS(COUNTBLANK(C2481:J2481)=8,"",C2481="","←C列に従業員名を姓名（フルネーム）で入力してください。誤変換にお気を付け下さい。",D2481="","←D列に都道府県を入力してください。",G2481="","←G列に1～3の選択肢を入力してください",H2481="","←H列に金額を入力してください",G2481=3,"",I2481="","←I列に所定労働時間を入力してください"),"")</f>
        <v/>
      </c>
    </row>
    <row r="2482" spans="1:12" ht="16.5" customHeight="1" x14ac:dyDescent="0.4">
      <c r="A2482" s="52" t="str">
        <f t="shared" si="38"/>
        <v/>
      </c>
      <c r="B2482" s="51"/>
      <c r="C2482" s="75"/>
      <c r="D2482" s="51"/>
      <c r="E2482" s="27" t="str" cm="1">
        <f t="array" ref="E2482">IFERROR(_xlfn.IFS(AND($F$4=45566,D2482="徳島"),VLOOKUP(D2482,最低賃金!$A$2:$G$49,2,FALSE),OR($F$4&lt;&gt;45566,D2482&lt;&gt;"徳島"),VLOOKUP(D2482,最低賃金!$A$2:$G$49,4,FALSE)),"")</f>
        <v/>
      </c>
      <c r="F2482" s="27" t="str">
        <f>IFERROR(VLOOKUP(D2482,最低賃金!$A$3:$G$49,6,FALSE),"")</f>
        <v/>
      </c>
      <c r="G2482" s="51"/>
      <c r="H2482" s="19"/>
      <c r="I2482" s="81"/>
      <c r="J2482" s="27" t="str" cm="1">
        <f t="array" ref="J2482">IFERROR(_xlfn.IFS(COUNTBLANK(G2482:I2482)=3,"",H2482="","H列に金額を入力してください",G2482=3,H2482,I2482="","I列に労働時間を入力してください",G2482=1,ROUND(H2482/(I2482*24),0),G2482=2,ROUND(H2482/(I2482*24),0)),"")</f>
        <v/>
      </c>
      <c r="K2482" s="80" t="str" cm="1">
        <f t="array" ref="K2482">IFERROR(_xlfn.IFS(D2482="","",J2482&lt;E2482,"×（法定外・要件外となる従業員です）",J2482&lt;=F2482,"〇",J2482&gt;F2482,"ー（要件外となる従業員です）"),"")</f>
        <v/>
      </c>
      <c r="L2482" s="25" t="str" cm="1">
        <f t="array" ref="L2482">IFERROR(_xlfn.IFS(COUNTBLANK(C2482:J2482)=8,"",C2482="","←C列に従業員名を姓名（フルネーム）で入力してください。誤変換にお気を付け下さい。",D2482="","←D列に都道府県を入力してください。",G2482="","←G列に1～3の選択肢を入力してください",H2482="","←H列に金額を入力してください",G2482=3,"",I2482="","←I列に所定労働時間を入力してください"),"")</f>
        <v/>
      </c>
    </row>
    <row r="2483" spans="1:12" ht="16.5" customHeight="1" x14ac:dyDescent="0.4">
      <c r="A2483" s="52" t="str">
        <f t="shared" si="38"/>
        <v/>
      </c>
      <c r="B2483" s="51"/>
      <c r="C2483" s="75"/>
      <c r="D2483" s="51"/>
      <c r="E2483" s="27" t="str" cm="1">
        <f t="array" ref="E2483">IFERROR(_xlfn.IFS(AND($F$4=45566,D2483="徳島"),VLOOKUP(D2483,最低賃金!$A$2:$G$49,2,FALSE),OR($F$4&lt;&gt;45566,D2483&lt;&gt;"徳島"),VLOOKUP(D2483,最低賃金!$A$2:$G$49,4,FALSE)),"")</f>
        <v/>
      </c>
      <c r="F2483" s="27" t="str">
        <f>IFERROR(VLOOKUP(D2483,最低賃金!$A$3:$G$49,6,FALSE),"")</f>
        <v/>
      </c>
      <c r="G2483" s="51"/>
      <c r="H2483" s="19"/>
      <c r="I2483" s="81"/>
      <c r="J2483" s="27" t="str" cm="1">
        <f t="array" ref="J2483">IFERROR(_xlfn.IFS(COUNTBLANK(G2483:I2483)=3,"",H2483="","H列に金額を入力してください",G2483=3,H2483,I2483="","I列に労働時間を入力してください",G2483=1,ROUND(H2483/(I2483*24),0),G2483=2,ROUND(H2483/(I2483*24),0)),"")</f>
        <v/>
      </c>
      <c r="K2483" s="80" t="str" cm="1">
        <f t="array" ref="K2483">IFERROR(_xlfn.IFS(D2483="","",J2483&lt;E2483,"×（法定外・要件外となる従業員です）",J2483&lt;=F2483,"〇",J2483&gt;F2483,"ー（要件外となる従業員です）"),"")</f>
        <v/>
      </c>
      <c r="L2483" s="25" t="str" cm="1">
        <f t="array" ref="L2483">IFERROR(_xlfn.IFS(COUNTBLANK(C2483:J2483)=8,"",C2483="","←C列に従業員名を姓名（フルネーム）で入力してください。誤変換にお気を付け下さい。",D2483="","←D列に都道府県を入力してください。",G2483="","←G列に1～3の選択肢を入力してください",H2483="","←H列に金額を入力してください",G2483=3,"",I2483="","←I列に所定労働時間を入力してください"),"")</f>
        <v/>
      </c>
    </row>
    <row r="2484" spans="1:12" ht="16.5" customHeight="1" x14ac:dyDescent="0.4">
      <c r="A2484" s="52" t="str">
        <f t="shared" si="38"/>
        <v/>
      </c>
      <c r="B2484" s="51"/>
      <c r="C2484" s="75"/>
      <c r="D2484" s="51"/>
      <c r="E2484" s="27" t="str" cm="1">
        <f t="array" ref="E2484">IFERROR(_xlfn.IFS(AND($F$4=45566,D2484="徳島"),VLOOKUP(D2484,最低賃金!$A$2:$G$49,2,FALSE),OR($F$4&lt;&gt;45566,D2484&lt;&gt;"徳島"),VLOOKUP(D2484,最低賃金!$A$2:$G$49,4,FALSE)),"")</f>
        <v/>
      </c>
      <c r="F2484" s="27" t="str">
        <f>IFERROR(VLOOKUP(D2484,最低賃金!$A$3:$G$49,6,FALSE),"")</f>
        <v/>
      </c>
      <c r="G2484" s="51"/>
      <c r="H2484" s="19"/>
      <c r="I2484" s="81"/>
      <c r="J2484" s="27" t="str" cm="1">
        <f t="array" ref="J2484">IFERROR(_xlfn.IFS(COUNTBLANK(G2484:I2484)=3,"",H2484="","H列に金額を入力してください",G2484=3,H2484,I2484="","I列に労働時間を入力してください",G2484=1,ROUND(H2484/(I2484*24),0),G2484=2,ROUND(H2484/(I2484*24),0)),"")</f>
        <v/>
      </c>
      <c r="K2484" s="80" t="str" cm="1">
        <f t="array" ref="K2484">IFERROR(_xlfn.IFS(D2484="","",J2484&lt;E2484,"×（法定外・要件外となる従業員です）",J2484&lt;=F2484,"〇",J2484&gt;F2484,"ー（要件外となる従業員です）"),"")</f>
        <v/>
      </c>
      <c r="L2484" s="25" t="str" cm="1">
        <f t="array" ref="L2484">IFERROR(_xlfn.IFS(COUNTBLANK(C2484:J2484)=8,"",C2484="","←C列に従業員名を姓名（フルネーム）で入力してください。誤変換にお気を付け下さい。",D2484="","←D列に都道府県を入力してください。",G2484="","←G列に1～3の選択肢を入力してください",H2484="","←H列に金額を入力してください",G2484=3,"",I2484="","←I列に所定労働時間を入力してください"),"")</f>
        <v/>
      </c>
    </row>
    <row r="2485" spans="1:12" ht="16.5" customHeight="1" x14ac:dyDescent="0.4">
      <c r="A2485" s="52" t="str">
        <f t="shared" si="38"/>
        <v/>
      </c>
      <c r="B2485" s="51"/>
      <c r="C2485" s="75"/>
      <c r="D2485" s="51"/>
      <c r="E2485" s="27" t="str" cm="1">
        <f t="array" ref="E2485">IFERROR(_xlfn.IFS(AND($F$4=45566,D2485="徳島"),VLOOKUP(D2485,最低賃金!$A$2:$G$49,2,FALSE),OR($F$4&lt;&gt;45566,D2485&lt;&gt;"徳島"),VLOOKUP(D2485,最低賃金!$A$2:$G$49,4,FALSE)),"")</f>
        <v/>
      </c>
      <c r="F2485" s="27" t="str">
        <f>IFERROR(VLOOKUP(D2485,最低賃金!$A$3:$G$49,6,FALSE),"")</f>
        <v/>
      </c>
      <c r="G2485" s="51"/>
      <c r="H2485" s="19"/>
      <c r="I2485" s="81"/>
      <c r="J2485" s="27" t="str" cm="1">
        <f t="array" ref="J2485">IFERROR(_xlfn.IFS(COUNTBLANK(G2485:I2485)=3,"",H2485="","H列に金額を入力してください",G2485=3,H2485,I2485="","I列に労働時間を入力してください",G2485=1,ROUND(H2485/(I2485*24),0),G2485=2,ROUND(H2485/(I2485*24),0)),"")</f>
        <v/>
      </c>
      <c r="K2485" s="80" t="str" cm="1">
        <f t="array" ref="K2485">IFERROR(_xlfn.IFS(D2485="","",J2485&lt;E2485,"×（法定外・要件外となる従業員です）",J2485&lt;=F2485,"〇",J2485&gt;F2485,"ー（要件外となる従業員です）"),"")</f>
        <v/>
      </c>
      <c r="L2485" s="25" t="str" cm="1">
        <f t="array" ref="L2485">IFERROR(_xlfn.IFS(COUNTBLANK(C2485:J2485)=8,"",C2485="","←C列に従業員名を姓名（フルネーム）で入力してください。誤変換にお気を付け下さい。",D2485="","←D列に都道府県を入力してください。",G2485="","←G列に1～3の選択肢を入力してください",H2485="","←H列に金額を入力してください",G2485=3,"",I2485="","←I列に所定労働時間を入力してください"),"")</f>
        <v/>
      </c>
    </row>
    <row r="2486" spans="1:12" ht="16.5" customHeight="1" x14ac:dyDescent="0.4">
      <c r="A2486" s="52" t="str">
        <f t="shared" si="38"/>
        <v/>
      </c>
      <c r="B2486" s="51"/>
      <c r="C2486" s="75"/>
      <c r="D2486" s="51"/>
      <c r="E2486" s="27" t="str" cm="1">
        <f t="array" ref="E2486">IFERROR(_xlfn.IFS(AND($F$4=45566,D2486="徳島"),VLOOKUP(D2486,最低賃金!$A$2:$G$49,2,FALSE),OR($F$4&lt;&gt;45566,D2486&lt;&gt;"徳島"),VLOOKUP(D2486,最低賃金!$A$2:$G$49,4,FALSE)),"")</f>
        <v/>
      </c>
      <c r="F2486" s="27" t="str">
        <f>IFERROR(VLOOKUP(D2486,最低賃金!$A$3:$G$49,6,FALSE),"")</f>
        <v/>
      </c>
      <c r="G2486" s="51"/>
      <c r="H2486" s="19"/>
      <c r="I2486" s="81"/>
      <c r="J2486" s="27" t="str" cm="1">
        <f t="array" ref="J2486">IFERROR(_xlfn.IFS(COUNTBLANK(G2486:I2486)=3,"",H2486="","H列に金額を入力してください",G2486=3,H2486,I2486="","I列に労働時間を入力してください",G2486=1,ROUND(H2486/(I2486*24),0),G2486=2,ROUND(H2486/(I2486*24),0)),"")</f>
        <v/>
      </c>
      <c r="K2486" s="80" t="str" cm="1">
        <f t="array" ref="K2486">IFERROR(_xlfn.IFS(D2486="","",J2486&lt;E2486,"×（法定外・要件外となる従業員です）",J2486&lt;=F2486,"〇",J2486&gt;F2486,"ー（要件外となる従業員です）"),"")</f>
        <v/>
      </c>
      <c r="L2486" s="25" t="str" cm="1">
        <f t="array" ref="L2486">IFERROR(_xlfn.IFS(COUNTBLANK(C2486:J2486)=8,"",C2486="","←C列に従業員名を姓名（フルネーム）で入力してください。誤変換にお気を付け下さい。",D2486="","←D列に都道府県を入力してください。",G2486="","←G列に1～3の選択肢を入力してください",H2486="","←H列に金額を入力してください",G2486=3,"",I2486="","←I列に所定労働時間を入力してください"),"")</f>
        <v/>
      </c>
    </row>
    <row r="2487" spans="1:12" ht="16.5" customHeight="1" x14ac:dyDescent="0.4">
      <c r="A2487" s="52" t="str">
        <f t="shared" si="38"/>
        <v/>
      </c>
      <c r="B2487" s="51"/>
      <c r="C2487" s="75"/>
      <c r="D2487" s="51"/>
      <c r="E2487" s="27" t="str" cm="1">
        <f t="array" ref="E2487">IFERROR(_xlfn.IFS(AND($F$4=45566,D2487="徳島"),VLOOKUP(D2487,最低賃金!$A$2:$G$49,2,FALSE),OR($F$4&lt;&gt;45566,D2487&lt;&gt;"徳島"),VLOOKUP(D2487,最低賃金!$A$2:$G$49,4,FALSE)),"")</f>
        <v/>
      </c>
      <c r="F2487" s="27" t="str">
        <f>IFERROR(VLOOKUP(D2487,最低賃金!$A$3:$G$49,6,FALSE),"")</f>
        <v/>
      </c>
      <c r="G2487" s="51"/>
      <c r="H2487" s="19"/>
      <c r="I2487" s="81"/>
      <c r="J2487" s="27" t="str" cm="1">
        <f t="array" ref="J2487">IFERROR(_xlfn.IFS(COUNTBLANK(G2487:I2487)=3,"",H2487="","H列に金額を入力してください",G2487=3,H2487,I2487="","I列に労働時間を入力してください",G2487=1,ROUND(H2487/(I2487*24),0),G2487=2,ROUND(H2487/(I2487*24),0)),"")</f>
        <v/>
      </c>
      <c r="K2487" s="80" t="str" cm="1">
        <f t="array" ref="K2487">IFERROR(_xlfn.IFS(D2487="","",J2487&lt;E2487,"×（法定外・要件外となる従業員です）",J2487&lt;=F2487,"〇",J2487&gt;F2487,"ー（要件外となる従業員です）"),"")</f>
        <v/>
      </c>
      <c r="L2487" s="25" t="str" cm="1">
        <f t="array" ref="L2487">IFERROR(_xlfn.IFS(COUNTBLANK(C2487:J2487)=8,"",C2487="","←C列に従業員名を姓名（フルネーム）で入力してください。誤変換にお気を付け下さい。",D2487="","←D列に都道府県を入力してください。",G2487="","←G列に1～3の選択肢を入力してください",H2487="","←H列に金額を入力してください",G2487=3,"",I2487="","←I列に所定労働時間を入力してください"),"")</f>
        <v/>
      </c>
    </row>
    <row r="2488" spans="1:12" ht="16.5" customHeight="1" x14ac:dyDescent="0.4">
      <c r="A2488" s="52" t="str">
        <f t="shared" si="38"/>
        <v/>
      </c>
      <c r="B2488" s="51"/>
      <c r="C2488" s="75"/>
      <c r="D2488" s="51"/>
      <c r="E2488" s="27" t="str" cm="1">
        <f t="array" ref="E2488">IFERROR(_xlfn.IFS(AND($F$4=45566,D2488="徳島"),VLOOKUP(D2488,最低賃金!$A$2:$G$49,2,FALSE),OR($F$4&lt;&gt;45566,D2488&lt;&gt;"徳島"),VLOOKUP(D2488,最低賃金!$A$2:$G$49,4,FALSE)),"")</f>
        <v/>
      </c>
      <c r="F2488" s="27" t="str">
        <f>IFERROR(VLOOKUP(D2488,最低賃金!$A$3:$G$49,6,FALSE),"")</f>
        <v/>
      </c>
      <c r="G2488" s="51"/>
      <c r="H2488" s="19"/>
      <c r="I2488" s="81"/>
      <c r="J2488" s="27" t="str" cm="1">
        <f t="array" ref="J2488">IFERROR(_xlfn.IFS(COUNTBLANK(G2488:I2488)=3,"",H2488="","H列に金額を入力してください",G2488=3,H2488,I2488="","I列に労働時間を入力してください",G2488=1,ROUND(H2488/(I2488*24),0),G2488=2,ROUND(H2488/(I2488*24),0)),"")</f>
        <v/>
      </c>
      <c r="K2488" s="80" t="str" cm="1">
        <f t="array" ref="K2488">IFERROR(_xlfn.IFS(D2488="","",J2488&lt;E2488,"×（法定外・要件外となる従業員です）",J2488&lt;=F2488,"〇",J2488&gt;F2488,"ー（要件外となる従業員です）"),"")</f>
        <v/>
      </c>
      <c r="L2488" s="25" t="str" cm="1">
        <f t="array" ref="L2488">IFERROR(_xlfn.IFS(COUNTBLANK(C2488:J2488)=8,"",C2488="","←C列に従業員名を姓名（フルネーム）で入力してください。誤変換にお気を付け下さい。",D2488="","←D列に都道府県を入力してください。",G2488="","←G列に1～3の選択肢を入力してください",H2488="","←H列に金額を入力してください",G2488=3,"",I2488="","←I列に所定労働時間を入力してください"),"")</f>
        <v/>
      </c>
    </row>
    <row r="2489" spans="1:12" ht="16.5" customHeight="1" x14ac:dyDescent="0.4">
      <c r="A2489" s="52" t="str">
        <f t="shared" si="38"/>
        <v/>
      </c>
      <c r="B2489" s="51"/>
      <c r="C2489" s="75"/>
      <c r="D2489" s="51"/>
      <c r="E2489" s="27" t="str" cm="1">
        <f t="array" ref="E2489">IFERROR(_xlfn.IFS(AND($F$4=45566,D2489="徳島"),VLOOKUP(D2489,最低賃金!$A$2:$G$49,2,FALSE),OR($F$4&lt;&gt;45566,D2489&lt;&gt;"徳島"),VLOOKUP(D2489,最低賃金!$A$2:$G$49,4,FALSE)),"")</f>
        <v/>
      </c>
      <c r="F2489" s="27" t="str">
        <f>IFERROR(VLOOKUP(D2489,最低賃金!$A$3:$G$49,6,FALSE),"")</f>
        <v/>
      </c>
      <c r="G2489" s="51"/>
      <c r="H2489" s="19"/>
      <c r="I2489" s="81"/>
      <c r="J2489" s="27" t="str" cm="1">
        <f t="array" ref="J2489">IFERROR(_xlfn.IFS(COUNTBLANK(G2489:I2489)=3,"",H2489="","H列に金額を入力してください",G2489=3,H2489,I2489="","I列に労働時間を入力してください",G2489=1,ROUND(H2489/(I2489*24),0),G2489=2,ROUND(H2489/(I2489*24),0)),"")</f>
        <v/>
      </c>
      <c r="K2489" s="80" t="str" cm="1">
        <f t="array" ref="K2489">IFERROR(_xlfn.IFS(D2489="","",J2489&lt;E2489,"×（法定外・要件外となる従業員です）",J2489&lt;=F2489,"〇",J2489&gt;F2489,"ー（要件外となる従業員です）"),"")</f>
        <v/>
      </c>
      <c r="L2489" s="25" t="str" cm="1">
        <f t="array" ref="L2489">IFERROR(_xlfn.IFS(COUNTBLANK(C2489:J2489)=8,"",C2489="","←C列に従業員名を姓名（フルネーム）で入力してください。誤変換にお気を付け下さい。",D2489="","←D列に都道府県を入力してください。",G2489="","←G列に1～3の選択肢を入力してください",H2489="","←H列に金額を入力してください",G2489=3,"",I2489="","←I列に所定労働時間を入力してください"),"")</f>
        <v/>
      </c>
    </row>
    <row r="2490" spans="1:12" ht="16.5" customHeight="1" x14ac:dyDescent="0.4">
      <c r="A2490" s="52" t="str">
        <f t="shared" si="38"/>
        <v/>
      </c>
      <c r="B2490" s="51"/>
      <c r="C2490" s="75"/>
      <c r="D2490" s="51"/>
      <c r="E2490" s="27" t="str" cm="1">
        <f t="array" ref="E2490">IFERROR(_xlfn.IFS(AND($F$4=45566,D2490="徳島"),VLOOKUP(D2490,最低賃金!$A$2:$G$49,2,FALSE),OR($F$4&lt;&gt;45566,D2490&lt;&gt;"徳島"),VLOOKUP(D2490,最低賃金!$A$2:$G$49,4,FALSE)),"")</f>
        <v/>
      </c>
      <c r="F2490" s="27" t="str">
        <f>IFERROR(VLOOKUP(D2490,最低賃金!$A$3:$G$49,6,FALSE),"")</f>
        <v/>
      </c>
      <c r="G2490" s="51"/>
      <c r="H2490" s="19"/>
      <c r="I2490" s="81"/>
      <c r="J2490" s="27" t="str" cm="1">
        <f t="array" ref="J2490">IFERROR(_xlfn.IFS(COUNTBLANK(G2490:I2490)=3,"",H2490="","H列に金額を入力してください",G2490=3,H2490,I2490="","I列に労働時間を入力してください",G2490=1,ROUND(H2490/(I2490*24),0),G2490=2,ROUND(H2490/(I2490*24),0)),"")</f>
        <v/>
      </c>
      <c r="K2490" s="80" t="str" cm="1">
        <f t="array" ref="K2490">IFERROR(_xlfn.IFS(D2490="","",J2490&lt;E2490,"×（法定外・要件外となる従業員です）",J2490&lt;=F2490,"〇",J2490&gt;F2490,"ー（要件外となる従業員です）"),"")</f>
        <v/>
      </c>
      <c r="L2490" s="25" t="str" cm="1">
        <f t="array" ref="L2490">IFERROR(_xlfn.IFS(COUNTBLANK(C2490:J2490)=8,"",C2490="","←C列に従業員名を姓名（フルネーム）で入力してください。誤変換にお気を付け下さい。",D2490="","←D列に都道府県を入力してください。",G2490="","←G列に1～3の選択肢を入力してください",H2490="","←H列に金額を入力してください",G2490=3,"",I2490="","←I列に所定労働時間を入力してください"),"")</f>
        <v/>
      </c>
    </row>
    <row r="2491" spans="1:12" ht="16.5" customHeight="1" x14ac:dyDescent="0.4">
      <c r="A2491" s="52" t="str">
        <f t="shared" si="38"/>
        <v/>
      </c>
      <c r="B2491" s="51"/>
      <c r="C2491" s="75"/>
      <c r="D2491" s="51"/>
      <c r="E2491" s="27" t="str" cm="1">
        <f t="array" ref="E2491">IFERROR(_xlfn.IFS(AND($F$4=45566,D2491="徳島"),VLOOKUP(D2491,最低賃金!$A$2:$G$49,2,FALSE),OR($F$4&lt;&gt;45566,D2491&lt;&gt;"徳島"),VLOOKUP(D2491,最低賃金!$A$2:$G$49,4,FALSE)),"")</f>
        <v/>
      </c>
      <c r="F2491" s="27" t="str">
        <f>IFERROR(VLOOKUP(D2491,最低賃金!$A$3:$G$49,6,FALSE),"")</f>
        <v/>
      </c>
      <c r="G2491" s="51"/>
      <c r="H2491" s="19"/>
      <c r="I2491" s="81"/>
      <c r="J2491" s="27" t="str" cm="1">
        <f t="array" ref="J2491">IFERROR(_xlfn.IFS(COUNTBLANK(G2491:I2491)=3,"",H2491="","H列に金額を入力してください",G2491=3,H2491,I2491="","I列に労働時間を入力してください",G2491=1,ROUND(H2491/(I2491*24),0),G2491=2,ROUND(H2491/(I2491*24),0)),"")</f>
        <v/>
      </c>
      <c r="K2491" s="80" t="str" cm="1">
        <f t="array" ref="K2491">IFERROR(_xlfn.IFS(D2491="","",J2491&lt;E2491,"×（法定外・要件外となる従業員です）",J2491&lt;=F2491,"〇",J2491&gt;F2491,"ー（要件外となる従業員です）"),"")</f>
        <v/>
      </c>
      <c r="L2491" s="25" t="str" cm="1">
        <f t="array" ref="L2491">IFERROR(_xlfn.IFS(COUNTBLANK(C2491:J2491)=8,"",C2491="","←C列に従業員名を姓名（フルネーム）で入力してください。誤変換にお気を付け下さい。",D2491="","←D列に都道府県を入力してください。",G2491="","←G列に1～3の選択肢を入力してください",H2491="","←H列に金額を入力してください",G2491=3,"",I2491="","←I列に所定労働時間を入力してください"),"")</f>
        <v/>
      </c>
    </row>
    <row r="2492" spans="1:12" ht="16.5" customHeight="1" x14ac:dyDescent="0.4">
      <c r="A2492" s="52" t="str">
        <f t="shared" si="38"/>
        <v/>
      </c>
      <c r="B2492" s="51"/>
      <c r="C2492" s="75"/>
      <c r="D2492" s="51"/>
      <c r="E2492" s="27" t="str" cm="1">
        <f t="array" ref="E2492">IFERROR(_xlfn.IFS(AND($F$4=45566,D2492="徳島"),VLOOKUP(D2492,最低賃金!$A$2:$G$49,2,FALSE),OR($F$4&lt;&gt;45566,D2492&lt;&gt;"徳島"),VLOOKUP(D2492,最低賃金!$A$2:$G$49,4,FALSE)),"")</f>
        <v/>
      </c>
      <c r="F2492" s="27" t="str">
        <f>IFERROR(VLOOKUP(D2492,最低賃金!$A$3:$G$49,6,FALSE),"")</f>
        <v/>
      </c>
      <c r="G2492" s="51"/>
      <c r="H2492" s="19"/>
      <c r="I2492" s="81"/>
      <c r="J2492" s="27" t="str" cm="1">
        <f t="array" ref="J2492">IFERROR(_xlfn.IFS(COUNTBLANK(G2492:I2492)=3,"",H2492="","H列に金額を入力してください",G2492=3,H2492,I2492="","I列に労働時間を入力してください",G2492=1,ROUND(H2492/(I2492*24),0),G2492=2,ROUND(H2492/(I2492*24),0)),"")</f>
        <v/>
      </c>
      <c r="K2492" s="80" t="str" cm="1">
        <f t="array" ref="K2492">IFERROR(_xlfn.IFS(D2492="","",J2492&lt;E2492,"×（法定外・要件外となる従業員です）",J2492&lt;=F2492,"〇",J2492&gt;F2492,"ー（要件外となる従業員です）"),"")</f>
        <v/>
      </c>
      <c r="L2492" s="25" t="str" cm="1">
        <f t="array" ref="L2492">IFERROR(_xlfn.IFS(COUNTBLANK(C2492:J2492)=8,"",C2492="","←C列に従業員名を姓名（フルネーム）で入力してください。誤変換にお気を付け下さい。",D2492="","←D列に都道府県を入力してください。",G2492="","←G列に1～3の選択肢を入力してください",H2492="","←H列に金額を入力してください",G2492=3,"",I2492="","←I列に所定労働時間を入力してください"),"")</f>
        <v/>
      </c>
    </row>
    <row r="2493" spans="1:12" ht="16.5" customHeight="1" x14ac:dyDescent="0.4">
      <c r="A2493" s="52" t="str">
        <f t="shared" si="38"/>
        <v/>
      </c>
      <c r="B2493" s="51"/>
      <c r="C2493" s="75"/>
      <c r="D2493" s="51"/>
      <c r="E2493" s="27" t="str" cm="1">
        <f t="array" ref="E2493">IFERROR(_xlfn.IFS(AND($F$4=45566,D2493="徳島"),VLOOKUP(D2493,最低賃金!$A$2:$G$49,2,FALSE),OR($F$4&lt;&gt;45566,D2493&lt;&gt;"徳島"),VLOOKUP(D2493,最低賃金!$A$2:$G$49,4,FALSE)),"")</f>
        <v/>
      </c>
      <c r="F2493" s="27" t="str">
        <f>IFERROR(VLOOKUP(D2493,最低賃金!$A$3:$G$49,6,FALSE),"")</f>
        <v/>
      </c>
      <c r="G2493" s="51"/>
      <c r="H2493" s="19"/>
      <c r="I2493" s="81"/>
      <c r="J2493" s="27" t="str" cm="1">
        <f t="array" ref="J2493">IFERROR(_xlfn.IFS(COUNTBLANK(G2493:I2493)=3,"",H2493="","H列に金額を入力してください",G2493=3,H2493,I2493="","I列に労働時間を入力してください",G2493=1,ROUND(H2493/(I2493*24),0),G2493=2,ROUND(H2493/(I2493*24),0)),"")</f>
        <v/>
      </c>
      <c r="K2493" s="80" t="str" cm="1">
        <f t="array" ref="K2493">IFERROR(_xlfn.IFS(D2493="","",J2493&lt;E2493,"×（法定外・要件外となる従業員です）",J2493&lt;=F2493,"〇",J2493&gt;F2493,"ー（要件外となる従業員です）"),"")</f>
        <v/>
      </c>
      <c r="L2493" s="25" t="str" cm="1">
        <f t="array" ref="L2493">IFERROR(_xlfn.IFS(COUNTBLANK(C2493:J2493)=8,"",C2493="","←C列に従業員名を姓名（フルネーム）で入力してください。誤変換にお気を付け下さい。",D2493="","←D列に都道府県を入力してください。",G2493="","←G列に1～3の選択肢を入力してください",H2493="","←H列に金額を入力してください",G2493=3,"",I2493="","←I列に所定労働時間を入力してください"),"")</f>
        <v/>
      </c>
    </row>
    <row r="2494" spans="1:12" ht="16.5" customHeight="1" x14ac:dyDescent="0.4">
      <c r="A2494" s="52" t="str">
        <f t="shared" si="38"/>
        <v/>
      </c>
      <c r="B2494" s="51"/>
      <c r="C2494" s="75"/>
      <c r="D2494" s="51"/>
      <c r="E2494" s="27" t="str" cm="1">
        <f t="array" ref="E2494">IFERROR(_xlfn.IFS(AND($F$4=45566,D2494="徳島"),VLOOKUP(D2494,最低賃金!$A$2:$G$49,2,FALSE),OR($F$4&lt;&gt;45566,D2494&lt;&gt;"徳島"),VLOOKUP(D2494,最低賃金!$A$2:$G$49,4,FALSE)),"")</f>
        <v/>
      </c>
      <c r="F2494" s="27" t="str">
        <f>IFERROR(VLOOKUP(D2494,最低賃金!$A$3:$G$49,6,FALSE),"")</f>
        <v/>
      </c>
      <c r="G2494" s="51"/>
      <c r="H2494" s="19"/>
      <c r="I2494" s="81"/>
      <c r="J2494" s="27" t="str" cm="1">
        <f t="array" ref="J2494">IFERROR(_xlfn.IFS(COUNTBLANK(G2494:I2494)=3,"",H2494="","H列に金額を入力してください",G2494=3,H2494,I2494="","I列に労働時間を入力してください",G2494=1,ROUND(H2494/(I2494*24),0),G2494=2,ROUND(H2494/(I2494*24),0)),"")</f>
        <v/>
      </c>
      <c r="K2494" s="80" t="str" cm="1">
        <f t="array" ref="K2494">IFERROR(_xlfn.IFS(D2494="","",J2494&lt;E2494,"×（法定外・要件外となる従業員です）",J2494&lt;=F2494,"〇",J2494&gt;F2494,"ー（要件外となる従業員です）"),"")</f>
        <v/>
      </c>
      <c r="L2494" s="25" t="str" cm="1">
        <f t="array" ref="L2494">IFERROR(_xlfn.IFS(COUNTBLANK(C2494:J2494)=8,"",C2494="","←C列に従業員名を姓名（フルネーム）で入力してください。誤変換にお気を付け下さい。",D2494="","←D列に都道府県を入力してください。",G2494="","←G列に1～3の選択肢を入力してください",H2494="","←H列に金額を入力してください",G2494=3,"",I2494="","←I列に所定労働時間を入力してください"),"")</f>
        <v/>
      </c>
    </row>
    <row r="2495" spans="1:12" ht="16.5" customHeight="1" x14ac:dyDescent="0.4">
      <c r="A2495" s="52" t="str">
        <f t="shared" si="38"/>
        <v/>
      </c>
      <c r="B2495" s="51"/>
      <c r="C2495" s="75"/>
      <c r="D2495" s="51"/>
      <c r="E2495" s="27" t="str" cm="1">
        <f t="array" ref="E2495">IFERROR(_xlfn.IFS(AND($F$4=45566,D2495="徳島"),VLOOKUP(D2495,最低賃金!$A$2:$G$49,2,FALSE),OR($F$4&lt;&gt;45566,D2495&lt;&gt;"徳島"),VLOOKUP(D2495,最低賃金!$A$2:$G$49,4,FALSE)),"")</f>
        <v/>
      </c>
      <c r="F2495" s="27" t="str">
        <f>IFERROR(VLOOKUP(D2495,最低賃金!$A$3:$G$49,6,FALSE),"")</f>
        <v/>
      </c>
      <c r="G2495" s="51"/>
      <c r="H2495" s="19"/>
      <c r="I2495" s="81"/>
      <c r="J2495" s="27" t="str" cm="1">
        <f t="array" ref="J2495">IFERROR(_xlfn.IFS(COUNTBLANK(G2495:I2495)=3,"",H2495="","H列に金額を入力してください",G2495=3,H2495,I2495="","I列に労働時間を入力してください",G2495=1,ROUND(H2495/(I2495*24),0),G2495=2,ROUND(H2495/(I2495*24),0)),"")</f>
        <v/>
      </c>
      <c r="K2495" s="80" t="str" cm="1">
        <f t="array" ref="K2495">IFERROR(_xlfn.IFS(D2495="","",J2495&lt;E2495,"×（法定外・要件外となる従業員です）",J2495&lt;=F2495,"〇",J2495&gt;F2495,"ー（要件外となる従業員です）"),"")</f>
        <v/>
      </c>
      <c r="L2495" s="25" t="str" cm="1">
        <f t="array" ref="L2495">IFERROR(_xlfn.IFS(COUNTBLANK(C2495:J2495)=8,"",C2495="","←C列に従業員名を姓名（フルネーム）で入力してください。誤変換にお気を付け下さい。",D2495="","←D列に都道府県を入力してください。",G2495="","←G列に1～3の選択肢を入力してください",H2495="","←H列に金額を入力してください",G2495=3,"",I2495="","←I列に所定労働時間を入力してください"),"")</f>
        <v/>
      </c>
    </row>
    <row r="2496" spans="1:12" ht="16.5" customHeight="1" x14ac:dyDescent="0.4">
      <c r="A2496" s="52" t="str">
        <f t="shared" si="38"/>
        <v/>
      </c>
      <c r="B2496" s="51"/>
      <c r="C2496" s="75"/>
      <c r="D2496" s="51"/>
      <c r="E2496" s="27" t="str" cm="1">
        <f t="array" ref="E2496">IFERROR(_xlfn.IFS(AND($F$4=45566,D2496="徳島"),VLOOKUP(D2496,最低賃金!$A$2:$G$49,2,FALSE),OR($F$4&lt;&gt;45566,D2496&lt;&gt;"徳島"),VLOOKUP(D2496,最低賃金!$A$2:$G$49,4,FALSE)),"")</f>
        <v/>
      </c>
      <c r="F2496" s="27" t="str">
        <f>IFERROR(VLOOKUP(D2496,最低賃金!$A$3:$G$49,6,FALSE),"")</f>
        <v/>
      </c>
      <c r="G2496" s="51"/>
      <c r="H2496" s="19"/>
      <c r="I2496" s="81"/>
      <c r="J2496" s="27" t="str" cm="1">
        <f t="array" ref="J2496">IFERROR(_xlfn.IFS(COUNTBLANK(G2496:I2496)=3,"",H2496="","H列に金額を入力してください",G2496=3,H2496,I2496="","I列に労働時間を入力してください",G2496=1,ROUND(H2496/(I2496*24),0),G2496=2,ROUND(H2496/(I2496*24),0)),"")</f>
        <v/>
      </c>
      <c r="K2496" s="80" t="str" cm="1">
        <f t="array" ref="K2496">IFERROR(_xlfn.IFS(D2496="","",J2496&lt;E2496,"×（法定外・要件外となる従業員です）",J2496&lt;=F2496,"〇",J2496&gt;F2496,"ー（要件外となる従業員です）"),"")</f>
        <v/>
      </c>
      <c r="L2496" s="25" t="str" cm="1">
        <f t="array" ref="L2496">IFERROR(_xlfn.IFS(COUNTBLANK(C2496:J2496)=8,"",C2496="","←C列に従業員名を姓名（フルネーム）で入力してください。誤変換にお気を付け下さい。",D2496="","←D列に都道府県を入力してください。",G2496="","←G列に1～3の選択肢を入力してください",H2496="","←H列に金額を入力してください",G2496=3,"",I2496="","←I列に所定労働時間を入力してください"),"")</f>
        <v/>
      </c>
    </row>
    <row r="2497" spans="1:12" ht="16.5" customHeight="1" x14ac:dyDescent="0.4">
      <c r="A2497" s="52" t="str">
        <f t="shared" si="38"/>
        <v/>
      </c>
      <c r="B2497" s="51"/>
      <c r="C2497" s="75"/>
      <c r="D2497" s="51"/>
      <c r="E2497" s="27" t="str" cm="1">
        <f t="array" ref="E2497">IFERROR(_xlfn.IFS(AND($F$4=45566,D2497="徳島"),VLOOKUP(D2497,最低賃金!$A$2:$G$49,2,FALSE),OR($F$4&lt;&gt;45566,D2497&lt;&gt;"徳島"),VLOOKUP(D2497,最低賃金!$A$2:$G$49,4,FALSE)),"")</f>
        <v/>
      </c>
      <c r="F2497" s="27" t="str">
        <f>IFERROR(VLOOKUP(D2497,最低賃金!$A$3:$G$49,6,FALSE),"")</f>
        <v/>
      </c>
      <c r="G2497" s="51"/>
      <c r="H2497" s="19"/>
      <c r="I2497" s="81"/>
      <c r="J2497" s="27" t="str" cm="1">
        <f t="array" ref="J2497">IFERROR(_xlfn.IFS(COUNTBLANK(G2497:I2497)=3,"",H2497="","H列に金額を入力してください",G2497=3,H2497,I2497="","I列に労働時間を入力してください",G2497=1,ROUND(H2497/(I2497*24),0),G2497=2,ROUND(H2497/(I2497*24),0)),"")</f>
        <v/>
      </c>
      <c r="K2497" s="80" t="str" cm="1">
        <f t="array" ref="K2497">IFERROR(_xlfn.IFS(D2497="","",J2497&lt;E2497,"×（法定外・要件外となる従業員です）",J2497&lt;=F2497,"〇",J2497&gt;F2497,"ー（要件外となる従業員です）"),"")</f>
        <v/>
      </c>
      <c r="L2497" s="25" t="str" cm="1">
        <f t="array" ref="L2497">IFERROR(_xlfn.IFS(COUNTBLANK(C2497:J2497)=8,"",C2497="","←C列に従業員名を姓名（フルネーム）で入力してください。誤変換にお気を付け下さい。",D2497="","←D列に都道府県を入力してください。",G2497="","←G列に1～3の選択肢を入力してください",H2497="","←H列に金額を入力してください",G2497=3,"",I2497="","←I列に所定労働時間を入力してください"),"")</f>
        <v/>
      </c>
    </row>
    <row r="2498" spans="1:12" ht="16.5" customHeight="1" x14ac:dyDescent="0.4">
      <c r="A2498" s="52" t="str">
        <f t="shared" si="38"/>
        <v/>
      </c>
      <c r="B2498" s="51"/>
      <c r="C2498" s="75"/>
      <c r="D2498" s="51"/>
      <c r="E2498" s="27" t="str" cm="1">
        <f t="array" ref="E2498">IFERROR(_xlfn.IFS(AND($F$4=45566,D2498="徳島"),VLOOKUP(D2498,最低賃金!$A$2:$G$49,2,FALSE),OR($F$4&lt;&gt;45566,D2498&lt;&gt;"徳島"),VLOOKUP(D2498,最低賃金!$A$2:$G$49,4,FALSE)),"")</f>
        <v/>
      </c>
      <c r="F2498" s="27" t="str">
        <f>IFERROR(VLOOKUP(D2498,最低賃金!$A$3:$G$49,6,FALSE),"")</f>
        <v/>
      </c>
      <c r="G2498" s="51"/>
      <c r="H2498" s="19"/>
      <c r="I2498" s="81"/>
      <c r="J2498" s="27" t="str" cm="1">
        <f t="array" ref="J2498">IFERROR(_xlfn.IFS(COUNTBLANK(G2498:I2498)=3,"",H2498="","H列に金額を入力してください",G2498=3,H2498,I2498="","I列に労働時間を入力してください",G2498=1,ROUND(H2498/(I2498*24),0),G2498=2,ROUND(H2498/(I2498*24),0)),"")</f>
        <v/>
      </c>
      <c r="K2498" s="80" t="str" cm="1">
        <f t="array" ref="K2498">IFERROR(_xlfn.IFS(D2498="","",J2498&lt;E2498,"×（法定外・要件外となる従業員です）",J2498&lt;=F2498,"〇",J2498&gt;F2498,"ー（要件外となる従業員です）"),"")</f>
        <v/>
      </c>
      <c r="L2498" s="25" t="str" cm="1">
        <f t="array" ref="L2498">IFERROR(_xlfn.IFS(COUNTBLANK(C2498:J2498)=8,"",C2498="","←C列に従業員名を姓名（フルネーム）で入力してください。誤変換にお気を付け下さい。",D2498="","←D列に都道府県を入力してください。",G2498="","←G列に1～3の選択肢を入力してください",H2498="","←H列に金額を入力してください",G2498=3,"",I2498="","←I列に所定労働時間を入力してください"),"")</f>
        <v/>
      </c>
    </row>
    <row r="2499" spans="1:12" ht="16.5" customHeight="1" x14ac:dyDescent="0.4">
      <c r="A2499" s="52" t="str">
        <f t="shared" si="38"/>
        <v/>
      </c>
      <c r="B2499" s="51"/>
      <c r="C2499" s="75"/>
      <c r="D2499" s="51"/>
      <c r="E2499" s="27" t="str" cm="1">
        <f t="array" ref="E2499">IFERROR(_xlfn.IFS(AND($F$4=45566,D2499="徳島"),VLOOKUP(D2499,最低賃金!$A$2:$G$49,2,FALSE),OR($F$4&lt;&gt;45566,D2499&lt;&gt;"徳島"),VLOOKUP(D2499,最低賃金!$A$2:$G$49,4,FALSE)),"")</f>
        <v/>
      </c>
      <c r="F2499" s="27" t="str">
        <f>IFERROR(VLOOKUP(D2499,最低賃金!$A$3:$G$49,6,FALSE),"")</f>
        <v/>
      </c>
      <c r="G2499" s="51"/>
      <c r="H2499" s="19"/>
      <c r="I2499" s="81"/>
      <c r="J2499" s="27" t="str" cm="1">
        <f t="array" ref="J2499">IFERROR(_xlfn.IFS(COUNTBLANK(G2499:I2499)=3,"",H2499="","H列に金額を入力してください",G2499=3,H2499,I2499="","I列に労働時間を入力してください",G2499=1,ROUND(H2499/(I2499*24),0),G2499=2,ROUND(H2499/(I2499*24),0)),"")</f>
        <v/>
      </c>
      <c r="K2499" s="80" t="str" cm="1">
        <f t="array" ref="K2499">IFERROR(_xlfn.IFS(D2499="","",J2499&lt;E2499,"×（法定外・要件外となる従業員です）",J2499&lt;=F2499,"〇",J2499&gt;F2499,"ー（要件外となる従業員です）"),"")</f>
        <v/>
      </c>
      <c r="L2499" s="25" t="str" cm="1">
        <f t="array" ref="L2499">IFERROR(_xlfn.IFS(COUNTBLANK(C2499:J2499)=8,"",C2499="","←C列に従業員名を姓名（フルネーム）で入力してください。誤変換にお気を付け下さい。",D2499="","←D列に都道府県を入力してください。",G2499="","←G列に1～3の選択肢を入力してください",H2499="","←H列に金額を入力してください",G2499=3,"",I2499="","←I列に所定労働時間を入力してください"),"")</f>
        <v/>
      </c>
    </row>
    <row r="2500" spans="1:12" ht="16.5" customHeight="1" x14ac:dyDescent="0.4">
      <c r="A2500" s="52" t="str">
        <f t="shared" si="38"/>
        <v/>
      </c>
      <c r="B2500" s="51"/>
      <c r="C2500" s="75"/>
      <c r="D2500" s="51"/>
      <c r="E2500" s="27" t="str" cm="1">
        <f t="array" ref="E2500">IFERROR(_xlfn.IFS(AND($F$4=45566,D2500="徳島"),VLOOKUP(D2500,最低賃金!$A$2:$G$49,2,FALSE),OR($F$4&lt;&gt;45566,D2500&lt;&gt;"徳島"),VLOOKUP(D2500,最低賃金!$A$2:$G$49,4,FALSE)),"")</f>
        <v/>
      </c>
      <c r="F2500" s="27" t="str">
        <f>IFERROR(VLOOKUP(D2500,最低賃金!$A$3:$G$49,6,FALSE),"")</f>
        <v/>
      </c>
      <c r="G2500" s="51"/>
      <c r="H2500" s="19"/>
      <c r="I2500" s="81"/>
      <c r="J2500" s="27" t="str" cm="1">
        <f t="array" ref="J2500">IFERROR(_xlfn.IFS(COUNTBLANK(G2500:I2500)=3,"",H2500="","H列に金額を入力してください",G2500=3,H2500,I2500="","I列に労働時間を入力してください",G2500=1,ROUND(H2500/(I2500*24),0),G2500=2,ROUND(H2500/(I2500*24),0)),"")</f>
        <v/>
      </c>
      <c r="K2500" s="80" t="str" cm="1">
        <f t="array" ref="K2500">IFERROR(_xlfn.IFS(D2500="","",J2500&lt;E2500,"×（法定外・要件外となる従業員です）",J2500&lt;=F2500,"〇",J2500&gt;F2500,"ー（要件外となる従業員です）"),"")</f>
        <v/>
      </c>
      <c r="L2500" s="25" t="str" cm="1">
        <f t="array" ref="L2500">IFERROR(_xlfn.IFS(COUNTBLANK(C2500:J2500)=8,"",C2500="","←C列に従業員名を姓名（フルネーム）で入力してください。誤変換にお気を付け下さい。",D2500="","←D列に都道府県を入力してください。",G2500="","←G列に1～3の選択肢を入力してください",H2500="","←H列に金額を入力してください",G2500=3,"",I2500="","←I列に所定労働時間を入力してください"),"")</f>
        <v/>
      </c>
    </row>
    <row r="2501" spans="1:12" ht="16.5" customHeight="1" x14ac:dyDescent="0.4">
      <c r="A2501" s="52" t="str">
        <f t="shared" si="38"/>
        <v/>
      </c>
      <c r="B2501" s="51"/>
      <c r="C2501" s="75"/>
      <c r="D2501" s="51"/>
      <c r="E2501" s="27" t="str" cm="1">
        <f t="array" ref="E2501">IFERROR(_xlfn.IFS(AND($F$4=45566,D2501="徳島"),VLOOKUP(D2501,最低賃金!$A$2:$G$49,2,FALSE),OR($F$4&lt;&gt;45566,D2501&lt;&gt;"徳島"),VLOOKUP(D2501,最低賃金!$A$2:$G$49,4,FALSE)),"")</f>
        <v/>
      </c>
      <c r="F2501" s="27" t="str">
        <f>IFERROR(VLOOKUP(D2501,最低賃金!$A$3:$G$49,6,FALSE),"")</f>
        <v/>
      </c>
      <c r="G2501" s="51"/>
      <c r="H2501" s="19"/>
      <c r="I2501" s="81"/>
      <c r="J2501" s="27" t="str" cm="1">
        <f t="array" ref="J2501">IFERROR(_xlfn.IFS(COUNTBLANK(G2501:I2501)=3,"",H2501="","H列に金額を入力してください",G2501=3,H2501,I2501="","I列に労働時間を入力してください",G2501=1,ROUND(H2501/(I2501*24),0),G2501=2,ROUND(H2501/(I2501*24),0)),"")</f>
        <v/>
      </c>
      <c r="K2501" s="80" t="str" cm="1">
        <f t="array" ref="K2501">IFERROR(_xlfn.IFS(D2501="","",J2501&lt;E2501,"×（法定外・要件外となる従業員です）",J2501&lt;=F2501,"〇",J2501&gt;F2501,"ー（要件外となる従業員です）"),"")</f>
        <v/>
      </c>
      <c r="L2501" s="25" t="str" cm="1">
        <f t="array" ref="L2501">IFERROR(_xlfn.IFS(COUNTBLANK(C2501:J2501)=8,"",C2501="","←C列に従業員名を姓名（フルネーム）で入力してください。誤変換にお気を付け下さい。",D2501="","←D列に都道府県を入力してください。",G2501="","←G列に1～3の選択肢を入力してください",H2501="","←H列に金額を入力してください",G2501=3,"",I2501="","←I列に所定労働時間を入力してください"),"")</f>
        <v/>
      </c>
    </row>
    <row r="2502" spans="1:12" ht="16.5" customHeight="1" x14ac:dyDescent="0.4">
      <c r="A2502" s="52" t="str">
        <f t="shared" si="38"/>
        <v/>
      </c>
      <c r="B2502" s="51"/>
      <c r="C2502" s="75"/>
      <c r="D2502" s="51"/>
      <c r="E2502" s="27" t="str" cm="1">
        <f t="array" ref="E2502">IFERROR(_xlfn.IFS(AND($F$4=45566,D2502="徳島"),VLOOKUP(D2502,最低賃金!$A$2:$G$49,2,FALSE),OR($F$4&lt;&gt;45566,D2502&lt;&gt;"徳島"),VLOOKUP(D2502,最低賃金!$A$2:$G$49,4,FALSE)),"")</f>
        <v/>
      </c>
      <c r="F2502" s="27" t="str">
        <f>IFERROR(VLOOKUP(D2502,最低賃金!$A$3:$G$49,6,FALSE),"")</f>
        <v/>
      </c>
      <c r="G2502" s="51"/>
      <c r="H2502" s="19"/>
      <c r="I2502" s="81"/>
      <c r="J2502" s="27" t="str" cm="1">
        <f t="array" ref="J2502">IFERROR(_xlfn.IFS(COUNTBLANK(G2502:I2502)=3,"",H2502="","H列に金額を入力してください",G2502=3,H2502,I2502="","I列に労働時間を入力してください",G2502=1,ROUND(H2502/(I2502*24),0),G2502=2,ROUND(H2502/(I2502*24),0)),"")</f>
        <v/>
      </c>
      <c r="K2502" s="80" t="str" cm="1">
        <f t="array" ref="K2502">IFERROR(_xlfn.IFS(D2502="","",J2502&lt;E2502,"×（法定外・要件外となる従業員です）",J2502&lt;=F2502,"〇",J2502&gt;F2502,"ー（要件外となる従業員です）"),"")</f>
        <v/>
      </c>
      <c r="L2502" s="25" t="str" cm="1">
        <f t="array" ref="L2502">IFERROR(_xlfn.IFS(COUNTBLANK(C2502:J2502)=8,"",C2502="","←C列に従業員名を姓名（フルネーム）で入力してください。誤変換にお気を付け下さい。",D2502="","←D列に都道府県を入力してください。",G2502="","←G列に1～3の選択肢を入力してください",H2502="","←H列に金額を入力してください",G2502=3,"",I2502="","←I列に所定労働時間を入力してください"),"")</f>
        <v/>
      </c>
    </row>
    <row r="2503" spans="1:12" ht="16.5" customHeight="1" x14ac:dyDescent="0.4">
      <c r="A2503" s="52" t="str">
        <f t="shared" si="38"/>
        <v/>
      </c>
      <c r="B2503" s="51"/>
      <c r="C2503" s="75"/>
      <c r="D2503" s="51"/>
      <c r="E2503" s="27" t="str" cm="1">
        <f t="array" ref="E2503">IFERROR(_xlfn.IFS(AND($F$4=45566,D2503="徳島"),VLOOKUP(D2503,最低賃金!$A$2:$G$49,2,FALSE),OR($F$4&lt;&gt;45566,D2503&lt;&gt;"徳島"),VLOOKUP(D2503,最低賃金!$A$2:$G$49,4,FALSE)),"")</f>
        <v/>
      </c>
      <c r="F2503" s="27" t="str">
        <f>IFERROR(VLOOKUP(D2503,最低賃金!$A$3:$G$49,6,FALSE),"")</f>
        <v/>
      </c>
      <c r="G2503" s="51"/>
      <c r="H2503" s="19"/>
      <c r="I2503" s="81"/>
      <c r="J2503" s="27" t="str" cm="1">
        <f t="array" ref="J2503">IFERROR(_xlfn.IFS(COUNTBLANK(G2503:I2503)=3,"",H2503="","H列に金額を入力してください",G2503=3,H2503,I2503="","I列に労働時間を入力してください",G2503=1,ROUND(H2503/(I2503*24),0),G2503=2,ROUND(H2503/(I2503*24),0)),"")</f>
        <v/>
      </c>
      <c r="K2503" s="80" t="str" cm="1">
        <f t="array" ref="K2503">IFERROR(_xlfn.IFS(D2503="","",J2503&lt;E2503,"×（法定外・要件外となる従業員です）",J2503&lt;=F2503,"〇",J2503&gt;F2503,"ー（要件外となる従業員です）"),"")</f>
        <v/>
      </c>
      <c r="L2503" s="25" t="str" cm="1">
        <f t="array" ref="L2503">IFERROR(_xlfn.IFS(COUNTBLANK(C2503:J2503)=8,"",C2503="","←C列に従業員名を姓名（フルネーム）で入力してください。誤変換にお気を付け下さい。",D2503="","←D列に都道府県を入力してください。",G2503="","←G列に1～3の選択肢を入力してください",H2503="","←H列に金額を入力してください",G2503=3,"",I2503="","←I列に所定労働時間を入力してください"),"")</f>
        <v/>
      </c>
    </row>
    <row r="2504" spans="1:12" ht="16.5" customHeight="1" x14ac:dyDescent="0.4">
      <c r="A2504" s="52" t="str">
        <f t="shared" si="38"/>
        <v/>
      </c>
      <c r="B2504" s="51"/>
      <c r="C2504" s="75"/>
      <c r="D2504" s="51"/>
      <c r="E2504" s="27" t="str" cm="1">
        <f t="array" ref="E2504">IFERROR(_xlfn.IFS(AND($F$4=45566,D2504="徳島"),VLOOKUP(D2504,最低賃金!$A$2:$G$49,2,FALSE),OR($F$4&lt;&gt;45566,D2504&lt;&gt;"徳島"),VLOOKUP(D2504,最低賃金!$A$2:$G$49,4,FALSE)),"")</f>
        <v/>
      </c>
      <c r="F2504" s="27" t="str">
        <f>IFERROR(VLOOKUP(D2504,最低賃金!$A$3:$G$49,6,FALSE),"")</f>
        <v/>
      </c>
      <c r="G2504" s="51"/>
      <c r="H2504" s="19"/>
      <c r="I2504" s="81"/>
      <c r="J2504" s="27" t="str" cm="1">
        <f t="array" ref="J2504">IFERROR(_xlfn.IFS(COUNTBLANK(G2504:I2504)=3,"",H2504="","H列に金額を入力してください",G2504=3,H2504,I2504="","I列に労働時間を入力してください",G2504=1,ROUND(H2504/(I2504*24),0),G2504=2,ROUND(H2504/(I2504*24),0)),"")</f>
        <v/>
      </c>
      <c r="K2504" s="80" t="str" cm="1">
        <f t="array" ref="K2504">IFERROR(_xlfn.IFS(D2504="","",J2504&lt;E2504,"×（法定外・要件外となる従業員です）",J2504&lt;=F2504,"〇",J2504&gt;F2504,"ー（要件外となる従業員です）"),"")</f>
        <v/>
      </c>
      <c r="L2504" s="25" t="str" cm="1">
        <f t="array" ref="L2504">IFERROR(_xlfn.IFS(COUNTBLANK(C2504:J2504)=8,"",C2504="","←C列に従業員名を姓名（フルネーム）で入力してください。誤変換にお気を付け下さい。",D2504="","←D列に都道府県を入力してください。",G2504="","←G列に1～3の選択肢を入力してください",H2504="","←H列に金額を入力してください",G2504=3,"",I2504="","←I列に所定労働時間を入力してください"),"")</f>
        <v/>
      </c>
    </row>
    <row r="2505" spans="1:12" ht="16.5" customHeight="1" x14ac:dyDescent="0.4">
      <c r="A2505" s="52" t="str">
        <f t="shared" si="38"/>
        <v/>
      </c>
      <c r="B2505" s="51"/>
      <c r="C2505" s="75"/>
      <c r="D2505" s="51"/>
      <c r="E2505" s="27" t="str" cm="1">
        <f t="array" ref="E2505">IFERROR(_xlfn.IFS(AND($F$4=45566,D2505="徳島"),VLOOKUP(D2505,最低賃金!$A$2:$G$49,2,FALSE),OR($F$4&lt;&gt;45566,D2505&lt;&gt;"徳島"),VLOOKUP(D2505,最低賃金!$A$2:$G$49,4,FALSE)),"")</f>
        <v/>
      </c>
      <c r="F2505" s="27" t="str">
        <f>IFERROR(VLOOKUP(D2505,最低賃金!$A$3:$G$49,6,FALSE),"")</f>
        <v/>
      </c>
      <c r="G2505" s="51"/>
      <c r="H2505" s="19"/>
      <c r="I2505" s="81"/>
      <c r="J2505" s="27" t="str" cm="1">
        <f t="array" ref="J2505">IFERROR(_xlfn.IFS(COUNTBLANK(G2505:I2505)=3,"",H2505="","H列に金額を入力してください",G2505=3,H2505,I2505="","I列に労働時間を入力してください",G2505=1,ROUND(H2505/(I2505*24),0),G2505=2,ROUND(H2505/(I2505*24),0)),"")</f>
        <v/>
      </c>
      <c r="K2505" s="80" t="str" cm="1">
        <f t="array" ref="K2505">IFERROR(_xlfn.IFS(D2505="","",J2505&lt;E2505,"×（法定外・要件外となる従業員です）",J2505&lt;=F2505,"〇",J2505&gt;F2505,"ー（要件外となる従業員です）"),"")</f>
        <v/>
      </c>
      <c r="L2505" s="25" t="str" cm="1">
        <f t="array" ref="L2505">IFERROR(_xlfn.IFS(COUNTBLANK(C2505:J2505)=8,"",C2505="","←C列に従業員名を姓名（フルネーム）で入力してください。誤変換にお気を付け下さい。",D2505="","←D列に都道府県を入力してください。",G2505="","←G列に1～3の選択肢を入力してください",H2505="","←H列に金額を入力してください",G2505=3,"",I2505="","←I列に所定労働時間を入力してください"),"")</f>
        <v/>
      </c>
    </row>
    <row r="2506" spans="1:12" ht="16.5" customHeight="1" x14ac:dyDescent="0.4">
      <c r="A2506" s="52" t="str">
        <f t="shared" si="38"/>
        <v/>
      </c>
      <c r="B2506" s="51"/>
      <c r="C2506" s="75"/>
      <c r="D2506" s="51"/>
      <c r="E2506" s="27" t="str" cm="1">
        <f t="array" ref="E2506">IFERROR(_xlfn.IFS(AND($F$4=45566,D2506="徳島"),VLOOKUP(D2506,最低賃金!$A$2:$G$49,2,FALSE),OR($F$4&lt;&gt;45566,D2506&lt;&gt;"徳島"),VLOOKUP(D2506,最低賃金!$A$2:$G$49,4,FALSE)),"")</f>
        <v/>
      </c>
      <c r="F2506" s="27" t="str">
        <f>IFERROR(VLOOKUP(D2506,最低賃金!$A$3:$G$49,6,FALSE),"")</f>
        <v/>
      </c>
      <c r="G2506" s="51"/>
      <c r="H2506" s="19"/>
      <c r="I2506" s="81"/>
      <c r="J2506" s="27" t="str" cm="1">
        <f t="array" ref="J2506">IFERROR(_xlfn.IFS(COUNTBLANK(G2506:I2506)=3,"",H2506="","H列に金額を入力してください",G2506=3,H2506,I2506="","I列に労働時間を入力してください",G2506=1,ROUND(H2506/(I2506*24),0),G2506=2,ROUND(H2506/(I2506*24),0)),"")</f>
        <v/>
      </c>
      <c r="K2506" s="80" t="str" cm="1">
        <f t="array" ref="K2506">IFERROR(_xlfn.IFS(D2506="","",J2506&lt;E2506,"×（法定外・要件外となる従業員です）",J2506&lt;=F2506,"〇",J2506&gt;F2506,"ー（要件外となる従業員です）"),"")</f>
        <v/>
      </c>
      <c r="L2506" s="25" t="str" cm="1">
        <f t="array" ref="L2506">IFERROR(_xlfn.IFS(COUNTBLANK(C2506:J2506)=8,"",C2506="","←C列に従業員名を姓名（フルネーム）で入力してください。誤変換にお気を付け下さい。",D2506="","←D列に都道府県を入力してください。",G2506="","←G列に1～3の選択肢を入力してください",H2506="","←H列に金額を入力してください",G2506=3,"",I2506="","←I列に所定労働時間を入力してください"),"")</f>
        <v/>
      </c>
    </row>
    <row r="2507" spans="1:12" ht="16.5" customHeight="1" x14ac:dyDescent="0.4">
      <c r="A2507" s="52" t="str">
        <f t="shared" si="38"/>
        <v/>
      </c>
      <c r="B2507" s="51"/>
      <c r="C2507" s="75"/>
      <c r="D2507" s="51"/>
      <c r="E2507" s="27" t="str" cm="1">
        <f t="array" ref="E2507">IFERROR(_xlfn.IFS(AND($F$4=45566,D2507="徳島"),VLOOKUP(D2507,最低賃金!$A$2:$G$49,2,FALSE),OR($F$4&lt;&gt;45566,D2507&lt;&gt;"徳島"),VLOOKUP(D2507,最低賃金!$A$2:$G$49,4,FALSE)),"")</f>
        <v/>
      </c>
      <c r="F2507" s="27" t="str">
        <f>IFERROR(VLOOKUP(D2507,最低賃金!$A$3:$G$49,6,FALSE),"")</f>
        <v/>
      </c>
      <c r="G2507" s="51"/>
      <c r="H2507" s="19"/>
      <c r="I2507" s="81"/>
      <c r="J2507" s="27" t="str" cm="1">
        <f t="array" ref="J2507">IFERROR(_xlfn.IFS(COUNTBLANK(G2507:I2507)=3,"",H2507="","H列に金額を入力してください",G2507=3,H2507,I2507="","I列に労働時間を入力してください",G2507=1,ROUND(H2507/(I2507*24),0),G2507=2,ROUND(H2507/(I2507*24),0)),"")</f>
        <v/>
      </c>
      <c r="K2507" s="80" t="str" cm="1">
        <f t="array" ref="K2507">IFERROR(_xlfn.IFS(D2507="","",J2507&lt;E2507,"×（法定外・要件外となる従業員です）",J2507&lt;=F2507,"〇",J2507&gt;F2507,"ー（要件外となる従業員です）"),"")</f>
        <v/>
      </c>
      <c r="L2507" s="25" t="str" cm="1">
        <f t="array" ref="L2507">IFERROR(_xlfn.IFS(COUNTBLANK(C2507:J2507)=8,"",C2507="","←C列に従業員名を姓名（フルネーム）で入力してください。誤変換にお気を付け下さい。",D2507="","←D列に都道府県を入力してください。",G2507="","←G列に1～3の選択肢を入力してください",H2507="","←H列に金額を入力してください",G2507=3,"",I2507="","←I列に所定労働時間を入力してください"),"")</f>
        <v/>
      </c>
    </row>
    <row r="2508" spans="1:12" ht="16.5" customHeight="1" x14ac:dyDescent="0.4">
      <c r="A2508" s="52" t="str">
        <f t="shared" ref="A2508:A2571" si="39">IF(C2508="","",A2507+1)</f>
        <v/>
      </c>
      <c r="B2508" s="51"/>
      <c r="C2508" s="75"/>
      <c r="D2508" s="51"/>
      <c r="E2508" s="27" t="str" cm="1">
        <f t="array" ref="E2508">IFERROR(_xlfn.IFS(AND($F$4=45566,D2508="徳島"),VLOOKUP(D2508,最低賃金!$A$2:$G$49,2,FALSE),OR($F$4&lt;&gt;45566,D2508&lt;&gt;"徳島"),VLOOKUP(D2508,最低賃金!$A$2:$G$49,4,FALSE)),"")</f>
        <v/>
      </c>
      <c r="F2508" s="27" t="str">
        <f>IFERROR(VLOOKUP(D2508,最低賃金!$A$3:$G$49,6,FALSE),"")</f>
        <v/>
      </c>
      <c r="G2508" s="51"/>
      <c r="H2508" s="19"/>
      <c r="I2508" s="81"/>
      <c r="J2508" s="27" t="str" cm="1">
        <f t="array" ref="J2508">IFERROR(_xlfn.IFS(COUNTBLANK(G2508:I2508)=3,"",H2508="","H列に金額を入力してください",G2508=3,H2508,I2508="","I列に労働時間を入力してください",G2508=1,ROUND(H2508/(I2508*24),0),G2508=2,ROUND(H2508/(I2508*24),0)),"")</f>
        <v/>
      </c>
      <c r="K2508" s="80" t="str" cm="1">
        <f t="array" ref="K2508">IFERROR(_xlfn.IFS(D2508="","",J2508&lt;E2508,"×（法定外・要件外となる従業員です）",J2508&lt;=F2508,"〇",J2508&gt;F2508,"ー（要件外となる従業員です）"),"")</f>
        <v/>
      </c>
      <c r="L2508" s="25" t="str" cm="1">
        <f t="array" ref="L2508">IFERROR(_xlfn.IFS(COUNTBLANK(C2508:J2508)=8,"",C2508="","←C列に従業員名を姓名（フルネーム）で入力してください。誤変換にお気を付け下さい。",D2508="","←D列に都道府県を入力してください。",G2508="","←G列に1～3の選択肢を入力してください",H2508="","←H列に金額を入力してください",G2508=3,"",I2508="","←I列に所定労働時間を入力してください"),"")</f>
        <v/>
      </c>
    </row>
    <row r="2509" spans="1:12" ht="16.5" customHeight="1" x14ac:dyDescent="0.4">
      <c r="A2509" s="52" t="str">
        <f t="shared" si="39"/>
        <v/>
      </c>
      <c r="B2509" s="51"/>
      <c r="C2509" s="75"/>
      <c r="D2509" s="51"/>
      <c r="E2509" s="27" t="str" cm="1">
        <f t="array" ref="E2509">IFERROR(_xlfn.IFS(AND($F$4=45566,D2509="徳島"),VLOOKUP(D2509,最低賃金!$A$2:$G$49,2,FALSE),OR($F$4&lt;&gt;45566,D2509&lt;&gt;"徳島"),VLOOKUP(D2509,最低賃金!$A$2:$G$49,4,FALSE)),"")</f>
        <v/>
      </c>
      <c r="F2509" s="27" t="str">
        <f>IFERROR(VLOOKUP(D2509,最低賃金!$A$3:$G$49,6,FALSE),"")</f>
        <v/>
      </c>
      <c r="G2509" s="51"/>
      <c r="H2509" s="19"/>
      <c r="I2509" s="81"/>
      <c r="J2509" s="27" t="str" cm="1">
        <f t="array" ref="J2509">IFERROR(_xlfn.IFS(COUNTBLANK(G2509:I2509)=3,"",H2509="","H列に金額を入力してください",G2509=3,H2509,I2509="","I列に労働時間を入力してください",G2509=1,ROUND(H2509/(I2509*24),0),G2509=2,ROUND(H2509/(I2509*24),0)),"")</f>
        <v/>
      </c>
      <c r="K2509" s="80" t="str" cm="1">
        <f t="array" ref="K2509">IFERROR(_xlfn.IFS(D2509="","",J2509&lt;E2509,"×（法定外・要件外となる従業員です）",J2509&lt;=F2509,"〇",J2509&gt;F2509,"ー（要件外となる従業員です）"),"")</f>
        <v/>
      </c>
      <c r="L2509" s="25" t="str" cm="1">
        <f t="array" ref="L2509">IFERROR(_xlfn.IFS(COUNTBLANK(C2509:J2509)=8,"",C2509="","←C列に従業員名を姓名（フルネーム）で入力してください。誤変換にお気を付け下さい。",D2509="","←D列に都道府県を入力してください。",G2509="","←G列に1～3の選択肢を入力してください",H2509="","←H列に金額を入力してください",G2509=3,"",I2509="","←I列に所定労働時間を入力してください"),"")</f>
        <v/>
      </c>
    </row>
    <row r="2510" spans="1:12" ht="16.5" customHeight="1" x14ac:dyDescent="0.4">
      <c r="A2510" s="52" t="str">
        <f t="shared" si="39"/>
        <v/>
      </c>
      <c r="B2510" s="51"/>
      <c r="C2510" s="75"/>
      <c r="D2510" s="51"/>
      <c r="E2510" s="27" t="str" cm="1">
        <f t="array" ref="E2510">IFERROR(_xlfn.IFS(AND($F$4=45566,D2510="徳島"),VLOOKUP(D2510,最低賃金!$A$2:$G$49,2,FALSE),OR($F$4&lt;&gt;45566,D2510&lt;&gt;"徳島"),VLOOKUP(D2510,最低賃金!$A$2:$G$49,4,FALSE)),"")</f>
        <v/>
      </c>
      <c r="F2510" s="27" t="str">
        <f>IFERROR(VLOOKUP(D2510,最低賃金!$A$3:$G$49,6,FALSE),"")</f>
        <v/>
      </c>
      <c r="G2510" s="51"/>
      <c r="H2510" s="19"/>
      <c r="I2510" s="81"/>
      <c r="J2510" s="27" t="str" cm="1">
        <f t="array" ref="J2510">IFERROR(_xlfn.IFS(COUNTBLANK(G2510:I2510)=3,"",H2510="","H列に金額を入力してください",G2510=3,H2510,I2510="","I列に労働時間を入力してください",G2510=1,ROUND(H2510/(I2510*24),0),G2510=2,ROUND(H2510/(I2510*24),0)),"")</f>
        <v/>
      </c>
      <c r="K2510" s="80" t="str" cm="1">
        <f t="array" ref="K2510">IFERROR(_xlfn.IFS(D2510="","",J2510&lt;E2510,"×（法定外・要件外となる従業員です）",J2510&lt;=F2510,"〇",J2510&gt;F2510,"ー（要件外となる従業員です）"),"")</f>
        <v/>
      </c>
      <c r="L2510" s="25" t="str" cm="1">
        <f t="array" ref="L2510">IFERROR(_xlfn.IFS(COUNTBLANK(C2510:J2510)=8,"",C2510="","←C列に従業員名を姓名（フルネーム）で入力してください。誤変換にお気を付け下さい。",D2510="","←D列に都道府県を入力してください。",G2510="","←G列に1～3の選択肢を入力してください",H2510="","←H列に金額を入力してください",G2510=3,"",I2510="","←I列に所定労働時間を入力してください"),"")</f>
        <v/>
      </c>
    </row>
    <row r="2511" spans="1:12" ht="16.5" customHeight="1" x14ac:dyDescent="0.4">
      <c r="A2511" s="52" t="str">
        <f t="shared" si="39"/>
        <v/>
      </c>
      <c r="B2511" s="51"/>
      <c r="C2511" s="75"/>
      <c r="D2511" s="51"/>
      <c r="E2511" s="27" t="str" cm="1">
        <f t="array" ref="E2511">IFERROR(_xlfn.IFS(AND($F$4=45566,D2511="徳島"),VLOOKUP(D2511,最低賃金!$A$2:$G$49,2,FALSE),OR($F$4&lt;&gt;45566,D2511&lt;&gt;"徳島"),VLOOKUP(D2511,最低賃金!$A$2:$G$49,4,FALSE)),"")</f>
        <v/>
      </c>
      <c r="F2511" s="27" t="str">
        <f>IFERROR(VLOOKUP(D2511,最低賃金!$A$3:$G$49,6,FALSE),"")</f>
        <v/>
      </c>
      <c r="G2511" s="51"/>
      <c r="H2511" s="19"/>
      <c r="I2511" s="81"/>
      <c r="J2511" s="27" t="str" cm="1">
        <f t="array" ref="J2511">IFERROR(_xlfn.IFS(COUNTBLANK(G2511:I2511)=3,"",H2511="","H列に金額を入力してください",G2511=3,H2511,I2511="","I列に労働時間を入力してください",G2511=1,ROUND(H2511/(I2511*24),0),G2511=2,ROUND(H2511/(I2511*24),0)),"")</f>
        <v/>
      </c>
      <c r="K2511" s="80" t="str" cm="1">
        <f t="array" ref="K2511">IFERROR(_xlfn.IFS(D2511="","",J2511&lt;E2511,"×（法定外・要件外となる従業員です）",J2511&lt;=F2511,"〇",J2511&gt;F2511,"ー（要件外となる従業員です）"),"")</f>
        <v/>
      </c>
      <c r="L2511" s="25" t="str" cm="1">
        <f t="array" ref="L2511">IFERROR(_xlfn.IFS(COUNTBLANK(C2511:J2511)=8,"",C2511="","←C列に従業員名を姓名（フルネーム）で入力してください。誤変換にお気を付け下さい。",D2511="","←D列に都道府県を入力してください。",G2511="","←G列に1～3の選択肢を入力してください",H2511="","←H列に金額を入力してください",G2511=3,"",I2511="","←I列に所定労働時間を入力してください"),"")</f>
        <v/>
      </c>
    </row>
    <row r="2512" spans="1:12" ht="16.5" customHeight="1" x14ac:dyDescent="0.4">
      <c r="A2512" s="52" t="str">
        <f t="shared" si="39"/>
        <v/>
      </c>
      <c r="B2512" s="51"/>
      <c r="C2512" s="75"/>
      <c r="D2512" s="51"/>
      <c r="E2512" s="27" t="str" cm="1">
        <f t="array" ref="E2512">IFERROR(_xlfn.IFS(AND($F$4=45566,D2512="徳島"),VLOOKUP(D2512,最低賃金!$A$2:$G$49,2,FALSE),OR($F$4&lt;&gt;45566,D2512&lt;&gt;"徳島"),VLOOKUP(D2512,最低賃金!$A$2:$G$49,4,FALSE)),"")</f>
        <v/>
      </c>
      <c r="F2512" s="27" t="str">
        <f>IFERROR(VLOOKUP(D2512,最低賃金!$A$3:$G$49,6,FALSE),"")</f>
        <v/>
      </c>
      <c r="G2512" s="51"/>
      <c r="H2512" s="19"/>
      <c r="I2512" s="81"/>
      <c r="J2512" s="27" t="str" cm="1">
        <f t="array" ref="J2512">IFERROR(_xlfn.IFS(COUNTBLANK(G2512:I2512)=3,"",H2512="","H列に金額を入力してください",G2512=3,H2512,I2512="","I列に労働時間を入力してください",G2512=1,ROUND(H2512/(I2512*24),0),G2512=2,ROUND(H2512/(I2512*24),0)),"")</f>
        <v/>
      </c>
      <c r="K2512" s="80" t="str" cm="1">
        <f t="array" ref="K2512">IFERROR(_xlfn.IFS(D2512="","",J2512&lt;E2512,"×（法定外・要件外となる従業員です）",J2512&lt;=F2512,"〇",J2512&gt;F2512,"ー（要件外となる従業員です）"),"")</f>
        <v/>
      </c>
      <c r="L2512" s="25" t="str" cm="1">
        <f t="array" ref="L2512">IFERROR(_xlfn.IFS(COUNTBLANK(C2512:J2512)=8,"",C2512="","←C列に従業員名を姓名（フルネーム）で入力してください。誤変換にお気を付け下さい。",D2512="","←D列に都道府県を入力してください。",G2512="","←G列に1～3の選択肢を入力してください",H2512="","←H列に金額を入力してください",G2512=3,"",I2512="","←I列に所定労働時間を入力してください"),"")</f>
        <v/>
      </c>
    </row>
    <row r="2513" spans="1:12" ht="16.5" customHeight="1" x14ac:dyDescent="0.4">
      <c r="A2513" s="52" t="str">
        <f t="shared" si="39"/>
        <v/>
      </c>
      <c r="B2513" s="51"/>
      <c r="C2513" s="75"/>
      <c r="D2513" s="51"/>
      <c r="E2513" s="27" t="str" cm="1">
        <f t="array" ref="E2513">IFERROR(_xlfn.IFS(AND($F$4=45566,D2513="徳島"),VLOOKUP(D2513,最低賃金!$A$2:$G$49,2,FALSE),OR($F$4&lt;&gt;45566,D2513&lt;&gt;"徳島"),VLOOKUP(D2513,最低賃金!$A$2:$G$49,4,FALSE)),"")</f>
        <v/>
      </c>
      <c r="F2513" s="27" t="str">
        <f>IFERROR(VLOOKUP(D2513,最低賃金!$A$3:$G$49,6,FALSE),"")</f>
        <v/>
      </c>
      <c r="G2513" s="51"/>
      <c r="H2513" s="19"/>
      <c r="I2513" s="81"/>
      <c r="J2513" s="27" t="str" cm="1">
        <f t="array" ref="J2513">IFERROR(_xlfn.IFS(COUNTBLANK(G2513:I2513)=3,"",H2513="","H列に金額を入力してください",G2513=3,H2513,I2513="","I列に労働時間を入力してください",G2513=1,ROUND(H2513/(I2513*24),0),G2513=2,ROUND(H2513/(I2513*24),0)),"")</f>
        <v/>
      </c>
      <c r="K2513" s="80" t="str" cm="1">
        <f t="array" ref="K2513">IFERROR(_xlfn.IFS(D2513="","",J2513&lt;E2513,"×（法定外・要件外となる従業員です）",J2513&lt;=F2513,"〇",J2513&gt;F2513,"ー（要件外となる従業員です）"),"")</f>
        <v/>
      </c>
      <c r="L2513" s="25" t="str" cm="1">
        <f t="array" ref="L2513">IFERROR(_xlfn.IFS(COUNTBLANK(C2513:J2513)=8,"",C2513="","←C列に従業員名を姓名（フルネーム）で入力してください。誤変換にお気を付け下さい。",D2513="","←D列に都道府県を入力してください。",G2513="","←G列に1～3の選択肢を入力してください",H2513="","←H列に金額を入力してください",G2513=3,"",I2513="","←I列に所定労働時間を入力してください"),"")</f>
        <v/>
      </c>
    </row>
    <row r="2514" spans="1:12" ht="16.5" customHeight="1" x14ac:dyDescent="0.4">
      <c r="A2514" s="52" t="str">
        <f t="shared" si="39"/>
        <v/>
      </c>
      <c r="B2514" s="51"/>
      <c r="C2514" s="75"/>
      <c r="D2514" s="51"/>
      <c r="E2514" s="27" t="str" cm="1">
        <f t="array" ref="E2514">IFERROR(_xlfn.IFS(AND($F$4=45566,D2514="徳島"),VLOOKUP(D2514,最低賃金!$A$2:$G$49,2,FALSE),OR($F$4&lt;&gt;45566,D2514&lt;&gt;"徳島"),VLOOKUP(D2514,最低賃金!$A$2:$G$49,4,FALSE)),"")</f>
        <v/>
      </c>
      <c r="F2514" s="27" t="str">
        <f>IFERROR(VLOOKUP(D2514,最低賃金!$A$3:$G$49,6,FALSE),"")</f>
        <v/>
      </c>
      <c r="G2514" s="51"/>
      <c r="H2514" s="19"/>
      <c r="I2514" s="81"/>
      <c r="J2514" s="27" t="str" cm="1">
        <f t="array" ref="J2514">IFERROR(_xlfn.IFS(COUNTBLANK(G2514:I2514)=3,"",H2514="","H列に金額を入力してください",G2514=3,H2514,I2514="","I列に労働時間を入力してください",G2514=1,ROUND(H2514/(I2514*24),0),G2514=2,ROUND(H2514/(I2514*24),0)),"")</f>
        <v/>
      </c>
      <c r="K2514" s="80" t="str" cm="1">
        <f t="array" ref="K2514">IFERROR(_xlfn.IFS(D2514="","",J2514&lt;E2514,"×（法定外・要件外となる従業員です）",J2514&lt;=F2514,"〇",J2514&gt;F2514,"ー（要件外となる従業員です）"),"")</f>
        <v/>
      </c>
      <c r="L2514" s="25" t="str" cm="1">
        <f t="array" ref="L2514">IFERROR(_xlfn.IFS(COUNTBLANK(C2514:J2514)=8,"",C2514="","←C列に従業員名を姓名（フルネーム）で入力してください。誤変換にお気を付け下さい。",D2514="","←D列に都道府県を入力してください。",G2514="","←G列に1～3の選択肢を入力してください",H2514="","←H列に金額を入力してください",G2514=3,"",I2514="","←I列に所定労働時間を入力してください"),"")</f>
        <v/>
      </c>
    </row>
    <row r="2515" spans="1:12" ht="16.5" customHeight="1" x14ac:dyDescent="0.4">
      <c r="A2515" s="52" t="str">
        <f t="shared" si="39"/>
        <v/>
      </c>
      <c r="B2515" s="51"/>
      <c r="C2515" s="75"/>
      <c r="D2515" s="51"/>
      <c r="E2515" s="27" t="str" cm="1">
        <f t="array" ref="E2515">IFERROR(_xlfn.IFS(AND($F$4=45566,D2515="徳島"),VLOOKUP(D2515,最低賃金!$A$2:$G$49,2,FALSE),OR($F$4&lt;&gt;45566,D2515&lt;&gt;"徳島"),VLOOKUP(D2515,最低賃金!$A$2:$G$49,4,FALSE)),"")</f>
        <v/>
      </c>
      <c r="F2515" s="27" t="str">
        <f>IFERROR(VLOOKUP(D2515,最低賃金!$A$3:$G$49,6,FALSE),"")</f>
        <v/>
      </c>
      <c r="G2515" s="51"/>
      <c r="H2515" s="19"/>
      <c r="I2515" s="81"/>
      <c r="J2515" s="27" t="str" cm="1">
        <f t="array" ref="J2515">IFERROR(_xlfn.IFS(COUNTBLANK(G2515:I2515)=3,"",H2515="","H列に金額を入力してください",G2515=3,H2515,I2515="","I列に労働時間を入力してください",G2515=1,ROUND(H2515/(I2515*24),0),G2515=2,ROUND(H2515/(I2515*24),0)),"")</f>
        <v/>
      </c>
      <c r="K2515" s="80" t="str" cm="1">
        <f t="array" ref="K2515">IFERROR(_xlfn.IFS(D2515="","",J2515&lt;E2515,"×（法定外・要件外となる従業員です）",J2515&lt;=F2515,"〇",J2515&gt;F2515,"ー（要件外となる従業員です）"),"")</f>
        <v/>
      </c>
      <c r="L2515" s="25" t="str" cm="1">
        <f t="array" ref="L2515">IFERROR(_xlfn.IFS(COUNTBLANK(C2515:J2515)=8,"",C2515="","←C列に従業員名を姓名（フルネーム）で入力してください。誤変換にお気を付け下さい。",D2515="","←D列に都道府県を入力してください。",G2515="","←G列に1～3の選択肢を入力してください",H2515="","←H列に金額を入力してください",G2515=3,"",I2515="","←I列に所定労働時間を入力してください"),"")</f>
        <v/>
      </c>
    </row>
    <row r="2516" spans="1:12" ht="16.5" customHeight="1" x14ac:dyDescent="0.4">
      <c r="A2516" s="52" t="str">
        <f t="shared" si="39"/>
        <v/>
      </c>
      <c r="B2516" s="51"/>
      <c r="C2516" s="75"/>
      <c r="D2516" s="51"/>
      <c r="E2516" s="27" t="str" cm="1">
        <f t="array" ref="E2516">IFERROR(_xlfn.IFS(AND($F$4=45566,D2516="徳島"),VLOOKUP(D2516,最低賃金!$A$2:$G$49,2,FALSE),OR($F$4&lt;&gt;45566,D2516&lt;&gt;"徳島"),VLOOKUP(D2516,最低賃金!$A$2:$G$49,4,FALSE)),"")</f>
        <v/>
      </c>
      <c r="F2516" s="27" t="str">
        <f>IFERROR(VLOOKUP(D2516,最低賃金!$A$3:$G$49,6,FALSE),"")</f>
        <v/>
      </c>
      <c r="G2516" s="51"/>
      <c r="H2516" s="19"/>
      <c r="I2516" s="81"/>
      <c r="J2516" s="27" t="str" cm="1">
        <f t="array" ref="J2516">IFERROR(_xlfn.IFS(COUNTBLANK(G2516:I2516)=3,"",H2516="","H列に金額を入力してください",G2516=3,H2516,I2516="","I列に労働時間を入力してください",G2516=1,ROUND(H2516/(I2516*24),0),G2516=2,ROUND(H2516/(I2516*24),0)),"")</f>
        <v/>
      </c>
      <c r="K2516" s="80" t="str" cm="1">
        <f t="array" ref="K2516">IFERROR(_xlfn.IFS(D2516="","",J2516&lt;E2516,"×（法定外・要件外となる従業員です）",J2516&lt;=F2516,"〇",J2516&gt;F2516,"ー（要件外となる従業員です）"),"")</f>
        <v/>
      </c>
      <c r="L2516" s="25" t="str" cm="1">
        <f t="array" ref="L2516">IFERROR(_xlfn.IFS(COUNTBLANK(C2516:J2516)=8,"",C2516="","←C列に従業員名を姓名（フルネーム）で入力してください。誤変換にお気を付け下さい。",D2516="","←D列に都道府県を入力してください。",G2516="","←G列に1～3の選択肢を入力してください",H2516="","←H列に金額を入力してください",G2516=3,"",I2516="","←I列に所定労働時間を入力してください"),"")</f>
        <v/>
      </c>
    </row>
    <row r="2517" spans="1:12" ht="16.5" customHeight="1" x14ac:dyDescent="0.4">
      <c r="A2517" s="52" t="str">
        <f t="shared" si="39"/>
        <v/>
      </c>
      <c r="B2517" s="51"/>
      <c r="C2517" s="75"/>
      <c r="D2517" s="51"/>
      <c r="E2517" s="27" t="str" cm="1">
        <f t="array" ref="E2517">IFERROR(_xlfn.IFS(AND($F$4=45566,D2517="徳島"),VLOOKUP(D2517,最低賃金!$A$2:$G$49,2,FALSE),OR($F$4&lt;&gt;45566,D2517&lt;&gt;"徳島"),VLOOKUP(D2517,最低賃金!$A$2:$G$49,4,FALSE)),"")</f>
        <v/>
      </c>
      <c r="F2517" s="27" t="str">
        <f>IFERROR(VLOOKUP(D2517,最低賃金!$A$3:$G$49,6,FALSE),"")</f>
        <v/>
      </c>
      <c r="G2517" s="51"/>
      <c r="H2517" s="19"/>
      <c r="I2517" s="81"/>
      <c r="J2517" s="27" t="str" cm="1">
        <f t="array" ref="J2517">IFERROR(_xlfn.IFS(COUNTBLANK(G2517:I2517)=3,"",H2517="","H列に金額を入力してください",G2517=3,H2517,I2517="","I列に労働時間を入力してください",G2517=1,ROUND(H2517/(I2517*24),0),G2517=2,ROUND(H2517/(I2517*24),0)),"")</f>
        <v/>
      </c>
      <c r="K2517" s="80" t="str" cm="1">
        <f t="array" ref="K2517">IFERROR(_xlfn.IFS(D2517="","",J2517&lt;E2517,"×（法定外・要件外となる従業員です）",J2517&lt;=F2517,"〇",J2517&gt;F2517,"ー（要件外となる従業員です）"),"")</f>
        <v/>
      </c>
      <c r="L2517" s="25" t="str" cm="1">
        <f t="array" ref="L2517">IFERROR(_xlfn.IFS(COUNTBLANK(C2517:J2517)=8,"",C2517="","←C列に従業員名を姓名（フルネーム）で入力してください。誤変換にお気を付け下さい。",D2517="","←D列に都道府県を入力してください。",G2517="","←G列に1～3の選択肢を入力してください",H2517="","←H列に金額を入力してください",G2517=3,"",I2517="","←I列に所定労働時間を入力してください"),"")</f>
        <v/>
      </c>
    </row>
    <row r="2518" spans="1:12" ht="16.5" customHeight="1" x14ac:dyDescent="0.4">
      <c r="A2518" s="52" t="str">
        <f t="shared" si="39"/>
        <v/>
      </c>
      <c r="B2518" s="51"/>
      <c r="C2518" s="75"/>
      <c r="D2518" s="51"/>
      <c r="E2518" s="27" t="str" cm="1">
        <f t="array" ref="E2518">IFERROR(_xlfn.IFS(AND($F$4=45566,D2518="徳島"),VLOOKUP(D2518,最低賃金!$A$2:$G$49,2,FALSE),OR($F$4&lt;&gt;45566,D2518&lt;&gt;"徳島"),VLOOKUP(D2518,最低賃金!$A$2:$G$49,4,FALSE)),"")</f>
        <v/>
      </c>
      <c r="F2518" s="27" t="str">
        <f>IFERROR(VLOOKUP(D2518,最低賃金!$A$3:$G$49,6,FALSE),"")</f>
        <v/>
      </c>
      <c r="G2518" s="51"/>
      <c r="H2518" s="19"/>
      <c r="I2518" s="81"/>
      <c r="J2518" s="27" t="str" cm="1">
        <f t="array" ref="J2518">IFERROR(_xlfn.IFS(COUNTBLANK(G2518:I2518)=3,"",H2518="","H列に金額を入力してください",G2518=3,H2518,I2518="","I列に労働時間を入力してください",G2518=1,ROUND(H2518/(I2518*24),0),G2518=2,ROUND(H2518/(I2518*24),0)),"")</f>
        <v/>
      </c>
      <c r="K2518" s="80" t="str" cm="1">
        <f t="array" ref="K2518">IFERROR(_xlfn.IFS(D2518="","",J2518&lt;E2518,"×（法定外・要件外となる従業員です）",J2518&lt;=F2518,"〇",J2518&gt;F2518,"ー（要件外となる従業員です）"),"")</f>
        <v/>
      </c>
      <c r="L2518" s="25" t="str" cm="1">
        <f t="array" ref="L2518">IFERROR(_xlfn.IFS(COUNTBLANK(C2518:J2518)=8,"",C2518="","←C列に従業員名を姓名（フルネーム）で入力してください。誤変換にお気を付け下さい。",D2518="","←D列に都道府県を入力してください。",G2518="","←G列に1～3の選択肢を入力してください",H2518="","←H列に金額を入力してください",G2518=3,"",I2518="","←I列に所定労働時間を入力してください"),"")</f>
        <v/>
      </c>
    </row>
    <row r="2519" spans="1:12" ht="16.5" customHeight="1" x14ac:dyDescent="0.4">
      <c r="A2519" s="52" t="str">
        <f t="shared" si="39"/>
        <v/>
      </c>
      <c r="B2519" s="51"/>
      <c r="C2519" s="75"/>
      <c r="D2519" s="51"/>
      <c r="E2519" s="27" t="str" cm="1">
        <f t="array" ref="E2519">IFERROR(_xlfn.IFS(AND($F$4=45566,D2519="徳島"),VLOOKUP(D2519,最低賃金!$A$2:$G$49,2,FALSE),OR($F$4&lt;&gt;45566,D2519&lt;&gt;"徳島"),VLOOKUP(D2519,最低賃金!$A$2:$G$49,4,FALSE)),"")</f>
        <v/>
      </c>
      <c r="F2519" s="27" t="str">
        <f>IFERROR(VLOOKUP(D2519,最低賃金!$A$3:$G$49,6,FALSE),"")</f>
        <v/>
      </c>
      <c r="G2519" s="51"/>
      <c r="H2519" s="19"/>
      <c r="I2519" s="81"/>
      <c r="J2519" s="27" t="str" cm="1">
        <f t="array" ref="J2519">IFERROR(_xlfn.IFS(COUNTBLANK(G2519:I2519)=3,"",H2519="","H列に金額を入力してください",G2519=3,H2519,I2519="","I列に労働時間を入力してください",G2519=1,ROUND(H2519/(I2519*24),0),G2519=2,ROUND(H2519/(I2519*24),0)),"")</f>
        <v/>
      </c>
      <c r="K2519" s="80" t="str" cm="1">
        <f t="array" ref="K2519">IFERROR(_xlfn.IFS(D2519="","",J2519&lt;E2519,"×（法定外・要件外となる従業員です）",J2519&lt;=F2519,"〇",J2519&gt;F2519,"ー（要件外となる従業員です）"),"")</f>
        <v/>
      </c>
      <c r="L2519" s="25" t="str" cm="1">
        <f t="array" ref="L2519">IFERROR(_xlfn.IFS(COUNTBLANK(C2519:J2519)=8,"",C2519="","←C列に従業員名を姓名（フルネーム）で入力してください。誤変換にお気を付け下さい。",D2519="","←D列に都道府県を入力してください。",G2519="","←G列に1～3の選択肢を入力してください",H2519="","←H列に金額を入力してください",G2519=3,"",I2519="","←I列に所定労働時間を入力してください"),"")</f>
        <v/>
      </c>
    </row>
    <row r="2520" spans="1:12" ht="16.5" customHeight="1" x14ac:dyDescent="0.4">
      <c r="A2520" s="52" t="str">
        <f t="shared" si="39"/>
        <v/>
      </c>
      <c r="B2520" s="51"/>
      <c r="C2520" s="75"/>
      <c r="D2520" s="51"/>
      <c r="E2520" s="27" t="str" cm="1">
        <f t="array" ref="E2520">IFERROR(_xlfn.IFS(AND($F$4=45566,D2520="徳島"),VLOOKUP(D2520,最低賃金!$A$2:$G$49,2,FALSE),OR($F$4&lt;&gt;45566,D2520&lt;&gt;"徳島"),VLOOKUP(D2520,最低賃金!$A$2:$G$49,4,FALSE)),"")</f>
        <v/>
      </c>
      <c r="F2520" s="27" t="str">
        <f>IFERROR(VLOOKUP(D2520,最低賃金!$A$3:$G$49,6,FALSE),"")</f>
        <v/>
      </c>
      <c r="G2520" s="51"/>
      <c r="H2520" s="19"/>
      <c r="I2520" s="81"/>
      <c r="J2520" s="27" t="str" cm="1">
        <f t="array" ref="J2520">IFERROR(_xlfn.IFS(COUNTBLANK(G2520:I2520)=3,"",H2520="","H列に金額を入力してください",G2520=3,H2520,I2520="","I列に労働時間を入力してください",G2520=1,ROUND(H2520/(I2520*24),0),G2520=2,ROUND(H2520/(I2520*24),0)),"")</f>
        <v/>
      </c>
      <c r="K2520" s="80" t="str" cm="1">
        <f t="array" ref="K2520">IFERROR(_xlfn.IFS(D2520="","",J2520&lt;E2520,"×（法定外・要件外となる従業員です）",J2520&lt;=F2520,"〇",J2520&gt;F2520,"ー（要件外となる従業員です）"),"")</f>
        <v/>
      </c>
      <c r="L2520" s="25" t="str" cm="1">
        <f t="array" ref="L2520">IFERROR(_xlfn.IFS(COUNTBLANK(C2520:J2520)=8,"",C2520="","←C列に従業員名を姓名（フルネーム）で入力してください。誤変換にお気を付け下さい。",D2520="","←D列に都道府県を入力してください。",G2520="","←G列に1～3の選択肢を入力してください",H2520="","←H列に金額を入力してください",G2520=3,"",I2520="","←I列に所定労働時間を入力してください"),"")</f>
        <v/>
      </c>
    </row>
    <row r="2521" spans="1:12" ht="16.5" customHeight="1" x14ac:dyDescent="0.4">
      <c r="A2521" s="52" t="str">
        <f t="shared" si="39"/>
        <v/>
      </c>
      <c r="B2521" s="51"/>
      <c r="C2521" s="75"/>
      <c r="D2521" s="51"/>
      <c r="E2521" s="27" t="str" cm="1">
        <f t="array" ref="E2521">IFERROR(_xlfn.IFS(AND($F$4=45566,D2521="徳島"),VLOOKUP(D2521,最低賃金!$A$2:$G$49,2,FALSE),OR($F$4&lt;&gt;45566,D2521&lt;&gt;"徳島"),VLOOKUP(D2521,最低賃金!$A$2:$G$49,4,FALSE)),"")</f>
        <v/>
      </c>
      <c r="F2521" s="27" t="str">
        <f>IFERROR(VLOOKUP(D2521,最低賃金!$A$3:$G$49,6,FALSE),"")</f>
        <v/>
      </c>
      <c r="G2521" s="51"/>
      <c r="H2521" s="19"/>
      <c r="I2521" s="81"/>
      <c r="J2521" s="27" t="str" cm="1">
        <f t="array" ref="J2521">IFERROR(_xlfn.IFS(COUNTBLANK(G2521:I2521)=3,"",H2521="","H列に金額を入力してください",G2521=3,H2521,I2521="","I列に労働時間を入力してください",G2521=1,ROUND(H2521/(I2521*24),0),G2521=2,ROUND(H2521/(I2521*24),0)),"")</f>
        <v/>
      </c>
      <c r="K2521" s="80" t="str" cm="1">
        <f t="array" ref="K2521">IFERROR(_xlfn.IFS(D2521="","",J2521&lt;E2521,"×（法定外・要件外となる従業員です）",J2521&lt;=F2521,"〇",J2521&gt;F2521,"ー（要件外となる従業員です）"),"")</f>
        <v/>
      </c>
      <c r="L2521" s="25" t="str" cm="1">
        <f t="array" ref="L2521">IFERROR(_xlfn.IFS(COUNTBLANK(C2521:J2521)=8,"",C2521="","←C列に従業員名を姓名（フルネーム）で入力してください。誤変換にお気を付け下さい。",D2521="","←D列に都道府県を入力してください。",G2521="","←G列に1～3の選択肢を入力してください",H2521="","←H列に金額を入力してください",G2521=3,"",I2521="","←I列に所定労働時間を入力してください"),"")</f>
        <v/>
      </c>
    </row>
    <row r="2522" spans="1:12" ht="16.5" customHeight="1" x14ac:dyDescent="0.4">
      <c r="A2522" s="52" t="str">
        <f t="shared" si="39"/>
        <v/>
      </c>
      <c r="B2522" s="51"/>
      <c r="C2522" s="75"/>
      <c r="D2522" s="51"/>
      <c r="E2522" s="27" t="str" cm="1">
        <f t="array" ref="E2522">IFERROR(_xlfn.IFS(AND($F$4=45566,D2522="徳島"),VLOOKUP(D2522,最低賃金!$A$2:$G$49,2,FALSE),OR($F$4&lt;&gt;45566,D2522&lt;&gt;"徳島"),VLOOKUP(D2522,最低賃金!$A$2:$G$49,4,FALSE)),"")</f>
        <v/>
      </c>
      <c r="F2522" s="27" t="str">
        <f>IFERROR(VLOOKUP(D2522,最低賃金!$A$3:$G$49,6,FALSE),"")</f>
        <v/>
      </c>
      <c r="G2522" s="51"/>
      <c r="H2522" s="19"/>
      <c r="I2522" s="81"/>
      <c r="J2522" s="27" t="str" cm="1">
        <f t="array" ref="J2522">IFERROR(_xlfn.IFS(COUNTBLANK(G2522:I2522)=3,"",H2522="","H列に金額を入力してください",G2522=3,H2522,I2522="","I列に労働時間を入力してください",G2522=1,ROUND(H2522/(I2522*24),0),G2522=2,ROUND(H2522/(I2522*24),0)),"")</f>
        <v/>
      </c>
      <c r="K2522" s="80" t="str" cm="1">
        <f t="array" ref="K2522">IFERROR(_xlfn.IFS(D2522="","",J2522&lt;E2522,"×（法定外・要件外となる従業員です）",J2522&lt;=F2522,"〇",J2522&gt;F2522,"ー（要件外となる従業員です）"),"")</f>
        <v/>
      </c>
      <c r="L2522" s="25" t="str" cm="1">
        <f t="array" ref="L2522">IFERROR(_xlfn.IFS(COUNTBLANK(C2522:J2522)=8,"",C2522="","←C列に従業員名を姓名（フルネーム）で入力してください。誤変換にお気を付け下さい。",D2522="","←D列に都道府県を入力してください。",G2522="","←G列に1～3の選択肢を入力してください",H2522="","←H列に金額を入力してください",G2522=3,"",I2522="","←I列に所定労働時間を入力してください"),"")</f>
        <v/>
      </c>
    </row>
    <row r="2523" spans="1:12" ht="16.5" customHeight="1" x14ac:dyDescent="0.4">
      <c r="A2523" s="52" t="str">
        <f t="shared" si="39"/>
        <v/>
      </c>
      <c r="B2523" s="51"/>
      <c r="C2523" s="75"/>
      <c r="D2523" s="51"/>
      <c r="E2523" s="27" t="str" cm="1">
        <f t="array" ref="E2523">IFERROR(_xlfn.IFS(AND($F$4=45566,D2523="徳島"),VLOOKUP(D2523,最低賃金!$A$2:$G$49,2,FALSE),OR($F$4&lt;&gt;45566,D2523&lt;&gt;"徳島"),VLOOKUP(D2523,最低賃金!$A$2:$G$49,4,FALSE)),"")</f>
        <v/>
      </c>
      <c r="F2523" s="27" t="str">
        <f>IFERROR(VLOOKUP(D2523,最低賃金!$A$3:$G$49,6,FALSE),"")</f>
        <v/>
      </c>
      <c r="G2523" s="51"/>
      <c r="H2523" s="19"/>
      <c r="I2523" s="81"/>
      <c r="J2523" s="27" t="str" cm="1">
        <f t="array" ref="J2523">IFERROR(_xlfn.IFS(COUNTBLANK(G2523:I2523)=3,"",H2523="","H列に金額を入力してください",G2523=3,H2523,I2523="","I列に労働時間を入力してください",G2523=1,ROUND(H2523/(I2523*24),0),G2523=2,ROUND(H2523/(I2523*24),0)),"")</f>
        <v/>
      </c>
      <c r="K2523" s="80" t="str" cm="1">
        <f t="array" ref="K2523">IFERROR(_xlfn.IFS(D2523="","",J2523&lt;E2523,"×（法定外・要件外となる従業員です）",J2523&lt;=F2523,"〇",J2523&gt;F2523,"ー（要件外となる従業員です）"),"")</f>
        <v/>
      </c>
      <c r="L2523" s="25" t="str" cm="1">
        <f t="array" ref="L2523">IFERROR(_xlfn.IFS(COUNTBLANK(C2523:J2523)=8,"",C2523="","←C列に従業員名を姓名（フルネーム）で入力してください。誤変換にお気を付け下さい。",D2523="","←D列に都道府県を入力してください。",G2523="","←G列に1～3の選択肢を入力してください",H2523="","←H列に金額を入力してください",G2523=3,"",I2523="","←I列に所定労働時間を入力してください"),"")</f>
        <v/>
      </c>
    </row>
    <row r="2524" spans="1:12" ht="16.5" customHeight="1" x14ac:dyDescent="0.4">
      <c r="A2524" s="52" t="str">
        <f t="shared" si="39"/>
        <v/>
      </c>
      <c r="B2524" s="51"/>
      <c r="C2524" s="75"/>
      <c r="D2524" s="51"/>
      <c r="E2524" s="27" t="str" cm="1">
        <f t="array" ref="E2524">IFERROR(_xlfn.IFS(AND($F$4=45566,D2524="徳島"),VLOOKUP(D2524,最低賃金!$A$2:$G$49,2,FALSE),OR($F$4&lt;&gt;45566,D2524&lt;&gt;"徳島"),VLOOKUP(D2524,最低賃金!$A$2:$G$49,4,FALSE)),"")</f>
        <v/>
      </c>
      <c r="F2524" s="27" t="str">
        <f>IFERROR(VLOOKUP(D2524,最低賃金!$A$3:$G$49,6,FALSE),"")</f>
        <v/>
      </c>
      <c r="G2524" s="51"/>
      <c r="H2524" s="19"/>
      <c r="I2524" s="81"/>
      <c r="J2524" s="27" t="str" cm="1">
        <f t="array" ref="J2524">IFERROR(_xlfn.IFS(COUNTBLANK(G2524:I2524)=3,"",H2524="","H列に金額を入力してください",G2524=3,H2524,I2524="","I列に労働時間を入力してください",G2524=1,ROUND(H2524/(I2524*24),0),G2524=2,ROUND(H2524/(I2524*24),0)),"")</f>
        <v/>
      </c>
      <c r="K2524" s="80" t="str" cm="1">
        <f t="array" ref="K2524">IFERROR(_xlfn.IFS(D2524="","",J2524&lt;E2524,"×（法定外・要件外となる従業員です）",J2524&lt;=F2524,"〇",J2524&gt;F2524,"ー（要件外となる従業員です）"),"")</f>
        <v/>
      </c>
      <c r="L2524" s="25" t="str" cm="1">
        <f t="array" ref="L2524">IFERROR(_xlfn.IFS(COUNTBLANK(C2524:J2524)=8,"",C2524="","←C列に従業員名を姓名（フルネーム）で入力してください。誤変換にお気を付け下さい。",D2524="","←D列に都道府県を入力してください。",G2524="","←G列に1～3の選択肢を入力してください",H2524="","←H列に金額を入力してください",G2524=3,"",I2524="","←I列に所定労働時間を入力してください"),"")</f>
        <v/>
      </c>
    </row>
    <row r="2525" spans="1:12" ht="16.5" customHeight="1" x14ac:dyDescent="0.4">
      <c r="A2525" s="52" t="str">
        <f t="shared" si="39"/>
        <v/>
      </c>
      <c r="B2525" s="51"/>
      <c r="C2525" s="75"/>
      <c r="D2525" s="51"/>
      <c r="E2525" s="27" t="str" cm="1">
        <f t="array" ref="E2525">IFERROR(_xlfn.IFS(AND($F$4=45566,D2525="徳島"),VLOOKUP(D2525,最低賃金!$A$2:$G$49,2,FALSE),OR($F$4&lt;&gt;45566,D2525&lt;&gt;"徳島"),VLOOKUP(D2525,最低賃金!$A$2:$G$49,4,FALSE)),"")</f>
        <v/>
      </c>
      <c r="F2525" s="27" t="str">
        <f>IFERROR(VLOOKUP(D2525,最低賃金!$A$3:$G$49,6,FALSE),"")</f>
        <v/>
      </c>
      <c r="G2525" s="51"/>
      <c r="H2525" s="19"/>
      <c r="I2525" s="81"/>
      <c r="J2525" s="27" t="str" cm="1">
        <f t="array" ref="J2525">IFERROR(_xlfn.IFS(COUNTBLANK(G2525:I2525)=3,"",H2525="","H列に金額を入力してください",G2525=3,H2525,I2525="","I列に労働時間を入力してください",G2525=1,ROUND(H2525/(I2525*24),0),G2525=2,ROUND(H2525/(I2525*24),0)),"")</f>
        <v/>
      </c>
      <c r="K2525" s="80" t="str" cm="1">
        <f t="array" ref="K2525">IFERROR(_xlfn.IFS(D2525="","",J2525&lt;E2525,"×（法定外・要件外となる従業員です）",J2525&lt;=F2525,"〇",J2525&gt;F2525,"ー（要件外となる従業員です）"),"")</f>
        <v/>
      </c>
      <c r="L2525" s="25" t="str" cm="1">
        <f t="array" ref="L2525">IFERROR(_xlfn.IFS(COUNTBLANK(C2525:J2525)=8,"",C2525="","←C列に従業員名を姓名（フルネーム）で入力してください。誤変換にお気を付け下さい。",D2525="","←D列に都道府県を入力してください。",G2525="","←G列に1～3の選択肢を入力してください",H2525="","←H列に金額を入力してください",G2525=3,"",I2525="","←I列に所定労働時間を入力してください"),"")</f>
        <v/>
      </c>
    </row>
    <row r="2526" spans="1:12" ht="16.5" customHeight="1" x14ac:dyDescent="0.4">
      <c r="A2526" s="52" t="str">
        <f t="shared" si="39"/>
        <v/>
      </c>
      <c r="B2526" s="51"/>
      <c r="C2526" s="75"/>
      <c r="D2526" s="51"/>
      <c r="E2526" s="27" t="str" cm="1">
        <f t="array" ref="E2526">IFERROR(_xlfn.IFS(AND($F$4=45566,D2526="徳島"),VLOOKUP(D2526,最低賃金!$A$2:$G$49,2,FALSE),OR($F$4&lt;&gt;45566,D2526&lt;&gt;"徳島"),VLOOKUP(D2526,最低賃金!$A$2:$G$49,4,FALSE)),"")</f>
        <v/>
      </c>
      <c r="F2526" s="27" t="str">
        <f>IFERROR(VLOOKUP(D2526,最低賃金!$A$3:$G$49,6,FALSE),"")</f>
        <v/>
      </c>
      <c r="G2526" s="51"/>
      <c r="H2526" s="19"/>
      <c r="I2526" s="81"/>
      <c r="J2526" s="27" t="str" cm="1">
        <f t="array" ref="J2526">IFERROR(_xlfn.IFS(COUNTBLANK(G2526:I2526)=3,"",H2526="","H列に金額を入力してください",G2526=3,H2526,I2526="","I列に労働時間を入力してください",G2526=1,ROUND(H2526/(I2526*24),0),G2526=2,ROUND(H2526/(I2526*24),0)),"")</f>
        <v/>
      </c>
      <c r="K2526" s="80" t="str" cm="1">
        <f t="array" ref="K2526">IFERROR(_xlfn.IFS(D2526="","",J2526&lt;E2526,"×（法定外・要件外となる従業員です）",J2526&lt;=F2526,"〇",J2526&gt;F2526,"ー（要件外となる従業員です）"),"")</f>
        <v/>
      </c>
      <c r="L2526" s="25" t="str" cm="1">
        <f t="array" ref="L2526">IFERROR(_xlfn.IFS(COUNTBLANK(C2526:J2526)=8,"",C2526="","←C列に従業員名を姓名（フルネーム）で入力してください。誤変換にお気を付け下さい。",D2526="","←D列に都道府県を入力してください。",G2526="","←G列に1～3の選択肢を入力してください",H2526="","←H列に金額を入力してください",G2526=3,"",I2526="","←I列に所定労働時間を入力してください"),"")</f>
        <v/>
      </c>
    </row>
    <row r="2527" spans="1:12" ht="16.5" customHeight="1" x14ac:dyDescent="0.4">
      <c r="A2527" s="52" t="str">
        <f t="shared" si="39"/>
        <v/>
      </c>
      <c r="B2527" s="51"/>
      <c r="C2527" s="75"/>
      <c r="D2527" s="51"/>
      <c r="E2527" s="27" t="str" cm="1">
        <f t="array" ref="E2527">IFERROR(_xlfn.IFS(AND($F$4=45566,D2527="徳島"),VLOOKUP(D2527,最低賃金!$A$2:$G$49,2,FALSE),OR($F$4&lt;&gt;45566,D2527&lt;&gt;"徳島"),VLOOKUP(D2527,最低賃金!$A$2:$G$49,4,FALSE)),"")</f>
        <v/>
      </c>
      <c r="F2527" s="27" t="str">
        <f>IFERROR(VLOOKUP(D2527,最低賃金!$A$3:$G$49,6,FALSE),"")</f>
        <v/>
      </c>
      <c r="G2527" s="51"/>
      <c r="H2527" s="19"/>
      <c r="I2527" s="81"/>
      <c r="J2527" s="27" t="str" cm="1">
        <f t="array" ref="J2527">IFERROR(_xlfn.IFS(COUNTBLANK(G2527:I2527)=3,"",H2527="","H列に金額を入力してください",G2527=3,H2527,I2527="","I列に労働時間を入力してください",G2527=1,ROUND(H2527/(I2527*24),0),G2527=2,ROUND(H2527/(I2527*24),0)),"")</f>
        <v/>
      </c>
      <c r="K2527" s="80" t="str" cm="1">
        <f t="array" ref="K2527">IFERROR(_xlfn.IFS(D2527="","",J2527&lt;E2527,"×（法定外・要件外となる従業員です）",J2527&lt;=F2527,"〇",J2527&gt;F2527,"ー（要件外となる従業員です）"),"")</f>
        <v/>
      </c>
      <c r="L2527" s="25" t="str" cm="1">
        <f t="array" ref="L2527">IFERROR(_xlfn.IFS(COUNTBLANK(C2527:J2527)=8,"",C2527="","←C列に従業員名を姓名（フルネーム）で入力してください。誤変換にお気を付け下さい。",D2527="","←D列に都道府県を入力してください。",G2527="","←G列に1～3の選択肢を入力してください",H2527="","←H列に金額を入力してください",G2527=3,"",I2527="","←I列に所定労働時間を入力してください"),"")</f>
        <v/>
      </c>
    </row>
    <row r="2528" spans="1:12" ht="16.5" customHeight="1" x14ac:dyDescent="0.4">
      <c r="A2528" s="52" t="str">
        <f t="shared" si="39"/>
        <v/>
      </c>
      <c r="B2528" s="51"/>
      <c r="C2528" s="75"/>
      <c r="D2528" s="51"/>
      <c r="E2528" s="27" t="str" cm="1">
        <f t="array" ref="E2528">IFERROR(_xlfn.IFS(AND($F$4=45566,D2528="徳島"),VLOOKUP(D2528,最低賃金!$A$2:$G$49,2,FALSE),OR($F$4&lt;&gt;45566,D2528&lt;&gt;"徳島"),VLOOKUP(D2528,最低賃金!$A$2:$G$49,4,FALSE)),"")</f>
        <v/>
      </c>
      <c r="F2528" s="27" t="str">
        <f>IFERROR(VLOOKUP(D2528,最低賃金!$A$3:$G$49,6,FALSE),"")</f>
        <v/>
      </c>
      <c r="G2528" s="51"/>
      <c r="H2528" s="19"/>
      <c r="I2528" s="81"/>
      <c r="J2528" s="27" t="str" cm="1">
        <f t="array" ref="J2528">IFERROR(_xlfn.IFS(COUNTBLANK(G2528:I2528)=3,"",H2528="","H列に金額を入力してください",G2528=3,H2528,I2528="","I列に労働時間を入力してください",G2528=1,ROUND(H2528/(I2528*24),0),G2528=2,ROUND(H2528/(I2528*24),0)),"")</f>
        <v/>
      </c>
      <c r="K2528" s="80" t="str" cm="1">
        <f t="array" ref="K2528">IFERROR(_xlfn.IFS(D2528="","",J2528&lt;E2528,"×（法定外・要件外となる従業員です）",J2528&lt;=F2528,"〇",J2528&gt;F2528,"ー（要件外となる従業員です）"),"")</f>
        <v/>
      </c>
      <c r="L2528" s="25" t="str" cm="1">
        <f t="array" ref="L2528">IFERROR(_xlfn.IFS(COUNTBLANK(C2528:J2528)=8,"",C2528="","←C列に従業員名を姓名（フルネーム）で入力してください。誤変換にお気を付け下さい。",D2528="","←D列に都道府県を入力してください。",G2528="","←G列に1～3の選択肢を入力してください",H2528="","←H列に金額を入力してください",G2528=3,"",I2528="","←I列に所定労働時間を入力してください"),"")</f>
        <v/>
      </c>
    </row>
    <row r="2529" spans="1:12" ht="16.5" customHeight="1" x14ac:dyDescent="0.4">
      <c r="A2529" s="52" t="str">
        <f t="shared" si="39"/>
        <v/>
      </c>
      <c r="B2529" s="51"/>
      <c r="C2529" s="75"/>
      <c r="D2529" s="51"/>
      <c r="E2529" s="27" t="str" cm="1">
        <f t="array" ref="E2529">IFERROR(_xlfn.IFS(AND($F$4=45566,D2529="徳島"),VLOOKUP(D2529,最低賃金!$A$2:$G$49,2,FALSE),OR($F$4&lt;&gt;45566,D2529&lt;&gt;"徳島"),VLOOKUP(D2529,最低賃金!$A$2:$G$49,4,FALSE)),"")</f>
        <v/>
      </c>
      <c r="F2529" s="27" t="str">
        <f>IFERROR(VLOOKUP(D2529,最低賃金!$A$3:$G$49,6,FALSE),"")</f>
        <v/>
      </c>
      <c r="G2529" s="51"/>
      <c r="H2529" s="19"/>
      <c r="I2529" s="81"/>
      <c r="J2529" s="27" t="str" cm="1">
        <f t="array" ref="J2529">IFERROR(_xlfn.IFS(COUNTBLANK(G2529:I2529)=3,"",H2529="","H列に金額を入力してください",G2529=3,H2529,I2529="","I列に労働時間を入力してください",G2529=1,ROUND(H2529/(I2529*24),0),G2529=2,ROUND(H2529/(I2529*24),0)),"")</f>
        <v/>
      </c>
      <c r="K2529" s="80" t="str" cm="1">
        <f t="array" ref="K2529">IFERROR(_xlfn.IFS(D2529="","",J2529&lt;E2529,"×（法定外・要件外となる従業員です）",J2529&lt;=F2529,"〇",J2529&gt;F2529,"ー（要件外となる従業員です）"),"")</f>
        <v/>
      </c>
      <c r="L2529" s="25" t="str" cm="1">
        <f t="array" ref="L2529">IFERROR(_xlfn.IFS(COUNTBLANK(C2529:J2529)=8,"",C2529="","←C列に従業員名を姓名（フルネーム）で入力してください。誤変換にお気を付け下さい。",D2529="","←D列に都道府県を入力してください。",G2529="","←G列に1～3の選択肢を入力してください",H2529="","←H列に金額を入力してください",G2529=3,"",I2529="","←I列に所定労働時間を入力してください"),"")</f>
        <v/>
      </c>
    </row>
    <row r="2530" spans="1:12" ht="16.5" customHeight="1" x14ac:dyDescent="0.4">
      <c r="A2530" s="52" t="str">
        <f t="shared" si="39"/>
        <v/>
      </c>
      <c r="B2530" s="51"/>
      <c r="C2530" s="75"/>
      <c r="D2530" s="51"/>
      <c r="E2530" s="27" t="str" cm="1">
        <f t="array" ref="E2530">IFERROR(_xlfn.IFS(AND($F$4=45566,D2530="徳島"),VLOOKUP(D2530,最低賃金!$A$2:$G$49,2,FALSE),OR($F$4&lt;&gt;45566,D2530&lt;&gt;"徳島"),VLOOKUP(D2530,最低賃金!$A$2:$G$49,4,FALSE)),"")</f>
        <v/>
      </c>
      <c r="F2530" s="27" t="str">
        <f>IFERROR(VLOOKUP(D2530,最低賃金!$A$3:$G$49,6,FALSE),"")</f>
        <v/>
      </c>
      <c r="G2530" s="51"/>
      <c r="H2530" s="19"/>
      <c r="I2530" s="81"/>
      <c r="J2530" s="27" t="str" cm="1">
        <f t="array" ref="J2530">IFERROR(_xlfn.IFS(COUNTBLANK(G2530:I2530)=3,"",H2530="","H列に金額を入力してください",G2530=3,H2530,I2530="","I列に労働時間を入力してください",G2530=1,ROUND(H2530/(I2530*24),0),G2530=2,ROUND(H2530/(I2530*24),0)),"")</f>
        <v/>
      </c>
      <c r="K2530" s="80" t="str" cm="1">
        <f t="array" ref="K2530">IFERROR(_xlfn.IFS(D2530="","",J2530&lt;E2530,"×（法定外・要件外となる従業員です）",J2530&lt;=F2530,"〇",J2530&gt;F2530,"ー（要件外となる従業員です）"),"")</f>
        <v/>
      </c>
      <c r="L2530" s="25" t="str" cm="1">
        <f t="array" ref="L2530">IFERROR(_xlfn.IFS(COUNTBLANK(C2530:J2530)=8,"",C2530="","←C列に従業員名を姓名（フルネーム）で入力してください。誤変換にお気を付け下さい。",D2530="","←D列に都道府県を入力してください。",G2530="","←G列に1～3の選択肢を入力してください",H2530="","←H列に金額を入力してください",G2530=3,"",I2530="","←I列に所定労働時間を入力してください"),"")</f>
        <v/>
      </c>
    </row>
    <row r="2531" spans="1:12" ht="16.5" customHeight="1" x14ac:dyDescent="0.4">
      <c r="A2531" s="52" t="str">
        <f t="shared" si="39"/>
        <v/>
      </c>
      <c r="B2531" s="51"/>
      <c r="C2531" s="75"/>
      <c r="D2531" s="51"/>
      <c r="E2531" s="27" t="str" cm="1">
        <f t="array" ref="E2531">IFERROR(_xlfn.IFS(AND($F$4=45566,D2531="徳島"),VLOOKUP(D2531,最低賃金!$A$2:$G$49,2,FALSE),OR($F$4&lt;&gt;45566,D2531&lt;&gt;"徳島"),VLOOKUP(D2531,最低賃金!$A$2:$G$49,4,FALSE)),"")</f>
        <v/>
      </c>
      <c r="F2531" s="27" t="str">
        <f>IFERROR(VLOOKUP(D2531,最低賃金!$A$3:$G$49,6,FALSE),"")</f>
        <v/>
      </c>
      <c r="G2531" s="51"/>
      <c r="H2531" s="19"/>
      <c r="I2531" s="81"/>
      <c r="J2531" s="27" t="str" cm="1">
        <f t="array" ref="J2531">IFERROR(_xlfn.IFS(COUNTBLANK(G2531:I2531)=3,"",H2531="","H列に金額を入力してください",G2531=3,H2531,I2531="","I列に労働時間を入力してください",G2531=1,ROUND(H2531/(I2531*24),0),G2531=2,ROUND(H2531/(I2531*24),0)),"")</f>
        <v/>
      </c>
      <c r="K2531" s="80" t="str" cm="1">
        <f t="array" ref="K2531">IFERROR(_xlfn.IFS(D2531="","",J2531&lt;E2531,"×（法定外・要件外となる従業員です）",J2531&lt;=F2531,"〇",J2531&gt;F2531,"ー（要件外となる従業員です）"),"")</f>
        <v/>
      </c>
      <c r="L2531" s="25" t="str" cm="1">
        <f t="array" ref="L2531">IFERROR(_xlfn.IFS(COUNTBLANK(C2531:J2531)=8,"",C2531="","←C列に従業員名を姓名（フルネーム）で入力してください。誤変換にお気を付け下さい。",D2531="","←D列に都道府県を入力してください。",G2531="","←G列に1～3の選択肢を入力してください",H2531="","←H列に金額を入力してください",G2531=3,"",I2531="","←I列に所定労働時間を入力してください"),"")</f>
        <v/>
      </c>
    </row>
    <row r="2532" spans="1:12" ht="16.5" customHeight="1" x14ac:dyDescent="0.4">
      <c r="A2532" s="52" t="str">
        <f t="shared" si="39"/>
        <v/>
      </c>
      <c r="B2532" s="51"/>
      <c r="C2532" s="75"/>
      <c r="D2532" s="51"/>
      <c r="E2532" s="27" t="str" cm="1">
        <f t="array" ref="E2532">IFERROR(_xlfn.IFS(AND($F$4=45566,D2532="徳島"),VLOOKUP(D2532,最低賃金!$A$2:$G$49,2,FALSE),OR($F$4&lt;&gt;45566,D2532&lt;&gt;"徳島"),VLOOKUP(D2532,最低賃金!$A$2:$G$49,4,FALSE)),"")</f>
        <v/>
      </c>
      <c r="F2532" s="27" t="str">
        <f>IFERROR(VLOOKUP(D2532,最低賃金!$A$3:$G$49,6,FALSE),"")</f>
        <v/>
      </c>
      <c r="G2532" s="51"/>
      <c r="H2532" s="19"/>
      <c r="I2532" s="81"/>
      <c r="J2532" s="27" t="str" cm="1">
        <f t="array" ref="J2532">IFERROR(_xlfn.IFS(COUNTBLANK(G2532:I2532)=3,"",H2532="","H列に金額を入力してください",G2532=3,H2532,I2532="","I列に労働時間を入力してください",G2532=1,ROUND(H2532/(I2532*24),0),G2532=2,ROUND(H2532/(I2532*24),0)),"")</f>
        <v/>
      </c>
      <c r="K2532" s="80" t="str" cm="1">
        <f t="array" ref="K2532">IFERROR(_xlfn.IFS(D2532="","",J2532&lt;E2532,"×（法定外・要件外となる従業員です）",J2532&lt;=F2532,"〇",J2532&gt;F2532,"ー（要件外となる従業員です）"),"")</f>
        <v/>
      </c>
      <c r="L2532" s="25" t="str" cm="1">
        <f t="array" ref="L2532">IFERROR(_xlfn.IFS(COUNTBLANK(C2532:J2532)=8,"",C2532="","←C列に従業員名を姓名（フルネーム）で入力してください。誤変換にお気を付け下さい。",D2532="","←D列に都道府県を入力してください。",G2532="","←G列に1～3の選択肢を入力してください",H2532="","←H列に金額を入力してください",G2532=3,"",I2532="","←I列に所定労働時間を入力してください"),"")</f>
        <v/>
      </c>
    </row>
    <row r="2533" spans="1:12" ht="16.5" customHeight="1" x14ac:dyDescent="0.4">
      <c r="A2533" s="52" t="str">
        <f t="shared" si="39"/>
        <v/>
      </c>
      <c r="B2533" s="51"/>
      <c r="C2533" s="75"/>
      <c r="D2533" s="51"/>
      <c r="E2533" s="27" t="str" cm="1">
        <f t="array" ref="E2533">IFERROR(_xlfn.IFS(AND($F$4=45566,D2533="徳島"),VLOOKUP(D2533,最低賃金!$A$2:$G$49,2,FALSE),OR($F$4&lt;&gt;45566,D2533&lt;&gt;"徳島"),VLOOKUP(D2533,最低賃金!$A$2:$G$49,4,FALSE)),"")</f>
        <v/>
      </c>
      <c r="F2533" s="27" t="str">
        <f>IFERROR(VLOOKUP(D2533,最低賃金!$A$3:$G$49,6,FALSE),"")</f>
        <v/>
      </c>
      <c r="G2533" s="51"/>
      <c r="H2533" s="19"/>
      <c r="I2533" s="81"/>
      <c r="J2533" s="27" t="str" cm="1">
        <f t="array" ref="J2533">IFERROR(_xlfn.IFS(COUNTBLANK(G2533:I2533)=3,"",H2533="","H列に金額を入力してください",G2533=3,H2533,I2533="","I列に労働時間を入力してください",G2533=1,ROUND(H2533/(I2533*24),0),G2533=2,ROUND(H2533/(I2533*24),0)),"")</f>
        <v/>
      </c>
      <c r="K2533" s="80" t="str" cm="1">
        <f t="array" ref="K2533">IFERROR(_xlfn.IFS(D2533="","",J2533&lt;E2533,"×（法定外・要件外となる従業員です）",J2533&lt;=F2533,"〇",J2533&gt;F2533,"ー（要件外となる従業員です）"),"")</f>
        <v/>
      </c>
      <c r="L2533" s="25" t="str" cm="1">
        <f t="array" ref="L2533">IFERROR(_xlfn.IFS(COUNTBLANK(C2533:J2533)=8,"",C2533="","←C列に従業員名を姓名（フルネーム）で入力してください。誤変換にお気を付け下さい。",D2533="","←D列に都道府県を入力してください。",G2533="","←G列に1～3の選択肢を入力してください",H2533="","←H列に金額を入力してください",G2533=3,"",I2533="","←I列に所定労働時間を入力してください"),"")</f>
        <v/>
      </c>
    </row>
    <row r="2534" spans="1:12" ht="16.5" customHeight="1" x14ac:dyDescent="0.4">
      <c r="A2534" s="52" t="str">
        <f t="shared" si="39"/>
        <v/>
      </c>
      <c r="B2534" s="51"/>
      <c r="C2534" s="75"/>
      <c r="D2534" s="51"/>
      <c r="E2534" s="27" t="str" cm="1">
        <f t="array" ref="E2534">IFERROR(_xlfn.IFS(AND($F$4=45566,D2534="徳島"),VLOOKUP(D2534,最低賃金!$A$2:$G$49,2,FALSE),OR($F$4&lt;&gt;45566,D2534&lt;&gt;"徳島"),VLOOKUP(D2534,最低賃金!$A$2:$G$49,4,FALSE)),"")</f>
        <v/>
      </c>
      <c r="F2534" s="27" t="str">
        <f>IFERROR(VLOOKUP(D2534,最低賃金!$A$3:$G$49,6,FALSE),"")</f>
        <v/>
      </c>
      <c r="G2534" s="51"/>
      <c r="H2534" s="19"/>
      <c r="I2534" s="81"/>
      <c r="J2534" s="27" t="str" cm="1">
        <f t="array" ref="J2534">IFERROR(_xlfn.IFS(COUNTBLANK(G2534:I2534)=3,"",H2534="","H列に金額を入力してください",G2534=3,H2534,I2534="","I列に労働時間を入力してください",G2534=1,ROUND(H2534/(I2534*24),0),G2534=2,ROUND(H2534/(I2534*24),0)),"")</f>
        <v/>
      </c>
      <c r="K2534" s="80" t="str" cm="1">
        <f t="array" ref="K2534">IFERROR(_xlfn.IFS(D2534="","",J2534&lt;E2534,"×（法定外・要件外となる従業員です）",J2534&lt;=F2534,"〇",J2534&gt;F2534,"ー（要件外となる従業員です）"),"")</f>
        <v/>
      </c>
      <c r="L2534" s="25" t="str" cm="1">
        <f t="array" ref="L2534">IFERROR(_xlfn.IFS(COUNTBLANK(C2534:J2534)=8,"",C2534="","←C列に従業員名を姓名（フルネーム）で入力してください。誤変換にお気を付け下さい。",D2534="","←D列に都道府県を入力してください。",G2534="","←G列に1～3の選択肢を入力してください",H2534="","←H列に金額を入力してください",G2534=3,"",I2534="","←I列に所定労働時間を入力してください"),"")</f>
        <v/>
      </c>
    </row>
    <row r="2535" spans="1:12" ht="16.5" customHeight="1" x14ac:dyDescent="0.4">
      <c r="A2535" s="52" t="str">
        <f t="shared" si="39"/>
        <v/>
      </c>
      <c r="B2535" s="51"/>
      <c r="C2535" s="75"/>
      <c r="D2535" s="51"/>
      <c r="E2535" s="27" t="str" cm="1">
        <f t="array" ref="E2535">IFERROR(_xlfn.IFS(AND($F$4=45566,D2535="徳島"),VLOOKUP(D2535,最低賃金!$A$2:$G$49,2,FALSE),OR($F$4&lt;&gt;45566,D2535&lt;&gt;"徳島"),VLOOKUP(D2535,最低賃金!$A$2:$G$49,4,FALSE)),"")</f>
        <v/>
      </c>
      <c r="F2535" s="27" t="str">
        <f>IFERROR(VLOOKUP(D2535,最低賃金!$A$3:$G$49,6,FALSE),"")</f>
        <v/>
      </c>
      <c r="G2535" s="51"/>
      <c r="H2535" s="19"/>
      <c r="I2535" s="81"/>
      <c r="J2535" s="27" t="str" cm="1">
        <f t="array" ref="J2535">IFERROR(_xlfn.IFS(COUNTBLANK(G2535:I2535)=3,"",H2535="","H列に金額を入力してください",G2535=3,H2535,I2535="","I列に労働時間を入力してください",G2535=1,ROUND(H2535/(I2535*24),0),G2535=2,ROUND(H2535/(I2535*24),0)),"")</f>
        <v/>
      </c>
      <c r="K2535" s="80" t="str" cm="1">
        <f t="array" ref="K2535">IFERROR(_xlfn.IFS(D2535="","",J2535&lt;E2535,"×（法定外・要件外となる従業員です）",J2535&lt;=F2535,"〇",J2535&gt;F2535,"ー（要件外となる従業員です）"),"")</f>
        <v/>
      </c>
      <c r="L2535" s="25" t="str" cm="1">
        <f t="array" ref="L2535">IFERROR(_xlfn.IFS(COUNTBLANK(C2535:J2535)=8,"",C2535="","←C列に従業員名を姓名（フルネーム）で入力してください。誤変換にお気を付け下さい。",D2535="","←D列に都道府県を入力してください。",G2535="","←G列に1～3の選択肢を入力してください",H2535="","←H列に金額を入力してください",G2535=3,"",I2535="","←I列に所定労働時間を入力してください"),"")</f>
        <v/>
      </c>
    </row>
    <row r="2536" spans="1:12" ht="16.5" customHeight="1" x14ac:dyDescent="0.4">
      <c r="A2536" s="52" t="str">
        <f t="shared" si="39"/>
        <v/>
      </c>
      <c r="B2536" s="51"/>
      <c r="C2536" s="75"/>
      <c r="D2536" s="51"/>
      <c r="E2536" s="27" t="str" cm="1">
        <f t="array" ref="E2536">IFERROR(_xlfn.IFS(AND($F$4=45566,D2536="徳島"),VLOOKUP(D2536,最低賃金!$A$2:$G$49,2,FALSE),OR($F$4&lt;&gt;45566,D2536&lt;&gt;"徳島"),VLOOKUP(D2536,最低賃金!$A$2:$G$49,4,FALSE)),"")</f>
        <v/>
      </c>
      <c r="F2536" s="27" t="str">
        <f>IFERROR(VLOOKUP(D2536,最低賃金!$A$3:$G$49,6,FALSE),"")</f>
        <v/>
      </c>
      <c r="G2536" s="51"/>
      <c r="H2536" s="19"/>
      <c r="I2536" s="81"/>
      <c r="J2536" s="27" t="str" cm="1">
        <f t="array" ref="J2536">IFERROR(_xlfn.IFS(COUNTBLANK(G2536:I2536)=3,"",H2536="","H列に金額を入力してください",G2536=3,H2536,I2536="","I列に労働時間を入力してください",G2536=1,ROUND(H2536/(I2536*24),0),G2536=2,ROUND(H2536/(I2536*24),0)),"")</f>
        <v/>
      </c>
      <c r="K2536" s="80" t="str" cm="1">
        <f t="array" ref="K2536">IFERROR(_xlfn.IFS(D2536="","",J2536&lt;E2536,"×（法定外・要件外となる従業員です）",J2536&lt;=F2536,"〇",J2536&gt;F2536,"ー（要件外となる従業員です）"),"")</f>
        <v/>
      </c>
      <c r="L2536" s="25" t="str" cm="1">
        <f t="array" ref="L2536">IFERROR(_xlfn.IFS(COUNTBLANK(C2536:J2536)=8,"",C2536="","←C列に従業員名を姓名（フルネーム）で入力してください。誤変換にお気を付け下さい。",D2536="","←D列に都道府県を入力してください。",G2536="","←G列に1～3の選択肢を入力してください",H2536="","←H列に金額を入力してください",G2536=3,"",I2536="","←I列に所定労働時間を入力してください"),"")</f>
        <v/>
      </c>
    </row>
    <row r="2537" spans="1:12" ht="16.5" customHeight="1" x14ac:dyDescent="0.4">
      <c r="A2537" s="52" t="str">
        <f t="shared" si="39"/>
        <v/>
      </c>
      <c r="B2537" s="51"/>
      <c r="C2537" s="75"/>
      <c r="D2537" s="51"/>
      <c r="E2537" s="27" t="str" cm="1">
        <f t="array" ref="E2537">IFERROR(_xlfn.IFS(AND($F$4=45566,D2537="徳島"),VLOOKUP(D2537,最低賃金!$A$2:$G$49,2,FALSE),OR($F$4&lt;&gt;45566,D2537&lt;&gt;"徳島"),VLOOKUP(D2537,最低賃金!$A$2:$G$49,4,FALSE)),"")</f>
        <v/>
      </c>
      <c r="F2537" s="27" t="str">
        <f>IFERROR(VLOOKUP(D2537,最低賃金!$A$3:$G$49,6,FALSE),"")</f>
        <v/>
      </c>
      <c r="G2537" s="51"/>
      <c r="H2537" s="19"/>
      <c r="I2537" s="81"/>
      <c r="J2537" s="27" t="str" cm="1">
        <f t="array" ref="J2537">IFERROR(_xlfn.IFS(COUNTBLANK(G2537:I2537)=3,"",H2537="","H列に金額を入力してください",G2537=3,H2537,I2537="","I列に労働時間を入力してください",G2537=1,ROUND(H2537/(I2537*24),0),G2537=2,ROUND(H2537/(I2537*24),0)),"")</f>
        <v/>
      </c>
      <c r="K2537" s="80" t="str" cm="1">
        <f t="array" ref="K2537">IFERROR(_xlfn.IFS(D2537="","",J2537&lt;E2537,"×（法定外・要件外となる従業員です）",J2537&lt;=F2537,"〇",J2537&gt;F2537,"ー（要件外となる従業員です）"),"")</f>
        <v/>
      </c>
      <c r="L2537" s="25" t="str" cm="1">
        <f t="array" ref="L2537">IFERROR(_xlfn.IFS(COUNTBLANK(C2537:J2537)=8,"",C2537="","←C列に従業員名を姓名（フルネーム）で入力してください。誤変換にお気を付け下さい。",D2537="","←D列に都道府県を入力してください。",G2537="","←G列に1～3の選択肢を入力してください",H2537="","←H列に金額を入力してください",G2537=3,"",I2537="","←I列に所定労働時間を入力してください"),"")</f>
        <v/>
      </c>
    </row>
    <row r="2538" spans="1:12" ht="16.5" customHeight="1" x14ac:dyDescent="0.4">
      <c r="A2538" s="52" t="str">
        <f t="shared" si="39"/>
        <v/>
      </c>
      <c r="B2538" s="51"/>
      <c r="C2538" s="75"/>
      <c r="D2538" s="51"/>
      <c r="E2538" s="27" t="str" cm="1">
        <f t="array" ref="E2538">IFERROR(_xlfn.IFS(AND($F$4=45566,D2538="徳島"),VLOOKUP(D2538,最低賃金!$A$2:$G$49,2,FALSE),OR($F$4&lt;&gt;45566,D2538&lt;&gt;"徳島"),VLOOKUP(D2538,最低賃金!$A$2:$G$49,4,FALSE)),"")</f>
        <v/>
      </c>
      <c r="F2538" s="27" t="str">
        <f>IFERROR(VLOOKUP(D2538,最低賃金!$A$3:$G$49,6,FALSE),"")</f>
        <v/>
      </c>
      <c r="G2538" s="51"/>
      <c r="H2538" s="19"/>
      <c r="I2538" s="81"/>
      <c r="J2538" s="27" t="str" cm="1">
        <f t="array" ref="J2538">IFERROR(_xlfn.IFS(COUNTBLANK(G2538:I2538)=3,"",H2538="","H列に金額を入力してください",G2538=3,H2538,I2538="","I列に労働時間を入力してください",G2538=1,ROUND(H2538/(I2538*24),0),G2538=2,ROUND(H2538/(I2538*24),0)),"")</f>
        <v/>
      </c>
      <c r="K2538" s="80" t="str" cm="1">
        <f t="array" ref="K2538">IFERROR(_xlfn.IFS(D2538="","",J2538&lt;E2538,"×（法定外・要件外となる従業員です）",J2538&lt;=F2538,"〇",J2538&gt;F2538,"ー（要件外となる従業員です）"),"")</f>
        <v/>
      </c>
      <c r="L2538" s="25" t="str" cm="1">
        <f t="array" ref="L2538">IFERROR(_xlfn.IFS(COUNTBLANK(C2538:J2538)=8,"",C2538="","←C列に従業員名を姓名（フルネーム）で入力してください。誤変換にお気を付け下さい。",D2538="","←D列に都道府県を入力してください。",G2538="","←G列に1～3の選択肢を入力してください",H2538="","←H列に金額を入力してください",G2538=3,"",I2538="","←I列に所定労働時間を入力してください"),"")</f>
        <v/>
      </c>
    </row>
    <row r="2539" spans="1:12" ht="16.5" customHeight="1" x14ac:dyDescent="0.4">
      <c r="A2539" s="52" t="str">
        <f t="shared" si="39"/>
        <v/>
      </c>
      <c r="B2539" s="51"/>
      <c r="C2539" s="75"/>
      <c r="D2539" s="51"/>
      <c r="E2539" s="27" t="str" cm="1">
        <f t="array" ref="E2539">IFERROR(_xlfn.IFS(AND($F$4=45566,D2539="徳島"),VLOOKUP(D2539,最低賃金!$A$2:$G$49,2,FALSE),OR($F$4&lt;&gt;45566,D2539&lt;&gt;"徳島"),VLOOKUP(D2539,最低賃金!$A$2:$G$49,4,FALSE)),"")</f>
        <v/>
      </c>
      <c r="F2539" s="27" t="str">
        <f>IFERROR(VLOOKUP(D2539,最低賃金!$A$3:$G$49,6,FALSE),"")</f>
        <v/>
      </c>
      <c r="G2539" s="51"/>
      <c r="H2539" s="19"/>
      <c r="I2539" s="81"/>
      <c r="J2539" s="27" t="str" cm="1">
        <f t="array" ref="J2539">IFERROR(_xlfn.IFS(COUNTBLANK(G2539:I2539)=3,"",H2539="","H列に金額を入力してください",G2539=3,H2539,I2539="","I列に労働時間を入力してください",G2539=1,ROUND(H2539/(I2539*24),0),G2539=2,ROUND(H2539/(I2539*24),0)),"")</f>
        <v/>
      </c>
      <c r="K2539" s="80" t="str" cm="1">
        <f t="array" ref="K2539">IFERROR(_xlfn.IFS(D2539="","",J2539&lt;E2539,"×（法定外・要件外となる従業員です）",J2539&lt;=F2539,"〇",J2539&gt;F2539,"ー（要件外となる従業員です）"),"")</f>
        <v/>
      </c>
      <c r="L2539" s="25" t="str" cm="1">
        <f t="array" ref="L2539">IFERROR(_xlfn.IFS(COUNTBLANK(C2539:J2539)=8,"",C2539="","←C列に従業員名を姓名（フルネーム）で入力してください。誤変換にお気を付け下さい。",D2539="","←D列に都道府県を入力してください。",G2539="","←G列に1～3の選択肢を入力してください",H2539="","←H列に金額を入力してください",G2539=3,"",I2539="","←I列に所定労働時間を入力してください"),"")</f>
        <v/>
      </c>
    </row>
    <row r="2540" spans="1:12" ht="16.5" customHeight="1" x14ac:dyDescent="0.4">
      <c r="A2540" s="52" t="str">
        <f t="shared" si="39"/>
        <v/>
      </c>
      <c r="B2540" s="51"/>
      <c r="C2540" s="75"/>
      <c r="D2540" s="51"/>
      <c r="E2540" s="27" t="str" cm="1">
        <f t="array" ref="E2540">IFERROR(_xlfn.IFS(AND($F$4=45566,D2540="徳島"),VLOOKUP(D2540,最低賃金!$A$2:$G$49,2,FALSE),OR($F$4&lt;&gt;45566,D2540&lt;&gt;"徳島"),VLOOKUP(D2540,最低賃金!$A$2:$G$49,4,FALSE)),"")</f>
        <v/>
      </c>
      <c r="F2540" s="27" t="str">
        <f>IFERROR(VLOOKUP(D2540,最低賃金!$A$3:$G$49,6,FALSE),"")</f>
        <v/>
      </c>
      <c r="G2540" s="51"/>
      <c r="H2540" s="19"/>
      <c r="I2540" s="81"/>
      <c r="J2540" s="27" t="str" cm="1">
        <f t="array" ref="J2540">IFERROR(_xlfn.IFS(COUNTBLANK(G2540:I2540)=3,"",H2540="","H列に金額を入力してください",G2540=3,H2540,I2540="","I列に労働時間を入力してください",G2540=1,ROUND(H2540/(I2540*24),0),G2540=2,ROUND(H2540/(I2540*24),0)),"")</f>
        <v/>
      </c>
      <c r="K2540" s="80" t="str" cm="1">
        <f t="array" ref="K2540">IFERROR(_xlfn.IFS(D2540="","",J2540&lt;E2540,"×（法定外・要件外となる従業員です）",J2540&lt;=F2540,"〇",J2540&gt;F2540,"ー（要件外となる従業員です）"),"")</f>
        <v/>
      </c>
      <c r="L2540" s="25" t="str" cm="1">
        <f t="array" ref="L2540">IFERROR(_xlfn.IFS(COUNTBLANK(C2540:J2540)=8,"",C2540="","←C列に従業員名を姓名（フルネーム）で入力してください。誤変換にお気を付け下さい。",D2540="","←D列に都道府県を入力してください。",G2540="","←G列に1～3の選択肢を入力してください",H2540="","←H列に金額を入力してください",G2540=3,"",I2540="","←I列に所定労働時間を入力してください"),"")</f>
        <v/>
      </c>
    </row>
    <row r="2541" spans="1:12" ht="16.5" customHeight="1" x14ac:dyDescent="0.4">
      <c r="A2541" s="52" t="str">
        <f t="shared" si="39"/>
        <v/>
      </c>
      <c r="B2541" s="51"/>
      <c r="C2541" s="75"/>
      <c r="D2541" s="51"/>
      <c r="E2541" s="27" t="str" cm="1">
        <f t="array" ref="E2541">IFERROR(_xlfn.IFS(AND($F$4=45566,D2541="徳島"),VLOOKUP(D2541,最低賃金!$A$2:$G$49,2,FALSE),OR($F$4&lt;&gt;45566,D2541&lt;&gt;"徳島"),VLOOKUP(D2541,最低賃金!$A$2:$G$49,4,FALSE)),"")</f>
        <v/>
      </c>
      <c r="F2541" s="27" t="str">
        <f>IFERROR(VLOOKUP(D2541,最低賃金!$A$3:$G$49,6,FALSE),"")</f>
        <v/>
      </c>
      <c r="G2541" s="51"/>
      <c r="H2541" s="19"/>
      <c r="I2541" s="81"/>
      <c r="J2541" s="27" t="str" cm="1">
        <f t="array" ref="J2541">IFERROR(_xlfn.IFS(COUNTBLANK(G2541:I2541)=3,"",H2541="","H列に金額を入力してください",G2541=3,H2541,I2541="","I列に労働時間を入力してください",G2541=1,ROUND(H2541/(I2541*24),0),G2541=2,ROUND(H2541/(I2541*24),0)),"")</f>
        <v/>
      </c>
      <c r="K2541" s="80" t="str" cm="1">
        <f t="array" ref="K2541">IFERROR(_xlfn.IFS(D2541="","",J2541&lt;E2541,"×（法定外・要件外となる従業員です）",J2541&lt;=F2541,"〇",J2541&gt;F2541,"ー（要件外となる従業員です）"),"")</f>
        <v/>
      </c>
      <c r="L2541" s="25" t="str" cm="1">
        <f t="array" ref="L2541">IFERROR(_xlfn.IFS(COUNTBLANK(C2541:J2541)=8,"",C2541="","←C列に従業員名を姓名（フルネーム）で入力してください。誤変換にお気を付け下さい。",D2541="","←D列に都道府県を入力してください。",G2541="","←G列に1～3の選択肢を入力してください",H2541="","←H列に金額を入力してください",G2541=3,"",I2541="","←I列に所定労働時間を入力してください"),"")</f>
        <v/>
      </c>
    </row>
    <row r="2542" spans="1:12" ht="16.5" customHeight="1" x14ac:dyDescent="0.4">
      <c r="A2542" s="52" t="str">
        <f t="shared" si="39"/>
        <v/>
      </c>
      <c r="B2542" s="51"/>
      <c r="C2542" s="75"/>
      <c r="D2542" s="51"/>
      <c r="E2542" s="27" t="str" cm="1">
        <f t="array" ref="E2542">IFERROR(_xlfn.IFS(AND($F$4=45566,D2542="徳島"),VLOOKUP(D2542,最低賃金!$A$2:$G$49,2,FALSE),OR($F$4&lt;&gt;45566,D2542&lt;&gt;"徳島"),VLOOKUP(D2542,最低賃金!$A$2:$G$49,4,FALSE)),"")</f>
        <v/>
      </c>
      <c r="F2542" s="27" t="str">
        <f>IFERROR(VLOOKUP(D2542,最低賃金!$A$3:$G$49,6,FALSE),"")</f>
        <v/>
      </c>
      <c r="G2542" s="51"/>
      <c r="H2542" s="19"/>
      <c r="I2542" s="81"/>
      <c r="J2542" s="27" t="str" cm="1">
        <f t="array" ref="J2542">IFERROR(_xlfn.IFS(COUNTBLANK(G2542:I2542)=3,"",H2542="","H列に金額を入力してください",G2542=3,H2542,I2542="","I列に労働時間を入力してください",G2542=1,ROUND(H2542/(I2542*24),0),G2542=2,ROUND(H2542/(I2542*24),0)),"")</f>
        <v/>
      </c>
      <c r="K2542" s="80" t="str" cm="1">
        <f t="array" ref="K2542">IFERROR(_xlfn.IFS(D2542="","",J2542&lt;E2542,"×（法定外・要件外となる従業員です）",J2542&lt;=F2542,"〇",J2542&gt;F2542,"ー（要件外となる従業員です）"),"")</f>
        <v/>
      </c>
      <c r="L2542" s="25" t="str" cm="1">
        <f t="array" ref="L2542">IFERROR(_xlfn.IFS(COUNTBLANK(C2542:J2542)=8,"",C2542="","←C列に従業員名を姓名（フルネーム）で入力してください。誤変換にお気を付け下さい。",D2542="","←D列に都道府県を入力してください。",G2542="","←G列に1～3の選択肢を入力してください",H2542="","←H列に金額を入力してください",G2542=3,"",I2542="","←I列に所定労働時間を入力してください"),"")</f>
        <v/>
      </c>
    </row>
    <row r="2543" spans="1:12" ht="16.5" customHeight="1" x14ac:dyDescent="0.4">
      <c r="A2543" s="52" t="str">
        <f t="shared" si="39"/>
        <v/>
      </c>
      <c r="B2543" s="51"/>
      <c r="C2543" s="75"/>
      <c r="D2543" s="51"/>
      <c r="E2543" s="27" t="str" cm="1">
        <f t="array" ref="E2543">IFERROR(_xlfn.IFS(AND($F$4=45566,D2543="徳島"),VLOOKUP(D2543,最低賃金!$A$2:$G$49,2,FALSE),OR($F$4&lt;&gt;45566,D2543&lt;&gt;"徳島"),VLOOKUP(D2543,最低賃金!$A$2:$G$49,4,FALSE)),"")</f>
        <v/>
      </c>
      <c r="F2543" s="27" t="str">
        <f>IFERROR(VLOOKUP(D2543,最低賃金!$A$3:$G$49,6,FALSE),"")</f>
        <v/>
      </c>
      <c r="G2543" s="51"/>
      <c r="H2543" s="19"/>
      <c r="I2543" s="81"/>
      <c r="J2543" s="27" t="str" cm="1">
        <f t="array" ref="J2543">IFERROR(_xlfn.IFS(COUNTBLANK(G2543:I2543)=3,"",H2543="","H列に金額を入力してください",G2543=3,H2543,I2543="","I列に労働時間を入力してください",G2543=1,ROUND(H2543/(I2543*24),0),G2543=2,ROUND(H2543/(I2543*24),0)),"")</f>
        <v/>
      </c>
      <c r="K2543" s="80" t="str" cm="1">
        <f t="array" ref="K2543">IFERROR(_xlfn.IFS(D2543="","",J2543&lt;E2543,"×（法定外・要件外となる従業員です）",J2543&lt;=F2543,"〇",J2543&gt;F2543,"ー（要件外となる従業員です）"),"")</f>
        <v/>
      </c>
      <c r="L2543" s="25" t="str" cm="1">
        <f t="array" ref="L2543">IFERROR(_xlfn.IFS(COUNTBLANK(C2543:J2543)=8,"",C2543="","←C列に従業員名を姓名（フルネーム）で入力してください。誤変換にお気を付け下さい。",D2543="","←D列に都道府県を入力してください。",G2543="","←G列に1～3の選択肢を入力してください",H2543="","←H列に金額を入力してください",G2543=3,"",I2543="","←I列に所定労働時間を入力してください"),"")</f>
        <v/>
      </c>
    </row>
    <row r="2544" spans="1:12" ht="16.5" customHeight="1" x14ac:dyDescent="0.4">
      <c r="A2544" s="52" t="str">
        <f t="shared" si="39"/>
        <v/>
      </c>
      <c r="B2544" s="51"/>
      <c r="C2544" s="75"/>
      <c r="D2544" s="51"/>
      <c r="E2544" s="27" t="str" cm="1">
        <f t="array" ref="E2544">IFERROR(_xlfn.IFS(AND($F$4=45566,D2544="徳島"),VLOOKUP(D2544,最低賃金!$A$2:$G$49,2,FALSE),OR($F$4&lt;&gt;45566,D2544&lt;&gt;"徳島"),VLOOKUP(D2544,最低賃金!$A$2:$G$49,4,FALSE)),"")</f>
        <v/>
      </c>
      <c r="F2544" s="27" t="str">
        <f>IFERROR(VLOOKUP(D2544,最低賃金!$A$3:$G$49,6,FALSE),"")</f>
        <v/>
      </c>
      <c r="G2544" s="51"/>
      <c r="H2544" s="19"/>
      <c r="I2544" s="81"/>
      <c r="J2544" s="27" t="str" cm="1">
        <f t="array" ref="J2544">IFERROR(_xlfn.IFS(COUNTBLANK(G2544:I2544)=3,"",H2544="","H列に金額を入力してください",G2544=3,H2544,I2544="","I列に労働時間を入力してください",G2544=1,ROUND(H2544/(I2544*24),0),G2544=2,ROUND(H2544/(I2544*24),0)),"")</f>
        <v/>
      </c>
      <c r="K2544" s="80" t="str" cm="1">
        <f t="array" ref="K2544">IFERROR(_xlfn.IFS(D2544="","",J2544&lt;E2544,"×（法定外・要件外となる従業員です）",J2544&lt;=F2544,"〇",J2544&gt;F2544,"ー（要件外となる従業員です）"),"")</f>
        <v/>
      </c>
      <c r="L2544" s="25" t="str" cm="1">
        <f t="array" ref="L2544">IFERROR(_xlfn.IFS(COUNTBLANK(C2544:J2544)=8,"",C2544="","←C列に従業員名を姓名（フルネーム）で入力してください。誤変換にお気を付け下さい。",D2544="","←D列に都道府県を入力してください。",G2544="","←G列に1～3の選択肢を入力してください",H2544="","←H列に金額を入力してください",G2544=3,"",I2544="","←I列に所定労働時間を入力してください"),"")</f>
        <v/>
      </c>
    </row>
    <row r="2545" spans="1:12" ht="16.5" customHeight="1" x14ac:dyDescent="0.4">
      <c r="A2545" s="52" t="str">
        <f t="shared" si="39"/>
        <v/>
      </c>
      <c r="B2545" s="51"/>
      <c r="C2545" s="75"/>
      <c r="D2545" s="51"/>
      <c r="E2545" s="27" t="str" cm="1">
        <f t="array" ref="E2545">IFERROR(_xlfn.IFS(AND($F$4=45566,D2545="徳島"),VLOOKUP(D2545,最低賃金!$A$2:$G$49,2,FALSE),OR($F$4&lt;&gt;45566,D2545&lt;&gt;"徳島"),VLOOKUP(D2545,最低賃金!$A$2:$G$49,4,FALSE)),"")</f>
        <v/>
      </c>
      <c r="F2545" s="27" t="str">
        <f>IFERROR(VLOOKUP(D2545,最低賃金!$A$3:$G$49,6,FALSE),"")</f>
        <v/>
      </c>
      <c r="G2545" s="51"/>
      <c r="H2545" s="19"/>
      <c r="I2545" s="81"/>
      <c r="J2545" s="27" t="str" cm="1">
        <f t="array" ref="J2545">IFERROR(_xlfn.IFS(COUNTBLANK(G2545:I2545)=3,"",H2545="","H列に金額を入力してください",G2545=3,H2545,I2545="","I列に労働時間を入力してください",G2545=1,ROUND(H2545/(I2545*24),0),G2545=2,ROUND(H2545/(I2545*24),0)),"")</f>
        <v/>
      </c>
      <c r="K2545" s="80" t="str" cm="1">
        <f t="array" ref="K2545">IFERROR(_xlfn.IFS(D2545="","",J2545&lt;E2545,"×（法定外・要件外となる従業員です）",J2545&lt;=F2545,"〇",J2545&gt;F2545,"ー（要件外となる従業員です）"),"")</f>
        <v/>
      </c>
      <c r="L2545" s="25" t="str" cm="1">
        <f t="array" ref="L2545">IFERROR(_xlfn.IFS(COUNTBLANK(C2545:J2545)=8,"",C2545="","←C列に従業員名を姓名（フルネーム）で入力してください。誤変換にお気を付け下さい。",D2545="","←D列に都道府県を入力してください。",G2545="","←G列に1～3の選択肢を入力してください",H2545="","←H列に金額を入力してください",G2545=3,"",I2545="","←I列に所定労働時間を入力してください"),"")</f>
        <v/>
      </c>
    </row>
    <row r="2546" spans="1:12" ht="16.5" customHeight="1" x14ac:dyDescent="0.4">
      <c r="A2546" s="52" t="str">
        <f t="shared" si="39"/>
        <v/>
      </c>
      <c r="B2546" s="51"/>
      <c r="C2546" s="75"/>
      <c r="D2546" s="51"/>
      <c r="E2546" s="27" t="str" cm="1">
        <f t="array" ref="E2546">IFERROR(_xlfn.IFS(AND($F$4=45566,D2546="徳島"),VLOOKUP(D2546,最低賃金!$A$2:$G$49,2,FALSE),OR($F$4&lt;&gt;45566,D2546&lt;&gt;"徳島"),VLOOKUP(D2546,最低賃金!$A$2:$G$49,4,FALSE)),"")</f>
        <v/>
      </c>
      <c r="F2546" s="27" t="str">
        <f>IFERROR(VLOOKUP(D2546,最低賃金!$A$3:$G$49,6,FALSE),"")</f>
        <v/>
      </c>
      <c r="G2546" s="51"/>
      <c r="H2546" s="19"/>
      <c r="I2546" s="81"/>
      <c r="J2546" s="27" t="str" cm="1">
        <f t="array" ref="J2546">IFERROR(_xlfn.IFS(COUNTBLANK(G2546:I2546)=3,"",H2546="","H列に金額を入力してください",G2546=3,H2546,I2546="","I列に労働時間を入力してください",G2546=1,ROUND(H2546/(I2546*24),0),G2546=2,ROUND(H2546/(I2546*24),0)),"")</f>
        <v/>
      </c>
      <c r="K2546" s="80" t="str" cm="1">
        <f t="array" ref="K2546">IFERROR(_xlfn.IFS(D2546="","",J2546&lt;E2546,"×（法定外・要件外となる従業員です）",J2546&lt;=F2546,"〇",J2546&gt;F2546,"ー（要件外となる従業員です）"),"")</f>
        <v/>
      </c>
      <c r="L2546" s="25" t="str" cm="1">
        <f t="array" ref="L2546">IFERROR(_xlfn.IFS(COUNTBLANK(C2546:J2546)=8,"",C2546="","←C列に従業員名を姓名（フルネーム）で入力してください。誤変換にお気を付け下さい。",D2546="","←D列に都道府県を入力してください。",G2546="","←G列に1～3の選択肢を入力してください",H2546="","←H列に金額を入力してください",G2546=3,"",I2546="","←I列に所定労働時間を入力してください"),"")</f>
        <v/>
      </c>
    </row>
    <row r="2547" spans="1:12" ht="16.5" customHeight="1" x14ac:dyDescent="0.4">
      <c r="A2547" s="52" t="str">
        <f t="shared" si="39"/>
        <v/>
      </c>
      <c r="B2547" s="51"/>
      <c r="C2547" s="75"/>
      <c r="D2547" s="51"/>
      <c r="E2547" s="27" t="str" cm="1">
        <f t="array" ref="E2547">IFERROR(_xlfn.IFS(AND($F$4=45566,D2547="徳島"),VLOOKUP(D2547,最低賃金!$A$2:$G$49,2,FALSE),OR($F$4&lt;&gt;45566,D2547&lt;&gt;"徳島"),VLOOKUP(D2547,最低賃金!$A$2:$G$49,4,FALSE)),"")</f>
        <v/>
      </c>
      <c r="F2547" s="27" t="str">
        <f>IFERROR(VLOOKUP(D2547,最低賃金!$A$3:$G$49,6,FALSE),"")</f>
        <v/>
      </c>
      <c r="G2547" s="51"/>
      <c r="H2547" s="19"/>
      <c r="I2547" s="81"/>
      <c r="J2547" s="27" t="str" cm="1">
        <f t="array" ref="J2547">IFERROR(_xlfn.IFS(COUNTBLANK(G2547:I2547)=3,"",H2547="","H列に金額を入力してください",G2547=3,H2547,I2547="","I列に労働時間を入力してください",G2547=1,ROUND(H2547/(I2547*24),0),G2547=2,ROUND(H2547/(I2547*24),0)),"")</f>
        <v/>
      </c>
      <c r="K2547" s="80" t="str" cm="1">
        <f t="array" ref="K2547">IFERROR(_xlfn.IFS(D2547="","",J2547&lt;E2547,"×（法定外・要件外となる従業員です）",J2547&lt;=F2547,"〇",J2547&gt;F2547,"ー（要件外となる従業員です）"),"")</f>
        <v/>
      </c>
      <c r="L2547" s="25" t="str" cm="1">
        <f t="array" ref="L2547">IFERROR(_xlfn.IFS(COUNTBLANK(C2547:J2547)=8,"",C2547="","←C列に従業員名を姓名（フルネーム）で入力してください。誤変換にお気を付け下さい。",D2547="","←D列に都道府県を入力してください。",G2547="","←G列に1～3の選択肢を入力してください",H2547="","←H列に金額を入力してください",G2547=3,"",I2547="","←I列に所定労働時間を入力してください"),"")</f>
        <v/>
      </c>
    </row>
    <row r="2548" spans="1:12" ht="16.5" customHeight="1" x14ac:dyDescent="0.4">
      <c r="A2548" s="52" t="str">
        <f t="shared" si="39"/>
        <v/>
      </c>
      <c r="B2548" s="51"/>
      <c r="C2548" s="75"/>
      <c r="D2548" s="51"/>
      <c r="E2548" s="27" t="str" cm="1">
        <f t="array" ref="E2548">IFERROR(_xlfn.IFS(AND($F$4=45566,D2548="徳島"),VLOOKUP(D2548,最低賃金!$A$2:$G$49,2,FALSE),OR($F$4&lt;&gt;45566,D2548&lt;&gt;"徳島"),VLOOKUP(D2548,最低賃金!$A$2:$G$49,4,FALSE)),"")</f>
        <v/>
      </c>
      <c r="F2548" s="27" t="str">
        <f>IFERROR(VLOOKUP(D2548,最低賃金!$A$3:$G$49,6,FALSE),"")</f>
        <v/>
      </c>
      <c r="G2548" s="51"/>
      <c r="H2548" s="19"/>
      <c r="I2548" s="81"/>
      <c r="J2548" s="27" t="str" cm="1">
        <f t="array" ref="J2548">IFERROR(_xlfn.IFS(COUNTBLANK(G2548:I2548)=3,"",H2548="","H列に金額を入力してください",G2548=3,H2548,I2548="","I列に労働時間を入力してください",G2548=1,ROUND(H2548/(I2548*24),0),G2548=2,ROUND(H2548/(I2548*24),0)),"")</f>
        <v/>
      </c>
      <c r="K2548" s="80" t="str" cm="1">
        <f t="array" ref="K2548">IFERROR(_xlfn.IFS(D2548="","",J2548&lt;E2548,"×（法定外・要件外となる従業員です）",J2548&lt;=F2548,"〇",J2548&gt;F2548,"ー（要件外となる従業員です）"),"")</f>
        <v/>
      </c>
      <c r="L2548" s="25" t="str" cm="1">
        <f t="array" ref="L2548">IFERROR(_xlfn.IFS(COUNTBLANK(C2548:J2548)=8,"",C2548="","←C列に従業員名を姓名（フルネーム）で入力してください。誤変換にお気を付け下さい。",D2548="","←D列に都道府県を入力してください。",G2548="","←G列に1～3の選択肢を入力してください",H2548="","←H列に金額を入力してください",G2548=3,"",I2548="","←I列に所定労働時間を入力してください"),"")</f>
        <v/>
      </c>
    </row>
    <row r="2549" spans="1:12" ht="16.5" customHeight="1" x14ac:dyDescent="0.4">
      <c r="A2549" s="52" t="str">
        <f t="shared" si="39"/>
        <v/>
      </c>
      <c r="B2549" s="51"/>
      <c r="C2549" s="75"/>
      <c r="D2549" s="51"/>
      <c r="E2549" s="27" t="str" cm="1">
        <f t="array" ref="E2549">IFERROR(_xlfn.IFS(AND($F$4=45566,D2549="徳島"),VLOOKUP(D2549,最低賃金!$A$2:$G$49,2,FALSE),OR($F$4&lt;&gt;45566,D2549&lt;&gt;"徳島"),VLOOKUP(D2549,最低賃金!$A$2:$G$49,4,FALSE)),"")</f>
        <v/>
      </c>
      <c r="F2549" s="27" t="str">
        <f>IFERROR(VLOOKUP(D2549,最低賃金!$A$3:$G$49,6,FALSE),"")</f>
        <v/>
      </c>
      <c r="G2549" s="51"/>
      <c r="H2549" s="19"/>
      <c r="I2549" s="81"/>
      <c r="J2549" s="27" t="str" cm="1">
        <f t="array" ref="J2549">IFERROR(_xlfn.IFS(COUNTBLANK(G2549:I2549)=3,"",H2549="","H列に金額を入力してください",G2549=3,H2549,I2549="","I列に労働時間を入力してください",G2549=1,ROUND(H2549/(I2549*24),0),G2549=2,ROUND(H2549/(I2549*24),0)),"")</f>
        <v/>
      </c>
      <c r="K2549" s="80" t="str" cm="1">
        <f t="array" ref="K2549">IFERROR(_xlfn.IFS(D2549="","",J2549&lt;E2549,"×（法定外・要件外となる従業員です）",J2549&lt;=F2549,"〇",J2549&gt;F2549,"ー（要件外となる従業員です）"),"")</f>
        <v/>
      </c>
      <c r="L2549" s="25" t="str" cm="1">
        <f t="array" ref="L2549">IFERROR(_xlfn.IFS(COUNTBLANK(C2549:J2549)=8,"",C2549="","←C列に従業員名を姓名（フルネーム）で入力してください。誤変換にお気を付け下さい。",D2549="","←D列に都道府県を入力してください。",G2549="","←G列に1～3の選択肢を入力してください",H2549="","←H列に金額を入力してください",G2549=3,"",I2549="","←I列に所定労働時間を入力してください"),"")</f>
        <v/>
      </c>
    </row>
    <row r="2550" spans="1:12" ht="16.5" customHeight="1" x14ac:dyDescent="0.4">
      <c r="A2550" s="52" t="str">
        <f t="shared" si="39"/>
        <v/>
      </c>
      <c r="B2550" s="51"/>
      <c r="C2550" s="75"/>
      <c r="D2550" s="51"/>
      <c r="E2550" s="27" t="str" cm="1">
        <f t="array" ref="E2550">IFERROR(_xlfn.IFS(AND($F$4=45566,D2550="徳島"),VLOOKUP(D2550,最低賃金!$A$2:$G$49,2,FALSE),OR($F$4&lt;&gt;45566,D2550&lt;&gt;"徳島"),VLOOKUP(D2550,最低賃金!$A$2:$G$49,4,FALSE)),"")</f>
        <v/>
      </c>
      <c r="F2550" s="27" t="str">
        <f>IFERROR(VLOOKUP(D2550,最低賃金!$A$3:$G$49,6,FALSE),"")</f>
        <v/>
      </c>
      <c r="G2550" s="51"/>
      <c r="H2550" s="19"/>
      <c r="I2550" s="81"/>
      <c r="J2550" s="27" t="str" cm="1">
        <f t="array" ref="J2550">IFERROR(_xlfn.IFS(COUNTBLANK(G2550:I2550)=3,"",H2550="","H列に金額を入力してください",G2550=3,H2550,I2550="","I列に労働時間を入力してください",G2550=1,ROUND(H2550/(I2550*24),0),G2550=2,ROUND(H2550/(I2550*24),0)),"")</f>
        <v/>
      </c>
      <c r="K2550" s="80" t="str" cm="1">
        <f t="array" ref="K2550">IFERROR(_xlfn.IFS(D2550="","",J2550&lt;E2550,"×（法定外・要件外となる従業員です）",J2550&lt;=F2550,"〇",J2550&gt;F2550,"ー（要件外となる従業員です）"),"")</f>
        <v/>
      </c>
      <c r="L2550" s="25" t="str" cm="1">
        <f t="array" ref="L2550">IFERROR(_xlfn.IFS(COUNTBLANK(C2550:J2550)=8,"",C2550="","←C列に従業員名を姓名（フルネーム）で入力してください。誤変換にお気を付け下さい。",D2550="","←D列に都道府県を入力してください。",G2550="","←G列に1～3の選択肢を入力してください",H2550="","←H列に金額を入力してください",G2550=3,"",I2550="","←I列に所定労働時間を入力してください"),"")</f>
        <v/>
      </c>
    </row>
    <row r="2551" spans="1:12" ht="16.5" customHeight="1" x14ac:dyDescent="0.4">
      <c r="A2551" s="52" t="str">
        <f t="shared" si="39"/>
        <v/>
      </c>
      <c r="B2551" s="51"/>
      <c r="C2551" s="75"/>
      <c r="D2551" s="51"/>
      <c r="E2551" s="27" t="str" cm="1">
        <f t="array" ref="E2551">IFERROR(_xlfn.IFS(AND($F$4=45566,D2551="徳島"),VLOOKUP(D2551,最低賃金!$A$2:$G$49,2,FALSE),OR($F$4&lt;&gt;45566,D2551&lt;&gt;"徳島"),VLOOKUP(D2551,最低賃金!$A$2:$G$49,4,FALSE)),"")</f>
        <v/>
      </c>
      <c r="F2551" s="27" t="str">
        <f>IFERROR(VLOOKUP(D2551,最低賃金!$A$3:$G$49,6,FALSE),"")</f>
        <v/>
      </c>
      <c r="G2551" s="51"/>
      <c r="H2551" s="19"/>
      <c r="I2551" s="81"/>
      <c r="J2551" s="27" t="str" cm="1">
        <f t="array" ref="J2551">IFERROR(_xlfn.IFS(COUNTBLANK(G2551:I2551)=3,"",H2551="","H列に金額を入力してください",G2551=3,H2551,I2551="","I列に労働時間を入力してください",G2551=1,ROUND(H2551/(I2551*24),0),G2551=2,ROUND(H2551/(I2551*24),0)),"")</f>
        <v/>
      </c>
      <c r="K2551" s="80" t="str" cm="1">
        <f t="array" ref="K2551">IFERROR(_xlfn.IFS(D2551="","",J2551&lt;E2551,"×（法定外・要件外となる従業員です）",J2551&lt;=F2551,"〇",J2551&gt;F2551,"ー（要件外となる従業員です）"),"")</f>
        <v/>
      </c>
      <c r="L2551" s="25" t="str" cm="1">
        <f t="array" ref="L2551">IFERROR(_xlfn.IFS(COUNTBLANK(C2551:J2551)=8,"",C2551="","←C列に従業員名を姓名（フルネーム）で入力してください。誤変換にお気を付け下さい。",D2551="","←D列に都道府県を入力してください。",G2551="","←G列に1～3の選択肢を入力してください",H2551="","←H列に金額を入力してください",G2551=3,"",I2551="","←I列に所定労働時間を入力してください"),"")</f>
        <v/>
      </c>
    </row>
    <row r="2552" spans="1:12" ht="16.5" customHeight="1" x14ac:dyDescent="0.4">
      <c r="A2552" s="52" t="str">
        <f t="shared" si="39"/>
        <v/>
      </c>
      <c r="B2552" s="51"/>
      <c r="C2552" s="75"/>
      <c r="D2552" s="51"/>
      <c r="E2552" s="27" t="str" cm="1">
        <f t="array" ref="E2552">IFERROR(_xlfn.IFS(AND($F$4=45566,D2552="徳島"),VLOOKUP(D2552,最低賃金!$A$2:$G$49,2,FALSE),OR($F$4&lt;&gt;45566,D2552&lt;&gt;"徳島"),VLOOKUP(D2552,最低賃金!$A$2:$G$49,4,FALSE)),"")</f>
        <v/>
      </c>
      <c r="F2552" s="27" t="str">
        <f>IFERROR(VLOOKUP(D2552,最低賃金!$A$3:$G$49,6,FALSE),"")</f>
        <v/>
      </c>
      <c r="G2552" s="51"/>
      <c r="H2552" s="19"/>
      <c r="I2552" s="81"/>
      <c r="J2552" s="27" t="str" cm="1">
        <f t="array" ref="J2552">IFERROR(_xlfn.IFS(COUNTBLANK(G2552:I2552)=3,"",H2552="","H列に金額を入力してください",G2552=3,H2552,I2552="","I列に労働時間を入力してください",G2552=1,ROUND(H2552/(I2552*24),0),G2552=2,ROUND(H2552/(I2552*24),0)),"")</f>
        <v/>
      </c>
      <c r="K2552" s="80" t="str" cm="1">
        <f t="array" ref="K2552">IFERROR(_xlfn.IFS(D2552="","",J2552&lt;E2552,"×（法定外・要件外となる従業員です）",J2552&lt;=F2552,"〇",J2552&gt;F2552,"ー（要件外となる従業員です）"),"")</f>
        <v/>
      </c>
      <c r="L2552" s="25" t="str" cm="1">
        <f t="array" ref="L2552">IFERROR(_xlfn.IFS(COUNTBLANK(C2552:J2552)=8,"",C2552="","←C列に従業員名を姓名（フルネーム）で入力してください。誤変換にお気を付け下さい。",D2552="","←D列に都道府県を入力してください。",G2552="","←G列に1～3の選択肢を入力してください",H2552="","←H列に金額を入力してください",G2552=3,"",I2552="","←I列に所定労働時間を入力してください"),"")</f>
        <v/>
      </c>
    </row>
    <row r="2553" spans="1:12" ht="16.5" customHeight="1" x14ac:dyDescent="0.4">
      <c r="A2553" s="52" t="str">
        <f t="shared" si="39"/>
        <v/>
      </c>
      <c r="B2553" s="51"/>
      <c r="C2553" s="75"/>
      <c r="D2553" s="51"/>
      <c r="E2553" s="27" t="str" cm="1">
        <f t="array" ref="E2553">IFERROR(_xlfn.IFS(AND($F$4=45566,D2553="徳島"),VLOOKUP(D2553,最低賃金!$A$2:$G$49,2,FALSE),OR($F$4&lt;&gt;45566,D2553&lt;&gt;"徳島"),VLOOKUP(D2553,最低賃金!$A$2:$G$49,4,FALSE)),"")</f>
        <v/>
      </c>
      <c r="F2553" s="27" t="str">
        <f>IFERROR(VLOOKUP(D2553,最低賃金!$A$3:$G$49,6,FALSE),"")</f>
        <v/>
      </c>
      <c r="G2553" s="51"/>
      <c r="H2553" s="19"/>
      <c r="I2553" s="81"/>
      <c r="J2553" s="27" t="str" cm="1">
        <f t="array" ref="J2553">IFERROR(_xlfn.IFS(COUNTBLANK(G2553:I2553)=3,"",H2553="","H列に金額を入力してください",G2553=3,H2553,I2553="","I列に労働時間を入力してください",G2553=1,ROUND(H2553/(I2553*24),0),G2553=2,ROUND(H2553/(I2553*24),0)),"")</f>
        <v/>
      </c>
      <c r="K2553" s="80" t="str" cm="1">
        <f t="array" ref="K2553">IFERROR(_xlfn.IFS(D2553="","",J2553&lt;E2553,"×（法定外・要件外となる従業員です）",J2553&lt;=F2553,"〇",J2553&gt;F2553,"ー（要件外となる従業員です）"),"")</f>
        <v/>
      </c>
      <c r="L2553" s="25" t="str" cm="1">
        <f t="array" ref="L2553">IFERROR(_xlfn.IFS(COUNTBLANK(C2553:J2553)=8,"",C2553="","←C列に従業員名を姓名（フルネーム）で入力してください。誤変換にお気を付け下さい。",D2553="","←D列に都道府県を入力してください。",G2553="","←G列に1～3の選択肢を入力してください",H2553="","←H列に金額を入力してください",G2553=3,"",I2553="","←I列に所定労働時間を入力してください"),"")</f>
        <v/>
      </c>
    </row>
    <row r="2554" spans="1:12" ht="16.5" customHeight="1" x14ac:dyDescent="0.4">
      <c r="A2554" s="52" t="str">
        <f t="shared" si="39"/>
        <v/>
      </c>
      <c r="B2554" s="51"/>
      <c r="C2554" s="75"/>
      <c r="D2554" s="51"/>
      <c r="E2554" s="27" t="str" cm="1">
        <f t="array" ref="E2554">IFERROR(_xlfn.IFS(AND($F$4=45566,D2554="徳島"),VLOOKUP(D2554,最低賃金!$A$2:$G$49,2,FALSE),OR($F$4&lt;&gt;45566,D2554&lt;&gt;"徳島"),VLOOKUP(D2554,最低賃金!$A$2:$G$49,4,FALSE)),"")</f>
        <v/>
      </c>
      <c r="F2554" s="27" t="str">
        <f>IFERROR(VLOOKUP(D2554,最低賃金!$A$3:$G$49,6,FALSE),"")</f>
        <v/>
      </c>
      <c r="G2554" s="51"/>
      <c r="H2554" s="19"/>
      <c r="I2554" s="81"/>
      <c r="J2554" s="27" t="str" cm="1">
        <f t="array" ref="J2554">IFERROR(_xlfn.IFS(COUNTBLANK(G2554:I2554)=3,"",H2554="","H列に金額を入力してください",G2554=3,H2554,I2554="","I列に労働時間を入力してください",G2554=1,ROUND(H2554/(I2554*24),0),G2554=2,ROUND(H2554/(I2554*24),0)),"")</f>
        <v/>
      </c>
      <c r="K2554" s="80" t="str" cm="1">
        <f t="array" ref="K2554">IFERROR(_xlfn.IFS(D2554="","",J2554&lt;E2554,"×（法定外・要件外となる従業員です）",J2554&lt;=F2554,"〇",J2554&gt;F2554,"ー（要件外となる従業員です）"),"")</f>
        <v/>
      </c>
      <c r="L2554" s="25" t="str" cm="1">
        <f t="array" ref="L2554">IFERROR(_xlfn.IFS(COUNTBLANK(C2554:J2554)=8,"",C2554="","←C列に従業員名を姓名（フルネーム）で入力してください。誤変換にお気を付け下さい。",D2554="","←D列に都道府県を入力してください。",G2554="","←G列に1～3の選択肢を入力してください",H2554="","←H列に金額を入力してください",G2554=3,"",I2554="","←I列に所定労働時間を入力してください"),"")</f>
        <v/>
      </c>
    </row>
    <row r="2555" spans="1:12" ht="16.5" customHeight="1" x14ac:dyDescent="0.4">
      <c r="A2555" s="52" t="str">
        <f t="shared" si="39"/>
        <v/>
      </c>
      <c r="B2555" s="51"/>
      <c r="C2555" s="75"/>
      <c r="D2555" s="51"/>
      <c r="E2555" s="27" t="str" cm="1">
        <f t="array" ref="E2555">IFERROR(_xlfn.IFS(AND($F$4=45566,D2555="徳島"),VLOOKUP(D2555,最低賃金!$A$2:$G$49,2,FALSE),OR($F$4&lt;&gt;45566,D2555&lt;&gt;"徳島"),VLOOKUP(D2555,最低賃金!$A$2:$G$49,4,FALSE)),"")</f>
        <v/>
      </c>
      <c r="F2555" s="27" t="str">
        <f>IFERROR(VLOOKUP(D2555,最低賃金!$A$3:$G$49,6,FALSE),"")</f>
        <v/>
      </c>
      <c r="G2555" s="51"/>
      <c r="H2555" s="19"/>
      <c r="I2555" s="81"/>
      <c r="J2555" s="27" t="str" cm="1">
        <f t="array" ref="J2555">IFERROR(_xlfn.IFS(COUNTBLANK(G2555:I2555)=3,"",H2555="","H列に金額を入力してください",G2555=3,H2555,I2555="","I列に労働時間を入力してください",G2555=1,ROUND(H2555/(I2555*24),0),G2555=2,ROUND(H2555/(I2555*24),0)),"")</f>
        <v/>
      </c>
      <c r="K2555" s="80" t="str" cm="1">
        <f t="array" ref="K2555">IFERROR(_xlfn.IFS(D2555="","",J2555&lt;E2555,"×（法定外・要件外となる従業員です）",J2555&lt;=F2555,"〇",J2555&gt;F2555,"ー（要件外となる従業員です）"),"")</f>
        <v/>
      </c>
      <c r="L2555" s="25" t="str" cm="1">
        <f t="array" ref="L2555">IFERROR(_xlfn.IFS(COUNTBLANK(C2555:J2555)=8,"",C2555="","←C列に従業員名を姓名（フルネーム）で入力してください。誤変換にお気を付け下さい。",D2555="","←D列に都道府県を入力してください。",G2555="","←G列に1～3の選択肢を入力してください",H2555="","←H列に金額を入力してください",G2555=3,"",I2555="","←I列に所定労働時間を入力してください"),"")</f>
        <v/>
      </c>
    </row>
    <row r="2556" spans="1:12" ht="16.5" customHeight="1" x14ac:dyDescent="0.4">
      <c r="A2556" s="52" t="str">
        <f t="shared" si="39"/>
        <v/>
      </c>
      <c r="B2556" s="51"/>
      <c r="C2556" s="75"/>
      <c r="D2556" s="51"/>
      <c r="E2556" s="27" t="str" cm="1">
        <f t="array" ref="E2556">IFERROR(_xlfn.IFS(AND($F$4=45566,D2556="徳島"),VLOOKUP(D2556,最低賃金!$A$2:$G$49,2,FALSE),OR($F$4&lt;&gt;45566,D2556&lt;&gt;"徳島"),VLOOKUP(D2556,最低賃金!$A$2:$G$49,4,FALSE)),"")</f>
        <v/>
      </c>
      <c r="F2556" s="27" t="str">
        <f>IFERROR(VLOOKUP(D2556,最低賃金!$A$3:$G$49,6,FALSE),"")</f>
        <v/>
      </c>
      <c r="G2556" s="51"/>
      <c r="H2556" s="19"/>
      <c r="I2556" s="81"/>
      <c r="J2556" s="27" t="str" cm="1">
        <f t="array" ref="J2556">IFERROR(_xlfn.IFS(COUNTBLANK(G2556:I2556)=3,"",H2556="","H列に金額を入力してください",G2556=3,H2556,I2556="","I列に労働時間を入力してください",G2556=1,ROUND(H2556/(I2556*24),0),G2556=2,ROUND(H2556/(I2556*24),0)),"")</f>
        <v/>
      </c>
      <c r="K2556" s="80" t="str" cm="1">
        <f t="array" ref="K2556">IFERROR(_xlfn.IFS(D2556="","",J2556&lt;E2556,"×（法定外・要件外となる従業員です）",J2556&lt;=F2556,"〇",J2556&gt;F2556,"ー（要件外となる従業員です）"),"")</f>
        <v/>
      </c>
      <c r="L2556" s="25" t="str" cm="1">
        <f t="array" ref="L2556">IFERROR(_xlfn.IFS(COUNTBLANK(C2556:J2556)=8,"",C2556="","←C列に従業員名を姓名（フルネーム）で入力してください。誤変換にお気を付け下さい。",D2556="","←D列に都道府県を入力してください。",G2556="","←G列に1～3の選択肢を入力してください",H2556="","←H列に金額を入力してください",G2556=3,"",I2556="","←I列に所定労働時間を入力してください"),"")</f>
        <v/>
      </c>
    </row>
    <row r="2557" spans="1:12" ht="16.5" customHeight="1" x14ac:dyDescent="0.4">
      <c r="A2557" s="52" t="str">
        <f t="shared" si="39"/>
        <v/>
      </c>
      <c r="B2557" s="51"/>
      <c r="C2557" s="75"/>
      <c r="D2557" s="51"/>
      <c r="E2557" s="27" t="str" cm="1">
        <f t="array" ref="E2557">IFERROR(_xlfn.IFS(AND($F$4=45566,D2557="徳島"),VLOOKUP(D2557,最低賃金!$A$2:$G$49,2,FALSE),OR($F$4&lt;&gt;45566,D2557&lt;&gt;"徳島"),VLOOKUP(D2557,最低賃金!$A$2:$G$49,4,FALSE)),"")</f>
        <v/>
      </c>
      <c r="F2557" s="27" t="str">
        <f>IFERROR(VLOOKUP(D2557,最低賃金!$A$3:$G$49,6,FALSE),"")</f>
        <v/>
      </c>
      <c r="G2557" s="51"/>
      <c r="H2557" s="19"/>
      <c r="I2557" s="81"/>
      <c r="J2557" s="27" t="str" cm="1">
        <f t="array" ref="J2557">IFERROR(_xlfn.IFS(COUNTBLANK(G2557:I2557)=3,"",H2557="","H列に金額を入力してください",G2557=3,H2557,I2557="","I列に労働時間を入力してください",G2557=1,ROUND(H2557/(I2557*24),0),G2557=2,ROUND(H2557/(I2557*24),0)),"")</f>
        <v/>
      </c>
      <c r="K2557" s="80" t="str" cm="1">
        <f t="array" ref="K2557">IFERROR(_xlfn.IFS(D2557="","",J2557&lt;E2557,"×（法定外・要件外となる従業員です）",J2557&lt;=F2557,"〇",J2557&gt;F2557,"ー（要件外となる従業員です）"),"")</f>
        <v/>
      </c>
      <c r="L2557" s="25" t="str" cm="1">
        <f t="array" ref="L2557">IFERROR(_xlfn.IFS(COUNTBLANK(C2557:J2557)=8,"",C2557="","←C列に従業員名を姓名（フルネーム）で入力してください。誤変換にお気を付け下さい。",D2557="","←D列に都道府県を入力してください。",G2557="","←G列に1～3の選択肢を入力してください",H2557="","←H列に金額を入力してください",G2557=3,"",I2557="","←I列に所定労働時間を入力してください"),"")</f>
        <v/>
      </c>
    </row>
    <row r="2558" spans="1:12" ht="16.5" customHeight="1" x14ac:dyDescent="0.4">
      <c r="A2558" s="52" t="str">
        <f t="shared" si="39"/>
        <v/>
      </c>
      <c r="B2558" s="51"/>
      <c r="C2558" s="75"/>
      <c r="D2558" s="51"/>
      <c r="E2558" s="27" t="str" cm="1">
        <f t="array" ref="E2558">IFERROR(_xlfn.IFS(AND($F$4=45566,D2558="徳島"),VLOOKUP(D2558,最低賃金!$A$2:$G$49,2,FALSE),OR($F$4&lt;&gt;45566,D2558&lt;&gt;"徳島"),VLOOKUP(D2558,最低賃金!$A$2:$G$49,4,FALSE)),"")</f>
        <v/>
      </c>
      <c r="F2558" s="27" t="str">
        <f>IFERROR(VLOOKUP(D2558,最低賃金!$A$3:$G$49,6,FALSE),"")</f>
        <v/>
      </c>
      <c r="G2558" s="51"/>
      <c r="H2558" s="19"/>
      <c r="I2558" s="81"/>
      <c r="J2558" s="27" t="str" cm="1">
        <f t="array" ref="J2558">IFERROR(_xlfn.IFS(COUNTBLANK(G2558:I2558)=3,"",H2558="","H列に金額を入力してください",G2558=3,H2558,I2558="","I列に労働時間を入力してください",G2558=1,ROUND(H2558/(I2558*24),0),G2558=2,ROUND(H2558/(I2558*24),0)),"")</f>
        <v/>
      </c>
      <c r="K2558" s="80" t="str" cm="1">
        <f t="array" ref="K2558">IFERROR(_xlfn.IFS(D2558="","",J2558&lt;E2558,"×（法定外・要件外となる従業員です）",J2558&lt;=F2558,"〇",J2558&gt;F2558,"ー（要件外となる従業員です）"),"")</f>
        <v/>
      </c>
      <c r="L2558" s="25" t="str" cm="1">
        <f t="array" ref="L2558">IFERROR(_xlfn.IFS(COUNTBLANK(C2558:J2558)=8,"",C2558="","←C列に従業員名を姓名（フルネーム）で入力してください。誤変換にお気を付け下さい。",D2558="","←D列に都道府県を入力してください。",G2558="","←G列に1～3の選択肢を入力してください",H2558="","←H列に金額を入力してください",G2558=3,"",I2558="","←I列に所定労働時間を入力してください"),"")</f>
        <v/>
      </c>
    </row>
    <row r="2559" spans="1:12" ht="16.5" customHeight="1" x14ac:dyDescent="0.4">
      <c r="A2559" s="52" t="str">
        <f t="shared" si="39"/>
        <v/>
      </c>
      <c r="B2559" s="51"/>
      <c r="C2559" s="75"/>
      <c r="D2559" s="51"/>
      <c r="E2559" s="27" t="str" cm="1">
        <f t="array" ref="E2559">IFERROR(_xlfn.IFS(AND($F$4=45566,D2559="徳島"),VLOOKUP(D2559,最低賃金!$A$2:$G$49,2,FALSE),OR($F$4&lt;&gt;45566,D2559&lt;&gt;"徳島"),VLOOKUP(D2559,最低賃金!$A$2:$G$49,4,FALSE)),"")</f>
        <v/>
      </c>
      <c r="F2559" s="27" t="str">
        <f>IFERROR(VLOOKUP(D2559,最低賃金!$A$3:$G$49,6,FALSE),"")</f>
        <v/>
      </c>
      <c r="G2559" s="51"/>
      <c r="H2559" s="19"/>
      <c r="I2559" s="81"/>
      <c r="J2559" s="27" t="str" cm="1">
        <f t="array" ref="J2559">IFERROR(_xlfn.IFS(COUNTBLANK(G2559:I2559)=3,"",H2559="","H列に金額を入力してください",G2559=3,H2559,I2559="","I列に労働時間を入力してください",G2559=1,ROUND(H2559/(I2559*24),0),G2559=2,ROUND(H2559/(I2559*24),0)),"")</f>
        <v/>
      </c>
      <c r="K2559" s="80" t="str" cm="1">
        <f t="array" ref="K2559">IFERROR(_xlfn.IFS(D2559="","",J2559&lt;E2559,"×（法定外・要件外となる従業員です）",J2559&lt;=F2559,"〇",J2559&gt;F2559,"ー（要件外となる従業員です）"),"")</f>
        <v/>
      </c>
      <c r="L2559" s="25" t="str" cm="1">
        <f t="array" ref="L2559">IFERROR(_xlfn.IFS(COUNTBLANK(C2559:J2559)=8,"",C2559="","←C列に従業員名を姓名（フルネーム）で入力してください。誤変換にお気を付け下さい。",D2559="","←D列に都道府県を入力してください。",G2559="","←G列に1～3の選択肢を入力してください",H2559="","←H列に金額を入力してください",G2559=3,"",I2559="","←I列に所定労働時間を入力してください"),"")</f>
        <v/>
      </c>
    </row>
    <row r="2560" spans="1:12" ht="16.5" customHeight="1" x14ac:dyDescent="0.4">
      <c r="A2560" s="52" t="str">
        <f t="shared" si="39"/>
        <v/>
      </c>
      <c r="B2560" s="51"/>
      <c r="C2560" s="75"/>
      <c r="D2560" s="51"/>
      <c r="E2560" s="27" t="str" cm="1">
        <f t="array" ref="E2560">IFERROR(_xlfn.IFS(AND($F$4=45566,D2560="徳島"),VLOOKUP(D2560,最低賃金!$A$2:$G$49,2,FALSE),OR($F$4&lt;&gt;45566,D2560&lt;&gt;"徳島"),VLOOKUP(D2560,最低賃金!$A$2:$G$49,4,FALSE)),"")</f>
        <v/>
      </c>
      <c r="F2560" s="27" t="str">
        <f>IFERROR(VLOOKUP(D2560,最低賃金!$A$3:$G$49,6,FALSE),"")</f>
        <v/>
      </c>
      <c r="G2560" s="51"/>
      <c r="H2560" s="19"/>
      <c r="I2560" s="81"/>
      <c r="J2560" s="27" t="str" cm="1">
        <f t="array" ref="J2560">IFERROR(_xlfn.IFS(COUNTBLANK(G2560:I2560)=3,"",H2560="","H列に金額を入力してください",G2560=3,H2560,I2560="","I列に労働時間を入力してください",G2560=1,ROUND(H2560/(I2560*24),0),G2560=2,ROUND(H2560/(I2560*24),0)),"")</f>
        <v/>
      </c>
      <c r="K2560" s="80" t="str" cm="1">
        <f t="array" ref="K2560">IFERROR(_xlfn.IFS(D2560="","",J2560&lt;E2560,"×（法定外・要件外となる従業員です）",J2560&lt;=F2560,"〇",J2560&gt;F2560,"ー（要件外となる従業員です）"),"")</f>
        <v/>
      </c>
      <c r="L2560" s="25" t="str" cm="1">
        <f t="array" ref="L2560">IFERROR(_xlfn.IFS(COUNTBLANK(C2560:J2560)=8,"",C2560="","←C列に従業員名を姓名（フルネーム）で入力してください。誤変換にお気を付け下さい。",D2560="","←D列に都道府県を入力してください。",G2560="","←G列に1～3の選択肢を入力してください",H2560="","←H列に金額を入力してください",G2560=3,"",I2560="","←I列に所定労働時間を入力してください"),"")</f>
        <v/>
      </c>
    </row>
    <row r="2561" spans="1:12" ht="16.5" customHeight="1" x14ac:dyDescent="0.4">
      <c r="A2561" s="52" t="str">
        <f t="shared" si="39"/>
        <v/>
      </c>
      <c r="B2561" s="51"/>
      <c r="C2561" s="75"/>
      <c r="D2561" s="51"/>
      <c r="E2561" s="27" t="str" cm="1">
        <f t="array" ref="E2561">IFERROR(_xlfn.IFS(AND($F$4=45566,D2561="徳島"),VLOOKUP(D2561,最低賃金!$A$2:$G$49,2,FALSE),OR($F$4&lt;&gt;45566,D2561&lt;&gt;"徳島"),VLOOKUP(D2561,最低賃金!$A$2:$G$49,4,FALSE)),"")</f>
        <v/>
      </c>
      <c r="F2561" s="27" t="str">
        <f>IFERROR(VLOOKUP(D2561,最低賃金!$A$3:$G$49,6,FALSE),"")</f>
        <v/>
      </c>
      <c r="G2561" s="51"/>
      <c r="H2561" s="19"/>
      <c r="I2561" s="81"/>
      <c r="J2561" s="27" t="str" cm="1">
        <f t="array" ref="J2561">IFERROR(_xlfn.IFS(COUNTBLANK(G2561:I2561)=3,"",H2561="","H列に金額を入力してください",G2561=3,H2561,I2561="","I列に労働時間を入力してください",G2561=1,ROUND(H2561/(I2561*24),0),G2561=2,ROUND(H2561/(I2561*24),0)),"")</f>
        <v/>
      </c>
      <c r="K2561" s="80" t="str" cm="1">
        <f t="array" ref="K2561">IFERROR(_xlfn.IFS(D2561="","",J2561&lt;E2561,"×（法定外・要件外となる従業員です）",J2561&lt;=F2561,"〇",J2561&gt;F2561,"ー（要件外となる従業員です）"),"")</f>
        <v/>
      </c>
      <c r="L2561" s="25" t="str" cm="1">
        <f t="array" ref="L2561">IFERROR(_xlfn.IFS(COUNTBLANK(C2561:J2561)=8,"",C2561="","←C列に従業員名を姓名（フルネーム）で入力してください。誤変換にお気を付け下さい。",D2561="","←D列に都道府県を入力してください。",G2561="","←G列に1～3の選択肢を入力してください",H2561="","←H列に金額を入力してください",G2561=3,"",I2561="","←I列に所定労働時間を入力してください"),"")</f>
        <v/>
      </c>
    </row>
    <row r="2562" spans="1:12" ht="16.5" customHeight="1" x14ac:dyDescent="0.4">
      <c r="A2562" s="52" t="str">
        <f t="shared" si="39"/>
        <v/>
      </c>
      <c r="B2562" s="51"/>
      <c r="C2562" s="75"/>
      <c r="D2562" s="51"/>
      <c r="E2562" s="27" t="str" cm="1">
        <f t="array" ref="E2562">IFERROR(_xlfn.IFS(AND($F$4=45566,D2562="徳島"),VLOOKUP(D2562,最低賃金!$A$2:$G$49,2,FALSE),OR($F$4&lt;&gt;45566,D2562&lt;&gt;"徳島"),VLOOKUP(D2562,最低賃金!$A$2:$G$49,4,FALSE)),"")</f>
        <v/>
      </c>
      <c r="F2562" s="27" t="str">
        <f>IFERROR(VLOOKUP(D2562,最低賃金!$A$3:$G$49,6,FALSE),"")</f>
        <v/>
      </c>
      <c r="G2562" s="51"/>
      <c r="H2562" s="19"/>
      <c r="I2562" s="81"/>
      <c r="J2562" s="27" t="str" cm="1">
        <f t="array" ref="J2562">IFERROR(_xlfn.IFS(COUNTBLANK(G2562:I2562)=3,"",H2562="","H列に金額を入力してください",G2562=3,H2562,I2562="","I列に労働時間を入力してください",G2562=1,ROUND(H2562/(I2562*24),0),G2562=2,ROUND(H2562/(I2562*24),0)),"")</f>
        <v/>
      </c>
      <c r="K2562" s="80" t="str" cm="1">
        <f t="array" ref="K2562">IFERROR(_xlfn.IFS(D2562="","",J2562&lt;E2562,"×（法定外・要件外となる従業員です）",J2562&lt;=F2562,"〇",J2562&gt;F2562,"ー（要件外となる従業員です）"),"")</f>
        <v/>
      </c>
      <c r="L2562" s="25" t="str" cm="1">
        <f t="array" ref="L2562">IFERROR(_xlfn.IFS(COUNTBLANK(C2562:J2562)=8,"",C2562="","←C列に従業員名を姓名（フルネーム）で入力してください。誤変換にお気を付け下さい。",D2562="","←D列に都道府県を入力してください。",G2562="","←G列に1～3の選択肢を入力してください",H2562="","←H列に金額を入力してください",G2562=3,"",I2562="","←I列に所定労働時間を入力してください"),"")</f>
        <v/>
      </c>
    </row>
    <row r="2563" spans="1:12" ht="16.5" customHeight="1" x14ac:dyDescent="0.4">
      <c r="A2563" s="52" t="str">
        <f t="shared" si="39"/>
        <v/>
      </c>
      <c r="B2563" s="51"/>
      <c r="C2563" s="75"/>
      <c r="D2563" s="51"/>
      <c r="E2563" s="27" t="str" cm="1">
        <f t="array" ref="E2563">IFERROR(_xlfn.IFS(AND($F$4=45566,D2563="徳島"),VLOOKUP(D2563,最低賃金!$A$2:$G$49,2,FALSE),OR($F$4&lt;&gt;45566,D2563&lt;&gt;"徳島"),VLOOKUP(D2563,最低賃金!$A$2:$G$49,4,FALSE)),"")</f>
        <v/>
      </c>
      <c r="F2563" s="27" t="str">
        <f>IFERROR(VLOOKUP(D2563,最低賃金!$A$3:$G$49,6,FALSE),"")</f>
        <v/>
      </c>
      <c r="G2563" s="51"/>
      <c r="H2563" s="19"/>
      <c r="I2563" s="81"/>
      <c r="J2563" s="27" t="str" cm="1">
        <f t="array" ref="J2563">IFERROR(_xlfn.IFS(COUNTBLANK(G2563:I2563)=3,"",H2563="","H列に金額を入力してください",G2563=3,H2563,I2563="","I列に労働時間を入力してください",G2563=1,ROUND(H2563/(I2563*24),0),G2563=2,ROUND(H2563/(I2563*24),0)),"")</f>
        <v/>
      </c>
      <c r="K2563" s="80" t="str" cm="1">
        <f t="array" ref="K2563">IFERROR(_xlfn.IFS(D2563="","",J2563&lt;E2563,"×（法定外・要件外となる従業員です）",J2563&lt;=F2563,"〇",J2563&gt;F2563,"ー（要件外となる従業員です）"),"")</f>
        <v/>
      </c>
      <c r="L2563" s="25" t="str" cm="1">
        <f t="array" ref="L2563">IFERROR(_xlfn.IFS(COUNTBLANK(C2563:J2563)=8,"",C2563="","←C列に従業員名を姓名（フルネーム）で入力してください。誤変換にお気を付け下さい。",D2563="","←D列に都道府県を入力してください。",G2563="","←G列に1～3の選択肢を入力してください",H2563="","←H列に金額を入力してください",G2563=3,"",I2563="","←I列に所定労働時間を入力してください"),"")</f>
        <v/>
      </c>
    </row>
    <row r="2564" spans="1:12" ht="16.5" customHeight="1" x14ac:dyDescent="0.4">
      <c r="A2564" s="52" t="str">
        <f t="shared" si="39"/>
        <v/>
      </c>
      <c r="B2564" s="51"/>
      <c r="C2564" s="75"/>
      <c r="D2564" s="51"/>
      <c r="E2564" s="27" t="str" cm="1">
        <f t="array" ref="E2564">IFERROR(_xlfn.IFS(AND($F$4=45566,D2564="徳島"),VLOOKUP(D2564,最低賃金!$A$2:$G$49,2,FALSE),OR($F$4&lt;&gt;45566,D2564&lt;&gt;"徳島"),VLOOKUP(D2564,最低賃金!$A$2:$G$49,4,FALSE)),"")</f>
        <v/>
      </c>
      <c r="F2564" s="27" t="str">
        <f>IFERROR(VLOOKUP(D2564,最低賃金!$A$3:$G$49,6,FALSE),"")</f>
        <v/>
      </c>
      <c r="G2564" s="51"/>
      <c r="H2564" s="19"/>
      <c r="I2564" s="81"/>
      <c r="J2564" s="27" t="str" cm="1">
        <f t="array" ref="J2564">IFERROR(_xlfn.IFS(COUNTBLANK(G2564:I2564)=3,"",H2564="","H列に金額を入力してください",G2564=3,H2564,I2564="","I列に労働時間を入力してください",G2564=1,ROUND(H2564/(I2564*24),0),G2564=2,ROUND(H2564/(I2564*24),0)),"")</f>
        <v/>
      </c>
      <c r="K2564" s="80" t="str" cm="1">
        <f t="array" ref="K2564">IFERROR(_xlfn.IFS(D2564="","",J2564&lt;E2564,"×（法定外・要件外となる従業員です）",J2564&lt;=F2564,"〇",J2564&gt;F2564,"ー（要件外となる従業員です）"),"")</f>
        <v/>
      </c>
      <c r="L2564" s="25" t="str" cm="1">
        <f t="array" ref="L2564">IFERROR(_xlfn.IFS(COUNTBLANK(C2564:J2564)=8,"",C2564="","←C列に従業員名を姓名（フルネーム）で入力してください。誤変換にお気を付け下さい。",D2564="","←D列に都道府県を入力してください。",G2564="","←G列に1～3の選択肢を入力してください",H2564="","←H列に金額を入力してください",G2564=3,"",I2564="","←I列に所定労働時間を入力してください"),"")</f>
        <v/>
      </c>
    </row>
    <row r="2565" spans="1:12" ht="16.5" customHeight="1" x14ac:dyDescent="0.4">
      <c r="A2565" s="52" t="str">
        <f t="shared" si="39"/>
        <v/>
      </c>
      <c r="B2565" s="51"/>
      <c r="C2565" s="75"/>
      <c r="D2565" s="51"/>
      <c r="E2565" s="27" t="str" cm="1">
        <f t="array" ref="E2565">IFERROR(_xlfn.IFS(AND($F$4=45566,D2565="徳島"),VLOOKUP(D2565,最低賃金!$A$2:$G$49,2,FALSE),OR($F$4&lt;&gt;45566,D2565&lt;&gt;"徳島"),VLOOKUP(D2565,最低賃金!$A$2:$G$49,4,FALSE)),"")</f>
        <v/>
      </c>
      <c r="F2565" s="27" t="str">
        <f>IFERROR(VLOOKUP(D2565,最低賃金!$A$3:$G$49,6,FALSE),"")</f>
        <v/>
      </c>
      <c r="G2565" s="51"/>
      <c r="H2565" s="19"/>
      <c r="I2565" s="81"/>
      <c r="J2565" s="27" t="str" cm="1">
        <f t="array" ref="J2565">IFERROR(_xlfn.IFS(COUNTBLANK(G2565:I2565)=3,"",H2565="","H列に金額を入力してください",G2565=3,H2565,I2565="","I列に労働時間を入力してください",G2565=1,ROUND(H2565/(I2565*24),0),G2565=2,ROUND(H2565/(I2565*24),0)),"")</f>
        <v/>
      </c>
      <c r="K2565" s="80" t="str" cm="1">
        <f t="array" ref="K2565">IFERROR(_xlfn.IFS(D2565="","",J2565&lt;E2565,"×（法定外・要件外となる従業員です）",J2565&lt;=F2565,"〇",J2565&gt;F2565,"ー（要件外となる従業員です）"),"")</f>
        <v/>
      </c>
      <c r="L2565" s="25" t="str" cm="1">
        <f t="array" ref="L2565">IFERROR(_xlfn.IFS(COUNTBLANK(C2565:J2565)=8,"",C2565="","←C列に従業員名を姓名（フルネーム）で入力してください。誤変換にお気を付け下さい。",D2565="","←D列に都道府県を入力してください。",G2565="","←G列に1～3の選択肢を入力してください",H2565="","←H列に金額を入力してください",G2565=3,"",I2565="","←I列に所定労働時間を入力してください"),"")</f>
        <v/>
      </c>
    </row>
    <row r="2566" spans="1:12" ht="16.5" customHeight="1" x14ac:dyDescent="0.4">
      <c r="A2566" s="52" t="str">
        <f t="shared" si="39"/>
        <v/>
      </c>
      <c r="B2566" s="51"/>
      <c r="C2566" s="75"/>
      <c r="D2566" s="51"/>
      <c r="E2566" s="27" t="str" cm="1">
        <f t="array" ref="E2566">IFERROR(_xlfn.IFS(AND($F$4=45566,D2566="徳島"),VLOOKUP(D2566,最低賃金!$A$2:$G$49,2,FALSE),OR($F$4&lt;&gt;45566,D2566&lt;&gt;"徳島"),VLOOKUP(D2566,最低賃金!$A$2:$G$49,4,FALSE)),"")</f>
        <v/>
      </c>
      <c r="F2566" s="27" t="str">
        <f>IFERROR(VLOOKUP(D2566,最低賃金!$A$3:$G$49,6,FALSE),"")</f>
        <v/>
      </c>
      <c r="G2566" s="51"/>
      <c r="H2566" s="19"/>
      <c r="I2566" s="81"/>
      <c r="J2566" s="27" t="str" cm="1">
        <f t="array" ref="J2566">IFERROR(_xlfn.IFS(COUNTBLANK(G2566:I2566)=3,"",H2566="","H列に金額を入力してください",G2566=3,H2566,I2566="","I列に労働時間を入力してください",G2566=1,ROUND(H2566/(I2566*24),0),G2566=2,ROUND(H2566/(I2566*24),0)),"")</f>
        <v/>
      </c>
      <c r="K2566" s="80" t="str" cm="1">
        <f t="array" ref="K2566">IFERROR(_xlfn.IFS(D2566="","",J2566&lt;E2566,"×（法定外・要件外となる従業員です）",J2566&lt;=F2566,"〇",J2566&gt;F2566,"ー（要件外となる従業員です）"),"")</f>
        <v/>
      </c>
      <c r="L2566" s="25" t="str" cm="1">
        <f t="array" ref="L2566">IFERROR(_xlfn.IFS(COUNTBLANK(C2566:J2566)=8,"",C2566="","←C列に従業員名を姓名（フルネーム）で入力してください。誤変換にお気を付け下さい。",D2566="","←D列に都道府県を入力してください。",G2566="","←G列に1～3の選択肢を入力してください",H2566="","←H列に金額を入力してください",G2566=3,"",I2566="","←I列に所定労働時間を入力してください"),"")</f>
        <v/>
      </c>
    </row>
    <row r="2567" spans="1:12" ht="16.5" customHeight="1" x14ac:dyDescent="0.4">
      <c r="A2567" s="52" t="str">
        <f t="shared" si="39"/>
        <v/>
      </c>
      <c r="B2567" s="51"/>
      <c r="C2567" s="75"/>
      <c r="D2567" s="51"/>
      <c r="E2567" s="27" t="str" cm="1">
        <f t="array" ref="E2567">IFERROR(_xlfn.IFS(AND($F$4=45566,D2567="徳島"),VLOOKUP(D2567,最低賃金!$A$2:$G$49,2,FALSE),OR($F$4&lt;&gt;45566,D2567&lt;&gt;"徳島"),VLOOKUP(D2567,最低賃金!$A$2:$G$49,4,FALSE)),"")</f>
        <v/>
      </c>
      <c r="F2567" s="27" t="str">
        <f>IFERROR(VLOOKUP(D2567,最低賃金!$A$3:$G$49,6,FALSE),"")</f>
        <v/>
      </c>
      <c r="G2567" s="51"/>
      <c r="H2567" s="19"/>
      <c r="I2567" s="81"/>
      <c r="J2567" s="27" t="str" cm="1">
        <f t="array" ref="J2567">IFERROR(_xlfn.IFS(COUNTBLANK(G2567:I2567)=3,"",H2567="","H列に金額を入力してください",G2567=3,H2567,I2567="","I列に労働時間を入力してください",G2567=1,ROUND(H2567/(I2567*24),0),G2567=2,ROUND(H2567/(I2567*24),0)),"")</f>
        <v/>
      </c>
      <c r="K2567" s="80" t="str" cm="1">
        <f t="array" ref="K2567">IFERROR(_xlfn.IFS(D2567="","",J2567&lt;E2567,"×（法定外・要件外となる従業員です）",J2567&lt;=F2567,"〇",J2567&gt;F2567,"ー（要件外となる従業員です）"),"")</f>
        <v/>
      </c>
      <c r="L2567" s="25" t="str" cm="1">
        <f t="array" ref="L2567">IFERROR(_xlfn.IFS(COUNTBLANK(C2567:J2567)=8,"",C2567="","←C列に従業員名を姓名（フルネーム）で入力してください。誤変換にお気を付け下さい。",D2567="","←D列に都道府県を入力してください。",G2567="","←G列に1～3の選択肢を入力してください",H2567="","←H列に金額を入力してください",G2567=3,"",I2567="","←I列に所定労働時間を入力してください"),"")</f>
        <v/>
      </c>
    </row>
    <row r="2568" spans="1:12" ht="16.5" customHeight="1" x14ac:dyDescent="0.4">
      <c r="A2568" s="52" t="str">
        <f t="shared" si="39"/>
        <v/>
      </c>
      <c r="B2568" s="51"/>
      <c r="C2568" s="75"/>
      <c r="D2568" s="51"/>
      <c r="E2568" s="27" t="str" cm="1">
        <f t="array" ref="E2568">IFERROR(_xlfn.IFS(AND($F$4=45566,D2568="徳島"),VLOOKUP(D2568,最低賃金!$A$2:$G$49,2,FALSE),OR($F$4&lt;&gt;45566,D2568&lt;&gt;"徳島"),VLOOKUP(D2568,最低賃金!$A$2:$G$49,4,FALSE)),"")</f>
        <v/>
      </c>
      <c r="F2568" s="27" t="str">
        <f>IFERROR(VLOOKUP(D2568,最低賃金!$A$3:$G$49,6,FALSE),"")</f>
        <v/>
      </c>
      <c r="G2568" s="51"/>
      <c r="H2568" s="19"/>
      <c r="I2568" s="81"/>
      <c r="J2568" s="27" t="str" cm="1">
        <f t="array" ref="J2568">IFERROR(_xlfn.IFS(COUNTBLANK(G2568:I2568)=3,"",H2568="","H列に金額を入力してください",G2568=3,H2568,I2568="","I列に労働時間を入力してください",G2568=1,ROUND(H2568/(I2568*24),0),G2568=2,ROUND(H2568/(I2568*24),0)),"")</f>
        <v/>
      </c>
      <c r="K2568" s="80" t="str" cm="1">
        <f t="array" ref="K2568">IFERROR(_xlfn.IFS(D2568="","",J2568&lt;E2568,"×（法定外・要件外となる従業員です）",J2568&lt;=F2568,"〇",J2568&gt;F2568,"ー（要件外となる従業員です）"),"")</f>
        <v/>
      </c>
      <c r="L2568" s="25" t="str" cm="1">
        <f t="array" ref="L2568">IFERROR(_xlfn.IFS(COUNTBLANK(C2568:J2568)=8,"",C2568="","←C列に従業員名を姓名（フルネーム）で入力してください。誤変換にお気を付け下さい。",D2568="","←D列に都道府県を入力してください。",G2568="","←G列に1～3の選択肢を入力してください",H2568="","←H列に金額を入力してください",G2568=3,"",I2568="","←I列に所定労働時間を入力してください"),"")</f>
        <v/>
      </c>
    </row>
    <row r="2569" spans="1:12" ht="16.5" customHeight="1" x14ac:dyDescent="0.4">
      <c r="A2569" s="52" t="str">
        <f t="shared" si="39"/>
        <v/>
      </c>
      <c r="B2569" s="51"/>
      <c r="C2569" s="75"/>
      <c r="D2569" s="51"/>
      <c r="E2569" s="27" t="str" cm="1">
        <f t="array" ref="E2569">IFERROR(_xlfn.IFS(AND($F$4=45566,D2569="徳島"),VLOOKUP(D2569,最低賃金!$A$2:$G$49,2,FALSE),OR($F$4&lt;&gt;45566,D2569&lt;&gt;"徳島"),VLOOKUP(D2569,最低賃金!$A$2:$G$49,4,FALSE)),"")</f>
        <v/>
      </c>
      <c r="F2569" s="27" t="str">
        <f>IFERROR(VLOOKUP(D2569,最低賃金!$A$3:$G$49,6,FALSE),"")</f>
        <v/>
      </c>
      <c r="G2569" s="51"/>
      <c r="H2569" s="19"/>
      <c r="I2569" s="81"/>
      <c r="J2569" s="27" t="str" cm="1">
        <f t="array" ref="J2569">IFERROR(_xlfn.IFS(COUNTBLANK(G2569:I2569)=3,"",H2569="","H列に金額を入力してください",G2569=3,H2569,I2569="","I列に労働時間を入力してください",G2569=1,ROUND(H2569/(I2569*24),0),G2569=2,ROUND(H2569/(I2569*24),0)),"")</f>
        <v/>
      </c>
      <c r="K2569" s="80" t="str" cm="1">
        <f t="array" ref="K2569">IFERROR(_xlfn.IFS(D2569="","",J2569&lt;E2569,"×（法定外・要件外となる従業員です）",J2569&lt;=F2569,"〇",J2569&gt;F2569,"ー（要件外となる従業員です）"),"")</f>
        <v/>
      </c>
      <c r="L2569" s="25" t="str" cm="1">
        <f t="array" ref="L2569">IFERROR(_xlfn.IFS(COUNTBLANK(C2569:J2569)=8,"",C2569="","←C列に従業員名を姓名（フルネーム）で入力してください。誤変換にお気を付け下さい。",D2569="","←D列に都道府県を入力してください。",G2569="","←G列に1～3の選択肢を入力してください",H2569="","←H列に金額を入力してください",G2569=3,"",I2569="","←I列に所定労働時間を入力してください"),"")</f>
        <v/>
      </c>
    </row>
    <row r="2570" spans="1:12" ht="16.5" customHeight="1" x14ac:dyDescent="0.4">
      <c r="A2570" s="52" t="str">
        <f t="shared" si="39"/>
        <v/>
      </c>
      <c r="B2570" s="51"/>
      <c r="C2570" s="75"/>
      <c r="D2570" s="51"/>
      <c r="E2570" s="27" t="str" cm="1">
        <f t="array" ref="E2570">IFERROR(_xlfn.IFS(AND($F$4=45566,D2570="徳島"),VLOOKUP(D2570,最低賃金!$A$2:$G$49,2,FALSE),OR($F$4&lt;&gt;45566,D2570&lt;&gt;"徳島"),VLOOKUP(D2570,最低賃金!$A$2:$G$49,4,FALSE)),"")</f>
        <v/>
      </c>
      <c r="F2570" s="27" t="str">
        <f>IFERROR(VLOOKUP(D2570,最低賃金!$A$3:$G$49,6,FALSE),"")</f>
        <v/>
      </c>
      <c r="G2570" s="51"/>
      <c r="H2570" s="19"/>
      <c r="I2570" s="81"/>
      <c r="J2570" s="27" t="str" cm="1">
        <f t="array" ref="J2570">IFERROR(_xlfn.IFS(COUNTBLANK(G2570:I2570)=3,"",H2570="","H列に金額を入力してください",G2570=3,H2570,I2570="","I列に労働時間を入力してください",G2570=1,ROUND(H2570/(I2570*24),0),G2570=2,ROUND(H2570/(I2570*24),0)),"")</f>
        <v/>
      </c>
      <c r="K2570" s="80" t="str" cm="1">
        <f t="array" ref="K2570">IFERROR(_xlfn.IFS(D2570="","",J2570&lt;E2570,"×（法定外・要件外となる従業員です）",J2570&lt;=F2570,"〇",J2570&gt;F2570,"ー（要件外となる従業員です）"),"")</f>
        <v/>
      </c>
      <c r="L2570" s="25" t="str" cm="1">
        <f t="array" ref="L2570">IFERROR(_xlfn.IFS(COUNTBLANK(C2570:J2570)=8,"",C2570="","←C列に従業員名を姓名（フルネーム）で入力してください。誤変換にお気を付け下さい。",D2570="","←D列に都道府県を入力してください。",G2570="","←G列に1～3の選択肢を入力してください",H2570="","←H列に金額を入力してください",G2570=3,"",I2570="","←I列に所定労働時間を入力してください"),"")</f>
        <v/>
      </c>
    </row>
    <row r="2571" spans="1:12" ht="16.5" customHeight="1" x14ac:dyDescent="0.4">
      <c r="A2571" s="52" t="str">
        <f t="shared" si="39"/>
        <v/>
      </c>
      <c r="B2571" s="51"/>
      <c r="C2571" s="75"/>
      <c r="D2571" s="51"/>
      <c r="E2571" s="27" t="str" cm="1">
        <f t="array" ref="E2571">IFERROR(_xlfn.IFS(AND($F$4=45566,D2571="徳島"),VLOOKUP(D2571,最低賃金!$A$2:$G$49,2,FALSE),OR($F$4&lt;&gt;45566,D2571&lt;&gt;"徳島"),VLOOKUP(D2571,最低賃金!$A$2:$G$49,4,FALSE)),"")</f>
        <v/>
      </c>
      <c r="F2571" s="27" t="str">
        <f>IFERROR(VLOOKUP(D2571,最低賃金!$A$3:$G$49,6,FALSE),"")</f>
        <v/>
      </c>
      <c r="G2571" s="51"/>
      <c r="H2571" s="19"/>
      <c r="I2571" s="81"/>
      <c r="J2571" s="27" t="str" cm="1">
        <f t="array" ref="J2571">IFERROR(_xlfn.IFS(COUNTBLANK(G2571:I2571)=3,"",H2571="","H列に金額を入力してください",G2571=3,H2571,I2571="","I列に労働時間を入力してください",G2571=1,ROUND(H2571/(I2571*24),0),G2571=2,ROUND(H2571/(I2571*24),0)),"")</f>
        <v/>
      </c>
      <c r="K2571" s="80" t="str" cm="1">
        <f t="array" ref="K2571">IFERROR(_xlfn.IFS(D2571="","",J2571&lt;E2571,"×（法定外・要件外となる従業員です）",J2571&lt;=F2571,"〇",J2571&gt;F2571,"ー（要件外となる従業員です）"),"")</f>
        <v/>
      </c>
      <c r="L2571" s="25" t="str" cm="1">
        <f t="array" ref="L2571">IFERROR(_xlfn.IFS(COUNTBLANK(C2571:J2571)=8,"",C2571="","←C列に従業員名を姓名（フルネーム）で入力してください。誤変換にお気を付け下さい。",D2571="","←D列に都道府県を入力してください。",G2571="","←G列に1～3の選択肢を入力してください",H2571="","←H列に金額を入力してください",G2571=3,"",I2571="","←I列に所定労働時間を入力してください"),"")</f>
        <v/>
      </c>
    </row>
    <row r="2572" spans="1:12" ht="16.5" customHeight="1" x14ac:dyDescent="0.4">
      <c r="A2572" s="52" t="str">
        <f t="shared" ref="A2572:A2635" si="40">IF(C2572="","",A2571+1)</f>
        <v/>
      </c>
      <c r="B2572" s="51"/>
      <c r="C2572" s="75"/>
      <c r="D2572" s="51"/>
      <c r="E2572" s="27" t="str" cm="1">
        <f t="array" ref="E2572">IFERROR(_xlfn.IFS(AND($F$4=45566,D2572="徳島"),VLOOKUP(D2572,最低賃金!$A$2:$G$49,2,FALSE),OR($F$4&lt;&gt;45566,D2572&lt;&gt;"徳島"),VLOOKUP(D2572,最低賃金!$A$2:$G$49,4,FALSE)),"")</f>
        <v/>
      </c>
      <c r="F2572" s="27" t="str">
        <f>IFERROR(VLOOKUP(D2572,最低賃金!$A$3:$G$49,6,FALSE),"")</f>
        <v/>
      </c>
      <c r="G2572" s="51"/>
      <c r="H2572" s="19"/>
      <c r="I2572" s="81"/>
      <c r="J2572" s="27" t="str" cm="1">
        <f t="array" ref="J2572">IFERROR(_xlfn.IFS(COUNTBLANK(G2572:I2572)=3,"",H2572="","H列に金額を入力してください",G2572=3,H2572,I2572="","I列に労働時間を入力してください",G2572=1,ROUND(H2572/(I2572*24),0),G2572=2,ROUND(H2572/(I2572*24),0)),"")</f>
        <v/>
      </c>
      <c r="K2572" s="80" t="str" cm="1">
        <f t="array" ref="K2572">IFERROR(_xlfn.IFS(D2572="","",J2572&lt;E2572,"×（法定外・要件外となる従業員です）",J2572&lt;=F2572,"〇",J2572&gt;F2572,"ー（要件外となる従業員です）"),"")</f>
        <v/>
      </c>
      <c r="L2572" s="25" t="str" cm="1">
        <f t="array" ref="L2572">IFERROR(_xlfn.IFS(COUNTBLANK(C2572:J2572)=8,"",C2572="","←C列に従業員名を姓名（フルネーム）で入力してください。誤変換にお気を付け下さい。",D2572="","←D列に都道府県を入力してください。",G2572="","←G列に1～3の選択肢を入力してください",H2572="","←H列に金額を入力してください",G2572=3,"",I2572="","←I列に所定労働時間を入力してください"),"")</f>
        <v/>
      </c>
    </row>
    <row r="2573" spans="1:12" ht="16.5" customHeight="1" x14ac:dyDescent="0.4">
      <c r="A2573" s="52" t="str">
        <f t="shared" si="40"/>
        <v/>
      </c>
      <c r="B2573" s="51"/>
      <c r="C2573" s="75"/>
      <c r="D2573" s="51"/>
      <c r="E2573" s="27" t="str" cm="1">
        <f t="array" ref="E2573">IFERROR(_xlfn.IFS(AND($F$4=45566,D2573="徳島"),VLOOKUP(D2573,最低賃金!$A$2:$G$49,2,FALSE),OR($F$4&lt;&gt;45566,D2573&lt;&gt;"徳島"),VLOOKUP(D2573,最低賃金!$A$2:$G$49,4,FALSE)),"")</f>
        <v/>
      </c>
      <c r="F2573" s="27" t="str">
        <f>IFERROR(VLOOKUP(D2573,最低賃金!$A$3:$G$49,6,FALSE),"")</f>
        <v/>
      </c>
      <c r="G2573" s="51"/>
      <c r="H2573" s="19"/>
      <c r="I2573" s="81"/>
      <c r="J2573" s="27" t="str" cm="1">
        <f t="array" ref="J2573">IFERROR(_xlfn.IFS(COUNTBLANK(G2573:I2573)=3,"",H2573="","H列に金額を入力してください",G2573=3,H2573,I2573="","I列に労働時間を入力してください",G2573=1,ROUND(H2573/(I2573*24),0),G2573=2,ROUND(H2573/(I2573*24),0)),"")</f>
        <v/>
      </c>
      <c r="K2573" s="80" t="str" cm="1">
        <f t="array" ref="K2573">IFERROR(_xlfn.IFS(D2573="","",J2573&lt;E2573,"×（法定外・要件外となる従業員です）",J2573&lt;=F2573,"〇",J2573&gt;F2573,"ー（要件外となる従業員です）"),"")</f>
        <v/>
      </c>
      <c r="L2573" s="25" t="str" cm="1">
        <f t="array" ref="L2573">IFERROR(_xlfn.IFS(COUNTBLANK(C2573:J2573)=8,"",C2573="","←C列に従業員名を姓名（フルネーム）で入力してください。誤変換にお気を付け下さい。",D2573="","←D列に都道府県を入力してください。",G2573="","←G列に1～3の選択肢を入力してください",H2573="","←H列に金額を入力してください",G2573=3,"",I2573="","←I列に所定労働時間を入力してください"),"")</f>
        <v/>
      </c>
    </row>
    <row r="2574" spans="1:12" ht="16.5" customHeight="1" x14ac:dyDescent="0.4">
      <c r="A2574" s="52" t="str">
        <f t="shared" si="40"/>
        <v/>
      </c>
      <c r="B2574" s="51"/>
      <c r="C2574" s="75"/>
      <c r="D2574" s="51"/>
      <c r="E2574" s="27" t="str" cm="1">
        <f t="array" ref="E2574">IFERROR(_xlfn.IFS(AND($F$4=45566,D2574="徳島"),VLOOKUP(D2574,最低賃金!$A$2:$G$49,2,FALSE),OR($F$4&lt;&gt;45566,D2574&lt;&gt;"徳島"),VLOOKUP(D2574,最低賃金!$A$2:$G$49,4,FALSE)),"")</f>
        <v/>
      </c>
      <c r="F2574" s="27" t="str">
        <f>IFERROR(VLOOKUP(D2574,最低賃金!$A$3:$G$49,6,FALSE),"")</f>
        <v/>
      </c>
      <c r="G2574" s="51"/>
      <c r="H2574" s="19"/>
      <c r="I2574" s="81"/>
      <c r="J2574" s="27" t="str" cm="1">
        <f t="array" ref="J2574">IFERROR(_xlfn.IFS(COUNTBLANK(G2574:I2574)=3,"",H2574="","H列に金額を入力してください",G2574=3,H2574,I2574="","I列に労働時間を入力してください",G2574=1,ROUND(H2574/(I2574*24),0),G2574=2,ROUND(H2574/(I2574*24),0)),"")</f>
        <v/>
      </c>
      <c r="K2574" s="80" t="str" cm="1">
        <f t="array" ref="K2574">IFERROR(_xlfn.IFS(D2574="","",J2574&lt;E2574,"×（法定外・要件外となる従業員です）",J2574&lt;=F2574,"〇",J2574&gt;F2574,"ー（要件外となる従業員です）"),"")</f>
        <v/>
      </c>
      <c r="L2574" s="25" t="str" cm="1">
        <f t="array" ref="L2574">IFERROR(_xlfn.IFS(COUNTBLANK(C2574:J2574)=8,"",C2574="","←C列に従業員名を姓名（フルネーム）で入力してください。誤変換にお気を付け下さい。",D2574="","←D列に都道府県を入力してください。",G2574="","←G列に1～3の選択肢を入力してください",H2574="","←H列に金額を入力してください",G2574=3,"",I2574="","←I列に所定労働時間を入力してください"),"")</f>
        <v/>
      </c>
    </row>
    <row r="2575" spans="1:12" ht="16.5" customHeight="1" x14ac:dyDescent="0.4">
      <c r="A2575" s="52" t="str">
        <f t="shared" si="40"/>
        <v/>
      </c>
      <c r="B2575" s="51"/>
      <c r="C2575" s="75"/>
      <c r="D2575" s="51"/>
      <c r="E2575" s="27" t="str" cm="1">
        <f t="array" ref="E2575">IFERROR(_xlfn.IFS(AND($F$4=45566,D2575="徳島"),VLOOKUP(D2575,最低賃金!$A$2:$G$49,2,FALSE),OR($F$4&lt;&gt;45566,D2575&lt;&gt;"徳島"),VLOOKUP(D2575,最低賃金!$A$2:$G$49,4,FALSE)),"")</f>
        <v/>
      </c>
      <c r="F2575" s="27" t="str">
        <f>IFERROR(VLOOKUP(D2575,最低賃金!$A$3:$G$49,6,FALSE),"")</f>
        <v/>
      </c>
      <c r="G2575" s="51"/>
      <c r="H2575" s="19"/>
      <c r="I2575" s="81"/>
      <c r="J2575" s="27" t="str" cm="1">
        <f t="array" ref="J2575">IFERROR(_xlfn.IFS(COUNTBLANK(G2575:I2575)=3,"",H2575="","H列に金額を入力してください",G2575=3,H2575,I2575="","I列に労働時間を入力してください",G2575=1,ROUND(H2575/(I2575*24),0),G2575=2,ROUND(H2575/(I2575*24),0)),"")</f>
        <v/>
      </c>
      <c r="K2575" s="80" t="str" cm="1">
        <f t="array" ref="K2575">IFERROR(_xlfn.IFS(D2575="","",J2575&lt;E2575,"×（法定外・要件外となる従業員です）",J2575&lt;=F2575,"〇",J2575&gt;F2575,"ー（要件外となる従業員です）"),"")</f>
        <v/>
      </c>
      <c r="L2575" s="25" t="str" cm="1">
        <f t="array" ref="L2575">IFERROR(_xlfn.IFS(COUNTBLANK(C2575:J2575)=8,"",C2575="","←C列に従業員名を姓名（フルネーム）で入力してください。誤変換にお気を付け下さい。",D2575="","←D列に都道府県を入力してください。",G2575="","←G列に1～3の選択肢を入力してください",H2575="","←H列に金額を入力してください",G2575=3,"",I2575="","←I列に所定労働時間を入力してください"),"")</f>
        <v/>
      </c>
    </row>
    <row r="2576" spans="1:12" ht="16.5" customHeight="1" x14ac:dyDescent="0.4">
      <c r="A2576" s="52" t="str">
        <f t="shared" si="40"/>
        <v/>
      </c>
      <c r="B2576" s="51"/>
      <c r="C2576" s="75"/>
      <c r="D2576" s="51"/>
      <c r="E2576" s="27" t="str" cm="1">
        <f t="array" ref="E2576">IFERROR(_xlfn.IFS(AND($F$4=45566,D2576="徳島"),VLOOKUP(D2576,最低賃金!$A$2:$G$49,2,FALSE),OR($F$4&lt;&gt;45566,D2576&lt;&gt;"徳島"),VLOOKUP(D2576,最低賃金!$A$2:$G$49,4,FALSE)),"")</f>
        <v/>
      </c>
      <c r="F2576" s="27" t="str">
        <f>IFERROR(VLOOKUP(D2576,最低賃金!$A$3:$G$49,6,FALSE),"")</f>
        <v/>
      </c>
      <c r="G2576" s="51"/>
      <c r="H2576" s="19"/>
      <c r="I2576" s="81"/>
      <c r="J2576" s="27" t="str" cm="1">
        <f t="array" ref="J2576">IFERROR(_xlfn.IFS(COUNTBLANK(G2576:I2576)=3,"",H2576="","H列に金額を入力してください",G2576=3,H2576,I2576="","I列に労働時間を入力してください",G2576=1,ROUND(H2576/(I2576*24),0),G2576=2,ROUND(H2576/(I2576*24),0)),"")</f>
        <v/>
      </c>
      <c r="K2576" s="80" t="str" cm="1">
        <f t="array" ref="K2576">IFERROR(_xlfn.IFS(D2576="","",J2576&lt;E2576,"×（法定外・要件外となる従業員です）",J2576&lt;=F2576,"〇",J2576&gt;F2576,"ー（要件外となる従業員です）"),"")</f>
        <v/>
      </c>
      <c r="L2576" s="25" t="str" cm="1">
        <f t="array" ref="L2576">IFERROR(_xlfn.IFS(COUNTBLANK(C2576:J2576)=8,"",C2576="","←C列に従業員名を姓名（フルネーム）で入力してください。誤変換にお気を付け下さい。",D2576="","←D列に都道府県を入力してください。",G2576="","←G列に1～3の選択肢を入力してください",H2576="","←H列に金額を入力してください",G2576=3,"",I2576="","←I列に所定労働時間を入力してください"),"")</f>
        <v/>
      </c>
    </row>
    <row r="2577" spans="1:12" ht="16.5" customHeight="1" x14ac:dyDescent="0.4">
      <c r="A2577" s="52" t="str">
        <f t="shared" si="40"/>
        <v/>
      </c>
      <c r="B2577" s="51"/>
      <c r="C2577" s="75"/>
      <c r="D2577" s="51"/>
      <c r="E2577" s="27" t="str" cm="1">
        <f t="array" ref="E2577">IFERROR(_xlfn.IFS(AND($F$4=45566,D2577="徳島"),VLOOKUP(D2577,最低賃金!$A$2:$G$49,2,FALSE),OR($F$4&lt;&gt;45566,D2577&lt;&gt;"徳島"),VLOOKUP(D2577,最低賃金!$A$2:$G$49,4,FALSE)),"")</f>
        <v/>
      </c>
      <c r="F2577" s="27" t="str">
        <f>IFERROR(VLOOKUP(D2577,最低賃金!$A$3:$G$49,6,FALSE),"")</f>
        <v/>
      </c>
      <c r="G2577" s="51"/>
      <c r="H2577" s="19"/>
      <c r="I2577" s="81"/>
      <c r="J2577" s="27" t="str" cm="1">
        <f t="array" ref="J2577">IFERROR(_xlfn.IFS(COUNTBLANK(G2577:I2577)=3,"",H2577="","H列に金額を入力してください",G2577=3,H2577,I2577="","I列に労働時間を入力してください",G2577=1,ROUND(H2577/(I2577*24),0),G2577=2,ROUND(H2577/(I2577*24),0)),"")</f>
        <v/>
      </c>
      <c r="K2577" s="80" t="str" cm="1">
        <f t="array" ref="K2577">IFERROR(_xlfn.IFS(D2577="","",J2577&lt;E2577,"×（法定外・要件外となる従業員です）",J2577&lt;=F2577,"〇",J2577&gt;F2577,"ー（要件外となる従業員です）"),"")</f>
        <v/>
      </c>
      <c r="L2577" s="25" t="str" cm="1">
        <f t="array" ref="L2577">IFERROR(_xlfn.IFS(COUNTBLANK(C2577:J2577)=8,"",C2577="","←C列に従業員名を姓名（フルネーム）で入力してください。誤変換にお気を付け下さい。",D2577="","←D列に都道府県を入力してください。",G2577="","←G列に1～3の選択肢を入力してください",H2577="","←H列に金額を入力してください",G2577=3,"",I2577="","←I列に所定労働時間を入力してください"),"")</f>
        <v/>
      </c>
    </row>
    <row r="2578" spans="1:12" ht="16.5" customHeight="1" x14ac:dyDescent="0.4">
      <c r="A2578" s="52" t="str">
        <f t="shared" si="40"/>
        <v/>
      </c>
      <c r="B2578" s="51"/>
      <c r="C2578" s="75"/>
      <c r="D2578" s="51"/>
      <c r="E2578" s="27" t="str" cm="1">
        <f t="array" ref="E2578">IFERROR(_xlfn.IFS(AND($F$4=45566,D2578="徳島"),VLOOKUP(D2578,最低賃金!$A$2:$G$49,2,FALSE),OR($F$4&lt;&gt;45566,D2578&lt;&gt;"徳島"),VLOOKUP(D2578,最低賃金!$A$2:$G$49,4,FALSE)),"")</f>
        <v/>
      </c>
      <c r="F2578" s="27" t="str">
        <f>IFERROR(VLOOKUP(D2578,最低賃金!$A$3:$G$49,6,FALSE),"")</f>
        <v/>
      </c>
      <c r="G2578" s="51"/>
      <c r="H2578" s="19"/>
      <c r="I2578" s="81"/>
      <c r="J2578" s="27" t="str" cm="1">
        <f t="array" ref="J2578">IFERROR(_xlfn.IFS(COUNTBLANK(G2578:I2578)=3,"",H2578="","H列に金額を入力してください",G2578=3,H2578,I2578="","I列に労働時間を入力してください",G2578=1,ROUND(H2578/(I2578*24),0),G2578=2,ROUND(H2578/(I2578*24),0)),"")</f>
        <v/>
      </c>
      <c r="K2578" s="80" t="str" cm="1">
        <f t="array" ref="K2578">IFERROR(_xlfn.IFS(D2578="","",J2578&lt;E2578,"×（法定外・要件外となる従業員です）",J2578&lt;=F2578,"〇",J2578&gt;F2578,"ー（要件外となる従業員です）"),"")</f>
        <v/>
      </c>
      <c r="L2578" s="25" t="str" cm="1">
        <f t="array" ref="L2578">IFERROR(_xlfn.IFS(COUNTBLANK(C2578:J2578)=8,"",C2578="","←C列に従業員名を姓名（フルネーム）で入力してください。誤変換にお気を付け下さい。",D2578="","←D列に都道府県を入力してください。",G2578="","←G列に1～3の選択肢を入力してください",H2578="","←H列に金額を入力してください",G2578=3,"",I2578="","←I列に所定労働時間を入力してください"),"")</f>
        <v/>
      </c>
    </row>
    <row r="2579" spans="1:12" ht="16.5" customHeight="1" x14ac:dyDescent="0.4">
      <c r="A2579" s="52" t="str">
        <f t="shared" si="40"/>
        <v/>
      </c>
      <c r="B2579" s="51"/>
      <c r="C2579" s="75"/>
      <c r="D2579" s="51"/>
      <c r="E2579" s="27" t="str" cm="1">
        <f t="array" ref="E2579">IFERROR(_xlfn.IFS(AND($F$4=45566,D2579="徳島"),VLOOKUP(D2579,最低賃金!$A$2:$G$49,2,FALSE),OR($F$4&lt;&gt;45566,D2579&lt;&gt;"徳島"),VLOOKUP(D2579,最低賃金!$A$2:$G$49,4,FALSE)),"")</f>
        <v/>
      </c>
      <c r="F2579" s="27" t="str">
        <f>IFERROR(VLOOKUP(D2579,最低賃金!$A$3:$G$49,6,FALSE),"")</f>
        <v/>
      </c>
      <c r="G2579" s="51"/>
      <c r="H2579" s="19"/>
      <c r="I2579" s="81"/>
      <c r="J2579" s="27" t="str" cm="1">
        <f t="array" ref="J2579">IFERROR(_xlfn.IFS(COUNTBLANK(G2579:I2579)=3,"",H2579="","H列に金額を入力してください",G2579=3,H2579,I2579="","I列に労働時間を入力してください",G2579=1,ROUND(H2579/(I2579*24),0),G2579=2,ROUND(H2579/(I2579*24),0)),"")</f>
        <v/>
      </c>
      <c r="K2579" s="80" t="str" cm="1">
        <f t="array" ref="K2579">IFERROR(_xlfn.IFS(D2579="","",J2579&lt;E2579,"×（法定外・要件外となる従業員です）",J2579&lt;=F2579,"〇",J2579&gt;F2579,"ー（要件外となる従業員です）"),"")</f>
        <v/>
      </c>
      <c r="L2579" s="25" t="str" cm="1">
        <f t="array" ref="L2579">IFERROR(_xlfn.IFS(COUNTBLANK(C2579:J2579)=8,"",C2579="","←C列に従業員名を姓名（フルネーム）で入力してください。誤変換にお気を付け下さい。",D2579="","←D列に都道府県を入力してください。",G2579="","←G列に1～3の選択肢を入力してください",H2579="","←H列に金額を入力してください",G2579=3,"",I2579="","←I列に所定労働時間を入力してください"),"")</f>
        <v/>
      </c>
    </row>
    <row r="2580" spans="1:12" ht="16.5" customHeight="1" x14ac:dyDescent="0.4">
      <c r="A2580" s="52" t="str">
        <f t="shared" si="40"/>
        <v/>
      </c>
      <c r="B2580" s="51"/>
      <c r="C2580" s="75"/>
      <c r="D2580" s="51"/>
      <c r="E2580" s="27" t="str" cm="1">
        <f t="array" ref="E2580">IFERROR(_xlfn.IFS(AND($F$4=45566,D2580="徳島"),VLOOKUP(D2580,最低賃金!$A$2:$G$49,2,FALSE),OR($F$4&lt;&gt;45566,D2580&lt;&gt;"徳島"),VLOOKUP(D2580,最低賃金!$A$2:$G$49,4,FALSE)),"")</f>
        <v/>
      </c>
      <c r="F2580" s="27" t="str">
        <f>IFERROR(VLOOKUP(D2580,最低賃金!$A$3:$G$49,6,FALSE),"")</f>
        <v/>
      </c>
      <c r="G2580" s="51"/>
      <c r="H2580" s="19"/>
      <c r="I2580" s="81"/>
      <c r="J2580" s="27" t="str" cm="1">
        <f t="array" ref="J2580">IFERROR(_xlfn.IFS(COUNTBLANK(G2580:I2580)=3,"",H2580="","H列に金額を入力してください",G2580=3,H2580,I2580="","I列に労働時間を入力してください",G2580=1,ROUND(H2580/(I2580*24),0),G2580=2,ROUND(H2580/(I2580*24),0)),"")</f>
        <v/>
      </c>
      <c r="K2580" s="80" t="str" cm="1">
        <f t="array" ref="K2580">IFERROR(_xlfn.IFS(D2580="","",J2580&lt;E2580,"×（法定外・要件外となる従業員です）",J2580&lt;=F2580,"〇",J2580&gt;F2580,"ー（要件外となる従業員です）"),"")</f>
        <v/>
      </c>
      <c r="L2580" s="25" t="str" cm="1">
        <f t="array" ref="L2580">IFERROR(_xlfn.IFS(COUNTBLANK(C2580:J2580)=8,"",C2580="","←C列に従業員名を姓名（フルネーム）で入力してください。誤変換にお気を付け下さい。",D2580="","←D列に都道府県を入力してください。",G2580="","←G列に1～3の選択肢を入力してください",H2580="","←H列に金額を入力してください",G2580=3,"",I2580="","←I列に所定労働時間を入力してください"),"")</f>
        <v/>
      </c>
    </row>
    <row r="2581" spans="1:12" ht="16.5" customHeight="1" x14ac:dyDescent="0.4">
      <c r="A2581" s="52" t="str">
        <f t="shared" si="40"/>
        <v/>
      </c>
      <c r="B2581" s="51"/>
      <c r="C2581" s="75"/>
      <c r="D2581" s="51"/>
      <c r="E2581" s="27" t="str" cm="1">
        <f t="array" ref="E2581">IFERROR(_xlfn.IFS(AND($F$4=45566,D2581="徳島"),VLOOKUP(D2581,最低賃金!$A$2:$G$49,2,FALSE),OR($F$4&lt;&gt;45566,D2581&lt;&gt;"徳島"),VLOOKUP(D2581,最低賃金!$A$2:$G$49,4,FALSE)),"")</f>
        <v/>
      </c>
      <c r="F2581" s="27" t="str">
        <f>IFERROR(VLOOKUP(D2581,最低賃金!$A$3:$G$49,6,FALSE),"")</f>
        <v/>
      </c>
      <c r="G2581" s="51"/>
      <c r="H2581" s="19"/>
      <c r="I2581" s="81"/>
      <c r="J2581" s="27" t="str" cm="1">
        <f t="array" ref="J2581">IFERROR(_xlfn.IFS(COUNTBLANK(G2581:I2581)=3,"",H2581="","H列に金額を入力してください",G2581=3,H2581,I2581="","I列に労働時間を入力してください",G2581=1,ROUND(H2581/(I2581*24),0),G2581=2,ROUND(H2581/(I2581*24),0)),"")</f>
        <v/>
      </c>
      <c r="K2581" s="80" t="str" cm="1">
        <f t="array" ref="K2581">IFERROR(_xlfn.IFS(D2581="","",J2581&lt;E2581,"×（法定外・要件外となる従業員です）",J2581&lt;=F2581,"〇",J2581&gt;F2581,"ー（要件外となる従業員です）"),"")</f>
        <v/>
      </c>
      <c r="L2581" s="25" t="str" cm="1">
        <f t="array" ref="L2581">IFERROR(_xlfn.IFS(COUNTBLANK(C2581:J2581)=8,"",C2581="","←C列に従業員名を姓名（フルネーム）で入力してください。誤変換にお気を付け下さい。",D2581="","←D列に都道府県を入力してください。",G2581="","←G列に1～3の選択肢を入力してください",H2581="","←H列に金額を入力してください",G2581=3,"",I2581="","←I列に所定労働時間を入力してください"),"")</f>
        <v/>
      </c>
    </row>
    <row r="2582" spans="1:12" ht="16.5" customHeight="1" x14ac:dyDescent="0.4">
      <c r="A2582" s="52" t="str">
        <f t="shared" si="40"/>
        <v/>
      </c>
      <c r="B2582" s="51"/>
      <c r="C2582" s="75"/>
      <c r="D2582" s="51"/>
      <c r="E2582" s="27" t="str" cm="1">
        <f t="array" ref="E2582">IFERROR(_xlfn.IFS(AND($F$4=45566,D2582="徳島"),VLOOKUP(D2582,最低賃金!$A$2:$G$49,2,FALSE),OR($F$4&lt;&gt;45566,D2582&lt;&gt;"徳島"),VLOOKUP(D2582,最低賃金!$A$2:$G$49,4,FALSE)),"")</f>
        <v/>
      </c>
      <c r="F2582" s="27" t="str">
        <f>IFERROR(VLOOKUP(D2582,最低賃金!$A$3:$G$49,6,FALSE),"")</f>
        <v/>
      </c>
      <c r="G2582" s="51"/>
      <c r="H2582" s="19"/>
      <c r="I2582" s="81"/>
      <c r="J2582" s="27" t="str" cm="1">
        <f t="array" ref="J2582">IFERROR(_xlfn.IFS(COUNTBLANK(G2582:I2582)=3,"",H2582="","H列に金額を入力してください",G2582=3,H2582,I2582="","I列に労働時間を入力してください",G2582=1,ROUND(H2582/(I2582*24),0),G2582=2,ROUND(H2582/(I2582*24),0)),"")</f>
        <v/>
      </c>
      <c r="K2582" s="80" t="str" cm="1">
        <f t="array" ref="K2582">IFERROR(_xlfn.IFS(D2582="","",J2582&lt;E2582,"×（法定外・要件外となる従業員です）",J2582&lt;=F2582,"〇",J2582&gt;F2582,"ー（要件外となる従業員です）"),"")</f>
        <v/>
      </c>
      <c r="L2582" s="25" t="str" cm="1">
        <f t="array" ref="L2582">IFERROR(_xlfn.IFS(COUNTBLANK(C2582:J2582)=8,"",C2582="","←C列に従業員名を姓名（フルネーム）で入力してください。誤変換にお気を付け下さい。",D2582="","←D列に都道府県を入力してください。",G2582="","←G列に1～3の選択肢を入力してください",H2582="","←H列に金額を入力してください",G2582=3,"",I2582="","←I列に所定労働時間を入力してください"),"")</f>
        <v/>
      </c>
    </row>
    <row r="2583" spans="1:12" ht="16.5" customHeight="1" x14ac:dyDescent="0.4">
      <c r="A2583" s="52" t="str">
        <f t="shared" si="40"/>
        <v/>
      </c>
      <c r="B2583" s="51"/>
      <c r="C2583" s="75"/>
      <c r="D2583" s="51"/>
      <c r="E2583" s="27" t="str" cm="1">
        <f t="array" ref="E2583">IFERROR(_xlfn.IFS(AND($F$4=45566,D2583="徳島"),VLOOKUP(D2583,最低賃金!$A$2:$G$49,2,FALSE),OR($F$4&lt;&gt;45566,D2583&lt;&gt;"徳島"),VLOOKUP(D2583,最低賃金!$A$2:$G$49,4,FALSE)),"")</f>
        <v/>
      </c>
      <c r="F2583" s="27" t="str">
        <f>IFERROR(VLOOKUP(D2583,最低賃金!$A$3:$G$49,6,FALSE),"")</f>
        <v/>
      </c>
      <c r="G2583" s="51"/>
      <c r="H2583" s="19"/>
      <c r="I2583" s="81"/>
      <c r="J2583" s="27" t="str" cm="1">
        <f t="array" ref="J2583">IFERROR(_xlfn.IFS(COUNTBLANK(G2583:I2583)=3,"",H2583="","H列に金額を入力してください",G2583=3,H2583,I2583="","I列に労働時間を入力してください",G2583=1,ROUND(H2583/(I2583*24),0),G2583=2,ROUND(H2583/(I2583*24),0)),"")</f>
        <v/>
      </c>
      <c r="K2583" s="80" t="str" cm="1">
        <f t="array" ref="K2583">IFERROR(_xlfn.IFS(D2583="","",J2583&lt;E2583,"×（法定外・要件外となる従業員です）",J2583&lt;=F2583,"〇",J2583&gt;F2583,"ー（要件外となる従業員です）"),"")</f>
        <v/>
      </c>
      <c r="L2583" s="25" t="str" cm="1">
        <f t="array" ref="L2583">IFERROR(_xlfn.IFS(COUNTBLANK(C2583:J2583)=8,"",C2583="","←C列に従業員名を姓名（フルネーム）で入力してください。誤変換にお気を付け下さい。",D2583="","←D列に都道府県を入力してください。",G2583="","←G列に1～3の選択肢を入力してください",H2583="","←H列に金額を入力してください",G2583=3,"",I2583="","←I列に所定労働時間を入力してください"),"")</f>
        <v/>
      </c>
    </row>
    <row r="2584" spans="1:12" ht="16.5" customHeight="1" x14ac:dyDescent="0.4">
      <c r="A2584" s="52" t="str">
        <f t="shared" si="40"/>
        <v/>
      </c>
      <c r="B2584" s="51"/>
      <c r="C2584" s="75"/>
      <c r="D2584" s="51"/>
      <c r="E2584" s="27" t="str" cm="1">
        <f t="array" ref="E2584">IFERROR(_xlfn.IFS(AND($F$4=45566,D2584="徳島"),VLOOKUP(D2584,最低賃金!$A$2:$G$49,2,FALSE),OR($F$4&lt;&gt;45566,D2584&lt;&gt;"徳島"),VLOOKUP(D2584,最低賃金!$A$2:$G$49,4,FALSE)),"")</f>
        <v/>
      </c>
      <c r="F2584" s="27" t="str">
        <f>IFERROR(VLOOKUP(D2584,最低賃金!$A$3:$G$49,6,FALSE),"")</f>
        <v/>
      </c>
      <c r="G2584" s="51"/>
      <c r="H2584" s="19"/>
      <c r="I2584" s="81"/>
      <c r="J2584" s="27" t="str" cm="1">
        <f t="array" ref="J2584">IFERROR(_xlfn.IFS(COUNTBLANK(G2584:I2584)=3,"",H2584="","H列に金額を入力してください",G2584=3,H2584,I2584="","I列に労働時間を入力してください",G2584=1,ROUND(H2584/(I2584*24),0),G2584=2,ROUND(H2584/(I2584*24),0)),"")</f>
        <v/>
      </c>
      <c r="K2584" s="80" t="str" cm="1">
        <f t="array" ref="K2584">IFERROR(_xlfn.IFS(D2584="","",J2584&lt;E2584,"×（法定外・要件外となる従業員です）",J2584&lt;=F2584,"〇",J2584&gt;F2584,"ー（要件外となる従業員です）"),"")</f>
        <v/>
      </c>
      <c r="L2584" s="25" t="str" cm="1">
        <f t="array" ref="L2584">IFERROR(_xlfn.IFS(COUNTBLANK(C2584:J2584)=8,"",C2584="","←C列に従業員名を姓名（フルネーム）で入力してください。誤変換にお気を付け下さい。",D2584="","←D列に都道府県を入力してください。",G2584="","←G列に1～3の選択肢を入力してください",H2584="","←H列に金額を入力してください",G2584=3,"",I2584="","←I列に所定労働時間を入力してください"),"")</f>
        <v/>
      </c>
    </row>
    <row r="2585" spans="1:12" ht="16.5" customHeight="1" x14ac:dyDescent="0.4">
      <c r="A2585" s="52" t="str">
        <f t="shared" si="40"/>
        <v/>
      </c>
      <c r="B2585" s="51"/>
      <c r="C2585" s="75"/>
      <c r="D2585" s="51"/>
      <c r="E2585" s="27" t="str" cm="1">
        <f t="array" ref="E2585">IFERROR(_xlfn.IFS(AND($F$4=45566,D2585="徳島"),VLOOKUP(D2585,最低賃金!$A$2:$G$49,2,FALSE),OR($F$4&lt;&gt;45566,D2585&lt;&gt;"徳島"),VLOOKUP(D2585,最低賃金!$A$2:$G$49,4,FALSE)),"")</f>
        <v/>
      </c>
      <c r="F2585" s="27" t="str">
        <f>IFERROR(VLOOKUP(D2585,最低賃金!$A$3:$G$49,6,FALSE),"")</f>
        <v/>
      </c>
      <c r="G2585" s="51"/>
      <c r="H2585" s="19"/>
      <c r="I2585" s="81"/>
      <c r="J2585" s="27" t="str" cm="1">
        <f t="array" ref="J2585">IFERROR(_xlfn.IFS(COUNTBLANK(G2585:I2585)=3,"",H2585="","H列に金額を入力してください",G2585=3,H2585,I2585="","I列に労働時間を入力してください",G2585=1,ROUND(H2585/(I2585*24),0),G2585=2,ROUND(H2585/(I2585*24),0)),"")</f>
        <v/>
      </c>
      <c r="K2585" s="80" t="str" cm="1">
        <f t="array" ref="K2585">IFERROR(_xlfn.IFS(D2585="","",J2585&lt;E2585,"×（法定外・要件外となる従業員です）",J2585&lt;=F2585,"〇",J2585&gt;F2585,"ー（要件外となる従業員です）"),"")</f>
        <v/>
      </c>
      <c r="L2585" s="25" t="str" cm="1">
        <f t="array" ref="L2585">IFERROR(_xlfn.IFS(COUNTBLANK(C2585:J2585)=8,"",C2585="","←C列に従業員名を姓名（フルネーム）で入力してください。誤変換にお気を付け下さい。",D2585="","←D列に都道府県を入力してください。",G2585="","←G列に1～3の選択肢を入力してください",H2585="","←H列に金額を入力してください",G2585=3,"",I2585="","←I列に所定労働時間を入力してください"),"")</f>
        <v/>
      </c>
    </row>
    <row r="2586" spans="1:12" ht="16.5" customHeight="1" x14ac:dyDescent="0.4">
      <c r="A2586" s="52" t="str">
        <f t="shared" si="40"/>
        <v/>
      </c>
      <c r="B2586" s="51"/>
      <c r="C2586" s="75"/>
      <c r="D2586" s="51"/>
      <c r="E2586" s="27" t="str" cm="1">
        <f t="array" ref="E2586">IFERROR(_xlfn.IFS(AND($F$4=45566,D2586="徳島"),VLOOKUP(D2586,最低賃金!$A$2:$G$49,2,FALSE),OR($F$4&lt;&gt;45566,D2586&lt;&gt;"徳島"),VLOOKUP(D2586,最低賃金!$A$2:$G$49,4,FALSE)),"")</f>
        <v/>
      </c>
      <c r="F2586" s="27" t="str">
        <f>IFERROR(VLOOKUP(D2586,最低賃金!$A$3:$G$49,6,FALSE),"")</f>
        <v/>
      </c>
      <c r="G2586" s="51"/>
      <c r="H2586" s="19"/>
      <c r="I2586" s="81"/>
      <c r="J2586" s="27" t="str" cm="1">
        <f t="array" ref="J2586">IFERROR(_xlfn.IFS(COUNTBLANK(G2586:I2586)=3,"",H2586="","H列に金額を入力してください",G2586=3,H2586,I2586="","I列に労働時間を入力してください",G2586=1,ROUND(H2586/(I2586*24),0),G2586=2,ROUND(H2586/(I2586*24),0)),"")</f>
        <v/>
      </c>
      <c r="K2586" s="80" t="str" cm="1">
        <f t="array" ref="K2586">IFERROR(_xlfn.IFS(D2586="","",J2586&lt;E2586,"×（法定外・要件外となる従業員です）",J2586&lt;=F2586,"〇",J2586&gt;F2586,"ー（要件外となる従業員です）"),"")</f>
        <v/>
      </c>
      <c r="L2586" s="25" t="str" cm="1">
        <f t="array" ref="L2586">IFERROR(_xlfn.IFS(COUNTBLANK(C2586:J2586)=8,"",C2586="","←C列に従業員名を姓名（フルネーム）で入力してください。誤変換にお気を付け下さい。",D2586="","←D列に都道府県を入力してください。",G2586="","←G列に1～3の選択肢を入力してください",H2586="","←H列に金額を入力してください",G2586=3,"",I2586="","←I列に所定労働時間を入力してください"),"")</f>
        <v/>
      </c>
    </row>
    <row r="2587" spans="1:12" ht="16.5" customHeight="1" x14ac:dyDescent="0.4">
      <c r="A2587" s="52" t="str">
        <f t="shared" si="40"/>
        <v/>
      </c>
      <c r="B2587" s="51"/>
      <c r="C2587" s="75"/>
      <c r="D2587" s="51"/>
      <c r="E2587" s="27" t="str" cm="1">
        <f t="array" ref="E2587">IFERROR(_xlfn.IFS(AND($F$4=45566,D2587="徳島"),VLOOKUP(D2587,最低賃金!$A$2:$G$49,2,FALSE),OR($F$4&lt;&gt;45566,D2587&lt;&gt;"徳島"),VLOOKUP(D2587,最低賃金!$A$2:$G$49,4,FALSE)),"")</f>
        <v/>
      </c>
      <c r="F2587" s="27" t="str">
        <f>IFERROR(VLOOKUP(D2587,最低賃金!$A$3:$G$49,6,FALSE),"")</f>
        <v/>
      </c>
      <c r="G2587" s="51"/>
      <c r="H2587" s="19"/>
      <c r="I2587" s="81"/>
      <c r="J2587" s="27" t="str" cm="1">
        <f t="array" ref="J2587">IFERROR(_xlfn.IFS(COUNTBLANK(G2587:I2587)=3,"",H2587="","H列に金額を入力してください",G2587=3,H2587,I2587="","I列に労働時間を入力してください",G2587=1,ROUND(H2587/(I2587*24),0),G2587=2,ROUND(H2587/(I2587*24),0)),"")</f>
        <v/>
      </c>
      <c r="K2587" s="80" t="str" cm="1">
        <f t="array" ref="K2587">IFERROR(_xlfn.IFS(D2587="","",J2587&lt;E2587,"×（法定外・要件外となる従業員です）",J2587&lt;=F2587,"〇",J2587&gt;F2587,"ー（要件外となる従業員です）"),"")</f>
        <v/>
      </c>
      <c r="L2587" s="25" t="str" cm="1">
        <f t="array" ref="L2587">IFERROR(_xlfn.IFS(COUNTBLANK(C2587:J2587)=8,"",C2587="","←C列に従業員名を姓名（フルネーム）で入力してください。誤変換にお気を付け下さい。",D2587="","←D列に都道府県を入力してください。",G2587="","←G列に1～3の選択肢を入力してください",H2587="","←H列に金額を入力してください",G2587=3,"",I2587="","←I列に所定労働時間を入力してください"),"")</f>
        <v/>
      </c>
    </row>
    <row r="2588" spans="1:12" ht="16.5" customHeight="1" x14ac:dyDescent="0.4">
      <c r="A2588" s="52" t="str">
        <f t="shared" si="40"/>
        <v/>
      </c>
      <c r="B2588" s="51"/>
      <c r="C2588" s="75"/>
      <c r="D2588" s="51"/>
      <c r="E2588" s="27" t="str" cm="1">
        <f t="array" ref="E2588">IFERROR(_xlfn.IFS(AND($F$4=45566,D2588="徳島"),VLOOKUP(D2588,最低賃金!$A$2:$G$49,2,FALSE),OR($F$4&lt;&gt;45566,D2588&lt;&gt;"徳島"),VLOOKUP(D2588,最低賃金!$A$2:$G$49,4,FALSE)),"")</f>
        <v/>
      </c>
      <c r="F2588" s="27" t="str">
        <f>IFERROR(VLOOKUP(D2588,最低賃金!$A$3:$G$49,6,FALSE),"")</f>
        <v/>
      </c>
      <c r="G2588" s="51"/>
      <c r="H2588" s="19"/>
      <c r="I2588" s="81"/>
      <c r="J2588" s="27" t="str" cm="1">
        <f t="array" ref="J2588">IFERROR(_xlfn.IFS(COUNTBLANK(G2588:I2588)=3,"",H2588="","H列に金額を入力してください",G2588=3,H2588,I2588="","I列に労働時間を入力してください",G2588=1,ROUND(H2588/(I2588*24),0),G2588=2,ROUND(H2588/(I2588*24),0)),"")</f>
        <v/>
      </c>
      <c r="K2588" s="80" t="str" cm="1">
        <f t="array" ref="K2588">IFERROR(_xlfn.IFS(D2588="","",J2588&lt;E2588,"×（法定外・要件外となる従業員です）",J2588&lt;=F2588,"〇",J2588&gt;F2588,"ー（要件外となる従業員です）"),"")</f>
        <v/>
      </c>
      <c r="L2588" s="25" t="str" cm="1">
        <f t="array" ref="L2588">IFERROR(_xlfn.IFS(COUNTBLANK(C2588:J2588)=8,"",C2588="","←C列に従業員名を姓名（フルネーム）で入力してください。誤変換にお気を付け下さい。",D2588="","←D列に都道府県を入力してください。",G2588="","←G列に1～3の選択肢を入力してください",H2588="","←H列に金額を入力してください",G2588=3,"",I2588="","←I列に所定労働時間を入力してください"),"")</f>
        <v/>
      </c>
    </row>
    <row r="2589" spans="1:12" ht="16.5" customHeight="1" x14ac:dyDescent="0.4">
      <c r="A2589" s="52" t="str">
        <f t="shared" si="40"/>
        <v/>
      </c>
      <c r="B2589" s="51"/>
      <c r="C2589" s="75"/>
      <c r="D2589" s="51"/>
      <c r="E2589" s="27" t="str" cm="1">
        <f t="array" ref="E2589">IFERROR(_xlfn.IFS(AND($F$4=45566,D2589="徳島"),VLOOKUP(D2589,最低賃金!$A$2:$G$49,2,FALSE),OR($F$4&lt;&gt;45566,D2589&lt;&gt;"徳島"),VLOOKUP(D2589,最低賃金!$A$2:$G$49,4,FALSE)),"")</f>
        <v/>
      </c>
      <c r="F2589" s="27" t="str">
        <f>IFERROR(VLOOKUP(D2589,最低賃金!$A$3:$G$49,6,FALSE),"")</f>
        <v/>
      </c>
      <c r="G2589" s="51"/>
      <c r="H2589" s="19"/>
      <c r="I2589" s="81"/>
      <c r="J2589" s="27" t="str" cm="1">
        <f t="array" ref="J2589">IFERROR(_xlfn.IFS(COUNTBLANK(G2589:I2589)=3,"",H2589="","H列に金額を入力してください",G2589=3,H2589,I2589="","I列に労働時間を入力してください",G2589=1,ROUND(H2589/(I2589*24),0),G2589=2,ROUND(H2589/(I2589*24),0)),"")</f>
        <v/>
      </c>
      <c r="K2589" s="80" t="str" cm="1">
        <f t="array" ref="K2589">IFERROR(_xlfn.IFS(D2589="","",J2589&lt;E2589,"×（法定外・要件外となる従業員です）",J2589&lt;=F2589,"〇",J2589&gt;F2589,"ー（要件外となる従業員です）"),"")</f>
        <v/>
      </c>
      <c r="L2589" s="25" t="str" cm="1">
        <f t="array" ref="L2589">IFERROR(_xlfn.IFS(COUNTBLANK(C2589:J2589)=8,"",C2589="","←C列に従業員名を姓名（フルネーム）で入力してください。誤変換にお気を付け下さい。",D2589="","←D列に都道府県を入力してください。",G2589="","←G列に1～3の選択肢を入力してください",H2589="","←H列に金額を入力してください",G2589=3,"",I2589="","←I列に所定労働時間を入力してください"),"")</f>
        <v/>
      </c>
    </row>
    <row r="2590" spans="1:12" ht="16.5" customHeight="1" x14ac:dyDescent="0.4">
      <c r="A2590" s="52" t="str">
        <f t="shared" si="40"/>
        <v/>
      </c>
      <c r="B2590" s="51"/>
      <c r="C2590" s="75"/>
      <c r="D2590" s="51"/>
      <c r="E2590" s="27" t="str" cm="1">
        <f t="array" ref="E2590">IFERROR(_xlfn.IFS(AND($F$4=45566,D2590="徳島"),VLOOKUP(D2590,最低賃金!$A$2:$G$49,2,FALSE),OR($F$4&lt;&gt;45566,D2590&lt;&gt;"徳島"),VLOOKUP(D2590,最低賃金!$A$2:$G$49,4,FALSE)),"")</f>
        <v/>
      </c>
      <c r="F2590" s="27" t="str">
        <f>IFERROR(VLOOKUP(D2590,最低賃金!$A$3:$G$49,6,FALSE),"")</f>
        <v/>
      </c>
      <c r="G2590" s="51"/>
      <c r="H2590" s="19"/>
      <c r="I2590" s="81"/>
      <c r="J2590" s="27" t="str" cm="1">
        <f t="array" ref="J2590">IFERROR(_xlfn.IFS(COUNTBLANK(G2590:I2590)=3,"",H2590="","H列に金額を入力してください",G2590=3,H2590,I2590="","I列に労働時間を入力してください",G2590=1,ROUND(H2590/(I2590*24),0),G2590=2,ROUND(H2590/(I2590*24),0)),"")</f>
        <v/>
      </c>
      <c r="K2590" s="80" t="str" cm="1">
        <f t="array" ref="K2590">IFERROR(_xlfn.IFS(D2590="","",J2590&lt;E2590,"×（法定外・要件外となる従業員です）",J2590&lt;=F2590,"〇",J2590&gt;F2590,"ー（要件外となる従業員です）"),"")</f>
        <v/>
      </c>
      <c r="L2590" s="25" t="str" cm="1">
        <f t="array" ref="L2590">IFERROR(_xlfn.IFS(COUNTBLANK(C2590:J2590)=8,"",C2590="","←C列に従業員名を姓名（フルネーム）で入力してください。誤変換にお気を付け下さい。",D2590="","←D列に都道府県を入力してください。",G2590="","←G列に1～3の選択肢を入力してください",H2590="","←H列に金額を入力してください",G2590=3,"",I2590="","←I列に所定労働時間を入力してください"),"")</f>
        <v/>
      </c>
    </row>
    <row r="2591" spans="1:12" ht="16.5" customHeight="1" x14ac:dyDescent="0.4">
      <c r="A2591" s="52" t="str">
        <f t="shared" si="40"/>
        <v/>
      </c>
      <c r="B2591" s="51"/>
      <c r="C2591" s="75"/>
      <c r="D2591" s="51"/>
      <c r="E2591" s="27" t="str" cm="1">
        <f t="array" ref="E2591">IFERROR(_xlfn.IFS(AND($F$4=45566,D2591="徳島"),VLOOKUP(D2591,最低賃金!$A$2:$G$49,2,FALSE),OR($F$4&lt;&gt;45566,D2591&lt;&gt;"徳島"),VLOOKUP(D2591,最低賃金!$A$2:$G$49,4,FALSE)),"")</f>
        <v/>
      </c>
      <c r="F2591" s="27" t="str">
        <f>IFERROR(VLOOKUP(D2591,最低賃金!$A$3:$G$49,6,FALSE),"")</f>
        <v/>
      </c>
      <c r="G2591" s="51"/>
      <c r="H2591" s="19"/>
      <c r="I2591" s="81"/>
      <c r="J2591" s="27" t="str" cm="1">
        <f t="array" ref="J2591">IFERROR(_xlfn.IFS(COUNTBLANK(G2591:I2591)=3,"",H2591="","H列に金額を入力してください",G2591=3,H2591,I2591="","I列に労働時間を入力してください",G2591=1,ROUND(H2591/(I2591*24),0),G2591=2,ROUND(H2591/(I2591*24),0)),"")</f>
        <v/>
      </c>
      <c r="K2591" s="80" t="str" cm="1">
        <f t="array" ref="K2591">IFERROR(_xlfn.IFS(D2591="","",J2591&lt;E2591,"×（法定外・要件外となる従業員です）",J2591&lt;=F2591,"〇",J2591&gt;F2591,"ー（要件外となる従業員です）"),"")</f>
        <v/>
      </c>
      <c r="L2591" s="25" t="str" cm="1">
        <f t="array" ref="L2591">IFERROR(_xlfn.IFS(COUNTBLANK(C2591:J2591)=8,"",C2591="","←C列に従業員名を姓名（フルネーム）で入力してください。誤変換にお気を付け下さい。",D2591="","←D列に都道府県を入力してください。",G2591="","←G列に1～3の選択肢を入力してください",H2591="","←H列に金額を入力してください",G2591=3,"",I2591="","←I列に所定労働時間を入力してください"),"")</f>
        <v/>
      </c>
    </row>
    <row r="2592" spans="1:12" ht="16.5" customHeight="1" x14ac:dyDescent="0.4">
      <c r="A2592" s="52" t="str">
        <f t="shared" si="40"/>
        <v/>
      </c>
      <c r="B2592" s="51"/>
      <c r="C2592" s="75"/>
      <c r="D2592" s="51"/>
      <c r="E2592" s="27" t="str" cm="1">
        <f t="array" ref="E2592">IFERROR(_xlfn.IFS(AND($F$4=45566,D2592="徳島"),VLOOKUP(D2592,最低賃金!$A$2:$G$49,2,FALSE),OR($F$4&lt;&gt;45566,D2592&lt;&gt;"徳島"),VLOOKUP(D2592,最低賃金!$A$2:$G$49,4,FALSE)),"")</f>
        <v/>
      </c>
      <c r="F2592" s="27" t="str">
        <f>IFERROR(VLOOKUP(D2592,最低賃金!$A$3:$G$49,6,FALSE),"")</f>
        <v/>
      </c>
      <c r="G2592" s="51"/>
      <c r="H2592" s="19"/>
      <c r="I2592" s="81"/>
      <c r="J2592" s="27" t="str" cm="1">
        <f t="array" ref="J2592">IFERROR(_xlfn.IFS(COUNTBLANK(G2592:I2592)=3,"",H2592="","H列に金額を入力してください",G2592=3,H2592,I2592="","I列に労働時間を入力してください",G2592=1,ROUND(H2592/(I2592*24),0),G2592=2,ROUND(H2592/(I2592*24),0)),"")</f>
        <v/>
      </c>
      <c r="K2592" s="80" t="str" cm="1">
        <f t="array" ref="K2592">IFERROR(_xlfn.IFS(D2592="","",J2592&lt;E2592,"×（法定外・要件外となる従業員です）",J2592&lt;=F2592,"〇",J2592&gt;F2592,"ー（要件外となる従業員です）"),"")</f>
        <v/>
      </c>
      <c r="L2592" s="25" t="str" cm="1">
        <f t="array" ref="L2592">IFERROR(_xlfn.IFS(COUNTBLANK(C2592:J2592)=8,"",C2592="","←C列に従業員名を姓名（フルネーム）で入力してください。誤変換にお気を付け下さい。",D2592="","←D列に都道府県を入力してください。",G2592="","←G列に1～3の選択肢を入力してください",H2592="","←H列に金額を入力してください",G2592=3,"",I2592="","←I列に所定労働時間を入力してください"),"")</f>
        <v/>
      </c>
    </row>
    <row r="2593" spans="1:12" ht="16.5" customHeight="1" x14ac:dyDescent="0.4">
      <c r="A2593" s="52" t="str">
        <f t="shared" si="40"/>
        <v/>
      </c>
      <c r="B2593" s="51"/>
      <c r="C2593" s="75"/>
      <c r="D2593" s="51"/>
      <c r="E2593" s="27" t="str" cm="1">
        <f t="array" ref="E2593">IFERROR(_xlfn.IFS(AND($F$4=45566,D2593="徳島"),VLOOKUP(D2593,最低賃金!$A$2:$G$49,2,FALSE),OR($F$4&lt;&gt;45566,D2593&lt;&gt;"徳島"),VLOOKUP(D2593,最低賃金!$A$2:$G$49,4,FALSE)),"")</f>
        <v/>
      </c>
      <c r="F2593" s="27" t="str">
        <f>IFERROR(VLOOKUP(D2593,最低賃金!$A$3:$G$49,6,FALSE),"")</f>
        <v/>
      </c>
      <c r="G2593" s="51"/>
      <c r="H2593" s="19"/>
      <c r="I2593" s="81"/>
      <c r="J2593" s="27" t="str" cm="1">
        <f t="array" ref="J2593">IFERROR(_xlfn.IFS(COUNTBLANK(G2593:I2593)=3,"",H2593="","H列に金額を入力してください",G2593=3,H2593,I2593="","I列に労働時間を入力してください",G2593=1,ROUND(H2593/(I2593*24),0),G2593=2,ROUND(H2593/(I2593*24),0)),"")</f>
        <v/>
      </c>
      <c r="K2593" s="80" t="str" cm="1">
        <f t="array" ref="K2593">IFERROR(_xlfn.IFS(D2593="","",J2593&lt;E2593,"×（法定外・要件外となる従業員です）",J2593&lt;=F2593,"〇",J2593&gt;F2593,"ー（要件外となる従業員です）"),"")</f>
        <v/>
      </c>
      <c r="L2593" s="25" t="str" cm="1">
        <f t="array" ref="L2593">IFERROR(_xlfn.IFS(COUNTBLANK(C2593:J2593)=8,"",C2593="","←C列に従業員名を姓名（フルネーム）で入力してください。誤変換にお気を付け下さい。",D2593="","←D列に都道府県を入力してください。",G2593="","←G列に1～3の選択肢を入力してください",H2593="","←H列に金額を入力してください",G2593=3,"",I2593="","←I列に所定労働時間を入力してください"),"")</f>
        <v/>
      </c>
    </row>
    <row r="2594" spans="1:12" ht="16.5" customHeight="1" x14ac:dyDescent="0.4">
      <c r="A2594" s="52" t="str">
        <f t="shared" si="40"/>
        <v/>
      </c>
      <c r="B2594" s="51"/>
      <c r="C2594" s="75"/>
      <c r="D2594" s="51"/>
      <c r="E2594" s="27" t="str" cm="1">
        <f t="array" ref="E2594">IFERROR(_xlfn.IFS(AND($F$4=45566,D2594="徳島"),VLOOKUP(D2594,最低賃金!$A$2:$G$49,2,FALSE),OR($F$4&lt;&gt;45566,D2594&lt;&gt;"徳島"),VLOOKUP(D2594,最低賃金!$A$2:$G$49,4,FALSE)),"")</f>
        <v/>
      </c>
      <c r="F2594" s="27" t="str">
        <f>IFERROR(VLOOKUP(D2594,最低賃金!$A$3:$G$49,6,FALSE),"")</f>
        <v/>
      </c>
      <c r="G2594" s="51"/>
      <c r="H2594" s="19"/>
      <c r="I2594" s="81"/>
      <c r="J2594" s="27" t="str" cm="1">
        <f t="array" ref="J2594">IFERROR(_xlfn.IFS(COUNTBLANK(G2594:I2594)=3,"",H2594="","H列に金額を入力してください",G2594=3,H2594,I2594="","I列に労働時間を入力してください",G2594=1,ROUND(H2594/(I2594*24),0),G2594=2,ROUND(H2594/(I2594*24),0)),"")</f>
        <v/>
      </c>
      <c r="K2594" s="80" t="str" cm="1">
        <f t="array" ref="K2594">IFERROR(_xlfn.IFS(D2594="","",J2594&lt;E2594,"×（法定外・要件外となる従業員です）",J2594&lt;=F2594,"〇",J2594&gt;F2594,"ー（要件外となる従業員です）"),"")</f>
        <v/>
      </c>
      <c r="L2594" s="25" t="str" cm="1">
        <f t="array" ref="L2594">IFERROR(_xlfn.IFS(COUNTBLANK(C2594:J2594)=8,"",C2594="","←C列に従業員名を姓名（フルネーム）で入力してください。誤変換にお気を付け下さい。",D2594="","←D列に都道府県を入力してください。",G2594="","←G列に1～3の選択肢を入力してください",H2594="","←H列に金額を入力してください",G2594=3,"",I2594="","←I列に所定労働時間を入力してください"),"")</f>
        <v/>
      </c>
    </row>
    <row r="2595" spans="1:12" ht="16.5" customHeight="1" x14ac:dyDescent="0.4">
      <c r="A2595" s="52" t="str">
        <f t="shared" si="40"/>
        <v/>
      </c>
      <c r="B2595" s="51"/>
      <c r="C2595" s="75"/>
      <c r="D2595" s="51"/>
      <c r="E2595" s="27" t="str" cm="1">
        <f t="array" ref="E2595">IFERROR(_xlfn.IFS(AND($F$4=45566,D2595="徳島"),VLOOKUP(D2595,最低賃金!$A$2:$G$49,2,FALSE),OR($F$4&lt;&gt;45566,D2595&lt;&gt;"徳島"),VLOOKUP(D2595,最低賃金!$A$2:$G$49,4,FALSE)),"")</f>
        <v/>
      </c>
      <c r="F2595" s="27" t="str">
        <f>IFERROR(VLOOKUP(D2595,最低賃金!$A$3:$G$49,6,FALSE),"")</f>
        <v/>
      </c>
      <c r="G2595" s="51"/>
      <c r="H2595" s="19"/>
      <c r="I2595" s="81"/>
      <c r="J2595" s="27" t="str" cm="1">
        <f t="array" ref="J2595">IFERROR(_xlfn.IFS(COUNTBLANK(G2595:I2595)=3,"",H2595="","H列に金額を入力してください",G2595=3,H2595,I2595="","I列に労働時間を入力してください",G2595=1,ROUND(H2595/(I2595*24),0),G2595=2,ROUND(H2595/(I2595*24),0)),"")</f>
        <v/>
      </c>
      <c r="K2595" s="80" t="str" cm="1">
        <f t="array" ref="K2595">IFERROR(_xlfn.IFS(D2595="","",J2595&lt;E2595,"×（法定外・要件外となる従業員です）",J2595&lt;=F2595,"〇",J2595&gt;F2595,"ー（要件外となる従業員です）"),"")</f>
        <v/>
      </c>
      <c r="L2595" s="25" t="str" cm="1">
        <f t="array" ref="L2595">IFERROR(_xlfn.IFS(COUNTBLANK(C2595:J2595)=8,"",C2595="","←C列に従業員名を姓名（フルネーム）で入力してください。誤変換にお気を付け下さい。",D2595="","←D列に都道府県を入力してください。",G2595="","←G列に1～3の選択肢を入力してください",H2595="","←H列に金額を入力してください",G2595=3,"",I2595="","←I列に所定労働時間を入力してください"),"")</f>
        <v/>
      </c>
    </row>
    <row r="2596" spans="1:12" ht="16.5" customHeight="1" x14ac:dyDescent="0.4">
      <c r="A2596" s="52" t="str">
        <f t="shared" si="40"/>
        <v/>
      </c>
      <c r="B2596" s="51"/>
      <c r="C2596" s="75"/>
      <c r="D2596" s="51"/>
      <c r="E2596" s="27" t="str" cm="1">
        <f t="array" ref="E2596">IFERROR(_xlfn.IFS(AND($F$4=45566,D2596="徳島"),VLOOKUP(D2596,最低賃金!$A$2:$G$49,2,FALSE),OR($F$4&lt;&gt;45566,D2596&lt;&gt;"徳島"),VLOOKUP(D2596,最低賃金!$A$2:$G$49,4,FALSE)),"")</f>
        <v/>
      </c>
      <c r="F2596" s="27" t="str">
        <f>IFERROR(VLOOKUP(D2596,最低賃金!$A$3:$G$49,6,FALSE),"")</f>
        <v/>
      </c>
      <c r="G2596" s="51"/>
      <c r="H2596" s="19"/>
      <c r="I2596" s="81"/>
      <c r="J2596" s="27" t="str" cm="1">
        <f t="array" ref="J2596">IFERROR(_xlfn.IFS(COUNTBLANK(G2596:I2596)=3,"",H2596="","H列に金額を入力してください",G2596=3,H2596,I2596="","I列に労働時間を入力してください",G2596=1,ROUND(H2596/(I2596*24),0),G2596=2,ROUND(H2596/(I2596*24),0)),"")</f>
        <v/>
      </c>
      <c r="K2596" s="80" t="str" cm="1">
        <f t="array" ref="K2596">IFERROR(_xlfn.IFS(D2596="","",J2596&lt;E2596,"×（法定外・要件外となる従業員です）",J2596&lt;=F2596,"〇",J2596&gt;F2596,"ー（要件外となる従業員です）"),"")</f>
        <v/>
      </c>
      <c r="L2596" s="25" t="str" cm="1">
        <f t="array" ref="L2596">IFERROR(_xlfn.IFS(COUNTBLANK(C2596:J2596)=8,"",C2596="","←C列に従業員名を姓名（フルネーム）で入力してください。誤変換にお気を付け下さい。",D2596="","←D列に都道府県を入力してください。",G2596="","←G列に1～3の選択肢を入力してください",H2596="","←H列に金額を入力してください",G2596=3,"",I2596="","←I列に所定労働時間を入力してください"),"")</f>
        <v/>
      </c>
    </row>
    <row r="2597" spans="1:12" ht="16.5" customHeight="1" x14ac:dyDescent="0.4">
      <c r="A2597" s="52" t="str">
        <f t="shared" si="40"/>
        <v/>
      </c>
      <c r="B2597" s="51"/>
      <c r="C2597" s="75"/>
      <c r="D2597" s="51"/>
      <c r="E2597" s="27" t="str" cm="1">
        <f t="array" ref="E2597">IFERROR(_xlfn.IFS(AND($F$4=45566,D2597="徳島"),VLOOKUP(D2597,最低賃金!$A$2:$G$49,2,FALSE),OR($F$4&lt;&gt;45566,D2597&lt;&gt;"徳島"),VLOOKUP(D2597,最低賃金!$A$2:$G$49,4,FALSE)),"")</f>
        <v/>
      </c>
      <c r="F2597" s="27" t="str">
        <f>IFERROR(VLOOKUP(D2597,最低賃金!$A$3:$G$49,6,FALSE),"")</f>
        <v/>
      </c>
      <c r="G2597" s="51"/>
      <c r="H2597" s="19"/>
      <c r="I2597" s="81"/>
      <c r="J2597" s="27" t="str" cm="1">
        <f t="array" ref="J2597">IFERROR(_xlfn.IFS(COUNTBLANK(G2597:I2597)=3,"",H2597="","H列に金額を入力してください",G2597=3,H2597,I2597="","I列に労働時間を入力してください",G2597=1,ROUND(H2597/(I2597*24),0),G2597=2,ROUND(H2597/(I2597*24),0)),"")</f>
        <v/>
      </c>
      <c r="K2597" s="80" t="str" cm="1">
        <f t="array" ref="K2597">IFERROR(_xlfn.IFS(D2597="","",J2597&lt;E2597,"×（法定外・要件外となる従業員です）",J2597&lt;=F2597,"〇",J2597&gt;F2597,"ー（要件外となる従業員です）"),"")</f>
        <v/>
      </c>
      <c r="L2597" s="25" t="str" cm="1">
        <f t="array" ref="L2597">IFERROR(_xlfn.IFS(COUNTBLANK(C2597:J2597)=8,"",C2597="","←C列に従業員名を姓名（フルネーム）で入力してください。誤変換にお気を付け下さい。",D2597="","←D列に都道府県を入力してください。",G2597="","←G列に1～3の選択肢を入力してください",H2597="","←H列に金額を入力してください",G2597=3,"",I2597="","←I列に所定労働時間を入力してください"),"")</f>
        <v/>
      </c>
    </row>
    <row r="2598" spans="1:12" ht="16.5" customHeight="1" x14ac:dyDescent="0.4">
      <c r="A2598" s="52" t="str">
        <f t="shared" si="40"/>
        <v/>
      </c>
      <c r="B2598" s="51"/>
      <c r="C2598" s="75"/>
      <c r="D2598" s="51"/>
      <c r="E2598" s="27" t="str" cm="1">
        <f t="array" ref="E2598">IFERROR(_xlfn.IFS(AND($F$4=45566,D2598="徳島"),VLOOKUP(D2598,最低賃金!$A$2:$G$49,2,FALSE),OR($F$4&lt;&gt;45566,D2598&lt;&gt;"徳島"),VLOOKUP(D2598,最低賃金!$A$2:$G$49,4,FALSE)),"")</f>
        <v/>
      </c>
      <c r="F2598" s="27" t="str">
        <f>IFERROR(VLOOKUP(D2598,最低賃金!$A$3:$G$49,6,FALSE),"")</f>
        <v/>
      </c>
      <c r="G2598" s="51"/>
      <c r="H2598" s="19"/>
      <c r="I2598" s="81"/>
      <c r="J2598" s="27" t="str" cm="1">
        <f t="array" ref="J2598">IFERROR(_xlfn.IFS(COUNTBLANK(G2598:I2598)=3,"",H2598="","H列に金額を入力してください",G2598=3,H2598,I2598="","I列に労働時間を入力してください",G2598=1,ROUND(H2598/(I2598*24),0),G2598=2,ROUND(H2598/(I2598*24),0)),"")</f>
        <v/>
      </c>
      <c r="K2598" s="80" t="str" cm="1">
        <f t="array" ref="K2598">IFERROR(_xlfn.IFS(D2598="","",J2598&lt;E2598,"×（法定外・要件外となる従業員です）",J2598&lt;=F2598,"〇",J2598&gt;F2598,"ー（要件外となる従業員です）"),"")</f>
        <v/>
      </c>
      <c r="L2598" s="25" t="str" cm="1">
        <f t="array" ref="L2598">IFERROR(_xlfn.IFS(COUNTBLANK(C2598:J2598)=8,"",C2598="","←C列に従業員名を姓名（フルネーム）で入力してください。誤変換にお気を付け下さい。",D2598="","←D列に都道府県を入力してください。",G2598="","←G列に1～3の選択肢を入力してください",H2598="","←H列に金額を入力してください",G2598=3,"",I2598="","←I列に所定労働時間を入力してください"),"")</f>
        <v/>
      </c>
    </row>
    <row r="2599" spans="1:12" ht="16.5" customHeight="1" x14ac:dyDescent="0.4">
      <c r="A2599" s="52" t="str">
        <f t="shared" si="40"/>
        <v/>
      </c>
      <c r="B2599" s="51"/>
      <c r="C2599" s="75"/>
      <c r="D2599" s="51"/>
      <c r="E2599" s="27" t="str" cm="1">
        <f t="array" ref="E2599">IFERROR(_xlfn.IFS(AND($F$4=45566,D2599="徳島"),VLOOKUP(D2599,最低賃金!$A$2:$G$49,2,FALSE),OR($F$4&lt;&gt;45566,D2599&lt;&gt;"徳島"),VLOOKUP(D2599,最低賃金!$A$2:$G$49,4,FALSE)),"")</f>
        <v/>
      </c>
      <c r="F2599" s="27" t="str">
        <f>IFERROR(VLOOKUP(D2599,最低賃金!$A$3:$G$49,6,FALSE),"")</f>
        <v/>
      </c>
      <c r="G2599" s="51"/>
      <c r="H2599" s="19"/>
      <c r="I2599" s="81"/>
      <c r="J2599" s="27" t="str" cm="1">
        <f t="array" ref="J2599">IFERROR(_xlfn.IFS(COUNTBLANK(G2599:I2599)=3,"",H2599="","H列に金額を入力してください",G2599=3,H2599,I2599="","I列に労働時間を入力してください",G2599=1,ROUND(H2599/(I2599*24),0),G2599=2,ROUND(H2599/(I2599*24),0)),"")</f>
        <v/>
      </c>
      <c r="K2599" s="80" t="str" cm="1">
        <f t="array" ref="K2599">IFERROR(_xlfn.IFS(D2599="","",J2599&lt;E2599,"×（法定外・要件外となる従業員です）",J2599&lt;=F2599,"〇",J2599&gt;F2599,"ー（要件外となる従業員です）"),"")</f>
        <v/>
      </c>
      <c r="L2599" s="25" t="str" cm="1">
        <f t="array" ref="L2599">IFERROR(_xlfn.IFS(COUNTBLANK(C2599:J2599)=8,"",C2599="","←C列に従業員名を姓名（フルネーム）で入力してください。誤変換にお気を付け下さい。",D2599="","←D列に都道府県を入力してください。",G2599="","←G列に1～3の選択肢を入力してください",H2599="","←H列に金額を入力してください",G2599=3,"",I2599="","←I列に所定労働時間を入力してください"),"")</f>
        <v/>
      </c>
    </row>
    <row r="2600" spans="1:12" ht="16.5" customHeight="1" x14ac:dyDescent="0.4">
      <c r="A2600" s="52" t="str">
        <f t="shared" si="40"/>
        <v/>
      </c>
      <c r="B2600" s="51"/>
      <c r="C2600" s="75"/>
      <c r="D2600" s="51"/>
      <c r="E2600" s="27" t="str" cm="1">
        <f t="array" ref="E2600">IFERROR(_xlfn.IFS(AND($F$4=45566,D2600="徳島"),VLOOKUP(D2600,最低賃金!$A$2:$G$49,2,FALSE),OR($F$4&lt;&gt;45566,D2600&lt;&gt;"徳島"),VLOOKUP(D2600,最低賃金!$A$2:$G$49,4,FALSE)),"")</f>
        <v/>
      </c>
      <c r="F2600" s="27" t="str">
        <f>IFERROR(VLOOKUP(D2600,最低賃金!$A$3:$G$49,6,FALSE),"")</f>
        <v/>
      </c>
      <c r="G2600" s="51"/>
      <c r="H2600" s="19"/>
      <c r="I2600" s="81"/>
      <c r="J2600" s="27" t="str" cm="1">
        <f t="array" ref="J2600">IFERROR(_xlfn.IFS(COUNTBLANK(G2600:I2600)=3,"",H2600="","H列に金額を入力してください",G2600=3,H2600,I2600="","I列に労働時間を入力してください",G2600=1,ROUND(H2600/(I2600*24),0),G2600=2,ROUND(H2600/(I2600*24),0)),"")</f>
        <v/>
      </c>
      <c r="K2600" s="80" t="str" cm="1">
        <f t="array" ref="K2600">IFERROR(_xlfn.IFS(D2600="","",J2600&lt;E2600,"×（法定外・要件外となる従業員です）",J2600&lt;=F2600,"〇",J2600&gt;F2600,"ー（要件外となる従業員です）"),"")</f>
        <v/>
      </c>
      <c r="L2600" s="25" t="str" cm="1">
        <f t="array" ref="L2600">IFERROR(_xlfn.IFS(COUNTBLANK(C2600:J2600)=8,"",C2600="","←C列に従業員名を姓名（フルネーム）で入力してください。誤変換にお気を付け下さい。",D2600="","←D列に都道府県を入力してください。",G2600="","←G列に1～3の選択肢を入力してください",H2600="","←H列に金額を入力してください",G2600=3,"",I2600="","←I列に所定労働時間を入力してください"),"")</f>
        <v/>
      </c>
    </row>
    <row r="2601" spans="1:12" ht="16.5" customHeight="1" x14ac:dyDescent="0.4">
      <c r="A2601" s="52" t="str">
        <f t="shared" si="40"/>
        <v/>
      </c>
      <c r="B2601" s="51"/>
      <c r="C2601" s="75"/>
      <c r="D2601" s="51"/>
      <c r="E2601" s="27" t="str" cm="1">
        <f t="array" ref="E2601">IFERROR(_xlfn.IFS(AND($F$4=45566,D2601="徳島"),VLOOKUP(D2601,最低賃金!$A$2:$G$49,2,FALSE),OR($F$4&lt;&gt;45566,D2601&lt;&gt;"徳島"),VLOOKUP(D2601,最低賃金!$A$2:$G$49,4,FALSE)),"")</f>
        <v/>
      </c>
      <c r="F2601" s="27" t="str">
        <f>IFERROR(VLOOKUP(D2601,最低賃金!$A$3:$G$49,6,FALSE),"")</f>
        <v/>
      </c>
      <c r="G2601" s="51"/>
      <c r="H2601" s="19"/>
      <c r="I2601" s="81"/>
      <c r="J2601" s="27" t="str" cm="1">
        <f t="array" ref="J2601">IFERROR(_xlfn.IFS(COUNTBLANK(G2601:I2601)=3,"",H2601="","H列に金額を入力してください",G2601=3,H2601,I2601="","I列に労働時間を入力してください",G2601=1,ROUND(H2601/(I2601*24),0),G2601=2,ROUND(H2601/(I2601*24),0)),"")</f>
        <v/>
      </c>
      <c r="K2601" s="80" t="str" cm="1">
        <f t="array" ref="K2601">IFERROR(_xlfn.IFS(D2601="","",J2601&lt;E2601,"×（法定外・要件外となる従業員です）",J2601&lt;=F2601,"〇",J2601&gt;F2601,"ー（要件外となる従業員です）"),"")</f>
        <v/>
      </c>
      <c r="L2601" s="25" t="str" cm="1">
        <f t="array" ref="L2601">IFERROR(_xlfn.IFS(COUNTBLANK(C2601:J2601)=8,"",C2601="","←C列に従業員名を姓名（フルネーム）で入力してください。誤変換にお気を付け下さい。",D2601="","←D列に都道府県を入力してください。",G2601="","←G列に1～3の選択肢を入力してください",H2601="","←H列に金額を入力してください",G2601=3,"",I2601="","←I列に所定労働時間を入力してください"),"")</f>
        <v/>
      </c>
    </row>
    <row r="2602" spans="1:12" ht="16.5" customHeight="1" x14ac:dyDescent="0.4">
      <c r="A2602" s="52" t="str">
        <f t="shared" si="40"/>
        <v/>
      </c>
      <c r="B2602" s="51"/>
      <c r="C2602" s="75"/>
      <c r="D2602" s="51"/>
      <c r="E2602" s="27" t="str" cm="1">
        <f t="array" ref="E2602">IFERROR(_xlfn.IFS(AND($F$4=45566,D2602="徳島"),VLOOKUP(D2602,最低賃金!$A$2:$G$49,2,FALSE),OR($F$4&lt;&gt;45566,D2602&lt;&gt;"徳島"),VLOOKUP(D2602,最低賃金!$A$2:$G$49,4,FALSE)),"")</f>
        <v/>
      </c>
      <c r="F2602" s="27" t="str">
        <f>IFERROR(VLOOKUP(D2602,最低賃金!$A$3:$G$49,6,FALSE),"")</f>
        <v/>
      </c>
      <c r="G2602" s="51"/>
      <c r="H2602" s="19"/>
      <c r="I2602" s="81"/>
      <c r="J2602" s="27" t="str" cm="1">
        <f t="array" ref="J2602">IFERROR(_xlfn.IFS(COUNTBLANK(G2602:I2602)=3,"",H2602="","H列に金額を入力してください",G2602=3,H2602,I2602="","I列に労働時間を入力してください",G2602=1,ROUND(H2602/(I2602*24),0),G2602=2,ROUND(H2602/(I2602*24),0)),"")</f>
        <v/>
      </c>
      <c r="K2602" s="80" t="str" cm="1">
        <f t="array" ref="K2602">IFERROR(_xlfn.IFS(D2602="","",J2602&lt;E2602,"×（法定外・要件外となる従業員です）",J2602&lt;=F2602,"〇",J2602&gt;F2602,"ー（要件外となる従業員です）"),"")</f>
        <v/>
      </c>
      <c r="L2602" s="25" t="str" cm="1">
        <f t="array" ref="L2602">IFERROR(_xlfn.IFS(COUNTBLANK(C2602:J2602)=8,"",C2602="","←C列に従業員名を姓名（フルネーム）で入力してください。誤変換にお気を付け下さい。",D2602="","←D列に都道府県を入力してください。",G2602="","←G列に1～3の選択肢を入力してください",H2602="","←H列に金額を入力してください",G2602=3,"",I2602="","←I列に所定労働時間を入力してください"),"")</f>
        <v/>
      </c>
    </row>
    <row r="2603" spans="1:12" ht="16.5" customHeight="1" x14ac:dyDescent="0.4">
      <c r="A2603" s="52" t="str">
        <f t="shared" si="40"/>
        <v/>
      </c>
      <c r="B2603" s="51"/>
      <c r="C2603" s="75"/>
      <c r="D2603" s="51"/>
      <c r="E2603" s="27" t="str" cm="1">
        <f t="array" ref="E2603">IFERROR(_xlfn.IFS(AND($F$4=45566,D2603="徳島"),VLOOKUP(D2603,最低賃金!$A$2:$G$49,2,FALSE),OR($F$4&lt;&gt;45566,D2603&lt;&gt;"徳島"),VLOOKUP(D2603,最低賃金!$A$2:$G$49,4,FALSE)),"")</f>
        <v/>
      </c>
      <c r="F2603" s="27" t="str">
        <f>IFERROR(VLOOKUP(D2603,最低賃金!$A$3:$G$49,6,FALSE),"")</f>
        <v/>
      </c>
      <c r="G2603" s="51"/>
      <c r="H2603" s="19"/>
      <c r="I2603" s="81"/>
      <c r="J2603" s="27" t="str" cm="1">
        <f t="array" ref="J2603">IFERROR(_xlfn.IFS(COUNTBLANK(G2603:I2603)=3,"",H2603="","H列に金額を入力してください",G2603=3,H2603,I2603="","I列に労働時間を入力してください",G2603=1,ROUND(H2603/(I2603*24),0),G2603=2,ROUND(H2603/(I2603*24),0)),"")</f>
        <v/>
      </c>
      <c r="K2603" s="80" t="str" cm="1">
        <f t="array" ref="K2603">IFERROR(_xlfn.IFS(D2603="","",J2603&lt;E2603,"×（法定外・要件外となる従業員です）",J2603&lt;=F2603,"〇",J2603&gt;F2603,"ー（要件外となる従業員です）"),"")</f>
        <v/>
      </c>
      <c r="L2603" s="25" t="str" cm="1">
        <f t="array" ref="L2603">IFERROR(_xlfn.IFS(COUNTBLANK(C2603:J2603)=8,"",C2603="","←C列に従業員名を姓名（フルネーム）で入力してください。誤変換にお気を付け下さい。",D2603="","←D列に都道府県を入力してください。",G2603="","←G列に1～3の選択肢を入力してください",H2603="","←H列に金額を入力してください",G2603=3,"",I2603="","←I列に所定労働時間を入力してください"),"")</f>
        <v/>
      </c>
    </row>
    <row r="2604" spans="1:12" ht="16.5" customHeight="1" x14ac:dyDescent="0.4">
      <c r="A2604" s="52" t="str">
        <f t="shared" si="40"/>
        <v/>
      </c>
      <c r="B2604" s="51"/>
      <c r="C2604" s="75"/>
      <c r="D2604" s="51"/>
      <c r="E2604" s="27" t="str" cm="1">
        <f t="array" ref="E2604">IFERROR(_xlfn.IFS(AND($F$4=45566,D2604="徳島"),VLOOKUP(D2604,最低賃金!$A$2:$G$49,2,FALSE),OR($F$4&lt;&gt;45566,D2604&lt;&gt;"徳島"),VLOOKUP(D2604,最低賃金!$A$2:$G$49,4,FALSE)),"")</f>
        <v/>
      </c>
      <c r="F2604" s="27" t="str">
        <f>IFERROR(VLOOKUP(D2604,最低賃金!$A$3:$G$49,6,FALSE),"")</f>
        <v/>
      </c>
      <c r="G2604" s="51"/>
      <c r="H2604" s="19"/>
      <c r="I2604" s="81"/>
      <c r="J2604" s="27" t="str" cm="1">
        <f t="array" ref="J2604">IFERROR(_xlfn.IFS(COUNTBLANK(G2604:I2604)=3,"",H2604="","H列に金額を入力してください",G2604=3,H2604,I2604="","I列に労働時間を入力してください",G2604=1,ROUND(H2604/(I2604*24),0),G2604=2,ROUND(H2604/(I2604*24),0)),"")</f>
        <v/>
      </c>
      <c r="K2604" s="80" t="str" cm="1">
        <f t="array" ref="K2604">IFERROR(_xlfn.IFS(D2604="","",J2604&lt;E2604,"×（法定外・要件外となる従業員です）",J2604&lt;=F2604,"〇",J2604&gt;F2604,"ー（要件外となる従業員です）"),"")</f>
        <v/>
      </c>
      <c r="L2604" s="25" t="str" cm="1">
        <f t="array" ref="L2604">IFERROR(_xlfn.IFS(COUNTBLANK(C2604:J2604)=8,"",C2604="","←C列に従業員名を姓名（フルネーム）で入力してください。誤変換にお気を付け下さい。",D2604="","←D列に都道府県を入力してください。",G2604="","←G列に1～3の選択肢を入力してください",H2604="","←H列に金額を入力してください",G2604=3,"",I2604="","←I列に所定労働時間を入力してください"),"")</f>
        <v/>
      </c>
    </row>
    <row r="2605" spans="1:12" ht="16.5" customHeight="1" x14ac:dyDescent="0.4">
      <c r="A2605" s="52" t="str">
        <f t="shared" si="40"/>
        <v/>
      </c>
      <c r="B2605" s="51"/>
      <c r="C2605" s="75"/>
      <c r="D2605" s="51"/>
      <c r="E2605" s="27" t="str" cm="1">
        <f t="array" ref="E2605">IFERROR(_xlfn.IFS(AND($F$4=45566,D2605="徳島"),VLOOKUP(D2605,最低賃金!$A$2:$G$49,2,FALSE),OR($F$4&lt;&gt;45566,D2605&lt;&gt;"徳島"),VLOOKUP(D2605,最低賃金!$A$2:$G$49,4,FALSE)),"")</f>
        <v/>
      </c>
      <c r="F2605" s="27" t="str">
        <f>IFERROR(VLOOKUP(D2605,最低賃金!$A$3:$G$49,6,FALSE),"")</f>
        <v/>
      </c>
      <c r="G2605" s="51"/>
      <c r="H2605" s="19"/>
      <c r="I2605" s="81"/>
      <c r="J2605" s="27" t="str" cm="1">
        <f t="array" ref="J2605">IFERROR(_xlfn.IFS(COUNTBLANK(G2605:I2605)=3,"",H2605="","H列に金額を入力してください",G2605=3,H2605,I2605="","I列に労働時間を入力してください",G2605=1,ROUND(H2605/(I2605*24),0),G2605=2,ROUND(H2605/(I2605*24),0)),"")</f>
        <v/>
      </c>
      <c r="K2605" s="80" t="str" cm="1">
        <f t="array" ref="K2605">IFERROR(_xlfn.IFS(D2605="","",J2605&lt;E2605,"×（法定外・要件外となる従業員です）",J2605&lt;=F2605,"〇",J2605&gt;F2605,"ー（要件外となる従業員です）"),"")</f>
        <v/>
      </c>
      <c r="L2605" s="25" t="str" cm="1">
        <f t="array" ref="L2605">IFERROR(_xlfn.IFS(COUNTBLANK(C2605:J2605)=8,"",C2605="","←C列に従業員名を姓名（フルネーム）で入力してください。誤変換にお気を付け下さい。",D2605="","←D列に都道府県を入力してください。",G2605="","←G列に1～3の選択肢を入力してください",H2605="","←H列に金額を入力してください",G2605=3,"",I2605="","←I列に所定労働時間を入力してください"),"")</f>
        <v/>
      </c>
    </row>
    <row r="2606" spans="1:12" ht="16.5" customHeight="1" x14ac:dyDescent="0.4">
      <c r="A2606" s="52" t="str">
        <f t="shared" si="40"/>
        <v/>
      </c>
      <c r="B2606" s="51"/>
      <c r="C2606" s="75"/>
      <c r="D2606" s="51"/>
      <c r="E2606" s="27" t="str" cm="1">
        <f t="array" ref="E2606">IFERROR(_xlfn.IFS(AND($F$4=45566,D2606="徳島"),VLOOKUP(D2606,最低賃金!$A$2:$G$49,2,FALSE),OR($F$4&lt;&gt;45566,D2606&lt;&gt;"徳島"),VLOOKUP(D2606,最低賃金!$A$2:$G$49,4,FALSE)),"")</f>
        <v/>
      </c>
      <c r="F2606" s="27" t="str">
        <f>IFERROR(VLOOKUP(D2606,最低賃金!$A$3:$G$49,6,FALSE),"")</f>
        <v/>
      </c>
      <c r="G2606" s="51"/>
      <c r="H2606" s="19"/>
      <c r="I2606" s="81"/>
      <c r="J2606" s="27" t="str" cm="1">
        <f t="array" ref="J2606">IFERROR(_xlfn.IFS(COUNTBLANK(G2606:I2606)=3,"",H2606="","H列に金額を入力してください",G2606=3,H2606,I2606="","I列に労働時間を入力してください",G2606=1,ROUND(H2606/(I2606*24),0),G2606=2,ROUND(H2606/(I2606*24),0)),"")</f>
        <v/>
      </c>
      <c r="K2606" s="80" t="str" cm="1">
        <f t="array" ref="K2606">IFERROR(_xlfn.IFS(D2606="","",J2606&lt;E2606,"×（法定外・要件外となる従業員です）",J2606&lt;=F2606,"〇",J2606&gt;F2606,"ー（要件外となる従業員です）"),"")</f>
        <v/>
      </c>
      <c r="L2606" s="25" t="str" cm="1">
        <f t="array" ref="L2606">IFERROR(_xlfn.IFS(COUNTBLANK(C2606:J2606)=8,"",C2606="","←C列に従業員名を姓名（フルネーム）で入力してください。誤変換にお気を付け下さい。",D2606="","←D列に都道府県を入力してください。",G2606="","←G列に1～3の選択肢を入力してください",H2606="","←H列に金額を入力してください",G2606=3,"",I2606="","←I列に所定労働時間を入力してください"),"")</f>
        <v/>
      </c>
    </row>
    <row r="2607" spans="1:12" ht="16.5" customHeight="1" x14ac:dyDescent="0.4">
      <c r="A2607" s="52" t="str">
        <f t="shared" si="40"/>
        <v/>
      </c>
      <c r="B2607" s="51"/>
      <c r="C2607" s="75"/>
      <c r="D2607" s="51"/>
      <c r="E2607" s="27" t="str" cm="1">
        <f t="array" ref="E2607">IFERROR(_xlfn.IFS(AND($F$4=45566,D2607="徳島"),VLOOKUP(D2607,最低賃金!$A$2:$G$49,2,FALSE),OR($F$4&lt;&gt;45566,D2607&lt;&gt;"徳島"),VLOOKUP(D2607,最低賃金!$A$2:$G$49,4,FALSE)),"")</f>
        <v/>
      </c>
      <c r="F2607" s="27" t="str">
        <f>IFERROR(VLOOKUP(D2607,最低賃金!$A$3:$G$49,6,FALSE),"")</f>
        <v/>
      </c>
      <c r="G2607" s="51"/>
      <c r="H2607" s="19"/>
      <c r="I2607" s="81"/>
      <c r="J2607" s="27" t="str" cm="1">
        <f t="array" ref="J2607">IFERROR(_xlfn.IFS(COUNTBLANK(G2607:I2607)=3,"",H2607="","H列に金額を入力してください",G2607=3,H2607,I2607="","I列に労働時間を入力してください",G2607=1,ROUND(H2607/(I2607*24),0),G2607=2,ROUND(H2607/(I2607*24),0)),"")</f>
        <v/>
      </c>
      <c r="K2607" s="80" t="str" cm="1">
        <f t="array" ref="K2607">IFERROR(_xlfn.IFS(D2607="","",J2607&lt;E2607,"×（法定外・要件外となる従業員です）",J2607&lt;=F2607,"〇",J2607&gt;F2607,"ー（要件外となる従業員です）"),"")</f>
        <v/>
      </c>
      <c r="L2607" s="25" t="str" cm="1">
        <f t="array" ref="L2607">IFERROR(_xlfn.IFS(COUNTBLANK(C2607:J2607)=8,"",C2607="","←C列に従業員名を姓名（フルネーム）で入力してください。誤変換にお気を付け下さい。",D2607="","←D列に都道府県を入力してください。",G2607="","←G列に1～3の選択肢を入力してください",H2607="","←H列に金額を入力してください",G2607=3,"",I2607="","←I列に所定労働時間を入力してください"),"")</f>
        <v/>
      </c>
    </row>
    <row r="2608" spans="1:12" ht="16.5" customHeight="1" x14ac:dyDescent="0.4">
      <c r="A2608" s="52" t="str">
        <f t="shared" si="40"/>
        <v/>
      </c>
      <c r="B2608" s="51"/>
      <c r="C2608" s="75"/>
      <c r="D2608" s="51"/>
      <c r="E2608" s="27" t="str" cm="1">
        <f t="array" ref="E2608">IFERROR(_xlfn.IFS(AND($F$4=45566,D2608="徳島"),VLOOKUP(D2608,最低賃金!$A$2:$G$49,2,FALSE),OR($F$4&lt;&gt;45566,D2608&lt;&gt;"徳島"),VLOOKUP(D2608,最低賃金!$A$2:$G$49,4,FALSE)),"")</f>
        <v/>
      </c>
      <c r="F2608" s="27" t="str">
        <f>IFERROR(VLOOKUP(D2608,最低賃金!$A$3:$G$49,6,FALSE),"")</f>
        <v/>
      </c>
      <c r="G2608" s="51"/>
      <c r="H2608" s="19"/>
      <c r="I2608" s="81"/>
      <c r="J2608" s="27" t="str" cm="1">
        <f t="array" ref="J2608">IFERROR(_xlfn.IFS(COUNTBLANK(G2608:I2608)=3,"",H2608="","H列に金額を入力してください",G2608=3,H2608,I2608="","I列に労働時間を入力してください",G2608=1,ROUND(H2608/(I2608*24),0),G2608=2,ROUND(H2608/(I2608*24),0)),"")</f>
        <v/>
      </c>
      <c r="K2608" s="80" t="str" cm="1">
        <f t="array" ref="K2608">IFERROR(_xlfn.IFS(D2608="","",J2608&lt;E2608,"×（法定外・要件外となる従業員です）",J2608&lt;=F2608,"〇",J2608&gt;F2608,"ー（要件外となる従業員です）"),"")</f>
        <v/>
      </c>
      <c r="L2608" s="25" t="str" cm="1">
        <f t="array" ref="L2608">IFERROR(_xlfn.IFS(COUNTBLANK(C2608:J2608)=8,"",C2608="","←C列に従業員名を姓名（フルネーム）で入力してください。誤変換にお気を付け下さい。",D2608="","←D列に都道府県を入力してください。",G2608="","←G列に1～3の選択肢を入力してください",H2608="","←H列に金額を入力してください",G2608=3,"",I2608="","←I列に所定労働時間を入力してください"),"")</f>
        <v/>
      </c>
    </row>
    <row r="2609" spans="1:12" ht="16.5" customHeight="1" x14ac:dyDescent="0.4">
      <c r="A2609" s="52" t="str">
        <f t="shared" si="40"/>
        <v/>
      </c>
      <c r="B2609" s="51"/>
      <c r="C2609" s="75"/>
      <c r="D2609" s="51"/>
      <c r="E2609" s="27" t="str" cm="1">
        <f t="array" ref="E2609">IFERROR(_xlfn.IFS(AND($F$4=45566,D2609="徳島"),VLOOKUP(D2609,最低賃金!$A$2:$G$49,2,FALSE),OR($F$4&lt;&gt;45566,D2609&lt;&gt;"徳島"),VLOOKUP(D2609,最低賃金!$A$2:$G$49,4,FALSE)),"")</f>
        <v/>
      </c>
      <c r="F2609" s="27" t="str">
        <f>IFERROR(VLOOKUP(D2609,最低賃金!$A$3:$G$49,6,FALSE),"")</f>
        <v/>
      </c>
      <c r="G2609" s="51"/>
      <c r="H2609" s="19"/>
      <c r="I2609" s="81"/>
      <c r="J2609" s="27" t="str" cm="1">
        <f t="array" ref="J2609">IFERROR(_xlfn.IFS(COUNTBLANK(G2609:I2609)=3,"",H2609="","H列に金額を入力してください",G2609=3,H2609,I2609="","I列に労働時間を入力してください",G2609=1,ROUND(H2609/(I2609*24),0),G2609=2,ROUND(H2609/(I2609*24),0)),"")</f>
        <v/>
      </c>
      <c r="K2609" s="80" t="str" cm="1">
        <f t="array" ref="K2609">IFERROR(_xlfn.IFS(D2609="","",J2609&lt;E2609,"×（法定外・要件外となる従業員です）",J2609&lt;=F2609,"〇",J2609&gt;F2609,"ー（要件外となる従業員です）"),"")</f>
        <v/>
      </c>
      <c r="L2609" s="25" t="str" cm="1">
        <f t="array" ref="L2609">IFERROR(_xlfn.IFS(COUNTBLANK(C2609:J2609)=8,"",C2609="","←C列に従業員名を姓名（フルネーム）で入力してください。誤変換にお気を付け下さい。",D2609="","←D列に都道府県を入力してください。",G2609="","←G列に1～3の選択肢を入力してください",H2609="","←H列に金額を入力してください",G2609=3,"",I2609="","←I列に所定労働時間を入力してください"),"")</f>
        <v/>
      </c>
    </row>
    <row r="2610" spans="1:12" ht="16.5" customHeight="1" x14ac:dyDescent="0.4">
      <c r="A2610" s="52" t="str">
        <f t="shared" si="40"/>
        <v/>
      </c>
      <c r="B2610" s="51"/>
      <c r="C2610" s="75"/>
      <c r="D2610" s="51"/>
      <c r="E2610" s="27" t="str" cm="1">
        <f t="array" ref="E2610">IFERROR(_xlfn.IFS(AND($F$4=45566,D2610="徳島"),VLOOKUP(D2610,最低賃金!$A$2:$G$49,2,FALSE),OR($F$4&lt;&gt;45566,D2610&lt;&gt;"徳島"),VLOOKUP(D2610,最低賃金!$A$2:$G$49,4,FALSE)),"")</f>
        <v/>
      </c>
      <c r="F2610" s="27" t="str">
        <f>IFERROR(VLOOKUP(D2610,最低賃金!$A$3:$G$49,6,FALSE),"")</f>
        <v/>
      </c>
      <c r="G2610" s="51"/>
      <c r="H2610" s="19"/>
      <c r="I2610" s="81"/>
      <c r="J2610" s="27" t="str" cm="1">
        <f t="array" ref="J2610">IFERROR(_xlfn.IFS(COUNTBLANK(G2610:I2610)=3,"",H2610="","H列に金額を入力してください",G2610=3,H2610,I2610="","I列に労働時間を入力してください",G2610=1,ROUND(H2610/(I2610*24),0),G2610=2,ROUND(H2610/(I2610*24),0)),"")</f>
        <v/>
      </c>
      <c r="K2610" s="80" t="str" cm="1">
        <f t="array" ref="K2610">IFERROR(_xlfn.IFS(D2610="","",J2610&lt;E2610,"×（法定外・要件外となる従業員です）",J2610&lt;=F2610,"〇",J2610&gt;F2610,"ー（要件外となる従業員です）"),"")</f>
        <v/>
      </c>
      <c r="L2610" s="25" t="str" cm="1">
        <f t="array" ref="L2610">IFERROR(_xlfn.IFS(COUNTBLANK(C2610:J2610)=8,"",C2610="","←C列に従業員名を姓名（フルネーム）で入力してください。誤変換にお気を付け下さい。",D2610="","←D列に都道府県を入力してください。",G2610="","←G列に1～3の選択肢を入力してください",H2610="","←H列に金額を入力してください",G2610=3,"",I2610="","←I列に所定労働時間を入力してください"),"")</f>
        <v/>
      </c>
    </row>
    <row r="2611" spans="1:12" ht="16.5" customHeight="1" x14ac:dyDescent="0.4">
      <c r="A2611" s="52" t="str">
        <f t="shared" si="40"/>
        <v/>
      </c>
      <c r="B2611" s="51"/>
      <c r="C2611" s="75"/>
      <c r="D2611" s="51"/>
      <c r="E2611" s="27" t="str" cm="1">
        <f t="array" ref="E2611">IFERROR(_xlfn.IFS(AND($F$4=45566,D2611="徳島"),VLOOKUP(D2611,最低賃金!$A$2:$G$49,2,FALSE),OR($F$4&lt;&gt;45566,D2611&lt;&gt;"徳島"),VLOOKUP(D2611,最低賃金!$A$2:$G$49,4,FALSE)),"")</f>
        <v/>
      </c>
      <c r="F2611" s="27" t="str">
        <f>IFERROR(VLOOKUP(D2611,最低賃金!$A$3:$G$49,6,FALSE),"")</f>
        <v/>
      </c>
      <c r="G2611" s="51"/>
      <c r="H2611" s="19"/>
      <c r="I2611" s="81"/>
      <c r="J2611" s="27" t="str" cm="1">
        <f t="array" ref="J2611">IFERROR(_xlfn.IFS(COUNTBLANK(G2611:I2611)=3,"",H2611="","H列に金額を入力してください",G2611=3,H2611,I2611="","I列に労働時間を入力してください",G2611=1,ROUND(H2611/(I2611*24),0),G2611=2,ROUND(H2611/(I2611*24),0)),"")</f>
        <v/>
      </c>
      <c r="K2611" s="80" t="str" cm="1">
        <f t="array" ref="K2611">IFERROR(_xlfn.IFS(D2611="","",J2611&lt;E2611,"×（法定外・要件外となる従業員です）",J2611&lt;=F2611,"〇",J2611&gt;F2611,"ー（要件外となる従業員です）"),"")</f>
        <v/>
      </c>
      <c r="L2611" s="25" t="str" cm="1">
        <f t="array" ref="L2611">IFERROR(_xlfn.IFS(COUNTBLANK(C2611:J2611)=8,"",C2611="","←C列に従業員名を姓名（フルネーム）で入力してください。誤変換にお気を付け下さい。",D2611="","←D列に都道府県を入力してください。",G2611="","←G列に1～3の選択肢を入力してください",H2611="","←H列に金額を入力してください",G2611=3,"",I2611="","←I列に所定労働時間を入力してください"),"")</f>
        <v/>
      </c>
    </row>
    <row r="2612" spans="1:12" ht="16.5" customHeight="1" x14ac:dyDescent="0.4">
      <c r="A2612" s="52" t="str">
        <f t="shared" si="40"/>
        <v/>
      </c>
      <c r="B2612" s="51"/>
      <c r="C2612" s="75"/>
      <c r="D2612" s="51"/>
      <c r="E2612" s="27" t="str" cm="1">
        <f t="array" ref="E2612">IFERROR(_xlfn.IFS(AND($F$4=45566,D2612="徳島"),VLOOKUP(D2612,最低賃金!$A$2:$G$49,2,FALSE),OR($F$4&lt;&gt;45566,D2612&lt;&gt;"徳島"),VLOOKUP(D2612,最低賃金!$A$2:$G$49,4,FALSE)),"")</f>
        <v/>
      </c>
      <c r="F2612" s="27" t="str">
        <f>IFERROR(VLOOKUP(D2612,最低賃金!$A$3:$G$49,6,FALSE),"")</f>
        <v/>
      </c>
      <c r="G2612" s="51"/>
      <c r="H2612" s="19"/>
      <c r="I2612" s="81"/>
      <c r="J2612" s="27" t="str" cm="1">
        <f t="array" ref="J2612">IFERROR(_xlfn.IFS(COUNTBLANK(G2612:I2612)=3,"",H2612="","H列に金額を入力してください",G2612=3,H2612,I2612="","I列に労働時間を入力してください",G2612=1,ROUND(H2612/(I2612*24),0),G2612=2,ROUND(H2612/(I2612*24),0)),"")</f>
        <v/>
      </c>
      <c r="K2612" s="80" t="str" cm="1">
        <f t="array" ref="K2612">IFERROR(_xlfn.IFS(D2612="","",J2612&lt;E2612,"×（法定外・要件外となる従業員です）",J2612&lt;=F2612,"〇",J2612&gt;F2612,"ー（要件外となる従業員です）"),"")</f>
        <v/>
      </c>
      <c r="L2612" s="25" t="str" cm="1">
        <f t="array" ref="L2612">IFERROR(_xlfn.IFS(COUNTBLANK(C2612:J2612)=8,"",C2612="","←C列に従業員名を姓名（フルネーム）で入力してください。誤変換にお気を付け下さい。",D2612="","←D列に都道府県を入力してください。",G2612="","←G列に1～3の選択肢を入力してください",H2612="","←H列に金額を入力してください",G2612=3,"",I2612="","←I列に所定労働時間を入力してください"),"")</f>
        <v/>
      </c>
    </row>
    <row r="2613" spans="1:12" ht="16.5" customHeight="1" x14ac:dyDescent="0.4">
      <c r="A2613" s="52" t="str">
        <f t="shared" si="40"/>
        <v/>
      </c>
      <c r="B2613" s="51"/>
      <c r="C2613" s="75"/>
      <c r="D2613" s="51"/>
      <c r="E2613" s="27" t="str" cm="1">
        <f t="array" ref="E2613">IFERROR(_xlfn.IFS(AND($F$4=45566,D2613="徳島"),VLOOKUP(D2613,最低賃金!$A$2:$G$49,2,FALSE),OR($F$4&lt;&gt;45566,D2613&lt;&gt;"徳島"),VLOOKUP(D2613,最低賃金!$A$2:$G$49,4,FALSE)),"")</f>
        <v/>
      </c>
      <c r="F2613" s="27" t="str">
        <f>IFERROR(VLOOKUP(D2613,最低賃金!$A$3:$G$49,6,FALSE),"")</f>
        <v/>
      </c>
      <c r="G2613" s="51"/>
      <c r="H2613" s="19"/>
      <c r="I2613" s="81"/>
      <c r="J2613" s="27" t="str" cm="1">
        <f t="array" ref="J2613">IFERROR(_xlfn.IFS(COUNTBLANK(G2613:I2613)=3,"",H2613="","H列に金額を入力してください",G2613=3,H2613,I2613="","I列に労働時間を入力してください",G2613=1,ROUND(H2613/(I2613*24),0),G2613=2,ROUND(H2613/(I2613*24),0)),"")</f>
        <v/>
      </c>
      <c r="K2613" s="80" t="str" cm="1">
        <f t="array" ref="K2613">IFERROR(_xlfn.IFS(D2613="","",J2613&lt;E2613,"×（法定外・要件外となる従業員です）",J2613&lt;=F2613,"〇",J2613&gt;F2613,"ー（要件外となる従業員です）"),"")</f>
        <v/>
      </c>
      <c r="L2613" s="25" t="str" cm="1">
        <f t="array" ref="L2613">IFERROR(_xlfn.IFS(COUNTBLANK(C2613:J2613)=8,"",C2613="","←C列に従業員名を姓名（フルネーム）で入力してください。誤変換にお気を付け下さい。",D2613="","←D列に都道府県を入力してください。",G2613="","←G列に1～3の選択肢を入力してください",H2613="","←H列に金額を入力してください",G2613=3,"",I2613="","←I列に所定労働時間を入力してください"),"")</f>
        <v/>
      </c>
    </row>
    <row r="2614" spans="1:12" ht="16.5" customHeight="1" x14ac:dyDescent="0.4">
      <c r="A2614" s="52" t="str">
        <f t="shared" si="40"/>
        <v/>
      </c>
      <c r="B2614" s="51"/>
      <c r="C2614" s="75"/>
      <c r="D2614" s="51"/>
      <c r="E2614" s="27" t="str" cm="1">
        <f t="array" ref="E2614">IFERROR(_xlfn.IFS(AND($F$4=45566,D2614="徳島"),VLOOKUP(D2614,最低賃金!$A$2:$G$49,2,FALSE),OR($F$4&lt;&gt;45566,D2614&lt;&gt;"徳島"),VLOOKUP(D2614,最低賃金!$A$2:$G$49,4,FALSE)),"")</f>
        <v/>
      </c>
      <c r="F2614" s="27" t="str">
        <f>IFERROR(VLOOKUP(D2614,最低賃金!$A$3:$G$49,6,FALSE),"")</f>
        <v/>
      </c>
      <c r="G2614" s="51"/>
      <c r="H2614" s="19"/>
      <c r="I2614" s="81"/>
      <c r="J2614" s="27" t="str" cm="1">
        <f t="array" ref="J2614">IFERROR(_xlfn.IFS(COUNTBLANK(G2614:I2614)=3,"",H2614="","H列に金額を入力してください",G2614=3,H2614,I2614="","I列に労働時間を入力してください",G2614=1,ROUND(H2614/(I2614*24),0),G2614=2,ROUND(H2614/(I2614*24),0)),"")</f>
        <v/>
      </c>
      <c r="K2614" s="80" t="str" cm="1">
        <f t="array" ref="K2614">IFERROR(_xlfn.IFS(D2614="","",J2614&lt;E2614,"×（法定外・要件外となる従業員です）",J2614&lt;=F2614,"〇",J2614&gt;F2614,"ー（要件外となる従業員です）"),"")</f>
        <v/>
      </c>
      <c r="L2614" s="25" t="str" cm="1">
        <f t="array" ref="L2614">IFERROR(_xlfn.IFS(COUNTBLANK(C2614:J2614)=8,"",C2614="","←C列に従業員名を姓名（フルネーム）で入力してください。誤変換にお気を付け下さい。",D2614="","←D列に都道府県を入力してください。",G2614="","←G列に1～3の選択肢を入力してください",H2614="","←H列に金額を入力してください",G2614=3,"",I2614="","←I列に所定労働時間を入力してください"),"")</f>
        <v/>
      </c>
    </row>
    <row r="2615" spans="1:12" ht="16.5" customHeight="1" x14ac:dyDescent="0.4">
      <c r="A2615" s="52" t="str">
        <f t="shared" si="40"/>
        <v/>
      </c>
      <c r="B2615" s="51"/>
      <c r="C2615" s="75"/>
      <c r="D2615" s="51"/>
      <c r="E2615" s="27" t="str" cm="1">
        <f t="array" ref="E2615">IFERROR(_xlfn.IFS(AND($F$4=45566,D2615="徳島"),VLOOKUP(D2615,最低賃金!$A$2:$G$49,2,FALSE),OR($F$4&lt;&gt;45566,D2615&lt;&gt;"徳島"),VLOOKUP(D2615,最低賃金!$A$2:$G$49,4,FALSE)),"")</f>
        <v/>
      </c>
      <c r="F2615" s="27" t="str">
        <f>IFERROR(VLOOKUP(D2615,最低賃金!$A$3:$G$49,6,FALSE),"")</f>
        <v/>
      </c>
      <c r="G2615" s="51"/>
      <c r="H2615" s="19"/>
      <c r="I2615" s="81"/>
      <c r="J2615" s="27" t="str" cm="1">
        <f t="array" ref="J2615">IFERROR(_xlfn.IFS(COUNTBLANK(G2615:I2615)=3,"",H2615="","H列に金額を入力してください",G2615=3,H2615,I2615="","I列に労働時間を入力してください",G2615=1,ROUND(H2615/(I2615*24),0),G2615=2,ROUND(H2615/(I2615*24),0)),"")</f>
        <v/>
      </c>
      <c r="K2615" s="80" t="str" cm="1">
        <f t="array" ref="K2615">IFERROR(_xlfn.IFS(D2615="","",J2615&lt;E2615,"×（法定外・要件外となる従業員です）",J2615&lt;=F2615,"〇",J2615&gt;F2615,"ー（要件外となる従業員です）"),"")</f>
        <v/>
      </c>
      <c r="L2615" s="25" t="str" cm="1">
        <f t="array" ref="L2615">IFERROR(_xlfn.IFS(COUNTBLANK(C2615:J2615)=8,"",C2615="","←C列に従業員名を姓名（フルネーム）で入力してください。誤変換にお気を付け下さい。",D2615="","←D列に都道府県を入力してください。",G2615="","←G列に1～3の選択肢を入力してください",H2615="","←H列に金額を入力してください",G2615=3,"",I2615="","←I列に所定労働時間を入力してください"),"")</f>
        <v/>
      </c>
    </row>
    <row r="2616" spans="1:12" ht="16.5" customHeight="1" x14ac:dyDescent="0.4">
      <c r="A2616" s="52" t="str">
        <f t="shared" si="40"/>
        <v/>
      </c>
      <c r="B2616" s="51"/>
      <c r="C2616" s="75"/>
      <c r="D2616" s="51"/>
      <c r="E2616" s="27" t="str" cm="1">
        <f t="array" ref="E2616">IFERROR(_xlfn.IFS(AND($F$4=45566,D2616="徳島"),VLOOKUP(D2616,最低賃金!$A$2:$G$49,2,FALSE),OR($F$4&lt;&gt;45566,D2616&lt;&gt;"徳島"),VLOOKUP(D2616,最低賃金!$A$2:$G$49,4,FALSE)),"")</f>
        <v/>
      </c>
      <c r="F2616" s="27" t="str">
        <f>IFERROR(VLOOKUP(D2616,最低賃金!$A$3:$G$49,6,FALSE),"")</f>
        <v/>
      </c>
      <c r="G2616" s="51"/>
      <c r="H2616" s="19"/>
      <c r="I2616" s="81"/>
      <c r="J2616" s="27" t="str" cm="1">
        <f t="array" ref="J2616">IFERROR(_xlfn.IFS(COUNTBLANK(G2616:I2616)=3,"",H2616="","H列に金額を入力してください",G2616=3,H2616,I2616="","I列に労働時間を入力してください",G2616=1,ROUND(H2616/(I2616*24),0),G2616=2,ROUND(H2616/(I2616*24),0)),"")</f>
        <v/>
      </c>
      <c r="K2616" s="80" t="str" cm="1">
        <f t="array" ref="K2616">IFERROR(_xlfn.IFS(D2616="","",J2616&lt;E2616,"×（法定外・要件外となる従業員です）",J2616&lt;=F2616,"〇",J2616&gt;F2616,"ー（要件外となる従業員です）"),"")</f>
        <v/>
      </c>
      <c r="L2616" s="25" t="str" cm="1">
        <f t="array" ref="L2616">IFERROR(_xlfn.IFS(COUNTBLANK(C2616:J2616)=8,"",C2616="","←C列に従業員名を姓名（フルネーム）で入力してください。誤変換にお気を付け下さい。",D2616="","←D列に都道府県を入力してください。",G2616="","←G列に1～3の選択肢を入力してください",H2616="","←H列に金額を入力してください",G2616=3,"",I2616="","←I列に所定労働時間を入力してください"),"")</f>
        <v/>
      </c>
    </row>
    <row r="2617" spans="1:12" ht="16.5" customHeight="1" x14ac:dyDescent="0.4">
      <c r="A2617" s="52" t="str">
        <f t="shared" si="40"/>
        <v/>
      </c>
      <c r="B2617" s="51"/>
      <c r="C2617" s="75"/>
      <c r="D2617" s="51"/>
      <c r="E2617" s="27" t="str" cm="1">
        <f t="array" ref="E2617">IFERROR(_xlfn.IFS(AND($F$4=45566,D2617="徳島"),VLOOKUP(D2617,最低賃金!$A$2:$G$49,2,FALSE),OR($F$4&lt;&gt;45566,D2617&lt;&gt;"徳島"),VLOOKUP(D2617,最低賃金!$A$2:$G$49,4,FALSE)),"")</f>
        <v/>
      </c>
      <c r="F2617" s="27" t="str">
        <f>IFERROR(VLOOKUP(D2617,最低賃金!$A$3:$G$49,6,FALSE),"")</f>
        <v/>
      </c>
      <c r="G2617" s="51"/>
      <c r="H2617" s="19"/>
      <c r="I2617" s="81"/>
      <c r="J2617" s="27" t="str" cm="1">
        <f t="array" ref="J2617">IFERROR(_xlfn.IFS(COUNTBLANK(G2617:I2617)=3,"",H2617="","H列に金額を入力してください",G2617=3,H2617,I2617="","I列に労働時間を入力してください",G2617=1,ROUND(H2617/(I2617*24),0),G2617=2,ROUND(H2617/(I2617*24),0)),"")</f>
        <v/>
      </c>
      <c r="K2617" s="80" t="str" cm="1">
        <f t="array" ref="K2617">IFERROR(_xlfn.IFS(D2617="","",J2617&lt;E2617,"×（法定外・要件外となる従業員です）",J2617&lt;=F2617,"〇",J2617&gt;F2617,"ー（要件外となる従業員です）"),"")</f>
        <v/>
      </c>
      <c r="L2617" s="25" t="str" cm="1">
        <f t="array" ref="L2617">IFERROR(_xlfn.IFS(COUNTBLANK(C2617:J2617)=8,"",C2617="","←C列に従業員名を姓名（フルネーム）で入力してください。誤変換にお気を付け下さい。",D2617="","←D列に都道府県を入力してください。",G2617="","←G列に1～3の選択肢を入力してください",H2617="","←H列に金額を入力してください",G2617=3,"",I2617="","←I列に所定労働時間を入力してください"),"")</f>
        <v/>
      </c>
    </row>
    <row r="2618" spans="1:12" ht="16.5" customHeight="1" x14ac:dyDescent="0.4">
      <c r="A2618" s="52" t="str">
        <f t="shared" si="40"/>
        <v/>
      </c>
      <c r="B2618" s="51"/>
      <c r="C2618" s="75"/>
      <c r="D2618" s="51"/>
      <c r="E2618" s="27" t="str" cm="1">
        <f t="array" ref="E2618">IFERROR(_xlfn.IFS(AND($F$4=45566,D2618="徳島"),VLOOKUP(D2618,最低賃金!$A$2:$G$49,2,FALSE),OR($F$4&lt;&gt;45566,D2618&lt;&gt;"徳島"),VLOOKUP(D2618,最低賃金!$A$2:$G$49,4,FALSE)),"")</f>
        <v/>
      </c>
      <c r="F2618" s="27" t="str">
        <f>IFERROR(VLOOKUP(D2618,最低賃金!$A$3:$G$49,6,FALSE),"")</f>
        <v/>
      </c>
      <c r="G2618" s="51"/>
      <c r="H2618" s="19"/>
      <c r="I2618" s="81"/>
      <c r="J2618" s="27" t="str" cm="1">
        <f t="array" ref="J2618">IFERROR(_xlfn.IFS(COUNTBLANK(G2618:I2618)=3,"",H2618="","H列に金額を入力してください",G2618=3,H2618,I2618="","I列に労働時間を入力してください",G2618=1,ROUND(H2618/(I2618*24),0),G2618=2,ROUND(H2618/(I2618*24),0)),"")</f>
        <v/>
      </c>
      <c r="K2618" s="80" t="str" cm="1">
        <f t="array" ref="K2618">IFERROR(_xlfn.IFS(D2618="","",J2618&lt;E2618,"×（法定外・要件外となる従業員です）",J2618&lt;=F2618,"〇",J2618&gt;F2618,"ー（要件外となる従業員です）"),"")</f>
        <v/>
      </c>
      <c r="L2618" s="25" t="str" cm="1">
        <f t="array" ref="L2618">IFERROR(_xlfn.IFS(COUNTBLANK(C2618:J2618)=8,"",C2618="","←C列に従業員名を姓名（フルネーム）で入力してください。誤変換にお気を付け下さい。",D2618="","←D列に都道府県を入力してください。",G2618="","←G列に1～3の選択肢を入力してください",H2618="","←H列に金額を入力してください",G2618=3,"",I2618="","←I列に所定労働時間を入力してください"),"")</f>
        <v/>
      </c>
    </row>
    <row r="2619" spans="1:12" ht="16.5" customHeight="1" x14ac:dyDescent="0.4">
      <c r="A2619" s="52" t="str">
        <f t="shared" si="40"/>
        <v/>
      </c>
      <c r="B2619" s="51"/>
      <c r="C2619" s="75"/>
      <c r="D2619" s="51"/>
      <c r="E2619" s="27" t="str" cm="1">
        <f t="array" ref="E2619">IFERROR(_xlfn.IFS(AND($F$4=45566,D2619="徳島"),VLOOKUP(D2619,最低賃金!$A$2:$G$49,2,FALSE),OR($F$4&lt;&gt;45566,D2619&lt;&gt;"徳島"),VLOOKUP(D2619,最低賃金!$A$2:$G$49,4,FALSE)),"")</f>
        <v/>
      </c>
      <c r="F2619" s="27" t="str">
        <f>IFERROR(VLOOKUP(D2619,最低賃金!$A$3:$G$49,6,FALSE),"")</f>
        <v/>
      </c>
      <c r="G2619" s="51"/>
      <c r="H2619" s="19"/>
      <c r="I2619" s="81"/>
      <c r="J2619" s="27" t="str" cm="1">
        <f t="array" ref="J2619">IFERROR(_xlfn.IFS(COUNTBLANK(G2619:I2619)=3,"",H2619="","H列に金額を入力してください",G2619=3,H2619,I2619="","I列に労働時間を入力してください",G2619=1,ROUND(H2619/(I2619*24),0),G2619=2,ROUND(H2619/(I2619*24),0)),"")</f>
        <v/>
      </c>
      <c r="K2619" s="80" t="str" cm="1">
        <f t="array" ref="K2619">IFERROR(_xlfn.IFS(D2619="","",J2619&lt;E2619,"×（法定外・要件外となる従業員です）",J2619&lt;=F2619,"〇",J2619&gt;F2619,"ー（要件外となる従業員です）"),"")</f>
        <v/>
      </c>
      <c r="L2619" s="25" t="str" cm="1">
        <f t="array" ref="L2619">IFERROR(_xlfn.IFS(COUNTBLANK(C2619:J2619)=8,"",C2619="","←C列に従業員名を姓名（フルネーム）で入力してください。誤変換にお気を付け下さい。",D2619="","←D列に都道府県を入力してください。",G2619="","←G列に1～3の選択肢を入力してください",H2619="","←H列に金額を入力してください",G2619=3,"",I2619="","←I列に所定労働時間を入力してください"),"")</f>
        <v/>
      </c>
    </row>
    <row r="2620" spans="1:12" ht="16.5" customHeight="1" x14ac:dyDescent="0.4">
      <c r="A2620" s="52" t="str">
        <f t="shared" si="40"/>
        <v/>
      </c>
      <c r="B2620" s="51"/>
      <c r="C2620" s="75"/>
      <c r="D2620" s="51"/>
      <c r="E2620" s="27" t="str" cm="1">
        <f t="array" ref="E2620">IFERROR(_xlfn.IFS(AND($F$4=45566,D2620="徳島"),VLOOKUP(D2620,最低賃金!$A$2:$G$49,2,FALSE),OR($F$4&lt;&gt;45566,D2620&lt;&gt;"徳島"),VLOOKUP(D2620,最低賃金!$A$2:$G$49,4,FALSE)),"")</f>
        <v/>
      </c>
      <c r="F2620" s="27" t="str">
        <f>IFERROR(VLOOKUP(D2620,最低賃金!$A$3:$G$49,6,FALSE),"")</f>
        <v/>
      </c>
      <c r="G2620" s="51"/>
      <c r="H2620" s="19"/>
      <c r="I2620" s="81"/>
      <c r="J2620" s="27" t="str" cm="1">
        <f t="array" ref="J2620">IFERROR(_xlfn.IFS(COUNTBLANK(G2620:I2620)=3,"",H2620="","H列に金額を入力してください",G2620=3,H2620,I2620="","I列に労働時間を入力してください",G2620=1,ROUND(H2620/(I2620*24),0),G2620=2,ROUND(H2620/(I2620*24),0)),"")</f>
        <v/>
      </c>
      <c r="K2620" s="80" t="str" cm="1">
        <f t="array" ref="K2620">IFERROR(_xlfn.IFS(D2620="","",J2620&lt;E2620,"×（法定外・要件外となる従業員です）",J2620&lt;=F2620,"〇",J2620&gt;F2620,"ー（要件外となる従業員です）"),"")</f>
        <v/>
      </c>
      <c r="L2620" s="25" t="str" cm="1">
        <f t="array" ref="L2620">IFERROR(_xlfn.IFS(COUNTBLANK(C2620:J2620)=8,"",C2620="","←C列に従業員名を姓名（フルネーム）で入力してください。誤変換にお気を付け下さい。",D2620="","←D列に都道府県を入力してください。",G2620="","←G列に1～3の選択肢を入力してください",H2620="","←H列に金額を入力してください",G2620=3,"",I2620="","←I列に所定労働時間を入力してください"),"")</f>
        <v/>
      </c>
    </row>
    <row r="2621" spans="1:12" ht="16.5" customHeight="1" x14ac:dyDescent="0.4">
      <c r="A2621" s="52" t="str">
        <f t="shared" si="40"/>
        <v/>
      </c>
      <c r="B2621" s="51"/>
      <c r="C2621" s="75"/>
      <c r="D2621" s="51"/>
      <c r="E2621" s="27" t="str" cm="1">
        <f t="array" ref="E2621">IFERROR(_xlfn.IFS(AND($F$4=45566,D2621="徳島"),VLOOKUP(D2621,最低賃金!$A$2:$G$49,2,FALSE),OR($F$4&lt;&gt;45566,D2621&lt;&gt;"徳島"),VLOOKUP(D2621,最低賃金!$A$2:$G$49,4,FALSE)),"")</f>
        <v/>
      </c>
      <c r="F2621" s="27" t="str">
        <f>IFERROR(VLOOKUP(D2621,最低賃金!$A$3:$G$49,6,FALSE),"")</f>
        <v/>
      </c>
      <c r="G2621" s="51"/>
      <c r="H2621" s="19"/>
      <c r="I2621" s="81"/>
      <c r="J2621" s="27" t="str" cm="1">
        <f t="array" ref="J2621">IFERROR(_xlfn.IFS(COUNTBLANK(G2621:I2621)=3,"",H2621="","H列に金額を入力してください",G2621=3,H2621,I2621="","I列に労働時間を入力してください",G2621=1,ROUND(H2621/(I2621*24),0),G2621=2,ROUND(H2621/(I2621*24),0)),"")</f>
        <v/>
      </c>
      <c r="K2621" s="80" t="str" cm="1">
        <f t="array" ref="K2621">IFERROR(_xlfn.IFS(D2621="","",J2621&lt;E2621,"×（法定外・要件外となる従業員です）",J2621&lt;=F2621,"〇",J2621&gt;F2621,"ー（要件外となる従業員です）"),"")</f>
        <v/>
      </c>
      <c r="L2621" s="25" t="str" cm="1">
        <f t="array" ref="L2621">IFERROR(_xlfn.IFS(COUNTBLANK(C2621:J2621)=8,"",C2621="","←C列に従業員名を姓名（フルネーム）で入力してください。誤変換にお気を付け下さい。",D2621="","←D列に都道府県を入力してください。",G2621="","←G列に1～3の選択肢を入力してください",H2621="","←H列に金額を入力してください",G2621=3,"",I2621="","←I列に所定労働時間を入力してください"),"")</f>
        <v/>
      </c>
    </row>
    <row r="2622" spans="1:12" ht="16.5" customHeight="1" x14ac:dyDescent="0.4">
      <c r="A2622" s="52" t="str">
        <f t="shared" si="40"/>
        <v/>
      </c>
      <c r="B2622" s="51"/>
      <c r="C2622" s="75"/>
      <c r="D2622" s="51"/>
      <c r="E2622" s="27" t="str" cm="1">
        <f t="array" ref="E2622">IFERROR(_xlfn.IFS(AND($F$4=45566,D2622="徳島"),VLOOKUP(D2622,最低賃金!$A$2:$G$49,2,FALSE),OR($F$4&lt;&gt;45566,D2622&lt;&gt;"徳島"),VLOOKUP(D2622,最低賃金!$A$2:$G$49,4,FALSE)),"")</f>
        <v/>
      </c>
      <c r="F2622" s="27" t="str">
        <f>IFERROR(VLOOKUP(D2622,最低賃金!$A$3:$G$49,6,FALSE),"")</f>
        <v/>
      </c>
      <c r="G2622" s="51"/>
      <c r="H2622" s="19"/>
      <c r="I2622" s="81"/>
      <c r="J2622" s="27" t="str" cm="1">
        <f t="array" ref="J2622">IFERROR(_xlfn.IFS(COUNTBLANK(G2622:I2622)=3,"",H2622="","H列に金額を入力してください",G2622=3,H2622,I2622="","I列に労働時間を入力してください",G2622=1,ROUND(H2622/(I2622*24),0),G2622=2,ROUND(H2622/(I2622*24),0)),"")</f>
        <v/>
      </c>
      <c r="K2622" s="80" t="str" cm="1">
        <f t="array" ref="K2622">IFERROR(_xlfn.IFS(D2622="","",J2622&lt;E2622,"×（法定外・要件外となる従業員です）",J2622&lt;=F2622,"〇",J2622&gt;F2622,"ー（要件外となる従業員です）"),"")</f>
        <v/>
      </c>
      <c r="L2622" s="25" t="str" cm="1">
        <f t="array" ref="L2622">IFERROR(_xlfn.IFS(COUNTBLANK(C2622:J2622)=8,"",C2622="","←C列に従業員名を姓名（フルネーム）で入力してください。誤変換にお気を付け下さい。",D2622="","←D列に都道府県を入力してください。",G2622="","←G列に1～3の選択肢を入力してください",H2622="","←H列に金額を入力してください",G2622=3,"",I2622="","←I列に所定労働時間を入力してください"),"")</f>
        <v/>
      </c>
    </row>
    <row r="2623" spans="1:12" ht="16.5" customHeight="1" x14ac:dyDescent="0.4">
      <c r="A2623" s="52" t="str">
        <f t="shared" si="40"/>
        <v/>
      </c>
      <c r="B2623" s="51"/>
      <c r="C2623" s="75"/>
      <c r="D2623" s="51"/>
      <c r="E2623" s="27" t="str" cm="1">
        <f t="array" ref="E2623">IFERROR(_xlfn.IFS(AND($F$4=45566,D2623="徳島"),VLOOKUP(D2623,最低賃金!$A$2:$G$49,2,FALSE),OR($F$4&lt;&gt;45566,D2623&lt;&gt;"徳島"),VLOOKUP(D2623,最低賃金!$A$2:$G$49,4,FALSE)),"")</f>
        <v/>
      </c>
      <c r="F2623" s="27" t="str">
        <f>IFERROR(VLOOKUP(D2623,最低賃金!$A$3:$G$49,6,FALSE),"")</f>
        <v/>
      </c>
      <c r="G2623" s="51"/>
      <c r="H2623" s="19"/>
      <c r="I2623" s="81"/>
      <c r="J2623" s="27" t="str" cm="1">
        <f t="array" ref="J2623">IFERROR(_xlfn.IFS(COUNTBLANK(G2623:I2623)=3,"",H2623="","H列に金額を入力してください",G2623=3,H2623,I2623="","I列に労働時間を入力してください",G2623=1,ROUND(H2623/(I2623*24),0),G2623=2,ROUND(H2623/(I2623*24),0)),"")</f>
        <v/>
      </c>
      <c r="K2623" s="80" t="str" cm="1">
        <f t="array" ref="K2623">IFERROR(_xlfn.IFS(D2623="","",J2623&lt;E2623,"×（法定外・要件外となる従業員です）",J2623&lt;=F2623,"〇",J2623&gt;F2623,"ー（要件外となる従業員です）"),"")</f>
        <v/>
      </c>
      <c r="L2623" s="25" t="str" cm="1">
        <f t="array" ref="L2623">IFERROR(_xlfn.IFS(COUNTBLANK(C2623:J2623)=8,"",C2623="","←C列に従業員名を姓名（フルネーム）で入力してください。誤変換にお気を付け下さい。",D2623="","←D列に都道府県を入力してください。",G2623="","←G列に1～3の選択肢を入力してください",H2623="","←H列に金額を入力してください",G2623=3,"",I2623="","←I列に所定労働時間を入力してください"),"")</f>
        <v/>
      </c>
    </row>
    <row r="2624" spans="1:12" ht="16.5" customHeight="1" x14ac:dyDescent="0.4">
      <c r="A2624" s="52" t="str">
        <f t="shared" si="40"/>
        <v/>
      </c>
      <c r="B2624" s="51"/>
      <c r="C2624" s="75"/>
      <c r="D2624" s="51"/>
      <c r="E2624" s="27" t="str" cm="1">
        <f t="array" ref="E2624">IFERROR(_xlfn.IFS(AND($F$4=45566,D2624="徳島"),VLOOKUP(D2624,最低賃金!$A$2:$G$49,2,FALSE),OR($F$4&lt;&gt;45566,D2624&lt;&gt;"徳島"),VLOOKUP(D2624,最低賃金!$A$2:$G$49,4,FALSE)),"")</f>
        <v/>
      </c>
      <c r="F2624" s="27" t="str">
        <f>IFERROR(VLOOKUP(D2624,最低賃金!$A$3:$G$49,6,FALSE),"")</f>
        <v/>
      </c>
      <c r="G2624" s="51"/>
      <c r="H2624" s="19"/>
      <c r="I2624" s="81"/>
      <c r="J2624" s="27" t="str" cm="1">
        <f t="array" ref="J2624">IFERROR(_xlfn.IFS(COUNTBLANK(G2624:I2624)=3,"",H2624="","H列に金額を入力してください",G2624=3,H2624,I2624="","I列に労働時間を入力してください",G2624=1,ROUND(H2624/(I2624*24),0),G2624=2,ROUND(H2624/(I2624*24),0)),"")</f>
        <v/>
      </c>
      <c r="K2624" s="80" t="str" cm="1">
        <f t="array" ref="K2624">IFERROR(_xlfn.IFS(D2624="","",J2624&lt;E2624,"×（法定外・要件外となる従業員です）",J2624&lt;=F2624,"〇",J2624&gt;F2624,"ー（要件外となる従業員です）"),"")</f>
        <v/>
      </c>
      <c r="L2624" s="25" t="str" cm="1">
        <f t="array" ref="L2624">IFERROR(_xlfn.IFS(COUNTBLANK(C2624:J2624)=8,"",C2624="","←C列に従業員名を姓名（フルネーム）で入力してください。誤変換にお気を付け下さい。",D2624="","←D列に都道府県を入力してください。",G2624="","←G列に1～3の選択肢を入力してください",H2624="","←H列に金額を入力してください",G2624=3,"",I2624="","←I列に所定労働時間を入力してください"),"")</f>
        <v/>
      </c>
    </row>
    <row r="2625" spans="1:12" ht="16.5" customHeight="1" x14ac:dyDescent="0.4">
      <c r="A2625" s="52" t="str">
        <f t="shared" si="40"/>
        <v/>
      </c>
      <c r="B2625" s="51"/>
      <c r="C2625" s="75"/>
      <c r="D2625" s="51"/>
      <c r="E2625" s="27" t="str" cm="1">
        <f t="array" ref="E2625">IFERROR(_xlfn.IFS(AND($F$4=45566,D2625="徳島"),VLOOKUP(D2625,最低賃金!$A$2:$G$49,2,FALSE),OR($F$4&lt;&gt;45566,D2625&lt;&gt;"徳島"),VLOOKUP(D2625,最低賃金!$A$2:$G$49,4,FALSE)),"")</f>
        <v/>
      </c>
      <c r="F2625" s="27" t="str">
        <f>IFERROR(VLOOKUP(D2625,最低賃金!$A$3:$G$49,6,FALSE),"")</f>
        <v/>
      </c>
      <c r="G2625" s="51"/>
      <c r="H2625" s="19"/>
      <c r="I2625" s="81"/>
      <c r="J2625" s="27" t="str" cm="1">
        <f t="array" ref="J2625">IFERROR(_xlfn.IFS(COUNTBLANK(G2625:I2625)=3,"",H2625="","H列に金額を入力してください",G2625=3,H2625,I2625="","I列に労働時間を入力してください",G2625=1,ROUND(H2625/(I2625*24),0),G2625=2,ROUND(H2625/(I2625*24),0)),"")</f>
        <v/>
      </c>
      <c r="K2625" s="80" t="str" cm="1">
        <f t="array" ref="K2625">IFERROR(_xlfn.IFS(D2625="","",J2625&lt;E2625,"×（法定外・要件外となる従業員です）",J2625&lt;=F2625,"〇",J2625&gt;F2625,"ー（要件外となる従業員です）"),"")</f>
        <v/>
      </c>
      <c r="L2625" s="25" t="str" cm="1">
        <f t="array" ref="L2625">IFERROR(_xlfn.IFS(COUNTBLANK(C2625:J2625)=8,"",C2625="","←C列に従業員名を姓名（フルネーム）で入力してください。誤変換にお気を付け下さい。",D2625="","←D列に都道府県を入力してください。",G2625="","←G列に1～3の選択肢を入力してください",H2625="","←H列に金額を入力してください",G2625=3,"",I2625="","←I列に所定労働時間を入力してください"),"")</f>
        <v/>
      </c>
    </row>
    <row r="2626" spans="1:12" ht="16.5" customHeight="1" x14ac:dyDescent="0.4">
      <c r="A2626" s="52" t="str">
        <f t="shared" si="40"/>
        <v/>
      </c>
      <c r="B2626" s="51"/>
      <c r="C2626" s="75"/>
      <c r="D2626" s="51"/>
      <c r="E2626" s="27" t="str" cm="1">
        <f t="array" ref="E2626">IFERROR(_xlfn.IFS(AND($F$4=45566,D2626="徳島"),VLOOKUP(D2626,最低賃金!$A$2:$G$49,2,FALSE),OR($F$4&lt;&gt;45566,D2626&lt;&gt;"徳島"),VLOOKUP(D2626,最低賃金!$A$2:$G$49,4,FALSE)),"")</f>
        <v/>
      </c>
      <c r="F2626" s="27" t="str">
        <f>IFERROR(VLOOKUP(D2626,最低賃金!$A$3:$G$49,6,FALSE),"")</f>
        <v/>
      </c>
      <c r="G2626" s="51"/>
      <c r="H2626" s="19"/>
      <c r="I2626" s="81"/>
      <c r="J2626" s="27" t="str" cm="1">
        <f t="array" ref="J2626">IFERROR(_xlfn.IFS(COUNTBLANK(G2626:I2626)=3,"",H2626="","H列に金額を入力してください",G2626=3,H2626,I2626="","I列に労働時間を入力してください",G2626=1,ROUND(H2626/(I2626*24),0),G2626=2,ROUND(H2626/(I2626*24),0)),"")</f>
        <v/>
      </c>
      <c r="K2626" s="80" t="str" cm="1">
        <f t="array" ref="K2626">IFERROR(_xlfn.IFS(D2626="","",J2626&lt;E2626,"×（法定外・要件外となる従業員です）",J2626&lt;=F2626,"〇",J2626&gt;F2626,"ー（要件外となる従業員です）"),"")</f>
        <v/>
      </c>
      <c r="L2626" s="25" t="str" cm="1">
        <f t="array" ref="L2626">IFERROR(_xlfn.IFS(COUNTBLANK(C2626:J2626)=8,"",C2626="","←C列に従業員名を姓名（フルネーム）で入力してください。誤変換にお気を付け下さい。",D2626="","←D列に都道府県を入力してください。",G2626="","←G列に1～3の選択肢を入力してください",H2626="","←H列に金額を入力してください",G2626=3,"",I2626="","←I列に所定労働時間を入力してください"),"")</f>
        <v/>
      </c>
    </row>
    <row r="2627" spans="1:12" ht="16.5" customHeight="1" x14ac:dyDescent="0.4">
      <c r="A2627" s="52" t="str">
        <f t="shared" si="40"/>
        <v/>
      </c>
      <c r="B2627" s="51"/>
      <c r="C2627" s="75"/>
      <c r="D2627" s="51"/>
      <c r="E2627" s="27" t="str" cm="1">
        <f t="array" ref="E2627">IFERROR(_xlfn.IFS(AND($F$4=45566,D2627="徳島"),VLOOKUP(D2627,最低賃金!$A$2:$G$49,2,FALSE),OR($F$4&lt;&gt;45566,D2627&lt;&gt;"徳島"),VLOOKUP(D2627,最低賃金!$A$2:$G$49,4,FALSE)),"")</f>
        <v/>
      </c>
      <c r="F2627" s="27" t="str">
        <f>IFERROR(VLOOKUP(D2627,最低賃金!$A$3:$G$49,6,FALSE),"")</f>
        <v/>
      </c>
      <c r="G2627" s="51"/>
      <c r="H2627" s="19"/>
      <c r="I2627" s="81"/>
      <c r="J2627" s="27" t="str" cm="1">
        <f t="array" ref="J2627">IFERROR(_xlfn.IFS(COUNTBLANK(G2627:I2627)=3,"",H2627="","H列に金額を入力してください",G2627=3,H2627,I2627="","I列に労働時間を入力してください",G2627=1,ROUND(H2627/(I2627*24),0),G2627=2,ROUND(H2627/(I2627*24),0)),"")</f>
        <v/>
      </c>
      <c r="K2627" s="80" t="str" cm="1">
        <f t="array" ref="K2627">IFERROR(_xlfn.IFS(D2627="","",J2627&lt;E2627,"×（法定外・要件外となる従業員です）",J2627&lt;=F2627,"〇",J2627&gt;F2627,"ー（要件外となる従業員です）"),"")</f>
        <v/>
      </c>
      <c r="L2627" s="25" t="str" cm="1">
        <f t="array" ref="L2627">IFERROR(_xlfn.IFS(COUNTBLANK(C2627:J2627)=8,"",C2627="","←C列に従業員名を姓名（フルネーム）で入力してください。誤変換にお気を付け下さい。",D2627="","←D列に都道府県を入力してください。",G2627="","←G列に1～3の選択肢を入力してください",H2627="","←H列に金額を入力してください",G2627=3,"",I2627="","←I列に所定労働時間を入力してください"),"")</f>
        <v/>
      </c>
    </row>
    <row r="2628" spans="1:12" ht="16.5" customHeight="1" x14ac:dyDescent="0.4">
      <c r="A2628" s="52" t="str">
        <f t="shared" si="40"/>
        <v/>
      </c>
      <c r="B2628" s="51"/>
      <c r="C2628" s="75"/>
      <c r="D2628" s="51"/>
      <c r="E2628" s="27" t="str" cm="1">
        <f t="array" ref="E2628">IFERROR(_xlfn.IFS(AND($F$4=45566,D2628="徳島"),VLOOKUP(D2628,最低賃金!$A$2:$G$49,2,FALSE),OR($F$4&lt;&gt;45566,D2628&lt;&gt;"徳島"),VLOOKUP(D2628,最低賃金!$A$2:$G$49,4,FALSE)),"")</f>
        <v/>
      </c>
      <c r="F2628" s="27" t="str">
        <f>IFERROR(VLOOKUP(D2628,最低賃金!$A$3:$G$49,6,FALSE),"")</f>
        <v/>
      </c>
      <c r="G2628" s="51"/>
      <c r="H2628" s="19"/>
      <c r="I2628" s="81"/>
      <c r="J2628" s="27" t="str" cm="1">
        <f t="array" ref="J2628">IFERROR(_xlfn.IFS(COUNTBLANK(G2628:I2628)=3,"",H2628="","H列に金額を入力してください",G2628=3,H2628,I2628="","I列に労働時間を入力してください",G2628=1,ROUND(H2628/(I2628*24),0),G2628=2,ROUND(H2628/(I2628*24),0)),"")</f>
        <v/>
      </c>
      <c r="K2628" s="80" t="str" cm="1">
        <f t="array" ref="K2628">IFERROR(_xlfn.IFS(D2628="","",J2628&lt;E2628,"×（法定外・要件外となる従業員です）",J2628&lt;=F2628,"〇",J2628&gt;F2628,"ー（要件外となる従業員です）"),"")</f>
        <v/>
      </c>
      <c r="L2628" s="25" t="str" cm="1">
        <f t="array" ref="L2628">IFERROR(_xlfn.IFS(COUNTBLANK(C2628:J2628)=8,"",C2628="","←C列に従業員名を姓名（フルネーム）で入力してください。誤変換にお気を付け下さい。",D2628="","←D列に都道府県を入力してください。",G2628="","←G列に1～3の選択肢を入力してください",H2628="","←H列に金額を入力してください",G2628=3,"",I2628="","←I列に所定労働時間を入力してください"),"")</f>
        <v/>
      </c>
    </row>
    <row r="2629" spans="1:12" ht="16.5" customHeight="1" x14ac:dyDescent="0.4">
      <c r="A2629" s="52" t="str">
        <f t="shared" si="40"/>
        <v/>
      </c>
      <c r="B2629" s="51"/>
      <c r="C2629" s="75"/>
      <c r="D2629" s="51"/>
      <c r="E2629" s="27" t="str" cm="1">
        <f t="array" ref="E2629">IFERROR(_xlfn.IFS(AND($F$4=45566,D2629="徳島"),VLOOKUP(D2629,最低賃金!$A$2:$G$49,2,FALSE),OR($F$4&lt;&gt;45566,D2629&lt;&gt;"徳島"),VLOOKUP(D2629,最低賃金!$A$2:$G$49,4,FALSE)),"")</f>
        <v/>
      </c>
      <c r="F2629" s="27" t="str">
        <f>IFERROR(VLOOKUP(D2629,最低賃金!$A$3:$G$49,6,FALSE),"")</f>
        <v/>
      </c>
      <c r="G2629" s="51"/>
      <c r="H2629" s="19"/>
      <c r="I2629" s="81"/>
      <c r="J2629" s="27" t="str" cm="1">
        <f t="array" ref="J2629">IFERROR(_xlfn.IFS(COUNTBLANK(G2629:I2629)=3,"",H2629="","H列に金額を入力してください",G2629=3,H2629,I2629="","I列に労働時間を入力してください",G2629=1,ROUND(H2629/(I2629*24),0),G2629=2,ROUND(H2629/(I2629*24),0)),"")</f>
        <v/>
      </c>
      <c r="K2629" s="80" t="str" cm="1">
        <f t="array" ref="K2629">IFERROR(_xlfn.IFS(D2629="","",J2629&lt;E2629,"×（法定外・要件外となる従業員です）",J2629&lt;=F2629,"〇",J2629&gt;F2629,"ー（要件外となる従業員です）"),"")</f>
        <v/>
      </c>
      <c r="L2629" s="25" t="str" cm="1">
        <f t="array" ref="L2629">IFERROR(_xlfn.IFS(COUNTBLANK(C2629:J2629)=8,"",C2629="","←C列に従業員名を姓名（フルネーム）で入力してください。誤変換にお気を付け下さい。",D2629="","←D列に都道府県を入力してください。",G2629="","←G列に1～3の選択肢を入力してください",H2629="","←H列に金額を入力してください",G2629=3,"",I2629="","←I列に所定労働時間を入力してください"),"")</f>
        <v/>
      </c>
    </row>
    <row r="2630" spans="1:12" ht="16.5" customHeight="1" x14ac:dyDescent="0.4">
      <c r="A2630" s="52" t="str">
        <f t="shared" si="40"/>
        <v/>
      </c>
      <c r="B2630" s="51"/>
      <c r="C2630" s="75"/>
      <c r="D2630" s="51"/>
      <c r="E2630" s="27" t="str" cm="1">
        <f t="array" ref="E2630">IFERROR(_xlfn.IFS(AND($F$4=45566,D2630="徳島"),VLOOKUP(D2630,最低賃金!$A$2:$G$49,2,FALSE),OR($F$4&lt;&gt;45566,D2630&lt;&gt;"徳島"),VLOOKUP(D2630,最低賃金!$A$2:$G$49,4,FALSE)),"")</f>
        <v/>
      </c>
      <c r="F2630" s="27" t="str">
        <f>IFERROR(VLOOKUP(D2630,最低賃金!$A$3:$G$49,6,FALSE),"")</f>
        <v/>
      </c>
      <c r="G2630" s="51"/>
      <c r="H2630" s="19"/>
      <c r="I2630" s="81"/>
      <c r="J2630" s="27" t="str" cm="1">
        <f t="array" ref="J2630">IFERROR(_xlfn.IFS(COUNTBLANK(G2630:I2630)=3,"",H2630="","H列に金額を入力してください",G2630=3,H2630,I2630="","I列に労働時間を入力してください",G2630=1,ROUND(H2630/(I2630*24),0),G2630=2,ROUND(H2630/(I2630*24),0)),"")</f>
        <v/>
      </c>
      <c r="K2630" s="80" t="str" cm="1">
        <f t="array" ref="K2630">IFERROR(_xlfn.IFS(D2630="","",J2630&lt;E2630,"×（法定外・要件外となる従業員です）",J2630&lt;=F2630,"〇",J2630&gt;F2630,"ー（要件外となる従業員です）"),"")</f>
        <v/>
      </c>
      <c r="L2630" s="25" t="str" cm="1">
        <f t="array" ref="L2630">IFERROR(_xlfn.IFS(COUNTBLANK(C2630:J2630)=8,"",C2630="","←C列に従業員名を姓名（フルネーム）で入力してください。誤変換にお気を付け下さい。",D2630="","←D列に都道府県を入力してください。",G2630="","←G列に1～3の選択肢を入力してください",H2630="","←H列に金額を入力してください",G2630=3,"",I2630="","←I列に所定労働時間を入力してください"),"")</f>
        <v/>
      </c>
    </row>
    <row r="2631" spans="1:12" ht="16.5" customHeight="1" x14ac:dyDescent="0.4">
      <c r="A2631" s="52" t="str">
        <f t="shared" si="40"/>
        <v/>
      </c>
      <c r="B2631" s="51"/>
      <c r="C2631" s="75"/>
      <c r="D2631" s="51"/>
      <c r="E2631" s="27" t="str" cm="1">
        <f t="array" ref="E2631">IFERROR(_xlfn.IFS(AND($F$4=45566,D2631="徳島"),VLOOKUP(D2631,最低賃金!$A$2:$G$49,2,FALSE),OR($F$4&lt;&gt;45566,D2631&lt;&gt;"徳島"),VLOOKUP(D2631,最低賃金!$A$2:$G$49,4,FALSE)),"")</f>
        <v/>
      </c>
      <c r="F2631" s="27" t="str">
        <f>IFERROR(VLOOKUP(D2631,最低賃金!$A$3:$G$49,6,FALSE),"")</f>
        <v/>
      </c>
      <c r="G2631" s="51"/>
      <c r="H2631" s="19"/>
      <c r="I2631" s="81"/>
      <c r="J2631" s="27" t="str" cm="1">
        <f t="array" ref="J2631">IFERROR(_xlfn.IFS(COUNTBLANK(G2631:I2631)=3,"",H2631="","H列に金額を入力してください",G2631=3,H2631,I2631="","I列に労働時間を入力してください",G2631=1,ROUND(H2631/(I2631*24),0),G2631=2,ROUND(H2631/(I2631*24),0)),"")</f>
        <v/>
      </c>
      <c r="K2631" s="80" t="str" cm="1">
        <f t="array" ref="K2631">IFERROR(_xlfn.IFS(D2631="","",J2631&lt;E2631,"×（法定外・要件外となる従業員です）",J2631&lt;=F2631,"〇",J2631&gt;F2631,"ー（要件外となる従業員です）"),"")</f>
        <v/>
      </c>
      <c r="L2631" s="25" t="str" cm="1">
        <f t="array" ref="L2631">IFERROR(_xlfn.IFS(COUNTBLANK(C2631:J2631)=8,"",C2631="","←C列に従業員名を姓名（フルネーム）で入力してください。誤変換にお気を付け下さい。",D2631="","←D列に都道府県を入力してください。",G2631="","←G列に1～3の選択肢を入力してください",H2631="","←H列に金額を入力してください",G2631=3,"",I2631="","←I列に所定労働時間を入力してください"),"")</f>
        <v/>
      </c>
    </row>
    <row r="2632" spans="1:12" ht="16.5" customHeight="1" x14ac:dyDescent="0.4">
      <c r="A2632" s="52" t="str">
        <f t="shared" si="40"/>
        <v/>
      </c>
      <c r="B2632" s="51"/>
      <c r="C2632" s="75"/>
      <c r="D2632" s="51"/>
      <c r="E2632" s="27" t="str" cm="1">
        <f t="array" ref="E2632">IFERROR(_xlfn.IFS(AND($F$4=45566,D2632="徳島"),VLOOKUP(D2632,最低賃金!$A$2:$G$49,2,FALSE),OR($F$4&lt;&gt;45566,D2632&lt;&gt;"徳島"),VLOOKUP(D2632,最低賃金!$A$2:$G$49,4,FALSE)),"")</f>
        <v/>
      </c>
      <c r="F2632" s="27" t="str">
        <f>IFERROR(VLOOKUP(D2632,最低賃金!$A$3:$G$49,6,FALSE),"")</f>
        <v/>
      </c>
      <c r="G2632" s="51"/>
      <c r="H2632" s="19"/>
      <c r="I2632" s="81"/>
      <c r="J2632" s="27" t="str" cm="1">
        <f t="array" ref="J2632">IFERROR(_xlfn.IFS(COUNTBLANK(G2632:I2632)=3,"",H2632="","H列に金額を入力してください",G2632=3,H2632,I2632="","I列に労働時間を入力してください",G2632=1,ROUND(H2632/(I2632*24),0),G2632=2,ROUND(H2632/(I2632*24),0)),"")</f>
        <v/>
      </c>
      <c r="K2632" s="80" t="str" cm="1">
        <f t="array" ref="K2632">IFERROR(_xlfn.IFS(D2632="","",J2632&lt;E2632,"×（法定外・要件外となる従業員です）",J2632&lt;=F2632,"〇",J2632&gt;F2632,"ー（要件外となる従業員です）"),"")</f>
        <v/>
      </c>
      <c r="L2632" s="25" t="str" cm="1">
        <f t="array" ref="L2632">IFERROR(_xlfn.IFS(COUNTBLANK(C2632:J2632)=8,"",C2632="","←C列に従業員名を姓名（フルネーム）で入力してください。誤変換にお気を付け下さい。",D2632="","←D列に都道府県を入力してください。",G2632="","←G列に1～3の選択肢を入力してください",H2632="","←H列に金額を入力してください",G2632=3,"",I2632="","←I列に所定労働時間を入力してください"),"")</f>
        <v/>
      </c>
    </row>
    <row r="2633" spans="1:12" ht="16.5" customHeight="1" x14ac:dyDescent="0.4">
      <c r="A2633" s="52" t="str">
        <f t="shared" si="40"/>
        <v/>
      </c>
      <c r="B2633" s="51"/>
      <c r="C2633" s="75"/>
      <c r="D2633" s="51"/>
      <c r="E2633" s="27" t="str" cm="1">
        <f t="array" ref="E2633">IFERROR(_xlfn.IFS(AND($F$4=45566,D2633="徳島"),VLOOKUP(D2633,最低賃金!$A$2:$G$49,2,FALSE),OR($F$4&lt;&gt;45566,D2633&lt;&gt;"徳島"),VLOOKUP(D2633,最低賃金!$A$2:$G$49,4,FALSE)),"")</f>
        <v/>
      </c>
      <c r="F2633" s="27" t="str">
        <f>IFERROR(VLOOKUP(D2633,最低賃金!$A$3:$G$49,6,FALSE),"")</f>
        <v/>
      </c>
      <c r="G2633" s="51"/>
      <c r="H2633" s="19"/>
      <c r="I2633" s="81"/>
      <c r="J2633" s="27" t="str" cm="1">
        <f t="array" ref="J2633">IFERROR(_xlfn.IFS(COUNTBLANK(G2633:I2633)=3,"",H2633="","H列に金額を入力してください",G2633=3,H2633,I2633="","I列に労働時間を入力してください",G2633=1,ROUND(H2633/(I2633*24),0),G2633=2,ROUND(H2633/(I2633*24),0)),"")</f>
        <v/>
      </c>
      <c r="K2633" s="80" t="str" cm="1">
        <f t="array" ref="K2633">IFERROR(_xlfn.IFS(D2633="","",J2633&lt;E2633,"×（法定外・要件外となる従業員です）",J2633&lt;=F2633,"〇",J2633&gt;F2633,"ー（要件外となる従業員です）"),"")</f>
        <v/>
      </c>
      <c r="L2633" s="25" t="str" cm="1">
        <f t="array" ref="L2633">IFERROR(_xlfn.IFS(COUNTBLANK(C2633:J2633)=8,"",C2633="","←C列に従業員名を姓名（フルネーム）で入力してください。誤変換にお気を付け下さい。",D2633="","←D列に都道府県を入力してください。",G2633="","←G列に1～3の選択肢を入力してください",H2633="","←H列に金額を入力してください",G2633=3,"",I2633="","←I列に所定労働時間を入力してください"),"")</f>
        <v/>
      </c>
    </row>
    <row r="2634" spans="1:12" ht="16.5" customHeight="1" x14ac:dyDescent="0.4">
      <c r="A2634" s="52" t="str">
        <f t="shared" si="40"/>
        <v/>
      </c>
      <c r="B2634" s="51"/>
      <c r="C2634" s="75"/>
      <c r="D2634" s="51"/>
      <c r="E2634" s="27" t="str" cm="1">
        <f t="array" ref="E2634">IFERROR(_xlfn.IFS(AND($F$4=45566,D2634="徳島"),VLOOKUP(D2634,最低賃金!$A$2:$G$49,2,FALSE),OR($F$4&lt;&gt;45566,D2634&lt;&gt;"徳島"),VLOOKUP(D2634,最低賃金!$A$2:$G$49,4,FALSE)),"")</f>
        <v/>
      </c>
      <c r="F2634" s="27" t="str">
        <f>IFERROR(VLOOKUP(D2634,最低賃金!$A$3:$G$49,6,FALSE),"")</f>
        <v/>
      </c>
      <c r="G2634" s="51"/>
      <c r="H2634" s="19"/>
      <c r="I2634" s="81"/>
      <c r="J2634" s="27" t="str" cm="1">
        <f t="array" ref="J2634">IFERROR(_xlfn.IFS(COUNTBLANK(G2634:I2634)=3,"",H2634="","H列に金額を入力してください",G2634=3,H2634,I2634="","I列に労働時間を入力してください",G2634=1,ROUND(H2634/(I2634*24),0),G2634=2,ROUND(H2634/(I2634*24),0)),"")</f>
        <v/>
      </c>
      <c r="K2634" s="80" t="str" cm="1">
        <f t="array" ref="K2634">IFERROR(_xlfn.IFS(D2634="","",J2634&lt;E2634,"×（法定外・要件外となる従業員です）",J2634&lt;=F2634,"〇",J2634&gt;F2634,"ー（要件外となる従業員です）"),"")</f>
        <v/>
      </c>
      <c r="L2634" s="25" t="str" cm="1">
        <f t="array" ref="L2634">IFERROR(_xlfn.IFS(COUNTBLANK(C2634:J2634)=8,"",C2634="","←C列に従業員名を姓名（フルネーム）で入力してください。誤変換にお気を付け下さい。",D2634="","←D列に都道府県を入力してください。",G2634="","←G列に1～3の選択肢を入力してください",H2634="","←H列に金額を入力してください",G2634=3,"",I2634="","←I列に所定労働時間を入力してください"),"")</f>
        <v/>
      </c>
    </row>
    <row r="2635" spans="1:12" ht="16.5" customHeight="1" x14ac:dyDescent="0.4">
      <c r="A2635" s="52" t="str">
        <f t="shared" si="40"/>
        <v/>
      </c>
      <c r="B2635" s="51"/>
      <c r="C2635" s="75"/>
      <c r="D2635" s="51"/>
      <c r="E2635" s="27" t="str" cm="1">
        <f t="array" ref="E2635">IFERROR(_xlfn.IFS(AND($F$4=45566,D2635="徳島"),VLOOKUP(D2635,最低賃金!$A$2:$G$49,2,FALSE),OR($F$4&lt;&gt;45566,D2635&lt;&gt;"徳島"),VLOOKUP(D2635,最低賃金!$A$2:$G$49,4,FALSE)),"")</f>
        <v/>
      </c>
      <c r="F2635" s="27" t="str">
        <f>IFERROR(VLOOKUP(D2635,最低賃金!$A$3:$G$49,6,FALSE),"")</f>
        <v/>
      </c>
      <c r="G2635" s="51"/>
      <c r="H2635" s="19"/>
      <c r="I2635" s="81"/>
      <c r="J2635" s="27" t="str" cm="1">
        <f t="array" ref="J2635">IFERROR(_xlfn.IFS(COUNTBLANK(G2635:I2635)=3,"",H2635="","H列に金額を入力してください",G2635=3,H2635,I2635="","I列に労働時間を入力してください",G2635=1,ROUND(H2635/(I2635*24),0),G2635=2,ROUND(H2635/(I2635*24),0)),"")</f>
        <v/>
      </c>
      <c r="K2635" s="80" t="str" cm="1">
        <f t="array" ref="K2635">IFERROR(_xlfn.IFS(D2635="","",J2635&lt;E2635,"×（法定外・要件外となる従業員です）",J2635&lt;=F2635,"〇",J2635&gt;F2635,"ー（要件外となる従業員です）"),"")</f>
        <v/>
      </c>
      <c r="L2635" s="25" t="str" cm="1">
        <f t="array" ref="L2635">IFERROR(_xlfn.IFS(COUNTBLANK(C2635:J2635)=8,"",C2635="","←C列に従業員名を姓名（フルネーム）で入力してください。誤変換にお気を付け下さい。",D2635="","←D列に都道府県を入力してください。",G2635="","←G列に1～3の選択肢を入力してください",H2635="","←H列に金額を入力してください",G2635=3,"",I2635="","←I列に所定労働時間を入力してください"),"")</f>
        <v/>
      </c>
    </row>
    <row r="2636" spans="1:12" ht="16.5" customHeight="1" x14ac:dyDescent="0.4">
      <c r="A2636" s="52" t="str">
        <f t="shared" ref="A2636:A2699" si="41">IF(C2636="","",A2635+1)</f>
        <v/>
      </c>
      <c r="B2636" s="51"/>
      <c r="C2636" s="75"/>
      <c r="D2636" s="51"/>
      <c r="E2636" s="27" t="str" cm="1">
        <f t="array" ref="E2636">IFERROR(_xlfn.IFS(AND($F$4=45566,D2636="徳島"),VLOOKUP(D2636,最低賃金!$A$2:$G$49,2,FALSE),OR($F$4&lt;&gt;45566,D2636&lt;&gt;"徳島"),VLOOKUP(D2636,最低賃金!$A$2:$G$49,4,FALSE)),"")</f>
        <v/>
      </c>
      <c r="F2636" s="27" t="str">
        <f>IFERROR(VLOOKUP(D2636,最低賃金!$A$3:$G$49,6,FALSE),"")</f>
        <v/>
      </c>
      <c r="G2636" s="51"/>
      <c r="H2636" s="19"/>
      <c r="I2636" s="81"/>
      <c r="J2636" s="27" t="str" cm="1">
        <f t="array" ref="J2636">IFERROR(_xlfn.IFS(COUNTBLANK(G2636:I2636)=3,"",H2636="","H列に金額を入力してください",G2636=3,H2636,I2636="","I列に労働時間を入力してください",G2636=1,ROUND(H2636/(I2636*24),0),G2636=2,ROUND(H2636/(I2636*24),0)),"")</f>
        <v/>
      </c>
      <c r="K2636" s="80" t="str" cm="1">
        <f t="array" ref="K2636">IFERROR(_xlfn.IFS(D2636="","",J2636&lt;E2636,"×（法定外・要件外となる従業員です）",J2636&lt;=F2636,"〇",J2636&gt;F2636,"ー（要件外となる従業員です）"),"")</f>
        <v/>
      </c>
      <c r="L2636" s="25" t="str" cm="1">
        <f t="array" ref="L2636">IFERROR(_xlfn.IFS(COUNTBLANK(C2636:J2636)=8,"",C2636="","←C列に従業員名を姓名（フルネーム）で入力してください。誤変換にお気を付け下さい。",D2636="","←D列に都道府県を入力してください。",G2636="","←G列に1～3の選択肢を入力してください",H2636="","←H列に金額を入力してください",G2636=3,"",I2636="","←I列に所定労働時間を入力してください"),"")</f>
        <v/>
      </c>
    </row>
    <row r="2637" spans="1:12" ht="16.5" customHeight="1" x14ac:dyDescent="0.4">
      <c r="A2637" s="52" t="str">
        <f t="shared" si="41"/>
        <v/>
      </c>
      <c r="B2637" s="51"/>
      <c r="C2637" s="75"/>
      <c r="D2637" s="51"/>
      <c r="E2637" s="27" t="str" cm="1">
        <f t="array" ref="E2637">IFERROR(_xlfn.IFS(AND($F$4=45566,D2637="徳島"),VLOOKUP(D2637,最低賃金!$A$2:$G$49,2,FALSE),OR($F$4&lt;&gt;45566,D2637&lt;&gt;"徳島"),VLOOKUP(D2637,最低賃金!$A$2:$G$49,4,FALSE)),"")</f>
        <v/>
      </c>
      <c r="F2637" s="27" t="str">
        <f>IFERROR(VLOOKUP(D2637,最低賃金!$A$3:$G$49,6,FALSE),"")</f>
        <v/>
      </c>
      <c r="G2637" s="51"/>
      <c r="H2637" s="19"/>
      <c r="I2637" s="81"/>
      <c r="J2637" s="27" t="str" cm="1">
        <f t="array" ref="J2637">IFERROR(_xlfn.IFS(COUNTBLANK(G2637:I2637)=3,"",H2637="","H列に金額を入力してください",G2637=3,H2637,I2637="","I列に労働時間を入力してください",G2637=1,ROUND(H2637/(I2637*24),0),G2637=2,ROUND(H2637/(I2637*24),0)),"")</f>
        <v/>
      </c>
      <c r="K2637" s="80" t="str" cm="1">
        <f t="array" ref="K2637">IFERROR(_xlfn.IFS(D2637="","",J2637&lt;E2637,"×（法定外・要件外となる従業員です）",J2637&lt;=F2637,"〇",J2637&gt;F2637,"ー（要件外となる従業員です）"),"")</f>
        <v/>
      </c>
      <c r="L2637" s="25" t="str" cm="1">
        <f t="array" ref="L2637">IFERROR(_xlfn.IFS(COUNTBLANK(C2637:J2637)=8,"",C2637="","←C列に従業員名を姓名（フルネーム）で入力してください。誤変換にお気を付け下さい。",D2637="","←D列に都道府県を入力してください。",G2637="","←G列に1～3の選択肢を入力してください",H2637="","←H列に金額を入力してください",G2637=3,"",I2637="","←I列に所定労働時間を入力してください"),"")</f>
        <v/>
      </c>
    </row>
    <row r="2638" spans="1:12" ht="16.5" customHeight="1" x14ac:dyDescent="0.4">
      <c r="A2638" s="52" t="str">
        <f t="shared" si="41"/>
        <v/>
      </c>
      <c r="B2638" s="51"/>
      <c r="C2638" s="75"/>
      <c r="D2638" s="51"/>
      <c r="E2638" s="27" t="str" cm="1">
        <f t="array" ref="E2638">IFERROR(_xlfn.IFS(AND($F$4=45566,D2638="徳島"),VLOOKUP(D2638,最低賃金!$A$2:$G$49,2,FALSE),OR($F$4&lt;&gt;45566,D2638&lt;&gt;"徳島"),VLOOKUP(D2638,最低賃金!$A$2:$G$49,4,FALSE)),"")</f>
        <v/>
      </c>
      <c r="F2638" s="27" t="str">
        <f>IFERROR(VLOOKUP(D2638,最低賃金!$A$3:$G$49,6,FALSE),"")</f>
        <v/>
      </c>
      <c r="G2638" s="51"/>
      <c r="H2638" s="19"/>
      <c r="I2638" s="81"/>
      <c r="J2638" s="27" t="str" cm="1">
        <f t="array" ref="J2638">IFERROR(_xlfn.IFS(COUNTBLANK(G2638:I2638)=3,"",H2638="","H列に金額を入力してください",G2638=3,H2638,I2638="","I列に労働時間を入力してください",G2638=1,ROUND(H2638/(I2638*24),0),G2638=2,ROUND(H2638/(I2638*24),0)),"")</f>
        <v/>
      </c>
      <c r="K2638" s="80" t="str" cm="1">
        <f t="array" ref="K2638">IFERROR(_xlfn.IFS(D2638="","",J2638&lt;E2638,"×（法定外・要件外となる従業員です）",J2638&lt;=F2638,"〇",J2638&gt;F2638,"ー（要件外となる従業員です）"),"")</f>
        <v/>
      </c>
      <c r="L2638" s="25" t="str" cm="1">
        <f t="array" ref="L2638">IFERROR(_xlfn.IFS(COUNTBLANK(C2638:J2638)=8,"",C2638="","←C列に従業員名を姓名（フルネーム）で入力してください。誤変換にお気を付け下さい。",D2638="","←D列に都道府県を入力してください。",G2638="","←G列に1～3の選択肢を入力してください",H2638="","←H列に金額を入力してください",G2638=3,"",I2638="","←I列に所定労働時間を入力してください"),"")</f>
        <v/>
      </c>
    </row>
    <row r="2639" spans="1:12" ht="16.5" customHeight="1" x14ac:dyDescent="0.4">
      <c r="A2639" s="52" t="str">
        <f t="shared" si="41"/>
        <v/>
      </c>
      <c r="B2639" s="51"/>
      <c r="C2639" s="75"/>
      <c r="D2639" s="51"/>
      <c r="E2639" s="27" t="str" cm="1">
        <f t="array" ref="E2639">IFERROR(_xlfn.IFS(AND($F$4=45566,D2639="徳島"),VLOOKUP(D2639,最低賃金!$A$2:$G$49,2,FALSE),OR($F$4&lt;&gt;45566,D2639&lt;&gt;"徳島"),VLOOKUP(D2639,最低賃金!$A$2:$G$49,4,FALSE)),"")</f>
        <v/>
      </c>
      <c r="F2639" s="27" t="str">
        <f>IFERROR(VLOOKUP(D2639,最低賃金!$A$3:$G$49,6,FALSE),"")</f>
        <v/>
      </c>
      <c r="G2639" s="51"/>
      <c r="H2639" s="19"/>
      <c r="I2639" s="81"/>
      <c r="J2639" s="27" t="str" cm="1">
        <f t="array" ref="J2639">IFERROR(_xlfn.IFS(COUNTBLANK(G2639:I2639)=3,"",H2639="","H列に金額を入力してください",G2639=3,H2639,I2639="","I列に労働時間を入力してください",G2639=1,ROUND(H2639/(I2639*24),0),G2639=2,ROUND(H2639/(I2639*24),0)),"")</f>
        <v/>
      </c>
      <c r="K2639" s="80" t="str" cm="1">
        <f t="array" ref="K2639">IFERROR(_xlfn.IFS(D2639="","",J2639&lt;E2639,"×（法定外・要件外となる従業員です）",J2639&lt;=F2639,"〇",J2639&gt;F2639,"ー（要件外となる従業員です）"),"")</f>
        <v/>
      </c>
      <c r="L2639" s="25" t="str" cm="1">
        <f t="array" ref="L2639">IFERROR(_xlfn.IFS(COUNTBLANK(C2639:J2639)=8,"",C2639="","←C列に従業員名を姓名（フルネーム）で入力してください。誤変換にお気を付け下さい。",D2639="","←D列に都道府県を入力してください。",G2639="","←G列に1～3の選択肢を入力してください",H2639="","←H列に金額を入力してください",G2639=3,"",I2639="","←I列に所定労働時間を入力してください"),"")</f>
        <v/>
      </c>
    </row>
    <row r="2640" spans="1:12" ht="16.5" customHeight="1" x14ac:dyDescent="0.4">
      <c r="A2640" s="52" t="str">
        <f t="shared" si="41"/>
        <v/>
      </c>
      <c r="B2640" s="51"/>
      <c r="C2640" s="75"/>
      <c r="D2640" s="51"/>
      <c r="E2640" s="27" t="str" cm="1">
        <f t="array" ref="E2640">IFERROR(_xlfn.IFS(AND($F$4=45566,D2640="徳島"),VLOOKUP(D2640,最低賃金!$A$2:$G$49,2,FALSE),OR($F$4&lt;&gt;45566,D2640&lt;&gt;"徳島"),VLOOKUP(D2640,最低賃金!$A$2:$G$49,4,FALSE)),"")</f>
        <v/>
      </c>
      <c r="F2640" s="27" t="str">
        <f>IFERROR(VLOOKUP(D2640,最低賃金!$A$3:$G$49,6,FALSE),"")</f>
        <v/>
      </c>
      <c r="G2640" s="51"/>
      <c r="H2640" s="19"/>
      <c r="I2640" s="81"/>
      <c r="J2640" s="27" t="str" cm="1">
        <f t="array" ref="J2640">IFERROR(_xlfn.IFS(COUNTBLANK(G2640:I2640)=3,"",H2640="","H列に金額を入力してください",G2640=3,H2640,I2640="","I列に労働時間を入力してください",G2640=1,ROUND(H2640/(I2640*24),0),G2640=2,ROUND(H2640/(I2640*24),0)),"")</f>
        <v/>
      </c>
      <c r="K2640" s="80" t="str" cm="1">
        <f t="array" ref="K2640">IFERROR(_xlfn.IFS(D2640="","",J2640&lt;E2640,"×（法定外・要件外となる従業員です）",J2640&lt;=F2640,"〇",J2640&gt;F2640,"ー（要件外となる従業員です）"),"")</f>
        <v/>
      </c>
      <c r="L2640" s="25" t="str" cm="1">
        <f t="array" ref="L2640">IFERROR(_xlfn.IFS(COUNTBLANK(C2640:J2640)=8,"",C2640="","←C列に従業員名を姓名（フルネーム）で入力してください。誤変換にお気を付け下さい。",D2640="","←D列に都道府県を入力してください。",G2640="","←G列に1～3の選択肢を入力してください",H2640="","←H列に金額を入力してください",G2640=3,"",I2640="","←I列に所定労働時間を入力してください"),"")</f>
        <v/>
      </c>
    </row>
    <row r="2641" spans="1:12" ht="16.5" customHeight="1" x14ac:dyDescent="0.4">
      <c r="A2641" s="52" t="str">
        <f t="shared" si="41"/>
        <v/>
      </c>
      <c r="B2641" s="51"/>
      <c r="C2641" s="75"/>
      <c r="D2641" s="51"/>
      <c r="E2641" s="27" t="str" cm="1">
        <f t="array" ref="E2641">IFERROR(_xlfn.IFS(AND($F$4=45566,D2641="徳島"),VLOOKUP(D2641,最低賃金!$A$2:$G$49,2,FALSE),OR($F$4&lt;&gt;45566,D2641&lt;&gt;"徳島"),VLOOKUP(D2641,最低賃金!$A$2:$G$49,4,FALSE)),"")</f>
        <v/>
      </c>
      <c r="F2641" s="27" t="str">
        <f>IFERROR(VLOOKUP(D2641,最低賃金!$A$3:$G$49,6,FALSE),"")</f>
        <v/>
      </c>
      <c r="G2641" s="51"/>
      <c r="H2641" s="19"/>
      <c r="I2641" s="81"/>
      <c r="J2641" s="27" t="str" cm="1">
        <f t="array" ref="J2641">IFERROR(_xlfn.IFS(COUNTBLANK(G2641:I2641)=3,"",H2641="","H列に金額を入力してください",G2641=3,H2641,I2641="","I列に労働時間を入力してください",G2641=1,ROUND(H2641/(I2641*24),0),G2641=2,ROUND(H2641/(I2641*24),0)),"")</f>
        <v/>
      </c>
      <c r="K2641" s="80" t="str" cm="1">
        <f t="array" ref="K2641">IFERROR(_xlfn.IFS(D2641="","",J2641&lt;E2641,"×（法定外・要件外となる従業員です）",J2641&lt;=F2641,"〇",J2641&gt;F2641,"ー（要件外となる従業員です）"),"")</f>
        <v/>
      </c>
      <c r="L2641" s="25" t="str" cm="1">
        <f t="array" ref="L2641">IFERROR(_xlfn.IFS(COUNTBLANK(C2641:J2641)=8,"",C2641="","←C列に従業員名を姓名（フルネーム）で入力してください。誤変換にお気を付け下さい。",D2641="","←D列に都道府県を入力してください。",G2641="","←G列に1～3の選択肢を入力してください",H2641="","←H列に金額を入力してください",G2641=3,"",I2641="","←I列に所定労働時間を入力してください"),"")</f>
        <v/>
      </c>
    </row>
    <row r="2642" spans="1:12" ht="16.5" customHeight="1" x14ac:dyDescent="0.4">
      <c r="A2642" s="52" t="str">
        <f t="shared" si="41"/>
        <v/>
      </c>
      <c r="B2642" s="51"/>
      <c r="C2642" s="75"/>
      <c r="D2642" s="51"/>
      <c r="E2642" s="27" t="str" cm="1">
        <f t="array" ref="E2642">IFERROR(_xlfn.IFS(AND($F$4=45566,D2642="徳島"),VLOOKUP(D2642,最低賃金!$A$2:$G$49,2,FALSE),OR($F$4&lt;&gt;45566,D2642&lt;&gt;"徳島"),VLOOKUP(D2642,最低賃金!$A$2:$G$49,4,FALSE)),"")</f>
        <v/>
      </c>
      <c r="F2642" s="27" t="str">
        <f>IFERROR(VLOOKUP(D2642,最低賃金!$A$3:$G$49,6,FALSE),"")</f>
        <v/>
      </c>
      <c r="G2642" s="51"/>
      <c r="H2642" s="19"/>
      <c r="I2642" s="81"/>
      <c r="J2642" s="27" t="str" cm="1">
        <f t="array" ref="J2642">IFERROR(_xlfn.IFS(COUNTBLANK(G2642:I2642)=3,"",H2642="","H列に金額を入力してください",G2642=3,H2642,I2642="","I列に労働時間を入力してください",G2642=1,ROUND(H2642/(I2642*24),0),G2642=2,ROUND(H2642/(I2642*24),0)),"")</f>
        <v/>
      </c>
      <c r="K2642" s="80" t="str" cm="1">
        <f t="array" ref="K2642">IFERROR(_xlfn.IFS(D2642="","",J2642&lt;E2642,"×（法定外・要件外となる従業員です）",J2642&lt;=F2642,"〇",J2642&gt;F2642,"ー（要件外となる従業員です）"),"")</f>
        <v/>
      </c>
      <c r="L2642" s="25" t="str" cm="1">
        <f t="array" ref="L2642">IFERROR(_xlfn.IFS(COUNTBLANK(C2642:J2642)=8,"",C2642="","←C列に従業員名を姓名（フルネーム）で入力してください。誤変換にお気を付け下さい。",D2642="","←D列に都道府県を入力してください。",G2642="","←G列に1～3の選択肢を入力してください",H2642="","←H列に金額を入力してください",G2642=3,"",I2642="","←I列に所定労働時間を入力してください"),"")</f>
        <v/>
      </c>
    </row>
    <row r="2643" spans="1:12" ht="16.5" customHeight="1" x14ac:dyDescent="0.4">
      <c r="A2643" s="52" t="str">
        <f t="shared" si="41"/>
        <v/>
      </c>
      <c r="B2643" s="51"/>
      <c r="C2643" s="75"/>
      <c r="D2643" s="51"/>
      <c r="E2643" s="27" t="str" cm="1">
        <f t="array" ref="E2643">IFERROR(_xlfn.IFS(AND($F$4=45566,D2643="徳島"),VLOOKUP(D2643,最低賃金!$A$2:$G$49,2,FALSE),OR($F$4&lt;&gt;45566,D2643&lt;&gt;"徳島"),VLOOKUP(D2643,最低賃金!$A$2:$G$49,4,FALSE)),"")</f>
        <v/>
      </c>
      <c r="F2643" s="27" t="str">
        <f>IFERROR(VLOOKUP(D2643,最低賃金!$A$3:$G$49,6,FALSE),"")</f>
        <v/>
      </c>
      <c r="G2643" s="51"/>
      <c r="H2643" s="19"/>
      <c r="I2643" s="81"/>
      <c r="J2643" s="27" t="str" cm="1">
        <f t="array" ref="J2643">IFERROR(_xlfn.IFS(COUNTBLANK(G2643:I2643)=3,"",H2643="","H列に金額を入力してください",G2643=3,H2643,I2643="","I列に労働時間を入力してください",G2643=1,ROUND(H2643/(I2643*24),0),G2643=2,ROUND(H2643/(I2643*24),0)),"")</f>
        <v/>
      </c>
      <c r="K2643" s="80" t="str" cm="1">
        <f t="array" ref="K2643">IFERROR(_xlfn.IFS(D2643="","",J2643&lt;E2643,"×（法定外・要件外となる従業員です）",J2643&lt;=F2643,"〇",J2643&gt;F2643,"ー（要件外となる従業員です）"),"")</f>
        <v/>
      </c>
      <c r="L2643" s="25" t="str" cm="1">
        <f t="array" ref="L2643">IFERROR(_xlfn.IFS(COUNTBLANK(C2643:J2643)=8,"",C2643="","←C列に従業員名を姓名（フルネーム）で入力してください。誤変換にお気を付け下さい。",D2643="","←D列に都道府県を入力してください。",G2643="","←G列に1～3の選択肢を入力してください",H2643="","←H列に金額を入力してください",G2643=3,"",I2643="","←I列に所定労働時間を入力してください"),"")</f>
        <v/>
      </c>
    </row>
    <row r="2644" spans="1:12" ht="16.5" customHeight="1" x14ac:dyDescent="0.4">
      <c r="A2644" s="52" t="str">
        <f t="shared" si="41"/>
        <v/>
      </c>
      <c r="B2644" s="51"/>
      <c r="C2644" s="75"/>
      <c r="D2644" s="51"/>
      <c r="E2644" s="27" t="str" cm="1">
        <f t="array" ref="E2644">IFERROR(_xlfn.IFS(AND($F$4=45566,D2644="徳島"),VLOOKUP(D2644,最低賃金!$A$2:$G$49,2,FALSE),OR($F$4&lt;&gt;45566,D2644&lt;&gt;"徳島"),VLOOKUP(D2644,最低賃金!$A$2:$G$49,4,FALSE)),"")</f>
        <v/>
      </c>
      <c r="F2644" s="27" t="str">
        <f>IFERROR(VLOOKUP(D2644,最低賃金!$A$3:$G$49,6,FALSE),"")</f>
        <v/>
      </c>
      <c r="G2644" s="51"/>
      <c r="H2644" s="19"/>
      <c r="I2644" s="81"/>
      <c r="J2644" s="27" t="str" cm="1">
        <f t="array" ref="J2644">IFERROR(_xlfn.IFS(COUNTBLANK(G2644:I2644)=3,"",H2644="","H列に金額を入力してください",G2644=3,H2644,I2644="","I列に労働時間を入力してください",G2644=1,ROUND(H2644/(I2644*24),0),G2644=2,ROUND(H2644/(I2644*24),0)),"")</f>
        <v/>
      </c>
      <c r="K2644" s="80" t="str" cm="1">
        <f t="array" ref="K2644">IFERROR(_xlfn.IFS(D2644="","",J2644&lt;E2644,"×（法定外・要件外となる従業員です）",J2644&lt;=F2644,"〇",J2644&gt;F2644,"ー（要件外となる従業員です）"),"")</f>
        <v/>
      </c>
      <c r="L2644" s="25" t="str" cm="1">
        <f t="array" ref="L2644">IFERROR(_xlfn.IFS(COUNTBLANK(C2644:J2644)=8,"",C2644="","←C列に従業員名を姓名（フルネーム）で入力してください。誤変換にお気を付け下さい。",D2644="","←D列に都道府県を入力してください。",G2644="","←G列に1～3の選択肢を入力してください",H2644="","←H列に金額を入力してください",G2644=3,"",I2644="","←I列に所定労働時間を入力してください"),"")</f>
        <v/>
      </c>
    </row>
    <row r="2645" spans="1:12" ht="16.5" customHeight="1" x14ac:dyDescent="0.4">
      <c r="A2645" s="52" t="str">
        <f t="shared" si="41"/>
        <v/>
      </c>
      <c r="B2645" s="51"/>
      <c r="C2645" s="75"/>
      <c r="D2645" s="51"/>
      <c r="E2645" s="27" t="str" cm="1">
        <f t="array" ref="E2645">IFERROR(_xlfn.IFS(AND($F$4=45566,D2645="徳島"),VLOOKUP(D2645,最低賃金!$A$2:$G$49,2,FALSE),OR($F$4&lt;&gt;45566,D2645&lt;&gt;"徳島"),VLOOKUP(D2645,最低賃金!$A$2:$G$49,4,FALSE)),"")</f>
        <v/>
      </c>
      <c r="F2645" s="27" t="str">
        <f>IFERROR(VLOOKUP(D2645,最低賃金!$A$3:$G$49,6,FALSE),"")</f>
        <v/>
      </c>
      <c r="G2645" s="51"/>
      <c r="H2645" s="19"/>
      <c r="I2645" s="81"/>
      <c r="J2645" s="27" t="str" cm="1">
        <f t="array" ref="J2645">IFERROR(_xlfn.IFS(COUNTBLANK(G2645:I2645)=3,"",H2645="","H列に金額を入力してください",G2645=3,H2645,I2645="","I列に労働時間を入力してください",G2645=1,ROUND(H2645/(I2645*24),0),G2645=2,ROUND(H2645/(I2645*24),0)),"")</f>
        <v/>
      </c>
      <c r="K2645" s="80" t="str" cm="1">
        <f t="array" ref="K2645">IFERROR(_xlfn.IFS(D2645="","",J2645&lt;E2645,"×（法定外・要件外となる従業員です）",J2645&lt;=F2645,"〇",J2645&gt;F2645,"ー（要件外となる従業員です）"),"")</f>
        <v/>
      </c>
      <c r="L2645" s="25" t="str" cm="1">
        <f t="array" ref="L2645">IFERROR(_xlfn.IFS(COUNTBLANK(C2645:J2645)=8,"",C2645="","←C列に従業員名を姓名（フルネーム）で入力してください。誤変換にお気を付け下さい。",D2645="","←D列に都道府県を入力してください。",G2645="","←G列に1～3の選択肢を入力してください",H2645="","←H列に金額を入力してください",G2645=3,"",I2645="","←I列に所定労働時間を入力してください"),"")</f>
        <v/>
      </c>
    </row>
    <row r="2646" spans="1:12" ht="16.5" customHeight="1" x14ac:dyDescent="0.4">
      <c r="A2646" s="52" t="str">
        <f t="shared" si="41"/>
        <v/>
      </c>
      <c r="B2646" s="51"/>
      <c r="C2646" s="75"/>
      <c r="D2646" s="51"/>
      <c r="E2646" s="27" t="str" cm="1">
        <f t="array" ref="E2646">IFERROR(_xlfn.IFS(AND($F$4=45566,D2646="徳島"),VLOOKUP(D2646,最低賃金!$A$2:$G$49,2,FALSE),OR($F$4&lt;&gt;45566,D2646&lt;&gt;"徳島"),VLOOKUP(D2646,最低賃金!$A$2:$G$49,4,FALSE)),"")</f>
        <v/>
      </c>
      <c r="F2646" s="27" t="str">
        <f>IFERROR(VLOOKUP(D2646,最低賃金!$A$3:$G$49,6,FALSE),"")</f>
        <v/>
      </c>
      <c r="G2646" s="51"/>
      <c r="H2646" s="19"/>
      <c r="I2646" s="81"/>
      <c r="J2646" s="27" t="str" cm="1">
        <f t="array" ref="J2646">IFERROR(_xlfn.IFS(COUNTBLANK(G2646:I2646)=3,"",H2646="","H列に金額を入力してください",G2646=3,H2646,I2646="","I列に労働時間を入力してください",G2646=1,ROUND(H2646/(I2646*24),0),G2646=2,ROUND(H2646/(I2646*24),0)),"")</f>
        <v/>
      </c>
      <c r="K2646" s="80" t="str" cm="1">
        <f t="array" ref="K2646">IFERROR(_xlfn.IFS(D2646="","",J2646&lt;E2646,"×（法定外・要件外となる従業員です）",J2646&lt;=F2646,"〇",J2646&gt;F2646,"ー（要件外となる従業員です）"),"")</f>
        <v/>
      </c>
      <c r="L2646" s="25" t="str" cm="1">
        <f t="array" ref="L2646">IFERROR(_xlfn.IFS(COUNTBLANK(C2646:J2646)=8,"",C2646="","←C列に従業員名を姓名（フルネーム）で入力してください。誤変換にお気を付け下さい。",D2646="","←D列に都道府県を入力してください。",G2646="","←G列に1～3の選択肢を入力してください",H2646="","←H列に金額を入力してください",G2646=3,"",I2646="","←I列に所定労働時間を入力してください"),"")</f>
        <v/>
      </c>
    </row>
    <row r="2647" spans="1:12" ht="16.5" customHeight="1" x14ac:dyDescent="0.4">
      <c r="A2647" s="52" t="str">
        <f t="shared" si="41"/>
        <v/>
      </c>
      <c r="B2647" s="51"/>
      <c r="C2647" s="75"/>
      <c r="D2647" s="51"/>
      <c r="E2647" s="27" t="str" cm="1">
        <f t="array" ref="E2647">IFERROR(_xlfn.IFS(AND($F$4=45566,D2647="徳島"),VLOOKUP(D2647,最低賃金!$A$2:$G$49,2,FALSE),OR($F$4&lt;&gt;45566,D2647&lt;&gt;"徳島"),VLOOKUP(D2647,最低賃金!$A$2:$G$49,4,FALSE)),"")</f>
        <v/>
      </c>
      <c r="F2647" s="27" t="str">
        <f>IFERROR(VLOOKUP(D2647,最低賃金!$A$3:$G$49,6,FALSE),"")</f>
        <v/>
      </c>
      <c r="G2647" s="51"/>
      <c r="H2647" s="19"/>
      <c r="I2647" s="81"/>
      <c r="J2647" s="27" t="str" cm="1">
        <f t="array" ref="J2647">IFERROR(_xlfn.IFS(COUNTBLANK(G2647:I2647)=3,"",H2647="","H列に金額を入力してください",G2647=3,H2647,I2647="","I列に労働時間を入力してください",G2647=1,ROUND(H2647/(I2647*24),0),G2647=2,ROUND(H2647/(I2647*24),0)),"")</f>
        <v/>
      </c>
      <c r="K2647" s="80" t="str" cm="1">
        <f t="array" ref="K2647">IFERROR(_xlfn.IFS(D2647="","",J2647&lt;E2647,"×（法定外・要件外となる従業員です）",J2647&lt;=F2647,"〇",J2647&gt;F2647,"ー（要件外となる従業員です）"),"")</f>
        <v/>
      </c>
      <c r="L2647" s="25" t="str" cm="1">
        <f t="array" ref="L2647">IFERROR(_xlfn.IFS(COUNTBLANK(C2647:J2647)=8,"",C2647="","←C列に従業員名を姓名（フルネーム）で入力してください。誤変換にお気を付け下さい。",D2647="","←D列に都道府県を入力してください。",G2647="","←G列に1～3の選択肢を入力してください",H2647="","←H列に金額を入力してください",G2647=3,"",I2647="","←I列に所定労働時間を入力してください"),"")</f>
        <v/>
      </c>
    </row>
    <row r="2648" spans="1:12" ht="16.5" customHeight="1" x14ac:dyDescent="0.4">
      <c r="A2648" s="52" t="str">
        <f t="shared" si="41"/>
        <v/>
      </c>
      <c r="B2648" s="51"/>
      <c r="C2648" s="75"/>
      <c r="D2648" s="51"/>
      <c r="E2648" s="27" t="str" cm="1">
        <f t="array" ref="E2648">IFERROR(_xlfn.IFS(AND($F$4=45566,D2648="徳島"),VLOOKUP(D2648,最低賃金!$A$2:$G$49,2,FALSE),OR($F$4&lt;&gt;45566,D2648&lt;&gt;"徳島"),VLOOKUP(D2648,最低賃金!$A$2:$G$49,4,FALSE)),"")</f>
        <v/>
      </c>
      <c r="F2648" s="27" t="str">
        <f>IFERROR(VLOOKUP(D2648,最低賃金!$A$3:$G$49,6,FALSE),"")</f>
        <v/>
      </c>
      <c r="G2648" s="51"/>
      <c r="H2648" s="19"/>
      <c r="I2648" s="81"/>
      <c r="J2648" s="27" t="str" cm="1">
        <f t="array" ref="J2648">IFERROR(_xlfn.IFS(COUNTBLANK(G2648:I2648)=3,"",H2648="","H列に金額を入力してください",G2648=3,H2648,I2648="","I列に労働時間を入力してください",G2648=1,ROUND(H2648/(I2648*24),0),G2648=2,ROUND(H2648/(I2648*24),0)),"")</f>
        <v/>
      </c>
      <c r="K2648" s="80" t="str" cm="1">
        <f t="array" ref="K2648">IFERROR(_xlfn.IFS(D2648="","",J2648&lt;E2648,"×（法定外・要件外となる従業員です）",J2648&lt;=F2648,"〇",J2648&gt;F2648,"ー（要件外となる従業員です）"),"")</f>
        <v/>
      </c>
      <c r="L2648" s="25" t="str" cm="1">
        <f t="array" ref="L2648">IFERROR(_xlfn.IFS(COUNTBLANK(C2648:J2648)=8,"",C2648="","←C列に従業員名を姓名（フルネーム）で入力してください。誤変換にお気を付け下さい。",D2648="","←D列に都道府県を入力してください。",G2648="","←G列に1～3の選択肢を入力してください",H2648="","←H列に金額を入力してください",G2648=3,"",I2648="","←I列に所定労働時間を入力してください"),"")</f>
        <v/>
      </c>
    </row>
    <row r="2649" spans="1:12" ht="16.5" customHeight="1" x14ac:dyDescent="0.4">
      <c r="A2649" s="52" t="str">
        <f t="shared" si="41"/>
        <v/>
      </c>
      <c r="B2649" s="51"/>
      <c r="C2649" s="75"/>
      <c r="D2649" s="51"/>
      <c r="E2649" s="27" t="str" cm="1">
        <f t="array" ref="E2649">IFERROR(_xlfn.IFS(AND($F$4=45566,D2649="徳島"),VLOOKUP(D2649,最低賃金!$A$2:$G$49,2,FALSE),OR($F$4&lt;&gt;45566,D2649&lt;&gt;"徳島"),VLOOKUP(D2649,最低賃金!$A$2:$G$49,4,FALSE)),"")</f>
        <v/>
      </c>
      <c r="F2649" s="27" t="str">
        <f>IFERROR(VLOOKUP(D2649,最低賃金!$A$3:$G$49,6,FALSE),"")</f>
        <v/>
      </c>
      <c r="G2649" s="51"/>
      <c r="H2649" s="19"/>
      <c r="I2649" s="81"/>
      <c r="J2649" s="27" t="str" cm="1">
        <f t="array" ref="J2649">IFERROR(_xlfn.IFS(COUNTBLANK(G2649:I2649)=3,"",H2649="","H列に金額を入力してください",G2649=3,H2649,I2649="","I列に労働時間を入力してください",G2649=1,ROUND(H2649/(I2649*24),0),G2649=2,ROUND(H2649/(I2649*24),0)),"")</f>
        <v/>
      </c>
      <c r="K2649" s="80" t="str" cm="1">
        <f t="array" ref="K2649">IFERROR(_xlfn.IFS(D2649="","",J2649&lt;E2649,"×（法定外・要件外となる従業員です）",J2649&lt;=F2649,"〇",J2649&gt;F2649,"ー（要件外となる従業員です）"),"")</f>
        <v/>
      </c>
      <c r="L2649" s="25" t="str" cm="1">
        <f t="array" ref="L2649">IFERROR(_xlfn.IFS(COUNTBLANK(C2649:J2649)=8,"",C2649="","←C列に従業員名を姓名（フルネーム）で入力してください。誤変換にお気を付け下さい。",D2649="","←D列に都道府県を入力してください。",G2649="","←G列に1～3の選択肢を入力してください",H2649="","←H列に金額を入力してください",G2649=3,"",I2649="","←I列に所定労働時間を入力してください"),"")</f>
        <v/>
      </c>
    </row>
    <row r="2650" spans="1:12" ht="16.5" customHeight="1" x14ac:dyDescent="0.4">
      <c r="A2650" s="52" t="str">
        <f t="shared" si="41"/>
        <v/>
      </c>
      <c r="B2650" s="51"/>
      <c r="C2650" s="75"/>
      <c r="D2650" s="51"/>
      <c r="E2650" s="27" t="str" cm="1">
        <f t="array" ref="E2650">IFERROR(_xlfn.IFS(AND($F$4=45566,D2650="徳島"),VLOOKUP(D2650,最低賃金!$A$2:$G$49,2,FALSE),OR($F$4&lt;&gt;45566,D2650&lt;&gt;"徳島"),VLOOKUP(D2650,最低賃金!$A$2:$G$49,4,FALSE)),"")</f>
        <v/>
      </c>
      <c r="F2650" s="27" t="str">
        <f>IFERROR(VLOOKUP(D2650,最低賃金!$A$3:$G$49,6,FALSE),"")</f>
        <v/>
      </c>
      <c r="G2650" s="51"/>
      <c r="H2650" s="19"/>
      <c r="I2650" s="81"/>
      <c r="J2650" s="27" t="str" cm="1">
        <f t="array" ref="J2650">IFERROR(_xlfn.IFS(COUNTBLANK(G2650:I2650)=3,"",H2650="","H列に金額を入力してください",G2650=3,H2650,I2650="","I列に労働時間を入力してください",G2650=1,ROUND(H2650/(I2650*24),0),G2650=2,ROUND(H2650/(I2650*24),0)),"")</f>
        <v/>
      </c>
      <c r="K2650" s="80" t="str" cm="1">
        <f t="array" ref="K2650">IFERROR(_xlfn.IFS(D2650="","",J2650&lt;E2650,"×（法定外・要件外となる従業員です）",J2650&lt;=F2650,"〇",J2650&gt;F2650,"ー（要件外となる従業員です）"),"")</f>
        <v/>
      </c>
      <c r="L2650" s="25" t="str" cm="1">
        <f t="array" ref="L2650">IFERROR(_xlfn.IFS(COUNTBLANK(C2650:J2650)=8,"",C2650="","←C列に従業員名を姓名（フルネーム）で入力してください。誤変換にお気を付け下さい。",D2650="","←D列に都道府県を入力してください。",G2650="","←G列に1～3の選択肢を入力してください",H2650="","←H列に金額を入力してください",G2650=3,"",I2650="","←I列に所定労働時間を入力してください"),"")</f>
        <v/>
      </c>
    </row>
    <row r="2651" spans="1:12" ht="16.5" customHeight="1" x14ac:dyDescent="0.4">
      <c r="A2651" s="52" t="str">
        <f t="shared" si="41"/>
        <v/>
      </c>
      <c r="B2651" s="51"/>
      <c r="C2651" s="75"/>
      <c r="D2651" s="51"/>
      <c r="E2651" s="27" t="str" cm="1">
        <f t="array" ref="E2651">IFERROR(_xlfn.IFS(AND($F$4=45566,D2651="徳島"),VLOOKUP(D2651,最低賃金!$A$2:$G$49,2,FALSE),OR($F$4&lt;&gt;45566,D2651&lt;&gt;"徳島"),VLOOKUP(D2651,最低賃金!$A$2:$G$49,4,FALSE)),"")</f>
        <v/>
      </c>
      <c r="F2651" s="27" t="str">
        <f>IFERROR(VLOOKUP(D2651,最低賃金!$A$3:$G$49,6,FALSE),"")</f>
        <v/>
      </c>
      <c r="G2651" s="51"/>
      <c r="H2651" s="19"/>
      <c r="I2651" s="81"/>
      <c r="J2651" s="27" t="str" cm="1">
        <f t="array" ref="J2651">IFERROR(_xlfn.IFS(COUNTBLANK(G2651:I2651)=3,"",H2651="","H列に金額を入力してください",G2651=3,H2651,I2651="","I列に労働時間を入力してください",G2651=1,ROUND(H2651/(I2651*24),0),G2651=2,ROUND(H2651/(I2651*24),0)),"")</f>
        <v/>
      </c>
      <c r="K2651" s="80" t="str" cm="1">
        <f t="array" ref="K2651">IFERROR(_xlfn.IFS(D2651="","",J2651&lt;E2651,"×（法定外・要件外となる従業員です）",J2651&lt;=F2651,"〇",J2651&gt;F2651,"ー（要件外となる従業員です）"),"")</f>
        <v/>
      </c>
      <c r="L2651" s="25" t="str" cm="1">
        <f t="array" ref="L2651">IFERROR(_xlfn.IFS(COUNTBLANK(C2651:J2651)=8,"",C2651="","←C列に従業員名を姓名（フルネーム）で入力してください。誤変換にお気を付け下さい。",D2651="","←D列に都道府県を入力してください。",G2651="","←G列に1～3の選択肢を入力してください",H2651="","←H列に金額を入力してください",G2651=3,"",I2651="","←I列に所定労働時間を入力してください"),"")</f>
        <v/>
      </c>
    </row>
    <row r="2652" spans="1:12" ht="16.5" customHeight="1" x14ac:dyDescent="0.4">
      <c r="A2652" s="52" t="str">
        <f t="shared" si="41"/>
        <v/>
      </c>
      <c r="B2652" s="51"/>
      <c r="C2652" s="75"/>
      <c r="D2652" s="51"/>
      <c r="E2652" s="27" t="str" cm="1">
        <f t="array" ref="E2652">IFERROR(_xlfn.IFS(AND($F$4=45566,D2652="徳島"),VLOOKUP(D2652,最低賃金!$A$2:$G$49,2,FALSE),OR($F$4&lt;&gt;45566,D2652&lt;&gt;"徳島"),VLOOKUP(D2652,最低賃金!$A$2:$G$49,4,FALSE)),"")</f>
        <v/>
      </c>
      <c r="F2652" s="27" t="str">
        <f>IFERROR(VLOOKUP(D2652,最低賃金!$A$3:$G$49,6,FALSE),"")</f>
        <v/>
      </c>
      <c r="G2652" s="51"/>
      <c r="H2652" s="19"/>
      <c r="I2652" s="81"/>
      <c r="J2652" s="27" t="str" cm="1">
        <f t="array" ref="J2652">IFERROR(_xlfn.IFS(COUNTBLANK(G2652:I2652)=3,"",H2652="","H列に金額を入力してください",G2652=3,H2652,I2652="","I列に労働時間を入力してください",G2652=1,ROUND(H2652/(I2652*24),0),G2652=2,ROUND(H2652/(I2652*24),0)),"")</f>
        <v/>
      </c>
      <c r="K2652" s="80" t="str" cm="1">
        <f t="array" ref="K2652">IFERROR(_xlfn.IFS(D2652="","",J2652&lt;E2652,"×（法定外・要件外となる従業員です）",J2652&lt;=F2652,"〇",J2652&gt;F2652,"ー（要件外となる従業員です）"),"")</f>
        <v/>
      </c>
      <c r="L2652" s="25" t="str" cm="1">
        <f t="array" ref="L2652">IFERROR(_xlfn.IFS(COUNTBLANK(C2652:J2652)=8,"",C2652="","←C列に従業員名を姓名（フルネーム）で入力してください。誤変換にお気を付け下さい。",D2652="","←D列に都道府県を入力してください。",G2652="","←G列に1～3の選択肢を入力してください",H2652="","←H列に金額を入力してください",G2652=3,"",I2652="","←I列に所定労働時間を入力してください"),"")</f>
        <v/>
      </c>
    </row>
    <row r="2653" spans="1:12" ht="16.5" customHeight="1" x14ac:dyDescent="0.4">
      <c r="A2653" s="52" t="str">
        <f t="shared" si="41"/>
        <v/>
      </c>
      <c r="B2653" s="51"/>
      <c r="C2653" s="75"/>
      <c r="D2653" s="51"/>
      <c r="E2653" s="27" t="str" cm="1">
        <f t="array" ref="E2653">IFERROR(_xlfn.IFS(AND($F$4=45566,D2653="徳島"),VLOOKUP(D2653,最低賃金!$A$2:$G$49,2,FALSE),OR($F$4&lt;&gt;45566,D2653&lt;&gt;"徳島"),VLOOKUP(D2653,最低賃金!$A$2:$G$49,4,FALSE)),"")</f>
        <v/>
      </c>
      <c r="F2653" s="27" t="str">
        <f>IFERROR(VLOOKUP(D2653,最低賃金!$A$3:$G$49,6,FALSE),"")</f>
        <v/>
      </c>
      <c r="G2653" s="51"/>
      <c r="H2653" s="19"/>
      <c r="I2653" s="81"/>
      <c r="J2653" s="27" t="str" cm="1">
        <f t="array" ref="J2653">IFERROR(_xlfn.IFS(COUNTBLANK(G2653:I2653)=3,"",H2653="","H列に金額を入力してください",G2653=3,H2653,I2653="","I列に労働時間を入力してください",G2653=1,ROUND(H2653/(I2653*24),0),G2653=2,ROUND(H2653/(I2653*24),0)),"")</f>
        <v/>
      </c>
      <c r="K2653" s="80" t="str" cm="1">
        <f t="array" ref="K2653">IFERROR(_xlfn.IFS(D2653="","",J2653&lt;E2653,"×（法定外・要件外となる従業員です）",J2653&lt;=F2653,"〇",J2653&gt;F2653,"ー（要件外となる従業員です）"),"")</f>
        <v/>
      </c>
      <c r="L2653" s="25" t="str" cm="1">
        <f t="array" ref="L2653">IFERROR(_xlfn.IFS(COUNTBLANK(C2653:J2653)=8,"",C2653="","←C列に従業員名を姓名（フルネーム）で入力してください。誤変換にお気を付け下さい。",D2653="","←D列に都道府県を入力してください。",G2653="","←G列に1～3の選択肢を入力してください",H2653="","←H列に金額を入力してください",G2653=3,"",I2653="","←I列に所定労働時間を入力してください"),"")</f>
        <v/>
      </c>
    </row>
    <row r="2654" spans="1:12" ht="16.5" customHeight="1" x14ac:dyDescent="0.4">
      <c r="A2654" s="52" t="str">
        <f t="shared" si="41"/>
        <v/>
      </c>
      <c r="B2654" s="51"/>
      <c r="C2654" s="75"/>
      <c r="D2654" s="51"/>
      <c r="E2654" s="27" t="str" cm="1">
        <f t="array" ref="E2654">IFERROR(_xlfn.IFS(AND($F$4=45566,D2654="徳島"),VLOOKUP(D2654,最低賃金!$A$2:$G$49,2,FALSE),OR($F$4&lt;&gt;45566,D2654&lt;&gt;"徳島"),VLOOKUP(D2654,最低賃金!$A$2:$G$49,4,FALSE)),"")</f>
        <v/>
      </c>
      <c r="F2654" s="27" t="str">
        <f>IFERROR(VLOOKUP(D2654,最低賃金!$A$3:$G$49,6,FALSE),"")</f>
        <v/>
      </c>
      <c r="G2654" s="51"/>
      <c r="H2654" s="19"/>
      <c r="I2654" s="81"/>
      <c r="J2654" s="27" t="str" cm="1">
        <f t="array" ref="J2654">IFERROR(_xlfn.IFS(COUNTBLANK(G2654:I2654)=3,"",H2654="","H列に金額を入力してください",G2654=3,H2654,I2654="","I列に労働時間を入力してください",G2654=1,ROUND(H2654/(I2654*24),0),G2654=2,ROUND(H2654/(I2654*24),0)),"")</f>
        <v/>
      </c>
      <c r="K2654" s="80" t="str" cm="1">
        <f t="array" ref="K2654">IFERROR(_xlfn.IFS(D2654="","",J2654&lt;E2654,"×（法定外・要件外となる従業員です）",J2654&lt;=F2654,"〇",J2654&gt;F2654,"ー（要件外となる従業員です）"),"")</f>
        <v/>
      </c>
      <c r="L2654" s="25" t="str" cm="1">
        <f t="array" ref="L2654">IFERROR(_xlfn.IFS(COUNTBLANK(C2654:J2654)=8,"",C2654="","←C列に従業員名を姓名（フルネーム）で入力してください。誤変換にお気を付け下さい。",D2654="","←D列に都道府県を入力してください。",G2654="","←G列に1～3の選択肢を入力してください",H2654="","←H列に金額を入力してください",G2654=3,"",I2654="","←I列に所定労働時間を入力してください"),"")</f>
        <v/>
      </c>
    </row>
    <row r="2655" spans="1:12" ht="16.5" customHeight="1" x14ac:dyDescent="0.4">
      <c r="A2655" s="52" t="str">
        <f t="shared" si="41"/>
        <v/>
      </c>
      <c r="B2655" s="51"/>
      <c r="C2655" s="75"/>
      <c r="D2655" s="51"/>
      <c r="E2655" s="27" t="str" cm="1">
        <f t="array" ref="E2655">IFERROR(_xlfn.IFS(AND($F$4=45566,D2655="徳島"),VLOOKUP(D2655,最低賃金!$A$2:$G$49,2,FALSE),OR($F$4&lt;&gt;45566,D2655&lt;&gt;"徳島"),VLOOKUP(D2655,最低賃金!$A$2:$G$49,4,FALSE)),"")</f>
        <v/>
      </c>
      <c r="F2655" s="27" t="str">
        <f>IFERROR(VLOOKUP(D2655,最低賃金!$A$3:$G$49,6,FALSE),"")</f>
        <v/>
      </c>
      <c r="G2655" s="51"/>
      <c r="H2655" s="19"/>
      <c r="I2655" s="81"/>
      <c r="J2655" s="27" t="str" cm="1">
        <f t="array" ref="J2655">IFERROR(_xlfn.IFS(COUNTBLANK(G2655:I2655)=3,"",H2655="","H列に金額を入力してください",G2655=3,H2655,I2655="","I列に労働時間を入力してください",G2655=1,ROUND(H2655/(I2655*24),0),G2655=2,ROUND(H2655/(I2655*24),0)),"")</f>
        <v/>
      </c>
      <c r="K2655" s="80" t="str" cm="1">
        <f t="array" ref="K2655">IFERROR(_xlfn.IFS(D2655="","",J2655&lt;E2655,"×（法定外・要件外となる従業員です）",J2655&lt;=F2655,"〇",J2655&gt;F2655,"ー（要件外となる従業員です）"),"")</f>
        <v/>
      </c>
      <c r="L2655" s="25" t="str" cm="1">
        <f t="array" ref="L2655">IFERROR(_xlfn.IFS(COUNTBLANK(C2655:J2655)=8,"",C2655="","←C列に従業員名を姓名（フルネーム）で入力してください。誤変換にお気を付け下さい。",D2655="","←D列に都道府県を入力してください。",G2655="","←G列に1～3の選択肢を入力してください",H2655="","←H列に金額を入力してください",G2655=3,"",I2655="","←I列に所定労働時間を入力してください"),"")</f>
        <v/>
      </c>
    </row>
    <row r="2656" spans="1:12" ht="16.5" customHeight="1" x14ac:dyDescent="0.4">
      <c r="A2656" s="52" t="str">
        <f t="shared" si="41"/>
        <v/>
      </c>
      <c r="B2656" s="51"/>
      <c r="C2656" s="75"/>
      <c r="D2656" s="51"/>
      <c r="E2656" s="27" t="str" cm="1">
        <f t="array" ref="E2656">IFERROR(_xlfn.IFS(AND($F$4=45566,D2656="徳島"),VLOOKUP(D2656,最低賃金!$A$2:$G$49,2,FALSE),OR($F$4&lt;&gt;45566,D2656&lt;&gt;"徳島"),VLOOKUP(D2656,最低賃金!$A$2:$G$49,4,FALSE)),"")</f>
        <v/>
      </c>
      <c r="F2656" s="27" t="str">
        <f>IFERROR(VLOOKUP(D2656,最低賃金!$A$3:$G$49,6,FALSE),"")</f>
        <v/>
      </c>
      <c r="G2656" s="51"/>
      <c r="H2656" s="19"/>
      <c r="I2656" s="81"/>
      <c r="J2656" s="27" t="str" cm="1">
        <f t="array" ref="J2656">IFERROR(_xlfn.IFS(COUNTBLANK(G2656:I2656)=3,"",H2656="","H列に金額を入力してください",G2656=3,H2656,I2656="","I列に労働時間を入力してください",G2656=1,ROUND(H2656/(I2656*24),0),G2656=2,ROUND(H2656/(I2656*24),0)),"")</f>
        <v/>
      </c>
      <c r="K2656" s="80" t="str" cm="1">
        <f t="array" ref="K2656">IFERROR(_xlfn.IFS(D2656="","",J2656&lt;E2656,"×（法定外・要件外となる従業員です）",J2656&lt;=F2656,"〇",J2656&gt;F2656,"ー（要件外となる従業員です）"),"")</f>
        <v/>
      </c>
      <c r="L2656" s="25" t="str" cm="1">
        <f t="array" ref="L2656">IFERROR(_xlfn.IFS(COUNTBLANK(C2656:J2656)=8,"",C2656="","←C列に従業員名を姓名（フルネーム）で入力してください。誤変換にお気を付け下さい。",D2656="","←D列に都道府県を入力してください。",G2656="","←G列に1～3の選択肢を入力してください",H2656="","←H列に金額を入力してください",G2656=3,"",I2656="","←I列に所定労働時間を入力してください"),"")</f>
        <v/>
      </c>
    </row>
    <row r="2657" spans="1:12" ht="16.5" customHeight="1" x14ac:dyDescent="0.4">
      <c r="A2657" s="52" t="str">
        <f t="shared" si="41"/>
        <v/>
      </c>
      <c r="B2657" s="51"/>
      <c r="C2657" s="75"/>
      <c r="D2657" s="51"/>
      <c r="E2657" s="27" t="str" cm="1">
        <f t="array" ref="E2657">IFERROR(_xlfn.IFS(AND($F$4=45566,D2657="徳島"),VLOOKUP(D2657,最低賃金!$A$2:$G$49,2,FALSE),OR($F$4&lt;&gt;45566,D2657&lt;&gt;"徳島"),VLOOKUP(D2657,最低賃金!$A$2:$G$49,4,FALSE)),"")</f>
        <v/>
      </c>
      <c r="F2657" s="27" t="str">
        <f>IFERROR(VLOOKUP(D2657,最低賃金!$A$3:$G$49,6,FALSE),"")</f>
        <v/>
      </c>
      <c r="G2657" s="51"/>
      <c r="H2657" s="19"/>
      <c r="I2657" s="81"/>
      <c r="J2657" s="27" t="str" cm="1">
        <f t="array" ref="J2657">IFERROR(_xlfn.IFS(COUNTBLANK(G2657:I2657)=3,"",H2657="","H列に金額を入力してください",G2657=3,H2657,I2657="","I列に労働時間を入力してください",G2657=1,ROUND(H2657/(I2657*24),0),G2657=2,ROUND(H2657/(I2657*24),0)),"")</f>
        <v/>
      </c>
      <c r="K2657" s="80" t="str" cm="1">
        <f t="array" ref="K2657">IFERROR(_xlfn.IFS(D2657="","",J2657&lt;E2657,"×（法定外・要件外となる従業員です）",J2657&lt;=F2657,"〇",J2657&gt;F2657,"ー（要件外となる従業員です）"),"")</f>
        <v/>
      </c>
      <c r="L2657" s="25" t="str" cm="1">
        <f t="array" ref="L2657">IFERROR(_xlfn.IFS(COUNTBLANK(C2657:J2657)=8,"",C2657="","←C列に従業員名を姓名（フルネーム）で入力してください。誤変換にお気を付け下さい。",D2657="","←D列に都道府県を入力してください。",G2657="","←G列に1～3の選択肢を入力してください",H2657="","←H列に金額を入力してください",G2657=3,"",I2657="","←I列に所定労働時間を入力してください"),"")</f>
        <v/>
      </c>
    </row>
    <row r="2658" spans="1:12" ht="16.5" customHeight="1" x14ac:dyDescent="0.4">
      <c r="A2658" s="52" t="str">
        <f t="shared" si="41"/>
        <v/>
      </c>
      <c r="B2658" s="51"/>
      <c r="C2658" s="75"/>
      <c r="D2658" s="51"/>
      <c r="E2658" s="27" t="str" cm="1">
        <f t="array" ref="E2658">IFERROR(_xlfn.IFS(AND($F$4=45566,D2658="徳島"),VLOOKUP(D2658,最低賃金!$A$2:$G$49,2,FALSE),OR($F$4&lt;&gt;45566,D2658&lt;&gt;"徳島"),VLOOKUP(D2658,最低賃金!$A$2:$G$49,4,FALSE)),"")</f>
        <v/>
      </c>
      <c r="F2658" s="27" t="str">
        <f>IFERROR(VLOOKUP(D2658,最低賃金!$A$3:$G$49,6,FALSE),"")</f>
        <v/>
      </c>
      <c r="G2658" s="51"/>
      <c r="H2658" s="19"/>
      <c r="I2658" s="81"/>
      <c r="J2658" s="27" t="str" cm="1">
        <f t="array" ref="J2658">IFERROR(_xlfn.IFS(COUNTBLANK(G2658:I2658)=3,"",H2658="","H列に金額を入力してください",G2658=3,H2658,I2658="","I列に労働時間を入力してください",G2658=1,ROUND(H2658/(I2658*24),0),G2658=2,ROUND(H2658/(I2658*24),0)),"")</f>
        <v/>
      </c>
      <c r="K2658" s="80" t="str" cm="1">
        <f t="array" ref="K2658">IFERROR(_xlfn.IFS(D2658="","",J2658&lt;E2658,"×（法定外・要件外となる従業員です）",J2658&lt;=F2658,"〇",J2658&gt;F2658,"ー（要件外となる従業員です）"),"")</f>
        <v/>
      </c>
      <c r="L2658" s="25" t="str" cm="1">
        <f t="array" ref="L2658">IFERROR(_xlfn.IFS(COUNTBLANK(C2658:J2658)=8,"",C2658="","←C列に従業員名を姓名（フルネーム）で入力してください。誤変換にお気を付け下さい。",D2658="","←D列に都道府県を入力してください。",G2658="","←G列に1～3の選択肢を入力してください",H2658="","←H列に金額を入力してください",G2658=3,"",I2658="","←I列に所定労働時間を入力してください"),"")</f>
        <v/>
      </c>
    </row>
    <row r="2659" spans="1:12" ht="16.5" customHeight="1" x14ac:dyDescent="0.4">
      <c r="A2659" s="52" t="str">
        <f t="shared" si="41"/>
        <v/>
      </c>
      <c r="B2659" s="51"/>
      <c r="C2659" s="75"/>
      <c r="D2659" s="51"/>
      <c r="E2659" s="27" t="str" cm="1">
        <f t="array" ref="E2659">IFERROR(_xlfn.IFS(AND($F$4=45566,D2659="徳島"),VLOOKUP(D2659,最低賃金!$A$2:$G$49,2,FALSE),OR($F$4&lt;&gt;45566,D2659&lt;&gt;"徳島"),VLOOKUP(D2659,最低賃金!$A$2:$G$49,4,FALSE)),"")</f>
        <v/>
      </c>
      <c r="F2659" s="27" t="str">
        <f>IFERROR(VLOOKUP(D2659,最低賃金!$A$3:$G$49,6,FALSE),"")</f>
        <v/>
      </c>
      <c r="G2659" s="51"/>
      <c r="H2659" s="19"/>
      <c r="I2659" s="81"/>
      <c r="J2659" s="27" t="str" cm="1">
        <f t="array" ref="J2659">IFERROR(_xlfn.IFS(COUNTBLANK(G2659:I2659)=3,"",H2659="","H列に金額を入力してください",G2659=3,H2659,I2659="","I列に労働時間を入力してください",G2659=1,ROUND(H2659/(I2659*24),0),G2659=2,ROUND(H2659/(I2659*24),0)),"")</f>
        <v/>
      </c>
      <c r="K2659" s="80" t="str" cm="1">
        <f t="array" ref="K2659">IFERROR(_xlfn.IFS(D2659="","",J2659&lt;E2659,"×（法定外・要件外となる従業員です）",J2659&lt;=F2659,"〇",J2659&gt;F2659,"ー（要件外となる従業員です）"),"")</f>
        <v/>
      </c>
      <c r="L2659" s="25" t="str" cm="1">
        <f t="array" ref="L2659">IFERROR(_xlfn.IFS(COUNTBLANK(C2659:J2659)=8,"",C2659="","←C列に従業員名を姓名（フルネーム）で入力してください。誤変換にお気を付け下さい。",D2659="","←D列に都道府県を入力してください。",G2659="","←G列に1～3の選択肢を入力してください",H2659="","←H列に金額を入力してください",G2659=3,"",I2659="","←I列に所定労働時間を入力してください"),"")</f>
        <v/>
      </c>
    </row>
    <row r="2660" spans="1:12" ht="16.5" customHeight="1" x14ac:dyDescent="0.4">
      <c r="A2660" s="52" t="str">
        <f t="shared" si="41"/>
        <v/>
      </c>
      <c r="B2660" s="51"/>
      <c r="C2660" s="75"/>
      <c r="D2660" s="51"/>
      <c r="E2660" s="27" t="str" cm="1">
        <f t="array" ref="E2660">IFERROR(_xlfn.IFS(AND($F$4=45566,D2660="徳島"),VLOOKUP(D2660,最低賃金!$A$2:$G$49,2,FALSE),OR($F$4&lt;&gt;45566,D2660&lt;&gt;"徳島"),VLOOKUP(D2660,最低賃金!$A$2:$G$49,4,FALSE)),"")</f>
        <v/>
      </c>
      <c r="F2660" s="27" t="str">
        <f>IFERROR(VLOOKUP(D2660,最低賃金!$A$3:$G$49,6,FALSE),"")</f>
        <v/>
      </c>
      <c r="G2660" s="51"/>
      <c r="H2660" s="19"/>
      <c r="I2660" s="81"/>
      <c r="J2660" s="27" t="str" cm="1">
        <f t="array" ref="J2660">IFERROR(_xlfn.IFS(COUNTBLANK(G2660:I2660)=3,"",H2660="","H列に金額を入力してください",G2660=3,H2660,I2660="","I列に労働時間を入力してください",G2660=1,ROUND(H2660/(I2660*24),0),G2660=2,ROUND(H2660/(I2660*24),0)),"")</f>
        <v/>
      </c>
      <c r="K2660" s="80" t="str" cm="1">
        <f t="array" ref="K2660">IFERROR(_xlfn.IFS(D2660="","",J2660&lt;E2660,"×（法定外・要件外となる従業員です）",J2660&lt;=F2660,"〇",J2660&gt;F2660,"ー（要件外となる従業員です）"),"")</f>
        <v/>
      </c>
      <c r="L2660" s="25" t="str" cm="1">
        <f t="array" ref="L2660">IFERROR(_xlfn.IFS(COUNTBLANK(C2660:J2660)=8,"",C2660="","←C列に従業員名を姓名（フルネーム）で入力してください。誤変換にお気を付け下さい。",D2660="","←D列に都道府県を入力してください。",G2660="","←G列に1～3の選択肢を入力してください",H2660="","←H列に金額を入力してください",G2660=3,"",I2660="","←I列に所定労働時間を入力してください"),"")</f>
        <v/>
      </c>
    </row>
    <row r="2661" spans="1:12" ht="16.5" customHeight="1" x14ac:dyDescent="0.4">
      <c r="A2661" s="52" t="str">
        <f t="shared" si="41"/>
        <v/>
      </c>
      <c r="B2661" s="51"/>
      <c r="C2661" s="75"/>
      <c r="D2661" s="51"/>
      <c r="E2661" s="27" t="str" cm="1">
        <f t="array" ref="E2661">IFERROR(_xlfn.IFS(AND($F$4=45566,D2661="徳島"),VLOOKUP(D2661,最低賃金!$A$2:$G$49,2,FALSE),OR($F$4&lt;&gt;45566,D2661&lt;&gt;"徳島"),VLOOKUP(D2661,最低賃金!$A$2:$G$49,4,FALSE)),"")</f>
        <v/>
      </c>
      <c r="F2661" s="27" t="str">
        <f>IFERROR(VLOOKUP(D2661,最低賃金!$A$3:$G$49,6,FALSE),"")</f>
        <v/>
      </c>
      <c r="G2661" s="51"/>
      <c r="H2661" s="19"/>
      <c r="I2661" s="81"/>
      <c r="J2661" s="27" t="str" cm="1">
        <f t="array" ref="J2661">IFERROR(_xlfn.IFS(COUNTBLANK(G2661:I2661)=3,"",H2661="","H列に金額を入力してください",G2661=3,H2661,I2661="","I列に労働時間を入力してください",G2661=1,ROUND(H2661/(I2661*24),0),G2661=2,ROUND(H2661/(I2661*24),0)),"")</f>
        <v/>
      </c>
      <c r="K2661" s="80" t="str" cm="1">
        <f t="array" ref="K2661">IFERROR(_xlfn.IFS(D2661="","",J2661&lt;E2661,"×（法定外・要件外となる従業員です）",J2661&lt;=F2661,"〇",J2661&gt;F2661,"ー（要件外となる従業員です）"),"")</f>
        <v/>
      </c>
      <c r="L2661" s="25" t="str" cm="1">
        <f t="array" ref="L2661">IFERROR(_xlfn.IFS(COUNTBLANK(C2661:J2661)=8,"",C2661="","←C列に従業員名を姓名（フルネーム）で入力してください。誤変換にお気を付け下さい。",D2661="","←D列に都道府県を入力してください。",G2661="","←G列に1～3の選択肢を入力してください",H2661="","←H列に金額を入力してください",G2661=3,"",I2661="","←I列に所定労働時間を入力してください"),"")</f>
        <v/>
      </c>
    </row>
    <row r="2662" spans="1:12" ht="16.5" customHeight="1" x14ac:dyDescent="0.4">
      <c r="A2662" s="52" t="str">
        <f t="shared" si="41"/>
        <v/>
      </c>
      <c r="B2662" s="51"/>
      <c r="C2662" s="75"/>
      <c r="D2662" s="51"/>
      <c r="E2662" s="27" t="str" cm="1">
        <f t="array" ref="E2662">IFERROR(_xlfn.IFS(AND($F$4=45566,D2662="徳島"),VLOOKUP(D2662,最低賃金!$A$2:$G$49,2,FALSE),OR($F$4&lt;&gt;45566,D2662&lt;&gt;"徳島"),VLOOKUP(D2662,最低賃金!$A$2:$G$49,4,FALSE)),"")</f>
        <v/>
      </c>
      <c r="F2662" s="27" t="str">
        <f>IFERROR(VLOOKUP(D2662,最低賃金!$A$3:$G$49,6,FALSE),"")</f>
        <v/>
      </c>
      <c r="G2662" s="51"/>
      <c r="H2662" s="19"/>
      <c r="I2662" s="81"/>
      <c r="J2662" s="27" t="str" cm="1">
        <f t="array" ref="J2662">IFERROR(_xlfn.IFS(COUNTBLANK(G2662:I2662)=3,"",H2662="","H列に金額を入力してください",G2662=3,H2662,I2662="","I列に労働時間を入力してください",G2662=1,ROUND(H2662/(I2662*24),0),G2662=2,ROUND(H2662/(I2662*24),0)),"")</f>
        <v/>
      </c>
      <c r="K2662" s="80" t="str" cm="1">
        <f t="array" ref="K2662">IFERROR(_xlfn.IFS(D2662="","",J2662&lt;E2662,"×（法定外・要件外となる従業員です）",J2662&lt;=F2662,"〇",J2662&gt;F2662,"ー（要件外となる従業員です）"),"")</f>
        <v/>
      </c>
      <c r="L2662" s="25" t="str" cm="1">
        <f t="array" ref="L2662">IFERROR(_xlfn.IFS(COUNTBLANK(C2662:J2662)=8,"",C2662="","←C列に従業員名を姓名（フルネーム）で入力してください。誤変換にお気を付け下さい。",D2662="","←D列に都道府県を入力してください。",G2662="","←G列に1～3の選択肢を入力してください",H2662="","←H列に金額を入力してください",G2662=3,"",I2662="","←I列に所定労働時間を入力してください"),"")</f>
        <v/>
      </c>
    </row>
    <row r="2663" spans="1:12" ht="16.5" customHeight="1" x14ac:dyDescent="0.4">
      <c r="A2663" s="52" t="str">
        <f t="shared" si="41"/>
        <v/>
      </c>
      <c r="B2663" s="51"/>
      <c r="C2663" s="75"/>
      <c r="D2663" s="51"/>
      <c r="E2663" s="27" t="str" cm="1">
        <f t="array" ref="E2663">IFERROR(_xlfn.IFS(AND($F$4=45566,D2663="徳島"),VLOOKUP(D2663,最低賃金!$A$2:$G$49,2,FALSE),OR($F$4&lt;&gt;45566,D2663&lt;&gt;"徳島"),VLOOKUP(D2663,最低賃金!$A$2:$G$49,4,FALSE)),"")</f>
        <v/>
      </c>
      <c r="F2663" s="27" t="str">
        <f>IFERROR(VLOOKUP(D2663,最低賃金!$A$3:$G$49,6,FALSE),"")</f>
        <v/>
      </c>
      <c r="G2663" s="51"/>
      <c r="H2663" s="19"/>
      <c r="I2663" s="81"/>
      <c r="J2663" s="27" t="str" cm="1">
        <f t="array" ref="J2663">IFERROR(_xlfn.IFS(COUNTBLANK(G2663:I2663)=3,"",H2663="","H列に金額を入力してください",G2663=3,H2663,I2663="","I列に労働時間を入力してください",G2663=1,ROUND(H2663/(I2663*24),0),G2663=2,ROUND(H2663/(I2663*24),0)),"")</f>
        <v/>
      </c>
      <c r="K2663" s="80" t="str" cm="1">
        <f t="array" ref="K2663">IFERROR(_xlfn.IFS(D2663="","",J2663&lt;E2663,"×（法定外・要件外となる従業員です）",J2663&lt;=F2663,"〇",J2663&gt;F2663,"ー（要件外となる従業員です）"),"")</f>
        <v/>
      </c>
      <c r="L2663" s="25" t="str" cm="1">
        <f t="array" ref="L2663">IFERROR(_xlfn.IFS(COUNTBLANK(C2663:J2663)=8,"",C2663="","←C列に従業員名を姓名（フルネーム）で入力してください。誤変換にお気を付け下さい。",D2663="","←D列に都道府県を入力してください。",G2663="","←G列に1～3の選択肢を入力してください",H2663="","←H列に金額を入力してください",G2663=3,"",I2663="","←I列に所定労働時間を入力してください"),"")</f>
        <v/>
      </c>
    </row>
    <row r="2664" spans="1:12" ht="16.5" customHeight="1" x14ac:dyDescent="0.4">
      <c r="A2664" s="52" t="str">
        <f t="shared" si="41"/>
        <v/>
      </c>
      <c r="B2664" s="51"/>
      <c r="C2664" s="75"/>
      <c r="D2664" s="51"/>
      <c r="E2664" s="27" t="str" cm="1">
        <f t="array" ref="E2664">IFERROR(_xlfn.IFS(AND($F$4=45566,D2664="徳島"),VLOOKUP(D2664,最低賃金!$A$2:$G$49,2,FALSE),OR($F$4&lt;&gt;45566,D2664&lt;&gt;"徳島"),VLOOKUP(D2664,最低賃金!$A$2:$G$49,4,FALSE)),"")</f>
        <v/>
      </c>
      <c r="F2664" s="27" t="str">
        <f>IFERROR(VLOOKUP(D2664,最低賃金!$A$3:$G$49,6,FALSE),"")</f>
        <v/>
      </c>
      <c r="G2664" s="51"/>
      <c r="H2664" s="19"/>
      <c r="I2664" s="81"/>
      <c r="J2664" s="27" t="str" cm="1">
        <f t="array" ref="J2664">IFERROR(_xlfn.IFS(COUNTBLANK(G2664:I2664)=3,"",H2664="","H列に金額を入力してください",G2664=3,H2664,I2664="","I列に労働時間を入力してください",G2664=1,ROUND(H2664/(I2664*24),0),G2664=2,ROUND(H2664/(I2664*24),0)),"")</f>
        <v/>
      </c>
      <c r="K2664" s="80" t="str" cm="1">
        <f t="array" ref="K2664">IFERROR(_xlfn.IFS(D2664="","",J2664&lt;E2664,"×（法定外・要件外となる従業員です）",J2664&lt;=F2664,"〇",J2664&gt;F2664,"ー（要件外となる従業員です）"),"")</f>
        <v/>
      </c>
      <c r="L2664" s="25" t="str" cm="1">
        <f t="array" ref="L2664">IFERROR(_xlfn.IFS(COUNTBLANK(C2664:J2664)=8,"",C2664="","←C列に従業員名を姓名（フルネーム）で入力してください。誤変換にお気を付け下さい。",D2664="","←D列に都道府県を入力してください。",G2664="","←G列に1～3の選択肢を入力してください",H2664="","←H列に金額を入力してください",G2664=3,"",I2664="","←I列に所定労働時間を入力してください"),"")</f>
        <v/>
      </c>
    </row>
    <row r="2665" spans="1:12" ht="16.5" customHeight="1" x14ac:dyDescent="0.4">
      <c r="A2665" s="52" t="str">
        <f t="shared" si="41"/>
        <v/>
      </c>
      <c r="B2665" s="51"/>
      <c r="C2665" s="75"/>
      <c r="D2665" s="51"/>
      <c r="E2665" s="27" t="str" cm="1">
        <f t="array" ref="E2665">IFERROR(_xlfn.IFS(AND($F$4=45566,D2665="徳島"),VLOOKUP(D2665,最低賃金!$A$2:$G$49,2,FALSE),OR($F$4&lt;&gt;45566,D2665&lt;&gt;"徳島"),VLOOKUP(D2665,最低賃金!$A$2:$G$49,4,FALSE)),"")</f>
        <v/>
      </c>
      <c r="F2665" s="27" t="str">
        <f>IFERROR(VLOOKUP(D2665,最低賃金!$A$3:$G$49,6,FALSE),"")</f>
        <v/>
      </c>
      <c r="G2665" s="51"/>
      <c r="H2665" s="19"/>
      <c r="I2665" s="81"/>
      <c r="J2665" s="27" t="str" cm="1">
        <f t="array" ref="J2665">IFERROR(_xlfn.IFS(COUNTBLANK(G2665:I2665)=3,"",H2665="","H列に金額を入力してください",G2665=3,H2665,I2665="","I列に労働時間を入力してください",G2665=1,ROUND(H2665/(I2665*24),0),G2665=2,ROUND(H2665/(I2665*24),0)),"")</f>
        <v/>
      </c>
      <c r="K2665" s="80" t="str" cm="1">
        <f t="array" ref="K2665">IFERROR(_xlfn.IFS(D2665="","",J2665&lt;E2665,"×（法定外・要件外となる従業員です）",J2665&lt;=F2665,"〇",J2665&gt;F2665,"ー（要件外となる従業員です）"),"")</f>
        <v/>
      </c>
      <c r="L2665" s="25" t="str" cm="1">
        <f t="array" ref="L2665">IFERROR(_xlfn.IFS(COUNTBLANK(C2665:J2665)=8,"",C2665="","←C列に従業員名を姓名（フルネーム）で入力してください。誤変換にお気を付け下さい。",D2665="","←D列に都道府県を入力してください。",G2665="","←G列に1～3の選択肢を入力してください",H2665="","←H列に金額を入力してください",G2665=3,"",I2665="","←I列に所定労働時間を入力してください"),"")</f>
        <v/>
      </c>
    </row>
    <row r="2666" spans="1:12" ht="16.5" customHeight="1" x14ac:dyDescent="0.4">
      <c r="A2666" s="52" t="str">
        <f t="shared" si="41"/>
        <v/>
      </c>
      <c r="B2666" s="51"/>
      <c r="C2666" s="75"/>
      <c r="D2666" s="51"/>
      <c r="E2666" s="27" t="str" cm="1">
        <f t="array" ref="E2666">IFERROR(_xlfn.IFS(AND($F$4=45566,D2666="徳島"),VLOOKUP(D2666,最低賃金!$A$2:$G$49,2,FALSE),OR($F$4&lt;&gt;45566,D2666&lt;&gt;"徳島"),VLOOKUP(D2666,最低賃金!$A$2:$G$49,4,FALSE)),"")</f>
        <v/>
      </c>
      <c r="F2666" s="27" t="str">
        <f>IFERROR(VLOOKUP(D2666,最低賃金!$A$3:$G$49,6,FALSE),"")</f>
        <v/>
      </c>
      <c r="G2666" s="51"/>
      <c r="H2666" s="19"/>
      <c r="I2666" s="81"/>
      <c r="J2666" s="27" t="str" cm="1">
        <f t="array" ref="J2666">IFERROR(_xlfn.IFS(COUNTBLANK(G2666:I2666)=3,"",H2666="","H列に金額を入力してください",G2666=3,H2666,I2666="","I列に労働時間を入力してください",G2666=1,ROUND(H2666/(I2666*24),0),G2666=2,ROUND(H2666/(I2666*24),0)),"")</f>
        <v/>
      </c>
      <c r="K2666" s="80" t="str" cm="1">
        <f t="array" ref="K2666">IFERROR(_xlfn.IFS(D2666="","",J2666&lt;E2666,"×（法定外・要件外となる従業員です）",J2666&lt;=F2666,"〇",J2666&gt;F2666,"ー（要件外となる従業員です）"),"")</f>
        <v/>
      </c>
      <c r="L2666" s="25" t="str" cm="1">
        <f t="array" ref="L2666">IFERROR(_xlfn.IFS(COUNTBLANK(C2666:J2666)=8,"",C2666="","←C列に従業員名を姓名（フルネーム）で入力してください。誤変換にお気を付け下さい。",D2666="","←D列に都道府県を入力してください。",G2666="","←G列に1～3の選択肢を入力してください",H2666="","←H列に金額を入力してください",G2666=3,"",I2666="","←I列に所定労働時間を入力してください"),"")</f>
        <v/>
      </c>
    </row>
    <row r="2667" spans="1:12" ht="16.5" customHeight="1" x14ac:dyDescent="0.4">
      <c r="A2667" s="52" t="str">
        <f t="shared" si="41"/>
        <v/>
      </c>
      <c r="B2667" s="51"/>
      <c r="C2667" s="75"/>
      <c r="D2667" s="51"/>
      <c r="E2667" s="27" t="str" cm="1">
        <f t="array" ref="E2667">IFERROR(_xlfn.IFS(AND($F$4=45566,D2667="徳島"),VLOOKUP(D2667,最低賃金!$A$2:$G$49,2,FALSE),OR($F$4&lt;&gt;45566,D2667&lt;&gt;"徳島"),VLOOKUP(D2667,最低賃金!$A$2:$G$49,4,FALSE)),"")</f>
        <v/>
      </c>
      <c r="F2667" s="27" t="str">
        <f>IFERROR(VLOOKUP(D2667,最低賃金!$A$3:$G$49,6,FALSE),"")</f>
        <v/>
      </c>
      <c r="G2667" s="51"/>
      <c r="H2667" s="19"/>
      <c r="I2667" s="81"/>
      <c r="J2667" s="27" t="str" cm="1">
        <f t="array" ref="J2667">IFERROR(_xlfn.IFS(COUNTBLANK(G2667:I2667)=3,"",H2667="","H列に金額を入力してください",G2667=3,H2667,I2667="","I列に労働時間を入力してください",G2667=1,ROUND(H2667/(I2667*24),0),G2667=2,ROUND(H2667/(I2667*24),0)),"")</f>
        <v/>
      </c>
      <c r="K2667" s="80" t="str" cm="1">
        <f t="array" ref="K2667">IFERROR(_xlfn.IFS(D2667="","",J2667&lt;E2667,"×（法定外・要件外となる従業員です）",J2667&lt;=F2667,"〇",J2667&gt;F2667,"ー（要件外となる従業員です）"),"")</f>
        <v/>
      </c>
      <c r="L2667" s="25" t="str" cm="1">
        <f t="array" ref="L2667">IFERROR(_xlfn.IFS(COUNTBLANK(C2667:J2667)=8,"",C2667="","←C列に従業員名を姓名（フルネーム）で入力してください。誤変換にお気を付け下さい。",D2667="","←D列に都道府県を入力してください。",G2667="","←G列に1～3の選択肢を入力してください",H2667="","←H列に金額を入力してください",G2667=3,"",I2667="","←I列に所定労働時間を入力してください"),"")</f>
        <v/>
      </c>
    </row>
    <row r="2668" spans="1:12" ht="16.5" customHeight="1" x14ac:dyDescent="0.4">
      <c r="A2668" s="52" t="str">
        <f t="shared" si="41"/>
        <v/>
      </c>
      <c r="B2668" s="51"/>
      <c r="C2668" s="75"/>
      <c r="D2668" s="51"/>
      <c r="E2668" s="27" t="str" cm="1">
        <f t="array" ref="E2668">IFERROR(_xlfn.IFS(AND($F$4=45566,D2668="徳島"),VLOOKUP(D2668,最低賃金!$A$2:$G$49,2,FALSE),OR($F$4&lt;&gt;45566,D2668&lt;&gt;"徳島"),VLOOKUP(D2668,最低賃金!$A$2:$G$49,4,FALSE)),"")</f>
        <v/>
      </c>
      <c r="F2668" s="27" t="str">
        <f>IFERROR(VLOOKUP(D2668,最低賃金!$A$3:$G$49,6,FALSE),"")</f>
        <v/>
      </c>
      <c r="G2668" s="51"/>
      <c r="H2668" s="19"/>
      <c r="I2668" s="81"/>
      <c r="J2668" s="27" t="str" cm="1">
        <f t="array" ref="J2668">IFERROR(_xlfn.IFS(COUNTBLANK(G2668:I2668)=3,"",H2668="","H列に金額を入力してください",G2668=3,H2668,I2668="","I列に労働時間を入力してください",G2668=1,ROUND(H2668/(I2668*24),0),G2668=2,ROUND(H2668/(I2668*24),0)),"")</f>
        <v/>
      </c>
      <c r="K2668" s="80" t="str" cm="1">
        <f t="array" ref="K2668">IFERROR(_xlfn.IFS(D2668="","",J2668&lt;E2668,"×（法定外・要件外となる従業員です）",J2668&lt;=F2668,"〇",J2668&gt;F2668,"ー（要件外となる従業員です）"),"")</f>
        <v/>
      </c>
      <c r="L2668" s="25" t="str" cm="1">
        <f t="array" ref="L2668">IFERROR(_xlfn.IFS(COUNTBLANK(C2668:J2668)=8,"",C2668="","←C列に従業員名を姓名（フルネーム）で入力してください。誤変換にお気を付け下さい。",D2668="","←D列に都道府県を入力してください。",G2668="","←G列に1～3の選択肢を入力してください",H2668="","←H列に金額を入力してください",G2668=3,"",I2668="","←I列に所定労働時間を入力してください"),"")</f>
        <v/>
      </c>
    </row>
    <row r="2669" spans="1:12" ht="16.5" customHeight="1" x14ac:dyDescent="0.4">
      <c r="A2669" s="52" t="str">
        <f t="shared" si="41"/>
        <v/>
      </c>
      <c r="B2669" s="51"/>
      <c r="C2669" s="75"/>
      <c r="D2669" s="51"/>
      <c r="E2669" s="27" t="str" cm="1">
        <f t="array" ref="E2669">IFERROR(_xlfn.IFS(AND($F$4=45566,D2669="徳島"),VLOOKUP(D2669,最低賃金!$A$2:$G$49,2,FALSE),OR($F$4&lt;&gt;45566,D2669&lt;&gt;"徳島"),VLOOKUP(D2669,最低賃金!$A$2:$G$49,4,FALSE)),"")</f>
        <v/>
      </c>
      <c r="F2669" s="27" t="str">
        <f>IFERROR(VLOOKUP(D2669,最低賃金!$A$3:$G$49,6,FALSE),"")</f>
        <v/>
      </c>
      <c r="G2669" s="51"/>
      <c r="H2669" s="19"/>
      <c r="I2669" s="81"/>
      <c r="J2669" s="27" t="str" cm="1">
        <f t="array" ref="J2669">IFERROR(_xlfn.IFS(COUNTBLANK(G2669:I2669)=3,"",H2669="","H列に金額を入力してください",G2669=3,H2669,I2669="","I列に労働時間を入力してください",G2669=1,ROUND(H2669/(I2669*24),0),G2669=2,ROUND(H2669/(I2669*24),0)),"")</f>
        <v/>
      </c>
      <c r="K2669" s="80" t="str" cm="1">
        <f t="array" ref="K2669">IFERROR(_xlfn.IFS(D2669="","",J2669&lt;E2669,"×（法定外・要件外となる従業員です）",J2669&lt;=F2669,"〇",J2669&gt;F2669,"ー（要件外となる従業員です）"),"")</f>
        <v/>
      </c>
      <c r="L2669" s="25" t="str" cm="1">
        <f t="array" ref="L2669">IFERROR(_xlfn.IFS(COUNTBLANK(C2669:J2669)=8,"",C2669="","←C列に従業員名を姓名（フルネーム）で入力してください。誤変換にお気を付け下さい。",D2669="","←D列に都道府県を入力してください。",G2669="","←G列に1～3の選択肢を入力してください",H2669="","←H列に金額を入力してください",G2669=3,"",I2669="","←I列に所定労働時間を入力してください"),"")</f>
        <v/>
      </c>
    </row>
    <row r="2670" spans="1:12" ht="16.5" customHeight="1" x14ac:dyDescent="0.4">
      <c r="A2670" s="52" t="str">
        <f t="shared" si="41"/>
        <v/>
      </c>
      <c r="B2670" s="51"/>
      <c r="C2670" s="75"/>
      <c r="D2670" s="51"/>
      <c r="E2670" s="27" t="str" cm="1">
        <f t="array" ref="E2670">IFERROR(_xlfn.IFS(AND($F$4=45566,D2670="徳島"),VLOOKUP(D2670,最低賃金!$A$2:$G$49,2,FALSE),OR($F$4&lt;&gt;45566,D2670&lt;&gt;"徳島"),VLOOKUP(D2670,最低賃金!$A$2:$G$49,4,FALSE)),"")</f>
        <v/>
      </c>
      <c r="F2670" s="27" t="str">
        <f>IFERROR(VLOOKUP(D2670,最低賃金!$A$3:$G$49,6,FALSE),"")</f>
        <v/>
      </c>
      <c r="G2670" s="51"/>
      <c r="H2670" s="19"/>
      <c r="I2670" s="81"/>
      <c r="J2670" s="27" t="str" cm="1">
        <f t="array" ref="J2670">IFERROR(_xlfn.IFS(COUNTBLANK(G2670:I2670)=3,"",H2670="","H列に金額を入力してください",G2670=3,H2670,I2670="","I列に労働時間を入力してください",G2670=1,ROUND(H2670/(I2670*24),0),G2670=2,ROUND(H2670/(I2670*24),0)),"")</f>
        <v/>
      </c>
      <c r="K2670" s="80" t="str" cm="1">
        <f t="array" ref="K2670">IFERROR(_xlfn.IFS(D2670="","",J2670&lt;E2670,"×（法定外・要件外となる従業員です）",J2670&lt;=F2670,"〇",J2670&gt;F2670,"ー（要件外となる従業員です）"),"")</f>
        <v/>
      </c>
      <c r="L2670" s="25" t="str" cm="1">
        <f t="array" ref="L2670">IFERROR(_xlfn.IFS(COUNTBLANK(C2670:J2670)=8,"",C2670="","←C列に従業員名を姓名（フルネーム）で入力してください。誤変換にお気を付け下さい。",D2670="","←D列に都道府県を入力してください。",G2670="","←G列に1～3の選択肢を入力してください",H2670="","←H列に金額を入力してください",G2670=3,"",I2670="","←I列に所定労働時間を入力してください"),"")</f>
        <v/>
      </c>
    </row>
    <row r="2671" spans="1:12" ht="16.5" customHeight="1" x14ac:dyDescent="0.4">
      <c r="A2671" s="52" t="str">
        <f t="shared" si="41"/>
        <v/>
      </c>
      <c r="B2671" s="51"/>
      <c r="C2671" s="75"/>
      <c r="D2671" s="51"/>
      <c r="E2671" s="27" t="str" cm="1">
        <f t="array" ref="E2671">IFERROR(_xlfn.IFS(AND($F$4=45566,D2671="徳島"),VLOOKUP(D2671,最低賃金!$A$2:$G$49,2,FALSE),OR($F$4&lt;&gt;45566,D2671&lt;&gt;"徳島"),VLOOKUP(D2671,最低賃金!$A$2:$G$49,4,FALSE)),"")</f>
        <v/>
      </c>
      <c r="F2671" s="27" t="str">
        <f>IFERROR(VLOOKUP(D2671,最低賃金!$A$3:$G$49,6,FALSE),"")</f>
        <v/>
      </c>
      <c r="G2671" s="51"/>
      <c r="H2671" s="19"/>
      <c r="I2671" s="81"/>
      <c r="J2671" s="27" t="str" cm="1">
        <f t="array" ref="J2671">IFERROR(_xlfn.IFS(COUNTBLANK(G2671:I2671)=3,"",H2671="","H列に金額を入力してください",G2671=3,H2671,I2671="","I列に労働時間を入力してください",G2671=1,ROUND(H2671/(I2671*24),0),G2671=2,ROUND(H2671/(I2671*24),0)),"")</f>
        <v/>
      </c>
      <c r="K2671" s="80" t="str" cm="1">
        <f t="array" ref="K2671">IFERROR(_xlfn.IFS(D2671="","",J2671&lt;E2671,"×（法定外・要件外となる従業員です）",J2671&lt;=F2671,"〇",J2671&gt;F2671,"ー（要件外となる従業員です）"),"")</f>
        <v/>
      </c>
      <c r="L2671" s="25" t="str" cm="1">
        <f t="array" ref="L2671">IFERROR(_xlfn.IFS(COUNTBLANK(C2671:J2671)=8,"",C2671="","←C列に従業員名を姓名（フルネーム）で入力してください。誤変換にお気を付け下さい。",D2671="","←D列に都道府県を入力してください。",G2671="","←G列に1～3の選択肢を入力してください",H2671="","←H列に金額を入力してください",G2671=3,"",I2671="","←I列に所定労働時間を入力してください"),"")</f>
        <v/>
      </c>
    </row>
    <row r="2672" spans="1:12" ht="16.5" customHeight="1" x14ac:dyDescent="0.4">
      <c r="A2672" s="52" t="str">
        <f t="shared" si="41"/>
        <v/>
      </c>
      <c r="B2672" s="51"/>
      <c r="C2672" s="75"/>
      <c r="D2672" s="51"/>
      <c r="E2672" s="27" t="str" cm="1">
        <f t="array" ref="E2672">IFERROR(_xlfn.IFS(AND($F$4=45566,D2672="徳島"),VLOOKUP(D2672,最低賃金!$A$2:$G$49,2,FALSE),OR($F$4&lt;&gt;45566,D2672&lt;&gt;"徳島"),VLOOKUP(D2672,最低賃金!$A$2:$G$49,4,FALSE)),"")</f>
        <v/>
      </c>
      <c r="F2672" s="27" t="str">
        <f>IFERROR(VLOOKUP(D2672,最低賃金!$A$3:$G$49,6,FALSE),"")</f>
        <v/>
      </c>
      <c r="G2672" s="51"/>
      <c r="H2672" s="19"/>
      <c r="I2672" s="81"/>
      <c r="J2672" s="27" t="str" cm="1">
        <f t="array" ref="J2672">IFERROR(_xlfn.IFS(COUNTBLANK(G2672:I2672)=3,"",H2672="","H列に金額を入力してください",G2672=3,H2672,I2672="","I列に労働時間を入力してください",G2672=1,ROUND(H2672/(I2672*24),0),G2672=2,ROUND(H2672/(I2672*24),0)),"")</f>
        <v/>
      </c>
      <c r="K2672" s="80" t="str" cm="1">
        <f t="array" ref="K2672">IFERROR(_xlfn.IFS(D2672="","",J2672&lt;E2672,"×（法定外・要件外となる従業員です）",J2672&lt;=F2672,"〇",J2672&gt;F2672,"ー（要件外となる従業員です）"),"")</f>
        <v/>
      </c>
      <c r="L2672" s="25" t="str" cm="1">
        <f t="array" ref="L2672">IFERROR(_xlfn.IFS(COUNTBLANK(C2672:J2672)=8,"",C2672="","←C列に従業員名を姓名（フルネーム）で入力してください。誤変換にお気を付け下さい。",D2672="","←D列に都道府県を入力してください。",G2672="","←G列に1～3の選択肢を入力してください",H2672="","←H列に金額を入力してください",G2672=3,"",I2672="","←I列に所定労働時間を入力してください"),"")</f>
        <v/>
      </c>
    </row>
    <row r="2673" spans="1:12" ht="16.5" customHeight="1" x14ac:dyDescent="0.4">
      <c r="A2673" s="52" t="str">
        <f t="shared" si="41"/>
        <v/>
      </c>
      <c r="B2673" s="51"/>
      <c r="C2673" s="75"/>
      <c r="D2673" s="51"/>
      <c r="E2673" s="27" t="str" cm="1">
        <f t="array" ref="E2673">IFERROR(_xlfn.IFS(AND($F$4=45566,D2673="徳島"),VLOOKUP(D2673,最低賃金!$A$2:$G$49,2,FALSE),OR($F$4&lt;&gt;45566,D2673&lt;&gt;"徳島"),VLOOKUP(D2673,最低賃金!$A$2:$G$49,4,FALSE)),"")</f>
        <v/>
      </c>
      <c r="F2673" s="27" t="str">
        <f>IFERROR(VLOOKUP(D2673,最低賃金!$A$3:$G$49,6,FALSE),"")</f>
        <v/>
      </c>
      <c r="G2673" s="51"/>
      <c r="H2673" s="19"/>
      <c r="I2673" s="81"/>
      <c r="J2673" s="27" t="str" cm="1">
        <f t="array" ref="J2673">IFERROR(_xlfn.IFS(COUNTBLANK(G2673:I2673)=3,"",H2673="","H列に金額を入力してください",G2673=3,H2673,I2673="","I列に労働時間を入力してください",G2673=1,ROUND(H2673/(I2673*24),0),G2673=2,ROUND(H2673/(I2673*24),0)),"")</f>
        <v/>
      </c>
      <c r="K2673" s="80" t="str" cm="1">
        <f t="array" ref="K2673">IFERROR(_xlfn.IFS(D2673="","",J2673&lt;E2673,"×（法定外・要件外となる従業員です）",J2673&lt;=F2673,"〇",J2673&gt;F2673,"ー（要件外となる従業員です）"),"")</f>
        <v/>
      </c>
      <c r="L2673" s="25" t="str" cm="1">
        <f t="array" ref="L2673">IFERROR(_xlfn.IFS(COUNTBLANK(C2673:J2673)=8,"",C2673="","←C列に従業員名を姓名（フルネーム）で入力してください。誤変換にお気を付け下さい。",D2673="","←D列に都道府県を入力してください。",G2673="","←G列に1～3の選択肢を入力してください",H2673="","←H列に金額を入力してください",G2673=3,"",I2673="","←I列に所定労働時間を入力してください"),"")</f>
        <v/>
      </c>
    </row>
    <row r="2674" spans="1:12" ht="16.5" customHeight="1" x14ac:dyDescent="0.4">
      <c r="A2674" s="52" t="str">
        <f t="shared" si="41"/>
        <v/>
      </c>
      <c r="B2674" s="51"/>
      <c r="C2674" s="75"/>
      <c r="D2674" s="51"/>
      <c r="E2674" s="27" t="str" cm="1">
        <f t="array" ref="E2674">IFERROR(_xlfn.IFS(AND($F$4=45566,D2674="徳島"),VLOOKUP(D2674,最低賃金!$A$2:$G$49,2,FALSE),OR($F$4&lt;&gt;45566,D2674&lt;&gt;"徳島"),VLOOKUP(D2674,最低賃金!$A$2:$G$49,4,FALSE)),"")</f>
        <v/>
      </c>
      <c r="F2674" s="27" t="str">
        <f>IFERROR(VLOOKUP(D2674,最低賃金!$A$3:$G$49,6,FALSE),"")</f>
        <v/>
      </c>
      <c r="G2674" s="51"/>
      <c r="H2674" s="19"/>
      <c r="I2674" s="81"/>
      <c r="J2674" s="27" t="str" cm="1">
        <f t="array" ref="J2674">IFERROR(_xlfn.IFS(COUNTBLANK(G2674:I2674)=3,"",H2674="","H列に金額を入力してください",G2674=3,H2674,I2674="","I列に労働時間を入力してください",G2674=1,ROUND(H2674/(I2674*24),0),G2674=2,ROUND(H2674/(I2674*24),0)),"")</f>
        <v/>
      </c>
      <c r="K2674" s="80" t="str" cm="1">
        <f t="array" ref="K2674">IFERROR(_xlfn.IFS(D2674="","",J2674&lt;E2674,"×（法定外・要件外となる従業員です）",J2674&lt;=F2674,"〇",J2674&gt;F2674,"ー（要件外となる従業員です）"),"")</f>
        <v/>
      </c>
      <c r="L2674" s="25" t="str" cm="1">
        <f t="array" ref="L2674">IFERROR(_xlfn.IFS(COUNTBLANK(C2674:J2674)=8,"",C2674="","←C列に従業員名を姓名（フルネーム）で入力してください。誤変換にお気を付け下さい。",D2674="","←D列に都道府県を入力してください。",G2674="","←G列に1～3の選択肢を入力してください",H2674="","←H列に金額を入力してください",G2674=3,"",I2674="","←I列に所定労働時間を入力してください"),"")</f>
        <v/>
      </c>
    </row>
    <row r="2675" spans="1:12" ht="16.5" customHeight="1" x14ac:dyDescent="0.4">
      <c r="A2675" s="52" t="str">
        <f t="shared" si="41"/>
        <v/>
      </c>
      <c r="B2675" s="51"/>
      <c r="C2675" s="75"/>
      <c r="D2675" s="51"/>
      <c r="E2675" s="27" t="str" cm="1">
        <f t="array" ref="E2675">IFERROR(_xlfn.IFS(AND($F$4=45566,D2675="徳島"),VLOOKUP(D2675,最低賃金!$A$2:$G$49,2,FALSE),OR($F$4&lt;&gt;45566,D2675&lt;&gt;"徳島"),VLOOKUP(D2675,最低賃金!$A$2:$G$49,4,FALSE)),"")</f>
        <v/>
      </c>
      <c r="F2675" s="27" t="str">
        <f>IFERROR(VLOOKUP(D2675,最低賃金!$A$3:$G$49,6,FALSE),"")</f>
        <v/>
      </c>
      <c r="G2675" s="51"/>
      <c r="H2675" s="19"/>
      <c r="I2675" s="81"/>
      <c r="J2675" s="27" t="str" cm="1">
        <f t="array" ref="J2675">IFERROR(_xlfn.IFS(COUNTBLANK(G2675:I2675)=3,"",H2675="","H列に金額を入力してください",G2675=3,H2675,I2675="","I列に労働時間を入力してください",G2675=1,ROUND(H2675/(I2675*24),0),G2675=2,ROUND(H2675/(I2675*24),0)),"")</f>
        <v/>
      </c>
      <c r="K2675" s="80" t="str" cm="1">
        <f t="array" ref="K2675">IFERROR(_xlfn.IFS(D2675="","",J2675&lt;E2675,"×（法定外・要件外となる従業員です）",J2675&lt;=F2675,"〇",J2675&gt;F2675,"ー（要件外となる従業員です）"),"")</f>
        <v/>
      </c>
      <c r="L2675" s="25" t="str" cm="1">
        <f t="array" ref="L2675">IFERROR(_xlfn.IFS(COUNTBLANK(C2675:J2675)=8,"",C2675="","←C列に従業員名を姓名（フルネーム）で入力してください。誤変換にお気を付け下さい。",D2675="","←D列に都道府県を入力してください。",G2675="","←G列に1～3の選択肢を入力してください",H2675="","←H列に金額を入力してください",G2675=3,"",I2675="","←I列に所定労働時間を入力してください"),"")</f>
        <v/>
      </c>
    </row>
    <row r="2676" spans="1:12" ht="16.5" customHeight="1" x14ac:dyDescent="0.4">
      <c r="A2676" s="52" t="str">
        <f t="shared" si="41"/>
        <v/>
      </c>
      <c r="B2676" s="51"/>
      <c r="C2676" s="75"/>
      <c r="D2676" s="51"/>
      <c r="E2676" s="27" t="str" cm="1">
        <f t="array" ref="E2676">IFERROR(_xlfn.IFS(AND($F$4=45566,D2676="徳島"),VLOOKUP(D2676,最低賃金!$A$2:$G$49,2,FALSE),OR($F$4&lt;&gt;45566,D2676&lt;&gt;"徳島"),VLOOKUP(D2676,最低賃金!$A$2:$G$49,4,FALSE)),"")</f>
        <v/>
      </c>
      <c r="F2676" s="27" t="str">
        <f>IFERROR(VLOOKUP(D2676,最低賃金!$A$3:$G$49,6,FALSE),"")</f>
        <v/>
      </c>
      <c r="G2676" s="51"/>
      <c r="H2676" s="19"/>
      <c r="I2676" s="81"/>
      <c r="J2676" s="27" t="str" cm="1">
        <f t="array" ref="J2676">IFERROR(_xlfn.IFS(COUNTBLANK(G2676:I2676)=3,"",H2676="","H列に金額を入力してください",G2676=3,H2676,I2676="","I列に労働時間を入力してください",G2676=1,ROUND(H2676/(I2676*24),0),G2676=2,ROUND(H2676/(I2676*24),0)),"")</f>
        <v/>
      </c>
      <c r="K2676" s="80" t="str" cm="1">
        <f t="array" ref="K2676">IFERROR(_xlfn.IFS(D2676="","",J2676&lt;E2676,"×（法定外・要件外となる従業員です）",J2676&lt;=F2676,"〇",J2676&gt;F2676,"ー（要件外となる従業員です）"),"")</f>
        <v/>
      </c>
      <c r="L2676" s="25" t="str" cm="1">
        <f t="array" ref="L2676">IFERROR(_xlfn.IFS(COUNTBLANK(C2676:J2676)=8,"",C2676="","←C列に従業員名を姓名（フルネーム）で入力してください。誤変換にお気を付け下さい。",D2676="","←D列に都道府県を入力してください。",G2676="","←G列に1～3の選択肢を入力してください",H2676="","←H列に金額を入力してください",G2676=3,"",I2676="","←I列に所定労働時間を入力してください"),"")</f>
        <v/>
      </c>
    </row>
    <row r="2677" spans="1:12" ht="16.5" customHeight="1" x14ac:dyDescent="0.4">
      <c r="A2677" s="52" t="str">
        <f t="shared" si="41"/>
        <v/>
      </c>
      <c r="B2677" s="51"/>
      <c r="C2677" s="75"/>
      <c r="D2677" s="51"/>
      <c r="E2677" s="27" t="str" cm="1">
        <f t="array" ref="E2677">IFERROR(_xlfn.IFS(AND($F$4=45566,D2677="徳島"),VLOOKUP(D2677,最低賃金!$A$2:$G$49,2,FALSE),OR($F$4&lt;&gt;45566,D2677&lt;&gt;"徳島"),VLOOKUP(D2677,最低賃金!$A$2:$G$49,4,FALSE)),"")</f>
        <v/>
      </c>
      <c r="F2677" s="27" t="str">
        <f>IFERROR(VLOOKUP(D2677,最低賃金!$A$3:$G$49,6,FALSE),"")</f>
        <v/>
      </c>
      <c r="G2677" s="51"/>
      <c r="H2677" s="19"/>
      <c r="I2677" s="81"/>
      <c r="J2677" s="27" t="str" cm="1">
        <f t="array" ref="J2677">IFERROR(_xlfn.IFS(COUNTBLANK(G2677:I2677)=3,"",H2677="","H列に金額を入力してください",G2677=3,H2677,I2677="","I列に労働時間を入力してください",G2677=1,ROUND(H2677/(I2677*24),0),G2677=2,ROUND(H2677/(I2677*24),0)),"")</f>
        <v/>
      </c>
      <c r="K2677" s="80" t="str" cm="1">
        <f t="array" ref="K2677">IFERROR(_xlfn.IFS(D2677="","",J2677&lt;E2677,"×（法定外・要件外となる従業員です）",J2677&lt;=F2677,"〇",J2677&gt;F2677,"ー（要件外となる従業員です）"),"")</f>
        <v/>
      </c>
      <c r="L2677" s="25" t="str" cm="1">
        <f t="array" ref="L2677">IFERROR(_xlfn.IFS(COUNTBLANK(C2677:J2677)=8,"",C2677="","←C列に従業員名を姓名（フルネーム）で入力してください。誤変換にお気を付け下さい。",D2677="","←D列に都道府県を入力してください。",G2677="","←G列に1～3の選択肢を入力してください",H2677="","←H列に金額を入力してください",G2677=3,"",I2677="","←I列に所定労働時間を入力してください"),"")</f>
        <v/>
      </c>
    </row>
    <row r="2678" spans="1:12" ht="16.5" customHeight="1" x14ac:dyDescent="0.4">
      <c r="A2678" s="52" t="str">
        <f t="shared" si="41"/>
        <v/>
      </c>
      <c r="B2678" s="51"/>
      <c r="C2678" s="75"/>
      <c r="D2678" s="51"/>
      <c r="E2678" s="27" t="str" cm="1">
        <f t="array" ref="E2678">IFERROR(_xlfn.IFS(AND($F$4=45566,D2678="徳島"),VLOOKUP(D2678,最低賃金!$A$2:$G$49,2,FALSE),OR($F$4&lt;&gt;45566,D2678&lt;&gt;"徳島"),VLOOKUP(D2678,最低賃金!$A$2:$G$49,4,FALSE)),"")</f>
        <v/>
      </c>
      <c r="F2678" s="27" t="str">
        <f>IFERROR(VLOOKUP(D2678,最低賃金!$A$3:$G$49,6,FALSE),"")</f>
        <v/>
      </c>
      <c r="G2678" s="51"/>
      <c r="H2678" s="19"/>
      <c r="I2678" s="81"/>
      <c r="J2678" s="27" t="str" cm="1">
        <f t="array" ref="J2678">IFERROR(_xlfn.IFS(COUNTBLANK(G2678:I2678)=3,"",H2678="","H列に金額を入力してください",G2678=3,H2678,I2678="","I列に労働時間を入力してください",G2678=1,ROUND(H2678/(I2678*24),0),G2678=2,ROUND(H2678/(I2678*24),0)),"")</f>
        <v/>
      </c>
      <c r="K2678" s="80" t="str" cm="1">
        <f t="array" ref="K2678">IFERROR(_xlfn.IFS(D2678="","",J2678&lt;E2678,"×（法定外・要件外となる従業員です）",J2678&lt;=F2678,"〇",J2678&gt;F2678,"ー（要件外となる従業員です）"),"")</f>
        <v/>
      </c>
      <c r="L2678" s="25" t="str" cm="1">
        <f t="array" ref="L2678">IFERROR(_xlfn.IFS(COUNTBLANK(C2678:J2678)=8,"",C2678="","←C列に従業員名を姓名（フルネーム）で入力してください。誤変換にお気を付け下さい。",D2678="","←D列に都道府県を入力してください。",G2678="","←G列に1～3の選択肢を入力してください",H2678="","←H列に金額を入力してください",G2678=3,"",I2678="","←I列に所定労働時間を入力してください"),"")</f>
        <v/>
      </c>
    </row>
    <row r="2679" spans="1:12" ht="16.5" customHeight="1" x14ac:dyDescent="0.4">
      <c r="A2679" s="52" t="str">
        <f t="shared" si="41"/>
        <v/>
      </c>
      <c r="B2679" s="51"/>
      <c r="C2679" s="75"/>
      <c r="D2679" s="51"/>
      <c r="E2679" s="27" t="str" cm="1">
        <f t="array" ref="E2679">IFERROR(_xlfn.IFS(AND($F$4=45566,D2679="徳島"),VLOOKUP(D2679,最低賃金!$A$2:$G$49,2,FALSE),OR($F$4&lt;&gt;45566,D2679&lt;&gt;"徳島"),VLOOKUP(D2679,最低賃金!$A$2:$G$49,4,FALSE)),"")</f>
        <v/>
      </c>
      <c r="F2679" s="27" t="str">
        <f>IFERROR(VLOOKUP(D2679,最低賃金!$A$3:$G$49,6,FALSE),"")</f>
        <v/>
      </c>
      <c r="G2679" s="51"/>
      <c r="H2679" s="19"/>
      <c r="I2679" s="81"/>
      <c r="J2679" s="27" t="str" cm="1">
        <f t="array" ref="J2679">IFERROR(_xlfn.IFS(COUNTBLANK(G2679:I2679)=3,"",H2679="","H列に金額を入力してください",G2679=3,H2679,I2679="","I列に労働時間を入力してください",G2679=1,ROUND(H2679/(I2679*24),0),G2679=2,ROUND(H2679/(I2679*24),0)),"")</f>
        <v/>
      </c>
      <c r="K2679" s="80" t="str" cm="1">
        <f t="array" ref="K2679">IFERROR(_xlfn.IFS(D2679="","",J2679&lt;E2679,"×（法定外・要件外となる従業員です）",J2679&lt;=F2679,"〇",J2679&gt;F2679,"ー（要件外となる従業員です）"),"")</f>
        <v/>
      </c>
      <c r="L2679" s="25" t="str" cm="1">
        <f t="array" ref="L2679">IFERROR(_xlfn.IFS(COUNTBLANK(C2679:J2679)=8,"",C2679="","←C列に従業員名を姓名（フルネーム）で入力してください。誤変換にお気を付け下さい。",D2679="","←D列に都道府県を入力してください。",G2679="","←G列に1～3の選択肢を入力してください",H2679="","←H列に金額を入力してください",G2679=3,"",I2679="","←I列に所定労働時間を入力してください"),"")</f>
        <v/>
      </c>
    </row>
    <row r="2680" spans="1:12" ht="16.5" customHeight="1" x14ac:dyDescent="0.4">
      <c r="A2680" s="52" t="str">
        <f t="shared" si="41"/>
        <v/>
      </c>
      <c r="B2680" s="51"/>
      <c r="C2680" s="75"/>
      <c r="D2680" s="51"/>
      <c r="E2680" s="27" t="str" cm="1">
        <f t="array" ref="E2680">IFERROR(_xlfn.IFS(AND($F$4=45566,D2680="徳島"),VLOOKUP(D2680,最低賃金!$A$2:$G$49,2,FALSE),OR($F$4&lt;&gt;45566,D2680&lt;&gt;"徳島"),VLOOKUP(D2680,最低賃金!$A$2:$G$49,4,FALSE)),"")</f>
        <v/>
      </c>
      <c r="F2680" s="27" t="str">
        <f>IFERROR(VLOOKUP(D2680,最低賃金!$A$3:$G$49,6,FALSE),"")</f>
        <v/>
      </c>
      <c r="G2680" s="51"/>
      <c r="H2680" s="19"/>
      <c r="I2680" s="81"/>
      <c r="J2680" s="27" t="str" cm="1">
        <f t="array" ref="J2680">IFERROR(_xlfn.IFS(COUNTBLANK(G2680:I2680)=3,"",H2680="","H列に金額を入力してください",G2680=3,H2680,I2680="","I列に労働時間を入力してください",G2680=1,ROUND(H2680/(I2680*24),0),G2680=2,ROUND(H2680/(I2680*24),0)),"")</f>
        <v/>
      </c>
      <c r="K2680" s="80" t="str" cm="1">
        <f t="array" ref="K2680">IFERROR(_xlfn.IFS(D2680="","",J2680&lt;E2680,"×（法定外・要件外となる従業員です）",J2680&lt;=F2680,"〇",J2680&gt;F2680,"ー（要件外となる従業員です）"),"")</f>
        <v/>
      </c>
      <c r="L2680" s="25" t="str" cm="1">
        <f t="array" ref="L2680">IFERROR(_xlfn.IFS(COUNTBLANK(C2680:J2680)=8,"",C2680="","←C列に従業員名を姓名（フルネーム）で入力してください。誤変換にお気を付け下さい。",D2680="","←D列に都道府県を入力してください。",G2680="","←G列に1～3の選択肢を入力してください",H2680="","←H列に金額を入力してください",G2680=3,"",I2680="","←I列に所定労働時間を入力してください"),"")</f>
        <v/>
      </c>
    </row>
    <row r="2681" spans="1:12" ht="16.5" customHeight="1" x14ac:dyDescent="0.4">
      <c r="A2681" s="52" t="str">
        <f t="shared" si="41"/>
        <v/>
      </c>
      <c r="B2681" s="51"/>
      <c r="C2681" s="75"/>
      <c r="D2681" s="51"/>
      <c r="E2681" s="27" t="str" cm="1">
        <f t="array" ref="E2681">IFERROR(_xlfn.IFS(AND($F$4=45566,D2681="徳島"),VLOOKUP(D2681,最低賃金!$A$2:$G$49,2,FALSE),OR($F$4&lt;&gt;45566,D2681&lt;&gt;"徳島"),VLOOKUP(D2681,最低賃金!$A$2:$G$49,4,FALSE)),"")</f>
        <v/>
      </c>
      <c r="F2681" s="27" t="str">
        <f>IFERROR(VLOOKUP(D2681,最低賃金!$A$3:$G$49,6,FALSE),"")</f>
        <v/>
      </c>
      <c r="G2681" s="51"/>
      <c r="H2681" s="19"/>
      <c r="I2681" s="81"/>
      <c r="J2681" s="27" t="str" cm="1">
        <f t="array" ref="J2681">IFERROR(_xlfn.IFS(COUNTBLANK(G2681:I2681)=3,"",H2681="","H列に金額を入力してください",G2681=3,H2681,I2681="","I列に労働時間を入力してください",G2681=1,ROUND(H2681/(I2681*24),0),G2681=2,ROUND(H2681/(I2681*24),0)),"")</f>
        <v/>
      </c>
      <c r="K2681" s="80" t="str" cm="1">
        <f t="array" ref="K2681">IFERROR(_xlfn.IFS(D2681="","",J2681&lt;E2681,"×（法定外・要件外となる従業員です）",J2681&lt;=F2681,"〇",J2681&gt;F2681,"ー（要件外となる従業員です）"),"")</f>
        <v/>
      </c>
      <c r="L2681" s="25" t="str" cm="1">
        <f t="array" ref="L2681">IFERROR(_xlfn.IFS(COUNTBLANK(C2681:J2681)=8,"",C2681="","←C列に従業員名を姓名（フルネーム）で入力してください。誤変換にお気を付け下さい。",D2681="","←D列に都道府県を入力してください。",G2681="","←G列に1～3の選択肢を入力してください",H2681="","←H列に金額を入力してください",G2681=3,"",I2681="","←I列に所定労働時間を入力してください"),"")</f>
        <v/>
      </c>
    </row>
    <row r="2682" spans="1:12" ht="16.5" customHeight="1" x14ac:dyDescent="0.4">
      <c r="A2682" s="52" t="str">
        <f t="shared" si="41"/>
        <v/>
      </c>
      <c r="B2682" s="51"/>
      <c r="C2682" s="75"/>
      <c r="D2682" s="51"/>
      <c r="E2682" s="27" t="str" cm="1">
        <f t="array" ref="E2682">IFERROR(_xlfn.IFS(AND($F$4=45566,D2682="徳島"),VLOOKUP(D2682,最低賃金!$A$2:$G$49,2,FALSE),OR($F$4&lt;&gt;45566,D2682&lt;&gt;"徳島"),VLOOKUP(D2682,最低賃金!$A$2:$G$49,4,FALSE)),"")</f>
        <v/>
      </c>
      <c r="F2682" s="27" t="str">
        <f>IFERROR(VLOOKUP(D2682,最低賃金!$A$3:$G$49,6,FALSE),"")</f>
        <v/>
      </c>
      <c r="G2682" s="51"/>
      <c r="H2682" s="19"/>
      <c r="I2682" s="81"/>
      <c r="J2682" s="27" t="str" cm="1">
        <f t="array" ref="J2682">IFERROR(_xlfn.IFS(COUNTBLANK(G2682:I2682)=3,"",H2682="","H列に金額を入力してください",G2682=3,H2682,I2682="","I列に労働時間を入力してください",G2682=1,ROUND(H2682/(I2682*24),0),G2682=2,ROUND(H2682/(I2682*24),0)),"")</f>
        <v/>
      </c>
      <c r="K2682" s="80" t="str" cm="1">
        <f t="array" ref="K2682">IFERROR(_xlfn.IFS(D2682="","",J2682&lt;E2682,"×（法定外・要件外となる従業員です）",J2682&lt;=F2682,"〇",J2682&gt;F2682,"ー（要件外となる従業員です）"),"")</f>
        <v/>
      </c>
      <c r="L2682" s="25" t="str" cm="1">
        <f t="array" ref="L2682">IFERROR(_xlfn.IFS(COUNTBLANK(C2682:J2682)=8,"",C2682="","←C列に従業員名を姓名（フルネーム）で入力してください。誤変換にお気を付け下さい。",D2682="","←D列に都道府県を入力してください。",G2682="","←G列に1～3の選択肢を入力してください",H2682="","←H列に金額を入力してください",G2682=3,"",I2682="","←I列に所定労働時間を入力してください"),"")</f>
        <v/>
      </c>
    </row>
    <row r="2683" spans="1:12" ht="16.5" customHeight="1" x14ac:dyDescent="0.4">
      <c r="A2683" s="52" t="str">
        <f t="shared" si="41"/>
        <v/>
      </c>
      <c r="B2683" s="51"/>
      <c r="C2683" s="75"/>
      <c r="D2683" s="51"/>
      <c r="E2683" s="27" t="str" cm="1">
        <f t="array" ref="E2683">IFERROR(_xlfn.IFS(AND($F$4=45566,D2683="徳島"),VLOOKUP(D2683,最低賃金!$A$2:$G$49,2,FALSE),OR($F$4&lt;&gt;45566,D2683&lt;&gt;"徳島"),VLOOKUP(D2683,最低賃金!$A$2:$G$49,4,FALSE)),"")</f>
        <v/>
      </c>
      <c r="F2683" s="27" t="str">
        <f>IFERROR(VLOOKUP(D2683,最低賃金!$A$3:$G$49,6,FALSE),"")</f>
        <v/>
      </c>
      <c r="G2683" s="51"/>
      <c r="H2683" s="19"/>
      <c r="I2683" s="81"/>
      <c r="J2683" s="27" t="str" cm="1">
        <f t="array" ref="J2683">IFERROR(_xlfn.IFS(COUNTBLANK(G2683:I2683)=3,"",H2683="","H列に金額を入力してください",G2683=3,H2683,I2683="","I列に労働時間を入力してください",G2683=1,ROUND(H2683/(I2683*24),0),G2683=2,ROUND(H2683/(I2683*24),0)),"")</f>
        <v/>
      </c>
      <c r="K2683" s="80" t="str" cm="1">
        <f t="array" ref="K2683">IFERROR(_xlfn.IFS(D2683="","",J2683&lt;E2683,"×（法定外・要件外となる従業員です）",J2683&lt;=F2683,"〇",J2683&gt;F2683,"ー（要件外となる従業員です）"),"")</f>
        <v/>
      </c>
      <c r="L2683" s="25" t="str" cm="1">
        <f t="array" ref="L2683">IFERROR(_xlfn.IFS(COUNTBLANK(C2683:J2683)=8,"",C2683="","←C列に従業員名を姓名（フルネーム）で入力してください。誤変換にお気を付け下さい。",D2683="","←D列に都道府県を入力してください。",G2683="","←G列に1～3の選択肢を入力してください",H2683="","←H列に金額を入力してください",G2683=3,"",I2683="","←I列に所定労働時間を入力してください"),"")</f>
        <v/>
      </c>
    </row>
    <row r="2684" spans="1:12" ht="16.5" customHeight="1" x14ac:dyDescent="0.4">
      <c r="A2684" s="52" t="str">
        <f t="shared" si="41"/>
        <v/>
      </c>
      <c r="B2684" s="51"/>
      <c r="C2684" s="75"/>
      <c r="D2684" s="51"/>
      <c r="E2684" s="27" t="str" cm="1">
        <f t="array" ref="E2684">IFERROR(_xlfn.IFS(AND($F$4=45566,D2684="徳島"),VLOOKUP(D2684,最低賃金!$A$2:$G$49,2,FALSE),OR($F$4&lt;&gt;45566,D2684&lt;&gt;"徳島"),VLOOKUP(D2684,最低賃金!$A$2:$G$49,4,FALSE)),"")</f>
        <v/>
      </c>
      <c r="F2684" s="27" t="str">
        <f>IFERROR(VLOOKUP(D2684,最低賃金!$A$3:$G$49,6,FALSE),"")</f>
        <v/>
      </c>
      <c r="G2684" s="51"/>
      <c r="H2684" s="19"/>
      <c r="I2684" s="81"/>
      <c r="J2684" s="27" t="str" cm="1">
        <f t="array" ref="J2684">IFERROR(_xlfn.IFS(COUNTBLANK(G2684:I2684)=3,"",H2684="","H列に金額を入力してください",G2684=3,H2684,I2684="","I列に労働時間を入力してください",G2684=1,ROUND(H2684/(I2684*24),0),G2684=2,ROUND(H2684/(I2684*24),0)),"")</f>
        <v/>
      </c>
      <c r="K2684" s="80" t="str" cm="1">
        <f t="array" ref="K2684">IFERROR(_xlfn.IFS(D2684="","",J2684&lt;E2684,"×（法定外・要件外となる従業員です）",J2684&lt;=F2684,"〇",J2684&gt;F2684,"ー（要件外となる従業員です）"),"")</f>
        <v/>
      </c>
      <c r="L2684" s="25" t="str" cm="1">
        <f t="array" ref="L2684">IFERROR(_xlfn.IFS(COUNTBLANK(C2684:J2684)=8,"",C2684="","←C列に従業員名を姓名（フルネーム）で入力してください。誤変換にお気を付け下さい。",D2684="","←D列に都道府県を入力してください。",G2684="","←G列に1～3の選択肢を入力してください",H2684="","←H列に金額を入力してください",G2684=3,"",I2684="","←I列に所定労働時間を入力してください"),"")</f>
        <v/>
      </c>
    </row>
    <row r="2685" spans="1:12" ht="16.5" customHeight="1" x14ac:dyDescent="0.4">
      <c r="A2685" s="52" t="str">
        <f t="shared" si="41"/>
        <v/>
      </c>
      <c r="B2685" s="51"/>
      <c r="C2685" s="75"/>
      <c r="D2685" s="51"/>
      <c r="E2685" s="27" t="str" cm="1">
        <f t="array" ref="E2685">IFERROR(_xlfn.IFS(AND($F$4=45566,D2685="徳島"),VLOOKUP(D2685,最低賃金!$A$2:$G$49,2,FALSE),OR($F$4&lt;&gt;45566,D2685&lt;&gt;"徳島"),VLOOKUP(D2685,最低賃金!$A$2:$G$49,4,FALSE)),"")</f>
        <v/>
      </c>
      <c r="F2685" s="27" t="str">
        <f>IFERROR(VLOOKUP(D2685,最低賃金!$A$3:$G$49,6,FALSE),"")</f>
        <v/>
      </c>
      <c r="G2685" s="51"/>
      <c r="H2685" s="19"/>
      <c r="I2685" s="81"/>
      <c r="J2685" s="27" t="str" cm="1">
        <f t="array" ref="J2685">IFERROR(_xlfn.IFS(COUNTBLANK(G2685:I2685)=3,"",H2685="","H列に金額を入力してください",G2685=3,H2685,I2685="","I列に労働時間を入力してください",G2685=1,ROUND(H2685/(I2685*24),0),G2685=2,ROUND(H2685/(I2685*24),0)),"")</f>
        <v/>
      </c>
      <c r="K2685" s="80" t="str" cm="1">
        <f t="array" ref="K2685">IFERROR(_xlfn.IFS(D2685="","",J2685&lt;E2685,"×（法定外・要件外となる従業員です）",J2685&lt;=F2685,"〇",J2685&gt;F2685,"ー（要件外となる従業員です）"),"")</f>
        <v/>
      </c>
      <c r="L2685" s="25" t="str" cm="1">
        <f t="array" ref="L2685">IFERROR(_xlfn.IFS(COUNTBLANK(C2685:J2685)=8,"",C2685="","←C列に従業員名を姓名（フルネーム）で入力してください。誤変換にお気を付け下さい。",D2685="","←D列に都道府県を入力してください。",G2685="","←G列に1～3の選択肢を入力してください",H2685="","←H列に金額を入力してください",G2685=3,"",I2685="","←I列に所定労働時間を入力してください"),"")</f>
        <v/>
      </c>
    </row>
    <row r="2686" spans="1:12" ht="16.5" customHeight="1" x14ac:dyDescent="0.4">
      <c r="A2686" s="52" t="str">
        <f t="shared" si="41"/>
        <v/>
      </c>
      <c r="B2686" s="51"/>
      <c r="C2686" s="75"/>
      <c r="D2686" s="51"/>
      <c r="E2686" s="27" t="str" cm="1">
        <f t="array" ref="E2686">IFERROR(_xlfn.IFS(AND($F$4=45566,D2686="徳島"),VLOOKUP(D2686,最低賃金!$A$2:$G$49,2,FALSE),OR($F$4&lt;&gt;45566,D2686&lt;&gt;"徳島"),VLOOKUP(D2686,最低賃金!$A$2:$G$49,4,FALSE)),"")</f>
        <v/>
      </c>
      <c r="F2686" s="27" t="str">
        <f>IFERROR(VLOOKUP(D2686,最低賃金!$A$3:$G$49,6,FALSE),"")</f>
        <v/>
      </c>
      <c r="G2686" s="51"/>
      <c r="H2686" s="19"/>
      <c r="I2686" s="81"/>
      <c r="J2686" s="27" t="str" cm="1">
        <f t="array" ref="J2686">IFERROR(_xlfn.IFS(COUNTBLANK(G2686:I2686)=3,"",H2686="","H列に金額を入力してください",G2686=3,H2686,I2686="","I列に労働時間を入力してください",G2686=1,ROUND(H2686/(I2686*24),0),G2686=2,ROUND(H2686/(I2686*24),0)),"")</f>
        <v/>
      </c>
      <c r="K2686" s="80" t="str" cm="1">
        <f t="array" ref="K2686">IFERROR(_xlfn.IFS(D2686="","",J2686&lt;E2686,"×（法定外・要件外となる従業員です）",J2686&lt;=F2686,"〇",J2686&gt;F2686,"ー（要件外となる従業員です）"),"")</f>
        <v/>
      </c>
      <c r="L2686" s="25" t="str" cm="1">
        <f t="array" ref="L2686">IFERROR(_xlfn.IFS(COUNTBLANK(C2686:J2686)=8,"",C2686="","←C列に従業員名を姓名（フルネーム）で入力してください。誤変換にお気を付け下さい。",D2686="","←D列に都道府県を入力してください。",G2686="","←G列に1～3の選択肢を入力してください",H2686="","←H列に金額を入力してください",G2686=3,"",I2686="","←I列に所定労働時間を入力してください"),"")</f>
        <v/>
      </c>
    </row>
    <row r="2687" spans="1:12" ht="16.5" customHeight="1" x14ac:dyDescent="0.4">
      <c r="A2687" s="52" t="str">
        <f t="shared" si="41"/>
        <v/>
      </c>
      <c r="B2687" s="51"/>
      <c r="C2687" s="75"/>
      <c r="D2687" s="51"/>
      <c r="E2687" s="27" t="str" cm="1">
        <f t="array" ref="E2687">IFERROR(_xlfn.IFS(AND($F$4=45566,D2687="徳島"),VLOOKUP(D2687,最低賃金!$A$2:$G$49,2,FALSE),OR($F$4&lt;&gt;45566,D2687&lt;&gt;"徳島"),VLOOKUP(D2687,最低賃金!$A$2:$G$49,4,FALSE)),"")</f>
        <v/>
      </c>
      <c r="F2687" s="27" t="str">
        <f>IFERROR(VLOOKUP(D2687,最低賃金!$A$3:$G$49,6,FALSE),"")</f>
        <v/>
      </c>
      <c r="G2687" s="51"/>
      <c r="H2687" s="19"/>
      <c r="I2687" s="81"/>
      <c r="J2687" s="27" t="str" cm="1">
        <f t="array" ref="J2687">IFERROR(_xlfn.IFS(COUNTBLANK(G2687:I2687)=3,"",H2687="","H列に金額を入力してください",G2687=3,H2687,I2687="","I列に労働時間を入力してください",G2687=1,ROUND(H2687/(I2687*24),0),G2687=2,ROUND(H2687/(I2687*24),0)),"")</f>
        <v/>
      </c>
      <c r="K2687" s="80" t="str" cm="1">
        <f t="array" ref="K2687">IFERROR(_xlfn.IFS(D2687="","",J2687&lt;E2687,"×（法定外・要件外となる従業員です）",J2687&lt;=F2687,"〇",J2687&gt;F2687,"ー（要件外となる従業員です）"),"")</f>
        <v/>
      </c>
      <c r="L2687" s="25" t="str" cm="1">
        <f t="array" ref="L2687">IFERROR(_xlfn.IFS(COUNTBLANK(C2687:J2687)=8,"",C2687="","←C列に従業員名を姓名（フルネーム）で入力してください。誤変換にお気を付け下さい。",D2687="","←D列に都道府県を入力してください。",G2687="","←G列に1～3の選択肢を入力してください",H2687="","←H列に金額を入力してください",G2687=3,"",I2687="","←I列に所定労働時間を入力してください"),"")</f>
        <v/>
      </c>
    </row>
    <row r="2688" spans="1:12" ht="16.5" customHeight="1" x14ac:dyDescent="0.4">
      <c r="A2688" s="52" t="str">
        <f t="shared" si="41"/>
        <v/>
      </c>
      <c r="B2688" s="51"/>
      <c r="C2688" s="75"/>
      <c r="D2688" s="51"/>
      <c r="E2688" s="27" t="str" cm="1">
        <f t="array" ref="E2688">IFERROR(_xlfn.IFS(AND($F$4=45566,D2688="徳島"),VLOOKUP(D2688,最低賃金!$A$2:$G$49,2,FALSE),OR($F$4&lt;&gt;45566,D2688&lt;&gt;"徳島"),VLOOKUP(D2688,最低賃金!$A$2:$G$49,4,FALSE)),"")</f>
        <v/>
      </c>
      <c r="F2688" s="27" t="str">
        <f>IFERROR(VLOOKUP(D2688,最低賃金!$A$3:$G$49,6,FALSE),"")</f>
        <v/>
      </c>
      <c r="G2688" s="51"/>
      <c r="H2688" s="19"/>
      <c r="I2688" s="81"/>
      <c r="J2688" s="27" t="str" cm="1">
        <f t="array" ref="J2688">IFERROR(_xlfn.IFS(COUNTBLANK(G2688:I2688)=3,"",H2688="","H列に金額を入力してください",G2688=3,H2688,I2688="","I列に労働時間を入力してください",G2688=1,ROUND(H2688/(I2688*24),0),G2688=2,ROUND(H2688/(I2688*24),0)),"")</f>
        <v/>
      </c>
      <c r="K2688" s="80" t="str" cm="1">
        <f t="array" ref="K2688">IFERROR(_xlfn.IFS(D2688="","",J2688&lt;E2688,"×（法定外・要件外となる従業員です）",J2688&lt;=F2688,"〇",J2688&gt;F2688,"ー（要件外となる従業員です）"),"")</f>
        <v/>
      </c>
      <c r="L2688" s="25" t="str" cm="1">
        <f t="array" ref="L2688">IFERROR(_xlfn.IFS(COUNTBLANK(C2688:J2688)=8,"",C2688="","←C列に従業員名を姓名（フルネーム）で入力してください。誤変換にお気を付け下さい。",D2688="","←D列に都道府県を入力してください。",G2688="","←G列に1～3の選択肢を入力してください",H2688="","←H列に金額を入力してください",G2688=3,"",I2688="","←I列に所定労働時間を入力してください"),"")</f>
        <v/>
      </c>
    </row>
    <row r="2689" spans="1:12" ht="16.5" customHeight="1" x14ac:dyDescent="0.4">
      <c r="A2689" s="52" t="str">
        <f t="shared" si="41"/>
        <v/>
      </c>
      <c r="B2689" s="51"/>
      <c r="C2689" s="75"/>
      <c r="D2689" s="51"/>
      <c r="E2689" s="27" t="str" cm="1">
        <f t="array" ref="E2689">IFERROR(_xlfn.IFS(AND($F$4=45566,D2689="徳島"),VLOOKUP(D2689,最低賃金!$A$2:$G$49,2,FALSE),OR($F$4&lt;&gt;45566,D2689&lt;&gt;"徳島"),VLOOKUP(D2689,最低賃金!$A$2:$G$49,4,FALSE)),"")</f>
        <v/>
      </c>
      <c r="F2689" s="27" t="str">
        <f>IFERROR(VLOOKUP(D2689,最低賃金!$A$3:$G$49,6,FALSE),"")</f>
        <v/>
      </c>
      <c r="G2689" s="51"/>
      <c r="H2689" s="19"/>
      <c r="I2689" s="81"/>
      <c r="J2689" s="27" t="str" cm="1">
        <f t="array" ref="J2689">IFERROR(_xlfn.IFS(COUNTBLANK(G2689:I2689)=3,"",H2689="","H列に金額を入力してください",G2689=3,H2689,I2689="","I列に労働時間を入力してください",G2689=1,ROUND(H2689/(I2689*24),0),G2689=2,ROUND(H2689/(I2689*24),0)),"")</f>
        <v/>
      </c>
      <c r="K2689" s="80" t="str" cm="1">
        <f t="array" ref="K2689">IFERROR(_xlfn.IFS(D2689="","",J2689&lt;E2689,"×（法定外・要件外となる従業員です）",J2689&lt;=F2689,"〇",J2689&gt;F2689,"ー（要件外となる従業員です）"),"")</f>
        <v/>
      </c>
      <c r="L2689" s="25" t="str" cm="1">
        <f t="array" ref="L2689">IFERROR(_xlfn.IFS(COUNTBLANK(C2689:J2689)=8,"",C2689="","←C列に従業員名を姓名（フルネーム）で入力してください。誤変換にお気を付け下さい。",D2689="","←D列に都道府県を入力してください。",G2689="","←G列に1～3の選択肢を入力してください",H2689="","←H列に金額を入力してください",G2689=3,"",I2689="","←I列に所定労働時間を入力してください"),"")</f>
        <v/>
      </c>
    </row>
    <row r="2690" spans="1:12" ht="16.5" customHeight="1" x14ac:dyDescent="0.4">
      <c r="A2690" s="52" t="str">
        <f t="shared" si="41"/>
        <v/>
      </c>
      <c r="B2690" s="51"/>
      <c r="C2690" s="75"/>
      <c r="D2690" s="51"/>
      <c r="E2690" s="27" t="str" cm="1">
        <f t="array" ref="E2690">IFERROR(_xlfn.IFS(AND($F$4=45566,D2690="徳島"),VLOOKUP(D2690,最低賃金!$A$2:$G$49,2,FALSE),OR($F$4&lt;&gt;45566,D2690&lt;&gt;"徳島"),VLOOKUP(D2690,最低賃金!$A$2:$G$49,4,FALSE)),"")</f>
        <v/>
      </c>
      <c r="F2690" s="27" t="str">
        <f>IFERROR(VLOOKUP(D2690,最低賃金!$A$3:$G$49,6,FALSE),"")</f>
        <v/>
      </c>
      <c r="G2690" s="51"/>
      <c r="H2690" s="19"/>
      <c r="I2690" s="81"/>
      <c r="J2690" s="27" t="str" cm="1">
        <f t="array" ref="J2690">IFERROR(_xlfn.IFS(COUNTBLANK(G2690:I2690)=3,"",H2690="","H列に金額を入力してください",G2690=3,H2690,I2690="","I列に労働時間を入力してください",G2690=1,ROUND(H2690/(I2690*24),0),G2690=2,ROUND(H2690/(I2690*24),0)),"")</f>
        <v/>
      </c>
      <c r="K2690" s="80" t="str" cm="1">
        <f t="array" ref="K2690">IFERROR(_xlfn.IFS(D2690="","",J2690&lt;E2690,"×（法定外・要件外となる従業員です）",J2690&lt;=F2690,"〇",J2690&gt;F2690,"ー（要件外となる従業員です）"),"")</f>
        <v/>
      </c>
      <c r="L2690" s="25" t="str" cm="1">
        <f t="array" ref="L2690">IFERROR(_xlfn.IFS(COUNTBLANK(C2690:J2690)=8,"",C2690="","←C列に従業員名を姓名（フルネーム）で入力してください。誤変換にお気を付け下さい。",D2690="","←D列に都道府県を入力してください。",G2690="","←G列に1～3の選択肢を入力してください",H2690="","←H列に金額を入力してください",G2690=3,"",I2690="","←I列に所定労働時間を入力してください"),"")</f>
        <v/>
      </c>
    </row>
    <row r="2691" spans="1:12" ht="16.5" customHeight="1" x14ac:dyDescent="0.4">
      <c r="A2691" s="52" t="str">
        <f t="shared" si="41"/>
        <v/>
      </c>
      <c r="B2691" s="51"/>
      <c r="C2691" s="75"/>
      <c r="D2691" s="51"/>
      <c r="E2691" s="27" t="str" cm="1">
        <f t="array" ref="E2691">IFERROR(_xlfn.IFS(AND($F$4=45566,D2691="徳島"),VLOOKUP(D2691,最低賃金!$A$2:$G$49,2,FALSE),OR($F$4&lt;&gt;45566,D2691&lt;&gt;"徳島"),VLOOKUP(D2691,最低賃金!$A$2:$G$49,4,FALSE)),"")</f>
        <v/>
      </c>
      <c r="F2691" s="27" t="str">
        <f>IFERROR(VLOOKUP(D2691,最低賃金!$A$3:$G$49,6,FALSE),"")</f>
        <v/>
      </c>
      <c r="G2691" s="51"/>
      <c r="H2691" s="19"/>
      <c r="I2691" s="81"/>
      <c r="J2691" s="27" t="str" cm="1">
        <f t="array" ref="J2691">IFERROR(_xlfn.IFS(COUNTBLANK(G2691:I2691)=3,"",H2691="","H列に金額を入力してください",G2691=3,H2691,I2691="","I列に労働時間を入力してください",G2691=1,ROUND(H2691/(I2691*24),0),G2691=2,ROUND(H2691/(I2691*24),0)),"")</f>
        <v/>
      </c>
      <c r="K2691" s="80" t="str" cm="1">
        <f t="array" ref="K2691">IFERROR(_xlfn.IFS(D2691="","",J2691&lt;E2691,"×（法定外・要件外となる従業員です）",J2691&lt;=F2691,"〇",J2691&gt;F2691,"ー（要件外となる従業員です）"),"")</f>
        <v/>
      </c>
      <c r="L2691" s="25" t="str" cm="1">
        <f t="array" ref="L2691">IFERROR(_xlfn.IFS(COUNTBLANK(C2691:J2691)=8,"",C2691="","←C列に従業員名を姓名（フルネーム）で入力してください。誤変換にお気を付け下さい。",D2691="","←D列に都道府県を入力してください。",G2691="","←G列に1～3の選択肢を入力してください",H2691="","←H列に金額を入力してください",G2691=3,"",I2691="","←I列に所定労働時間を入力してください"),"")</f>
        <v/>
      </c>
    </row>
    <row r="2692" spans="1:12" ht="16.5" customHeight="1" x14ac:dyDescent="0.4">
      <c r="A2692" s="52" t="str">
        <f t="shared" si="41"/>
        <v/>
      </c>
      <c r="B2692" s="51"/>
      <c r="C2692" s="75"/>
      <c r="D2692" s="51"/>
      <c r="E2692" s="27" t="str" cm="1">
        <f t="array" ref="E2692">IFERROR(_xlfn.IFS(AND($F$4=45566,D2692="徳島"),VLOOKUP(D2692,最低賃金!$A$2:$G$49,2,FALSE),OR($F$4&lt;&gt;45566,D2692&lt;&gt;"徳島"),VLOOKUP(D2692,最低賃金!$A$2:$G$49,4,FALSE)),"")</f>
        <v/>
      </c>
      <c r="F2692" s="27" t="str">
        <f>IFERROR(VLOOKUP(D2692,最低賃金!$A$3:$G$49,6,FALSE),"")</f>
        <v/>
      </c>
      <c r="G2692" s="51"/>
      <c r="H2692" s="19"/>
      <c r="I2692" s="81"/>
      <c r="J2692" s="27" t="str" cm="1">
        <f t="array" ref="J2692">IFERROR(_xlfn.IFS(COUNTBLANK(G2692:I2692)=3,"",H2692="","H列に金額を入力してください",G2692=3,H2692,I2692="","I列に労働時間を入力してください",G2692=1,ROUND(H2692/(I2692*24),0),G2692=2,ROUND(H2692/(I2692*24),0)),"")</f>
        <v/>
      </c>
      <c r="K2692" s="80" t="str" cm="1">
        <f t="array" ref="K2692">IFERROR(_xlfn.IFS(D2692="","",J2692&lt;E2692,"×（法定外・要件外となる従業員です）",J2692&lt;=F2692,"〇",J2692&gt;F2692,"ー（要件外となる従業員です）"),"")</f>
        <v/>
      </c>
      <c r="L2692" s="25" t="str" cm="1">
        <f t="array" ref="L2692">IFERROR(_xlfn.IFS(COUNTBLANK(C2692:J2692)=8,"",C2692="","←C列に従業員名を姓名（フルネーム）で入力してください。誤変換にお気を付け下さい。",D2692="","←D列に都道府県を入力してください。",G2692="","←G列に1～3の選択肢を入力してください",H2692="","←H列に金額を入力してください",G2692=3,"",I2692="","←I列に所定労働時間を入力してください"),"")</f>
        <v/>
      </c>
    </row>
    <row r="2693" spans="1:12" ht="16.5" customHeight="1" x14ac:dyDescent="0.4">
      <c r="A2693" s="52" t="str">
        <f t="shared" si="41"/>
        <v/>
      </c>
      <c r="B2693" s="51"/>
      <c r="C2693" s="75"/>
      <c r="D2693" s="51"/>
      <c r="E2693" s="27" t="str" cm="1">
        <f t="array" ref="E2693">IFERROR(_xlfn.IFS(AND($F$4=45566,D2693="徳島"),VLOOKUP(D2693,最低賃金!$A$2:$G$49,2,FALSE),OR($F$4&lt;&gt;45566,D2693&lt;&gt;"徳島"),VLOOKUP(D2693,最低賃金!$A$2:$G$49,4,FALSE)),"")</f>
        <v/>
      </c>
      <c r="F2693" s="27" t="str">
        <f>IFERROR(VLOOKUP(D2693,最低賃金!$A$3:$G$49,6,FALSE),"")</f>
        <v/>
      </c>
      <c r="G2693" s="51"/>
      <c r="H2693" s="19"/>
      <c r="I2693" s="81"/>
      <c r="J2693" s="27" t="str" cm="1">
        <f t="array" ref="J2693">IFERROR(_xlfn.IFS(COUNTBLANK(G2693:I2693)=3,"",H2693="","H列に金額を入力してください",G2693=3,H2693,I2693="","I列に労働時間を入力してください",G2693=1,ROUND(H2693/(I2693*24),0),G2693=2,ROUND(H2693/(I2693*24),0)),"")</f>
        <v/>
      </c>
      <c r="K2693" s="80" t="str" cm="1">
        <f t="array" ref="K2693">IFERROR(_xlfn.IFS(D2693="","",J2693&lt;E2693,"×（法定外・要件外となる従業員です）",J2693&lt;=F2693,"〇",J2693&gt;F2693,"ー（要件外となる従業員です）"),"")</f>
        <v/>
      </c>
      <c r="L2693" s="25" t="str" cm="1">
        <f t="array" ref="L2693">IFERROR(_xlfn.IFS(COUNTBLANK(C2693:J2693)=8,"",C2693="","←C列に従業員名を姓名（フルネーム）で入力してください。誤変換にお気を付け下さい。",D2693="","←D列に都道府県を入力してください。",G2693="","←G列に1～3の選択肢を入力してください",H2693="","←H列に金額を入力してください",G2693=3,"",I2693="","←I列に所定労働時間を入力してください"),"")</f>
        <v/>
      </c>
    </row>
    <row r="2694" spans="1:12" ht="16.5" customHeight="1" x14ac:dyDescent="0.4">
      <c r="A2694" s="52" t="str">
        <f t="shared" si="41"/>
        <v/>
      </c>
      <c r="B2694" s="51"/>
      <c r="C2694" s="75"/>
      <c r="D2694" s="51"/>
      <c r="E2694" s="27" t="str" cm="1">
        <f t="array" ref="E2694">IFERROR(_xlfn.IFS(AND($F$4=45566,D2694="徳島"),VLOOKUP(D2694,最低賃金!$A$2:$G$49,2,FALSE),OR($F$4&lt;&gt;45566,D2694&lt;&gt;"徳島"),VLOOKUP(D2694,最低賃金!$A$2:$G$49,4,FALSE)),"")</f>
        <v/>
      </c>
      <c r="F2694" s="27" t="str">
        <f>IFERROR(VLOOKUP(D2694,最低賃金!$A$3:$G$49,6,FALSE),"")</f>
        <v/>
      </c>
      <c r="G2694" s="51"/>
      <c r="H2694" s="19"/>
      <c r="I2694" s="81"/>
      <c r="J2694" s="27" t="str" cm="1">
        <f t="array" ref="J2694">IFERROR(_xlfn.IFS(COUNTBLANK(G2694:I2694)=3,"",H2694="","H列に金額を入力してください",G2694=3,H2694,I2694="","I列に労働時間を入力してください",G2694=1,ROUND(H2694/(I2694*24),0),G2694=2,ROUND(H2694/(I2694*24),0)),"")</f>
        <v/>
      </c>
      <c r="K2694" s="80" t="str" cm="1">
        <f t="array" ref="K2694">IFERROR(_xlfn.IFS(D2694="","",J2694&lt;E2694,"×（法定外・要件外となる従業員です）",J2694&lt;=F2694,"〇",J2694&gt;F2694,"ー（要件外となる従業員です）"),"")</f>
        <v/>
      </c>
      <c r="L2694" s="25" t="str" cm="1">
        <f t="array" ref="L2694">IFERROR(_xlfn.IFS(COUNTBLANK(C2694:J2694)=8,"",C2694="","←C列に従業員名を姓名（フルネーム）で入力してください。誤変換にお気を付け下さい。",D2694="","←D列に都道府県を入力してください。",G2694="","←G列に1～3の選択肢を入力してください",H2694="","←H列に金額を入力してください",G2694=3,"",I2694="","←I列に所定労働時間を入力してください"),"")</f>
        <v/>
      </c>
    </row>
    <row r="2695" spans="1:12" ht="16.5" customHeight="1" x14ac:dyDescent="0.4">
      <c r="A2695" s="52" t="str">
        <f t="shared" si="41"/>
        <v/>
      </c>
      <c r="B2695" s="51"/>
      <c r="C2695" s="75"/>
      <c r="D2695" s="51"/>
      <c r="E2695" s="27" t="str" cm="1">
        <f t="array" ref="E2695">IFERROR(_xlfn.IFS(AND($F$4=45566,D2695="徳島"),VLOOKUP(D2695,最低賃金!$A$2:$G$49,2,FALSE),OR($F$4&lt;&gt;45566,D2695&lt;&gt;"徳島"),VLOOKUP(D2695,最低賃金!$A$2:$G$49,4,FALSE)),"")</f>
        <v/>
      </c>
      <c r="F2695" s="27" t="str">
        <f>IFERROR(VLOOKUP(D2695,最低賃金!$A$3:$G$49,6,FALSE),"")</f>
        <v/>
      </c>
      <c r="G2695" s="51"/>
      <c r="H2695" s="19"/>
      <c r="I2695" s="81"/>
      <c r="J2695" s="27" t="str" cm="1">
        <f t="array" ref="J2695">IFERROR(_xlfn.IFS(COUNTBLANK(G2695:I2695)=3,"",H2695="","H列に金額を入力してください",G2695=3,H2695,I2695="","I列に労働時間を入力してください",G2695=1,ROUND(H2695/(I2695*24),0),G2695=2,ROUND(H2695/(I2695*24),0)),"")</f>
        <v/>
      </c>
      <c r="K2695" s="80" t="str" cm="1">
        <f t="array" ref="K2695">IFERROR(_xlfn.IFS(D2695="","",J2695&lt;E2695,"×（法定外・要件外となる従業員です）",J2695&lt;=F2695,"〇",J2695&gt;F2695,"ー（要件外となる従業員です）"),"")</f>
        <v/>
      </c>
      <c r="L2695" s="25" t="str" cm="1">
        <f t="array" ref="L2695">IFERROR(_xlfn.IFS(COUNTBLANK(C2695:J2695)=8,"",C2695="","←C列に従業員名を姓名（フルネーム）で入力してください。誤変換にお気を付け下さい。",D2695="","←D列に都道府県を入力してください。",G2695="","←G列に1～3の選択肢を入力してください",H2695="","←H列に金額を入力してください",G2695=3,"",I2695="","←I列に所定労働時間を入力してください"),"")</f>
        <v/>
      </c>
    </row>
    <row r="2696" spans="1:12" ht="16.5" customHeight="1" x14ac:dyDescent="0.4">
      <c r="A2696" s="52" t="str">
        <f t="shared" si="41"/>
        <v/>
      </c>
      <c r="B2696" s="51"/>
      <c r="C2696" s="75"/>
      <c r="D2696" s="51"/>
      <c r="E2696" s="27" t="str" cm="1">
        <f t="array" ref="E2696">IFERROR(_xlfn.IFS(AND($F$4=45566,D2696="徳島"),VLOOKUP(D2696,最低賃金!$A$2:$G$49,2,FALSE),OR($F$4&lt;&gt;45566,D2696&lt;&gt;"徳島"),VLOOKUP(D2696,最低賃金!$A$2:$G$49,4,FALSE)),"")</f>
        <v/>
      </c>
      <c r="F2696" s="27" t="str">
        <f>IFERROR(VLOOKUP(D2696,最低賃金!$A$3:$G$49,6,FALSE),"")</f>
        <v/>
      </c>
      <c r="G2696" s="51"/>
      <c r="H2696" s="19"/>
      <c r="I2696" s="81"/>
      <c r="J2696" s="27" t="str" cm="1">
        <f t="array" ref="J2696">IFERROR(_xlfn.IFS(COUNTBLANK(G2696:I2696)=3,"",H2696="","H列に金額を入力してください",G2696=3,H2696,I2696="","I列に労働時間を入力してください",G2696=1,ROUND(H2696/(I2696*24),0),G2696=2,ROUND(H2696/(I2696*24),0)),"")</f>
        <v/>
      </c>
      <c r="K2696" s="80" t="str" cm="1">
        <f t="array" ref="K2696">IFERROR(_xlfn.IFS(D2696="","",J2696&lt;E2696,"×（法定外・要件外となる従業員です）",J2696&lt;=F2696,"〇",J2696&gt;F2696,"ー（要件外となる従業員です）"),"")</f>
        <v/>
      </c>
      <c r="L2696" s="25" t="str" cm="1">
        <f t="array" ref="L2696">IFERROR(_xlfn.IFS(COUNTBLANK(C2696:J2696)=8,"",C2696="","←C列に従業員名を姓名（フルネーム）で入力してください。誤変換にお気を付け下さい。",D2696="","←D列に都道府県を入力してください。",G2696="","←G列に1～3の選択肢を入力してください",H2696="","←H列に金額を入力してください",G2696=3,"",I2696="","←I列に所定労働時間を入力してください"),"")</f>
        <v/>
      </c>
    </row>
    <row r="2697" spans="1:12" ht="16.5" customHeight="1" x14ac:dyDescent="0.4">
      <c r="A2697" s="52" t="str">
        <f t="shared" si="41"/>
        <v/>
      </c>
      <c r="B2697" s="51"/>
      <c r="C2697" s="75"/>
      <c r="D2697" s="51"/>
      <c r="E2697" s="27" t="str" cm="1">
        <f t="array" ref="E2697">IFERROR(_xlfn.IFS(AND($F$4=45566,D2697="徳島"),VLOOKUP(D2697,最低賃金!$A$2:$G$49,2,FALSE),OR($F$4&lt;&gt;45566,D2697&lt;&gt;"徳島"),VLOOKUP(D2697,最低賃金!$A$2:$G$49,4,FALSE)),"")</f>
        <v/>
      </c>
      <c r="F2697" s="27" t="str">
        <f>IFERROR(VLOOKUP(D2697,最低賃金!$A$3:$G$49,6,FALSE),"")</f>
        <v/>
      </c>
      <c r="G2697" s="51"/>
      <c r="H2697" s="19"/>
      <c r="I2697" s="81"/>
      <c r="J2697" s="27" t="str" cm="1">
        <f t="array" ref="J2697">IFERROR(_xlfn.IFS(COUNTBLANK(G2697:I2697)=3,"",H2697="","H列に金額を入力してください",G2697=3,H2697,I2697="","I列に労働時間を入力してください",G2697=1,ROUND(H2697/(I2697*24),0),G2697=2,ROUND(H2697/(I2697*24),0)),"")</f>
        <v/>
      </c>
      <c r="K2697" s="80" t="str" cm="1">
        <f t="array" ref="K2697">IFERROR(_xlfn.IFS(D2697="","",J2697&lt;E2697,"×（法定外・要件外となる従業員です）",J2697&lt;=F2697,"〇",J2697&gt;F2697,"ー（要件外となる従業員です）"),"")</f>
        <v/>
      </c>
      <c r="L2697" s="25" t="str" cm="1">
        <f t="array" ref="L2697">IFERROR(_xlfn.IFS(COUNTBLANK(C2697:J2697)=8,"",C2697="","←C列に従業員名を姓名（フルネーム）で入力してください。誤変換にお気を付け下さい。",D2697="","←D列に都道府県を入力してください。",G2697="","←G列に1～3の選択肢を入力してください",H2697="","←H列に金額を入力してください",G2697=3,"",I2697="","←I列に所定労働時間を入力してください"),"")</f>
        <v/>
      </c>
    </row>
    <row r="2698" spans="1:12" ht="16.5" customHeight="1" x14ac:dyDescent="0.4">
      <c r="A2698" s="52" t="str">
        <f t="shared" si="41"/>
        <v/>
      </c>
      <c r="B2698" s="51"/>
      <c r="C2698" s="75"/>
      <c r="D2698" s="51"/>
      <c r="E2698" s="27" t="str" cm="1">
        <f t="array" ref="E2698">IFERROR(_xlfn.IFS(AND($F$4=45566,D2698="徳島"),VLOOKUP(D2698,最低賃金!$A$2:$G$49,2,FALSE),OR($F$4&lt;&gt;45566,D2698&lt;&gt;"徳島"),VLOOKUP(D2698,最低賃金!$A$2:$G$49,4,FALSE)),"")</f>
        <v/>
      </c>
      <c r="F2698" s="27" t="str">
        <f>IFERROR(VLOOKUP(D2698,最低賃金!$A$3:$G$49,6,FALSE),"")</f>
        <v/>
      </c>
      <c r="G2698" s="51"/>
      <c r="H2698" s="19"/>
      <c r="I2698" s="81"/>
      <c r="J2698" s="27" t="str" cm="1">
        <f t="array" ref="J2698">IFERROR(_xlfn.IFS(COUNTBLANK(G2698:I2698)=3,"",H2698="","H列に金額を入力してください",G2698=3,H2698,I2698="","I列に労働時間を入力してください",G2698=1,ROUND(H2698/(I2698*24),0),G2698=2,ROUND(H2698/(I2698*24),0)),"")</f>
        <v/>
      </c>
      <c r="K2698" s="80" t="str" cm="1">
        <f t="array" ref="K2698">IFERROR(_xlfn.IFS(D2698="","",J2698&lt;E2698,"×（法定外・要件外となる従業員です）",J2698&lt;=F2698,"〇",J2698&gt;F2698,"ー（要件外となる従業員です）"),"")</f>
        <v/>
      </c>
      <c r="L2698" s="25" t="str" cm="1">
        <f t="array" ref="L2698">IFERROR(_xlfn.IFS(COUNTBLANK(C2698:J2698)=8,"",C2698="","←C列に従業員名を姓名（フルネーム）で入力してください。誤変換にお気を付け下さい。",D2698="","←D列に都道府県を入力してください。",G2698="","←G列に1～3の選択肢を入力してください",H2698="","←H列に金額を入力してください",G2698=3,"",I2698="","←I列に所定労働時間を入力してください"),"")</f>
        <v/>
      </c>
    </row>
    <row r="2699" spans="1:12" ht="16.5" customHeight="1" x14ac:dyDescent="0.4">
      <c r="A2699" s="52" t="str">
        <f t="shared" si="41"/>
        <v/>
      </c>
      <c r="B2699" s="51"/>
      <c r="C2699" s="75"/>
      <c r="D2699" s="51"/>
      <c r="E2699" s="27" t="str" cm="1">
        <f t="array" ref="E2699">IFERROR(_xlfn.IFS(AND($F$4=45566,D2699="徳島"),VLOOKUP(D2699,最低賃金!$A$2:$G$49,2,FALSE),OR($F$4&lt;&gt;45566,D2699&lt;&gt;"徳島"),VLOOKUP(D2699,最低賃金!$A$2:$G$49,4,FALSE)),"")</f>
        <v/>
      </c>
      <c r="F2699" s="27" t="str">
        <f>IFERROR(VLOOKUP(D2699,最低賃金!$A$3:$G$49,6,FALSE),"")</f>
        <v/>
      </c>
      <c r="G2699" s="51"/>
      <c r="H2699" s="19"/>
      <c r="I2699" s="81"/>
      <c r="J2699" s="27" t="str" cm="1">
        <f t="array" ref="J2699">IFERROR(_xlfn.IFS(COUNTBLANK(G2699:I2699)=3,"",H2699="","H列に金額を入力してください",G2699=3,H2699,I2699="","I列に労働時間を入力してください",G2699=1,ROUND(H2699/(I2699*24),0),G2699=2,ROUND(H2699/(I2699*24),0)),"")</f>
        <v/>
      </c>
      <c r="K2699" s="80" t="str" cm="1">
        <f t="array" ref="K2699">IFERROR(_xlfn.IFS(D2699="","",J2699&lt;E2699,"×（法定外・要件外となる従業員です）",J2699&lt;=F2699,"〇",J2699&gt;F2699,"ー（要件外となる従業員です）"),"")</f>
        <v/>
      </c>
      <c r="L2699" s="25" t="str" cm="1">
        <f t="array" ref="L2699">IFERROR(_xlfn.IFS(COUNTBLANK(C2699:J2699)=8,"",C2699="","←C列に従業員名を姓名（フルネーム）で入力してください。誤変換にお気を付け下さい。",D2699="","←D列に都道府県を入力してください。",G2699="","←G列に1～3の選択肢を入力してください",H2699="","←H列に金額を入力してください",G2699=3,"",I2699="","←I列に所定労働時間を入力してください"),"")</f>
        <v/>
      </c>
    </row>
    <row r="2700" spans="1:12" ht="16.5" customHeight="1" x14ac:dyDescent="0.4">
      <c r="A2700" s="52" t="str">
        <f t="shared" ref="A2700:A2763" si="42">IF(C2700="","",A2699+1)</f>
        <v/>
      </c>
      <c r="B2700" s="51"/>
      <c r="C2700" s="75"/>
      <c r="D2700" s="51"/>
      <c r="E2700" s="27" t="str" cm="1">
        <f t="array" ref="E2700">IFERROR(_xlfn.IFS(AND($F$4=45566,D2700="徳島"),VLOOKUP(D2700,最低賃金!$A$2:$G$49,2,FALSE),OR($F$4&lt;&gt;45566,D2700&lt;&gt;"徳島"),VLOOKUP(D2700,最低賃金!$A$2:$G$49,4,FALSE)),"")</f>
        <v/>
      </c>
      <c r="F2700" s="27" t="str">
        <f>IFERROR(VLOOKUP(D2700,最低賃金!$A$3:$G$49,6,FALSE),"")</f>
        <v/>
      </c>
      <c r="G2700" s="51"/>
      <c r="H2700" s="19"/>
      <c r="I2700" s="81"/>
      <c r="J2700" s="27" t="str" cm="1">
        <f t="array" ref="J2700">IFERROR(_xlfn.IFS(COUNTBLANK(G2700:I2700)=3,"",H2700="","H列に金額を入力してください",G2700=3,H2700,I2700="","I列に労働時間を入力してください",G2700=1,ROUND(H2700/(I2700*24),0),G2700=2,ROUND(H2700/(I2700*24),0)),"")</f>
        <v/>
      </c>
      <c r="K2700" s="80" t="str" cm="1">
        <f t="array" ref="K2700">IFERROR(_xlfn.IFS(D2700="","",J2700&lt;E2700,"×（法定外・要件外となる従業員です）",J2700&lt;=F2700,"〇",J2700&gt;F2700,"ー（要件外となる従業員です）"),"")</f>
        <v/>
      </c>
      <c r="L2700" s="25" t="str" cm="1">
        <f t="array" ref="L2700">IFERROR(_xlfn.IFS(COUNTBLANK(C2700:J2700)=8,"",C2700="","←C列に従業員名を姓名（フルネーム）で入力してください。誤変換にお気を付け下さい。",D2700="","←D列に都道府県を入力してください。",G2700="","←G列に1～3の選択肢を入力してください",H2700="","←H列に金額を入力してください",G2700=3,"",I2700="","←I列に所定労働時間を入力してください"),"")</f>
        <v/>
      </c>
    </row>
    <row r="2701" spans="1:12" ht="16.5" customHeight="1" x14ac:dyDescent="0.4">
      <c r="A2701" s="52" t="str">
        <f t="shared" si="42"/>
        <v/>
      </c>
      <c r="B2701" s="51"/>
      <c r="C2701" s="75"/>
      <c r="D2701" s="51"/>
      <c r="E2701" s="27" t="str" cm="1">
        <f t="array" ref="E2701">IFERROR(_xlfn.IFS(AND($F$4=45566,D2701="徳島"),VLOOKUP(D2701,最低賃金!$A$2:$G$49,2,FALSE),OR($F$4&lt;&gt;45566,D2701&lt;&gt;"徳島"),VLOOKUP(D2701,最低賃金!$A$2:$G$49,4,FALSE)),"")</f>
        <v/>
      </c>
      <c r="F2701" s="27" t="str">
        <f>IFERROR(VLOOKUP(D2701,最低賃金!$A$3:$G$49,6,FALSE),"")</f>
        <v/>
      </c>
      <c r="G2701" s="51"/>
      <c r="H2701" s="19"/>
      <c r="I2701" s="81"/>
      <c r="J2701" s="27" t="str" cm="1">
        <f t="array" ref="J2701">IFERROR(_xlfn.IFS(COUNTBLANK(G2701:I2701)=3,"",H2701="","H列に金額を入力してください",G2701=3,H2701,I2701="","I列に労働時間を入力してください",G2701=1,ROUND(H2701/(I2701*24),0),G2701=2,ROUND(H2701/(I2701*24),0)),"")</f>
        <v/>
      </c>
      <c r="K2701" s="80" t="str" cm="1">
        <f t="array" ref="K2701">IFERROR(_xlfn.IFS(D2701="","",J2701&lt;E2701,"×（法定外・要件外となる従業員です）",J2701&lt;=F2701,"〇",J2701&gt;F2701,"ー（要件外となる従業員です）"),"")</f>
        <v/>
      </c>
      <c r="L2701" s="25" t="str" cm="1">
        <f t="array" ref="L2701">IFERROR(_xlfn.IFS(COUNTBLANK(C2701:J2701)=8,"",C2701="","←C列に従業員名を姓名（フルネーム）で入力してください。誤変換にお気を付け下さい。",D2701="","←D列に都道府県を入力してください。",G2701="","←G列に1～3の選択肢を入力してください",H2701="","←H列に金額を入力してください",G2701=3,"",I2701="","←I列に所定労働時間を入力してください"),"")</f>
        <v/>
      </c>
    </row>
    <row r="2702" spans="1:12" ht="16.5" customHeight="1" x14ac:dyDescent="0.4">
      <c r="A2702" s="52" t="str">
        <f t="shared" si="42"/>
        <v/>
      </c>
      <c r="B2702" s="51"/>
      <c r="C2702" s="75"/>
      <c r="D2702" s="51"/>
      <c r="E2702" s="27" t="str" cm="1">
        <f t="array" ref="E2702">IFERROR(_xlfn.IFS(AND($F$4=45566,D2702="徳島"),VLOOKUP(D2702,最低賃金!$A$2:$G$49,2,FALSE),OR($F$4&lt;&gt;45566,D2702&lt;&gt;"徳島"),VLOOKUP(D2702,最低賃金!$A$2:$G$49,4,FALSE)),"")</f>
        <v/>
      </c>
      <c r="F2702" s="27" t="str">
        <f>IFERROR(VLOOKUP(D2702,最低賃金!$A$3:$G$49,6,FALSE),"")</f>
        <v/>
      </c>
      <c r="G2702" s="51"/>
      <c r="H2702" s="19"/>
      <c r="I2702" s="81"/>
      <c r="J2702" s="27" t="str" cm="1">
        <f t="array" ref="J2702">IFERROR(_xlfn.IFS(COUNTBLANK(G2702:I2702)=3,"",H2702="","H列に金額を入力してください",G2702=3,H2702,I2702="","I列に労働時間を入力してください",G2702=1,ROUND(H2702/(I2702*24),0),G2702=2,ROUND(H2702/(I2702*24),0)),"")</f>
        <v/>
      </c>
      <c r="K2702" s="80" t="str" cm="1">
        <f t="array" ref="K2702">IFERROR(_xlfn.IFS(D2702="","",J2702&lt;E2702,"×（法定外・要件外となる従業員です）",J2702&lt;=F2702,"〇",J2702&gt;F2702,"ー（要件外となる従業員です）"),"")</f>
        <v/>
      </c>
      <c r="L2702" s="25" t="str" cm="1">
        <f t="array" ref="L2702">IFERROR(_xlfn.IFS(COUNTBLANK(C2702:J2702)=8,"",C2702="","←C列に従業員名を姓名（フルネーム）で入力してください。誤変換にお気を付け下さい。",D2702="","←D列に都道府県を入力してください。",G2702="","←G列に1～3の選択肢を入力してください",H2702="","←H列に金額を入力してください",G2702=3,"",I2702="","←I列に所定労働時間を入力してください"),"")</f>
        <v/>
      </c>
    </row>
    <row r="2703" spans="1:12" ht="16.5" customHeight="1" x14ac:dyDescent="0.4">
      <c r="A2703" s="52" t="str">
        <f t="shared" si="42"/>
        <v/>
      </c>
      <c r="B2703" s="51"/>
      <c r="C2703" s="75"/>
      <c r="D2703" s="51"/>
      <c r="E2703" s="27" t="str" cm="1">
        <f t="array" ref="E2703">IFERROR(_xlfn.IFS(AND($F$4=45566,D2703="徳島"),VLOOKUP(D2703,最低賃金!$A$2:$G$49,2,FALSE),OR($F$4&lt;&gt;45566,D2703&lt;&gt;"徳島"),VLOOKUP(D2703,最低賃金!$A$2:$G$49,4,FALSE)),"")</f>
        <v/>
      </c>
      <c r="F2703" s="27" t="str">
        <f>IFERROR(VLOOKUP(D2703,最低賃金!$A$3:$G$49,6,FALSE),"")</f>
        <v/>
      </c>
      <c r="G2703" s="51"/>
      <c r="H2703" s="19"/>
      <c r="I2703" s="81"/>
      <c r="J2703" s="27" t="str" cm="1">
        <f t="array" ref="J2703">IFERROR(_xlfn.IFS(COUNTBLANK(G2703:I2703)=3,"",H2703="","H列に金額を入力してください",G2703=3,H2703,I2703="","I列に労働時間を入力してください",G2703=1,ROUND(H2703/(I2703*24),0),G2703=2,ROUND(H2703/(I2703*24),0)),"")</f>
        <v/>
      </c>
      <c r="K2703" s="80" t="str" cm="1">
        <f t="array" ref="K2703">IFERROR(_xlfn.IFS(D2703="","",J2703&lt;E2703,"×（法定外・要件外となる従業員です）",J2703&lt;=F2703,"〇",J2703&gt;F2703,"ー（要件外となる従業員です）"),"")</f>
        <v/>
      </c>
      <c r="L2703" s="25" t="str" cm="1">
        <f t="array" ref="L2703">IFERROR(_xlfn.IFS(COUNTBLANK(C2703:J2703)=8,"",C2703="","←C列に従業員名を姓名（フルネーム）で入力してください。誤変換にお気を付け下さい。",D2703="","←D列に都道府県を入力してください。",G2703="","←G列に1～3の選択肢を入力してください",H2703="","←H列に金額を入力してください",G2703=3,"",I2703="","←I列に所定労働時間を入力してください"),"")</f>
        <v/>
      </c>
    </row>
    <row r="2704" spans="1:12" ht="16.5" customHeight="1" x14ac:dyDescent="0.4">
      <c r="A2704" s="52" t="str">
        <f t="shared" si="42"/>
        <v/>
      </c>
      <c r="B2704" s="51"/>
      <c r="C2704" s="75"/>
      <c r="D2704" s="51"/>
      <c r="E2704" s="27" t="str" cm="1">
        <f t="array" ref="E2704">IFERROR(_xlfn.IFS(AND($F$4=45566,D2704="徳島"),VLOOKUP(D2704,最低賃金!$A$2:$G$49,2,FALSE),OR($F$4&lt;&gt;45566,D2704&lt;&gt;"徳島"),VLOOKUP(D2704,最低賃金!$A$2:$G$49,4,FALSE)),"")</f>
        <v/>
      </c>
      <c r="F2704" s="27" t="str">
        <f>IFERROR(VLOOKUP(D2704,最低賃金!$A$3:$G$49,6,FALSE),"")</f>
        <v/>
      </c>
      <c r="G2704" s="51"/>
      <c r="H2704" s="19"/>
      <c r="I2704" s="81"/>
      <c r="J2704" s="27" t="str" cm="1">
        <f t="array" ref="J2704">IFERROR(_xlfn.IFS(COUNTBLANK(G2704:I2704)=3,"",H2704="","H列に金額を入力してください",G2704=3,H2704,I2704="","I列に労働時間を入力してください",G2704=1,ROUND(H2704/(I2704*24),0),G2704=2,ROUND(H2704/(I2704*24),0)),"")</f>
        <v/>
      </c>
      <c r="K2704" s="80" t="str" cm="1">
        <f t="array" ref="K2704">IFERROR(_xlfn.IFS(D2704="","",J2704&lt;E2704,"×（法定外・要件外となる従業員です）",J2704&lt;=F2704,"〇",J2704&gt;F2704,"ー（要件外となる従業員です）"),"")</f>
        <v/>
      </c>
      <c r="L2704" s="25" t="str" cm="1">
        <f t="array" ref="L2704">IFERROR(_xlfn.IFS(COUNTBLANK(C2704:J2704)=8,"",C2704="","←C列に従業員名を姓名（フルネーム）で入力してください。誤変換にお気を付け下さい。",D2704="","←D列に都道府県を入力してください。",G2704="","←G列に1～3の選択肢を入力してください",H2704="","←H列に金額を入力してください",G2704=3,"",I2704="","←I列に所定労働時間を入力してください"),"")</f>
        <v/>
      </c>
    </row>
    <row r="2705" spans="1:12" ht="16.5" customHeight="1" x14ac:dyDescent="0.4">
      <c r="A2705" s="52" t="str">
        <f t="shared" si="42"/>
        <v/>
      </c>
      <c r="B2705" s="51"/>
      <c r="C2705" s="75"/>
      <c r="D2705" s="51"/>
      <c r="E2705" s="27" t="str" cm="1">
        <f t="array" ref="E2705">IFERROR(_xlfn.IFS(AND($F$4=45566,D2705="徳島"),VLOOKUP(D2705,最低賃金!$A$2:$G$49,2,FALSE),OR($F$4&lt;&gt;45566,D2705&lt;&gt;"徳島"),VLOOKUP(D2705,最低賃金!$A$2:$G$49,4,FALSE)),"")</f>
        <v/>
      </c>
      <c r="F2705" s="27" t="str">
        <f>IFERROR(VLOOKUP(D2705,最低賃金!$A$3:$G$49,6,FALSE),"")</f>
        <v/>
      </c>
      <c r="G2705" s="51"/>
      <c r="H2705" s="19"/>
      <c r="I2705" s="81"/>
      <c r="J2705" s="27" t="str" cm="1">
        <f t="array" ref="J2705">IFERROR(_xlfn.IFS(COUNTBLANK(G2705:I2705)=3,"",H2705="","H列に金額を入力してください",G2705=3,H2705,I2705="","I列に労働時間を入力してください",G2705=1,ROUND(H2705/(I2705*24),0),G2705=2,ROUND(H2705/(I2705*24),0)),"")</f>
        <v/>
      </c>
      <c r="K2705" s="80" t="str" cm="1">
        <f t="array" ref="K2705">IFERROR(_xlfn.IFS(D2705="","",J2705&lt;E2705,"×（法定外・要件外となる従業員です）",J2705&lt;=F2705,"〇",J2705&gt;F2705,"ー（要件外となる従業員です）"),"")</f>
        <v/>
      </c>
      <c r="L2705" s="25" t="str" cm="1">
        <f t="array" ref="L2705">IFERROR(_xlfn.IFS(COUNTBLANK(C2705:J2705)=8,"",C2705="","←C列に従業員名を姓名（フルネーム）で入力してください。誤変換にお気を付け下さい。",D2705="","←D列に都道府県を入力してください。",G2705="","←G列に1～3の選択肢を入力してください",H2705="","←H列に金額を入力してください",G2705=3,"",I2705="","←I列に所定労働時間を入力してください"),"")</f>
        <v/>
      </c>
    </row>
    <row r="2706" spans="1:12" ht="16.5" customHeight="1" x14ac:dyDescent="0.4">
      <c r="A2706" s="52" t="str">
        <f t="shared" si="42"/>
        <v/>
      </c>
      <c r="B2706" s="51"/>
      <c r="C2706" s="75"/>
      <c r="D2706" s="51"/>
      <c r="E2706" s="27" t="str" cm="1">
        <f t="array" ref="E2706">IFERROR(_xlfn.IFS(AND($F$4=45566,D2706="徳島"),VLOOKUP(D2706,最低賃金!$A$2:$G$49,2,FALSE),OR($F$4&lt;&gt;45566,D2706&lt;&gt;"徳島"),VLOOKUP(D2706,最低賃金!$A$2:$G$49,4,FALSE)),"")</f>
        <v/>
      </c>
      <c r="F2706" s="27" t="str">
        <f>IFERROR(VLOOKUP(D2706,最低賃金!$A$3:$G$49,6,FALSE),"")</f>
        <v/>
      </c>
      <c r="G2706" s="51"/>
      <c r="H2706" s="19"/>
      <c r="I2706" s="81"/>
      <c r="J2706" s="27" t="str" cm="1">
        <f t="array" ref="J2706">IFERROR(_xlfn.IFS(COUNTBLANK(G2706:I2706)=3,"",H2706="","H列に金額を入力してください",G2706=3,H2706,I2706="","I列に労働時間を入力してください",G2706=1,ROUND(H2706/(I2706*24),0),G2706=2,ROUND(H2706/(I2706*24),0)),"")</f>
        <v/>
      </c>
      <c r="K2706" s="80" t="str" cm="1">
        <f t="array" ref="K2706">IFERROR(_xlfn.IFS(D2706="","",J2706&lt;E2706,"×（法定外・要件外となる従業員です）",J2706&lt;=F2706,"〇",J2706&gt;F2706,"ー（要件外となる従業員です）"),"")</f>
        <v/>
      </c>
      <c r="L2706" s="25" t="str" cm="1">
        <f t="array" ref="L2706">IFERROR(_xlfn.IFS(COUNTBLANK(C2706:J2706)=8,"",C2706="","←C列に従業員名を姓名（フルネーム）で入力してください。誤変換にお気を付け下さい。",D2706="","←D列に都道府県を入力してください。",G2706="","←G列に1～3の選択肢を入力してください",H2706="","←H列に金額を入力してください",G2706=3,"",I2706="","←I列に所定労働時間を入力してください"),"")</f>
        <v/>
      </c>
    </row>
    <row r="2707" spans="1:12" ht="16.5" customHeight="1" x14ac:dyDescent="0.4">
      <c r="A2707" s="52" t="str">
        <f t="shared" si="42"/>
        <v/>
      </c>
      <c r="B2707" s="51"/>
      <c r="C2707" s="75"/>
      <c r="D2707" s="51"/>
      <c r="E2707" s="27" t="str" cm="1">
        <f t="array" ref="E2707">IFERROR(_xlfn.IFS(AND($F$4=45566,D2707="徳島"),VLOOKUP(D2707,最低賃金!$A$2:$G$49,2,FALSE),OR($F$4&lt;&gt;45566,D2707&lt;&gt;"徳島"),VLOOKUP(D2707,最低賃金!$A$2:$G$49,4,FALSE)),"")</f>
        <v/>
      </c>
      <c r="F2707" s="27" t="str">
        <f>IFERROR(VLOOKUP(D2707,最低賃金!$A$3:$G$49,6,FALSE),"")</f>
        <v/>
      </c>
      <c r="G2707" s="51"/>
      <c r="H2707" s="19"/>
      <c r="I2707" s="81"/>
      <c r="J2707" s="27" t="str" cm="1">
        <f t="array" ref="J2707">IFERROR(_xlfn.IFS(COUNTBLANK(G2707:I2707)=3,"",H2707="","H列に金額を入力してください",G2707=3,H2707,I2707="","I列に労働時間を入力してください",G2707=1,ROUND(H2707/(I2707*24),0),G2707=2,ROUND(H2707/(I2707*24),0)),"")</f>
        <v/>
      </c>
      <c r="K2707" s="80" t="str" cm="1">
        <f t="array" ref="K2707">IFERROR(_xlfn.IFS(D2707="","",J2707&lt;E2707,"×（法定外・要件外となる従業員です）",J2707&lt;=F2707,"〇",J2707&gt;F2707,"ー（要件外となる従業員です）"),"")</f>
        <v/>
      </c>
      <c r="L2707" s="25" t="str" cm="1">
        <f t="array" ref="L2707">IFERROR(_xlfn.IFS(COUNTBLANK(C2707:J2707)=8,"",C2707="","←C列に従業員名を姓名（フルネーム）で入力してください。誤変換にお気を付け下さい。",D2707="","←D列に都道府県を入力してください。",G2707="","←G列に1～3の選択肢を入力してください",H2707="","←H列に金額を入力してください",G2707=3,"",I2707="","←I列に所定労働時間を入力してください"),"")</f>
        <v/>
      </c>
    </row>
    <row r="2708" spans="1:12" ht="16.5" customHeight="1" x14ac:dyDescent="0.4">
      <c r="A2708" s="52" t="str">
        <f t="shared" si="42"/>
        <v/>
      </c>
      <c r="B2708" s="51"/>
      <c r="C2708" s="75"/>
      <c r="D2708" s="51"/>
      <c r="E2708" s="27" t="str" cm="1">
        <f t="array" ref="E2708">IFERROR(_xlfn.IFS(AND($F$4=45566,D2708="徳島"),VLOOKUP(D2708,最低賃金!$A$2:$G$49,2,FALSE),OR($F$4&lt;&gt;45566,D2708&lt;&gt;"徳島"),VLOOKUP(D2708,最低賃金!$A$2:$G$49,4,FALSE)),"")</f>
        <v/>
      </c>
      <c r="F2708" s="27" t="str">
        <f>IFERROR(VLOOKUP(D2708,最低賃金!$A$3:$G$49,6,FALSE),"")</f>
        <v/>
      </c>
      <c r="G2708" s="51"/>
      <c r="H2708" s="19"/>
      <c r="I2708" s="81"/>
      <c r="J2708" s="27" t="str" cm="1">
        <f t="array" ref="J2708">IFERROR(_xlfn.IFS(COUNTBLANK(G2708:I2708)=3,"",H2708="","H列に金額を入力してください",G2708=3,H2708,I2708="","I列に労働時間を入力してください",G2708=1,ROUND(H2708/(I2708*24),0),G2708=2,ROUND(H2708/(I2708*24),0)),"")</f>
        <v/>
      </c>
      <c r="K2708" s="80" t="str" cm="1">
        <f t="array" ref="K2708">IFERROR(_xlfn.IFS(D2708="","",J2708&lt;E2708,"×（法定外・要件外となる従業員です）",J2708&lt;=F2708,"〇",J2708&gt;F2708,"ー（要件外となる従業員です）"),"")</f>
        <v/>
      </c>
      <c r="L2708" s="25" t="str" cm="1">
        <f t="array" ref="L2708">IFERROR(_xlfn.IFS(COUNTBLANK(C2708:J2708)=8,"",C2708="","←C列に従業員名を姓名（フルネーム）で入力してください。誤変換にお気を付け下さい。",D2708="","←D列に都道府県を入力してください。",G2708="","←G列に1～3の選択肢を入力してください",H2708="","←H列に金額を入力してください",G2708=3,"",I2708="","←I列に所定労働時間を入力してください"),"")</f>
        <v/>
      </c>
    </row>
    <row r="2709" spans="1:12" ht="16.5" customHeight="1" x14ac:dyDescent="0.4">
      <c r="A2709" s="52" t="str">
        <f t="shared" si="42"/>
        <v/>
      </c>
      <c r="B2709" s="51"/>
      <c r="C2709" s="75"/>
      <c r="D2709" s="51"/>
      <c r="E2709" s="27" t="str" cm="1">
        <f t="array" ref="E2709">IFERROR(_xlfn.IFS(AND($F$4=45566,D2709="徳島"),VLOOKUP(D2709,最低賃金!$A$2:$G$49,2,FALSE),OR($F$4&lt;&gt;45566,D2709&lt;&gt;"徳島"),VLOOKUP(D2709,最低賃金!$A$2:$G$49,4,FALSE)),"")</f>
        <v/>
      </c>
      <c r="F2709" s="27" t="str">
        <f>IFERROR(VLOOKUP(D2709,最低賃金!$A$3:$G$49,6,FALSE),"")</f>
        <v/>
      </c>
      <c r="G2709" s="51"/>
      <c r="H2709" s="19"/>
      <c r="I2709" s="81"/>
      <c r="J2709" s="27" t="str" cm="1">
        <f t="array" ref="J2709">IFERROR(_xlfn.IFS(COUNTBLANK(G2709:I2709)=3,"",H2709="","H列に金額を入力してください",G2709=3,H2709,I2709="","I列に労働時間を入力してください",G2709=1,ROUND(H2709/(I2709*24),0),G2709=2,ROUND(H2709/(I2709*24),0)),"")</f>
        <v/>
      </c>
      <c r="K2709" s="80" t="str" cm="1">
        <f t="array" ref="K2709">IFERROR(_xlfn.IFS(D2709="","",J2709&lt;E2709,"×（法定外・要件外となる従業員です）",J2709&lt;=F2709,"〇",J2709&gt;F2709,"ー（要件外となる従業員です）"),"")</f>
        <v/>
      </c>
      <c r="L2709" s="25" t="str" cm="1">
        <f t="array" ref="L2709">IFERROR(_xlfn.IFS(COUNTBLANK(C2709:J2709)=8,"",C2709="","←C列に従業員名を姓名（フルネーム）で入力してください。誤変換にお気を付け下さい。",D2709="","←D列に都道府県を入力してください。",G2709="","←G列に1～3の選択肢を入力してください",H2709="","←H列に金額を入力してください",G2709=3,"",I2709="","←I列に所定労働時間を入力してください"),"")</f>
        <v/>
      </c>
    </row>
    <row r="2710" spans="1:12" ht="16.5" customHeight="1" x14ac:dyDescent="0.4">
      <c r="A2710" s="52" t="str">
        <f t="shared" si="42"/>
        <v/>
      </c>
      <c r="B2710" s="51"/>
      <c r="C2710" s="75"/>
      <c r="D2710" s="51"/>
      <c r="E2710" s="27" t="str" cm="1">
        <f t="array" ref="E2710">IFERROR(_xlfn.IFS(AND($F$4=45566,D2710="徳島"),VLOOKUP(D2710,最低賃金!$A$2:$G$49,2,FALSE),OR($F$4&lt;&gt;45566,D2710&lt;&gt;"徳島"),VLOOKUP(D2710,最低賃金!$A$2:$G$49,4,FALSE)),"")</f>
        <v/>
      </c>
      <c r="F2710" s="27" t="str">
        <f>IFERROR(VLOOKUP(D2710,最低賃金!$A$3:$G$49,6,FALSE),"")</f>
        <v/>
      </c>
      <c r="G2710" s="51"/>
      <c r="H2710" s="19"/>
      <c r="I2710" s="81"/>
      <c r="J2710" s="27" t="str" cm="1">
        <f t="array" ref="J2710">IFERROR(_xlfn.IFS(COUNTBLANK(G2710:I2710)=3,"",H2710="","H列に金額を入力してください",G2710=3,H2710,I2710="","I列に労働時間を入力してください",G2710=1,ROUND(H2710/(I2710*24),0),G2710=2,ROUND(H2710/(I2710*24),0)),"")</f>
        <v/>
      </c>
      <c r="K2710" s="80" t="str" cm="1">
        <f t="array" ref="K2710">IFERROR(_xlfn.IFS(D2710="","",J2710&lt;E2710,"×（法定外・要件外となる従業員です）",J2710&lt;=F2710,"〇",J2710&gt;F2710,"ー（要件外となる従業員です）"),"")</f>
        <v/>
      </c>
      <c r="L2710" s="25" t="str" cm="1">
        <f t="array" ref="L2710">IFERROR(_xlfn.IFS(COUNTBLANK(C2710:J2710)=8,"",C2710="","←C列に従業員名を姓名（フルネーム）で入力してください。誤変換にお気を付け下さい。",D2710="","←D列に都道府県を入力してください。",G2710="","←G列に1～3の選択肢を入力してください",H2710="","←H列に金額を入力してください",G2710=3,"",I2710="","←I列に所定労働時間を入力してください"),"")</f>
        <v/>
      </c>
    </row>
    <row r="2711" spans="1:12" ht="16.5" customHeight="1" x14ac:dyDescent="0.4">
      <c r="A2711" s="52" t="str">
        <f t="shared" si="42"/>
        <v/>
      </c>
      <c r="B2711" s="51"/>
      <c r="C2711" s="75"/>
      <c r="D2711" s="51"/>
      <c r="E2711" s="27" t="str" cm="1">
        <f t="array" ref="E2711">IFERROR(_xlfn.IFS(AND($F$4=45566,D2711="徳島"),VLOOKUP(D2711,最低賃金!$A$2:$G$49,2,FALSE),OR($F$4&lt;&gt;45566,D2711&lt;&gt;"徳島"),VLOOKUP(D2711,最低賃金!$A$2:$G$49,4,FALSE)),"")</f>
        <v/>
      </c>
      <c r="F2711" s="27" t="str">
        <f>IFERROR(VLOOKUP(D2711,最低賃金!$A$3:$G$49,6,FALSE),"")</f>
        <v/>
      </c>
      <c r="G2711" s="51"/>
      <c r="H2711" s="19"/>
      <c r="I2711" s="81"/>
      <c r="J2711" s="27" t="str" cm="1">
        <f t="array" ref="J2711">IFERROR(_xlfn.IFS(COUNTBLANK(G2711:I2711)=3,"",H2711="","H列に金額を入力してください",G2711=3,H2711,I2711="","I列に労働時間を入力してください",G2711=1,ROUND(H2711/(I2711*24),0),G2711=2,ROUND(H2711/(I2711*24),0)),"")</f>
        <v/>
      </c>
      <c r="K2711" s="80" t="str" cm="1">
        <f t="array" ref="K2711">IFERROR(_xlfn.IFS(D2711="","",J2711&lt;E2711,"×（法定外・要件外となる従業員です）",J2711&lt;=F2711,"〇",J2711&gt;F2711,"ー（要件外となる従業員です）"),"")</f>
        <v/>
      </c>
      <c r="L2711" s="25" t="str" cm="1">
        <f t="array" ref="L2711">IFERROR(_xlfn.IFS(COUNTBLANK(C2711:J2711)=8,"",C2711="","←C列に従業員名を姓名（フルネーム）で入力してください。誤変換にお気を付け下さい。",D2711="","←D列に都道府県を入力してください。",G2711="","←G列に1～3の選択肢を入力してください",H2711="","←H列に金額を入力してください",G2711=3,"",I2711="","←I列に所定労働時間を入力してください"),"")</f>
        <v/>
      </c>
    </row>
    <row r="2712" spans="1:12" ht="16.5" customHeight="1" x14ac:dyDescent="0.4">
      <c r="A2712" s="52" t="str">
        <f t="shared" si="42"/>
        <v/>
      </c>
      <c r="B2712" s="51"/>
      <c r="C2712" s="75"/>
      <c r="D2712" s="51"/>
      <c r="E2712" s="27" t="str" cm="1">
        <f t="array" ref="E2712">IFERROR(_xlfn.IFS(AND($F$4=45566,D2712="徳島"),VLOOKUP(D2712,最低賃金!$A$2:$G$49,2,FALSE),OR($F$4&lt;&gt;45566,D2712&lt;&gt;"徳島"),VLOOKUP(D2712,最低賃金!$A$2:$G$49,4,FALSE)),"")</f>
        <v/>
      </c>
      <c r="F2712" s="27" t="str">
        <f>IFERROR(VLOOKUP(D2712,最低賃金!$A$3:$G$49,6,FALSE),"")</f>
        <v/>
      </c>
      <c r="G2712" s="51"/>
      <c r="H2712" s="19"/>
      <c r="I2712" s="81"/>
      <c r="J2712" s="27" t="str" cm="1">
        <f t="array" ref="J2712">IFERROR(_xlfn.IFS(COUNTBLANK(G2712:I2712)=3,"",H2712="","H列に金額を入力してください",G2712=3,H2712,I2712="","I列に労働時間を入力してください",G2712=1,ROUND(H2712/(I2712*24),0),G2712=2,ROUND(H2712/(I2712*24),0)),"")</f>
        <v/>
      </c>
      <c r="K2712" s="80" t="str" cm="1">
        <f t="array" ref="K2712">IFERROR(_xlfn.IFS(D2712="","",J2712&lt;E2712,"×（法定外・要件外となる従業員です）",J2712&lt;=F2712,"〇",J2712&gt;F2712,"ー（要件外となる従業員です）"),"")</f>
        <v/>
      </c>
      <c r="L2712" s="25" t="str" cm="1">
        <f t="array" ref="L2712">IFERROR(_xlfn.IFS(COUNTBLANK(C2712:J2712)=8,"",C2712="","←C列に従業員名を姓名（フルネーム）で入力してください。誤変換にお気を付け下さい。",D2712="","←D列に都道府県を入力してください。",G2712="","←G列に1～3の選択肢を入力してください",H2712="","←H列に金額を入力してください",G2712=3,"",I2712="","←I列に所定労働時間を入力してください"),"")</f>
        <v/>
      </c>
    </row>
    <row r="2713" spans="1:12" ht="16.5" customHeight="1" x14ac:dyDescent="0.4">
      <c r="A2713" s="52" t="str">
        <f t="shared" si="42"/>
        <v/>
      </c>
      <c r="B2713" s="51"/>
      <c r="C2713" s="75"/>
      <c r="D2713" s="51"/>
      <c r="E2713" s="27" t="str" cm="1">
        <f t="array" ref="E2713">IFERROR(_xlfn.IFS(AND($F$4=45566,D2713="徳島"),VLOOKUP(D2713,最低賃金!$A$2:$G$49,2,FALSE),OR($F$4&lt;&gt;45566,D2713&lt;&gt;"徳島"),VLOOKUP(D2713,最低賃金!$A$2:$G$49,4,FALSE)),"")</f>
        <v/>
      </c>
      <c r="F2713" s="27" t="str">
        <f>IFERROR(VLOOKUP(D2713,最低賃金!$A$3:$G$49,6,FALSE),"")</f>
        <v/>
      </c>
      <c r="G2713" s="51"/>
      <c r="H2713" s="19"/>
      <c r="I2713" s="81"/>
      <c r="J2713" s="27" t="str" cm="1">
        <f t="array" ref="J2713">IFERROR(_xlfn.IFS(COUNTBLANK(G2713:I2713)=3,"",H2713="","H列に金額を入力してください",G2713=3,H2713,I2713="","I列に労働時間を入力してください",G2713=1,ROUND(H2713/(I2713*24),0),G2713=2,ROUND(H2713/(I2713*24),0)),"")</f>
        <v/>
      </c>
      <c r="K2713" s="80" t="str" cm="1">
        <f t="array" ref="K2713">IFERROR(_xlfn.IFS(D2713="","",J2713&lt;E2713,"×（法定外・要件外となる従業員です）",J2713&lt;=F2713,"〇",J2713&gt;F2713,"ー（要件外となる従業員です）"),"")</f>
        <v/>
      </c>
      <c r="L2713" s="25" t="str" cm="1">
        <f t="array" ref="L2713">IFERROR(_xlfn.IFS(COUNTBLANK(C2713:J2713)=8,"",C2713="","←C列に従業員名を姓名（フルネーム）で入力してください。誤変換にお気を付け下さい。",D2713="","←D列に都道府県を入力してください。",G2713="","←G列に1～3の選択肢を入力してください",H2713="","←H列に金額を入力してください",G2713=3,"",I2713="","←I列に所定労働時間を入力してください"),"")</f>
        <v/>
      </c>
    </row>
    <row r="2714" spans="1:12" ht="16.5" customHeight="1" x14ac:dyDescent="0.4">
      <c r="A2714" s="52" t="str">
        <f t="shared" si="42"/>
        <v/>
      </c>
      <c r="B2714" s="51"/>
      <c r="C2714" s="75"/>
      <c r="D2714" s="51"/>
      <c r="E2714" s="27" t="str" cm="1">
        <f t="array" ref="E2714">IFERROR(_xlfn.IFS(AND($F$4=45566,D2714="徳島"),VLOOKUP(D2714,最低賃金!$A$2:$G$49,2,FALSE),OR($F$4&lt;&gt;45566,D2714&lt;&gt;"徳島"),VLOOKUP(D2714,最低賃金!$A$2:$G$49,4,FALSE)),"")</f>
        <v/>
      </c>
      <c r="F2714" s="27" t="str">
        <f>IFERROR(VLOOKUP(D2714,最低賃金!$A$3:$G$49,6,FALSE),"")</f>
        <v/>
      </c>
      <c r="G2714" s="51"/>
      <c r="H2714" s="19"/>
      <c r="I2714" s="81"/>
      <c r="J2714" s="27" t="str" cm="1">
        <f t="array" ref="J2714">IFERROR(_xlfn.IFS(COUNTBLANK(G2714:I2714)=3,"",H2714="","H列に金額を入力してください",G2714=3,H2714,I2714="","I列に労働時間を入力してください",G2714=1,ROUND(H2714/(I2714*24),0),G2714=2,ROUND(H2714/(I2714*24),0)),"")</f>
        <v/>
      </c>
      <c r="K2714" s="80" t="str" cm="1">
        <f t="array" ref="K2714">IFERROR(_xlfn.IFS(D2714="","",J2714&lt;E2714,"×（法定外・要件外となる従業員です）",J2714&lt;=F2714,"〇",J2714&gt;F2714,"ー（要件外となる従業員です）"),"")</f>
        <v/>
      </c>
      <c r="L2714" s="25" t="str" cm="1">
        <f t="array" ref="L2714">IFERROR(_xlfn.IFS(COUNTBLANK(C2714:J2714)=8,"",C2714="","←C列に従業員名を姓名（フルネーム）で入力してください。誤変換にお気を付け下さい。",D2714="","←D列に都道府県を入力してください。",G2714="","←G列に1～3の選択肢を入力してください",H2714="","←H列に金額を入力してください",G2714=3,"",I2714="","←I列に所定労働時間を入力してください"),"")</f>
        <v/>
      </c>
    </row>
    <row r="2715" spans="1:12" ht="16.5" customHeight="1" x14ac:dyDescent="0.4">
      <c r="A2715" s="52" t="str">
        <f t="shared" si="42"/>
        <v/>
      </c>
      <c r="B2715" s="51"/>
      <c r="C2715" s="75"/>
      <c r="D2715" s="51"/>
      <c r="E2715" s="27" t="str" cm="1">
        <f t="array" ref="E2715">IFERROR(_xlfn.IFS(AND($F$4=45566,D2715="徳島"),VLOOKUP(D2715,最低賃金!$A$2:$G$49,2,FALSE),OR($F$4&lt;&gt;45566,D2715&lt;&gt;"徳島"),VLOOKUP(D2715,最低賃金!$A$2:$G$49,4,FALSE)),"")</f>
        <v/>
      </c>
      <c r="F2715" s="27" t="str">
        <f>IFERROR(VLOOKUP(D2715,最低賃金!$A$3:$G$49,6,FALSE),"")</f>
        <v/>
      </c>
      <c r="G2715" s="51"/>
      <c r="H2715" s="19"/>
      <c r="I2715" s="81"/>
      <c r="J2715" s="27" t="str" cm="1">
        <f t="array" ref="J2715">IFERROR(_xlfn.IFS(COUNTBLANK(G2715:I2715)=3,"",H2715="","H列に金額を入力してください",G2715=3,H2715,I2715="","I列に労働時間を入力してください",G2715=1,ROUND(H2715/(I2715*24),0),G2715=2,ROUND(H2715/(I2715*24),0)),"")</f>
        <v/>
      </c>
      <c r="K2715" s="80" t="str" cm="1">
        <f t="array" ref="K2715">IFERROR(_xlfn.IFS(D2715="","",J2715&lt;E2715,"×（法定外・要件外となる従業員です）",J2715&lt;=F2715,"〇",J2715&gt;F2715,"ー（要件外となる従業員です）"),"")</f>
        <v/>
      </c>
      <c r="L2715" s="25" t="str" cm="1">
        <f t="array" ref="L2715">IFERROR(_xlfn.IFS(COUNTBLANK(C2715:J2715)=8,"",C2715="","←C列に従業員名を姓名（フルネーム）で入力してください。誤変換にお気を付け下さい。",D2715="","←D列に都道府県を入力してください。",G2715="","←G列に1～3の選択肢を入力してください",H2715="","←H列に金額を入力してください",G2715=3,"",I2715="","←I列に所定労働時間を入力してください"),"")</f>
        <v/>
      </c>
    </row>
    <row r="2716" spans="1:12" ht="16.5" customHeight="1" x14ac:dyDescent="0.4">
      <c r="A2716" s="52" t="str">
        <f t="shared" si="42"/>
        <v/>
      </c>
      <c r="B2716" s="51"/>
      <c r="C2716" s="75"/>
      <c r="D2716" s="51"/>
      <c r="E2716" s="27" t="str" cm="1">
        <f t="array" ref="E2716">IFERROR(_xlfn.IFS(AND($F$4=45566,D2716="徳島"),VLOOKUP(D2716,最低賃金!$A$2:$G$49,2,FALSE),OR($F$4&lt;&gt;45566,D2716&lt;&gt;"徳島"),VLOOKUP(D2716,最低賃金!$A$2:$G$49,4,FALSE)),"")</f>
        <v/>
      </c>
      <c r="F2716" s="27" t="str">
        <f>IFERROR(VLOOKUP(D2716,最低賃金!$A$3:$G$49,6,FALSE),"")</f>
        <v/>
      </c>
      <c r="G2716" s="51"/>
      <c r="H2716" s="19"/>
      <c r="I2716" s="81"/>
      <c r="J2716" s="27" t="str" cm="1">
        <f t="array" ref="J2716">IFERROR(_xlfn.IFS(COUNTBLANK(G2716:I2716)=3,"",H2716="","H列に金額を入力してください",G2716=3,H2716,I2716="","I列に労働時間を入力してください",G2716=1,ROUND(H2716/(I2716*24),0),G2716=2,ROUND(H2716/(I2716*24),0)),"")</f>
        <v/>
      </c>
      <c r="K2716" s="80" t="str" cm="1">
        <f t="array" ref="K2716">IFERROR(_xlfn.IFS(D2716="","",J2716&lt;E2716,"×（法定外・要件外となる従業員です）",J2716&lt;=F2716,"〇",J2716&gt;F2716,"ー（要件外となる従業員です）"),"")</f>
        <v/>
      </c>
      <c r="L2716" s="25" t="str" cm="1">
        <f t="array" ref="L2716">IFERROR(_xlfn.IFS(COUNTBLANK(C2716:J2716)=8,"",C2716="","←C列に従業員名を姓名（フルネーム）で入力してください。誤変換にお気を付け下さい。",D2716="","←D列に都道府県を入力してください。",G2716="","←G列に1～3の選択肢を入力してください",H2716="","←H列に金額を入力してください",G2716=3,"",I2716="","←I列に所定労働時間を入力してください"),"")</f>
        <v/>
      </c>
    </row>
    <row r="2717" spans="1:12" ht="16.5" customHeight="1" x14ac:dyDescent="0.4">
      <c r="A2717" s="52" t="str">
        <f t="shared" si="42"/>
        <v/>
      </c>
      <c r="B2717" s="51"/>
      <c r="C2717" s="75"/>
      <c r="D2717" s="51"/>
      <c r="E2717" s="27" t="str" cm="1">
        <f t="array" ref="E2717">IFERROR(_xlfn.IFS(AND($F$4=45566,D2717="徳島"),VLOOKUP(D2717,最低賃金!$A$2:$G$49,2,FALSE),OR($F$4&lt;&gt;45566,D2717&lt;&gt;"徳島"),VLOOKUP(D2717,最低賃金!$A$2:$G$49,4,FALSE)),"")</f>
        <v/>
      </c>
      <c r="F2717" s="27" t="str">
        <f>IFERROR(VLOOKUP(D2717,最低賃金!$A$3:$G$49,6,FALSE),"")</f>
        <v/>
      </c>
      <c r="G2717" s="51"/>
      <c r="H2717" s="19"/>
      <c r="I2717" s="81"/>
      <c r="J2717" s="27" t="str" cm="1">
        <f t="array" ref="J2717">IFERROR(_xlfn.IFS(COUNTBLANK(G2717:I2717)=3,"",H2717="","H列に金額を入力してください",G2717=3,H2717,I2717="","I列に労働時間を入力してください",G2717=1,ROUND(H2717/(I2717*24),0),G2717=2,ROUND(H2717/(I2717*24),0)),"")</f>
        <v/>
      </c>
      <c r="K2717" s="80" t="str" cm="1">
        <f t="array" ref="K2717">IFERROR(_xlfn.IFS(D2717="","",J2717&lt;E2717,"×（法定外・要件外となる従業員です）",J2717&lt;=F2717,"〇",J2717&gt;F2717,"ー（要件外となる従業員です）"),"")</f>
        <v/>
      </c>
      <c r="L2717" s="25" t="str" cm="1">
        <f t="array" ref="L2717">IFERROR(_xlfn.IFS(COUNTBLANK(C2717:J2717)=8,"",C2717="","←C列に従業員名を姓名（フルネーム）で入力してください。誤変換にお気を付け下さい。",D2717="","←D列に都道府県を入力してください。",G2717="","←G列に1～3の選択肢を入力してください",H2717="","←H列に金額を入力してください",G2717=3,"",I2717="","←I列に所定労働時間を入力してください"),"")</f>
        <v/>
      </c>
    </row>
    <row r="2718" spans="1:12" ht="16.5" customHeight="1" x14ac:dyDescent="0.4">
      <c r="A2718" s="52" t="str">
        <f t="shared" si="42"/>
        <v/>
      </c>
      <c r="B2718" s="51"/>
      <c r="C2718" s="75"/>
      <c r="D2718" s="51"/>
      <c r="E2718" s="27" t="str" cm="1">
        <f t="array" ref="E2718">IFERROR(_xlfn.IFS(AND($F$4=45566,D2718="徳島"),VLOOKUP(D2718,最低賃金!$A$2:$G$49,2,FALSE),OR($F$4&lt;&gt;45566,D2718&lt;&gt;"徳島"),VLOOKUP(D2718,最低賃金!$A$2:$G$49,4,FALSE)),"")</f>
        <v/>
      </c>
      <c r="F2718" s="27" t="str">
        <f>IFERROR(VLOOKUP(D2718,最低賃金!$A$3:$G$49,6,FALSE),"")</f>
        <v/>
      </c>
      <c r="G2718" s="51"/>
      <c r="H2718" s="19"/>
      <c r="I2718" s="81"/>
      <c r="J2718" s="27" t="str" cm="1">
        <f t="array" ref="J2718">IFERROR(_xlfn.IFS(COUNTBLANK(G2718:I2718)=3,"",H2718="","H列に金額を入力してください",G2718=3,H2718,I2718="","I列に労働時間を入力してください",G2718=1,ROUND(H2718/(I2718*24),0),G2718=2,ROUND(H2718/(I2718*24),0)),"")</f>
        <v/>
      </c>
      <c r="K2718" s="80" t="str" cm="1">
        <f t="array" ref="K2718">IFERROR(_xlfn.IFS(D2718="","",J2718&lt;E2718,"×（法定外・要件外となる従業員です）",J2718&lt;=F2718,"〇",J2718&gt;F2718,"ー（要件外となる従業員です）"),"")</f>
        <v/>
      </c>
      <c r="L2718" s="25" t="str" cm="1">
        <f t="array" ref="L2718">IFERROR(_xlfn.IFS(COUNTBLANK(C2718:J2718)=8,"",C2718="","←C列に従業員名を姓名（フルネーム）で入力してください。誤変換にお気を付け下さい。",D2718="","←D列に都道府県を入力してください。",G2718="","←G列に1～3の選択肢を入力してください",H2718="","←H列に金額を入力してください",G2718=3,"",I2718="","←I列に所定労働時間を入力してください"),"")</f>
        <v/>
      </c>
    </row>
    <row r="2719" spans="1:12" ht="16.5" customHeight="1" x14ac:dyDescent="0.4">
      <c r="A2719" s="52" t="str">
        <f t="shared" si="42"/>
        <v/>
      </c>
      <c r="B2719" s="51"/>
      <c r="C2719" s="75"/>
      <c r="D2719" s="51"/>
      <c r="E2719" s="27" t="str" cm="1">
        <f t="array" ref="E2719">IFERROR(_xlfn.IFS(AND($F$4=45566,D2719="徳島"),VLOOKUP(D2719,最低賃金!$A$2:$G$49,2,FALSE),OR($F$4&lt;&gt;45566,D2719&lt;&gt;"徳島"),VLOOKUP(D2719,最低賃金!$A$2:$G$49,4,FALSE)),"")</f>
        <v/>
      </c>
      <c r="F2719" s="27" t="str">
        <f>IFERROR(VLOOKUP(D2719,最低賃金!$A$3:$G$49,6,FALSE),"")</f>
        <v/>
      </c>
      <c r="G2719" s="51"/>
      <c r="H2719" s="19"/>
      <c r="I2719" s="81"/>
      <c r="J2719" s="27" t="str" cm="1">
        <f t="array" ref="J2719">IFERROR(_xlfn.IFS(COUNTBLANK(G2719:I2719)=3,"",H2719="","H列に金額を入力してください",G2719=3,H2719,I2719="","I列に労働時間を入力してください",G2719=1,ROUND(H2719/(I2719*24),0),G2719=2,ROUND(H2719/(I2719*24),0)),"")</f>
        <v/>
      </c>
      <c r="K2719" s="80" t="str" cm="1">
        <f t="array" ref="K2719">IFERROR(_xlfn.IFS(D2719="","",J2719&lt;E2719,"×（法定外・要件外となる従業員です）",J2719&lt;=F2719,"〇",J2719&gt;F2719,"ー（要件外となる従業員です）"),"")</f>
        <v/>
      </c>
      <c r="L2719" s="25" t="str" cm="1">
        <f t="array" ref="L2719">IFERROR(_xlfn.IFS(COUNTBLANK(C2719:J2719)=8,"",C2719="","←C列に従業員名を姓名（フルネーム）で入力してください。誤変換にお気を付け下さい。",D2719="","←D列に都道府県を入力してください。",G2719="","←G列に1～3の選択肢を入力してください",H2719="","←H列に金額を入力してください",G2719=3,"",I2719="","←I列に所定労働時間を入力してください"),"")</f>
        <v/>
      </c>
    </row>
    <row r="2720" spans="1:12" ht="16.5" customHeight="1" x14ac:dyDescent="0.4">
      <c r="A2720" s="52" t="str">
        <f t="shared" si="42"/>
        <v/>
      </c>
      <c r="B2720" s="51"/>
      <c r="C2720" s="75"/>
      <c r="D2720" s="51"/>
      <c r="E2720" s="27" t="str" cm="1">
        <f t="array" ref="E2720">IFERROR(_xlfn.IFS(AND($F$4=45566,D2720="徳島"),VLOOKUP(D2720,最低賃金!$A$2:$G$49,2,FALSE),OR($F$4&lt;&gt;45566,D2720&lt;&gt;"徳島"),VLOOKUP(D2720,最低賃金!$A$2:$G$49,4,FALSE)),"")</f>
        <v/>
      </c>
      <c r="F2720" s="27" t="str">
        <f>IFERROR(VLOOKUP(D2720,最低賃金!$A$3:$G$49,6,FALSE),"")</f>
        <v/>
      </c>
      <c r="G2720" s="51"/>
      <c r="H2720" s="19"/>
      <c r="I2720" s="81"/>
      <c r="J2720" s="27" t="str" cm="1">
        <f t="array" ref="J2720">IFERROR(_xlfn.IFS(COUNTBLANK(G2720:I2720)=3,"",H2720="","H列に金額を入力してください",G2720=3,H2720,I2720="","I列に労働時間を入力してください",G2720=1,ROUND(H2720/(I2720*24),0),G2720=2,ROUND(H2720/(I2720*24),0)),"")</f>
        <v/>
      </c>
      <c r="K2720" s="80" t="str" cm="1">
        <f t="array" ref="K2720">IFERROR(_xlfn.IFS(D2720="","",J2720&lt;E2720,"×（法定外・要件外となる従業員です）",J2720&lt;=F2720,"〇",J2720&gt;F2720,"ー（要件外となる従業員です）"),"")</f>
        <v/>
      </c>
      <c r="L2720" s="25" t="str" cm="1">
        <f t="array" ref="L2720">IFERROR(_xlfn.IFS(COUNTBLANK(C2720:J2720)=8,"",C2720="","←C列に従業員名を姓名（フルネーム）で入力してください。誤変換にお気を付け下さい。",D2720="","←D列に都道府県を入力してください。",G2720="","←G列に1～3の選択肢を入力してください",H2720="","←H列に金額を入力してください",G2720=3,"",I2720="","←I列に所定労働時間を入力してください"),"")</f>
        <v/>
      </c>
    </row>
    <row r="2721" spans="1:12" ht="16.5" customHeight="1" x14ac:dyDescent="0.4">
      <c r="A2721" s="52" t="str">
        <f t="shared" si="42"/>
        <v/>
      </c>
      <c r="B2721" s="51"/>
      <c r="C2721" s="75"/>
      <c r="D2721" s="51"/>
      <c r="E2721" s="27" t="str" cm="1">
        <f t="array" ref="E2721">IFERROR(_xlfn.IFS(AND($F$4=45566,D2721="徳島"),VLOOKUP(D2721,最低賃金!$A$2:$G$49,2,FALSE),OR($F$4&lt;&gt;45566,D2721&lt;&gt;"徳島"),VLOOKUP(D2721,最低賃金!$A$2:$G$49,4,FALSE)),"")</f>
        <v/>
      </c>
      <c r="F2721" s="27" t="str">
        <f>IFERROR(VLOOKUP(D2721,最低賃金!$A$3:$G$49,6,FALSE),"")</f>
        <v/>
      </c>
      <c r="G2721" s="51"/>
      <c r="H2721" s="19"/>
      <c r="I2721" s="81"/>
      <c r="J2721" s="27" t="str" cm="1">
        <f t="array" ref="J2721">IFERROR(_xlfn.IFS(COUNTBLANK(G2721:I2721)=3,"",H2721="","H列に金額を入力してください",G2721=3,H2721,I2721="","I列に労働時間を入力してください",G2721=1,ROUND(H2721/(I2721*24),0),G2721=2,ROUND(H2721/(I2721*24),0)),"")</f>
        <v/>
      </c>
      <c r="K2721" s="80" t="str" cm="1">
        <f t="array" ref="K2721">IFERROR(_xlfn.IFS(D2721="","",J2721&lt;E2721,"×（法定外・要件外となる従業員です）",J2721&lt;=F2721,"〇",J2721&gt;F2721,"ー（要件外となる従業員です）"),"")</f>
        <v/>
      </c>
      <c r="L2721" s="25" t="str" cm="1">
        <f t="array" ref="L2721">IFERROR(_xlfn.IFS(COUNTBLANK(C2721:J2721)=8,"",C2721="","←C列に従業員名を姓名（フルネーム）で入力してください。誤変換にお気を付け下さい。",D2721="","←D列に都道府県を入力してください。",G2721="","←G列に1～3の選択肢を入力してください",H2721="","←H列に金額を入力してください",G2721=3,"",I2721="","←I列に所定労働時間を入力してください"),"")</f>
        <v/>
      </c>
    </row>
    <row r="2722" spans="1:12" ht="16.5" customHeight="1" x14ac:dyDescent="0.4">
      <c r="A2722" s="52" t="str">
        <f t="shared" si="42"/>
        <v/>
      </c>
      <c r="B2722" s="51"/>
      <c r="C2722" s="75"/>
      <c r="D2722" s="51"/>
      <c r="E2722" s="27" t="str" cm="1">
        <f t="array" ref="E2722">IFERROR(_xlfn.IFS(AND($F$4=45566,D2722="徳島"),VLOOKUP(D2722,最低賃金!$A$2:$G$49,2,FALSE),OR($F$4&lt;&gt;45566,D2722&lt;&gt;"徳島"),VLOOKUP(D2722,最低賃金!$A$2:$G$49,4,FALSE)),"")</f>
        <v/>
      </c>
      <c r="F2722" s="27" t="str">
        <f>IFERROR(VLOOKUP(D2722,最低賃金!$A$3:$G$49,6,FALSE),"")</f>
        <v/>
      </c>
      <c r="G2722" s="51"/>
      <c r="H2722" s="19"/>
      <c r="I2722" s="81"/>
      <c r="J2722" s="27" t="str" cm="1">
        <f t="array" ref="J2722">IFERROR(_xlfn.IFS(COUNTBLANK(G2722:I2722)=3,"",H2722="","H列に金額を入力してください",G2722=3,H2722,I2722="","I列に労働時間を入力してください",G2722=1,ROUND(H2722/(I2722*24),0),G2722=2,ROUND(H2722/(I2722*24),0)),"")</f>
        <v/>
      </c>
      <c r="K2722" s="80" t="str" cm="1">
        <f t="array" ref="K2722">IFERROR(_xlfn.IFS(D2722="","",J2722&lt;E2722,"×（法定外・要件外となる従業員です）",J2722&lt;=F2722,"〇",J2722&gt;F2722,"ー（要件外となる従業員です）"),"")</f>
        <v/>
      </c>
      <c r="L2722" s="25" t="str" cm="1">
        <f t="array" ref="L2722">IFERROR(_xlfn.IFS(COUNTBLANK(C2722:J2722)=8,"",C2722="","←C列に従業員名を姓名（フルネーム）で入力してください。誤変換にお気を付け下さい。",D2722="","←D列に都道府県を入力してください。",G2722="","←G列に1～3の選択肢を入力してください",H2722="","←H列に金額を入力してください",G2722=3,"",I2722="","←I列に所定労働時間を入力してください"),"")</f>
        <v/>
      </c>
    </row>
    <row r="2723" spans="1:12" ht="16.5" customHeight="1" x14ac:dyDescent="0.4">
      <c r="A2723" s="52" t="str">
        <f t="shared" si="42"/>
        <v/>
      </c>
      <c r="B2723" s="51"/>
      <c r="C2723" s="75"/>
      <c r="D2723" s="51"/>
      <c r="E2723" s="27" t="str" cm="1">
        <f t="array" ref="E2723">IFERROR(_xlfn.IFS(AND($F$4=45566,D2723="徳島"),VLOOKUP(D2723,最低賃金!$A$2:$G$49,2,FALSE),OR($F$4&lt;&gt;45566,D2723&lt;&gt;"徳島"),VLOOKUP(D2723,最低賃金!$A$2:$G$49,4,FALSE)),"")</f>
        <v/>
      </c>
      <c r="F2723" s="27" t="str">
        <f>IFERROR(VLOOKUP(D2723,最低賃金!$A$3:$G$49,6,FALSE),"")</f>
        <v/>
      </c>
      <c r="G2723" s="51"/>
      <c r="H2723" s="19"/>
      <c r="I2723" s="81"/>
      <c r="J2723" s="27" t="str" cm="1">
        <f t="array" ref="J2723">IFERROR(_xlfn.IFS(COUNTBLANK(G2723:I2723)=3,"",H2723="","H列に金額を入力してください",G2723=3,H2723,I2723="","I列に労働時間を入力してください",G2723=1,ROUND(H2723/(I2723*24),0),G2723=2,ROUND(H2723/(I2723*24),0)),"")</f>
        <v/>
      </c>
      <c r="K2723" s="80" t="str" cm="1">
        <f t="array" ref="K2723">IFERROR(_xlfn.IFS(D2723="","",J2723&lt;E2723,"×（法定外・要件外となる従業員です）",J2723&lt;=F2723,"〇",J2723&gt;F2723,"ー（要件外となる従業員です）"),"")</f>
        <v/>
      </c>
      <c r="L2723" s="25" t="str" cm="1">
        <f t="array" ref="L2723">IFERROR(_xlfn.IFS(COUNTBLANK(C2723:J2723)=8,"",C2723="","←C列に従業員名を姓名（フルネーム）で入力してください。誤変換にお気を付け下さい。",D2723="","←D列に都道府県を入力してください。",G2723="","←G列に1～3の選択肢を入力してください",H2723="","←H列に金額を入力してください",G2723=3,"",I2723="","←I列に所定労働時間を入力してください"),"")</f>
        <v/>
      </c>
    </row>
    <row r="2724" spans="1:12" ht="16.5" customHeight="1" x14ac:dyDescent="0.4">
      <c r="A2724" s="52" t="str">
        <f t="shared" si="42"/>
        <v/>
      </c>
      <c r="B2724" s="51"/>
      <c r="C2724" s="75"/>
      <c r="D2724" s="51"/>
      <c r="E2724" s="27" t="str" cm="1">
        <f t="array" ref="E2724">IFERROR(_xlfn.IFS(AND($F$4=45566,D2724="徳島"),VLOOKUP(D2724,最低賃金!$A$2:$G$49,2,FALSE),OR($F$4&lt;&gt;45566,D2724&lt;&gt;"徳島"),VLOOKUP(D2724,最低賃金!$A$2:$G$49,4,FALSE)),"")</f>
        <v/>
      </c>
      <c r="F2724" s="27" t="str">
        <f>IFERROR(VLOOKUP(D2724,最低賃金!$A$3:$G$49,6,FALSE),"")</f>
        <v/>
      </c>
      <c r="G2724" s="51"/>
      <c r="H2724" s="19"/>
      <c r="I2724" s="81"/>
      <c r="J2724" s="27" t="str" cm="1">
        <f t="array" ref="J2724">IFERROR(_xlfn.IFS(COUNTBLANK(G2724:I2724)=3,"",H2724="","H列に金額を入力してください",G2724=3,H2724,I2724="","I列に労働時間を入力してください",G2724=1,ROUND(H2724/(I2724*24),0),G2724=2,ROUND(H2724/(I2724*24),0)),"")</f>
        <v/>
      </c>
      <c r="K2724" s="80" t="str" cm="1">
        <f t="array" ref="K2724">IFERROR(_xlfn.IFS(D2724="","",J2724&lt;E2724,"×（法定外・要件外となる従業員です）",J2724&lt;=F2724,"〇",J2724&gt;F2724,"ー（要件外となる従業員です）"),"")</f>
        <v/>
      </c>
      <c r="L2724" s="25" t="str" cm="1">
        <f t="array" ref="L2724">IFERROR(_xlfn.IFS(COUNTBLANK(C2724:J2724)=8,"",C2724="","←C列に従業員名を姓名（フルネーム）で入力してください。誤変換にお気を付け下さい。",D2724="","←D列に都道府県を入力してください。",G2724="","←G列に1～3の選択肢を入力してください",H2724="","←H列に金額を入力してください",G2724=3,"",I2724="","←I列に所定労働時間を入力してください"),"")</f>
        <v/>
      </c>
    </row>
    <row r="2725" spans="1:12" ht="16.5" customHeight="1" x14ac:dyDescent="0.4">
      <c r="A2725" s="52" t="str">
        <f t="shared" si="42"/>
        <v/>
      </c>
      <c r="B2725" s="51"/>
      <c r="C2725" s="75"/>
      <c r="D2725" s="51"/>
      <c r="E2725" s="27" t="str" cm="1">
        <f t="array" ref="E2725">IFERROR(_xlfn.IFS(AND($F$4=45566,D2725="徳島"),VLOOKUP(D2725,最低賃金!$A$2:$G$49,2,FALSE),OR($F$4&lt;&gt;45566,D2725&lt;&gt;"徳島"),VLOOKUP(D2725,最低賃金!$A$2:$G$49,4,FALSE)),"")</f>
        <v/>
      </c>
      <c r="F2725" s="27" t="str">
        <f>IFERROR(VLOOKUP(D2725,最低賃金!$A$3:$G$49,6,FALSE),"")</f>
        <v/>
      </c>
      <c r="G2725" s="51"/>
      <c r="H2725" s="19"/>
      <c r="I2725" s="81"/>
      <c r="J2725" s="27" t="str" cm="1">
        <f t="array" ref="J2725">IFERROR(_xlfn.IFS(COUNTBLANK(G2725:I2725)=3,"",H2725="","H列に金額を入力してください",G2725=3,H2725,I2725="","I列に労働時間を入力してください",G2725=1,ROUND(H2725/(I2725*24),0),G2725=2,ROUND(H2725/(I2725*24),0)),"")</f>
        <v/>
      </c>
      <c r="K2725" s="80" t="str" cm="1">
        <f t="array" ref="K2725">IFERROR(_xlfn.IFS(D2725="","",J2725&lt;E2725,"×（法定外・要件外となる従業員です）",J2725&lt;=F2725,"〇",J2725&gt;F2725,"ー（要件外となる従業員です）"),"")</f>
        <v/>
      </c>
      <c r="L2725" s="25" t="str" cm="1">
        <f t="array" ref="L2725">IFERROR(_xlfn.IFS(COUNTBLANK(C2725:J2725)=8,"",C2725="","←C列に従業員名を姓名（フルネーム）で入力してください。誤変換にお気を付け下さい。",D2725="","←D列に都道府県を入力してください。",G2725="","←G列に1～3の選択肢を入力してください",H2725="","←H列に金額を入力してください",G2725=3,"",I2725="","←I列に所定労働時間を入力してください"),"")</f>
        <v/>
      </c>
    </row>
    <row r="2726" spans="1:12" ht="16.5" customHeight="1" x14ac:dyDescent="0.4">
      <c r="A2726" s="52" t="str">
        <f t="shared" si="42"/>
        <v/>
      </c>
      <c r="B2726" s="51"/>
      <c r="C2726" s="75"/>
      <c r="D2726" s="51"/>
      <c r="E2726" s="27" t="str" cm="1">
        <f t="array" ref="E2726">IFERROR(_xlfn.IFS(AND($F$4=45566,D2726="徳島"),VLOOKUP(D2726,最低賃金!$A$2:$G$49,2,FALSE),OR($F$4&lt;&gt;45566,D2726&lt;&gt;"徳島"),VLOOKUP(D2726,最低賃金!$A$2:$G$49,4,FALSE)),"")</f>
        <v/>
      </c>
      <c r="F2726" s="27" t="str">
        <f>IFERROR(VLOOKUP(D2726,最低賃金!$A$3:$G$49,6,FALSE),"")</f>
        <v/>
      </c>
      <c r="G2726" s="51"/>
      <c r="H2726" s="19"/>
      <c r="I2726" s="81"/>
      <c r="J2726" s="27" t="str" cm="1">
        <f t="array" ref="J2726">IFERROR(_xlfn.IFS(COUNTBLANK(G2726:I2726)=3,"",H2726="","H列に金額を入力してください",G2726=3,H2726,I2726="","I列に労働時間を入力してください",G2726=1,ROUND(H2726/(I2726*24),0),G2726=2,ROUND(H2726/(I2726*24),0)),"")</f>
        <v/>
      </c>
      <c r="K2726" s="80" t="str" cm="1">
        <f t="array" ref="K2726">IFERROR(_xlfn.IFS(D2726="","",J2726&lt;E2726,"×（法定外・要件外となる従業員です）",J2726&lt;=F2726,"〇",J2726&gt;F2726,"ー（要件外となる従業員です）"),"")</f>
        <v/>
      </c>
      <c r="L2726" s="25" t="str" cm="1">
        <f t="array" ref="L2726">IFERROR(_xlfn.IFS(COUNTBLANK(C2726:J2726)=8,"",C2726="","←C列に従業員名を姓名（フルネーム）で入力してください。誤変換にお気を付け下さい。",D2726="","←D列に都道府県を入力してください。",G2726="","←G列に1～3の選択肢を入力してください",H2726="","←H列に金額を入力してください",G2726=3,"",I2726="","←I列に所定労働時間を入力してください"),"")</f>
        <v/>
      </c>
    </row>
    <row r="2727" spans="1:12" ht="16.5" customHeight="1" x14ac:dyDescent="0.4">
      <c r="A2727" s="52" t="str">
        <f t="shared" si="42"/>
        <v/>
      </c>
      <c r="B2727" s="51"/>
      <c r="C2727" s="75"/>
      <c r="D2727" s="51"/>
      <c r="E2727" s="27" t="str" cm="1">
        <f t="array" ref="E2727">IFERROR(_xlfn.IFS(AND($F$4=45566,D2727="徳島"),VLOOKUP(D2727,最低賃金!$A$2:$G$49,2,FALSE),OR($F$4&lt;&gt;45566,D2727&lt;&gt;"徳島"),VLOOKUP(D2727,最低賃金!$A$2:$G$49,4,FALSE)),"")</f>
        <v/>
      </c>
      <c r="F2727" s="27" t="str">
        <f>IFERROR(VLOOKUP(D2727,最低賃金!$A$3:$G$49,6,FALSE),"")</f>
        <v/>
      </c>
      <c r="G2727" s="51"/>
      <c r="H2727" s="19"/>
      <c r="I2727" s="81"/>
      <c r="J2727" s="27" t="str" cm="1">
        <f t="array" ref="J2727">IFERROR(_xlfn.IFS(COUNTBLANK(G2727:I2727)=3,"",H2727="","H列に金額を入力してください",G2727=3,H2727,I2727="","I列に労働時間を入力してください",G2727=1,ROUND(H2727/(I2727*24),0),G2727=2,ROUND(H2727/(I2727*24),0)),"")</f>
        <v/>
      </c>
      <c r="K2727" s="80" t="str" cm="1">
        <f t="array" ref="K2727">IFERROR(_xlfn.IFS(D2727="","",J2727&lt;E2727,"×（法定外・要件外となる従業員です）",J2727&lt;=F2727,"〇",J2727&gt;F2727,"ー（要件外となる従業員です）"),"")</f>
        <v/>
      </c>
      <c r="L2727" s="25" t="str" cm="1">
        <f t="array" ref="L2727">IFERROR(_xlfn.IFS(COUNTBLANK(C2727:J2727)=8,"",C2727="","←C列に従業員名を姓名（フルネーム）で入力してください。誤変換にお気を付け下さい。",D2727="","←D列に都道府県を入力してください。",G2727="","←G列に1～3の選択肢を入力してください",H2727="","←H列に金額を入力してください",G2727=3,"",I2727="","←I列に所定労働時間を入力してください"),"")</f>
        <v/>
      </c>
    </row>
    <row r="2728" spans="1:12" ht="16.5" customHeight="1" x14ac:dyDescent="0.4">
      <c r="A2728" s="52" t="str">
        <f t="shared" si="42"/>
        <v/>
      </c>
      <c r="B2728" s="51"/>
      <c r="C2728" s="75"/>
      <c r="D2728" s="51"/>
      <c r="E2728" s="27" t="str" cm="1">
        <f t="array" ref="E2728">IFERROR(_xlfn.IFS(AND($F$4=45566,D2728="徳島"),VLOOKUP(D2728,最低賃金!$A$2:$G$49,2,FALSE),OR($F$4&lt;&gt;45566,D2728&lt;&gt;"徳島"),VLOOKUP(D2728,最低賃金!$A$2:$G$49,4,FALSE)),"")</f>
        <v/>
      </c>
      <c r="F2728" s="27" t="str">
        <f>IFERROR(VLOOKUP(D2728,最低賃金!$A$3:$G$49,6,FALSE),"")</f>
        <v/>
      </c>
      <c r="G2728" s="51"/>
      <c r="H2728" s="19"/>
      <c r="I2728" s="81"/>
      <c r="J2728" s="27" t="str" cm="1">
        <f t="array" ref="J2728">IFERROR(_xlfn.IFS(COUNTBLANK(G2728:I2728)=3,"",H2728="","H列に金額を入力してください",G2728=3,H2728,I2728="","I列に労働時間を入力してください",G2728=1,ROUND(H2728/(I2728*24),0),G2728=2,ROUND(H2728/(I2728*24),0)),"")</f>
        <v/>
      </c>
      <c r="K2728" s="80" t="str" cm="1">
        <f t="array" ref="K2728">IFERROR(_xlfn.IFS(D2728="","",J2728&lt;E2728,"×（法定外・要件外となる従業員です）",J2728&lt;=F2728,"〇",J2728&gt;F2728,"ー（要件外となる従業員です）"),"")</f>
        <v/>
      </c>
      <c r="L2728" s="25" t="str" cm="1">
        <f t="array" ref="L2728">IFERROR(_xlfn.IFS(COUNTBLANK(C2728:J2728)=8,"",C2728="","←C列に従業員名を姓名（フルネーム）で入力してください。誤変換にお気を付け下さい。",D2728="","←D列に都道府県を入力してください。",G2728="","←G列に1～3の選択肢を入力してください",H2728="","←H列に金額を入力してください",G2728=3,"",I2728="","←I列に所定労働時間を入力してください"),"")</f>
        <v/>
      </c>
    </row>
    <row r="2729" spans="1:12" ht="16.5" customHeight="1" x14ac:dyDescent="0.4">
      <c r="A2729" s="52" t="str">
        <f t="shared" si="42"/>
        <v/>
      </c>
      <c r="B2729" s="51"/>
      <c r="C2729" s="75"/>
      <c r="D2729" s="51"/>
      <c r="E2729" s="27" t="str" cm="1">
        <f t="array" ref="E2729">IFERROR(_xlfn.IFS(AND($F$4=45566,D2729="徳島"),VLOOKUP(D2729,最低賃金!$A$2:$G$49,2,FALSE),OR($F$4&lt;&gt;45566,D2729&lt;&gt;"徳島"),VLOOKUP(D2729,最低賃金!$A$2:$G$49,4,FALSE)),"")</f>
        <v/>
      </c>
      <c r="F2729" s="27" t="str">
        <f>IFERROR(VLOOKUP(D2729,最低賃金!$A$3:$G$49,6,FALSE),"")</f>
        <v/>
      </c>
      <c r="G2729" s="51"/>
      <c r="H2729" s="19"/>
      <c r="I2729" s="81"/>
      <c r="J2729" s="27" t="str" cm="1">
        <f t="array" ref="J2729">IFERROR(_xlfn.IFS(COUNTBLANK(G2729:I2729)=3,"",H2729="","H列に金額を入力してください",G2729=3,H2729,I2729="","I列に労働時間を入力してください",G2729=1,ROUND(H2729/(I2729*24),0),G2729=2,ROUND(H2729/(I2729*24),0)),"")</f>
        <v/>
      </c>
      <c r="K2729" s="80" t="str" cm="1">
        <f t="array" ref="K2729">IFERROR(_xlfn.IFS(D2729="","",J2729&lt;E2729,"×（法定外・要件外となる従業員です）",J2729&lt;=F2729,"〇",J2729&gt;F2729,"ー（要件外となる従業員です）"),"")</f>
        <v/>
      </c>
      <c r="L2729" s="25" t="str" cm="1">
        <f t="array" ref="L2729">IFERROR(_xlfn.IFS(COUNTBLANK(C2729:J2729)=8,"",C2729="","←C列に従業員名を姓名（フルネーム）で入力してください。誤変換にお気を付け下さい。",D2729="","←D列に都道府県を入力してください。",G2729="","←G列に1～3の選択肢を入力してください",H2729="","←H列に金額を入力してください",G2729=3,"",I2729="","←I列に所定労働時間を入力してください"),"")</f>
        <v/>
      </c>
    </row>
    <row r="2730" spans="1:12" ht="16.5" customHeight="1" x14ac:dyDescent="0.4">
      <c r="A2730" s="52" t="str">
        <f t="shared" si="42"/>
        <v/>
      </c>
      <c r="B2730" s="51"/>
      <c r="C2730" s="75"/>
      <c r="D2730" s="51"/>
      <c r="E2730" s="27" t="str" cm="1">
        <f t="array" ref="E2730">IFERROR(_xlfn.IFS(AND($F$4=45566,D2730="徳島"),VLOOKUP(D2730,最低賃金!$A$2:$G$49,2,FALSE),OR($F$4&lt;&gt;45566,D2730&lt;&gt;"徳島"),VLOOKUP(D2730,最低賃金!$A$2:$G$49,4,FALSE)),"")</f>
        <v/>
      </c>
      <c r="F2730" s="27" t="str">
        <f>IFERROR(VLOOKUP(D2730,最低賃金!$A$3:$G$49,6,FALSE),"")</f>
        <v/>
      </c>
      <c r="G2730" s="51"/>
      <c r="H2730" s="19"/>
      <c r="I2730" s="81"/>
      <c r="J2730" s="27" t="str" cm="1">
        <f t="array" ref="J2730">IFERROR(_xlfn.IFS(COUNTBLANK(G2730:I2730)=3,"",H2730="","H列に金額を入力してください",G2730=3,H2730,I2730="","I列に労働時間を入力してください",G2730=1,ROUND(H2730/(I2730*24),0),G2730=2,ROUND(H2730/(I2730*24),0)),"")</f>
        <v/>
      </c>
      <c r="K2730" s="80" t="str" cm="1">
        <f t="array" ref="K2730">IFERROR(_xlfn.IFS(D2730="","",J2730&lt;E2730,"×（法定外・要件外となる従業員です）",J2730&lt;=F2730,"〇",J2730&gt;F2730,"ー（要件外となる従業員です）"),"")</f>
        <v/>
      </c>
      <c r="L2730" s="25" t="str" cm="1">
        <f t="array" ref="L2730">IFERROR(_xlfn.IFS(COUNTBLANK(C2730:J2730)=8,"",C2730="","←C列に従業員名を姓名（フルネーム）で入力してください。誤変換にお気を付け下さい。",D2730="","←D列に都道府県を入力してください。",G2730="","←G列に1～3の選択肢を入力してください",H2730="","←H列に金額を入力してください",G2730=3,"",I2730="","←I列に所定労働時間を入力してください"),"")</f>
        <v/>
      </c>
    </row>
    <row r="2731" spans="1:12" ht="16.5" customHeight="1" x14ac:dyDescent="0.4">
      <c r="A2731" s="52" t="str">
        <f t="shared" si="42"/>
        <v/>
      </c>
      <c r="B2731" s="51"/>
      <c r="C2731" s="75"/>
      <c r="D2731" s="51"/>
      <c r="E2731" s="27" t="str" cm="1">
        <f t="array" ref="E2731">IFERROR(_xlfn.IFS(AND($F$4=45566,D2731="徳島"),VLOOKUP(D2731,最低賃金!$A$2:$G$49,2,FALSE),OR($F$4&lt;&gt;45566,D2731&lt;&gt;"徳島"),VLOOKUP(D2731,最低賃金!$A$2:$G$49,4,FALSE)),"")</f>
        <v/>
      </c>
      <c r="F2731" s="27" t="str">
        <f>IFERROR(VLOOKUP(D2731,最低賃金!$A$3:$G$49,6,FALSE),"")</f>
        <v/>
      </c>
      <c r="G2731" s="51"/>
      <c r="H2731" s="19"/>
      <c r="I2731" s="81"/>
      <c r="J2731" s="27" t="str" cm="1">
        <f t="array" ref="J2731">IFERROR(_xlfn.IFS(COUNTBLANK(G2731:I2731)=3,"",H2731="","H列に金額を入力してください",G2731=3,H2731,I2731="","I列に労働時間を入力してください",G2731=1,ROUND(H2731/(I2731*24),0),G2731=2,ROUND(H2731/(I2731*24),0)),"")</f>
        <v/>
      </c>
      <c r="K2731" s="80" t="str" cm="1">
        <f t="array" ref="K2731">IFERROR(_xlfn.IFS(D2731="","",J2731&lt;E2731,"×（法定外・要件外となる従業員です）",J2731&lt;=F2731,"〇",J2731&gt;F2731,"ー（要件外となる従業員です）"),"")</f>
        <v/>
      </c>
      <c r="L2731" s="25" t="str" cm="1">
        <f t="array" ref="L2731">IFERROR(_xlfn.IFS(COUNTBLANK(C2731:J2731)=8,"",C2731="","←C列に従業員名を姓名（フルネーム）で入力してください。誤変換にお気を付け下さい。",D2731="","←D列に都道府県を入力してください。",G2731="","←G列に1～3の選択肢を入力してください",H2731="","←H列に金額を入力してください",G2731=3,"",I2731="","←I列に所定労働時間を入力してください"),"")</f>
        <v/>
      </c>
    </row>
    <row r="2732" spans="1:12" ht="16.5" customHeight="1" x14ac:dyDescent="0.4">
      <c r="A2732" s="52" t="str">
        <f t="shared" si="42"/>
        <v/>
      </c>
      <c r="B2732" s="51"/>
      <c r="C2732" s="75"/>
      <c r="D2732" s="51"/>
      <c r="E2732" s="27" t="str" cm="1">
        <f t="array" ref="E2732">IFERROR(_xlfn.IFS(AND($F$4=45566,D2732="徳島"),VLOOKUP(D2732,最低賃金!$A$2:$G$49,2,FALSE),OR($F$4&lt;&gt;45566,D2732&lt;&gt;"徳島"),VLOOKUP(D2732,最低賃金!$A$2:$G$49,4,FALSE)),"")</f>
        <v/>
      </c>
      <c r="F2732" s="27" t="str">
        <f>IFERROR(VLOOKUP(D2732,最低賃金!$A$3:$G$49,6,FALSE),"")</f>
        <v/>
      </c>
      <c r="G2732" s="51"/>
      <c r="H2732" s="19"/>
      <c r="I2732" s="81"/>
      <c r="J2732" s="27" t="str" cm="1">
        <f t="array" ref="J2732">IFERROR(_xlfn.IFS(COUNTBLANK(G2732:I2732)=3,"",H2732="","H列に金額を入力してください",G2732=3,H2732,I2732="","I列に労働時間を入力してください",G2732=1,ROUND(H2732/(I2732*24),0),G2732=2,ROUND(H2732/(I2732*24),0)),"")</f>
        <v/>
      </c>
      <c r="K2732" s="80" t="str" cm="1">
        <f t="array" ref="K2732">IFERROR(_xlfn.IFS(D2732="","",J2732&lt;E2732,"×（法定外・要件外となる従業員です）",J2732&lt;=F2732,"〇",J2732&gt;F2732,"ー（要件外となる従業員です）"),"")</f>
        <v/>
      </c>
      <c r="L2732" s="25" t="str" cm="1">
        <f t="array" ref="L2732">IFERROR(_xlfn.IFS(COUNTBLANK(C2732:J2732)=8,"",C2732="","←C列に従業員名を姓名（フルネーム）で入力してください。誤変換にお気を付け下さい。",D2732="","←D列に都道府県を入力してください。",G2732="","←G列に1～3の選択肢を入力してください",H2732="","←H列に金額を入力してください",G2732=3,"",I2732="","←I列に所定労働時間を入力してください"),"")</f>
        <v/>
      </c>
    </row>
    <row r="2733" spans="1:12" ht="16.5" customHeight="1" x14ac:dyDescent="0.4">
      <c r="A2733" s="52" t="str">
        <f t="shared" si="42"/>
        <v/>
      </c>
      <c r="B2733" s="51"/>
      <c r="C2733" s="75"/>
      <c r="D2733" s="51"/>
      <c r="E2733" s="27" t="str" cm="1">
        <f t="array" ref="E2733">IFERROR(_xlfn.IFS(AND($F$4=45566,D2733="徳島"),VLOOKUP(D2733,最低賃金!$A$2:$G$49,2,FALSE),OR($F$4&lt;&gt;45566,D2733&lt;&gt;"徳島"),VLOOKUP(D2733,最低賃金!$A$2:$G$49,4,FALSE)),"")</f>
        <v/>
      </c>
      <c r="F2733" s="27" t="str">
        <f>IFERROR(VLOOKUP(D2733,最低賃金!$A$3:$G$49,6,FALSE),"")</f>
        <v/>
      </c>
      <c r="G2733" s="51"/>
      <c r="H2733" s="19"/>
      <c r="I2733" s="81"/>
      <c r="J2733" s="27" t="str" cm="1">
        <f t="array" ref="J2733">IFERROR(_xlfn.IFS(COUNTBLANK(G2733:I2733)=3,"",H2733="","H列に金額を入力してください",G2733=3,H2733,I2733="","I列に労働時間を入力してください",G2733=1,ROUND(H2733/(I2733*24),0),G2733=2,ROUND(H2733/(I2733*24),0)),"")</f>
        <v/>
      </c>
      <c r="K2733" s="80" t="str" cm="1">
        <f t="array" ref="K2733">IFERROR(_xlfn.IFS(D2733="","",J2733&lt;E2733,"×（法定外・要件外となる従業員です）",J2733&lt;=F2733,"〇",J2733&gt;F2733,"ー（要件外となる従業員です）"),"")</f>
        <v/>
      </c>
      <c r="L2733" s="25" t="str" cm="1">
        <f t="array" ref="L2733">IFERROR(_xlfn.IFS(COUNTBLANK(C2733:J2733)=8,"",C2733="","←C列に従業員名を姓名（フルネーム）で入力してください。誤変換にお気を付け下さい。",D2733="","←D列に都道府県を入力してください。",G2733="","←G列に1～3の選択肢を入力してください",H2733="","←H列に金額を入力してください",G2733=3,"",I2733="","←I列に所定労働時間を入力してください"),"")</f>
        <v/>
      </c>
    </row>
    <row r="2734" spans="1:12" ht="16.5" customHeight="1" x14ac:dyDescent="0.4">
      <c r="A2734" s="52" t="str">
        <f t="shared" si="42"/>
        <v/>
      </c>
      <c r="B2734" s="51"/>
      <c r="C2734" s="75"/>
      <c r="D2734" s="51"/>
      <c r="E2734" s="27" t="str" cm="1">
        <f t="array" ref="E2734">IFERROR(_xlfn.IFS(AND($F$4=45566,D2734="徳島"),VLOOKUP(D2734,最低賃金!$A$2:$G$49,2,FALSE),OR($F$4&lt;&gt;45566,D2734&lt;&gt;"徳島"),VLOOKUP(D2734,最低賃金!$A$2:$G$49,4,FALSE)),"")</f>
        <v/>
      </c>
      <c r="F2734" s="27" t="str">
        <f>IFERROR(VLOOKUP(D2734,最低賃金!$A$3:$G$49,6,FALSE),"")</f>
        <v/>
      </c>
      <c r="G2734" s="51"/>
      <c r="H2734" s="19"/>
      <c r="I2734" s="81"/>
      <c r="J2734" s="27" t="str" cm="1">
        <f t="array" ref="J2734">IFERROR(_xlfn.IFS(COUNTBLANK(G2734:I2734)=3,"",H2734="","H列に金額を入力してください",G2734=3,H2734,I2734="","I列に労働時間を入力してください",G2734=1,ROUND(H2734/(I2734*24),0),G2734=2,ROUND(H2734/(I2734*24),0)),"")</f>
        <v/>
      </c>
      <c r="K2734" s="80" t="str" cm="1">
        <f t="array" ref="K2734">IFERROR(_xlfn.IFS(D2734="","",J2734&lt;E2734,"×（法定外・要件外となる従業員です）",J2734&lt;=F2734,"〇",J2734&gt;F2734,"ー（要件外となる従業員です）"),"")</f>
        <v/>
      </c>
      <c r="L2734" s="25" t="str" cm="1">
        <f t="array" ref="L2734">IFERROR(_xlfn.IFS(COUNTBLANK(C2734:J2734)=8,"",C2734="","←C列に従業員名を姓名（フルネーム）で入力してください。誤変換にお気を付け下さい。",D2734="","←D列に都道府県を入力してください。",G2734="","←G列に1～3の選択肢を入力してください",H2734="","←H列に金額を入力してください",G2734=3,"",I2734="","←I列に所定労働時間を入力してください"),"")</f>
        <v/>
      </c>
    </row>
    <row r="2735" spans="1:12" ht="16.5" customHeight="1" x14ac:dyDescent="0.4">
      <c r="A2735" s="52" t="str">
        <f t="shared" si="42"/>
        <v/>
      </c>
      <c r="B2735" s="51"/>
      <c r="C2735" s="75"/>
      <c r="D2735" s="51"/>
      <c r="E2735" s="27" t="str" cm="1">
        <f t="array" ref="E2735">IFERROR(_xlfn.IFS(AND($F$4=45566,D2735="徳島"),VLOOKUP(D2735,最低賃金!$A$2:$G$49,2,FALSE),OR($F$4&lt;&gt;45566,D2735&lt;&gt;"徳島"),VLOOKUP(D2735,最低賃金!$A$2:$G$49,4,FALSE)),"")</f>
        <v/>
      </c>
      <c r="F2735" s="27" t="str">
        <f>IFERROR(VLOOKUP(D2735,最低賃金!$A$3:$G$49,6,FALSE),"")</f>
        <v/>
      </c>
      <c r="G2735" s="51"/>
      <c r="H2735" s="19"/>
      <c r="I2735" s="81"/>
      <c r="J2735" s="27" t="str" cm="1">
        <f t="array" ref="J2735">IFERROR(_xlfn.IFS(COUNTBLANK(G2735:I2735)=3,"",H2735="","H列に金額を入力してください",G2735=3,H2735,I2735="","I列に労働時間を入力してください",G2735=1,ROUND(H2735/(I2735*24),0),G2735=2,ROUND(H2735/(I2735*24),0)),"")</f>
        <v/>
      </c>
      <c r="K2735" s="80" t="str" cm="1">
        <f t="array" ref="K2735">IFERROR(_xlfn.IFS(D2735="","",J2735&lt;E2735,"×（法定外・要件外となる従業員です）",J2735&lt;=F2735,"〇",J2735&gt;F2735,"ー（要件外となる従業員です）"),"")</f>
        <v/>
      </c>
      <c r="L2735" s="25" t="str" cm="1">
        <f t="array" ref="L2735">IFERROR(_xlfn.IFS(COUNTBLANK(C2735:J2735)=8,"",C2735="","←C列に従業員名を姓名（フルネーム）で入力してください。誤変換にお気を付け下さい。",D2735="","←D列に都道府県を入力してください。",G2735="","←G列に1～3の選択肢を入力してください",H2735="","←H列に金額を入力してください",G2735=3,"",I2735="","←I列に所定労働時間を入力してください"),"")</f>
        <v/>
      </c>
    </row>
    <row r="2736" spans="1:12" ht="16.5" customHeight="1" x14ac:dyDescent="0.4">
      <c r="A2736" s="52" t="str">
        <f t="shared" si="42"/>
        <v/>
      </c>
      <c r="B2736" s="51"/>
      <c r="C2736" s="75"/>
      <c r="D2736" s="51"/>
      <c r="E2736" s="27" t="str" cm="1">
        <f t="array" ref="E2736">IFERROR(_xlfn.IFS(AND($F$4=45566,D2736="徳島"),VLOOKUP(D2736,最低賃金!$A$2:$G$49,2,FALSE),OR($F$4&lt;&gt;45566,D2736&lt;&gt;"徳島"),VLOOKUP(D2736,最低賃金!$A$2:$G$49,4,FALSE)),"")</f>
        <v/>
      </c>
      <c r="F2736" s="27" t="str">
        <f>IFERROR(VLOOKUP(D2736,最低賃金!$A$3:$G$49,6,FALSE),"")</f>
        <v/>
      </c>
      <c r="G2736" s="51"/>
      <c r="H2736" s="19"/>
      <c r="I2736" s="81"/>
      <c r="J2736" s="27" t="str" cm="1">
        <f t="array" ref="J2736">IFERROR(_xlfn.IFS(COUNTBLANK(G2736:I2736)=3,"",H2736="","H列に金額を入力してください",G2736=3,H2736,I2736="","I列に労働時間を入力してください",G2736=1,ROUND(H2736/(I2736*24),0),G2736=2,ROUND(H2736/(I2736*24),0)),"")</f>
        <v/>
      </c>
      <c r="K2736" s="80" t="str" cm="1">
        <f t="array" ref="K2736">IFERROR(_xlfn.IFS(D2736="","",J2736&lt;E2736,"×（法定外・要件外となる従業員です）",J2736&lt;=F2736,"〇",J2736&gt;F2736,"ー（要件外となる従業員です）"),"")</f>
        <v/>
      </c>
      <c r="L2736" s="25" t="str" cm="1">
        <f t="array" ref="L2736">IFERROR(_xlfn.IFS(COUNTBLANK(C2736:J2736)=8,"",C2736="","←C列に従業員名を姓名（フルネーム）で入力してください。誤変換にお気を付け下さい。",D2736="","←D列に都道府県を入力してください。",G2736="","←G列に1～3の選択肢を入力してください",H2736="","←H列に金額を入力してください",G2736=3,"",I2736="","←I列に所定労働時間を入力してください"),"")</f>
        <v/>
      </c>
    </row>
    <row r="2737" spans="1:12" ht="16.5" customHeight="1" x14ac:dyDescent="0.4">
      <c r="A2737" s="52" t="str">
        <f t="shared" si="42"/>
        <v/>
      </c>
      <c r="B2737" s="51"/>
      <c r="C2737" s="75"/>
      <c r="D2737" s="51"/>
      <c r="E2737" s="27" t="str" cm="1">
        <f t="array" ref="E2737">IFERROR(_xlfn.IFS(AND($F$4=45566,D2737="徳島"),VLOOKUP(D2737,最低賃金!$A$2:$G$49,2,FALSE),OR($F$4&lt;&gt;45566,D2737&lt;&gt;"徳島"),VLOOKUP(D2737,最低賃金!$A$2:$G$49,4,FALSE)),"")</f>
        <v/>
      </c>
      <c r="F2737" s="27" t="str">
        <f>IFERROR(VLOOKUP(D2737,最低賃金!$A$3:$G$49,6,FALSE),"")</f>
        <v/>
      </c>
      <c r="G2737" s="51"/>
      <c r="H2737" s="19"/>
      <c r="I2737" s="81"/>
      <c r="J2737" s="27" t="str" cm="1">
        <f t="array" ref="J2737">IFERROR(_xlfn.IFS(COUNTBLANK(G2737:I2737)=3,"",H2737="","H列に金額を入力してください",G2737=3,H2737,I2737="","I列に労働時間を入力してください",G2737=1,ROUND(H2737/(I2737*24),0),G2737=2,ROUND(H2737/(I2737*24),0)),"")</f>
        <v/>
      </c>
      <c r="K2737" s="80" t="str" cm="1">
        <f t="array" ref="K2737">IFERROR(_xlfn.IFS(D2737="","",J2737&lt;E2737,"×（法定外・要件外となる従業員です）",J2737&lt;=F2737,"〇",J2737&gt;F2737,"ー（要件外となる従業員です）"),"")</f>
        <v/>
      </c>
      <c r="L2737" s="25" t="str" cm="1">
        <f t="array" ref="L2737">IFERROR(_xlfn.IFS(COUNTBLANK(C2737:J2737)=8,"",C2737="","←C列に従業員名を姓名（フルネーム）で入力してください。誤変換にお気を付け下さい。",D2737="","←D列に都道府県を入力してください。",G2737="","←G列に1～3の選択肢を入力してください",H2737="","←H列に金額を入力してください",G2737=3,"",I2737="","←I列に所定労働時間を入力してください"),"")</f>
        <v/>
      </c>
    </row>
    <row r="2738" spans="1:12" ht="16.5" customHeight="1" x14ac:dyDescent="0.4">
      <c r="A2738" s="52" t="str">
        <f t="shared" si="42"/>
        <v/>
      </c>
      <c r="B2738" s="51"/>
      <c r="C2738" s="75"/>
      <c r="D2738" s="51"/>
      <c r="E2738" s="27" t="str" cm="1">
        <f t="array" ref="E2738">IFERROR(_xlfn.IFS(AND($F$4=45566,D2738="徳島"),VLOOKUP(D2738,最低賃金!$A$2:$G$49,2,FALSE),OR($F$4&lt;&gt;45566,D2738&lt;&gt;"徳島"),VLOOKUP(D2738,最低賃金!$A$2:$G$49,4,FALSE)),"")</f>
        <v/>
      </c>
      <c r="F2738" s="27" t="str">
        <f>IFERROR(VLOOKUP(D2738,最低賃金!$A$3:$G$49,6,FALSE),"")</f>
        <v/>
      </c>
      <c r="G2738" s="51"/>
      <c r="H2738" s="19"/>
      <c r="I2738" s="81"/>
      <c r="J2738" s="27" t="str" cm="1">
        <f t="array" ref="J2738">IFERROR(_xlfn.IFS(COUNTBLANK(G2738:I2738)=3,"",H2738="","H列に金額を入力してください",G2738=3,H2738,I2738="","I列に労働時間を入力してください",G2738=1,ROUND(H2738/(I2738*24),0),G2738=2,ROUND(H2738/(I2738*24),0)),"")</f>
        <v/>
      </c>
      <c r="K2738" s="80" t="str" cm="1">
        <f t="array" ref="K2738">IFERROR(_xlfn.IFS(D2738="","",J2738&lt;E2738,"×（法定外・要件外となる従業員です）",J2738&lt;=F2738,"〇",J2738&gt;F2738,"ー（要件外となる従業員です）"),"")</f>
        <v/>
      </c>
      <c r="L2738" s="25" t="str" cm="1">
        <f t="array" ref="L2738">IFERROR(_xlfn.IFS(COUNTBLANK(C2738:J2738)=8,"",C2738="","←C列に従業員名を姓名（フルネーム）で入力してください。誤変換にお気を付け下さい。",D2738="","←D列に都道府県を入力してください。",G2738="","←G列に1～3の選択肢を入力してください",H2738="","←H列に金額を入力してください",G2738=3,"",I2738="","←I列に所定労働時間を入力してください"),"")</f>
        <v/>
      </c>
    </row>
    <row r="2739" spans="1:12" ht="16.5" customHeight="1" x14ac:dyDescent="0.4">
      <c r="A2739" s="52" t="str">
        <f t="shared" si="42"/>
        <v/>
      </c>
      <c r="B2739" s="51"/>
      <c r="C2739" s="75"/>
      <c r="D2739" s="51"/>
      <c r="E2739" s="27" t="str" cm="1">
        <f t="array" ref="E2739">IFERROR(_xlfn.IFS(AND($F$4=45566,D2739="徳島"),VLOOKUP(D2739,最低賃金!$A$2:$G$49,2,FALSE),OR($F$4&lt;&gt;45566,D2739&lt;&gt;"徳島"),VLOOKUP(D2739,最低賃金!$A$2:$G$49,4,FALSE)),"")</f>
        <v/>
      </c>
      <c r="F2739" s="27" t="str">
        <f>IFERROR(VLOOKUP(D2739,最低賃金!$A$3:$G$49,6,FALSE),"")</f>
        <v/>
      </c>
      <c r="G2739" s="51"/>
      <c r="H2739" s="19"/>
      <c r="I2739" s="81"/>
      <c r="J2739" s="27" t="str" cm="1">
        <f t="array" ref="J2739">IFERROR(_xlfn.IFS(COUNTBLANK(G2739:I2739)=3,"",H2739="","H列に金額を入力してください",G2739=3,H2739,I2739="","I列に労働時間を入力してください",G2739=1,ROUND(H2739/(I2739*24),0),G2739=2,ROUND(H2739/(I2739*24),0)),"")</f>
        <v/>
      </c>
      <c r="K2739" s="80" t="str" cm="1">
        <f t="array" ref="K2739">IFERROR(_xlfn.IFS(D2739="","",J2739&lt;E2739,"×（法定外・要件外となる従業員です）",J2739&lt;=F2739,"〇",J2739&gt;F2739,"ー（要件外となる従業員です）"),"")</f>
        <v/>
      </c>
      <c r="L2739" s="25" t="str" cm="1">
        <f t="array" ref="L2739">IFERROR(_xlfn.IFS(COUNTBLANK(C2739:J2739)=8,"",C2739="","←C列に従業員名を姓名（フルネーム）で入力してください。誤変換にお気を付け下さい。",D2739="","←D列に都道府県を入力してください。",G2739="","←G列に1～3の選択肢を入力してください",H2739="","←H列に金額を入力してください",G2739=3,"",I2739="","←I列に所定労働時間を入力してください"),"")</f>
        <v/>
      </c>
    </row>
    <row r="2740" spans="1:12" ht="16.5" customHeight="1" x14ac:dyDescent="0.4">
      <c r="A2740" s="52" t="str">
        <f t="shared" si="42"/>
        <v/>
      </c>
      <c r="B2740" s="51"/>
      <c r="C2740" s="75"/>
      <c r="D2740" s="51"/>
      <c r="E2740" s="27" t="str" cm="1">
        <f t="array" ref="E2740">IFERROR(_xlfn.IFS(AND($F$4=45566,D2740="徳島"),VLOOKUP(D2740,最低賃金!$A$2:$G$49,2,FALSE),OR($F$4&lt;&gt;45566,D2740&lt;&gt;"徳島"),VLOOKUP(D2740,最低賃金!$A$2:$G$49,4,FALSE)),"")</f>
        <v/>
      </c>
      <c r="F2740" s="27" t="str">
        <f>IFERROR(VLOOKUP(D2740,最低賃金!$A$3:$G$49,6,FALSE),"")</f>
        <v/>
      </c>
      <c r="G2740" s="51"/>
      <c r="H2740" s="19"/>
      <c r="I2740" s="81"/>
      <c r="J2740" s="27" t="str" cm="1">
        <f t="array" ref="J2740">IFERROR(_xlfn.IFS(COUNTBLANK(G2740:I2740)=3,"",H2740="","H列に金額を入力してください",G2740=3,H2740,I2740="","I列に労働時間を入力してください",G2740=1,ROUND(H2740/(I2740*24),0),G2740=2,ROUND(H2740/(I2740*24),0)),"")</f>
        <v/>
      </c>
      <c r="K2740" s="80" t="str" cm="1">
        <f t="array" ref="K2740">IFERROR(_xlfn.IFS(D2740="","",J2740&lt;E2740,"×（法定外・要件外となる従業員です）",J2740&lt;=F2740,"〇",J2740&gt;F2740,"ー（要件外となる従業員です）"),"")</f>
        <v/>
      </c>
      <c r="L2740" s="25" t="str" cm="1">
        <f t="array" ref="L2740">IFERROR(_xlfn.IFS(COUNTBLANK(C2740:J2740)=8,"",C2740="","←C列に従業員名を姓名（フルネーム）で入力してください。誤変換にお気を付け下さい。",D2740="","←D列に都道府県を入力してください。",G2740="","←G列に1～3の選択肢を入力してください",H2740="","←H列に金額を入力してください",G2740=3,"",I2740="","←I列に所定労働時間を入力してください"),"")</f>
        <v/>
      </c>
    </row>
    <row r="2741" spans="1:12" ht="16.5" customHeight="1" x14ac:dyDescent="0.4">
      <c r="A2741" s="52" t="str">
        <f t="shared" si="42"/>
        <v/>
      </c>
      <c r="B2741" s="51"/>
      <c r="C2741" s="75"/>
      <c r="D2741" s="51"/>
      <c r="E2741" s="27" t="str" cm="1">
        <f t="array" ref="E2741">IFERROR(_xlfn.IFS(AND($F$4=45566,D2741="徳島"),VLOOKUP(D2741,最低賃金!$A$2:$G$49,2,FALSE),OR($F$4&lt;&gt;45566,D2741&lt;&gt;"徳島"),VLOOKUP(D2741,最低賃金!$A$2:$G$49,4,FALSE)),"")</f>
        <v/>
      </c>
      <c r="F2741" s="27" t="str">
        <f>IFERROR(VLOOKUP(D2741,最低賃金!$A$3:$G$49,6,FALSE),"")</f>
        <v/>
      </c>
      <c r="G2741" s="51"/>
      <c r="H2741" s="19"/>
      <c r="I2741" s="81"/>
      <c r="J2741" s="27" t="str" cm="1">
        <f t="array" ref="J2741">IFERROR(_xlfn.IFS(COUNTBLANK(G2741:I2741)=3,"",H2741="","H列に金額を入力してください",G2741=3,H2741,I2741="","I列に労働時間を入力してください",G2741=1,ROUND(H2741/(I2741*24),0),G2741=2,ROUND(H2741/(I2741*24),0)),"")</f>
        <v/>
      </c>
      <c r="K2741" s="80" t="str" cm="1">
        <f t="array" ref="K2741">IFERROR(_xlfn.IFS(D2741="","",J2741&lt;E2741,"×（法定外・要件外となる従業員です）",J2741&lt;=F2741,"〇",J2741&gt;F2741,"ー（要件外となる従業員です）"),"")</f>
        <v/>
      </c>
      <c r="L2741" s="25" t="str" cm="1">
        <f t="array" ref="L2741">IFERROR(_xlfn.IFS(COUNTBLANK(C2741:J2741)=8,"",C2741="","←C列に従業員名を姓名（フルネーム）で入力してください。誤変換にお気を付け下さい。",D2741="","←D列に都道府県を入力してください。",G2741="","←G列に1～3の選択肢を入力してください",H2741="","←H列に金額を入力してください",G2741=3,"",I2741="","←I列に所定労働時間を入力してください"),"")</f>
        <v/>
      </c>
    </row>
    <row r="2742" spans="1:12" ht="16.5" customHeight="1" x14ac:dyDescent="0.4">
      <c r="A2742" s="52" t="str">
        <f t="shared" si="42"/>
        <v/>
      </c>
      <c r="B2742" s="51"/>
      <c r="C2742" s="75"/>
      <c r="D2742" s="51"/>
      <c r="E2742" s="27" t="str" cm="1">
        <f t="array" ref="E2742">IFERROR(_xlfn.IFS(AND($F$4=45566,D2742="徳島"),VLOOKUP(D2742,最低賃金!$A$2:$G$49,2,FALSE),OR($F$4&lt;&gt;45566,D2742&lt;&gt;"徳島"),VLOOKUP(D2742,最低賃金!$A$2:$G$49,4,FALSE)),"")</f>
        <v/>
      </c>
      <c r="F2742" s="27" t="str">
        <f>IFERROR(VLOOKUP(D2742,最低賃金!$A$3:$G$49,6,FALSE),"")</f>
        <v/>
      </c>
      <c r="G2742" s="51"/>
      <c r="H2742" s="19"/>
      <c r="I2742" s="81"/>
      <c r="J2742" s="27" t="str" cm="1">
        <f t="array" ref="J2742">IFERROR(_xlfn.IFS(COUNTBLANK(G2742:I2742)=3,"",H2742="","H列に金額を入力してください",G2742=3,H2742,I2742="","I列に労働時間を入力してください",G2742=1,ROUND(H2742/(I2742*24),0),G2742=2,ROUND(H2742/(I2742*24),0)),"")</f>
        <v/>
      </c>
      <c r="K2742" s="80" t="str" cm="1">
        <f t="array" ref="K2742">IFERROR(_xlfn.IFS(D2742="","",J2742&lt;E2742,"×（法定外・要件外となる従業員です）",J2742&lt;=F2742,"〇",J2742&gt;F2742,"ー（要件外となる従業員です）"),"")</f>
        <v/>
      </c>
      <c r="L2742" s="25" t="str" cm="1">
        <f t="array" ref="L2742">IFERROR(_xlfn.IFS(COUNTBLANK(C2742:J2742)=8,"",C2742="","←C列に従業員名を姓名（フルネーム）で入力してください。誤変換にお気を付け下さい。",D2742="","←D列に都道府県を入力してください。",G2742="","←G列に1～3の選択肢を入力してください",H2742="","←H列に金額を入力してください",G2742=3,"",I2742="","←I列に所定労働時間を入力してください"),"")</f>
        <v/>
      </c>
    </row>
    <row r="2743" spans="1:12" ht="16.5" customHeight="1" x14ac:dyDescent="0.4">
      <c r="A2743" s="52" t="str">
        <f t="shared" si="42"/>
        <v/>
      </c>
      <c r="B2743" s="51"/>
      <c r="C2743" s="75"/>
      <c r="D2743" s="51"/>
      <c r="E2743" s="27" t="str" cm="1">
        <f t="array" ref="E2743">IFERROR(_xlfn.IFS(AND($F$4=45566,D2743="徳島"),VLOOKUP(D2743,最低賃金!$A$2:$G$49,2,FALSE),OR($F$4&lt;&gt;45566,D2743&lt;&gt;"徳島"),VLOOKUP(D2743,最低賃金!$A$2:$G$49,4,FALSE)),"")</f>
        <v/>
      </c>
      <c r="F2743" s="27" t="str">
        <f>IFERROR(VLOOKUP(D2743,最低賃金!$A$3:$G$49,6,FALSE),"")</f>
        <v/>
      </c>
      <c r="G2743" s="51"/>
      <c r="H2743" s="19"/>
      <c r="I2743" s="81"/>
      <c r="J2743" s="27" t="str" cm="1">
        <f t="array" ref="J2743">IFERROR(_xlfn.IFS(COUNTBLANK(G2743:I2743)=3,"",H2743="","H列に金額を入力してください",G2743=3,H2743,I2743="","I列に労働時間を入力してください",G2743=1,ROUND(H2743/(I2743*24),0),G2743=2,ROUND(H2743/(I2743*24),0)),"")</f>
        <v/>
      </c>
      <c r="K2743" s="80" t="str" cm="1">
        <f t="array" ref="K2743">IFERROR(_xlfn.IFS(D2743="","",J2743&lt;E2743,"×（法定外・要件外となる従業員です）",J2743&lt;=F2743,"〇",J2743&gt;F2743,"ー（要件外となる従業員です）"),"")</f>
        <v/>
      </c>
      <c r="L2743" s="25" t="str" cm="1">
        <f t="array" ref="L2743">IFERROR(_xlfn.IFS(COUNTBLANK(C2743:J2743)=8,"",C2743="","←C列に従業員名を姓名（フルネーム）で入力してください。誤変換にお気を付け下さい。",D2743="","←D列に都道府県を入力してください。",G2743="","←G列に1～3の選択肢を入力してください",H2743="","←H列に金額を入力してください",G2743=3,"",I2743="","←I列に所定労働時間を入力してください"),"")</f>
        <v/>
      </c>
    </row>
    <row r="2744" spans="1:12" ht="16.5" customHeight="1" x14ac:dyDescent="0.4">
      <c r="A2744" s="52" t="str">
        <f t="shared" si="42"/>
        <v/>
      </c>
      <c r="B2744" s="51"/>
      <c r="C2744" s="75"/>
      <c r="D2744" s="51"/>
      <c r="E2744" s="27" t="str" cm="1">
        <f t="array" ref="E2744">IFERROR(_xlfn.IFS(AND($F$4=45566,D2744="徳島"),VLOOKUP(D2744,最低賃金!$A$2:$G$49,2,FALSE),OR($F$4&lt;&gt;45566,D2744&lt;&gt;"徳島"),VLOOKUP(D2744,最低賃金!$A$2:$G$49,4,FALSE)),"")</f>
        <v/>
      </c>
      <c r="F2744" s="27" t="str">
        <f>IFERROR(VLOOKUP(D2744,最低賃金!$A$3:$G$49,6,FALSE),"")</f>
        <v/>
      </c>
      <c r="G2744" s="51"/>
      <c r="H2744" s="19"/>
      <c r="I2744" s="81"/>
      <c r="J2744" s="27" t="str" cm="1">
        <f t="array" ref="J2744">IFERROR(_xlfn.IFS(COUNTBLANK(G2744:I2744)=3,"",H2744="","H列に金額を入力してください",G2744=3,H2744,I2744="","I列に労働時間を入力してください",G2744=1,ROUND(H2744/(I2744*24),0),G2744=2,ROUND(H2744/(I2744*24),0)),"")</f>
        <v/>
      </c>
      <c r="K2744" s="80" t="str" cm="1">
        <f t="array" ref="K2744">IFERROR(_xlfn.IFS(D2744="","",J2744&lt;E2744,"×（法定外・要件外となる従業員です）",J2744&lt;=F2744,"〇",J2744&gt;F2744,"ー（要件外となる従業員です）"),"")</f>
        <v/>
      </c>
      <c r="L2744" s="25" t="str" cm="1">
        <f t="array" ref="L2744">IFERROR(_xlfn.IFS(COUNTBLANK(C2744:J2744)=8,"",C2744="","←C列に従業員名を姓名（フルネーム）で入力してください。誤変換にお気を付け下さい。",D2744="","←D列に都道府県を入力してください。",G2744="","←G列に1～3の選択肢を入力してください",H2744="","←H列に金額を入力してください",G2744=3,"",I2744="","←I列に所定労働時間を入力してください"),"")</f>
        <v/>
      </c>
    </row>
    <row r="2745" spans="1:12" ht="16.5" customHeight="1" x14ac:dyDescent="0.4">
      <c r="A2745" s="52" t="str">
        <f t="shared" si="42"/>
        <v/>
      </c>
      <c r="B2745" s="51"/>
      <c r="C2745" s="75"/>
      <c r="D2745" s="51"/>
      <c r="E2745" s="27" t="str" cm="1">
        <f t="array" ref="E2745">IFERROR(_xlfn.IFS(AND($F$4=45566,D2745="徳島"),VLOOKUP(D2745,最低賃金!$A$2:$G$49,2,FALSE),OR($F$4&lt;&gt;45566,D2745&lt;&gt;"徳島"),VLOOKUP(D2745,最低賃金!$A$2:$G$49,4,FALSE)),"")</f>
        <v/>
      </c>
      <c r="F2745" s="27" t="str">
        <f>IFERROR(VLOOKUP(D2745,最低賃金!$A$3:$G$49,6,FALSE),"")</f>
        <v/>
      </c>
      <c r="G2745" s="51"/>
      <c r="H2745" s="19"/>
      <c r="I2745" s="81"/>
      <c r="J2745" s="27" t="str" cm="1">
        <f t="array" ref="J2745">IFERROR(_xlfn.IFS(COUNTBLANK(G2745:I2745)=3,"",H2745="","H列に金額を入力してください",G2745=3,H2745,I2745="","I列に労働時間を入力してください",G2745=1,ROUND(H2745/(I2745*24),0),G2745=2,ROUND(H2745/(I2745*24),0)),"")</f>
        <v/>
      </c>
      <c r="K2745" s="80" t="str" cm="1">
        <f t="array" ref="K2745">IFERROR(_xlfn.IFS(D2745="","",J2745&lt;E2745,"×（法定外・要件外となる従業員です）",J2745&lt;=F2745,"〇",J2745&gt;F2745,"ー（要件外となる従業員です）"),"")</f>
        <v/>
      </c>
      <c r="L2745" s="25" t="str" cm="1">
        <f t="array" ref="L2745">IFERROR(_xlfn.IFS(COUNTBLANK(C2745:J2745)=8,"",C2745="","←C列に従業員名を姓名（フルネーム）で入力してください。誤変換にお気を付け下さい。",D2745="","←D列に都道府県を入力してください。",G2745="","←G列に1～3の選択肢を入力してください",H2745="","←H列に金額を入力してください",G2745=3,"",I2745="","←I列に所定労働時間を入力してください"),"")</f>
        <v/>
      </c>
    </row>
    <row r="2746" spans="1:12" ht="16.5" customHeight="1" x14ac:dyDescent="0.4">
      <c r="A2746" s="52" t="str">
        <f t="shared" si="42"/>
        <v/>
      </c>
      <c r="B2746" s="51"/>
      <c r="C2746" s="75"/>
      <c r="D2746" s="51"/>
      <c r="E2746" s="27" t="str" cm="1">
        <f t="array" ref="E2746">IFERROR(_xlfn.IFS(AND($F$4=45566,D2746="徳島"),VLOOKUP(D2746,最低賃金!$A$2:$G$49,2,FALSE),OR($F$4&lt;&gt;45566,D2746&lt;&gt;"徳島"),VLOOKUP(D2746,最低賃金!$A$2:$G$49,4,FALSE)),"")</f>
        <v/>
      </c>
      <c r="F2746" s="27" t="str">
        <f>IFERROR(VLOOKUP(D2746,最低賃金!$A$3:$G$49,6,FALSE),"")</f>
        <v/>
      </c>
      <c r="G2746" s="51"/>
      <c r="H2746" s="19"/>
      <c r="I2746" s="81"/>
      <c r="J2746" s="27" t="str" cm="1">
        <f t="array" ref="J2746">IFERROR(_xlfn.IFS(COUNTBLANK(G2746:I2746)=3,"",H2746="","H列に金額を入力してください",G2746=3,H2746,I2746="","I列に労働時間を入力してください",G2746=1,ROUND(H2746/(I2746*24),0),G2746=2,ROUND(H2746/(I2746*24),0)),"")</f>
        <v/>
      </c>
      <c r="K2746" s="80" t="str" cm="1">
        <f t="array" ref="K2746">IFERROR(_xlfn.IFS(D2746="","",J2746&lt;E2746,"×（法定外・要件外となる従業員です）",J2746&lt;=F2746,"〇",J2746&gt;F2746,"ー（要件外となる従業員です）"),"")</f>
        <v/>
      </c>
      <c r="L2746" s="25" t="str" cm="1">
        <f t="array" ref="L2746">IFERROR(_xlfn.IFS(COUNTBLANK(C2746:J2746)=8,"",C2746="","←C列に従業員名を姓名（フルネーム）で入力してください。誤変換にお気を付け下さい。",D2746="","←D列に都道府県を入力してください。",G2746="","←G列に1～3の選択肢を入力してください",H2746="","←H列に金額を入力してください",G2746=3,"",I2746="","←I列に所定労働時間を入力してください"),"")</f>
        <v/>
      </c>
    </row>
    <row r="2747" spans="1:12" ht="16.5" customHeight="1" x14ac:dyDescent="0.4">
      <c r="A2747" s="52" t="str">
        <f t="shared" si="42"/>
        <v/>
      </c>
      <c r="B2747" s="51"/>
      <c r="C2747" s="75"/>
      <c r="D2747" s="51"/>
      <c r="E2747" s="27" t="str" cm="1">
        <f t="array" ref="E2747">IFERROR(_xlfn.IFS(AND($F$4=45566,D2747="徳島"),VLOOKUP(D2747,最低賃金!$A$2:$G$49,2,FALSE),OR($F$4&lt;&gt;45566,D2747&lt;&gt;"徳島"),VLOOKUP(D2747,最低賃金!$A$2:$G$49,4,FALSE)),"")</f>
        <v/>
      </c>
      <c r="F2747" s="27" t="str">
        <f>IFERROR(VLOOKUP(D2747,最低賃金!$A$3:$G$49,6,FALSE),"")</f>
        <v/>
      </c>
      <c r="G2747" s="51"/>
      <c r="H2747" s="19"/>
      <c r="I2747" s="81"/>
      <c r="J2747" s="27" t="str" cm="1">
        <f t="array" ref="J2747">IFERROR(_xlfn.IFS(COUNTBLANK(G2747:I2747)=3,"",H2747="","H列に金額を入力してください",G2747=3,H2747,I2747="","I列に労働時間を入力してください",G2747=1,ROUND(H2747/(I2747*24),0),G2747=2,ROUND(H2747/(I2747*24),0)),"")</f>
        <v/>
      </c>
      <c r="K2747" s="80" t="str" cm="1">
        <f t="array" ref="K2747">IFERROR(_xlfn.IFS(D2747="","",J2747&lt;E2747,"×（法定外・要件外となる従業員です）",J2747&lt;=F2747,"〇",J2747&gt;F2747,"ー（要件外となる従業員です）"),"")</f>
        <v/>
      </c>
      <c r="L2747" s="25" t="str" cm="1">
        <f t="array" ref="L2747">IFERROR(_xlfn.IFS(COUNTBLANK(C2747:J2747)=8,"",C2747="","←C列に従業員名を姓名（フルネーム）で入力してください。誤変換にお気を付け下さい。",D2747="","←D列に都道府県を入力してください。",G2747="","←G列に1～3の選択肢を入力してください",H2747="","←H列に金額を入力してください",G2747=3,"",I2747="","←I列に所定労働時間を入力してください"),"")</f>
        <v/>
      </c>
    </row>
    <row r="2748" spans="1:12" ht="16.5" customHeight="1" x14ac:dyDescent="0.4">
      <c r="A2748" s="52" t="str">
        <f t="shared" si="42"/>
        <v/>
      </c>
      <c r="B2748" s="51"/>
      <c r="C2748" s="75"/>
      <c r="D2748" s="51"/>
      <c r="E2748" s="27" t="str" cm="1">
        <f t="array" ref="E2748">IFERROR(_xlfn.IFS(AND($F$4=45566,D2748="徳島"),VLOOKUP(D2748,最低賃金!$A$2:$G$49,2,FALSE),OR($F$4&lt;&gt;45566,D2748&lt;&gt;"徳島"),VLOOKUP(D2748,最低賃金!$A$2:$G$49,4,FALSE)),"")</f>
        <v/>
      </c>
      <c r="F2748" s="27" t="str">
        <f>IFERROR(VLOOKUP(D2748,最低賃金!$A$3:$G$49,6,FALSE),"")</f>
        <v/>
      </c>
      <c r="G2748" s="51"/>
      <c r="H2748" s="19"/>
      <c r="I2748" s="81"/>
      <c r="J2748" s="27" t="str" cm="1">
        <f t="array" ref="J2748">IFERROR(_xlfn.IFS(COUNTBLANK(G2748:I2748)=3,"",H2748="","H列に金額を入力してください",G2748=3,H2748,I2748="","I列に労働時間を入力してください",G2748=1,ROUND(H2748/(I2748*24),0),G2748=2,ROUND(H2748/(I2748*24),0)),"")</f>
        <v/>
      </c>
      <c r="K2748" s="80" t="str" cm="1">
        <f t="array" ref="K2748">IFERROR(_xlfn.IFS(D2748="","",J2748&lt;E2748,"×（法定外・要件外となる従業員です）",J2748&lt;=F2748,"〇",J2748&gt;F2748,"ー（要件外となる従業員です）"),"")</f>
        <v/>
      </c>
      <c r="L2748" s="25" t="str" cm="1">
        <f t="array" ref="L2748">IFERROR(_xlfn.IFS(COUNTBLANK(C2748:J2748)=8,"",C2748="","←C列に従業員名を姓名（フルネーム）で入力してください。誤変換にお気を付け下さい。",D2748="","←D列に都道府県を入力してください。",G2748="","←G列に1～3の選択肢を入力してください",H2748="","←H列に金額を入力してください",G2748=3,"",I2748="","←I列に所定労働時間を入力してください"),"")</f>
        <v/>
      </c>
    </row>
    <row r="2749" spans="1:12" ht="16.5" customHeight="1" x14ac:dyDescent="0.4">
      <c r="A2749" s="52" t="str">
        <f t="shared" si="42"/>
        <v/>
      </c>
      <c r="B2749" s="51"/>
      <c r="C2749" s="75"/>
      <c r="D2749" s="51"/>
      <c r="E2749" s="27" t="str" cm="1">
        <f t="array" ref="E2749">IFERROR(_xlfn.IFS(AND($F$4=45566,D2749="徳島"),VLOOKUP(D2749,最低賃金!$A$2:$G$49,2,FALSE),OR($F$4&lt;&gt;45566,D2749&lt;&gt;"徳島"),VLOOKUP(D2749,最低賃金!$A$2:$G$49,4,FALSE)),"")</f>
        <v/>
      </c>
      <c r="F2749" s="27" t="str">
        <f>IFERROR(VLOOKUP(D2749,最低賃金!$A$3:$G$49,6,FALSE),"")</f>
        <v/>
      </c>
      <c r="G2749" s="51"/>
      <c r="H2749" s="19"/>
      <c r="I2749" s="81"/>
      <c r="J2749" s="27" t="str" cm="1">
        <f t="array" ref="J2749">IFERROR(_xlfn.IFS(COUNTBLANK(G2749:I2749)=3,"",H2749="","H列に金額を入力してください",G2749=3,H2749,I2749="","I列に労働時間を入力してください",G2749=1,ROUND(H2749/(I2749*24),0),G2749=2,ROUND(H2749/(I2749*24),0)),"")</f>
        <v/>
      </c>
      <c r="K2749" s="80" t="str" cm="1">
        <f t="array" ref="K2749">IFERROR(_xlfn.IFS(D2749="","",J2749&lt;E2749,"×（法定外・要件外となる従業員です）",J2749&lt;=F2749,"〇",J2749&gt;F2749,"ー（要件外となる従業員です）"),"")</f>
        <v/>
      </c>
      <c r="L2749" s="25" t="str" cm="1">
        <f t="array" ref="L2749">IFERROR(_xlfn.IFS(COUNTBLANK(C2749:J2749)=8,"",C2749="","←C列に従業員名を姓名（フルネーム）で入力してください。誤変換にお気を付け下さい。",D2749="","←D列に都道府県を入力してください。",G2749="","←G列に1～3の選択肢を入力してください",H2749="","←H列に金額を入力してください",G2749=3,"",I2749="","←I列に所定労働時間を入力してください"),"")</f>
        <v/>
      </c>
    </row>
    <row r="2750" spans="1:12" ht="16.5" customHeight="1" x14ac:dyDescent="0.4">
      <c r="A2750" s="52" t="str">
        <f t="shared" si="42"/>
        <v/>
      </c>
      <c r="B2750" s="51"/>
      <c r="C2750" s="75"/>
      <c r="D2750" s="51"/>
      <c r="E2750" s="27" t="str" cm="1">
        <f t="array" ref="E2750">IFERROR(_xlfn.IFS(AND($F$4=45566,D2750="徳島"),VLOOKUP(D2750,最低賃金!$A$2:$G$49,2,FALSE),OR($F$4&lt;&gt;45566,D2750&lt;&gt;"徳島"),VLOOKUP(D2750,最低賃金!$A$2:$G$49,4,FALSE)),"")</f>
        <v/>
      </c>
      <c r="F2750" s="27" t="str">
        <f>IFERROR(VLOOKUP(D2750,最低賃金!$A$3:$G$49,6,FALSE),"")</f>
        <v/>
      </c>
      <c r="G2750" s="51"/>
      <c r="H2750" s="19"/>
      <c r="I2750" s="81"/>
      <c r="J2750" s="27" t="str" cm="1">
        <f t="array" ref="J2750">IFERROR(_xlfn.IFS(COUNTBLANK(G2750:I2750)=3,"",H2750="","H列に金額を入力してください",G2750=3,H2750,I2750="","I列に労働時間を入力してください",G2750=1,ROUND(H2750/(I2750*24),0),G2750=2,ROUND(H2750/(I2750*24),0)),"")</f>
        <v/>
      </c>
      <c r="K2750" s="80" t="str" cm="1">
        <f t="array" ref="K2750">IFERROR(_xlfn.IFS(D2750="","",J2750&lt;E2750,"×（法定外・要件外となる従業員です）",J2750&lt;=F2750,"〇",J2750&gt;F2750,"ー（要件外となる従業員です）"),"")</f>
        <v/>
      </c>
      <c r="L2750" s="25" t="str" cm="1">
        <f t="array" ref="L2750">IFERROR(_xlfn.IFS(COUNTBLANK(C2750:J2750)=8,"",C2750="","←C列に従業員名を姓名（フルネーム）で入力してください。誤変換にお気を付け下さい。",D2750="","←D列に都道府県を入力してください。",G2750="","←G列に1～3の選択肢を入力してください",H2750="","←H列に金額を入力してください",G2750=3,"",I2750="","←I列に所定労働時間を入力してください"),"")</f>
        <v/>
      </c>
    </row>
    <row r="2751" spans="1:12" ht="16.5" customHeight="1" x14ac:dyDescent="0.4">
      <c r="A2751" s="52" t="str">
        <f t="shared" si="42"/>
        <v/>
      </c>
      <c r="B2751" s="51"/>
      <c r="C2751" s="75"/>
      <c r="D2751" s="51"/>
      <c r="E2751" s="27" t="str" cm="1">
        <f t="array" ref="E2751">IFERROR(_xlfn.IFS(AND($F$4=45566,D2751="徳島"),VLOOKUP(D2751,最低賃金!$A$2:$G$49,2,FALSE),OR($F$4&lt;&gt;45566,D2751&lt;&gt;"徳島"),VLOOKUP(D2751,最低賃金!$A$2:$G$49,4,FALSE)),"")</f>
        <v/>
      </c>
      <c r="F2751" s="27" t="str">
        <f>IFERROR(VLOOKUP(D2751,最低賃金!$A$3:$G$49,6,FALSE),"")</f>
        <v/>
      </c>
      <c r="G2751" s="51"/>
      <c r="H2751" s="19"/>
      <c r="I2751" s="81"/>
      <c r="J2751" s="27" t="str" cm="1">
        <f t="array" ref="J2751">IFERROR(_xlfn.IFS(COUNTBLANK(G2751:I2751)=3,"",H2751="","H列に金額を入力してください",G2751=3,H2751,I2751="","I列に労働時間を入力してください",G2751=1,ROUND(H2751/(I2751*24),0),G2751=2,ROUND(H2751/(I2751*24),0)),"")</f>
        <v/>
      </c>
      <c r="K2751" s="80" t="str" cm="1">
        <f t="array" ref="K2751">IFERROR(_xlfn.IFS(D2751="","",J2751&lt;E2751,"×（法定外・要件外となる従業員です）",J2751&lt;=F2751,"〇",J2751&gt;F2751,"ー（要件外となる従業員です）"),"")</f>
        <v/>
      </c>
      <c r="L2751" s="25" t="str" cm="1">
        <f t="array" ref="L2751">IFERROR(_xlfn.IFS(COUNTBLANK(C2751:J2751)=8,"",C2751="","←C列に従業員名を姓名（フルネーム）で入力してください。誤変換にお気を付け下さい。",D2751="","←D列に都道府県を入力してください。",G2751="","←G列に1～3の選択肢を入力してください",H2751="","←H列に金額を入力してください",G2751=3,"",I2751="","←I列に所定労働時間を入力してください"),"")</f>
        <v/>
      </c>
    </row>
    <row r="2752" spans="1:12" ht="16.5" customHeight="1" x14ac:dyDescent="0.4">
      <c r="A2752" s="52" t="str">
        <f t="shared" si="42"/>
        <v/>
      </c>
      <c r="B2752" s="51"/>
      <c r="C2752" s="75"/>
      <c r="D2752" s="51"/>
      <c r="E2752" s="27" t="str" cm="1">
        <f t="array" ref="E2752">IFERROR(_xlfn.IFS(AND($F$4=45566,D2752="徳島"),VLOOKUP(D2752,最低賃金!$A$2:$G$49,2,FALSE),OR($F$4&lt;&gt;45566,D2752&lt;&gt;"徳島"),VLOOKUP(D2752,最低賃金!$A$2:$G$49,4,FALSE)),"")</f>
        <v/>
      </c>
      <c r="F2752" s="27" t="str">
        <f>IFERROR(VLOOKUP(D2752,最低賃金!$A$3:$G$49,6,FALSE),"")</f>
        <v/>
      </c>
      <c r="G2752" s="51"/>
      <c r="H2752" s="19"/>
      <c r="I2752" s="81"/>
      <c r="J2752" s="27" t="str" cm="1">
        <f t="array" ref="J2752">IFERROR(_xlfn.IFS(COUNTBLANK(G2752:I2752)=3,"",H2752="","H列に金額を入力してください",G2752=3,H2752,I2752="","I列に労働時間を入力してください",G2752=1,ROUND(H2752/(I2752*24),0),G2752=2,ROUND(H2752/(I2752*24),0)),"")</f>
        <v/>
      </c>
      <c r="K2752" s="80" t="str" cm="1">
        <f t="array" ref="K2752">IFERROR(_xlfn.IFS(D2752="","",J2752&lt;E2752,"×（法定外・要件外となる従業員です）",J2752&lt;=F2752,"〇",J2752&gt;F2752,"ー（要件外となる従業員です）"),"")</f>
        <v/>
      </c>
      <c r="L2752" s="25" t="str" cm="1">
        <f t="array" ref="L2752">IFERROR(_xlfn.IFS(COUNTBLANK(C2752:J2752)=8,"",C2752="","←C列に従業員名を姓名（フルネーム）で入力してください。誤変換にお気を付け下さい。",D2752="","←D列に都道府県を入力してください。",G2752="","←G列に1～3の選択肢を入力してください",H2752="","←H列に金額を入力してください",G2752=3,"",I2752="","←I列に所定労働時間を入力してください"),"")</f>
        <v/>
      </c>
    </row>
    <row r="2753" spans="1:12" ht="16.5" customHeight="1" x14ac:dyDescent="0.4">
      <c r="A2753" s="52" t="str">
        <f t="shared" si="42"/>
        <v/>
      </c>
      <c r="B2753" s="51"/>
      <c r="C2753" s="75"/>
      <c r="D2753" s="51"/>
      <c r="E2753" s="27" t="str" cm="1">
        <f t="array" ref="E2753">IFERROR(_xlfn.IFS(AND($F$4=45566,D2753="徳島"),VLOOKUP(D2753,最低賃金!$A$2:$G$49,2,FALSE),OR($F$4&lt;&gt;45566,D2753&lt;&gt;"徳島"),VLOOKUP(D2753,最低賃金!$A$2:$G$49,4,FALSE)),"")</f>
        <v/>
      </c>
      <c r="F2753" s="27" t="str">
        <f>IFERROR(VLOOKUP(D2753,最低賃金!$A$3:$G$49,6,FALSE),"")</f>
        <v/>
      </c>
      <c r="G2753" s="51"/>
      <c r="H2753" s="19"/>
      <c r="I2753" s="81"/>
      <c r="J2753" s="27" t="str" cm="1">
        <f t="array" ref="J2753">IFERROR(_xlfn.IFS(COUNTBLANK(G2753:I2753)=3,"",H2753="","H列に金額を入力してください",G2753=3,H2753,I2753="","I列に労働時間を入力してください",G2753=1,ROUND(H2753/(I2753*24),0),G2753=2,ROUND(H2753/(I2753*24),0)),"")</f>
        <v/>
      </c>
      <c r="K2753" s="80" t="str" cm="1">
        <f t="array" ref="K2753">IFERROR(_xlfn.IFS(D2753="","",J2753&lt;E2753,"×（法定外・要件外となる従業員です）",J2753&lt;=F2753,"〇",J2753&gt;F2753,"ー（要件外となる従業員です）"),"")</f>
        <v/>
      </c>
      <c r="L2753" s="25" t="str" cm="1">
        <f t="array" ref="L2753">IFERROR(_xlfn.IFS(COUNTBLANK(C2753:J2753)=8,"",C2753="","←C列に従業員名を姓名（フルネーム）で入力してください。誤変換にお気を付け下さい。",D2753="","←D列に都道府県を入力してください。",G2753="","←G列に1～3の選択肢を入力してください",H2753="","←H列に金額を入力してください",G2753=3,"",I2753="","←I列に所定労働時間を入力してください"),"")</f>
        <v/>
      </c>
    </row>
    <row r="2754" spans="1:12" ht="16.5" customHeight="1" x14ac:dyDescent="0.4">
      <c r="A2754" s="52" t="str">
        <f t="shared" si="42"/>
        <v/>
      </c>
      <c r="B2754" s="51"/>
      <c r="C2754" s="75"/>
      <c r="D2754" s="51"/>
      <c r="E2754" s="27" t="str" cm="1">
        <f t="array" ref="E2754">IFERROR(_xlfn.IFS(AND($F$4=45566,D2754="徳島"),VLOOKUP(D2754,最低賃金!$A$2:$G$49,2,FALSE),OR($F$4&lt;&gt;45566,D2754&lt;&gt;"徳島"),VLOOKUP(D2754,最低賃金!$A$2:$G$49,4,FALSE)),"")</f>
        <v/>
      </c>
      <c r="F2754" s="27" t="str">
        <f>IFERROR(VLOOKUP(D2754,最低賃金!$A$3:$G$49,6,FALSE),"")</f>
        <v/>
      </c>
      <c r="G2754" s="51"/>
      <c r="H2754" s="19"/>
      <c r="I2754" s="81"/>
      <c r="J2754" s="27" t="str" cm="1">
        <f t="array" ref="J2754">IFERROR(_xlfn.IFS(COUNTBLANK(G2754:I2754)=3,"",H2754="","H列に金額を入力してください",G2754=3,H2754,I2754="","I列に労働時間を入力してください",G2754=1,ROUND(H2754/(I2754*24),0),G2754=2,ROUND(H2754/(I2754*24),0)),"")</f>
        <v/>
      </c>
      <c r="K2754" s="80" t="str" cm="1">
        <f t="array" ref="K2754">IFERROR(_xlfn.IFS(D2754="","",J2754&lt;E2754,"×（法定外・要件外となる従業員です）",J2754&lt;=F2754,"〇",J2754&gt;F2754,"ー（要件外となる従業員です）"),"")</f>
        <v/>
      </c>
      <c r="L2754" s="25" t="str" cm="1">
        <f t="array" ref="L2754">IFERROR(_xlfn.IFS(COUNTBLANK(C2754:J2754)=8,"",C2754="","←C列に従業員名を姓名（フルネーム）で入力してください。誤変換にお気を付け下さい。",D2754="","←D列に都道府県を入力してください。",G2754="","←G列に1～3の選択肢を入力してください",H2754="","←H列に金額を入力してください",G2754=3,"",I2754="","←I列に所定労働時間を入力してください"),"")</f>
        <v/>
      </c>
    </row>
    <row r="2755" spans="1:12" ht="16.5" customHeight="1" x14ac:dyDescent="0.4">
      <c r="A2755" s="52" t="str">
        <f t="shared" si="42"/>
        <v/>
      </c>
      <c r="B2755" s="51"/>
      <c r="C2755" s="75"/>
      <c r="D2755" s="51"/>
      <c r="E2755" s="27" t="str" cm="1">
        <f t="array" ref="E2755">IFERROR(_xlfn.IFS(AND($F$4=45566,D2755="徳島"),VLOOKUP(D2755,最低賃金!$A$2:$G$49,2,FALSE),OR($F$4&lt;&gt;45566,D2755&lt;&gt;"徳島"),VLOOKUP(D2755,最低賃金!$A$2:$G$49,4,FALSE)),"")</f>
        <v/>
      </c>
      <c r="F2755" s="27" t="str">
        <f>IFERROR(VLOOKUP(D2755,最低賃金!$A$3:$G$49,6,FALSE),"")</f>
        <v/>
      </c>
      <c r="G2755" s="51"/>
      <c r="H2755" s="19"/>
      <c r="I2755" s="81"/>
      <c r="J2755" s="27" t="str" cm="1">
        <f t="array" ref="J2755">IFERROR(_xlfn.IFS(COUNTBLANK(G2755:I2755)=3,"",H2755="","H列に金額を入力してください",G2755=3,H2755,I2755="","I列に労働時間を入力してください",G2755=1,ROUND(H2755/(I2755*24),0),G2755=2,ROUND(H2755/(I2755*24),0)),"")</f>
        <v/>
      </c>
      <c r="K2755" s="80" t="str" cm="1">
        <f t="array" ref="K2755">IFERROR(_xlfn.IFS(D2755="","",J2755&lt;E2755,"×（法定外・要件外となる従業員です）",J2755&lt;=F2755,"〇",J2755&gt;F2755,"ー（要件外となる従業員です）"),"")</f>
        <v/>
      </c>
      <c r="L2755" s="25" t="str" cm="1">
        <f t="array" ref="L2755">IFERROR(_xlfn.IFS(COUNTBLANK(C2755:J2755)=8,"",C2755="","←C列に従業員名を姓名（フルネーム）で入力してください。誤変換にお気を付け下さい。",D2755="","←D列に都道府県を入力してください。",G2755="","←G列に1～3の選択肢を入力してください",H2755="","←H列に金額を入力してください",G2755=3,"",I2755="","←I列に所定労働時間を入力してください"),"")</f>
        <v/>
      </c>
    </row>
    <row r="2756" spans="1:12" ht="16.5" customHeight="1" x14ac:dyDescent="0.4">
      <c r="A2756" s="52" t="str">
        <f t="shared" si="42"/>
        <v/>
      </c>
      <c r="B2756" s="51"/>
      <c r="C2756" s="75"/>
      <c r="D2756" s="51"/>
      <c r="E2756" s="27" t="str" cm="1">
        <f t="array" ref="E2756">IFERROR(_xlfn.IFS(AND($F$4=45566,D2756="徳島"),VLOOKUP(D2756,最低賃金!$A$2:$G$49,2,FALSE),OR($F$4&lt;&gt;45566,D2756&lt;&gt;"徳島"),VLOOKUP(D2756,最低賃金!$A$2:$G$49,4,FALSE)),"")</f>
        <v/>
      </c>
      <c r="F2756" s="27" t="str">
        <f>IFERROR(VLOOKUP(D2756,最低賃金!$A$3:$G$49,6,FALSE),"")</f>
        <v/>
      </c>
      <c r="G2756" s="51"/>
      <c r="H2756" s="19"/>
      <c r="I2756" s="81"/>
      <c r="J2756" s="27" t="str" cm="1">
        <f t="array" ref="J2756">IFERROR(_xlfn.IFS(COUNTBLANK(G2756:I2756)=3,"",H2756="","H列に金額を入力してください",G2756=3,H2756,I2756="","I列に労働時間を入力してください",G2756=1,ROUND(H2756/(I2756*24),0),G2756=2,ROUND(H2756/(I2756*24),0)),"")</f>
        <v/>
      </c>
      <c r="K2756" s="80" t="str" cm="1">
        <f t="array" ref="K2756">IFERROR(_xlfn.IFS(D2756="","",J2756&lt;E2756,"×（法定外・要件外となる従業員です）",J2756&lt;=F2756,"〇",J2756&gt;F2756,"ー（要件外となる従業員です）"),"")</f>
        <v/>
      </c>
      <c r="L2756" s="25" t="str" cm="1">
        <f t="array" ref="L2756">IFERROR(_xlfn.IFS(COUNTBLANK(C2756:J2756)=8,"",C2756="","←C列に従業員名を姓名（フルネーム）で入力してください。誤変換にお気を付け下さい。",D2756="","←D列に都道府県を入力してください。",G2756="","←G列に1～3の選択肢を入力してください",H2756="","←H列に金額を入力してください",G2756=3,"",I2756="","←I列に所定労働時間を入力してください"),"")</f>
        <v/>
      </c>
    </row>
    <row r="2757" spans="1:12" ht="16.5" customHeight="1" x14ac:dyDescent="0.4">
      <c r="A2757" s="52" t="str">
        <f t="shared" si="42"/>
        <v/>
      </c>
      <c r="B2757" s="51"/>
      <c r="C2757" s="75"/>
      <c r="D2757" s="51"/>
      <c r="E2757" s="27" t="str" cm="1">
        <f t="array" ref="E2757">IFERROR(_xlfn.IFS(AND($F$4=45566,D2757="徳島"),VLOOKUP(D2757,最低賃金!$A$2:$G$49,2,FALSE),OR($F$4&lt;&gt;45566,D2757&lt;&gt;"徳島"),VLOOKUP(D2757,最低賃金!$A$2:$G$49,4,FALSE)),"")</f>
        <v/>
      </c>
      <c r="F2757" s="27" t="str">
        <f>IFERROR(VLOOKUP(D2757,最低賃金!$A$3:$G$49,6,FALSE),"")</f>
        <v/>
      </c>
      <c r="G2757" s="51"/>
      <c r="H2757" s="19"/>
      <c r="I2757" s="81"/>
      <c r="J2757" s="27" t="str" cm="1">
        <f t="array" ref="J2757">IFERROR(_xlfn.IFS(COUNTBLANK(G2757:I2757)=3,"",H2757="","H列に金額を入力してください",G2757=3,H2757,I2757="","I列に労働時間を入力してください",G2757=1,ROUND(H2757/(I2757*24),0),G2757=2,ROUND(H2757/(I2757*24),0)),"")</f>
        <v/>
      </c>
      <c r="K2757" s="80" t="str" cm="1">
        <f t="array" ref="K2757">IFERROR(_xlfn.IFS(D2757="","",J2757&lt;E2757,"×（法定外・要件外となる従業員です）",J2757&lt;=F2757,"〇",J2757&gt;F2757,"ー（要件外となる従業員です）"),"")</f>
        <v/>
      </c>
      <c r="L2757" s="25" t="str" cm="1">
        <f t="array" ref="L2757">IFERROR(_xlfn.IFS(COUNTBLANK(C2757:J2757)=8,"",C2757="","←C列に従業員名を姓名（フルネーム）で入力してください。誤変換にお気を付け下さい。",D2757="","←D列に都道府県を入力してください。",G2757="","←G列に1～3の選択肢を入力してください",H2757="","←H列に金額を入力してください",G2757=3,"",I2757="","←I列に所定労働時間を入力してください"),"")</f>
        <v/>
      </c>
    </row>
    <row r="2758" spans="1:12" ht="16.5" customHeight="1" x14ac:dyDescent="0.4">
      <c r="A2758" s="52" t="str">
        <f t="shared" si="42"/>
        <v/>
      </c>
      <c r="B2758" s="51"/>
      <c r="C2758" s="75"/>
      <c r="D2758" s="51"/>
      <c r="E2758" s="27" t="str" cm="1">
        <f t="array" ref="E2758">IFERROR(_xlfn.IFS(AND($F$4=45566,D2758="徳島"),VLOOKUP(D2758,最低賃金!$A$2:$G$49,2,FALSE),OR($F$4&lt;&gt;45566,D2758&lt;&gt;"徳島"),VLOOKUP(D2758,最低賃金!$A$2:$G$49,4,FALSE)),"")</f>
        <v/>
      </c>
      <c r="F2758" s="27" t="str">
        <f>IFERROR(VLOOKUP(D2758,最低賃金!$A$3:$G$49,6,FALSE),"")</f>
        <v/>
      </c>
      <c r="G2758" s="51"/>
      <c r="H2758" s="19"/>
      <c r="I2758" s="81"/>
      <c r="J2758" s="27" t="str" cm="1">
        <f t="array" ref="J2758">IFERROR(_xlfn.IFS(COUNTBLANK(G2758:I2758)=3,"",H2758="","H列に金額を入力してください",G2758=3,H2758,I2758="","I列に労働時間を入力してください",G2758=1,ROUND(H2758/(I2758*24),0),G2758=2,ROUND(H2758/(I2758*24),0)),"")</f>
        <v/>
      </c>
      <c r="K2758" s="80" t="str" cm="1">
        <f t="array" ref="K2758">IFERROR(_xlfn.IFS(D2758="","",J2758&lt;E2758,"×（法定外・要件外となる従業員です）",J2758&lt;=F2758,"〇",J2758&gt;F2758,"ー（要件外となる従業員です）"),"")</f>
        <v/>
      </c>
      <c r="L2758" s="25" t="str" cm="1">
        <f t="array" ref="L2758">IFERROR(_xlfn.IFS(COUNTBLANK(C2758:J2758)=8,"",C2758="","←C列に従業員名を姓名（フルネーム）で入力してください。誤変換にお気を付け下さい。",D2758="","←D列に都道府県を入力してください。",G2758="","←G列に1～3の選択肢を入力してください",H2758="","←H列に金額を入力してください",G2758=3,"",I2758="","←I列に所定労働時間を入力してください"),"")</f>
        <v/>
      </c>
    </row>
    <row r="2759" spans="1:12" ht="16.5" customHeight="1" x14ac:dyDescent="0.4">
      <c r="A2759" s="52" t="str">
        <f t="shared" si="42"/>
        <v/>
      </c>
      <c r="B2759" s="51"/>
      <c r="C2759" s="75"/>
      <c r="D2759" s="51"/>
      <c r="E2759" s="27" t="str" cm="1">
        <f t="array" ref="E2759">IFERROR(_xlfn.IFS(AND($F$4=45566,D2759="徳島"),VLOOKUP(D2759,最低賃金!$A$2:$G$49,2,FALSE),OR($F$4&lt;&gt;45566,D2759&lt;&gt;"徳島"),VLOOKUP(D2759,最低賃金!$A$2:$G$49,4,FALSE)),"")</f>
        <v/>
      </c>
      <c r="F2759" s="27" t="str">
        <f>IFERROR(VLOOKUP(D2759,最低賃金!$A$3:$G$49,6,FALSE),"")</f>
        <v/>
      </c>
      <c r="G2759" s="51"/>
      <c r="H2759" s="19"/>
      <c r="I2759" s="81"/>
      <c r="J2759" s="27" t="str" cm="1">
        <f t="array" ref="J2759">IFERROR(_xlfn.IFS(COUNTBLANK(G2759:I2759)=3,"",H2759="","H列に金額を入力してください",G2759=3,H2759,I2759="","I列に労働時間を入力してください",G2759=1,ROUND(H2759/(I2759*24),0),G2759=2,ROUND(H2759/(I2759*24),0)),"")</f>
        <v/>
      </c>
      <c r="K2759" s="80" t="str" cm="1">
        <f t="array" ref="K2759">IFERROR(_xlfn.IFS(D2759="","",J2759&lt;E2759,"×（法定外・要件外となる従業員です）",J2759&lt;=F2759,"〇",J2759&gt;F2759,"ー（要件外となる従業員です）"),"")</f>
        <v/>
      </c>
      <c r="L2759" s="25" t="str" cm="1">
        <f t="array" ref="L2759">IFERROR(_xlfn.IFS(COUNTBLANK(C2759:J2759)=8,"",C2759="","←C列に従業員名を姓名（フルネーム）で入力してください。誤変換にお気を付け下さい。",D2759="","←D列に都道府県を入力してください。",G2759="","←G列に1～3の選択肢を入力してください",H2759="","←H列に金額を入力してください",G2759=3,"",I2759="","←I列に所定労働時間を入力してください"),"")</f>
        <v/>
      </c>
    </row>
    <row r="2760" spans="1:12" ht="16.5" customHeight="1" x14ac:dyDescent="0.4">
      <c r="A2760" s="52" t="str">
        <f t="shared" si="42"/>
        <v/>
      </c>
      <c r="B2760" s="51"/>
      <c r="C2760" s="75"/>
      <c r="D2760" s="51"/>
      <c r="E2760" s="27" t="str" cm="1">
        <f t="array" ref="E2760">IFERROR(_xlfn.IFS(AND($F$4=45566,D2760="徳島"),VLOOKUP(D2760,最低賃金!$A$2:$G$49,2,FALSE),OR($F$4&lt;&gt;45566,D2760&lt;&gt;"徳島"),VLOOKUP(D2760,最低賃金!$A$2:$G$49,4,FALSE)),"")</f>
        <v/>
      </c>
      <c r="F2760" s="27" t="str">
        <f>IFERROR(VLOOKUP(D2760,最低賃金!$A$3:$G$49,6,FALSE),"")</f>
        <v/>
      </c>
      <c r="G2760" s="51"/>
      <c r="H2760" s="19"/>
      <c r="I2760" s="81"/>
      <c r="J2760" s="27" t="str" cm="1">
        <f t="array" ref="J2760">IFERROR(_xlfn.IFS(COUNTBLANK(G2760:I2760)=3,"",H2760="","H列に金額を入力してください",G2760=3,H2760,I2760="","I列に労働時間を入力してください",G2760=1,ROUND(H2760/(I2760*24),0),G2760=2,ROUND(H2760/(I2760*24),0)),"")</f>
        <v/>
      </c>
      <c r="K2760" s="80" t="str" cm="1">
        <f t="array" ref="K2760">IFERROR(_xlfn.IFS(D2760="","",J2760&lt;E2760,"×（法定外・要件外となる従業員です）",J2760&lt;=F2760,"〇",J2760&gt;F2760,"ー（要件外となる従業員です）"),"")</f>
        <v/>
      </c>
      <c r="L2760" s="25" t="str" cm="1">
        <f t="array" ref="L2760">IFERROR(_xlfn.IFS(COUNTBLANK(C2760:J2760)=8,"",C2760="","←C列に従業員名を姓名（フルネーム）で入力してください。誤変換にお気を付け下さい。",D2760="","←D列に都道府県を入力してください。",G2760="","←G列に1～3の選択肢を入力してください",H2760="","←H列に金額を入力してください",G2760=3,"",I2760="","←I列に所定労働時間を入力してください"),"")</f>
        <v/>
      </c>
    </row>
    <row r="2761" spans="1:12" ht="16.5" customHeight="1" x14ac:dyDescent="0.4">
      <c r="A2761" s="52" t="str">
        <f t="shared" si="42"/>
        <v/>
      </c>
      <c r="B2761" s="51"/>
      <c r="C2761" s="75"/>
      <c r="D2761" s="51"/>
      <c r="E2761" s="27" t="str" cm="1">
        <f t="array" ref="E2761">IFERROR(_xlfn.IFS(AND($F$4=45566,D2761="徳島"),VLOOKUP(D2761,最低賃金!$A$2:$G$49,2,FALSE),OR($F$4&lt;&gt;45566,D2761&lt;&gt;"徳島"),VLOOKUP(D2761,最低賃金!$A$2:$G$49,4,FALSE)),"")</f>
        <v/>
      </c>
      <c r="F2761" s="27" t="str">
        <f>IFERROR(VLOOKUP(D2761,最低賃金!$A$3:$G$49,6,FALSE),"")</f>
        <v/>
      </c>
      <c r="G2761" s="51"/>
      <c r="H2761" s="19"/>
      <c r="I2761" s="81"/>
      <c r="J2761" s="27" t="str" cm="1">
        <f t="array" ref="J2761">IFERROR(_xlfn.IFS(COUNTBLANK(G2761:I2761)=3,"",H2761="","H列に金額を入力してください",G2761=3,H2761,I2761="","I列に労働時間を入力してください",G2761=1,ROUND(H2761/(I2761*24),0),G2761=2,ROUND(H2761/(I2761*24),0)),"")</f>
        <v/>
      </c>
      <c r="K2761" s="80" t="str" cm="1">
        <f t="array" ref="K2761">IFERROR(_xlfn.IFS(D2761="","",J2761&lt;E2761,"×（法定外・要件外となる従業員です）",J2761&lt;=F2761,"〇",J2761&gt;F2761,"ー（要件外となる従業員です）"),"")</f>
        <v/>
      </c>
      <c r="L2761" s="25" t="str" cm="1">
        <f t="array" ref="L2761">IFERROR(_xlfn.IFS(COUNTBLANK(C2761:J2761)=8,"",C2761="","←C列に従業員名を姓名（フルネーム）で入力してください。誤変換にお気を付け下さい。",D2761="","←D列に都道府県を入力してください。",G2761="","←G列に1～3の選択肢を入力してください",H2761="","←H列に金額を入力してください",G2761=3,"",I2761="","←I列に所定労働時間を入力してください"),"")</f>
        <v/>
      </c>
    </row>
    <row r="2762" spans="1:12" ht="16.5" customHeight="1" x14ac:dyDescent="0.4">
      <c r="A2762" s="52" t="str">
        <f t="shared" si="42"/>
        <v/>
      </c>
      <c r="B2762" s="51"/>
      <c r="C2762" s="75"/>
      <c r="D2762" s="51"/>
      <c r="E2762" s="27" t="str" cm="1">
        <f t="array" ref="E2762">IFERROR(_xlfn.IFS(AND($F$4=45566,D2762="徳島"),VLOOKUP(D2762,最低賃金!$A$2:$G$49,2,FALSE),OR($F$4&lt;&gt;45566,D2762&lt;&gt;"徳島"),VLOOKUP(D2762,最低賃金!$A$2:$G$49,4,FALSE)),"")</f>
        <v/>
      </c>
      <c r="F2762" s="27" t="str">
        <f>IFERROR(VLOOKUP(D2762,最低賃金!$A$3:$G$49,6,FALSE),"")</f>
        <v/>
      </c>
      <c r="G2762" s="51"/>
      <c r="H2762" s="19"/>
      <c r="I2762" s="81"/>
      <c r="J2762" s="27" t="str" cm="1">
        <f t="array" ref="J2762">IFERROR(_xlfn.IFS(COUNTBLANK(G2762:I2762)=3,"",H2762="","H列に金額を入力してください",G2762=3,H2762,I2762="","I列に労働時間を入力してください",G2762=1,ROUND(H2762/(I2762*24),0),G2762=2,ROUND(H2762/(I2762*24),0)),"")</f>
        <v/>
      </c>
      <c r="K2762" s="80" t="str" cm="1">
        <f t="array" ref="K2762">IFERROR(_xlfn.IFS(D2762="","",J2762&lt;E2762,"×（法定外・要件外となる従業員です）",J2762&lt;=F2762,"〇",J2762&gt;F2762,"ー（要件外となる従業員です）"),"")</f>
        <v/>
      </c>
      <c r="L2762" s="25" t="str" cm="1">
        <f t="array" ref="L2762">IFERROR(_xlfn.IFS(COUNTBLANK(C2762:J2762)=8,"",C2762="","←C列に従業員名を姓名（フルネーム）で入力してください。誤変換にお気を付け下さい。",D2762="","←D列に都道府県を入力してください。",G2762="","←G列に1～3の選択肢を入力してください",H2762="","←H列に金額を入力してください",G2762=3,"",I2762="","←I列に所定労働時間を入力してください"),"")</f>
        <v/>
      </c>
    </row>
    <row r="2763" spans="1:12" ht="16.5" customHeight="1" x14ac:dyDescent="0.4">
      <c r="A2763" s="52" t="str">
        <f t="shared" si="42"/>
        <v/>
      </c>
      <c r="B2763" s="51"/>
      <c r="C2763" s="75"/>
      <c r="D2763" s="51"/>
      <c r="E2763" s="27" t="str" cm="1">
        <f t="array" ref="E2763">IFERROR(_xlfn.IFS(AND($F$4=45566,D2763="徳島"),VLOOKUP(D2763,最低賃金!$A$2:$G$49,2,FALSE),OR($F$4&lt;&gt;45566,D2763&lt;&gt;"徳島"),VLOOKUP(D2763,最低賃金!$A$2:$G$49,4,FALSE)),"")</f>
        <v/>
      </c>
      <c r="F2763" s="27" t="str">
        <f>IFERROR(VLOOKUP(D2763,最低賃金!$A$3:$G$49,6,FALSE),"")</f>
        <v/>
      </c>
      <c r="G2763" s="51"/>
      <c r="H2763" s="19"/>
      <c r="I2763" s="81"/>
      <c r="J2763" s="27" t="str" cm="1">
        <f t="array" ref="J2763">IFERROR(_xlfn.IFS(COUNTBLANK(G2763:I2763)=3,"",H2763="","H列に金額を入力してください",G2763=3,H2763,I2763="","I列に労働時間を入力してください",G2763=1,ROUND(H2763/(I2763*24),0),G2763=2,ROUND(H2763/(I2763*24),0)),"")</f>
        <v/>
      </c>
      <c r="K2763" s="80" t="str" cm="1">
        <f t="array" ref="K2763">IFERROR(_xlfn.IFS(D2763="","",J2763&lt;E2763,"×（法定外・要件外となる従業員です）",J2763&lt;=F2763,"〇",J2763&gt;F2763,"ー（要件外となる従業員です）"),"")</f>
        <v/>
      </c>
      <c r="L2763" s="25" t="str" cm="1">
        <f t="array" ref="L2763">IFERROR(_xlfn.IFS(COUNTBLANK(C2763:J2763)=8,"",C2763="","←C列に従業員名を姓名（フルネーム）で入力してください。誤変換にお気を付け下さい。",D2763="","←D列に都道府県を入力してください。",G2763="","←G列に1～3の選択肢を入力してください",H2763="","←H列に金額を入力してください",G2763=3,"",I2763="","←I列に所定労働時間を入力してください"),"")</f>
        <v/>
      </c>
    </row>
    <row r="2764" spans="1:12" ht="16.5" customHeight="1" x14ac:dyDescent="0.4">
      <c r="A2764" s="52" t="str">
        <f t="shared" ref="A2764:A2827" si="43">IF(C2764="","",A2763+1)</f>
        <v/>
      </c>
      <c r="B2764" s="51"/>
      <c r="C2764" s="75"/>
      <c r="D2764" s="51"/>
      <c r="E2764" s="27" t="str" cm="1">
        <f t="array" ref="E2764">IFERROR(_xlfn.IFS(AND($F$4=45566,D2764="徳島"),VLOOKUP(D2764,最低賃金!$A$2:$G$49,2,FALSE),OR($F$4&lt;&gt;45566,D2764&lt;&gt;"徳島"),VLOOKUP(D2764,最低賃金!$A$2:$G$49,4,FALSE)),"")</f>
        <v/>
      </c>
      <c r="F2764" s="27" t="str">
        <f>IFERROR(VLOOKUP(D2764,最低賃金!$A$3:$G$49,6,FALSE),"")</f>
        <v/>
      </c>
      <c r="G2764" s="51"/>
      <c r="H2764" s="19"/>
      <c r="I2764" s="81"/>
      <c r="J2764" s="27" t="str" cm="1">
        <f t="array" ref="J2764">IFERROR(_xlfn.IFS(COUNTBLANK(G2764:I2764)=3,"",H2764="","H列に金額を入力してください",G2764=3,H2764,I2764="","I列に労働時間を入力してください",G2764=1,ROUND(H2764/(I2764*24),0),G2764=2,ROUND(H2764/(I2764*24),0)),"")</f>
        <v/>
      </c>
      <c r="K2764" s="80" t="str" cm="1">
        <f t="array" ref="K2764">IFERROR(_xlfn.IFS(D2764="","",J2764&lt;E2764,"×（法定外・要件外となる従業員です）",J2764&lt;=F2764,"〇",J2764&gt;F2764,"ー（要件外となる従業員です）"),"")</f>
        <v/>
      </c>
      <c r="L2764" s="25" t="str" cm="1">
        <f t="array" ref="L2764">IFERROR(_xlfn.IFS(COUNTBLANK(C2764:J2764)=8,"",C2764="","←C列に従業員名を姓名（フルネーム）で入力してください。誤変換にお気を付け下さい。",D2764="","←D列に都道府県を入力してください。",G2764="","←G列に1～3の選択肢を入力してください",H2764="","←H列に金額を入力してください",G2764=3,"",I2764="","←I列に所定労働時間を入力してください"),"")</f>
        <v/>
      </c>
    </row>
    <row r="2765" spans="1:12" ht="16.5" customHeight="1" x14ac:dyDescent="0.4">
      <c r="A2765" s="52" t="str">
        <f t="shared" si="43"/>
        <v/>
      </c>
      <c r="B2765" s="51"/>
      <c r="C2765" s="75"/>
      <c r="D2765" s="51"/>
      <c r="E2765" s="27" t="str" cm="1">
        <f t="array" ref="E2765">IFERROR(_xlfn.IFS(AND($F$4=45566,D2765="徳島"),VLOOKUP(D2765,最低賃金!$A$2:$G$49,2,FALSE),OR($F$4&lt;&gt;45566,D2765&lt;&gt;"徳島"),VLOOKUP(D2765,最低賃金!$A$2:$G$49,4,FALSE)),"")</f>
        <v/>
      </c>
      <c r="F2765" s="27" t="str">
        <f>IFERROR(VLOOKUP(D2765,最低賃金!$A$3:$G$49,6,FALSE),"")</f>
        <v/>
      </c>
      <c r="G2765" s="51"/>
      <c r="H2765" s="19"/>
      <c r="I2765" s="81"/>
      <c r="J2765" s="27" t="str" cm="1">
        <f t="array" ref="J2765">IFERROR(_xlfn.IFS(COUNTBLANK(G2765:I2765)=3,"",H2765="","H列に金額を入力してください",G2765=3,H2765,I2765="","I列に労働時間を入力してください",G2765=1,ROUND(H2765/(I2765*24),0),G2765=2,ROUND(H2765/(I2765*24),0)),"")</f>
        <v/>
      </c>
      <c r="K2765" s="80" t="str" cm="1">
        <f t="array" ref="K2765">IFERROR(_xlfn.IFS(D2765="","",J2765&lt;E2765,"×（法定外・要件外となる従業員です）",J2765&lt;=F2765,"〇",J2765&gt;F2765,"ー（要件外となる従業員です）"),"")</f>
        <v/>
      </c>
      <c r="L2765" s="25" t="str" cm="1">
        <f t="array" ref="L2765">IFERROR(_xlfn.IFS(COUNTBLANK(C2765:J2765)=8,"",C2765="","←C列に従業員名を姓名（フルネーム）で入力してください。誤変換にお気を付け下さい。",D2765="","←D列に都道府県を入力してください。",G2765="","←G列に1～3の選択肢を入力してください",H2765="","←H列に金額を入力してください",G2765=3,"",I2765="","←I列に所定労働時間を入力してください"),"")</f>
        <v/>
      </c>
    </row>
    <row r="2766" spans="1:12" ht="16.5" customHeight="1" x14ac:dyDescent="0.4">
      <c r="A2766" s="52" t="str">
        <f t="shared" si="43"/>
        <v/>
      </c>
      <c r="B2766" s="51"/>
      <c r="C2766" s="75"/>
      <c r="D2766" s="51"/>
      <c r="E2766" s="27" t="str" cm="1">
        <f t="array" ref="E2766">IFERROR(_xlfn.IFS(AND($F$4=45566,D2766="徳島"),VLOOKUP(D2766,最低賃金!$A$2:$G$49,2,FALSE),OR($F$4&lt;&gt;45566,D2766&lt;&gt;"徳島"),VLOOKUP(D2766,最低賃金!$A$2:$G$49,4,FALSE)),"")</f>
        <v/>
      </c>
      <c r="F2766" s="27" t="str">
        <f>IFERROR(VLOOKUP(D2766,最低賃金!$A$3:$G$49,6,FALSE),"")</f>
        <v/>
      </c>
      <c r="G2766" s="51"/>
      <c r="H2766" s="19"/>
      <c r="I2766" s="81"/>
      <c r="J2766" s="27" t="str" cm="1">
        <f t="array" ref="J2766">IFERROR(_xlfn.IFS(COUNTBLANK(G2766:I2766)=3,"",H2766="","H列に金額を入力してください",G2766=3,H2766,I2766="","I列に労働時間を入力してください",G2766=1,ROUND(H2766/(I2766*24),0),G2766=2,ROUND(H2766/(I2766*24),0)),"")</f>
        <v/>
      </c>
      <c r="K2766" s="80" t="str" cm="1">
        <f t="array" ref="K2766">IFERROR(_xlfn.IFS(D2766="","",J2766&lt;E2766,"×（法定外・要件外となる従業員です）",J2766&lt;=F2766,"〇",J2766&gt;F2766,"ー（要件外となる従業員です）"),"")</f>
        <v/>
      </c>
      <c r="L2766" s="25" t="str" cm="1">
        <f t="array" ref="L2766">IFERROR(_xlfn.IFS(COUNTBLANK(C2766:J2766)=8,"",C2766="","←C列に従業員名を姓名（フルネーム）で入力してください。誤変換にお気を付け下さい。",D2766="","←D列に都道府県を入力してください。",G2766="","←G列に1～3の選択肢を入力してください",H2766="","←H列に金額を入力してください",G2766=3,"",I2766="","←I列に所定労働時間を入力してください"),"")</f>
        <v/>
      </c>
    </row>
    <row r="2767" spans="1:12" ht="16.5" customHeight="1" x14ac:dyDescent="0.4">
      <c r="A2767" s="52" t="str">
        <f t="shared" si="43"/>
        <v/>
      </c>
      <c r="B2767" s="51"/>
      <c r="C2767" s="75"/>
      <c r="D2767" s="51"/>
      <c r="E2767" s="27" t="str" cm="1">
        <f t="array" ref="E2767">IFERROR(_xlfn.IFS(AND($F$4=45566,D2767="徳島"),VLOOKUP(D2767,最低賃金!$A$2:$G$49,2,FALSE),OR($F$4&lt;&gt;45566,D2767&lt;&gt;"徳島"),VLOOKUP(D2767,最低賃金!$A$2:$G$49,4,FALSE)),"")</f>
        <v/>
      </c>
      <c r="F2767" s="27" t="str">
        <f>IFERROR(VLOOKUP(D2767,最低賃金!$A$3:$G$49,6,FALSE),"")</f>
        <v/>
      </c>
      <c r="G2767" s="51"/>
      <c r="H2767" s="19"/>
      <c r="I2767" s="81"/>
      <c r="J2767" s="27" t="str" cm="1">
        <f t="array" ref="J2767">IFERROR(_xlfn.IFS(COUNTBLANK(G2767:I2767)=3,"",H2767="","H列に金額を入力してください",G2767=3,H2767,I2767="","I列に労働時間を入力してください",G2767=1,ROUND(H2767/(I2767*24),0),G2767=2,ROUND(H2767/(I2767*24),0)),"")</f>
        <v/>
      </c>
      <c r="K2767" s="80" t="str" cm="1">
        <f t="array" ref="K2767">IFERROR(_xlfn.IFS(D2767="","",J2767&lt;E2767,"×（法定外・要件外となる従業員です）",J2767&lt;=F2767,"〇",J2767&gt;F2767,"ー（要件外となる従業員です）"),"")</f>
        <v/>
      </c>
      <c r="L2767" s="25" t="str" cm="1">
        <f t="array" ref="L2767">IFERROR(_xlfn.IFS(COUNTBLANK(C2767:J2767)=8,"",C2767="","←C列に従業員名を姓名（フルネーム）で入力してください。誤変換にお気を付け下さい。",D2767="","←D列に都道府県を入力してください。",G2767="","←G列に1～3の選択肢を入力してください",H2767="","←H列に金額を入力してください",G2767=3,"",I2767="","←I列に所定労働時間を入力してください"),"")</f>
        <v/>
      </c>
    </row>
    <row r="2768" spans="1:12" ht="16.5" customHeight="1" x14ac:dyDescent="0.4">
      <c r="A2768" s="52" t="str">
        <f t="shared" si="43"/>
        <v/>
      </c>
      <c r="B2768" s="51"/>
      <c r="C2768" s="75"/>
      <c r="D2768" s="51"/>
      <c r="E2768" s="27" t="str" cm="1">
        <f t="array" ref="E2768">IFERROR(_xlfn.IFS(AND($F$4=45566,D2768="徳島"),VLOOKUP(D2768,最低賃金!$A$2:$G$49,2,FALSE),OR($F$4&lt;&gt;45566,D2768&lt;&gt;"徳島"),VLOOKUP(D2768,最低賃金!$A$2:$G$49,4,FALSE)),"")</f>
        <v/>
      </c>
      <c r="F2768" s="27" t="str">
        <f>IFERROR(VLOOKUP(D2768,最低賃金!$A$3:$G$49,6,FALSE),"")</f>
        <v/>
      </c>
      <c r="G2768" s="51"/>
      <c r="H2768" s="19"/>
      <c r="I2768" s="81"/>
      <c r="J2768" s="27" t="str" cm="1">
        <f t="array" ref="J2768">IFERROR(_xlfn.IFS(COUNTBLANK(G2768:I2768)=3,"",H2768="","H列に金額を入力してください",G2768=3,H2768,I2768="","I列に労働時間を入力してください",G2768=1,ROUND(H2768/(I2768*24),0),G2768=2,ROUND(H2768/(I2768*24),0)),"")</f>
        <v/>
      </c>
      <c r="K2768" s="80" t="str" cm="1">
        <f t="array" ref="K2768">IFERROR(_xlfn.IFS(D2768="","",J2768&lt;E2768,"×（法定外・要件外となる従業員です）",J2768&lt;=F2768,"〇",J2768&gt;F2768,"ー（要件外となる従業員です）"),"")</f>
        <v/>
      </c>
      <c r="L2768" s="25" t="str" cm="1">
        <f t="array" ref="L2768">IFERROR(_xlfn.IFS(COUNTBLANK(C2768:J2768)=8,"",C2768="","←C列に従業員名を姓名（フルネーム）で入力してください。誤変換にお気を付け下さい。",D2768="","←D列に都道府県を入力してください。",G2768="","←G列に1～3の選択肢を入力してください",H2768="","←H列に金額を入力してください",G2768=3,"",I2768="","←I列に所定労働時間を入力してください"),"")</f>
        <v/>
      </c>
    </row>
    <row r="2769" spans="1:12" ht="16.5" customHeight="1" x14ac:dyDescent="0.4">
      <c r="A2769" s="52" t="str">
        <f t="shared" si="43"/>
        <v/>
      </c>
      <c r="B2769" s="51"/>
      <c r="C2769" s="75"/>
      <c r="D2769" s="51"/>
      <c r="E2769" s="27" t="str" cm="1">
        <f t="array" ref="E2769">IFERROR(_xlfn.IFS(AND($F$4=45566,D2769="徳島"),VLOOKUP(D2769,最低賃金!$A$2:$G$49,2,FALSE),OR($F$4&lt;&gt;45566,D2769&lt;&gt;"徳島"),VLOOKUP(D2769,最低賃金!$A$2:$G$49,4,FALSE)),"")</f>
        <v/>
      </c>
      <c r="F2769" s="27" t="str">
        <f>IFERROR(VLOOKUP(D2769,最低賃金!$A$3:$G$49,6,FALSE),"")</f>
        <v/>
      </c>
      <c r="G2769" s="51"/>
      <c r="H2769" s="19"/>
      <c r="I2769" s="81"/>
      <c r="J2769" s="27" t="str" cm="1">
        <f t="array" ref="J2769">IFERROR(_xlfn.IFS(COUNTBLANK(G2769:I2769)=3,"",H2769="","H列に金額を入力してください",G2769=3,H2769,I2769="","I列に労働時間を入力してください",G2769=1,ROUND(H2769/(I2769*24),0),G2769=2,ROUND(H2769/(I2769*24),0)),"")</f>
        <v/>
      </c>
      <c r="K2769" s="80" t="str" cm="1">
        <f t="array" ref="K2769">IFERROR(_xlfn.IFS(D2769="","",J2769&lt;E2769,"×（法定外・要件外となる従業員です）",J2769&lt;=F2769,"〇",J2769&gt;F2769,"ー（要件外となる従業員です）"),"")</f>
        <v/>
      </c>
      <c r="L2769" s="25" t="str" cm="1">
        <f t="array" ref="L2769">IFERROR(_xlfn.IFS(COUNTBLANK(C2769:J2769)=8,"",C2769="","←C列に従業員名を姓名（フルネーム）で入力してください。誤変換にお気を付け下さい。",D2769="","←D列に都道府県を入力してください。",G2769="","←G列に1～3の選択肢を入力してください",H2769="","←H列に金額を入力してください",G2769=3,"",I2769="","←I列に所定労働時間を入力してください"),"")</f>
        <v/>
      </c>
    </row>
    <row r="2770" spans="1:12" ht="16.5" customHeight="1" x14ac:dyDescent="0.4">
      <c r="A2770" s="52" t="str">
        <f t="shared" si="43"/>
        <v/>
      </c>
      <c r="B2770" s="51"/>
      <c r="C2770" s="75"/>
      <c r="D2770" s="51"/>
      <c r="E2770" s="27" t="str" cm="1">
        <f t="array" ref="E2770">IFERROR(_xlfn.IFS(AND($F$4=45566,D2770="徳島"),VLOOKUP(D2770,最低賃金!$A$2:$G$49,2,FALSE),OR($F$4&lt;&gt;45566,D2770&lt;&gt;"徳島"),VLOOKUP(D2770,最低賃金!$A$2:$G$49,4,FALSE)),"")</f>
        <v/>
      </c>
      <c r="F2770" s="27" t="str">
        <f>IFERROR(VLOOKUP(D2770,最低賃金!$A$3:$G$49,6,FALSE),"")</f>
        <v/>
      </c>
      <c r="G2770" s="51"/>
      <c r="H2770" s="19"/>
      <c r="I2770" s="81"/>
      <c r="J2770" s="27" t="str" cm="1">
        <f t="array" ref="J2770">IFERROR(_xlfn.IFS(COUNTBLANK(G2770:I2770)=3,"",H2770="","H列に金額を入力してください",G2770=3,H2770,I2770="","I列に労働時間を入力してください",G2770=1,ROUND(H2770/(I2770*24),0),G2770=2,ROUND(H2770/(I2770*24),0)),"")</f>
        <v/>
      </c>
      <c r="K2770" s="80" t="str" cm="1">
        <f t="array" ref="K2770">IFERROR(_xlfn.IFS(D2770="","",J2770&lt;E2770,"×（法定外・要件外となる従業員です）",J2770&lt;=F2770,"〇",J2770&gt;F2770,"ー（要件外となる従業員です）"),"")</f>
        <v/>
      </c>
      <c r="L2770" s="25" t="str" cm="1">
        <f t="array" ref="L2770">IFERROR(_xlfn.IFS(COUNTBLANK(C2770:J2770)=8,"",C2770="","←C列に従業員名を姓名（フルネーム）で入力してください。誤変換にお気を付け下さい。",D2770="","←D列に都道府県を入力してください。",G2770="","←G列に1～3の選択肢を入力してください",H2770="","←H列に金額を入力してください",G2770=3,"",I2770="","←I列に所定労働時間を入力してください"),"")</f>
        <v/>
      </c>
    </row>
    <row r="2771" spans="1:12" ht="16.5" customHeight="1" x14ac:dyDescent="0.4">
      <c r="A2771" s="52" t="str">
        <f t="shared" si="43"/>
        <v/>
      </c>
      <c r="B2771" s="51"/>
      <c r="C2771" s="75"/>
      <c r="D2771" s="51"/>
      <c r="E2771" s="27" t="str" cm="1">
        <f t="array" ref="E2771">IFERROR(_xlfn.IFS(AND($F$4=45566,D2771="徳島"),VLOOKUP(D2771,最低賃金!$A$2:$G$49,2,FALSE),OR($F$4&lt;&gt;45566,D2771&lt;&gt;"徳島"),VLOOKUP(D2771,最低賃金!$A$2:$G$49,4,FALSE)),"")</f>
        <v/>
      </c>
      <c r="F2771" s="27" t="str">
        <f>IFERROR(VLOOKUP(D2771,最低賃金!$A$3:$G$49,6,FALSE),"")</f>
        <v/>
      </c>
      <c r="G2771" s="51"/>
      <c r="H2771" s="19"/>
      <c r="I2771" s="81"/>
      <c r="J2771" s="27" t="str" cm="1">
        <f t="array" ref="J2771">IFERROR(_xlfn.IFS(COUNTBLANK(G2771:I2771)=3,"",H2771="","H列に金額を入力してください",G2771=3,H2771,I2771="","I列に労働時間を入力してください",G2771=1,ROUND(H2771/(I2771*24),0),G2771=2,ROUND(H2771/(I2771*24),0)),"")</f>
        <v/>
      </c>
      <c r="K2771" s="80" t="str" cm="1">
        <f t="array" ref="K2771">IFERROR(_xlfn.IFS(D2771="","",J2771&lt;E2771,"×（法定外・要件外となる従業員です）",J2771&lt;=F2771,"〇",J2771&gt;F2771,"ー（要件外となる従業員です）"),"")</f>
        <v/>
      </c>
      <c r="L2771" s="25" t="str" cm="1">
        <f t="array" ref="L2771">IFERROR(_xlfn.IFS(COUNTBLANK(C2771:J2771)=8,"",C2771="","←C列に従業員名を姓名（フルネーム）で入力してください。誤変換にお気を付け下さい。",D2771="","←D列に都道府県を入力してください。",G2771="","←G列に1～3の選択肢を入力してください",H2771="","←H列に金額を入力してください",G2771=3,"",I2771="","←I列に所定労働時間を入力してください"),"")</f>
        <v/>
      </c>
    </row>
    <row r="2772" spans="1:12" ht="16.5" customHeight="1" x14ac:dyDescent="0.4">
      <c r="A2772" s="52" t="str">
        <f t="shared" si="43"/>
        <v/>
      </c>
      <c r="B2772" s="51"/>
      <c r="C2772" s="75"/>
      <c r="D2772" s="51"/>
      <c r="E2772" s="27" t="str" cm="1">
        <f t="array" ref="E2772">IFERROR(_xlfn.IFS(AND($F$4=45566,D2772="徳島"),VLOOKUP(D2772,最低賃金!$A$2:$G$49,2,FALSE),OR($F$4&lt;&gt;45566,D2772&lt;&gt;"徳島"),VLOOKUP(D2772,最低賃金!$A$2:$G$49,4,FALSE)),"")</f>
        <v/>
      </c>
      <c r="F2772" s="27" t="str">
        <f>IFERROR(VLOOKUP(D2772,最低賃金!$A$3:$G$49,6,FALSE),"")</f>
        <v/>
      </c>
      <c r="G2772" s="51"/>
      <c r="H2772" s="19"/>
      <c r="I2772" s="81"/>
      <c r="J2772" s="27" t="str" cm="1">
        <f t="array" ref="J2772">IFERROR(_xlfn.IFS(COUNTBLANK(G2772:I2772)=3,"",H2772="","H列に金額を入力してください",G2772=3,H2772,I2772="","I列に労働時間を入力してください",G2772=1,ROUND(H2772/(I2772*24),0),G2772=2,ROUND(H2772/(I2772*24),0)),"")</f>
        <v/>
      </c>
      <c r="K2772" s="80" t="str" cm="1">
        <f t="array" ref="K2772">IFERROR(_xlfn.IFS(D2772="","",J2772&lt;E2772,"×（法定外・要件外となる従業員です）",J2772&lt;=F2772,"〇",J2772&gt;F2772,"ー（要件外となる従業員です）"),"")</f>
        <v/>
      </c>
      <c r="L2772" s="25" t="str" cm="1">
        <f t="array" ref="L2772">IFERROR(_xlfn.IFS(COUNTBLANK(C2772:J2772)=8,"",C2772="","←C列に従業員名を姓名（フルネーム）で入力してください。誤変換にお気を付け下さい。",D2772="","←D列に都道府県を入力してください。",G2772="","←G列に1～3の選択肢を入力してください",H2772="","←H列に金額を入力してください",G2772=3,"",I2772="","←I列に所定労働時間を入力してください"),"")</f>
        <v/>
      </c>
    </row>
    <row r="2773" spans="1:12" ht="16.5" customHeight="1" x14ac:dyDescent="0.4">
      <c r="A2773" s="52" t="str">
        <f t="shared" si="43"/>
        <v/>
      </c>
      <c r="B2773" s="51"/>
      <c r="C2773" s="75"/>
      <c r="D2773" s="51"/>
      <c r="E2773" s="27" t="str" cm="1">
        <f t="array" ref="E2773">IFERROR(_xlfn.IFS(AND($F$4=45566,D2773="徳島"),VLOOKUP(D2773,最低賃金!$A$2:$G$49,2,FALSE),OR($F$4&lt;&gt;45566,D2773&lt;&gt;"徳島"),VLOOKUP(D2773,最低賃金!$A$2:$G$49,4,FALSE)),"")</f>
        <v/>
      </c>
      <c r="F2773" s="27" t="str">
        <f>IFERROR(VLOOKUP(D2773,最低賃金!$A$3:$G$49,6,FALSE),"")</f>
        <v/>
      </c>
      <c r="G2773" s="51"/>
      <c r="H2773" s="19"/>
      <c r="I2773" s="81"/>
      <c r="J2773" s="27" t="str" cm="1">
        <f t="array" ref="J2773">IFERROR(_xlfn.IFS(COUNTBLANK(G2773:I2773)=3,"",H2773="","H列に金額を入力してください",G2773=3,H2773,I2773="","I列に労働時間を入力してください",G2773=1,ROUND(H2773/(I2773*24),0),G2773=2,ROUND(H2773/(I2773*24),0)),"")</f>
        <v/>
      </c>
      <c r="K2773" s="80" t="str" cm="1">
        <f t="array" ref="K2773">IFERROR(_xlfn.IFS(D2773="","",J2773&lt;E2773,"×（法定外・要件外となる従業員です）",J2773&lt;=F2773,"〇",J2773&gt;F2773,"ー（要件外となる従業員です）"),"")</f>
        <v/>
      </c>
      <c r="L2773" s="25" t="str" cm="1">
        <f t="array" ref="L2773">IFERROR(_xlfn.IFS(COUNTBLANK(C2773:J2773)=8,"",C2773="","←C列に従業員名を姓名（フルネーム）で入力してください。誤変換にお気を付け下さい。",D2773="","←D列に都道府県を入力してください。",G2773="","←G列に1～3の選択肢を入力してください",H2773="","←H列に金額を入力してください",G2773=3,"",I2773="","←I列に所定労働時間を入力してください"),"")</f>
        <v/>
      </c>
    </row>
    <row r="2774" spans="1:12" ht="16.5" customHeight="1" x14ac:dyDescent="0.4">
      <c r="A2774" s="52" t="str">
        <f t="shared" si="43"/>
        <v/>
      </c>
      <c r="B2774" s="51"/>
      <c r="C2774" s="75"/>
      <c r="D2774" s="51"/>
      <c r="E2774" s="27" t="str" cm="1">
        <f t="array" ref="E2774">IFERROR(_xlfn.IFS(AND($F$4=45566,D2774="徳島"),VLOOKUP(D2774,最低賃金!$A$2:$G$49,2,FALSE),OR($F$4&lt;&gt;45566,D2774&lt;&gt;"徳島"),VLOOKUP(D2774,最低賃金!$A$2:$G$49,4,FALSE)),"")</f>
        <v/>
      </c>
      <c r="F2774" s="27" t="str">
        <f>IFERROR(VLOOKUP(D2774,最低賃金!$A$3:$G$49,6,FALSE),"")</f>
        <v/>
      </c>
      <c r="G2774" s="51"/>
      <c r="H2774" s="19"/>
      <c r="I2774" s="81"/>
      <c r="J2774" s="27" t="str" cm="1">
        <f t="array" ref="J2774">IFERROR(_xlfn.IFS(COUNTBLANK(G2774:I2774)=3,"",H2774="","H列に金額を入力してください",G2774=3,H2774,I2774="","I列に労働時間を入力してください",G2774=1,ROUND(H2774/(I2774*24),0),G2774=2,ROUND(H2774/(I2774*24),0)),"")</f>
        <v/>
      </c>
      <c r="K2774" s="80" t="str" cm="1">
        <f t="array" ref="K2774">IFERROR(_xlfn.IFS(D2774="","",J2774&lt;E2774,"×（法定外・要件外となる従業員です）",J2774&lt;=F2774,"〇",J2774&gt;F2774,"ー（要件外となる従業員です）"),"")</f>
        <v/>
      </c>
      <c r="L2774" s="25" t="str" cm="1">
        <f t="array" ref="L2774">IFERROR(_xlfn.IFS(COUNTBLANK(C2774:J2774)=8,"",C2774="","←C列に従業員名を姓名（フルネーム）で入力してください。誤変換にお気を付け下さい。",D2774="","←D列に都道府県を入力してください。",G2774="","←G列に1～3の選択肢を入力してください",H2774="","←H列に金額を入力してください",G2774=3,"",I2774="","←I列に所定労働時間を入力してください"),"")</f>
        <v/>
      </c>
    </row>
    <row r="2775" spans="1:12" ht="16.5" customHeight="1" x14ac:dyDescent="0.4">
      <c r="A2775" s="52" t="str">
        <f t="shared" si="43"/>
        <v/>
      </c>
      <c r="B2775" s="51"/>
      <c r="C2775" s="75"/>
      <c r="D2775" s="51"/>
      <c r="E2775" s="27" t="str" cm="1">
        <f t="array" ref="E2775">IFERROR(_xlfn.IFS(AND($F$4=45566,D2775="徳島"),VLOOKUP(D2775,最低賃金!$A$2:$G$49,2,FALSE),OR($F$4&lt;&gt;45566,D2775&lt;&gt;"徳島"),VLOOKUP(D2775,最低賃金!$A$2:$G$49,4,FALSE)),"")</f>
        <v/>
      </c>
      <c r="F2775" s="27" t="str">
        <f>IFERROR(VLOOKUP(D2775,最低賃金!$A$3:$G$49,6,FALSE),"")</f>
        <v/>
      </c>
      <c r="G2775" s="51"/>
      <c r="H2775" s="19"/>
      <c r="I2775" s="81"/>
      <c r="J2775" s="27" t="str" cm="1">
        <f t="array" ref="J2775">IFERROR(_xlfn.IFS(COUNTBLANK(G2775:I2775)=3,"",H2775="","H列に金額を入力してください",G2775=3,H2775,I2775="","I列に労働時間を入力してください",G2775=1,ROUND(H2775/(I2775*24),0),G2775=2,ROUND(H2775/(I2775*24),0)),"")</f>
        <v/>
      </c>
      <c r="K2775" s="80" t="str" cm="1">
        <f t="array" ref="K2775">IFERROR(_xlfn.IFS(D2775="","",J2775&lt;E2775,"×（法定外・要件外となる従業員です）",J2775&lt;=F2775,"〇",J2775&gt;F2775,"ー（要件外となる従業員です）"),"")</f>
        <v/>
      </c>
      <c r="L2775" s="25" t="str" cm="1">
        <f t="array" ref="L2775">IFERROR(_xlfn.IFS(COUNTBLANK(C2775:J2775)=8,"",C2775="","←C列に従業員名を姓名（フルネーム）で入力してください。誤変換にお気を付け下さい。",D2775="","←D列に都道府県を入力してください。",G2775="","←G列に1～3の選択肢を入力してください",H2775="","←H列に金額を入力してください",G2775=3,"",I2775="","←I列に所定労働時間を入力してください"),"")</f>
        <v/>
      </c>
    </row>
    <row r="2776" spans="1:12" ht="16.5" customHeight="1" x14ac:dyDescent="0.4">
      <c r="A2776" s="52" t="str">
        <f t="shared" si="43"/>
        <v/>
      </c>
      <c r="B2776" s="51"/>
      <c r="C2776" s="75"/>
      <c r="D2776" s="51"/>
      <c r="E2776" s="27" t="str" cm="1">
        <f t="array" ref="E2776">IFERROR(_xlfn.IFS(AND($F$4=45566,D2776="徳島"),VLOOKUP(D2776,最低賃金!$A$2:$G$49,2,FALSE),OR($F$4&lt;&gt;45566,D2776&lt;&gt;"徳島"),VLOOKUP(D2776,最低賃金!$A$2:$G$49,4,FALSE)),"")</f>
        <v/>
      </c>
      <c r="F2776" s="27" t="str">
        <f>IFERROR(VLOOKUP(D2776,最低賃金!$A$3:$G$49,6,FALSE),"")</f>
        <v/>
      </c>
      <c r="G2776" s="51"/>
      <c r="H2776" s="19"/>
      <c r="I2776" s="81"/>
      <c r="J2776" s="27" t="str" cm="1">
        <f t="array" ref="J2776">IFERROR(_xlfn.IFS(COUNTBLANK(G2776:I2776)=3,"",H2776="","H列に金額を入力してください",G2776=3,H2776,I2776="","I列に労働時間を入力してください",G2776=1,ROUND(H2776/(I2776*24),0),G2776=2,ROUND(H2776/(I2776*24),0)),"")</f>
        <v/>
      </c>
      <c r="K2776" s="80" t="str" cm="1">
        <f t="array" ref="K2776">IFERROR(_xlfn.IFS(D2776="","",J2776&lt;E2776,"×（法定外・要件外となる従業員です）",J2776&lt;=F2776,"〇",J2776&gt;F2776,"ー（要件外となる従業員です）"),"")</f>
        <v/>
      </c>
      <c r="L2776" s="25" t="str" cm="1">
        <f t="array" ref="L2776">IFERROR(_xlfn.IFS(COUNTBLANK(C2776:J2776)=8,"",C2776="","←C列に従業員名を姓名（フルネーム）で入力してください。誤変換にお気を付け下さい。",D2776="","←D列に都道府県を入力してください。",G2776="","←G列に1～3の選択肢を入力してください",H2776="","←H列に金額を入力してください",G2776=3,"",I2776="","←I列に所定労働時間を入力してください"),"")</f>
        <v/>
      </c>
    </row>
    <row r="2777" spans="1:12" ht="16.5" customHeight="1" x14ac:dyDescent="0.4">
      <c r="A2777" s="52" t="str">
        <f t="shared" si="43"/>
        <v/>
      </c>
      <c r="B2777" s="51"/>
      <c r="C2777" s="75"/>
      <c r="D2777" s="51"/>
      <c r="E2777" s="27" t="str" cm="1">
        <f t="array" ref="E2777">IFERROR(_xlfn.IFS(AND($F$4=45566,D2777="徳島"),VLOOKUP(D2777,最低賃金!$A$2:$G$49,2,FALSE),OR($F$4&lt;&gt;45566,D2777&lt;&gt;"徳島"),VLOOKUP(D2777,最低賃金!$A$2:$G$49,4,FALSE)),"")</f>
        <v/>
      </c>
      <c r="F2777" s="27" t="str">
        <f>IFERROR(VLOOKUP(D2777,最低賃金!$A$3:$G$49,6,FALSE),"")</f>
        <v/>
      </c>
      <c r="G2777" s="51"/>
      <c r="H2777" s="19"/>
      <c r="I2777" s="81"/>
      <c r="J2777" s="27" t="str" cm="1">
        <f t="array" ref="J2777">IFERROR(_xlfn.IFS(COUNTBLANK(G2777:I2777)=3,"",H2777="","H列に金額を入力してください",G2777=3,H2777,I2777="","I列に労働時間を入力してください",G2777=1,ROUND(H2777/(I2777*24),0),G2777=2,ROUND(H2777/(I2777*24),0)),"")</f>
        <v/>
      </c>
      <c r="K2777" s="80" t="str" cm="1">
        <f t="array" ref="K2777">IFERROR(_xlfn.IFS(D2777="","",J2777&lt;E2777,"×（法定外・要件外となる従業員です）",J2777&lt;=F2777,"〇",J2777&gt;F2777,"ー（要件外となる従業員です）"),"")</f>
        <v/>
      </c>
      <c r="L2777" s="25" t="str" cm="1">
        <f t="array" ref="L2777">IFERROR(_xlfn.IFS(COUNTBLANK(C2777:J2777)=8,"",C2777="","←C列に従業員名を姓名（フルネーム）で入力してください。誤変換にお気を付け下さい。",D2777="","←D列に都道府県を入力してください。",G2777="","←G列に1～3の選択肢を入力してください",H2777="","←H列に金額を入力してください",G2777=3,"",I2777="","←I列に所定労働時間を入力してください"),"")</f>
        <v/>
      </c>
    </row>
    <row r="2778" spans="1:12" ht="16.5" customHeight="1" x14ac:dyDescent="0.4">
      <c r="A2778" s="52" t="str">
        <f t="shared" si="43"/>
        <v/>
      </c>
      <c r="B2778" s="51"/>
      <c r="C2778" s="75"/>
      <c r="D2778" s="51"/>
      <c r="E2778" s="27" t="str" cm="1">
        <f t="array" ref="E2778">IFERROR(_xlfn.IFS(AND($F$4=45566,D2778="徳島"),VLOOKUP(D2778,最低賃金!$A$2:$G$49,2,FALSE),OR($F$4&lt;&gt;45566,D2778&lt;&gt;"徳島"),VLOOKUP(D2778,最低賃金!$A$2:$G$49,4,FALSE)),"")</f>
        <v/>
      </c>
      <c r="F2778" s="27" t="str">
        <f>IFERROR(VLOOKUP(D2778,最低賃金!$A$3:$G$49,6,FALSE),"")</f>
        <v/>
      </c>
      <c r="G2778" s="51"/>
      <c r="H2778" s="19"/>
      <c r="I2778" s="81"/>
      <c r="J2778" s="27" t="str" cm="1">
        <f t="array" ref="J2778">IFERROR(_xlfn.IFS(COUNTBLANK(G2778:I2778)=3,"",H2778="","H列に金額を入力してください",G2778=3,H2778,I2778="","I列に労働時間を入力してください",G2778=1,ROUND(H2778/(I2778*24),0),G2778=2,ROUND(H2778/(I2778*24),0)),"")</f>
        <v/>
      </c>
      <c r="K2778" s="80" t="str" cm="1">
        <f t="array" ref="K2778">IFERROR(_xlfn.IFS(D2778="","",J2778&lt;E2778,"×（法定外・要件外となる従業員です）",J2778&lt;=F2778,"〇",J2778&gt;F2778,"ー（要件外となる従業員です）"),"")</f>
        <v/>
      </c>
      <c r="L2778" s="25" t="str" cm="1">
        <f t="array" ref="L2778">IFERROR(_xlfn.IFS(COUNTBLANK(C2778:J2778)=8,"",C2778="","←C列に従業員名を姓名（フルネーム）で入力してください。誤変換にお気を付け下さい。",D2778="","←D列に都道府県を入力してください。",G2778="","←G列に1～3の選択肢を入力してください",H2778="","←H列に金額を入力してください",G2778=3,"",I2778="","←I列に所定労働時間を入力してください"),"")</f>
        <v/>
      </c>
    </row>
    <row r="2779" spans="1:12" ht="16.5" customHeight="1" x14ac:dyDescent="0.4">
      <c r="A2779" s="52" t="str">
        <f t="shared" si="43"/>
        <v/>
      </c>
      <c r="B2779" s="51"/>
      <c r="C2779" s="75"/>
      <c r="D2779" s="51"/>
      <c r="E2779" s="27" t="str" cm="1">
        <f t="array" ref="E2779">IFERROR(_xlfn.IFS(AND($F$4=45566,D2779="徳島"),VLOOKUP(D2779,最低賃金!$A$2:$G$49,2,FALSE),OR($F$4&lt;&gt;45566,D2779&lt;&gt;"徳島"),VLOOKUP(D2779,最低賃金!$A$2:$G$49,4,FALSE)),"")</f>
        <v/>
      </c>
      <c r="F2779" s="27" t="str">
        <f>IFERROR(VLOOKUP(D2779,最低賃金!$A$3:$G$49,6,FALSE),"")</f>
        <v/>
      </c>
      <c r="G2779" s="51"/>
      <c r="H2779" s="19"/>
      <c r="I2779" s="81"/>
      <c r="J2779" s="27" t="str" cm="1">
        <f t="array" ref="J2779">IFERROR(_xlfn.IFS(COUNTBLANK(G2779:I2779)=3,"",H2779="","H列に金額を入力してください",G2779=3,H2779,I2779="","I列に労働時間を入力してください",G2779=1,ROUND(H2779/(I2779*24),0),G2779=2,ROUND(H2779/(I2779*24),0)),"")</f>
        <v/>
      </c>
      <c r="K2779" s="80" t="str" cm="1">
        <f t="array" ref="K2779">IFERROR(_xlfn.IFS(D2779="","",J2779&lt;E2779,"×（法定外・要件外となる従業員です）",J2779&lt;=F2779,"〇",J2779&gt;F2779,"ー（要件外となる従業員です）"),"")</f>
        <v/>
      </c>
      <c r="L2779" s="25" t="str" cm="1">
        <f t="array" ref="L2779">IFERROR(_xlfn.IFS(COUNTBLANK(C2779:J2779)=8,"",C2779="","←C列に従業員名を姓名（フルネーム）で入力してください。誤変換にお気を付け下さい。",D2779="","←D列に都道府県を入力してください。",G2779="","←G列に1～3の選択肢を入力してください",H2779="","←H列に金額を入力してください",G2779=3,"",I2779="","←I列に所定労働時間を入力してください"),"")</f>
        <v/>
      </c>
    </row>
    <row r="2780" spans="1:12" ht="16.5" customHeight="1" x14ac:dyDescent="0.4">
      <c r="A2780" s="52" t="str">
        <f t="shared" si="43"/>
        <v/>
      </c>
      <c r="B2780" s="51"/>
      <c r="C2780" s="75"/>
      <c r="D2780" s="51"/>
      <c r="E2780" s="27" t="str" cm="1">
        <f t="array" ref="E2780">IFERROR(_xlfn.IFS(AND($F$4=45566,D2780="徳島"),VLOOKUP(D2780,最低賃金!$A$2:$G$49,2,FALSE),OR($F$4&lt;&gt;45566,D2780&lt;&gt;"徳島"),VLOOKUP(D2780,最低賃金!$A$2:$G$49,4,FALSE)),"")</f>
        <v/>
      </c>
      <c r="F2780" s="27" t="str">
        <f>IFERROR(VLOOKUP(D2780,最低賃金!$A$3:$G$49,6,FALSE),"")</f>
        <v/>
      </c>
      <c r="G2780" s="51"/>
      <c r="H2780" s="19"/>
      <c r="I2780" s="81"/>
      <c r="J2780" s="27" t="str" cm="1">
        <f t="array" ref="J2780">IFERROR(_xlfn.IFS(COUNTBLANK(G2780:I2780)=3,"",H2780="","H列に金額を入力してください",G2780=3,H2780,I2780="","I列に労働時間を入力してください",G2780=1,ROUND(H2780/(I2780*24),0),G2780=2,ROUND(H2780/(I2780*24),0)),"")</f>
        <v/>
      </c>
      <c r="K2780" s="80" t="str" cm="1">
        <f t="array" ref="K2780">IFERROR(_xlfn.IFS(D2780="","",J2780&lt;E2780,"×（法定外・要件外となる従業員です）",J2780&lt;=F2780,"〇",J2780&gt;F2780,"ー（要件外となる従業員です）"),"")</f>
        <v/>
      </c>
      <c r="L2780" s="25" t="str" cm="1">
        <f t="array" ref="L2780">IFERROR(_xlfn.IFS(COUNTBLANK(C2780:J2780)=8,"",C2780="","←C列に従業員名を姓名（フルネーム）で入力してください。誤変換にお気を付け下さい。",D2780="","←D列に都道府県を入力してください。",G2780="","←G列に1～3の選択肢を入力してください",H2780="","←H列に金額を入力してください",G2780=3,"",I2780="","←I列に所定労働時間を入力してください"),"")</f>
        <v/>
      </c>
    </row>
    <row r="2781" spans="1:12" ht="16.5" customHeight="1" x14ac:dyDescent="0.4">
      <c r="A2781" s="52" t="str">
        <f t="shared" si="43"/>
        <v/>
      </c>
      <c r="B2781" s="51"/>
      <c r="C2781" s="75"/>
      <c r="D2781" s="51"/>
      <c r="E2781" s="27" t="str" cm="1">
        <f t="array" ref="E2781">IFERROR(_xlfn.IFS(AND($F$4=45566,D2781="徳島"),VLOOKUP(D2781,最低賃金!$A$2:$G$49,2,FALSE),OR($F$4&lt;&gt;45566,D2781&lt;&gt;"徳島"),VLOOKUP(D2781,最低賃金!$A$2:$G$49,4,FALSE)),"")</f>
        <v/>
      </c>
      <c r="F2781" s="27" t="str">
        <f>IFERROR(VLOOKUP(D2781,最低賃金!$A$3:$G$49,6,FALSE),"")</f>
        <v/>
      </c>
      <c r="G2781" s="51"/>
      <c r="H2781" s="19"/>
      <c r="I2781" s="81"/>
      <c r="J2781" s="27" t="str" cm="1">
        <f t="array" ref="J2781">IFERROR(_xlfn.IFS(COUNTBLANK(G2781:I2781)=3,"",H2781="","H列に金額を入力してください",G2781=3,H2781,I2781="","I列に労働時間を入力してください",G2781=1,ROUND(H2781/(I2781*24),0),G2781=2,ROUND(H2781/(I2781*24),0)),"")</f>
        <v/>
      </c>
      <c r="K2781" s="80" t="str" cm="1">
        <f t="array" ref="K2781">IFERROR(_xlfn.IFS(D2781="","",J2781&lt;E2781,"×（法定外・要件外となる従業員です）",J2781&lt;=F2781,"〇",J2781&gt;F2781,"ー（要件外となる従業員です）"),"")</f>
        <v/>
      </c>
      <c r="L2781" s="25" t="str" cm="1">
        <f t="array" ref="L2781">IFERROR(_xlfn.IFS(COUNTBLANK(C2781:J2781)=8,"",C2781="","←C列に従業員名を姓名（フルネーム）で入力してください。誤変換にお気を付け下さい。",D2781="","←D列に都道府県を入力してください。",G2781="","←G列に1～3の選択肢を入力してください",H2781="","←H列に金額を入力してください",G2781=3,"",I2781="","←I列に所定労働時間を入力してください"),"")</f>
        <v/>
      </c>
    </row>
    <row r="2782" spans="1:12" ht="16.5" customHeight="1" x14ac:dyDescent="0.4">
      <c r="A2782" s="52" t="str">
        <f t="shared" si="43"/>
        <v/>
      </c>
      <c r="B2782" s="51"/>
      <c r="C2782" s="75"/>
      <c r="D2782" s="51"/>
      <c r="E2782" s="27" t="str" cm="1">
        <f t="array" ref="E2782">IFERROR(_xlfn.IFS(AND($F$4=45566,D2782="徳島"),VLOOKUP(D2782,最低賃金!$A$2:$G$49,2,FALSE),OR($F$4&lt;&gt;45566,D2782&lt;&gt;"徳島"),VLOOKUP(D2782,最低賃金!$A$2:$G$49,4,FALSE)),"")</f>
        <v/>
      </c>
      <c r="F2782" s="27" t="str">
        <f>IFERROR(VLOOKUP(D2782,最低賃金!$A$3:$G$49,6,FALSE),"")</f>
        <v/>
      </c>
      <c r="G2782" s="51"/>
      <c r="H2782" s="19"/>
      <c r="I2782" s="81"/>
      <c r="J2782" s="27" t="str" cm="1">
        <f t="array" ref="J2782">IFERROR(_xlfn.IFS(COUNTBLANK(G2782:I2782)=3,"",H2782="","H列に金額を入力してください",G2782=3,H2782,I2782="","I列に労働時間を入力してください",G2782=1,ROUND(H2782/(I2782*24),0),G2782=2,ROUND(H2782/(I2782*24),0)),"")</f>
        <v/>
      </c>
      <c r="K2782" s="80" t="str" cm="1">
        <f t="array" ref="K2782">IFERROR(_xlfn.IFS(D2782="","",J2782&lt;E2782,"×（法定外・要件外となる従業員です）",J2782&lt;=F2782,"〇",J2782&gt;F2782,"ー（要件外となる従業員です）"),"")</f>
        <v/>
      </c>
      <c r="L2782" s="25" t="str" cm="1">
        <f t="array" ref="L2782">IFERROR(_xlfn.IFS(COUNTBLANK(C2782:J2782)=8,"",C2782="","←C列に従業員名を姓名（フルネーム）で入力してください。誤変換にお気を付け下さい。",D2782="","←D列に都道府県を入力してください。",G2782="","←G列に1～3の選択肢を入力してください",H2782="","←H列に金額を入力してください",G2782=3,"",I2782="","←I列に所定労働時間を入力してください"),"")</f>
        <v/>
      </c>
    </row>
    <row r="2783" spans="1:12" ht="16.5" customHeight="1" x14ac:dyDescent="0.4">
      <c r="A2783" s="52" t="str">
        <f t="shared" si="43"/>
        <v/>
      </c>
      <c r="B2783" s="51"/>
      <c r="C2783" s="75"/>
      <c r="D2783" s="51"/>
      <c r="E2783" s="27" t="str" cm="1">
        <f t="array" ref="E2783">IFERROR(_xlfn.IFS(AND($F$4=45566,D2783="徳島"),VLOOKUP(D2783,最低賃金!$A$2:$G$49,2,FALSE),OR($F$4&lt;&gt;45566,D2783&lt;&gt;"徳島"),VLOOKUP(D2783,最低賃金!$A$2:$G$49,4,FALSE)),"")</f>
        <v/>
      </c>
      <c r="F2783" s="27" t="str">
        <f>IFERROR(VLOOKUP(D2783,最低賃金!$A$3:$G$49,6,FALSE),"")</f>
        <v/>
      </c>
      <c r="G2783" s="51"/>
      <c r="H2783" s="19"/>
      <c r="I2783" s="81"/>
      <c r="J2783" s="27" t="str" cm="1">
        <f t="array" ref="J2783">IFERROR(_xlfn.IFS(COUNTBLANK(G2783:I2783)=3,"",H2783="","H列に金額を入力してください",G2783=3,H2783,I2783="","I列に労働時間を入力してください",G2783=1,ROUND(H2783/(I2783*24),0),G2783=2,ROUND(H2783/(I2783*24),0)),"")</f>
        <v/>
      </c>
      <c r="K2783" s="80" t="str" cm="1">
        <f t="array" ref="K2783">IFERROR(_xlfn.IFS(D2783="","",J2783&lt;E2783,"×（法定外・要件外となる従業員です）",J2783&lt;=F2783,"〇",J2783&gt;F2783,"ー（要件外となる従業員です）"),"")</f>
        <v/>
      </c>
      <c r="L2783" s="25" t="str" cm="1">
        <f t="array" ref="L2783">IFERROR(_xlfn.IFS(COUNTBLANK(C2783:J2783)=8,"",C2783="","←C列に従業員名を姓名（フルネーム）で入力してください。誤変換にお気を付け下さい。",D2783="","←D列に都道府県を入力してください。",G2783="","←G列に1～3の選択肢を入力してください",H2783="","←H列に金額を入力してください",G2783=3,"",I2783="","←I列に所定労働時間を入力してください"),"")</f>
        <v/>
      </c>
    </row>
    <row r="2784" spans="1:12" ht="16.5" customHeight="1" x14ac:dyDescent="0.4">
      <c r="A2784" s="52" t="str">
        <f t="shared" si="43"/>
        <v/>
      </c>
      <c r="B2784" s="51"/>
      <c r="C2784" s="75"/>
      <c r="D2784" s="51"/>
      <c r="E2784" s="27" t="str" cm="1">
        <f t="array" ref="E2784">IFERROR(_xlfn.IFS(AND($F$4=45566,D2784="徳島"),VLOOKUP(D2784,最低賃金!$A$2:$G$49,2,FALSE),OR($F$4&lt;&gt;45566,D2784&lt;&gt;"徳島"),VLOOKUP(D2784,最低賃金!$A$2:$G$49,4,FALSE)),"")</f>
        <v/>
      </c>
      <c r="F2784" s="27" t="str">
        <f>IFERROR(VLOOKUP(D2784,最低賃金!$A$3:$G$49,6,FALSE),"")</f>
        <v/>
      </c>
      <c r="G2784" s="51"/>
      <c r="H2784" s="19"/>
      <c r="I2784" s="81"/>
      <c r="J2784" s="27" t="str" cm="1">
        <f t="array" ref="J2784">IFERROR(_xlfn.IFS(COUNTBLANK(G2784:I2784)=3,"",H2784="","H列に金額を入力してください",G2784=3,H2784,I2784="","I列に労働時間を入力してください",G2784=1,ROUND(H2784/(I2784*24),0),G2784=2,ROUND(H2784/(I2784*24),0)),"")</f>
        <v/>
      </c>
      <c r="K2784" s="80" t="str" cm="1">
        <f t="array" ref="K2784">IFERROR(_xlfn.IFS(D2784="","",J2784&lt;E2784,"×（法定外・要件外となる従業員です）",J2784&lt;=F2784,"〇",J2784&gt;F2784,"ー（要件外となる従業員です）"),"")</f>
        <v/>
      </c>
      <c r="L2784" s="25" t="str" cm="1">
        <f t="array" ref="L2784">IFERROR(_xlfn.IFS(COUNTBLANK(C2784:J2784)=8,"",C2784="","←C列に従業員名を姓名（フルネーム）で入力してください。誤変換にお気を付け下さい。",D2784="","←D列に都道府県を入力してください。",G2784="","←G列に1～3の選択肢を入力してください",H2784="","←H列に金額を入力してください",G2784=3,"",I2784="","←I列に所定労働時間を入力してください"),"")</f>
        <v/>
      </c>
    </row>
    <row r="2785" spans="1:12" ht="16.5" customHeight="1" x14ac:dyDescent="0.4">
      <c r="A2785" s="52" t="str">
        <f t="shared" si="43"/>
        <v/>
      </c>
      <c r="B2785" s="51"/>
      <c r="C2785" s="75"/>
      <c r="D2785" s="51"/>
      <c r="E2785" s="27" t="str" cm="1">
        <f t="array" ref="E2785">IFERROR(_xlfn.IFS(AND($F$4=45566,D2785="徳島"),VLOOKUP(D2785,最低賃金!$A$2:$G$49,2,FALSE),OR($F$4&lt;&gt;45566,D2785&lt;&gt;"徳島"),VLOOKUP(D2785,最低賃金!$A$2:$G$49,4,FALSE)),"")</f>
        <v/>
      </c>
      <c r="F2785" s="27" t="str">
        <f>IFERROR(VLOOKUP(D2785,最低賃金!$A$3:$G$49,6,FALSE),"")</f>
        <v/>
      </c>
      <c r="G2785" s="51"/>
      <c r="H2785" s="19"/>
      <c r="I2785" s="81"/>
      <c r="J2785" s="27" t="str" cm="1">
        <f t="array" ref="J2785">IFERROR(_xlfn.IFS(COUNTBLANK(G2785:I2785)=3,"",H2785="","H列に金額を入力してください",G2785=3,H2785,I2785="","I列に労働時間を入力してください",G2785=1,ROUND(H2785/(I2785*24),0),G2785=2,ROUND(H2785/(I2785*24),0)),"")</f>
        <v/>
      </c>
      <c r="K2785" s="80" t="str" cm="1">
        <f t="array" ref="K2785">IFERROR(_xlfn.IFS(D2785="","",J2785&lt;E2785,"×（法定外・要件外となる従業員です）",J2785&lt;=F2785,"〇",J2785&gt;F2785,"ー（要件外となる従業員です）"),"")</f>
        <v/>
      </c>
      <c r="L2785" s="25" t="str" cm="1">
        <f t="array" ref="L2785">IFERROR(_xlfn.IFS(COUNTBLANK(C2785:J2785)=8,"",C2785="","←C列に従業員名を姓名（フルネーム）で入力してください。誤変換にお気を付け下さい。",D2785="","←D列に都道府県を入力してください。",G2785="","←G列に1～3の選択肢を入力してください",H2785="","←H列に金額を入力してください",G2785=3,"",I2785="","←I列に所定労働時間を入力してください"),"")</f>
        <v/>
      </c>
    </row>
    <row r="2786" spans="1:12" ht="16.5" customHeight="1" x14ac:dyDescent="0.4">
      <c r="A2786" s="52" t="str">
        <f t="shared" si="43"/>
        <v/>
      </c>
      <c r="B2786" s="51"/>
      <c r="C2786" s="75"/>
      <c r="D2786" s="51"/>
      <c r="E2786" s="27" t="str" cm="1">
        <f t="array" ref="E2786">IFERROR(_xlfn.IFS(AND($F$4=45566,D2786="徳島"),VLOOKUP(D2786,最低賃金!$A$2:$G$49,2,FALSE),OR($F$4&lt;&gt;45566,D2786&lt;&gt;"徳島"),VLOOKUP(D2786,最低賃金!$A$2:$G$49,4,FALSE)),"")</f>
        <v/>
      </c>
      <c r="F2786" s="27" t="str">
        <f>IFERROR(VLOOKUP(D2786,最低賃金!$A$3:$G$49,6,FALSE),"")</f>
        <v/>
      </c>
      <c r="G2786" s="51"/>
      <c r="H2786" s="19"/>
      <c r="I2786" s="81"/>
      <c r="J2786" s="27" t="str" cm="1">
        <f t="array" ref="J2786">IFERROR(_xlfn.IFS(COUNTBLANK(G2786:I2786)=3,"",H2786="","H列に金額を入力してください",G2786=3,H2786,I2786="","I列に労働時間を入力してください",G2786=1,ROUND(H2786/(I2786*24),0),G2786=2,ROUND(H2786/(I2786*24),0)),"")</f>
        <v/>
      </c>
      <c r="K2786" s="80" t="str" cm="1">
        <f t="array" ref="K2786">IFERROR(_xlfn.IFS(D2786="","",J2786&lt;E2786,"×（法定外・要件外となる従業員です）",J2786&lt;=F2786,"〇",J2786&gt;F2786,"ー（要件外となる従業員です）"),"")</f>
        <v/>
      </c>
      <c r="L2786" s="25" t="str" cm="1">
        <f t="array" ref="L2786">IFERROR(_xlfn.IFS(COUNTBLANK(C2786:J2786)=8,"",C2786="","←C列に従業員名を姓名（フルネーム）で入力してください。誤変換にお気を付け下さい。",D2786="","←D列に都道府県を入力してください。",G2786="","←G列に1～3の選択肢を入力してください",H2786="","←H列に金額を入力してください",G2786=3,"",I2786="","←I列に所定労働時間を入力してください"),"")</f>
        <v/>
      </c>
    </row>
    <row r="2787" spans="1:12" ht="16.5" customHeight="1" x14ac:dyDescent="0.4">
      <c r="A2787" s="52" t="str">
        <f t="shared" si="43"/>
        <v/>
      </c>
      <c r="B2787" s="51"/>
      <c r="C2787" s="75"/>
      <c r="D2787" s="51"/>
      <c r="E2787" s="27" t="str" cm="1">
        <f t="array" ref="E2787">IFERROR(_xlfn.IFS(AND($F$4=45566,D2787="徳島"),VLOOKUP(D2787,最低賃金!$A$2:$G$49,2,FALSE),OR($F$4&lt;&gt;45566,D2787&lt;&gt;"徳島"),VLOOKUP(D2787,最低賃金!$A$2:$G$49,4,FALSE)),"")</f>
        <v/>
      </c>
      <c r="F2787" s="27" t="str">
        <f>IFERROR(VLOOKUP(D2787,最低賃金!$A$3:$G$49,6,FALSE),"")</f>
        <v/>
      </c>
      <c r="G2787" s="51"/>
      <c r="H2787" s="19"/>
      <c r="I2787" s="81"/>
      <c r="J2787" s="27" t="str" cm="1">
        <f t="array" ref="J2787">IFERROR(_xlfn.IFS(COUNTBLANK(G2787:I2787)=3,"",H2787="","H列に金額を入力してください",G2787=3,H2787,I2787="","I列に労働時間を入力してください",G2787=1,ROUND(H2787/(I2787*24),0),G2787=2,ROUND(H2787/(I2787*24),0)),"")</f>
        <v/>
      </c>
      <c r="K2787" s="80" t="str" cm="1">
        <f t="array" ref="K2787">IFERROR(_xlfn.IFS(D2787="","",J2787&lt;E2787,"×（法定外・要件外となる従業員です）",J2787&lt;=F2787,"〇",J2787&gt;F2787,"ー（要件外となる従業員です）"),"")</f>
        <v/>
      </c>
      <c r="L2787" s="25" t="str" cm="1">
        <f t="array" ref="L2787">IFERROR(_xlfn.IFS(COUNTBLANK(C2787:J2787)=8,"",C2787="","←C列に従業員名を姓名（フルネーム）で入力してください。誤変換にお気を付け下さい。",D2787="","←D列に都道府県を入力してください。",G2787="","←G列に1～3の選択肢を入力してください",H2787="","←H列に金額を入力してください",G2787=3,"",I2787="","←I列に所定労働時間を入力してください"),"")</f>
        <v/>
      </c>
    </row>
    <row r="2788" spans="1:12" ht="16.5" customHeight="1" x14ac:dyDescent="0.4">
      <c r="A2788" s="52" t="str">
        <f t="shared" si="43"/>
        <v/>
      </c>
      <c r="B2788" s="51"/>
      <c r="C2788" s="75"/>
      <c r="D2788" s="51"/>
      <c r="E2788" s="27" t="str" cm="1">
        <f t="array" ref="E2788">IFERROR(_xlfn.IFS(AND($F$4=45566,D2788="徳島"),VLOOKUP(D2788,最低賃金!$A$2:$G$49,2,FALSE),OR($F$4&lt;&gt;45566,D2788&lt;&gt;"徳島"),VLOOKUP(D2788,最低賃金!$A$2:$G$49,4,FALSE)),"")</f>
        <v/>
      </c>
      <c r="F2788" s="27" t="str">
        <f>IFERROR(VLOOKUP(D2788,最低賃金!$A$3:$G$49,6,FALSE),"")</f>
        <v/>
      </c>
      <c r="G2788" s="51"/>
      <c r="H2788" s="19"/>
      <c r="I2788" s="81"/>
      <c r="J2788" s="27" t="str" cm="1">
        <f t="array" ref="J2788">IFERROR(_xlfn.IFS(COUNTBLANK(G2788:I2788)=3,"",H2788="","H列に金額を入力してください",G2788=3,H2788,I2788="","I列に労働時間を入力してください",G2788=1,ROUND(H2788/(I2788*24),0),G2788=2,ROUND(H2788/(I2788*24),0)),"")</f>
        <v/>
      </c>
      <c r="K2788" s="80" t="str" cm="1">
        <f t="array" ref="K2788">IFERROR(_xlfn.IFS(D2788="","",J2788&lt;E2788,"×（法定外・要件外となる従業員です）",J2788&lt;=F2788,"〇",J2788&gt;F2788,"ー（要件外となる従業員です）"),"")</f>
        <v/>
      </c>
      <c r="L2788" s="25" t="str" cm="1">
        <f t="array" ref="L2788">IFERROR(_xlfn.IFS(COUNTBLANK(C2788:J2788)=8,"",C2788="","←C列に従業員名を姓名（フルネーム）で入力してください。誤変換にお気を付け下さい。",D2788="","←D列に都道府県を入力してください。",G2788="","←G列に1～3の選択肢を入力してください",H2788="","←H列に金額を入力してください",G2788=3,"",I2788="","←I列に所定労働時間を入力してください"),"")</f>
        <v/>
      </c>
    </row>
    <row r="2789" spans="1:12" ht="16.5" customHeight="1" x14ac:dyDescent="0.4">
      <c r="A2789" s="52" t="str">
        <f t="shared" si="43"/>
        <v/>
      </c>
      <c r="B2789" s="51"/>
      <c r="C2789" s="75"/>
      <c r="D2789" s="51"/>
      <c r="E2789" s="27" t="str" cm="1">
        <f t="array" ref="E2789">IFERROR(_xlfn.IFS(AND($F$4=45566,D2789="徳島"),VLOOKUP(D2789,最低賃金!$A$2:$G$49,2,FALSE),OR($F$4&lt;&gt;45566,D2789&lt;&gt;"徳島"),VLOOKUP(D2789,最低賃金!$A$2:$G$49,4,FALSE)),"")</f>
        <v/>
      </c>
      <c r="F2789" s="27" t="str">
        <f>IFERROR(VLOOKUP(D2789,最低賃金!$A$3:$G$49,6,FALSE),"")</f>
        <v/>
      </c>
      <c r="G2789" s="51"/>
      <c r="H2789" s="19"/>
      <c r="I2789" s="81"/>
      <c r="J2789" s="27" t="str" cm="1">
        <f t="array" ref="J2789">IFERROR(_xlfn.IFS(COUNTBLANK(G2789:I2789)=3,"",H2789="","H列に金額を入力してください",G2789=3,H2789,I2789="","I列に労働時間を入力してください",G2789=1,ROUND(H2789/(I2789*24),0),G2789=2,ROUND(H2789/(I2789*24),0)),"")</f>
        <v/>
      </c>
      <c r="K2789" s="80" t="str" cm="1">
        <f t="array" ref="K2789">IFERROR(_xlfn.IFS(D2789="","",J2789&lt;E2789,"×（法定外・要件外となる従業員です）",J2789&lt;=F2789,"〇",J2789&gt;F2789,"ー（要件外となる従業員です）"),"")</f>
        <v/>
      </c>
      <c r="L2789" s="25" t="str" cm="1">
        <f t="array" ref="L2789">IFERROR(_xlfn.IFS(COUNTBLANK(C2789:J2789)=8,"",C2789="","←C列に従業員名を姓名（フルネーム）で入力してください。誤変換にお気を付け下さい。",D2789="","←D列に都道府県を入力してください。",G2789="","←G列に1～3の選択肢を入力してください",H2789="","←H列に金額を入力してください",G2789=3,"",I2789="","←I列に所定労働時間を入力してください"),"")</f>
        <v/>
      </c>
    </row>
    <row r="2790" spans="1:12" ht="16.5" customHeight="1" x14ac:dyDescent="0.4">
      <c r="A2790" s="52" t="str">
        <f t="shared" si="43"/>
        <v/>
      </c>
      <c r="B2790" s="51"/>
      <c r="C2790" s="75"/>
      <c r="D2790" s="51"/>
      <c r="E2790" s="27" t="str" cm="1">
        <f t="array" ref="E2790">IFERROR(_xlfn.IFS(AND($F$4=45566,D2790="徳島"),VLOOKUP(D2790,最低賃金!$A$2:$G$49,2,FALSE),OR($F$4&lt;&gt;45566,D2790&lt;&gt;"徳島"),VLOOKUP(D2790,最低賃金!$A$2:$G$49,4,FALSE)),"")</f>
        <v/>
      </c>
      <c r="F2790" s="27" t="str">
        <f>IFERROR(VLOOKUP(D2790,最低賃金!$A$3:$G$49,6,FALSE),"")</f>
        <v/>
      </c>
      <c r="G2790" s="51"/>
      <c r="H2790" s="19"/>
      <c r="I2790" s="81"/>
      <c r="J2790" s="27" t="str" cm="1">
        <f t="array" ref="J2790">IFERROR(_xlfn.IFS(COUNTBLANK(G2790:I2790)=3,"",H2790="","H列に金額を入力してください",G2790=3,H2790,I2790="","I列に労働時間を入力してください",G2790=1,ROUND(H2790/(I2790*24),0),G2790=2,ROUND(H2790/(I2790*24),0)),"")</f>
        <v/>
      </c>
      <c r="K2790" s="80" t="str" cm="1">
        <f t="array" ref="K2790">IFERROR(_xlfn.IFS(D2790="","",J2790&lt;E2790,"×（法定外・要件外となる従業員です）",J2790&lt;=F2790,"〇",J2790&gt;F2790,"ー（要件外となる従業員です）"),"")</f>
        <v/>
      </c>
      <c r="L2790" s="25" t="str" cm="1">
        <f t="array" ref="L2790">IFERROR(_xlfn.IFS(COUNTBLANK(C2790:J2790)=8,"",C2790="","←C列に従業員名を姓名（フルネーム）で入力してください。誤変換にお気を付け下さい。",D2790="","←D列に都道府県を入力してください。",G2790="","←G列に1～3の選択肢を入力してください",H2790="","←H列に金額を入力してください",G2790=3,"",I2790="","←I列に所定労働時間を入力してください"),"")</f>
        <v/>
      </c>
    </row>
    <row r="2791" spans="1:12" ht="16.5" customHeight="1" x14ac:dyDescent="0.4">
      <c r="A2791" s="52" t="str">
        <f t="shared" si="43"/>
        <v/>
      </c>
      <c r="B2791" s="51"/>
      <c r="C2791" s="75"/>
      <c r="D2791" s="51"/>
      <c r="E2791" s="27" t="str" cm="1">
        <f t="array" ref="E2791">IFERROR(_xlfn.IFS(AND($F$4=45566,D2791="徳島"),VLOOKUP(D2791,最低賃金!$A$2:$G$49,2,FALSE),OR($F$4&lt;&gt;45566,D2791&lt;&gt;"徳島"),VLOOKUP(D2791,最低賃金!$A$2:$G$49,4,FALSE)),"")</f>
        <v/>
      </c>
      <c r="F2791" s="27" t="str">
        <f>IFERROR(VLOOKUP(D2791,最低賃金!$A$3:$G$49,6,FALSE),"")</f>
        <v/>
      </c>
      <c r="G2791" s="51"/>
      <c r="H2791" s="19"/>
      <c r="I2791" s="81"/>
      <c r="J2791" s="27" t="str" cm="1">
        <f t="array" ref="J2791">IFERROR(_xlfn.IFS(COUNTBLANK(G2791:I2791)=3,"",H2791="","H列に金額を入力してください",G2791=3,H2791,I2791="","I列に労働時間を入力してください",G2791=1,ROUND(H2791/(I2791*24),0),G2791=2,ROUND(H2791/(I2791*24),0)),"")</f>
        <v/>
      </c>
      <c r="K2791" s="80" t="str" cm="1">
        <f t="array" ref="K2791">IFERROR(_xlfn.IFS(D2791="","",J2791&lt;E2791,"×（法定外・要件外となる従業員です）",J2791&lt;=F2791,"〇",J2791&gt;F2791,"ー（要件外となる従業員です）"),"")</f>
        <v/>
      </c>
      <c r="L2791" s="25" t="str" cm="1">
        <f t="array" ref="L2791">IFERROR(_xlfn.IFS(COUNTBLANK(C2791:J2791)=8,"",C2791="","←C列に従業員名を姓名（フルネーム）で入力してください。誤変換にお気を付け下さい。",D2791="","←D列に都道府県を入力してください。",G2791="","←G列に1～3の選択肢を入力してください",H2791="","←H列に金額を入力してください",G2791=3,"",I2791="","←I列に所定労働時間を入力してください"),"")</f>
        <v/>
      </c>
    </row>
    <row r="2792" spans="1:12" ht="16.5" customHeight="1" x14ac:dyDescent="0.4">
      <c r="A2792" s="52" t="str">
        <f t="shared" si="43"/>
        <v/>
      </c>
      <c r="B2792" s="51"/>
      <c r="C2792" s="75"/>
      <c r="D2792" s="51"/>
      <c r="E2792" s="27" t="str" cm="1">
        <f t="array" ref="E2792">IFERROR(_xlfn.IFS(AND($F$4=45566,D2792="徳島"),VLOOKUP(D2792,最低賃金!$A$2:$G$49,2,FALSE),OR($F$4&lt;&gt;45566,D2792&lt;&gt;"徳島"),VLOOKUP(D2792,最低賃金!$A$2:$G$49,4,FALSE)),"")</f>
        <v/>
      </c>
      <c r="F2792" s="27" t="str">
        <f>IFERROR(VLOOKUP(D2792,最低賃金!$A$3:$G$49,6,FALSE),"")</f>
        <v/>
      </c>
      <c r="G2792" s="51"/>
      <c r="H2792" s="19"/>
      <c r="I2792" s="81"/>
      <c r="J2792" s="27" t="str" cm="1">
        <f t="array" ref="J2792">IFERROR(_xlfn.IFS(COUNTBLANK(G2792:I2792)=3,"",H2792="","H列に金額を入力してください",G2792=3,H2792,I2792="","I列に労働時間を入力してください",G2792=1,ROUND(H2792/(I2792*24),0),G2792=2,ROUND(H2792/(I2792*24),0)),"")</f>
        <v/>
      </c>
      <c r="K2792" s="80" t="str" cm="1">
        <f t="array" ref="K2792">IFERROR(_xlfn.IFS(D2792="","",J2792&lt;E2792,"×（法定外・要件外となる従業員です）",J2792&lt;=F2792,"〇",J2792&gt;F2792,"ー（要件外となる従業員です）"),"")</f>
        <v/>
      </c>
      <c r="L2792" s="25" t="str" cm="1">
        <f t="array" ref="L2792">IFERROR(_xlfn.IFS(COUNTBLANK(C2792:J2792)=8,"",C2792="","←C列に従業員名を姓名（フルネーム）で入力してください。誤変換にお気を付け下さい。",D2792="","←D列に都道府県を入力してください。",G2792="","←G列に1～3の選択肢を入力してください",H2792="","←H列に金額を入力してください",G2792=3,"",I2792="","←I列に所定労働時間を入力してください"),"")</f>
        <v/>
      </c>
    </row>
    <row r="2793" spans="1:12" ht="16.5" customHeight="1" x14ac:dyDescent="0.4">
      <c r="A2793" s="52" t="str">
        <f t="shared" si="43"/>
        <v/>
      </c>
      <c r="B2793" s="51"/>
      <c r="C2793" s="75"/>
      <c r="D2793" s="51"/>
      <c r="E2793" s="27" t="str" cm="1">
        <f t="array" ref="E2793">IFERROR(_xlfn.IFS(AND($F$4=45566,D2793="徳島"),VLOOKUP(D2793,最低賃金!$A$2:$G$49,2,FALSE),OR($F$4&lt;&gt;45566,D2793&lt;&gt;"徳島"),VLOOKUP(D2793,最低賃金!$A$2:$G$49,4,FALSE)),"")</f>
        <v/>
      </c>
      <c r="F2793" s="27" t="str">
        <f>IFERROR(VLOOKUP(D2793,最低賃金!$A$3:$G$49,6,FALSE),"")</f>
        <v/>
      </c>
      <c r="G2793" s="51"/>
      <c r="H2793" s="19"/>
      <c r="I2793" s="81"/>
      <c r="J2793" s="27" t="str" cm="1">
        <f t="array" ref="J2793">IFERROR(_xlfn.IFS(COUNTBLANK(G2793:I2793)=3,"",H2793="","H列に金額を入力してください",G2793=3,H2793,I2793="","I列に労働時間を入力してください",G2793=1,ROUND(H2793/(I2793*24),0),G2793=2,ROUND(H2793/(I2793*24),0)),"")</f>
        <v/>
      </c>
      <c r="K2793" s="80" t="str" cm="1">
        <f t="array" ref="K2793">IFERROR(_xlfn.IFS(D2793="","",J2793&lt;E2793,"×（法定外・要件外となる従業員です）",J2793&lt;=F2793,"〇",J2793&gt;F2793,"ー（要件外となる従業員です）"),"")</f>
        <v/>
      </c>
      <c r="L2793" s="25" t="str" cm="1">
        <f t="array" ref="L2793">IFERROR(_xlfn.IFS(COUNTBLANK(C2793:J2793)=8,"",C2793="","←C列に従業員名を姓名（フルネーム）で入力してください。誤変換にお気を付け下さい。",D2793="","←D列に都道府県を入力してください。",G2793="","←G列に1～3の選択肢を入力してください",H2793="","←H列に金額を入力してください",G2793=3,"",I2793="","←I列に所定労働時間を入力してください"),"")</f>
        <v/>
      </c>
    </row>
    <row r="2794" spans="1:12" ht="16.5" customHeight="1" x14ac:dyDescent="0.4">
      <c r="A2794" s="52" t="str">
        <f t="shared" si="43"/>
        <v/>
      </c>
      <c r="B2794" s="51"/>
      <c r="C2794" s="75"/>
      <c r="D2794" s="51"/>
      <c r="E2794" s="27" t="str" cm="1">
        <f t="array" ref="E2794">IFERROR(_xlfn.IFS(AND($F$4=45566,D2794="徳島"),VLOOKUP(D2794,最低賃金!$A$2:$G$49,2,FALSE),OR($F$4&lt;&gt;45566,D2794&lt;&gt;"徳島"),VLOOKUP(D2794,最低賃金!$A$2:$G$49,4,FALSE)),"")</f>
        <v/>
      </c>
      <c r="F2794" s="27" t="str">
        <f>IFERROR(VLOOKUP(D2794,最低賃金!$A$3:$G$49,6,FALSE),"")</f>
        <v/>
      </c>
      <c r="G2794" s="51"/>
      <c r="H2794" s="19"/>
      <c r="I2794" s="81"/>
      <c r="J2794" s="27" t="str" cm="1">
        <f t="array" ref="J2794">IFERROR(_xlfn.IFS(COUNTBLANK(G2794:I2794)=3,"",H2794="","H列に金額を入力してください",G2794=3,H2794,I2794="","I列に労働時間を入力してください",G2794=1,ROUND(H2794/(I2794*24),0),G2794=2,ROUND(H2794/(I2794*24),0)),"")</f>
        <v/>
      </c>
      <c r="K2794" s="80" t="str" cm="1">
        <f t="array" ref="K2794">IFERROR(_xlfn.IFS(D2794="","",J2794&lt;E2794,"×（法定外・要件外となる従業員です）",J2794&lt;=F2794,"〇",J2794&gt;F2794,"ー（要件外となる従業員です）"),"")</f>
        <v/>
      </c>
      <c r="L2794" s="25" t="str" cm="1">
        <f t="array" ref="L2794">IFERROR(_xlfn.IFS(COUNTBLANK(C2794:J2794)=8,"",C2794="","←C列に従業員名を姓名（フルネーム）で入力してください。誤変換にお気を付け下さい。",D2794="","←D列に都道府県を入力してください。",G2794="","←G列に1～3の選択肢を入力してください",H2794="","←H列に金額を入力してください",G2794=3,"",I2794="","←I列に所定労働時間を入力してください"),"")</f>
        <v/>
      </c>
    </row>
    <row r="2795" spans="1:12" ht="16.5" customHeight="1" x14ac:dyDescent="0.4">
      <c r="A2795" s="52" t="str">
        <f t="shared" si="43"/>
        <v/>
      </c>
      <c r="B2795" s="51"/>
      <c r="C2795" s="75"/>
      <c r="D2795" s="51"/>
      <c r="E2795" s="27" t="str" cm="1">
        <f t="array" ref="E2795">IFERROR(_xlfn.IFS(AND($F$4=45566,D2795="徳島"),VLOOKUP(D2795,最低賃金!$A$2:$G$49,2,FALSE),OR($F$4&lt;&gt;45566,D2795&lt;&gt;"徳島"),VLOOKUP(D2795,最低賃金!$A$2:$G$49,4,FALSE)),"")</f>
        <v/>
      </c>
      <c r="F2795" s="27" t="str">
        <f>IFERROR(VLOOKUP(D2795,最低賃金!$A$3:$G$49,6,FALSE),"")</f>
        <v/>
      </c>
      <c r="G2795" s="51"/>
      <c r="H2795" s="19"/>
      <c r="I2795" s="81"/>
      <c r="J2795" s="27" t="str" cm="1">
        <f t="array" ref="J2795">IFERROR(_xlfn.IFS(COUNTBLANK(G2795:I2795)=3,"",H2795="","H列に金額を入力してください",G2795=3,H2795,I2795="","I列に労働時間を入力してください",G2795=1,ROUND(H2795/(I2795*24),0),G2795=2,ROUND(H2795/(I2795*24),0)),"")</f>
        <v/>
      </c>
      <c r="K2795" s="80" t="str" cm="1">
        <f t="array" ref="K2795">IFERROR(_xlfn.IFS(D2795="","",J2795&lt;E2795,"×（法定外・要件外となる従業員です）",J2795&lt;=F2795,"〇",J2795&gt;F2795,"ー（要件外となる従業員です）"),"")</f>
        <v/>
      </c>
      <c r="L2795" s="25" t="str" cm="1">
        <f t="array" ref="L2795">IFERROR(_xlfn.IFS(COUNTBLANK(C2795:J2795)=8,"",C2795="","←C列に従業員名を姓名（フルネーム）で入力してください。誤変換にお気を付け下さい。",D2795="","←D列に都道府県を入力してください。",G2795="","←G列に1～3の選択肢を入力してください",H2795="","←H列に金額を入力してください",G2795=3,"",I2795="","←I列に所定労働時間を入力してください"),"")</f>
        <v/>
      </c>
    </row>
    <row r="2796" spans="1:12" ht="16.5" customHeight="1" x14ac:dyDescent="0.4">
      <c r="A2796" s="52" t="str">
        <f t="shared" si="43"/>
        <v/>
      </c>
      <c r="B2796" s="51"/>
      <c r="C2796" s="75"/>
      <c r="D2796" s="51"/>
      <c r="E2796" s="27" t="str" cm="1">
        <f t="array" ref="E2796">IFERROR(_xlfn.IFS(AND($F$4=45566,D2796="徳島"),VLOOKUP(D2796,最低賃金!$A$2:$G$49,2,FALSE),OR($F$4&lt;&gt;45566,D2796&lt;&gt;"徳島"),VLOOKUP(D2796,最低賃金!$A$2:$G$49,4,FALSE)),"")</f>
        <v/>
      </c>
      <c r="F2796" s="27" t="str">
        <f>IFERROR(VLOOKUP(D2796,最低賃金!$A$3:$G$49,6,FALSE),"")</f>
        <v/>
      </c>
      <c r="G2796" s="51"/>
      <c r="H2796" s="19"/>
      <c r="I2796" s="81"/>
      <c r="J2796" s="27" t="str" cm="1">
        <f t="array" ref="J2796">IFERROR(_xlfn.IFS(COUNTBLANK(G2796:I2796)=3,"",H2796="","H列に金額を入力してください",G2796=3,H2796,I2796="","I列に労働時間を入力してください",G2796=1,ROUND(H2796/(I2796*24),0),G2796=2,ROUND(H2796/(I2796*24),0)),"")</f>
        <v/>
      </c>
      <c r="K2796" s="80" t="str" cm="1">
        <f t="array" ref="K2796">IFERROR(_xlfn.IFS(D2796="","",J2796&lt;E2796,"×（法定外・要件外となる従業員です）",J2796&lt;=F2796,"〇",J2796&gt;F2796,"ー（要件外となる従業員です）"),"")</f>
        <v/>
      </c>
      <c r="L2796" s="25" t="str" cm="1">
        <f t="array" ref="L2796">IFERROR(_xlfn.IFS(COUNTBLANK(C2796:J2796)=8,"",C2796="","←C列に従業員名を姓名（フルネーム）で入力してください。誤変換にお気を付け下さい。",D2796="","←D列に都道府県を入力してください。",G2796="","←G列に1～3の選択肢を入力してください",H2796="","←H列に金額を入力してください",G2796=3,"",I2796="","←I列に所定労働時間を入力してください"),"")</f>
        <v/>
      </c>
    </row>
    <row r="2797" spans="1:12" ht="16.5" customHeight="1" x14ac:dyDescent="0.4">
      <c r="A2797" s="52" t="str">
        <f t="shared" si="43"/>
        <v/>
      </c>
      <c r="B2797" s="51"/>
      <c r="C2797" s="75"/>
      <c r="D2797" s="51"/>
      <c r="E2797" s="27" t="str" cm="1">
        <f t="array" ref="E2797">IFERROR(_xlfn.IFS(AND($F$4=45566,D2797="徳島"),VLOOKUP(D2797,最低賃金!$A$2:$G$49,2,FALSE),OR($F$4&lt;&gt;45566,D2797&lt;&gt;"徳島"),VLOOKUP(D2797,最低賃金!$A$2:$G$49,4,FALSE)),"")</f>
        <v/>
      </c>
      <c r="F2797" s="27" t="str">
        <f>IFERROR(VLOOKUP(D2797,最低賃金!$A$3:$G$49,6,FALSE),"")</f>
        <v/>
      </c>
      <c r="G2797" s="51"/>
      <c r="H2797" s="19"/>
      <c r="I2797" s="81"/>
      <c r="J2797" s="27" t="str" cm="1">
        <f t="array" ref="J2797">IFERROR(_xlfn.IFS(COUNTBLANK(G2797:I2797)=3,"",H2797="","H列に金額を入力してください",G2797=3,H2797,I2797="","I列に労働時間を入力してください",G2797=1,ROUND(H2797/(I2797*24),0),G2797=2,ROUND(H2797/(I2797*24),0)),"")</f>
        <v/>
      </c>
      <c r="K2797" s="80" t="str" cm="1">
        <f t="array" ref="K2797">IFERROR(_xlfn.IFS(D2797="","",J2797&lt;E2797,"×（法定外・要件外となる従業員です）",J2797&lt;=F2797,"〇",J2797&gt;F2797,"ー（要件外となる従業員です）"),"")</f>
        <v/>
      </c>
      <c r="L2797" s="25" t="str" cm="1">
        <f t="array" ref="L2797">IFERROR(_xlfn.IFS(COUNTBLANK(C2797:J2797)=8,"",C2797="","←C列に従業員名を姓名（フルネーム）で入力してください。誤変換にお気を付け下さい。",D2797="","←D列に都道府県を入力してください。",G2797="","←G列に1～3の選択肢を入力してください",H2797="","←H列に金額を入力してください",G2797=3,"",I2797="","←I列に所定労働時間を入力してください"),"")</f>
        <v/>
      </c>
    </row>
    <row r="2798" spans="1:12" ht="16.5" customHeight="1" x14ac:dyDescent="0.4">
      <c r="A2798" s="52" t="str">
        <f t="shared" si="43"/>
        <v/>
      </c>
      <c r="B2798" s="51"/>
      <c r="C2798" s="75"/>
      <c r="D2798" s="51"/>
      <c r="E2798" s="27" t="str" cm="1">
        <f t="array" ref="E2798">IFERROR(_xlfn.IFS(AND($F$4=45566,D2798="徳島"),VLOOKUP(D2798,最低賃金!$A$2:$G$49,2,FALSE),OR($F$4&lt;&gt;45566,D2798&lt;&gt;"徳島"),VLOOKUP(D2798,最低賃金!$A$2:$G$49,4,FALSE)),"")</f>
        <v/>
      </c>
      <c r="F2798" s="27" t="str">
        <f>IFERROR(VLOOKUP(D2798,最低賃金!$A$3:$G$49,6,FALSE),"")</f>
        <v/>
      </c>
      <c r="G2798" s="51"/>
      <c r="H2798" s="19"/>
      <c r="I2798" s="81"/>
      <c r="J2798" s="27" t="str" cm="1">
        <f t="array" ref="J2798">IFERROR(_xlfn.IFS(COUNTBLANK(G2798:I2798)=3,"",H2798="","H列に金額を入力してください",G2798=3,H2798,I2798="","I列に労働時間を入力してください",G2798=1,ROUND(H2798/(I2798*24),0),G2798=2,ROUND(H2798/(I2798*24),0)),"")</f>
        <v/>
      </c>
      <c r="K2798" s="80" t="str" cm="1">
        <f t="array" ref="K2798">IFERROR(_xlfn.IFS(D2798="","",J2798&lt;E2798,"×（法定外・要件外となる従業員です）",J2798&lt;=F2798,"〇",J2798&gt;F2798,"ー（要件外となる従業員です）"),"")</f>
        <v/>
      </c>
      <c r="L2798" s="25" t="str" cm="1">
        <f t="array" ref="L2798">IFERROR(_xlfn.IFS(COUNTBLANK(C2798:J2798)=8,"",C2798="","←C列に従業員名を姓名（フルネーム）で入力してください。誤変換にお気を付け下さい。",D2798="","←D列に都道府県を入力してください。",G2798="","←G列に1～3の選択肢を入力してください",H2798="","←H列に金額を入力してください",G2798=3,"",I2798="","←I列に所定労働時間を入力してください"),"")</f>
        <v/>
      </c>
    </row>
    <row r="2799" spans="1:12" ht="16.5" customHeight="1" x14ac:dyDescent="0.4">
      <c r="A2799" s="52" t="str">
        <f t="shared" si="43"/>
        <v/>
      </c>
      <c r="B2799" s="51"/>
      <c r="C2799" s="75"/>
      <c r="D2799" s="51"/>
      <c r="E2799" s="27" t="str" cm="1">
        <f t="array" ref="E2799">IFERROR(_xlfn.IFS(AND($F$4=45566,D2799="徳島"),VLOOKUP(D2799,最低賃金!$A$2:$G$49,2,FALSE),OR($F$4&lt;&gt;45566,D2799&lt;&gt;"徳島"),VLOOKUP(D2799,最低賃金!$A$2:$G$49,4,FALSE)),"")</f>
        <v/>
      </c>
      <c r="F2799" s="27" t="str">
        <f>IFERROR(VLOOKUP(D2799,最低賃金!$A$3:$G$49,6,FALSE),"")</f>
        <v/>
      </c>
      <c r="G2799" s="51"/>
      <c r="H2799" s="19"/>
      <c r="I2799" s="81"/>
      <c r="J2799" s="27" t="str" cm="1">
        <f t="array" ref="J2799">IFERROR(_xlfn.IFS(COUNTBLANK(G2799:I2799)=3,"",H2799="","H列に金額を入力してください",G2799=3,H2799,I2799="","I列に労働時間を入力してください",G2799=1,ROUND(H2799/(I2799*24),0),G2799=2,ROUND(H2799/(I2799*24),0)),"")</f>
        <v/>
      </c>
      <c r="K2799" s="80" t="str" cm="1">
        <f t="array" ref="K2799">IFERROR(_xlfn.IFS(D2799="","",J2799&lt;E2799,"×（法定外・要件外となる従業員です）",J2799&lt;=F2799,"〇",J2799&gt;F2799,"ー（要件外となる従業員です）"),"")</f>
        <v/>
      </c>
      <c r="L2799" s="25" t="str" cm="1">
        <f t="array" ref="L2799">IFERROR(_xlfn.IFS(COUNTBLANK(C2799:J2799)=8,"",C2799="","←C列に従業員名を姓名（フルネーム）で入力してください。誤変換にお気を付け下さい。",D2799="","←D列に都道府県を入力してください。",G2799="","←G列に1～3の選択肢を入力してください",H2799="","←H列に金額を入力してください",G2799=3,"",I2799="","←I列に所定労働時間を入力してください"),"")</f>
        <v/>
      </c>
    </row>
    <row r="2800" spans="1:12" ht="16.5" customHeight="1" x14ac:dyDescent="0.4">
      <c r="A2800" s="52" t="str">
        <f t="shared" si="43"/>
        <v/>
      </c>
      <c r="B2800" s="51"/>
      <c r="C2800" s="75"/>
      <c r="D2800" s="51"/>
      <c r="E2800" s="27" t="str" cm="1">
        <f t="array" ref="E2800">IFERROR(_xlfn.IFS(AND($F$4=45566,D2800="徳島"),VLOOKUP(D2800,最低賃金!$A$2:$G$49,2,FALSE),OR($F$4&lt;&gt;45566,D2800&lt;&gt;"徳島"),VLOOKUP(D2800,最低賃金!$A$2:$G$49,4,FALSE)),"")</f>
        <v/>
      </c>
      <c r="F2800" s="27" t="str">
        <f>IFERROR(VLOOKUP(D2800,最低賃金!$A$3:$G$49,6,FALSE),"")</f>
        <v/>
      </c>
      <c r="G2800" s="51"/>
      <c r="H2800" s="19"/>
      <c r="I2800" s="81"/>
      <c r="J2800" s="27" t="str" cm="1">
        <f t="array" ref="J2800">IFERROR(_xlfn.IFS(COUNTBLANK(G2800:I2800)=3,"",H2800="","H列に金額を入力してください",G2800=3,H2800,I2800="","I列に労働時間を入力してください",G2800=1,ROUND(H2800/(I2800*24),0),G2800=2,ROUND(H2800/(I2800*24),0)),"")</f>
        <v/>
      </c>
      <c r="K2800" s="80" t="str" cm="1">
        <f t="array" ref="K2800">IFERROR(_xlfn.IFS(D2800="","",J2800&lt;E2800,"×（法定外・要件外となる従業員です）",J2800&lt;=F2800,"〇",J2800&gt;F2800,"ー（要件外となる従業員です）"),"")</f>
        <v/>
      </c>
      <c r="L2800" s="25" t="str" cm="1">
        <f t="array" ref="L2800">IFERROR(_xlfn.IFS(COUNTBLANK(C2800:J2800)=8,"",C2800="","←C列に従業員名を姓名（フルネーム）で入力してください。誤変換にお気を付け下さい。",D2800="","←D列に都道府県を入力してください。",G2800="","←G列に1～3の選択肢を入力してください",H2800="","←H列に金額を入力してください",G2800=3,"",I2800="","←I列に所定労働時間を入力してください"),"")</f>
        <v/>
      </c>
    </row>
    <row r="2801" spans="1:12" ht="16.5" customHeight="1" x14ac:dyDescent="0.4">
      <c r="A2801" s="52" t="str">
        <f t="shared" si="43"/>
        <v/>
      </c>
      <c r="B2801" s="51"/>
      <c r="C2801" s="75"/>
      <c r="D2801" s="51"/>
      <c r="E2801" s="27" t="str" cm="1">
        <f t="array" ref="E2801">IFERROR(_xlfn.IFS(AND($F$4=45566,D2801="徳島"),VLOOKUP(D2801,最低賃金!$A$2:$G$49,2,FALSE),OR($F$4&lt;&gt;45566,D2801&lt;&gt;"徳島"),VLOOKUP(D2801,最低賃金!$A$2:$G$49,4,FALSE)),"")</f>
        <v/>
      </c>
      <c r="F2801" s="27" t="str">
        <f>IFERROR(VLOOKUP(D2801,最低賃金!$A$3:$G$49,6,FALSE),"")</f>
        <v/>
      </c>
      <c r="G2801" s="51"/>
      <c r="H2801" s="19"/>
      <c r="I2801" s="81"/>
      <c r="J2801" s="27" t="str" cm="1">
        <f t="array" ref="J2801">IFERROR(_xlfn.IFS(COUNTBLANK(G2801:I2801)=3,"",H2801="","H列に金額を入力してください",G2801=3,H2801,I2801="","I列に労働時間を入力してください",G2801=1,ROUND(H2801/(I2801*24),0),G2801=2,ROUND(H2801/(I2801*24),0)),"")</f>
        <v/>
      </c>
      <c r="K2801" s="80" t="str" cm="1">
        <f t="array" ref="K2801">IFERROR(_xlfn.IFS(D2801="","",J2801&lt;E2801,"×（法定外・要件外となる従業員です）",J2801&lt;=F2801,"〇",J2801&gt;F2801,"ー（要件外となる従業員です）"),"")</f>
        <v/>
      </c>
      <c r="L2801" s="25" t="str" cm="1">
        <f t="array" ref="L2801">IFERROR(_xlfn.IFS(COUNTBLANK(C2801:J2801)=8,"",C2801="","←C列に従業員名を姓名（フルネーム）で入力してください。誤変換にお気を付け下さい。",D2801="","←D列に都道府県を入力してください。",G2801="","←G列に1～3の選択肢を入力してください",H2801="","←H列に金額を入力してください",G2801=3,"",I2801="","←I列に所定労働時間を入力してください"),"")</f>
        <v/>
      </c>
    </row>
    <row r="2802" spans="1:12" ht="16.5" customHeight="1" x14ac:dyDescent="0.4">
      <c r="A2802" s="52" t="str">
        <f t="shared" si="43"/>
        <v/>
      </c>
      <c r="B2802" s="51"/>
      <c r="C2802" s="75"/>
      <c r="D2802" s="51"/>
      <c r="E2802" s="27" t="str" cm="1">
        <f t="array" ref="E2802">IFERROR(_xlfn.IFS(AND($F$4=45566,D2802="徳島"),VLOOKUP(D2802,最低賃金!$A$2:$G$49,2,FALSE),OR($F$4&lt;&gt;45566,D2802&lt;&gt;"徳島"),VLOOKUP(D2802,最低賃金!$A$2:$G$49,4,FALSE)),"")</f>
        <v/>
      </c>
      <c r="F2802" s="27" t="str">
        <f>IFERROR(VLOOKUP(D2802,最低賃金!$A$3:$G$49,6,FALSE),"")</f>
        <v/>
      </c>
      <c r="G2802" s="51"/>
      <c r="H2802" s="19"/>
      <c r="I2802" s="81"/>
      <c r="J2802" s="27" t="str" cm="1">
        <f t="array" ref="J2802">IFERROR(_xlfn.IFS(COUNTBLANK(G2802:I2802)=3,"",H2802="","H列に金額を入力してください",G2802=3,H2802,I2802="","I列に労働時間を入力してください",G2802=1,ROUND(H2802/(I2802*24),0),G2802=2,ROUND(H2802/(I2802*24),0)),"")</f>
        <v/>
      </c>
      <c r="K2802" s="80" t="str" cm="1">
        <f t="array" ref="K2802">IFERROR(_xlfn.IFS(D2802="","",J2802&lt;E2802,"×（法定外・要件外となる従業員です）",J2802&lt;=F2802,"〇",J2802&gt;F2802,"ー（要件外となる従業員です）"),"")</f>
        <v/>
      </c>
      <c r="L2802" s="25" t="str" cm="1">
        <f t="array" ref="L2802">IFERROR(_xlfn.IFS(COUNTBLANK(C2802:J2802)=8,"",C2802="","←C列に従業員名を姓名（フルネーム）で入力してください。誤変換にお気を付け下さい。",D2802="","←D列に都道府県を入力してください。",G2802="","←G列に1～3の選択肢を入力してください",H2802="","←H列に金額を入力してください",G2802=3,"",I2802="","←I列に所定労働時間を入力してください"),"")</f>
        <v/>
      </c>
    </row>
    <row r="2803" spans="1:12" ht="16.5" customHeight="1" x14ac:dyDescent="0.4">
      <c r="A2803" s="52" t="str">
        <f t="shared" si="43"/>
        <v/>
      </c>
      <c r="B2803" s="51"/>
      <c r="C2803" s="75"/>
      <c r="D2803" s="51"/>
      <c r="E2803" s="27" t="str" cm="1">
        <f t="array" ref="E2803">IFERROR(_xlfn.IFS(AND($F$4=45566,D2803="徳島"),VLOOKUP(D2803,最低賃金!$A$2:$G$49,2,FALSE),OR($F$4&lt;&gt;45566,D2803&lt;&gt;"徳島"),VLOOKUP(D2803,最低賃金!$A$2:$G$49,4,FALSE)),"")</f>
        <v/>
      </c>
      <c r="F2803" s="27" t="str">
        <f>IFERROR(VLOOKUP(D2803,最低賃金!$A$3:$G$49,6,FALSE),"")</f>
        <v/>
      </c>
      <c r="G2803" s="51"/>
      <c r="H2803" s="19"/>
      <c r="I2803" s="81"/>
      <c r="J2803" s="27" t="str" cm="1">
        <f t="array" ref="J2803">IFERROR(_xlfn.IFS(COUNTBLANK(G2803:I2803)=3,"",H2803="","H列に金額を入力してください",G2803=3,H2803,I2803="","I列に労働時間を入力してください",G2803=1,ROUND(H2803/(I2803*24),0),G2803=2,ROUND(H2803/(I2803*24),0)),"")</f>
        <v/>
      </c>
      <c r="K2803" s="80" t="str" cm="1">
        <f t="array" ref="K2803">IFERROR(_xlfn.IFS(D2803="","",J2803&lt;E2803,"×（法定外・要件外となる従業員です）",J2803&lt;=F2803,"〇",J2803&gt;F2803,"ー（要件外となる従業員です）"),"")</f>
        <v/>
      </c>
      <c r="L2803" s="25" t="str" cm="1">
        <f t="array" ref="L2803">IFERROR(_xlfn.IFS(COUNTBLANK(C2803:J2803)=8,"",C2803="","←C列に従業員名を姓名（フルネーム）で入力してください。誤変換にお気を付け下さい。",D2803="","←D列に都道府県を入力してください。",G2803="","←G列に1～3の選択肢を入力してください",H2803="","←H列に金額を入力してください",G2803=3,"",I2803="","←I列に所定労働時間を入力してください"),"")</f>
        <v/>
      </c>
    </row>
    <row r="2804" spans="1:12" ht="16.5" customHeight="1" x14ac:dyDescent="0.4">
      <c r="A2804" s="52" t="str">
        <f t="shared" si="43"/>
        <v/>
      </c>
      <c r="B2804" s="51"/>
      <c r="C2804" s="75"/>
      <c r="D2804" s="51"/>
      <c r="E2804" s="27" t="str" cm="1">
        <f t="array" ref="E2804">IFERROR(_xlfn.IFS(AND($F$4=45566,D2804="徳島"),VLOOKUP(D2804,最低賃金!$A$2:$G$49,2,FALSE),OR($F$4&lt;&gt;45566,D2804&lt;&gt;"徳島"),VLOOKUP(D2804,最低賃金!$A$2:$G$49,4,FALSE)),"")</f>
        <v/>
      </c>
      <c r="F2804" s="27" t="str">
        <f>IFERROR(VLOOKUP(D2804,最低賃金!$A$3:$G$49,6,FALSE),"")</f>
        <v/>
      </c>
      <c r="G2804" s="51"/>
      <c r="H2804" s="19"/>
      <c r="I2804" s="81"/>
      <c r="J2804" s="27" t="str" cm="1">
        <f t="array" ref="J2804">IFERROR(_xlfn.IFS(COUNTBLANK(G2804:I2804)=3,"",H2804="","H列に金額を入力してください",G2804=3,H2804,I2804="","I列に労働時間を入力してください",G2804=1,ROUND(H2804/(I2804*24),0),G2804=2,ROUND(H2804/(I2804*24),0)),"")</f>
        <v/>
      </c>
      <c r="K2804" s="80" t="str" cm="1">
        <f t="array" ref="K2804">IFERROR(_xlfn.IFS(D2804="","",J2804&lt;E2804,"×（法定外・要件外となる従業員です）",J2804&lt;=F2804,"〇",J2804&gt;F2804,"ー（要件外となる従業員です）"),"")</f>
        <v/>
      </c>
      <c r="L2804" s="25" t="str" cm="1">
        <f t="array" ref="L2804">IFERROR(_xlfn.IFS(COUNTBLANK(C2804:J2804)=8,"",C2804="","←C列に従業員名を姓名（フルネーム）で入力してください。誤変換にお気を付け下さい。",D2804="","←D列に都道府県を入力してください。",G2804="","←G列に1～3の選択肢を入力してください",H2804="","←H列に金額を入力してください",G2804=3,"",I2804="","←I列に所定労働時間を入力してください"),"")</f>
        <v/>
      </c>
    </row>
    <row r="2805" spans="1:12" ht="16.5" customHeight="1" x14ac:dyDescent="0.4">
      <c r="A2805" s="52" t="str">
        <f t="shared" si="43"/>
        <v/>
      </c>
      <c r="B2805" s="51"/>
      <c r="C2805" s="75"/>
      <c r="D2805" s="51"/>
      <c r="E2805" s="27" t="str" cm="1">
        <f t="array" ref="E2805">IFERROR(_xlfn.IFS(AND($F$4=45566,D2805="徳島"),VLOOKUP(D2805,最低賃金!$A$2:$G$49,2,FALSE),OR($F$4&lt;&gt;45566,D2805&lt;&gt;"徳島"),VLOOKUP(D2805,最低賃金!$A$2:$G$49,4,FALSE)),"")</f>
        <v/>
      </c>
      <c r="F2805" s="27" t="str">
        <f>IFERROR(VLOOKUP(D2805,最低賃金!$A$3:$G$49,6,FALSE),"")</f>
        <v/>
      </c>
      <c r="G2805" s="51"/>
      <c r="H2805" s="19"/>
      <c r="I2805" s="81"/>
      <c r="J2805" s="27" t="str" cm="1">
        <f t="array" ref="J2805">IFERROR(_xlfn.IFS(COUNTBLANK(G2805:I2805)=3,"",H2805="","H列に金額を入力してください",G2805=3,H2805,I2805="","I列に労働時間を入力してください",G2805=1,ROUND(H2805/(I2805*24),0),G2805=2,ROUND(H2805/(I2805*24),0)),"")</f>
        <v/>
      </c>
      <c r="K2805" s="80" t="str" cm="1">
        <f t="array" ref="K2805">IFERROR(_xlfn.IFS(D2805="","",J2805&lt;E2805,"×（法定外・要件外となる従業員です）",J2805&lt;=F2805,"〇",J2805&gt;F2805,"ー（要件外となる従業員です）"),"")</f>
        <v/>
      </c>
      <c r="L2805" s="25" t="str" cm="1">
        <f t="array" ref="L2805">IFERROR(_xlfn.IFS(COUNTBLANK(C2805:J2805)=8,"",C2805="","←C列に従業員名を姓名（フルネーム）で入力してください。誤変換にお気を付け下さい。",D2805="","←D列に都道府県を入力してください。",G2805="","←G列に1～3の選択肢を入力してください",H2805="","←H列に金額を入力してください",G2805=3,"",I2805="","←I列に所定労働時間を入力してください"),"")</f>
        <v/>
      </c>
    </row>
    <row r="2806" spans="1:12" ht="16.5" customHeight="1" x14ac:dyDescent="0.4">
      <c r="A2806" s="52" t="str">
        <f t="shared" si="43"/>
        <v/>
      </c>
      <c r="B2806" s="51"/>
      <c r="C2806" s="75"/>
      <c r="D2806" s="51"/>
      <c r="E2806" s="27" t="str" cm="1">
        <f t="array" ref="E2806">IFERROR(_xlfn.IFS(AND($F$4=45566,D2806="徳島"),VLOOKUP(D2806,最低賃金!$A$2:$G$49,2,FALSE),OR($F$4&lt;&gt;45566,D2806&lt;&gt;"徳島"),VLOOKUP(D2806,最低賃金!$A$2:$G$49,4,FALSE)),"")</f>
        <v/>
      </c>
      <c r="F2806" s="27" t="str">
        <f>IFERROR(VLOOKUP(D2806,最低賃金!$A$3:$G$49,6,FALSE),"")</f>
        <v/>
      </c>
      <c r="G2806" s="51"/>
      <c r="H2806" s="19"/>
      <c r="I2806" s="81"/>
      <c r="J2806" s="27" t="str" cm="1">
        <f t="array" ref="J2806">IFERROR(_xlfn.IFS(COUNTBLANK(G2806:I2806)=3,"",H2806="","H列に金額を入力してください",G2806=3,H2806,I2806="","I列に労働時間を入力してください",G2806=1,ROUND(H2806/(I2806*24),0),G2806=2,ROUND(H2806/(I2806*24),0)),"")</f>
        <v/>
      </c>
      <c r="K2806" s="80" t="str" cm="1">
        <f t="array" ref="K2806">IFERROR(_xlfn.IFS(D2806="","",J2806&lt;E2806,"×（法定外・要件外となる従業員です）",J2806&lt;=F2806,"〇",J2806&gt;F2806,"ー（要件外となる従業員です）"),"")</f>
        <v/>
      </c>
      <c r="L2806" s="25" t="str" cm="1">
        <f t="array" ref="L2806">IFERROR(_xlfn.IFS(COUNTBLANK(C2806:J2806)=8,"",C2806="","←C列に従業員名を姓名（フルネーム）で入力してください。誤変換にお気を付け下さい。",D2806="","←D列に都道府県を入力してください。",G2806="","←G列に1～3の選択肢を入力してください",H2806="","←H列に金額を入力してください",G2806=3,"",I2806="","←I列に所定労働時間を入力してください"),"")</f>
        <v/>
      </c>
    </row>
    <row r="2807" spans="1:12" ht="16.5" customHeight="1" x14ac:dyDescent="0.4">
      <c r="A2807" s="52" t="str">
        <f t="shared" si="43"/>
        <v/>
      </c>
      <c r="B2807" s="51"/>
      <c r="C2807" s="75"/>
      <c r="D2807" s="51"/>
      <c r="E2807" s="27" t="str" cm="1">
        <f t="array" ref="E2807">IFERROR(_xlfn.IFS(AND($F$4=45566,D2807="徳島"),VLOOKUP(D2807,最低賃金!$A$2:$G$49,2,FALSE),OR($F$4&lt;&gt;45566,D2807&lt;&gt;"徳島"),VLOOKUP(D2807,最低賃金!$A$2:$G$49,4,FALSE)),"")</f>
        <v/>
      </c>
      <c r="F2807" s="27" t="str">
        <f>IFERROR(VLOOKUP(D2807,最低賃金!$A$3:$G$49,6,FALSE),"")</f>
        <v/>
      </c>
      <c r="G2807" s="51"/>
      <c r="H2807" s="19"/>
      <c r="I2807" s="81"/>
      <c r="J2807" s="27" t="str" cm="1">
        <f t="array" ref="J2807">IFERROR(_xlfn.IFS(COUNTBLANK(G2807:I2807)=3,"",H2807="","H列に金額を入力してください",G2807=3,H2807,I2807="","I列に労働時間を入力してください",G2807=1,ROUND(H2807/(I2807*24),0),G2807=2,ROUND(H2807/(I2807*24),0)),"")</f>
        <v/>
      </c>
      <c r="K2807" s="80" t="str" cm="1">
        <f t="array" ref="K2807">IFERROR(_xlfn.IFS(D2807="","",J2807&lt;E2807,"×（法定外・要件外となる従業員です）",J2807&lt;=F2807,"〇",J2807&gt;F2807,"ー（要件外となる従業員です）"),"")</f>
        <v/>
      </c>
      <c r="L2807" s="25" t="str" cm="1">
        <f t="array" ref="L2807">IFERROR(_xlfn.IFS(COUNTBLANK(C2807:J2807)=8,"",C2807="","←C列に従業員名を姓名（フルネーム）で入力してください。誤変換にお気を付け下さい。",D2807="","←D列に都道府県を入力してください。",G2807="","←G列に1～3の選択肢を入力してください",H2807="","←H列に金額を入力してください",G2807=3,"",I2807="","←I列に所定労働時間を入力してください"),"")</f>
        <v/>
      </c>
    </row>
    <row r="2808" spans="1:12" ht="16.5" customHeight="1" x14ac:dyDescent="0.4">
      <c r="A2808" s="52" t="str">
        <f t="shared" si="43"/>
        <v/>
      </c>
      <c r="B2808" s="51"/>
      <c r="C2808" s="75"/>
      <c r="D2808" s="51"/>
      <c r="E2808" s="27" t="str" cm="1">
        <f t="array" ref="E2808">IFERROR(_xlfn.IFS(AND($F$4=45566,D2808="徳島"),VLOOKUP(D2808,最低賃金!$A$2:$G$49,2,FALSE),OR($F$4&lt;&gt;45566,D2808&lt;&gt;"徳島"),VLOOKUP(D2808,最低賃金!$A$2:$G$49,4,FALSE)),"")</f>
        <v/>
      </c>
      <c r="F2808" s="27" t="str">
        <f>IFERROR(VLOOKUP(D2808,最低賃金!$A$3:$G$49,6,FALSE),"")</f>
        <v/>
      </c>
      <c r="G2808" s="51"/>
      <c r="H2808" s="19"/>
      <c r="I2808" s="81"/>
      <c r="J2808" s="27" t="str" cm="1">
        <f t="array" ref="J2808">IFERROR(_xlfn.IFS(COUNTBLANK(G2808:I2808)=3,"",H2808="","H列に金額を入力してください",G2808=3,H2808,I2808="","I列に労働時間を入力してください",G2808=1,ROUND(H2808/(I2808*24),0),G2808=2,ROUND(H2808/(I2808*24),0)),"")</f>
        <v/>
      </c>
      <c r="K2808" s="80" t="str" cm="1">
        <f t="array" ref="K2808">IFERROR(_xlfn.IFS(D2808="","",J2808&lt;E2808,"×（法定外・要件外となる従業員です）",J2808&lt;=F2808,"〇",J2808&gt;F2808,"ー（要件外となる従業員です）"),"")</f>
        <v/>
      </c>
      <c r="L2808" s="25" t="str" cm="1">
        <f t="array" ref="L2808">IFERROR(_xlfn.IFS(COUNTBLANK(C2808:J2808)=8,"",C2808="","←C列に従業員名を姓名（フルネーム）で入力してください。誤変換にお気を付け下さい。",D2808="","←D列に都道府県を入力してください。",G2808="","←G列に1～3の選択肢を入力してください",H2808="","←H列に金額を入力してください",G2808=3,"",I2808="","←I列に所定労働時間を入力してください"),"")</f>
        <v/>
      </c>
    </row>
    <row r="2809" spans="1:12" ht="16.5" customHeight="1" x14ac:dyDescent="0.4">
      <c r="A2809" s="52" t="str">
        <f t="shared" si="43"/>
        <v/>
      </c>
      <c r="B2809" s="51"/>
      <c r="C2809" s="75"/>
      <c r="D2809" s="51"/>
      <c r="E2809" s="27" t="str" cm="1">
        <f t="array" ref="E2809">IFERROR(_xlfn.IFS(AND($F$4=45566,D2809="徳島"),VLOOKUP(D2809,最低賃金!$A$2:$G$49,2,FALSE),OR($F$4&lt;&gt;45566,D2809&lt;&gt;"徳島"),VLOOKUP(D2809,最低賃金!$A$2:$G$49,4,FALSE)),"")</f>
        <v/>
      </c>
      <c r="F2809" s="27" t="str">
        <f>IFERROR(VLOOKUP(D2809,最低賃金!$A$3:$G$49,6,FALSE),"")</f>
        <v/>
      </c>
      <c r="G2809" s="51"/>
      <c r="H2809" s="19"/>
      <c r="I2809" s="81"/>
      <c r="J2809" s="27" t="str" cm="1">
        <f t="array" ref="J2809">IFERROR(_xlfn.IFS(COUNTBLANK(G2809:I2809)=3,"",H2809="","H列に金額を入力してください",G2809=3,H2809,I2809="","I列に労働時間を入力してください",G2809=1,ROUND(H2809/(I2809*24),0),G2809=2,ROUND(H2809/(I2809*24),0)),"")</f>
        <v/>
      </c>
      <c r="K2809" s="80" t="str" cm="1">
        <f t="array" ref="K2809">IFERROR(_xlfn.IFS(D2809="","",J2809&lt;E2809,"×（法定外・要件外となる従業員です）",J2809&lt;=F2809,"〇",J2809&gt;F2809,"ー（要件外となる従業員です）"),"")</f>
        <v/>
      </c>
      <c r="L2809" s="25" t="str" cm="1">
        <f t="array" ref="L2809">IFERROR(_xlfn.IFS(COUNTBLANK(C2809:J2809)=8,"",C2809="","←C列に従業員名を姓名（フルネーム）で入力してください。誤変換にお気を付け下さい。",D2809="","←D列に都道府県を入力してください。",G2809="","←G列に1～3の選択肢を入力してください",H2809="","←H列に金額を入力してください",G2809=3,"",I2809="","←I列に所定労働時間を入力してください"),"")</f>
        <v/>
      </c>
    </row>
    <row r="2810" spans="1:12" ht="16.5" customHeight="1" x14ac:dyDescent="0.4">
      <c r="A2810" s="52" t="str">
        <f t="shared" si="43"/>
        <v/>
      </c>
      <c r="B2810" s="51"/>
      <c r="C2810" s="75"/>
      <c r="D2810" s="51"/>
      <c r="E2810" s="27" t="str" cm="1">
        <f t="array" ref="E2810">IFERROR(_xlfn.IFS(AND($F$4=45566,D2810="徳島"),VLOOKUP(D2810,最低賃金!$A$2:$G$49,2,FALSE),OR($F$4&lt;&gt;45566,D2810&lt;&gt;"徳島"),VLOOKUP(D2810,最低賃金!$A$2:$G$49,4,FALSE)),"")</f>
        <v/>
      </c>
      <c r="F2810" s="27" t="str">
        <f>IFERROR(VLOOKUP(D2810,最低賃金!$A$3:$G$49,6,FALSE),"")</f>
        <v/>
      </c>
      <c r="G2810" s="51"/>
      <c r="H2810" s="19"/>
      <c r="I2810" s="81"/>
      <c r="J2810" s="27" t="str" cm="1">
        <f t="array" ref="J2810">IFERROR(_xlfn.IFS(COUNTBLANK(G2810:I2810)=3,"",H2810="","H列に金額を入力してください",G2810=3,H2810,I2810="","I列に労働時間を入力してください",G2810=1,ROUND(H2810/(I2810*24),0),G2810=2,ROUND(H2810/(I2810*24),0)),"")</f>
        <v/>
      </c>
      <c r="K2810" s="80" t="str" cm="1">
        <f t="array" ref="K2810">IFERROR(_xlfn.IFS(D2810="","",J2810&lt;E2810,"×（法定外・要件外となる従業員です）",J2810&lt;=F2810,"〇",J2810&gt;F2810,"ー（要件外となる従業員です）"),"")</f>
        <v/>
      </c>
      <c r="L2810" s="25" t="str" cm="1">
        <f t="array" ref="L2810">IFERROR(_xlfn.IFS(COUNTBLANK(C2810:J2810)=8,"",C2810="","←C列に従業員名を姓名（フルネーム）で入力してください。誤変換にお気を付け下さい。",D2810="","←D列に都道府県を入力してください。",G2810="","←G列に1～3の選択肢を入力してください",H2810="","←H列に金額を入力してください",G2810=3,"",I2810="","←I列に所定労働時間を入力してください"),"")</f>
        <v/>
      </c>
    </row>
    <row r="2811" spans="1:12" ht="16.5" customHeight="1" x14ac:dyDescent="0.4">
      <c r="A2811" s="52" t="str">
        <f t="shared" si="43"/>
        <v/>
      </c>
      <c r="B2811" s="51"/>
      <c r="C2811" s="75"/>
      <c r="D2811" s="51"/>
      <c r="E2811" s="27" t="str" cm="1">
        <f t="array" ref="E2811">IFERROR(_xlfn.IFS(AND($F$4=45566,D2811="徳島"),VLOOKUP(D2811,最低賃金!$A$2:$G$49,2,FALSE),OR($F$4&lt;&gt;45566,D2811&lt;&gt;"徳島"),VLOOKUP(D2811,最低賃金!$A$2:$G$49,4,FALSE)),"")</f>
        <v/>
      </c>
      <c r="F2811" s="27" t="str">
        <f>IFERROR(VLOOKUP(D2811,最低賃金!$A$3:$G$49,6,FALSE),"")</f>
        <v/>
      </c>
      <c r="G2811" s="51"/>
      <c r="H2811" s="19"/>
      <c r="I2811" s="81"/>
      <c r="J2811" s="27" t="str" cm="1">
        <f t="array" ref="J2811">IFERROR(_xlfn.IFS(COUNTBLANK(G2811:I2811)=3,"",H2811="","H列に金額を入力してください",G2811=3,H2811,I2811="","I列に労働時間を入力してください",G2811=1,ROUND(H2811/(I2811*24),0),G2811=2,ROUND(H2811/(I2811*24),0)),"")</f>
        <v/>
      </c>
      <c r="K2811" s="80" t="str" cm="1">
        <f t="array" ref="K2811">IFERROR(_xlfn.IFS(D2811="","",J2811&lt;E2811,"×（法定外・要件外となる従業員です）",J2811&lt;=F2811,"〇",J2811&gt;F2811,"ー（要件外となる従業員です）"),"")</f>
        <v/>
      </c>
      <c r="L2811" s="25" t="str" cm="1">
        <f t="array" ref="L2811">IFERROR(_xlfn.IFS(COUNTBLANK(C2811:J2811)=8,"",C2811="","←C列に従業員名を姓名（フルネーム）で入力してください。誤変換にお気を付け下さい。",D2811="","←D列に都道府県を入力してください。",G2811="","←G列に1～3の選択肢を入力してください",H2811="","←H列に金額を入力してください",G2811=3,"",I2811="","←I列に所定労働時間を入力してください"),"")</f>
        <v/>
      </c>
    </row>
    <row r="2812" spans="1:12" ht="16.5" customHeight="1" x14ac:dyDescent="0.4">
      <c r="A2812" s="52" t="str">
        <f t="shared" si="43"/>
        <v/>
      </c>
      <c r="B2812" s="51"/>
      <c r="C2812" s="75"/>
      <c r="D2812" s="51"/>
      <c r="E2812" s="27" t="str" cm="1">
        <f t="array" ref="E2812">IFERROR(_xlfn.IFS(AND($F$4=45566,D2812="徳島"),VLOOKUP(D2812,最低賃金!$A$2:$G$49,2,FALSE),OR($F$4&lt;&gt;45566,D2812&lt;&gt;"徳島"),VLOOKUP(D2812,最低賃金!$A$2:$G$49,4,FALSE)),"")</f>
        <v/>
      </c>
      <c r="F2812" s="27" t="str">
        <f>IFERROR(VLOOKUP(D2812,最低賃金!$A$3:$G$49,6,FALSE),"")</f>
        <v/>
      </c>
      <c r="G2812" s="51"/>
      <c r="H2812" s="19"/>
      <c r="I2812" s="81"/>
      <c r="J2812" s="27" t="str" cm="1">
        <f t="array" ref="J2812">IFERROR(_xlfn.IFS(COUNTBLANK(G2812:I2812)=3,"",H2812="","H列に金額を入力してください",G2812=3,H2812,I2812="","I列に労働時間を入力してください",G2812=1,ROUND(H2812/(I2812*24),0),G2812=2,ROUND(H2812/(I2812*24),0)),"")</f>
        <v/>
      </c>
      <c r="K2812" s="80" t="str" cm="1">
        <f t="array" ref="K2812">IFERROR(_xlfn.IFS(D2812="","",J2812&lt;E2812,"×（法定外・要件外となる従業員です）",J2812&lt;=F2812,"〇",J2812&gt;F2812,"ー（要件外となる従業員です）"),"")</f>
        <v/>
      </c>
      <c r="L2812" s="25" t="str" cm="1">
        <f t="array" ref="L2812">IFERROR(_xlfn.IFS(COUNTBLANK(C2812:J2812)=8,"",C2812="","←C列に従業員名を姓名（フルネーム）で入力してください。誤変換にお気を付け下さい。",D2812="","←D列に都道府県を入力してください。",G2812="","←G列に1～3の選択肢を入力してください",H2812="","←H列に金額を入力してください",G2812=3,"",I2812="","←I列に所定労働時間を入力してください"),"")</f>
        <v/>
      </c>
    </row>
    <row r="2813" spans="1:12" ht="16.5" customHeight="1" x14ac:dyDescent="0.4">
      <c r="A2813" s="52" t="str">
        <f t="shared" si="43"/>
        <v/>
      </c>
      <c r="B2813" s="51"/>
      <c r="C2813" s="75"/>
      <c r="D2813" s="51"/>
      <c r="E2813" s="27" t="str" cm="1">
        <f t="array" ref="E2813">IFERROR(_xlfn.IFS(AND($F$4=45566,D2813="徳島"),VLOOKUP(D2813,最低賃金!$A$2:$G$49,2,FALSE),OR($F$4&lt;&gt;45566,D2813&lt;&gt;"徳島"),VLOOKUP(D2813,最低賃金!$A$2:$G$49,4,FALSE)),"")</f>
        <v/>
      </c>
      <c r="F2813" s="27" t="str">
        <f>IFERROR(VLOOKUP(D2813,最低賃金!$A$3:$G$49,6,FALSE),"")</f>
        <v/>
      </c>
      <c r="G2813" s="51"/>
      <c r="H2813" s="19"/>
      <c r="I2813" s="81"/>
      <c r="J2813" s="27" t="str" cm="1">
        <f t="array" ref="J2813">IFERROR(_xlfn.IFS(COUNTBLANK(G2813:I2813)=3,"",H2813="","H列に金額を入力してください",G2813=3,H2813,I2813="","I列に労働時間を入力してください",G2813=1,ROUND(H2813/(I2813*24),0),G2813=2,ROUND(H2813/(I2813*24),0)),"")</f>
        <v/>
      </c>
      <c r="K2813" s="80" t="str" cm="1">
        <f t="array" ref="K2813">IFERROR(_xlfn.IFS(D2813="","",J2813&lt;E2813,"×（法定外・要件外となる従業員です）",J2813&lt;=F2813,"〇",J2813&gt;F2813,"ー（要件外となる従業員です）"),"")</f>
        <v/>
      </c>
      <c r="L2813" s="25" t="str" cm="1">
        <f t="array" ref="L2813">IFERROR(_xlfn.IFS(COUNTBLANK(C2813:J2813)=8,"",C2813="","←C列に従業員名を姓名（フルネーム）で入力してください。誤変換にお気を付け下さい。",D2813="","←D列に都道府県を入力してください。",G2813="","←G列に1～3の選択肢を入力してください",H2813="","←H列に金額を入力してください",G2813=3,"",I2813="","←I列に所定労働時間を入力してください"),"")</f>
        <v/>
      </c>
    </row>
    <row r="2814" spans="1:12" ht="16.5" customHeight="1" x14ac:dyDescent="0.4">
      <c r="A2814" s="52" t="str">
        <f t="shared" si="43"/>
        <v/>
      </c>
      <c r="B2814" s="51"/>
      <c r="C2814" s="75"/>
      <c r="D2814" s="51"/>
      <c r="E2814" s="27" t="str" cm="1">
        <f t="array" ref="E2814">IFERROR(_xlfn.IFS(AND($F$4=45566,D2814="徳島"),VLOOKUP(D2814,最低賃金!$A$2:$G$49,2,FALSE),OR($F$4&lt;&gt;45566,D2814&lt;&gt;"徳島"),VLOOKUP(D2814,最低賃金!$A$2:$G$49,4,FALSE)),"")</f>
        <v/>
      </c>
      <c r="F2814" s="27" t="str">
        <f>IFERROR(VLOOKUP(D2814,最低賃金!$A$3:$G$49,6,FALSE),"")</f>
        <v/>
      </c>
      <c r="G2814" s="51"/>
      <c r="H2814" s="19"/>
      <c r="I2814" s="81"/>
      <c r="J2814" s="27" t="str" cm="1">
        <f t="array" ref="J2814">IFERROR(_xlfn.IFS(COUNTBLANK(G2814:I2814)=3,"",H2814="","H列に金額を入力してください",G2814=3,H2814,I2814="","I列に労働時間を入力してください",G2814=1,ROUND(H2814/(I2814*24),0),G2814=2,ROUND(H2814/(I2814*24),0)),"")</f>
        <v/>
      </c>
      <c r="K2814" s="80" t="str" cm="1">
        <f t="array" ref="K2814">IFERROR(_xlfn.IFS(D2814="","",J2814&lt;E2814,"×（法定外・要件外となる従業員です）",J2814&lt;=F2814,"〇",J2814&gt;F2814,"ー（要件外となる従業員です）"),"")</f>
        <v/>
      </c>
      <c r="L2814" s="25" t="str" cm="1">
        <f t="array" ref="L2814">IFERROR(_xlfn.IFS(COUNTBLANK(C2814:J2814)=8,"",C2814="","←C列に従業員名を姓名（フルネーム）で入力してください。誤変換にお気を付け下さい。",D2814="","←D列に都道府県を入力してください。",G2814="","←G列に1～3の選択肢を入力してください",H2814="","←H列に金額を入力してください",G2814=3,"",I2814="","←I列に所定労働時間を入力してください"),"")</f>
        <v/>
      </c>
    </row>
    <row r="2815" spans="1:12" ht="16.5" customHeight="1" x14ac:dyDescent="0.4">
      <c r="A2815" s="52" t="str">
        <f t="shared" si="43"/>
        <v/>
      </c>
      <c r="B2815" s="51"/>
      <c r="C2815" s="75"/>
      <c r="D2815" s="51"/>
      <c r="E2815" s="27" t="str" cm="1">
        <f t="array" ref="E2815">IFERROR(_xlfn.IFS(AND($F$4=45566,D2815="徳島"),VLOOKUP(D2815,最低賃金!$A$2:$G$49,2,FALSE),OR($F$4&lt;&gt;45566,D2815&lt;&gt;"徳島"),VLOOKUP(D2815,最低賃金!$A$2:$G$49,4,FALSE)),"")</f>
        <v/>
      </c>
      <c r="F2815" s="27" t="str">
        <f>IFERROR(VLOOKUP(D2815,最低賃金!$A$3:$G$49,6,FALSE),"")</f>
        <v/>
      </c>
      <c r="G2815" s="51"/>
      <c r="H2815" s="19"/>
      <c r="I2815" s="81"/>
      <c r="J2815" s="27" t="str" cm="1">
        <f t="array" ref="J2815">IFERROR(_xlfn.IFS(COUNTBLANK(G2815:I2815)=3,"",H2815="","H列に金額を入力してください",G2815=3,H2815,I2815="","I列に労働時間を入力してください",G2815=1,ROUND(H2815/(I2815*24),0),G2815=2,ROUND(H2815/(I2815*24),0)),"")</f>
        <v/>
      </c>
      <c r="K2815" s="80" t="str" cm="1">
        <f t="array" ref="K2815">IFERROR(_xlfn.IFS(D2815="","",J2815&lt;E2815,"×（法定外・要件外となる従業員です）",J2815&lt;=F2815,"〇",J2815&gt;F2815,"ー（要件外となる従業員です）"),"")</f>
        <v/>
      </c>
      <c r="L2815" s="25" t="str" cm="1">
        <f t="array" ref="L2815">IFERROR(_xlfn.IFS(COUNTBLANK(C2815:J2815)=8,"",C2815="","←C列に従業員名を姓名（フルネーム）で入力してください。誤変換にお気を付け下さい。",D2815="","←D列に都道府県を入力してください。",G2815="","←G列に1～3の選択肢を入力してください",H2815="","←H列に金額を入力してください",G2815=3,"",I2815="","←I列に所定労働時間を入力してください"),"")</f>
        <v/>
      </c>
    </row>
    <row r="2816" spans="1:12" ht="16.5" customHeight="1" x14ac:dyDescent="0.4">
      <c r="A2816" s="52" t="str">
        <f t="shared" si="43"/>
        <v/>
      </c>
      <c r="B2816" s="51"/>
      <c r="C2816" s="75"/>
      <c r="D2816" s="51"/>
      <c r="E2816" s="27" t="str" cm="1">
        <f t="array" ref="E2816">IFERROR(_xlfn.IFS(AND($F$4=45566,D2816="徳島"),VLOOKUP(D2816,最低賃金!$A$2:$G$49,2,FALSE),OR($F$4&lt;&gt;45566,D2816&lt;&gt;"徳島"),VLOOKUP(D2816,最低賃金!$A$2:$G$49,4,FALSE)),"")</f>
        <v/>
      </c>
      <c r="F2816" s="27" t="str">
        <f>IFERROR(VLOOKUP(D2816,最低賃金!$A$3:$G$49,6,FALSE),"")</f>
        <v/>
      </c>
      <c r="G2816" s="51"/>
      <c r="H2816" s="19"/>
      <c r="I2816" s="81"/>
      <c r="J2816" s="27" t="str" cm="1">
        <f t="array" ref="J2816">IFERROR(_xlfn.IFS(COUNTBLANK(G2816:I2816)=3,"",H2816="","H列に金額を入力してください",G2816=3,H2816,I2816="","I列に労働時間を入力してください",G2816=1,ROUND(H2816/(I2816*24),0),G2816=2,ROUND(H2816/(I2816*24),0)),"")</f>
        <v/>
      </c>
      <c r="K2816" s="80" t="str" cm="1">
        <f t="array" ref="K2816">IFERROR(_xlfn.IFS(D2816="","",J2816&lt;E2816,"×（法定外・要件外となる従業員です）",J2816&lt;=F2816,"〇",J2816&gt;F2816,"ー（要件外となる従業員です）"),"")</f>
        <v/>
      </c>
      <c r="L2816" s="25" t="str" cm="1">
        <f t="array" ref="L2816">IFERROR(_xlfn.IFS(COUNTBLANK(C2816:J2816)=8,"",C2816="","←C列に従業員名を姓名（フルネーム）で入力してください。誤変換にお気を付け下さい。",D2816="","←D列に都道府県を入力してください。",G2816="","←G列に1～3の選択肢を入力してください",H2816="","←H列に金額を入力してください",G2816=3,"",I2816="","←I列に所定労働時間を入力してください"),"")</f>
        <v/>
      </c>
    </row>
    <row r="2817" spans="1:12" ht="16.5" customHeight="1" x14ac:dyDescent="0.4">
      <c r="A2817" s="52" t="str">
        <f t="shared" si="43"/>
        <v/>
      </c>
      <c r="B2817" s="51"/>
      <c r="C2817" s="75"/>
      <c r="D2817" s="51"/>
      <c r="E2817" s="27" t="str" cm="1">
        <f t="array" ref="E2817">IFERROR(_xlfn.IFS(AND($F$4=45566,D2817="徳島"),VLOOKUP(D2817,最低賃金!$A$2:$G$49,2,FALSE),OR($F$4&lt;&gt;45566,D2817&lt;&gt;"徳島"),VLOOKUP(D2817,最低賃金!$A$2:$G$49,4,FALSE)),"")</f>
        <v/>
      </c>
      <c r="F2817" s="27" t="str">
        <f>IFERROR(VLOOKUP(D2817,最低賃金!$A$3:$G$49,6,FALSE),"")</f>
        <v/>
      </c>
      <c r="G2817" s="51"/>
      <c r="H2817" s="19"/>
      <c r="I2817" s="81"/>
      <c r="J2817" s="27" t="str" cm="1">
        <f t="array" ref="J2817">IFERROR(_xlfn.IFS(COUNTBLANK(G2817:I2817)=3,"",H2817="","H列に金額を入力してください",G2817=3,H2817,I2817="","I列に労働時間を入力してください",G2817=1,ROUND(H2817/(I2817*24),0),G2817=2,ROUND(H2817/(I2817*24),0)),"")</f>
        <v/>
      </c>
      <c r="K2817" s="80" t="str" cm="1">
        <f t="array" ref="K2817">IFERROR(_xlfn.IFS(D2817="","",J2817&lt;E2817,"×（法定外・要件外となる従業員です）",J2817&lt;=F2817,"〇",J2817&gt;F2817,"ー（要件外となる従業員です）"),"")</f>
        <v/>
      </c>
      <c r="L2817" s="25" t="str" cm="1">
        <f t="array" ref="L2817">IFERROR(_xlfn.IFS(COUNTBLANK(C2817:J2817)=8,"",C2817="","←C列に従業員名を姓名（フルネーム）で入力してください。誤変換にお気を付け下さい。",D2817="","←D列に都道府県を入力してください。",G2817="","←G列に1～3の選択肢を入力してください",H2817="","←H列に金額を入力してください",G2817=3,"",I2817="","←I列に所定労働時間を入力してください"),"")</f>
        <v/>
      </c>
    </row>
    <row r="2818" spans="1:12" ht="16.5" customHeight="1" x14ac:dyDescent="0.4">
      <c r="A2818" s="52" t="str">
        <f t="shared" si="43"/>
        <v/>
      </c>
      <c r="B2818" s="51"/>
      <c r="C2818" s="75"/>
      <c r="D2818" s="51"/>
      <c r="E2818" s="27" t="str" cm="1">
        <f t="array" ref="E2818">IFERROR(_xlfn.IFS(AND($F$4=45566,D2818="徳島"),VLOOKUP(D2818,最低賃金!$A$2:$G$49,2,FALSE),OR($F$4&lt;&gt;45566,D2818&lt;&gt;"徳島"),VLOOKUP(D2818,最低賃金!$A$2:$G$49,4,FALSE)),"")</f>
        <v/>
      </c>
      <c r="F2818" s="27" t="str">
        <f>IFERROR(VLOOKUP(D2818,最低賃金!$A$3:$G$49,6,FALSE),"")</f>
        <v/>
      </c>
      <c r="G2818" s="51"/>
      <c r="H2818" s="19"/>
      <c r="I2818" s="81"/>
      <c r="J2818" s="27" t="str" cm="1">
        <f t="array" ref="J2818">IFERROR(_xlfn.IFS(COUNTBLANK(G2818:I2818)=3,"",H2818="","H列に金額を入力してください",G2818=3,H2818,I2818="","I列に労働時間を入力してください",G2818=1,ROUND(H2818/(I2818*24),0),G2818=2,ROUND(H2818/(I2818*24),0)),"")</f>
        <v/>
      </c>
      <c r="K2818" s="80" t="str" cm="1">
        <f t="array" ref="K2818">IFERROR(_xlfn.IFS(D2818="","",J2818&lt;E2818,"×（法定外・要件外となる従業員です）",J2818&lt;=F2818,"〇",J2818&gt;F2818,"ー（要件外となる従業員です）"),"")</f>
        <v/>
      </c>
      <c r="L2818" s="25" t="str" cm="1">
        <f t="array" ref="L2818">IFERROR(_xlfn.IFS(COUNTBLANK(C2818:J2818)=8,"",C2818="","←C列に従業員名を姓名（フルネーム）で入力してください。誤変換にお気を付け下さい。",D2818="","←D列に都道府県を入力してください。",G2818="","←G列に1～3の選択肢を入力してください",H2818="","←H列に金額を入力してください",G2818=3,"",I2818="","←I列に所定労働時間を入力してください"),"")</f>
        <v/>
      </c>
    </row>
    <row r="2819" spans="1:12" ht="16.5" customHeight="1" x14ac:dyDescent="0.4">
      <c r="A2819" s="52" t="str">
        <f t="shared" si="43"/>
        <v/>
      </c>
      <c r="B2819" s="51"/>
      <c r="C2819" s="75"/>
      <c r="D2819" s="51"/>
      <c r="E2819" s="27" t="str" cm="1">
        <f t="array" ref="E2819">IFERROR(_xlfn.IFS(AND($F$4=45566,D2819="徳島"),VLOOKUP(D2819,最低賃金!$A$2:$G$49,2,FALSE),OR($F$4&lt;&gt;45566,D2819&lt;&gt;"徳島"),VLOOKUP(D2819,最低賃金!$A$2:$G$49,4,FALSE)),"")</f>
        <v/>
      </c>
      <c r="F2819" s="27" t="str">
        <f>IFERROR(VLOOKUP(D2819,最低賃金!$A$3:$G$49,6,FALSE),"")</f>
        <v/>
      </c>
      <c r="G2819" s="51"/>
      <c r="H2819" s="19"/>
      <c r="I2819" s="81"/>
      <c r="J2819" s="27" t="str" cm="1">
        <f t="array" ref="J2819">IFERROR(_xlfn.IFS(COUNTBLANK(G2819:I2819)=3,"",H2819="","H列に金額を入力してください",G2819=3,H2819,I2819="","I列に労働時間を入力してください",G2819=1,ROUND(H2819/(I2819*24),0),G2819=2,ROUND(H2819/(I2819*24),0)),"")</f>
        <v/>
      </c>
      <c r="K2819" s="80" t="str" cm="1">
        <f t="array" ref="K2819">IFERROR(_xlfn.IFS(D2819="","",J2819&lt;E2819,"×（法定外・要件外となる従業員です）",J2819&lt;=F2819,"〇",J2819&gt;F2819,"ー（要件外となる従業員です）"),"")</f>
        <v/>
      </c>
      <c r="L2819" s="25" t="str" cm="1">
        <f t="array" ref="L2819">IFERROR(_xlfn.IFS(COUNTBLANK(C2819:J2819)=8,"",C2819="","←C列に従業員名を姓名（フルネーム）で入力してください。誤変換にお気を付け下さい。",D2819="","←D列に都道府県を入力してください。",G2819="","←G列に1～3の選択肢を入力してください",H2819="","←H列に金額を入力してください",G2819=3,"",I2819="","←I列に所定労働時間を入力してください"),"")</f>
        <v/>
      </c>
    </row>
    <row r="2820" spans="1:12" ht="16.5" customHeight="1" x14ac:dyDescent="0.4">
      <c r="A2820" s="52" t="str">
        <f t="shared" si="43"/>
        <v/>
      </c>
      <c r="B2820" s="51"/>
      <c r="C2820" s="75"/>
      <c r="D2820" s="51"/>
      <c r="E2820" s="27" t="str" cm="1">
        <f t="array" ref="E2820">IFERROR(_xlfn.IFS(AND($F$4=45566,D2820="徳島"),VLOOKUP(D2820,最低賃金!$A$2:$G$49,2,FALSE),OR($F$4&lt;&gt;45566,D2820&lt;&gt;"徳島"),VLOOKUP(D2820,最低賃金!$A$2:$G$49,4,FALSE)),"")</f>
        <v/>
      </c>
      <c r="F2820" s="27" t="str">
        <f>IFERROR(VLOOKUP(D2820,最低賃金!$A$3:$G$49,6,FALSE),"")</f>
        <v/>
      </c>
      <c r="G2820" s="51"/>
      <c r="H2820" s="19"/>
      <c r="I2820" s="81"/>
      <c r="J2820" s="27" t="str" cm="1">
        <f t="array" ref="J2820">IFERROR(_xlfn.IFS(COUNTBLANK(G2820:I2820)=3,"",H2820="","H列に金額を入力してください",G2820=3,H2820,I2820="","I列に労働時間を入力してください",G2820=1,ROUND(H2820/(I2820*24),0),G2820=2,ROUND(H2820/(I2820*24),0)),"")</f>
        <v/>
      </c>
      <c r="K2820" s="80" t="str" cm="1">
        <f t="array" ref="K2820">IFERROR(_xlfn.IFS(D2820="","",J2820&lt;E2820,"×（法定外・要件外となる従業員です）",J2820&lt;=F2820,"〇",J2820&gt;F2820,"ー（要件外となる従業員です）"),"")</f>
        <v/>
      </c>
      <c r="L2820" s="25" t="str" cm="1">
        <f t="array" ref="L2820">IFERROR(_xlfn.IFS(COUNTBLANK(C2820:J2820)=8,"",C2820="","←C列に従業員名を姓名（フルネーム）で入力してください。誤変換にお気を付け下さい。",D2820="","←D列に都道府県を入力してください。",G2820="","←G列に1～3の選択肢を入力してください",H2820="","←H列に金額を入力してください",G2820=3,"",I2820="","←I列に所定労働時間を入力してください"),"")</f>
        <v/>
      </c>
    </row>
    <row r="2821" spans="1:12" ht="16.5" customHeight="1" x14ac:dyDescent="0.4">
      <c r="A2821" s="52" t="str">
        <f t="shared" si="43"/>
        <v/>
      </c>
      <c r="B2821" s="51"/>
      <c r="C2821" s="75"/>
      <c r="D2821" s="51"/>
      <c r="E2821" s="27" t="str" cm="1">
        <f t="array" ref="E2821">IFERROR(_xlfn.IFS(AND($F$4=45566,D2821="徳島"),VLOOKUP(D2821,最低賃金!$A$2:$G$49,2,FALSE),OR($F$4&lt;&gt;45566,D2821&lt;&gt;"徳島"),VLOOKUP(D2821,最低賃金!$A$2:$G$49,4,FALSE)),"")</f>
        <v/>
      </c>
      <c r="F2821" s="27" t="str">
        <f>IFERROR(VLOOKUP(D2821,最低賃金!$A$3:$G$49,6,FALSE),"")</f>
        <v/>
      </c>
      <c r="G2821" s="51"/>
      <c r="H2821" s="19"/>
      <c r="I2821" s="81"/>
      <c r="J2821" s="27" t="str" cm="1">
        <f t="array" ref="J2821">IFERROR(_xlfn.IFS(COUNTBLANK(G2821:I2821)=3,"",H2821="","H列に金額を入力してください",G2821=3,H2821,I2821="","I列に労働時間を入力してください",G2821=1,ROUND(H2821/(I2821*24),0),G2821=2,ROUND(H2821/(I2821*24),0)),"")</f>
        <v/>
      </c>
      <c r="K2821" s="80" t="str" cm="1">
        <f t="array" ref="K2821">IFERROR(_xlfn.IFS(D2821="","",J2821&lt;E2821,"×（法定外・要件外となる従業員です）",J2821&lt;=F2821,"〇",J2821&gt;F2821,"ー（要件外となる従業員です）"),"")</f>
        <v/>
      </c>
      <c r="L2821" s="25" t="str" cm="1">
        <f t="array" ref="L2821">IFERROR(_xlfn.IFS(COUNTBLANK(C2821:J2821)=8,"",C2821="","←C列に従業員名を姓名（フルネーム）で入力してください。誤変換にお気を付け下さい。",D2821="","←D列に都道府県を入力してください。",G2821="","←G列に1～3の選択肢を入力してください",H2821="","←H列に金額を入力してください",G2821=3,"",I2821="","←I列に所定労働時間を入力してください"),"")</f>
        <v/>
      </c>
    </row>
    <row r="2822" spans="1:12" ht="16.5" customHeight="1" x14ac:dyDescent="0.4">
      <c r="A2822" s="52" t="str">
        <f t="shared" si="43"/>
        <v/>
      </c>
      <c r="B2822" s="51"/>
      <c r="C2822" s="75"/>
      <c r="D2822" s="51"/>
      <c r="E2822" s="27" t="str" cm="1">
        <f t="array" ref="E2822">IFERROR(_xlfn.IFS(AND($F$4=45566,D2822="徳島"),VLOOKUP(D2822,最低賃金!$A$2:$G$49,2,FALSE),OR($F$4&lt;&gt;45566,D2822&lt;&gt;"徳島"),VLOOKUP(D2822,最低賃金!$A$2:$G$49,4,FALSE)),"")</f>
        <v/>
      </c>
      <c r="F2822" s="27" t="str">
        <f>IFERROR(VLOOKUP(D2822,最低賃金!$A$3:$G$49,6,FALSE),"")</f>
        <v/>
      </c>
      <c r="G2822" s="51"/>
      <c r="H2822" s="19"/>
      <c r="I2822" s="81"/>
      <c r="J2822" s="27" t="str" cm="1">
        <f t="array" ref="J2822">IFERROR(_xlfn.IFS(COUNTBLANK(G2822:I2822)=3,"",H2822="","H列に金額を入力してください",G2822=3,H2822,I2822="","I列に労働時間を入力してください",G2822=1,ROUND(H2822/(I2822*24),0),G2822=2,ROUND(H2822/(I2822*24),0)),"")</f>
        <v/>
      </c>
      <c r="K2822" s="80" t="str" cm="1">
        <f t="array" ref="K2822">IFERROR(_xlfn.IFS(D2822="","",J2822&lt;E2822,"×（法定外・要件外となる従業員です）",J2822&lt;=F2822,"〇",J2822&gt;F2822,"ー（要件外となる従業員です）"),"")</f>
        <v/>
      </c>
      <c r="L2822" s="25" t="str" cm="1">
        <f t="array" ref="L2822">IFERROR(_xlfn.IFS(COUNTBLANK(C2822:J2822)=8,"",C2822="","←C列に従業員名を姓名（フルネーム）で入力してください。誤変換にお気を付け下さい。",D2822="","←D列に都道府県を入力してください。",G2822="","←G列に1～3の選択肢を入力してください",H2822="","←H列に金額を入力してください",G2822=3,"",I2822="","←I列に所定労働時間を入力してください"),"")</f>
        <v/>
      </c>
    </row>
    <row r="2823" spans="1:12" ht="16.5" customHeight="1" x14ac:dyDescent="0.4">
      <c r="A2823" s="52" t="str">
        <f t="shared" si="43"/>
        <v/>
      </c>
      <c r="B2823" s="51"/>
      <c r="C2823" s="75"/>
      <c r="D2823" s="51"/>
      <c r="E2823" s="27" t="str" cm="1">
        <f t="array" ref="E2823">IFERROR(_xlfn.IFS(AND($F$4=45566,D2823="徳島"),VLOOKUP(D2823,最低賃金!$A$2:$G$49,2,FALSE),OR($F$4&lt;&gt;45566,D2823&lt;&gt;"徳島"),VLOOKUP(D2823,最低賃金!$A$2:$G$49,4,FALSE)),"")</f>
        <v/>
      </c>
      <c r="F2823" s="27" t="str">
        <f>IFERROR(VLOOKUP(D2823,最低賃金!$A$3:$G$49,6,FALSE),"")</f>
        <v/>
      </c>
      <c r="G2823" s="51"/>
      <c r="H2823" s="19"/>
      <c r="I2823" s="81"/>
      <c r="J2823" s="27" t="str" cm="1">
        <f t="array" ref="J2823">IFERROR(_xlfn.IFS(COUNTBLANK(G2823:I2823)=3,"",H2823="","H列に金額を入力してください",G2823=3,H2823,I2823="","I列に労働時間を入力してください",G2823=1,ROUND(H2823/(I2823*24),0),G2823=2,ROUND(H2823/(I2823*24),0)),"")</f>
        <v/>
      </c>
      <c r="K2823" s="80" t="str" cm="1">
        <f t="array" ref="K2823">IFERROR(_xlfn.IFS(D2823="","",J2823&lt;E2823,"×（法定外・要件外となる従業員です）",J2823&lt;=F2823,"〇",J2823&gt;F2823,"ー（要件外となる従業員です）"),"")</f>
        <v/>
      </c>
      <c r="L2823" s="25" t="str" cm="1">
        <f t="array" ref="L2823">IFERROR(_xlfn.IFS(COUNTBLANK(C2823:J2823)=8,"",C2823="","←C列に従業員名を姓名（フルネーム）で入力してください。誤変換にお気を付け下さい。",D2823="","←D列に都道府県を入力してください。",G2823="","←G列に1～3の選択肢を入力してください",H2823="","←H列に金額を入力してください",G2823=3,"",I2823="","←I列に所定労働時間を入力してください"),"")</f>
        <v/>
      </c>
    </row>
    <row r="2824" spans="1:12" ht="16.5" customHeight="1" x14ac:dyDescent="0.4">
      <c r="A2824" s="52" t="str">
        <f t="shared" si="43"/>
        <v/>
      </c>
      <c r="B2824" s="51"/>
      <c r="C2824" s="75"/>
      <c r="D2824" s="51"/>
      <c r="E2824" s="27" t="str" cm="1">
        <f t="array" ref="E2824">IFERROR(_xlfn.IFS(AND($F$4=45566,D2824="徳島"),VLOOKUP(D2824,最低賃金!$A$2:$G$49,2,FALSE),OR($F$4&lt;&gt;45566,D2824&lt;&gt;"徳島"),VLOOKUP(D2824,最低賃金!$A$2:$G$49,4,FALSE)),"")</f>
        <v/>
      </c>
      <c r="F2824" s="27" t="str">
        <f>IFERROR(VLOOKUP(D2824,最低賃金!$A$3:$G$49,6,FALSE),"")</f>
        <v/>
      </c>
      <c r="G2824" s="51"/>
      <c r="H2824" s="19"/>
      <c r="I2824" s="81"/>
      <c r="J2824" s="27" t="str" cm="1">
        <f t="array" ref="J2824">IFERROR(_xlfn.IFS(COUNTBLANK(G2824:I2824)=3,"",H2824="","H列に金額を入力してください",G2824=3,H2824,I2824="","I列に労働時間を入力してください",G2824=1,ROUND(H2824/(I2824*24),0),G2824=2,ROUND(H2824/(I2824*24),0)),"")</f>
        <v/>
      </c>
      <c r="K2824" s="80" t="str" cm="1">
        <f t="array" ref="K2824">IFERROR(_xlfn.IFS(D2824="","",J2824&lt;E2824,"×（法定外・要件外となる従業員です）",J2824&lt;=F2824,"〇",J2824&gt;F2824,"ー（要件外となる従業員です）"),"")</f>
        <v/>
      </c>
      <c r="L2824" s="25" t="str" cm="1">
        <f t="array" ref="L2824">IFERROR(_xlfn.IFS(COUNTBLANK(C2824:J2824)=8,"",C2824="","←C列に従業員名を姓名（フルネーム）で入力してください。誤変換にお気を付け下さい。",D2824="","←D列に都道府県を入力してください。",G2824="","←G列に1～3の選択肢を入力してください",H2824="","←H列に金額を入力してください",G2824=3,"",I2824="","←I列に所定労働時間を入力してください"),"")</f>
        <v/>
      </c>
    </row>
    <row r="2825" spans="1:12" ht="16.5" customHeight="1" x14ac:dyDescent="0.4">
      <c r="A2825" s="52" t="str">
        <f t="shared" si="43"/>
        <v/>
      </c>
      <c r="B2825" s="51"/>
      <c r="C2825" s="75"/>
      <c r="D2825" s="51"/>
      <c r="E2825" s="27" t="str" cm="1">
        <f t="array" ref="E2825">IFERROR(_xlfn.IFS(AND($F$4=45566,D2825="徳島"),VLOOKUP(D2825,最低賃金!$A$2:$G$49,2,FALSE),OR($F$4&lt;&gt;45566,D2825&lt;&gt;"徳島"),VLOOKUP(D2825,最低賃金!$A$2:$G$49,4,FALSE)),"")</f>
        <v/>
      </c>
      <c r="F2825" s="27" t="str">
        <f>IFERROR(VLOOKUP(D2825,最低賃金!$A$3:$G$49,6,FALSE),"")</f>
        <v/>
      </c>
      <c r="G2825" s="51"/>
      <c r="H2825" s="19"/>
      <c r="I2825" s="81"/>
      <c r="J2825" s="27" t="str" cm="1">
        <f t="array" ref="J2825">IFERROR(_xlfn.IFS(COUNTBLANK(G2825:I2825)=3,"",H2825="","H列に金額を入力してください",G2825=3,H2825,I2825="","I列に労働時間を入力してください",G2825=1,ROUND(H2825/(I2825*24),0),G2825=2,ROUND(H2825/(I2825*24),0)),"")</f>
        <v/>
      </c>
      <c r="K2825" s="80" t="str" cm="1">
        <f t="array" ref="K2825">IFERROR(_xlfn.IFS(D2825="","",J2825&lt;E2825,"×（法定外・要件外となる従業員です）",J2825&lt;=F2825,"〇",J2825&gt;F2825,"ー（要件外となる従業員です）"),"")</f>
        <v/>
      </c>
      <c r="L2825" s="25" t="str" cm="1">
        <f t="array" ref="L2825">IFERROR(_xlfn.IFS(COUNTBLANK(C2825:J2825)=8,"",C2825="","←C列に従業員名を姓名（フルネーム）で入力してください。誤変換にお気を付け下さい。",D2825="","←D列に都道府県を入力してください。",G2825="","←G列に1～3の選択肢を入力してください",H2825="","←H列に金額を入力してください",G2825=3,"",I2825="","←I列に所定労働時間を入力してください"),"")</f>
        <v/>
      </c>
    </row>
    <row r="2826" spans="1:12" ht="16.5" customHeight="1" x14ac:dyDescent="0.4">
      <c r="A2826" s="52" t="str">
        <f t="shared" si="43"/>
        <v/>
      </c>
      <c r="B2826" s="51"/>
      <c r="C2826" s="75"/>
      <c r="D2826" s="51"/>
      <c r="E2826" s="27" t="str" cm="1">
        <f t="array" ref="E2826">IFERROR(_xlfn.IFS(AND($F$4=45566,D2826="徳島"),VLOOKUP(D2826,最低賃金!$A$2:$G$49,2,FALSE),OR($F$4&lt;&gt;45566,D2826&lt;&gt;"徳島"),VLOOKUP(D2826,最低賃金!$A$2:$G$49,4,FALSE)),"")</f>
        <v/>
      </c>
      <c r="F2826" s="27" t="str">
        <f>IFERROR(VLOOKUP(D2826,最低賃金!$A$3:$G$49,6,FALSE),"")</f>
        <v/>
      </c>
      <c r="G2826" s="51"/>
      <c r="H2826" s="19"/>
      <c r="I2826" s="81"/>
      <c r="J2826" s="27" t="str" cm="1">
        <f t="array" ref="J2826">IFERROR(_xlfn.IFS(COUNTBLANK(G2826:I2826)=3,"",H2826="","H列に金額を入力してください",G2826=3,H2826,I2826="","I列に労働時間を入力してください",G2826=1,ROUND(H2826/(I2826*24),0),G2826=2,ROUND(H2826/(I2826*24),0)),"")</f>
        <v/>
      </c>
      <c r="K2826" s="80" t="str" cm="1">
        <f t="array" ref="K2826">IFERROR(_xlfn.IFS(D2826="","",J2826&lt;E2826,"×（法定外・要件外となる従業員です）",J2826&lt;=F2826,"〇",J2826&gt;F2826,"ー（要件外となる従業員です）"),"")</f>
        <v/>
      </c>
      <c r="L2826" s="25" t="str" cm="1">
        <f t="array" ref="L2826">IFERROR(_xlfn.IFS(COUNTBLANK(C2826:J2826)=8,"",C2826="","←C列に従業員名を姓名（フルネーム）で入力してください。誤変換にお気を付け下さい。",D2826="","←D列に都道府県を入力してください。",G2826="","←G列に1～3の選択肢を入力してください",H2826="","←H列に金額を入力してください",G2826=3,"",I2826="","←I列に所定労働時間を入力してください"),"")</f>
        <v/>
      </c>
    </row>
    <row r="2827" spans="1:12" ht="16.5" customHeight="1" x14ac:dyDescent="0.4">
      <c r="A2827" s="52" t="str">
        <f t="shared" si="43"/>
        <v/>
      </c>
      <c r="B2827" s="51"/>
      <c r="C2827" s="75"/>
      <c r="D2827" s="51"/>
      <c r="E2827" s="27" t="str" cm="1">
        <f t="array" ref="E2827">IFERROR(_xlfn.IFS(AND($F$4=45566,D2827="徳島"),VLOOKUP(D2827,最低賃金!$A$2:$G$49,2,FALSE),OR($F$4&lt;&gt;45566,D2827&lt;&gt;"徳島"),VLOOKUP(D2827,最低賃金!$A$2:$G$49,4,FALSE)),"")</f>
        <v/>
      </c>
      <c r="F2827" s="27" t="str">
        <f>IFERROR(VLOOKUP(D2827,最低賃金!$A$3:$G$49,6,FALSE),"")</f>
        <v/>
      </c>
      <c r="G2827" s="51"/>
      <c r="H2827" s="19"/>
      <c r="I2827" s="81"/>
      <c r="J2827" s="27" t="str" cm="1">
        <f t="array" ref="J2827">IFERROR(_xlfn.IFS(COUNTBLANK(G2827:I2827)=3,"",H2827="","H列に金額を入力してください",G2827=3,H2827,I2827="","I列に労働時間を入力してください",G2827=1,ROUND(H2827/(I2827*24),0),G2827=2,ROUND(H2827/(I2827*24),0)),"")</f>
        <v/>
      </c>
      <c r="K2827" s="80" t="str" cm="1">
        <f t="array" ref="K2827">IFERROR(_xlfn.IFS(D2827="","",J2827&lt;E2827,"×（法定外・要件外となる従業員です）",J2827&lt;=F2827,"〇",J2827&gt;F2827,"ー（要件外となる従業員です）"),"")</f>
        <v/>
      </c>
      <c r="L2827" s="25" t="str" cm="1">
        <f t="array" ref="L2827">IFERROR(_xlfn.IFS(COUNTBLANK(C2827:J2827)=8,"",C2827="","←C列に従業員名を姓名（フルネーム）で入力してください。誤変換にお気を付け下さい。",D2827="","←D列に都道府県を入力してください。",G2827="","←G列に1～3の選択肢を入力してください",H2827="","←H列に金額を入力してください",G2827=3,"",I2827="","←I列に所定労働時間を入力してください"),"")</f>
        <v/>
      </c>
    </row>
    <row r="2828" spans="1:12" ht="16.5" customHeight="1" x14ac:dyDescent="0.4">
      <c r="A2828" s="52" t="str">
        <f t="shared" ref="A2828:A2891" si="44">IF(C2828="","",A2827+1)</f>
        <v/>
      </c>
      <c r="B2828" s="51"/>
      <c r="C2828" s="75"/>
      <c r="D2828" s="51"/>
      <c r="E2828" s="27" t="str" cm="1">
        <f t="array" ref="E2828">IFERROR(_xlfn.IFS(AND($F$4=45566,D2828="徳島"),VLOOKUP(D2828,最低賃金!$A$2:$G$49,2,FALSE),OR($F$4&lt;&gt;45566,D2828&lt;&gt;"徳島"),VLOOKUP(D2828,最低賃金!$A$2:$G$49,4,FALSE)),"")</f>
        <v/>
      </c>
      <c r="F2828" s="27" t="str">
        <f>IFERROR(VLOOKUP(D2828,最低賃金!$A$3:$G$49,6,FALSE),"")</f>
        <v/>
      </c>
      <c r="G2828" s="51"/>
      <c r="H2828" s="19"/>
      <c r="I2828" s="81"/>
      <c r="J2828" s="27" t="str" cm="1">
        <f t="array" ref="J2828">IFERROR(_xlfn.IFS(COUNTBLANK(G2828:I2828)=3,"",H2828="","H列に金額を入力してください",G2828=3,H2828,I2828="","I列に労働時間を入力してください",G2828=1,ROUND(H2828/(I2828*24),0),G2828=2,ROUND(H2828/(I2828*24),0)),"")</f>
        <v/>
      </c>
      <c r="K2828" s="80" t="str" cm="1">
        <f t="array" ref="K2828">IFERROR(_xlfn.IFS(D2828="","",J2828&lt;E2828,"×（法定外・要件外となる従業員です）",J2828&lt;=F2828,"〇",J2828&gt;F2828,"ー（要件外となる従業員です）"),"")</f>
        <v/>
      </c>
      <c r="L2828" s="25" t="str" cm="1">
        <f t="array" ref="L2828">IFERROR(_xlfn.IFS(COUNTBLANK(C2828:J2828)=8,"",C2828="","←C列に従業員名を姓名（フルネーム）で入力してください。誤変換にお気を付け下さい。",D2828="","←D列に都道府県を入力してください。",G2828="","←G列に1～3の選択肢を入力してください",H2828="","←H列に金額を入力してください",G2828=3,"",I2828="","←I列に所定労働時間を入力してください"),"")</f>
        <v/>
      </c>
    </row>
    <row r="2829" spans="1:12" ht="16.5" customHeight="1" x14ac:dyDescent="0.4">
      <c r="A2829" s="52" t="str">
        <f t="shared" si="44"/>
        <v/>
      </c>
      <c r="B2829" s="51"/>
      <c r="C2829" s="75"/>
      <c r="D2829" s="51"/>
      <c r="E2829" s="27" t="str" cm="1">
        <f t="array" ref="E2829">IFERROR(_xlfn.IFS(AND($F$4=45566,D2829="徳島"),VLOOKUP(D2829,最低賃金!$A$2:$G$49,2,FALSE),OR($F$4&lt;&gt;45566,D2829&lt;&gt;"徳島"),VLOOKUP(D2829,最低賃金!$A$2:$G$49,4,FALSE)),"")</f>
        <v/>
      </c>
      <c r="F2829" s="27" t="str">
        <f>IFERROR(VLOOKUP(D2829,最低賃金!$A$3:$G$49,6,FALSE),"")</f>
        <v/>
      </c>
      <c r="G2829" s="51"/>
      <c r="H2829" s="19"/>
      <c r="I2829" s="81"/>
      <c r="J2829" s="27" t="str" cm="1">
        <f t="array" ref="J2829">IFERROR(_xlfn.IFS(COUNTBLANK(G2829:I2829)=3,"",H2829="","H列に金額を入力してください",G2829=3,H2829,I2829="","I列に労働時間を入力してください",G2829=1,ROUND(H2829/(I2829*24),0),G2829=2,ROUND(H2829/(I2829*24),0)),"")</f>
        <v/>
      </c>
      <c r="K2829" s="80" t="str" cm="1">
        <f t="array" ref="K2829">IFERROR(_xlfn.IFS(D2829="","",J2829&lt;E2829,"×（法定外・要件外となる従業員です）",J2829&lt;=F2829,"〇",J2829&gt;F2829,"ー（要件外となる従業員です）"),"")</f>
        <v/>
      </c>
      <c r="L2829" s="25" t="str" cm="1">
        <f t="array" ref="L2829">IFERROR(_xlfn.IFS(COUNTBLANK(C2829:J2829)=8,"",C2829="","←C列に従業員名を姓名（フルネーム）で入力してください。誤変換にお気を付け下さい。",D2829="","←D列に都道府県を入力してください。",G2829="","←G列に1～3の選択肢を入力してください",H2829="","←H列に金額を入力してください",G2829=3,"",I2829="","←I列に所定労働時間を入力してください"),"")</f>
        <v/>
      </c>
    </row>
    <row r="2830" spans="1:12" ht="16.5" customHeight="1" x14ac:dyDescent="0.4">
      <c r="A2830" s="52" t="str">
        <f t="shared" si="44"/>
        <v/>
      </c>
      <c r="B2830" s="51"/>
      <c r="C2830" s="75"/>
      <c r="D2830" s="51"/>
      <c r="E2830" s="27" t="str" cm="1">
        <f t="array" ref="E2830">IFERROR(_xlfn.IFS(AND($F$4=45566,D2830="徳島"),VLOOKUP(D2830,最低賃金!$A$2:$G$49,2,FALSE),OR($F$4&lt;&gt;45566,D2830&lt;&gt;"徳島"),VLOOKUP(D2830,最低賃金!$A$2:$G$49,4,FALSE)),"")</f>
        <v/>
      </c>
      <c r="F2830" s="27" t="str">
        <f>IFERROR(VLOOKUP(D2830,最低賃金!$A$3:$G$49,6,FALSE),"")</f>
        <v/>
      </c>
      <c r="G2830" s="51"/>
      <c r="H2830" s="19"/>
      <c r="I2830" s="81"/>
      <c r="J2830" s="27" t="str" cm="1">
        <f t="array" ref="J2830">IFERROR(_xlfn.IFS(COUNTBLANK(G2830:I2830)=3,"",H2830="","H列に金額を入力してください",G2830=3,H2830,I2830="","I列に労働時間を入力してください",G2830=1,ROUND(H2830/(I2830*24),0),G2830=2,ROUND(H2830/(I2830*24),0)),"")</f>
        <v/>
      </c>
      <c r="K2830" s="80" t="str" cm="1">
        <f t="array" ref="K2830">IFERROR(_xlfn.IFS(D2830="","",J2830&lt;E2830,"×（法定外・要件外となる従業員です）",J2830&lt;=F2830,"〇",J2830&gt;F2830,"ー（要件外となる従業員です）"),"")</f>
        <v/>
      </c>
      <c r="L2830" s="25" t="str" cm="1">
        <f t="array" ref="L2830">IFERROR(_xlfn.IFS(COUNTBLANK(C2830:J2830)=8,"",C2830="","←C列に従業員名を姓名（フルネーム）で入力してください。誤変換にお気を付け下さい。",D2830="","←D列に都道府県を入力してください。",G2830="","←G列に1～3の選択肢を入力してください",H2830="","←H列に金額を入力してください",G2830=3,"",I2830="","←I列に所定労働時間を入力してください"),"")</f>
        <v/>
      </c>
    </row>
    <row r="2831" spans="1:12" ht="16.5" customHeight="1" x14ac:dyDescent="0.4">
      <c r="A2831" s="52" t="str">
        <f t="shared" si="44"/>
        <v/>
      </c>
      <c r="B2831" s="51"/>
      <c r="C2831" s="75"/>
      <c r="D2831" s="51"/>
      <c r="E2831" s="27" t="str" cm="1">
        <f t="array" ref="E2831">IFERROR(_xlfn.IFS(AND($F$4=45566,D2831="徳島"),VLOOKUP(D2831,最低賃金!$A$2:$G$49,2,FALSE),OR($F$4&lt;&gt;45566,D2831&lt;&gt;"徳島"),VLOOKUP(D2831,最低賃金!$A$2:$G$49,4,FALSE)),"")</f>
        <v/>
      </c>
      <c r="F2831" s="27" t="str">
        <f>IFERROR(VLOOKUP(D2831,最低賃金!$A$3:$G$49,6,FALSE),"")</f>
        <v/>
      </c>
      <c r="G2831" s="51"/>
      <c r="H2831" s="19"/>
      <c r="I2831" s="81"/>
      <c r="J2831" s="27" t="str" cm="1">
        <f t="array" ref="J2831">IFERROR(_xlfn.IFS(COUNTBLANK(G2831:I2831)=3,"",H2831="","H列に金額を入力してください",G2831=3,H2831,I2831="","I列に労働時間を入力してください",G2831=1,ROUND(H2831/(I2831*24),0),G2831=2,ROUND(H2831/(I2831*24),0)),"")</f>
        <v/>
      </c>
      <c r="K2831" s="80" t="str" cm="1">
        <f t="array" ref="K2831">IFERROR(_xlfn.IFS(D2831="","",J2831&lt;E2831,"×（法定外・要件外となる従業員です）",J2831&lt;=F2831,"〇",J2831&gt;F2831,"ー（要件外となる従業員です）"),"")</f>
        <v/>
      </c>
      <c r="L2831" s="25" t="str" cm="1">
        <f t="array" ref="L2831">IFERROR(_xlfn.IFS(COUNTBLANK(C2831:J2831)=8,"",C2831="","←C列に従業員名を姓名（フルネーム）で入力してください。誤変換にお気を付け下さい。",D2831="","←D列に都道府県を入力してください。",G2831="","←G列に1～3の選択肢を入力してください",H2831="","←H列に金額を入力してください",G2831=3,"",I2831="","←I列に所定労働時間を入力してください"),"")</f>
        <v/>
      </c>
    </row>
    <row r="2832" spans="1:12" ht="16.5" customHeight="1" x14ac:dyDescent="0.4">
      <c r="A2832" s="52" t="str">
        <f t="shared" si="44"/>
        <v/>
      </c>
      <c r="B2832" s="51"/>
      <c r="C2832" s="75"/>
      <c r="D2832" s="51"/>
      <c r="E2832" s="27" t="str" cm="1">
        <f t="array" ref="E2832">IFERROR(_xlfn.IFS(AND($F$4=45566,D2832="徳島"),VLOOKUP(D2832,最低賃金!$A$2:$G$49,2,FALSE),OR($F$4&lt;&gt;45566,D2832&lt;&gt;"徳島"),VLOOKUP(D2832,最低賃金!$A$2:$G$49,4,FALSE)),"")</f>
        <v/>
      </c>
      <c r="F2832" s="27" t="str">
        <f>IFERROR(VLOOKUP(D2832,最低賃金!$A$3:$G$49,6,FALSE),"")</f>
        <v/>
      </c>
      <c r="G2832" s="51"/>
      <c r="H2832" s="19"/>
      <c r="I2832" s="81"/>
      <c r="J2832" s="27" t="str" cm="1">
        <f t="array" ref="J2832">IFERROR(_xlfn.IFS(COUNTBLANK(G2832:I2832)=3,"",H2832="","H列に金額を入力してください",G2832=3,H2832,I2832="","I列に労働時間を入力してください",G2832=1,ROUND(H2832/(I2832*24),0),G2832=2,ROUND(H2832/(I2832*24),0)),"")</f>
        <v/>
      </c>
      <c r="K2832" s="80" t="str" cm="1">
        <f t="array" ref="K2832">IFERROR(_xlfn.IFS(D2832="","",J2832&lt;E2832,"×（法定外・要件外となる従業員です）",J2832&lt;=F2832,"〇",J2832&gt;F2832,"ー（要件外となる従業員です）"),"")</f>
        <v/>
      </c>
      <c r="L2832" s="25" t="str" cm="1">
        <f t="array" ref="L2832">IFERROR(_xlfn.IFS(COUNTBLANK(C2832:J2832)=8,"",C2832="","←C列に従業員名を姓名（フルネーム）で入力してください。誤変換にお気を付け下さい。",D2832="","←D列に都道府県を入力してください。",G2832="","←G列に1～3の選択肢を入力してください",H2832="","←H列に金額を入力してください",G2832=3,"",I2832="","←I列に所定労働時間を入力してください"),"")</f>
        <v/>
      </c>
    </row>
    <row r="2833" spans="1:12" ht="16.5" customHeight="1" x14ac:dyDescent="0.4">
      <c r="A2833" s="52" t="str">
        <f t="shared" si="44"/>
        <v/>
      </c>
      <c r="B2833" s="51"/>
      <c r="C2833" s="75"/>
      <c r="D2833" s="51"/>
      <c r="E2833" s="27" t="str" cm="1">
        <f t="array" ref="E2833">IFERROR(_xlfn.IFS(AND($F$4=45566,D2833="徳島"),VLOOKUP(D2833,最低賃金!$A$2:$G$49,2,FALSE),OR($F$4&lt;&gt;45566,D2833&lt;&gt;"徳島"),VLOOKUP(D2833,最低賃金!$A$2:$G$49,4,FALSE)),"")</f>
        <v/>
      </c>
      <c r="F2833" s="27" t="str">
        <f>IFERROR(VLOOKUP(D2833,最低賃金!$A$3:$G$49,6,FALSE),"")</f>
        <v/>
      </c>
      <c r="G2833" s="51"/>
      <c r="H2833" s="19"/>
      <c r="I2833" s="81"/>
      <c r="J2833" s="27" t="str" cm="1">
        <f t="array" ref="J2833">IFERROR(_xlfn.IFS(COUNTBLANK(G2833:I2833)=3,"",H2833="","H列に金額を入力してください",G2833=3,H2833,I2833="","I列に労働時間を入力してください",G2833=1,ROUND(H2833/(I2833*24),0),G2833=2,ROUND(H2833/(I2833*24),0)),"")</f>
        <v/>
      </c>
      <c r="K2833" s="80" t="str" cm="1">
        <f t="array" ref="K2833">IFERROR(_xlfn.IFS(D2833="","",J2833&lt;E2833,"×（法定外・要件外となる従業員です）",J2833&lt;=F2833,"〇",J2833&gt;F2833,"ー（要件外となる従業員です）"),"")</f>
        <v/>
      </c>
      <c r="L2833" s="25" t="str" cm="1">
        <f t="array" ref="L2833">IFERROR(_xlfn.IFS(COUNTBLANK(C2833:J2833)=8,"",C2833="","←C列に従業員名を姓名（フルネーム）で入力してください。誤変換にお気を付け下さい。",D2833="","←D列に都道府県を入力してください。",G2833="","←G列に1～3の選択肢を入力してください",H2833="","←H列に金額を入力してください",G2833=3,"",I2833="","←I列に所定労働時間を入力してください"),"")</f>
        <v/>
      </c>
    </row>
    <row r="2834" spans="1:12" ht="16.5" customHeight="1" x14ac:dyDescent="0.4">
      <c r="A2834" s="52" t="str">
        <f t="shared" si="44"/>
        <v/>
      </c>
      <c r="B2834" s="51"/>
      <c r="C2834" s="75"/>
      <c r="D2834" s="51"/>
      <c r="E2834" s="27" t="str" cm="1">
        <f t="array" ref="E2834">IFERROR(_xlfn.IFS(AND($F$4=45566,D2834="徳島"),VLOOKUP(D2834,最低賃金!$A$2:$G$49,2,FALSE),OR($F$4&lt;&gt;45566,D2834&lt;&gt;"徳島"),VLOOKUP(D2834,最低賃金!$A$2:$G$49,4,FALSE)),"")</f>
        <v/>
      </c>
      <c r="F2834" s="27" t="str">
        <f>IFERROR(VLOOKUP(D2834,最低賃金!$A$3:$G$49,6,FALSE),"")</f>
        <v/>
      </c>
      <c r="G2834" s="51"/>
      <c r="H2834" s="19"/>
      <c r="I2834" s="81"/>
      <c r="J2834" s="27" t="str" cm="1">
        <f t="array" ref="J2834">IFERROR(_xlfn.IFS(COUNTBLANK(G2834:I2834)=3,"",H2834="","H列に金額を入力してください",G2834=3,H2834,I2834="","I列に労働時間を入力してください",G2834=1,ROUND(H2834/(I2834*24),0),G2834=2,ROUND(H2834/(I2834*24),0)),"")</f>
        <v/>
      </c>
      <c r="K2834" s="80" t="str" cm="1">
        <f t="array" ref="K2834">IFERROR(_xlfn.IFS(D2834="","",J2834&lt;E2834,"×（法定外・要件外となる従業員です）",J2834&lt;=F2834,"〇",J2834&gt;F2834,"ー（要件外となる従業員です）"),"")</f>
        <v/>
      </c>
      <c r="L2834" s="25" t="str" cm="1">
        <f t="array" ref="L2834">IFERROR(_xlfn.IFS(COUNTBLANK(C2834:J2834)=8,"",C2834="","←C列に従業員名を姓名（フルネーム）で入力してください。誤変換にお気を付け下さい。",D2834="","←D列に都道府県を入力してください。",G2834="","←G列に1～3の選択肢を入力してください",H2834="","←H列に金額を入力してください",G2834=3,"",I2834="","←I列に所定労働時間を入力してください"),"")</f>
        <v/>
      </c>
    </row>
    <row r="2835" spans="1:12" ht="16.5" customHeight="1" x14ac:dyDescent="0.4">
      <c r="A2835" s="52" t="str">
        <f t="shared" si="44"/>
        <v/>
      </c>
      <c r="B2835" s="51"/>
      <c r="C2835" s="75"/>
      <c r="D2835" s="51"/>
      <c r="E2835" s="27" t="str" cm="1">
        <f t="array" ref="E2835">IFERROR(_xlfn.IFS(AND($F$4=45566,D2835="徳島"),VLOOKUP(D2835,最低賃金!$A$2:$G$49,2,FALSE),OR($F$4&lt;&gt;45566,D2835&lt;&gt;"徳島"),VLOOKUP(D2835,最低賃金!$A$2:$G$49,4,FALSE)),"")</f>
        <v/>
      </c>
      <c r="F2835" s="27" t="str">
        <f>IFERROR(VLOOKUP(D2835,最低賃金!$A$3:$G$49,6,FALSE),"")</f>
        <v/>
      </c>
      <c r="G2835" s="51"/>
      <c r="H2835" s="19"/>
      <c r="I2835" s="81"/>
      <c r="J2835" s="27" t="str" cm="1">
        <f t="array" ref="J2835">IFERROR(_xlfn.IFS(COUNTBLANK(G2835:I2835)=3,"",H2835="","H列に金額を入力してください",G2835=3,H2835,I2835="","I列に労働時間を入力してください",G2835=1,ROUND(H2835/(I2835*24),0),G2835=2,ROUND(H2835/(I2835*24),0)),"")</f>
        <v/>
      </c>
      <c r="K2835" s="80" t="str" cm="1">
        <f t="array" ref="K2835">IFERROR(_xlfn.IFS(D2835="","",J2835&lt;E2835,"×（法定外・要件外となる従業員です）",J2835&lt;=F2835,"〇",J2835&gt;F2835,"ー（要件外となる従業員です）"),"")</f>
        <v/>
      </c>
      <c r="L2835" s="25" t="str" cm="1">
        <f t="array" ref="L2835">IFERROR(_xlfn.IFS(COUNTBLANK(C2835:J2835)=8,"",C2835="","←C列に従業員名を姓名（フルネーム）で入力してください。誤変換にお気を付け下さい。",D2835="","←D列に都道府県を入力してください。",G2835="","←G列に1～3の選択肢を入力してください",H2835="","←H列に金額を入力してください",G2835=3,"",I2835="","←I列に所定労働時間を入力してください"),"")</f>
        <v/>
      </c>
    </row>
    <row r="2836" spans="1:12" ht="16.5" customHeight="1" x14ac:dyDescent="0.4">
      <c r="A2836" s="52" t="str">
        <f t="shared" si="44"/>
        <v/>
      </c>
      <c r="B2836" s="51"/>
      <c r="C2836" s="75"/>
      <c r="D2836" s="51"/>
      <c r="E2836" s="27" t="str" cm="1">
        <f t="array" ref="E2836">IFERROR(_xlfn.IFS(AND($F$4=45566,D2836="徳島"),VLOOKUP(D2836,最低賃金!$A$2:$G$49,2,FALSE),OR($F$4&lt;&gt;45566,D2836&lt;&gt;"徳島"),VLOOKUP(D2836,最低賃金!$A$2:$G$49,4,FALSE)),"")</f>
        <v/>
      </c>
      <c r="F2836" s="27" t="str">
        <f>IFERROR(VLOOKUP(D2836,最低賃金!$A$3:$G$49,6,FALSE),"")</f>
        <v/>
      </c>
      <c r="G2836" s="51"/>
      <c r="H2836" s="19"/>
      <c r="I2836" s="81"/>
      <c r="J2836" s="27" t="str" cm="1">
        <f t="array" ref="J2836">IFERROR(_xlfn.IFS(COUNTBLANK(G2836:I2836)=3,"",H2836="","H列に金額を入力してください",G2836=3,H2836,I2836="","I列に労働時間を入力してください",G2836=1,ROUND(H2836/(I2836*24),0),G2836=2,ROUND(H2836/(I2836*24),0)),"")</f>
        <v/>
      </c>
      <c r="K2836" s="80" t="str" cm="1">
        <f t="array" ref="K2836">IFERROR(_xlfn.IFS(D2836="","",J2836&lt;E2836,"×（法定外・要件外となる従業員です）",J2836&lt;=F2836,"〇",J2836&gt;F2836,"ー（要件外となる従業員です）"),"")</f>
        <v/>
      </c>
      <c r="L2836" s="25" t="str" cm="1">
        <f t="array" ref="L2836">IFERROR(_xlfn.IFS(COUNTBLANK(C2836:J2836)=8,"",C2836="","←C列に従業員名を姓名（フルネーム）で入力してください。誤変換にお気を付け下さい。",D2836="","←D列に都道府県を入力してください。",G2836="","←G列に1～3の選択肢を入力してください",H2836="","←H列に金額を入力してください",G2836=3,"",I2836="","←I列に所定労働時間を入力してください"),"")</f>
        <v/>
      </c>
    </row>
    <row r="2837" spans="1:12" ht="16.5" customHeight="1" x14ac:dyDescent="0.4">
      <c r="A2837" s="52" t="str">
        <f t="shared" si="44"/>
        <v/>
      </c>
      <c r="B2837" s="51"/>
      <c r="C2837" s="75"/>
      <c r="D2837" s="51"/>
      <c r="E2837" s="27" t="str" cm="1">
        <f t="array" ref="E2837">IFERROR(_xlfn.IFS(AND($F$4=45566,D2837="徳島"),VLOOKUP(D2837,最低賃金!$A$2:$G$49,2,FALSE),OR($F$4&lt;&gt;45566,D2837&lt;&gt;"徳島"),VLOOKUP(D2837,最低賃金!$A$2:$G$49,4,FALSE)),"")</f>
        <v/>
      </c>
      <c r="F2837" s="27" t="str">
        <f>IFERROR(VLOOKUP(D2837,最低賃金!$A$3:$G$49,6,FALSE),"")</f>
        <v/>
      </c>
      <c r="G2837" s="51"/>
      <c r="H2837" s="19"/>
      <c r="I2837" s="81"/>
      <c r="J2837" s="27" t="str" cm="1">
        <f t="array" ref="J2837">IFERROR(_xlfn.IFS(COUNTBLANK(G2837:I2837)=3,"",H2837="","H列に金額を入力してください",G2837=3,H2837,I2837="","I列に労働時間を入力してください",G2837=1,ROUND(H2837/(I2837*24),0),G2837=2,ROUND(H2837/(I2837*24),0)),"")</f>
        <v/>
      </c>
      <c r="K2837" s="80" t="str" cm="1">
        <f t="array" ref="K2837">IFERROR(_xlfn.IFS(D2837="","",J2837&lt;E2837,"×（法定外・要件外となる従業員です）",J2837&lt;=F2837,"〇",J2837&gt;F2837,"ー（要件外となる従業員です）"),"")</f>
        <v/>
      </c>
      <c r="L2837" s="25" t="str" cm="1">
        <f t="array" ref="L2837">IFERROR(_xlfn.IFS(COUNTBLANK(C2837:J2837)=8,"",C2837="","←C列に従業員名を姓名（フルネーム）で入力してください。誤変換にお気を付け下さい。",D2837="","←D列に都道府県を入力してください。",G2837="","←G列に1～3の選択肢を入力してください",H2837="","←H列に金額を入力してください",G2837=3,"",I2837="","←I列に所定労働時間を入力してください"),"")</f>
        <v/>
      </c>
    </row>
    <row r="2838" spans="1:12" ht="16.5" customHeight="1" x14ac:dyDescent="0.4">
      <c r="A2838" s="52" t="str">
        <f t="shared" si="44"/>
        <v/>
      </c>
      <c r="B2838" s="51"/>
      <c r="C2838" s="75"/>
      <c r="D2838" s="51"/>
      <c r="E2838" s="27" t="str" cm="1">
        <f t="array" ref="E2838">IFERROR(_xlfn.IFS(AND($F$4=45566,D2838="徳島"),VLOOKUP(D2838,最低賃金!$A$2:$G$49,2,FALSE),OR($F$4&lt;&gt;45566,D2838&lt;&gt;"徳島"),VLOOKUP(D2838,最低賃金!$A$2:$G$49,4,FALSE)),"")</f>
        <v/>
      </c>
      <c r="F2838" s="27" t="str">
        <f>IFERROR(VLOOKUP(D2838,最低賃金!$A$3:$G$49,6,FALSE),"")</f>
        <v/>
      </c>
      <c r="G2838" s="51"/>
      <c r="H2838" s="19"/>
      <c r="I2838" s="81"/>
      <c r="J2838" s="27" t="str" cm="1">
        <f t="array" ref="J2838">IFERROR(_xlfn.IFS(COUNTBLANK(G2838:I2838)=3,"",H2838="","H列に金額を入力してください",G2838=3,H2838,I2838="","I列に労働時間を入力してください",G2838=1,ROUND(H2838/(I2838*24),0),G2838=2,ROUND(H2838/(I2838*24),0)),"")</f>
        <v/>
      </c>
      <c r="K2838" s="80" t="str" cm="1">
        <f t="array" ref="K2838">IFERROR(_xlfn.IFS(D2838="","",J2838&lt;E2838,"×（法定外・要件外となる従業員です）",J2838&lt;=F2838,"〇",J2838&gt;F2838,"ー（要件外となる従業員です）"),"")</f>
        <v/>
      </c>
      <c r="L2838" s="25" t="str" cm="1">
        <f t="array" ref="L2838">IFERROR(_xlfn.IFS(COUNTBLANK(C2838:J2838)=8,"",C2838="","←C列に従業員名を姓名（フルネーム）で入力してください。誤変換にお気を付け下さい。",D2838="","←D列に都道府県を入力してください。",G2838="","←G列に1～3の選択肢を入力してください",H2838="","←H列に金額を入力してください",G2838=3,"",I2838="","←I列に所定労働時間を入力してください"),"")</f>
        <v/>
      </c>
    </row>
    <row r="2839" spans="1:12" ht="16.5" customHeight="1" x14ac:dyDescent="0.4">
      <c r="A2839" s="52" t="str">
        <f t="shared" si="44"/>
        <v/>
      </c>
      <c r="B2839" s="51"/>
      <c r="C2839" s="75"/>
      <c r="D2839" s="51"/>
      <c r="E2839" s="27" t="str" cm="1">
        <f t="array" ref="E2839">IFERROR(_xlfn.IFS(AND($F$4=45566,D2839="徳島"),VLOOKUP(D2839,最低賃金!$A$2:$G$49,2,FALSE),OR($F$4&lt;&gt;45566,D2839&lt;&gt;"徳島"),VLOOKUP(D2839,最低賃金!$A$2:$G$49,4,FALSE)),"")</f>
        <v/>
      </c>
      <c r="F2839" s="27" t="str">
        <f>IFERROR(VLOOKUP(D2839,最低賃金!$A$3:$G$49,6,FALSE),"")</f>
        <v/>
      </c>
      <c r="G2839" s="51"/>
      <c r="H2839" s="19"/>
      <c r="I2839" s="81"/>
      <c r="J2839" s="27" t="str" cm="1">
        <f t="array" ref="J2839">IFERROR(_xlfn.IFS(COUNTBLANK(G2839:I2839)=3,"",H2839="","H列に金額を入力してください",G2839=3,H2839,I2839="","I列に労働時間を入力してください",G2839=1,ROUND(H2839/(I2839*24),0),G2839=2,ROUND(H2839/(I2839*24),0)),"")</f>
        <v/>
      </c>
      <c r="K2839" s="80" t="str" cm="1">
        <f t="array" ref="K2839">IFERROR(_xlfn.IFS(D2839="","",J2839&lt;E2839,"×（法定外・要件外となる従業員です）",J2839&lt;=F2839,"〇",J2839&gt;F2839,"ー（要件外となる従業員です）"),"")</f>
        <v/>
      </c>
      <c r="L2839" s="25" t="str" cm="1">
        <f t="array" ref="L2839">IFERROR(_xlfn.IFS(COUNTBLANK(C2839:J2839)=8,"",C2839="","←C列に従業員名を姓名（フルネーム）で入力してください。誤変換にお気を付け下さい。",D2839="","←D列に都道府県を入力してください。",G2839="","←G列に1～3の選択肢を入力してください",H2839="","←H列に金額を入力してください",G2839=3,"",I2839="","←I列に所定労働時間を入力してください"),"")</f>
        <v/>
      </c>
    </row>
    <row r="2840" spans="1:12" ht="16.5" customHeight="1" x14ac:dyDescent="0.4">
      <c r="A2840" s="52" t="str">
        <f t="shared" si="44"/>
        <v/>
      </c>
      <c r="B2840" s="51"/>
      <c r="C2840" s="75"/>
      <c r="D2840" s="51"/>
      <c r="E2840" s="27" t="str" cm="1">
        <f t="array" ref="E2840">IFERROR(_xlfn.IFS(AND($F$4=45566,D2840="徳島"),VLOOKUP(D2840,最低賃金!$A$2:$G$49,2,FALSE),OR($F$4&lt;&gt;45566,D2840&lt;&gt;"徳島"),VLOOKUP(D2840,最低賃金!$A$2:$G$49,4,FALSE)),"")</f>
        <v/>
      </c>
      <c r="F2840" s="27" t="str">
        <f>IFERROR(VLOOKUP(D2840,最低賃金!$A$3:$G$49,6,FALSE),"")</f>
        <v/>
      </c>
      <c r="G2840" s="51"/>
      <c r="H2840" s="19"/>
      <c r="I2840" s="81"/>
      <c r="J2840" s="27" t="str" cm="1">
        <f t="array" ref="J2840">IFERROR(_xlfn.IFS(COUNTBLANK(G2840:I2840)=3,"",H2840="","H列に金額を入力してください",G2840=3,H2840,I2840="","I列に労働時間を入力してください",G2840=1,ROUND(H2840/(I2840*24),0),G2840=2,ROUND(H2840/(I2840*24),0)),"")</f>
        <v/>
      </c>
      <c r="K2840" s="80" t="str" cm="1">
        <f t="array" ref="K2840">IFERROR(_xlfn.IFS(D2840="","",J2840&lt;E2840,"×（法定外・要件外となる従業員です）",J2840&lt;=F2840,"〇",J2840&gt;F2840,"ー（要件外となる従業員です）"),"")</f>
        <v/>
      </c>
      <c r="L2840" s="25" t="str" cm="1">
        <f t="array" ref="L2840">IFERROR(_xlfn.IFS(COUNTBLANK(C2840:J2840)=8,"",C2840="","←C列に従業員名を姓名（フルネーム）で入力してください。誤変換にお気を付け下さい。",D2840="","←D列に都道府県を入力してください。",G2840="","←G列に1～3の選択肢を入力してください",H2840="","←H列に金額を入力してください",G2840=3,"",I2840="","←I列に所定労働時間を入力してください"),"")</f>
        <v/>
      </c>
    </row>
    <row r="2841" spans="1:12" ht="16.5" customHeight="1" x14ac:dyDescent="0.4">
      <c r="A2841" s="52" t="str">
        <f t="shared" si="44"/>
        <v/>
      </c>
      <c r="B2841" s="51"/>
      <c r="C2841" s="75"/>
      <c r="D2841" s="51"/>
      <c r="E2841" s="27" t="str" cm="1">
        <f t="array" ref="E2841">IFERROR(_xlfn.IFS(AND($F$4=45566,D2841="徳島"),VLOOKUP(D2841,最低賃金!$A$2:$G$49,2,FALSE),OR($F$4&lt;&gt;45566,D2841&lt;&gt;"徳島"),VLOOKUP(D2841,最低賃金!$A$2:$G$49,4,FALSE)),"")</f>
        <v/>
      </c>
      <c r="F2841" s="27" t="str">
        <f>IFERROR(VLOOKUP(D2841,最低賃金!$A$3:$G$49,6,FALSE),"")</f>
        <v/>
      </c>
      <c r="G2841" s="51"/>
      <c r="H2841" s="19"/>
      <c r="I2841" s="81"/>
      <c r="J2841" s="27" t="str" cm="1">
        <f t="array" ref="J2841">IFERROR(_xlfn.IFS(COUNTBLANK(G2841:I2841)=3,"",H2841="","H列に金額を入力してください",G2841=3,H2841,I2841="","I列に労働時間を入力してください",G2841=1,ROUND(H2841/(I2841*24),0),G2841=2,ROUND(H2841/(I2841*24),0)),"")</f>
        <v/>
      </c>
      <c r="K2841" s="80" t="str" cm="1">
        <f t="array" ref="K2841">IFERROR(_xlfn.IFS(D2841="","",J2841&lt;E2841,"×（法定外・要件外となる従業員です）",J2841&lt;=F2841,"〇",J2841&gt;F2841,"ー（要件外となる従業員です）"),"")</f>
        <v/>
      </c>
      <c r="L2841" s="25" t="str" cm="1">
        <f t="array" ref="L2841">IFERROR(_xlfn.IFS(COUNTBLANK(C2841:J2841)=8,"",C2841="","←C列に従業員名を姓名（フルネーム）で入力してください。誤変換にお気を付け下さい。",D2841="","←D列に都道府県を入力してください。",G2841="","←G列に1～3の選択肢を入力してください",H2841="","←H列に金額を入力してください",G2841=3,"",I2841="","←I列に所定労働時間を入力してください"),"")</f>
        <v/>
      </c>
    </row>
    <row r="2842" spans="1:12" ht="16.5" customHeight="1" x14ac:dyDescent="0.4">
      <c r="A2842" s="52" t="str">
        <f t="shared" si="44"/>
        <v/>
      </c>
      <c r="B2842" s="51"/>
      <c r="C2842" s="75"/>
      <c r="D2842" s="51"/>
      <c r="E2842" s="27" t="str" cm="1">
        <f t="array" ref="E2842">IFERROR(_xlfn.IFS(AND($F$4=45566,D2842="徳島"),VLOOKUP(D2842,最低賃金!$A$2:$G$49,2,FALSE),OR($F$4&lt;&gt;45566,D2842&lt;&gt;"徳島"),VLOOKUP(D2842,最低賃金!$A$2:$G$49,4,FALSE)),"")</f>
        <v/>
      </c>
      <c r="F2842" s="27" t="str">
        <f>IFERROR(VLOOKUP(D2842,最低賃金!$A$3:$G$49,6,FALSE),"")</f>
        <v/>
      </c>
      <c r="G2842" s="51"/>
      <c r="H2842" s="19"/>
      <c r="I2842" s="81"/>
      <c r="J2842" s="27" t="str" cm="1">
        <f t="array" ref="J2842">IFERROR(_xlfn.IFS(COUNTBLANK(G2842:I2842)=3,"",H2842="","H列に金額を入力してください",G2842=3,H2842,I2842="","I列に労働時間を入力してください",G2842=1,ROUND(H2842/(I2842*24),0),G2842=2,ROUND(H2842/(I2842*24),0)),"")</f>
        <v/>
      </c>
      <c r="K2842" s="80" t="str" cm="1">
        <f t="array" ref="K2842">IFERROR(_xlfn.IFS(D2842="","",J2842&lt;E2842,"×（法定外・要件外となる従業員です）",J2842&lt;=F2842,"〇",J2842&gt;F2842,"ー（要件外となる従業員です）"),"")</f>
        <v/>
      </c>
      <c r="L2842" s="25" t="str" cm="1">
        <f t="array" ref="L2842">IFERROR(_xlfn.IFS(COUNTBLANK(C2842:J2842)=8,"",C2842="","←C列に従業員名を姓名（フルネーム）で入力してください。誤変換にお気を付け下さい。",D2842="","←D列に都道府県を入力してください。",G2842="","←G列に1～3の選択肢を入力してください",H2842="","←H列に金額を入力してください",G2842=3,"",I2842="","←I列に所定労働時間を入力してください"),"")</f>
        <v/>
      </c>
    </row>
    <row r="2843" spans="1:12" ht="16.5" customHeight="1" x14ac:dyDescent="0.4">
      <c r="A2843" s="52" t="str">
        <f t="shared" si="44"/>
        <v/>
      </c>
      <c r="B2843" s="51"/>
      <c r="C2843" s="75"/>
      <c r="D2843" s="51"/>
      <c r="E2843" s="27" t="str" cm="1">
        <f t="array" ref="E2843">IFERROR(_xlfn.IFS(AND($F$4=45566,D2843="徳島"),VLOOKUP(D2843,最低賃金!$A$2:$G$49,2,FALSE),OR($F$4&lt;&gt;45566,D2843&lt;&gt;"徳島"),VLOOKUP(D2843,最低賃金!$A$2:$G$49,4,FALSE)),"")</f>
        <v/>
      </c>
      <c r="F2843" s="27" t="str">
        <f>IFERROR(VLOOKUP(D2843,最低賃金!$A$3:$G$49,6,FALSE),"")</f>
        <v/>
      </c>
      <c r="G2843" s="51"/>
      <c r="H2843" s="19"/>
      <c r="I2843" s="81"/>
      <c r="J2843" s="27" t="str" cm="1">
        <f t="array" ref="J2843">IFERROR(_xlfn.IFS(COUNTBLANK(G2843:I2843)=3,"",H2843="","H列に金額を入力してください",G2843=3,H2843,I2843="","I列に労働時間を入力してください",G2843=1,ROUND(H2843/(I2843*24),0),G2843=2,ROUND(H2843/(I2843*24),0)),"")</f>
        <v/>
      </c>
      <c r="K2843" s="80" t="str" cm="1">
        <f t="array" ref="K2843">IFERROR(_xlfn.IFS(D2843="","",J2843&lt;E2843,"×（法定外・要件外となる従業員です）",J2843&lt;=F2843,"〇",J2843&gt;F2843,"ー（要件外となる従業員です）"),"")</f>
        <v/>
      </c>
      <c r="L2843" s="25" t="str" cm="1">
        <f t="array" ref="L2843">IFERROR(_xlfn.IFS(COUNTBLANK(C2843:J2843)=8,"",C2843="","←C列に従業員名を姓名（フルネーム）で入力してください。誤変換にお気を付け下さい。",D2843="","←D列に都道府県を入力してください。",G2843="","←G列に1～3の選択肢を入力してください",H2843="","←H列に金額を入力してください",G2843=3,"",I2843="","←I列に所定労働時間を入力してください"),"")</f>
        <v/>
      </c>
    </row>
    <row r="2844" spans="1:12" ht="16.5" customHeight="1" x14ac:dyDescent="0.4">
      <c r="A2844" s="52" t="str">
        <f t="shared" si="44"/>
        <v/>
      </c>
      <c r="B2844" s="51"/>
      <c r="C2844" s="75"/>
      <c r="D2844" s="51"/>
      <c r="E2844" s="27" t="str" cm="1">
        <f t="array" ref="E2844">IFERROR(_xlfn.IFS(AND($F$4=45566,D2844="徳島"),VLOOKUP(D2844,最低賃金!$A$2:$G$49,2,FALSE),OR($F$4&lt;&gt;45566,D2844&lt;&gt;"徳島"),VLOOKUP(D2844,最低賃金!$A$2:$G$49,4,FALSE)),"")</f>
        <v/>
      </c>
      <c r="F2844" s="27" t="str">
        <f>IFERROR(VLOOKUP(D2844,最低賃金!$A$3:$G$49,6,FALSE),"")</f>
        <v/>
      </c>
      <c r="G2844" s="51"/>
      <c r="H2844" s="19"/>
      <c r="I2844" s="81"/>
      <c r="J2844" s="27" t="str" cm="1">
        <f t="array" ref="J2844">IFERROR(_xlfn.IFS(COUNTBLANK(G2844:I2844)=3,"",H2844="","H列に金額を入力してください",G2844=3,H2844,I2844="","I列に労働時間を入力してください",G2844=1,ROUND(H2844/(I2844*24),0),G2844=2,ROUND(H2844/(I2844*24),0)),"")</f>
        <v/>
      </c>
      <c r="K2844" s="80" t="str" cm="1">
        <f t="array" ref="K2844">IFERROR(_xlfn.IFS(D2844="","",J2844&lt;E2844,"×（法定外・要件外となる従業員です）",J2844&lt;=F2844,"〇",J2844&gt;F2844,"ー（要件外となる従業員です）"),"")</f>
        <v/>
      </c>
      <c r="L2844" s="25" t="str" cm="1">
        <f t="array" ref="L2844">IFERROR(_xlfn.IFS(COUNTBLANK(C2844:J2844)=8,"",C2844="","←C列に従業員名を姓名（フルネーム）で入力してください。誤変換にお気を付け下さい。",D2844="","←D列に都道府県を入力してください。",G2844="","←G列に1～3の選択肢を入力してください",H2844="","←H列に金額を入力してください",G2844=3,"",I2844="","←I列に所定労働時間を入力してください"),"")</f>
        <v/>
      </c>
    </row>
    <row r="2845" spans="1:12" ht="16.5" customHeight="1" x14ac:dyDescent="0.4">
      <c r="A2845" s="52" t="str">
        <f t="shared" si="44"/>
        <v/>
      </c>
      <c r="B2845" s="51"/>
      <c r="C2845" s="75"/>
      <c r="D2845" s="51"/>
      <c r="E2845" s="27" t="str" cm="1">
        <f t="array" ref="E2845">IFERROR(_xlfn.IFS(AND($F$4=45566,D2845="徳島"),VLOOKUP(D2845,最低賃金!$A$2:$G$49,2,FALSE),OR($F$4&lt;&gt;45566,D2845&lt;&gt;"徳島"),VLOOKUP(D2845,最低賃金!$A$2:$G$49,4,FALSE)),"")</f>
        <v/>
      </c>
      <c r="F2845" s="27" t="str">
        <f>IFERROR(VLOOKUP(D2845,最低賃金!$A$3:$G$49,6,FALSE),"")</f>
        <v/>
      </c>
      <c r="G2845" s="51"/>
      <c r="H2845" s="19"/>
      <c r="I2845" s="81"/>
      <c r="J2845" s="27" t="str" cm="1">
        <f t="array" ref="J2845">IFERROR(_xlfn.IFS(COUNTBLANK(G2845:I2845)=3,"",H2845="","H列に金額を入力してください",G2845=3,H2845,I2845="","I列に労働時間を入力してください",G2845=1,ROUND(H2845/(I2845*24),0),G2845=2,ROUND(H2845/(I2845*24),0)),"")</f>
        <v/>
      </c>
      <c r="K2845" s="80" t="str" cm="1">
        <f t="array" ref="K2845">IFERROR(_xlfn.IFS(D2845="","",J2845&lt;E2845,"×（法定外・要件外となる従業員です）",J2845&lt;=F2845,"〇",J2845&gt;F2845,"ー（要件外となる従業員です）"),"")</f>
        <v/>
      </c>
      <c r="L2845" s="25" t="str" cm="1">
        <f t="array" ref="L2845">IFERROR(_xlfn.IFS(COUNTBLANK(C2845:J2845)=8,"",C2845="","←C列に従業員名を姓名（フルネーム）で入力してください。誤変換にお気を付け下さい。",D2845="","←D列に都道府県を入力してください。",G2845="","←G列に1～3の選択肢を入力してください",H2845="","←H列に金額を入力してください",G2845=3,"",I2845="","←I列に所定労働時間を入力してください"),"")</f>
        <v/>
      </c>
    </row>
    <row r="2846" spans="1:12" ht="16.5" customHeight="1" x14ac:dyDescent="0.4">
      <c r="A2846" s="52" t="str">
        <f t="shared" si="44"/>
        <v/>
      </c>
      <c r="B2846" s="51"/>
      <c r="C2846" s="75"/>
      <c r="D2846" s="51"/>
      <c r="E2846" s="27" t="str" cm="1">
        <f t="array" ref="E2846">IFERROR(_xlfn.IFS(AND($F$4=45566,D2846="徳島"),VLOOKUP(D2846,最低賃金!$A$2:$G$49,2,FALSE),OR($F$4&lt;&gt;45566,D2846&lt;&gt;"徳島"),VLOOKUP(D2846,最低賃金!$A$2:$G$49,4,FALSE)),"")</f>
        <v/>
      </c>
      <c r="F2846" s="27" t="str">
        <f>IFERROR(VLOOKUP(D2846,最低賃金!$A$3:$G$49,6,FALSE),"")</f>
        <v/>
      </c>
      <c r="G2846" s="51"/>
      <c r="H2846" s="19"/>
      <c r="I2846" s="81"/>
      <c r="J2846" s="27" t="str" cm="1">
        <f t="array" ref="J2846">IFERROR(_xlfn.IFS(COUNTBLANK(G2846:I2846)=3,"",H2846="","H列に金額を入力してください",G2846=3,H2846,I2846="","I列に労働時間を入力してください",G2846=1,ROUND(H2846/(I2846*24),0),G2846=2,ROUND(H2846/(I2846*24),0)),"")</f>
        <v/>
      </c>
      <c r="K2846" s="80" t="str" cm="1">
        <f t="array" ref="K2846">IFERROR(_xlfn.IFS(D2846="","",J2846&lt;E2846,"×（法定外・要件外となる従業員です）",J2846&lt;=F2846,"〇",J2846&gt;F2846,"ー（要件外となる従業員です）"),"")</f>
        <v/>
      </c>
      <c r="L2846" s="25" t="str" cm="1">
        <f t="array" ref="L2846">IFERROR(_xlfn.IFS(COUNTBLANK(C2846:J2846)=8,"",C2846="","←C列に従業員名を姓名（フルネーム）で入力してください。誤変換にお気を付け下さい。",D2846="","←D列に都道府県を入力してください。",G2846="","←G列に1～3の選択肢を入力してください",H2846="","←H列に金額を入力してください",G2846=3,"",I2846="","←I列に所定労働時間を入力してください"),"")</f>
        <v/>
      </c>
    </row>
    <row r="2847" spans="1:12" ht="16.5" customHeight="1" x14ac:dyDescent="0.4">
      <c r="A2847" s="52" t="str">
        <f t="shared" si="44"/>
        <v/>
      </c>
      <c r="B2847" s="51"/>
      <c r="C2847" s="75"/>
      <c r="D2847" s="51"/>
      <c r="E2847" s="27" t="str" cm="1">
        <f t="array" ref="E2847">IFERROR(_xlfn.IFS(AND($F$4=45566,D2847="徳島"),VLOOKUP(D2847,最低賃金!$A$2:$G$49,2,FALSE),OR($F$4&lt;&gt;45566,D2847&lt;&gt;"徳島"),VLOOKUP(D2847,最低賃金!$A$2:$G$49,4,FALSE)),"")</f>
        <v/>
      </c>
      <c r="F2847" s="27" t="str">
        <f>IFERROR(VLOOKUP(D2847,最低賃金!$A$3:$G$49,6,FALSE),"")</f>
        <v/>
      </c>
      <c r="G2847" s="51"/>
      <c r="H2847" s="19"/>
      <c r="I2847" s="81"/>
      <c r="J2847" s="27" t="str" cm="1">
        <f t="array" ref="J2847">IFERROR(_xlfn.IFS(COUNTBLANK(G2847:I2847)=3,"",H2847="","H列に金額を入力してください",G2847=3,H2847,I2847="","I列に労働時間を入力してください",G2847=1,ROUND(H2847/(I2847*24),0),G2847=2,ROUND(H2847/(I2847*24),0)),"")</f>
        <v/>
      </c>
      <c r="K2847" s="80" t="str" cm="1">
        <f t="array" ref="K2847">IFERROR(_xlfn.IFS(D2847="","",J2847&lt;E2847,"×（法定外・要件外となる従業員です）",J2847&lt;=F2847,"〇",J2847&gt;F2847,"ー（要件外となる従業員です）"),"")</f>
        <v/>
      </c>
      <c r="L2847" s="25" t="str" cm="1">
        <f t="array" ref="L2847">IFERROR(_xlfn.IFS(COUNTBLANK(C2847:J2847)=8,"",C2847="","←C列に従業員名を姓名（フルネーム）で入力してください。誤変換にお気を付け下さい。",D2847="","←D列に都道府県を入力してください。",G2847="","←G列に1～3の選択肢を入力してください",H2847="","←H列に金額を入力してください",G2847=3,"",I2847="","←I列に所定労働時間を入力してください"),"")</f>
        <v/>
      </c>
    </row>
    <row r="2848" spans="1:12" ht="16.5" customHeight="1" x14ac:dyDescent="0.4">
      <c r="A2848" s="52" t="str">
        <f t="shared" si="44"/>
        <v/>
      </c>
      <c r="B2848" s="51"/>
      <c r="C2848" s="75"/>
      <c r="D2848" s="51"/>
      <c r="E2848" s="27" t="str" cm="1">
        <f t="array" ref="E2848">IFERROR(_xlfn.IFS(AND($F$4=45566,D2848="徳島"),VLOOKUP(D2848,最低賃金!$A$2:$G$49,2,FALSE),OR($F$4&lt;&gt;45566,D2848&lt;&gt;"徳島"),VLOOKUP(D2848,最低賃金!$A$2:$G$49,4,FALSE)),"")</f>
        <v/>
      </c>
      <c r="F2848" s="27" t="str">
        <f>IFERROR(VLOOKUP(D2848,最低賃金!$A$3:$G$49,6,FALSE),"")</f>
        <v/>
      </c>
      <c r="G2848" s="51"/>
      <c r="H2848" s="19"/>
      <c r="I2848" s="81"/>
      <c r="J2848" s="27" t="str" cm="1">
        <f t="array" ref="J2848">IFERROR(_xlfn.IFS(COUNTBLANK(G2848:I2848)=3,"",H2848="","H列に金額を入力してください",G2848=3,H2848,I2848="","I列に労働時間を入力してください",G2848=1,ROUND(H2848/(I2848*24),0),G2848=2,ROUND(H2848/(I2848*24),0)),"")</f>
        <v/>
      </c>
      <c r="K2848" s="80" t="str" cm="1">
        <f t="array" ref="K2848">IFERROR(_xlfn.IFS(D2848="","",J2848&lt;E2848,"×（法定外・要件外となる従業員です）",J2848&lt;=F2848,"〇",J2848&gt;F2848,"ー（要件外となる従業員です）"),"")</f>
        <v/>
      </c>
      <c r="L2848" s="25" t="str" cm="1">
        <f t="array" ref="L2848">IFERROR(_xlfn.IFS(COUNTBLANK(C2848:J2848)=8,"",C2848="","←C列に従業員名を姓名（フルネーム）で入力してください。誤変換にお気を付け下さい。",D2848="","←D列に都道府県を入力してください。",G2848="","←G列に1～3の選択肢を入力してください",H2848="","←H列に金額を入力してください",G2848=3,"",I2848="","←I列に所定労働時間を入力してください"),"")</f>
        <v/>
      </c>
    </row>
    <row r="2849" spans="1:12" ht="16.5" customHeight="1" x14ac:dyDescent="0.4">
      <c r="A2849" s="52" t="str">
        <f t="shared" si="44"/>
        <v/>
      </c>
      <c r="B2849" s="51"/>
      <c r="C2849" s="75"/>
      <c r="D2849" s="51"/>
      <c r="E2849" s="27" t="str" cm="1">
        <f t="array" ref="E2849">IFERROR(_xlfn.IFS(AND($F$4=45566,D2849="徳島"),VLOOKUP(D2849,最低賃金!$A$2:$G$49,2,FALSE),OR($F$4&lt;&gt;45566,D2849&lt;&gt;"徳島"),VLOOKUP(D2849,最低賃金!$A$2:$G$49,4,FALSE)),"")</f>
        <v/>
      </c>
      <c r="F2849" s="27" t="str">
        <f>IFERROR(VLOOKUP(D2849,最低賃金!$A$3:$G$49,6,FALSE),"")</f>
        <v/>
      </c>
      <c r="G2849" s="51"/>
      <c r="H2849" s="19"/>
      <c r="I2849" s="81"/>
      <c r="J2849" s="27" t="str" cm="1">
        <f t="array" ref="J2849">IFERROR(_xlfn.IFS(COUNTBLANK(G2849:I2849)=3,"",H2849="","H列に金額を入力してください",G2849=3,H2849,I2849="","I列に労働時間を入力してください",G2849=1,ROUND(H2849/(I2849*24),0),G2849=2,ROUND(H2849/(I2849*24),0)),"")</f>
        <v/>
      </c>
      <c r="K2849" s="80" t="str" cm="1">
        <f t="array" ref="K2849">IFERROR(_xlfn.IFS(D2849="","",J2849&lt;E2849,"×（法定外・要件外となる従業員です）",J2849&lt;=F2849,"〇",J2849&gt;F2849,"ー（要件外となる従業員です）"),"")</f>
        <v/>
      </c>
      <c r="L2849" s="25" t="str" cm="1">
        <f t="array" ref="L2849">IFERROR(_xlfn.IFS(COUNTBLANK(C2849:J2849)=8,"",C2849="","←C列に従業員名を姓名（フルネーム）で入力してください。誤変換にお気を付け下さい。",D2849="","←D列に都道府県を入力してください。",G2849="","←G列に1～3の選択肢を入力してください",H2849="","←H列に金額を入力してください",G2849=3,"",I2849="","←I列に所定労働時間を入力してください"),"")</f>
        <v/>
      </c>
    </row>
    <row r="2850" spans="1:12" ht="16.5" customHeight="1" x14ac:dyDescent="0.4">
      <c r="A2850" s="52" t="str">
        <f t="shared" si="44"/>
        <v/>
      </c>
      <c r="B2850" s="51"/>
      <c r="C2850" s="75"/>
      <c r="D2850" s="51"/>
      <c r="E2850" s="27" t="str" cm="1">
        <f t="array" ref="E2850">IFERROR(_xlfn.IFS(AND($F$4=45566,D2850="徳島"),VLOOKUP(D2850,最低賃金!$A$2:$G$49,2,FALSE),OR($F$4&lt;&gt;45566,D2850&lt;&gt;"徳島"),VLOOKUP(D2850,最低賃金!$A$2:$G$49,4,FALSE)),"")</f>
        <v/>
      </c>
      <c r="F2850" s="27" t="str">
        <f>IFERROR(VLOOKUP(D2850,最低賃金!$A$3:$G$49,6,FALSE),"")</f>
        <v/>
      </c>
      <c r="G2850" s="51"/>
      <c r="H2850" s="19"/>
      <c r="I2850" s="81"/>
      <c r="J2850" s="27" t="str" cm="1">
        <f t="array" ref="J2850">IFERROR(_xlfn.IFS(COUNTBLANK(G2850:I2850)=3,"",H2850="","H列に金額を入力してください",G2850=3,H2850,I2850="","I列に労働時間を入力してください",G2850=1,ROUND(H2850/(I2850*24),0),G2850=2,ROUND(H2850/(I2850*24),0)),"")</f>
        <v/>
      </c>
      <c r="K2850" s="80" t="str" cm="1">
        <f t="array" ref="K2850">IFERROR(_xlfn.IFS(D2850="","",J2850&lt;E2850,"×（法定外・要件外となる従業員です）",J2850&lt;=F2850,"〇",J2850&gt;F2850,"ー（要件外となる従業員です）"),"")</f>
        <v/>
      </c>
      <c r="L2850" s="25" t="str" cm="1">
        <f t="array" ref="L2850">IFERROR(_xlfn.IFS(COUNTBLANK(C2850:J2850)=8,"",C2850="","←C列に従業員名を姓名（フルネーム）で入力してください。誤変換にお気を付け下さい。",D2850="","←D列に都道府県を入力してください。",G2850="","←G列に1～3の選択肢を入力してください",H2850="","←H列に金額を入力してください",G2850=3,"",I2850="","←I列に所定労働時間を入力してください"),"")</f>
        <v/>
      </c>
    </row>
    <row r="2851" spans="1:12" ht="16.5" customHeight="1" x14ac:dyDescent="0.4">
      <c r="A2851" s="52" t="str">
        <f t="shared" si="44"/>
        <v/>
      </c>
      <c r="B2851" s="51"/>
      <c r="C2851" s="75"/>
      <c r="D2851" s="51"/>
      <c r="E2851" s="27" t="str" cm="1">
        <f t="array" ref="E2851">IFERROR(_xlfn.IFS(AND($F$4=45566,D2851="徳島"),VLOOKUP(D2851,最低賃金!$A$2:$G$49,2,FALSE),OR($F$4&lt;&gt;45566,D2851&lt;&gt;"徳島"),VLOOKUP(D2851,最低賃金!$A$2:$G$49,4,FALSE)),"")</f>
        <v/>
      </c>
      <c r="F2851" s="27" t="str">
        <f>IFERROR(VLOOKUP(D2851,最低賃金!$A$3:$G$49,6,FALSE),"")</f>
        <v/>
      </c>
      <c r="G2851" s="51"/>
      <c r="H2851" s="19"/>
      <c r="I2851" s="81"/>
      <c r="J2851" s="27" t="str" cm="1">
        <f t="array" ref="J2851">IFERROR(_xlfn.IFS(COUNTBLANK(G2851:I2851)=3,"",H2851="","H列に金額を入力してください",G2851=3,H2851,I2851="","I列に労働時間を入力してください",G2851=1,ROUND(H2851/(I2851*24),0),G2851=2,ROUND(H2851/(I2851*24),0)),"")</f>
        <v/>
      </c>
      <c r="K2851" s="80" t="str" cm="1">
        <f t="array" ref="K2851">IFERROR(_xlfn.IFS(D2851="","",J2851&lt;E2851,"×（法定外・要件外となる従業員です）",J2851&lt;=F2851,"〇",J2851&gt;F2851,"ー（要件外となる従業員です）"),"")</f>
        <v/>
      </c>
      <c r="L2851" s="25" t="str" cm="1">
        <f t="array" ref="L2851">IFERROR(_xlfn.IFS(COUNTBLANK(C2851:J2851)=8,"",C2851="","←C列に従業員名を姓名（フルネーム）で入力してください。誤変換にお気を付け下さい。",D2851="","←D列に都道府県を入力してください。",G2851="","←G列に1～3の選択肢を入力してください",H2851="","←H列に金額を入力してください",G2851=3,"",I2851="","←I列に所定労働時間を入力してください"),"")</f>
        <v/>
      </c>
    </row>
    <row r="2852" spans="1:12" ht="16.5" customHeight="1" x14ac:dyDescent="0.4">
      <c r="A2852" s="52" t="str">
        <f t="shared" si="44"/>
        <v/>
      </c>
      <c r="B2852" s="51"/>
      <c r="C2852" s="75"/>
      <c r="D2852" s="51"/>
      <c r="E2852" s="27" t="str" cm="1">
        <f t="array" ref="E2852">IFERROR(_xlfn.IFS(AND($F$4=45566,D2852="徳島"),VLOOKUP(D2852,最低賃金!$A$2:$G$49,2,FALSE),OR($F$4&lt;&gt;45566,D2852&lt;&gt;"徳島"),VLOOKUP(D2852,最低賃金!$A$2:$G$49,4,FALSE)),"")</f>
        <v/>
      </c>
      <c r="F2852" s="27" t="str">
        <f>IFERROR(VLOOKUP(D2852,最低賃金!$A$3:$G$49,6,FALSE),"")</f>
        <v/>
      </c>
      <c r="G2852" s="51"/>
      <c r="H2852" s="19"/>
      <c r="I2852" s="81"/>
      <c r="J2852" s="27" t="str" cm="1">
        <f t="array" ref="J2852">IFERROR(_xlfn.IFS(COUNTBLANK(G2852:I2852)=3,"",H2852="","H列に金額を入力してください",G2852=3,H2852,I2852="","I列に労働時間を入力してください",G2852=1,ROUND(H2852/(I2852*24),0),G2852=2,ROUND(H2852/(I2852*24),0)),"")</f>
        <v/>
      </c>
      <c r="K2852" s="80" t="str" cm="1">
        <f t="array" ref="K2852">IFERROR(_xlfn.IFS(D2852="","",J2852&lt;E2852,"×（法定外・要件外となる従業員です）",J2852&lt;=F2852,"〇",J2852&gt;F2852,"ー（要件外となる従業員です）"),"")</f>
        <v/>
      </c>
      <c r="L2852" s="25" t="str" cm="1">
        <f t="array" ref="L2852">IFERROR(_xlfn.IFS(COUNTBLANK(C2852:J2852)=8,"",C2852="","←C列に従業員名を姓名（フルネーム）で入力してください。誤変換にお気を付け下さい。",D2852="","←D列に都道府県を入力してください。",G2852="","←G列に1～3の選択肢を入力してください",H2852="","←H列に金額を入力してください",G2852=3,"",I2852="","←I列に所定労働時間を入力してください"),"")</f>
        <v/>
      </c>
    </row>
    <row r="2853" spans="1:12" ht="16.5" customHeight="1" x14ac:dyDescent="0.4">
      <c r="A2853" s="52" t="str">
        <f t="shared" si="44"/>
        <v/>
      </c>
      <c r="B2853" s="51"/>
      <c r="C2853" s="75"/>
      <c r="D2853" s="51"/>
      <c r="E2853" s="27" t="str" cm="1">
        <f t="array" ref="E2853">IFERROR(_xlfn.IFS(AND($F$4=45566,D2853="徳島"),VLOOKUP(D2853,最低賃金!$A$2:$G$49,2,FALSE),OR($F$4&lt;&gt;45566,D2853&lt;&gt;"徳島"),VLOOKUP(D2853,最低賃金!$A$2:$G$49,4,FALSE)),"")</f>
        <v/>
      </c>
      <c r="F2853" s="27" t="str">
        <f>IFERROR(VLOOKUP(D2853,最低賃金!$A$3:$G$49,6,FALSE),"")</f>
        <v/>
      </c>
      <c r="G2853" s="51"/>
      <c r="H2853" s="19"/>
      <c r="I2853" s="81"/>
      <c r="J2853" s="27" t="str" cm="1">
        <f t="array" ref="J2853">IFERROR(_xlfn.IFS(COUNTBLANK(G2853:I2853)=3,"",H2853="","H列に金額を入力してください",G2853=3,H2853,I2853="","I列に労働時間を入力してください",G2853=1,ROUND(H2853/(I2853*24),0),G2853=2,ROUND(H2853/(I2853*24),0)),"")</f>
        <v/>
      </c>
      <c r="K2853" s="80" t="str" cm="1">
        <f t="array" ref="K2853">IFERROR(_xlfn.IFS(D2853="","",J2853&lt;E2853,"×（法定外・要件外となる従業員です）",J2853&lt;=F2853,"〇",J2853&gt;F2853,"ー（要件外となる従業員です）"),"")</f>
        <v/>
      </c>
      <c r="L2853" s="25" t="str" cm="1">
        <f t="array" ref="L2853">IFERROR(_xlfn.IFS(COUNTBLANK(C2853:J2853)=8,"",C2853="","←C列に従業員名を姓名（フルネーム）で入力してください。誤変換にお気を付け下さい。",D2853="","←D列に都道府県を入力してください。",G2853="","←G列に1～3の選択肢を入力してください",H2853="","←H列に金額を入力してください",G2853=3,"",I2853="","←I列に所定労働時間を入力してください"),"")</f>
        <v/>
      </c>
    </row>
    <row r="2854" spans="1:12" ht="16.5" customHeight="1" x14ac:dyDescent="0.4">
      <c r="A2854" s="52" t="str">
        <f t="shared" si="44"/>
        <v/>
      </c>
      <c r="B2854" s="51"/>
      <c r="C2854" s="75"/>
      <c r="D2854" s="51"/>
      <c r="E2854" s="27" t="str" cm="1">
        <f t="array" ref="E2854">IFERROR(_xlfn.IFS(AND($F$4=45566,D2854="徳島"),VLOOKUP(D2854,最低賃金!$A$2:$G$49,2,FALSE),OR($F$4&lt;&gt;45566,D2854&lt;&gt;"徳島"),VLOOKUP(D2854,最低賃金!$A$2:$G$49,4,FALSE)),"")</f>
        <v/>
      </c>
      <c r="F2854" s="27" t="str">
        <f>IFERROR(VLOOKUP(D2854,最低賃金!$A$3:$G$49,6,FALSE),"")</f>
        <v/>
      </c>
      <c r="G2854" s="51"/>
      <c r="H2854" s="19"/>
      <c r="I2854" s="81"/>
      <c r="J2854" s="27" t="str" cm="1">
        <f t="array" ref="J2854">IFERROR(_xlfn.IFS(COUNTBLANK(G2854:I2854)=3,"",H2854="","H列に金額を入力してください",G2854=3,H2854,I2854="","I列に労働時間を入力してください",G2854=1,ROUND(H2854/(I2854*24),0),G2854=2,ROUND(H2854/(I2854*24),0)),"")</f>
        <v/>
      </c>
      <c r="K2854" s="80" t="str" cm="1">
        <f t="array" ref="K2854">IFERROR(_xlfn.IFS(D2854="","",J2854&lt;E2854,"×（法定外・要件外となる従業員です）",J2854&lt;=F2854,"〇",J2854&gt;F2854,"ー（要件外となる従業員です）"),"")</f>
        <v/>
      </c>
      <c r="L2854" s="25" t="str" cm="1">
        <f t="array" ref="L2854">IFERROR(_xlfn.IFS(COUNTBLANK(C2854:J2854)=8,"",C2854="","←C列に従業員名を姓名（フルネーム）で入力してください。誤変換にお気を付け下さい。",D2854="","←D列に都道府県を入力してください。",G2854="","←G列に1～3の選択肢を入力してください",H2854="","←H列に金額を入力してください",G2854=3,"",I2854="","←I列に所定労働時間を入力してください"),"")</f>
        <v/>
      </c>
    </row>
    <row r="2855" spans="1:12" ht="16.5" customHeight="1" x14ac:dyDescent="0.4">
      <c r="A2855" s="52" t="str">
        <f t="shared" si="44"/>
        <v/>
      </c>
      <c r="B2855" s="51"/>
      <c r="C2855" s="75"/>
      <c r="D2855" s="51"/>
      <c r="E2855" s="27" t="str" cm="1">
        <f t="array" ref="E2855">IFERROR(_xlfn.IFS(AND($F$4=45566,D2855="徳島"),VLOOKUP(D2855,最低賃金!$A$2:$G$49,2,FALSE),OR($F$4&lt;&gt;45566,D2855&lt;&gt;"徳島"),VLOOKUP(D2855,最低賃金!$A$2:$G$49,4,FALSE)),"")</f>
        <v/>
      </c>
      <c r="F2855" s="27" t="str">
        <f>IFERROR(VLOOKUP(D2855,最低賃金!$A$3:$G$49,6,FALSE),"")</f>
        <v/>
      </c>
      <c r="G2855" s="51"/>
      <c r="H2855" s="19"/>
      <c r="I2855" s="81"/>
      <c r="J2855" s="27" t="str" cm="1">
        <f t="array" ref="J2855">IFERROR(_xlfn.IFS(COUNTBLANK(G2855:I2855)=3,"",H2855="","H列に金額を入力してください",G2855=3,H2855,I2855="","I列に労働時間を入力してください",G2855=1,ROUND(H2855/(I2855*24),0),G2855=2,ROUND(H2855/(I2855*24),0)),"")</f>
        <v/>
      </c>
      <c r="K2855" s="80" t="str" cm="1">
        <f t="array" ref="K2855">IFERROR(_xlfn.IFS(D2855="","",J2855&lt;E2855,"×（法定外・要件外となる従業員です）",J2855&lt;=F2855,"〇",J2855&gt;F2855,"ー（要件外となる従業員です）"),"")</f>
        <v/>
      </c>
      <c r="L2855" s="25" t="str" cm="1">
        <f t="array" ref="L2855">IFERROR(_xlfn.IFS(COUNTBLANK(C2855:J2855)=8,"",C2855="","←C列に従業員名を姓名（フルネーム）で入力してください。誤変換にお気を付け下さい。",D2855="","←D列に都道府県を入力してください。",G2855="","←G列に1～3の選択肢を入力してください",H2855="","←H列に金額を入力してください",G2855=3,"",I2855="","←I列に所定労働時間を入力してください"),"")</f>
        <v/>
      </c>
    </row>
    <row r="2856" spans="1:12" ht="16.5" customHeight="1" x14ac:dyDescent="0.4">
      <c r="A2856" s="52" t="str">
        <f t="shared" si="44"/>
        <v/>
      </c>
      <c r="B2856" s="51"/>
      <c r="C2856" s="75"/>
      <c r="D2856" s="51"/>
      <c r="E2856" s="27" t="str" cm="1">
        <f t="array" ref="E2856">IFERROR(_xlfn.IFS(AND($F$4=45566,D2856="徳島"),VLOOKUP(D2856,最低賃金!$A$2:$G$49,2,FALSE),OR($F$4&lt;&gt;45566,D2856&lt;&gt;"徳島"),VLOOKUP(D2856,最低賃金!$A$2:$G$49,4,FALSE)),"")</f>
        <v/>
      </c>
      <c r="F2856" s="27" t="str">
        <f>IFERROR(VLOOKUP(D2856,最低賃金!$A$3:$G$49,6,FALSE),"")</f>
        <v/>
      </c>
      <c r="G2856" s="51"/>
      <c r="H2856" s="19"/>
      <c r="I2856" s="81"/>
      <c r="J2856" s="27" t="str" cm="1">
        <f t="array" ref="J2856">IFERROR(_xlfn.IFS(COUNTBLANK(G2856:I2856)=3,"",H2856="","H列に金額を入力してください",G2856=3,H2856,I2856="","I列に労働時間を入力してください",G2856=1,ROUND(H2856/(I2856*24),0),G2856=2,ROUND(H2856/(I2856*24),0)),"")</f>
        <v/>
      </c>
      <c r="K2856" s="80" t="str" cm="1">
        <f t="array" ref="K2856">IFERROR(_xlfn.IFS(D2856="","",J2856&lt;E2856,"×（法定外・要件外となる従業員です）",J2856&lt;=F2856,"〇",J2856&gt;F2856,"ー（要件外となる従業員です）"),"")</f>
        <v/>
      </c>
      <c r="L2856" s="25" t="str" cm="1">
        <f t="array" ref="L2856">IFERROR(_xlfn.IFS(COUNTBLANK(C2856:J2856)=8,"",C2856="","←C列に従業員名を姓名（フルネーム）で入力してください。誤変換にお気を付け下さい。",D2856="","←D列に都道府県を入力してください。",G2856="","←G列に1～3の選択肢を入力してください",H2856="","←H列に金額を入力してください",G2856=3,"",I2856="","←I列に所定労働時間を入力してください"),"")</f>
        <v/>
      </c>
    </row>
    <row r="2857" spans="1:12" ht="16.5" customHeight="1" x14ac:dyDescent="0.4">
      <c r="A2857" s="52" t="str">
        <f t="shared" si="44"/>
        <v/>
      </c>
      <c r="B2857" s="51"/>
      <c r="C2857" s="75"/>
      <c r="D2857" s="51"/>
      <c r="E2857" s="27" t="str" cm="1">
        <f t="array" ref="E2857">IFERROR(_xlfn.IFS(AND($F$4=45566,D2857="徳島"),VLOOKUP(D2857,最低賃金!$A$2:$G$49,2,FALSE),OR($F$4&lt;&gt;45566,D2857&lt;&gt;"徳島"),VLOOKUP(D2857,最低賃金!$A$2:$G$49,4,FALSE)),"")</f>
        <v/>
      </c>
      <c r="F2857" s="27" t="str">
        <f>IFERROR(VLOOKUP(D2857,最低賃金!$A$3:$G$49,6,FALSE),"")</f>
        <v/>
      </c>
      <c r="G2857" s="51"/>
      <c r="H2857" s="19"/>
      <c r="I2857" s="81"/>
      <c r="J2857" s="27" t="str" cm="1">
        <f t="array" ref="J2857">IFERROR(_xlfn.IFS(COUNTBLANK(G2857:I2857)=3,"",H2857="","H列に金額を入力してください",G2857=3,H2857,I2857="","I列に労働時間を入力してください",G2857=1,ROUND(H2857/(I2857*24),0),G2857=2,ROUND(H2857/(I2857*24),0)),"")</f>
        <v/>
      </c>
      <c r="K2857" s="80" t="str" cm="1">
        <f t="array" ref="K2857">IFERROR(_xlfn.IFS(D2857="","",J2857&lt;E2857,"×（法定外・要件外となる従業員です）",J2857&lt;=F2857,"〇",J2857&gt;F2857,"ー（要件外となる従業員です）"),"")</f>
        <v/>
      </c>
      <c r="L2857" s="25" t="str" cm="1">
        <f t="array" ref="L2857">IFERROR(_xlfn.IFS(COUNTBLANK(C2857:J2857)=8,"",C2857="","←C列に従業員名を姓名（フルネーム）で入力してください。誤変換にお気を付け下さい。",D2857="","←D列に都道府県を入力してください。",G2857="","←G列に1～3の選択肢を入力してください",H2857="","←H列に金額を入力してください",G2857=3,"",I2857="","←I列に所定労働時間を入力してください"),"")</f>
        <v/>
      </c>
    </row>
    <row r="2858" spans="1:12" ht="16.5" customHeight="1" x14ac:dyDescent="0.4">
      <c r="A2858" s="52" t="str">
        <f t="shared" si="44"/>
        <v/>
      </c>
      <c r="B2858" s="51"/>
      <c r="C2858" s="75"/>
      <c r="D2858" s="51"/>
      <c r="E2858" s="27" t="str" cm="1">
        <f t="array" ref="E2858">IFERROR(_xlfn.IFS(AND($F$4=45566,D2858="徳島"),VLOOKUP(D2858,最低賃金!$A$2:$G$49,2,FALSE),OR($F$4&lt;&gt;45566,D2858&lt;&gt;"徳島"),VLOOKUP(D2858,最低賃金!$A$2:$G$49,4,FALSE)),"")</f>
        <v/>
      </c>
      <c r="F2858" s="27" t="str">
        <f>IFERROR(VLOOKUP(D2858,最低賃金!$A$3:$G$49,6,FALSE),"")</f>
        <v/>
      </c>
      <c r="G2858" s="51"/>
      <c r="H2858" s="19"/>
      <c r="I2858" s="81"/>
      <c r="J2858" s="27" t="str" cm="1">
        <f t="array" ref="J2858">IFERROR(_xlfn.IFS(COUNTBLANK(G2858:I2858)=3,"",H2858="","H列に金額を入力してください",G2858=3,H2858,I2858="","I列に労働時間を入力してください",G2858=1,ROUND(H2858/(I2858*24),0),G2858=2,ROUND(H2858/(I2858*24),0)),"")</f>
        <v/>
      </c>
      <c r="K2858" s="80" t="str" cm="1">
        <f t="array" ref="K2858">IFERROR(_xlfn.IFS(D2858="","",J2858&lt;E2858,"×（法定外・要件外となる従業員です）",J2858&lt;=F2858,"〇",J2858&gt;F2858,"ー（要件外となる従業員です）"),"")</f>
        <v/>
      </c>
      <c r="L2858" s="25" t="str" cm="1">
        <f t="array" ref="L2858">IFERROR(_xlfn.IFS(COUNTBLANK(C2858:J2858)=8,"",C2858="","←C列に従業員名を姓名（フルネーム）で入力してください。誤変換にお気を付け下さい。",D2858="","←D列に都道府県を入力してください。",G2858="","←G列に1～3の選択肢を入力してください",H2858="","←H列に金額を入力してください",G2858=3,"",I2858="","←I列に所定労働時間を入力してください"),"")</f>
        <v/>
      </c>
    </row>
    <row r="2859" spans="1:12" ht="16.5" customHeight="1" x14ac:dyDescent="0.4">
      <c r="A2859" s="52" t="str">
        <f t="shared" si="44"/>
        <v/>
      </c>
      <c r="B2859" s="51"/>
      <c r="C2859" s="75"/>
      <c r="D2859" s="51"/>
      <c r="E2859" s="27" t="str" cm="1">
        <f t="array" ref="E2859">IFERROR(_xlfn.IFS(AND($F$4=45566,D2859="徳島"),VLOOKUP(D2859,最低賃金!$A$2:$G$49,2,FALSE),OR($F$4&lt;&gt;45566,D2859&lt;&gt;"徳島"),VLOOKUP(D2859,最低賃金!$A$2:$G$49,4,FALSE)),"")</f>
        <v/>
      </c>
      <c r="F2859" s="27" t="str">
        <f>IFERROR(VLOOKUP(D2859,最低賃金!$A$3:$G$49,6,FALSE),"")</f>
        <v/>
      </c>
      <c r="G2859" s="51"/>
      <c r="H2859" s="19"/>
      <c r="I2859" s="81"/>
      <c r="J2859" s="27" t="str" cm="1">
        <f t="array" ref="J2859">IFERROR(_xlfn.IFS(COUNTBLANK(G2859:I2859)=3,"",H2859="","H列に金額を入力してください",G2859=3,H2859,I2859="","I列に労働時間を入力してください",G2859=1,ROUND(H2859/(I2859*24),0),G2859=2,ROUND(H2859/(I2859*24),0)),"")</f>
        <v/>
      </c>
      <c r="K2859" s="80" t="str" cm="1">
        <f t="array" ref="K2859">IFERROR(_xlfn.IFS(D2859="","",J2859&lt;E2859,"×（法定外・要件外となる従業員です）",J2859&lt;=F2859,"〇",J2859&gt;F2859,"ー（要件外となる従業員です）"),"")</f>
        <v/>
      </c>
      <c r="L2859" s="25" t="str" cm="1">
        <f t="array" ref="L2859">IFERROR(_xlfn.IFS(COUNTBLANK(C2859:J2859)=8,"",C2859="","←C列に従業員名を姓名（フルネーム）で入力してください。誤変換にお気を付け下さい。",D2859="","←D列に都道府県を入力してください。",G2859="","←G列に1～3の選択肢を入力してください",H2859="","←H列に金額を入力してください",G2859=3,"",I2859="","←I列に所定労働時間を入力してください"),"")</f>
        <v/>
      </c>
    </row>
    <row r="2860" spans="1:12" ht="16.5" customHeight="1" x14ac:dyDescent="0.4">
      <c r="A2860" s="52" t="str">
        <f t="shared" si="44"/>
        <v/>
      </c>
      <c r="B2860" s="51"/>
      <c r="C2860" s="75"/>
      <c r="D2860" s="51"/>
      <c r="E2860" s="27" t="str" cm="1">
        <f t="array" ref="E2860">IFERROR(_xlfn.IFS(AND($F$4=45566,D2860="徳島"),VLOOKUP(D2860,最低賃金!$A$2:$G$49,2,FALSE),OR($F$4&lt;&gt;45566,D2860&lt;&gt;"徳島"),VLOOKUP(D2860,最低賃金!$A$2:$G$49,4,FALSE)),"")</f>
        <v/>
      </c>
      <c r="F2860" s="27" t="str">
        <f>IFERROR(VLOOKUP(D2860,最低賃金!$A$3:$G$49,6,FALSE),"")</f>
        <v/>
      </c>
      <c r="G2860" s="51"/>
      <c r="H2860" s="19"/>
      <c r="I2860" s="81"/>
      <c r="J2860" s="27" t="str" cm="1">
        <f t="array" ref="J2860">IFERROR(_xlfn.IFS(COUNTBLANK(G2860:I2860)=3,"",H2860="","H列に金額を入力してください",G2860=3,H2860,I2860="","I列に労働時間を入力してください",G2860=1,ROUND(H2860/(I2860*24),0),G2860=2,ROUND(H2860/(I2860*24),0)),"")</f>
        <v/>
      </c>
      <c r="K2860" s="80" t="str" cm="1">
        <f t="array" ref="K2860">IFERROR(_xlfn.IFS(D2860="","",J2860&lt;E2860,"×（法定外・要件外となる従業員です）",J2860&lt;=F2860,"〇",J2860&gt;F2860,"ー（要件外となる従業員です）"),"")</f>
        <v/>
      </c>
      <c r="L2860" s="25" t="str" cm="1">
        <f t="array" ref="L2860">IFERROR(_xlfn.IFS(COUNTBLANK(C2860:J2860)=8,"",C2860="","←C列に従業員名を姓名（フルネーム）で入力してください。誤変換にお気を付け下さい。",D2860="","←D列に都道府県を入力してください。",G2860="","←G列に1～3の選択肢を入力してください",H2860="","←H列に金額を入力してください",G2860=3,"",I2860="","←I列に所定労働時間を入力してください"),"")</f>
        <v/>
      </c>
    </row>
    <row r="2861" spans="1:12" ht="16.5" customHeight="1" x14ac:dyDescent="0.4">
      <c r="A2861" s="52" t="str">
        <f t="shared" si="44"/>
        <v/>
      </c>
      <c r="B2861" s="51"/>
      <c r="C2861" s="75"/>
      <c r="D2861" s="51"/>
      <c r="E2861" s="27" t="str" cm="1">
        <f t="array" ref="E2861">IFERROR(_xlfn.IFS(AND($F$4=45566,D2861="徳島"),VLOOKUP(D2861,最低賃金!$A$2:$G$49,2,FALSE),OR($F$4&lt;&gt;45566,D2861&lt;&gt;"徳島"),VLOOKUP(D2861,最低賃金!$A$2:$G$49,4,FALSE)),"")</f>
        <v/>
      </c>
      <c r="F2861" s="27" t="str">
        <f>IFERROR(VLOOKUP(D2861,最低賃金!$A$3:$G$49,6,FALSE),"")</f>
        <v/>
      </c>
      <c r="G2861" s="51"/>
      <c r="H2861" s="19"/>
      <c r="I2861" s="81"/>
      <c r="J2861" s="27" t="str" cm="1">
        <f t="array" ref="J2861">IFERROR(_xlfn.IFS(COUNTBLANK(G2861:I2861)=3,"",H2861="","H列に金額を入力してください",G2861=3,H2861,I2861="","I列に労働時間を入力してください",G2861=1,ROUND(H2861/(I2861*24),0),G2861=2,ROUND(H2861/(I2861*24),0)),"")</f>
        <v/>
      </c>
      <c r="K2861" s="80" t="str" cm="1">
        <f t="array" ref="K2861">IFERROR(_xlfn.IFS(D2861="","",J2861&lt;E2861,"×（法定外・要件外となる従業員です）",J2861&lt;=F2861,"〇",J2861&gt;F2861,"ー（要件外となる従業員です）"),"")</f>
        <v/>
      </c>
      <c r="L2861" s="25" t="str" cm="1">
        <f t="array" ref="L2861">IFERROR(_xlfn.IFS(COUNTBLANK(C2861:J2861)=8,"",C2861="","←C列に従業員名を姓名（フルネーム）で入力してください。誤変換にお気を付け下さい。",D2861="","←D列に都道府県を入力してください。",G2861="","←G列に1～3の選択肢を入力してください",H2861="","←H列に金額を入力してください",G2861=3,"",I2861="","←I列に所定労働時間を入力してください"),"")</f>
        <v/>
      </c>
    </row>
    <row r="2862" spans="1:12" ht="16.5" customHeight="1" x14ac:dyDescent="0.4">
      <c r="A2862" s="52" t="str">
        <f t="shared" si="44"/>
        <v/>
      </c>
      <c r="B2862" s="51"/>
      <c r="C2862" s="75"/>
      <c r="D2862" s="51"/>
      <c r="E2862" s="27" t="str" cm="1">
        <f t="array" ref="E2862">IFERROR(_xlfn.IFS(AND($F$4=45566,D2862="徳島"),VLOOKUP(D2862,最低賃金!$A$2:$G$49,2,FALSE),OR($F$4&lt;&gt;45566,D2862&lt;&gt;"徳島"),VLOOKUP(D2862,最低賃金!$A$2:$G$49,4,FALSE)),"")</f>
        <v/>
      </c>
      <c r="F2862" s="27" t="str">
        <f>IFERROR(VLOOKUP(D2862,最低賃金!$A$3:$G$49,6,FALSE),"")</f>
        <v/>
      </c>
      <c r="G2862" s="51"/>
      <c r="H2862" s="19"/>
      <c r="I2862" s="81"/>
      <c r="J2862" s="27" t="str" cm="1">
        <f t="array" ref="J2862">IFERROR(_xlfn.IFS(COUNTBLANK(G2862:I2862)=3,"",H2862="","H列に金額を入力してください",G2862=3,H2862,I2862="","I列に労働時間を入力してください",G2862=1,ROUND(H2862/(I2862*24),0),G2862=2,ROUND(H2862/(I2862*24),0)),"")</f>
        <v/>
      </c>
      <c r="K2862" s="80" t="str" cm="1">
        <f t="array" ref="K2862">IFERROR(_xlfn.IFS(D2862="","",J2862&lt;E2862,"×（法定外・要件外となる従業員です）",J2862&lt;=F2862,"〇",J2862&gt;F2862,"ー（要件外となる従業員です）"),"")</f>
        <v/>
      </c>
      <c r="L2862" s="25" t="str" cm="1">
        <f t="array" ref="L2862">IFERROR(_xlfn.IFS(COUNTBLANK(C2862:J2862)=8,"",C2862="","←C列に従業員名を姓名（フルネーム）で入力してください。誤変換にお気を付け下さい。",D2862="","←D列に都道府県を入力してください。",G2862="","←G列に1～3の選択肢を入力してください",H2862="","←H列に金額を入力してください",G2862=3,"",I2862="","←I列に所定労働時間を入力してください"),"")</f>
        <v/>
      </c>
    </row>
    <row r="2863" spans="1:12" ht="16.5" customHeight="1" x14ac:dyDescent="0.4">
      <c r="A2863" s="52" t="str">
        <f t="shared" si="44"/>
        <v/>
      </c>
      <c r="B2863" s="51"/>
      <c r="C2863" s="75"/>
      <c r="D2863" s="51"/>
      <c r="E2863" s="27" t="str" cm="1">
        <f t="array" ref="E2863">IFERROR(_xlfn.IFS(AND($F$4=45566,D2863="徳島"),VLOOKUP(D2863,最低賃金!$A$2:$G$49,2,FALSE),OR($F$4&lt;&gt;45566,D2863&lt;&gt;"徳島"),VLOOKUP(D2863,最低賃金!$A$2:$G$49,4,FALSE)),"")</f>
        <v/>
      </c>
      <c r="F2863" s="27" t="str">
        <f>IFERROR(VLOOKUP(D2863,最低賃金!$A$3:$G$49,6,FALSE),"")</f>
        <v/>
      </c>
      <c r="G2863" s="51"/>
      <c r="H2863" s="19"/>
      <c r="I2863" s="81"/>
      <c r="J2863" s="27" t="str" cm="1">
        <f t="array" ref="J2863">IFERROR(_xlfn.IFS(COUNTBLANK(G2863:I2863)=3,"",H2863="","H列に金額を入力してください",G2863=3,H2863,I2863="","I列に労働時間を入力してください",G2863=1,ROUND(H2863/(I2863*24),0),G2863=2,ROUND(H2863/(I2863*24),0)),"")</f>
        <v/>
      </c>
      <c r="K2863" s="80" t="str" cm="1">
        <f t="array" ref="K2863">IFERROR(_xlfn.IFS(D2863="","",J2863&lt;E2863,"×（法定外・要件外となる従業員です）",J2863&lt;=F2863,"〇",J2863&gt;F2863,"ー（要件外となる従業員です）"),"")</f>
        <v/>
      </c>
      <c r="L2863" s="25" t="str" cm="1">
        <f t="array" ref="L2863">IFERROR(_xlfn.IFS(COUNTBLANK(C2863:J2863)=8,"",C2863="","←C列に従業員名を姓名（フルネーム）で入力してください。誤変換にお気を付け下さい。",D2863="","←D列に都道府県を入力してください。",G2863="","←G列に1～3の選択肢を入力してください",H2863="","←H列に金額を入力してください",G2863=3,"",I2863="","←I列に所定労働時間を入力してください"),"")</f>
        <v/>
      </c>
    </row>
    <row r="2864" spans="1:12" ht="16.5" customHeight="1" x14ac:dyDescent="0.4">
      <c r="A2864" s="52" t="str">
        <f t="shared" si="44"/>
        <v/>
      </c>
      <c r="B2864" s="51"/>
      <c r="C2864" s="75"/>
      <c r="D2864" s="51"/>
      <c r="E2864" s="27" t="str" cm="1">
        <f t="array" ref="E2864">IFERROR(_xlfn.IFS(AND($F$4=45566,D2864="徳島"),VLOOKUP(D2864,最低賃金!$A$2:$G$49,2,FALSE),OR($F$4&lt;&gt;45566,D2864&lt;&gt;"徳島"),VLOOKUP(D2864,最低賃金!$A$2:$G$49,4,FALSE)),"")</f>
        <v/>
      </c>
      <c r="F2864" s="27" t="str">
        <f>IFERROR(VLOOKUP(D2864,最低賃金!$A$3:$G$49,6,FALSE),"")</f>
        <v/>
      </c>
      <c r="G2864" s="51"/>
      <c r="H2864" s="19"/>
      <c r="I2864" s="81"/>
      <c r="J2864" s="27" t="str" cm="1">
        <f t="array" ref="J2864">IFERROR(_xlfn.IFS(COUNTBLANK(G2864:I2864)=3,"",H2864="","H列に金額を入力してください",G2864=3,H2864,I2864="","I列に労働時間を入力してください",G2864=1,ROUND(H2864/(I2864*24),0),G2864=2,ROUND(H2864/(I2864*24),0)),"")</f>
        <v/>
      </c>
      <c r="K2864" s="80" t="str" cm="1">
        <f t="array" ref="K2864">IFERROR(_xlfn.IFS(D2864="","",J2864&lt;E2864,"×（法定外・要件外となる従業員です）",J2864&lt;=F2864,"〇",J2864&gt;F2864,"ー（要件外となる従業員です）"),"")</f>
        <v/>
      </c>
      <c r="L2864" s="25" t="str" cm="1">
        <f t="array" ref="L2864">IFERROR(_xlfn.IFS(COUNTBLANK(C2864:J2864)=8,"",C2864="","←C列に従業員名を姓名（フルネーム）で入力してください。誤変換にお気を付け下さい。",D2864="","←D列に都道府県を入力してください。",G2864="","←G列に1～3の選択肢を入力してください",H2864="","←H列に金額を入力してください",G2864=3,"",I2864="","←I列に所定労働時間を入力してください"),"")</f>
        <v/>
      </c>
    </row>
    <row r="2865" spans="1:12" ht="16.5" customHeight="1" x14ac:dyDescent="0.4">
      <c r="A2865" s="52" t="str">
        <f t="shared" si="44"/>
        <v/>
      </c>
      <c r="B2865" s="51"/>
      <c r="C2865" s="75"/>
      <c r="D2865" s="51"/>
      <c r="E2865" s="27" t="str" cm="1">
        <f t="array" ref="E2865">IFERROR(_xlfn.IFS(AND($F$4=45566,D2865="徳島"),VLOOKUP(D2865,最低賃金!$A$2:$G$49,2,FALSE),OR($F$4&lt;&gt;45566,D2865&lt;&gt;"徳島"),VLOOKUP(D2865,最低賃金!$A$2:$G$49,4,FALSE)),"")</f>
        <v/>
      </c>
      <c r="F2865" s="27" t="str">
        <f>IFERROR(VLOOKUP(D2865,最低賃金!$A$3:$G$49,6,FALSE),"")</f>
        <v/>
      </c>
      <c r="G2865" s="51"/>
      <c r="H2865" s="19"/>
      <c r="I2865" s="81"/>
      <c r="J2865" s="27" t="str" cm="1">
        <f t="array" ref="J2865">IFERROR(_xlfn.IFS(COUNTBLANK(G2865:I2865)=3,"",H2865="","H列に金額を入力してください",G2865=3,H2865,I2865="","I列に労働時間を入力してください",G2865=1,ROUND(H2865/(I2865*24),0),G2865=2,ROUND(H2865/(I2865*24),0)),"")</f>
        <v/>
      </c>
      <c r="K2865" s="80" t="str" cm="1">
        <f t="array" ref="K2865">IFERROR(_xlfn.IFS(D2865="","",J2865&lt;E2865,"×（法定外・要件外となる従業員です）",J2865&lt;=F2865,"〇",J2865&gt;F2865,"ー（要件外となる従業員です）"),"")</f>
        <v/>
      </c>
      <c r="L2865" s="25" t="str" cm="1">
        <f t="array" ref="L2865">IFERROR(_xlfn.IFS(COUNTBLANK(C2865:J2865)=8,"",C2865="","←C列に従業員名を姓名（フルネーム）で入力してください。誤変換にお気を付け下さい。",D2865="","←D列に都道府県を入力してください。",G2865="","←G列に1～3の選択肢を入力してください",H2865="","←H列に金額を入力してください",G2865=3,"",I2865="","←I列に所定労働時間を入力してください"),"")</f>
        <v/>
      </c>
    </row>
    <row r="2866" spans="1:12" ht="16.5" customHeight="1" x14ac:dyDescent="0.4">
      <c r="A2866" s="52" t="str">
        <f t="shared" si="44"/>
        <v/>
      </c>
      <c r="B2866" s="51"/>
      <c r="C2866" s="75"/>
      <c r="D2866" s="51"/>
      <c r="E2866" s="27" t="str" cm="1">
        <f t="array" ref="E2866">IFERROR(_xlfn.IFS(AND($F$4=45566,D2866="徳島"),VLOOKUP(D2866,最低賃金!$A$2:$G$49,2,FALSE),OR($F$4&lt;&gt;45566,D2866&lt;&gt;"徳島"),VLOOKUP(D2866,最低賃金!$A$2:$G$49,4,FALSE)),"")</f>
        <v/>
      </c>
      <c r="F2866" s="27" t="str">
        <f>IFERROR(VLOOKUP(D2866,最低賃金!$A$3:$G$49,6,FALSE),"")</f>
        <v/>
      </c>
      <c r="G2866" s="51"/>
      <c r="H2866" s="19"/>
      <c r="I2866" s="81"/>
      <c r="J2866" s="27" t="str" cm="1">
        <f t="array" ref="J2866">IFERROR(_xlfn.IFS(COUNTBLANK(G2866:I2866)=3,"",H2866="","H列に金額を入力してください",G2866=3,H2866,I2866="","I列に労働時間を入力してください",G2866=1,ROUND(H2866/(I2866*24),0),G2866=2,ROUND(H2866/(I2866*24),0)),"")</f>
        <v/>
      </c>
      <c r="K2866" s="80" t="str" cm="1">
        <f t="array" ref="K2866">IFERROR(_xlfn.IFS(D2866="","",J2866&lt;E2866,"×（法定外・要件外となる従業員です）",J2866&lt;=F2866,"〇",J2866&gt;F2866,"ー（要件外となる従業員です）"),"")</f>
        <v/>
      </c>
      <c r="L2866" s="25" t="str" cm="1">
        <f t="array" ref="L2866">IFERROR(_xlfn.IFS(COUNTBLANK(C2866:J2866)=8,"",C2866="","←C列に従業員名を姓名（フルネーム）で入力してください。誤変換にお気を付け下さい。",D2866="","←D列に都道府県を入力してください。",G2866="","←G列に1～3の選択肢を入力してください",H2866="","←H列に金額を入力してください",G2866=3,"",I2866="","←I列に所定労働時間を入力してください"),"")</f>
        <v/>
      </c>
    </row>
    <row r="2867" spans="1:12" ht="16.5" customHeight="1" x14ac:dyDescent="0.4">
      <c r="A2867" s="52" t="str">
        <f t="shared" si="44"/>
        <v/>
      </c>
      <c r="B2867" s="51"/>
      <c r="C2867" s="75"/>
      <c r="D2867" s="51"/>
      <c r="E2867" s="27" t="str" cm="1">
        <f t="array" ref="E2867">IFERROR(_xlfn.IFS(AND($F$4=45566,D2867="徳島"),VLOOKUP(D2867,最低賃金!$A$2:$G$49,2,FALSE),OR($F$4&lt;&gt;45566,D2867&lt;&gt;"徳島"),VLOOKUP(D2867,最低賃金!$A$2:$G$49,4,FALSE)),"")</f>
        <v/>
      </c>
      <c r="F2867" s="27" t="str">
        <f>IFERROR(VLOOKUP(D2867,最低賃金!$A$3:$G$49,6,FALSE),"")</f>
        <v/>
      </c>
      <c r="G2867" s="51"/>
      <c r="H2867" s="19"/>
      <c r="I2867" s="81"/>
      <c r="J2867" s="27" t="str" cm="1">
        <f t="array" ref="J2867">IFERROR(_xlfn.IFS(COUNTBLANK(G2867:I2867)=3,"",H2867="","H列に金額を入力してください",G2867=3,H2867,I2867="","I列に労働時間を入力してください",G2867=1,ROUND(H2867/(I2867*24),0),G2867=2,ROUND(H2867/(I2867*24),0)),"")</f>
        <v/>
      </c>
      <c r="K2867" s="80" t="str" cm="1">
        <f t="array" ref="K2867">IFERROR(_xlfn.IFS(D2867="","",J2867&lt;E2867,"×（法定外・要件外となる従業員です）",J2867&lt;=F2867,"〇",J2867&gt;F2867,"ー（要件外となる従業員です）"),"")</f>
        <v/>
      </c>
      <c r="L2867" s="25" t="str" cm="1">
        <f t="array" ref="L2867">IFERROR(_xlfn.IFS(COUNTBLANK(C2867:J2867)=8,"",C2867="","←C列に従業員名を姓名（フルネーム）で入力してください。誤変換にお気を付け下さい。",D2867="","←D列に都道府県を入力してください。",G2867="","←G列に1～3の選択肢を入力してください",H2867="","←H列に金額を入力してください",G2867=3,"",I2867="","←I列に所定労働時間を入力してください"),"")</f>
        <v/>
      </c>
    </row>
    <row r="2868" spans="1:12" ht="16.5" customHeight="1" x14ac:dyDescent="0.4">
      <c r="A2868" s="52" t="str">
        <f t="shared" si="44"/>
        <v/>
      </c>
      <c r="B2868" s="51"/>
      <c r="C2868" s="75"/>
      <c r="D2868" s="51"/>
      <c r="E2868" s="27" t="str" cm="1">
        <f t="array" ref="E2868">IFERROR(_xlfn.IFS(AND($F$4=45566,D2868="徳島"),VLOOKUP(D2868,最低賃金!$A$2:$G$49,2,FALSE),OR($F$4&lt;&gt;45566,D2868&lt;&gt;"徳島"),VLOOKUP(D2868,最低賃金!$A$2:$G$49,4,FALSE)),"")</f>
        <v/>
      </c>
      <c r="F2868" s="27" t="str">
        <f>IFERROR(VLOOKUP(D2868,最低賃金!$A$3:$G$49,6,FALSE),"")</f>
        <v/>
      </c>
      <c r="G2868" s="51"/>
      <c r="H2868" s="19"/>
      <c r="I2868" s="81"/>
      <c r="J2868" s="27" t="str" cm="1">
        <f t="array" ref="J2868">IFERROR(_xlfn.IFS(COUNTBLANK(G2868:I2868)=3,"",H2868="","H列に金額を入力してください",G2868=3,H2868,I2868="","I列に労働時間を入力してください",G2868=1,ROUND(H2868/(I2868*24),0),G2868=2,ROUND(H2868/(I2868*24),0)),"")</f>
        <v/>
      </c>
      <c r="K2868" s="80" t="str" cm="1">
        <f t="array" ref="K2868">IFERROR(_xlfn.IFS(D2868="","",J2868&lt;E2868,"×（法定外・要件外となる従業員です）",J2868&lt;=F2868,"〇",J2868&gt;F2868,"ー（要件外となる従業員です）"),"")</f>
        <v/>
      </c>
      <c r="L2868" s="25" t="str" cm="1">
        <f t="array" ref="L2868">IFERROR(_xlfn.IFS(COUNTBLANK(C2868:J2868)=8,"",C2868="","←C列に従業員名を姓名（フルネーム）で入力してください。誤変換にお気を付け下さい。",D2868="","←D列に都道府県を入力してください。",G2868="","←G列に1～3の選択肢を入力してください",H2868="","←H列に金額を入力してください",G2868=3,"",I2868="","←I列に所定労働時間を入力してください"),"")</f>
        <v/>
      </c>
    </row>
    <row r="2869" spans="1:12" ht="16.5" customHeight="1" x14ac:dyDescent="0.4">
      <c r="A2869" s="52" t="str">
        <f t="shared" si="44"/>
        <v/>
      </c>
      <c r="B2869" s="51"/>
      <c r="C2869" s="75"/>
      <c r="D2869" s="51"/>
      <c r="E2869" s="27" t="str" cm="1">
        <f t="array" ref="E2869">IFERROR(_xlfn.IFS(AND($F$4=45566,D2869="徳島"),VLOOKUP(D2869,最低賃金!$A$2:$G$49,2,FALSE),OR($F$4&lt;&gt;45566,D2869&lt;&gt;"徳島"),VLOOKUP(D2869,最低賃金!$A$2:$G$49,4,FALSE)),"")</f>
        <v/>
      </c>
      <c r="F2869" s="27" t="str">
        <f>IFERROR(VLOOKUP(D2869,最低賃金!$A$3:$G$49,6,FALSE),"")</f>
        <v/>
      </c>
      <c r="G2869" s="51"/>
      <c r="H2869" s="19"/>
      <c r="I2869" s="81"/>
      <c r="J2869" s="27" t="str" cm="1">
        <f t="array" ref="J2869">IFERROR(_xlfn.IFS(COUNTBLANK(G2869:I2869)=3,"",H2869="","H列に金額を入力してください",G2869=3,H2869,I2869="","I列に労働時間を入力してください",G2869=1,ROUND(H2869/(I2869*24),0),G2869=2,ROUND(H2869/(I2869*24),0)),"")</f>
        <v/>
      </c>
      <c r="K2869" s="80" t="str" cm="1">
        <f t="array" ref="K2869">IFERROR(_xlfn.IFS(D2869="","",J2869&lt;E2869,"×（法定外・要件外となる従業員です）",J2869&lt;=F2869,"〇",J2869&gt;F2869,"ー（要件外となる従業員です）"),"")</f>
        <v/>
      </c>
      <c r="L2869" s="25" t="str" cm="1">
        <f t="array" ref="L2869">IFERROR(_xlfn.IFS(COUNTBLANK(C2869:J2869)=8,"",C2869="","←C列に従業員名を姓名（フルネーム）で入力してください。誤変換にお気を付け下さい。",D2869="","←D列に都道府県を入力してください。",G2869="","←G列に1～3の選択肢を入力してください",H2869="","←H列に金額を入力してください",G2869=3,"",I2869="","←I列に所定労働時間を入力してください"),"")</f>
        <v/>
      </c>
    </row>
    <row r="2870" spans="1:12" ht="16.5" customHeight="1" x14ac:dyDescent="0.4">
      <c r="A2870" s="52" t="str">
        <f t="shared" si="44"/>
        <v/>
      </c>
      <c r="B2870" s="51"/>
      <c r="C2870" s="75"/>
      <c r="D2870" s="51"/>
      <c r="E2870" s="27" t="str" cm="1">
        <f t="array" ref="E2870">IFERROR(_xlfn.IFS(AND($F$4=45566,D2870="徳島"),VLOOKUP(D2870,最低賃金!$A$2:$G$49,2,FALSE),OR($F$4&lt;&gt;45566,D2870&lt;&gt;"徳島"),VLOOKUP(D2870,最低賃金!$A$2:$G$49,4,FALSE)),"")</f>
        <v/>
      </c>
      <c r="F2870" s="27" t="str">
        <f>IFERROR(VLOOKUP(D2870,最低賃金!$A$3:$G$49,6,FALSE),"")</f>
        <v/>
      </c>
      <c r="G2870" s="51"/>
      <c r="H2870" s="19"/>
      <c r="I2870" s="81"/>
      <c r="J2870" s="27" t="str" cm="1">
        <f t="array" ref="J2870">IFERROR(_xlfn.IFS(COUNTBLANK(G2870:I2870)=3,"",H2870="","H列に金額を入力してください",G2870=3,H2870,I2870="","I列に労働時間を入力してください",G2870=1,ROUND(H2870/(I2870*24),0),G2870=2,ROUND(H2870/(I2870*24),0)),"")</f>
        <v/>
      </c>
      <c r="K2870" s="80" t="str" cm="1">
        <f t="array" ref="K2870">IFERROR(_xlfn.IFS(D2870="","",J2870&lt;E2870,"×（法定外・要件外となる従業員です）",J2870&lt;=F2870,"〇",J2870&gt;F2870,"ー（要件外となる従業員です）"),"")</f>
        <v/>
      </c>
      <c r="L2870" s="25" t="str" cm="1">
        <f t="array" ref="L2870">IFERROR(_xlfn.IFS(COUNTBLANK(C2870:J2870)=8,"",C2870="","←C列に従業員名を姓名（フルネーム）で入力してください。誤変換にお気を付け下さい。",D2870="","←D列に都道府県を入力してください。",G2870="","←G列に1～3の選択肢を入力してください",H2870="","←H列に金額を入力してください",G2870=3,"",I2870="","←I列に所定労働時間を入力してください"),"")</f>
        <v/>
      </c>
    </row>
    <row r="2871" spans="1:12" ht="16.5" customHeight="1" x14ac:dyDescent="0.4">
      <c r="A2871" s="52" t="str">
        <f t="shared" si="44"/>
        <v/>
      </c>
      <c r="B2871" s="51"/>
      <c r="C2871" s="75"/>
      <c r="D2871" s="51"/>
      <c r="E2871" s="27" t="str" cm="1">
        <f t="array" ref="E2871">IFERROR(_xlfn.IFS(AND($F$4=45566,D2871="徳島"),VLOOKUP(D2871,最低賃金!$A$2:$G$49,2,FALSE),OR($F$4&lt;&gt;45566,D2871&lt;&gt;"徳島"),VLOOKUP(D2871,最低賃金!$A$2:$G$49,4,FALSE)),"")</f>
        <v/>
      </c>
      <c r="F2871" s="27" t="str">
        <f>IFERROR(VLOOKUP(D2871,最低賃金!$A$3:$G$49,6,FALSE),"")</f>
        <v/>
      </c>
      <c r="G2871" s="51"/>
      <c r="H2871" s="19"/>
      <c r="I2871" s="81"/>
      <c r="J2871" s="27" t="str" cm="1">
        <f t="array" ref="J2871">IFERROR(_xlfn.IFS(COUNTBLANK(G2871:I2871)=3,"",H2871="","H列に金額を入力してください",G2871=3,H2871,I2871="","I列に労働時間を入力してください",G2871=1,ROUND(H2871/(I2871*24),0),G2871=2,ROUND(H2871/(I2871*24),0)),"")</f>
        <v/>
      </c>
      <c r="K2871" s="80" t="str" cm="1">
        <f t="array" ref="K2871">IFERROR(_xlfn.IFS(D2871="","",J2871&lt;E2871,"×（法定外・要件外となる従業員です）",J2871&lt;=F2871,"〇",J2871&gt;F2871,"ー（要件外となる従業員です）"),"")</f>
        <v/>
      </c>
      <c r="L2871" s="25" t="str" cm="1">
        <f t="array" ref="L2871">IFERROR(_xlfn.IFS(COUNTBLANK(C2871:J2871)=8,"",C2871="","←C列に従業員名を姓名（フルネーム）で入力してください。誤変換にお気を付け下さい。",D2871="","←D列に都道府県を入力してください。",G2871="","←G列に1～3の選択肢を入力してください",H2871="","←H列に金額を入力してください",G2871=3,"",I2871="","←I列に所定労働時間を入力してください"),"")</f>
        <v/>
      </c>
    </row>
    <row r="2872" spans="1:12" ht="16.5" customHeight="1" x14ac:dyDescent="0.4">
      <c r="A2872" s="52" t="str">
        <f t="shared" si="44"/>
        <v/>
      </c>
      <c r="B2872" s="51"/>
      <c r="C2872" s="75"/>
      <c r="D2872" s="51"/>
      <c r="E2872" s="27" t="str" cm="1">
        <f t="array" ref="E2872">IFERROR(_xlfn.IFS(AND($F$4=45566,D2872="徳島"),VLOOKUP(D2872,最低賃金!$A$2:$G$49,2,FALSE),OR($F$4&lt;&gt;45566,D2872&lt;&gt;"徳島"),VLOOKUP(D2872,最低賃金!$A$2:$G$49,4,FALSE)),"")</f>
        <v/>
      </c>
      <c r="F2872" s="27" t="str">
        <f>IFERROR(VLOOKUP(D2872,最低賃金!$A$3:$G$49,6,FALSE),"")</f>
        <v/>
      </c>
      <c r="G2872" s="51"/>
      <c r="H2872" s="19"/>
      <c r="I2872" s="81"/>
      <c r="J2872" s="27" t="str" cm="1">
        <f t="array" ref="J2872">IFERROR(_xlfn.IFS(COUNTBLANK(G2872:I2872)=3,"",H2872="","H列に金額を入力してください",G2872=3,H2872,I2872="","I列に労働時間を入力してください",G2872=1,ROUND(H2872/(I2872*24),0),G2872=2,ROUND(H2872/(I2872*24),0)),"")</f>
        <v/>
      </c>
      <c r="K2872" s="80" t="str" cm="1">
        <f t="array" ref="K2872">IFERROR(_xlfn.IFS(D2872="","",J2872&lt;E2872,"×（法定外・要件外となる従業員です）",J2872&lt;=F2872,"〇",J2872&gt;F2872,"ー（要件外となる従業員です）"),"")</f>
        <v/>
      </c>
      <c r="L2872" s="25" t="str" cm="1">
        <f t="array" ref="L2872">IFERROR(_xlfn.IFS(COUNTBLANK(C2872:J2872)=8,"",C2872="","←C列に従業員名を姓名（フルネーム）で入力してください。誤変換にお気を付け下さい。",D2872="","←D列に都道府県を入力してください。",G2872="","←G列に1～3の選択肢を入力してください",H2872="","←H列に金額を入力してください",G2872=3,"",I2872="","←I列に所定労働時間を入力してください"),"")</f>
        <v/>
      </c>
    </row>
    <row r="2873" spans="1:12" ht="16.5" customHeight="1" x14ac:dyDescent="0.4">
      <c r="A2873" s="52" t="str">
        <f t="shared" si="44"/>
        <v/>
      </c>
      <c r="B2873" s="51"/>
      <c r="C2873" s="75"/>
      <c r="D2873" s="51"/>
      <c r="E2873" s="27" t="str" cm="1">
        <f t="array" ref="E2873">IFERROR(_xlfn.IFS(AND($F$4=45566,D2873="徳島"),VLOOKUP(D2873,最低賃金!$A$2:$G$49,2,FALSE),OR($F$4&lt;&gt;45566,D2873&lt;&gt;"徳島"),VLOOKUP(D2873,最低賃金!$A$2:$G$49,4,FALSE)),"")</f>
        <v/>
      </c>
      <c r="F2873" s="27" t="str">
        <f>IFERROR(VLOOKUP(D2873,最低賃金!$A$3:$G$49,6,FALSE),"")</f>
        <v/>
      </c>
      <c r="G2873" s="51"/>
      <c r="H2873" s="19"/>
      <c r="I2873" s="81"/>
      <c r="J2873" s="27" t="str" cm="1">
        <f t="array" ref="J2873">IFERROR(_xlfn.IFS(COUNTBLANK(G2873:I2873)=3,"",H2873="","H列に金額を入力してください",G2873=3,H2873,I2873="","I列に労働時間を入力してください",G2873=1,ROUND(H2873/(I2873*24),0),G2873=2,ROUND(H2873/(I2873*24),0)),"")</f>
        <v/>
      </c>
      <c r="K2873" s="80" t="str" cm="1">
        <f t="array" ref="K2873">IFERROR(_xlfn.IFS(D2873="","",J2873&lt;E2873,"×（法定外・要件外となる従業員です）",J2873&lt;=F2873,"〇",J2873&gt;F2873,"ー（要件外となる従業員です）"),"")</f>
        <v/>
      </c>
      <c r="L2873" s="25" t="str" cm="1">
        <f t="array" ref="L2873">IFERROR(_xlfn.IFS(COUNTBLANK(C2873:J2873)=8,"",C2873="","←C列に従業員名を姓名（フルネーム）で入力してください。誤変換にお気を付け下さい。",D2873="","←D列に都道府県を入力してください。",G2873="","←G列に1～3の選択肢を入力してください",H2873="","←H列に金額を入力してください",G2873=3,"",I2873="","←I列に所定労働時間を入力してください"),"")</f>
        <v/>
      </c>
    </row>
    <row r="2874" spans="1:12" ht="16.5" customHeight="1" x14ac:dyDescent="0.4">
      <c r="A2874" s="52" t="str">
        <f t="shared" si="44"/>
        <v/>
      </c>
      <c r="B2874" s="51"/>
      <c r="C2874" s="75"/>
      <c r="D2874" s="51"/>
      <c r="E2874" s="27" t="str" cm="1">
        <f t="array" ref="E2874">IFERROR(_xlfn.IFS(AND($F$4=45566,D2874="徳島"),VLOOKUP(D2874,最低賃金!$A$2:$G$49,2,FALSE),OR($F$4&lt;&gt;45566,D2874&lt;&gt;"徳島"),VLOOKUP(D2874,最低賃金!$A$2:$G$49,4,FALSE)),"")</f>
        <v/>
      </c>
      <c r="F2874" s="27" t="str">
        <f>IFERROR(VLOOKUP(D2874,最低賃金!$A$3:$G$49,6,FALSE),"")</f>
        <v/>
      </c>
      <c r="G2874" s="51"/>
      <c r="H2874" s="19"/>
      <c r="I2874" s="81"/>
      <c r="J2874" s="27" t="str" cm="1">
        <f t="array" ref="J2874">IFERROR(_xlfn.IFS(COUNTBLANK(G2874:I2874)=3,"",H2874="","H列に金額を入力してください",G2874=3,H2874,I2874="","I列に労働時間を入力してください",G2874=1,ROUND(H2874/(I2874*24),0),G2874=2,ROUND(H2874/(I2874*24),0)),"")</f>
        <v/>
      </c>
      <c r="K2874" s="80" t="str" cm="1">
        <f t="array" ref="K2874">IFERROR(_xlfn.IFS(D2874="","",J2874&lt;E2874,"×（法定外・要件外となる従業員です）",J2874&lt;=F2874,"〇",J2874&gt;F2874,"ー（要件外となる従業員です）"),"")</f>
        <v/>
      </c>
      <c r="L2874" s="25" t="str" cm="1">
        <f t="array" ref="L2874">IFERROR(_xlfn.IFS(COUNTBLANK(C2874:J2874)=8,"",C2874="","←C列に従業員名を姓名（フルネーム）で入力してください。誤変換にお気を付け下さい。",D2874="","←D列に都道府県を入力してください。",G2874="","←G列に1～3の選択肢を入力してください",H2874="","←H列に金額を入力してください",G2874=3,"",I2874="","←I列に所定労働時間を入力してください"),"")</f>
        <v/>
      </c>
    </row>
    <row r="2875" spans="1:12" ht="16.5" customHeight="1" x14ac:dyDescent="0.4">
      <c r="A2875" s="52" t="str">
        <f t="shared" si="44"/>
        <v/>
      </c>
      <c r="B2875" s="51"/>
      <c r="C2875" s="75"/>
      <c r="D2875" s="51"/>
      <c r="E2875" s="27" t="str" cm="1">
        <f t="array" ref="E2875">IFERROR(_xlfn.IFS(AND($F$4=45566,D2875="徳島"),VLOOKUP(D2875,最低賃金!$A$2:$G$49,2,FALSE),OR($F$4&lt;&gt;45566,D2875&lt;&gt;"徳島"),VLOOKUP(D2875,最低賃金!$A$2:$G$49,4,FALSE)),"")</f>
        <v/>
      </c>
      <c r="F2875" s="27" t="str">
        <f>IFERROR(VLOOKUP(D2875,最低賃金!$A$3:$G$49,6,FALSE),"")</f>
        <v/>
      </c>
      <c r="G2875" s="51"/>
      <c r="H2875" s="19"/>
      <c r="I2875" s="81"/>
      <c r="J2875" s="27" t="str" cm="1">
        <f t="array" ref="J2875">IFERROR(_xlfn.IFS(COUNTBLANK(G2875:I2875)=3,"",H2875="","H列に金額を入力してください",G2875=3,H2875,I2875="","I列に労働時間を入力してください",G2875=1,ROUND(H2875/(I2875*24),0),G2875=2,ROUND(H2875/(I2875*24),0)),"")</f>
        <v/>
      </c>
      <c r="K2875" s="80" t="str" cm="1">
        <f t="array" ref="K2875">IFERROR(_xlfn.IFS(D2875="","",J2875&lt;E2875,"×（法定外・要件外となる従業員です）",J2875&lt;=F2875,"〇",J2875&gt;F2875,"ー（要件外となる従業員です）"),"")</f>
        <v/>
      </c>
      <c r="L2875" s="25" t="str" cm="1">
        <f t="array" ref="L2875">IFERROR(_xlfn.IFS(COUNTBLANK(C2875:J2875)=8,"",C2875="","←C列に従業員名を姓名（フルネーム）で入力してください。誤変換にお気を付け下さい。",D2875="","←D列に都道府県を入力してください。",G2875="","←G列に1～3の選択肢を入力してください",H2875="","←H列に金額を入力してください",G2875=3,"",I2875="","←I列に所定労働時間を入力してください"),"")</f>
        <v/>
      </c>
    </row>
    <row r="2876" spans="1:12" ht="16.5" customHeight="1" x14ac:dyDescent="0.4">
      <c r="A2876" s="52" t="str">
        <f t="shared" si="44"/>
        <v/>
      </c>
      <c r="B2876" s="51"/>
      <c r="C2876" s="75"/>
      <c r="D2876" s="51"/>
      <c r="E2876" s="27" t="str" cm="1">
        <f t="array" ref="E2876">IFERROR(_xlfn.IFS(AND($F$4=45566,D2876="徳島"),VLOOKUP(D2876,最低賃金!$A$2:$G$49,2,FALSE),OR($F$4&lt;&gt;45566,D2876&lt;&gt;"徳島"),VLOOKUP(D2876,最低賃金!$A$2:$G$49,4,FALSE)),"")</f>
        <v/>
      </c>
      <c r="F2876" s="27" t="str">
        <f>IFERROR(VLOOKUP(D2876,最低賃金!$A$3:$G$49,6,FALSE),"")</f>
        <v/>
      </c>
      <c r="G2876" s="51"/>
      <c r="H2876" s="19"/>
      <c r="I2876" s="81"/>
      <c r="J2876" s="27" t="str" cm="1">
        <f t="array" ref="J2876">IFERROR(_xlfn.IFS(COUNTBLANK(G2876:I2876)=3,"",H2876="","H列に金額を入力してください",G2876=3,H2876,I2876="","I列に労働時間を入力してください",G2876=1,ROUND(H2876/(I2876*24),0),G2876=2,ROUND(H2876/(I2876*24),0)),"")</f>
        <v/>
      </c>
      <c r="K2876" s="80" t="str" cm="1">
        <f t="array" ref="K2876">IFERROR(_xlfn.IFS(D2876="","",J2876&lt;E2876,"×（法定外・要件外となる従業員です）",J2876&lt;=F2876,"〇",J2876&gt;F2876,"ー（要件外となる従業員です）"),"")</f>
        <v/>
      </c>
      <c r="L2876" s="25" t="str" cm="1">
        <f t="array" ref="L2876">IFERROR(_xlfn.IFS(COUNTBLANK(C2876:J2876)=8,"",C2876="","←C列に従業員名を姓名（フルネーム）で入力してください。誤変換にお気を付け下さい。",D2876="","←D列に都道府県を入力してください。",G2876="","←G列に1～3の選択肢を入力してください",H2876="","←H列に金額を入力してください",G2876=3,"",I2876="","←I列に所定労働時間を入力してください"),"")</f>
        <v/>
      </c>
    </row>
    <row r="2877" spans="1:12" ht="16.5" customHeight="1" x14ac:dyDescent="0.4">
      <c r="A2877" s="52" t="str">
        <f t="shared" si="44"/>
        <v/>
      </c>
      <c r="B2877" s="51"/>
      <c r="C2877" s="75"/>
      <c r="D2877" s="51"/>
      <c r="E2877" s="27" t="str" cm="1">
        <f t="array" ref="E2877">IFERROR(_xlfn.IFS(AND($F$4=45566,D2877="徳島"),VLOOKUP(D2877,最低賃金!$A$2:$G$49,2,FALSE),OR($F$4&lt;&gt;45566,D2877&lt;&gt;"徳島"),VLOOKUP(D2877,最低賃金!$A$2:$G$49,4,FALSE)),"")</f>
        <v/>
      </c>
      <c r="F2877" s="27" t="str">
        <f>IFERROR(VLOOKUP(D2877,最低賃金!$A$3:$G$49,6,FALSE),"")</f>
        <v/>
      </c>
      <c r="G2877" s="51"/>
      <c r="H2877" s="19"/>
      <c r="I2877" s="81"/>
      <c r="J2877" s="27" t="str" cm="1">
        <f t="array" ref="J2877">IFERROR(_xlfn.IFS(COUNTBLANK(G2877:I2877)=3,"",H2877="","H列に金額を入力してください",G2877=3,H2877,I2877="","I列に労働時間を入力してください",G2877=1,ROUND(H2877/(I2877*24),0),G2877=2,ROUND(H2877/(I2877*24),0)),"")</f>
        <v/>
      </c>
      <c r="K2877" s="80" t="str" cm="1">
        <f t="array" ref="K2877">IFERROR(_xlfn.IFS(D2877="","",J2877&lt;E2877,"×（法定外・要件外となる従業員です）",J2877&lt;=F2877,"〇",J2877&gt;F2877,"ー（要件外となる従業員です）"),"")</f>
        <v/>
      </c>
      <c r="L2877" s="25" t="str" cm="1">
        <f t="array" ref="L2877">IFERROR(_xlfn.IFS(COUNTBLANK(C2877:J2877)=8,"",C2877="","←C列に従業員名を姓名（フルネーム）で入力してください。誤変換にお気を付け下さい。",D2877="","←D列に都道府県を入力してください。",G2877="","←G列に1～3の選択肢を入力してください",H2877="","←H列に金額を入力してください",G2877=3,"",I2877="","←I列に所定労働時間を入力してください"),"")</f>
        <v/>
      </c>
    </row>
    <row r="2878" spans="1:12" ht="16.5" customHeight="1" x14ac:dyDescent="0.4">
      <c r="A2878" s="52" t="str">
        <f t="shared" si="44"/>
        <v/>
      </c>
      <c r="B2878" s="51"/>
      <c r="C2878" s="75"/>
      <c r="D2878" s="51"/>
      <c r="E2878" s="27" t="str" cm="1">
        <f t="array" ref="E2878">IFERROR(_xlfn.IFS(AND($F$4=45566,D2878="徳島"),VLOOKUP(D2878,最低賃金!$A$2:$G$49,2,FALSE),OR($F$4&lt;&gt;45566,D2878&lt;&gt;"徳島"),VLOOKUP(D2878,最低賃金!$A$2:$G$49,4,FALSE)),"")</f>
        <v/>
      </c>
      <c r="F2878" s="27" t="str">
        <f>IFERROR(VLOOKUP(D2878,最低賃金!$A$3:$G$49,6,FALSE),"")</f>
        <v/>
      </c>
      <c r="G2878" s="51"/>
      <c r="H2878" s="19"/>
      <c r="I2878" s="81"/>
      <c r="J2878" s="27" t="str" cm="1">
        <f t="array" ref="J2878">IFERROR(_xlfn.IFS(COUNTBLANK(G2878:I2878)=3,"",H2878="","H列に金額を入力してください",G2878=3,H2878,I2878="","I列に労働時間を入力してください",G2878=1,ROUND(H2878/(I2878*24),0),G2878=2,ROUND(H2878/(I2878*24),0)),"")</f>
        <v/>
      </c>
      <c r="K2878" s="80" t="str" cm="1">
        <f t="array" ref="K2878">IFERROR(_xlfn.IFS(D2878="","",J2878&lt;E2878,"×（法定外・要件外となる従業員です）",J2878&lt;=F2878,"〇",J2878&gt;F2878,"ー（要件外となる従業員です）"),"")</f>
        <v/>
      </c>
      <c r="L2878" s="25" t="str" cm="1">
        <f t="array" ref="L2878">IFERROR(_xlfn.IFS(COUNTBLANK(C2878:J2878)=8,"",C2878="","←C列に従業員名を姓名（フルネーム）で入力してください。誤変換にお気を付け下さい。",D2878="","←D列に都道府県を入力してください。",G2878="","←G列に1～3の選択肢を入力してください",H2878="","←H列に金額を入力してください",G2878=3,"",I2878="","←I列に所定労働時間を入力してください"),"")</f>
        <v/>
      </c>
    </row>
    <row r="2879" spans="1:12" ht="16.5" customHeight="1" x14ac:dyDescent="0.4">
      <c r="A2879" s="52" t="str">
        <f t="shared" si="44"/>
        <v/>
      </c>
      <c r="B2879" s="51"/>
      <c r="C2879" s="75"/>
      <c r="D2879" s="51"/>
      <c r="E2879" s="27" t="str" cm="1">
        <f t="array" ref="E2879">IFERROR(_xlfn.IFS(AND($F$4=45566,D2879="徳島"),VLOOKUP(D2879,最低賃金!$A$2:$G$49,2,FALSE),OR($F$4&lt;&gt;45566,D2879&lt;&gt;"徳島"),VLOOKUP(D2879,最低賃金!$A$2:$G$49,4,FALSE)),"")</f>
        <v/>
      </c>
      <c r="F2879" s="27" t="str">
        <f>IFERROR(VLOOKUP(D2879,最低賃金!$A$3:$G$49,6,FALSE),"")</f>
        <v/>
      </c>
      <c r="G2879" s="51"/>
      <c r="H2879" s="19"/>
      <c r="I2879" s="81"/>
      <c r="J2879" s="27" t="str" cm="1">
        <f t="array" ref="J2879">IFERROR(_xlfn.IFS(COUNTBLANK(G2879:I2879)=3,"",H2879="","H列に金額を入力してください",G2879=3,H2879,I2879="","I列に労働時間を入力してください",G2879=1,ROUND(H2879/(I2879*24),0),G2879=2,ROUND(H2879/(I2879*24),0)),"")</f>
        <v/>
      </c>
      <c r="K2879" s="80" t="str" cm="1">
        <f t="array" ref="K2879">IFERROR(_xlfn.IFS(D2879="","",J2879&lt;E2879,"×（法定外・要件外となる従業員です）",J2879&lt;=F2879,"〇",J2879&gt;F2879,"ー（要件外となる従業員です）"),"")</f>
        <v/>
      </c>
      <c r="L2879" s="25" t="str" cm="1">
        <f t="array" ref="L2879">IFERROR(_xlfn.IFS(COUNTBLANK(C2879:J2879)=8,"",C2879="","←C列に従業員名を姓名（フルネーム）で入力してください。誤変換にお気を付け下さい。",D2879="","←D列に都道府県を入力してください。",G2879="","←G列に1～3の選択肢を入力してください",H2879="","←H列に金額を入力してください",G2879=3,"",I2879="","←I列に所定労働時間を入力してください"),"")</f>
        <v/>
      </c>
    </row>
    <row r="2880" spans="1:12" ht="16.5" customHeight="1" x14ac:dyDescent="0.4">
      <c r="A2880" s="52" t="str">
        <f t="shared" si="44"/>
        <v/>
      </c>
      <c r="B2880" s="51"/>
      <c r="C2880" s="75"/>
      <c r="D2880" s="51"/>
      <c r="E2880" s="27" t="str" cm="1">
        <f t="array" ref="E2880">IFERROR(_xlfn.IFS(AND($F$4=45566,D2880="徳島"),VLOOKUP(D2880,最低賃金!$A$2:$G$49,2,FALSE),OR($F$4&lt;&gt;45566,D2880&lt;&gt;"徳島"),VLOOKUP(D2880,最低賃金!$A$2:$G$49,4,FALSE)),"")</f>
        <v/>
      </c>
      <c r="F2880" s="27" t="str">
        <f>IFERROR(VLOOKUP(D2880,最低賃金!$A$3:$G$49,6,FALSE),"")</f>
        <v/>
      </c>
      <c r="G2880" s="51"/>
      <c r="H2880" s="19"/>
      <c r="I2880" s="81"/>
      <c r="J2880" s="27" t="str" cm="1">
        <f t="array" ref="J2880">IFERROR(_xlfn.IFS(COUNTBLANK(G2880:I2880)=3,"",H2880="","H列に金額を入力してください",G2880=3,H2880,I2880="","I列に労働時間を入力してください",G2880=1,ROUND(H2880/(I2880*24),0),G2880=2,ROUND(H2880/(I2880*24),0)),"")</f>
        <v/>
      </c>
      <c r="K2880" s="80" t="str" cm="1">
        <f t="array" ref="K2880">IFERROR(_xlfn.IFS(D2880="","",J2880&lt;E2880,"×（法定外・要件外となる従業員です）",J2880&lt;=F2880,"〇",J2880&gt;F2880,"ー（要件外となる従業員です）"),"")</f>
        <v/>
      </c>
      <c r="L2880" s="25" t="str" cm="1">
        <f t="array" ref="L2880">IFERROR(_xlfn.IFS(COUNTBLANK(C2880:J2880)=8,"",C2880="","←C列に従業員名を姓名（フルネーム）で入力してください。誤変換にお気を付け下さい。",D2880="","←D列に都道府県を入力してください。",G2880="","←G列に1～3の選択肢を入力してください",H2880="","←H列に金額を入力してください",G2880=3,"",I2880="","←I列に所定労働時間を入力してください"),"")</f>
        <v/>
      </c>
    </row>
    <row r="2881" spans="1:12" ht="16.5" customHeight="1" x14ac:dyDescent="0.4">
      <c r="A2881" s="52" t="str">
        <f t="shared" si="44"/>
        <v/>
      </c>
      <c r="B2881" s="51"/>
      <c r="C2881" s="75"/>
      <c r="D2881" s="51"/>
      <c r="E2881" s="27" t="str" cm="1">
        <f t="array" ref="E2881">IFERROR(_xlfn.IFS(AND($F$4=45566,D2881="徳島"),VLOOKUP(D2881,最低賃金!$A$2:$G$49,2,FALSE),OR($F$4&lt;&gt;45566,D2881&lt;&gt;"徳島"),VLOOKUP(D2881,最低賃金!$A$2:$G$49,4,FALSE)),"")</f>
        <v/>
      </c>
      <c r="F2881" s="27" t="str">
        <f>IFERROR(VLOOKUP(D2881,最低賃金!$A$3:$G$49,6,FALSE),"")</f>
        <v/>
      </c>
      <c r="G2881" s="51"/>
      <c r="H2881" s="19"/>
      <c r="I2881" s="81"/>
      <c r="J2881" s="27" t="str" cm="1">
        <f t="array" ref="J2881">IFERROR(_xlfn.IFS(COUNTBLANK(G2881:I2881)=3,"",H2881="","H列に金額を入力してください",G2881=3,H2881,I2881="","I列に労働時間を入力してください",G2881=1,ROUND(H2881/(I2881*24),0),G2881=2,ROUND(H2881/(I2881*24),0)),"")</f>
        <v/>
      </c>
      <c r="K2881" s="80" t="str" cm="1">
        <f t="array" ref="K2881">IFERROR(_xlfn.IFS(D2881="","",J2881&lt;E2881,"×（法定外・要件外となる従業員です）",J2881&lt;=F2881,"〇",J2881&gt;F2881,"ー（要件外となる従業員です）"),"")</f>
        <v/>
      </c>
      <c r="L2881" s="25" t="str" cm="1">
        <f t="array" ref="L2881">IFERROR(_xlfn.IFS(COUNTBLANK(C2881:J2881)=8,"",C2881="","←C列に従業員名を姓名（フルネーム）で入力してください。誤変換にお気を付け下さい。",D2881="","←D列に都道府県を入力してください。",G2881="","←G列に1～3の選択肢を入力してください",H2881="","←H列に金額を入力してください",G2881=3,"",I2881="","←I列に所定労働時間を入力してください"),"")</f>
        <v/>
      </c>
    </row>
    <row r="2882" spans="1:12" ht="16.5" customHeight="1" x14ac:dyDescent="0.4">
      <c r="A2882" s="52" t="str">
        <f t="shared" si="44"/>
        <v/>
      </c>
      <c r="B2882" s="51"/>
      <c r="C2882" s="75"/>
      <c r="D2882" s="51"/>
      <c r="E2882" s="27" t="str" cm="1">
        <f t="array" ref="E2882">IFERROR(_xlfn.IFS(AND($F$4=45566,D2882="徳島"),VLOOKUP(D2882,最低賃金!$A$2:$G$49,2,FALSE),OR($F$4&lt;&gt;45566,D2882&lt;&gt;"徳島"),VLOOKUP(D2882,最低賃金!$A$2:$G$49,4,FALSE)),"")</f>
        <v/>
      </c>
      <c r="F2882" s="27" t="str">
        <f>IFERROR(VLOOKUP(D2882,最低賃金!$A$3:$G$49,6,FALSE),"")</f>
        <v/>
      </c>
      <c r="G2882" s="51"/>
      <c r="H2882" s="19"/>
      <c r="I2882" s="81"/>
      <c r="J2882" s="27" t="str" cm="1">
        <f t="array" ref="J2882">IFERROR(_xlfn.IFS(COUNTBLANK(G2882:I2882)=3,"",H2882="","H列に金額を入力してください",G2882=3,H2882,I2882="","I列に労働時間を入力してください",G2882=1,ROUND(H2882/(I2882*24),0),G2882=2,ROUND(H2882/(I2882*24),0)),"")</f>
        <v/>
      </c>
      <c r="K2882" s="80" t="str" cm="1">
        <f t="array" ref="K2882">IFERROR(_xlfn.IFS(D2882="","",J2882&lt;E2882,"×（法定外・要件外となる従業員です）",J2882&lt;=F2882,"〇",J2882&gt;F2882,"ー（要件外となる従業員です）"),"")</f>
        <v/>
      </c>
      <c r="L2882" s="25" t="str" cm="1">
        <f t="array" ref="L2882">IFERROR(_xlfn.IFS(COUNTBLANK(C2882:J2882)=8,"",C2882="","←C列に従業員名を姓名（フルネーム）で入力してください。誤変換にお気を付け下さい。",D2882="","←D列に都道府県を入力してください。",G2882="","←G列に1～3の選択肢を入力してください",H2882="","←H列に金額を入力してください",G2882=3,"",I2882="","←I列に所定労働時間を入力してください"),"")</f>
        <v/>
      </c>
    </row>
    <row r="2883" spans="1:12" ht="16.5" customHeight="1" x14ac:dyDescent="0.4">
      <c r="A2883" s="52" t="str">
        <f t="shared" si="44"/>
        <v/>
      </c>
      <c r="B2883" s="51"/>
      <c r="C2883" s="75"/>
      <c r="D2883" s="51"/>
      <c r="E2883" s="27" t="str" cm="1">
        <f t="array" ref="E2883">IFERROR(_xlfn.IFS(AND($F$4=45566,D2883="徳島"),VLOOKUP(D2883,最低賃金!$A$2:$G$49,2,FALSE),OR($F$4&lt;&gt;45566,D2883&lt;&gt;"徳島"),VLOOKUP(D2883,最低賃金!$A$2:$G$49,4,FALSE)),"")</f>
        <v/>
      </c>
      <c r="F2883" s="27" t="str">
        <f>IFERROR(VLOOKUP(D2883,最低賃金!$A$3:$G$49,6,FALSE),"")</f>
        <v/>
      </c>
      <c r="G2883" s="51"/>
      <c r="H2883" s="19"/>
      <c r="I2883" s="81"/>
      <c r="J2883" s="27" t="str" cm="1">
        <f t="array" ref="J2883">IFERROR(_xlfn.IFS(COUNTBLANK(G2883:I2883)=3,"",H2883="","H列に金額を入力してください",G2883=3,H2883,I2883="","I列に労働時間を入力してください",G2883=1,ROUND(H2883/(I2883*24),0),G2883=2,ROUND(H2883/(I2883*24),0)),"")</f>
        <v/>
      </c>
      <c r="K2883" s="80" t="str" cm="1">
        <f t="array" ref="K2883">IFERROR(_xlfn.IFS(D2883="","",J2883&lt;E2883,"×（法定外・要件外となる従業員です）",J2883&lt;=F2883,"〇",J2883&gt;F2883,"ー（要件外となる従業員です）"),"")</f>
        <v/>
      </c>
      <c r="L2883" s="25" t="str" cm="1">
        <f t="array" ref="L2883">IFERROR(_xlfn.IFS(COUNTBLANK(C2883:J2883)=8,"",C2883="","←C列に従業員名を姓名（フルネーム）で入力してください。誤変換にお気を付け下さい。",D2883="","←D列に都道府県を入力してください。",G2883="","←G列に1～3の選択肢を入力してください",H2883="","←H列に金額を入力してください",G2883=3,"",I2883="","←I列に所定労働時間を入力してください"),"")</f>
        <v/>
      </c>
    </row>
    <row r="2884" spans="1:12" ht="16.5" customHeight="1" x14ac:dyDescent="0.4">
      <c r="A2884" s="52" t="str">
        <f t="shared" si="44"/>
        <v/>
      </c>
      <c r="B2884" s="51"/>
      <c r="C2884" s="75"/>
      <c r="D2884" s="51"/>
      <c r="E2884" s="27" t="str" cm="1">
        <f t="array" ref="E2884">IFERROR(_xlfn.IFS(AND($F$4=45566,D2884="徳島"),VLOOKUP(D2884,最低賃金!$A$2:$G$49,2,FALSE),OR($F$4&lt;&gt;45566,D2884&lt;&gt;"徳島"),VLOOKUP(D2884,最低賃金!$A$2:$G$49,4,FALSE)),"")</f>
        <v/>
      </c>
      <c r="F2884" s="27" t="str">
        <f>IFERROR(VLOOKUP(D2884,最低賃金!$A$3:$G$49,6,FALSE),"")</f>
        <v/>
      </c>
      <c r="G2884" s="51"/>
      <c r="H2884" s="19"/>
      <c r="I2884" s="81"/>
      <c r="J2884" s="27" t="str" cm="1">
        <f t="array" ref="J2884">IFERROR(_xlfn.IFS(COUNTBLANK(G2884:I2884)=3,"",H2884="","H列に金額を入力してください",G2884=3,H2884,I2884="","I列に労働時間を入力してください",G2884=1,ROUND(H2884/(I2884*24),0),G2884=2,ROUND(H2884/(I2884*24),0)),"")</f>
        <v/>
      </c>
      <c r="K2884" s="80" t="str" cm="1">
        <f t="array" ref="K2884">IFERROR(_xlfn.IFS(D2884="","",J2884&lt;E2884,"×（法定外・要件外となる従業員です）",J2884&lt;=F2884,"〇",J2884&gt;F2884,"ー（要件外となる従業員です）"),"")</f>
        <v/>
      </c>
      <c r="L2884" s="25" t="str" cm="1">
        <f t="array" ref="L2884">IFERROR(_xlfn.IFS(COUNTBLANK(C2884:J2884)=8,"",C2884="","←C列に従業員名を姓名（フルネーム）で入力してください。誤変換にお気を付け下さい。",D2884="","←D列に都道府県を入力してください。",G2884="","←G列に1～3の選択肢を入力してください",H2884="","←H列に金額を入力してください",G2884=3,"",I2884="","←I列に所定労働時間を入力してください"),"")</f>
        <v/>
      </c>
    </row>
    <row r="2885" spans="1:12" ht="16.5" customHeight="1" x14ac:dyDescent="0.4">
      <c r="A2885" s="52" t="str">
        <f t="shared" si="44"/>
        <v/>
      </c>
      <c r="B2885" s="51"/>
      <c r="C2885" s="75"/>
      <c r="D2885" s="51"/>
      <c r="E2885" s="27" t="str" cm="1">
        <f t="array" ref="E2885">IFERROR(_xlfn.IFS(AND($F$4=45566,D2885="徳島"),VLOOKUP(D2885,最低賃金!$A$2:$G$49,2,FALSE),OR($F$4&lt;&gt;45566,D2885&lt;&gt;"徳島"),VLOOKUP(D2885,最低賃金!$A$2:$G$49,4,FALSE)),"")</f>
        <v/>
      </c>
      <c r="F2885" s="27" t="str">
        <f>IFERROR(VLOOKUP(D2885,最低賃金!$A$3:$G$49,6,FALSE),"")</f>
        <v/>
      </c>
      <c r="G2885" s="51"/>
      <c r="H2885" s="19"/>
      <c r="I2885" s="81"/>
      <c r="J2885" s="27" t="str" cm="1">
        <f t="array" ref="J2885">IFERROR(_xlfn.IFS(COUNTBLANK(G2885:I2885)=3,"",H2885="","H列に金額を入力してください",G2885=3,H2885,I2885="","I列に労働時間を入力してください",G2885=1,ROUND(H2885/(I2885*24),0),G2885=2,ROUND(H2885/(I2885*24),0)),"")</f>
        <v/>
      </c>
      <c r="K2885" s="80" t="str" cm="1">
        <f t="array" ref="K2885">IFERROR(_xlfn.IFS(D2885="","",J2885&lt;E2885,"×（法定外・要件外となる従業員です）",J2885&lt;=F2885,"〇",J2885&gt;F2885,"ー（要件外となる従業員です）"),"")</f>
        <v/>
      </c>
      <c r="L2885" s="25" t="str" cm="1">
        <f t="array" ref="L2885">IFERROR(_xlfn.IFS(COUNTBLANK(C2885:J2885)=8,"",C2885="","←C列に従業員名を姓名（フルネーム）で入力してください。誤変換にお気を付け下さい。",D2885="","←D列に都道府県を入力してください。",G2885="","←G列に1～3の選択肢を入力してください",H2885="","←H列に金額を入力してください",G2885=3,"",I2885="","←I列に所定労働時間を入力してください"),"")</f>
        <v/>
      </c>
    </row>
    <row r="2886" spans="1:12" ht="16.5" customHeight="1" x14ac:dyDescent="0.4">
      <c r="A2886" s="52" t="str">
        <f t="shared" si="44"/>
        <v/>
      </c>
      <c r="B2886" s="51"/>
      <c r="C2886" s="75"/>
      <c r="D2886" s="51"/>
      <c r="E2886" s="27" t="str" cm="1">
        <f t="array" ref="E2886">IFERROR(_xlfn.IFS(AND($F$4=45566,D2886="徳島"),VLOOKUP(D2886,最低賃金!$A$2:$G$49,2,FALSE),OR($F$4&lt;&gt;45566,D2886&lt;&gt;"徳島"),VLOOKUP(D2886,最低賃金!$A$2:$G$49,4,FALSE)),"")</f>
        <v/>
      </c>
      <c r="F2886" s="27" t="str">
        <f>IFERROR(VLOOKUP(D2886,最低賃金!$A$3:$G$49,6,FALSE),"")</f>
        <v/>
      </c>
      <c r="G2886" s="51"/>
      <c r="H2886" s="19"/>
      <c r="I2886" s="81"/>
      <c r="J2886" s="27" t="str" cm="1">
        <f t="array" ref="J2886">IFERROR(_xlfn.IFS(COUNTBLANK(G2886:I2886)=3,"",H2886="","H列に金額を入力してください",G2886=3,H2886,I2886="","I列に労働時間を入力してください",G2886=1,ROUND(H2886/(I2886*24),0),G2886=2,ROUND(H2886/(I2886*24),0)),"")</f>
        <v/>
      </c>
      <c r="K2886" s="80" t="str" cm="1">
        <f t="array" ref="K2886">IFERROR(_xlfn.IFS(D2886="","",J2886&lt;E2886,"×（法定外・要件外となる従業員です）",J2886&lt;=F2886,"〇",J2886&gt;F2886,"ー（要件外となる従業員です）"),"")</f>
        <v/>
      </c>
      <c r="L2886" s="25" t="str" cm="1">
        <f t="array" ref="L2886">IFERROR(_xlfn.IFS(COUNTBLANK(C2886:J2886)=8,"",C2886="","←C列に従業員名を姓名（フルネーム）で入力してください。誤変換にお気を付け下さい。",D2886="","←D列に都道府県を入力してください。",G2886="","←G列に1～3の選択肢を入力してください",H2886="","←H列に金額を入力してください",G2886=3,"",I2886="","←I列に所定労働時間を入力してください"),"")</f>
        <v/>
      </c>
    </row>
    <row r="2887" spans="1:12" ht="16.5" customHeight="1" x14ac:dyDescent="0.4">
      <c r="A2887" s="52" t="str">
        <f t="shared" si="44"/>
        <v/>
      </c>
      <c r="B2887" s="51"/>
      <c r="C2887" s="75"/>
      <c r="D2887" s="51"/>
      <c r="E2887" s="27" t="str" cm="1">
        <f t="array" ref="E2887">IFERROR(_xlfn.IFS(AND($F$4=45566,D2887="徳島"),VLOOKUP(D2887,最低賃金!$A$2:$G$49,2,FALSE),OR($F$4&lt;&gt;45566,D2887&lt;&gt;"徳島"),VLOOKUP(D2887,最低賃金!$A$2:$G$49,4,FALSE)),"")</f>
        <v/>
      </c>
      <c r="F2887" s="27" t="str">
        <f>IFERROR(VLOOKUP(D2887,最低賃金!$A$3:$G$49,6,FALSE),"")</f>
        <v/>
      </c>
      <c r="G2887" s="51"/>
      <c r="H2887" s="19"/>
      <c r="I2887" s="81"/>
      <c r="J2887" s="27" t="str" cm="1">
        <f t="array" ref="J2887">IFERROR(_xlfn.IFS(COUNTBLANK(G2887:I2887)=3,"",H2887="","H列に金額を入力してください",G2887=3,H2887,I2887="","I列に労働時間を入力してください",G2887=1,ROUND(H2887/(I2887*24),0),G2887=2,ROUND(H2887/(I2887*24),0)),"")</f>
        <v/>
      </c>
      <c r="K2887" s="80" t="str" cm="1">
        <f t="array" ref="K2887">IFERROR(_xlfn.IFS(D2887="","",J2887&lt;E2887,"×（法定外・要件外となる従業員です）",J2887&lt;=F2887,"〇",J2887&gt;F2887,"ー（要件外となる従業員です）"),"")</f>
        <v/>
      </c>
      <c r="L2887" s="25" t="str" cm="1">
        <f t="array" ref="L2887">IFERROR(_xlfn.IFS(COUNTBLANK(C2887:J2887)=8,"",C2887="","←C列に従業員名を姓名（フルネーム）で入力してください。誤変換にお気を付け下さい。",D2887="","←D列に都道府県を入力してください。",G2887="","←G列に1～3の選択肢を入力してください",H2887="","←H列に金額を入力してください",G2887=3,"",I2887="","←I列に所定労働時間を入力してください"),"")</f>
        <v/>
      </c>
    </row>
    <row r="2888" spans="1:12" ht="16.5" customHeight="1" x14ac:dyDescent="0.4">
      <c r="A2888" s="52" t="str">
        <f t="shared" si="44"/>
        <v/>
      </c>
      <c r="B2888" s="51"/>
      <c r="C2888" s="75"/>
      <c r="D2888" s="51"/>
      <c r="E2888" s="27" t="str" cm="1">
        <f t="array" ref="E2888">IFERROR(_xlfn.IFS(AND($F$4=45566,D2888="徳島"),VLOOKUP(D2888,最低賃金!$A$2:$G$49,2,FALSE),OR($F$4&lt;&gt;45566,D2888&lt;&gt;"徳島"),VLOOKUP(D2888,最低賃金!$A$2:$G$49,4,FALSE)),"")</f>
        <v/>
      </c>
      <c r="F2888" s="27" t="str">
        <f>IFERROR(VLOOKUP(D2888,最低賃金!$A$3:$G$49,6,FALSE),"")</f>
        <v/>
      </c>
      <c r="G2888" s="51"/>
      <c r="H2888" s="19"/>
      <c r="I2888" s="81"/>
      <c r="J2888" s="27" t="str" cm="1">
        <f t="array" ref="J2888">IFERROR(_xlfn.IFS(COUNTBLANK(G2888:I2888)=3,"",H2888="","H列に金額を入力してください",G2888=3,H2888,I2888="","I列に労働時間を入力してください",G2888=1,ROUND(H2888/(I2888*24),0),G2888=2,ROUND(H2888/(I2888*24),0)),"")</f>
        <v/>
      </c>
      <c r="K2888" s="80" t="str" cm="1">
        <f t="array" ref="K2888">IFERROR(_xlfn.IFS(D2888="","",J2888&lt;E2888,"×（法定外・要件外となる従業員です）",J2888&lt;=F2888,"〇",J2888&gt;F2888,"ー（要件外となる従業員です）"),"")</f>
        <v/>
      </c>
      <c r="L2888" s="25" t="str" cm="1">
        <f t="array" ref="L2888">IFERROR(_xlfn.IFS(COUNTBLANK(C2888:J2888)=8,"",C2888="","←C列に従業員名を姓名（フルネーム）で入力してください。誤変換にお気を付け下さい。",D2888="","←D列に都道府県を入力してください。",G2888="","←G列に1～3の選択肢を入力してください",H2888="","←H列に金額を入力してください",G2888=3,"",I2888="","←I列に所定労働時間を入力してください"),"")</f>
        <v/>
      </c>
    </row>
    <row r="2889" spans="1:12" ht="16.5" customHeight="1" x14ac:dyDescent="0.4">
      <c r="A2889" s="52" t="str">
        <f t="shared" si="44"/>
        <v/>
      </c>
      <c r="B2889" s="51"/>
      <c r="C2889" s="75"/>
      <c r="D2889" s="51"/>
      <c r="E2889" s="27" t="str" cm="1">
        <f t="array" ref="E2889">IFERROR(_xlfn.IFS(AND($F$4=45566,D2889="徳島"),VLOOKUP(D2889,最低賃金!$A$2:$G$49,2,FALSE),OR($F$4&lt;&gt;45566,D2889&lt;&gt;"徳島"),VLOOKUP(D2889,最低賃金!$A$2:$G$49,4,FALSE)),"")</f>
        <v/>
      </c>
      <c r="F2889" s="27" t="str">
        <f>IFERROR(VLOOKUP(D2889,最低賃金!$A$3:$G$49,6,FALSE),"")</f>
        <v/>
      </c>
      <c r="G2889" s="51"/>
      <c r="H2889" s="19"/>
      <c r="I2889" s="81"/>
      <c r="J2889" s="27" t="str" cm="1">
        <f t="array" ref="J2889">IFERROR(_xlfn.IFS(COUNTBLANK(G2889:I2889)=3,"",H2889="","H列に金額を入力してください",G2889=3,H2889,I2889="","I列に労働時間を入力してください",G2889=1,ROUND(H2889/(I2889*24),0),G2889=2,ROUND(H2889/(I2889*24),0)),"")</f>
        <v/>
      </c>
      <c r="K2889" s="80" t="str" cm="1">
        <f t="array" ref="K2889">IFERROR(_xlfn.IFS(D2889="","",J2889&lt;E2889,"×（法定外・要件外となる従業員です）",J2889&lt;=F2889,"〇",J2889&gt;F2889,"ー（要件外となる従業員です）"),"")</f>
        <v/>
      </c>
      <c r="L2889" s="25" t="str" cm="1">
        <f t="array" ref="L2889">IFERROR(_xlfn.IFS(COUNTBLANK(C2889:J2889)=8,"",C2889="","←C列に従業員名を姓名（フルネーム）で入力してください。誤変換にお気を付け下さい。",D2889="","←D列に都道府県を入力してください。",G2889="","←G列に1～3の選択肢を入力してください",H2889="","←H列に金額を入力してください",G2889=3,"",I2889="","←I列に所定労働時間を入力してください"),"")</f>
        <v/>
      </c>
    </row>
    <row r="2890" spans="1:12" ht="16.5" customHeight="1" x14ac:dyDescent="0.4">
      <c r="A2890" s="52" t="str">
        <f t="shared" si="44"/>
        <v/>
      </c>
      <c r="B2890" s="51"/>
      <c r="C2890" s="75"/>
      <c r="D2890" s="51"/>
      <c r="E2890" s="27" t="str" cm="1">
        <f t="array" ref="E2890">IFERROR(_xlfn.IFS(AND($F$4=45566,D2890="徳島"),VLOOKUP(D2890,最低賃金!$A$2:$G$49,2,FALSE),OR($F$4&lt;&gt;45566,D2890&lt;&gt;"徳島"),VLOOKUP(D2890,最低賃金!$A$2:$G$49,4,FALSE)),"")</f>
        <v/>
      </c>
      <c r="F2890" s="27" t="str">
        <f>IFERROR(VLOOKUP(D2890,最低賃金!$A$3:$G$49,6,FALSE),"")</f>
        <v/>
      </c>
      <c r="G2890" s="51"/>
      <c r="H2890" s="19"/>
      <c r="I2890" s="81"/>
      <c r="J2890" s="27" t="str" cm="1">
        <f t="array" ref="J2890">IFERROR(_xlfn.IFS(COUNTBLANK(G2890:I2890)=3,"",H2890="","H列に金額を入力してください",G2890=3,H2890,I2890="","I列に労働時間を入力してください",G2890=1,ROUND(H2890/(I2890*24),0),G2890=2,ROUND(H2890/(I2890*24),0)),"")</f>
        <v/>
      </c>
      <c r="K2890" s="80" t="str" cm="1">
        <f t="array" ref="K2890">IFERROR(_xlfn.IFS(D2890="","",J2890&lt;E2890,"×（法定外・要件外となる従業員です）",J2890&lt;=F2890,"〇",J2890&gt;F2890,"ー（要件外となる従業員です）"),"")</f>
        <v/>
      </c>
      <c r="L2890" s="25" t="str" cm="1">
        <f t="array" ref="L2890">IFERROR(_xlfn.IFS(COUNTBLANK(C2890:J2890)=8,"",C2890="","←C列に従業員名を姓名（フルネーム）で入力してください。誤変換にお気を付け下さい。",D2890="","←D列に都道府県を入力してください。",G2890="","←G列に1～3の選択肢を入力してください",H2890="","←H列に金額を入力してください",G2890=3,"",I2890="","←I列に所定労働時間を入力してください"),"")</f>
        <v/>
      </c>
    </row>
    <row r="2891" spans="1:12" ht="16.5" customHeight="1" x14ac:dyDescent="0.4">
      <c r="A2891" s="52" t="str">
        <f t="shared" si="44"/>
        <v/>
      </c>
      <c r="B2891" s="51"/>
      <c r="C2891" s="75"/>
      <c r="D2891" s="51"/>
      <c r="E2891" s="27" t="str" cm="1">
        <f t="array" ref="E2891">IFERROR(_xlfn.IFS(AND($F$4=45566,D2891="徳島"),VLOOKUP(D2891,最低賃金!$A$2:$G$49,2,FALSE),OR($F$4&lt;&gt;45566,D2891&lt;&gt;"徳島"),VLOOKUP(D2891,最低賃金!$A$2:$G$49,4,FALSE)),"")</f>
        <v/>
      </c>
      <c r="F2891" s="27" t="str">
        <f>IFERROR(VLOOKUP(D2891,最低賃金!$A$3:$G$49,6,FALSE),"")</f>
        <v/>
      </c>
      <c r="G2891" s="51"/>
      <c r="H2891" s="19"/>
      <c r="I2891" s="81"/>
      <c r="J2891" s="27" t="str" cm="1">
        <f t="array" ref="J2891">IFERROR(_xlfn.IFS(COUNTBLANK(G2891:I2891)=3,"",H2891="","H列に金額を入力してください",G2891=3,H2891,I2891="","I列に労働時間を入力してください",G2891=1,ROUND(H2891/(I2891*24),0),G2891=2,ROUND(H2891/(I2891*24),0)),"")</f>
        <v/>
      </c>
      <c r="K2891" s="80" t="str" cm="1">
        <f t="array" ref="K2891">IFERROR(_xlfn.IFS(D2891="","",J2891&lt;E2891,"×（法定外・要件外となる従業員です）",J2891&lt;=F2891,"〇",J2891&gt;F2891,"ー（要件外となる従業員です）"),"")</f>
        <v/>
      </c>
      <c r="L2891" s="25" t="str" cm="1">
        <f t="array" ref="L2891">IFERROR(_xlfn.IFS(COUNTBLANK(C2891:J2891)=8,"",C2891="","←C列に従業員名を姓名（フルネーム）で入力してください。誤変換にお気を付け下さい。",D2891="","←D列に都道府県を入力してください。",G2891="","←G列に1～3の選択肢を入力してください",H2891="","←H列に金額を入力してください",G2891=3,"",I2891="","←I列に所定労働時間を入力してください"),"")</f>
        <v/>
      </c>
    </row>
    <row r="2892" spans="1:12" ht="16.5" customHeight="1" x14ac:dyDescent="0.4">
      <c r="A2892" s="52" t="str">
        <f t="shared" ref="A2892:A2955" si="45">IF(C2892="","",A2891+1)</f>
        <v/>
      </c>
      <c r="B2892" s="51"/>
      <c r="C2892" s="75"/>
      <c r="D2892" s="51"/>
      <c r="E2892" s="27" t="str" cm="1">
        <f t="array" ref="E2892">IFERROR(_xlfn.IFS(AND($F$4=45566,D2892="徳島"),VLOOKUP(D2892,最低賃金!$A$2:$G$49,2,FALSE),OR($F$4&lt;&gt;45566,D2892&lt;&gt;"徳島"),VLOOKUP(D2892,最低賃金!$A$2:$G$49,4,FALSE)),"")</f>
        <v/>
      </c>
      <c r="F2892" s="27" t="str">
        <f>IFERROR(VLOOKUP(D2892,最低賃金!$A$3:$G$49,6,FALSE),"")</f>
        <v/>
      </c>
      <c r="G2892" s="51"/>
      <c r="H2892" s="19"/>
      <c r="I2892" s="81"/>
      <c r="J2892" s="27" t="str" cm="1">
        <f t="array" ref="J2892">IFERROR(_xlfn.IFS(COUNTBLANK(G2892:I2892)=3,"",H2892="","H列に金額を入力してください",G2892=3,H2892,I2892="","I列に労働時間を入力してください",G2892=1,ROUND(H2892/(I2892*24),0),G2892=2,ROUND(H2892/(I2892*24),0)),"")</f>
        <v/>
      </c>
      <c r="K2892" s="80" t="str" cm="1">
        <f t="array" ref="K2892">IFERROR(_xlfn.IFS(D2892="","",J2892&lt;E2892,"×（法定外・要件外となる従業員です）",J2892&lt;=F2892,"〇",J2892&gt;F2892,"ー（要件外となる従業員です）"),"")</f>
        <v/>
      </c>
      <c r="L2892" s="25" t="str" cm="1">
        <f t="array" ref="L2892">IFERROR(_xlfn.IFS(COUNTBLANK(C2892:J2892)=8,"",C2892="","←C列に従業員名を姓名（フルネーム）で入力してください。誤変換にお気を付け下さい。",D2892="","←D列に都道府県を入力してください。",G2892="","←G列に1～3の選択肢を入力してください",H2892="","←H列に金額を入力してください",G2892=3,"",I2892="","←I列に所定労働時間を入力してください"),"")</f>
        <v/>
      </c>
    </row>
    <row r="2893" spans="1:12" ht="16.5" customHeight="1" x14ac:dyDescent="0.4">
      <c r="A2893" s="52" t="str">
        <f t="shared" si="45"/>
        <v/>
      </c>
      <c r="B2893" s="51"/>
      <c r="C2893" s="75"/>
      <c r="D2893" s="51"/>
      <c r="E2893" s="27" t="str" cm="1">
        <f t="array" ref="E2893">IFERROR(_xlfn.IFS(AND($F$4=45566,D2893="徳島"),VLOOKUP(D2893,最低賃金!$A$2:$G$49,2,FALSE),OR($F$4&lt;&gt;45566,D2893&lt;&gt;"徳島"),VLOOKUP(D2893,最低賃金!$A$2:$G$49,4,FALSE)),"")</f>
        <v/>
      </c>
      <c r="F2893" s="27" t="str">
        <f>IFERROR(VLOOKUP(D2893,最低賃金!$A$3:$G$49,6,FALSE),"")</f>
        <v/>
      </c>
      <c r="G2893" s="51"/>
      <c r="H2893" s="19"/>
      <c r="I2893" s="81"/>
      <c r="J2893" s="27" t="str" cm="1">
        <f t="array" ref="J2893">IFERROR(_xlfn.IFS(COUNTBLANK(G2893:I2893)=3,"",H2893="","H列に金額を入力してください",G2893=3,H2893,I2893="","I列に労働時間を入力してください",G2893=1,ROUND(H2893/(I2893*24),0),G2893=2,ROUND(H2893/(I2893*24),0)),"")</f>
        <v/>
      </c>
      <c r="K2893" s="80" t="str" cm="1">
        <f t="array" ref="K2893">IFERROR(_xlfn.IFS(D2893="","",J2893&lt;E2893,"×（法定外・要件外となる従業員です）",J2893&lt;=F2893,"〇",J2893&gt;F2893,"ー（要件外となる従業員です）"),"")</f>
        <v/>
      </c>
      <c r="L2893" s="25" t="str" cm="1">
        <f t="array" ref="L2893">IFERROR(_xlfn.IFS(COUNTBLANK(C2893:J2893)=8,"",C2893="","←C列に従業員名を姓名（フルネーム）で入力してください。誤変換にお気を付け下さい。",D2893="","←D列に都道府県を入力してください。",G2893="","←G列に1～3の選択肢を入力してください",H2893="","←H列に金額を入力してください",G2893=3,"",I2893="","←I列に所定労働時間を入力してください"),"")</f>
        <v/>
      </c>
    </row>
    <row r="2894" spans="1:12" ht="16.5" customHeight="1" x14ac:dyDescent="0.4">
      <c r="A2894" s="52" t="str">
        <f t="shared" si="45"/>
        <v/>
      </c>
      <c r="B2894" s="51"/>
      <c r="C2894" s="75"/>
      <c r="D2894" s="51"/>
      <c r="E2894" s="27" t="str" cm="1">
        <f t="array" ref="E2894">IFERROR(_xlfn.IFS(AND($F$4=45566,D2894="徳島"),VLOOKUP(D2894,最低賃金!$A$2:$G$49,2,FALSE),OR($F$4&lt;&gt;45566,D2894&lt;&gt;"徳島"),VLOOKUP(D2894,最低賃金!$A$2:$G$49,4,FALSE)),"")</f>
        <v/>
      </c>
      <c r="F2894" s="27" t="str">
        <f>IFERROR(VLOOKUP(D2894,最低賃金!$A$3:$G$49,6,FALSE),"")</f>
        <v/>
      </c>
      <c r="G2894" s="51"/>
      <c r="H2894" s="19"/>
      <c r="I2894" s="81"/>
      <c r="J2894" s="27" t="str" cm="1">
        <f t="array" ref="J2894">IFERROR(_xlfn.IFS(COUNTBLANK(G2894:I2894)=3,"",H2894="","H列に金額を入力してください",G2894=3,H2894,I2894="","I列に労働時間を入力してください",G2894=1,ROUND(H2894/(I2894*24),0),G2894=2,ROUND(H2894/(I2894*24),0)),"")</f>
        <v/>
      </c>
      <c r="K2894" s="80" t="str" cm="1">
        <f t="array" ref="K2894">IFERROR(_xlfn.IFS(D2894="","",J2894&lt;E2894,"×（法定外・要件外となる従業員です）",J2894&lt;=F2894,"〇",J2894&gt;F2894,"ー（要件外となる従業員です）"),"")</f>
        <v/>
      </c>
      <c r="L2894" s="25" t="str" cm="1">
        <f t="array" ref="L2894">IFERROR(_xlfn.IFS(COUNTBLANK(C2894:J2894)=8,"",C2894="","←C列に従業員名を姓名（フルネーム）で入力してください。誤変換にお気を付け下さい。",D2894="","←D列に都道府県を入力してください。",G2894="","←G列に1～3の選択肢を入力してください",H2894="","←H列に金額を入力してください",G2894=3,"",I2894="","←I列に所定労働時間を入力してください"),"")</f>
        <v/>
      </c>
    </row>
    <row r="2895" spans="1:12" ht="16.5" customHeight="1" x14ac:dyDescent="0.4">
      <c r="A2895" s="52" t="str">
        <f t="shared" si="45"/>
        <v/>
      </c>
      <c r="B2895" s="51"/>
      <c r="C2895" s="75"/>
      <c r="D2895" s="51"/>
      <c r="E2895" s="27" t="str" cm="1">
        <f t="array" ref="E2895">IFERROR(_xlfn.IFS(AND($F$4=45566,D2895="徳島"),VLOOKUP(D2895,最低賃金!$A$2:$G$49,2,FALSE),OR($F$4&lt;&gt;45566,D2895&lt;&gt;"徳島"),VLOOKUP(D2895,最低賃金!$A$2:$G$49,4,FALSE)),"")</f>
        <v/>
      </c>
      <c r="F2895" s="27" t="str">
        <f>IFERROR(VLOOKUP(D2895,最低賃金!$A$3:$G$49,6,FALSE),"")</f>
        <v/>
      </c>
      <c r="G2895" s="51"/>
      <c r="H2895" s="19"/>
      <c r="I2895" s="81"/>
      <c r="J2895" s="27" t="str" cm="1">
        <f t="array" ref="J2895">IFERROR(_xlfn.IFS(COUNTBLANK(G2895:I2895)=3,"",H2895="","H列に金額を入力してください",G2895=3,H2895,I2895="","I列に労働時間を入力してください",G2895=1,ROUND(H2895/(I2895*24),0),G2895=2,ROUND(H2895/(I2895*24),0)),"")</f>
        <v/>
      </c>
      <c r="K2895" s="80" t="str" cm="1">
        <f t="array" ref="K2895">IFERROR(_xlfn.IFS(D2895="","",J2895&lt;E2895,"×（法定外・要件外となる従業員です）",J2895&lt;=F2895,"〇",J2895&gt;F2895,"ー（要件外となる従業員です）"),"")</f>
        <v/>
      </c>
      <c r="L2895" s="25" t="str" cm="1">
        <f t="array" ref="L2895">IFERROR(_xlfn.IFS(COUNTBLANK(C2895:J2895)=8,"",C2895="","←C列に従業員名を姓名（フルネーム）で入力してください。誤変換にお気を付け下さい。",D2895="","←D列に都道府県を入力してください。",G2895="","←G列に1～3の選択肢を入力してください",H2895="","←H列に金額を入力してください",G2895=3,"",I2895="","←I列に所定労働時間を入力してください"),"")</f>
        <v/>
      </c>
    </row>
    <row r="2896" spans="1:12" ht="16.5" customHeight="1" x14ac:dyDescent="0.4">
      <c r="A2896" s="52" t="str">
        <f t="shared" si="45"/>
        <v/>
      </c>
      <c r="B2896" s="51"/>
      <c r="C2896" s="75"/>
      <c r="D2896" s="51"/>
      <c r="E2896" s="27" t="str" cm="1">
        <f t="array" ref="E2896">IFERROR(_xlfn.IFS(AND($F$4=45566,D2896="徳島"),VLOOKUP(D2896,最低賃金!$A$2:$G$49,2,FALSE),OR($F$4&lt;&gt;45566,D2896&lt;&gt;"徳島"),VLOOKUP(D2896,最低賃金!$A$2:$G$49,4,FALSE)),"")</f>
        <v/>
      </c>
      <c r="F2896" s="27" t="str">
        <f>IFERROR(VLOOKUP(D2896,最低賃金!$A$3:$G$49,6,FALSE),"")</f>
        <v/>
      </c>
      <c r="G2896" s="51"/>
      <c r="H2896" s="19"/>
      <c r="I2896" s="81"/>
      <c r="J2896" s="27" t="str" cm="1">
        <f t="array" ref="J2896">IFERROR(_xlfn.IFS(COUNTBLANK(G2896:I2896)=3,"",H2896="","H列に金額を入力してください",G2896=3,H2896,I2896="","I列に労働時間を入力してください",G2896=1,ROUND(H2896/(I2896*24),0),G2896=2,ROUND(H2896/(I2896*24),0)),"")</f>
        <v/>
      </c>
      <c r="K2896" s="80" t="str" cm="1">
        <f t="array" ref="K2896">IFERROR(_xlfn.IFS(D2896="","",J2896&lt;E2896,"×（法定外・要件外となる従業員です）",J2896&lt;=F2896,"〇",J2896&gt;F2896,"ー（要件外となる従業員です）"),"")</f>
        <v/>
      </c>
      <c r="L2896" s="25" t="str" cm="1">
        <f t="array" ref="L2896">IFERROR(_xlfn.IFS(COUNTBLANK(C2896:J2896)=8,"",C2896="","←C列に従業員名を姓名（フルネーム）で入力してください。誤変換にお気を付け下さい。",D2896="","←D列に都道府県を入力してください。",G2896="","←G列に1～3の選択肢を入力してください",H2896="","←H列に金額を入力してください",G2896=3,"",I2896="","←I列に所定労働時間を入力してください"),"")</f>
        <v/>
      </c>
    </row>
    <row r="2897" spans="1:12" ht="16.5" customHeight="1" x14ac:dyDescent="0.4">
      <c r="A2897" s="52" t="str">
        <f t="shared" si="45"/>
        <v/>
      </c>
      <c r="B2897" s="51"/>
      <c r="C2897" s="75"/>
      <c r="D2897" s="51"/>
      <c r="E2897" s="27" t="str" cm="1">
        <f t="array" ref="E2897">IFERROR(_xlfn.IFS(AND($F$4=45566,D2897="徳島"),VLOOKUP(D2897,最低賃金!$A$2:$G$49,2,FALSE),OR($F$4&lt;&gt;45566,D2897&lt;&gt;"徳島"),VLOOKUP(D2897,最低賃金!$A$2:$G$49,4,FALSE)),"")</f>
        <v/>
      </c>
      <c r="F2897" s="27" t="str">
        <f>IFERROR(VLOOKUP(D2897,最低賃金!$A$3:$G$49,6,FALSE),"")</f>
        <v/>
      </c>
      <c r="G2897" s="51"/>
      <c r="H2897" s="19"/>
      <c r="I2897" s="81"/>
      <c r="J2897" s="27" t="str" cm="1">
        <f t="array" ref="J2897">IFERROR(_xlfn.IFS(COUNTBLANK(G2897:I2897)=3,"",H2897="","H列に金額を入力してください",G2897=3,H2897,I2897="","I列に労働時間を入力してください",G2897=1,ROUND(H2897/(I2897*24),0),G2897=2,ROUND(H2897/(I2897*24),0)),"")</f>
        <v/>
      </c>
      <c r="K2897" s="80" t="str" cm="1">
        <f t="array" ref="K2897">IFERROR(_xlfn.IFS(D2897="","",J2897&lt;E2897,"×（法定外・要件外となる従業員です）",J2897&lt;=F2897,"〇",J2897&gt;F2897,"ー（要件外となる従業員です）"),"")</f>
        <v/>
      </c>
      <c r="L2897" s="25" t="str" cm="1">
        <f t="array" ref="L2897">IFERROR(_xlfn.IFS(COUNTBLANK(C2897:J2897)=8,"",C2897="","←C列に従業員名を姓名（フルネーム）で入力してください。誤変換にお気を付け下さい。",D2897="","←D列に都道府県を入力してください。",G2897="","←G列に1～3の選択肢を入力してください",H2897="","←H列に金額を入力してください",G2897=3,"",I2897="","←I列に所定労働時間を入力してください"),"")</f>
        <v/>
      </c>
    </row>
    <row r="2898" spans="1:12" ht="16.5" customHeight="1" x14ac:dyDescent="0.4">
      <c r="A2898" s="52" t="str">
        <f t="shared" si="45"/>
        <v/>
      </c>
      <c r="B2898" s="51"/>
      <c r="C2898" s="75"/>
      <c r="D2898" s="51"/>
      <c r="E2898" s="27" t="str" cm="1">
        <f t="array" ref="E2898">IFERROR(_xlfn.IFS(AND($F$4=45566,D2898="徳島"),VLOOKUP(D2898,最低賃金!$A$2:$G$49,2,FALSE),OR($F$4&lt;&gt;45566,D2898&lt;&gt;"徳島"),VLOOKUP(D2898,最低賃金!$A$2:$G$49,4,FALSE)),"")</f>
        <v/>
      </c>
      <c r="F2898" s="27" t="str">
        <f>IFERROR(VLOOKUP(D2898,最低賃金!$A$3:$G$49,6,FALSE),"")</f>
        <v/>
      </c>
      <c r="G2898" s="51"/>
      <c r="H2898" s="19"/>
      <c r="I2898" s="81"/>
      <c r="J2898" s="27" t="str" cm="1">
        <f t="array" ref="J2898">IFERROR(_xlfn.IFS(COUNTBLANK(G2898:I2898)=3,"",H2898="","H列に金額を入力してください",G2898=3,H2898,I2898="","I列に労働時間を入力してください",G2898=1,ROUND(H2898/(I2898*24),0),G2898=2,ROUND(H2898/(I2898*24),0)),"")</f>
        <v/>
      </c>
      <c r="K2898" s="80" t="str" cm="1">
        <f t="array" ref="K2898">IFERROR(_xlfn.IFS(D2898="","",J2898&lt;E2898,"×（法定外・要件外となる従業員です）",J2898&lt;=F2898,"〇",J2898&gt;F2898,"ー（要件外となる従業員です）"),"")</f>
        <v/>
      </c>
      <c r="L2898" s="25" t="str" cm="1">
        <f t="array" ref="L2898">IFERROR(_xlfn.IFS(COUNTBLANK(C2898:J2898)=8,"",C2898="","←C列に従業員名を姓名（フルネーム）で入力してください。誤変換にお気を付け下さい。",D2898="","←D列に都道府県を入力してください。",G2898="","←G列に1～3の選択肢を入力してください",H2898="","←H列に金額を入力してください",G2898=3,"",I2898="","←I列に所定労働時間を入力してください"),"")</f>
        <v/>
      </c>
    </row>
    <row r="2899" spans="1:12" ht="16.5" customHeight="1" x14ac:dyDescent="0.4">
      <c r="A2899" s="52" t="str">
        <f t="shared" si="45"/>
        <v/>
      </c>
      <c r="B2899" s="51"/>
      <c r="C2899" s="75"/>
      <c r="D2899" s="51"/>
      <c r="E2899" s="27" t="str" cm="1">
        <f t="array" ref="E2899">IFERROR(_xlfn.IFS(AND($F$4=45566,D2899="徳島"),VLOOKUP(D2899,最低賃金!$A$2:$G$49,2,FALSE),OR($F$4&lt;&gt;45566,D2899&lt;&gt;"徳島"),VLOOKUP(D2899,最低賃金!$A$2:$G$49,4,FALSE)),"")</f>
        <v/>
      </c>
      <c r="F2899" s="27" t="str">
        <f>IFERROR(VLOOKUP(D2899,最低賃金!$A$3:$G$49,6,FALSE),"")</f>
        <v/>
      </c>
      <c r="G2899" s="51"/>
      <c r="H2899" s="19"/>
      <c r="I2899" s="81"/>
      <c r="J2899" s="27" t="str" cm="1">
        <f t="array" ref="J2899">IFERROR(_xlfn.IFS(COUNTBLANK(G2899:I2899)=3,"",H2899="","H列に金額を入力してください",G2899=3,H2899,I2899="","I列に労働時間を入力してください",G2899=1,ROUND(H2899/(I2899*24),0),G2899=2,ROUND(H2899/(I2899*24),0)),"")</f>
        <v/>
      </c>
      <c r="K2899" s="80" t="str" cm="1">
        <f t="array" ref="K2899">IFERROR(_xlfn.IFS(D2899="","",J2899&lt;E2899,"×（法定外・要件外となる従業員です）",J2899&lt;=F2899,"〇",J2899&gt;F2899,"ー（要件外となる従業員です）"),"")</f>
        <v/>
      </c>
      <c r="L2899" s="25" t="str" cm="1">
        <f t="array" ref="L2899">IFERROR(_xlfn.IFS(COUNTBLANK(C2899:J2899)=8,"",C2899="","←C列に従業員名を姓名（フルネーム）で入力してください。誤変換にお気を付け下さい。",D2899="","←D列に都道府県を入力してください。",G2899="","←G列に1～3の選択肢を入力してください",H2899="","←H列に金額を入力してください",G2899=3,"",I2899="","←I列に所定労働時間を入力してください"),"")</f>
        <v/>
      </c>
    </row>
    <row r="2900" spans="1:12" ht="16.5" customHeight="1" x14ac:dyDescent="0.4">
      <c r="A2900" s="52" t="str">
        <f t="shared" si="45"/>
        <v/>
      </c>
      <c r="B2900" s="51"/>
      <c r="C2900" s="75"/>
      <c r="D2900" s="51"/>
      <c r="E2900" s="27" t="str" cm="1">
        <f t="array" ref="E2900">IFERROR(_xlfn.IFS(AND($F$4=45566,D2900="徳島"),VLOOKUP(D2900,最低賃金!$A$2:$G$49,2,FALSE),OR($F$4&lt;&gt;45566,D2900&lt;&gt;"徳島"),VLOOKUP(D2900,最低賃金!$A$2:$G$49,4,FALSE)),"")</f>
        <v/>
      </c>
      <c r="F2900" s="27" t="str">
        <f>IFERROR(VLOOKUP(D2900,最低賃金!$A$3:$G$49,6,FALSE),"")</f>
        <v/>
      </c>
      <c r="G2900" s="51"/>
      <c r="H2900" s="19"/>
      <c r="I2900" s="81"/>
      <c r="J2900" s="27" t="str" cm="1">
        <f t="array" ref="J2900">IFERROR(_xlfn.IFS(COUNTBLANK(G2900:I2900)=3,"",H2900="","H列に金額を入力してください",G2900=3,H2900,I2900="","I列に労働時間を入力してください",G2900=1,ROUND(H2900/(I2900*24),0),G2900=2,ROUND(H2900/(I2900*24),0)),"")</f>
        <v/>
      </c>
      <c r="K2900" s="80" t="str" cm="1">
        <f t="array" ref="K2900">IFERROR(_xlfn.IFS(D2900="","",J2900&lt;E2900,"×（法定外・要件外となる従業員です）",J2900&lt;=F2900,"〇",J2900&gt;F2900,"ー（要件外となる従業員です）"),"")</f>
        <v/>
      </c>
      <c r="L2900" s="25" t="str" cm="1">
        <f t="array" ref="L2900">IFERROR(_xlfn.IFS(COUNTBLANK(C2900:J2900)=8,"",C2900="","←C列に従業員名を姓名（フルネーム）で入力してください。誤変換にお気を付け下さい。",D2900="","←D列に都道府県を入力してください。",G2900="","←G列に1～3の選択肢を入力してください",H2900="","←H列に金額を入力してください",G2900=3,"",I2900="","←I列に所定労働時間を入力してください"),"")</f>
        <v/>
      </c>
    </row>
    <row r="2901" spans="1:12" ht="16.5" customHeight="1" x14ac:dyDescent="0.4">
      <c r="A2901" s="52" t="str">
        <f t="shared" si="45"/>
        <v/>
      </c>
      <c r="B2901" s="51"/>
      <c r="C2901" s="75"/>
      <c r="D2901" s="51"/>
      <c r="E2901" s="27" t="str" cm="1">
        <f t="array" ref="E2901">IFERROR(_xlfn.IFS(AND($F$4=45566,D2901="徳島"),VLOOKUP(D2901,最低賃金!$A$2:$G$49,2,FALSE),OR($F$4&lt;&gt;45566,D2901&lt;&gt;"徳島"),VLOOKUP(D2901,最低賃金!$A$2:$G$49,4,FALSE)),"")</f>
        <v/>
      </c>
      <c r="F2901" s="27" t="str">
        <f>IFERROR(VLOOKUP(D2901,最低賃金!$A$3:$G$49,6,FALSE),"")</f>
        <v/>
      </c>
      <c r="G2901" s="51"/>
      <c r="H2901" s="19"/>
      <c r="I2901" s="81"/>
      <c r="J2901" s="27" t="str" cm="1">
        <f t="array" ref="J2901">IFERROR(_xlfn.IFS(COUNTBLANK(G2901:I2901)=3,"",H2901="","H列に金額を入力してください",G2901=3,H2901,I2901="","I列に労働時間を入力してください",G2901=1,ROUND(H2901/(I2901*24),0),G2901=2,ROUND(H2901/(I2901*24),0)),"")</f>
        <v/>
      </c>
      <c r="K2901" s="80" t="str" cm="1">
        <f t="array" ref="K2901">IFERROR(_xlfn.IFS(D2901="","",J2901&lt;E2901,"×（法定外・要件外となる従業員です）",J2901&lt;=F2901,"〇",J2901&gt;F2901,"ー（要件外となる従業員です）"),"")</f>
        <v/>
      </c>
      <c r="L2901" s="25" t="str" cm="1">
        <f t="array" ref="L2901">IFERROR(_xlfn.IFS(COUNTBLANK(C2901:J2901)=8,"",C2901="","←C列に従業員名を姓名（フルネーム）で入力してください。誤変換にお気を付け下さい。",D2901="","←D列に都道府県を入力してください。",G2901="","←G列に1～3の選択肢を入力してください",H2901="","←H列に金額を入力してください",G2901=3,"",I2901="","←I列に所定労働時間を入力してください"),"")</f>
        <v/>
      </c>
    </row>
    <row r="2902" spans="1:12" ht="16.5" customHeight="1" x14ac:dyDescent="0.4">
      <c r="A2902" s="52" t="str">
        <f t="shared" si="45"/>
        <v/>
      </c>
      <c r="B2902" s="51"/>
      <c r="C2902" s="75"/>
      <c r="D2902" s="51"/>
      <c r="E2902" s="27" t="str" cm="1">
        <f t="array" ref="E2902">IFERROR(_xlfn.IFS(AND($F$4=45566,D2902="徳島"),VLOOKUP(D2902,最低賃金!$A$2:$G$49,2,FALSE),OR($F$4&lt;&gt;45566,D2902&lt;&gt;"徳島"),VLOOKUP(D2902,最低賃金!$A$2:$G$49,4,FALSE)),"")</f>
        <v/>
      </c>
      <c r="F2902" s="27" t="str">
        <f>IFERROR(VLOOKUP(D2902,最低賃金!$A$3:$G$49,6,FALSE),"")</f>
        <v/>
      </c>
      <c r="G2902" s="51"/>
      <c r="H2902" s="19"/>
      <c r="I2902" s="81"/>
      <c r="J2902" s="27" t="str" cm="1">
        <f t="array" ref="J2902">IFERROR(_xlfn.IFS(COUNTBLANK(G2902:I2902)=3,"",H2902="","H列に金額を入力してください",G2902=3,H2902,I2902="","I列に労働時間を入力してください",G2902=1,ROUND(H2902/(I2902*24),0),G2902=2,ROUND(H2902/(I2902*24),0)),"")</f>
        <v/>
      </c>
      <c r="K2902" s="80" t="str" cm="1">
        <f t="array" ref="K2902">IFERROR(_xlfn.IFS(D2902="","",J2902&lt;E2902,"×（法定外・要件外となる従業員です）",J2902&lt;=F2902,"〇",J2902&gt;F2902,"ー（要件外となる従業員です）"),"")</f>
        <v/>
      </c>
      <c r="L2902" s="25" t="str" cm="1">
        <f t="array" ref="L2902">IFERROR(_xlfn.IFS(COUNTBLANK(C2902:J2902)=8,"",C2902="","←C列に従業員名を姓名（フルネーム）で入力してください。誤変換にお気を付け下さい。",D2902="","←D列に都道府県を入力してください。",G2902="","←G列に1～3の選択肢を入力してください",H2902="","←H列に金額を入力してください",G2902=3,"",I2902="","←I列に所定労働時間を入力してください"),"")</f>
        <v/>
      </c>
    </row>
    <row r="2903" spans="1:12" ht="16.5" customHeight="1" x14ac:dyDescent="0.4">
      <c r="A2903" s="52" t="str">
        <f t="shared" si="45"/>
        <v/>
      </c>
      <c r="B2903" s="51"/>
      <c r="C2903" s="75"/>
      <c r="D2903" s="51"/>
      <c r="E2903" s="27" t="str" cm="1">
        <f t="array" ref="E2903">IFERROR(_xlfn.IFS(AND($F$4=45566,D2903="徳島"),VLOOKUP(D2903,最低賃金!$A$2:$G$49,2,FALSE),OR($F$4&lt;&gt;45566,D2903&lt;&gt;"徳島"),VLOOKUP(D2903,最低賃金!$A$2:$G$49,4,FALSE)),"")</f>
        <v/>
      </c>
      <c r="F2903" s="27" t="str">
        <f>IFERROR(VLOOKUP(D2903,最低賃金!$A$3:$G$49,6,FALSE),"")</f>
        <v/>
      </c>
      <c r="G2903" s="51"/>
      <c r="H2903" s="19"/>
      <c r="I2903" s="81"/>
      <c r="J2903" s="27" t="str" cm="1">
        <f t="array" ref="J2903">IFERROR(_xlfn.IFS(COUNTBLANK(G2903:I2903)=3,"",H2903="","H列に金額を入力してください",G2903=3,H2903,I2903="","I列に労働時間を入力してください",G2903=1,ROUND(H2903/(I2903*24),0),G2903=2,ROUND(H2903/(I2903*24),0)),"")</f>
        <v/>
      </c>
      <c r="K2903" s="80" t="str" cm="1">
        <f t="array" ref="K2903">IFERROR(_xlfn.IFS(D2903="","",J2903&lt;E2903,"×（法定外・要件外となる従業員です）",J2903&lt;=F2903,"〇",J2903&gt;F2903,"ー（要件外となる従業員です）"),"")</f>
        <v/>
      </c>
      <c r="L2903" s="25" t="str" cm="1">
        <f t="array" ref="L2903">IFERROR(_xlfn.IFS(COUNTBLANK(C2903:J2903)=8,"",C2903="","←C列に従業員名を姓名（フルネーム）で入力してください。誤変換にお気を付け下さい。",D2903="","←D列に都道府県を入力してください。",G2903="","←G列に1～3の選択肢を入力してください",H2903="","←H列に金額を入力してください",G2903=3,"",I2903="","←I列に所定労働時間を入力してください"),"")</f>
        <v/>
      </c>
    </row>
    <row r="2904" spans="1:12" ht="16.5" customHeight="1" x14ac:dyDescent="0.4">
      <c r="A2904" s="52" t="str">
        <f t="shared" si="45"/>
        <v/>
      </c>
      <c r="B2904" s="51"/>
      <c r="C2904" s="75"/>
      <c r="D2904" s="51"/>
      <c r="E2904" s="27" t="str" cm="1">
        <f t="array" ref="E2904">IFERROR(_xlfn.IFS(AND($F$4=45566,D2904="徳島"),VLOOKUP(D2904,最低賃金!$A$2:$G$49,2,FALSE),OR($F$4&lt;&gt;45566,D2904&lt;&gt;"徳島"),VLOOKUP(D2904,最低賃金!$A$2:$G$49,4,FALSE)),"")</f>
        <v/>
      </c>
      <c r="F2904" s="27" t="str">
        <f>IFERROR(VLOOKUP(D2904,最低賃金!$A$3:$G$49,6,FALSE),"")</f>
        <v/>
      </c>
      <c r="G2904" s="51"/>
      <c r="H2904" s="19"/>
      <c r="I2904" s="81"/>
      <c r="J2904" s="27" t="str" cm="1">
        <f t="array" ref="J2904">IFERROR(_xlfn.IFS(COUNTBLANK(G2904:I2904)=3,"",H2904="","H列に金額を入力してください",G2904=3,H2904,I2904="","I列に労働時間を入力してください",G2904=1,ROUND(H2904/(I2904*24),0),G2904=2,ROUND(H2904/(I2904*24),0)),"")</f>
        <v/>
      </c>
      <c r="K2904" s="80" t="str" cm="1">
        <f t="array" ref="K2904">IFERROR(_xlfn.IFS(D2904="","",J2904&lt;E2904,"×（法定外・要件外となる従業員です）",J2904&lt;=F2904,"〇",J2904&gt;F2904,"ー（要件外となる従業員です）"),"")</f>
        <v/>
      </c>
      <c r="L2904" s="25" t="str" cm="1">
        <f t="array" ref="L2904">IFERROR(_xlfn.IFS(COUNTBLANK(C2904:J2904)=8,"",C2904="","←C列に従業員名を姓名（フルネーム）で入力してください。誤変換にお気を付け下さい。",D2904="","←D列に都道府県を入力してください。",G2904="","←G列に1～3の選択肢を入力してください",H2904="","←H列に金額を入力してください",G2904=3,"",I2904="","←I列に所定労働時間を入力してください"),"")</f>
        <v/>
      </c>
    </row>
    <row r="2905" spans="1:12" ht="16.5" customHeight="1" x14ac:dyDescent="0.4">
      <c r="A2905" s="52" t="str">
        <f t="shared" si="45"/>
        <v/>
      </c>
      <c r="B2905" s="51"/>
      <c r="C2905" s="75"/>
      <c r="D2905" s="51"/>
      <c r="E2905" s="27" t="str" cm="1">
        <f t="array" ref="E2905">IFERROR(_xlfn.IFS(AND($F$4=45566,D2905="徳島"),VLOOKUP(D2905,最低賃金!$A$2:$G$49,2,FALSE),OR($F$4&lt;&gt;45566,D2905&lt;&gt;"徳島"),VLOOKUP(D2905,最低賃金!$A$2:$G$49,4,FALSE)),"")</f>
        <v/>
      </c>
      <c r="F2905" s="27" t="str">
        <f>IFERROR(VLOOKUP(D2905,最低賃金!$A$3:$G$49,6,FALSE),"")</f>
        <v/>
      </c>
      <c r="G2905" s="51"/>
      <c r="H2905" s="19"/>
      <c r="I2905" s="81"/>
      <c r="J2905" s="27" t="str" cm="1">
        <f t="array" ref="J2905">IFERROR(_xlfn.IFS(COUNTBLANK(G2905:I2905)=3,"",H2905="","H列に金額を入力してください",G2905=3,H2905,I2905="","I列に労働時間を入力してください",G2905=1,ROUND(H2905/(I2905*24),0),G2905=2,ROUND(H2905/(I2905*24),0)),"")</f>
        <v/>
      </c>
      <c r="K2905" s="80" t="str" cm="1">
        <f t="array" ref="K2905">IFERROR(_xlfn.IFS(D2905="","",J2905&lt;E2905,"×（法定外・要件外となる従業員です）",J2905&lt;=F2905,"〇",J2905&gt;F2905,"ー（要件外となる従業員です）"),"")</f>
        <v/>
      </c>
      <c r="L2905" s="25" t="str" cm="1">
        <f t="array" ref="L2905">IFERROR(_xlfn.IFS(COUNTBLANK(C2905:J2905)=8,"",C2905="","←C列に従業員名を姓名（フルネーム）で入力してください。誤変換にお気を付け下さい。",D2905="","←D列に都道府県を入力してください。",G2905="","←G列に1～3の選択肢を入力してください",H2905="","←H列に金額を入力してください",G2905=3,"",I2905="","←I列に所定労働時間を入力してください"),"")</f>
        <v/>
      </c>
    </row>
    <row r="2906" spans="1:12" ht="16.5" customHeight="1" x14ac:dyDescent="0.4">
      <c r="A2906" s="52" t="str">
        <f t="shared" si="45"/>
        <v/>
      </c>
      <c r="B2906" s="51"/>
      <c r="C2906" s="75"/>
      <c r="D2906" s="51"/>
      <c r="E2906" s="27" t="str" cm="1">
        <f t="array" ref="E2906">IFERROR(_xlfn.IFS(AND($F$4=45566,D2906="徳島"),VLOOKUP(D2906,最低賃金!$A$2:$G$49,2,FALSE),OR($F$4&lt;&gt;45566,D2906&lt;&gt;"徳島"),VLOOKUP(D2906,最低賃金!$A$2:$G$49,4,FALSE)),"")</f>
        <v/>
      </c>
      <c r="F2906" s="27" t="str">
        <f>IFERROR(VLOOKUP(D2906,最低賃金!$A$3:$G$49,6,FALSE),"")</f>
        <v/>
      </c>
      <c r="G2906" s="51"/>
      <c r="H2906" s="19"/>
      <c r="I2906" s="81"/>
      <c r="J2906" s="27" t="str" cm="1">
        <f t="array" ref="J2906">IFERROR(_xlfn.IFS(COUNTBLANK(G2906:I2906)=3,"",H2906="","H列に金額を入力してください",G2906=3,H2906,I2906="","I列に労働時間を入力してください",G2906=1,ROUND(H2906/(I2906*24),0),G2906=2,ROUND(H2906/(I2906*24),0)),"")</f>
        <v/>
      </c>
      <c r="K2906" s="80" t="str" cm="1">
        <f t="array" ref="K2906">IFERROR(_xlfn.IFS(D2906="","",J2906&lt;E2906,"×（法定外・要件外となる従業員です）",J2906&lt;=F2906,"〇",J2906&gt;F2906,"ー（要件外となる従業員です）"),"")</f>
        <v/>
      </c>
      <c r="L2906" s="25" t="str" cm="1">
        <f t="array" ref="L2906">IFERROR(_xlfn.IFS(COUNTBLANK(C2906:J2906)=8,"",C2906="","←C列に従業員名を姓名（フルネーム）で入力してください。誤変換にお気を付け下さい。",D2906="","←D列に都道府県を入力してください。",G2906="","←G列に1～3の選択肢を入力してください",H2906="","←H列に金額を入力してください",G2906=3,"",I2906="","←I列に所定労働時間を入力してください"),"")</f>
        <v/>
      </c>
    </row>
    <row r="2907" spans="1:12" ht="16.5" customHeight="1" x14ac:dyDescent="0.4">
      <c r="A2907" s="52" t="str">
        <f t="shared" si="45"/>
        <v/>
      </c>
      <c r="B2907" s="51"/>
      <c r="C2907" s="75"/>
      <c r="D2907" s="51"/>
      <c r="E2907" s="27" t="str" cm="1">
        <f t="array" ref="E2907">IFERROR(_xlfn.IFS(AND($F$4=45566,D2907="徳島"),VLOOKUP(D2907,最低賃金!$A$2:$G$49,2,FALSE),OR($F$4&lt;&gt;45566,D2907&lt;&gt;"徳島"),VLOOKUP(D2907,最低賃金!$A$2:$G$49,4,FALSE)),"")</f>
        <v/>
      </c>
      <c r="F2907" s="27" t="str">
        <f>IFERROR(VLOOKUP(D2907,最低賃金!$A$3:$G$49,6,FALSE),"")</f>
        <v/>
      </c>
      <c r="G2907" s="51"/>
      <c r="H2907" s="19"/>
      <c r="I2907" s="81"/>
      <c r="J2907" s="27" t="str" cm="1">
        <f t="array" ref="J2907">IFERROR(_xlfn.IFS(COUNTBLANK(G2907:I2907)=3,"",H2907="","H列に金額を入力してください",G2907=3,H2907,I2907="","I列に労働時間を入力してください",G2907=1,ROUND(H2907/(I2907*24),0),G2907=2,ROUND(H2907/(I2907*24),0)),"")</f>
        <v/>
      </c>
      <c r="K2907" s="80" t="str" cm="1">
        <f t="array" ref="K2907">IFERROR(_xlfn.IFS(D2907="","",J2907&lt;E2907,"×（法定外・要件外となる従業員です）",J2907&lt;=F2907,"〇",J2907&gt;F2907,"ー（要件外となる従業員です）"),"")</f>
        <v/>
      </c>
      <c r="L2907" s="25" t="str" cm="1">
        <f t="array" ref="L2907">IFERROR(_xlfn.IFS(COUNTBLANK(C2907:J2907)=8,"",C2907="","←C列に従業員名を姓名（フルネーム）で入力してください。誤変換にお気を付け下さい。",D2907="","←D列に都道府県を入力してください。",G2907="","←G列に1～3の選択肢を入力してください",H2907="","←H列に金額を入力してください",G2907=3,"",I2907="","←I列に所定労働時間を入力してください"),"")</f>
        <v/>
      </c>
    </row>
    <row r="2908" spans="1:12" ht="16.5" customHeight="1" x14ac:dyDescent="0.4">
      <c r="A2908" s="52" t="str">
        <f t="shared" si="45"/>
        <v/>
      </c>
      <c r="B2908" s="51"/>
      <c r="C2908" s="75"/>
      <c r="D2908" s="51"/>
      <c r="E2908" s="27" t="str" cm="1">
        <f t="array" ref="E2908">IFERROR(_xlfn.IFS(AND($F$4=45566,D2908="徳島"),VLOOKUP(D2908,最低賃金!$A$2:$G$49,2,FALSE),OR($F$4&lt;&gt;45566,D2908&lt;&gt;"徳島"),VLOOKUP(D2908,最低賃金!$A$2:$G$49,4,FALSE)),"")</f>
        <v/>
      </c>
      <c r="F2908" s="27" t="str">
        <f>IFERROR(VLOOKUP(D2908,最低賃金!$A$3:$G$49,6,FALSE),"")</f>
        <v/>
      </c>
      <c r="G2908" s="51"/>
      <c r="H2908" s="19"/>
      <c r="I2908" s="81"/>
      <c r="J2908" s="27" t="str" cm="1">
        <f t="array" ref="J2908">IFERROR(_xlfn.IFS(COUNTBLANK(G2908:I2908)=3,"",H2908="","H列に金額を入力してください",G2908=3,H2908,I2908="","I列に労働時間を入力してください",G2908=1,ROUND(H2908/(I2908*24),0),G2908=2,ROUND(H2908/(I2908*24),0)),"")</f>
        <v/>
      </c>
      <c r="K2908" s="80" t="str" cm="1">
        <f t="array" ref="K2908">IFERROR(_xlfn.IFS(D2908="","",J2908&lt;E2908,"×（法定外・要件外となる従業員です）",J2908&lt;=F2908,"〇",J2908&gt;F2908,"ー（要件外となる従業員です）"),"")</f>
        <v/>
      </c>
      <c r="L2908" s="25" t="str" cm="1">
        <f t="array" ref="L2908">IFERROR(_xlfn.IFS(COUNTBLANK(C2908:J2908)=8,"",C2908="","←C列に従業員名を姓名（フルネーム）で入力してください。誤変換にお気を付け下さい。",D2908="","←D列に都道府県を入力してください。",G2908="","←G列に1～3の選択肢を入力してください",H2908="","←H列に金額を入力してください",G2908=3,"",I2908="","←I列に所定労働時間を入力してください"),"")</f>
        <v/>
      </c>
    </row>
    <row r="2909" spans="1:12" ht="16.5" customHeight="1" x14ac:dyDescent="0.4">
      <c r="A2909" s="52" t="str">
        <f t="shared" si="45"/>
        <v/>
      </c>
      <c r="B2909" s="51"/>
      <c r="C2909" s="75"/>
      <c r="D2909" s="51"/>
      <c r="E2909" s="27" t="str" cm="1">
        <f t="array" ref="E2909">IFERROR(_xlfn.IFS(AND($F$4=45566,D2909="徳島"),VLOOKUP(D2909,最低賃金!$A$2:$G$49,2,FALSE),OR($F$4&lt;&gt;45566,D2909&lt;&gt;"徳島"),VLOOKUP(D2909,最低賃金!$A$2:$G$49,4,FALSE)),"")</f>
        <v/>
      </c>
      <c r="F2909" s="27" t="str">
        <f>IFERROR(VLOOKUP(D2909,最低賃金!$A$3:$G$49,6,FALSE),"")</f>
        <v/>
      </c>
      <c r="G2909" s="51"/>
      <c r="H2909" s="19"/>
      <c r="I2909" s="81"/>
      <c r="J2909" s="27" t="str" cm="1">
        <f t="array" ref="J2909">IFERROR(_xlfn.IFS(COUNTBLANK(G2909:I2909)=3,"",H2909="","H列に金額を入力してください",G2909=3,H2909,I2909="","I列に労働時間を入力してください",G2909=1,ROUND(H2909/(I2909*24),0),G2909=2,ROUND(H2909/(I2909*24),0)),"")</f>
        <v/>
      </c>
      <c r="K2909" s="80" t="str" cm="1">
        <f t="array" ref="K2909">IFERROR(_xlfn.IFS(D2909="","",J2909&lt;E2909,"×（法定外・要件外となる従業員です）",J2909&lt;=F2909,"〇",J2909&gt;F2909,"ー（要件外となる従業員です）"),"")</f>
        <v/>
      </c>
      <c r="L2909" s="25" t="str" cm="1">
        <f t="array" ref="L2909">IFERROR(_xlfn.IFS(COUNTBLANK(C2909:J2909)=8,"",C2909="","←C列に従業員名を姓名（フルネーム）で入力してください。誤変換にお気を付け下さい。",D2909="","←D列に都道府県を入力してください。",G2909="","←G列に1～3の選択肢を入力してください",H2909="","←H列に金額を入力してください",G2909=3,"",I2909="","←I列に所定労働時間を入力してください"),"")</f>
        <v/>
      </c>
    </row>
    <row r="2910" spans="1:12" ht="16.5" customHeight="1" x14ac:dyDescent="0.4">
      <c r="A2910" s="52" t="str">
        <f t="shared" si="45"/>
        <v/>
      </c>
      <c r="B2910" s="51"/>
      <c r="C2910" s="75"/>
      <c r="D2910" s="51"/>
      <c r="E2910" s="27" t="str" cm="1">
        <f t="array" ref="E2910">IFERROR(_xlfn.IFS(AND($F$4=45566,D2910="徳島"),VLOOKUP(D2910,最低賃金!$A$2:$G$49,2,FALSE),OR($F$4&lt;&gt;45566,D2910&lt;&gt;"徳島"),VLOOKUP(D2910,最低賃金!$A$2:$G$49,4,FALSE)),"")</f>
        <v/>
      </c>
      <c r="F2910" s="27" t="str">
        <f>IFERROR(VLOOKUP(D2910,最低賃金!$A$3:$G$49,6,FALSE),"")</f>
        <v/>
      </c>
      <c r="G2910" s="51"/>
      <c r="H2910" s="19"/>
      <c r="I2910" s="81"/>
      <c r="J2910" s="27" t="str" cm="1">
        <f t="array" ref="J2910">IFERROR(_xlfn.IFS(COUNTBLANK(G2910:I2910)=3,"",H2910="","H列に金額を入力してください",G2910=3,H2910,I2910="","I列に労働時間を入力してください",G2910=1,ROUND(H2910/(I2910*24),0),G2910=2,ROUND(H2910/(I2910*24),0)),"")</f>
        <v/>
      </c>
      <c r="K2910" s="80" t="str" cm="1">
        <f t="array" ref="K2910">IFERROR(_xlfn.IFS(D2910="","",J2910&lt;E2910,"×（法定外・要件外となる従業員です）",J2910&lt;=F2910,"〇",J2910&gt;F2910,"ー（要件外となる従業員です）"),"")</f>
        <v/>
      </c>
      <c r="L2910" s="25" t="str" cm="1">
        <f t="array" ref="L2910">IFERROR(_xlfn.IFS(COUNTBLANK(C2910:J2910)=8,"",C2910="","←C列に従業員名を姓名（フルネーム）で入力してください。誤変換にお気を付け下さい。",D2910="","←D列に都道府県を入力してください。",G2910="","←G列に1～3の選択肢を入力してください",H2910="","←H列に金額を入力してください",G2910=3,"",I2910="","←I列に所定労働時間を入力してください"),"")</f>
        <v/>
      </c>
    </row>
    <row r="2911" spans="1:12" ht="16.5" customHeight="1" x14ac:dyDescent="0.4">
      <c r="A2911" s="52" t="str">
        <f t="shared" si="45"/>
        <v/>
      </c>
      <c r="B2911" s="51"/>
      <c r="C2911" s="75"/>
      <c r="D2911" s="51"/>
      <c r="E2911" s="27" t="str" cm="1">
        <f t="array" ref="E2911">IFERROR(_xlfn.IFS(AND($F$4=45566,D2911="徳島"),VLOOKUP(D2911,最低賃金!$A$2:$G$49,2,FALSE),OR($F$4&lt;&gt;45566,D2911&lt;&gt;"徳島"),VLOOKUP(D2911,最低賃金!$A$2:$G$49,4,FALSE)),"")</f>
        <v/>
      </c>
      <c r="F2911" s="27" t="str">
        <f>IFERROR(VLOOKUP(D2911,最低賃金!$A$3:$G$49,6,FALSE),"")</f>
        <v/>
      </c>
      <c r="G2911" s="51"/>
      <c r="H2911" s="19"/>
      <c r="I2911" s="81"/>
      <c r="J2911" s="27" t="str" cm="1">
        <f t="array" ref="J2911">IFERROR(_xlfn.IFS(COUNTBLANK(G2911:I2911)=3,"",H2911="","H列に金額を入力してください",G2911=3,H2911,I2911="","I列に労働時間を入力してください",G2911=1,ROUND(H2911/(I2911*24),0),G2911=2,ROUND(H2911/(I2911*24),0)),"")</f>
        <v/>
      </c>
      <c r="K2911" s="80" t="str" cm="1">
        <f t="array" ref="K2911">IFERROR(_xlfn.IFS(D2911="","",J2911&lt;E2911,"×（法定外・要件外となる従業員です）",J2911&lt;=F2911,"〇",J2911&gt;F2911,"ー（要件外となる従業員です）"),"")</f>
        <v/>
      </c>
      <c r="L2911" s="25" t="str" cm="1">
        <f t="array" ref="L2911">IFERROR(_xlfn.IFS(COUNTBLANK(C2911:J2911)=8,"",C2911="","←C列に従業員名を姓名（フルネーム）で入力してください。誤変換にお気を付け下さい。",D2911="","←D列に都道府県を入力してください。",G2911="","←G列に1～3の選択肢を入力してください",H2911="","←H列に金額を入力してください",G2911=3,"",I2911="","←I列に所定労働時間を入力してください"),"")</f>
        <v/>
      </c>
    </row>
    <row r="2912" spans="1:12" ht="16.5" customHeight="1" x14ac:dyDescent="0.4">
      <c r="A2912" s="52" t="str">
        <f t="shared" si="45"/>
        <v/>
      </c>
      <c r="B2912" s="51"/>
      <c r="C2912" s="75"/>
      <c r="D2912" s="51"/>
      <c r="E2912" s="27" t="str" cm="1">
        <f t="array" ref="E2912">IFERROR(_xlfn.IFS(AND($F$4=45566,D2912="徳島"),VLOOKUP(D2912,最低賃金!$A$2:$G$49,2,FALSE),OR($F$4&lt;&gt;45566,D2912&lt;&gt;"徳島"),VLOOKUP(D2912,最低賃金!$A$2:$G$49,4,FALSE)),"")</f>
        <v/>
      </c>
      <c r="F2912" s="27" t="str">
        <f>IFERROR(VLOOKUP(D2912,最低賃金!$A$3:$G$49,6,FALSE),"")</f>
        <v/>
      </c>
      <c r="G2912" s="51"/>
      <c r="H2912" s="19"/>
      <c r="I2912" s="81"/>
      <c r="J2912" s="27" t="str" cm="1">
        <f t="array" ref="J2912">IFERROR(_xlfn.IFS(COUNTBLANK(G2912:I2912)=3,"",H2912="","H列に金額を入力してください",G2912=3,H2912,I2912="","I列に労働時間を入力してください",G2912=1,ROUND(H2912/(I2912*24),0),G2912=2,ROUND(H2912/(I2912*24),0)),"")</f>
        <v/>
      </c>
      <c r="K2912" s="80" t="str" cm="1">
        <f t="array" ref="K2912">IFERROR(_xlfn.IFS(D2912="","",J2912&lt;E2912,"×（法定外・要件外となる従業員です）",J2912&lt;=F2912,"〇",J2912&gt;F2912,"ー（要件外となる従業員です）"),"")</f>
        <v/>
      </c>
      <c r="L2912" s="25" t="str" cm="1">
        <f t="array" ref="L2912">IFERROR(_xlfn.IFS(COUNTBLANK(C2912:J2912)=8,"",C2912="","←C列に従業員名を姓名（フルネーム）で入力してください。誤変換にお気を付け下さい。",D2912="","←D列に都道府県を入力してください。",G2912="","←G列に1～3の選択肢を入力してください",H2912="","←H列に金額を入力してください",G2912=3,"",I2912="","←I列に所定労働時間を入力してください"),"")</f>
        <v/>
      </c>
    </row>
    <row r="2913" spans="1:12" ht="16.5" customHeight="1" x14ac:dyDescent="0.4">
      <c r="A2913" s="52" t="str">
        <f t="shared" si="45"/>
        <v/>
      </c>
      <c r="B2913" s="51"/>
      <c r="C2913" s="75"/>
      <c r="D2913" s="51"/>
      <c r="E2913" s="27" t="str" cm="1">
        <f t="array" ref="E2913">IFERROR(_xlfn.IFS(AND($F$4=45566,D2913="徳島"),VLOOKUP(D2913,最低賃金!$A$2:$G$49,2,FALSE),OR($F$4&lt;&gt;45566,D2913&lt;&gt;"徳島"),VLOOKUP(D2913,最低賃金!$A$2:$G$49,4,FALSE)),"")</f>
        <v/>
      </c>
      <c r="F2913" s="27" t="str">
        <f>IFERROR(VLOOKUP(D2913,最低賃金!$A$3:$G$49,6,FALSE),"")</f>
        <v/>
      </c>
      <c r="G2913" s="51"/>
      <c r="H2913" s="19"/>
      <c r="I2913" s="81"/>
      <c r="J2913" s="27" t="str" cm="1">
        <f t="array" ref="J2913">IFERROR(_xlfn.IFS(COUNTBLANK(G2913:I2913)=3,"",H2913="","H列に金額を入力してください",G2913=3,H2913,I2913="","I列に労働時間を入力してください",G2913=1,ROUND(H2913/(I2913*24),0),G2913=2,ROUND(H2913/(I2913*24),0)),"")</f>
        <v/>
      </c>
      <c r="K2913" s="80" t="str" cm="1">
        <f t="array" ref="K2913">IFERROR(_xlfn.IFS(D2913="","",J2913&lt;E2913,"×（法定外・要件外となる従業員です）",J2913&lt;=F2913,"〇",J2913&gt;F2913,"ー（要件外となる従業員です）"),"")</f>
        <v/>
      </c>
      <c r="L2913" s="25" t="str" cm="1">
        <f t="array" ref="L2913">IFERROR(_xlfn.IFS(COUNTBLANK(C2913:J2913)=8,"",C2913="","←C列に従業員名を姓名（フルネーム）で入力してください。誤変換にお気を付け下さい。",D2913="","←D列に都道府県を入力してください。",G2913="","←G列に1～3の選択肢を入力してください",H2913="","←H列に金額を入力してください",G2913=3,"",I2913="","←I列に所定労働時間を入力してください"),"")</f>
        <v/>
      </c>
    </row>
    <row r="2914" spans="1:12" ht="16.5" customHeight="1" x14ac:dyDescent="0.4">
      <c r="A2914" s="52" t="str">
        <f t="shared" si="45"/>
        <v/>
      </c>
      <c r="B2914" s="51"/>
      <c r="C2914" s="75"/>
      <c r="D2914" s="51"/>
      <c r="E2914" s="27" t="str" cm="1">
        <f t="array" ref="E2914">IFERROR(_xlfn.IFS(AND($F$4=45566,D2914="徳島"),VLOOKUP(D2914,最低賃金!$A$2:$G$49,2,FALSE),OR($F$4&lt;&gt;45566,D2914&lt;&gt;"徳島"),VLOOKUP(D2914,最低賃金!$A$2:$G$49,4,FALSE)),"")</f>
        <v/>
      </c>
      <c r="F2914" s="27" t="str">
        <f>IFERROR(VLOOKUP(D2914,最低賃金!$A$3:$G$49,6,FALSE),"")</f>
        <v/>
      </c>
      <c r="G2914" s="51"/>
      <c r="H2914" s="19"/>
      <c r="I2914" s="81"/>
      <c r="J2914" s="27" t="str" cm="1">
        <f t="array" ref="J2914">IFERROR(_xlfn.IFS(COUNTBLANK(G2914:I2914)=3,"",H2914="","H列に金額を入力してください",G2914=3,H2914,I2914="","I列に労働時間を入力してください",G2914=1,ROUND(H2914/(I2914*24),0),G2914=2,ROUND(H2914/(I2914*24),0)),"")</f>
        <v/>
      </c>
      <c r="K2914" s="80" t="str" cm="1">
        <f t="array" ref="K2914">IFERROR(_xlfn.IFS(D2914="","",J2914&lt;E2914,"×（法定外・要件外となる従業員です）",J2914&lt;=F2914,"〇",J2914&gt;F2914,"ー（要件外となる従業員です）"),"")</f>
        <v/>
      </c>
      <c r="L2914" s="25" t="str" cm="1">
        <f t="array" ref="L2914">IFERROR(_xlfn.IFS(COUNTBLANK(C2914:J2914)=8,"",C2914="","←C列に従業員名を姓名（フルネーム）で入力してください。誤変換にお気を付け下さい。",D2914="","←D列に都道府県を入力してください。",G2914="","←G列に1～3の選択肢を入力してください",H2914="","←H列に金額を入力してください",G2914=3,"",I2914="","←I列に所定労働時間を入力してください"),"")</f>
        <v/>
      </c>
    </row>
    <row r="2915" spans="1:12" ht="16.5" customHeight="1" x14ac:dyDescent="0.4">
      <c r="A2915" s="52" t="str">
        <f t="shared" si="45"/>
        <v/>
      </c>
      <c r="B2915" s="51"/>
      <c r="C2915" s="75"/>
      <c r="D2915" s="51"/>
      <c r="E2915" s="27" t="str" cm="1">
        <f t="array" ref="E2915">IFERROR(_xlfn.IFS(AND($F$4=45566,D2915="徳島"),VLOOKUP(D2915,最低賃金!$A$2:$G$49,2,FALSE),OR($F$4&lt;&gt;45566,D2915&lt;&gt;"徳島"),VLOOKUP(D2915,最低賃金!$A$2:$G$49,4,FALSE)),"")</f>
        <v/>
      </c>
      <c r="F2915" s="27" t="str">
        <f>IFERROR(VLOOKUP(D2915,最低賃金!$A$3:$G$49,6,FALSE),"")</f>
        <v/>
      </c>
      <c r="G2915" s="51"/>
      <c r="H2915" s="19"/>
      <c r="I2915" s="81"/>
      <c r="J2915" s="27" t="str" cm="1">
        <f t="array" ref="J2915">IFERROR(_xlfn.IFS(COUNTBLANK(G2915:I2915)=3,"",H2915="","H列に金額を入力してください",G2915=3,H2915,I2915="","I列に労働時間を入力してください",G2915=1,ROUND(H2915/(I2915*24),0),G2915=2,ROUND(H2915/(I2915*24),0)),"")</f>
        <v/>
      </c>
      <c r="K2915" s="80" t="str" cm="1">
        <f t="array" ref="K2915">IFERROR(_xlfn.IFS(D2915="","",J2915&lt;E2915,"×（法定外・要件外となる従業員です）",J2915&lt;=F2915,"〇",J2915&gt;F2915,"ー（要件外となる従業員です）"),"")</f>
        <v/>
      </c>
      <c r="L2915" s="25" t="str" cm="1">
        <f t="array" ref="L2915">IFERROR(_xlfn.IFS(COUNTBLANK(C2915:J2915)=8,"",C2915="","←C列に従業員名を姓名（フルネーム）で入力してください。誤変換にお気を付け下さい。",D2915="","←D列に都道府県を入力してください。",G2915="","←G列に1～3の選択肢を入力してください",H2915="","←H列に金額を入力してください",G2915=3,"",I2915="","←I列に所定労働時間を入力してください"),"")</f>
        <v/>
      </c>
    </row>
    <row r="2916" spans="1:12" ht="16.5" customHeight="1" x14ac:dyDescent="0.4">
      <c r="A2916" s="52" t="str">
        <f t="shared" si="45"/>
        <v/>
      </c>
      <c r="B2916" s="51"/>
      <c r="C2916" s="75"/>
      <c r="D2916" s="51"/>
      <c r="E2916" s="27" t="str" cm="1">
        <f t="array" ref="E2916">IFERROR(_xlfn.IFS(AND($F$4=45566,D2916="徳島"),VLOOKUP(D2916,最低賃金!$A$2:$G$49,2,FALSE),OR($F$4&lt;&gt;45566,D2916&lt;&gt;"徳島"),VLOOKUP(D2916,最低賃金!$A$2:$G$49,4,FALSE)),"")</f>
        <v/>
      </c>
      <c r="F2916" s="27" t="str">
        <f>IFERROR(VLOOKUP(D2916,最低賃金!$A$3:$G$49,6,FALSE),"")</f>
        <v/>
      </c>
      <c r="G2916" s="51"/>
      <c r="H2916" s="19"/>
      <c r="I2916" s="81"/>
      <c r="J2916" s="27" t="str" cm="1">
        <f t="array" ref="J2916">IFERROR(_xlfn.IFS(COUNTBLANK(G2916:I2916)=3,"",H2916="","H列に金額を入力してください",G2916=3,H2916,I2916="","I列に労働時間を入力してください",G2916=1,ROUND(H2916/(I2916*24),0),G2916=2,ROUND(H2916/(I2916*24),0)),"")</f>
        <v/>
      </c>
      <c r="K2916" s="80" t="str" cm="1">
        <f t="array" ref="K2916">IFERROR(_xlfn.IFS(D2916="","",J2916&lt;E2916,"×（法定外・要件外となる従業員です）",J2916&lt;=F2916,"〇",J2916&gt;F2916,"ー（要件外となる従業員です）"),"")</f>
        <v/>
      </c>
      <c r="L2916" s="25" t="str" cm="1">
        <f t="array" ref="L2916">IFERROR(_xlfn.IFS(COUNTBLANK(C2916:J2916)=8,"",C2916="","←C列に従業員名を姓名（フルネーム）で入力してください。誤変換にお気を付け下さい。",D2916="","←D列に都道府県を入力してください。",G2916="","←G列に1～3の選択肢を入力してください",H2916="","←H列に金額を入力してください",G2916=3,"",I2916="","←I列に所定労働時間を入力してください"),"")</f>
        <v/>
      </c>
    </row>
    <row r="2917" spans="1:12" ht="16.5" customHeight="1" x14ac:dyDescent="0.4">
      <c r="A2917" s="52" t="str">
        <f t="shared" si="45"/>
        <v/>
      </c>
      <c r="B2917" s="51"/>
      <c r="C2917" s="75"/>
      <c r="D2917" s="51"/>
      <c r="E2917" s="27" t="str" cm="1">
        <f t="array" ref="E2917">IFERROR(_xlfn.IFS(AND($F$4=45566,D2917="徳島"),VLOOKUP(D2917,最低賃金!$A$2:$G$49,2,FALSE),OR($F$4&lt;&gt;45566,D2917&lt;&gt;"徳島"),VLOOKUP(D2917,最低賃金!$A$2:$G$49,4,FALSE)),"")</f>
        <v/>
      </c>
      <c r="F2917" s="27" t="str">
        <f>IFERROR(VLOOKUP(D2917,最低賃金!$A$3:$G$49,6,FALSE),"")</f>
        <v/>
      </c>
      <c r="G2917" s="51"/>
      <c r="H2917" s="19"/>
      <c r="I2917" s="81"/>
      <c r="J2917" s="27" t="str" cm="1">
        <f t="array" ref="J2917">IFERROR(_xlfn.IFS(COUNTBLANK(G2917:I2917)=3,"",H2917="","H列に金額を入力してください",G2917=3,H2917,I2917="","I列に労働時間を入力してください",G2917=1,ROUND(H2917/(I2917*24),0),G2917=2,ROUND(H2917/(I2917*24),0)),"")</f>
        <v/>
      </c>
      <c r="K2917" s="80" t="str" cm="1">
        <f t="array" ref="K2917">IFERROR(_xlfn.IFS(D2917="","",J2917&lt;E2917,"×（法定外・要件外となる従業員です）",J2917&lt;=F2917,"〇",J2917&gt;F2917,"ー（要件外となる従業員です）"),"")</f>
        <v/>
      </c>
      <c r="L2917" s="25" t="str" cm="1">
        <f t="array" ref="L2917">IFERROR(_xlfn.IFS(COUNTBLANK(C2917:J2917)=8,"",C2917="","←C列に従業員名を姓名（フルネーム）で入力してください。誤変換にお気を付け下さい。",D2917="","←D列に都道府県を入力してください。",G2917="","←G列に1～3の選択肢を入力してください",H2917="","←H列に金額を入力してください",G2917=3,"",I2917="","←I列に所定労働時間を入力してください"),"")</f>
        <v/>
      </c>
    </row>
    <row r="2918" spans="1:12" ht="16.5" customHeight="1" x14ac:dyDescent="0.4">
      <c r="A2918" s="52" t="str">
        <f t="shared" si="45"/>
        <v/>
      </c>
      <c r="B2918" s="51"/>
      <c r="C2918" s="75"/>
      <c r="D2918" s="51"/>
      <c r="E2918" s="27" t="str" cm="1">
        <f t="array" ref="E2918">IFERROR(_xlfn.IFS(AND($F$4=45566,D2918="徳島"),VLOOKUP(D2918,最低賃金!$A$2:$G$49,2,FALSE),OR($F$4&lt;&gt;45566,D2918&lt;&gt;"徳島"),VLOOKUP(D2918,最低賃金!$A$2:$G$49,4,FALSE)),"")</f>
        <v/>
      </c>
      <c r="F2918" s="27" t="str">
        <f>IFERROR(VLOOKUP(D2918,最低賃金!$A$3:$G$49,6,FALSE),"")</f>
        <v/>
      </c>
      <c r="G2918" s="51"/>
      <c r="H2918" s="19"/>
      <c r="I2918" s="81"/>
      <c r="J2918" s="27" t="str" cm="1">
        <f t="array" ref="J2918">IFERROR(_xlfn.IFS(COUNTBLANK(G2918:I2918)=3,"",H2918="","H列に金額を入力してください",G2918=3,H2918,I2918="","I列に労働時間を入力してください",G2918=1,ROUND(H2918/(I2918*24),0),G2918=2,ROUND(H2918/(I2918*24),0)),"")</f>
        <v/>
      </c>
      <c r="K2918" s="80" t="str" cm="1">
        <f t="array" ref="K2918">IFERROR(_xlfn.IFS(D2918="","",J2918&lt;E2918,"×（法定外・要件外となる従業員です）",J2918&lt;=F2918,"〇",J2918&gt;F2918,"ー（要件外となる従業員です）"),"")</f>
        <v/>
      </c>
      <c r="L2918" s="25" t="str" cm="1">
        <f t="array" ref="L2918">IFERROR(_xlfn.IFS(COUNTBLANK(C2918:J2918)=8,"",C2918="","←C列に従業員名を姓名（フルネーム）で入力してください。誤変換にお気を付け下さい。",D2918="","←D列に都道府県を入力してください。",G2918="","←G列に1～3の選択肢を入力してください",H2918="","←H列に金額を入力してください",G2918=3,"",I2918="","←I列に所定労働時間を入力してください"),"")</f>
        <v/>
      </c>
    </row>
    <row r="2919" spans="1:12" ht="16.5" customHeight="1" x14ac:dyDescent="0.4">
      <c r="A2919" s="52" t="str">
        <f t="shared" si="45"/>
        <v/>
      </c>
      <c r="B2919" s="51"/>
      <c r="C2919" s="75"/>
      <c r="D2919" s="51"/>
      <c r="E2919" s="27" t="str" cm="1">
        <f t="array" ref="E2919">IFERROR(_xlfn.IFS(AND($F$4=45566,D2919="徳島"),VLOOKUP(D2919,最低賃金!$A$2:$G$49,2,FALSE),OR($F$4&lt;&gt;45566,D2919&lt;&gt;"徳島"),VLOOKUP(D2919,最低賃金!$A$2:$G$49,4,FALSE)),"")</f>
        <v/>
      </c>
      <c r="F2919" s="27" t="str">
        <f>IFERROR(VLOOKUP(D2919,最低賃金!$A$3:$G$49,6,FALSE),"")</f>
        <v/>
      </c>
      <c r="G2919" s="51"/>
      <c r="H2919" s="19"/>
      <c r="I2919" s="81"/>
      <c r="J2919" s="27" t="str" cm="1">
        <f t="array" ref="J2919">IFERROR(_xlfn.IFS(COUNTBLANK(G2919:I2919)=3,"",H2919="","H列に金額を入力してください",G2919=3,H2919,I2919="","I列に労働時間を入力してください",G2919=1,ROUND(H2919/(I2919*24),0),G2919=2,ROUND(H2919/(I2919*24),0)),"")</f>
        <v/>
      </c>
      <c r="K2919" s="80" t="str" cm="1">
        <f t="array" ref="K2919">IFERROR(_xlfn.IFS(D2919="","",J2919&lt;E2919,"×（法定外・要件外となる従業員です）",J2919&lt;=F2919,"〇",J2919&gt;F2919,"ー（要件外となる従業員です）"),"")</f>
        <v/>
      </c>
      <c r="L2919" s="25" t="str" cm="1">
        <f t="array" ref="L2919">IFERROR(_xlfn.IFS(COUNTBLANK(C2919:J2919)=8,"",C2919="","←C列に従業員名を姓名（フルネーム）で入力してください。誤変換にお気を付け下さい。",D2919="","←D列に都道府県を入力してください。",G2919="","←G列に1～3の選択肢を入力してください",H2919="","←H列に金額を入力してください",G2919=3,"",I2919="","←I列に所定労働時間を入力してください"),"")</f>
        <v/>
      </c>
    </row>
    <row r="2920" spans="1:12" ht="16.5" customHeight="1" x14ac:dyDescent="0.4">
      <c r="A2920" s="52" t="str">
        <f t="shared" si="45"/>
        <v/>
      </c>
      <c r="B2920" s="51"/>
      <c r="C2920" s="75"/>
      <c r="D2920" s="51"/>
      <c r="E2920" s="27" t="str" cm="1">
        <f t="array" ref="E2920">IFERROR(_xlfn.IFS(AND($F$4=45566,D2920="徳島"),VLOOKUP(D2920,最低賃金!$A$2:$G$49,2,FALSE),OR($F$4&lt;&gt;45566,D2920&lt;&gt;"徳島"),VLOOKUP(D2920,最低賃金!$A$2:$G$49,4,FALSE)),"")</f>
        <v/>
      </c>
      <c r="F2920" s="27" t="str">
        <f>IFERROR(VLOOKUP(D2920,最低賃金!$A$3:$G$49,6,FALSE),"")</f>
        <v/>
      </c>
      <c r="G2920" s="51"/>
      <c r="H2920" s="19"/>
      <c r="I2920" s="81"/>
      <c r="J2920" s="27" t="str" cm="1">
        <f t="array" ref="J2920">IFERROR(_xlfn.IFS(COUNTBLANK(G2920:I2920)=3,"",H2920="","H列に金額を入力してください",G2920=3,H2920,I2920="","I列に労働時間を入力してください",G2920=1,ROUND(H2920/(I2920*24),0),G2920=2,ROUND(H2920/(I2920*24),0)),"")</f>
        <v/>
      </c>
      <c r="K2920" s="80" t="str" cm="1">
        <f t="array" ref="K2920">IFERROR(_xlfn.IFS(D2920="","",J2920&lt;E2920,"×（法定外・要件外となる従業員です）",J2920&lt;=F2920,"〇",J2920&gt;F2920,"ー（要件外となる従業員です）"),"")</f>
        <v/>
      </c>
      <c r="L2920" s="25" t="str" cm="1">
        <f t="array" ref="L2920">IFERROR(_xlfn.IFS(COUNTBLANK(C2920:J2920)=8,"",C2920="","←C列に従業員名を姓名（フルネーム）で入力してください。誤変換にお気を付け下さい。",D2920="","←D列に都道府県を入力してください。",G2920="","←G列に1～3の選択肢を入力してください",H2920="","←H列に金額を入力してください",G2920=3,"",I2920="","←I列に所定労働時間を入力してください"),"")</f>
        <v/>
      </c>
    </row>
    <row r="2921" spans="1:12" ht="16.5" customHeight="1" x14ac:dyDescent="0.4">
      <c r="A2921" s="52" t="str">
        <f t="shared" si="45"/>
        <v/>
      </c>
      <c r="B2921" s="51"/>
      <c r="C2921" s="75"/>
      <c r="D2921" s="51"/>
      <c r="E2921" s="27" t="str" cm="1">
        <f t="array" ref="E2921">IFERROR(_xlfn.IFS(AND($F$4=45566,D2921="徳島"),VLOOKUP(D2921,最低賃金!$A$2:$G$49,2,FALSE),OR($F$4&lt;&gt;45566,D2921&lt;&gt;"徳島"),VLOOKUP(D2921,最低賃金!$A$2:$G$49,4,FALSE)),"")</f>
        <v/>
      </c>
      <c r="F2921" s="27" t="str">
        <f>IFERROR(VLOOKUP(D2921,最低賃金!$A$3:$G$49,6,FALSE),"")</f>
        <v/>
      </c>
      <c r="G2921" s="51"/>
      <c r="H2921" s="19"/>
      <c r="I2921" s="81"/>
      <c r="J2921" s="27" t="str" cm="1">
        <f t="array" ref="J2921">IFERROR(_xlfn.IFS(COUNTBLANK(G2921:I2921)=3,"",H2921="","H列に金額を入力してください",G2921=3,H2921,I2921="","I列に労働時間を入力してください",G2921=1,ROUND(H2921/(I2921*24),0),G2921=2,ROUND(H2921/(I2921*24),0)),"")</f>
        <v/>
      </c>
      <c r="K2921" s="80" t="str" cm="1">
        <f t="array" ref="K2921">IFERROR(_xlfn.IFS(D2921="","",J2921&lt;E2921,"×（法定外・要件外となる従業員です）",J2921&lt;=F2921,"〇",J2921&gt;F2921,"ー（要件外となる従業員です）"),"")</f>
        <v/>
      </c>
      <c r="L2921" s="25" t="str" cm="1">
        <f t="array" ref="L2921">IFERROR(_xlfn.IFS(COUNTBLANK(C2921:J2921)=8,"",C2921="","←C列に従業員名を姓名（フルネーム）で入力してください。誤変換にお気を付け下さい。",D2921="","←D列に都道府県を入力してください。",G2921="","←G列に1～3の選択肢を入力してください",H2921="","←H列に金額を入力してください",G2921=3,"",I2921="","←I列に所定労働時間を入力してください"),"")</f>
        <v/>
      </c>
    </row>
    <row r="2922" spans="1:12" ht="16.5" customHeight="1" x14ac:dyDescent="0.4">
      <c r="A2922" s="52" t="str">
        <f t="shared" si="45"/>
        <v/>
      </c>
      <c r="B2922" s="51"/>
      <c r="C2922" s="75"/>
      <c r="D2922" s="51"/>
      <c r="E2922" s="27" t="str" cm="1">
        <f t="array" ref="E2922">IFERROR(_xlfn.IFS(AND($F$4=45566,D2922="徳島"),VLOOKUP(D2922,最低賃金!$A$2:$G$49,2,FALSE),OR($F$4&lt;&gt;45566,D2922&lt;&gt;"徳島"),VLOOKUP(D2922,最低賃金!$A$2:$G$49,4,FALSE)),"")</f>
        <v/>
      </c>
      <c r="F2922" s="27" t="str">
        <f>IFERROR(VLOOKUP(D2922,最低賃金!$A$3:$G$49,6,FALSE),"")</f>
        <v/>
      </c>
      <c r="G2922" s="51"/>
      <c r="H2922" s="19"/>
      <c r="I2922" s="81"/>
      <c r="J2922" s="27" t="str" cm="1">
        <f t="array" ref="J2922">IFERROR(_xlfn.IFS(COUNTBLANK(G2922:I2922)=3,"",H2922="","H列に金額を入力してください",G2922=3,H2922,I2922="","I列に労働時間を入力してください",G2922=1,ROUND(H2922/(I2922*24),0),G2922=2,ROUND(H2922/(I2922*24),0)),"")</f>
        <v/>
      </c>
      <c r="K2922" s="80" t="str" cm="1">
        <f t="array" ref="K2922">IFERROR(_xlfn.IFS(D2922="","",J2922&lt;E2922,"×（法定外・要件外となる従業員です）",J2922&lt;=F2922,"〇",J2922&gt;F2922,"ー（要件外となる従業員です）"),"")</f>
        <v/>
      </c>
      <c r="L2922" s="25" t="str" cm="1">
        <f t="array" ref="L2922">IFERROR(_xlfn.IFS(COUNTBLANK(C2922:J2922)=8,"",C2922="","←C列に従業員名を姓名（フルネーム）で入力してください。誤変換にお気を付け下さい。",D2922="","←D列に都道府県を入力してください。",G2922="","←G列に1～3の選択肢を入力してください",H2922="","←H列に金額を入力してください",G2922=3,"",I2922="","←I列に所定労働時間を入力してください"),"")</f>
        <v/>
      </c>
    </row>
    <row r="2923" spans="1:12" ht="16.5" customHeight="1" x14ac:dyDescent="0.4">
      <c r="A2923" s="52" t="str">
        <f t="shared" si="45"/>
        <v/>
      </c>
      <c r="B2923" s="51"/>
      <c r="C2923" s="75"/>
      <c r="D2923" s="51"/>
      <c r="E2923" s="27" t="str" cm="1">
        <f t="array" ref="E2923">IFERROR(_xlfn.IFS(AND($F$4=45566,D2923="徳島"),VLOOKUP(D2923,最低賃金!$A$2:$G$49,2,FALSE),OR($F$4&lt;&gt;45566,D2923&lt;&gt;"徳島"),VLOOKUP(D2923,最低賃金!$A$2:$G$49,4,FALSE)),"")</f>
        <v/>
      </c>
      <c r="F2923" s="27" t="str">
        <f>IFERROR(VLOOKUP(D2923,最低賃金!$A$3:$G$49,6,FALSE),"")</f>
        <v/>
      </c>
      <c r="G2923" s="51"/>
      <c r="H2923" s="19"/>
      <c r="I2923" s="81"/>
      <c r="J2923" s="27" t="str" cm="1">
        <f t="array" ref="J2923">IFERROR(_xlfn.IFS(COUNTBLANK(G2923:I2923)=3,"",H2923="","H列に金額を入力してください",G2923=3,H2923,I2923="","I列に労働時間を入力してください",G2923=1,ROUND(H2923/(I2923*24),0),G2923=2,ROUND(H2923/(I2923*24),0)),"")</f>
        <v/>
      </c>
      <c r="K2923" s="80" t="str" cm="1">
        <f t="array" ref="K2923">IFERROR(_xlfn.IFS(D2923="","",J2923&lt;E2923,"×（法定外・要件外となる従業員です）",J2923&lt;=F2923,"〇",J2923&gt;F2923,"ー（要件外となる従業員です）"),"")</f>
        <v/>
      </c>
      <c r="L2923" s="25" t="str" cm="1">
        <f t="array" ref="L2923">IFERROR(_xlfn.IFS(COUNTBLANK(C2923:J2923)=8,"",C2923="","←C列に従業員名を姓名（フルネーム）で入力してください。誤変換にお気を付け下さい。",D2923="","←D列に都道府県を入力してください。",G2923="","←G列に1～3の選択肢を入力してください",H2923="","←H列に金額を入力してください",G2923=3,"",I2923="","←I列に所定労働時間を入力してください"),"")</f>
        <v/>
      </c>
    </row>
    <row r="2924" spans="1:12" ht="16.5" customHeight="1" x14ac:dyDescent="0.4">
      <c r="A2924" s="52" t="str">
        <f t="shared" si="45"/>
        <v/>
      </c>
      <c r="B2924" s="51"/>
      <c r="C2924" s="75"/>
      <c r="D2924" s="51"/>
      <c r="E2924" s="27" t="str" cm="1">
        <f t="array" ref="E2924">IFERROR(_xlfn.IFS(AND($F$4=45566,D2924="徳島"),VLOOKUP(D2924,最低賃金!$A$2:$G$49,2,FALSE),OR($F$4&lt;&gt;45566,D2924&lt;&gt;"徳島"),VLOOKUP(D2924,最低賃金!$A$2:$G$49,4,FALSE)),"")</f>
        <v/>
      </c>
      <c r="F2924" s="27" t="str">
        <f>IFERROR(VLOOKUP(D2924,最低賃金!$A$3:$G$49,6,FALSE),"")</f>
        <v/>
      </c>
      <c r="G2924" s="51"/>
      <c r="H2924" s="19"/>
      <c r="I2924" s="81"/>
      <c r="J2924" s="27" t="str" cm="1">
        <f t="array" ref="J2924">IFERROR(_xlfn.IFS(COUNTBLANK(G2924:I2924)=3,"",H2924="","H列に金額を入力してください",G2924=3,H2924,I2924="","I列に労働時間を入力してください",G2924=1,ROUND(H2924/(I2924*24),0),G2924=2,ROUND(H2924/(I2924*24),0)),"")</f>
        <v/>
      </c>
      <c r="K2924" s="80" t="str" cm="1">
        <f t="array" ref="K2924">IFERROR(_xlfn.IFS(D2924="","",J2924&lt;E2924,"×（法定外・要件外となる従業員です）",J2924&lt;=F2924,"〇",J2924&gt;F2924,"ー（要件外となる従業員です）"),"")</f>
        <v/>
      </c>
      <c r="L2924" s="25" t="str" cm="1">
        <f t="array" ref="L2924">IFERROR(_xlfn.IFS(COUNTBLANK(C2924:J2924)=8,"",C2924="","←C列に従業員名を姓名（フルネーム）で入力してください。誤変換にお気を付け下さい。",D2924="","←D列に都道府県を入力してください。",G2924="","←G列に1～3の選択肢を入力してください",H2924="","←H列に金額を入力してください",G2924=3,"",I2924="","←I列に所定労働時間を入力してください"),"")</f>
        <v/>
      </c>
    </row>
    <row r="2925" spans="1:12" ht="16.5" customHeight="1" x14ac:dyDescent="0.4">
      <c r="A2925" s="52" t="str">
        <f t="shared" si="45"/>
        <v/>
      </c>
      <c r="B2925" s="51"/>
      <c r="C2925" s="75"/>
      <c r="D2925" s="51"/>
      <c r="E2925" s="27" t="str" cm="1">
        <f t="array" ref="E2925">IFERROR(_xlfn.IFS(AND($F$4=45566,D2925="徳島"),VLOOKUP(D2925,最低賃金!$A$2:$G$49,2,FALSE),OR($F$4&lt;&gt;45566,D2925&lt;&gt;"徳島"),VLOOKUP(D2925,最低賃金!$A$2:$G$49,4,FALSE)),"")</f>
        <v/>
      </c>
      <c r="F2925" s="27" t="str">
        <f>IFERROR(VLOOKUP(D2925,最低賃金!$A$3:$G$49,6,FALSE),"")</f>
        <v/>
      </c>
      <c r="G2925" s="51"/>
      <c r="H2925" s="19"/>
      <c r="I2925" s="81"/>
      <c r="J2925" s="27" t="str" cm="1">
        <f t="array" ref="J2925">IFERROR(_xlfn.IFS(COUNTBLANK(G2925:I2925)=3,"",H2925="","H列に金額を入力してください",G2925=3,H2925,I2925="","I列に労働時間を入力してください",G2925=1,ROUND(H2925/(I2925*24),0),G2925=2,ROUND(H2925/(I2925*24),0)),"")</f>
        <v/>
      </c>
      <c r="K2925" s="80" t="str" cm="1">
        <f t="array" ref="K2925">IFERROR(_xlfn.IFS(D2925="","",J2925&lt;E2925,"×（法定外・要件外となる従業員です）",J2925&lt;=F2925,"〇",J2925&gt;F2925,"ー（要件外となる従業員です）"),"")</f>
        <v/>
      </c>
      <c r="L2925" s="25" t="str" cm="1">
        <f t="array" ref="L2925">IFERROR(_xlfn.IFS(COUNTBLANK(C2925:J2925)=8,"",C2925="","←C列に従業員名を姓名（フルネーム）で入力してください。誤変換にお気を付け下さい。",D2925="","←D列に都道府県を入力してください。",G2925="","←G列に1～3の選択肢を入力してください",H2925="","←H列に金額を入力してください",G2925=3,"",I2925="","←I列に所定労働時間を入力してください"),"")</f>
        <v/>
      </c>
    </row>
    <row r="2926" spans="1:12" ht="16.5" customHeight="1" x14ac:dyDescent="0.4">
      <c r="A2926" s="52" t="str">
        <f t="shared" si="45"/>
        <v/>
      </c>
      <c r="B2926" s="51"/>
      <c r="C2926" s="75"/>
      <c r="D2926" s="51"/>
      <c r="E2926" s="27" t="str" cm="1">
        <f t="array" ref="E2926">IFERROR(_xlfn.IFS(AND($F$4=45566,D2926="徳島"),VLOOKUP(D2926,最低賃金!$A$2:$G$49,2,FALSE),OR($F$4&lt;&gt;45566,D2926&lt;&gt;"徳島"),VLOOKUP(D2926,最低賃金!$A$2:$G$49,4,FALSE)),"")</f>
        <v/>
      </c>
      <c r="F2926" s="27" t="str">
        <f>IFERROR(VLOOKUP(D2926,最低賃金!$A$3:$G$49,6,FALSE),"")</f>
        <v/>
      </c>
      <c r="G2926" s="51"/>
      <c r="H2926" s="19"/>
      <c r="I2926" s="81"/>
      <c r="J2926" s="27" t="str" cm="1">
        <f t="array" ref="J2926">IFERROR(_xlfn.IFS(COUNTBLANK(G2926:I2926)=3,"",H2926="","H列に金額を入力してください",G2926=3,H2926,I2926="","I列に労働時間を入力してください",G2926=1,ROUND(H2926/(I2926*24),0),G2926=2,ROUND(H2926/(I2926*24),0)),"")</f>
        <v/>
      </c>
      <c r="K2926" s="80" t="str" cm="1">
        <f t="array" ref="K2926">IFERROR(_xlfn.IFS(D2926="","",J2926&lt;E2926,"×（法定外・要件外となる従業員です）",J2926&lt;=F2926,"〇",J2926&gt;F2926,"ー（要件外となる従業員です）"),"")</f>
        <v/>
      </c>
      <c r="L2926" s="25" t="str" cm="1">
        <f t="array" ref="L2926">IFERROR(_xlfn.IFS(COUNTBLANK(C2926:J2926)=8,"",C2926="","←C列に従業員名を姓名（フルネーム）で入力してください。誤変換にお気を付け下さい。",D2926="","←D列に都道府県を入力してください。",G2926="","←G列に1～3の選択肢を入力してください",H2926="","←H列に金額を入力してください",G2926=3,"",I2926="","←I列に所定労働時間を入力してください"),"")</f>
        <v/>
      </c>
    </row>
    <row r="2927" spans="1:12" ht="16.5" customHeight="1" x14ac:dyDescent="0.4">
      <c r="A2927" s="52" t="str">
        <f t="shared" si="45"/>
        <v/>
      </c>
      <c r="B2927" s="51"/>
      <c r="C2927" s="75"/>
      <c r="D2927" s="51"/>
      <c r="E2927" s="27" t="str" cm="1">
        <f t="array" ref="E2927">IFERROR(_xlfn.IFS(AND($F$4=45566,D2927="徳島"),VLOOKUP(D2927,最低賃金!$A$2:$G$49,2,FALSE),OR($F$4&lt;&gt;45566,D2927&lt;&gt;"徳島"),VLOOKUP(D2927,最低賃金!$A$2:$G$49,4,FALSE)),"")</f>
        <v/>
      </c>
      <c r="F2927" s="27" t="str">
        <f>IFERROR(VLOOKUP(D2927,最低賃金!$A$3:$G$49,6,FALSE),"")</f>
        <v/>
      </c>
      <c r="G2927" s="51"/>
      <c r="H2927" s="19"/>
      <c r="I2927" s="81"/>
      <c r="J2927" s="27" t="str" cm="1">
        <f t="array" ref="J2927">IFERROR(_xlfn.IFS(COUNTBLANK(G2927:I2927)=3,"",H2927="","H列に金額を入力してください",G2927=3,H2927,I2927="","I列に労働時間を入力してください",G2927=1,ROUND(H2927/(I2927*24),0),G2927=2,ROUND(H2927/(I2927*24),0)),"")</f>
        <v/>
      </c>
      <c r="K2927" s="80" t="str" cm="1">
        <f t="array" ref="K2927">IFERROR(_xlfn.IFS(D2927="","",J2927&lt;E2927,"×（法定外・要件外となる従業員です）",J2927&lt;=F2927,"〇",J2927&gt;F2927,"ー（要件外となる従業員です）"),"")</f>
        <v/>
      </c>
      <c r="L2927" s="25" t="str" cm="1">
        <f t="array" ref="L2927">IFERROR(_xlfn.IFS(COUNTBLANK(C2927:J2927)=8,"",C2927="","←C列に従業員名を姓名（フルネーム）で入力してください。誤変換にお気を付け下さい。",D2927="","←D列に都道府県を入力してください。",G2927="","←G列に1～3の選択肢を入力してください",H2927="","←H列に金額を入力してください",G2927=3,"",I2927="","←I列に所定労働時間を入力してください"),"")</f>
        <v/>
      </c>
    </row>
    <row r="2928" spans="1:12" ht="16.5" customHeight="1" x14ac:dyDescent="0.4">
      <c r="A2928" s="52" t="str">
        <f t="shared" si="45"/>
        <v/>
      </c>
      <c r="B2928" s="51"/>
      <c r="C2928" s="75"/>
      <c r="D2928" s="51"/>
      <c r="E2928" s="27" t="str" cm="1">
        <f t="array" ref="E2928">IFERROR(_xlfn.IFS(AND($F$4=45566,D2928="徳島"),VLOOKUP(D2928,最低賃金!$A$2:$G$49,2,FALSE),OR($F$4&lt;&gt;45566,D2928&lt;&gt;"徳島"),VLOOKUP(D2928,最低賃金!$A$2:$G$49,4,FALSE)),"")</f>
        <v/>
      </c>
      <c r="F2928" s="27" t="str">
        <f>IFERROR(VLOOKUP(D2928,最低賃金!$A$3:$G$49,6,FALSE),"")</f>
        <v/>
      </c>
      <c r="G2928" s="51"/>
      <c r="H2928" s="19"/>
      <c r="I2928" s="81"/>
      <c r="J2928" s="27" t="str" cm="1">
        <f t="array" ref="J2928">IFERROR(_xlfn.IFS(COUNTBLANK(G2928:I2928)=3,"",H2928="","H列に金額を入力してください",G2928=3,H2928,I2928="","I列に労働時間を入力してください",G2928=1,ROUND(H2928/(I2928*24),0),G2928=2,ROUND(H2928/(I2928*24),0)),"")</f>
        <v/>
      </c>
      <c r="K2928" s="80" t="str" cm="1">
        <f t="array" ref="K2928">IFERROR(_xlfn.IFS(D2928="","",J2928&lt;E2928,"×（法定外・要件外となる従業員です）",J2928&lt;=F2928,"〇",J2928&gt;F2928,"ー（要件外となる従業員です）"),"")</f>
        <v/>
      </c>
      <c r="L2928" s="25" t="str" cm="1">
        <f t="array" ref="L2928">IFERROR(_xlfn.IFS(COUNTBLANK(C2928:J2928)=8,"",C2928="","←C列に従業員名を姓名（フルネーム）で入力してください。誤変換にお気を付け下さい。",D2928="","←D列に都道府県を入力してください。",G2928="","←G列に1～3の選択肢を入力してください",H2928="","←H列に金額を入力してください",G2928=3,"",I2928="","←I列に所定労働時間を入力してください"),"")</f>
        <v/>
      </c>
    </row>
    <row r="2929" spans="1:12" ht="16.5" customHeight="1" x14ac:dyDescent="0.4">
      <c r="A2929" s="52" t="str">
        <f t="shared" si="45"/>
        <v/>
      </c>
      <c r="B2929" s="51"/>
      <c r="C2929" s="75"/>
      <c r="D2929" s="51"/>
      <c r="E2929" s="27" t="str" cm="1">
        <f t="array" ref="E2929">IFERROR(_xlfn.IFS(AND($F$4=45566,D2929="徳島"),VLOOKUP(D2929,最低賃金!$A$2:$G$49,2,FALSE),OR($F$4&lt;&gt;45566,D2929&lt;&gt;"徳島"),VLOOKUP(D2929,最低賃金!$A$2:$G$49,4,FALSE)),"")</f>
        <v/>
      </c>
      <c r="F2929" s="27" t="str">
        <f>IFERROR(VLOOKUP(D2929,最低賃金!$A$3:$G$49,6,FALSE),"")</f>
        <v/>
      </c>
      <c r="G2929" s="51"/>
      <c r="H2929" s="19"/>
      <c r="I2929" s="81"/>
      <c r="J2929" s="27" t="str" cm="1">
        <f t="array" ref="J2929">IFERROR(_xlfn.IFS(COUNTBLANK(G2929:I2929)=3,"",H2929="","H列に金額を入力してください",G2929=3,H2929,I2929="","I列に労働時間を入力してください",G2929=1,ROUND(H2929/(I2929*24),0),G2929=2,ROUND(H2929/(I2929*24),0)),"")</f>
        <v/>
      </c>
      <c r="K2929" s="80" t="str" cm="1">
        <f t="array" ref="K2929">IFERROR(_xlfn.IFS(D2929="","",J2929&lt;E2929,"×（法定外・要件外となる従業員です）",J2929&lt;=F2929,"〇",J2929&gt;F2929,"ー（要件外となる従業員です）"),"")</f>
        <v/>
      </c>
      <c r="L2929" s="25" t="str" cm="1">
        <f t="array" ref="L2929">IFERROR(_xlfn.IFS(COUNTBLANK(C2929:J2929)=8,"",C2929="","←C列に従業員名を姓名（フルネーム）で入力してください。誤変換にお気を付け下さい。",D2929="","←D列に都道府県を入力してください。",G2929="","←G列に1～3の選択肢を入力してください",H2929="","←H列に金額を入力してください",G2929=3,"",I2929="","←I列に所定労働時間を入力してください"),"")</f>
        <v/>
      </c>
    </row>
    <row r="2930" spans="1:12" ht="16.5" customHeight="1" x14ac:dyDescent="0.4">
      <c r="A2930" s="52" t="str">
        <f t="shared" si="45"/>
        <v/>
      </c>
      <c r="B2930" s="51"/>
      <c r="C2930" s="75"/>
      <c r="D2930" s="51"/>
      <c r="E2930" s="27" t="str" cm="1">
        <f t="array" ref="E2930">IFERROR(_xlfn.IFS(AND($F$4=45566,D2930="徳島"),VLOOKUP(D2930,最低賃金!$A$2:$G$49,2,FALSE),OR($F$4&lt;&gt;45566,D2930&lt;&gt;"徳島"),VLOOKUP(D2930,最低賃金!$A$2:$G$49,4,FALSE)),"")</f>
        <v/>
      </c>
      <c r="F2930" s="27" t="str">
        <f>IFERROR(VLOOKUP(D2930,最低賃金!$A$3:$G$49,6,FALSE),"")</f>
        <v/>
      </c>
      <c r="G2930" s="51"/>
      <c r="H2930" s="19"/>
      <c r="I2930" s="81"/>
      <c r="J2930" s="27" t="str" cm="1">
        <f t="array" ref="J2930">IFERROR(_xlfn.IFS(COUNTBLANK(G2930:I2930)=3,"",H2930="","H列に金額を入力してください",G2930=3,H2930,I2930="","I列に労働時間を入力してください",G2930=1,ROUND(H2930/(I2930*24),0),G2930=2,ROUND(H2930/(I2930*24),0)),"")</f>
        <v/>
      </c>
      <c r="K2930" s="80" t="str" cm="1">
        <f t="array" ref="K2930">IFERROR(_xlfn.IFS(D2930="","",J2930&lt;E2930,"×（法定外・要件外となる従業員です）",J2930&lt;=F2930,"〇",J2930&gt;F2930,"ー（要件外となる従業員です）"),"")</f>
        <v/>
      </c>
      <c r="L2930" s="25" t="str" cm="1">
        <f t="array" ref="L2930">IFERROR(_xlfn.IFS(COUNTBLANK(C2930:J2930)=8,"",C2930="","←C列に従業員名を姓名（フルネーム）で入力してください。誤変換にお気を付け下さい。",D2930="","←D列に都道府県を入力してください。",G2930="","←G列に1～3の選択肢を入力してください",H2930="","←H列に金額を入力してください",G2930=3,"",I2930="","←I列に所定労働時間を入力してください"),"")</f>
        <v/>
      </c>
    </row>
    <row r="2931" spans="1:12" ht="16.5" customHeight="1" x14ac:dyDescent="0.4">
      <c r="A2931" s="52" t="str">
        <f t="shared" si="45"/>
        <v/>
      </c>
      <c r="B2931" s="51"/>
      <c r="C2931" s="75"/>
      <c r="D2931" s="51"/>
      <c r="E2931" s="27" t="str" cm="1">
        <f t="array" ref="E2931">IFERROR(_xlfn.IFS(AND($F$4=45566,D2931="徳島"),VLOOKUP(D2931,最低賃金!$A$2:$G$49,2,FALSE),OR($F$4&lt;&gt;45566,D2931&lt;&gt;"徳島"),VLOOKUP(D2931,最低賃金!$A$2:$G$49,4,FALSE)),"")</f>
        <v/>
      </c>
      <c r="F2931" s="27" t="str">
        <f>IFERROR(VLOOKUP(D2931,最低賃金!$A$3:$G$49,6,FALSE),"")</f>
        <v/>
      </c>
      <c r="G2931" s="51"/>
      <c r="H2931" s="19"/>
      <c r="I2931" s="81"/>
      <c r="J2931" s="27" t="str" cm="1">
        <f t="array" ref="J2931">IFERROR(_xlfn.IFS(COUNTBLANK(G2931:I2931)=3,"",H2931="","H列に金額を入力してください",G2931=3,H2931,I2931="","I列に労働時間を入力してください",G2931=1,ROUND(H2931/(I2931*24),0),G2931=2,ROUND(H2931/(I2931*24),0)),"")</f>
        <v/>
      </c>
      <c r="K2931" s="80" t="str" cm="1">
        <f t="array" ref="K2931">IFERROR(_xlfn.IFS(D2931="","",J2931&lt;E2931,"×（法定外・要件外となる従業員です）",J2931&lt;=F2931,"〇",J2931&gt;F2931,"ー（要件外となる従業員です）"),"")</f>
        <v/>
      </c>
      <c r="L2931" s="25" t="str" cm="1">
        <f t="array" ref="L2931">IFERROR(_xlfn.IFS(COUNTBLANK(C2931:J2931)=8,"",C2931="","←C列に従業員名を姓名（フルネーム）で入力してください。誤変換にお気を付け下さい。",D2931="","←D列に都道府県を入力してください。",G2931="","←G列に1～3の選択肢を入力してください",H2931="","←H列に金額を入力してください",G2931=3,"",I2931="","←I列に所定労働時間を入力してください"),"")</f>
        <v/>
      </c>
    </row>
    <row r="2932" spans="1:12" ht="16.5" customHeight="1" x14ac:dyDescent="0.4">
      <c r="A2932" s="52" t="str">
        <f t="shared" si="45"/>
        <v/>
      </c>
      <c r="B2932" s="51"/>
      <c r="C2932" s="75"/>
      <c r="D2932" s="51"/>
      <c r="E2932" s="27" t="str" cm="1">
        <f t="array" ref="E2932">IFERROR(_xlfn.IFS(AND($F$4=45566,D2932="徳島"),VLOOKUP(D2932,最低賃金!$A$2:$G$49,2,FALSE),OR($F$4&lt;&gt;45566,D2932&lt;&gt;"徳島"),VLOOKUP(D2932,最低賃金!$A$2:$G$49,4,FALSE)),"")</f>
        <v/>
      </c>
      <c r="F2932" s="27" t="str">
        <f>IFERROR(VLOOKUP(D2932,最低賃金!$A$3:$G$49,6,FALSE),"")</f>
        <v/>
      </c>
      <c r="G2932" s="51"/>
      <c r="H2932" s="19"/>
      <c r="I2932" s="81"/>
      <c r="J2932" s="27" t="str" cm="1">
        <f t="array" ref="J2932">IFERROR(_xlfn.IFS(COUNTBLANK(G2932:I2932)=3,"",H2932="","H列に金額を入力してください",G2932=3,H2932,I2932="","I列に労働時間を入力してください",G2932=1,ROUND(H2932/(I2932*24),0),G2932=2,ROUND(H2932/(I2932*24),0)),"")</f>
        <v/>
      </c>
      <c r="K2932" s="80" t="str" cm="1">
        <f t="array" ref="K2932">IFERROR(_xlfn.IFS(D2932="","",J2932&lt;E2932,"×（法定外・要件外となる従業員です）",J2932&lt;=F2932,"〇",J2932&gt;F2932,"ー（要件外となる従業員です）"),"")</f>
        <v/>
      </c>
      <c r="L2932" s="25" t="str" cm="1">
        <f t="array" ref="L2932">IFERROR(_xlfn.IFS(COUNTBLANK(C2932:J2932)=8,"",C2932="","←C列に従業員名を姓名（フルネーム）で入力してください。誤変換にお気を付け下さい。",D2932="","←D列に都道府県を入力してください。",G2932="","←G列に1～3の選択肢を入力してください",H2932="","←H列に金額を入力してください",G2932=3,"",I2932="","←I列に所定労働時間を入力してください"),"")</f>
        <v/>
      </c>
    </row>
    <row r="2933" spans="1:12" ht="16.5" customHeight="1" x14ac:dyDescent="0.4">
      <c r="A2933" s="52" t="str">
        <f t="shared" si="45"/>
        <v/>
      </c>
      <c r="B2933" s="51"/>
      <c r="C2933" s="75"/>
      <c r="D2933" s="51"/>
      <c r="E2933" s="27" t="str" cm="1">
        <f t="array" ref="E2933">IFERROR(_xlfn.IFS(AND($F$4=45566,D2933="徳島"),VLOOKUP(D2933,最低賃金!$A$2:$G$49,2,FALSE),OR($F$4&lt;&gt;45566,D2933&lt;&gt;"徳島"),VLOOKUP(D2933,最低賃金!$A$2:$G$49,4,FALSE)),"")</f>
        <v/>
      </c>
      <c r="F2933" s="27" t="str">
        <f>IFERROR(VLOOKUP(D2933,最低賃金!$A$3:$G$49,6,FALSE),"")</f>
        <v/>
      </c>
      <c r="G2933" s="51"/>
      <c r="H2933" s="19"/>
      <c r="I2933" s="81"/>
      <c r="J2933" s="27" t="str" cm="1">
        <f t="array" ref="J2933">IFERROR(_xlfn.IFS(COUNTBLANK(G2933:I2933)=3,"",H2933="","H列に金額を入力してください",G2933=3,H2933,I2933="","I列に労働時間を入力してください",G2933=1,ROUND(H2933/(I2933*24),0),G2933=2,ROUND(H2933/(I2933*24),0)),"")</f>
        <v/>
      </c>
      <c r="K2933" s="80" t="str" cm="1">
        <f t="array" ref="K2933">IFERROR(_xlfn.IFS(D2933="","",J2933&lt;E2933,"×（法定外・要件外となる従業員です）",J2933&lt;=F2933,"〇",J2933&gt;F2933,"ー（要件外となる従業員です）"),"")</f>
        <v/>
      </c>
      <c r="L2933" s="25" t="str" cm="1">
        <f t="array" ref="L2933">IFERROR(_xlfn.IFS(COUNTBLANK(C2933:J2933)=8,"",C2933="","←C列に従業員名を姓名（フルネーム）で入力してください。誤変換にお気を付け下さい。",D2933="","←D列に都道府県を入力してください。",G2933="","←G列に1～3の選択肢を入力してください",H2933="","←H列に金額を入力してください",G2933=3,"",I2933="","←I列に所定労働時間を入力してください"),"")</f>
        <v/>
      </c>
    </row>
    <row r="2934" spans="1:12" ht="16.5" customHeight="1" x14ac:dyDescent="0.4">
      <c r="A2934" s="52" t="str">
        <f t="shared" si="45"/>
        <v/>
      </c>
      <c r="B2934" s="51"/>
      <c r="C2934" s="75"/>
      <c r="D2934" s="51"/>
      <c r="E2934" s="27" t="str" cm="1">
        <f t="array" ref="E2934">IFERROR(_xlfn.IFS(AND($F$4=45566,D2934="徳島"),VLOOKUP(D2934,最低賃金!$A$2:$G$49,2,FALSE),OR($F$4&lt;&gt;45566,D2934&lt;&gt;"徳島"),VLOOKUP(D2934,最低賃金!$A$2:$G$49,4,FALSE)),"")</f>
        <v/>
      </c>
      <c r="F2934" s="27" t="str">
        <f>IFERROR(VLOOKUP(D2934,最低賃金!$A$3:$G$49,6,FALSE),"")</f>
        <v/>
      </c>
      <c r="G2934" s="51"/>
      <c r="H2934" s="19"/>
      <c r="I2934" s="81"/>
      <c r="J2934" s="27" t="str" cm="1">
        <f t="array" ref="J2934">IFERROR(_xlfn.IFS(COUNTBLANK(G2934:I2934)=3,"",H2934="","H列に金額を入力してください",G2934=3,H2934,I2934="","I列に労働時間を入力してください",G2934=1,ROUND(H2934/(I2934*24),0),G2934=2,ROUND(H2934/(I2934*24),0)),"")</f>
        <v/>
      </c>
      <c r="K2934" s="80" t="str" cm="1">
        <f t="array" ref="K2934">IFERROR(_xlfn.IFS(D2934="","",J2934&lt;E2934,"×（法定外・要件外となる従業員です）",J2934&lt;=F2934,"〇",J2934&gt;F2934,"ー（要件外となる従業員です）"),"")</f>
        <v/>
      </c>
      <c r="L2934" s="25" t="str" cm="1">
        <f t="array" ref="L2934">IFERROR(_xlfn.IFS(COUNTBLANK(C2934:J2934)=8,"",C2934="","←C列に従業員名を姓名（フルネーム）で入力してください。誤変換にお気を付け下さい。",D2934="","←D列に都道府県を入力してください。",G2934="","←G列に1～3の選択肢を入力してください",H2934="","←H列に金額を入力してください",G2934=3,"",I2934="","←I列に所定労働時間を入力してください"),"")</f>
        <v/>
      </c>
    </row>
    <row r="2935" spans="1:12" ht="16.5" customHeight="1" x14ac:dyDescent="0.4">
      <c r="A2935" s="52" t="str">
        <f t="shared" si="45"/>
        <v/>
      </c>
      <c r="B2935" s="51"/>
      <c r="C2935" s="75"/>
      <c r="D2935" s="51"/>
      <c r="E2935" s="27" t="str" cm="1">
        <f t="array" ref="E2935">IFERROR(_xlfn.IFS(AND($F$4=45566,D2935="徳島"),VLOOKUP(D2935,最低賃金!$A$2:$G$49,2,FALSE),OR($F$4&lt;&gt;45566,D2935&lt;&gt;"徳島"),VLOOKUP(D2935,最低賃金!$A$2:$G$49,4,FALSE)),"")</f>
        <v/>
      </c>
      <c r="F2935" s="27" t="str">
        <f>IFERROR(VLOOKUP(D2935,最低賃金!$A$3:$G$49,6,FALSE),"")</f>
        <v/>
      </c>
      <c r="G2935" s="51"/>
      <c r="H2935" s="19"/>
      <c r="I2935" s="81"/>
      <c r="J2935" s="27" t="str" cm="1">
        <f t="array" ref="J2935">IFERROR(_xlfn.IFS(COUNTBLANK(G2935:I2935)=3,"",H2935="","H列に金額を入力してください",G2935=3,H2935,I2935="","I列に労働時間を入力してください",G2935=1,ROUND(H2935/(I2935*24),0),G2935=2,ROUND(H2935/(I2935*24),0)),"")</f>
        <v/>
      </c>
      <c r="K2935" s="80" t="str" cm="1">
        <f t="array" ref="K2935">IFERROR(_xlfn.IFS(D2935="","",J2935&lt;E2935,"×（法定外・要件外となる従業員です）",J2935&lt;=F2935,"〇",J2935&gt;F2935,"ー（要件外となる従業員です）"),"")</f>
        <v/>
      </c>
      <c r="L2935" s="25" t="str" cm="1">
        <f t="array" ref="L2935">IFERROR(_xlfn.IFS(COUNTBLANK(C2935:J2935)=8,"",C2935="","←C列に従業員名を姓名（フルネーム）で入力してください。誤変換にお気を付け下さい。",D2935="","←D列に都道府県を入力してください。",G2935="","←G列に1～3の選択肢を入力してください",H2935="","←H列に金額を入力してください",G2935=3,"",I2935="","←I列に所定労働時間を入力してください"),"")</f>
        <v/>
      </c>
    </row>
    <row r="2936" spans="1:12" ht="16.5" customHeight="1" x14ac:dyDescent="0.4">
      <c r="A2936" s="52" t="str">
        <f t="shared" si="45"/>
        <v/>
      </c>
      <c r="B2936" s="51"/>
      <c r="C2936" s="75"/>
      <c r="D2936" s="51"/>
      <c r="E2936" s="27" t="str" cm="1">
        <f t="array" ref="E2936">IFERROR(_xlfn.IFS(AND($F$4=45566,D2936="徳島"),VLOOKUP(D2936,最低賃金!$A$2:$G$49,2,FALSE),OR($F$4&lt;&gt;45566,D2936&lt;&gt;"徳島"),VLOOKUP(D2936,最低賃金!$A$2:$G$49,4,FALSE)),"")</f>
        <v/>
      </c>
      <c r="F2936" s="27" t="str">
        <f>IFERROR(VLOOKUP(D2936,最低賃金!$A$3:$G$49,6,FALSE),"")</f>
        <v/>
      </c>
      <c r="G2936" s="51"/>
      <c r="H2936" s="19"/>
      <c r="I2936" s="81"/>
      <c r="J2936" s="27" t="str" cm="1">
        <f t="array" ref="J2936">IFERROR(_xlfn.IFS(COUNTBLANK(G2936:I2936)=3,"",H2936="","H列に金額を入力してください",G2936=3,H2936,I2936="","I列に労働時間を入力してください",G2936=1,ROUND(H2936/(I2936*24),0),G2936=2,ROUND(H2936/(I2936*24),0)),"")</f>
        <v/>
      </c>
      <c r="K2936" s="80" t="str" cm="1">
        <f t="array" ref="K2936">IFERROR(_xlfn.IFS(D2936="","",J2936&lt;E2936,"×（法定外・要件外となる従業員です）",J2936&lt;=F2936,"〇",J2936&gt;F2936,"ー（要件外となる従業員です）"),"")</f>
        <v/>
      </c>
      <c r="L2936" s="25" t="str" cm="1">
        <f t="array" ref="L2936">IFERROR(_xlfn.IFS(COUNTBLANK(C2936:J2936)=8,"",C2936="","←C列に従業員名を姓名（フルネーム）で入力してください。誤変換にお気を付け下さい。",D2936="","←D列に都道府県を入力してください。",G2936="","←G列に1～3の選択肢を入力してください",H2936="","←H列に金額を入力してください",G2936=3,"",I2936="","←I列に所定労働時間を入力してください"),"")</f>
        <v/>
      </c>
    </row>
    <row r="2937" spans="1:12" ht="16.5" customHeight="1" x14ac:dyDescent="0.4">
      <c r="A2937" s="52" t="str">
        <f t="shared" si="45"/>
        <v/>
      </c>
      <c r="B2937" s="51"/>
      <c r="C2937" s="75"/>
      <c r="D2937" s="51"/>
      <c r="E2937" s="27" t="str" cm="1">
        <f t="array" ref="E2937">IFERROR(_xlfn.IFS(AND($F$4=45566,D2937="徳島"),VLOOKUP(D2937,最低賃金!$A$2:$G$49,2,FALSE),OR($F$4&lt;&gt;45566,D2937&lt;&gt;"徳島"),VLOOKUP(D2937,最低賃金!$A$2:$G$49,4,FALSE)),"")</f>
        <v/>
      </c>
      <c r="F2937" s="27" t="str">
        <f>IFERROR(VLOOKUP(D2937,最低賃金!$A$3:$G$49,6,FALSE),"")</f>
        <v/>
      </c>
      <c r="G2937" s="51"/>
      <c r="H2937" s="19"/>
      <c r="I2937" s="81"/>
      <c r="J2937" s="27" t="str" cm="1">
        <f t="array" ref="J2937">IFERROR(_xlfn.IFS(COUNTBLANK(G2937:I2937)=3,"",H2937="","H列に金額を入力してください",G2937=3,H2937,I2937="","I列に労働時間を入力してください",G2937=1,ROUND(H2937/(I2937*24),0),G2937=2,ROUND(H2937/(I2937*24),0)),"")</f>
        <v/>
      </c>
      <c r="K2937" s="80" t="str" cm="1">
        <f t="array" ref="K2937">IFERROR(_xlfn.IFS(D2937="","",J2937&lt;E2937,"×（法定外・要件外となる従業員です）",J2937&lt;=F2937,"〇",J2937&gt;F2937,"ー（要件外となる従業員です）"),"")</f>
        <v/>
      </c>
      <c r="L2937" s="25" t="str" cm="1">
        <f t="array" ref="L2937">IFERROR(_xlfn.IFS(COUNTBLANK(C2937:J2937)=8,"",C2937="","←C列に従業員名を姓名（フルネーム）で入力してください。誤変換にお気を付け下さい。",D2937="","←D列に都道府県を入力してください。",G2937="","←G列に1～3の選択肢を入力してください",H2937="","←H列に金額を入力してください",G2937=3,"",I2937="","←I列に所定労働時間を入力してください"),"")</f>
        <v/>
      </c>
    </row>
    <row r="2938" spans="1:12" ht="16.5" customHeight="1" x14ac:dyDescent="0.4">
      <c r="A2938" s="52" t="str">
        <f t="shared" si="45"/>
        <v/>
      </c>
      <c r="B2938" s="51"/>
      <c r="C2938" s="75"/>
      <c r="D2938" s="51"/>
      <c r="E2938" s="27" t="str" cm="1">
        <f t="array" ref="E2938">IFERROR(_xlfn.IFS(AND($F$4=45566,D2938="徳島"),VLOOKUP(D2938,最低賃金!$A$2:$G$49,2,FALSE),OR($F$4&lt;&gt;45566,D2938&lt;&gt;"徳島"),VLOOKUP(D2938,最低賃金!$A$2:$G$49,4,FALSE)),"")</f>
        <v/>
      </c>
      <c r="F2938" s="27" t="str">
        <f>IFERROR(VLOOKUP(D2938,最低賃金!$A$3:$G$49,6,FALSE),"")</f>
        <v/>
      </c>
      <c r="G2938" s="51"/>
      <c r="H2938" s="19"/>
      <c r="I2938" s="81"/>
      <c r="J2938" s="27" t="str" cm="1">
        <f t="array" ref="J2938">IFERROR(_xlfn.IFS(COUNTBLANK(G2938:I2938)=3,"",H2938="","H列に金額を入力してください",G2938=3,H2938,I2938="","I列に労働時間を入力してください",G2938=1,ROUND(H2938/(I2938*24),0),G2938=2,ROUND(H2938/(I2938*24),0)),"")</f>
        <v/>
      </c>
      <c r="K2938" s="80" t="str" cm="1">
        <f t="array" ref="K2938">IFERROR(_xlfn.IFS(D2938="","",J2938&lt;E2938,"×（法定外・要件外となる従業員です）",J2938&lt;=F2938,"〇",J2938&gt;F2938,"ー（要件外となる従業員です）"),"")</f>
        <v/>
      </c>
      <c r="L2938" s="25" t="str" cm="1">
        <f t="array" ref="L2938">IFERROR(_xlfn.IFS(COUNTBLANK(C2938:J2938)=8,"",C2938="","←C列に従業員名を姓名（フルネーム）で入力してください。誤変換にお気を付け下さい。",D2938="","←D列に都道府県を入力してください。",G2938="","←G列に1～3の選択肢を入力してください",H2938="","←H列に金額を入力してください",G2938=3,"",I2938="","←I列に所定労働時間を入力してください"),"")</f>
        <v/>
      </c>
    </row>
    <row r="2939" spans="1:12" ht="16.5" customHeight="1" x14ac:dyDescent="0.4">
      <c r="A2939" s="52" t="str">
        <f t="shared" si="45"/>
        <v/>
      </c>
      <c r="B2939" s="51"/>
      <c r="C2939" s="75"/>
      <c r="D2939" s="51"/>
      <c r="E2939" s="27" t="str" cm="1">
        <f t="array" ref="E2939">IFERROR(_xlfn.IFS(AND($F$4=45566,D2939="徳島"),VLOOKUP(D2939,最低賃金!$A$2:$G$49,2,FALSE),OR($F$4&lt;&gt;45566,D2939&lt;&gt;"徳島"),VLOOKUP(D2939,最低賃金!$A$2:$G$49,4,FALSE)),"")</f>
        <v/>
      </c>
      <c r="F2939" s="27" t="str">
        <f>IFERROR(VLOOKUP(D2939,最低賃金!$A$3:$G$49,6,FALSE),"")</f>
        <v/>
      </c>
      <c r="G2939" s="51"/>
      <c r="H2939" s="19"/>
      <c r="I2939" s="81"/>
      <c r="J2939" s="27" t="str" cm="1">
        <f t="array" ref="J2939">IFERROR(_xlfn.IFS(COUNTBLANK(G2939:I2939)=3,"",H2939="","H列に金額を入力してください",G2939=3,H2939,I2939="","I列に労働時間を入力してください",G2939=1,ROUND(H2939/(I2939*24),0),G2939=2,ROUND(H2939/(I2939*24),0)),"")</f>
        <v/>
      </c>
      <c r="K2939" s="80" t="str" cm="1">
        <f t="array" ref="K2939">IFERROR(_xlfn.IFS(D2939="","",J2939&lt;E2939,"×（法定外・要件外となる従業員です）",J2939&lt;=F2939,"〇",J2939&gt;F2939,"ー（要件外となる従業員です）"),"")</f>
        <v/>
      </c>
      <c r="L2939" s="25" t="str" cm="1">
        <f t="array" ref="L2939">IFERROR(_xlfn.IFS(COUNTBLANK(C2939:J2939)=8,"",C2939="","←C列に従業員名を姓名（フルネーム）で入力してください。誤変換にお気を付け下さい。",D2939="","←D列に都道府県を入力してください。",G2939="","←G列に1～3の選択肢を入力してください",H2939="","←H列に金額を入力してください",G2939=3,"",I2939="","←I列に所定労働時間を入力してください"),"")</f>
        <v/>
      </c>
    </row>
    <row r="2940" spans="1:12" ht="16.5" customHeight="1" x14ac:dyDescent="0.4">
      <c r="A2940" s="52" t="str">
        <f t="shared" si="45"/>
        <v/>
      </c>
      <c r="B2940" s="51"/>
      <c r="C2940" s="75"/>
      <c r="D2940" s="51"/>
      <c r="E2940" s="27" t="str" cm="1">
        <f t="array" ref="E2940">IFERROR(_xlfn.IFS(AND($F$4=45566,D2940="徳島"),VLOOKUP(D2940,最低賃金!$A$2:$G$49,2,FALSE),OR($F$4&lt;&gt;45566,D2940&lt;&gt;"徳島"),VLOOKUP(D2940,最低賃金!$A$2:$G$49,4,FALSE)),"")</f>
        <v/>
      </c>
      <c r="F2940" s="27" t="str">
        <f>IFERROR(VLOOKUP(D2940,最低賃金!$A$3:$G$49,6,FALSE),"")</f>
        <v/>
      </c>
      <c r="G2940" s="51"/>
      <c r="H2940" s="19"/>
      <c r="I2940" s="81"/>
      <c r="J2940" s="27" t="str" cm="1">
        <f t="array" ref="J2940">IFERROR(_xlfn.IFS(COUNTBLANK(G2940:I2940)=3,"",H2940="","H列に金額を入力してください",G2940=3,H2940,I2940="","I列に労働時間を入力してください",G2940=1,ROUND(H2940/(I2940*24),0),G2940=2,ROUND(H2940/(I2940*24),0)),"")</f>
        <v/>
      </c>
      <c r="K2940" s="80" t="str" cm="1">
        <f t="array" ref="K2940">IFERROR(_xlfn.IFS(D2940="","",J2940&lt;E2940,"×（法定外・要件外となる従業員です）",J2940&lt;=F2940,"〇",J2940&gt;F2940,"ー（要件外となる従業員です）"),"")</f>
        <v/>
      </c>
      <c r="L2940" s="25" t="str" cm="1">
        <f t="array" ref="L2940">IFERROR(_xlfn.IFS(COUNTBLANK(C2940:J2940)=8,"",C2940="","←C列に従業員名を姓名（フルネーム）で入力してください。誤変換にお気を付け下さい。",D2940="","←D列に都道府県を入力してください。",G2940="","←G列に1～3の選択肢を入力してください",H2940="","←H列に金額を入力してください",G2940=3,"",I2940="","←I列に所定労働時間を入力してください"),"")</f>
        <v/>
      </c>
    </row>
    <row r="2941" spans="1:12" ht="16.5" customHeight="1" x14ac:dyDescent="0.4">
      <c r="A2941" s="52" t="str">
        <f t="shared" si="45"/>
        <v/>
      </c>
      <c r="B2941" s="51"/>
      <c r="C2941" s="75"/>
      <c r="D2941" s="51"/>
      <c r="E2941" s="27" t="str" cm="1">
        <f t="array" ref="E2941">IFERROR(_xlfn.IFS(AND($F$4=45566,D2941="徳島"),VLOOKUP(D2941,最低賃金!$A$2:$G$49,2,FALSE),OR($F$4&lt;&gt;45566,D2941&lt;&gt;"徳島"),VLOOKUP(D2941,最低賃金!$A$2:$G$49,4,FALSE)),"")</f>
        <v/>
      </c>
      <c r="F2941" s="27" t="str">
        <f>IFERROR(VLOOKUP(D2941,最低賃金!$A$3:$G$49,6,FALSE),"")</f>
        <v/>
      </c>
      <c r="G2941" s="51"/>
      <c r="H2941" s="19"/>
      <c r="I2941" s="81"/>
      <c r="J2941" s="27" t="str" cm="1">
        <f t="array" ref="J2941">IFERROR(_xlfn.IFS(COUNTBLANK(G2941:I2941)=3,"",H2941="","H列に金額を入力してください",G2941=3,H2941,I2941="","I列に労働時間を入力してください",G2941=1,ROUND(H2941/(I2941*24),0),G2941=2,ROUND(H2941/(I2941*24),0)),"")</f>
        <v/>
      </c>
      <c r="K2941" s="80" t="str" cm="1">
        <f t="array" ref="K2941">IFERROR(_xlfn.IFS(D2941="","",J2941&lt;E2941,"×（法定外・要件外となる従業員です）",J2941&lt;=F2941,"〇",J2941&gt;F2941,"ー（要件外となる従業員です）"),"")</f>
        <v/>
      </c>
      <c r="L2941" s="25" t="str" cm="1">
        <f t="array" ref="L2941">IFERROR(_xlfn.IFS(COUNTBLANK(C2941:J2941)=8,"",C2941="","←C列に従業員名を姓名（フルネーム）で入力してください。誤変換にお気を付け下さい。",D2941="","←D列に都道府県を入力してください。",G2941="","←G列に1～3の選択肢を入力してください",H2941="","←H列に金額を入力してください",G2941=3,"",I2941="","←I列に所定労働時間を入力してください"),"")</f>
        <v/>
      </c>
    </row>
    <row r="2942" spans="1:12" ht="16.5" customHeight="1" x14ac:dyDescent="0.4">
      <c r="A2942" s="52" t="str">
        <f t="shared" si="45"/>
        <v/>
      </c>
      <c r="B2942" s="51"/>
      <c r="C2942" s="75"/>
      <c r="D2942" s="51"/>
      <c r="E2942" s="27" t="str" cm="1">
        <f t="array" ref="E2942">IFERROR(_xlfn.IFS(AND($F$4=45566,D2942="徳島"),VLOOKUP(D2942,最低賃金!$A$2:$G$49,2,FALSE),OR($F$4&lt;&gt;45566,D2942&lt;&gt;"徳島"),VLOOKUP(D2942,最低賃金!$A$2:$G$49,4,FALSE)),"")</f>
        <v/>
      </c>
      <c r="F2942" s="27" t="str">
        <f>IFERROR(VLOOKUP(D2942,最低賃金!$A$3:$G$49,6,FALSE),"")</f>
        <v/>
      </c>
      <c r="G2942" s="51"/>
      <c r="H2942" s="19"/>
      <c r="I2942" s="81"/>
      <c r="J2942" s="27" t="str" cm="1">
        <f t="array" ref="J2942">IFERROR(_xlfn.IFS(COUNTBLANK(G2942:I2942)=3,"",H2942="","H列に金額を入力してください",G2942=3,H2942,I2942="","I列に労働時間を入力してください",G2942=1,ROUND(H2942/(I2942*24),0),G2942=2,ROUND(H2942/(I2942*24),0)),"")</f>
        <v/>
      </c>
      <c r="K2942" s="80" t="str" cm="1">
        <f t="array" ref="K2942">IFERROR(_xlfn.IFS(D2942="","",J2942&lt;E2942,"×（法定外・要件外となる従業員です）",J2942&lt;=F2942,"〇",J2942&gt;F2942,"ー（要件外となる従業員です）"),"")</f>
        <v/>
      </c>
      <c r="L2942" s="25" t="str" cm="1">
        <f t="array" ref="L2942">IFERROR(_xlfn.IFS(COUNTBLANK(C2942:J2942)=8,"",C2942="","←C列に従業員名を姓名（フルネーム）で入力してください。誤変換にお気を付け下さい。",D2942="","←D列に都道府県を入力してください。",G2942="","←G列に1～3の選択肢を入力してください",H2942="","←H列に金額を入力してください",G2942=3,"",I2942="","←I列に所定労働時間を入力してください"),"")</f>
        <v/>
      </c>
    </row>
    <row r="2943" spans="1:12" ht="16.5" customHeight="1" x14ac:dyDescent="0.4">
      <c r="A2943" s="52" t="str">
        <f t="shared" si="45"/>
        <v/>
      </c>
      <c r="B2943" s="51"/>
      <c r="C2943" s="75"/>
      <c r="D2943" s="51"/>
      <c r="E2943" s="27" t="str" cm="1">
        <f t="array" ref="E2943">IFERROR(_xlfn.IFS(AND($F$4=45566,D2943="徳島"),VLOOKUP(D2943,最低賃金!$A$2:$G$49,2,FALSE),OR($F$4&lt;&gt;45566,D2943&lt;&gt;"徳島"),VLOOKUP(D2943,最低賃金!$A$2:$G$49,4,FALSE)),"")</f>
        <v/>
      </c>
      <c r="F2943" s="27" t="str">
        <f>IFERROR(VLOOKUP(D2943,最低賃金!$A$3:$G$49,6,FALSE),"")</f>
        <v/>
      </c>
      <c r="G2943" s="51"/>
      <c r="H2943" s="19"/>
      <c r="I2943" s="81"/>
      <c r="J2943" s="27" t="str" cm="1">
        <f t="array" ref="J2943">IFERROR(_xlfn.IFS(COUNTBLANK(G2943:I2943)=3,"",H2943="","H列に金額を入力してください",G2943=3,H2943,I2943="","I列に労働時間を入力してください",G2943=1,ROUND(H2943/(I2943*24),0),G2943=2,ROUND(H2943/(I2943*24),0)),"")</f>
        <v/>
      </c>
      <c r="K2943" s="80" t="str" cm="1">
        <f t="array" ref="K2943">IFERROR(_xlfn.IFS(D2943="","",J2943&lt;E2943,"×（法定外・要件外となる従業員です）",J2943&lt;=F2943,"〇",J2943&gt;F2943,"ー（要件外となる従業員です）"),"")</f>
        <v/>
      </c>
      <c r="L2943" s="25" t="str" cm="1">
        <f t="array" ref="L2943">IFERROR(_xlfn.IFS(COUNTBLANK(C2943:J2943)=8,"",C2943="","←C列に従業員名を姓名（フルネーム）で入力してください。誤変換にお気を付け下さい。",D2943="","←D列に都道府県を入力してください。",G2943="","←G列に1～3の選択肢を入力してください",H2943="","←H列に金額を入力してください",G2943=3,"",I2943="","←I列に所定労働時間を入力してください"),"")</f>
        <v/>
      </c>
    </row>
    <row r="2944" spans="1:12" ht="16.5" customHeight="1" x14ac:dyDescent="0.4">
      <c r="A2944" s="52" t="str">
        <f t="shared" si="45"/>
        <v/>
      </c>
      <c r="B2944" s="51"/>
      <c r="C2944" s="75"/>
      <c r="D2944" s="51"/>
      <c r="E2944" s="27" t="str" cm="1">
        <f t="array" ref="E2944">IFERROR(_xlfn.IFS(AND($F$4=45566,D2944="徳島"),VLOOKUP(D2944,最低賃金!$A$2:$G$49,2,FALSE),OR($F$4&lt;&gt;45566,D2944&lt;&gt;"徳島"),VLOOKUP(D2944,最低賃金!$A$2:$G$49,4,FALSE)),"")</f>
        <v/>
      </c>
      <c r="F2944" s="27" t="str">
        <f>IFERROR(VLOOKUP(D2944,最低賃金!$A$3:$G$49,6,FALSE),"")</f>
        <v/>
      </c>
      <c r="G2944" s="51"/>
      <c r="H2944" s="19"/>
      <c r="I2944" s="81"/>
      <c r="J2944" s="27" t="str" cm="1">
        <f t="array" ref="J2944">IFERROR(_xlfn.IFS(COUNTBLANK(G2944:I2944)=3,"",H2944="","H列に金額を入力してください",G2944=3,H2944,I2944="","I列に労働時間を入力してください",G2944=1,ROUND(H2944/(I2944*24),0),G2944=2,ROUND(H2944/(I2944*24),0)),"")</f>
        <v/>
      </c>
      <c r="K2944" s="80" t="str" cm="1">
        <f t="array" ref="K2944">IFERROR(_xlfn.IFS(D2944="","",J2944&lt;E2944,"×（法定外・要件外となる従業員です）",J2944&lt;=F2944,"〇",J2944&gt;F2944,"ー（要件外となる従業員です）"),"")</f>
        <v/>
      </c>
      <c r="L2944" s="25" t="str" cm="1">
        <f t="array" ref="L2944">IFERROR(_xlfn.IFS(COUNTBLANK(C2944:J2944)=8,"",C2944="","←C列に従業員名を姓名（フルネーム）で入力してください。誤変換にお気を付け下さい。",D2944="","←D列に都道府県を入力してください。",G2944="","←G列に1～3の選択肢を入力してください",H2944="","←H列に金額を入力してください",G2944=3,"",I2944="","←I列に所定労働時間を入力してください"),"")</f>
        <v/>
      </c>
    </row>
    <row r="2945" spans="1:12" ht="16.5" customHeight="1" x14ac:dyDescent="0.4">
      <c r="A2945" s="52" t="str">
        <f t="shared" si="45"/>
        <v/>
      </c>
      <c r="B2945" s="51"/>
      <c r="C2945" s="75"/>
      <c r="D2945" s="51"/>
      <c r="E2945" s="27" t="str" cm="1">
        <f t="array" ref="E2945">IFERROR(_xlfn.IFS(AND($F$4=45566,D2945="徳島"),VLOOKUP(D2945,最低賃金!$A$2:$G$49,2,FALSE),OR($F$4&lt;&gt;45566,D2945&lt;&gt;"徳島"),VLOOKUP(D2945,最低賃金!$A$2:$G$49,4,FALSE)),"")</f>
        <v/>
      </c>
      <c r="F2945" s="27" t="str">
        <f>IFERROR(VLOOKUP(D2945,最低賃金!$A$3:$G$49,6,FALSE),"")</f>
        <v/>
      </c>
      <c r="G2945" s="51"/>
      <c r="H2945" s="19"/>
      <c r="I2945" s="81"/>
      <c r="J2945" s="27" t="str" cm="1">
        <f t="array" ref="J2945">IFERROR(_xlfn.IFS(COUNTBLANK(G2945:I2945)=3,"",H2945="","H列に金額を入力してください",G2945=3,H2945,I2945="","I列に労働時間を入力してください",G2945=1,ROUND(H2945/(I2945*24),0),G2945=2,ROUND(H2945/(I2945*24),0)),"")</f>
        <v/>
      </c>
      <c r="K2945" s="80" t="str" cm="1">
        <f t="array" ref="K2945">IFERROR(_xlfn.IFS(D2945="","",J2945&lt;E2945,"×（法定外・要件外となる従業員です）",J2945&lt;=F2945,"〇",J2945&gt;F2945,"ー（要件外となる従業員です）"),"")</f>
        <v/>
      </c>
      <c r="L2945" s="25" t="str" cm="1">
        <f t="array" ref="L2945">IFERROR(_xlfn.IFS(COUNTBLANK(C2945:J2945)=8,"",C2945="","←C列に従業員名を姓名（フルネーム）で入力してください。誤変換にお気を付け下さい。",D2945="","←D列に都道府県を入力してください。",G2945="","←G列に1～3の選択肢を入力してください",H2945="","←H列に金額を入力してください",G2945=3,"",I2945="","←I列に所定労働時間を入力してください"),"")</f>
        <v/>
      </c>
    </row>
    <row r="2946" spans="1:12" ht="16.5" customHeight="1" x14ac:dyDescent="0.4">
      <c r="A2946" s="52" t="str">
        <f t="shared" si="45"/>
        <v/>
      </c>
      <c r="B2946" s="51"/>
      <c r="C2946" s="75"/>
      <c r="D2946" s="51"/>
      <c r="E2946" s="27" t="str" cm="1">
        <f t="array" ref="E2946">IFERROR(_xlfn.IFS(AND($F$4=45566,D2946="徳島"),VLOOKUP(D2946,最低賃金!$A$2:$G$49,2,FALSE),OR($F$4&lt;&gt;45566,D2946&lt;&gt;"徳島"),VLOOKUP(D2946,最低賃金!$A$2:$G$49,4,FALSE)),"")</f>
        <v/>
      </c>
      <c r="F2946" s="27" t="str">
        <f>IFERROR(VLOOKUP(D2946,最低賃金!$A$3:$G$49,6,FALSE),"")</f>
        <v/>
      </c>
      <c r="G2946" s="51"/>
      <c r="H2946" s="19"/>
      <c r="I2946" s="81"/>
      <c r="J2946" s="27" t="str" cm="1">
        <f t="array" ref="J2946">IFERROR(_xlfn.IFS(COUNTBLANK(G2946:I2946)=3,"",H2946="","H列に金額を入力してください",G2946=3,H2946,I2946="","I列に労働時間を入力してください",G2946=1,ROUND(H2946/(I2946*24),0),G2946=2,ROUND(H2946/(I2946*24),0)),"")</f>
        <v/>
      </c>
      <c r="K2946" s="80" t="str" cm="1">
        <f t="array" ref="K2946">IFERROR(_xlfn.IFS(D2946="","",J2946&lt;E2946,"×（法定外・要件外となる従業員です）",J2946&lt;=F2946,"〇",J2946&gt;F2946,"ー（要件外となる従業員です）"),"")</f>
        <v/>
      </c>
      <c r="L2946" s="25" t="str" cm="1">
        <f t="array" ref="L2946">IFERROR(_xlfn.IFS(COUNTBLANK(C2946:J2946)=8,"",C2946="","←C列に従業員名を姓名（フルネーム）で入力してください。誤変換にお気を付け下さい。",D2946="","←D列に都道府県を入力してください。",G2946="","←G列に1～3の選択肢を入力してください",H2946="","←H列に金額を入力してください",G2946=3,"",I2946="","←I列に所定労働時間を入力してください"),"")</f>
        <v/>
      </c>
    </row>
    <row r="2947" spans="1:12" ht="16.5" customHeight="1" x14ac:dyDescent="0.4">
      <c r="A2947" s="52" t="str">
        <f t="shared" si="45"/>
        <v/>
      </c>
      <c r="B2947" s="51"/>
      <c r="C2947" s="75"/>
      <c r="D2947" s="51"/>
      <c r="E2947" s="27" t="str" cm="1">
        <f t="array" ref="E2947">IFERROR(_xlfn.IFS(AND($F$4=45566,D2947="徳島"),VLOOKUP(D2947,最低賃金!$A$2:$G$49,2,FALSE),OR($F$4&lt;&gt;45566,D2947&lt;&gt;"徳島"),VLOOKUP(D2947,最低賃金!$A$2:$G$49,4,FALSE)),"")</f>
        <v/>
      </c>
      <c r="F2947" s="27" t="str">
        <f>IFERROR(VLOOKUP(D2947,最低賃金!$A$3:$G$49,6,FALSE),"")</f>
        <v/>
      </c>
      <c r="G2947" s="51"/>
      <c r="H2947" s="19"/>
      <c r="I2947" s="81"/>
      <c r="J2947" s="27" t="str" cm="1">
        <f t="array" ref="J2947">IFERROR(_xlfn.IFS(COUNTBLANK(G2947:I2947)=3,"",H2947="","H列に金額を入力してください",G2947=3,H2947,I2947="","I列に労働時間を入力してください",G2947=1,ROUND(H2947/(I2947*24),0),G2947=2,ROUND(H2947/(I2947*24),0)),"")</f>
        <v/>
      </c>
      <c r="K2947" s="80" t="str" cm="1">
        <f t="array" ref="K2947">IFERROR(_xlfn.IFS(D2947="","",J2947&lt;E2947,"×（法定外・要件外となる従業員です）",J2947&lt;=F2947,"〇",J2947&gt;F2947,"ー（要件外となる従業員です）"),"")</f>
        <v/>
      </c>
      <c r="L2947" s="25" t="str" cm="1">
        <f t="array" ref="L2947">IFERROR(_xlfn.IFS(COUNTBLANK(C2947:J2947)=8,"",C2947="","←C列に従業員名を姓名（フルネーム）で入力してください。誤変換にお気を付け下さい。",D2947="","←D列に都道府県を入力してください。",G2947="","←G列に1～3の選択肢を入力してください",H2947="","←H列に金額を入力してください",G2947=3,"",I2947="","←I列に所定労働時間を入力してください"),"")</f>
        <v/>
      </c>
    </row>
    <row r="2948" spans="1:12" ht="16.5" customHeight="1" x14ac:dyDescent="0.4">
      <c r="A2948" s="52" t="str">
        <f t="shared" si="45"/>
        <v/>
      </c>
      <c r="B2948" s="51"/>
      <c r="C2948" s="75"/>
      <c r="D2948" s="51"/>
      <c r="E2948" s="27" t="str" cm="1">
        <f t="array" ref="E2948">IFERROR(_xlfn.IFS(AND($F$4=45566,D2948="徳島"),VLOOKUP(D2948,最低賃金!$A$2:$G$49,2,FALSE),OR($F$4&lt;&gt;45566,D2948&lt;&gt;"徳島"),VLOOKUP(D2948,最低賃金!$A$2:$G$49,4,FALSE)),"")</f>
        <v/>
      </c>
      <c r="F2948" s="27" t="str">
        <f>IFERROR(VLOOKUP(D2948,最低賃金!$A$3:$G$49,6,FALSE),"")</f>
        <v/>
      </c>
      <c r="G2948" s="51"/>
      <c r="H2948" s="19"/>
      <c r="I2948" s="81"/>
      <c r="J2948" s="27" t="str" cm="1">
        <f t="array" ref="J2948">IFERROR(_xlfn.IFS(COUNTBLANK(G2948:I2948)=3,"",H2948="","H列に金額を入力してください",G2948=3,H2948,I2948="","I列に労働時間を入力してください",G2948=1,ROUND(H2948/(I2948*24),0),G2948=2,ROUND(H2948/(I2948*24),0)),"")</f>
        <v/>
      </c>
      <c r="K2948" s="80" t="str" cm="1">
        <f t="array" ref="K2948">IFERROR(_xlfn.IFS(D2948="","",J2948&lt;E2948,"×（法定外・要件外となる従業員です）",J2948&lt;=F2948,"〇",J2948&gt;F2948,"ー（要件外となる従業員です）"),"")</f>
        <v/>
      </c>
      <c r="L2948" s="25" t="str" cm="1">
        <f t="array" ref="L2948">IFERROR(_xlfn.IFS(COUNTBLANK(C2948:J2948)=8,"",C2948="","←C列に従業員名を姓名（フルネーム）で入力してください。誤変換にお気を付け下さい。",D2948="","←D列に都道府県を入力してください。",G2948="","←G列に1～3の選択肢を入力してください",H2948="","←H列に金額を入力してください",G2948=3,"",I2948="","←I列に所定労働時間を入力してください"),"")</f>
        <v/>
      </c>
    </row>
    <row r="2949" spans="1:12" ht="16.5" customHeight="1" x14ac:dyDescent="0.4">
      <c r="A2949" s="52" t="str">
        <f t="shared" si="45"/>
        <v/>
      </c>
      <c r="B2949" s="51"/>
      <c r="C2949" s="75"/>
      <c r="D2949" s="51"/>
      <c r="E2949" s="27" t="str" cm="1">
        <f t="array" ref="E2949">IFERROR(_xlfn.IFS(AND($F$4=45566,D2949="徳島"),VLOOKUP(D2949,最低賃金!$A$2:$G$49,2,FALSE),OR($F$4&lt;&gt;45566,D2949&lt;&gt;"徳島"),VLOOKUP(D2949,最低賃金!$A$2:$G$49,4,FALSE)),"")</f>
        <v/>
      </c>
      <c r="F2949" s="27" t="str">
        <f>IFERROR(VLOOKUP(D2949,最低賃金!$A$3:$G$49,6,FALSE),"")</f>
        <v/>
      </c>
      <c r="G2949" s="51"/>
      <c r="H2949" s="19"/>
      <c r="I2949" s="81"/>
      <c r="J2949" s="27" t="str" cm="1">
        <f t="array" ref="J2949">IFERROR(_xlfn.IFS(COUNTBLANK(G2949:I2949)=3,"",H2949="","H列に金額を入力してください",G2949=3,H2949,I2949="","I列に労働時間を入力してください",G2949=1,ROUND(H2949/(I2949*24),0),G2949=2,ROUND(H2949/(I2949*24),0)),"")</f>
        <v/>
      </c>
      <c r="K2949" s="80" t="str" cm="1">
        <f t="array" ref="K2949">IFERROR(_xlfn.IFS(D2949="","",J2949&lt;E2949,"×（法定外・要件外となる従業員です）",J2949&lt;=F2949,"〇",J2949&gt;F2949,"ー（要件外となる従業員です）"),"")</f>
        <v/>
      </c>
      <c r="L2949" s="25" t="str" cm="1">
        <f t="array" ref="L2949">IFERROR(_xlfn.IFS(COUNTBLANK(C2949:J2949)=8,"",C2949="","←C列に従業員名を姓名（フルネーム）で入力してください。誤変換にお気を付け下さい。",D2949="","←D列に都道府県を入力してください。",G2949="","←G列に1～3の選択肢を入力してください",H2949="","←H列に金額を入力してください",G2949=3,"",I2949="","←I列に所定労働時間を入力してください"),"")</f>
        <v/>
      </c>
    </row>
    <row r="2950" spans="1:12" ht="16.5" customHeight="1" x14ac:dyDescent="0.4">
      <c r="A2950" s="52" t="str">
        <f t="shared" si="45"/>
        <v/>
      </c>
      <c r="B2950" s="51"/>
      <c r="C2950" s="75"/>
      <c r="D2950" s="51"/>
      <c r="E2950" s="27" t="str" cm="1">
        <f t="array" ref="E2950">IFERROR(_xlfn.IFS(AND($F$4=45566,D2950="徳島"),VLOOKUP(D2950,最低賃金!$A$2:$G$49,2,FALSE),OR($F$4&lt;&gt;45566,D2950&lt;&gt;"徳島"),VLOOKUP(D2950,最低賃金!$A$2:$G$49,4,FALSE)),"")</f>
        <v/>
      </c>
      <c r="F2950" s="27" t="str">
        <f>IFERROR(VLOOKUP(D2950,最低賃金!$A$3:$G$49,6,FALSE),"")</f>
        <v/>
      </c>
      <c r="G2950" s="51"/>
      <c r="H2950" s="19"/>
      <c r="I2950" s="81"/>
      <c r="J2950" s="27" t="str" cm="1">
        <f t="array" ref="J2950">IFERROR(_xlfn.IFS(COUNTBLANK(G2950:I2950)=3,"",H2950="","H列に金額を入力してください",G2950=3,H2950,I2950="","I列に労働時間を入力してください",G2950=1,ROUND(H2950/(I2950*24),0),G2950=2,ROUND(H2950/(I2950*24),0)),"")</f>
        <v/>
      </c>
      <c r="K2950" s="80" t="str" cm="1">
        <f t="array" ref="K2950">IFERROR(_xlfn.IFS(D2950="","",J2950&lt;E2950,"×（法定外・要件外となる従業員です）",J2950&lt;=F2950,"〇",J2950&gt;F2950,"ー（要件外となる従業員です）"),"")</f>
        <v/>
      </c>
      <c r="L2950" s="25" t="str" cm="1">
        <f t="array" ref="L2950">IFERROR(_xlfn.IFS(COUNTBLANK(C2950:J2950)=8,"",C2950="","←C列に従業員名を姓名（フルネーム）で入力してください。誤変換にお気を付け下さい。",D2950="","←D列に都道府県を入力してください。",G2950="","←G列に1～3の選択肢を入力してください",H2950="","←H列に金額を入力してください",G2950=3,"",I2950="","←I列に所定労働時間を入力してください"),"")</f>
        <v/>
      </c>
    </row>
    <row r="2951" spans="1:12" ht="16.5" customHeight="1" x14ac:dyDescent="0.4">
      <c r="A2951" s="52" t="str">
        <f t="shared" si="45"/>
        <v/>
      </c>
      <c r="B2951" s="51"/>
      <c r="C2951" s="75"/>
      <c r="D2951" s="51"/>
      <c r="E2951" s="27" t="str" cm="1">
        <f t="array" ref="E2951">IFERROR(_xlfn.IFS(AND($F$4=45566,D2951="徳島"),VLOOKUP(D2951,最低賃金!$A$2:$G$49,2,FALSE),OR($F$4&lt;&gt;45566,D2951&lt;&gt;"徳島"),VLOOKUP(D2951,最低賃金!$A$2:$G$49,4,FALSE)),"")</f>
        <v/>
      </c>
      <c r="F2951" s="27" t="str">
        <f>IFERROR(VLOOKUP(D2951,最低賃金!$A$3:$G$49,6,FALSE),"")</f>
        <v/>
      </c>
      <c r="G2951" s="51"/>
      <c r="H2951" s="19"/>
      <c r="I2951" s="81"/>
      <c r="J2951" s="27" t="str" cm="1">
        <f t="array" ref="J2951">IFERROR(_xlfn.IFS(COUNTBLANK(G2951:I2951)=3,"",H2951="","H列に金額を入力してください",G2951=3,H2951,I2951="","I列に労働時間を入力してください",G2951=1,ROUND(H2951/(I2951*24),0),G2951=2,ROUND(H2951/(I2951*24),0)),"")</f>
        <v/>
      </c>
      <c r="K2951" s="80" t="str" cm="1">
        <f t="array" ref="K2951">IFERROR(_xlfn.IFS(D2951="","",J2951&lt;E2951,"×（法定外・要件外となる従業員です）",J2951&lt;=F2951,"〇",J2951&gt;F2951,"ー（要件外となる従業員です）"),"")</f>
        <v/>
      </c>
      <c r="L2951" s="25" t="str" cm="1">
        <f t="array" ref="L2951">IFERROR(_xlfn.IFS(COUNTBLANK(C2951:J2951)=8,"",C2951="","←C列に従業員名を姓名（フルネーム）で入力してください。誤変換にお気を付け下さい。",D2951="","←D列に都道府県を入力してください。",G2951="","←G列に1～3の選択肢を入力してください",H2951="","←H列に金額を入力してください",G2951=3,"",I2951="","←I列に所定労働時間を入力してください"),"")</f>
        <v/>
      </c>
    </row>
    <row r="2952" spans="1:12" ht="16.5" customHeight="1" x14ac:dyDescent="0.4">
      <c r="A2952" s="52" t="str">
        <f t="shared" si="45"/>
        <v/>
      </c>
      <c r="B2952" s="51"/>
      <c r="C2952" s="75"/>
      <c r="D2952" s="51"/>
      <c r="E2952" s="27" t="str" cm="1">
        <f t="array" ref="E2952">IFERROR(_xlfn.IFS(AND($F$4=45566,D2952="徳島"),VLOOKUP(D2952,最低賃金!$A$2:$G$49,2,FALSE),OR($F$4&lt;&gt;45566,D2952&lt;&gt;"徳島"),VLOOKUP(D2952,最低賃金!$A$2:$G$49,4,FALSE)),"")</f>
        <v/>
      </c>
      <c r="F2952" s="27" t="str">
        <f>IFERROR(VLOOKUP(D2952,最低賃金!$A$3:$G$49,6,FALSE),"")</f>
        <v/>
      </c>
      <c r="G2952" s="51"/>
      <c r="H2952" s="19"/>
      <c r="I2952" s="81"/>
      <c r="J2952" s="27" t="str" cm="1">
        <f t="array" ref="J2952">IFERROR(_xlfn.IFS(COUNTBLANK(G2952:I2952)=3,"",H2952="","H列に金額を入力してください",G2952=3,H2952,I2952="","I列に労働時間を入力してください",G2952=1,ROUND(H2952/(I2952*24),0),G2952=2,ROUND(H2952/(I2952*24),0)),"")</f>
        <v/>
      </c>
      <c r="K2952" s="80" t="str" cm="1">
        <f t="array" ref="K2952">IFERROR(_xlfn.IFS(D2952="","",J2952&lt;E2952,"×（法定外・要件外となる従業員です）",J2952&lt;=F2952,"〇",J2952&gt;F2952,"ー（要件外となる従業員です）"),"")</f>
        <v/>
      </c>
      <c r="L2952" s="25" t="str" cm="1">
        <f t="array" ref="L2952">IFERROR(_xlfn.IFS(COUNTBLANK(C2952:J2952)=8,"",C2952="","←C列に従業員名を姓名（フルネーム）で入力してください。誤変換にお気を付け下さい。",D2952="","←D列に都道府県を入力してください。",G2952="","←G列に1～3の選択肢を入力してください",H2952="","←H列に金額を入力してください",G2952=3,"",I2952="","←I列に所定労働時間を入力してください"),"")</f>
        <v/>
      </c>
    </row>
    <row r="2953" spans="1:12" ht="16.5" customHeight="1" x14ac:dyDescent="0.4">
      <c r="A2953" s="52" t="str">
        <f t="shared" si="45"/>
        <v/>
      </c>
      <c r="B2953" s="51"/>
      <c r="C2953" s="75"/>
      <c r="D2953" s="51"/>
      <c r="E2953" s="27" t="str" cm="1">
        <f t="array" ref="E2953">IFERROR(_xlfn.IFS(AND($F$4=45566,D2953="徳島"),VLOOKUP(D2953,最低賃金!$A$2:$G$49,2,FALSE),OR($F$4&lt;&gt;45566,D2953&lt;&gt;"徳島"),VLOOKUP(D2953,最低賃金!$A$2:$G$49,4,FALSE)),"")</f>
        <v/>
      </c>
      <c r="F2953" s="27" t="str">
        <f>IFERROR(VLOOKUP(D2953,最低賃金!$A$3:$G$49,6,FALSE),"")</f>
        <v/>
      </c>
      <c r="G2953" s="51"/>
      <c r="H2953" s="19"/>
      <c r="I2953" s="81"/>
      <c r="J2953" s="27" t="str" cm="1">
        <f t="array" ref="J2953">IFERROR(_xlfn.IFS(COUNTBLANK(G2953:I2953)=3,"",H2953="","H列に金額を入力してください",G2953=3,H2953,I2953="","I列に労働時間を入力してください",G2953=1,ROUND(H2953/(I2953*24),0),G2953=2,ROUND(H2953/(I2953*24),0)),"")</f>
        <v/>
      </c>
      <c r="K2953" s="80" t="str" cm="1">
        <f t="array" ref="K2953">IFERROR(_xlfn.IFS(D2953="","",J2953&lt;E2953,"×（法定外・要件外となる従業員です）",J2953&lt;=F2953,"〇",J2953&gt;F2953,"ー（要件外となる従業員です）"),"")</f>
        <v/>
      </c>
      <c r="L2953" s="25" t="str" cm="1">
        <f t="array" ref="L2953">IFERROR(_xlfn.IFS(COUNTBLANK(C2953:J2953)=8,"",C2953="","←C列に従業員名を姓名（フルネーム）で入力してください。誤変換にお気を付け下さい。",D2953="","←D列に都道府県を入力してください。",G2953="","←G列に1～3の選択肢を入力してください",H2953="","←H列に金額を入力してください",G2953=3,"",I2953="","←I列に所定労働時間を入力してください"),"")</f>
        <v/>
      </c>
    </row>
    <row r="2954" spans="1:12" ht="16.5" customHeight="1" x14ac:dyDescent="0.4">
      <c r="A2954" s="52" t="str">
        <f t="shared" si="45"/>
        <v/>
      </c>
      <c r="B2954" s="51"/>
      <c r="C2954" s="75"/>
      <c r="D2954" s="51"/>
      <c r="E2954" s="27" t="str" cm="1">
        <f t="array" ref="E2954">IFERROR(_xlfn.IFS(AND($F$4=45566,D2954="徳島"),VLOOKUP(D2954,最低賃金!$A$2:$G$49,2,FALSE),OR($F$4&lt;&gt;45566,D2954&lt;&gt;"徳島"),VLOOKUP(D2954,最低賃金!$A$2:$G$49,4,FALSE)),"")</f>
        <v/>
      </c>
      <c r="F2954" s="27" t="str">
        <f>IFERROR(VLOOKUP(D2954,最低賃金!$A$3:$G$49,6,FALSE),"")</f>
        <v/>
      </c>
      <c r="G2954" s="51"/>
      <c r="H2954" s="19"/>
      <c r="I2954" s="81"/>
      <c r="J2954" s="27" t="str" cm="1">
        <f t="array" ref="J2954">IFERROR(_xlfn.IFS(COUNTBLANK(G2954:I2954)=3,"",H2954="","H列に金額を入力してください",G2954=3,H2954,I2954="","I列に労働時間を入力してください",G2954=1,ROUND(H2954/(I2954*24),0),G2954=2,ROUND(H2954/(I2954*24),0)),"")</f>
        <v/>
      </c>
      <c r="K2954" s="80" t="str" cm="1">
        <f t="array" ref="K2954">IFERROR(_xlfn.IFS(D2954="","",J2954&lt;E2954,"×（法定外・要件外となる従業員です）",J2954&lt;=F2954,"〇",J2954&gt;F2954,"ー（要件外となる従業員です）"),"")</f>
        <v/>
      </c>
      <c r="L2954" s="25" t="str" cm="1">
        <f t="array" ref="L2954">IFERROR(_xlfn.IFS(COUNTBLANK(C2954:J2954)=8,"",C2954="","←C列に従業員名を姓名（フルネーム）で入力してください。誤変換にお気を付け下さい。",D2954="","←D列に都道府県を入力してください。",G2954="","←G列に1～3の選択肢を入力してください",H2954="","←H列に金額を入力してください",G2954=3,"",I2954="","←I列に所定労働時間を入力してください"),"")</f>
        <v/>
      </c>
    </row>
    <row r="2955" spans="1:12" ht="16.5" customHeight="1" x14ac:dyDescent="0.4">
      <c r="A2955" s="52" t="str">
        <f t="shared" si="45"/>
        <v/>
      </c>
      <c r="B2955" s="51"/>
      <c r="C2955" s="75"/>
      <c r="D2955" s="51"/>
      <c r="E2955" s="27" t="str" cm="1">
        <f t="array" ref="E2955">IFERROR(_xlfn.IFS(AND($F$4=45566,D2955="徳島"),VLOOKUP(D2955,最低賃金!$A$2:$G$49,2,FALSE),OR($F$4&lt;&gt;45566,D2955&lt;&gt;"徳島"),VLOOKUP(D2955,最低賃金!$A$2:$G$49,4,FALSE)),"")</f>
        <v/>
      </c>
      <c r="F2955" s="27" t="str">
        <f>IFERROR(VLOOKUP(D2955,最低賃金!$A$3:$G$49,6,FALSE),"")</f>
        <v/>
      </c>
      <c r="G2955" s="51"/>
      <c r="H2955" s="19"/>
      <c r="I2955" s="81"/>
      <c r="J2955" s="27" t="str" cm="1">
        <f t="array" ref="J2955">IFERROR(_xlfn.IFS(COUNTBLANK(G2955:I2955)=3,"",H2955="","H列に金額を入力してください",G2955=3,H2955,I2955="","I列に労働時間を入力してください",G2955=1,ROUND(H2955/(I2955*24),0),G2955=2,ROUND(H2955/(I2955*24),0)),"")</f>
        <v/>
      </c>
      <c r="K2955" s="80" t="str" cm="1">
        <f t="array" ref="K2955">IFERROR(_xlfn.IFS(D2955="","",J2955&lt;E2955,"×（法定外・要件外となる従業員です）",J2955&lt;=F2955,"〇",J2955&gt;F2955,"ー（要件外となる従業員です）"),"")</f>
        <v/>
      </c>
      <c r="L2955" s="25" t="str" cm="1">
        <f t="array" ref="L2955">IFERROR(_xlfn.IFS(COUNTBLANK(C2955:J2955)=8,"",C2955="","←C列に従業員名を姓名（フルネーム）で入力してください。誤変換にお気を付け下さい。",D2955="","←D列に都道府県を入力してください。",G2955="","←G列に1～3の選択肢を入力してください",H2955="","←H列に金額を入力してください",G2955=3,"",I2955="","←I列に所定労働時間を入力してください"),"")</f>
        <v/>
      </c>
    </row>
    <row r="2956" spans="1:12" ht="16.5" customHeight="1" x14ac:dyDescent="0.4">
      <c r="A2956" s="52" t="str">
        <f t="shared" ref="A2956:A3009" si="46">IF(C2956="","",A2955+1)</f>
        <v/>
      </c>
      <c r="B2956" s="51"/>
      <c r="C2956" s="75"/>
      <c r="D2956" s="51"/>
      <c r="E2956" s="27" t="str" cm="1">
        <f t="array" ref="E2956">IFERROR(_xlfn.IFS(AND($F$4=45566,D2956="徳島"),VLOOKUP(D2956,最低賃金!$A$2:$G$49,2,FALSE),OR($F$4&lt;&gt;45566,D2956&lt;&gt;"徳島"),VLOOKUP(D2956,最低賃金!$A$2:$G$49,4,FALSE)),"")</f>
        <v/>
      </c>
      <c r="F2956" s="27" t="str">
        <f>IFERROR(VLOOKUP(D2956,最低賃金!$A$3:$G$49,6,FALSE),"")</f>
        <v/>
      </c>
      <c r="G2956" s="51"/>
      <c r="H2956" s="19"/>
      <c r="I2956" s="81"/>
      <c r="J2956" s="27" t="str" cm="1">
        <f t="array" ref="J2956">IFERROR(_xlfn.IFS(COUNTBLANK(G2956:I2956)=3,"",H2956="","H列に金額を入力してください",G2956=3,H2956,I2956="","I列に労働時間を入力してください",G2956=1,ROUND(H2956/(I2956*24),0),G2956=2,ROUND(H2956/(I2956*24),0)),"")</f>
        <v/>
      </c>
      <c r="K2956" s="80" t="str" cm="1">
        <f t="array" ref="K2956">IFERROR(_xlfn.IFS(D2956="","",J2956&lt;E2956,"×（法定外・要件外となる従業員です）",J2956&lt;=F2956,"〇",J2956&gt;F2956,"ー（要件外となる従業員です）"),"")</f>
        <v/>
      </c>
      <c r="L2956" s="25" t="str" cm="1">
        <f t="array" ref="L2956">IFERROR(_xlfn.IFS(COUNTBLANK(C2956:J2956)=8,"",C2956="","←C列に従業員名を姓名（フルネーム）で入力してください。誤変換にお気を付け下さい。",D2956="","←D列に都道府県を入力してください。",G2956="","←G列に1～3の選択肢を入力してください",H2956="","←H列に金額を入力してください",G2956=3,"",I2956="","←I列に所定労働時間を入力してください"),"")</f>
        <v/>
      </c>
    </row>
    <row r="2957" spans="1:12" ht="16.5" customHeight="1" x14ac:dyDescent="0.4">
      <c r="A2957" s="52" t="str">
        <f t="shared" si="46"/>
        <v/>
      </c>
      <c r="B2957" s="51"/>
      <c r="C2957" s="75"/>
      <c r="D2957" s="51"/>
      <c r="E2957" s="27" t="str" cm="1">
        <f t="array" ref="E2957">IFERROR(_xlfn.IFS(AND($F$4=45566,D2957="徳島"),VLOOKUP(D2957,最低賃金!$A$2:$G$49,2,FALSE),OR($F$4&lt;&gt;45566,D2957&lt;&gt;"徳島"),VLOOKUP(D2957,最低賃金!$A$2:$G$49,4,FALSE)),"")</f>
        <v/>
      </c>
      <c r="F2957" s="27" t="str">
        <f>IFERROR(VLOOKUP(D2957,最低賃金!$A$3:$G$49,6,FALSE),"")</f>
        <v/>
      </c>
      <c r="G2957" s="51"/>
      <c r="H2957" s="19"/>
      <c r="I2957" s="81"/>
      <c r="J2957" s="27" t="str" cm="1">
        <f t="array" ref="J2957">IFERROR(_xlfn.IFS(COUNTBLANK(G2957:I2957)=3,"",H2957="","H列に金額を入力してください",G2957=3,H2957,I2957="","I列に労働時間を入力してください",G2957=1,ROUND(H2957/(I2957*24),0),G2957=2,ROUND(H2957/(I2957*24),0)),"")</f>
        <v/>
      </c>
      <c r="K2957" s="80" t="str" cm="1">
        <f t="array" ref="K2957">IFERROR(_xlfn.IFS(D2957="","",J2957&lt;E2957,"×（法定外・要件外となる従業員です）",J2957&lt;=F2957,"〇",J2957&gt;F2957,"ー（要件外となる従業員です）"),"")</f>
        <v/>
      </c>
      <c r="L2957" s="25" t="str" cm="1">
        <f t="array" ref="L2957">IFERROR(_xlfn.IFS(COUNTBLANK(C2957:J2957)=8,"",C2957="","←C列に従業員名を姓名（フルネーム）で入力してください。誤変換にお気を付け下さい。",D2957="","←D列に都道府県を入力してください。",G2957="","←G列に1～3の選択肢を入力してください",H2957="","←H列に金額を入力してください",G2957=3,"",I2957="","←I列に所定労働時間を入力してください"),"")</f>
        <v/>
      </c>
    </row>
    <row r="2958" spans="1:12" ht="16.5" customHeight="1" x14ac:dyDescent="0.4">
      <c r="A2958" s="52" t="str">
        <f t="shared" si="46"/>
        <v/>
      </c>
      <c r="B2958" s="51"/>
      <c r="C2958" s="75"/>
      <c r="D2958" s="51"/>
      <c r="E2958" s="27" t="str" cm="1">
        <f t="array" ref="E2958">IFERROR(_xlfn.IFS(AND($F$4=45566,D2958="徳島"),VLOOKUP(D2958,最低賃金!$A$2:$G$49,2,FALSE),OR($F$4&lt;&gt;45566,D2958&lt;&gt;"徳島"),VLOOKUP(D2958,最低賃金!$A$2:$G$49,4,FALSE)),"")</f>
        <v/>
      </c>
      <c r="F2958" s="27" t="str">
        <f>IFERROR(VLOOKUP(D2958,最低賃金!$A$3:$G$49,6,FALSE),"")</f>
        <v/>
      </c>
      <c r="G2958" s="51"/>
      <c r="H2958" s="19"/>
      <c r="I2958" s="81"/>
      <c r="J2958" s="27" t="str" cm="1">
        <f t="array" ref="J2958">IFERROR(_xlfn.IFS(COUNTBLANK(G2958:I2958)=3,"",H2958="","H列に金額を入力してください",G2958=3,H2958,I2958="","I列に労働時間を入力してください",G2958=1,ROUND(H2958/(I2958*24),0),G2958=2,ROUND(H2958/(I2958*24),0)),"")</f>
        <v/>
      </c>
      <c r="K2958" s="80" t="str" cm="1">
        <f t="array" ref="K2958">IFERROR(_xlfn.IFS(D2958="","",J2958&lt;E2958,"×（法定外・要件外となる従業員です）",J2958&lt;=F2958,"〇",J2958&gt;F2958,"ー（要件外となる従業員です）"),"")</f>
        <v/>
      </c>
      <c r="L2958" s="25" t="str" cm="1">
        <f t="array" ref="L2958">IFERROR(_xlfn.IFS(COUNTBLANK(C2958:J2958)=8,"",C2958="","←C列に従業員名を姓名（フルネーム）で入力してください。誤変換にお気を付け下さい。",D2958="","←D列に都道府県を入力してください。",G2958="","←G列に1～3の選択肢を入力してください",H2958="","←H列に金額を入力してください",G2958=3,"",I2958="","←I列に所定労働時間を入力してください"),"")</f>
        <v/>
      </c>
    </row>
    <row r="2959" spans="1:12" ht="16.5" customHeight="1" x14ac:dyDescent="0.4">
      <c r="A2959" s="52" t="str">
        <f t="shared" si="46"/>
        <v/>
      </c>
      <c r="B2959" s="51"/>
      <c r="C2959" s="75"/>
      <c r="D2959" s="51"/>
      <c r="E2959" s="27" t="str" cm="1">
        <f t="array" ref="E2959">IFERROR(_xlfn.IFS(AND($F$4=45566,D2959="徳島"),VLOOKUP(D2959,最低賃金!$A$2:$G$49,2,FALSE),OR($F$4&lt;&gt;45566,D2959&lt;&gt;"徳島"),VLOOKUP(D2959,最低賃金!$A$2:$G$49,4,FALSE)),"")</f>
        <v/>
      </c>
      <c r="F2959" s="27" t="str">
        <f>IFERROR(VLOOKUP(D2959,最低賃金!$A$3:$G$49,6,FALSE),"")</f>
        <v/>
      </c>
      <c r="G2959" s="51"/>
      <c r="H2959" s="19"/>
      <c r="I2959" s="81"/>
      <c r="J2959" s="27" t="str" cm="1">
        <f t="array" ref="J2959">IFERROR(_xlfn.IFS(COUNTBLANK(G2959:I2959)=3,"",H2959="","H列に金額を入力してください",G2959=3,H2959,I2959="","I列に労働時間を入力してください",G2959=1,ROUND(H2959/(I2959*24),0),G2959=2,ROUND(H2959/(I2959*24),0)),"")</f>
        <v/>
      </c>
      <c r="K2959" s="80" t="str" cm="1">
        <f t="array" ref="K2959">IFERROR(_xlfn.IFS(D2959="","",J2959&lt;E2959,"×（法定外・要件外となる従業員です）",J2959&lt;=F2959,"〇",J2959&gt;F2959,"ー（要件外となる従業員です）"),"")</f>
        <v/>
      </c>
      <c r="L2959" s="25" t="str" cm="1">
        <f t="array" ref="L2959">IFERROR(_xlfn.IFS(COUNTBLANK(C2959:J2959)=8,"",C2959="","←C列に従業員名を姓名（フルネーム）で入力してください。誤変換にお気を付け下さい。",D2959="","←D列に都道府県を入力してください。",G2959="","←G列に1～3の選択肢を入力してください",H2959="","←H列に金額を入力してください",G2959=3,"",I2959="","←I列に所定労働時間を入力してください"),"")</f>
        <v/>
      </c>
    </row>
    <row r="2960" spans="1:12" ht="16.5" customHeight="1" x14ac:dyDescent="0.4">
      <c r="A2960" s="52" t="str">
        <f t="shared" si="46"/>
        <v/>
      </c>
      <c r="B2960" s="51"/>
      <c r="C2960" s="75"/>
      <c r="D2960" s="51"/>
      <c r="E2960" s="27" t="str" cm="1">
        <f t="array" ref="E2960">IFERROR(_xlfn.IFS(AND($F$4=45566,D2960="徳島"),VLOOKUP(D2960,最低賃金!$A$2:$G$49,2,FALSE),OR($F$4&lt;&gt;45566,D2960&lt;&gt;"徳島"),VLOOKUP(D2960,最低賃金!$A$2:$G$49,4,FALSE)),"")</f>
        <v/>
      </c>
      <c r="F2960" s="27" t="str">
        <f>IFERROR(VLOOKUP(D2960,最低賃金!$A$3:$G$49,6,FALSE),"")</f>
        <v/>
      </c>
      <c r="G2960" s="51"/>
      <c r="H2960" s="19"/>
      <c r="I2960" s="81"/>
      <c r="J2960" s="27" t="str" cm="1">
        <f t="array" ref="J2960">IFERROR(_xlfn.IFS(COUNTBLANK(G2960:I2960)=3,"",H2960="","H列に金額を入力してください",G2960=3,H2960,I2960="","I列に労働時間を入力してください",G2960=1,ROUND(H2960/(I2960*24),0),G2960=2,ROUND(H2960/(I2960*24),0)),"")</f>
        <v/>
      </c>
      <c r="K2960" s="80" t="str" cm="1">
        <f t="array" ref="K2960">IFERROR(_xlfn.IFS(D2960="","",J2960&lt;E2960,"×（法定外・要件外となる従業員です）",J2960&lt;=F2960,"〇",J2960&gt;F2960,"ー（要件外となる従業員です）"),"")</f>
        <v/>
      </c>
      <c r="L2960" s="25" t="str" cm="1">
        <f t="array" ref="L2960">IFERROR(_xlfn.IFS(COUNTBLANK(C2960:J2960)=8,"",C2960="","←C列に従業員名を姓名（フルネーム）で入力してください。誤変換にお気を付け下さい。",D2960="","←D列に都道府県を入力してください。",G2960="","←G列に1～3の選択肢を入力してください",H2960="","←H列に金額を入力してください",G2960=3,"",I2960="","←I列に所定労働時間を入力してください"),"")</f>
        <v/>
      </c>
    </row>
    <row r="2961" spans="1:12" ht="16.5" customHeight="1" x14ac:dyDescent="0.4">
      <c r="A2961" s="52" t="str">
        <f t="shared" si="46"/>
        <v/>
      </c>
      <c r="B2961" s="51"/>
      <c r="C2961" s="75"/>
      <c r="D2961" s="51"/>
      <c r="E2961" s="27" t="str" cm="1">
        <f t="array" ref="E2961">IFERROR(_xlfn.IFS(AND($F$4=45566,D2961="徳島"),VLOOKUP(D2961,最低賃金!$A$2:$G$49,2,FALSE),OR($F$4&lt;&gt;45566,D2961&lt;&gt;"徳島"),VLOOKUP(D2961,最低賃金!$A$2:$G$49,4,FALSE)),"")</f>
        <v/>
      </c>
      <c r="F2961" s="27" t="str">
        <f>IFERROR(VLOOKUP(D2961,最低賃金!$A$3:$G$49,6,FALSE),"")</f>
        <v/>
      </c>
      <c r="G2961" s="51"/>
      <c r="H2961" s="19"/>
      <c r="I2961" s="81"/>
      <c r="J2961" s="27" t="str" cm="1">
        <f t="array" ref="J2961">IFERROR(_xlfn.IFS(COUNTBLANK(G2961:I2961)=3,"",H2961="","H列に金額を入力してください",G2961=3,H2961,I2961="","I列に労働時間を入力してください",G2961=1,ROUND(H2961/(I2961*24),0),G2961=2,ROUND(H2961/(I2961*24),0)),"")</f>
        <v/>
      </c>
      <c r="K2961" s="80" t="str" cm="1">
        <f t="array" ref="K2961">IFERROR(_xlfn.IFS(D2961="","",J2961&lt;E2961,"×（法定外・要件外となる従業員です）",J2961&lt;=F2961,"〇",J2961&gt;F2961,"ー（要件外となる従業員です）"),"")</f>
        <v/>
      </c>
      <c r="L2961" s="25" t="str" cm="1">
        <f t="array" ref="L2961">IFERROR(_xlfn.IFS(COUNTBLANK(C2961:J2961)=8,"",C2961="","←C列に従業員名を姓名（フルネーム）で入力してください。誤変換にお気を付け下さい。",D2961="","←D列に都道府県を入力してください。",G2961="","←G列に1～3の選択肢を入力してください",H2961="","←H列に金額を入力してください",G2961=3,"",I2961="","←I列に所定労働時間を入力してください"),"")</f>
        <v/>
      </c>
    </row>
    <row r="2962" spans="1:12" ht="16.5" customHeight="1" x14ac:dyDescent="0.4">
      <c r="A2962" s="52" t="str">
        <f t="shared" si="46"/>
        <v/>
      </c>
      <c r="B2962" s="51"/>
      <c r="C2962" s="75"/>
      <c r="D2962" s="51"/>
      <c r="E2962" s="27" t="str" cm="1">
        <f t="array" ref="E2962">IFERROR(_xlfn.IFS(AND($F$4=45566,D2962="徳島"),VLOOKUP(D2962,最低賃金!$A$2:$G$49,2,FALSE),OR($F$4&lt;&gt;45566,D2962&lt;&gt;"徳島"),VLOOKUP(D2962,最低賃金!$A$2:$G$49,4,FALSE)),"")</f>
        <v/>
      </c>
      <c r="F2962" s="27" t="str">
        <f>IFERROR(VLOOKUP(D2962,最低賃金!$A$3:$G$49,6,FALSE),"")</f>
        <v/>
      </c>
      <c r="G2962" s="51"/>
      <c r="H2962" s="19"/>
      <c r="I2962" s="81"/>
      <c r="J2962" s="27" t="str" cm="1">
        <f t="array" ref="J2962">IFERROR(_xlfn.IFS(COUNTBLANK(G2962:I2962)=3,"",H2962="","H列に金額を入力してください",G2962=3,H2962,I2962="","I列に労働時間を入力してください",G2962=1,ROUND(H2962/(I2962*24),0),G2962=2,ROUND(H2962/(I2962*24),0)),"")</f>
        <v/>
      </c>
      <c r="K2962" s="80" t="str" cm="1">
        <f t="array" ref="K2962">IFERROR(_xlfn.IFS(D2962="","",J2962&lt;E2962,"×（法定外・要件外となる従業員です）",J2962&lt;=F2962,"〇",J2962&gt;F2962,"ー（要件外となる従業員です）"),"")</f>
        <v/>
      </c>
      <c r="L2962" s="25" t="str" cm="1">
        <f t="array" ref="L2962">IFERROR(_xlfn.IFS(COUNTBLANK(C2962:J2962)=8,"",C2962="","←C列に従業員名を姓名（フルネーム）で入力してください。誤変換にお気を付け下さい。",D2962="","←D列に都道府県を入力してください。",G2962="","←G列に1～3の選択肢を入力してください",H2962="","←H列に金額を入力してください",G2962=3,"",I2962="","←I列に所定労働時間を入力してください"),"")</f>
        <v/>
      </c>
    </row>
    <row r="2963" spans="1:12" ht="16.5" customHeight="1" x14ac:dyDescent="0.4">
      <c r="A2963" s="52" t="str">
        <f t="shared" si="46"/>
        <v/>
      </c>
      <c r="B2963" s="51"/>
      <c r="C2963" s="75"/>
      <c r="D2963" s="51"/>
      <c r="E2963" s="27" t="str" cm="1">
        <f t="array" ref="E2963">IFERROR(_xlfn.IFS(AND($F$4=45566,D2963="徳島"),VLOOKUP(D2963,最低賃金!$A$2:$G$49,2,FALSE),OR($F$4&lt;&gt;45566,D2963&lt;&gt;"徳島"),VLOOKUP(D2963,最低賃金!$A$2:$G$49,4,FALSE)),"")</f>
        <v/>
      </c>
      <c r="F2963" s="27" t="str">
        <f>IFERROR(VLOOKUP(D2963,最低賃金!$A$3:$G$49,6,FALSE),"")</f>
        <v/>
      </c>
      <c r="G2963" s="51"/>
      <c r="H2963" s="19"/>
      <c r="I2963" s="81"/>
      <c r="J2963" s="27" t="str" cm="1">
        <f t="array" ref="J2963">IFERROR(_xlfn.IFS(COUNTBLANK(G2963:I2963)=3,"",H2963="","H列に金額を入力してください",G2963=3,H2963,I2963="","I列に労働時間を入力してください",G2963=1,ROUND(H2963/(I2963*24),0),G2963=2,ROUND(H2963/(I2963*24),0)),"")</f>
        <v/>
      </c>
      <c r="K2963" s="80" t="str" cm="1">
        <f t="array" ref="K2963">IFERROR(_xlfn.IFS(D2963="","",J2963&lt;E2963,"×（法定外・要件外となる従業員です）",J2963&lt;=F2963,"〇",J2963&gt;F2963,"ー（要件外となる従業員です）"),"")</f>
        <v/>
      </c>
      <c r="L2963" s="25" t="str" cm="1">
        <f t="array" ref="L2963">IFERROR(_xlfn.IFS(COUNTBLANK(C2963:J2963)=8,"",C2963="","←C列に従業員名を姓名（フルネーム）で入力してください。誤変換にお気を付け下さい。",D2963="","←D列に都道府県を入力してください。",G2963="","←G列に1～3の選択肢を入力してください",H2963="","←H列に金額を入力してください",G2963=3,"",I2963="","←I列に所定労働時間を入力してください"),"")</f>
        <v/>
      </c>
    </row>
    <row r="2964" spans="1:12" ht="16.5" customHeight="1" x14ac:dyDescent="0.4">
      <c r="A2964" s="52" t="str">
        <f t="shared" si="46"/>
        <v/>
      </c>
      <c r="B2964" s="51"/>
      <c r="C2964" s="75"/>
      <c r="D2964" s="51"/>
      <c r="E2964" s="27" t="str" cm="1">
        <f t="array" ref="E2964">IFERROR(_xlfn.IFS(AND($F$4=45566,D2964="徳島"),VLOOKUP(D2964,最低賃金!$A$2:$G$49,2,FALSE),OR($F$4&lt;&gt;45566,D2964&lt;&gt;"徳島"),VLOOKUP(D2964,最低賃金!$A$2:$G$49,4,FALSE)),"")</f>
        <v/>
      </c>
      <c r="F2964" s="27" t="str">
        <f>IFERROR(VLOOKUP(D2964,最低賃金!$A$3:$G$49,6,FALSE),"")</f>
        <v/>
      </c>
      <c r="G2964" s="51"/>
      <c r="H2964" s="19"/>
      <c r="I2964" s="81"/>
      <c r="J2964" s="27" t="str" cm="1">
        <f t="array" ref="J2964">IFERROR(_xlfn.IFS(COUNTBLANK(G2964:I2964)=3,"",H2964="","H列に金額を入力してください",G2964=3,H2964,I2964="","I列に労働時間を入力してください",G2964=1,ROUND(H2964/(I2964*24),0),G2964=2,ROUND(H2964/(I2964*24),0)),"")</f>
        <v/>
      </c>
      <c r="K2964" s="80" t="str" cm="1">
        <f t="array" ref="K2964">IFERROR(_xlfn.IFS(D2964="","",J2964&lt;E2964,"×（法定外・要件外となる従業員です）",J2964&lt;=F2964,"〇",J2964&gt;F2964,"ー（要件外となる従業員です）"),"")</f>
        <v/>
      </c>
      <c r="L2964" s="25" t="str" cm="1">
        <f t="array" ref="L2964">IFERROR(_xlfn.IFS(COUNTBLANK(C2964:J2964)=8,"",C2964="","←C列に従業員名を姓名（フルネーム）で入力してください。誤変換にお気を付け下さい。",D2964="","←D列に都道府県を入力してください。",G2964="","←G列に1～3の選択肢を入力してください",H2964="","←H列に金額を入力してください",G2964=3,"",I2964="","←I列に所定労働時間を入力してください"),"")</f>
        <v/>
      </c>
    </row>
    <row r="2965" spans="1:12" ht="16.5" customHeight="1" x14ac:dyDescent="0.4">
      <c r="A2965" s="52" t="str">
        <f t="shared" si="46"/>
        <v/>
      </c>
      <c r="B2965" s="51"/>
      <c r="C2965" s="75"/>
      <c r="D2965" s="51"/>
      <c r="E2965" s="27" t="str" cm="1">
        <f t="array" ref="E2965">IFERROR(_xlfn.IFS(AND($F$4=45566,D2965="徳島"),VLOOKUP(D2965,最低賃金!$A$2:$G$49,2,FALSE),OR($F$4&lt;&gt;45566,D2965&lt;&gt;"徳島"),VLOOKUP(D2965,最低賃金!$A$2:$G$49,4,FALSE)),"")</f>
        <v/>
      </c>
      <c r="F2965" s="27" t="str">
        <f>IFERROR(VLOOKUP(D2965,最低賃金!$A$3:$G$49,6,FALSE),"")</f>
        <v/>
      </c>
      <c r="G2965" s="51"/>
      <c r="H2965" s="19"/>
      <c r="I2965" s="81"/>
      <c r="J2965" s="27" t="str" cm="1">
        <f t="array" ref="J2965">IFERROR(_xlfn.IFS(COUNTBLANK(G2965:I2965)=3,"",H2965="","H列に金額を入力してください",G2965=3,H2965,I2965="","I列に労働時間を入力してください",G2965=1,ROUND(H2965/(I2965*24),0),G2965=2,ROUND(H2965/(I2965*24),0)),"")</f>
        <v/>
      </c>
      <c r="K2965" s="80" t="str" cm="1">
        <f t="array" ref="K2965">IFERROR(_xlfn.IFS(D2965="","",J2965&lt;E2965,"×（法定外・要件外となる従業員です）",J2965&lt;=F2965,"〇",J2965&gt;F2965,"ー（要件外となる従業員です）"),"")</f>
        <v/>
      </c>
      <c r="L2965" s="25" t="str" cm="1">
        <f t="array" ref="L2965">IFERROR(_xlfn.IFS(COUNTBLANK(C2965:J2965)=8,"",C2965="","←C列に従業員名を姓名（フルネーム）で入力してください。誤変換にお気を付け下さい。",D2965="","←D列に都道府県を入力してください。",G2965="","←G列に1～3の選択肢を入力してください",H2965="","←H列に金額を入力してください",G2965=3,"",I2965="","←I列に所定労働時間を入力してください"),"")</f>
        <v/>
      </c>
    </row>
    <row r="2966" spans="1:12" ht="16.5" customHeight="1" x14ac:dyDescent="0.4">
      <c r="A2966" s="52" t="str">
        <f t="shared" si="46"/>
        <v/>
      </c>
      <c r="B2966" s="51"/>
      <c r="C2966" s="75"/>
      <c r="D2966" s="51"/>
      <c r="E2966" s="27" t="str" cm="1">
        <f t="array" ref="E2966">IFERROR(_xlfn.IFS(AND($F$4=45566,D2966="徳島"),VLOOKUP(D2966,最低賃金!$A$2:$G$49,2,FALSE),OR($F$4&lt;&gt;45566,D2966&lt;&gt;"徳島"),VLOOKUP(D2966,最低賃金!$A$2:$G$49,4,FALSE)),"")</f>
        <v/>
      </c>
      <c r="F2966" s="27" t="str">
        <f>IFERROR(VLOOKUP(D2966,最低賃金!$A$3:$G$49,6,FALSE),"")</f>
        <v/>
      </c>
      <c r="G2966" s="51"/>
      <c r="H2966" s="19"/>
      <c r="I2966" s="81"/>
      <c r="J2966" s="27" t="str" cm="1">
        <f t="array" ref="J2966">IFERROR(_xlfn.IFS(COUNTBLANK(G2966:I2966)=3,"",H2966="","H列に金額を入力してください",G2966=3,H2966,I2966="","I列に労働時間を入力してください",G2966=1,ROUND(H2966/(I2966*24),0),G2966=2,ROUND(H2966/(I2966*24),0)),"")</f>
        <v/>
      </c>
      <c r="K2966" s="80" t="str" cm="1">
        <f t="array" ref="K2966">IFERROR(_xlfn.IFS(D2966="","",J2966&lt;E2966,"×（法定外・要件外となる従業員です）",J2966&lt;=F2966,"〇",J2966&gt;F2966,"ー（要件外となる従業員です）"),"")</f>
        <v/>
      </c>
      <c r="L2966" s="25" t="str" cm="1">
        <f t="array" ref="L2966">IFERROR(_xlfn.IFS(COUNTBLANK(C2966:J2966)=8,"",C2966="","←C列に従業員名を姓名（フルネーム）で入力してください。誤変換にお気を付け下さい。",D2966="","←D列に都道府県を入力してください。",G2966="","←G列に1～3の選択肢を入力してください",H2966="","←H列に金額を入力してください",G2966=3,"",I2966="","←I列に所定労働時間を入力してください"),"")</f>
        <v/>
      </c>
    </row>
    <row r="2967" spans="1:12" ht="16.5" customHeight="1" x14ac:dyDescent="0.4">
      <c r="A2967" s="52" t="str">
        <f t="shared" si="46"/>
        <v/>
      </c>
      <c r="B2967" s="51"/>
      <c r="C2967" s="75"/>
      <c r="D2967" s="51"/>
      <c r="E2967" s="27" t="str" cm="1">
        <f t="array" ref="E2967">IFERROR(_xlfn.IFS(AND($F$4=45566,D2967="徳島"),VLOOKUP(D2967,最低賃金!$A$2:$G$49,2,FALSE),OR($F$4&lt;&gt;45566,D2967&lt;&gt;"徳島"),VLOOKUP(D2967,最低賃金!$A$2:$G$49,4,FALSE)),"")</f>
        <v/>
      </c>
      <c r="F2967" s="27" t="str">
        <f>IFERROR(VLOOKUP(D2967,最低賃金!$A$3:$G$49,6,FALSE),"")</f>
        <v/>
      </c>
      <c r="G2967" s="51"/>
      <c r="H2967" s="19"/>
      <c r="I2967" s="81"/>
      <c r="J2967" s="27" t="str" cm="1">
        <f t="array" ref="J2967">IFERROR(_xlfn.IFS(COUNTBLANK(G2967:I2967)=3,"",H2967="","H列に金額を入力してください",G2967=3,H2967,I2967="","I列に労働時間を入力してください",G2967=1,ROUND(H2967/(I2967*24),0),G2967=2,ROUND(H2967/(I2967*24),0)),"")</f>
        <v/>
      </c>
      <c r="K2967" s="80" t="str" cm="1">
        <f t="array" ref="K2967">IFERROR(_xlfn.IFS(D2967="","",J2967&lt;E2967,"×（法定外・要件外となる従業員です）",J2967&lt;=F2967,"〇",J2967&gt;F2967,"ー（要件外となる従業員です）"),"")</f>
        <v/>
      </c>
      <c r="L2967" s="25" t="str" cm="1">
        <f t="array" ref="L2967">IFERROR(_xlfn.IFS(COUNTBLANK(C2967:J2967)=8,"",C2967="","←C列に従業員名を姓名（フルネーム）で入力してください。誤変換にお気を付け下さい。",D2967="","←D列に都道府県を入力してください。",G2967="","←G列に1～3の選択肢を入力してください",H2967="","←H列に金額を入力してください",G2967=3,"",I2967="","←I列に所定労働時間を入力してください"),"")</f>
        <v/>
      </c>
    </row>
    <row r="2968" spans="1:12" ht="16.5" customHeight="1" x14ac:dyDescent="0.4">
      <c r="A2968" s="52" t="str">
        <f t="shared" si="46"/>
        <v/>
      </c>
      <c r="B2968" s="51"/>
      <c r="C2968" s="75"/>
      <c r="D2968" s="51"/>
      <c r="E2968" s="27" t="str" cm="1">
        <f t="array" ref="E2968">IFERROR(_xlfn.IFS(AND($F$4=45566,D2968="徳島"),VLOOKUP(D2968,最低賃金!$A$2:$G$49,2,FALSE),OR($F$4&lt;&gt;45566,D2968&lt;&gt;"徳島"),VLOOKUP(D2968,最低賃金!$A$2:$G$49,4,FALSE)),"")</f>
        <v/>
      </c>
      <c r="F2968" s="27" t="str">
        <f>IFERROR(VLOOKUP(D2968,最低賃金!$A$3:$G$49,6,FALSE),"")</f>
        <v/>
      </c>
      <c r="G2968" s="51"/>
      <c r="H2968" s="19"/>
      <c r="I2968" s="81"/>
      <c r="J2968" s="27" t="str" cm="1">
        <f t="array" ref="J2968">IFERROR(_xlfn.IFS(COUNTBLANK(G2968:I2968)=3,"",H2968="","H列に金額を入力してください",G2968=3,H2968,I2968="","I列に労働時間を入力してください",G2968=1,ROUND(H2968/(I2968*24),0),G2968=2,ROUND(H2968/(I2968*24),0)),"")</f>
        <v/>
      </c>
      <c r="K2968" s="80" t="str" cm="1">
        <f t="array" ref="K2968">IFERROR(_xlfn.IFS(D2968="","",J2968&lt;E2968,"×（法定外・要件外となる従業員です）",J2968&lt;=F2968,"〇",J2968&gt;F2968,"ー（要件外となる従業員です）"),"")</f>
        <v/>
      </c>
      <c r="L2968" s="25" t="str" cm="1">
        <f t="array" ref="L2968">IFERROR(_xlfn.IFS(COUNTBLANK(C2968:J2968)=8,"",C2968="","←C列に従業員名を姓名（フルネーム）で入力してください。誤変換にお気を付け下さい。",D2968="","←D列に都道府県を入力してください。",G2968="","←G列に1～3の選択肢を入力してください",H2968="","←H列に金額を入力してください",G2968=3,"",I2968="","←I列に所定労働時間を入力してください"),"")</f>
        <v/>
      </c>
    </row>
    <row r="2969" spans="1:12" ht="16.5" customHeight="1" x14ac:dyDescent="0.4">
      <c r="A2969" s="52" t="str">
        <f t="shared" si="46"/>
        <v/>
      </c>
      <c r="B2969" s="51"/>
      <c r="C2969" s="75"/>
      <c r="D2969" s="51"/>
      <c r="E2969" s="27" t="str" cm="1">
        <f t="array" ref="E2969">IFERROR(_xlfn.IFS(AND($F$4=45566,D2969="徳島"),VLOOKUP(D2969,最低賃金!$A$2:$G$49,2,FALSE),OR($F$4&lt;&gt;45566,D2969&lt;&gt;"徳島"),VLOOKUP(D2969,最低賃金!$A$2:$G$49,4,FALSE)),"")</f>
        <v/>
      </c>
      <c r="F2969" s="27" t="str">
        <f>IFERROR(VLOOKUP(D2969,最低賃金!$A$3:$G$49,6,FALSE),"")</f>
        <v/>
      </c>
      <c r="G2969" s="51"/>
      <c r="H2969" s="19"/>
      <c r="I2969" s="81"/>
      <c r="J2969" s="27" t="str" cm="1">
        <f t="array" ref="J2969">IFERROR(_xlfn.IFS(COUNTBLANK(G2969:I2969)=3,"",H2969="","H列に金額を入力してください",G2969=3,H2969,I2969="","I列に労働時間を入力してください",G2969=1,ROUND(H2969/(I2969*24),0),G2969=2,ROUND(H2969/(I2969*24),0)),"")</f>
        <v/>
      </c>
      <c r="K2969" s="80" t="str" cm="1">
        <f t="array" ref="K2969">IFERROR(_xlfn.IFS(D2969="","",J2969&lt;E2969,"×（法定外・要件外となる従業員です）",J2969&lt;=F2969,"〇",J2969&gt;F2969,"ー（要件外となる従業員です）"),"")</f>
        <v/>
      </c>
      <c r="L2969" s="25" t="str" cm="1">
        <f t="array" ref="L2969">IFERROR(_xlfn.IFS(COUNTBLANK(C2969:J2969)=8,"",C2969="","←C列に従業員名を姓名（フルネーム）で入力してください。誤変換にお気を付け下さい。",D2969="","←D列に都道府県を入力してください。",G2969="","←G列に1～3の選択肢を入力してください",H2969="","←H列に金額を入力してください",G2969=3,"",I2969="","←I列に所定労働時間を入力してください"),"")</f>
        <v/>
      </c>
    </row>
    <row r="2970" spans="1:12" ht="16.5" customHeight="1" x14ac:dyDescent="0.4">
      <c r="A2970" s="52" t="str">
        <f t="shared" si="46"/>
        <v/>
      </c>
      <c r="B2970" s="51"/>
      <c r="C2970" s="75"/>
      <c r="D2970" s="51"/>
      <c r="E2970" s="27" t="str" cm="1">
        <f t="array" ref="E2970">IFERROR(_xlfn.IFS(AND($F$4=45566,D2970="徳島"),VLOOKUP(D2970,最低賃金!$A$2:$G$49,2,FALSE),OR($F$4&lt;&gt;45566,D2970&lt;&gt;"徳島"),VLOOKUP(D2970,最低賃金!$A$2:$G$49,4,FALSE)),"")</f>
        <v/>
      </c>
      <c r="F2970" s="27" t="str">
        <f>IFERROR(VLOOKUP(D2970,最低賃金!$A$3:$G$49,6,FALSE),"")</f>
        <v/>
      </c>
      <c r="G2970" s="51"/>
      <c r="H2970" s="19"/>
      <c r="I2970" s="81"/>
      <c r="J2970" s="27" t="str" cm="1">
        <f t="array" ref="J2970">IFERROR(_xlfn.IFS(COUNTBLANK(G2970:I2970)=3,"",H2970="","H列に金額を入力してください",G2970=3,H2970,I2970="","I列に労働時間を入力してください",G2970=1,ROUND(H2970/(I2970*24),0),G2970=2,ROUND(H2970/(I2970*24),0)),"")</f>
        <v/>
      </c>
      <c r="K2970" s="80" t="str" cm="1">
        <f t="array" ref="K2970">IFERROR(_xlfn.IFS(D2970="","",J2970&lt;E2970,"×（法定外・要件外となる従業員です）",J2970&lt;=F2970,"〇",J2970&gt;F2970,"ー（要件外となる従業員です）"),"")</f>
        <v/>
      </c>
      <c r="L2970" s="25" t="str" cm="1">
        <f t="array" ref="L2970">IFERROR(_xlfn.IFS(COUNTBLANK(C2970:J2970)=8,"",C2970="","←C列に従業員名を姓名（フルネーム）で入力してください。誤変換にお気を付け下さい。",D2970="","←D列に都道府県を入力してください。",G2970="","←G列に1～3の選択肢を入力してください",H2970="","←H列に金額を入力してください",G2970=3,"",I2970="","←I列に所定労働時間を入力してください"),"")</f>
        <v/>
      </c>
    </row>
    <row r="2971" spans="1:12" ht="16.5" customHeight="1" x14ac:dyDescent="0.4">
      <c r="A2971" s="52" t="str">
        <f t="shared" si="46"/>
        <v/>
      </c>
      <c r="B2971" s="51"/>
      <c r="C2971" s="75"/>
      <c r="D2971" s="51"/>
      <c r="E2971" s="27" t="str" cm="1">
        <f t="array" ref="E2971">IFERROR(_xlfn.IFS(AND($F$4=45566,D2971="徳島"),VLOOKUP(D2971,最低賃金!$A$2:$G$49,2,FALSE),OR($F$4&lt;&gt;45566,D2971&lt;&gt;"徳島"),VLOOKUP(D2971,最低賃金!$A$2:$G$49,4,FALSE)),"")</f>
        <v/>
      </c>
      <c r="F2971" s="27" t="str">
        <f>IFERROR(VLOOKUP(D2971,最低賃金!$A$3:$G$49,6,FALSE),"")</f>
        <v/>
      </c>
      <c r="G2971" s="51"/>
      <c r="H2971" s="19"/>
      <c r="I2971" s="81"/>
      <c r="J2971" s="27" t="str" cm="1">
        <f t="array" ref="J2971">IFERROR(_xlfn.IFS(COUNTBLANK(G2971:I2971)=3,"",H2971="","H列に金額を入力してください",G2971=3,H2971,I2971="","I列に労働時間を入力してください",G2971=1,ROUND(H2971/(I2971*24),0),G2971=2,ROUND(H2971/(I2971*24),0)),"")</f>
        <v/>
      </c>
      <c r="K2971" s="80" t="str" cm="1">
        <f t="array" ref="K2971">IFERROR(_xlfn.IFS(D2971="","",J2971&lt;E2971,"×（法定外・要件外となる従業員です）",J2971&lt;=F2971,"〇",J2971&gt;F2971,"ー（要件外となる従業員です）"),"")</f>
        <v/>
      </c>
      <c r="L2971" s="25" t="str" cm="1">
        <f t="array" ref="L2971">IFERROR(_xlfn.IFS(COUNTBLANK(C2971:J2971)=8,"",C2971="","←C列に従業員名を姓名（フルネーム）で入力してください。誤変換にお気を付け下さい。",D2971="","←D列に都道府県を入力してください。",G2971="","←G列に1～3の選択肢を入力してください",H2971="","←H列に金額を入力してください",G2971=3,"",I2971="","←I列に所定労働時間を入力してください"),"")</f>
        <v/>
      </c>
    </row>
    <row r="2972" spans="1:12" ht="16.5" customHeight="1" x14ac:dyDescent="0.4">
      <c r="A2972" s="52" t="str">
        <f t="shared" si="46"/>
        <v/>
      </c>
      <c r="B2972" s="51"/>
      <c r="C2972" s="75"/>
      <c r="D2972" s="51"/>
      <c r="E2972" s="27" t="str" cm="1">
        <f t="array" ref="E2972">IFERROR(_xlfn.IFS(AND($F$4=45566,D2972="徳島"),VLOOKUP(D2972,最低賃金!$A$2:$G$49,2,FALSE),OR($F$4&lt;&gt;45566,D2972&lt;&gt;"徳島"),VLOOKUP(D2972,最低賃金!$A$2:$G$49,4,FALSE)),"")</f>
        <v/>
      </c>
      <c r="F2972" s="27" t="str">
        <f>IFERROR(VLOOKUP(D2972,最低賃金!$A$3:$G$49,6,FALSE),"")</f>
        <v/>
      </c>
      <c r="G2972" s="51"/>
      <c r="H2972" s="19"/>
      <c r="I2972" s="81"/>
      <c r="J2972" s="27" t="str" cm="1">
        <f t="array" ref="J2972">IFERROR(_xlfn.IFS(COUNTBLANK(G2972:I2972)=3,"",H2972="","H列に金額を入力してください",G2972=3,H2972,I2972="","I列に労働時間を入力してください",G2972=1,ROUND(H2972/(I2972*24),0),G2972=2,ROUND(H2972/(I2972*24),0)),"")</f>
        <v/>
      </c>
      <c r="K2972" s="80" t="str" cm="1">
        <f t="array" ref="K2972">IFERROR(_xlfn.IFS(D2972="","",J2972&lt;E2972,"×（法定外・要件外となる従業員です）",J2972&lt;=F2972,"〇",J2972&gt;F2972,"ー（要件外となる従業員です）"),"")</f>
        <v/>
      </c>
      <c r="L2972" s="25" t="str" cm="1">
        <f t="array" ref="L2972">IFERROR(_xlfn.IFS(COUNTBLANK(C2972:J2972)=8,"",C2972="","←C列に従業員名を姓名（フルネーム）で入力してください。誤変換にお気を付け下さい。",D2972="","←D列に都道府県を入力してください。",G2972="","←G列に1～3の選択肢を入力してください",H2972="","←H列に金額を入力してください",G2972=3,"",I2972="","←I列に所定労働時間を入力してください"),"")</f>
        <v/>
      </c>
    </row>
    <row r="2973" spans="1:12" ht="16.5" customHeight="1" x14ac:dyDescent="0.4">
      <c r="A2973" s="52" t="str">
        <f t="shared" si="46"/>
        <v/>
      </c>
      <c r="B2973" s="51"/>
      <c r="C2973" s="75"/>
      <c r="D2973" s="51"/>
      <c r="E2973" s="27" t="str" cm="1">
        <f t="array" ref="E2973">IFERROR(_xlfn.IFS(AND($F$4=45566,D2973="徳島"),VLOOKUP(D2973,最低賃金!$A$2:$G$49,2,FALSE),OR($F$4&lt;&gt;45566,D2973&lt;&gt;"徳島"),VLOOKUP(D2973,最低賃金!$A$2:$G$49,4,FALSE)),"")</f>
        <v/>
      </c>
      <c r="F2973" s="27" t="str">
        <f>IFERROR(VLOOKUP(D2973,最低賃金!$A$3:$G$49,6,FALSE),"")</f>
        <v/>
      </c>
      <c r="G2973" s="51"/>
      <c r="H2973" s="19"/>
      <c r="I2973" s="81"/>
      <c r="J2973" s="27" t="str" cm="1">
        <f t="array" ref="J2973">IFERROR(_xlfn.IFS(COUNTBLANK(G2973:I2973)=3,"",H2973="","H列に金額を入力してください",G2973=3,H2973,I2973="","I列に労働時間を入力してください",G2973=1,ROUND(H2973/(I2973*24),0),G2973=2,ROUND(H2973/(I2973*24),0)),"")</f>
        <v/>
      </c>
      <c r="K2973" s="80" t="str" cm="1">
        <f t="array" ref="K2973">IFERROR(_xlfn.IFS(D2973="","",J2973&lt;E2973,"×（法定外・要件外となる従業員です）",J2973&lt;=F2973,"〇",J2973&gt;F2973,"ー（要件外となる従業員です）"),"")</f>
        <v/>
      </c>
      <c r="L2973" s="25" t="str" cm="1">
        <f t="array" ref="L2973">IFERROR(_xlfn.IFS(COUNTBLANK(C2973:J2973)=8,"",C2973="","←C列に従業員名を姓名（フルネーム）で入力してください。誤変換にお気を付け下さい。",D2973="","←D列に都道府県を入力してください。",G2973="","←G列に1～3の選択肢を入力してください",H2973="","←H列に金額を入力してください",G2973=3,"",I2973="","←I列に所定労働時間を入力してください"),"")</f>
        <v/>
      </c>
    </row>
    <row r="2974" spans="1:12" ht="16.5" customHeight="1" x14ac:dyDescent="0.4">
      <c r="A2974" s="52" t="str">
        <f t="shared" si="46"/>
        <v/>
      </c>
      <c r="B2974" s="51"/>
      <c r="C2974" s="75"/>
      <c r="D2974" s="51"/>
      <c r="E2974" s="27" t="str" cm="1">
        <f t="array" ref="E2974">IFERROR(_xlfn.IFS(AND($F$4=45566,D2974="徳島"),VLOOKUP(D2974,最低賃金!$A$2:$G$49,2,FALSE),OR($F$4&lt;&gt;45566,D2974&lt;&gt;"徳島"),VLOOKUP(D2974,最低賃金!$A$2:$G$49,4,FALSE)),"")</f>
        <v/>
      </c>
      <c r="F2974" s="27" t="str">
        <f>IFERROR(VLOOKUP(D2974,最低賃金!$A$3:$G$49,6,FALSE),"")</f>
        <v/>
      </c>
      <c r="G2974" s="51"/>
      <c r="H2974" s="19"/>
      <c r="I2974" s="81"/>
      <c r="J2974" s="27" t="str" cm="1">
        <f t="array" ref="J2974">IFERROR(_xlfn.IFS(COUNTBLANK(G2974:I2974)=3,"",H2974="","H列に金額を入力してください",G2974=3,H2974,I2974="","I列に労働時間を入力してください",G2974=1,ROUND(H2974/(I2974*24),0),G2974=2,ROUND(H2974/(I2974*24),0)),"")</f>
        <v/>
      </c>
      <c r="K2974" s="80" t="str" cm="1">
        <f t="array" ref="K2974">IFERROR(_xlfn.IFS(D2974="","",J2974&lt;E2974,"×（法定外・要件外となる従業員です）",J2974&lt;=F2974,"〇",J2974&gt;F2974,"ー（要件外となる従業員です）"),"")</f>
        <v/>
      </c>
      <c r="L2974" s="25" t="str" cm="1">
        <f t="array" ref="L2974">IFERROR(_xlfn.IFS(COUNTBLANK(C2974:J2974)=8,"",C2974="","←C列に従業員名を姓名（フルネーム）で入力してください。誤変換にお気を付け下さい。",D2974="","←D列に都道府県を入力してください。",G2974="","←G列に1～3の選択肢を入力してください",H2974="","←H列に金額を入力してください",G2974=3,"",I2974="","←I列に所定労働時間を入力してください"),"")</f>
        <v/>
      </c>
    </row>
    <row r="2975" spans="1:12" ht="16.5" customHeight="1" x14ac:dyDescent="0.4">
      <c r="A2975" s="52" t="str">
        <f t="shared" si="46"/>
        <v/>
      </c>
      <c r="B2975" s="51"/>
      <c r="C2975" s="75"/>
      <c r="D2975" s="51"/>
      <c r="E2975" s="27" t="str" cm="1">
        <f t="array" ref="E2975">IFERROR(_xlfn.IFS(AND($F$4=45566,D2975="徳島"),VLOOKUP(D2975,最低賃金!$A$2:$G$49,2,FALSE),OR($F$4&lt;&gt;45566,D2975&lt;&gt;"徳島"),VLOOKUP(D2975,最低賃金!$A$2:$G$49,4,FALSE)),"")</f>
        <v/>
      </c>
      <c r="F2975" s="27" t="str">
        <f>IFERROR(VLOOKUP(D2975,最低賃金!$A$3:$G$49,6,FALSE),"")</f>
        <v/>
      </c>
      <c r="G2975" s="51"/>
      <c r="H2975" s="19"/>
      <c r="I2975" s="81"/>
      <c r="J2975" s="27" t="str" cm="1">
        <f t="array" ref="J2975">IFERROR(_xlfn.IFS(COUNTBLANK(G2975:I2975)=3,"",H2975="","H列に金額を入力してください",G2975=3,H2975,I2975="","I列に労働時間を入力してください",G2975=1,ROUND(H2975/(I2975*24),0),G2975=2,ROUND(H2975/(I2975*24),0)),"")</f>
        <v/>
      </c>
      <c r="K2975" s="80" t="str" cm="1">
        <f t="array" ref="K2975">IFERROR(_xlfn.IFS(D2975="","",J2975&lt;E2975,"×（法定外・要件外となる従業員です）",J2975&lt;=F2975,"〇",J2975&gt;F2975,"ー（要件外となる従業員です）"),"")</f>
        <v/>
      </c>
      <c r="L2975" s="25" t="str" cm="1">
        <f t="array" ref="L2975">IFERROR(_xlfn.IFS(COUNTBLANK(C2975:J2975)=8,"",C2975="","←C列に従業員名を姓名（フルネーム）で入力してください。誤変換にお気を付け下さい。",D2975="","←D列に都道府県を入力してください。",G2975="","←G列に1～3の選択肢を入力してください",H2975="","←H列に金額を入力してください",G2975=3,"",I2975="","←I列に所定労働時間を入力してください"),"")</f>
        <v/>
      </c>
    </row>
    <row r="2976" spans="1:12" ht="16.5" customHeight="1" x14ac:dyDescent="0.4">
      <c r="A2976" s="52" t="str">
        <f t="shared" si="46"/>
        <v/>
      </c>
      <c r="B2976" s="51"/>
      <c r="C2976" s="75"/>
      <c r="D2976" s="51"/>
      <c r="E2976" s="27" t="str" cm="1">
        <f t="array" ref="E2976">IFERROR(_xlfn.IFS(AND($F$4=45566,D2976="徳島"),VLOOKUP(D2976,最低賃金!$A$2:$G$49,2,FALSE),OR($F$4&lt;&gt;45566,D2976&lt;&gt;"徳島"),VLOOKUP(D2976,最低賃金!$A$2:$G$49,4,FALSE)),"")</f>
        <v/>
      </c>
      <c r="F2976" s="27" t="str">
        <f>IFERROR(VLOOKUP(D2976,最低賃金!$A$3:$G$49,6,FALSE),"")</f>
        <v/>
      </c>
      <c r="G2976" s="51"/>
      <c r="H2976" s="19"/>
      <c r="I2976" s="81"/>
      <c r="J2976" s="27" t="str" cm="1">
        <f t="array" ref="J2976">IFERROR(_xlfn.IFS(COUNTBLANK(G2976:I2976)=3,"",H2976="","H列に金額を入力してください",G2976=3,H2976,I2976="","I列に労働時間を入力してください",G2976=1,ROUND(H2976/(I2976*24),0),G2976=2,ROUND(H2976/(I2976*24),0)),"")</f>
        <v/>
      </c>
      <c r="K2976" s="80" t="str" cm="1">
        <f t="array" ref="K2976">IFERROR(_xlfn.IFS(D2976="","",J2976&lt;E2976,"×（法定外・要件外となる従業員です）",J2976&lt;=F2976,"〇",J2976&gt;F2976,"ー（要件外となる従業員です）"),"")</f>
        <v/>
      </c>
      <c r="L2976" s="25" t="str" cm="1">
        <f t="array" ref="L2976">IFERROR(_xlfn.IFS(COUNTBLANK(C2976:J2976)=8,"",C2976="","←C列に従業員名を姓名（フルネーム）で入力してください。誤変換にお気を付け下さい。",D2976="","←D列に都道府県を入力してください。",G2976="","←G列に1～3の選択肢を入力してください",H2976="","←H列に金額を入力してください",G2976=3,"",I2976="","←I列に所定労働時間を入力してください"),"")</f>
        <v/>
      </c>
    </row>
    <row r="2977" spans="1:12" ht="16.5" customHeight="1" x14ac:dyDescent="0.4">
      <c r="A2977" s="52" t="str">
        <f t="shared" si="46"/>
        <v/>
      </c>
      <c r="B2977" s="51"/>
      <c r="C2977" s="75"/>
      <c r="D2977" s="51"/>
      <c r="E2977" s="27" t="str" cm="1">
        <f t="array" ref="E2977">IFERROR(_xlfn.IFS(AND($F$4=45566,D2977="徳島"),VLOOKUP(D2977,最低賃金!$A$2:$G$49,2,FALSE),OR($F$4&lt;&gt;45566,D2977&lt;&gt;"徳島"),VLOOKUP(D2977,最低賃金!$A$2:$G$49,4,FALSE)),"")</f>
        <v/>
      </c>
      <c r="F2977" s="27" t="str">
        <f>IFERROR(VLOOKUP(D2977,最低賃金!$A$3:$G$49,6,FALSE),"")</f>
        <v/>
      </c>
      <c r="G2977" s="51"/>
      <c r="H2977" s="19"/>
      <c r="I2977" s="81"/>
      <c r="J2977" s="27" t="str" cm="1">
        <f t="array" ref="J2977">IFERROR(_xlfn.IFS(COUNTBLANK(G2977:I2977)=3,"",H2977="","H列に金額を入力してください",G2977=3,H2977,I2977="","I列に労働時間を入力してください",G2977=1,ROUND(H2977/(I2977*24),0),G2977=2,ROUND(H2977/(I2977*24),0)),"")</f>
        <v/>
      </c>
      <c r="K2977" s="80" t="str" cm="1">
        <f t="array" ref="K2977">IFERROR(_xlfn.IFS(D2977="","",J2977&lt;E2977,"×（法定外・要件外となる従業員です）",J2977&lt;=F2977,"〇",J2977&gt;F2977,"ー（要件外となる従業員です）"),"")</f>
        <v/>
      </c>
      <c r="L2977" s="25" t="str" cm="1">
        <f t="array" ref="L2977">IFERROR(_xlfn.IFS(COUNTBLANK(C2977:J2977)=8,"",C2977="","←C列に従業員名を姓名（フルネーム）で入力してください。誤変換にお気を付け下さい。",D2977="","←D列に都道府県を入力してください。",G2977="","←G列に1～3の選択肢を入力してください",H2977="","←H列に金額を入力してください",G2977=3,"",I2977="","←I列に所定労働時間を入力してください"),"")</f>
        <v/>
      </c>
    </row>
    <row r="2978" spans="1:12" ht="16.5" customHeight="1" x14ac:dyDescent="0.4">
      <c r="A2978" s="52" t="str">
        <f t="shared" si="46"/>
        <v/>
      </c>
      <c r="B2978" s="51"/>
      <c r="C2978" s="75"/>
      <c r="D2978" s="51"/>
      <c r="E2978" s="27" t="str" cm="1">
        <f t="array" ref="E2978">IFERROR(_xlfn.IFS(AND($F$4=45566,D2978="徳島"),VLOOKUP(D2978,最低賃金!$A$2:$G$49,2,FALSE),OR($F$4&lt;&gt;45566,D2978&lt;&gt;"徳島"),VLOOKUP(D2978,最低賃金!$A$2:$G$49,4,FALSE)),"")</f>
        <v/>
      </c>
      <c r="F2978" s="27" t="str">
        <f>IFERROR(VLOOKUP(D2978,最低賃金!$A$3:$G$49,6,FALSE),"")</f>
        <v/>
      </c>
      <c r="G2978" s="51"/>
      <c r="H2978" s="19"/>
      <c r="I2978" s="81"/>
      <c r="J2978" s="27" t="str" cm="1">
        <f t="array" ref="J2978">IFERROR(_xlfn.IFS(COUNTBLANK(G2978:I2978)=3,"",H2978="","H列に金額を入力してください",G2978=3,H2978,I2978="","I列に労働時間を入力してください",G2978=1,ROUND(H2978/(I2978*24),0),G2978=2,ROUND(H2978/(I2978*24),0)),"")</f>
        <v/>
      </c>
      <c r="K2978" s="80" t="str" cm="1">
        <f t="array" ref="K2978">IFERROR(_xlfn.IFS(D2978="","",J2978&lt;E2978,"×（法定外・要件外となる従業員です）",J2978&lt;=F2978,"〇",J2978&gt;F2978,"ー（要件外となる従業員です）"),"")</f>
        <v/>
      </c>
      <c r="L2978" s="25" t="str" cm="1">
        <f t="array" ref="L2978">IFERROR(_xlfn.IFS(COUNTBLANK(C2978:J2978)=8,"",C2978="","←C列に従業員名を姓名（フルネーム）で入力してください。誤変換にお気を付け下さい。",D2978="","←D列に都道府県を入力してください。",G2978="","←G列に1～3の選択肢を入力してください",H2978="","←H列に金額を入力してください",G2978=3,"",I2978="","←I列に所定労働時間を入力してください"),"")</f>
        <v/>
      </c>
    </row>
    <row r="2979" spans="1:12" ht="16.5" customHeight="1" x14ac:dyDescent="0.4">
      <c r="A2979" s="52" t="str">
        <f t="shared" si="46"/>
        <v/>
      </c>
      <c r="B2979" s="51"/>
      <c r="C2979" s="75"/>
      <c r="D2979" s="51"/>
      <c r="E2979" s="27" t="str" cm="1">
        <f t="array" ref="E2979">IFERROR(_xlfn.IFS(AND($F$4=45566,D2979="徳島"),VLOOKUP(D2979,最低賃金!$A$2:$G$49,2,FALSE),OR($F$4&lt;&gt;45566,D2979&lt;&gt;"徳島"),VLOOKUP(D2979,最低賃金!$A$2:$G$49,4,FALSE)),"")</f>
        <v/>
      </c>
      <c r="F2979" s="27" t="str">
        <f>IFERROR(VLOOKUP(D2979,最低賃金!$A$3:$G$49,6,FALSE),"")</f>
        <v/>
      </c>
      <c r="G2979" s="51"/>
      <c r="H2979" s="19"/>
      <c r="I2979" s="81"/>
      <c r="J2979" s="27" t="str" cm="1">
        <f t="array" ref="J2979">IFERROR(_xlfn.IFS(COUNTBLANK(G2979:I2979)=3,"",H2979="","H列に金額を入力してください",G2979=3,H2979,I2979="","I列に労働時間を入力してください",G2979=1,ROUND(H2979/(I2979*24),0),G2979=2,ROUND(H2979/(I2979*24),0)),"")</f>
        <v/>
      </c>
      <c r="K2979" s="80" t="str" cm="1">
        <f t="array" ref="K2979">IFERROR(_xlfn.IFS(D2979="","",J2979&lt;E2979,"×（法定外・要件外となる従業員です）",J2979&lt;=F2979,"〇",J2979&gt;F2979,"ー（要件外となる従業員です）"),"")</f>
        <v/>
      </c>
      <c r="L2979" s="25" t="str" cm="1">
        <f t="array" ref="L2979">IFERROR(_xlfn.IFS(COUNTBLANK(C2979:J2979)=8,"",C2979="","←C列に従業員名を姓名（フルネーム）で入力してください。誤変換にお気を付け下さい。",D2979="","←D列に都道府県を入力してください。",G2979="","←G列に1～3の選択肢を入力してください",H2979="","←H列に金額を入力してください",G2979=3,"",I2979="","←I列に所定労働時間を入力してください"),"")</f>
        <v/>
      </c>
    </row>
    <row r="2980" spans="1:12" ht="16.5" customHeight="1" x14ac:dyDescent="0.4">
      <c r="A2980" s="52" t="str">
        <f t="shared" si="46"/>
        <v/>
      </c>
      <c r="B2980" s="51"/>
      <c r="C2980" s="75"/>
      <c r="D2980" s="51"/>
      <c r="E2980" s="27" t="str" cm="1">
        <f t="array" ref="E2980">IFERROR(_xlfn.IFS(AND($F$4=45566,D2980="徳島"),VLOOKUP(D2980,最低賃金!$A$2:$G$49,2,FALSE),OR($F$4&lt;&gt;45566,D2980&lt;&gt;"徳島"),VLOOKUP(D2980,最低賃金!$A$2:$G$49,4,FALSE)),"")</f>
        <v/>
      </c>
      <c r="F2980" s="27" t="str">
        <f>IFERROR(VLOOKUP(D2980,最低賃金!$A$3:$G$49,6,FALSE),"")</f>
        <v/>
      </c>
      <c r="G2980" s="51"/>
      <c r="H2980" s="19"/>
      <c r="I2980" s="81"/>
      <c r="J2980" s="27" t="str" cm="1">
        <f t="array" ref="J2980">IFERROR(_xlfn.IFS(COUNTBLANK(G2980:I2980)=3,"",H2980="","H列に金額を入力してください",G2980=3,H2980,I2980="","I列に労働時間を入力してください",G2980=1,ROUND(H2980/(I2980*24),0),G2980=2,ROUND(H2980/(I2980*24),0)),"")</f>
        <v/>
      </c>
      <c r="K2980" s="80" t="str" cm="1">
        <f t="array" ref="K2980">IFERROR(_xlfn.IFS(D2980="","",J2980&lt;E2980,"×（法定外・要件外となる従業員です）",J2980&lt;=F2980,"〇",J2980&gt;F2980,"ー（要件外となる従業員です）"),"")</f>
        <v/>
      </c>
      <c r="L2980" s="25" t="str" cm="1">
        <f t="array" ref="L2980">IFERROR(_xlfn.IFS(COUNTBLANK(C2980:J2980)=8,"",C2980="","←C列に従業員名を姓名（フルネーム）で入力してください。誤変換にお気を付け下さい。",D2980="","←D列に都道府県を入力してください。",G2980="","←G列に1～3の選択肢を入力してください",H2980="","←H列に金額を入力してください",G2980=3,"",I2980="","←I列に所定労働時間を入力してください"),"")</f>
        <v/>
      </c>
    </row>
    <row r="2981" spans="1:12" ht="16.5" customHeight="1" x14ac:dyDescent="0.4">
      <c r="A2981" s="52" t="str">
        <f t="shared" si="46"/>
        <v/>
      </c>
      <c r="B2981" s="51"/>
      <c r="C2981" s="75"/>
      <c r="D2981" s="51"/>
      <c r="E2981" s="27" t="str" cm="1">
        <f t="array" ref="E2981">IFERROR(_xlfn.IFS(AND($F$4=45566,D2981="徳島"),VLOOKUP(D2981,最低賃金!$A$2:$G$49,2,FALSE),OR($F$4&lt;&gt;45566,D2981&lt;&gt;"徳島"),VLOOKUP(D2981,最低賃金!$A$2:$G$49,4,FALSE)),"")</f>
        <v/>
      </c>
      <c r="F2981" s="27" t="str">
        <f>IFERROR(VLOOKUP(D2981,最低賃金!$A$3:$G$49,6,FALSE),"")</f>
        <v/>
      </c>
      <c r="G2981" s="51"/>
      <c r="H2981" s="19"/>
      <c r="I2981" s="81"/>
      <c r="J2981" s="27" t="str" cm="1">
        <f t="array" ref="J2981">IFERROR(_xlfn.IFS(COUNTBLANK(G2981:I2981)=3,"",H2981="","H列に金額を入力してください",G2981=3,H2981,I2981="","I列に労働時間を入力してください",G2981=1,ROUND(H2981/(I2981*24),0),G2981=2,ROUND(H2981/(I2981*24),0)),"")</f>
        <v/>
      </c>
      <c r="K2981" s="80" t="str" cm="1">
        <f t="array" ref="K2981">IFERROR(_xlfn.IFS(D2981="","",J2981&lt;E2981,"×（法定外・要件外となる従業員です）",J2981&lt;=F2981,"〇",J2981&gt;F2981,"ー（要件外となる従業員です）"),"")</f>
        <v/>
      </c>
      <c r="L2981" s="25" t="str" cm="1">
        <f t="array" ref="L2981">IFERROR(_xlfn.IFS(COUNTBLANK(C2981:J2981)=8,"",C2981="","←C列に従業員名を姓名（フルネーム）で入力してください。誤変換にお気を付け下さい。",D2981="","←D列に都道府県を入力してください。",G2981="","←G列に1～3の選択肢を入力してください",H2981="","←H列に金額を入力してください",G2981=3,"",I2981="","←I列に所定労働時間を入力してください"),"")</f>
        <v/>
      </c>
    </row>
    <row r="2982" spans="1:12" ht="16.5" customHeight="1" x14ac:dyDescent="0.4">
      <c r="A2982" s="52" t="str">
        <f t="shared" si="46"/>
        <v/>
      </c>
      <c r="B2982" s="51"/>
      <c r="C2982" s="75"/>
      <c r="D2982" s="51"/>
      <c r="E2982" s="27" t="str" cm="1">
        <f t="array" ref="E2982">IFERROR(_xlfn.IFS(AND($F$4=45566,D2982="徳島"),VLOOKUP(D2982,最低賃金!$A$2:$G$49,2,FALSE),OR($F$4&lt;&gt;45566,D2982&lt;&gt;"徳島"),VLOOKUP(D2982,最低賃金!$A$2:$G$49,4,FALSE)),"")</f>
        <v/>
      </c>
      <c r="F2982" s="27" t="str">
        <f>IFERROR(VLOOKUP(D2982,最低賃金!$A$3:$G$49,6,FALSE),"")</f>
        <v/>
      </c>
      <c r="G2982" s="51"/>
      <c r="H2982" s="19"/>
      <c r="I2982" s="81"/>
      <c r="J2982" s="27" t="str" cm="1">
        <f t="array" ref="J2982">IFERROR(_xlfn.IFS(COUNTBLANK(G2982:I2982)=3,"",H2982="","H列に金額を入力してください",G2982=3,H2982,I2982="","I列に労働時間を入力してください",G2982=1,ROUND(H2982/(I2982*24),0),G2982=2,ROUND(H2982/(I2982*24),0)),"")</f>
        <v/>
      </c>
      <c r="K2982" s="80" t="str" cm="1">
        <f t="array" ref="K2982">IFERROR(_xlfn.IFS(D2982="","",J2982&lt;E2982,"×（法定外・要件外となる従業員です）",J2982&lt;=F2982,"〇",J2982&gt;F2982,"ー（要件外となる従業員です）"),"")</f>
        <v/>
      </c>
      <c r="L2982" s="25" t="str" cm="1">
        <f t="array" ref="L2982">IFERROR(_xlfn.IFS(COUNTBLANK(C2982:J2982)=8,"",C2982="","←C列に従業員名を姓名（フルネーム）で入力してください。誤変換にお気を付け下さい。",D2982="","←D列に都道府県を入力してください。",G2982="","←G列に1～3の選択肢を入力してください",H2982="","←H列に金額を入力してください",G2982=3,"",I2982="","←I列に所定労働時間を入力してください"),"")</f>
        <v/>
      </c>
    </row>
    <row r="2983" spans="1:12" ht="16.5" customHeight="1" x14ac:dyDescent="0.4">
      <c r="A2983" s="52" t="str">
        <f t="shared" si="46"/>
        <v/>
      </c>
      <c r="B2983" s="51"/>
      <c r="C2983" s="75"/>
      <c r="D2983" s="51"/>
      <c r="E2983" s="27" t="str" cm="1">
        <f t="array" ref="E2983">IFERROR(_xlfn.IFS(AND($F$4=45566,D2983="徳島"),VLOOKUP(D2983,最低賃金!$A$2:$G$49,2,FALSE),OR($F$4&lt;&gt;45566,D2983&lt;&gt;"徳島"),VLOOKUP(D2983,最低賃金!$A$2:$G$49,4,FALSE)),"")</f>
        <v/>
      </c>
      <c r="F2983" s="27" t="str">
        <f>IFERROR(VLOOKUP(D2983,最低賃金!$A$3:$G$49,6,FALSE),"")</f>
        <v/>
      </c>
      <c r="G2983" s="51"/>
      <c r="H2983" s="19"/>
      <c r="I2983" s="81"/>
      <c r="J2983" s="27" t="str" cm="1">
        <f t="array" ref="J2983">IFERROR(_xlfn.IFS(COUNTBLANK(G2983:I2983)=3,"",H2983="","H列に金額を入力してください",G2983=3,H2983,I2983="","I列に労働時間を入力してください",G2983=1,ROUND(H2983/(I2983*24),0),G2983=2,ROUND(H2983/(I2983*24),0)),"")</f>
        <v/>
      </c>
      <c r="K2983" s="80" t="str" cm="1">
        <f t="array" ref="K2983">IFERROR(_xlfn.IFS(D2983="","",J2983&lt;E2983,"×（法定外・要件外となる従業員です）",J2983&lt;=F2983,"〇",J2983&gt;F2983,"ー（要件外となる従業員です）"),"")</f>
        <v/>
      </c>
      <c r="L2983" s="25" t="str" cm="1">
        <f t="array" ref="L2983">IFERROR(_xlfn.IFS(COUNTBLANK(C2983:J2983)=8,"",C2983="","←C列に従業員名を姓名（フルネーム）で入力してください。誤変換にお気を付け下さい。",D2983="","←D列に都道府県を入力してください。",G2983="","←G列に1～3の選択肢を入力してください",H2983="","←H列に金額を入力してください",G2983=3,"",I2983="","←I列に所定労働時間を入力してください"),"")</f>
        <v/>
      </c>
    </row>
    <row r="2984" spans="1:12" ht="16.5" customHeight="1" x14ac:dyDescent="0.4">
      <c r="A2984" s="52" t="str">
        <f t="shared" si="46"/>
        <v/>
      </c>
      <c r="B2984" s="51"/>
      <c r="C2984" s="75"/>
      <c r="D2984" s="51"/>
      <c r="E2984" s="27" t="str" cm="1">
        <f t="array" ref="E2984">IFERROR(_xlfn.IFS(AND($F$4=45566,D2984="徳島"),VLOOKUP(D2984,最低賃金!$A$2:$G$49,2,FALSE),OR($F$4&lt;&gt;45566,D2984&lt;&gt;"徳島"),VLOOKUP(D2984,最低賃金!$A$2:$G$49,4,FALSE)),"")</f>
        <v/>
      </c>
      <c r="F2984" s="27" t="str">
        <f>IFERROR(VLOOKUP(D2984,最低賃金!$A$3:$G$49,6,FALSE),"")</f>
        <v/>
      </c>
      <c r="G2984" s="51"/>
      <c r="H2984" s="19"/>
      <c r="I2984" s="81"/>
      <c r="J2984" s="27" t="str" cm="1">
        <f t="array" ref="J2984">IFERROR(_xlfn.IFS(COUNTBLANK(G2984:I2984)=3,"",H2984="","H列に金額を入力してください",G2984=3,H2984,I2984="","I列に労働時間を入力してください",G2984=1,ROUND(H2984/(I2984*24),0),G2984=2,ROUND(H2984/(I2984*24),0)),"")</f>
        <v/>
      </c>
      <c r="K2984" s="80" t="str" cm="1">
        <f t="array" ref="K2984">IFERROR(_xlfn.IFS(D2984="","",J2984&lt;E2984,"×（法定外・要件外となる従業員です）",J2984&lt;=F2984,"〇",J2984&gt;F2984,"ー（要件外となる従業員です）"),"")</f>
        <v/>
      </c>
      <c r="L2984" s="25" t="str" cm="1">
        <f t="array" ref="L2984">IFERROR(_xlfn.IFS(COUNTBLANK(C2984:J2984)=8,"",C2984="","←C列に従業員名を姓名（フルネーム）で入力してください。誤変換にお気を付け下さい。",D2984="","←D列に都道府県を入力してください。",G2984="","←G列に1～3の選択肢を入力してください",H2984="","←H列に金額を入力してください",G2984=3,"",I2984="","←I列に所定労働時間を入力してください"),"")</f>
        <v/>
      </c>
    </row>
    <row r="2985" spans="1:12" ht="16.5" customHeight="1" x14ac:dyDescent="0.4">
      <c r="A2985" s="52" t="str">
        <f t="shared" si="46"/>
        <v/>
      </c>
      <c r="B2985" s="51"/>
      <c r="C2985" s="75"/>
      <c r="D2985" s="51"/>
      <c r="E2985" s="27" t="str" cm="1">
        <f t="array" ref="E2985">IFERROR(_xlfn.IFS(AND($F$4=45566,D2985="徳島"),VLOOKUP(D2985,最低賃金!$A$2:$G$49,2,FALSE),OR($F$4&lt;&gt;45566,D2985&lt;&gt;"徳島"),VLOOKUP(D2985,最低賃金!$A$2:$G$49,4,FALSE)),"")</f>
        <v/>
      </c>
      <c r="F2985" s="27" t="str">
        <f>IFERROR(VLOOKUP(D2985,最低賃金!$A$3:$G$49,6,FALSE),"")</f>
        <v/>
      </c>
      <c r="G2985" s="51"/>
      <c r="H2985" s="19"/>
      <c r="I2985" s="81"/>
      <c r="J2985" s="27" t="str" cm="1">
        <f t="array" ref="J2985">IFERROR(_xlfn.IFS(COUNTBLANK(G2985:I2985)=3,"",H2985="","H列に金額を入力してください",G2985=3,H2985,I2985="","I列に労働時間を入力してください",G2985=1,ROUND(H2985/(I2985*24),0),G2985=2,ROUND(H2985/(I2985*24),0)),"")</f>
        <v/>
      </c>
      <c r="K2985" s="80" t="str" cm="1">
        <f t="array" ref="K2985">IFERROR(_xlfn.IFS(D2985="","",J2985&lt;E2985,"×（法定外・要件外となる従業員です）",J2985&lt;=F2985,"〇",J2985&gt;F2985,"ー（要件外となる従業員です）"),"")</f>
        <v/>
      </c>
      <c r="L2985" s="25" t="str" cm="1">
        <f t="array" ref="L2985">IFERROR(_xlfn.IFS(COUNTBLANK(C2985:J2985)=8,"",C2985="","←C列に従業員名を姓名（フルネーム）で入力してください。誤変換にお気を付け下さい。",D2985="","←D列に都道府県を入力してください。",G2985="","←G列に1～3の選択肢を入力してください",H2985="","←H列に金額を入力してください",G2985=3,"",I2985="","←I列に所定労働時間を入力してください"),"")</f>
        <v/>
      </c>
    </row>
    <row r="2986" spans="1:12" ht="16.5" customHeight="1" x14ac:dyDescent="0.4">
      <c r="A2986" s="52" t="str">
        <f t="shared" si="46"/>
        <v/>
      </c>
      <c r="B2986" s="51"/>
      <c r="C2986" s="75"/>
      <c r="D2986" s="51"/>
      <c r="E2986" s="27" t="str" cm="1">
        <f t="array" ref="E2986">IFERROR(_xlfn.IFS(AND($F$4=45566,D2986="徳島"),VLOOKUP(D2986,最低賃金!$A$2:$G$49,2,FALSE),OR($F$4&lt;&gt;45566,D2986&lt;&gt;"徳島"),VLOOKUP(D2986,最低賃金!$A$2:$G$49,4,FALSE)),"")</f>
        <v/>
      </c>
      <c r="F2986" s="27" t="str">
        <f>IFERROR(VLOOKUP(D2986,最低賃金!$A$3:$G$49,6,FALSE),"")</f>
        <v/>
      </c>
      <c r="G2986" s="51"/>
      <c r="H2986" s="19"/>
      <c r="I2986" s="81"/>
      <c r="J2986" s="27" t="str" cm="1">
        <f t="array" ref="J2986">IFERROR(_xlfn.IFS(COUNTBLANK(G2986:I2986)=3,"",H2986="","H列に金額を入力してください",G2986=3,H2986,I2986="","I列に労働時間を入力してください",G2986=1,ROUND(H2986/(I2986*24),0),G2986=2,ROUND(H2986/(I2986*24),0)),"")</f>
        <v/>
      </c>
      <c r="K2986" s="80" t="str" cm="1">
        <f t="array" ref="K2986">IFERROR(_xlfn.IFS(D2986="","",J2986&lt;E2986,"×（法定外・要件外となる従業員です）",J2986&lt;=F2986,"〇",J2986&gt;F2986,"ー（要件外となる従業員です）"),"")</f>
        <v/>
      </c>
      <c r="L2986" s="25" t="str" cm="1">
        <f t="array" ref="L2986">IFERROR(_xlfn.IFS(COUNTBLANK(C2986:J2986)=8,"",C2986="","←C列に従業員名を姓名（フルネーム）で入力してください。誤変換にお気を付け下さい。",D2986="","←D列に都道府県を入力してください。",G2986="","←G列に1～3の選択肢を入力してください",H2986="","←H列に金額を入力してください",G2986=3,"",I2986="","←I列に所定労働時間を入力してください"),"")</f>
        <v/>
      </c>
    </row>
    <row r="2987" spans="1:12" ht="16.5" customHeight="1" x14ac:dyDescent="0.4">
      <c r="A2987" s="52" t="str">
        <f t="shared" si="46"/>
        <v/>
      </c>
      <c r="B2987" s="51"/>
      <c r="C2987" s="75"/>
      <c r="D2987" s="51"/>
      <c r="E2987" s="27" t="str" cm="1">
        <f t="array" ref="E2987">IFERROR(_xlfn.IFS(AND($F$4=45566,D2987="徳島"),VLOOKUP(D2987,最低賃金!$A$2:$G$49,2,FALSE),OR($F$4&lt;&gt;45566,D2987&lt;&gt;"徳島"),VLOOKUP(D2987,最低賃金!$A$2:$G$49,4,FALSE)),"")</f>
        <v/>
      </c>
      <c r="F2987" s="27" t="str">
        <f>IFERROR(VLOOKUP(D2987,最低賃金!$A$3:$G$49,6,FALSE),"")</f>
        <v/>
      </c>
      <c r="G2987" s="51"/>
      <c r="H2987" s="19"/>
      <c r="I2987" s="81"/>
      <c r="J2987" s="27" t="str" cm="1">
        <f t="array" ref="J2987">IFERROR(_xlfn.IFS(COUNTBLANK(G2987:I2987)=3,"",H2987="","H列に金額を入力してください",G2987=3,H2987,I2987="","I列に労働時間を入力してください",G2987=1,ROUND(H2987/(I2987*24),0),G2987=2,ROUND(H2987/(I2987*24),0)),"")</f>
        <v/>
      </c>
      <c r="K2987" s="80" t="str" cm="1">
        <f t="array" ref="K2987">IFERROR(_xlfn.IFS(D2987="","",J2987&lt;E2987,"×（法定外・要件外となる従業員です）",J2987&lt;=F2987,"〇",J2987&gt;F2987,"ー（要件外となる従業員です）"),"")</f>
        <v/>
      </c>
      <c r="L2987" s="25" t="str" cm="1">
        <f t="array" ref="L2987">IFERROR(_xlfn.IFS(COUNTBLANK(C2987:J2987)=8,"",C2987="","←C列に従業員名を姓名（フルネーム）で入力してください。誤変換にお気を付け下さい。",D2987="","←D列に都道府県を入力してください。",G2987="","←G列に1～3の選択肢を入力してください",H2987="","←H列に金額を入力してください",G2987=3,"",I2987="","←I列に所定労働時間を入力してください"),"")</f>
        <v/>
      </c>
    </row>
    <row r="2988" spans="1:12" ht="16.5" customHeight="1" x14ac:dyDescent="0.4">
      <c r="A2988" s="52" t="str">
        <f t="shared" si="46"/>
        <v/>
      </c>
      <c r="B2988" s="51"/>
      <c r="C2988" s="75"/>
      <c r="D2988" s="51"/>
      <c r="E2988" s="27" t="str" cm="1">
        <f t="array" ref="E2988">IFERROR(_xlfn.IFS(AND($F$4=45566,D2988="徳島"),VLOOKUP(D2988,最低賃金!$A$2:$G$49,2,FALSE),OR($F$4&lt;&gt;45566,D2988&lt;&gt;"徳島"),VLOOKUP(D2988,最低賃金!$A$2:$G$49,4,FALSE)),"")</f>
        <v/>
      </c>
      <c r="F2988" s="27" t="str">
        <f>IFERROR(VLOOKUP(D2988,最低賃金!$A$3:$G$49,6,FALSE),"")</f>
        <v/>
      </c>
      <c r="G2988" s="51"/>
      <c r="H2988" s="19"/>
      <c r="I2988" s="81"/>
      <c r="J2988" s="27" t="str" cm="1">
        <f t="array" ref="J2988">IFERROR(_xlfn.IFS(COUNTBLANK(G2988:I2988)=3,"",H2988="","H列に金額を入力してください",G2988=3,H2988,I2988="","I列に労働時間を入力してください",G2988=1,ROUND(H2988/(I2988*24),0),G2988=2,ROUND(H2988/(I2988*24),0)),"")</f>
        <v/>
      </c>
      <c r="K2988" s="80" t="str" cm="1">
        <f t="array" ref="K2988">IFERROR(_xlfn.IFS(D2988="","",J2988&lt;E2988,"×（法定外・要件外となる従業員です）",J2988&lt;=F2988,"〇",J2988&gt;F2988,"ー（要件外となる従業員です）"),"")</f>
        <v/>
      </c>
      <c r="L2988" s="25" t="str" cm="1">
        <f t="array" ref="L2988">IFERROR(_xlfn.IFS(COUNTBLANK(C2988:J2988)=8,"",C2988="","←C列に従業員名を姓名（フルネーム）で入力してください。誤変換にお気を付け下さい。",D2988="","←D列に都道府県を入力してください。",G2988="","←G列に1～3の選択肢を入力してください",H2988="","←H列に金額を入力してください",G2988=3,"",I2988="","←I列に所定労働時間を入力してください"),"")</f>
        <v/>
      </c>
    </row>
    <row r="2989" spans="1:12" ht="16.5" customHeight="1" x14ac:dyDescent="0.4">
      <c r="A2989" s="52" t="str">
        <f t="shared" si="46"/>
        <v/>
      </c>
      <c r="B2989" s="51"/>
      <c r="C2989" s="75"/>
      <c r="D2989" s="51"/>
      <c r="E2989" s="27" t="str" cm="1">
        <f t="array" ref="E2989">IFERROR(_xlfn.IFS(AND($F$4=45566,D2989="徳島"),VLOOKUP(D2989,最低賃金!$A$2:$G$49,2,FALSE),OR($F$4&lt;&gt;45566,D2989&lt;&gt;"徳島"),VLOOKUP(D2989,最低賃金!$A$2:$G$49,4,FALSE)),"")</f>
        <v/>
      </c>
      <c r="F2989" s="27" t="str">
        <f>IFERROR(VLOOKUP(D2989,最低賃金!$A$3:$G$49,6,FALSE),"")</f>
        <v/>
      </c>
      <c r="G2989" s="51"/>
      <c r="H2989" s="19"/>
      <c r="I2989" s="81"/>
      <c r="J2989" s="27" t="str" cm="1">
        <f t="array" ref="J2989">IFERROR(_xlfn.IFS(COUNTBLANK(G2989:I2989)=3,"",H2989="","H列に金額を入力してください",G2989=3,H2989,I2989="","I列に労働時間を入力してください",G2989=1,ROUND(H2989/(I2989*24),0),G2989=2,ROUND(H2989/(I2989*24),0)),"")</f>
        <v/>
      </c>
      <c r="K2989" s="80" t="str" cm="1">
        <f t="array" ref="K2989">IFERROR(_xlfn.IFS(D2989="","",J2989&lt;E2989,"×（法定外・要件外となる従業員です）",J2989&lt;=F2989,"〇",J2989&gt;F2989,"ー（要件外となる従業員です）"),"")</f>
        <v/>
      </c>
      <c r="L2989" s="25" t="str" cm="1">
        <f t="array" ref="L2989">IFERROR(_xlfn.IFS(COUNTBLANK(C2989:J2989)=8,"",C2989="","←C列に従業員名を姓名（フルネーム）で入力してください。誤変換にお気を付け下さい。",D2989="","←D列に都道府県を入力してください。",G2989="","←G列に1～3の選択肢を入力してください",H2989="","←H列に金額を入力してください",G2989=3,"",I2989="","←I列に所定労働時間を入力してください"),"")</f>
        <v/>
      </c>
    </row>
    <row r="2990" spans="1:12" ht="16.5" customHeight="1" x14ac:dyDescent="0.4">
      <c r="A2990" s="52" t="str">
        <f t="shared" si="46"/>
        <v/>
      </c>
      <c r="B2990" s="51"/>
      <c r="C2990" s="75"/>
      <c r="D2990" s="51"/>
      <c r="E2990" s="27" t="str" cm="1">
        <f t="array" ref="E2990">IFERROR(_xlfn.IFS(AND($F$4=45566,D2990="徳島"),VLOOKUP(D2990,最低賃金!$A$2:$G$49,2,FALSE),OR($F$4&lt;&gt;45566,D2990&lt;&gt;"徳島"),VLOOKUP(D2990,最低賃金!$A$2:$G$49,4,FALSE)),"")</f>
        <v/>
      </c>
      <c r="F2990" s="27" t="str">
        <f>IFERROR(VLOOKUP(D2990,最低賃金!$A$3:$G$49,6,FALSE),"")</f>
        <v/>
      </c>
      <c r="G2990" s="51"/>
      <c r="H2990" s="19"/>
      <c r="I2990" s="81"/>
      <c r="J2990" s="27" t="str" cm="1">
        <f t="array" ref="J2990">IFERROR(_xlfn.IFS(COUNTBLANK(G2990:I2990)=3,"",H2990="","H列に金額を入力してください",G2990=3,H2990,I2990="","I列に労働時間を入力してください",G2990=1,ROUND(H2990/(I2990*24),0),G2990=2,ROUND(H2990/(I2990*24),0)),"")</f>
        <v/>
      </c>
      <c r="K2990" s="80" t="str" cm="1">
        <f t="array" ref="K2990">IFERROR(_xlfn.IFS(D2990="","",J2990&lt;E2990,"×（法定外・要件外となる従業員です）",J2990&lt;=F2990,"〇",J2990&gt;F2990,"ー（要件外となる従業員です）"),"")</f>
        <v/>
      </c>
      <c r="L2990" s="25" t="str" cm="1">
        <f t="array" ref="L2990">IFERROR(_xlfn.IFS(COUNTBLANK(C2990:J2990)=8,"",C2990="","←C列に従業員名を姓名（フルネーム）で入力してください。誤変換にお気を付け下さい。",D2990="","←D列に都道府県を入力してください。",G2990="","←G列に1～3の選択肢を入力してください",H2990="","←H列に金額を入力してください",G2990=3,"",I2990="","←I列に所定労働時間を入力してください"),"")</f>
        <v/>
      </c>
    </row>
    <row r="2991" spans="1:12" ht="16.5" customHeight="1" x14ac:dyDescent="0.4">
      <c r="A2991" s="52" t="str">
        <f t="shared" si="46"/>
        <v/>
      </c>
      <c r="B2991" s="51"/>
      <c r="C2991" s="75"/>
      <c r="D2991" s="51"/>
      <c r="E2991" s="27" t="str" cm="1">
        <f t="array" ref="E2991">IFERROR(_xlfn.IFS(AND($F$4=45566,D2991="徳島"),VLOOKUP(D2991,最低賃金!$A$2:$G$49,2,FALSE),OR($F$4&lt;&gt;45566,D2991&lt;&gt;"徳島"),VLOOKUP(D2991,最低賃金!$A$2:$G$49,4,FALSE)),"")</f>
        <v/>
      </c>
      <c r="F2991" s="27" t="str">
        <f>IFERROR(VLOOKUP(D2991,最低賃金!$A$3:$G$49,6,FALSE),"")</f>
        <v/>
      </c>
      <c r="G2991" s="51"/>
      <c r="H2991" s="19"/>
      <c r="I2991" s="81"/>
      <c r="J2991" s="27" t="str" cm="1">
        <f t="array" ref="J2991">IFERROR(_xlfn.IFS(COUNTBLANK(G2991:I2991)=3,"",H2991="","H列に金額を入力してください",G2991=3,H2991,I2991="","I列に労働時間を入力してください",G2991=1,ROUND(H2991/(I2991*24),0),G2991=2,ROUND(H2991/(I2991*24),0)),"")</f>
        <v/>
      </c>
      <c r="K2991" s="80" t="str" cm="1">
        <f t="array" ref="K2991">IFERROR(_xlfn.IFS(D2991="","",J2991&lt;E2991,"×（法定外・要件外となる従業員です）",J2991&lt;=F2991,"〇",J2991&gt;F2991,"ー（要件外となる従業員です）"),"")</f>
        <v/>
      </c>
      <c r="L2991" s="25" t="str" cm="1">
        <f t="array" ref="L2991">IFERROR(_xlfn.IFS(COUNTBLANK(C2991:J2991)=8,"",C2991="","←C列に従業員名を姓名（フルネーム）で入力してください。誤変換にお気を付け下さい。",D2991="","←D列に都道府県を入力してください。",G2991="","←G列に1～3の選択肢を入力してください",H2991="","←H列に金額を入力してください",G2991=3,"",I2991="","←I列に所定労働時間を入力してください"),"")</f>
        <v/>
      </c>
    </row>
    <row r="2992" spans="1:12" ht="16.5" customHeight="1" x14ac:dyDescent="0.4">
      <c r="A2992" s="52" t="str">
        <f t="shared" si="46"/>
        <v/>
      </c>
      <c r="B2992" s="51"/>
      <c r="C2992" s="75"/>
      <c r="D2992" s="51"/>
      <c r="E2992" s="27" t="str" cm="1">
        <f t="array" ref="E2992">IFERROR(_xlfn.IFS(AND($F$4=45566,D2992="徳島"),VLOOKUP(D2992,最低賃金!$A$2:$G$49,2,FALSE),OR($F$4&lt;&gt;45566,D2992&lt;&gt;"徳島"),VLOOKUP(D2992,最低賃金!$A$2:$G$49,4,FALSE)),"")</f>
        <v/>
      </c>
      <c r="F2992" s="27" t="str">
        <f>IFERROR(VLOOKUP(D2992,最低賃金!$A$3:$G$49,6,FALSE),"")</f>
        <v/>
      </c>
      <c r="G2992" s="51"/>
      <c r="H2992" s="19"/>
      <c r="I2992" s="81"/>
      <c r="J2992" s="27" t="str" cm="1">
        <f t="array" ref="J2992">IFERROR(_xlfn.IFS(COUNTBLANK(G2992:I2992)=3,"",H2992="","H列に金額を入力してください",G2992=3,H2992,I2992="","I列に労働時間を入力してください",G2992=1,ROUND(H2992/(I2992*24),0),G2992=2,ROUND(H2992/(I2992*24),0)),"")</f>
        <v/>
      </c>
      <c r="K2992" s="80" t="str" cm="1">
        <f t="array" ref="K2992">IFERROR(_xlfn.IFS(D2992="","",J2992&lt;E2992,"×（法定外・要件外となる従業員です）",J2992&lt;=F2992,"〇",J2992&gt;F2992,"ー（要件外となる従業員です）"),"")</f>
        <v/>
      </c>
      <c r="L2992" s="25" t="str" cm="1">
        <f t="array" ref="L2992">IFERROR(_xlfn.IFS(COUNTBLANK(C2992:J2992)=8,"",C2992="","←C列に従業員名を姓名（フルネーム）で入力してください。誤変換にお気を付け下さい。",D2992="","←D列に都道府県を入力してください。",G2992="","←G列に1～3の選択肢を入力してください",H2992="","←H列に金額を入力してください",G2992=3,"",I2992="","←I列に所定労働時間を入力してください"),"")</f>
        <v/>
      </c>
    </row>
    <row r="2993" spans="1:12" ht="16.5" customHeight="1" x14ac:dyDescent="0.4">
      <c r="A2993" s="52" t="str">
        <f t="shared" si="46"/>
        <v/>
      </c>
      <c r="B2993" s="51"/>
      <c r="C2993" s="75"/>
      <c r="D2993" s="51"/>
      <c r="E2993" s="27" t="str" cm="1">
        <f t="array" ref="E2993">IFERROR(_xlfn.IFS(AND($F$4=45566,D2993="徳島"),VLOOKUP(D2993,最低賃金!$A$2:$G$49,2,FALSE),OR($F$4&lt;&gt;45566,D2993&lt;&gt;"徳島"),VLOOKUP(D2993,最低賃金!$A$2:$G$49,4,FALSE)),"")</f>
        <v/>
      </c>
      <c r="F2993" s="27" t="str">
        <f>IFERROR(VLOOKUP(D2993,最低賃金!$A$3:$G$49,6,FALSE),"")</f>
        <v/>
      </c>
      <c r="G2993" s="51"/>
      <c r="H2993" s="19"/>
      <c r="I2993" s="81"/>
      <c r="J2993" s="27" t="str" cm="1">
        <f t="array" ref="J2993">IFERROR(_xlfn.IFS(COUNTBLANK(G2993:I2993)=3,"",H2993="","H列に金額を入力してください",G2993=3,H2993,I2993="","I列に労働時間を入力してください",G2993=1,ROUND(H2993/(I2993*24),0),G2993=2,ROUND(H2993/(I2993*24),0)),"")</f>
        <v/>
      </c>
      <c r="K2993" s="80" t="str" cm="1">
        <f t="array" ref="K2993">IFERROR(_xlfn.IFS(D2993="","",J2993&lt;E2993,"×（法定外・要件外となる従業員です）",J2993&lt;=F2993,"〇",J2993&gt;F2993,"ー（要件外となる従業員です）"),"")</f>
        <v/>
      </c>
      <c r="L2993" s="25" t="str" cm="1">
        <f t="array" ref="L2993">IFERROR(_xlfn.IFS(COUNTBLANK(C2993:J2993)=8,"",C2993="","←C列に従業員名を姓名（フルネーム）で入力してください。誤変換にお気を付け下さい。",D2993="","←D列に都道府県を入力してください。",G2993="","←G列に1～3の選択肢を入力してください",H2993="","←H列に金額を入力してください",G2993=3,"",I2993="","←I列に所定労働時間を入力してください"),"")</f>
        <v/>
      </c>
    </row>
    <row r="2994" spans="1:12" ht="16.5" customHeight="1" x14ac:dyDescent="0.4">
      <c r="A2994" s="52" t="str">
        <f t="shared" si="46"/>
        <v/>
      </c>
      <c r="B2994" s="51"/>
      <c r="C2994" s="75"/>
      <c r="D2994" s="51"/>
      <c r="E2994" s="27" t="str" cm="1">
        <f t="array" ref="E2994">IFERROR(_xlfn.IFS(AND($F$4=45566,D2994="徳島"),VLOOKUP(D2994,最低賃金!$A$2:$G$49,2,FALSE),OR($F$4&lt;&gt;45566,D2994&lt;&gt;"徳島"),VLOOKUP(D2994,最低賃金!$A$2:$G$49,4,FALSE)),"")</f>
        <v/>
      </c>
      <c r="F2994" s="27" t="str">
        <f>IFERROR(VLOOKUP(D2994,最低賃金!$A$3:$G$49,6,FALSE),"")</f>
        <v/>
      </c>
      <c r="G2994" s="51"/>
      <c r="H2994" s="19"/>
      <c r="I2994" s="81"/>
      <c r="J2994" s="27" t="str" cm="1">
        <f t="array" ref="J2994">IFERROR(_xlfn.IFS(COUNTBLANK(G2994:I2994)=3,"",H2994="","H列に金額を入力してください",G2994=3,H2994,I2994="","I列に労働時間を入力してください",G2994=1,ROUND(H2994/(I2994*24),0),G2994=2,ROUND(H2994/(I2994*24),0)),"")</f>
        <v/>
      </c>
      <c r="K2994" s="80" t="str" cm="1">
        <f t="array" ref="K2994">IFERROR(_xlfn.IFS(D2994="","",J2994&lt;E2994,"×（法定外・要件外となる従業員です）",J2994&lt;=F2994,"〇",J2994&gt;F2994,"ー（要件外となる従業員です）"),"")</f>
        <v/>
      </c>
      <c r="L2994" s="25" t="str" cm="1">
        <f t="array" ref="L2994">IFERROR(_xlfn.IFS(COUNTBLANK(C2994:J2994)=8,"",C2994="","←C列に従業員名を姓名（フルネーム）で入力してください。誤変換にお気を付け下さい。",D2994="","←D列に都道府県を入力してください。",G2994="","←G列に1～3の選択肢を入力してください",H2994="","←H列に金額を入力してください",G2994=3,"",I2994="","←I列に所定労働時間を入力してください"),"")</f>
        <v/>
      </c>
    </row>
    <row r="2995" spans="1:12" ht="16.5" customHeight="1" x14ac:dyDescent="0.4">
      <c r="A2995" s="52" t="str">
        <f t="shared" si="46"/>
        <v/>
      </c>
      <c r="B2995" s="51"/>
      <c r="C2995" s="75"/>
      <c r="D2995" s="51"/>
      <c r="E2995" s="27" t="str" cm="1">
        <f t="array" ref="E2995">IFERROR(_xlfn.IFS(AND($F$4=45566,D2995="徳島"),VLOOKUP(D2995,最低賃金!$A$2:$G$49,2,FALSE),OR($F$4&lt;&gt;45566,D2995&lt;&gt;"徳島"),VLOOKUP(D2995,最低賃金!$A$2:$G$49,4,FALSE)),"")</f>
        <v/>
      </c>
      <c r="F2995" s="27" t="str">
        <f>IFERROR(VLOOKUP(D2995,最低賃金!$A$3:$G$49,6,FALSE),"")</f>
        <v/>
      </c>
      <c r="G2995" s="51"/>
      <c r="H2995" s="19"/>
      <c r="I2995" s="81"/>
      <c r="J2995" s="27" t="str" cm="1">
        <f t="array" ref="J2995">IFERROR(_xlfn.IFS(COUNTBLANK(G2995:I2995)=3,"",H2995="","H列に金額を入力してください",G2995=3,H2995,I2995="","I列に労働時間を入力してください",G2995=1,ROUND(H2995/(I2995*24),0),G2995=2,ROUND(H2995/(I2995*24),0)),"")</f>
        <v/>
      </c>
      <c r="K2995" s="80" t="str" cm="1">
        <f t="array" ref="K2995">IFERROR(_xlfn.IFS(D2995="","",J2995&lt;E2995,"×（法定外・要件外となる従業員です）",J2995&lt;=F2995,"〇",J2995&gt;F2995,"ー（要件外となる従業員です）"),"")</f>
        <v/>
      </c>
      <c r="L2995" s="25" t="str" cm="1">
        <f t="array" ref="L2995">IFERROR(_xlfn.IFS(COUNTBLANK(C2995:J2995)=8,"",C2995="","←C列に従業員名を姓名（フルネーム）で入力してください。誤変換にお気を付け下さい。",D2995="","←D列に都道府県を入力してください。",G2995="","←G列に1～3の選択肢を入力してください",H2995="","←H列に金額を入力してください",G2995=3,"",I2995="","←I列に所定労働時間を入力してください"),"")</f>
        <v/>
      </c>
    </row>
    <row r="2996" spans="1:12" ht="16.5" customHeight="1" x14ac:dyDescent="0.4">
      <c r="A2996" s="52" t="str">
        <f t="shared" si="46"/>
        <v/>
      </c>
      <c r="B2996" s="51"/>
      <c r="C2996" s="75"/>
      <c r="D2996" s="51"/>
      <c r="E2996" s="27" t="str" cm="1">
        <f t="array" ref="E2996">IFERROR(_xlfn.IFS(AND($F$4=45566,D2996="徳島"),VLOOKUP(D2996,最低賃金!$A$2:$G$49,2,FALSE),OR($F$4&lt;&gt;45566,D2996&lt;&gt;"徳島"),VLOOKUP(D2996,最低賃金!$A$2:$G$49,4,FALSE)),"")</f>
        <v/>
      </c>
      <c r="F2996" s="27" t="str">
        <f>IFERROR(VLOOKUP(D2996,最低賃金!$A$3:$G$49,6,FALSE),"")</f>
        <v/>
      </c>
      <c r="G2996" s="51"/>
      <c r="H2996" s="19"/>
      <c r="I2996" s="81"/>
      <c r="J2996" s="27" t="str" cm="1">
        <f t="array" ref="J2996">IFERROR(_xlfn.IFS(COUNTBLANK(G2996:I2996)=3,"",H2996="","H列に金額を入力してください",G2996=3,H2996,I2996="","I列に労働時間を入力してください",G2996=1,ROUND(H2996/(I2996*24),0),G2996=2,ROUND(H2996/(I2996*24),0)),"")</f>
        <v/>
      </c>
      <c r="K2996" s="80" t="str" cm="1">
        <f t="array" ref="K2996">IFERROR(_xlfn.IFS(D2996="","",J2996&lt;E2996,"×（法定外・要件外となる従業員です）",J2996&lt;=F2996,"〇",J2996&gt;F2996,"ー（要件外となる従業員です）"),"")</f>
        <v/>
      </c>
      <c r="L2996" s="25" t="str" cm="1">
        <f t="array" ref="L2996">IFERROR(_xlfn.IFS(COUNTBLANK(C2996:J2996)=8,"",C2996="","←C列に従業員名を姓名（フルネーム）で入力してください。誤変換にお気を付け下さい。",D2996="","←D列に都道府県を入力してください。",G2996="","←G列に1～3の選択肢を入力してください",H2996="","←H列に金額を入力してください",G2996=3,"",I2996="","←I列に所定労働時間を入力してください"),"")</f>
        <v/>
      </c>
    </row>
    <row r="2997" spans="1:12" ht="16.5" customHeight="1" x14ac:dyDescent="0.4">
      <c r="A2997" s="52" t="str">
        <f t="shared" si="46"/>
        <v/>
      </c>
      <c r="B2997" s="51"/>
      <c r="C2997" s="75"/>
      <c r="D2997" s="51"/>
      <c r="E2997" s="27" t="str" cm="1">
        <f t="array" ref="E2997">IFERROR(_xlfn.IFS(AND($F$4=45566,D2997="徳島"),VLOOKUP(D2997,最低賃金!$A$2:$G$49,2,FALSE),OR($F$4&lt;&gt;45566,D2997&lt;&gt;"徳島"),VLOOKUP(D2997,最低賃金!$A$2:$G$49,4,FALSE)),"")</f>
        <v/>
      </c>
      <c r="F2997" s="27" t="str">
        <f>IFERROR(VLOOKUP(D2997,最低賃金!$A$3:$G$49,6,FALSE),"")</f>
        <v/>
      </c>
      <c r="G2997" s="51"/>
      <c r="H2997" s="19"/>
      <c r="I2997" s="81"/>
      <c r="J2997" s="27" t="str" cm="1">
        <f t="array" ref="J2997">IFERROR(_xlfn.IFS(COUNTBLANK(G2997:I2997)=3,"",H2997="","H列に金額を入力してください",G2997=3,H2997,I2997="","I列に労働時間を入力してください",G2997=1,ROUND(H2997/(I2997*24),0),G2997=2,ROUND(H2997/(I2997*24),0)),"")</f>
        <v/>
      </c>
      <c r="K2997" s="80" t="str" cm="1">
        <f t="array" ref="K2997">IFERROR(_xlfn.IFS(D2997="","",J2997&lt;E2997,"×（法定外・要件外となる従業員です）",J2997&lt;=F2997,"〇",J2997&gt;F2997,"ー（要件外となる従業員です）"),"")</f>
        <v/>
      </c>
      <c r="L2997" s="25" t="str" cm="1">
        <f t="array" ref="L2997">IFERROR(_xlfn.IFS(COUNTBLANK(C2997:J2997)=8,"",C2997="","←C列に従業員名を姓名（フルネーム）で入力してください。誤変換にお気を付け下さい。",D2997="","←D列に都道府県を入力してください。",G2997="","←G列に1～3の選択肢を入力してください",H2997="","←H列に金額を入力してください",G2997=3,"",I2997="","←I列に所定労働時間を入力してください"),"")</f>
        <v/>
      </c>
    </row>
    <row r="2998" spans="1:12" ht="16.5" customHeight="1" x14ac:dyDescent="0.4">
      <c r="A2998" s="52" t="str">
        <f t="shared" si="46"/>
        <v/>
      </c>
      <c r="B2998" s="51"/>
      <c r="C2998" s="75"/>
      <c r="D2998" s="51"/>
      <c r="E2998" s="27" t="str" cm="1">
        <f t="array" ref="E2998">IFERROR(_xlfn.IFS(AND($F$4=45566,D2998="徳島"),VLOOKUP(D2998,最低賃金!$A$2:$G$49,2,FALSE),OR($F$4&lt;&gt;45566,D2998&lt;&gt;"徳島"),VLOOKUP(D2998,最低賃金!$A$2:$G$49,4,FALSE)),"")</f>
        <v/>
      </c>
      <c r="F2998" s="27" t="str">
        <f>IFERROR(VLOOKUP(D2998,最低賃金!$A$3:$G$49,6,FALSE),"")</f>
        <v/>
      </c>
      <c r="G2998" s="51"/>
      <c r="H2998" s="19"/>
      <c r="I2998" s="81"/>
      <c r="J2998" s="27" t="str" cm="1">
        <f t="array" ref="J2998">IFERROR(_xlfn.IFS(COUNTBLANK(G2998:I2998)=3,"",H2998="","H列に金額を入力してください",G2998=3,H2998,I2998="","I列に労働時間を入力してください",G2998=1,ROUND(H2998/(I2998*24),0),G2998=2,ROUND(H2998/(I2998*24),0)),"")</f>
        <v/>
      </c>
      <c r="K2998" s="80" t="str" cm="1">
        <f t="array" ref="K2998">IFERROR(_xlfn.IFS(D2998="","",J2998&lt;E2998,"×（法定外・要件外となる従業員です）",J2998&lt;=F2998,"〇",J2998&gt;F2998,"ー（要件外となる従業員です）"),"")</f>
        <v/>
      </c>
      <c r="L2998" s="25" t="str" cm="1">
        <f t="array" ref="L2998">IFERROR(_xlfn.IFS(COUNTBLANK(C2998:J2998)=8,"",C2998="","←C列に従業員名を姓名（フルネーム）で入力してください。誤変換にお気を付け下さい。",D2998="","←D列に都道府県を入力してください。",G2998="","←G列に1～3の選択肢を入力してください",H2998="","←H列に金額を入力してください",G2998=3,"",I2998="","←I列に所定労働時間を入力してください"),"")</f>
        <v/>
      </c>
    </row>
    <row r="2999" spans="1:12" ht="16.5" customHeight="1" x14ac:dyDescent="0.4">
      <c r="A2999" s="52" t="str">
        <f t="shared" si="46"/>
        <v/>
      </c>
      <c r="B2999" s="51"/>
      <c r="C2999" s="75"/>
      <c r="D2999" s="51"/>
      <c r="E2999" s="27" t="str" cm="1">
        <f t="array" ref="E2999">IFERROR(_xlfn.IFS(AND($F$4=45566,D2999="徳島"),VLOOKUP(D2999,最低賃金!$A$2:$G$49,2,FALSE),OR($F$4&lt;&gt;45566,D2999&lt;&gt;"徳島"),VLOOKUP(D2999,最低賃金!$A$2:$G$49,4,FALSE)),"")</f>
        <v/>
      </c>
      <c r="F2999" s="27" t="str">
        <f>IFERROR(VLOOKUP(D2999,最低賃金!$A$3:$G$49,6,FALSE),"")</f>
        <v/>
      </c>
      <c r="G2999" s="51"/>
      <c r="H2999" s="19"/>
      <c r="I2999" s="81"/>
      <c r="J2999" s="27" t="str" cm="1">
        <f t="array" ref="J2999">IFERROR(_xlfn.IFS(COUNTBLANK(G2999:I2999)=3,"",H2999="","H列に金額を入力してください",G2999=3,H2999,I2999="","I列に労働時間を入力してください",G2999=1,ROUND(H2999/(I2999*24),0),G2999=2,ROUND(H2999/(I2999*24),0)),"")</f>
        <v/>
      </c>
      <c r="K2999" s="80" t="str" cm="1">
        <f t="array" ref="K2999">IFERROR(_xlfn.IFS(D2999="","",J2999&lt;E2999,"×（法定外・要件外となる従業員です）",J2999&lt;=F2999,"〇",J2999&gt;F2999,"ー（要件外となる従業員です）"),"")</f>
        <v/>
      </c>
      <c r="L2999" s="25" t="str" cm="1">
        <f t="array" ref="L2999">IFERROR(_xlfn.IFS(COUNTBLANK(C2999:J2999)=8,"",C2999="","←C列に従業員名を姓名（フルネーム）で入力してください。誤変換にお気を付け下さい。",D2999="","←D列に都道府県を入力してください。",G2999="","←G列に1～3の選択肢を入力してください",H2999="","←H列に金額を入力してください",G2999=3,"",I2999="","←I列に所定労働時間を入力してください"),"")</f>
        <v/>
      </c>
    </row>
    <row r="3000" spans="1:12" ht="16.5" customHeight="1" x14ac:dyDescent="0.4">
      <c r="A3000" s="52" t="str">
        <f t="shared" si="46"/>
        <v/>
      </c>
      <c r="B3000" s="51"/>
      <c r="C3000" s="75"/>
      <c r="D3000" s="51"/>
      <c r="E3000" s="27" t="str" cm="1">
        <f t="array" ref="E3000">IFERROR(_xlfn.IFS(AND($F$4=45566,D3000="徳島"),VLOOKUP(D3000,最低賃金!$A$2:$G$49,2,FALSE),OR($F$4&lt;&gt;45566,D3000&lt;&gt;"徳島"),VLOOKUP(D3000,最低賃金!$A$2:$G$49,4,FALSE)),"")</f>
        <v/>
      </c>
      <c r="F3000" s="27" t="str">
        <f>IFERROR(VLOOKUP(D3000,最低賃金!$A$3:$G$49,6,FALSE),"")</f>
        <v/>
      </c>
      <c r="G3000" s="51"/>
      <c r="H3000" s="19"/>
      <c r="I3000" s="81"/>
      <c r="J3000" s="27" t="str" cm="1">
        <f t="array" ref="J3000">IFERROR(_xlfn.IFS(COUNTBLANK(G3000:I3000)=3,"",H3000="","H列に金額を入力してください",G3000=3,H3000,I3000="","I列に労働時間を入力してください",G3000=1,ROUND(H3000/(I3000*24),0),G3000=2,ROUND(H3000/(I3000*24),0)),"")</f>
        <v/>
      </c>
      <c r="K3000" s="80" t="str" cm="1">
        <f t="array" ref="K3000">IFERROR(_xlfn.IFS(D3000="","",J3000&lt;E3000,"×（法定外・要件外となる従業員です）",J3000&lt;=F3000,"〇",J3000&gt;F3000,"ー（要件外となる従業員です）"),"")</f>
        <v/>
      </c>
      <c r="L3000" s="25" t="str" cm="1">
        <f t="array" ref="L3000">IFERROR(_xlfn.IFS(COUNTBLANK(C3000:J3000)=8,"",C3000="","←C列に従業員名を姓名（フルネーム）で入力してください。誤変換にお気を付け下さい。",D3000="","←D列に都道府県を入力してください。",G3000="","←G列に1～3の選択肢を入力してください",H3000="","←H列に金額を入力してください",G3000=3,"",I3000="","←I列に所定労働時間を入力してください"),"")</f>
        <v/>
      </c>
    </row>
    <row r="3001" spans="1:12" ht="16.5" customHeight="1" x14ac:dyDescent="0.4">
      <c r="A3001" s="52" t="str">
        <f t="shared" si="46"/>
        <v/>
      </c>
      <c r="B3001" s="51"/>
      <c r="C3001" s="75"/>
      <c r="D3001" s="51"/>
      <c r="E3001" s="27" t="str" cm="1">
        <f t="array" ref="E3001">IFERROR(_xlfn.IFS(AND($F$4=45566,D3001="徳島"),VLOOKUP(D3001,最低賃金!$A$2:$G$49,2,FALSE),OR($F$4&lt;&gt;45566,D3001&lt;&gt;"徳島"),VLOOKUP(D3001,最低賃金!$A$2:$G$49,4,FALSE)),"")</f>
        <v/>
      </c>
      <c r="F3001" s="27" t="str">
        <f>IFERROR(VLOOKUP(D3001,最低賃金!$A$3:$G$49,6,FALSE),"")</f>
        <v/>
      </c>
      <c r="G3001" s="51"/>
      <c r="H3001" s="19"/>
      <c r="I3001" s="81"/>
      <c r="J3001" s="27" t="str" cm="1">
        <f t="array" ref="J3001">IFERROR(_xlfn.IFS(COUNTBLANK(G3001:I3001)=3,"",H3001="","H列に金額を入力してください",G3001=3,H3001,I3001="","I列に労働時間を入力してください",G3001=1,ROUND(H3001/(I3001*24),0),G3001=2,ROUND(H3001/(I3001*24),0)),"")</f>
        <v/>
      </c>
      <c r="K3001" s="80" t="str" cm="1">
        <f t="array" ref="K3001">IFERROR(_xlfn.IFS(D3001="","",J3001&lt;E3001,"×（法定外・要件外となる従業員です）",J3001&lt;=F3001,"〇",J3001&gt;F3001,"ー（要件外となる従業員です）"),"")</f>
        <v/>
      </c>
      <c r="L3001" s="25" t="str" cm="1">
        <f t="array" ref="L3001">IFERROR(_xlfn.IFS(COUNTBLANK(C3001:J3001)=8,"",C3001="","←C列に従業員名を姓名（フルネーム）で入力してください。誤変換にお気を付け下さい。",D3001="","←D列に都道府県を入力してください。",G3001="","←G列に1～3の選択肢を入力してください",H3001="","←H列に金額を入力してください",G3001=3,"",I3001="","←I列に所定労働時間を入力してください"),"")</f>
        <v/>
      </c>
    </row>
    <row r="3002" spans="1:12" ht="16.5" customHeight="1" x14ac:dyDescent="0.4">
      <c r="A3002" s="52" t="str">
        <f t="shared" si="46"/>
        <v/>
      </c>
      <c r="B3002" s="51"/>
      <c r="C3002" s="75"/>
      <c r="D3002" s="51"/>
      <c r="E3002" s="27" t="str" cm="1">
        <f t="array" ref="E3002">IFERROR(_xlfn.IFS(AND($F$4=45566,D3002="徳島"),VLOOKUP(D3002,最低賃金!$A$2:$G$49,2,FALSE),OR($F$4&lt;&gt;45566,D3002&lt;&gt;"徳島"),VLOOKUP(D3002,最低賃金!$A$2:$G$49,4,FALSE)),"")</f>
        <v/>
      </c>
      <c r="F3002" s="27" t="str">
        <f>IFERROR(VLOOKUP(D3002,最低賃金!$A$3:$G$49,6,FALSE),"")</f>
        <v/>
      </c>
      <c r="G3002" s="51"/>
      <c r="H3002" s="19"/>
      <c r="I3002" s="81"/>
      <c r="J3002" s="27" t="str" cm="1">
        <f t="array" ref="J3002">IFERROR(_xlfn.IFS(COUNTBLANK(G3002:I3002)=3,"",H3002="","H列に金額を入力してください",G3002=3,H3002,I3002="","I列に労働時間を入力してください",G3002=1,ROUND(H3002/(I3002*24),0),G3002=2,ROUND(H3002/(I3002*24),0)),"")</f>
        <v/>
      </c>
      <c r="K3002" s="80" t="str" cm="1">
        <f t="array" ref="K3002">IFERROR(_xlfn.IFS(D3002="","",J3002&lt;E3002,"×（法定外・要件外となる従業員です）",J3002&lt;=F3002,"〇",J3002&gt;F3002,"ー（要件外となる従業員です）"),"")</f>
        <v/>
      </c>
      <c r="L3002" s="25" t="str" cm="1">
        <f t="array" ref="L3002">IFERROR(_xlfn.IFS(COUNTBLANK(C3002:J3002)=8,"",C3002="","←C列に従業員名を姓名（フルネーム）で入力してください。誤変換にお気を付け下さい。",D3002="","←D列に都道府県を入力してください。",G3002="","←G列に1～3の選択肢を入力してください",H3002="","←H列に金額を入力してください",G3002=3,"",I3002="","←I列に所定労働時間を入力してください"),"")</f>
        <v/>
      </c>
    </row>
    <row r="3003" spans="1:12" ht="16.5" customHeight="1" x14ac:dyDescent="0.4">
      <c r="A3003" s="52" t="str">
        <f t="shared" si="46"/>
        <v/>
      </c>
      <c r="B3003" s="51"/>
      <c r="C3003" s="75"/>
      <c r="D3003" s="51"/>
      <c r="E3003" s="27" t="str" cm="1">
        <f t="array" ref="E3003">IFERROR(_xlfn.IFS(AND($F$4=45566,D3003="徳島"),VLOOKUP(D3003,最低賃金!$A$2:$G$49,2,FALSE),OR($F$4&lt;&gt;45566,D3003&lt;&gt;"徳島"),VLOOKUP(D3003,最低賃金!$A$2:$G$49,4,FALSE)),"")</f>
        <v/>
      </c>
      <c r="F3003" s="27" t="str">
        <f>IFERROR(VLOOKUP(D3003,最低賃金!$A$3:$G$49,6,FALSE),"")</f>
        <v/>
      </c>
      <c r="G3003" s="51"/>
      <c r="H3003" s="19"/>
      <c r="I3003" s="81"/>
      <c r="J3003" s="27" t="str" cm="1">
        <f t="array" ref="J3003">IFERROR(_xlfn.IFS(COUNTBLANK(G3003:I3003)=3,"",H3003="","H列に金額を入力してください",G3003=3,H3003,I3003="","I列に労働時間を入力してください",G3003=1,ROUND(H3003/(I3003*24),0),G3003=2,ROUND(H3003/(I3003*24),0)),"")</f>
        <v/>
      </c>
      <c r="K3003" s="80" t="str" cm="1">
        <f t="array" ref="K3003">IFERROR(_xlfn.IFS(D3003="","",J3003&lt;E3003,"×（法定外・要件外となる従業員です）",J3003&lt;=F3003,"〇",J3003&gt;F3003,"ー（要件外となる従業員です）"),"")</f>
        <v/>
      </c>
      <c r="L3003" s="25" t="str" cm="1">
        <f t="array" ref="L3003">IFERROR(_xlfn.IFS(COUNTBLANK(C3003:J3003)=8,"",C3003="","←C列に従業員名を姓名（フルネーム）で入力してください。誤変換にお気を付け下さい。",D3003="","←D列に都道府県を入力してください。",G3003="","←G列に1～3の選択肢を入力してください",H3003="","←H列に金額を入力してください",G3003=3,"",I3003="","←I列に所定労働時間を入力してください"),"")</f>
        <v/>
      </c>
    </row>
    <row r="3004" spans="1:12" ht="16.5" customHeight="1" x14ac:dyDescent="0.4">
      <c r="A3004" s="52" t="str">
        <f t="shared" si="46"/>
        <v/>
      </c>
      <c r="B3004" s="51"/>
      <c r="C3004" s="75"/>
      <c r="D3004" s="51"/>
      <c r="E3004" s="27" t="str" cm="1">
        <f t="array" ref="E3004">IFERROR(_xlfn.IFS(AND($F$4=45566,D3004="徳島"),VLOOKUP(D3004,最低賃金!$A$2:$G$49,2,FALSE),OR($F$4&lt;&gt;45566,D3004&lt;&gt;"徳島"),VLOOKUP(D3004,最低賃金!$A$2:$G$49,4,FALSE)),"")</f>
        <v/>
      </c>
      <c r="F3004" s="27" t="str">
        <f>IFERROR(VLOOKUP(D3004,最低賃金!$A$3:$G$49,6,FALSE),"")</f>
        <v/>
      </c>
      <c r="G3004" s="51"/>
      <c r="H3004" s="19"/>
      <c r="I3004" s="81"/>
      <c r="J3004" s="27" t="str" cm="1">
        <f t="array" ref="J3004">IFERROR(_xlfn.IFS(COUNTBLANK(G3004:I3004)=3,"",H3004="","H列に金額を入力してください",G3004=3,H3004,I3004="","I列に労働時間を入力してください",G3004=1,ROUND(H3004/(I3004*24),0),G3004=2,ROUND(H3004/(I3004*24),0)),"")</f>
        <v/>
      </c>
      <c r="K3004" s="80" t="str" cm="1">
        <f t="array" ref="K3004">IFERROR(_xlfn.IFS(D3004="","",J3004&lt;E3004,"×（法定外・要件外となる従業員です）",J3004&lt;=F3004,"〇",J3004&gt;F3004,"ー（要件外となる従業員です）"),"")</f>
        <v/>
      </c>
      <c r="L3004" s="25" t="str" cm="1">
        <f t="array" ref="L3004">IFERROR(_xlfn.IFS(COUNTBLANK(C3004:J3004)=8,"",C3004="","←C列に従業員名を姓名（フルネーム）で入力してください。誤変換にお気を付け下さい。",D3004="","←D列に都道府県を入力してください。",G3004="","←G列に1～3の選択肢を入力してください",H3004="","←H列に金額を入力してください",G3004=3,"",I3004="","←I列に所定労働時間を入力してください"),"")</f>
        <v/>
      </c>
    </row>
    <row r="3005" spans="1:12" ht="16.5" customHeight="1" x14ac:dyDescent="0.4">
      <c r="A3005" s="52" t="str">
        <f t="shared" si="46"/>
        <v/>
      </c>
      <c r="B3005" s="51"/>
      <c r="C3005" s="75"/>
      <c r="D3005" s="51"/>
      <c r="E3005" s="27" t="str" cm="1">
        <f t="array" ref="E3005">IFERROR(_xlfn.IFS(AND($F$4=45566,D3005="徳島"),VLOOKUP(D3005,最低賃金!$A$2:$G$49,2,FALSE),OR($F$4&lt;&gt;45566,D3005&lt;&gt;"徳島"),VLOOKUP(D3005,最低賃金!$A$2:$G$49,4,FALSE)),"")</f>
        <v/>
      </c>
      <c r="F3005" s="27" t="str">
        <f>IFERROR(VLOOKUP(D3005,最低賃金!$A$3:$G$49,6,FALSE),"")</f>
        <v/>
      </c>
      <c r="G3005" s="51"/>
      <c r="H3005" s="19"/>
      <c r="I3005" s="81"/>
      <c r="J3005" s="27" t="str" cm="1">
        <f t="array" ref="J3005">IFERROR(_xlfn.IFS(COUNTBLANK(G3005:I3005)=3,"",H3005="","H列に金額を入力してください",G3005=3,H3005,I3005="","I列に労働時間を入力してください",G3005=1,ROUND(H3005/(I3005*24),0),G3005=2,ROUND(H3005/(I3005*24),0)),"")</f>
        <v/>
      </c>
      <c r="K3005" s="80" t="str" cm="1">
        <f t="array" ref="K3005">IFERROR(_xlfn.IFS(D3005="","",J3005&lt;E3005,"×（法定外・要件外となる従業員です）",J3005&lt;=F3005,"〇",J3005&gt;F3005,"ー（要件外となる従業員です）"),"")</f>
        <v/>
      </c>
      <c r="L3005" s="25" t="str" cm="1">
        <f t="array" ref="L3005">IFERROR(_xlfn.IFS(COUNTBLANK(C3005:J3005)=8,"",C3005="","←C列に従業員名を姓名（フルネーム）で入力してください。誤変換にお気を付け下さい。",D3005="","←D列に都道府県を入力してください。",G3005="","←G列に1～3の選択肢を入力してください",H3005="","←H列に金額を入力してください",G3005=3,"",I3005="","←I列に所定労働時間を入力してください"),"")</f>
        <v/>
      </c>
    </row>
    <row r="3006" spans="1:12" ht="16.5" customHeight="1" x14ac:dyDescent="0.4">
      <c r="A3006" s="52" t="str">
        <f t="shared" si="46"/>
        <v/>
      </c>
      <c r="B3006" s="51"/>
      <c r="C3006" s="75"/>
      <c r="D3006" s="51"/>
      <c r="E3006" s="27" t="str" cm="1">
        <f t="array" ref="E3006">IFERROR(_xlfn.IFS(AND($F$4=45566,D3006="徳島"),VLOOKUP(D3006,最低賃金!$A$2:$G$49,2,FALSE),OR($F$4&lt;&gt;45566,D3006&lt;&gt;"徳島"),VLOOKUP(D3006,最低賃金!$A$2:$G$49,4,FALSE)),"")</f>
        <v/>
      </c>
      <c r="F3006" s="27" t="str">
        <f>IFERROR(VLOOKUP(D3006,最低賃金!$A$3:$G$49,6,FALSE),"")</f>
        <v/>
      </c>
      <c r="G3006" s="51"/>
      <c r="H3006" s="19"/>
      <c r="I3006" s="81"/>
      <c r="J3006" s="27" t="str" cm="1">
        <f t="array" ref="J3006">IFERROR(_xlfn.IFS(COUNTBLANK(G3006:I3006)=3,"",H3006="","H列に金額を入力してください",G3006=3,H3006,I3006="","I列に労働時間を入力してください",G3006=1,ROUND(H3006/(I3006*24),0),G3006=2,ROUND(H3006/(I3006*24),0)),"")</f>
        <v/>
      </c>
      <c r="K3006" s="80" t="str" cm="1">
        <f t="array" ref="K3006">IFERROR(_xlfn.IFS(D3006="","",J3006&lt;E3006,"×（法定外・要件外となる従業員です）",J3006&lt;=F3006,"〇",J3006&gt;F3006,"ー（要件外となる従業員です）"),"")</f>
        <v/>
      </c>
      <c r="L3006" s="25" t="str" cm="1">
        <f t="array" ref="L3006">IFERROR(_xlfn.IFS(COUNTBLANK(C3006:J3006)=8,"",C3006="","←C列に従業員名を姓名（フルネーム）で入力してください。誤変換にお気を付け下さい。",D3006="","←D列に都道府県を入力してください。",G3006="","←G列に1～3の選択肢を入力してください",H3006="","←H列に金額を入力してください",G3006=3,"",I3006="","←I列に所定労働時間を入力してください"),"")</f>
        <v/>
      </c>
    </row>
    <row r="3007" spans="1:12" ht="16.5" customHeight="1" x14ac:dyDescent="0.4">
      <c r="A3007" s="52" t="str">
        <f t="shared" si="46"/>
        <v/>
      </c>
      <c r="B3007" s="51"/>
      <c r="C3007" s="75"/>
      <c r="D3007" s="51"/>
      <c r="E3007" s="27" t="str" cm="1">
        <f t="array" ref="E3007">IFERROR(_xlfn.IFS(AND($F$4=45566,D3007="徳島"),VLOOKUP(D3007,最低賃金!$A$2:$G$49,2,FALSE),OR($F$4&lt;&gt;45566,D3007&lt;&gt;"徳島"),VLOOKUP(D3007,最低賃金!$A$2:$G$49,4,FALSE)),"")</f>
        <v/>
      </c>
      <c r="F3007" s="27" t="str">
        <f>IFERROR(VLOOKUP(D3007,最低賃金!$A$3:$G$49,6,FALSE),"")</f>
        <v/>
      </c>
      <c r="G3007" s="51"/>
      <c r="H3007" s="19"/>
      <c r="I3007" s="81"/>
      <c r="J3007" s="27" t="str" cm="1">
        <f t="array" ref="J3007">IFERROR(_xlfn.IFS(COUNTBLANK(G3007:I3007)=3,"",H3007="","H列に金額を入力してください",G3007=3,H3007,I3007="","I列に労働時間を入力してください",G3007=1,ROUND(H3007/(I3007*24),0),G3007=2,ROUND(H3007/(I3007*24),0)),"")</f>
        <v/>
      </c>
      <c r="K3007" s="80" t="str" cm="1">
        <f t="array" ref="K3007">IFERROR(_xlfn.IFS(D3007="","",J3007&lt;E3007,"×（法定外・要件外となる従業員です）",J3007&lt;=F3007,"〇",J3007&gt;F3007,"ー（要件外となる従業員です）"),"")</f>
        <v/>
      </c>
      <c r="L3007" s="25" t="str" cm="1">
        <f t="array" ref="L3007">IFERROR(_xlfn.IFS(COUNTBLANK(C3007:J3007)=8,"",C3007="","←C列に従業員名を姓名（フルネーム）で入力してください。誤変換にお気を付け下さい。",D3007="","←D列に都道府県を入力してください。",G3007="","←G列に1～3の選択肢を入力してください",H3007="","←H列に金額を入力してください",G3007=3,"",I3007="","←I列に所定労働時間を入力してください"),"")</f>
        <v/>
      </c>
    </row>
    <row r="3008" spans="1:12" ht="16.5" customHeight="1" x14ac:dyDescent="0.4">
      <c r="A3008" s="52" t="str">
        <f t="shared" si="46"/>
        <v/>
      </c>
      <c r="B3008" s="51"/>
      <c r="C3008" s="75"/>
      <c r="D3008" s="51"/>
      <c r="E3008" s="27" t="str" cm="1">
        <f t="array" ref="E3008">IFERROR(_xlfn.IFS(AND($F$4=45566,D3008="徳島"),VLOOKUP(D3008,最低賃金!$A$2:$G$49,2,FALSE),OR($F$4&lt;&gt;45566,D3008&lt;&gt;"徳島"),VLOOKUP(D3008,最低賃金!$A$2:$G$49,4,FALSE)),"")</f>
        <v/>
      </c>
      <c r="F3008" s="27" t="str">
        <f>IFERROR(VLOOKUP(D3008,最低賃金!$A$3:$G$49,6,FALSE),"")</f>
        <v/>
      </c>
      <c r="G3008" s="51"/>
      <c r="H3008" s="19"/>
      <c r="I3008" s="81"/>
      <c r="J3008" s="27" t="str" cm="1">
        <f t="array" ref="J3008">IFERROR(_xlfn.IFS(COUNTBLANK(G3008:I3008)=3,"",H3008="","H列に金額を入力してください",G3008=3,H3008,I3008="","I列に労働時間を入力してください",G3008=1,ROUND(H3008/(I3008*24),0),G3008=2,ROUND(H3008/(I3008*24),0)),"")</f>
        <v/>
      </c>
      <c r="K3008" s="80" t="str" cm="1">
        <f t="array" ref="K3008">IFERROR(_xlfn.IFS(D3008="","",J3008&lt;E3008,"×（法定外・要件外となる従業員です）",J3008&lt;=F3008,"〇",J3008&gt;F3008,"ー（要件外となる従業員です）"),"")</f>
        <v/>
      </c>
      <c r="L3008" s="25" t="str" cm="1">
        <f t="array" ref="L3008">IFERROR(_xlfn.IFS(COUNTBLANK(C3008:J3008)=8,"",C3008="","←C列に従業員名を姓名（フルネーム）で入力してください。誤変換にお気を付け下さい。",D3008="","←D列に都道府県を入力してください。",G3008="","←G列に1～3の選択肢を入力してください",H3008="","←H列に金額を入力してください",G3008=3,"",I3008="","←I列に所定労働時間を入力してください"),"")</f>
        <v/>
      </c>
    </row>
    <row r="3009" spans="1:12" ht="16.5" customHeight="1" x14ac:dyDescent="0.4">
      <c r="A3009" s="52" t="str">
        <f t="shared" si="46"/>
        <v/>
      </c>
      <c r="B3009" s="51"/>
      <c r="C3009" s="75"/>
      <c r="D3009" s="51"/>
      <c r="E3009" s="27" t="str" cm="1">
        <f t="array" ref="E3009">IFERROR(_xlfn.IFS(AND($F$4=45566,D3009="徳島"),VLOOKUP(D3009,最低賃金!$A$2:$G$49,2,FALSE),OR($F$4&lt;&gt;45566,D3009&lt;&gt;"徳島"),VLOOKUP(D3009,最低賃金!$A$2:$G$49,4,FALSE)),"")</f>
        <v/>
      </c>
      <c r="F3009" s="27" t="str">
        <f>IFERROR(VLOOKUP(D3009,最低賃金!$A$3:$G$49,6,FALSE),"")</f>
        <v/>
      </c>
      <c r="G3009" s="51"/>
      <c r="H3009" s="19"/>
      <c r="I3009" s="81"/>
      <c r="J3009" s="27" t="str" cm="1">
        <f t="array" ref="J3009">IFERROR(_xlfn.IFS(COUNTBLANK(G3009:I3009)=3,"",H3009="","H列に金額を入力してください",G3009=3,H3009,I3009="","I列に労働時間を入力してください",G3009=1,ROUND(H3009/(I3009*24),0),G3009=2,ROUND(H3009/(I3009*24),0)),"")</f>
        <v/>
      </c>
      <c r="K3009" s="80" t="str" cm="1">
        <f t="array" ref="K3009">IFERROR(_xlfn.IFS(D3009="","",J3009&lt;E3009,"×（法定外・要件外となる従業員です）",J3009&lt;=F3009,"〇",J3009&gt;F3009,"ー（要件外となる従業員です）"),"")</f>
        <v/>
      </c>
      <c r="L3009" s="25" t="str" cm="1">
        <f t="array" ref="L3009">IFERROR(_xlfn.IFS(COUNTBLANK(C3009:J3009)=8,"",C3009="","←C列に従業員名を姓名（フルネーム）で入力してください。誤変換にお気を付け下さい。",D3009="","←D列に都道府県を入力してください。",G3009="","←G列に1～3の選択肢を入力してください",H3009="","←H列に金額を入力してください",G3009=3,"",I3009="","←I列に所定労働時間を入力してください"),"")</f>
        <v/>
      </c>
    </row>
    <row r="3010" spans="1:12" x14ac:dyDescent="0.4">
      <c r="A3010" s="43" t="s">
        <v>75</v>
      </c>
      <c r="B3010" s="43" t="s">
        <v>75</v>
      </c>
      <c r="C3010" s="43" t="s">
        <v>75</v>
      </c>
      <c r="D3010" s="43" t="s">
        <v>75</v>
      </c>
      <c r="E3010" s="43" t="s">
        <v>75</v>
      </c>
      <c r="F3010" s="43"/>
      <c r="G3010" s="43" t="s">
        <v>75</v>
      </c>
      <c r="H3010" s="43" t="s">
        <v>75</v>
      </c>
      <c r="I3010" s="43" t="s">
        <v>75</v>
      </c>
      <c r="J3010" s="43" t="s">
        <v>76</v>
      </c>
      <c r="K3010" s="43" t="s">
        <v>75</v>
      </c>
    </row>
  </sheetData>
  <sheetProtection algorithmName="SHA-512" hashValue="/yfc2nIDXU9v2LdYjsIiCFpKoTUF/d/3WOQdcRVgowXeEg9wx2/EEG7BAhl4Yr2W7ehQyJGMQObqXFiV+sD1KA==" saltValue="yD1HJ3leIN2dhJZepWiyOw==" spinCount="100000" sheet="1" selectLockedCells="1"/>
  <mergeCells count="15">
    <mergeCell ref="K8:K9"/>
    <mergeCell ref="L8:L9"/>
    <mergeCell ref="A8:A9"/>
    <mergeCell ref="B8:B9"/>
    <mergeCell ref="C8:C9"/>
    <mergeCell ref="D8:D9"/>
    <mergeCell ref="E8:F8"/>
    <mergeCell ref="J8:J9"/>
    <mergeCell ref="D2:E2"/>
    <mergeCell ref="A3:C3"/>
    <mergeCell ref="D3:E3"/>
    <mergeCell ref="F3:G3"/>
    <mergeCell ref="A4:C4"/>
    <mergeCell ref="D4:E4"/>
    <mergeCell ref="F4:G4"/>
  </mergeCells>
  <phoneticPr fontId="1"/>
  <conditionalFormatting sqref="I10:I3009">
    <cfRule type="expression" dxfId="6" priority="5">
      <formula>IF($G10=3,TRUE,flase)</formula>
    </cfRule>
  </conditionalFormatting>
  <conditionalFormatting sqref="L10:L3009">
    <cfRule type="expression" dxfId="5" priority="3">
      <formula>IF(L10="",FALSE,TRUE)</formula>
    </cfRule>
  </conditionalFormatting>
  <conditionalFormatting sqref="K10:K3009">
    <cfRule type="expression" dxfId="4" priority="1">
      <formula>IF(K10="×（法定外・要件外となる従業員です）",TRUE,IF(K10="ー（要件外となる従業員です）",TRUE,FALSE))</formula>
    </cfRule>
  </conditionalFormatting>
  <dataValidations count="1">
    <dataValidation type="list" allowBlank="1" showInputMessage="1" showErrorMessage="1" sqref="G10:G3009" xr:uid="{FF2EF8FD-3347-4A3C-AFE9-B232335679C0}">
      <formula1>"1,2,3"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3C796BF-EF55-4704-A88C-934B7B4E5E19}">
          <x14:formula1>
            <xm:f>対象月!$A$2:$A$13</xm:f>
          </x14:formula1>
          <xm:sqref>F4:G4</xm:sqref>
        </x14:dataValidation>
        <x14:dataValidation type="list" allowBlank="1" showInputMessage="1" showErrorMessage="1" xr:uid="{D5C7D278-8924-4B09-B03E-4FD235D233D6}">
          <x14:formula1>
            <xm:f>最低賃金!$A$3:$A$49</xm:f>
          </x14:formula1>
          <xm:sqref>D10:D3009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FD594-DCD9-4F1F-912B-85C1C0AF08DB}">
  <dimension ref="B1:P42"/>
  <sheetViews>
    <sheetView showGridLines="0" view="pageBreakPreview" zoomScaleNormal="100" zoomScaleSheetLayoutView="100" workbookViewId="0">
      <selection activeCell="U4" sqref="U4"/>
    </sheetView>
  </sheetViews>
  <sheetFormatPr defaultColWidth="6.25" defaultRowHeight="18.75" x14ac:dyDescent="0.4"/>
  <cols>
    <col min="1" max="1" width="1.875" style="32" customWidth="1"/>
    <col min="2" max="2" width="4.125" style="32" customWidth="1"/>
    <col min="3" max="14" width="6.5" style="32" customWidth="1"/>
    <col min="15" max="15" width="5.25" style="32" customWidth="1"/>
    <col min="16" max="16" width="2.75" style="32" customWidth="1"/>
    <col min="17" max="16384" width="6.25" style="32"/>
  </cols>
  <sheetData>
    <row r="1" spans="2:15" ht="15" customHeight="1" x14ac:dyDescent="0.4">
      <c r="O1" s="147" t="str">
        <f>確認書!$O$1</f>
        <v>Ver1.5</v>
      </c>
    </row>
    <row r="2" spans="2:15" ht="37.5" customHeight="1" x14ac:dyDescent="0.4">
      <c r="B2" s="30"/>
      <c r="C2" s="136" t="s">
        <v>0</v>
      </c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31"/>
    </row>
    <row r="3" spans="2:15" ht="11.25" customHeight="1" x14ac:dyDescent="0.4">
      <c r="B3" s="33"/>
      <c r="O3" s="34"/>
    </row>
    <row r="4" spans="2:15" ht="24" x14ac:dyDescent="0.4">
      <c r="B4" s="33"/>
      <c r="D4" s="138" t="s">
        <v>87</v>
      </c>
      <c r="E4" s="138"/>
      <c r="F4" s="138"/>
      <c r="G4" s="138"/>
      <c r="H4" s="138"/>
      <c r="I4" s="138"/>
      <c r="J4" s="138"/>
      <c r="K4" s="138"/>
      <c r="L4" s="138"/>
      <c r="M4" s="138"/>
      <c r="O4" s="34"/>
    </row>
    <row r="5" spans="2:15" ht="40.5" customHeight="1" x14ac:dyDescent="0.4">
      <c r="B5" s="33"/>
      <c r="D5" s="71"/>
      <c r="E5" s="111" t="str">
        <f>確認書!E5</f>
        <v>第7回公募受付用</v>
      </c>
      <c r="F5" s="111"/>
      <c r="G5" s="111"/>
      <c r="H5" s="111"/>
      <c r="I5" s="111"/>
      <c r="J5" s="111"/>
      <c r="K5" s="111"/>
      <c r="L5" s="111"/>
      <c r="M5" s="71"/>
      <c r="O5" s="34"/>
    </row>
    <row r="6" spans="2:15" x14ac:dyDescent="0.4">
      <c r="B6" s="33"/>
      <c r="D6" s="110" t="s">
        <v>97</v>
      </c>
      <c r="E6" s="110"/>
      <c r="F6" s="110"/>
      <c r="G6" s="110"/>
      <c r="H6" s="110"/>
      <c r="I6" s="110"/>
      <c r="J6" s="110"/>
      <c r="K6" s="110"/>
      <c r="L6" s="110"/>
      <c r="M6" s="110"/>
      <c r="O6" s="34"/>
    </row>
    <row r="7" spans="2:15" x14ac:dyDescent="0.4">
      <c r="B7" s="33"/>
      <c r="O7" s="34"/>
    </row>
    <row r="8" spans="2:15" ht="33" customHeight="1" x14ac:dyDescent="0.4">
      <c r="B8" s="33"/>
      <c r="I8" s="107" t="s">
        <v>74</v>
      </c>
      <c r="J8" s="107"/>
      <c r="K8" s="137"/>
      <c r="L8" s="137"/>
      <c r="M8" s="137"/>
      <c r="N8" s="137"/>
      <c r="O8" s="34"/>
    </row>
    <row r="9" spans="2:15" x14ac:dyDescent="0.4">
      <c r="B9" s="33"/>
      <c r="O9" s="34"/>
    </row>
    <row r="10" spans="2:15" ht="38.25" customHeight="1" x14ac:dyDescent="0.4">
      <c r="B10" s="33"/>
      <c r="C10" s="127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9"/>
      <c r="O10" s="34"/>
    </row>
    <row r="11" spans="2:15" x14ac:dyDescent="0.4">
      <c r="B11" s="33"/>
      <c r="C11"/>
      <c r="O11" s="34"/>
    </row>
    <row r="12" spans="2:15" x14ac:dyDescent="0.4">
      <c r="B12" s="33"/>
      <c r="C12" t="s">
        <v>101</v>
      </c>
      <c r="O12" s="34"/>
    </row>
    <row r="13" spans="2:15" x14ac:dyDescent="0.4">
      <c r="B13" s="33"/>
      <c r="C13" s="15" t="s">
        <v>103</v>
      </c>
      <c r="O13" s="34"/>
    </row>
    <row r="14" spans="2:15" x14ac:dyDescent="0.4">
      <c r="B14" s="33"/>
      <c r="C14" s="15" t="s">
        <v>95</v>
      </c>
      <c r="O14" s="34"/>
    </row>
    <row r="15" spans="2:15" x14ac:dyDescent="0.4">
      <c r="B15" s="33"/>
      <c r="C15" s="16" t="s">
        <v>85</v>
      </c>
      <c r="O15" s="34"/>
    </row>
    <row r="16" spans="2:15" x14ac:dyDescent="0.4">
      <c r="B16" s="33"/>
      <c r="C16"/>
      <c r="O16" s="34"/>
    </row>
    <row r="17" spans="2:16" x14ac:dyDescent="0.4">
      <c r="B17" s="33"/>
      <c r="C17" s="68" t="s">
        <v>100</v>
      </c>
      <c r="O17" s="34"/>
    </row>
    <row r="18" spans="2:16" x14ac:dyDescent="0.4">
      <c r="B18" s="33"/>
      <c r="C18" s="68" t="s">
        <v>98</v>
      </c>
      <c r="O18" s="34"/>
    </row>
    <row r="19" spans="2:16" x14ac:dyDescent="0.4">
      <c r="B19" s="33"/>
      <c r="C19" s="68" t="s">
        <v>99</v>
      </c>
      <c r="O19" s="34"/>
    </row>
    <row r="20" spans="2:16" x14ac:dyDescent="0.4">
      <c r="B20" s="33"/>
      <c r="C20" s="68" t="s">
        <v>102</v>
      </c>
      <c r="O20" s="34"/>
    </row>
    <row r="21" spans="2:16" x14ac:dyDescent="0.4">
      <c r="B21" s="33"/>
      <c r="O21" s="34"/>
    </row>
    <row r="22" spans="2:16" ht="11.25" customHeight="1" x14ac:dyDescent="0.4">
      <c r="B22" s="33"/>
      <c r="O22" s="34"/>
    </row>
    <row r="23" spans="2:16" x14ac:dyDescent="0.4">
      <c r="B23" s="33"/>
      <c r="C23" s="130"/>
      <c r="D23" s="131"/>
      <c r="E23" s="131"/>
      <c r="F23" s="131"/>
      <c r="G23" s="131"/>
      <c r="H23" s="131"/>
      <c r="I23" s="134" t="s">
        <v>1</v>
      </c>
      <c r="J23" s="134"/>
      <c r="K23" s="134" t="s">
        <v>2</v>
      </c>
      <c r="L23" s="134"/>
      <c r="M23" s="134" t="s">
        <v>3</v>
      </c>
      <c r="N23" s="134"/>
      <c r="O23" s="34"/>
      <c r="P23" s="70"/>
    </row>
    <row r="24" spans="2:16" x14ac:dyDescent="0.4">
      <c r="B24" s="33"/>
      <c r="C24" s="132"/>
      <c r="D24" s="133"/>
      <c r="E24" s="133"/>
      <c r="F24" s="133"/>
      <c r="G24" s="133"/>
      <c r="H24" s="133"/>
      <c r="I24" s="135"/>
      <c r="J24" s="135"/>
      <c r="K24" s="135"/>
      <c r="L24" s="135"/>
      <c r="M24" s="135"/>
      <c r="N24" s="135"/>
      <c r="O24" s="34"/>
      <c r="P24" s="70"/>
    </row>
    <row r="25" spans="2:16" x14ac:dyDescent="0.4">
      <c r="B25" s="33"/>
      <c r="C25" s="99" t="s">
        <v>4</v>
      </c>
      <c r="D25" s="100"/>
      <c r="E25" s="100"/>
      <c r="F25" s="100"/>
      <c r="G25" s="100"/>
      <c r="H25" s="101"/>
      <c r="I25" s="126">
        <v>0</v>
      </c>
      <c r="J25" s="126"/>
      <c r="K25" s="126">
        <v>0</v>
      </c>
      <c r="L25" s="126"/>
      <c r="M25" s="126">
        <v>0</v>
      </c>
      <c r="N25" s="126"/>
      <c r="O25" s="34"/>
      <c r="P25" s="70"/>
    </row>
    <row r="26" spans="2:16" x14ac:dyDescent="0.4">
      <c r="B26" s="33"/>
      <c r="C26" s="99" t="s">
        <v>88</v>
      </c>
      <c r="D26" s="100"/>
      <c r="E26" s="100"/>
      <c r="F26" s="100"/>
      <c r="G26" s="100"/>
      <c r="H26" s="101"/>
      <c r="I26" s="126">
        <v>0</v>
      </c>
      <c r="J26" s="126"/>
      <c r="K26" s="126">
        <v>0</v>
      </c>
      <c r="L26" s="126"/>
      <c r="M26" s="126">
        <v>0</v>
      </c>
      <c r="N26" s="126"/>
      <c r="O26" s="34"/>
      <c r="P26" s="70"/>
    </row>
    <row r="27" spans="2:16" x14ac:dyDescent="0.4">
      <c r="B27" s="33"/>
      <c r="C27" s="99" t="s">
        <v>5</v>
      </c>
      <c r="D27" s="100"/>
      <c r="E27" s="100"/>
      <c r="F27" s="100"/>
      <c r="G27" s="100"/>
      <c r="H27" s="101"/>
      <c r="I27" s="125" t="s">
        <v>25</v>
      </c>
      <c r="J27" s="125"/>
      <c r="K27" s="126" t="s">
        <v>25</v>
      </c>
      <c r="L27" s="126"/>
      <c r="M27" s="126" t="s">
        <v>25</v>
      </c>
      <c r="N27" s="126"/>
      <c r="P27" s="33"/>
    </row>
    <row r="28" spans="2:16" x14ac:dyDescent="0.4">
      <c r="B28" s="33"/>
      <c r="C28" s="99" t="s">
        <v>6</v>
      </c>
      <c r="D28" s="100"/>
      <c r="E28" s="100"/>
      <c r="F28" s="100"/>
      <c r="G28" s="100"/>
      <c r="H28" s="101"/>
      <c r="I28" s="126" t="s">
        <v>25</v>
      </c>
      <c r="J28" s="126"/>
      <c r="K28" s="126" t="s">
        <v>25</v>
      </c>
      <c r="L28" s="126"/>
      <c r="M28" s="126" t="s">
        <v>25</v>
      </c>
      <c r="N28" s="126"/>
      <c r="P28" s="33"/>
    </row>
    <row r="29" spans="2:16" x14ac:dyDescent="0.4">
      <c r="B29" s="33"/>
      <c r="I29" s="35"/>
      <c r="J29" s="35"/>
      <c r="K29" s="35"/>
      <c r="L29" s="35"/>
      <c r="M29" s="35"/>
      <c r="N29" s="35"/>
      <c r="P29" s="33"/>
    </row>
    <row r="30" spans="2:16" x14ac:dyDescent="0.4">
      <c r="B30" s="33"/>
      <c r="P30" s="33"/>
    </row>
    <row r="31" spans="2:16" x14ac:dyDescent="0.4">
      <c r="B31" s="33"/>
      <c r="C31" s="32" t="s">
        <v>7</v>
      </c>
      <c r="O31" s="34"/>
    </row>
    <row r="32" spans="2:16" x14ac:dyDescent="0.4">
      <c r="B32" s="33"/>
      <c r="C32" s="122"/>
      <c r="D32" s="123"/>
      <c r="E32" s="123"/>
      <c r="F32" s="124"/>
      <c r="G32" s="122"/>
      <c r="H32" s="123"/>
      <c r="I32" s="123"/>
      <c r="J32" s="124"/>
      <c r="K32" s="122"/>
      <c r="L32" s="123"/>
      <c r="M32" s="123"/>
      <c r="N32" s="124"/>
      <c r="O32" s="34"/>
    </row>
    <row r="33" spans="2:15" x14ac:dyDescent="0.4">
      <c r="B33" s="33"/>
      <c r="C33" s="122"/>
      <c r="D33" s="123"/>
      <c r="E33" s="123"/>
      <c r="F33" s="124"/>
      <c r="G33" s="122"/>
      <c r="H33" s="123"/>
      <c r="I33" s="123"/>
      <c r="J33" s="124"/>
      <c r="K33" s="122"/>
      <c r="L33" s="123"/>
      <c r="M33" s="123"/>
      <c r="N33" s="124"/>
      <c r="O33" s="34"/>
    </row>
    <row r="34" spans="2:15" x14ac:dyDescent="0.4">
      <c r="B34" s="33"/>
      <c r="C34" s="122"/>
      <c r="D34" s="123"/>
      <c r="E34" s="123"/>
      <c r="F34" s="124"/>
      <c r="G34" s="122"/>
      <c r="H34" s="123"/>
      <c r="I34" s="123"/>
      <c r="J34" s="124"/>
      <c r="K34" s="122"/>
      <c r="L34" s="123"/>
      <c r="M34" s="123"/>
      <c r="N34" s="124"/>
      <c r="O34" s="34"/>
    </row>
    <row r="35" spans="2:15" x14ac:dyDescent="0.4">
      <c r="B35" s="33"/>
      <c r="C35" s="77"/>
      <c r="D35" s="78"/>
      <c r="E35" s="78"/>
      <c r="F35" s="79"/>
      <c r="G35" s="77"/>
      <c r="H35" s="78"/>
      <c r="I35" s="78"/>
      <c r="J35" s="79"/>
      <c r="K35" s="77"/>
      <c r="L35" s="78"/>
      <c r="M35" s="78"/>
      <c r="N35" s="79"/>
      <c r="O35" s="34"/>
    </row>
    <row r="36" spans="2:15" x14ac:dyDescent="0.4">
      <c r="B36" s="33"/>
      <c r="C36" s="77"/>
      <c r="D36" s="78"/>
      <c r="E36" s="78"/>
      <c r="F36" s="79"/>
      <c r="G36" s="77"/>
      <c r="H36" s="78"/>
      <c r="I36" s="78"/>
      <c r="J36" s="79"/>
      <c r="K36" s="77"/>
      <c r="L36" s="78"/>
      <c r="M36" s="78"/>
      <c r="N36" s="79"/>
      <c r="O36" s="34"/>
    </row>
    <row r="37" spans="2:15" x14ac:dyDescent="0.4">
      <c r="B37" s="33"/>
      <c r="C37" s="122"/>
      <c r="D37" s="123"/>
      <c r="E37" s="123"/>
      <c r="F37" s="124"/>
      <c r="G37" s="122"/>
      <c r="H37" s="123"/>
      <c r="I37" s="123"/>
      <c r="J37" s="124"/>
      <c r="K37" s="122"/>
      <c r="L37" s="123"/>
      <c r="M37" s="123"/>
      <c r="N37" s="124"/>
      <c r="O37" s="34"/>
    </row>
    <row r="38" spans="2:15" x14ac:dyDescent="0.4">
      <c r="B38" s="33"/>
      <c r="C38" s="122"/>
      <c r="D38" s="123"/>
      <c r="E38" s="123"/>
      <c r="F38" s="124"/>
      <c r="G38" s="122"/>
      <c r="H38" s="123"/>
      <c r="I38" s="123"/>
      <c r="J38" s="124"/>
      <c r="K38" s="122"/>
      <c r="L38" s="123"/>
      <c r="M38" s="123"/>
      <c r="N38" s="124"/>
      <c r="O38" s="34"/>
    </row>
    <row r="39" spans="2:15" x14ac:dyDescent="0.4">
      <c r="B39" s="33"/>
      <c r="O39" s="34"/>
    </row>
    <row r="40" spans="2:15" x14ac:dyDescent="0.4">
      <c r="B40" s="33"/>
      <c r="C40" s="32" t="s">
        <v>8</v>
      </c>
      <c r="O40" s="34"/>
    </row>
    <row r="41" spans="2:15" x14ac:dyDescent="0.4">
      <c r="B41" s="33"/>
      <c r="C41" s="36" t="s">
        <v>9</v>
      </c>
      <c r="O41" s="34"/>
    </row>
    <row r="42" spans="2:15" x14ac:dyDescent="0.4">
      <c r="B42" s="37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9"/>
    </row>
  </sheetData>
  <sheetProtection algorithmName="SHA-512" hashValue="IAFj4e4PQct7krjrfnz7M0dqpQHUu6yuuwdZCWvNGdrJy3VPzanoSe8XegHO2lxJ8YPlbwkSEAvLM+j2WcBLqA==" saltValue="0EHfkgcQTaF2d1TXJYHdsA==" spinCount="100000" sheet="1" selectLockedCells="1" selectUnlockedCells="1"/>
  <mergeCells count="45">
    <mergeCell ref="C2:N2"/>
    <mergeCell ref="I8:J8"/>
    <mergeCell ref="K8:N8"/>
    <mergeCell ref="D6:M6"/>
    <mergeCell ref="D4:M4"/>
    <mergeCell ref="E5:L5"/>
    <mergeCell ref="C10:N10"/>
    <mergeCell ref="C23:H24"/>
    <mergeCell ref="I23:J23"/>
    <mergeCell ref="K23:L23"/>
    <mergeCell ref="M23:N23"/>
    <mergeCell ref="I24:J24"/>
    <mergeCell ref="K24:L24"/>
    <mergeCell ref="M24:N24"/>
    <mergeCell ref="C25:H25"/>
    <mergeCell ref="I25:J25"/>
    <mergeCell ref="K25:L25"/>
    <mergeCell ref="M25:N25"/>
    <mergeCell ref="C26:H26"/>
    <mergeCell ref="I26:J26"/>
    <mergeCell ref="K26:L26"/>
    <mergeCell ref="M26:N26"/>
    <mergeCell ref="C27:H27"/>
    <mergeCell ref="I27:J27"/>
    <mergeCell ref="K27:L27"/>
    <mergeCell ref="M27:N27"/>
    <mergeCell ref="C28:H28"/>
    <mergeCell ref="I28:J28"/>
    <mergeCell ref="K28:L28"/>
    <mergeCell ref="M28:N28"/>
    <mergeCell ref="C32:F32"/>
    <mergeCell ref="G32:J32"/>
    <mergeCell ref="K32:N32"/>
    <mergeCell ref="C33:F33"/>
    <mergeCell ref="G33:J33"/>
    <mergeCell ref="K33:N33"/>
    <mergeCell ref="C38:F38"/>
    <mergeCell ref="G38:J38"/>
    <mergeCell ref="K38:N38"/>
    <mergeCell ref="C34:F34"/>
    <mergeCell ref="G34:J34"/>
    <mergeCell ref="K34:N34"/>
    <mergeCell ref="C37:F37"/>
    <mergeCell ref="G37:J37"/>
    <mergeCell ref="K37:N37"/>
  </mergeCells>
  <phoneticPr fontId="1"/>
  <hyperlinks>
    <hyperlink ref="C41" r:id="rId1" xr:uid="{28546752-6E39-42A6-BB9B-D12738B9A0B2}"/>
  </hyperlinks>
  <pageMargins left="0.7" right="0.7" top="0.75" bottom="0.75" header="0.3" footer="0.3"/>
  <pageSetup paperSize="9" scale="7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5B877-9FBE-4B78-B300-6C0B1C79ECEF}">
  <dimension ref="A1:L1010"/>
  <sheetViews>
    <sheetView showGridLines="0" zoomScale="80" zoomScaleNormal="80" workbookViewId="0">
      <pane ySplit="9" topLeftCell="A10" activePane="bottomLeft" state="frozen"/>
      <selection activeCell="H11" sqref="H11"/>
      <selection pane="bottomLeft" activeCell="F4" sqref="F4:G4"/>
    </sheetView>
  </sheetViews>
  <sheetFormatPr defaultColWidth="9" defaultRowHeight="14.25" x14ac:dyDescent="0.4"/>
  <cols>
    <col min="1" max="1" width="11" style="11" bestFit="1" customWidth="1"/>
    <col min="2" max="2" width="18.625" style="14" customWidth="1"/>
    <col min="3" max="3" width="18.5" style="14" customWidth="1"/>
    <col min="4" max="4" width="18.75" style="14" customWidth="1"/>
    <col min="5" max="6" width="12.5" style="14" customWidth="1"/>
    <col min="7" max="7" width="20.25" style="14" customWidth="1"/>
    <col min="8" max="8" width="18.875" style="14" customWidth="1"/>
    <col min="9" max="9" width="21.25" style="14" bestFit="1" customWidth="1"/>
    <col min="10" max="10" width="26.5" style="14" bestFit="1" customWidth="1"/>
    <col min="11" max="11" width="32.5" style="14" customWidth="1"/>
    <col min="12" max="12" width="7.75" style="11" customWidth="1"/>
    <col min="13" max="16384" width="9" style="11"/>
  </cols>
  <sheetData>
    <row r="1" spans="1:12" x14ac:dyDescent="0.4"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2" x14ac:dyDescent="0.4">
      <c r="A2" s="12" t="str" cm="1">
        <f t="array" ref="A2">IF(SUMPRODUCT((L10:L14&lt;&gt;"")*1)=0,"","未入力箇所があります。K列をご確認ください")</f>
        <v/>
      </c>
      <c r="B2" s="11"/>
      <c r="C2" s="11"/>
      <c r="D2" s="143" t="str">
        <f>IF(D4="","従業員数をご記載ください","")</f>
        <v/>
      </c>
      <c r="E2" s="143"/>
      <c r="F2" s="56" t="str">
        <f>IF(F4="","対象年月を入力してください","")</f>
        <v/>
      </c>
      <c r="H2" s="11"/>
      <c r="I2" s="11"/>
      <c r="J2" s="11"/>
      <c r="K2" s="11"/>
    </row>
    <row r="3" spans="1:12" ht="22.5" customHeight="1" x14ac:dyDescent="0.4">
      <c r="A3" s="139" t="s">
        <v>74</v>
      </c>
      <c r="B3" s="139"/>
      <c r="C3" s="139"/>
      <c r="D3" s="139" t="s">
        <v>10</v>
      </c>
      <c r="E3" s="139"/>
      <c r="F3" s="139" t="s">
        <v>11</v>
      </c>
      <c r="G3" s="139"/>
      <c r="H3" s="55"/>
      <c r="I3" s="11"/>
      <c r="J3" s="11"/>
      <c r="K3" s="72" t="s">
        <v>12</v>
      </c>
    </row>
    <row r="4" spans="1:12" ht="23.25" customHeight="1" x14ac:dyDescent="0.4">
      <c r="A4" s="144">
        <f>確認書!$K$8</f>
        <v>0</v>
      </c>
      <c r="B4" s="144"/>
      <c r="C4" s="144"/>
      <c r="D4" s="145">
        <v>6</v>
      </c>
      <c r="E4" s="145"/>
      <c r="F4" s="146">
        <v>45748</v>
      </c>
      <c r="G4" s="146"/>
      <c r="H4" s="11"/>
      <c r="I4" s="11"/>
      <c r="J4" s="11"/>
      <c r="K4" s="73">
        <f>COUNTIF(K10:K1009,"〇")</f>
        <v>2</v>
      </c>
    </row>
    <row r="5" spans="1:12" x14ac:dyDescent="0.4"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2" x14ac:dyDescent="0.4">
      <c r="A6" s="26" t="s">
        <v>96</v>
      </c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2" x14ac:dyDescent="0.4">
      <c r="A7" s="26" t="s">
        <v>13</v>
      </c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2" ht="18" customHeight="1" x14ac:dyDescent="0.4">
      <c r="A8" s="139" t="s">
        <v>14</v>
      </c>
      <c r="B8" s="139" t="s">
        <v>15</v>
      </c>
      <c r="C8" s="139" t="s">
        <v>16</v>
      </c>
      <c r="D8" s="121" t="s">
        <v>106</v>
      </c>
      <c r="E8" s="115" t="s">
        <v>17</v>
      </c>
      <c r="F8" s="116"/>
      <c r="G8" s="72" t="s">
        <v>18</v>
      </c>
      <c r="H8" s="72" t="s">
        <v>19</v>
      </c>
      <c r="I8" s="72" t="s">
        <v>73</v>
      </c>
      <c r="J8" s="139" t="s">
        <v>20</v>
      </c>
      <c r="K8" s="140" t="s">
        <v>21</v>
      </c>
      <c r="L8" s="142"/>
    </row>
    <row r="9" spans="1:12" ht="18" customHeight="1" x14ac:dyDescent="0.4">
      <c r="A9" s="139"/>
      <c r="B9" s="139"/>
      <c r="C9" s="139"/>
      <c r="D9" s="113"/>
      <c r="E9" s="57" t="s">
        <v>89</v>
      </c>
      <c r="F9" s="57" t="s">
        <v>90</v>
      </c>
      <c r="G9" s="72" t="s">
        <v>22</v>
      </c>
      <c r="H9" s="72" t="s">
        <v>23</v>
      </c>
      <c r="I9" s="72" t="s">
        <v>24</v>
      </c>
      <c r="J9" s="139"/>
      <c r="K9" s="141"/>
      <c r="L9" s="142"/>
    </row>
    <row r="10" spans="1:12" ht="17.25" customHeight="1" x14ac:dyDescent="0.4">
      <c r="A10" s="73">
        <v>1</v>
      </c>
      <c r="B10" s="74"/>
      <c r="C10" s="74" t="s">
        <v>110</v>
      </c>
      <c r="D10" s="74" t="s">
        <v>28</v>
      </c>
      <c r="E10" s="27" cm="1">
        <f t="array" ref="E10">IFERROR(_xlfn.IFS(AND($F$4=45566,D10="徳島"),VLOOKUP(D10,最低賃金!$A$2:$G$49,2,FALSE),OR($F$4&lt;&gt;45566,D10&lt;&gt;"徳島"),VLOOKUP(D10,最低賃金!$A$2:$G$49,4,FALSE)),"")</f>
        <v>1010</v>
      </c>
      <c r="F10" s="27">
        <f>IFERROR(VLOOKUP(D10,最低賃金!$A$3:$G$49,6,FALSE),"")</f>
        <v>1075</v>
      </c>
      <c r="G10" s="74">
        <v>1</v>
      </c>
      <c r="H10" s="13">
        <v>170000</v>
      </c>
      <c r="I10" s="82">
        <v>6.666666666666667</v>
      </c>
      <c r="J10" s="27" cm="1">
        <f t="array" ref="J10">IFERROR(_xlfn.IFS(COUNTBLANK(G10:I10)=3,"",H10="","H列に金額を入力してください",G10=3,H10,I10="","I列に労働時間を入力してください",G10=1,H10/(I10*24),G10=2,H10/(I10*24)),"")</f>
        <v>1062.5</v>
      </c>
      <c r="K10" s="80" t="str" cm="1">
        <f t="array" ref="K10">IFERROR(_xlfn.IFS(D10="","",J10&lt;E10,"×（法定外・要件外となる従業員です）",J10&lt;=F10,"〇",J10&gt;F10,"ー（要件外となる従業員です）"),"")</f>
        <v>〇</v>
      </c>
      <c r="L10" s="25" t="str" cm="1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  <v/>
      </c>
    </row>
    <row r="11" spans="1:12" ht="17.25" customHeight="1" x14ac:dyDescent="0.4">
      <c r="A11" s="73">
        <f>IF(C11="","",A10+1)</f>
        <v>2</v>
      </c>
      <c r="B11" s="74"/>
      <c r="C11" s="74" t="s">
        <v>111</v>
      </c>
      <c r="D11" s="74" t="s">
        <v>31</v>
      </c>
      <c r="E11" s="27" cm="1">
        <f t="array" ref="E11">IFERROR(_xlfn.IFS(AND($F$4=45566,D11="徳島"),VLOOKUP(D11,最低賃金!$A$2:$G$49,2,FALSE),OR($F$4&lt;&gt;45566,D11&lt;&gt;"徳島"),VLOOKUP(D11,最低賃金!$A$2:$G$49,4,FALSE)),"")</f>
        <v>973</v>
      </c>
      <c r="F11" s="27">
        <f>IFERROR(VLOOKUP(D11,最低賃金!$A$3:$G$49,6,FALSE),"")</f>
        <v>1038</v>
      </c>
      <c r="G11" s="74">
        <v>1</v>
      </c>
      <c r="H11" s="13">
        <v>170000</v>
      </c>
      <c r="I11" s="82">
        <v>6.666666666666667</v>
      </c>
      <c r="J11" s="27" cm="1">
        <f t="array" ref="J11">IFERROR(_xlfn.IFS(COUNTBLANK(G11:I11)=3,"",H11="","H列に金額を入力してください",G11=3,H11,I11="","I列に労働時間を入力してください",G11=1,H11/(I11*24),G11=2,H11/(I11*24)),"")</f>
        <v>1062.5</v>
      </c>
      <c r="K11" s="80" t="str" cm="1">
        <f t="array" ref="K11">IFERROR(_xlfn.IFS(D11="","",J11&lt;E11,"×（法定外・要件外となる従業員です）",J11&lt;=F11,"〇",J11&gt;F11,"ー（要件外となる従業員です）"),"")</f>
        <v>ー（要件外となる従業員です）</v>
      </c>
      <c r="L11" s="25" t="str" cm="1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  <v/>
      </c>
    </row>
    <row r="12" spans="1:12" ht="17.25" customHeight="1" x14ac:dyDescent="0.4">
      <c r="A12" s="73">
        <f t="shared" ref="A12:A75" si="0">IF(C12="","",A11+1)</f>
        <v>3</v>
      </c>
      <c r="B12" s="74"/>
      <c r="C12" s="74" t="s">
        <v>112</v>
      </c>
      <c r="D12" s="74" t="s">
        <v>84</v>
      </c>
      <c r="E12" s="27" cm="1">
        <f t="array" ref="E12">IFERROR(_xlfn.IFS(AND($F$4=45566,D12="徳島"),VLOOKUP(D12,最低賃金!$A$2:$G$49,2,FALSE),OR($F$4&lt;&gt;45566,D12&lt;&gt;"徳島"),VLOOKUP(D12,最低賃金!$A$2:$G$49,4,FALSE)),"")</f>
        <v>1114</v>
      </c>
      <c r="F12" s="27">
        <f>IFERROR(VLOOKUP(D12,最低賃金!$A$3:$G$49,6,FALSE),"")</f>
        <v>1177</v>
      </c>
      <c r="G12" s="74">
        <v>2</v>
      </c>
      <c r="H12" s="13">
        <v>8500</v>
      </c>
      <c r="I12" s="82">
        <v>0.3125</v>
      </c>
      <c r="J12" s="27" cm="1">
        <f t="array" ref="J12">IFERROR(_xlfn.IFS(COUNTBLANK(G12:I12)=3,"",H12="","H列に金額を入力してください",G12=3,H12,I12="","I列に労働時間を入力してください",G12=1,H12/(I12*24),G12=2,H12/(I12*24)),"")</f>
        <v>1133.3333333333333</v>
      </c>
      <c r="K12" s="80" t="str" cm="1">
        <f t="array" ref="K12">IFERROR(_xlfn.IFS(D12="","",J12&lt;E12,"×（法定外・要件外となる従業員です）",J12&lt;=F12,"〇",J12&gt;F12,"ー（要件外となる従業員です）"),"")</f>
        <v>〇</v>
      </c>
      <c r="L12" s="25" t="str" cm="1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  <v/>
      </c>
    </row>
    <row r="13" spans="1:12" ht="17.25" customHeight="1" x14ac:dyDescent="0.4">
      <c r="A13" s="73">
        <f t="shared" si="0"/>
        <v>4</v>
      </c>
      <c r="B13" s="74"/>
      <c r="C13" s="74" t="s">
        <v>113</v>
      </c>
      <c r="D13" s="74" t="s">
        <v>64</v>
      </c>
      <c r="E13" s="27" cm="1">
        <f t="array" ref="E13">IFERROR(_xlfn.IFS(AND($F$4=45566,D13="徳島"),VLOOKUP(D13,最低賃金!$A$2:$G$49,2,FALSE),OR($F$4&lt;&gt;45566,D13&lt;&gt;"徳島"),VLOOKUP(D13,最低賃金!$A$2:$G$49,4,FALSE)),"")</f>
        <v>992</v>
      </c>
      <c r="F13" s="27">
        <f>IFERROR(VLOOKUP(D13,最低賃金!$A$3:$G$49,6,FALSE),"")</f>
        <v>1057</v>
      </c>
      <c r="G13" s="74">
        <v>3</v>
      </c>
      <c r="H13" s="13">
        <v>950</v>
      </c>
      <c r="I13" s="82"/>
      <c r="J13" s="27" cm="1">
        <f t="array" ref="J13">IFERROR(_xlfn.IFS(COUNTBLANK(G13:I13)=3,"",H13="","H列に金額を入力してください",G13=3,H13,I13="","I列に労働時間を入力してください",G13=1,H13/(I13*24),G13=2,H13/(I13*24)),"")</f>
        <v>950</v>
      </c>
      <c r="K13" s="80" t="str" cm="1">
        <f t="array" ref="K13">IFERROR(_xlfn.IFS(D13="","",J13&lt;E13,"×（法定外・要件外となる従業員です）",J13&lt;=F13,"〇",J13&gt;F13,"ー（要件外となる従業員です）"),"")</f>
        <v>×（法定外・要件外となる従業員です）</v>
      </c>
      <c r="L13" s="25" t="str" cm="1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  <v/>
      </c>
    </row>
    <row r="14" spans="1:12" ht="17.25" customHeight="1" x14ac:dyDescent="0.4">
      <c r="A14" s="73" t="str">
        <f t="shared" si="0"/>
        <v/>
      </c>
      <c r="B14" s="74"/>
      <c r="C14" s="74"/>
      <c r="D14" s="74"/>
      <c r="E14" s="27" t="str" cm="1">
        <f t="array" ref="E14">IFERROR(_xlfn.IFS(AND($F$4=45566,D14="徳島"),VLOOKUP(D14,最低賃金!$A$2:$G$49,2,FALSE),OR($F$4&lt;&gt;45566,D14&lt;&gt;"徳島"),VLOOKUP(D14,最低賃金!$A$2:$G$49,4,FALSE)),"")</f>
        <v/>
      </c>
      <c r="F14" s="27" t="str">
        <f>IFERROR(VLOOKUP(D14,最低賃金!$A$3:$G$49,6,FALSE),"")</f>
        <v/>
      </c>
      <c r="G14" s="74"/>
      <c r="H14" s="13"/>
      <c r="I14" s="82"/>
      <c r="J14" s="27" t="str" cm="1">
        <f t="array" ref="J14">IFERROR(_xlfn.IFS(COUNTBLANK(G14:I14)=3,"",H14="","H列に金額を入力してください",G14=3,H14,I14="","I列に労働時間を入力してください",G14=1,H14/(I14*24),G14=2,H14/(I14*24)),"")</f>
        <v/>
      </c>
      <c r="K14" s="80" t="str" cm="1">
        <f t="array" ref="K14">IFERROR(_xlfn.IFS(D14="","",J14&lt;E14,"×（法定外・要件外となる従業員です）",J14&lt;=F14,"〇",J14&gt;F14,"ー（要件外となる従業員です）"),"")</f>
        <v/>
      </c>
      <c r="L14" s="25" t="str" cm="1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  <v/>
      </c>
    </row>
    <row r="15" spans="1:12" ht="17.25" customHeight="1" x14ac:dyDescent="0.4">
      <c r="A15" s="73" t="str">
        <f t="shared" si="0"/>
        <v/>
      </c>
      <c r="B15" s="74"/>
      <c r="C15" s="74"/>
      <c r="D15" s="74"/>
      <c r="E15" s="27" t="str" cm="1">
        <f t="array" ref="E15">IFERROR(_xlfn.IFS(AND($F$4=45566,D15="徳島"),VLOOKUP(D15,最低賃金!$A$2:$G$49,2,FALSE),OR($F$4&lt;&gt;45566,D15&lt;&gt;"徳島"),VLOOKUP(D15,最低賃金!$A$2:$G$49,4,FALSE)),"")</f>
        <v/>
      </c>
      <c r="F15" s="27" t="str">
        <f>IFERROR(VLOOKUP(D15,最低賃金!$A$3:$G$49,6,FALSE),"")</f>
        <v/>
      </c>
      <c r="G15" s="74"/>
      <c r="H15" s="13"/>
      <c r="I15" s="82"/>
      <c r="J15" s="27" t="str" cm="1">
        <f t="array" ref="J15">IFERROR(_xlfn.IFS(COUNTBLANK(G15:I15)=3,"",H15="","H列に金額を入力してください",G15=3,H15,I15="","I列に労働時間を入力してください",G15=1,H15/(I15*24),G15=2,H15/(I15*24)),"")</f>
        <v/>
      </c>
      <c r="K15" s="80" t="str" cm="1">
        <f t="array" ref="K15">IFERROR(_xlfn.IFS(D15="","",J15&lt;E15,"×（法定外・要件外となる従業員です）",J15&lt;=F15,"〇",J15&gt;F15,"ー（要件外となる従業員です）"),"")</f>
        <v/>
      </c>
      <c r="L15" s="25" t="str" cm="1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  <v/>
      </c>
    </row>
    <row r="16" spans="1:12" ht="17.25" customHeight="1" x14ac:dyDescent="0.4">
      <c r="A16" s="73" t="str">
        <f t="shared" si="0"/>
        <v/>
      </c>
      <c r="B16" s="74"/>
      <c r="C16" s="74"/>
      <c r="D16" s="74"/>
      <c r="E16" s="27" t="str" cm="1">
        <f t="array" ref="E16">IFERROR(_xlfn.IFS(AND($F$4=45566,D16="徳島"),VLOOKUP(D16,最低賃金!$A$2:$G$49,2,FALSE),OR($F$4&lt;&gt;45566,D16&lt;&gt;"徳島"),VLOOKUP(D16,最低賃金!$A$2:$G$49,4,FALSE)),"")</f>
        <v/>
      </c>
      <c r="F16" s="27" t="str">
        <f>IFERROR(VLOOKUP(D16,最低賃金!$A$3:$G$49,6,FALSE),"")</f>
        <v/>
      </c>
      <c r="G16" s="74"/>
      <c r="H16" s="13"/>
      <c r="I16" s="82"/>
      <c r="J16" s="27" t="str" cm="1">
        <f t="array" ref="J16">IFERROR(_xlfn.IFS(COUNTBLANK(G16:I16)=3,"",H16="","H列に金額を入力してください",G16=3,H16,I16="","I列に労働時間を入力してください",G16=1,H16/(I16*24),G16=2,H16/(I16*24)),"")</f>
        <v/>
      </c>
      <c r="K16" s="80" t="str" cm="1">
        <f t="array" ref="K16">IFERROR(_xlfn.IFS(D16="","",J16&lt;E16,"×（法定外・要件外となる従業員です）",J16&lt;=F16,"〇",J16&gt;F16,"ー（要件外となる従業員です）"),"")</f>
        <v/>
      </c>
      <c r="L16" s="25" t="str" cm="1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  <v/>
      </c>
    </row>
    <row r="17" spans="1:12" ht="17.25" customHeight="1" x14ac:dyDescent="0.4">
      <c r="A17" s="73" t="str">
        <f t="shared" si="0"/>
        <v/>
      </c>
      <c r="B17" s="74"/>
      <c r="C17" s="74"/>
      <c r="D17" s="74"/>
      <c r="E17" s="27" t="str" cm="1">
        <f t="array" ref="E17">IFERROR(_xlfn.IFS(AND($F$4=45566,D17="徳島"),VLOOKUP(D17,最低賃金!$A$2:$G$49,2,FALSE),OR($F$4&lt;&gt;45566,D17&lt;&gt;"徳島"),VLOOKUP(D17,最低賃金!$A$2:$G$49,4,FALSE)),"")</f>
        <v/>
      </c>
      <c r="F17" s="27" t="str">
        <f>IFERROR(VLOOKUP(D17,最低賃金!$A$3:$G$49,6,FALSE),"")</f>
        <v/>
      </c>
      <c r="G17" s="74"/>
      <c r="H17" s="13"/>
      <c r="I17" s="82"/>
      <c r="J17" s="27" t="str" cm="1">
        <f t="array" ref="J17">IFERROR(_xlfn.IFS(COUNTBLANK(G17:I17)=3,"",H17="","H列に金額を入力してください",G17=3,H17,I17="","I列に労働時間を入力してください",G17=1,H17/(I17*24),G17=2,H17/(I17*24)),"")</f>
        <v/>
      </c>
      <c r="K17" s="80" t="str" cm="1">
        <f t="array" ref="K17">IFERROR(_xlfn.IFS(D17="","",J17&lt;E17,"×（法定外・要件外となる従業員です）",J17&lt;=F17,"〇",J17&gt;F17,"ー（要件外となる従業員です）"),"")</f>
        <v/>
      </c>
      <c r="L17" s="25" t="str" cm="1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  <v/>
      </c>
    </row>
    <row r="18" spans="1:12" ht="17.25" customHeight="1" x14ac:dyDescent="0.4">
      <c r="A18" s="73" t="str">
        <f t="shared" si="0"/>
        <v/>
      </c>
      <c r="B18" s="74"/>
      <c r="C18" s="74"/>
      <c r="D18" s="74"/>
      <c r="E18" s="27" t="str" cm="1">
        <f t="array" ref="E18">IFERROR(_xlfn.IFS(AND($F$4=45566,D18="徳島"),VLOOKUP(D18,最低賃金!$A$2:$G$49,2,FALSE),OR($F$4&lt;&gt;45566,D18&lt;&gt;"徳島"),VLOOKUP(D18,最低賃金!$A$2:$G$49,4,FALSE)),"")</f>
        <v/>
      </c>
      <c r="F18" s="27" t="str">
        <f>IFERROR(VLOOKUP(D18,最低賃金!$A$3:$G$49,6,FALSE),"")</f>
        <v/>
      </c>
      <c r="G18" s="74"/>
      <c r="H18" s="13"/>
      <c r="I18" s="82"/>
      <c r="J18" s="27" t="str" cm="1">
        <f t="array" ref="J18">IFERROR(_xlfn.IFS(COUNTBLANK(G18:I18)=3,"",H18="","H列に金額を入力してください",G18=3,H18,I18="","I列に労働時間を入力してください",G18=1,H18/(I18*24),G18=2,H18/(I18*24)),"")</f>
        <v/>
      </c>
      <c r="K18" s="80" t="str" cm="1">
        <f t="array" ref="K18">IFERROR(_xlfn.IFS(D18="","",J18&lt;E18,"×（法定外・要件外となる従業員です）",J18&lt;=F18,"〇",J18&gt;F18,"ー（要件外となる従業員です）"),"")</f>
        <v/>
      </c>
      <c r="L18" s="25" t="str" cm="1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  <v/>
      </c>
    </row>
    <row r="19" spans="1:12" ht="17.25" customHeight="1" x14ac:dyDescent="0.4">
      <c r="A19" s="73" t="str">
        <f t="shared" si="0"/>
        <v/>
      </c>
      <c r="B19" s="74"/>
      <c r="C19" s="74"/>
      <c r="D19" s="74"/>
      <c r="E19" s="27" t="str" cm="1">
        <f t="array" ref="E19">IFERROR(_xlfn.IFS(AND($F$4=45566,D19="徳島"),VLOOKUP(D19,最低賃金!$A$2:$G$49,2,FALSE),OR($F$4&lt;&gt;45566,D19&lt;&gt;"徳島"),VLOOKUP(D19,最低賃金!$A$2:$G$49,4,FALSE)),"")</f>
        <v/>
      </c>
      <c r="F19" s="27" t="str">
        <f>IFERROR(VLOOKUP(D19,最低賃金!$A$3:$G$49,6,FALSE),"")</f>
        <v/>
      </c>
      <c r="G19" s="74"/>
      <c r="H19" s="13"/>
      <c r="I19" s="82"/>
      <c r="J19" s="27" t="str" cm="1">
        <f t="array" ref="J19">IFERROR(_xlfn.IFS(COUNTBLANK(G19:I19)=3,"",H19="","H列に金額を入力してください",G19=3,H19,I19="","I列に労働時間を入力してください",G19=1,H19/(I19*24),G19=2,H19/(I19*24)),"")</f>
        <v/>
      </c>
      <c r="K19" s="80" t="str" cm="1">
        <f t="array" ref="K19">IFERROR(_xlfn.IFS(D19="","",J19&lt;E19,"×（法定外・要件外となる従業員です）",J19&lt;=F19,"〇",J19&gt;F19,"ー（要件外となる従業員です）"),"")</f>
        <v/>
      </c>
      <c r="L19" s="25" t="str" cm="1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  <v/>
      </c>
    </row>
    <row r="20" spans="1:12" ht="17.25" customHeight="1" x14ac:dyDescent="0.4">
      <c r="A20" s="73" t="str">
        <f t="shared" si="0"/>
        <v/>
      </c>
      <c r="B20" s="74"/>
      <c r="C20" s="74"/>
      <c r="D20" s="74"/>
      <c r="E20" s="27" t="str" cm="1">
        <f t="array" ref="E20">IFERROR(_xlfn.IFS(AND($F$4=45566,D20="徳島"),VLOOKUP(D20,最低賃金!$A$2:$G$49,2,FALSE),OR($F$4&lt;&gt;45566,D20&lt;&gt;"徳島"),VLOOKUP(D20,最低賃金!$A$2:$G$49,4,FALSE)),"")</f>
        <v/>
      </c>
      <c r="F20" s="27" t="str">
        <f>IFERROR(VLOOKUP(D20,最低賃金!$A$3:$G$49,6,FALSE),"")</f>
        <v/>
      </c>
      <c r="G20" s="74"/>
      <c r="H20" s="13"/>
      <c r="I20" s="82"/>
      <c r="J20" s="27" t="str" cm="1">
        <f t="array" ref="J20">IFERROR(_xlfn.IFS(COUNTBLANK(G20:I20)=3,"",H20="","H列に金額を入力してください",G20=3,H20,I20="","I列に労働時間を入力してください",G20=1,H20/(I20*24),G20=2,H20/(I20*24)),"")</f>
        <v/>
      </c>
      <c r="K20" s="80" t="str" cm="1">
        <f t="array" ref="K20">IFERROR(_xlfn.IFS(D20="","",J20&lt;E20,"×（法定外・要件外となる従業員です）",J20&lt;=F20,"〇",J20&gt;F20,"ー（要件外となる従業員です）"),"")</f>
        <v/>
      </c>
      <c r="L20" s="25" t="str" cm="1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  <v/>
      </c>
    </row>
    <row r="21" spans="1:12" ht="17.25" customHeight="1" x14ac:dyDescent="0.4">
      <c r="A21" s="73" t="str">
        <f t="shared" si="0"/>
        <v/>
      </c>
      <c r="B21" s="74"/>
      <c r="C21" s="74"/>
      <c r="D21" s="74"/>
      <c r="E21" s="27" t="str" cm="1">
        <f t="array" ref="E21">IFERROR(_xlfn.IFS(AND($F$4=45566,D21="徳島"),VLOOKUP(D21,最低賃金!$A$2:$G$49,2,FALSE),OR($F$4&lt;&gt;45566,D21&lt;&gt;"徳島"),VLOOKUP(D21,最低賃金!$A$2:$G$49,4,FALSE)),"")</f>
        <v/>
      </c>
      <c r="F21" s="27" t="str">
        <f>IFERROR(VLOOKUP(D21,最低賃金!$A$3:$G$49,6,FALSE),"")</f>
        <v/>
      </c>
      <c r="G21" s="74"/>
      <c r="H21" s="13"/>
      <c r="I21" s="82"/>
      <c r="J21" s="27" t="str" cm="1">
        <f t="array" ref="J21">IFERROR(_xlfn.IFS(COUNTBLANK(G21:I21)=3,"",H21="","H列に金額を入力してください",G21=3,H21,I21="","I列に労働時間を入力してください",G21=1,H21/(I21*24),G21=2,H21/(I21*24)),"")</f>
        <v/>
      </c>
      <c r="K21" s="80" t="str" cm="1">
        <f t="array" ref="K21">IFERROR(_xlfn.IFS(D21="","",J21&lt;E21,"×（法定外・要件外となる従業員です）",J21&lt;=F21,"〇",J21&gt;F21,"ー（要件外となる従業員です）"),"")</f>
        <v/>
      </c>
      <c r="L21" s="25" t="str" cm="1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  <v/>
      </c>
    </row>
    <row r="22" spans="1:12" ht="17.25" customHeight="1" x14ac:dyDescent="0.4">
      <c r="A22" s="73" t="str">
        <f t="shared" si="0"/>
        <v/>
      </c>
      <c r="B22" s="74"/>
      <c r="C22" s="74"/>
      <c r="D22" s="74"/>
      <c r="E22" s="27" t="str" cm="1">
        <f t="array" ref="E22">IFERROR(_xlfn.IFS(AND($F$4=45566,D22="徳島"),VLOOKUP(D22,最低賃金!$A$2:$G$49,2,FALSE),OR($F$4&lt;&gt;45566,D22&lt;&gt;"徳島"),VLOOKUP(D22,最低賃金!$A$2:$G$49,4,FALSE)),"")</f>
        <v/>
      </c>
      <c r="F22" s="27" t="str">
        <f>IFERROR(VLOOKUP(D22,最低賃金!$A$3:$G$49,6,FALSE),"")</f>
        <v/>
      </c>
      <c r="G22" s="74"/>
      <c r="H22" s="13"/>
      <c r="I22" s="82"/>
      <c r="J22" s="27" t="str" cm="1">
        <f t="array" ref="J22">IFERROR(_xlfn.IFS(COUNTBLANK(G22:I22)=3,"",H22="","H列に金額を入力してください",G22=3,H22,I22="","I列に労働時間を入力してください",G22=1,H22/(I22*24),G22=2,H22/(I22*24)),"")</f>
        <v/>
      </c>
      <c r="K22" s="80" t="str" cm="1">
        <f t="array" ref="K22">IFERROR(_xlfn.IFS(D22="","",J22&lt;E22,"×（法定外・要件外となる従業員です）",J22&lt;=F22,"〇",J22&gt;F22,"ー（要件外となる従業員です）"),"")</f>
        <v/>
      </c>
      <c r="L22" s="25" t="str" cm="1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  <v/>
      </c>
    </row>
    <row r="23" spans="1:12" ht="17.25" customHeight="1" x14ac:dyDescent="0.4">
      <c r="A23" s="73" t="str">
        <f t="shared" si="0"/>
        <v/>
      </c>
      <c r="B23" s="74"/>
      <c r="C23" s="74"/>
      <c r="D23" s="74"/>
      <c r="E23" s="27" t="str" cm="1">
        <f t="array" ref="E23">IFERROR(_xlfn.IFS(AND($F$4=45566,D23="徳島"),VLOOKUP(D23,最低賃金!$A$2:$G$49,2,FALSE),OR($F$4&lt;&gt;45566,D23&lt;&gt;"徳島"),VLOOKUP(D23,最低賃金!$A$2:$G$49,4,FALSE)),"")</f>
        <v/>
      </c>
      <c r="F23" s="27" t="str">
        <f>IFERROR(VLOOKUP(D23,最低賃金!$A$3:$G$49,6,FALSE),"")</f>
        <v/>
      </c>
      <c r="G23" s="74"/>
      <c r="H23" s="13"/>
      <c r="I23" s="82"/>
      <c r="J23" s="27" t="str" cm="1">
        <f t="array" ref="J23">IFERROR(_xlfn.IFS(COUNTBLANK(G23:I23)=3,"",H23="","H列に金額を入力してください",G23=3,H23,I23="","I列に労働時間を入力してください",G23=1,H23/(I23*24),G23=2,H23/(I23*24)),"")</f>
        <v/>
      </c>
      <c r="K23" s="80" t="str" cm="1">
        <f t="array" ref="K23">IFERROR(_xlfn.IFS(D23="","",J23&lt;E23,"×（法定外・要件外となる従業員です）",J23&lt;=F23,"〇",J23&gt;F23,"ー（要件外となる従業員です）"),"")</f>
        <v/>
      </c>
      <c r="L23" s="25" t="str" cm="1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  <v/>
      </c>
    </row>
    <row r="24" spans="1:12" ht="17.25" customHeight="1" x14ac:dyDescent="0.4">
      <c r="A24" s="73" t="str">
        <f t="shared" si="0"/>
        <v/>
      </c>
      <c r="B24" s="74"/>
      <c r="C24" s="74"/>
      <c r="D24" s="74"/>
      <c r="E24" s="27" t="str" cm="1">
        <f t="array" ref="E24">IFERROR(_xlfn.IFS(AND($F$4=45566,D24="徳島"),VLOOKUP(D24,最低賃金!$A$2:$G$49,2,FALSE),OR($F$4&lt;&gt;45566,D24&lt;&gt;"徳島"),VLOOKUP(D24,最低賃金!$A$2:$G$49,4,FALSE)),"")</f>
        <v/>
      </c>
      <c r="F24" s="27" t="str">
        <f>IFERROR(VLOOKUP(D24,最低賃金!$A$3:$G$49,6,FALSE),"")</f>
        <v/>
      </c>
      <c r="G24" s="74"/>
      <c r="H24" s="13"/>
      <c r="I24" s="82"/>
      <c r="J24" s="27" t="str" cm="1">
        <f t="array" ref="J24">IFERROR(_xlfn.IFS(COUNTBLANK(G24:I24)=3,"",H24="","H列に金額を入力してください",G24=3,H24,I24="","I列に労働時間を入力してください",G24=1,H24/(I24*24),G24=2,H24/(I24*24)),"")</f>
        <v/>
      </c>
      <c r="K24" s="80" t="str" cm="1">
        <f t="array" ref="K24">IFERROR(_xlfn.IFS(D24="","",J24&lt;E24,"×（法定外・要件外となる従業員です）",J24&lt;=F24,"〇",J24&gt;F24,"ー（要件外となる従業員です）"),"")</f>
        <v/>
      </c>
      <c r="L24" s="25" t="str" cm="1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  <v/>
      </c>
    </row>
    <row r="25" spans="1:12" ht="17.25" customHeight="1" x14ac:dyDescent="0.4">
      <c r="A25" s="73" t="str">
        <f t="shared" si="0"/>
        <v/>
      </c>
      <c r="B25" s="74"/>
      <c r="C25" s="74"/>
      <c r="D25" s="74"/>
      <c r="E25" s="27" t="str" cm="1">
        <f t="array" ref="E25">IFERROR(_xlfn.IFS(AND($F$4=45566,D25="徳島"),VLOOKUP(D25,最低賃金!$A$2:$G$49,2,FALSE),OR($F$4&lt;&gt;45566,D25&lt;&gt;"徳島"),VLOOKUP(D25,最低賃金!$A$2:$G$49,4,FALSE)),"")</f>
        <v/>
      </c>
      <c r="F25" s="27" t="str">
        <f>IFERROR(VLOOKUP(D25,最低賃金!$A$3:$G$49,6,FALSE),"")</f>
        <v/>
      </c>
      <c r="G25" s="74"/>
      <c r="H25" s="13"/>
      <c r="I25" s="82"/>
      <c r="J25" s="27" t="str" cm="1">
        <f t="array" ref="J25">IFERROR(_xlfn.IFS(COUNTBLANK(G25:I25)=3,"",H25="","H列に金額を入力してください",G25=3,H25,I25="","I列に労働時間を入力してください",G25=1,H25/(I25*24),G25=2,H25/(I25*24)),"")</f>
        <v/>
      </c>
      <c r="K25" s="80" t="str" cm="1">
        <f t="array" ref="K25">IFERROR(_xlfn.IFS(D25="","",J25&lt;E25,"×（法定外・要件外となる従業員です）",J25&lt;=F25,"〇",J25&gt;F25,"ー（要件外となる従業員です）"),"")</f>
        <v/>
      </c>
      <c r="L25" s="25" t="str" cm="1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  <v/>
      </c>
    </row>
    <row r="26" spans="1:12" ht="17.25" customHeight="1" x14ac:dyDescent="0.4">
      <c r="A26" s="73" t="str">
        <f t="shared" si="0"/>
        <v/>
      </c>
      <c r="B26" s="74"/>
      <c r="C26" s="74"/>
      <c r="D26" s="74"/>
      <c r="E26" s="27" t="str" cm="1">
        <f t="array" ref="E26">IFERROR(_xlfn.IFS(AND($F$4=45566,D26="徳島"),VLOOKUP(D26,最低賃金!$A$2:$G$49,2,FALSE),OR($F$4&lt;&gt;45566,D26&lt;&gt;"徳島"),VLOOKUP(D26,最低賃金!$A$2:$G$49,4,FALSE)),"")</f>
        <v/>
      </c>
      <c r="F26" s="27" t="str">
        <f>IFERROR(VLOOKUP(D26,最低賃金!$A$3:$G$49,6,FALSE),"")</f>
        <v/>
      </c>
      <c r="G26" s="74"/>
      <c r="H26" s="13"/>
      <c r="I26" s="82"/>
      <c r="J26" s="27" t="str" cm="1">
        <f t="array" ref="J26">IFERROR(_xlfn.IFS(COUNTBLANK(G26:I26)=3,"",H26="","H列に金額を入力してください",G26=3,H26,I26="","I列に労働時間を入力してください",G26=1,H26/(I26*24),G26=2,H26/(I26*24)),"")</f>
        <v/>
      </c>
      <c r="K26" s="80" t="str" cm="1">
        <f t="array" ref="K26">IFERROR(_xlfn.IFS(D26="","",J26&lt;E26,"×（法定外・要件外となる従業員です）",J26&lt;=F26,"〇",J26&gt;F26,"ー（要件外となる従業員です）"),"")</f>
        <v/>
      </c>
      <c r="L26" s="25" t="str" cm="1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  <v/>
      </c>
    </row>
    <row r="27" spans="1:12" ht="17.25" customHeight="1" x14ac:dyDescent="0.4">
      <c r="A27" s="73" t="str">
        <f t="shared" si="0"/>
        <v/>
      </c>
      <c r="B27" s="74"/>
      <c r="C27" s="74"/>
      <c r="D27" s="74"/>
      <c r="E27" s="27" t="str" cm="1">
        <f t="array" ref="E27">IFERROR(_xlfn.IFS(AND($F$4=45566,D27="徳島"),VLOOKUP(D27,最低賃金!$A$2:$G$49,2,FALSE),OR($F$4&lt;&gt;45566,D27&lt;&gt;"徳島"),VLOOKUP(D27,最低賃金!$A$2:$G$49,4,FALSE)),"")</f>
        <v/>
      </c>
      <c r="F27" s="27" t="str">
        <f>IFERROR(VLOOKUP(D27,最低賃金!$A$3:$G$49,6,FALSE),"")</f>
        <v/>
      </c>
      <c r="G27" s="74"/>
      <c r="H27" s="13"/>
      <c r="I27" s="82"/>
      <c r="J27" s="27" t="str" cm="1">
        <f t="array" ref="J27">IFERROR(_xlfn.IFS(COUNTBLANK(G27:I27)=3,"",H27="","H列に金額を入力してください",G27=3,H27,I27="","I列に労働時間を入力してください",G27=1,H27/(I27*24),G27=2,H27/(I27*24)),"")</f>
        <v/>
      </c>
      <c r="K27" s="80" t="str" cm="1">
        <f t="array" ref="K27">IFERROR(_xlfn.IFS(D27="","",J27&lt;E27,"×（法定外・要件外となる従業員です）",J27&lt;=F27,"〇",J27&gt;F27,"ー（要件外となる従業員です）"),"")</f>
        <v/>
      </c>
      <c r="L27" s="25" t="str" cm="1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  <v/>
      </c>
    </row>
    <row r="28" spans="1:12" ht="17.25" customHeight="1" x14ac:dyDescent="0.4">
      <c r="A28" s="73" t="str">
        <f t="shared" si="0"/>
        <v/>
      </c>
      <c r="B28" s="74"/>
      <c r="C28" s="74"/>
      <c r="D28" s="74"/>
      <c r="E28" s="27" t="str" cm="1">
        <f t="array" ref="E28">IFERROR(_xlfn.IFS(AND($F$4=45566,D28="徳島"),VLOOKUP(D28,最低賃金!$A$2:$G$49,2,FALSE),OR($F$4&lt;&gt;45566,D28&lt;&gt;"徳島"),VLOOKUP(D28,最低賃金!$A$2:$G$49,4,FALSE)),"")</f>
        <v/>
      </c>
      <c r="F28" s="27" t="str">
        <f>IFERROR(VLOOKUP(D28,最低賃金!$A$3:$G$49,6,FALSE),"")</f>
        <v/>
      </c>
      <c r="G28" s="74"/>
      <c r="H28" s="13"/>
      <c r="I28" s="82"/>
      <c r="J28" s="27" t="str" cm="1">
        <f t="array" ref="J28">IFERROR(_xlfn.IFS(COUNTBLANK(G28:I28)=3,"",H28="","H列に金額を入力してください",G28=3,H28,I28="","I列に労働時間を入力してください",G28=1,H28/(I28*24),G28=2,H28/(I28*24)),"")</f>
        <v/>
      </c>
      <c r="K28" s="80" t="str" cm="1">
        <f t="array" ref="K28">IFERROR(_xlfn.IFS(D28="","",J28&lt;E28,"×（法定外・要件外となる従業員です）",J28&lt;=F28,"〇",J28&gt;F28,"ー（要件外となる従業員です）"),"")</f>
        <v/>
      </c>
      <c r="L28" s="25" t="str" cm="1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  <v/>
      </c>
    </row>
    <row r="29" spans="1:12" ht="17.25" customHeight="1" x14ac:dyDescent="0.4">
      <c r="A29" s="73" t="str">
        <f t="shared" si="0"/>
        <v/>
      </c>
      <c r="B29" s="74"/>
      <c r="C29" s="74"/>
      <c r="D29" s="74"/>
      <c r="E29" s="27" t="str" cm="1">
        <f t="array" ref="E29">IFERROR(_xlfn.IFS(AND($F$4=45566,D29="徳島"),VLOOKUP(D29,最低賃金!$A$2:$G$49,2,FALSE),OR($F$4&lt;&gt;45566,D29&lt;&gt;"徳島"),VLOOKUP(D29,最低賃金!$A$2:$G$49,4,FALSE)),"")</f>
        <v/>
      </c>
      <c r="F29" s="27" t="str">
        <f>IFERROR(VLOOKUP(D29,最低賃金!$A$3:$G$49,6,FALSE),"")</f>
        <v/>
      </c>
      <c r="G29" s="74"/>
      <c r="H29" s="13"/>
      <c r="I29" s="82"/>
      <c r="J29" s="27" t="str" cm="1">
        <f t="array" ref="J29">IFERROR(_xlfn.IFS(COUNTBLANK(G29:I29)=3,"",H29="","H列に金額を入力してください",G29=3,H29,I29="","I列に労働時間を入力してください",G29=1,H29/(I29*24),G29=2,H29/(I29*24)),"")</f>
        <v/>
      </c>
      <c r="K29" s="80" t="str" cm="1">
        <f t="array" ref="K29">IFERROR(_xlfn.IFS(D29="","",J29&lt;E29,"×（法定外・要件外となる従業員です）",J29&lt;=F29,"〇",J29&gt;F29,"ー（要件外となる従業員です）"),"")</f>
        <v/>
      </c>
      <c r="L29" s="25" t="str" cm="1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  <v/>
      </c>
    </row>
    <row r="30" spans="1:12" ht="17.25" customHeight="1" x14ac:dyDescent="0.4">
      <c r="A30" s="73" t="str">
        <f t="shared" si="0"/>
        <v/>
      </c>
      <c r="B30" s="74"/>
      <c r="C30" s="74"/>
      <c r="D30" s="74"/>
      <c r="E30" s="27" t="str" cm="1">
        <f t="array" ref="E30">IFERROR(_xlfn.IFS(AND($F$4=45566,D30="徳島"),VLOOKUP(D30,最低賃金!$A$2:$G$49,2,FALSE),OR($F$4&lt;&gt;45566,D30&lt;&gt;"徳島"),VLOOKUP(D30,最低賃金!$A$2:$G$49,4,FALSE)),"")</f>
        <v/>
      </c>
      <c r="F30" s="27" t="str">
        <f>IFERROR(VLOOKUP(D30,最低賃金!$A$3:$G$49,6,FALSE),"")</f>
        <v/>
      </c>
      <c r="G30" s="74"/>
      <c r="H30" s="13"/>
      <c r="I30" s="82"/>
      <c r="J30" s="27" t="str" cm="1">
        <f t="array" ref="J30">IFERROR(_xlfn.IFS(COUNTBLANK(G30:I30)=3,"",H30="","H列に金額を入力してください",G30=3,H30,I30="","I列に労働時間を入力してください",G30=1,H30/(I30*24),G30=2,H30/(I30*24)),"")</f>
        <v/>
      </c>
      <c r="K30" s="80" t="str" cm="1">
        <f t="array" ref="K30">IFERROR(_xlfn.IFS(D30="","",J30&lt;E30,"×（法定外・要件外となる従業員です）",J30&lt;=F30,"〇",J30&gt;F30,"ー（要件外となる従業員です）"),"")</f>
        <v/>
      </c>
      <c r="L30" s="25" t="str" cm="1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  <v/>
      </c>
    </row>
    <row r="31" spans="1:12" ht="17.25" customHeight="1" x14ac:dyDescent="0.4">
      <c r="A31" s="73" t="str">
        <f t="shared" si="0"/>
        <v/>
      </c>
      <c r="B31" s="74"/>
      <c r="C31" s="74"/>
      <c r="D31" s="74"/>
      <c r="E31" s="27" t="str" cm="1">
        <f t="array" ref="E31">IFERROR(_xlfn.IFS(AND($F$4=45566,D31="徳島"),VLOOKUP(D31,最低賃金!$A$2:$G$49,2,FALSE),OR($F$4&lt;&gt;45566,D31&lt;&gt;"徳島"),VLOOKUP(D31,最低賃金!$A$2:$G$49,4,FALSE)),"")</f>
        <v/>
      </c>
      <c r="F31" s="27" t="str">
        <f>IFERROR(VLOOKUP(D31,最低賃金!$A$3:$G$49,6,FALSE),"")</f>
        <v/>
      </c>
      <c r="G31" s="74"/>
      <c r="H31" s="13"/>
      <c r="I31" s="82"/>
      <c r="J31" s="27" t="str" cm="1">
        <f t="array" ref="J31">IFERROR(_xlfn.IFS(COUNTBLANK(G31:I31)=3,"",H31="","H列に金額を入力してください",G31=3,H31,I31="","I列に労働時間を入力してください",G31=1,H31/(I31*24),G31=2,H31/(I31*24)),"")</f>
        <v/>
      </c>
      <c r="K31" s="80" t="str" cm="1">
        <f t="array" ref="K31">IFERROR(_xlfn.IFS(D31="","",J31&lt;E31,"×（法定外・要件外となる従業員です）",J31&lt;=F31,"〇",J31&gt;F31,"ー（要件外となる従業員です）"),"")</f>
        <v/>
      </c>
      <c r="L31" s="25" t="str" cm="1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  <v/>
      </c>
    </row>
    <row r="32" spans="1:12" ht="17.25" customHeight="1" x14ac:dyDescent="0.4">
      <c r="A32" s="73" t="str">
        <f t="shared" si="0"/>
        <v/>
      </c>
      <c r="B32" s="74"/>
      <c r="C32" s="74"/>
      <c r="D32" s="74"/>
      <c r="E32" s="27" t="str" cm="1">
        <f t="array" ref="E32">IFERROR(_xlfn.IFS(AND($F$4=45566,D32="徳島"),VLOOKUP(D32,最低賃金!$A$2:$G$49,2,FALSE),OR($F$4&lt;&gt;45566,D32&lt;&gt;"徳島"),VLOOKUP(D32,最低賃金!$A$2:$G$49,4,FALSE)),"")</f>
        <v/>
      </c>
      <c r="F32" s="27" t="str">
        <f>IFERROR(VLOOKUP(D32,最低賃金!$A$3:$G$49,6,FALSE),"")</f>
        <v/>
      </c>
      <c r="G32" s="74"/>
      <c r="H32" s="13"/>
      <c r="I32" s="82"/>
      <c r="J32" s="27" t="str" cm="1">
        <f t="array" ref="J32">IFERROR(_xlfn.IFS(COUNTBLANK(G32:I32)=3,"",H32="","H列に金額を入力してください",G32=3,H32,I32="","I列に労働時間を入力してください",G32=1,H32/(I32*24),G32=2,H32/(I32*24)),"")</f>
        <v/>
      </c>
      <c r="K32" s="80" t="str" cm="1">
        <f t="array" ref="K32">IFERROR(_xlfn.IFS(D32="","",J32&lt;E32,"×（法定外・要件外となる従業員です）",J32&lt;=F32,"〇",J32&gt;F32,"ー（要件外となる従業員です）"),"")</f>
        <v/>
      </c>
      <c r="L32" s="25" t="str" cm="1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  <v/>
      </c>
    </row>
    <row r="33" spans="1:12" ht="17.25" customHeight="1" x14ac:dyDescent="0.4">
      <c r="A33" s="73" t="str">
        <f t="shared" si="0"/>
        <v/>
      </c>
      <c r="B33" s="74"/>
      <c r="C33" s="74"/>
      <c r="D33" s="74"/>
      <c r="E33" s="27" t="str" cm="1">
        <f t="array" ref="E33">IFERROR(_xlfn.IFS(AND($F$4=45566,D33="徳島"),VLOOKUP(D33,最低賃金!$A$2:$G$49,2,FALSE),OR($F$4&lt;&gt;45566,D33&lt;&gt;"徳島"),VLOOKUP(D33,最低賃金!$A$2:$G$49,4,FALSE)),"")</f>
        <v/>
      </c>
      <c r="F33" s="27" t="str">
        <f>IFERROR(VLOOKUP(D33,最低賃金!$A$3:$G$49,6,FALSE),"")</f>
        <v/>
      </c>
      <c r="G33" s="74"/>
      <c r="H33" s="13"/>
      <c r="I33" s="82"/>
      <c r="J33" s="27" t="str" cm="1">
        <f t="array" ref="J33">IFERROR(_xlfn.IFS(COUNTBLANK(G33:I33)=3,"",H33="","H列に金額を入力してください",G33=3,H33,I33="","I列に労働時間を入力してください",G33=1,H33/(I33*24),G33=2,H33/(I33*24)),"")</f>
        <v/>
      </c>
      <c r="K33" s="80" t="str" cm="1">
        <f t="array" ref="K33">IFERROR(_xlfn.IFS(D33="","",J33&lt;E33,"×（法定外・要件外となる従業員です）",J33&lt;=F33,"〇",J33&gt;F33,"ー（要件外となる従業員です）"),"")</f>
        <v/>
      </c>
      <c r="L33" s="25" t="str" cm="1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  <v/>
      </c>
    </row>
    <row r="34" spans="1:12" ht="17.25" customHeight="1" x14ac:dyDescent="0.4">
      <c r="A34" s="73" t="str">
        <f t="shared" si="0"/>
        <v/>
      </c>
      <c r="B34" s="74"/>
      <c r="C34" s="74"/>
      <c r="D34" s="74"/>
      <c r="E34" s="27" t="str" cm="1">
        <f t="array" ref="E34">IFERROR(_xlfn.IFS(AND($F$4=45566,D34="徳島"),VLOOKUP(D34,最低賃金!$A$2:$G$49,2,FALSE),OR($F$4&lt;&gt;45566,D34&lt;&gt;"徳島"),VLOOKUP(D34,最低賃金!$A$2:$G$49,4,FALSE)),"")</f>
        <v/>
      </c>
      <c r="F34" s="27" t="str">
        <f>IFERROR(VLOOKUP(D34,最低賃金!$A$3:$G$49,6,FALSE),"")</f>
        <v/>
      </c>
      <c r="G34" s="74"/>
      <c r="H34" s="13"/>
      <c r="I34" s="82"/>
      <c r="J34" s="27" t="str" cm="1">
        <f t="array" ref="J34">IFERROR(_xlfn.IFS(COUNTBLANK(G34:I34)=3,"",H34="","H列に金額を入力してください",G34=3,H34,I34="","I列に労働時間を入力してください",G34=1,H34/(I34*24),G34=2,H34/(I34*24)),"")</f>
        <v/>
      </c>
      <c r="K34" s="80" t="str" cm="1">
        <f t="array" ref="K34">IFERROR(_xlfn.IFS(D34="","",J34&lt;E34,"×（法定外・要件外となる従業員です）",J34&lt;=F34,"〇",J34&gt;F34,"ー（要件外となる従業員です）"),"")</f>
        <v/>
      </c>
      <c r="L34" s="25" t="str" cm="1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  <v/>
      </c>
    </row>
    <row r="35" spans="1:12" ht="17.25" customHeight="1" x14ac:dyDescent="0.4">
      <c r="A35" s="73" t="str">
        <f t="shared" si="0"/>
        <v/>
      </c>
      <c r="B35" s="74"/>
      <c r="C35" s="74"/>
      <c r="D35" s="74"/>
      <c r="E35" s="27" t="str" cm="1">
        <f t="array" ref="E35">IFERROR(_xlfn.IFS(AND($F$4=45566,D35="徳島"),VLOOKUP(D35,最低賃金!$A$2:$G$49,2,FALSE),OR($F$4&lt;&gt;45566,D35&lt;&gt;"徳島"),VLOOKUP(D35,最低賃金!$A$2:$G$49,4,FALSE)),"")</f>
        <v/>
      </c>
      <c r="F35" s="27" t="str">
        <f>IFERROR(VLOOKUP(D35,最低賃金!$A$3:$G$49,6,FALSE),"")</f>
        <v/>
      </c>
      <c r="G35" s="74"/>
      <c r="H35" s="13"/>
      <c r="I35" s="82"/>
      <c r="J35" s="27" t="str" cm="1">
        <f t="array" ref="J35">IFERROR(_xlfn.IFS(COUNTBLANK(G35:I35)=3,"",H35="","H列に金額を入力してください",G35=3,H35,I35="","I列に労働時間を入力してください",G35=1,H35/(I35*24),G35=2,H35/(I35*24)),"")</f>
        <v/>
      </c>
      <c r="K35" s="80" t="str" cm="1">
        <f t="array" ref="K35">IFERROR(_xlfn.IFS(D35="","",J35&lt;E35,"×（法定外・要件外となる従業員です）",J35&lt;=F35,"〇",J35&gt;F35,"ー（要件外となる従業員です）"),"")</f>
        <v/>
      </c>
      <c r="L35" s="25" t="str" cm="1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  <v/>
      </c>
    </row>
    <row r="36" spans="1:12" ht="17.25" customHeight="1" x14ac:dyDescent="0.4">
      <c r="A36" s="73" t="str">
        <f t="shared" si="0"/>
        <v/>
      </c>
      <c r="B36" s="74"/>
      <c r="C36" s="74"/>
      <c r="D36" s="74"/>
      <c r="E36" s="27" t="str" cm="1">
        <f t="array" ref="E36">IFERROR(_xlfn.IFS(AND($F$4=45566,D36="徳島"),VLOOKUP(D36,最低賃金!$A$2:$G$49,2,FALSE),OR($F$4&lt;&gt;45566,D36&lt;&gt;"徳島"),VLOOKUP(D36,最低賃金!$A$2:$G$49,4,FALSE)),"")</f>
        <v/>
      </c>
      <c r="F36" s="27" t="str">
        <f>IFERROR(VLOOKUP(D36,最低賃金!$A$3:$G$49,6,FALSE),"")</f>
        <v/>
      </c>
      <c r="G36" s="74"/>
      <c r="H36" s="13"/>
      <c r="I36" s="82"/>
      <c r="J36" s="27" t="str" cm="1">
        <f t="array" ref="J36">IFERROR(_xlfn.IFS(COUNTBLANK(G36:I36)=3,"",H36="","H列に金額を入力してください",G36=3,H36,I36="","I列に労働時間を入力してください",G36=1,H36/(I36*24),G36=2,H36/(I36*24)),"")</f>
        <v/>
      </c>
      <c r="K36" s="80" t="str" cm="1">
        <f t="array" ref="K36">IFERROR(_xlfn.IFS(D36="","",J36&lt;E36,"×（法定外・要件外となる従業員です）",J36&lt;=F36,"〇",J36&gt;F36,"ー（要件外となる従業員です）"),"")</f>
        <v/>
      </c>
      <c r="L36" s="25" t="str" cm="1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  <v/>
      </c>
    </row>
    <row r="37" spans="1:12" ht="17.25" customHeight="1" x14ac:dyDescent="0.4">
      <c r="A37" s="73" t="str">
        <f t="shared" si="0"/>
        <v/>
      </c>
      <c r="B37" s="74"/>
      <c r="C37" s="74"/>
      <c r="D37" s="74"/>
      <c r="E37" s="27" t="str" cm="1">
        <f t="array" ref="E37">IFERROR(_xlfn.IFS(AND($F$4=45566,D37="徳島"),VLOOKUP(D37,最低賃金!$A$2:$G$49,2,FALSE),OR($F$4&lt;&gt;45566,D37&lt;&gt;"徳島"),VLOOKUP(D37,最低賃金!$A$2:$G$49,4,FALSE)),"")</f>
        <v/>
      </c>
      <c r="F37" s="27" t="str">
        <f>IFERROR(VLOOKUP(D37,最低賃金!$A$3:$G$49,6,FALSE),"")</f>
        <v/>
      </c>
      <c r="G37" s="74"/>
      <c r="H37" s="13"/>
      <c r="I37" s="82"/>
      <c r="J37" s="27" t="str" cm="1">
        <f t="array" ref="J37">IFERROR(_xlfn.IFS(COUNTBLANK(G37:I37)=3,"",H37="","H列に金額を入力してください",G37=3,H37,I37="","I列に労働時間を入力してください",G37=1,H37/(I37*24),G37=2,H37/(I37*24)),"")</f>
        <v/>
      </c>
      <c r="K37" s="80" t="str" cm="1">
        <f t="array" ref="K37">IFERROR(_xlfn.IFS(D37="","",J37&lt;E37,"×（法定外・要件外となる従業員です）",J37&lt;=F37,"〇",J37&gt;F37,"ー（要件外となる従業員です）"),"")</f>
        <v/>
      </c>
      <c r="L37" s="25" t="str" cm="1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  <v/>
      </c>
    </row>
    <row r="38" spans="1:12" ht="17.25" customHeight="1" x14ac:dyDescent="0.4">
      <c r="A38" s="73" t="str">
        <f t="shared" si="0"/>
        <v/>
      </c>
      <c r="B38" s="74"/>
      <c r="C38" s="74"/>
      <c r="D38" s="74"/>
      <c r="E38" s="27" t="str" cm="1">
        <f t="array" ref="E38">IFERROR(_xlfn.IFS(AND($F$4=45566,D38="徳島"),VLOOKUP(D38,最低賃金!$A$2:$G$49,2,FALSE),OR($F$4&lt;&gt;45566,D38&lt;&gt;"徳島"),VLOOKUP(D38,最低賃金!$A$2:$G$49,4,FALSE)),"")</f>
        <v/>
      </c>
      <c r="F38" s="27" t="str">
        <f>IFERROR(VLOOKUP(D38,最低賃金!$A$3:$G$49,6,FALSE),"")</f>
        <v/>
      </c>
      <c r="G38" s="74"/>
      <c r="H38" s="13"/>
      <c r="I38" s="82"/>
      <c r="J38" s="27" t="str" cm="1">
        <f t="array" ref="J38">IFERROR(_xlfn.IFS(COUNTBLANK(G38:I38)=3,"",H38="","H列に金額を入力してください",G38=3,H38,I38="","I列に労働時間を入力してください",G38=1,H38/(I38*24),G38=2,H38/(I38*24)),"")</f>
        <v/>
      </c>
      <c r="K38" s="80" t="str" cm="1">
        <f t="array" ref="K38">IFERROR(_xlfn.IFS(D38="","",J38&lt;E38,"×（法定外・要件外となる従業員です）",J38&lt;=F38,"〇",J38&gt;F38,"ー（要件外となる従業員です）"),"")</f>
        <v/>
      </c>
      <c r="L38" s="25" t="str" cm="1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  <v/>
      </c>
    </row>
    <row r="39" spans="1:12" ht="17.25" customHeight="1" x14ac:dyDescent="0.4">
      <c r="A39" s="73" t="str">
        <f t="shared" si="0"/>
        <v/>
      </c>
      <c r="B39" s="74"/>
      <c r="C39" s="74"/>
      <c r="D39" s="74"/>
      <c r="E39" s="27" t="str" cm="1">
        <f t="array" ref="E39">IFERROR(_xlfn.IFS(AND($F$4=45566,D39="徳島"),VLOOKUP(D39,最低賃金!$A$2:$G$49,2,FALSE),OR($F$4&lt;&gt;45566,D39&lt;&gt;"徳島"),VLOOKUP(D39,最低賃金!$A$2:$G$49,4,FALSE)),"")</f>
        <v/>
      </c>
      <c r="F39" s="27" t="str">
        <f>IFERROR(VLOOKUP(D39,最低賃金!$A$3:$G$49,6,FALSE),"")</f>
        <v/>
      </c>
      <c r="G39" s="74"/>
      <c r="H39" s="13"/>
      <c r="I39" s="82"/>
      <c r="J39" s="27" t="str" cm="1">
        <f t="array" ref="J39">IFERROR(_xlfn.IFS(COUNTBLANK(G39:I39)=3,"",H39="","H列に金額を入力してください",G39=3,H39,I39="","I列に労働時間を入力してください",G39=1,H39/(I39*24),G39=2,H39/(I39*24)),"")</f>
        <v/>
      </c>
      <c r="K39" s="80" t="str" cm="1">
        <f t="array" ref="K39">IFERROR(_xlfn.IFS(D39="","",J39&lt;E39,"×（法定外・要件外となる従業員です）",J39&lt;=F39,"〇",J39&gt;F39,"ー（要件外となる従業員です）"),"")</f>
        <v/>
      </c>
      <c r="L39" s="25" t="str" cm="1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  <v/>
      </c>
    </row>
    <row r="40" spans="1:12" ht="17.25" customHeight="1" x14ac:dyDescent="0.4">
      <c r="A40" s="73" t="str">
        <f t="shared" si="0"/>
        <v/>
      </c>
      <c r="B40" s="74"/>
      <c r="C40" s="74"/>
      <c r="D40" s="74"/>
      <c r="E40" s="27" t="str" cm="1">
        <f t="array" ref="E40">IFERROR(_xlfn.IFS(AND($F$4=45566,D40="徳島"),VLOOKUP(D40,最低賃金!$A$2:$G$49,2,FALSE),OR($F$4&lt;&gt;45566,D40&lt;&gt;"徳島"),VLOOKUP(D40,最低賃金!$A$2:$G$49,4,FALSE)),"")</f>
        <v/>
      </c>
      <c r="F40" s="27" t="str">
        <f>IFERROR(VLOOKUP(D40,最低賃金!$A$3:$G$49,6,FALSE),"")</f>
        <v/>
      </c>
      <c r="G40" s="74"/>
      <c r="H40" s="13"/>
      <c r="I40" s="82"/>
      <c r="J40" s="27" t="str" cm="1">
        <f t="array" ref="J40">IFERROR(_xlfn.IFS(COUNTBLANK(G40:I40)=3,"",H40="","H列に金額を入力してください",G40=3,H40,I40="","I列に労働時間を入力してください",G40=1,H40/(I40*24),G40=2,H40/(I40*24)),"")</f>
        <v/>
      </c>
      <c r="K40" s="80" t="str" cm="1">
        <f t="array" ref="K40">IFERROR(_xlfn.IFS(D40="","",J40&lt;E40,"×（法定外・要件外となる従業員です）",J40&lt;=F40,"〇",J40&gt;F40,"ー（要件外となる従業員です）"),"")</f>
        <v/>
      </c>
      <c r="L40" s="25" t="str" cm="1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  <v/>
      </c>
    </row>
    <row r="41" spans="1:12" ht="17.25" customHeight="1" x14ac:dyDescent="0.4">
      <c r="A41" s="73" t="str">
        <f t="shared" si="0"/>
        <v/>
      </c>
      <c r="B41" s="74"/>
      <c r="C41" s="74"/>
      <c r="D41" s="74"/>
      <c r="E41" s="27" t="str" cm="1">
        <f t="array" ref="E41">IFERROR(_xlfn.IFS(AND($F$4=45566,D41="徳島"),VLOOKUP(D41,最低賃金!$A$2:$G$49,2,FALSE),OR($F$4&lt;&gt;45566,D41&lt;&gt;"徳島"),VLOOKUP(D41,最低賃金!$A$2:$G$49,4,FALSE)),"")</f>
        <v/>
      </c>
      <c r="F41" s="27" t="str">
        <f>IFERROR(VLOOKUP(D41,最低賃金!$A$3:$G$49,6,FALSE),"")</f>
        <v/>
      </c>
      <c r="G41" s="74"/>
      <c r="H41" s="13"/>
      <c r="I41" s="82"/>
      <c r="J41" s="27" t="str" cm="1">
        <f t="array" ref="J41">IFERROR(_xlfn.IFS(COUNTBLANK(G41:I41)=3,"",H41="","H列に金額を入力してください",G41=3,H41,I41="","I列に労働時間を入力してください",G41=1,H41/(I41*24),G41=2,H41/(I41*24)),"")</f>
        <v/>
      </c>
      <c r="K41" s="80" t="str" cm="1">
        <f t="array" ref="K41">IFERROR(_xlfn.IFS(D41="","",J41&lt;E41,"×（法定外・要件外となる従業員です）",J41&lt;=F41,"〇",J41&gt;F41,"ー（要件外となる従業員です）"),"")</f>
        <v/>
      </c>
      <c r="L41" s="25" t="str" cm="1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  <v/>
      </c>
    </row>
    <row r="42" spans="1:12" ht="17.25" customHeight="1" x14ac:dyDescent="0.4">
      <c r="A42" s="73" t="str">
        <f t="shared" si="0"/>
        <v/>
      </c>
      <c r="B42" s="74"/>
      <c r="C42" s="74"/>
      <c r="D42" s="74"/>
      <c r="E42" s="27" t="str" cm="1">
        <f t="array" ref="E42">IFERROR(_xlfn.IFS(AND($F$4=45566,D42="徳島"),VLOOKUP(D42,最低賃金!$A$2:$G$49,2,FALSE),OR($F$4&lt;&gt;45566,D42&lt;&gt;"徳島"),VLOOKUP(D42,最低賃金!$A$2:$G$49,4,FALSE)),"")</f>
        <v/>
      </c>
      <c r="F42" s="27" t="str">
        <f>IFERROR(VLOOKUP(D42,最低賃金!$A$3:$G$49,6,FALSE),"")</f>
        <v/>
      </c>
      <c r="G42" s="74"/>
      <c r="H42" s="13"/>
      <c r="I42" s="82"/>
      <c r="J42" s="27" t="str" cm="1">
        <f t="array" ref="J42">IFERROR(_xlfn.IFS(COUNTBLANK(G42:I42)=3,"",H42="","H列に金額を入力してください",G42=3,H42,I42="","I列に労働時間を入力してください",G42=1,H42/(I42*24),G42=2,H42/(I42*24)),"")</f>
        <v/>
      </c>
      <c r="K42" s="80" t="str" cm="1">
        <f t="array" ref="K42">IFERROR(_xlfn.IFS(D42="","",J42&lt;E42,"×（法定外・要件外となる従業員です）",J42&lt;=F42,"〇",J42&gt;F42,"ー（要件外となる従業員です）"),"")</f>
        <v/>
      </c>
      <c r="L42" s="25" t="str" cm="1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  <v/>
      </c>
    </row>
    <row r="43" spans="1:12" ht="17.25" customHeight="1" x14ac:dyDescent="0.4">
      <c r="A43" s="73" t="str">
        <f t="shared" si="0"/>
        <v/>
      </c>
      <c r="B43" s="74"/>
      <c r="C43" s="74"/>
      <c r="D43" s="74"/>
      <c r="E43" s="27" t="str" cm="1">
        <f t="array" ref="E43">IFERROR(_xlfn.IFS(AND($F$4=45566,D43="徳島"),VLOOKUP(D43,最低賃金!$A$2:$G$49,2,FALSE),OR($F$4&lt;&gt;45566,D43&lt;&gt;"徳島"),VLOOKUP(D43,最低賃金!$A$2:$G$49,4,FALSE)),"")</f>
        <v/>
      </c>
      <c r="F43" s="27" t="str">
        <f>IFERROR(VLOOKUP(D43,最低賃金!$A$3:$G$49,6,FALSE),"")</f>
        <v/>
      </c>
      <c r="G43" s="74"/>
      <c r="H43" s="13"/>
      <c r="I43" s="82"/>
      <c r="J43" s="27" t="str" cm="1">
        <f t="array" ref="J43">IFERROR(_xlfn.IFS(COUNTBLANK(G43:I43)=3,"",H43="","H列に金額を入力してください",G43=3,H43,I43="","I列に労働時間を入力してください",G43=1,H43/(I43*24),G43=2,H43/(I43*24)),"")</f>
        <v/>
      </c>
      <c r="K43" s="80" t="str" cm="1">
        <f t="array" ref="K43">IFERROR(_xlfn.IFS(D43="","",J43&lt;E43,"×（法定外・要件外となる従業員です）",J43&lt;=F43,"〇",J43&gt;F43,"ー（要件外となる従業員です）"),"")</f>
        <v/>
      </c>
      <c r="L43" s="25" t="str" cm="1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  <v/>
      </c>
    </row>
    <row r="44" spans="1:12" ht="17.25" customHeight="1" x14ac:dyDescent="0.4">
      <c r="A44" s="73" t="str">
        <f t="shared" si="0"/>
        <v/>
      </c>
      <c r="B44" s="74"/>
      <c r="C44" s="74"/>
      <c r="D44" s="74"/>
      <c r="E44" s="27" t="str" cm="1">
        <f t="array" ref="E44">IFERROR(_xlfn.IFS(AND($F$4=45566,D44="徳島"),VLOOKUP(D44,最低賃金!$A$2:$G$49,2,FALSE),OR($F$4&lt;&gt;45566,D44&lt;&gt;"徳島"),VLOOKUP(D44,最低賃金!$A$2:$G$49,4,FALSE)),"")</f>
        <v/>
      </c>
      <c r="F44" s="27" t="str">
        <f>IFERROR(VLOOKUP(D44,最低賃金!$A$3:$G$49,6,FALSE),"")</f>
        <v/>
      </c>
      <c r="G44" s="74"/>
      <c r="H44" s="13"/>
      <c r="I44" s="82"/>
      <c r="J44" s="27" t="str" cm="1">
        <f t="array" ref="J44">IFERROR(_xlfn.IFS(COUNTBLANK(G44:I44)=3,"",H44="","H列に金額を入力してください",G44=3,H44,I44="","I列に労働時間を入力してください",G44=1,H44/(I44*24),G44=2,H44/(I44*24)),"")</f>
        <v/>
      </c>
      <c r="K44" s="80" t="str" cm="1">
        <f t="array" ref="K44">IFERROR(_xlfn.IFS(D44="","",J44&lt;E44,"×（法定外・要件外となる従業員です）",J44&lt;=F44,"〇",J44&gt;F44,"ー（要件外となる従業員です）"),"")</f>
        <v/>
      </c>
      <c r="L44" s="25" t="str" cm="1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  <v/>
      </c>
    </row>
    <row r="45" spans="1:12" ht="17.25" customHeight="1" x14ac:dyDescent="0.4">
      <c r="A45" s="73" t="str">
        <f t="shared" si="0"/>
        <v/>
      </c>
      <c r="B45" s="74"/>
      <c r="C45" s="74"/>
      <c r="D45" s="74"/>
      <c r="E45" s="27" t="str" cm="1">
        <f t="array" ref="E45">IFERROR(_xlfn.IFS(AND($F$4=45566,D45="徳島"),VLOOKUP(D45,最低賃金!$A$2:$G$49,2,FALSE),OR($F$4&lt;&gt;45566,D45&lt;&gt;"徳島"),VLOOKUP(D45,最低賃金!$A$2:$G$49,4,FALSE)),"")</f>
        <v/>
      </c>
      <c r="F45" s="27" t="str">
        <f>IFERROR(VLOOKUP(D45,最低賃金!$A$3:$G$49,6,FALSE),"")</f>
        <v/>
      </c>
      <c r="G45" s="74"/>
      <c r="H45" s="13"/>
      <c r="I45" s="82"/>
      <c r="J45" s="27" t="str" cm="1">
        <f t="array" ref="J45">IFERROR(_xlfn.IFS(COUNTBLANK(G45:I45)=3,"",H45="","H列に金額を入力してください",G45=3,H45,I45="","I列に労働時間を入力してください",G45=1,H45/(I45*24),G45=2,H45/(I45*24)),"")</f>
        <v/>
      </c>
      <c r="K45" s="80" t="str" cm="1">
        <f t="array" ref="K45">IFERROR(_xlfn.IFS(D45="","",J45&lt;E45,"×（法定外・要件外となる従業員です）",J45&lt;=F45,"〇",J45&gt;F45,"ー（要件外となる従業員です）"),"")</f>
        <v/>
      </c>
      <c r="L45" s="25" t="str" cm="1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  <v/>
      </c>
    </row>
    <row r="46" spans="1:12" ht="17.25" customHeight="1" x14ac:dyDescent="0.4">
      <c r="A46" s="73" t="str">
        <f t="shared" si="0"/>
        <v/>
      </c>
      <c r="B46" s="74"/>
      <c r="C46" s="74"/>
      <c r="D46" s="74"/>
      <c r="E46" s="27" t="str" cm="1">
        <f t="array" ref="E46">IFERROR(_xlfn.IFS(AND($F$4=45566,D46="徳島"),VLOOKUP(D46,最低賃金!$A$2:$G$49,2,FALSE),OR($F$4&lt;&gt;45566,D46&lt;&gt;"徳島"),VLOOKUP(D46,最低賃金!$A$2:$G$49,4,FALSE)),"")</f>
        <v/>
      </c>
      <c r="F46" s="27" t="str">
        <f>IFERROR(VLOOKUP(D46,最低賃金!$A$3:$G$49,6,FALSE),"")</f>
        <v/>
      </c>
      <c r="G46" s="74"/>
      <c r="H46" s="13"/>
      <c r="I46" s="82"/>
      <c r="J46" s="27" t="str" cm="1">
        <f t="array" ref="J46">IFERROR(_xlfn.IFS(COUNTBLANK(G46:I46)=3,"",H46="","H列に金額を入力してください",G46=3,H46,I46="","I列に労働時間を入力してください",G46=1,H46/(I46*24),G46=2,H46/(I46*24)),"")</f>
        <v/>
      </c>
      <c r="K46" s="80" t="str" cm="1">
        <f t="array" ref="K46">IFERROR(_xlfn.IFS(D46="","",J46&lt;E46,"×（法定外・要件外となる従業員です）",J46&lt;=F46,"〇",J46&gt;F46,"ー（要件外となる従業員です）"),"")</f>
        <v/>
      </c>
      <c r="L46" s="25" t="str" cm="1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  <v/>
      </c>
    </row>
    <row r="47" spans="1:12" ht="17.25" customHeight="1" x14ac:dyDescent="0.4">
      <c r="A47" s="73" t="str">
        <f t="shared" si="0"/>
        <v/>
      </c>
      <c r="B47" s="74"/>
      <c r="C47" s="74"/>
      <c r="D47" s="74"/>
      <c r="E47" s="27" t="str" cm="1">
        <f t="array" ref="E47">IFERROR(_xlfn.IFS(AND($F$4=45566,D47="徳島"),VLOOKUP(D47,最低賃金!$A$2:$G$49,2,FALSE),OR($F$4&lt;&gt;45566,D47&lt;&gt;"徳島"),VLOOKUP(D47,最低賃金!$A$2:$G$49,4,FALSE)),"")</f>
        <v/>
      </c>
      <c r="F47" s="27" t="str">
        <f>IFERROR(VLOOKUP(D47,最低賃金!$A$3:$G$49,6,FALSE),"")</f>
        <v/>
      </c>
      <c r="G47" s="74"/>
      <c r="H47" s="13"/>
      <c r="I47" s="82"/>
      <c r="J47" s="27" t="str" cm="1">
        <f t="array" ref="J47">IFERROR(_xlfn.IFS(COUNTBLANK(G47:I47)=3,"",H47="","H列に金額を入力してください",G47=3,H47,I47="","I列に労働時間を入力してください",G47=1,H47/(I47*24),G47=2,H47/(I47*24)),"")</f>
        <v/>
      </c>
      <c r="K47" s="80" t="str" cm="1">
        <f t="array" ref="K47">IFERROR(_xlfn.IFS(D47="","",J47&lt;E47,"×（法定外・要件外となる従業員です）",J47&lt;=F47,"〇",J47&gt;F47,"ー（要件外となる従業員です）"),"")</f>
        <v/>
      </c>
      <c r="L47" s="25" t="str" cm="1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  <v/>
      </c>
    </row>
    <row r="48" spans="1:12" ht="17.25" customHeight="1" x14ac:dyDescent="0.4">
      <c r="A48" s="73" t="str">
        <f t="shared" si="0"/>
        <v/>
      </c>
      <c r="B48" s="74"/>
      <c r="C48" s="74"/>
      <c r="D48" s="74"/>
      <c r="E48" s="27" t="str" cm="1">
        <f t="array" ref="E48">IFERROR(_xlfn.IFS(AND($F$4=45566,D48="徳島"),VLOOKUP(D48,最低賃金!$A$2:$G$49,2,FALSE),OR($F$4&lt;&gt;45566,D48&lt;&gt;"徳島"),VLOOKUP(D48,最低賃金!$A$2:$G$49,4,FALSE)),"")</f>
        <v/>
      </c>
      <c r="F48" s="27" t="str">
        <f>IFERROR(VLOOKUP(D48,最低賃金!$A$3:$G$49,6,FALSE),"")</f>
        <v/>
      </c>
      <c r="G48" s="74"/>
      <c r="H48" s="13"/>
      <c r="I48" s="82"/>
      <c r="J48" s="27" t="str" cm="1">
        <f t="array" ref="J48">IFERROR(_xlfn.IFS(COUNTBLANK(G48:I48)=3,"",H48="","H列に金額を入力してください",G48=3,H48,I48="","I列に労働時間を入力してください",G48=1,H48/(I48*24),G48=2,H48/(I48*24)),"")</f>
        <v/>
      </c>
      <c r="K48" s="80" t="str" cm="1">
        <f t="array" ref="K48">IFERROR(_xlfn.IFS(D48="","",J48&lt;E48,"×（法定外・要件外となる従業員です）",J48&lt;=F48,"〇",J48&gt;F48,"ー（要件外となる従業員です）"),"")</f>
        <v/>
      </c>
      <c r="L48" s="25" t="str" cm="1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  <v/>
      </c>
    </row>
    <row r="49" spans="1:12" ht="17.25" customHeight="1" x14ac:dyDescent="0.4">
      <c r="A49" s="73" t="str">
        <f t="shared" si="0"/>
        <v/>
      </c>
      <c r="B49" s="74"/>
      <c r="C49" s="74"/>
      <c r="D49" s="74"/>
      <c r="E49" s="27" t="str" cm="1">
        <f t="array" ref="E49">IFERROR(_xlfn.IFS(AND($F$4=45566,D49="徳島"),VLOOKUP(D49,最低賃金!$A$2:$G$49,2,FALSE),OR($F$4&lt;&gt;45566,D49&lt;&gt;"徳島"),VLOOKUP(D49,最低賃金!$A$2:$G$49,4,FALSE)),"")</f>
        <v/>
      </c>
      <c r="F49" s="27" t="str">
        <f>IFERROR(VLOOKUP(D49,最低賃金!$A$3:$G$49,6,FALSE),"")</f>
        <v/>
      </c>
      <c r="G49" s="74"/>
      <c r="H49" s="13"/>
      <c r="I49" s="82"/>
      <c r="J49" s="27" t="str" cm="1">
        <f t="array" ref="J49">IFERROR(_xlfn.IFS(COUNTBLANK(G49:I49)=3,"",H49="","H列に金額を入力してください",G49=3,H49,I49="","I列に労働時間を入力してください",G49=1,H49/(I49*24),G49=2,H49/(I49*24)),"")</f>
        <v/>
      </c>
      <c r="K49" s="80" t="str" cm="1">
        <f t="array" ref="K49">IFERROR(_xlfn.IFS(D49="","",J49&lt;E49,"×（法定外・要件外となる従業員です）",J49&lt;=F49,"〇",J49&gt;F49,"ー（要件外となる従業員です）"),"")</f>
        <v/>
      </c>
      <c r="L49" s="25" t="str" cm="1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  <v/>
      </c>
    </row>
    <row r="50" spans="1:12" ht="17.25" customHeight="1" x14ac:dyDescent="0.4">
      <c r="A50" s="73" t="str">
        <f t="shared" si="0"/>
        <v/>
      </c>
      <c r="B50" s="74"/>
      <c r="C50" s="74"/>
      <c r="D50" s="74"/>
      <c r="E50" s="27" t="str" cm="1">
        <f t="array" ref="E50">IFERROR(_xlfn.IFS(AND($F$4=45566,D50="徳島"),VLOOKUP(D50,最低賃金!$A$2:$G$49,2,FALSE),OR($F$4&lt;&gt;45566,D50&lt;&gt;"徳島"),VLOOKUP(D50,最低賃金!$A$2:$G$49,4,FALSE)),"")</f>
        <v/>
      </c>
      <c r="F50" s="27" t="str">
        <f>IFERROR(VLOOKUP(D50,最低賃金!$A$3:$G$49,6,FALSE),"")</f>
        <v/>
      </c>
      <c r="G50" s="74"/>
      <c r="H50" s="13"/>
      <c r="I50" s="82"/>
      <c r="J50" s="27" t="str" cm="1">
        <f t="array" ref="J50">IFERROR(_xlfn.IFS(COUNTBLANK(G50:I50)=3,"",H50="","H列に金額を入力してください",G50=3,H50,I50="","I列に労働時間を入力してください",G50=1,H50/(I50*24),G50=2,H50/(I50*24)),"")</f>
        <v/>
      </c>
      <c r="K50" s="80" t="str" cm="1">
        <f t="array" ref="K50">IFERROR(_xlfn.IFS(D50="","",J50&lt;E50,"×（法定外・要件外となる従業員です）",J50&lt;=F50,"〇",J50&gt;F50,"ー（要件外となる従業員です）"),"")</f>
        <v/>
      </c>
      <c r="L50" s="25" t="str" cm="1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  <v/>
      </c>
    </row>
    <row r="51" spans="1:12" ht="17.25" customHeight="1" x14ac:dyDescent="0.4">
      <c r="A51" s="73" t="str">
        <f t="shared" si="0"/>
        <v/>
      </c>
      <c r="B51" s="74"/>
      <c r="C51" s="74"/>
      <c r="D51" s="74"/>
      <c r="E51" s="27" t="str" cm="1">
        <f t="array" ref="E51">IFERROR(_xlfn.IFS(AND($F$4=45566,D51="徳島"),VLOOKUP(D51,最低賃金!$A$2:$G$49,2,FALSE),OR($F$4&lt;&gt;45566,D51&lt;&gt;"徳島"),VLOOKUP(D51,最低賃金!$A$2:$G$49,4,FALSE)),"")</f>
        <v/>
      </c>
      <c r="F51" s="27" t="str">
        <f>IFERROR(VLOOKUP(D51,最低賃金!$A$3:$G$49,6,FALSE),"")</f>
        <v/>
      </c>
      <c r="G51" s="74"/>
      <c r="H51" s="13"/>
      <c r="I51" s="82"/>
      <c r="J51" s="27" t="str" cm="1">
        <f t="array" ref="J51">IFERROR(_xlfn.IFS(COUNTBLANK(G51:I51)=3,"",H51="","H列に金額を入力してください",G51=3,H51,I51="","I列に労働時間を入力してください",G51=1,H51/(I51*24),G51=2,H51/(I51*24)),"")</f>
        <v/>
      </c>
      <c r="K51" s="80" t="str" cm="1">
        <f t="array" ref="K51">IFERROR(_xlfn.IFS(D51="","",J51&lt;E51,"×（法定外・要件外となる従業員です）",J51&lt;=F51,"〇",J51&gt;F51,"ー（要件外となる従業員です）"),"")</f>
        <v/>
      </c>
      <c r="L51" s="25" t="str" cm="1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  <v/>
      </c>
    </row>
    <row r="52" spans="1:12" ht="17.25" customHeight="1" x14ac:dyDescent="0.4">
      <c r="A52" s="73" t="str">
        <f t="shared" si="0"/>
        <v/>
      </c>
      <c r="B52" s="74"/>
      <c r="C52" s="74"/>
      <c r="D52" s="74"/>
      <c r="E52" s="27" t="str" cm="1">
        <f t="array" ref="E52">IFERROR(_xlfn.IFS(AND($F$4=45566,D52="徳島"),VLOOKUP(D52,最低賃金!$A$2:$G$49,2,FALSE),OR($F$4&lt;&gt;45566,D52&lt;&gt;"徳島"),VLOOKUP(D52,最低賃金!$A$2:$G$49,4,FALSE)),"")</f>
        <v/>
      </c>
      <c r="F52" s="27" t="str">
        <f>IFERROR(VLOOKUP(D52,最低賃金!$A$3:$G$49,6,FALSE),"")</f>
        <v/>
      </c>
      <c r="G52" s="74"/>
      <c r="H52" s="13"/>
      <c r="I52" s="82"/>
      <c r="J52" s="27" t="str" cm="1">
        <f t="array" ref="J52">IFERROR(_xlfn.IFS(COUNTBLANK(G52:I52)=3,"",H52="","H列に金額を入力してください",G52=3,H52,I52="","I列に労働時間を入力してください",G52=1,H52/(I52*24),G52=2,H52/(I52*24)),"")</f>
        <v/>
      </c>
      <c r="K52" s="80" t="str" cm="1">
        <f t="array" ref="K52">IFERROR(_xlfn.IFS(D52="","",J52&lt;E52,"×（法定外・要件外となる従業員です）",J52&lt;=F52,"〇",J52&gt;F52,"ー（要件外となる従業員です）"),"")</f>
        <v/>
      </c>
      <c r="L52" s="25" t="str" cm="1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  <v/>
      </c>
    </row>
    <row r="53" spans="1:12" ht="17.25" customHeight="1" x14ac:dyDescent="0.4">
      <c r="A53" s="73" t="str">
        <f t="shared" si="0"/>
        <v/>
      </c>
      <c r="B53" s="74"/>
      <c r="C53" s="74"/>
      <c r="D53" s="74"/>
      <c r="E53" s="27" t="str" cm="1">
        <f t="array" ref="E53">IFERROR(_xlfn.IFS(AND($F$4=45566,D53="徳島"),VLOOKUP(D53,最低賃金!$A$2:$G$49,2,FALSE),OR($F$4&lt;&gt;45566,D53&lt;&gt;"徳島"),VLOOKUP(D53,最低賃金!$A$2:$G$49,4,FALSE)),"")</f>
        <v/>
      </c>
      <c r="F53" s="27" t="str">
        <f>IFERROR(VLOOKUP(D53,最低賃金!$A$3:$G$49,6,FALSE),"")</f>
        <v/>
      </c>
      <c r="G53" s="74"/>
      <c r="H53" s="13"/>
      <c r="I53" s="82"/>
      <c r="J53" s="27" t="str" cm="1">
        <f t="array" ref="J53">IFERROR(_xlfn.IFS(COUNTBLANK(G53:I53)=3,"",H53="","H列に金額を入力してください",G53=3,H53,I53="","I列に労働時間を入力してください",G53=1,H53/(I53*24),G53=2,H53/(I53*24)),"")</f>
        <v/>
      </c>
      <c r="K53" s="80" t="str" cm="1">
        <f t="array" ref="K53">IFERROR(_xlfn.IFS(D53="","",J53&lt;E53,"×（法定外・要件外となる従業員です）",J53&lt;=F53,"〇",J53&gt;F53,"ー（要件外となる従業員です）"),"")</f>
        <v/>
      </c>
      <c r="L53" s="25" t="str" cm="1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  <v/>
      </c>
    </row>
    <row r="54" spans="1:12" ht="17.25" customHeight="1" x14ac:dyDescent="0.4">
      <c r="A54" s="73" t="str">
        <f t="shared" si="0"/>
        <v/>
      </c>
      <c r="B54" s="74"/>
      <c r="C54" s="74"/>
      <c r="D54" s="74"/>
      <c r="E54" s="27" t="str" cm="1">
        <f t="array" ref="E54">IFERROR(_xlfn.IFS(AND($F$4=45566,D54="徳島"),VLOOKUP(D54,最低賃金!$A$2:$G$49,2,FALSE),OR($F$4&lt;&gt;45566,D54&lt;&gt;"徳島"),VLOOKUP(D54,最低賃金!$A$2:$G$49,4,FALSE)),"")</f>
        <v/>
      </c>
      <c r="F54" s="27" t="str">
        <f>IFERROR(VLOOKUP(D54,最低賃金!$A$3:$G$49,6,FALSE),"")</f>
        <v/>
      </c>
      <c r="G54" s="74"/>
      <c r="H54" s="13"/>
      <c r="I54" s="82"/>
      <c r="J54" s="27" t="str" cm="1">
        <f t="array" ref="J54">IFERROR(_xlfn.IFS(COUNTBLANK(G54:I54)=3,"",H54="","H列に金額を入力してください",G54=3,H54,I54="","I列に労働時間を入力してください",G54=1,H54/(I54*24),G54=2,H54/(I54*24)),"")</f>
        <v/>
      </c>
      <c r="K54" s="80" t="str" cm="1">
        <f t="array" ref="K54">IFERROR(_xlfn.IFS(D54="","",J54&lt;E54,"×（法定外・要件外となる従業員です）",J54&lt;=F54,"〇",J54&gt;F54,"ー（要件外となる従業員です）"),"")</f>
        <v/>
      </c>
      <c r="L54" s="25" t="str" cm="1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  <v/>
      </c>
    </row>
    <row r="55" spans="1:12" ht="17.25" customHeight="1" x14ac:dyDescent="0.4">
      <c r="A55" s="73" t="str">
        <f t="shared" si="0"/>
        <v/>
      </c>
      <c r="B55" s="74"/>
      <c r="C55" s="74"/>
      <c r="D55" s="74"/>
      <c r="E55" s="27" t="str" cm="1">
        <f t="array" ref="E55">IFERROR(_xlfn.IFS(AND($F$4=45566,D55="徳島"),VLOOKUP(D55,最低賃金!$A$2:$G$49,2,FALSE),OR($F$4&lt;&gt;45566,D55&lt;&gt;"徳島"),VLOOKUP(D55,最低賃金!$A$2:$G$49,4,FALSE)),"")</f>
        <v/>
      </c>
      <c r="F55" s="27" t="str">
        <f>IFERROR(VLOOKUP(D55,最低賃金!$A$3:$G$49,6,FALSE),"")</f>
        <v/>
      </c>
      <c r="G55" s="74"/>
      <c r="H55" s="13"/>
      <c r="I55" s="82"/>
      <c r="J55" s="27" t="str" cm="1">
        <f t="array" ref="J55">IFERROR(_xlfn.IFS(COUNTBLANK(G55:I55)=3,"",H55="","H列に金額を入力してください",G55=3,H55,I55="","I列に労働時間を入力してください",G55=1,H55/(I55*24),G55=2,H55/(I55*24)),"")</f>
        <v/>
      </c>
      <c r="K55" s="80" t="str" cm="1">
        <f t="array" ref="K55">IFERROR(_xlfn.IFS(D55="","",J55&lt;E55,"×（法定外・要件外となる従業員です）",J55&lt;=F55,"〇",J55&gt;F55,"ー（要件外となる従業員です）"),"")</f>
        <v/>
      </c>
      <c r="L55" s="25" t="str" cm="1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  <v/>
      </c>
    </row>
    <row r="56" spans="1:12" ht="17.25" customHeight="1" x14ac:dyDescent="0.4">
      <c r="A56" s="73" t="str">
        <f t="shared" si="0"/>
        <v/>
      </c>
      <c r="B56" s="74"/>
      <c r="C56" s="74"/>
      <c r="D56" s="74"/>
      <c r="E56" s="27" t="str" cm="1">
        <f t="array" ref="E56">IFERROR(_xlfn.IFS(AND($F$4=45566,D56="徳島"),VLOOKUP(D56,最低賃金!$A$2:$G$49,2,FALSE),OR($F$4&lt;&gt;45566,D56&lt;&gt;"徳島"),VLOOKUP(D56,最低賃金!$A$2:$G$49,4,FALSE)),"")</f>
        <v/>
      </c>
      <c r="F56" s="27" t="str">
        <f>IFERROR(VLOOKUP(D56,最低賃金!$A$3:$G$49,6,FALSE),"")</f>
        <v/>
      </c>
      <c r="G56" s="74"/>
      <c r="H56" s="13"/>
      <c r="I56" s="82"/>
      <c r="J56" s="27" t="str" cm="1">
        <f t="array" ref="J56">IFERROR(_xlfn.IFS(COUNTBLANK(G56:I56)=3,"",H56="","H列に金額を入力してください",G56=3,H56,I56="","I列に労働時間を入力してください",G56=1,H56/(I56*24),G56=2,H56/(I56*24)),"")</f>
        <v/>
      </c>
      <c r="K56" s="80" t="str" cm="1">
        <f t="array" ref="K56">IFERROR(_xlfn.IFS(D56="","",J56&lt;E56,"×（法定外・要件外となる従業員です）",J56&lt;=F56,"〇",J56&gt;F56,"ー（要件外となる従業員です）"),"")</f>
        <v/>
      </c>
      <c r="L56" s="25" t="str" cm="1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  <v/>
      </c>
    </row>
    <row r="57" spans="1:12" ht="17.25" customHeight="1" x14ac:dyDescent="0.4">
      <c r="A57" s="73" t="str">
        <f t="shared" si="0"/>
        <v/>
      </c>
      <c r="B57" s="74"/>
      <c r="C57" s="74"/>
      <c r="D57" s="74"/>
      <c r="E57" s="27" t="str" cm="1">
        <f t="array" ref="E57">IFERROR(_xlfn.IFS(AND($F$4=45566,D57="徳島"),VLOOKUP(D57,最低賃金!$A$2:$G$49,2,FALSE),OR($F$4&lt;&gt;45566,D57&lt;&gt;"徳島"),VLOOKUP(D57,最低賃金!$A$2:$G$49,4,FALSE)),"")</f>
        <v/>
      </c>
      <c r="F57" s="27" t="str">
        <f>IFERROR(VLOOKUP(D57,最低賃金!$A$3:$G$49,6,FALSE),"")</f>
        <v/>
      </c>
      <c r="G57" s="74"/>
      <c r="H57" s="13"/>
      <c r="I57" s="82"/>
      <c r="J57" s="27" t="str" cm="1">
        <f t="array" ref="J57">IFERROR(_xlfn.IFS(COUNTBLANK(G57:I57)=3,"",H57="","H列に金額を入力してください",G57=3,H57,I57="","I列に労働時間を入力してください",G57=1,H57/(I57*24),G57=2,H57/(I57*24)),"")</f>
        <v/>
      </c>
      <c r="K57" s="80" t="str" cm="1">
        <f t="array" ref="K57">IFERROR(_xlfn.IFS(D57="","",J57&lt;E57,"×（法定外・要件外となる従業員です）",J57&lt;=F57,"〇",J57&gt;F57,"ー（要件外となる従業員です）"),"")</f>
        <v/>
      </c>
      <c r="L57" s="25" t="str" cm="1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  <v/>
      </c>
    </row>
    <row r="58" spans="1:12" ht="17.25" customHeight="1" x14ac:dyDescent="0.4">
      <c r="A58" s="73" t="str">
        <f t="shared" si="0"/>
        <v/>
      </c>
      <c r="B58" s="74"/>
      <c r="C58" s="74"/>
      <c r="D58" s="74"/>
      <c r="E58" s="27" t="str" cm="1">
        <f t="array" ref="E58">IFERROR(_xlfn.IFS(AND($F$4=45566,D58="徳島"),VLOOKUP(D58,最低賃金!$A$2:$G$49,2,FALSE),OR($F$4&lt;&gt;45566,D58&lt;&gt;"徳島"),VLOOKUP(D58,最低賃金!$A$2:$G$49,4,FALSE)),"")</f>
        <v/>
      </c>
      <c r="F58" s="27" t="str">
        <f>IFERROR(VLOOKUP(D58,最低賃金!$A$3:$G$49,6,FALSE),"")</f>
        <v/>
      </c>
      <c r="G58" s="74"/>
      <c r="H58" s="13"/>
      <c r="I58" s="82"/>
      <c r="J58" s="27" t="str" cm="1">
        <f t="array" ref="J58">IFERROR(_xlfn.IFS(COUNTBLANK(G58:I58)=3,"",H58="","H列に金額を入力してください",G58=3,H58,I58="","I列に労働時間を入力してください",G58=1,H58/(I58*24),G58=2,H58/(I58*24)),"")</f>
        <v/>
      </c>
      <c r="K58" s="80" t="str" cm="1">
        <f t="array" ref="K58">IFERROR(_xlfn.IFS(D58="","",J58&lt;E58,"×（法定外・要件外となる従業員です）",J58&lt;=F58,"〇",J58&gt;F58,"ー（要件外となる従業員です）"),"")</f>
        <v/>
      </c>
      <c r="L58" s="25" t="str" cm="1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  <v/>
      </c>
    </row>
    <row r="59" spans="1:12" ht="17.25" customHeight="1" x14ac:dyDescent="0.4">
      <c r="A59" s="73" t="str">
        <f t="shared" si="0"/>
        <v/>
      </c>
      <c r="B59" s="74"/>
      <c r="C59" s="74"/>
      <c r="D59" s="74"/>
      <c r="E59" s="27" t="str" cm="1">
        <f t="array" ref="E59">IFERROR(_xlfn.IFS(AND($F$4=45566,D59="徳島"),VLOOKUP(D59,最低賃金!$A$2:$G$49,2,FALSE),OR($F$4&lt;&gt;45566,D59&lt;&gt;"徳島"),VLOOKUP(D59,最低賃金!$A$2:$G$49,4,FALSE)),"")</f>
        <v/>
      </c>
      <c r="F59" s="27" t="str">
        <f>IFERROR(VLOOKUP(D59,最低賃金!$A$3:$G$49,6,FALSE),"")</f>
        <v/>
      </c>
      <c r="G59" s="74"/>
      <c r="H59" s="13"/>
      <c r="I59" s="82"/>
      <c r="J59" s="27" t="str" cm="1">
        <f t="array" ref="J59">IFERROR(_xlfn.IFS(COUNTBLANK(G59:I59)=3,"",H59="","H列に金額を入力してください",G59=3,H59,I59="","I列に労働時間を入力してください",G59=1,H59/(I59*24),G59=2,H59/(I59*24)),"")</f>
        <v/>
      </c>
      <c r="K59" s="80" t="str" cm="1">
        <f t="array" ref="K59">IFERROR(_xlfn.IFS(D59="","",J59&lt;E59,"×（法定外・要件外となる従業員です）",J59&lt;=F59,"〇",J59&gt;F59,"ー（要件外となる従業員です）"),"")</f>
        <v/>
      </c>
      <c r="L59" s="25" t="str" cm="1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  <v/>
      </c>
    </row>
    <row r="60" spans="1:12" ht="17.25" customHeight="1" x14ac:dyDescent="0.4">
      <c r="A60" s="73" t="str">
        <f t="shared" si="0"/>
        <v/>
      </c>
      <c r="B60" s="74"/>
      <c r="C60" s="74"/>
      <c r="D60" s="74"/>
      <c r="E60" s="27" t="str" cm="1">
        <f t="array" ref="E60">IFERROR(_xlfn.IFS(AND($F$4=45566,D60="徳島"),VLOOKUP(D60,最低賃金!$A$2:$G$49,2,FALSE),OR($F$4&lt;&gt;45566,D60&lt;&gt;"徳島"),VLOOKUP(D60,最低賃金!$A$2:$G$49,4,FALSE)),"")</f>
        <v/>
      </c>
      <c r="F60" s="27" t="str">
        <f>IFERROR(VLOOKUP(D60,最低賃金!$A$3:$G$49,6,FALSE),"")</f>
        <v/>
      </c>
      <c r="G60" s="74"/>
      <c r="H60" s="13"/>
      <c r="I60" s="82"/>
      <c r="J60" s="27" t="str" cm="1">
        <f t="array" ref="J60">IFERROR(_xlfn.IFS(COUNTBLANK(G60:I60)=3,"",H60="","H列に金額を入力してください",G60=3,H60,I60="","I列に労働時間を入力してください",G60=1,H60/(I60*24),G60=2,H60/(I60*24)),"")</f>
        <v/>
      </c>
      <c r="K60" s="80" t="str" cm="1">
        <f t="array" ref="K60">IFERROR(_xlfn.IFS(D60="","",J60&lt;E60,"×（法定外・要件外となる従業員です）",J60&lt;=F60,"〇",J60&gt;F60,"ー（要件外となる従業員です）"),"")</f>
        <v/>
      </c>
      <c r="L60" s="25" t="str" cm="1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  <v/>
      </c>
    </row>
    <row r="61" spans="1:12" ht="17.25" customHeight="1" x14ac:dyDescent="0.4">
      <c r="A61" s="73" t="str">
        <f t="shared" si="0"/>
        <v/>
      </c>
      <c r="B61" s="74"/>
      <c r="C61" s="74"/>
      <c r="D61" s="74"/>
      <c r="E61" s="27" t="str" cm="1">
        <f t="array" ref="E61">IFERROR(_xlfn.IFS(AND($F$4=45566,D61="徳島"),VLOOKUP(D61,最低賃金!$A$2:$G$49,2,FALSE),OR($F$4&lt;&gt;45566,D61&lt;&gt;"徳島"),VLOOKUP(D61,最低賃金!$A$2:$G$49,4,FALSE)),"")</f>
        <v/>
      </c>
      <c r="F61" s="27" t="str">
        <f>IFERROR(VLOOKUP(D61,最低賃金!$A$3:$G$49,6,FALSE),"")</f>
        <v/>
      </c>
      <c r="G61" s="74"/>
      <c r="H61" s="13"/>
      <c r="I61" s="82"/>
      <c r="J61" s="27" t="str" cm="1">
        <f t="array" ref="J61">IFERROR(_xlfn.IFS(COUNTBLANK(G61:I61)=3,"",H61="","H列に金額を入力してください",G61=3,H61,I61="","I列に労働時間を入力してください",G61=1,H61/(I61*24),G61=2,H61/(I61*24)),"")</f>
        <v/>
      </c>
      <c r="K61" s="80" t="str" cm="1">
        <f t="array" ref="K61">IFERROR(_xlfn.IFS(D61="","",J61&lt;E61,"×（法定外・要件外となる従業員です）",J61&lt;=F61,"〇",J61&gt;F61,"ー（要件外となる従業員です）"),"")</f>
        <v/>
      </c>
      <c r="L61" s="25" t="str" cm="1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  <v/>
      </c>
    </row>
    <row r="62" spans="1:12" ht="17.25" customHeight="1" x14ac:dyDescent="0.4">
      <c r="A62" s="73" t="str">
        <f t="shared" si="0"/>
        <v/>
      </c>
      <c r="B62" s="74"/>
      <c r="C62" s="74"/>
      <c r="D62" s="74"/>
      <c r="E62" s="27" t="str" cm="1">
        <f t="array" ref="E62">IFERROR(_xlfn.IFS(AND($F$4=45566,D62="徳島"),VLOOKUP(D62,最低賃金!$A$2:$G$49,2,FALSE),OR($F$4&lt;&gt;45566,D62&lt;&gt;"徳島"),VLOOKUP(D62,最低賃金!$A$2:$G$49,4,FALSE)),"")</f>
        <v/>
      </c>
      <c r="F62" s="27" t="str">
        <f>IFERROR(VLOOKUP(D62,最低賃金!$A$3:$G$49,6,FALSE),"")</f>
        <v/>
      </c>
      <c r="G62" s="74"/>
      <c r="H62" s="13"/>
      <c r="I62" s="82"/>
      <c r="J62" s="27" t="str" cm="1">
        <f t="array" ref="J62">IFERROR(_xlfn.IFS(COUNTBLANK(G62:I62)=3,"",H62="","H列に金額を入力してください",G62=3,H62,I62="","I列に労働時間を入力してください",G62=1,H62/(I62*24),G62=2,H62/(I62*24)),"")</f>
        <v/>
      </c>
      <c r="K62" s="80" t="str" cm="1">
        <f t="array" ref="K62">IFERROR(_xlfn.IFS(D62="","",J62&lt;E62,"×（法定外・要件外となる従業員です）",J62&lt;=F62,"〇",J62&gt;F62,"ー（要件外となる従業員です）"),"")</f>
        <v/>
      </c>
      <c r="L62" s="25" t="str" cm="1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  <v/>
      </c>
    </row>
    <row r="63" spans="1:12" ht="17.25" customHeight="1" x14ac:dyDescent="0.4">
      <c r="A63" s="73" t="str">
        <f t="shared" si="0"/>
        <v/>
      </c>
      <c r="B63" s="74"/>
      <c r="C63" s="74"/>
      <c r="D63" s="74"/>
      <c r="E63" s="27" t="str" cm="1">
        <f t="array" ref="E63">IFERROR(_xlfn.IFS(AND($F$4=45566,D63="徳島"),VLOOKUP(D63,最低賃金!$A$2:$G$49,2,FALSE),OR($F$4&lt;&gt;45566,D63&lt;&gt;"徳島"),VLOOKUP(D63,最低賃金!$A$2:$G$49,4,FALSE)),"")</f>
        <v/>
      </c>
      <c r="F63" s="27" t="str">
        <f>IFERROR(VLOOKUP(D63,最低賃金!$A$3:$G$49,6,FALSE),"")</f>
        <v/>
      </c>
      <c r="G63" s="74"/>
      <c r="H63" s="13"/>
      <c r="I63" s="82"/>
      <c r="J63" s="27" t="str" cm="1">
        <f t="array" ref="J63">IFERROR(_xlfn.IFS(COUNTBLANK(G63:I63)=3,"",H63="","H列に金額を入力してください",G63=3,H63,I63="","I列に労働時間を入力してください",G63=1,H63/(I63*24),G63=2,H63/(I63*24)),"")</f>
        <v/>
      </c>
      <c r="K63" s="80" t="str" cm="1">
        <f t="array" ref="K63">IFERROR(_xlfn.IFS(D63="","",J63&lt;E63,"×（法定外・要件外となる従業員です）",J63&lt;=F63,"〇",J63&gt;F63,"ー（要件外となる従業員です）"),"")</f>
        <v/>
      </c>
      <c r="L63" s="25" t="str" cm="1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  <v/>
      </c>
    </row>
    <row r="64" spans="1:12" ht="17.25" customHeight="1" x14ac:dyDescent="0.4">
      <c r="A64" s="73" t="str">
        <f t="shared" si="0"/>
        <v/>
      </c>
      <c r="B64" s="74"/>
      <c r="C64" s="74"/>
      <c r="D64" s="74"/>
      <c r="E64" s="27" t="str" cm="1">
        <f t="array" ref="E64">IFERROR(_xlfn.IFS(AND($F$4=45566,D64="徳島"),VLOOKUP(D64,最低賃金!$A$2:$G$49,2,FALSE),OR($F$4&lt;&gt;45566,D64&lt;&gt;"徳島"),VLOOKUP(D64,最低賃金!$A$2:$G$49,4,FALSE)),"")</f>
        <v/>
      </c>
      <c r="F64" s="27" t="str">
        <f>IFERROR(VLOOKUP(D64,最低賃金!$A$3:$G$49,6,FALSE),"")</f>
        <v/>
      </c>
      <c r="G64" s="74"/>
      <c r="H64" s="13"/>
      <c r="I64" s="82"/>
      <c r="J64" s="27" t="str" cm="1">
        <f t="array" ref="J64">IFERROR(_xlfn.IFS(COUNTBLANK(G64:I64)=3,"",H64="","H列に金額を入力してください",G64=3,H64,I64="","I列に労働時間を入力してください",G64=1,H64/(I64*24),G64=2,H64/(I64*24)),"")</f>
        <v/>
      </c>
      <c r="K64" s="80" t="str" cm="1">
        <f t="array" ref="K64">IFERROR(_xlfn.IFS(D64="","",J64&lt;E64,"×（法定外・要件外となる従業員です）",J64&lt;=F64,"〇",J64&gt;F64,"ー（要件外となる従業員です）"),"")</f>
        <v/>
      </c>
      <c r="L64" s="25" t="str" cm="1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  <v/>
      </c>
    </row>
    <row r="65" spans="1:12" ht="17.25" customHeight="1" x14ac:dyDescent="0.4">
      <c r="A65" s="73" t="str">
        <f t="shared" si="0"/>
        <v/>
      </c>
      <c r="B65" s="74"/>
      <c r="C65" s="74"/>
      <c r="D65" s="74"/>
      <c r="E65" s="27" t="str" cm="1">
        <f t="array" ref="E65">IFERROR(_xlfn.IFS(AND($F$4=45566,D65="徳島"),VLOOKUP(D65,最低賃金!$A$2:$G$49,2,FALSE),OR($F$4&lt;&gt;45566,D65&lt;&gt;"徳島"),VLOOKUP(D65,最低賃金!$A$2:$G$49,4,FALSE)),"")</f>
        <v/>
      </c>
      <c r="F65" s="27" t="str">
        <f>IFERROR(VLOOKUP(D65,最低賃金!$A$3:$G$49,6,FALSE),"")</f>
        <v/>
      </c>
      <c r="G65" s="74"/>
      <c r="H65" s="13"/>
      <c r="I65" s="82"/>
      <c r="J65" s="27" t="str" cm="1">
        <f t="array" ref="J65">IFERROR(_xlfn.IFS(COUNTBLANK(G65:I65)=3,"",H65="","H列に金額を入力してください",G65=3,H65,I65="","I列に労働時間を入力してください",G65=1,H65/(I65*24),G65=2,H65/(I65*24)),"")</f>
        <v/>
      </c>
      <c r="K65" s="80" t="str" cm="1">
        <f t="array" ref="K65">IFERROR(_xlfn.IFS(D65="","",J65&lt;E65,"×（法定外・要件外となる従業員です）",J65&lt;=F65,"〇",J65&gt;F65,"ー（要件外となる従業員です）"),"")</f>
        <v/>
      </c>
      <c r="L65" s="25" t="str" cm="1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  <v/>
      </c>
    </row>
    <row r="66" spans="1:12" ht="17.25" customHeight="1" x14ac:dyDescent="0.4">
      <c r="A66" s="73" t="str">
        <f t="shared" si="0"/>
        <v/>
      </c>
      <c r="B66" s="74"/>
      <c r="C66" s="74"/>
      <c r="D66" s="74"/>
      <c r="E66" s="27" t="str" cm="1">
        <f t="array" ref="E66">IFERROR(_xlfn.IFS(AND($F$4=45566,D66="徳島"),VLOOKUP(D66,最低賃金!$A$2:$G$49,2,FALSE),OR($F$4&lt;&gt;45566,D66&lt;&gt;"徳島"),VLOOKUP(D66,最低賃金!$A$2:$G$49,4,FALSE)),"")</f>
        <v/>
      </c>
      <c r="F66" s="27" t="str">
        <f>IFERROR(VLOOKUP(D66,最低賃金!$A$3:$G$49,6,FALSE),"")</f>
        <v/>
      </c>
      <c r="G66" s="74"/>
      <c r="H66" s="13"/>
      <c r="I66" s="82"/>
      <c r="J66" s="27" t="str" cm="1">
        <f t="array" ref="J66">IFERROR(_xlfn.IFS(COUNTBLANK(G66:I66)=3,"",H66="","H列に金額を入力してください",G66=3,H66,I66="","I列に労働時間を入力してください",G66=1,H66/(I66*24),G66=2,H66/(I66*24)),"")</f>
        <v/>
      </c>
      <c r="K66" s="80" t="str" cm="1">
        <f t="array" ref="K66">IFERROR(_xlfn.IFS(D66="","",J66&lt;E66,"×（法定外・要件外となる従業員です）",J66&lt;=F66,"〇",J66&gt;F66,"ー（要件外となる従業員です）"),"")</f>
        <v/>
      </c>
      <c r="L66" s="25" t="str" cm="1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  <v/>
      </c>
    </row>
    <row r="67" spans="1:12" ht="17.25" customHeight="1" x14ac:dyDescent="0.4">
      <c r="A67" s="73" t="str">
        <f t="shared" si="0"/>
        <v/>
      </c>
      <c r="B67" s="74"/>
      <c r="C67" s="74"/>
      <c r="D67" s="74"/>
      <c r="E67" s="27" t="str" cm="1">
        <f t="array" ref="E67">IFERROR(_xlfn.IFS(AND($F$4=45566,D67="徳島"),VLOOKUP(D67,最低賃金!$A$2:$G$49,2,FALSE),OR($F$4&lt;&gt;45566,D67&lt;&gt;"徳島"),VLOOKUP(D67,最低賃金!$A$2:$G$49,4,FALSE)),"")</f>
        <v/>
      </c>
      <c r="F67" s="27" t="str">
        <f>IFERROR(VLOOKUP(D67,最低賃金!$A$3:$G$49,6,FALSE),"")</f>
        <v/>
      </c>
      <c r="G67" s="74"/>
      <c r="H67" s="13"/>
      <c r="I67" s="82"/>
      <c r="J67" s="27" t="str" cm="1">
        <f t="array" ref="J67">IFERROR(_xlfn.IFS(COUNTBLANK(G67:I67)=3,"",H67="","H列に金額を入力してください",G67=3,H67,I67="","I列に労働時間を入力してください",G67=1,H67/(I67*24),G67=2,H67/(I67*24)),"")</f>
        <v/>
      </c>
      <c r="K67" s="80" t="str" cm="1">
        <f t="array" ref="K67">IFERROR(_xlfn.IFS(D67="","",J67&lt;E67,"×（法定外・要件外となる従業員です）",J67&lt;=F67,"〇",J67&gt;F67,"ー（要件外となる従業員です）"),"")</f>
        <v/>
      </c>
      <c r="L67" s="25" t="str" cm="1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  <v/>
      </c>
    </row>
    <row r="68" spans="1:12" ht="17.25" customHeight="1" x14ac:dyDescent="0.4">
      <c r="A68" s="73" t="str">
        <f t="shared" si="0"/>
        <v/>
      </c>
      <c r="B68" s="74"/>
      <c r="C68" s="74"/>
      <c r="D68" s="74"/>
      <c r="E68" s="27" t="str" cm="1">
        <f t="array" ref="E68">IFERROR(_xlfn.IFS(AND($F$4=45566,D68="徳島"),VLOOKUP(D68,最低賃金!$A$2:$G$49,2,FALSE),OR($F$4&lt;&gt;45566,D68&lt;&gt;"徳島"),VLOOKUP(D68,最低賃金!$A$2:$G$49,4,FALSE)),"")</f>
        <v/>
      </c>
      <c r="F68" s="27" t="str">
        <f>IFERROR(VLOOKUP(D68,最低賃金!$A$3:$G$49,6,FALSE),"")</f>
        <v/>
      </c>
      <c r="G68" s="74"/>
      <c r="H68" s="13"/>
      <c r="I68" s="82"/>
      <c r="J68" s="27" t="str" cm="1">
        <f t="array" ref="J68">IFERROR(_xlfn.IFS(COUNTBLANK(G68:I68)=3,"",H68="","H列に金額を入力してください",G68=3,H68,I68="","I列に労働時間を入力してください",G68=1,H68/(I68*24),G68=2,H68/(I68*24)),"")</f>
        <v/>
      </c>
      <c r="K68" s="80" t="str" cm="1">
        <f t="array" ref="K68">IFERROR(_xlfn.IFS(D68="","",J68&lt;E68,"×（法定外・要件外となる従業員です）",J68&lt;=F68,"〇",J68&gt;F68,"ー（要件外となる従業員です）"),"")</f>
        <v/>
      </c>
      <c r="L68" s="25" t="str" cm="1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  <v/>
      </c>
    </row>
    <row r="69" spans="1:12" ht="17.25" customHeight="1" x14ac:dyDescent="0.4">
      <c r="A69" s="73" t="str">
        <f t="shared" si="0"/>
        <v/>
      </c>
      <c r="B69" s="74"/>
      <c r="C69" s="74"/>
      <c r="D69" s="74"/>
      <c r="E69" s="27" t="str" cm="1">
        <f t="array" ref="E69">IFERROR(_xlfn.IFS(AND($F$4=45566,D69="徳島"),VLOOKUP(D69,最低賃金!$A$2:$G$49,2,FALSE),OR($F$4&lt;&gt;45566,D69&lt;&gt;"徳島"),VLOOKUP(D69,最低賃金!$A$2:$G$49,4,FALSE)),"")</f>
        <v/>
      </c>
      <c r="F69" s="27" t="str">
        <f>IFERROR(VLOOKUP(D69,最低賃金!$A$3:$G$49,6,FALSE),"")</f>
        <v/>
      </c>
      <c r="G69" s="74"/>
      <c r="H69" s="13"/>
      <c r="I69" s="82"/>
      <c r="J69" s="27" t="str" cm="1">
        <f t="array" ref="J69">IFERROR(_xlfn.IFS(COUNTBLANK(G69:I69)=3,"",H69="","H列に金額を入力してください",G69=3,H69,I69="","I列に労働時間を入力してください",G69=1,H69/(I69*24),G69=2,H69/(I69*24)),"")</f>
        <v/>
      </c>
      <c r="K69" s="80" t="str" cm="1">
        <f t="array" ref="K69">IFERROR(_xlfn.IFS(D69="","",J69&lt;E69,"×（法定外・要件外となる従業員です）",J69&lt;=F69,"〇",J69&gt;F69,"ー（要件外となる従業員です）"),"")</f>
        <v/>
      </c>
      <c r="L69" s="25" t="str" cm="1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  <v/>
      </c>
    </row>
    <row r="70" spans="1:12" ht="17.25" customHeight="1" x14ac:dyDescent="0.4">
      <c r="A70" s="73" t="str">
        <f t="shared" si="0"/>
        <v/>
      </c>
      <c r="B70" s="74"/>
      <c r="C70" s="74"/>
      <c r="D70" s="74"/>
      <c r="E70" s="27" t="str" cm="1">
        <f t="array" ref="E70">IFERROR(_xlfn.IFS(AND($F$4=45566,D70="徳島"),VLOOKUP(D70,最低賃金!$A$2:$G$49,2,FALSE),OR($F$4&lt;&gt;45566,D70&lt;&gt;"徳島"),VLOOKUP(D70,最低賃金!$A$2:$G$49,4,FALSE)),"")</f>
        <v/>
      </c>
      <c r="F70" s="27" t="str">
        <f>IFERROR(VLOOKUP(D70,最低賃金!$A$3:$G$49,6,FALSE),"")</f>
        <v/>
      </c>
      <c r="G70" s="74"/>
      <c r="H70" s="13"/>
      <c r="I70" s="82"/>
      <c r="J70" s="27" t="str" cm="1">
        <f t="array" ref="J70">IFERROR(_xlfn.IFS(COUNTBLANK(G70:I70)=3,"",H70="","H列に金額を入力してください",G70=3,H70,I70="","I列に労働時間を入力してください",G70=1,H70/(I70*24),G70=2,H70/(I70*24)),"")</f>
        <v/>
      </c>
      <c r="K70" s="80" t="str" cm="1">
        <f t="array" ref="K70">IFERROR(_xlfn.IFS(D70="","",J70&lt;E70,"×（法定外・要件外となる従業員です）",J70&lt;=F70,"〇",J70&gt;F70,"ー（要件外となる従業員です）"),"")</f>
        <v/>
      </c>
      <c r="L70" s="25" t="str" cm="1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  <v/>
      </c>
    </row>
    <row r="71" spans="1:12" ht="17.25" customHeight="1" x14ac:dyDescent="0.4">
      <c r="A71" s="73" t="str">
        <f t="shared" si="0"/>
        <v/>
      </c>
      <c r="B71" s="74"/>
      <c r="C71" s="74"/>
      <c r="D71" s="74"/>
      <c r="E71" s="27" t="str" cm="1">
        <f t="array" ref="E71">IFERROR(_xlfn.IFS(AND($F$4=45566,D71="徳島"),VLOOKUP(D71,最低賃金!$A$2:$G$49,2,FALSE),OR($F$4&lt;&gt;45566,D71&lt;&gt;"徳島"),VLOOKUP(D71,最低賃金!$A$2:$G$49,4,FALSE)),"")</f>
        <v/>
      </c>
      <c r="F71" s="27" t="str">
        <f>IFERROR(VLOOKUP(D71,最低賃金!$A$3:$G$49,6,FALSE),"")</f>
        <v/>
      </c>
      <c r="G71" s="74"/>
      <c r="H71" s="13"/>
      <c r="I71" s="82"/>
      <c r="J71" s="27" t="str" cm="1">
        <f t="array" ref="J71">IFERROR(_xlfn.IFS(COUNTBLANK(G71:I71)=3,"",H71="","H列に金額を入力してください",G71=3,H71,I71="","I列に労働時間を入力してください",G71=1,H71/(I71*24),G71=2,H71/(I71*24)),"")</f>
        <v/>
      </c>
      <c r="K71" s="80" t="str" cm="1">
        <f t="array" ref="K71">IFERROR(_xlfn.IFS(D71="","",J71&lt;E71,"×（法定外・要件外となる従業員です）",J71&lt;=F71,"〇",J71&gt;F71,"ー（要件外となる従業員です）"),"")</f>
        <v/>
      </c>
      <c r="L71" s="25" t="str" cm="1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  <v/>
      </c>
    </row>
    <row r="72" spans="1:12" ht="17.25" customHeight="1" x14ac:dyDescent="0.4">
      <c r="A72" s="73" t="str">
        <f t="shared" si="0"/>
        <v/>
      </c>
      <c r="B72" s="74"/>
      <c r="C72" s="74"/>
      <c r="D72" s="74"/>
      <c r="E72" s="27" t="str" cm="1">
        <f t="array" ref="E72">IFERROR(_xlfn.IFS(AND($F$4=45566,D72="徳島"),VLOOKUP(D72,最低賃金!$A$2:$G$49,2,FALSE),OR($F$4&lt;&gt;45566,D72&lt;&gt;"徳島"),VLOOKUP(D72,最低賃金!$A$2:$G$49,4,FALSE)),"")</f>
        <v/>
      </c>
      <c r="F72" s="27" t="str">
        <f>IFERROR(VLOOKUP(D72,最低賃金!$A$3:$G$49,6,FALSE),"")</f>
        <v/>
      </c>
      <c r="G72" s="74"/>
      <c r="H72" s="13"/>
      <c r="I72" s="82"/>
      <c r="J72" s="27" t="str" cm="1">
        <f t="array" ref="J72">IFERROR(_xlfn.IFS(COUNTBLANK(G72:I72)=3,"",H72="","H列に金額を入力してください",G72=3,H72,I72="","I列に労働時間を入力してください",G72=1,H72/(I72*24),G72=2,H72/(I72*24)),"")</f>
        <v/>
      </c>
      <c r="K72" s="80" t="str" cm="1">
        <f t="array" ref="K72">IFERROR(_xlfn.IFS(D72="","",J72&lt;E72,"×（法定外・要件外となる従業員です）",J72&lt;=F72,"〇",J72&gt;F72,"ー（要件外となる従業員です）"),"")</f>
        <v/>
      </c>
      <c r="L72" s="25" t="str" cm="1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  <v/>
      </c>
    </row>
    <row r="73" spans="1:12" ht="17.25" customHeight="1" x14ac:dyDescent="0.4">
      <c r="A73" s="73" t="str">
        <f t="shared" si="0"/>
        <v/>
      </c>
      <c r="B73" s="74"/>
      <c r="C73" s="74"/>
      <c r="D73" s="74"/>
      <c r="E73" s="27" t="str" cm="1">
        <f t="array" ref="E73">IFERROR(_xlfn.IFS(AND($F$4=45566,D73="徳島"),VLOOKUP(D73,最低賃金!$A$2:$G$49,2,FALSE),OR($F$4&lt;&gt;45566,D73&lt;&gt;"徳島"),VLOOKUP(D73,最低賃金!$A$2:$G$49,4,FALSE)),"")</f>
        <v/>
      </c>
      <c r="F73" s="27" t="str">
        <f>IFERROR(VLOOKUP(D73,最低賃金!$A$3:$G$49,6,FALSE),"")</f>
        <v/>
      </c>
      <c r="G73" s="74"/>
      <c r="H73" s="13"/>
      <c r="I73" s="82"/>
      <c r="J73" s="27" t="str" cm="1">
        <f t="array" ref="J73">IFERROR(_xlfn.IFS(COUNTBLANK(G73:I73)=3,"",H73="","H列に金額を入力してください",G73=3,H73,I73="","I列に労働時間を入力してください",G73=1,H73/(I73*24),G73=2,H73/(I73*24)),"")</f>
        <v/>
      </c>
      <c r="K73" s="80" t="str" cm="1">
        <f t="array" ref="K73">IFERROR(_xlfn.IFS(D73="","",J73&lt;E73,"×（法定外・要件外となる従業員です）",J73&lt;=F73,"〇",J73&gt;F73,"ー（要件外となる従業員です）"),"")</f>
        <v/>
      </c>
      <c r="L73" s="25" t="str" cm="1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  <v/>
      </c>
    </row>
    <row r="74" spans="1:12" ht="17.25" customHeight="1" x14ac:dyDescent="0.4">
      <c r="A74" s="73" t="str">
        <f t="shared" si="0"/>
        <v/>
      </c>
      <c r="B74" s="74"/>
      <c r="C74" s="74"/>
      <c r="D74" s="74"/>
      <c r="E74" s="27" t="str" cm="1">
        <f t="array" ref="E74">IFERROR(_xlfn.IFS(AND($F$4=45566,D74="徳島"),VLOOKUP(D74,最低賃金!$A$2:$G$49,2,FALSE),OR($F$4&lt;&gt;45566,D74&lt;&gt;"徳島"),VLOOKUP(D74,最低賃金!$A$2:$G$49,4,FALSE)),"")</f>
        <v/>
      </c>
      <c r="F74" s="27" t="str">
        <f>IFERROR(VLOOKUP(D74,最低賃金!$A$3:$G$49,6,FALSE),"")</f>
        <v/>
      </c>
      <c r="G74" s="74"/>
      <c r="H74" s="13"/>
      <c r="I74" s="82"/>
      <c r="J74" s="27" t="str" cm="1">
        <f t="array" ref="J74">IFERROR(_xlfn.IFS(COUNTBLANK(G74:I74)=3,"",H74="","H列に金額を入力してください",G74=3,H74,I74="","I列に労働時間を入力してください",G74=1,H74/(I74*24),G74=2,H74/(I74*24)),"")</f>
        <v/>
      </c>
      <c r="K74" s="80" t="str" cm="1">
        <f t="array" ref="K74">IFERROR(_xlfn.IFS(D74="","",J74&lt;E74,"×（法定外・要件外となる従業員です）",J74&lt;=F74,"〇",J74&gt;F74,"ー（要件外となる従業員です）"),"")</f>
        <v/>
      </c>
      <c r="L74" s="25" t="str" cm="1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  <v/>
      </c>
    </row>
    <row r="75" spans="1:12" ht="17.25" customHeight="1" x14ac:dyDescent="0.4">
      <c r="A75" s="73" t="str">
        <f t="shared" si="0"/>
        <v/>
      </c>
      <c r="B75" s="74"/>
      <c r="C75" s="74"/>
      <c r="D75" s="74"/>
      <c r="E75" s="27" t="str" cm="1">
        <f t="array" ref="E75">IFERROR(_xlfn.IFS(AND($F$4=45566,D75="徳島"),VLOOKUP(D75,最低賃金!$A$2:$G$49,2,FALSE),OR($F$4&lt;&gt;45566,D75&lt;&gt;"徳島"),VLOOKUP(D75,最低賃金!$A$2:$G$49,4,FALSE)),"")</f>
        <v/>
      </c>
      <c r="F75" s="27" t="str">
        <f>IFERROR(VLOOKUP(D75,最低賃金!$A$3:$G$49,6,FALSE),"")</f>
        <v/>
      </c>
      <c r="G75" s="74"/>
      <c r="H75" s="13"/>
      <c r="I75" s="82"/>
      <c r="J75" s="27" t="str" cm="1">
        <f t="array" ref="J75">IFERROR(_xlfn.IFS(COUNTBLANK(G75:I75)=3,"",H75="","H列に金額を入力してください",G75=3,H75,I75="","I列に労働時間を入力してください",G75=1,H75/(I75*24),G75=2,H75/(I75*24)),"")</f>
        <v/>
      </c>
      <c r="K75" s="80" t="str" cm="1">
        <f t="array" ref="K75">IFERROR(_xlfn.IFS(D75="","",J75&lt;E75,"×（法定外・要件外となる従業員です）",J75&lt;=F75,"〇",J75&gt;F75,"ー（要件外となる従業員です）"),"")</f>
        <v/>
      </c>
      <c r="L75" s="25" t="str" cm="1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  <v/>
      </c>
    </row>
    <row r="76" spans="1:12" ht="17.25" customHeight="1" x14ac:dyDescent="0.4">
      <c r="A76" s="73" t="str">
        <f t="shared" ref="A76:A139" si="1">IF(C76="","",A75+1)</f>
        <v/>
      </c>
      <c r="B76" s="74"/>
      <c r="C76" s="74"/>
      <c r="D76" s="74"/>
      <c r="E76" s="27" t="str" cm="1">
        <f t="array" ref="E76">IFERROR(_xlfn.IFS(AND($F$4=45566,D76="徳島"),VLOOKUP(D76,最低賃金!$A$2:$G$49,2,FALSE),OR($F$4&lt;&gt;45566,D76&lt;&gt;"徳島"),VLOOKUP(D76,最低賃金!$A$2:$G$49,4,FALSE)),"")</f>
        <v/>
      </c>
      <c r="F76" s="27" t="str">
        <f>IFERROR(VLOOKUP(D76,最低賃金!$A$3:$G$49,6,FALSE),"")</f>
        <v/>
      </c>
      <c r="G76" s="74"/>
      <c r="H76" s="13"/>
      <c r="I76" s="82"/>
      <c r="J76" s="27" t="str" cm="1">
        <f t="array" ref="J76">IFERROR(_xlfn.IFS(COUNTBLANK(G76:I76)=3,"",H76="","H列に金額を入力してください",G76=3,H76,I76="","I列に労働時間を入力してください",G76=1,H76/(I76*24),G76=2,H76/(I76*24)),"")</f>
        <v/>
      </c>
      <c r="K76" s="80" t="str" cm="1">
        <f t="array" ref="K76">IFERROR(_xlfn.IFS(D76="","",J76&lt;E76,"×（法定外・要件外となる従業員です）",J76&lt;=F76,"〇",J76&gt;F76,"ー（要件外となる従業員です）"),"")</f>
        <v/>
      </c>
      <c r="L76" s="25" t="str" cm="1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  <v/>
      </c>
    </row>
    <row r="77" spans="1:12" ht="17.25" customHeight="1" x14ac:dyDescent="0.4">
      <c r="A77" s="73" t="str">
        <f t="shared" si="1"/>
        <v/>
      </c>
      <c r="B77" s="74"/>
      <c r="C77" s="74"/>
      <c r="D77" s="74"/>
      <c r="E77" s="27" t="str" cm="1">
        <f t="array" ref="E77">IFERROR(_xlfn.IFS(AND($F$4=45566,D77="徳島"),VLOOKUP(D77,最低賃金!$A$2:$G$49,2,FALSE),OR($F$4&lt;&gt;45566,D77&lt;&gt;"徳島"),VLOOKUP(D77,最低賃金!$A$2:$G$49,4,FALSE)),"")</f>
        <v/>
      </c>
      <c r="F77" s="27" t="str">
        <f>IFERROR(VLOOKUP(D77,最低賃金!$A$3:$G$49,6,FALSE),"")</f>
        <v/>
      </c>
      <c r="G77" s="74"/>
      <c r="H77" s="13"/>
      <c r="I77" s="82"/>
      <c r="J77" s="27" t="str" cm="1">
        <f t="array" ref="J77">IFERROR(_xlfn.IFS(COUNTBLANK(G77:I77)=3,"",H77="","H列に金額を入力してください",G77=3,H77,I77="","I列に労働時間を入力してください",G77=1,H77/(I77*24),G77=2,H77/(I77*24)),"")</f>
        <v/>
      </c>
      <c r="K77" s="80" t="str" cm="1">
        <f t="array" ref="K77">IFERROR(_xlfn.IFS(D77="","",J77&lt;E77,"×（法定外・要件外となる従業員です）",J77&lt;=F77,"〇",J77&gt;F77,"ー（要件外となる従業員です）"),"")</f>
        <v/>
      </c>
      <c r="L77" s="25" t="str" cm="1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  <v/>
      </c>
    </row>
    <row r="78" spans="1:12" ht="17.25" customHeight="1" x14ac:dyDescent="0.4">
      <c r="A78" s="73" t="str">
        <f t="shared" si="1"/>
        <v/>
      </c>
      <c r="B78" s="74"/>
      <c r="C78" s="74"/>
      <c r="D78" s="74"/>
      <c r="E78" s="27" t="str" cm="1">
        <f t="array" ref="E78">IFERROR(_xlfn.IFS(AND($F$4=45566,D78="徳島"),VLOOKUP(D78,最低賃金!$A$2:$G$49,2,FALSE),OR($F$4&lt;&gt;45566,D78&lt;&gt;"徳島"),VLOOKUP(D78,最低賃金!$A$2:$G$49,4,FALSE)),"")</f>
        <v/>
      </c>
      <c r="F78" s="27" t="str">
        <f>IFERROR(VLOOKUP(D78,最低賃金!$A$3:$G$49,6,FALSE),"")</f>
        <v/>
      </c>
      <c r="G78" s="74"/>
      <c r="H78" s="13"/>
      <c r="I78" s="82"/>
      <c r="J78" s="27" t="str" cm="1">
        <f t="array" ref="J78">IFERROR(_xlfn.IFS(COUNTBLANK(G78:I78)=3,"",H78="","H列に金額を入力してください",G78=3,H78,I78="","I列に労働時間を入力してください",G78=1,H78/(I78*24),G78=2,H78/(I78*24)),"")</f>
        <v/>
      </c>
      <c r="K78" s="80" t="str" cm="1">
        <f t="array" ref="K78">IFERROR(_xlfn.IFS(D78="","",J78&lt;E78,"×（法定外・要件外となる従業員です）",J78&lt;=F78,"〇",J78&gt;F78,"ー（要件外となる従業員です）"),"")</f>
        <v/>
      </c>
      <c r="L78" s="25" t="str" cm="1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  <v/>
      </c>
    </row>
    <row r="79" spans="1:12" ht="17.25" customHeight="1" x14ac:dyDescent="0.4">
      <c r="A79" s="73" t="str">
        <f t="shared" si="1"/>
        <v/>
      </c>
      <c r="B79" s="74"/>
      <c r="C79" s="74"/>
      <c r="D79" s="74"/>
      <c r="E79" s="27" t="str" cm="1">
        <f t="array" ref="E79">IFERROR(_xlfn.IFS(AND($F$4=45566,D79="徳島"),VLOOKUP(D79,最低賃金!$A$2:$G$49,2,FALSE),OR($F$4&lt;&gt;45566,D79&lt;&gt;"徳島"),VLOOKUP(D79,最低賃金!$A$2:$G$49,4,FALSE)),"")</f>
        <v/>
      </c>
      <c r="F79" s="27" t="str">
        <f>IFERROR(VLOOKUP(D79,最低賃金!$A$3:$G$49,6,FALSE),"")</f>
        <v/>
      </c>
      <c r="G79" s="74"/>
      <c r="H79" s="13"/>
      <c r="I79" s="82"/>
      <c r="J79" s="27" t="str" cm="1">
        <f t="array" ref="J79">IFERROR(_xlfn.IFS(COUNTBLANK(G79:I79)=3,"",H79="","H列に金額を入力してください",G79=3,H79,I79="","I列に労働時間を入力してください",G79=1,H79/(I79*24),G79=2,H79/(I79*24)),"")</f>
        <v/>
      </c>
      <c r="K79" s="80" t="str" cm="1">
        <f t="array" ref="K79">IFERROR(_xlfn.IFS(D79="","",J79&lt;E79,"×（法定外・要件外となる従業員です）",J79&lt;=F79,"〇",J79&gt;F79,"ー（要件外となる従業員です）"),"")</f>
        <v/>
      </c>
      <c r="L79" s="25" t="str" cm="1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  <v/>
      </c>
    </row>
    <row r="80" spans="1:12" ht="17.25" customHeight="1" x14ac:dyDescent="0.4">
      <c r="A80" s="73" t="str">
        <f t="shared" si="1"/>
        <v/>
      </c>
      <c r="B80" s="74"/>
      <c r="C80" s="74"/>
      <c r="D80" s="74"/>
      <c r="E80" s="27" t="str" cm="1">
        <f t="array" ref="E80">IFERROR(_xlfn.IFS(AND($F$4=45566,D80="徳島"),VLOOKUP(D80,最低賃金!$A$2:$G$49,2,FALSE),OR($F$4&lt;&gt;45566,D80&lt;&gt;"徳島"),VLOOKUP(D80,最低賃金!$A$2:$G$49,4,FALSE)),"")</f>
        <v/>
      </c>
      <c r="F80" s="27" t="str">
        <f>IFERROR(VLOOKUP(D80,最低賃金!$A$3:$G$49,6,FALSE),"")</f>
        <v/>
      </c>
      <c r="G80" s="74"/>
      <c r="H80" s="13"/>
      <c r="I80" s="82"/>
      <c r="J80" s="27" t="str" cm="1">
        <f t="array" ref="J80">IFERROR(_xlfn.IFS(COUNTBLANK(G80:I80)=3,"",H80="","H列に金額を入力してください",G80=3,H80,I80="","I列に労働時間を入力してください",G80=1,H80/(I80*24),G80=2,H80/(I80*24)),"")</f>
        <v/>
      </c>
      <c r="K80" s="80" t="str" cm="1">
        <f t="array" ref="K80">IFERROR(_xlfn.IFS(D80="","",J80&lt;E80,"×（法定外・要件外となる従業員です）",J80&lt;=F80,"〇",J80&gt;F80,"ー（要件外となる従業員です）"),"")</f>
        <v/>
      </c>
      <c r="L80" s="25" t="str" cm="1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  <v/>
      </c>
    </row>
    <row r="81" spans="1:12" ht="17.25" customHeight="1" x14ac:dyDescent="0.4">
      <c r="A81" s="73" t="str">
        <f t="shared" si="1"/>
        <v/>
      </c>
      <c r="B81" s="74"/>
      <c r="C81" s="74"/>
      <c r="D81" s="74"/>
      <c r="E81" s="27" t="str" cm="1">
        <f t="array" ref="E81">IFERROR(_xlfn.IFS(AND($F$4=45566,D81="徳島"),VLOOKUP(D81,最低賃金!$A$2:$G$49,2,FALSE),OR($F$4&lt;&gt;45566,D81&lt;&gt;"徳島"),VLOOKUP(D81,最低賃金!$A$2:$G$49,4,FALSE)),"")</f>
        <v/>
      </c>
      <c r="F81" s="27" t="str">
        <f>IFERROR(VLOOKUP(D81,最低賃金!$A$3:$G$49,6,FALSE),"")</f>
        <v/>
      </c>
      <c r="G81" s="74"/>
      <c r="H81" s="13"/>
      <c r="I81" s="82"/>
      <c r="J81" s="27" t="str" cm="1">
        <f t="array" ref="J81">IFERROR(_xlfn.IFS(COUNTBLANK(G81:I81)=3,"",H81="","H列に金額を入力してください",G81=3,H81,I81="","I列に労働時間を入力してください",G81=1,H81/(I81*24),G81=2,H81/(I81*24)),"")</f>
        <v/>
      </c>
      <c r="K81" s="80" t="str" cm="1">
        <f t="array" ref="K81">IFERROR(_xlfn.IFS(D81="","",J81&lt;E81,"×（法定外・要件外となる従業員です）",J81&lt;=F81,"〇",J81&gt;F81,"ー（要件外となる従業員です）"),"")</f>
        <v/>
      </c>
      <c r="L81" s="25" t="str" cm="1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  <v/>
      </c>
    </row>
    <row r="82" spans="1:12" ht="17.25" customHeight="1" x14ac:dyDescent="0.4">
      <c r="A82" s="73" t="str">
        <f t="shared" si="1"/>
        <v/>
      </c>
      <c r="B82" s="74"/>
      <c r="C82" s="74"/>
      <c r="D82" s="74"/>
      <c r="E82" s="27" t="str" cm="1">
        <f t="array" ref="E82">IFERROR(_xlfn.IFS(AND($F$4=45566,D82="徳島"),VLOOKUP(D82,最低賃金!$A$2:$G$49,2,FALSE),OR($F$4&lt;&gt;45566,D82&lt;&gt;"徳島"),VLOOKUP(D82,最低賃金!$A$2:$G$49,4,FALSE)),"")</f>
        <v/>
      </c>
      <c r="F82" s="27" t="str">
        <f>IFERROR(VLOOKUP(D82,最低賃金!$A$3:$G$49,6,FALSE),"")</f>
        <v/>
      </c>
      <c r="G82" s="74"/>
      <c r="H82" s="13"/>
      <c r="I82" s="82"/>
      <c r="J82" s="27" t="str" cm="1">
        <f t="array" ref="J82">IFERROR(_xlfn.IFS(COUNTBLANK(G82:I82)=3,"",H82="","H列に金額を入力してください",G82=3,H82,I82="","I列に労働時間を入力してください",G82=1,H82/(I82*24),G82=2,H82/(I82*24)),"")</f>
        <v/>
      </c>
      <c r="K82" s="80" t="str" cm="1">
        <f t="array" ref="K82">IFERROR(_xlfn.IFS(D82="","",J82&lt;E82,"×（法定外・要件外となる従業員です）",J82&lt;=F82,"〇",J82&gt;F82,"ー（要件外となる従業員です）"),"")</f>
        <v/>
      </c>
      <c r="L82" s="25" t="str" cm="1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  <v/>
      </c>
    </row>
    <row r="83" spans="1:12" ht="17.25" customHeight="1" x14ac:dyDescent="0.4">
      <c r="A83" s="73" t="str">
        <f t="shared" si="1"/>
        <v/>
      </c>
      <c r="B83" s="74"/>
      <c r="C83" s="74"/>
      <c r="D83" s="74"/>
      <c r="E83" s="27" t="str" cm="1">
        <f t="array" ref="E83">IFERROR(_xlfn.IFS(AND($F$4=45566,D83="徳島"),VLOOKUP(D83,最低賃金!$A$2:$G$49,2,FALSE),OR($F$4&lt;&gt;45566,D83&lt;&gt;"徳島"),VLOOKUP(D83,最低賃金!$A$2:$G$49,4,FALSE)),"")</f>
        <v/>
      </c>
      <c r="F83" s="27" t="str">
        <f>IFERROR(VLOOKUP(D83,最低賃金!$A$3:$G$49,6,FALSE),"")</f>
        <v/>
      </c>
      <c r="G83" s="74"/>
      <c r="H83" s="13"/>
      <c r="I83" s="82"/>
      <c r="J83" s="27" t="str" cm="1">
        <f t="array" ref="J83">IFERROR(_xlfn.IFS(COUNTBLANK(G83:I83)=3,"",H83="","H列に金額を入力してください",G83=3,H83,I83="","I列に労働時間を入力してください",G83=1,H83/(I83*24),G83=2,H83/(I83*24)),"")</f>
        <v/>
      </c>
      <c r="K83" s="80" t="str" cm="1">
        <f t="array" ref="K83">IFERROR(_xlfn.IFS(D83="","",J83&lt;E83,"×（法定外・要件外となる従業員です）",J83&lt;=F83,"〇",J83&gt;F83,"ー（要件外となる従業員です）"),"")</f>
        <v/>
      </c>
      <c r="L83" s="25" t="str" cm="1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  <v/>
      </c>
    </row>
    <row r="84" spans="1:12" ht="17.25" customHeight="1" x14ac:dyDescent="0.4">
      <c r="A84" s="73" t="str">
        <f t="shared" si="1"/>
        <v/>
      </c>
      <c r="B84" s="74"/>
      <c r="C84" s="74"/>
      <c r="D84" s="74"/>
      <c r="E84" s="27" t="str" cm="1">
        <f t="array" ref="E84">IFERROR(_xlfn.IFS(AND($F$4=45566,D84="徳島"),VLOOKUP(D84,最低賃金!$A$2:$G$49,2,FALSE),OR($F$4&lt;&gt;45566,D84&lt;&gt;"徳島"),VLOOKUP(D84,最低賃金!$A$2:$G$49,4,FALSE)),"")</f>
        <v/>
      </c>
      <c r="F84" s="27" t="str">
        <f>IFERROR(VLOOKUP(D84,最低賃金!$A$3:$G$49,6,FALSE),"")</f>
        <v/>
      </c>
      <c r="G84" s="74"/>
      <c r="H84" s="13"/>
      <c r="I84" s="82"/>
      <c r="J84" s="27" t="str" cm="1">
        <f t="array" ref="J84">IFERROR(_xlfn.IFS(COUNTBLANK(G84:I84)=3,"",H84="","H列に金額を入力してください",G84=3,H84,I84="","I列に労働時間を入力してください",G84=1,H84/(I84*24),G84=2,H84/(I84*24)),"")</f>
        <v/>
      </c>
      <c r="K84" s="80" t="str" cm="1">
        <f t="array" ref="K84">IFERROR(_xlfn.IFS(D84="","",J84&lt;E84,"×（法定外・要件外となる従業員です）",J84&lt;=F84,"〇",J84&gt;F84,"ー（要件外となる従業員です）"),"")</f>
        <v/>
      </c>
      <c r="L84" s="25" t="str" cm="1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  <v/>
      </c>
    </row>
    <row r="85" spans="1:12" ht="17.25" customHeight="1" x14ac:dyDescent="0.4">
      <c r="A85" s="73" t="str">
        <f t="shared" si="1"/>
        <v/>
      </c>
      <c r="B85" s="74"/>
      <c r="C85" s="74"/>
      <c r="D85" s="74"/>
      <c r="E85" s="27" t="str" cm="1">
        <f t="array" ref="E85">IFERROR(_xlfn.IFS(AND($F$4=45566,D85="徳島"),VLOOKUP(D85,最低賃金!$A$2:$G$49,2,FALSE),OR($F$4&lt;&gt;45566,D85&lt;&gt;"徳島"),VLOOKUP(D85,最低賃金!$A$2:$G$49,4,FALSE)),"")</f>
        <v/>
      </c>
      <c r="F85" s="27" t="str">
        <f>IFERROR(VLOOKUP(D85,最低賃金!$A$3:$G$49,6,FALSE),"")</f>
        <v/>
      </c>
      <c r="G85" s="74"/>
      <c r="H85" s="13"/>
      <c r="I85" s="82"/>
      <c r="J85" s="27" t="str" cm="1">
        <f t="array" ref="J85">IFERROR(_xlfn.IFS(COUNTBLANK(G85:I85)=3,"",H85="","H列に金額を入力してください",G85=3,H85,I85="","I列に労働時間を入力してください",G85=1,H85/(I85*24),G85=2,H85/(I85*24)),"")</f>
        <v/>
      </c>
      <c r="K85" s="80" t="str" cm="1">
        <f t="array" ref="K85">IFERROR(_xlfn.IFS(D85="","",J85&lt;E85,"×（法定外・要件外となる従業員です）",J85&lt;=F85,"〇",J85&gt;F85,"ー（要件外となる従業員です）"),"")</f>
        <v/>
      </c>
      <c r="L85" s="25" t="str" cm="1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  <v/>
      </c>
    </row>
    <row r="86" spans="1:12" ht="17.25" customHeight="1" x14ac:dyDescent="0.4">
      <c r="A86" s="73" t="str">
        <f t="shared" si="1"/>
        <v/>
      </c>
      <c r="B86" s="74"/>
      <c r="C86" s="74"/>
      <c r="D86" s="74"/>
      <c r="E86" s="27" t="str" cm="1">
        <f t="array" ref="E86">IFERROR(_xlfn.IFS(AND($F$4=45566,D86="徳島"),VLOOKUP(D86,最低賃金!$A$2:$G$49,2,FALSE),OR($F$4&lt;&gt;45566,D86&lt;&gt;"徳島"),VLOOKUP(D86,最低賃金!$A$2:$G$49,4,FALSE)),"")</f>
        <v/>
      </c>
      <c r="F86" s="27" t="str">
        <f>IFERROR(VLOOKUP(D86,最低賃金!$A$3:$G$49,6,FALSE),"")</f>
        <v/>
      </c>
      <c r="G86" s="74"/>
      <c r="H86" s="13"/>
      <c r="I86" s="82"/>
      <c r="J86" s="27" t="str" cm="1">
        <f t="array" ref="J86">IFERROR(_xlfn.IFS(COUNTBLANK(G86:I86)=3,"",H86="","H列に金額を入力してください",G86=3,H86,I86="","I列に労働時間を入力してください",G86=1,H86/(I86*24),G86=2,H86/(I86*24)),"")</f>
        <v/>
      </c>
      <c r="K86" s="80" t="str" cm="1">
        <f t="array" ref="K86">IFERROR(_xlfn.IFS(D86="","",J86&lt;E86,"×（法定外・要件外となる従業員です）",J86&lt;=F86,"〇",J86&gt;F86,"ー（要件外となる従業員です）"),"")</f>
        <v/>
      </c>
      <c r="L86" s="25" t="str" cm="1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  <v/>
      </c>
    </row>
    <row r="87" spans="1:12" ht="17.25" customHeight="1" x14ac:dyDescent="0.4">
      <c r="A87" s="73" t="str">
        <f t="shared" si="1"/>
        <v/>
      </c>
      <c r="B87" s="74"/>
      <c r="C87" s="74"/>
      <c r="D87" s="74"/>
      <c r="E87" s="27" t="str" cm="1">
        <f t="array" ref="E87">IFERROR(_xlfn.IFS(AND($F$4=45566,D87="徳島"),VLOOKUP(D87,最低賃金!$A$2:$G$49,2,FALSE),OR($F$4&lt;&gt;45566,D87&lt;&gt;"徳島"),VLOOKUP(D87,最低賃金!$A$2:$G$49,4,FALSE)),"")</f>
        <v/>
      </c>
      <c r="F87" s="27" t="str">
        <f>IFERROR(VLOOKUP(D87,最低賃金!$A$3:$G$49,6,FALSE),"")</f>
        <v/>
      </c>
      <c r="G87" s="74"/>
      <c r="H87" s="13"/>
      <c r="I87" s="82"/>
      <c r="J87" s="27" t="str" cm="1">
        <f t="array" ref="J87">IFERROR(_xlfn.IFS(COUNTBLANK(G87:I87)=3,"",H87="","H列に金額を入力してください",G87=3,H87,I87="","I列に労働時間を入力してください",G87=1,H87/(I87*24),G87=2,H87/(I87*24)),"")</f>
        <v/>
      </c>
      <c r="K87" s="80" t="str" cm="1">
        <f t="array" ref="K87">IFERROR(_xlfn.IFS(D87="","",J87&lt;E87,"×（法定外・要件外となる従業員です）",J87&lt;=F87,"〇",J87&gt;F87,"ー（要件外となる従業員です）"),"")</f>
        <v/>
      </c>
      <c r="L87" s="25" t="str" cm="1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  <v/>
      </c>
    </row>
    <row r="88" spans="1:12" ht="17.25" customHeight="1" x14ac:dyDescent="0.4">
      <c r="A88" s="73" t="str">
        <f t="shared" si="1"/>
        <v/>
      </c>
      <c r="B88" s="74"/>
      <c r="C88" s="74"/>
      <c r="D88" s="74"/>
      <c r="E88" s="27" t="str" cm="1">
        <f t="array" ref="E88">IFERROR(_xlfn.IFS(AND($F$4=45566,D88="徳島"),VLOOKUP(D88,最低賃金!$A$2:$G$49,2,FALSE),OR($F$4&lt;&gt;45566,D88&lt;&gt;"徳島"),VLOOKUP(D88,最低賃金!$A$2:$G$49,4,FALSE)),"")</f>
        <v/>
      </c>
      <c r="F88" s="27" t="str">
        <f>IFERROR(VLOOKUP(D88,最低賃金!$A$3:$G$49,6,FALSE),"")</f>
        <v/>
      </c>
      <c r="G88" s="74"/>
      <c r="H88" s="13"/>
      <c r="I88" s="82"/>
      <c r="J88" s="27" t="str" cm="1">
        <f t="array" ref="J88">IFERROR(_xlfn.IFS(COUNTBLANK(G88:I88)=3,"",H88="","H列に金額を入力してください",G88=3,H88,I88="","I列に労働時間を入力してください",G88=1,H88/(I88*24),G88=2,H88/(I88*24)),"")</f>
        <v/>
      </c>
      <c r="K88" s="80" t="str" cm="1">
        <f t="array" ref="K88">IFERROR(_xlfn.IFS(D88="","",J88&lt;E88,"×（法定外・要件外となる従業員です）",J88&lt;=F88,"〇",J88&gt;F88,"ー（要件外となる従業員です）"),"")</f>
        <v/>
      </c>
      <c r="L88" s="25" t="str" cm="1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  <v/>
      </c>
    </row>
    <row r="89" spans="1:12" ht="17.25" customHeight="1" x14ac:dyDescent="0.4">
      <c r="A89" s="73" t="str">
        <f t="shared" si="1"/>
        <v/>
      </c>
      <c r="B89" s="74"/>
      <c r="C89" s="74"/>
      <c r="D89" s="74"/>
      <c r="E89" s="27" t="str" cm="1">
        <f t="array" ref="E89">IFERROR(_xlfn.IFS(AND($F$4=45566,D89="徳島"),VLOOKUP(D89,最低賃金!$A$2:$G$49,2,FALSE),OR($F$4&lt;&gt;45566,D89&lt;&gt;"徳島"),VLOOKUP(D89,最低賃金!$A$2:$G$49,4,FALSE)),"")</f>
        <v/>
      </c>
      <c r="F89" s="27" t="str">
        <f>IFERROR(VLOOKUP(D89,最低賃金!$A$3:$G$49,6,FALSE),"")</f>
        <v/>
      </c>
      <c r="G89" s="74"/>
      <c r="H89" s="13"/>
      <c r="I89" s="82"/>
      <c r="J89" s="27" t="str" cm="1">
        <f t="array" ref="J89">IFERROR(_xlfn.IFS(COUNTBLANK(G89:I89)=3,"",H89="","H列に金額を入力してください",G89=3,H89,I89="","I列に労働時間を入力してください",G89=1,H89/(I89*24),G89=2,H89/(I89*24)),"")</f>
        <v/>
      </c>
      <c r="K89" s="80" t="str" cm="1">
        <f t="array" ref="K89">IFERROR(_xlfn.IFS(D89="","",J89&lt;E89,"×（法定外・要件外となる従業員です）",J89&lt;=F89,"〇",J89&gt;F89,"ー（要件外となる従業員です）"),"")</f>
        <v/>
      </c>
      <c r="L89" s="25" t="str" cm="1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  <v/>
      </c>
    </row>
    <row r="90" spans="1:12" ht="17.25" customHeight="1" x14ac:dyDescent="0.4">
      <c r="A90" s="73" t="str">
        <f t="shared" si="1"/>
        <v/>
      </c>
      <c r="B90" s="74"/>
      <c r="C90" s="74"/>
      <c r="D90" s="74"/>
      <c r="E90" s="27" t="str" cm="1">
        <f t="array" ref="E90">IFERROR(_xlfn.IFS(AND($F$4=45566,D90="徳島"),VLOOKUP(D90,最低賃金!$A$2:$G$49,2,FALSE),OR($F$4&lt;&gt;45566,D90&lt;&gt;"徳島"),VLOOKUP(D90,最低賃金!$A$2:$G$49,4,FALSE)),"")</f>
        <v/>
      </c>
      <c r="F90" s="27" t="str">
        <f>IFERROR(VLOOKUP(D90,最低賃金!$A$3:$G$49,6,FALSE),"")</f>
        <v/>
      </c>
      <c r="G90" s="74"/>
      <c r="H90" s="13"/>
      <c r="I90" s="82"/>
      <c r="J90" s="27" t="str" cm="1">
        <f t="array" ref="J90">IFERROR(_xlfn.IFS(COUNTBLANK(G90:I90)=3,"",H90="","H列に金額を入力してください",G90=3,H90,I90="","I列に労働時間を入力してください",G90=1,H90/(I90*24),G90=2,H90/(I90*24)),"")</f>
        <v/>
      </c>
      <c r="K90" s="80" t="str" cm="1">
        <f t="array" ref="K90">IFERROR(_xlfn.IFS(D90="","",J90&lt;E90,"×（法定外・要件外となる従業員です）",J90&lt;=F90,"〇",J90&gt;F90,"ー（要件外となる従業員です）"),"")</f>
        <v/>
      </c>
      <c r="L90" s="25" t="str" cm="1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  <v/>
      </c>
    </row>
    <row r="91" spans="1:12" ht="17.25" customHeight="1" x14ac:dyDescent="0.4">
      <c r="A91" s="73" t="str">
        <f t="shared" si="1"/>
        <v/>
      </c>
      <c r="B91" s="74"/>
      <c r="C91" s="74"/>
      <c r="D91" s="74"/>
      <c r="E91" s="27" t="str" cm="1">
        <f t="array" ref="E91">IFERROR(_xlfn.IFS(AND($F$4=45566,D91="徳島"),VLOOKUP(D91,最低賃金!$A$2:$G$49,2,FALSE),OR($F$4&lt;&gt;45566,D91&lt;&gt;"徳島"),VLOOKUP(D91,最低賃金!$A$2:$G$49,4,FALSE)),"")</f>
        <v/>
      </c>
      <c r="F91" s="27" t="str">
        <f>IFERROR(VLOOKUP(D91,最低賃金!$A$3:$G$49,6,FALSE),"")</f>
        <v/>
      </c>
      <c r="G91" s="74"/>
      <c r="H91" s="13"/>
      <c r="I91" s="82"/>
      <c r="J91" s="27" t="str" cm="1">
        <f t="array" ref="J91">IFERROR(_xlfn.IFS(COUNTBLANK(G91:I91)=3,"",H91="","H列に金額を入力してください",G91=3,H91,I91="","I列に労働時間を入力してください",G91=1,H91/(I91*24),G91=2,H91/(I91*24)),"")</f>
        <v/>
      </c>
      <c r="K91" s="80" t="str" cm="1">
        <f t="array" ref="K91">IFERROR(_xlfn.IFS(D91="","",J91&lt;E91,"×（法定外・要件外となる従業員です）",J91&lt;=F91,"〇",J91&gt;F91,"ー（要件外となる従業員です）"),"")</f>
        <v/>
      </c>
      <c r="L91" s="25" t="str" cm="1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  <v/>
      </c>
    </row>
    <row r="92" spans="1:12" ht="17.25" customHeight="1" x14ac:dyDescent="0.4">
      <c r="A92" s="73" t="str">
        <f t="shared" si="1"/>
        <v/>
      </c>
      <c r="B92" s="74"/>
      <c r="C92" s="74"/>
      <c r="D92" s="74"/>
      <c r="E92" s="27" t="str" cm="1">
        <f t="array" ref="E92">IFERROR(_xlfn.IFS(AND($F$4=45566,D92="徳島"),VLOOKUP(D92,最低賃金!$A$2:$G$49,2,FALSE),OR($F$4&lt;&gt;45566,D92&lt;&gt;"徳島"),VLOOKUP(D92,最低賃金!$A$2:$G$49,4,FALSE)),"")</f>
        <v/>
      </c>
      <c r="F92" s="27" t="str">
        <f>IFERROR(VLOOKUP(D92,最低賃金!$A$3:$G$49,6,FALSE),"")</f>
        <v/>
      </c>
      <c r="G92" s="74"/>
      <c r="H92" s="13"/>
      <c r="I92" s="82"/>
      <c r="J92" s="27" t="str" cm="1">
        <f t="array" ref="J92">IFERROR(_xlfn.IFS(COUNTBLANK(G92:I92)=3,"",H92="","H列に金額を入力してください",G92=3,H92,I92="","I列に労働時間を入力してください",G92=1,H92/(I92*24),G92=2,H92/(I92*24)),"")</f>
        <v/>
      </c>
      <c r="K92" s="80" t="str" cm="1">
        <f t="array" ref="K92">IFERROR(_xlfn.IFS(D92="","",J92&lt;E92,"×（法定外・要件外となる従業員です）",J92&lt;=F92,"〇",J92&gt;F92,"ー（要件外となる従業員です）"),"")</f>
        <v/>
      </c>
      <c r="L92" s="25" t="str" cm="1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  <v/>
      </c>
    </row>
    <row r="93" spans="1:12" ht="17.25" customHeight="1" x14ac:dyDescent="0.4">
      <c r="A93" s="73" t="str">
        <f t="shared" si="1"/>
        <v/>
      </c>
      <c r="B93" s="74"/>
      <c r="C93" s="74"/>
      <c r="D93" s="74"/>
      <c r="E93" s="27" t="str" cm="1">
        <f t="array" ref="E93">IFERROR(_xlfn.IFS(AND($F$4=45566,D93="徳島"),VLOOKUP(D93,最低賃金!$A$2:$G$49,2,FALSE),OR($F$4&lt;&gt;45566,D93&lt;&gt;"徳島"),VLOOKUP(D93,最低賃金!$A$2:$G$49,4,FALSE)),"")</f>
        <v/>
      </c>
      <c r="F93" s="27" t="str">
        <f>IFERROR(VLOOKUP(D93,最低賃金!$A$3:$G$49,6,FALSE),"")</f>
        <v/>
      </c>
      <c r="G93" s="74"/>
      <c r="H93" s="13"/>
      <c r="I93" s="82"/>
      <c r="J93" s="27" t="str" cm="1">
        <f t="array" ref="J93">IFERROR(_xlfn.IFS(COUNTBLANK(G93:I93)=3,"",H93="","H列に金額を入力してください",G93=3,H93,I93="","I列に労働時間を入力してください",G93=1,H93/(I93*24),G93=2,H93/(I93*24)),"")</f>
        <v/>
      </c>
      <c r="K93" s="80" t="str" cm="1">
        <f t="array" ref="K93">IFERROR(_xlfn.IFS(D93="","",J93&lt;E93,"×（法定外・要件外となる従業員です）",J93&lt;=F93,"〇",J93&gt;F93,"ー（要件外となる従業員です）"),"")</f>
        <v/>
      </c>
      <c r="L93" s="25" t="str" cm="1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  <v/>
      </c>
    </row>
    <row r="94" spans="1:12" ht="17.25" customHeight="1" x14ac:dyDescent="0.4">
      <c r="A94" s="73" t="str">
        <f t="shared" si="1"/>
        <v/>
      </c>
      <c r="B94" s="74"/>
      <c r="C94" s="74"/>
      <c r="D94" s="74"/>
      <c r="E94" s="27" t="str" cm="1">
        <f t="array" ref="E94">IFERROR(_xlfn.IFS(AND($F$4=45566,D94="徳島"),VLOOKUP(D94,最低賃金!$A$2:$G$49,2,FALSE),OR($F$4&lt;&gt;45566,D94&lt;&gt;"徳島"),VLOOKUP(D94,最低賃金!$A$2:$G$49,4,FALSE)),"")</f>
        <v/>
      </c>
      <c r="F94" s="27" t="str">
        <f>IFERROR(VLOOKUP(D94,最低賃金!$A$3:$G$49,6,FALSE),"")</f>
        <v/>
      </c>
      <c r="G94" s="74"/>
      <c r="H94" s="13"/>
      <c r="I94" s="82"/>
      <c r="J94" s="27" t="str" cm="1">
        <f t="array" ref="J94">IFERROR(_xlfn.IFS(COUNTBLANK(G94:I94)=3,"",H94="","H列に金額を入力してください",G94=3,H94,I94="","I列に労働時間を入力してください",G94=1,H94/(I94*24),G94=2,H94/(I94*24)),"")</f>
        <v/>
      </c>
      <c r="K94" s="80" t="str" cm="1">
        <f t="array" ref="K94">IFERROR(_xlfn.IFS(D94="","",J94&lt;E94,"×（法定外・要件外となる従業員です）",J94&lt;=F94,"〇",J94&gt;F94,"ー（要件外となる従業員です）"),"")</f>
        <v/>
      </c>
      <c r="L94" s="25" t="str" cm="1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  <v/>
      </c>
    </row>
    <row r="95" spans="1:12" ht="17.25" customHeight="1" x14ac:dyDescent="0.4">
      <c r="A95" s="73" t="str">
        <f t="shared" si="1"/>
        <v/>
      </c>
      <c r="B95" s="74"/>
      <c r="C95" s="74"/>
      <c r="D95" s="74"/>
      <c r="E95" s="27" t="str" cm="1">
        <f t="array" ref="E95">IFERROR(_xlfn.IFS(AND($F$4=45566,D95="徳島"),VLOOKUP(D95,最低賃金!$A$2:$G$49,2,FALSE),OR($F$4&lt;&gt;45566,D95&lt;&gt;"徳島"),VLOOKUP(D95,最低賃金!$A$2:$G$49,4,FALSE)),"")</f>
        <v/>
      </c>
      <c r="F95" s="27" t="str">
        <f>IFERROR(VLOOKUP(D95,最低賃金!$A$3:$G$49,6,FALSE),"")</f>
        <v/>
      </c>
      <c r="G95" s="74"/>
      <c r="H95" s="13"/>
      <c r="I95" s="82"/>
      <c r="J95" s="27" t="str" cm="1">
        <f t="array" ref="J95">IFERROR(_xlfn.IFS(COUNTBLANK(G95:I95)=3,"",H95="","H列に金額を入力してください",G95=3,H95,I95="","I列に労働時間を入力してください",G95=1,H95/(I95*24),G95=2,H95/(I95*24)),"")</f>
        <v/>
      </c>
      <c r="K95" s="80" t="str" cm="1">
        <f t="array" ref="K95">IFERROR(_xlfn.IFS(D95="","",J95&lt;E95,"×（法定外・要件外となる従業員です）",J95&lt;=F95,"〇",J95&gt;F95,"ー（要件外となる従業員です）"),"")</f>
        <v/>
      </c>
      <c r="L95" s="25" t="str" cm="1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  <v/>
      </c>
    </row>
    <row r="96" spans="1:12" ht="17.25" customHeight="1" x14ac:dyDescent="0.4">
      <c r="A96" s="73" t="str">
        <f t="shared" si="1"/>
        <v/>
      </c>
      <c r="B96" s="74"/>
      <c r="C96" s="74"/>
      <c r="D96" s="74"/>
      <c r="E96" s="27" t="str" cm="1">
        <f t="array" ref="E96">IFERROR(_xlfn.IFS(AND($F$4=45566,D96="徳島"),VLOOKUP(D96,最低賃金!$A$2:$G$49,2,FALSE),OR($F$4&lt;&gt;45566,D96&lt;&gt;"徳島"),VLOOKUP(D96,最低賃金!$A$2:$G$49,4,FALSE)),"")</f>
        <v/>
      </c>
      <c r="F96" s="27" t="str">
        <f>IFERROR(VLOOKUP(D96,最低賃金!$A$3:$G$49,6,FALSE),"")</f>
        <v/>
      </c>
      <c r="G96" s="74"/>
      <c r="H96" s="13"/>
      <c r="I96" s="82"/>
      <c r="J96" s="27" t="str" cm="1">
        <f t="array" ref="J96">IFERROR(_xlfn.IFS(COUNTBLANK(G96:I96)=3,"",H96="","H列に金額を入力してください",G96=3,H96,I96="","I列に労働時間を入力してください",G96=1,H96/(I96*24),G96=2,H96/(I96*24)),"")</f>
        <v/>
      </c>
      <c r="K96" s="80" t="str" cm="1">
        <f t="array" ref="K96">IFERROR(_xlfn.IFS(D96="","",J96&lt;E96,"×（法定外・要件外となる従業員です）",J96&lt;=F96,"〇",J96&gt;F96,"ー（要件外となる従業員です）"),"")</f>
        <v/>
      </c>
      <c r="L96" s="25" t="str" cm="1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  <v/>
      </c>
    </row>
    <row r="97" spans="1:12" ht="17.25" customHeight="1" x14ac:dyDescent="0.4">
      <c r="A97" s="73" t="str">
        <f t="shared" si="1"/>
        <v/>
      </c>
      <c r="B97" s="74"/>
      <c r="C97" s="74"/>
      <c r="D97" s="74"/>
      <c r="E97" s="27" t="str" cm="1">
        <f t="array" ref="E97">IFERROR(_xlfn.IFS(AND($F$4=45566,D97="徳島"),VLOOKUP(D97,最低賃金!$A$2:$G$49,2,FALSE),OR($F$4&lt;&gt;45566,D97&lt;&gt;"徳島"),VLOOKUP(D97,最低賃金!$A$2:$G$49,4,FALSE)),"")</f>
        <v/>
      </c>
      <c r="F97" s="27" t="str">
        <f>IFERROR(VLOOKUP(D97,最低賃金!$A$3:$G$49,6,FALSE),"")</f>
        <v/>
      </c>
      <c r="G97" s="74"/>
      <c r="H97" s="13"/>
      <c r="I97" s="82"/>
      <c r="J97" s="27" t="str" cm="1">
        <f t="array" ref="J97">IFERROR(_xlfn.IFS(COUNTBLANK(G97:I97)=3,"",H97="","H列に金額を入力してください",G97=3,H97,I97="","I列に労働時間を入力してください",G97=1,H97/(I97*24),G97=2,H97/(I97*24)),"")</f>
        <v/>
      </c>
      <c r="K97" s="80" t="str" cm="1">
        <f t="array" ref="K97">IFERROR(_xlfn.IFS(D97="","",J97&lt;E97,"×（法定外・要件外となる従業員です）",J97&lt;=F97,"〇",J97&gt;F97,"ー（要件外となる従業員です）"),"")</f>
        <v/>
      </c>
      <c r="L97" s="25" t="str" cm="1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  <v/>
      </c>
    </row>
    <row r="98" spans="1:12" ht="17.25" customHeight="1" x14ac:dyDescent="0.4">
      <c r="A98" s="73" t="str">
        <f t="shared" si="1"/>
        <v/>
      </c>
      <c r="B98" s="74"/>
      <c r="C98" s="74"/>
      <c r="D98" s="74"/>
      <c r="E98" s="27" t="str" cm="1">
        <f t="array" ref="E98">IFERROR(_xlfn.IFS(AND($F$4=45566,D98="徳島"),VLOOKUP(D98,最低賃金!$A$2:$G$49,2,FALSE),OR($F$4&lt;&gt;45566,D98&lt;&gt;"徳島"),VLOOKUP(D98,最低賃金!$A$2:$G$49,4,FALSE)),"")</f>
        <v/>
      </c>
      <c r="F98" s="27" t="str">
        <f>IFERROR(VLOOKUP(D98,最低賃金!$A$3:$G$49,6,FALSE),"")</f>
        <v/>
      </c>
      <c r="G98" s="74"/>
      <c r="H98" s="13"/>
      <c r="I98" s="82"/>
      <c r="J98" s="27" t="str" cm="1">
        <f t="array" ref="J98">IFERROR(_xlfn.IFS(COUNTBLANK(G98:I98)=3,"",H98="","H列に金額を入力してください",G98=3,H98,I98="","I列に労働時間を入力してください",G98=1,H98/(I98*24),G98=2,H98/(I98*24)),"")</f>
        <v/>
      </c>
      <c r="K98" s="80" t="str" cm="1">
        <f t="array" ref="K98">IFERROR(_xlfn.IFS(D98="","",J98&lt;E98,"×（法定外・要件外となる従業員です）",J98&lt;=F98,"〇",J98&gt;F98,"ー（要件外となる従業員です）"),"")</f>
        <v/>
      </c>
      <c r="L98" s="25" t="str" cm="1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  <v/>
      </c>
    </row>
    <row r="99" spans="1:12" ht="17.25" customHeight="1" x14ac:dyDescent="0.4">
      <c r="A99" s="73" t="str">
        <f t="shared" si="1"/>
        <v/>
      </c>
      <c r="B99" s="74"/>
      <c r="C99" s="74"/>
      <c r="D99" s="74"/>
      <c r="E99" s="27" t="str" cm="1">
        <f t="array" ref="E99">IFERROR(_xlfn.IFS(AND($F$4=45566,D99="徳島"),VLOOKUP(D99,最低賃金!$A$2:$G$49,2,FALSE),OR($F$4&lt;&gt;45566,D99&lt;&gt;"徳島"),VLOOKUP(D99,最低賃金!$A$2:$G$49,4,FALSE)),"")</f>
        <v/>
      </c>
      <c r="F99" s="27" t="str">
        <f>IFERROR(VLOOKUP(D99,最低賃金!$A$3:$G$49,6,FALSE),"")</f>
        <v/>
      </c>
      <c r="G99" s="74"/>
      <c r="H99" s="13"/>
      <c r="I99" s="82"/>
      <c r="J99" s="27" t="str" cm="1">
        <f t="array" ref="J99">IFERROR(_xlfn.IFS(COUNTBLANK(G99:I99)=3,"",H99="","H列に金額を入力してください",G99=3,H99,I99="","I列に労働時間を入力してください",G99=1,H99/(I99*24),G99=2,H99/(I99*24)),"")</f>
        <v/>
      </c>
      <c r="K99" s="80" t="str" cm="1">
        <f t="array" ref="K99">IFERROR(_xlfn.IFS(D99="","",J99&lt;E99,"×（法定外・要件外となる従業員です）",J99&lt;=F99,"〇",J99&gt;F99,"ー（要件外となる従業員です）"),"")</f>
        <v/>
      </c>
      <c r="L99" s="25" t="str" cm="1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  <v/>
      </c>
    </row>
    <row r="100" spans="1:12" ht="17.25" customHeight="1" x14ac:dyDescent="0.4">
      <c r="A100" s="73" t="str">
        <f t="shared" si="1"/>
        <v/>
      </c>
      <c r="B100" s="74"/>
      <c r="C100" s="74"/>
      <c r="D100" s="74"/>
      <c r="E100" s="27" t="str" cm="1">
        <f t="array" ref="E100">IFERROR(_xlfn.IFS(AND($F$4=45566,D100="徳島"),VLOOKUP(D100,最低賃金!$A$2:$G$49,2,FALSE),OR($F$4&lt;&gt;45566,D100&lt;&gt;"徳島"),VLOOKUP(D100,最低賃金!$A$2:$G$49,4,FALSE)),"")</f>
        <v/>
      </c>
      <c r="F100" s="27" t="str">
        <f>IFERROR(VLOOKUP(D100,最低賃金!$A$3:$G$49,6,FALSE),"")</f>
        <v/>
      </c>
      <c r="G100" s="74"/>
      <c r="H100" s="13"/>
      <c r="I100" s="82"/>
      <c r="J100" s="27" t="str" cm="1">
        <f t="array" ref="J100">IFERROR(_xlfn.IFS(COUNTBLANK(G100:I100)=3,"",H100="","H列に金額を入力してください",G100=3,H100,I100="","I列に労働時間を入力してください",G100=1,H100/(I100*24),G100=2,H100/(I100*24)),"")</f>
        <v/>
      </c>
      <c r="K100" s="80" t="str" cm="1">
        <f t="array" ref="K100">IFERROR(_xlfn.IFS(D100="","",J100&lt;E100,"×（法定外・要件外となる従業員です）",J100&lt;=F100,"〇",J100&gt;F100,"ー（要件外となる従業員です）"),"")</f>
        <v/>
      </c>
      <c r="L100" s="25" t="str" cm="1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  <v/>
      </c>
    </row>
    <row r="101" spans="1:12" ht="17.25" customHeight="1" x14ac:dyDescent="0.4">
      <c r="A101" s="73" t="str">
        <f t="shared" si="1"/>
        <v/>
      </c>
      <c r="B101" s="74"/>
      <c r="C101" s="74"/>
      <c r="D101" s="74"/>
      <c r="E101" s="27" t="str" cm="1">
        <f t="array" ref="E101">IFERROR(_xlfn.IFS(AND($F$4=45566,D101="徳島"),VLOOKUP(D101,最低賃金!$A$2:$G$49,2,FALSE),OR($F$4&lt;&gt;45566,D101&lt;&gt;"徳島"),VLOOKUP(D101,最低賃金!$A$2:$G$49,4,FALSE)),"")</f>
        <v/>
      </c>
      <c r="F101" s="27" t="str">
        <f>IFERROR(VLOOKUP(D101,最低賃金!$A$3:$G$49,6,FALSE),"")</f>
        <v/>
      </c>
      <c r="G101" s="74"/>
      <c r="H101" s="13"/>
      <c r="I101" s="82"/>
      <c r="J101" s="27" t="str" cm="1">
        <f t="array" ref="J101">IFERROR(_xlfn.IFS(COUNTBLANK(G101:I101)=3,"",H101="","H列に金額を入力してください",G101=3,H101,I101="","I列に労働時間を入力してください",G101=1,H101/(I101*24),G101=2,H101/(I101*24)),"")</f>
        <v/>
      </c>
      <c r="K101" s="80" t="str" cm="1">
        <f t="array" ref="K101">IFERROR(_xlfn.IFS(D101="","",J101&lt;E101,"×（法定外・要件外となる従業員です）",J101&lt;=F101,"〇",J101&gt;F101,"ー（要件外となる従業員です）"),"")</f>
        <v/>
      </c>
      <c r="L101" s="25" t="str" cm="1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  <v/>
      </c>
    </row>
    <row r="102" spans="1:12" ht="17.25" customHeight="1" x14ac:dyDescent="0.4">
      <c r="A102" s="73" t="str">
        <f t="shared" si="1"/>
        <v/>
      </c>
      <c r="B102" s="74"/>
      <c r="C102" s="74"/>
      <c r="D102" s="74"/>
      <c r="E102" s="27" t="str" cm="1">
        <f t="array" ref="E102">IFERROR(_xlfn.IFS(AND($F$4=45566,D102="徳島"),VLOOKUP(D102,最低賃金!$A$2:$G$49,2,FALSE),OR($F$4&lt;&gt;45566,D102&lt;&gt;"徳島"),VLOOKUP(D102,最低賃金!$A$2:$G$49,4,FALSE)),"")</f>
        <v/>
      </c>
      <c r="F102" s="27" t="str">
        <f>IFERROR(VLOOKUP(D102,最低賃金!$A$3:$G$49,6,FALSE),"")</f>
        <v/>
      </c>
      <c r="G102" s="74"/>
      <c r="H102" s="13"/>
      <c r="I102" s="82"/>
      <c r="J102" s="27" t="str" cm="1">
        <f t="array" ref="J102">IFERROR(_xlfn.IFS(COUNTBLANK(G102:I102)=3,"",H102="","H列に金額を入力してください",G102=3,H102,I102="","I列に労働時間を入力してください",G102=1,H102/(I102*24),G102=2,H102/(I102*24)),"")</f>
        <v/>
      </c>
      <c r="K102" s="80" t="str" cm="1">
        <f t="array" ref="K102">IFERROR(_xlfn.IFS(D102="","",J102&lt;E102,"×（法定外・要件外となる従業員です）",J102&lt;=F102,"〇",J102&gt;F102,"ー（要件外となる従業員です）"),"")</f>
        <v/>
      </c>
      <c r="L102" s="25" t="str" cm="1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  <v/>
      </c>
    </row>
    <row r="103" spans="1:12" ht="17.25" customHeight="1" x14ac:dyDescent="0.4">
      <c r="A103" s="73" t="str">
        <f t="shared" si="1"/>
        <v/>
      </c>
      <c r="B103" s="74"/>
      <c r="C103" s="74"/>
      <c r="D103" s="74"/>
      <c r="E103" s="27" t="str" cm="1">
        <f t="array" ref="E103">IFERROR(_xlfn.IFS(AND($F$4=45566,D103="徳島"),VLOOKUP(D103,最低賃金!$A$2:$G$49,2,FALSE),OR($F$4&lt;&gt;45566,D103&lt;&gt;"徳島"),VLOOKUP(D103,最低賃金!$A$2:$G$49,4,FALSE)),"")</f>
        <v/>
      </c>
      <c r="F103" s="27" t="str">
        <f>IFERROR(VLOOKUP(D103,最低賃金!$A$3:$G$49,6,FALSE),"")</f>
        <v/>
      </c>
      <c r="G103" s="74"/>
      <c r="H103" s="13"/>
      <c r="I103" s="82"/>
      <c r="J103" s="27" t="str" cm="1">
        <f t="array" ref="J103">IFERROR(_xlfn.IFS(COUNTBLANK(G103:I103)=3,"",H103="","H列に金額を入力してください",G103=3,H103,I103="","I列に労働時間を入力してください",G103=1,H103/(I103*24),G103=2,H103/(I103*24)),"")</f>
        <v/>
      </c>
      <c r="K103" s="80" t="str" cm="1">
        <f t="array" ref="K103">IFERROR(_xlfn.IFS(D103="","",J103&lt;E103,"×（法定外・要件外となる従業員です）",J103&lt;=F103,"〇",J103&gt;F103,"ー（要件外となる従業員です）"),"")</f>
        <v/>
      </c>
      <c r="L103" s="25" t="str" cm="1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  <v/>
      </c>
    </row>
    <row r="104" spans="1:12" ht="17.25" customHeight="1" x14ac:dyDescent="0.4">
      <c r="A104" s="73" t="str">
        <f t="shared" si="1"/>
        <v/>
      </c>
      <c r="B104" s="74"/>
      <c r="C104" s="74"/>
      <c r="D104" s="74"/>
      <c r="E104" s="27" t="str" cm="1">
        <f t="array" ref="E104">IFERROR(_xlfn.IFS(AND($F$4=45566,D104="徳島"),VLOOKUP(D104,最低賃金!$A$2:$G$49,2,FALSE),OR($F$4&lt;&gt;45566,D104&lt;&gt;"徳島"),VLOOKUP(D104,最低賃金!$A$2:$G$49,4,FALSE)),"")</f>
        <v/>
      </c>
      <c r="F104" s="27" t="str">
        <f>IFERROR(VLOOKUP(D104,最低賃金!$A$3:$G$49,6,FALSE),"")</f>
        <v/>
      </c>
      <c r="G104" s="74"/>
      <c r="H104" s="13"/>
      <c r="I104" s="82"/>
      <c r="J104" s="27" t="str" cm="1">
        <f t="array" ref="J104">IFERROR(_xlfn.IFS(COUNTBLANK(G104:I104)=3,"",H104="","H列に金額を入力してください",G104=3,H104,I104="","I列に労働時間を入力してください",G104=1,H104/(I104*24),G104=2,H104/(I104*24)),"")</f>
        <v/>
      </c>
      <c r="K104" s="80" t="str" cm="1">
        <f t="array" ref="K104">IFERROR(_xlfn.IFS(D104="","",J104&lt;E104,"×（法定外・要件外となる従業員です）",J104&lt;=F104,"〇",J104&gt;F104,"ー（要件外となる従業員です）"),"")</f>
        <v/>
      </c>
      <c r="L104" s="25" t="str" cm="1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  <v/>
      </c>
    </row>
    <row r="105" spans="1:12" ht="17.25" customHeight="1" x14ac:dyDescent="0.4">
      <c r="A105" s="73" t="str">
        <f t="shared" si="1"/>
        <v/>
      </c>
      <c r="B105" s="74"/>
      <c r="C105" s="74"/>
      <c r="D105" s="74"/>
      <c r="E105" s="27" t="str" cm="1">
        <f t="array" ref="E105">IFERROR(_xlfn.IFS(AND($F$4=45566,D105="徳島"),VLOOKUP(D105,最低賃金!$A$2:$G$49,2,FALSE),OR($F$4&lt;&gt;45566,D105&lt;&gt;"徳島"),VLOOKUP(D105,最低賃金!$A$2:$G$49,4,FALSE)),"")</f>
        <v/>
      </c>
      <c r="F105" s="27" t="str">
        <f>IFERROR(VLOOKUP(D105,最低賃金!$A$3:$G$49,6,FALSE),"")</f>
        <v/>
      </c>
      <c r="G105" s="74"/>
      <c r="H105" s="13"/>
      <c r="I105" s="82"/>
      <c r="J105" s="27" t="str" cm="1">
        <f t="array" ref="J105">IFERROR(_xlfn.IFS(COUNTBLANK(G105:I105)=3,"",H105="","H列に金額を入力してください",G105=3,H105,I105="","I列に労働時間を入力してください",G105=1,H105/(I105*24),G105=2,H105/(I105*24)),"")</f>
        <v/>
      </c>
      <c r="K105" s="80" t="str" cm="1">
        <f t="array" ref="K105">IFERROR(_xlfn.IFS(D105="","",J105&lt;E105,"×（法定外・要件外となる従業員です）",J105&lt;=F105,"〇",J105&gt;F105,"ー（要件外となる従業員です）"),"")</f>
        <v/>
      </c>
      <c r="L105" s="25" t="str" cm="1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  <v/>
      </c>
    </row>
    <row r="106" spans="1:12" ht="17.25" customHeight="1" x14ac:dyDescent="0.4">
      <c r="A106" s="73" t="str">
        <f t="shared" si="1"/>
        <v/>
      </c>
      <c r="B106" s="74"/>
      <c r="C106" s="74"/>
      <c r="D106" s="74"/>
      <c r="E106" s="27" t="str" cm="1">
        <f t="array" ref="E106">IFERROR(_xlfn.IFS(AND($F$4=45566,D106="徳島"),VLOOKUP(D106,最低賃金!$A$2:$G$49,2,FALSE),OR($F$4&lt;&gt;45566,D106&lt;&gt;"徳島"),VLOOKUP(D106,最低賃金!$A$2:$G$49,4,FALSE)),"")</f>
        <v/>
      </c>
      <c r="F106" s="27" t="str">
        <f>IFERROR(VLOOKUP(D106,最低賃金!$A$3:$G$49,6,FALSE),"")</f>
        <v/>
      </c>
      <c r="G106" s="74"/>
      <c r="H106" s="13"/>
      <c r="I106" s="82"/>
      <c r="J106" s="27" t="str" cm="1">
        <f t="array" ref="J106">IFERROR(_xlfn.IFS(COUNTBLANK(G106:I106)=3,"",H106="","H列に金額を入力してください",G106=3,H106,I106="","I列に労働時間を入力してください",G106=1,H106/(I106*24),G106=2,H106/(I106*24)),"")</f>
        <v/>
      </c>
      <c r="K106" s="80" t="str" cm="1">
        <f t="array" ref="K106">IFERROR(_xlfn.IFS(D106="","",J106&lt;E106,"×（法定外・要件外となる従業員です）",J106&lt;=F106,"〇",J106&gt;F106,"ー（要件外となる従業員です）"),"")</f>
        <v/>
      </c>
      <c r="L106" s="25" t="str" cm="1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  <v/>
      </c>
    </row>
    <row r="107" spans="1:12" ht="17.25" customHeight="1" x14ac:dyDescent="0.4">
      <c r="A107" s="73" t="str">
        <f t="shared" si="1"/>
        <v/>
      </c>
      <c r="B107" s="74"/>
      <c r="C107" s="74"/>
      <c r="D107" s="74"/>
      <c r="E107" s="27" t="str" cm="1">
        <f t="array" ref="E107">IFERROR(_xlfn.IFS(AND($F$4=45566,D107="徳島"),VLOOKUP(D107,最低賃金!$A$2:$G$49,2,FALSE),OR($F$4&lt;&gt;45566,D107&lt;&gt;"徳島"),VLOOKUP(D107,最低賃金!$A$2:$G$49,4,FALSE)),"")</f>
        <v/>
      </c>
      <c r="F107" s="27" t="str">
        <f>IFERROR(VLOOKUP(D107,最低賃金!$A$3:$G$49,6,FALSE),"")</f>
        <v/>
      </c>
      <c r="G107" s="74"/>
      <c r="H107" s="13"/>
      <c r="I107" s="82"/>
      <c r="J107" s="27" t="str" cm="1">
        <f t="array" ref="J107">IFERROR(_xlfn.IFS(COUNTBLANK(G107:I107)=3,"",H107="","H列に金額を入力してください",G107=3,H107,I107="","I列に労働時間を入力してください",G107=1,H107/(I107*24),G107=2,H107/(I107*24)),"")</f>
        <v/>
      </c>
      <c r="K107" s="80" t="str" cm="1">
        <f t="array" ref="K107">IFERROR(_xlfn.IFS(D107="","",J107&lt;E107,"×（法定外・要件外となる従業員です）",J107&lt;=F107,"〇",J107&gt;F107,"ー（要件外となる従業員です）"),"")</f>
        <v/>
      </c>
      <c r="L107" s="25" t="str" cm="1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  <v/>
      </c>
    </row>
    <row r="108" spans="1:12" ht="17.25" customHeight="1" x14ac:dyDescent="0.4">
      <c r="A108" s="73" t="str">
        <f t="shared" si="1"/>
        <v/>
      </c>
      <c r="B108" s="74"/>
      <c r="C108" s="74"/>
      <c r="D108" s="74"/>
      <c r="E108" s="27" t="str" cm="1">
        <f t="array" ref="E108">IFERROR(_xlfn.IFS(AND($F$4=45566,D108="徳島"),VLOOKUP(D108,最低賃金!$A$2:$G$49,2,FALSE),OR($F$4&lt;&gt;45566,D108&lt;&gt;"徳島"),VLOOKUP(D108,最低賃金!$A$2:$G$49,4,FALSE)),"")</f>
        <v/>
      </c>
      <c r="F108" s="27" t="str">
        <f>IFERROR(VLOOKUP(D108,最低賃金!$A$3:$G$49,6,FALSE),"")</f>
        <v/>
      </c>
      <c r="G108" s="74"/>
      <c r="H108" s="13"/>
      <c r="I108" s="82"/>
      <c r="J108" s="27" t="str" cm="1">
        <f t="array" ref="J108">IFERROR(_xlfn.IFS(COUNTBLANK(G108:I108)=3,"",H108="","H列に金額を入力してください",G108=3,H108,I108="","I列に労働時間を入力してください",G108=1,H108/(I108*24),G108=2,H108/(I108*24)),"")</f>
        <v/>
      </c>
      <c r="K108" s="80" t="str" cm="1">
        <f t="array" ref="K108">IFERROR(_xlfn.IFS(D108="","",J108&lt;E108,"×（法定外・要件外となる従業員です）",J108&lt;=F108,"〇",J108&gt;F108,"ー（要件外となる従業員です）"),"")</f>
        <v/>
      </c>
      <c r="L108" s="25" t="str" cm="1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  <v/>
      </c>
    </row>
    <row r="109" spans="1:12" ht="17.25" customHeight="1" x14ac:dyDescent="0.4">
      <c r="A109" s="73" t="str">
        <f t="shared" si="1"/>
        <v/>
      </c>
      <c r="B109" s="74"/>
      <c r="C109" s="74"/>
      <c r="D109" s="74"/>
      <c r="E109" s="27" t="str" cm="1">
        <f t="array" ref="E109">IFERROR(_xlfn.IFS(AND($F$4=45566,D109="徳島"),VLOOKUP(D109,最低賃金!$A$2:$G$49,2,FALSE),OR($F$4&lt;&gt;45566,D109&lt;&gt;"徳島"),VLOOKUP(D109,最低賃金!$A$2:$G$49,4,FALSE)),"")</f>
        <v/>
      </c>
      <c r="F109" s="27" t="str">
        <f>IFERROR(VLOOKUP(D109,最低賃金!$A$3:$G$49,6,FALSE),"")</f>
        <v/>
      </c>
      <c r="G109" s="74"/>
      <c r="H109" s="13"/>
      <c r="I109" s="82"/>
      <c r="J109" s="27" t="str" cm="1">
        <f t="array" ref="J109">IFERROR(_xlfn.IFS(COUNTBLANK(G109:I109)=3,"",H109="","H列に金額を入力してください",G109=3,H109,I109="","I列に労働時間を入力してください",G109=1,H109/(I109*24),G109=2,H109/(I109*24)),"")</f>
        <v/>
      </c>
      <c r="K109" s="80" t="str" cm="1">
        <f t="array" ref="K109">IFERROR(_xlfn.IFS(D109="","",J109&lt;E109,"×（法定外・要件外となる従業員です）",J109&lt;=F109,"〇",J109&gt;F109,"ー（要件外となる従業員です）"),"")</f>
        <v/>
      </c>
      <c r="L109" s="25" t="str" cm="1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  <v/>
      </c>
    </row>
    <row r="110" spans="1:12" ht="17.25" customHeight="1" x14ac:dyDescent="0.4">
      <c r="A110" s="73" t="str">
        <f t="shared" si="1"/>
        <v/>
      </c>
      <c r="B110" s="74"/>
      <c r="C110" s="74"/>
      <c r="D110" s="74"/>
      <c r="E110" s="27" t="str" cm="1">
        <f t="array" ref="E110">IFERROR(_xlfn.IFS(AND($F$4=45566,D110="徳島"),VLOOKUP(D110,最低賃金!$A$2:$G$49,2,FALSE),OR($F$4&lt;&gt;45566,D110&lt;&gt;"徳島"),VLOOKUP(D110,最低賃金!$A$2:$G$49,4,FALSE)),"")</f>
        <v/>
      </c>
      <c r="F110" s="27" t="str">
        <f>IFERROR(VLOOKUP(D110,最低賃金!$A$3:$G$49,6,FALSE),"")</f>
        <v/>
      </c>
      <c r="G110" s="74"/>
      <c r="H110" s="13"/>
      <c r="I110" s="82"/>
      <c r="J110" s="27" t="str" cm="1">
        <f t="array" ref="J110">IFERROR(_xlfn.IFS(COUNTBLANK(G110:I110)=3,"",H110="","H列に金額を入力してください",G110=3,H110,I110="","I列に労働時間を入力してください",G110=1,H110/(I110*24),G110=2,H110/(I110*24)),"")</f>
        <v/>
      </c>
      <c r="K110" s="80" t="str" cm="1">
        <f t="array" ref="K110">IFERROR(_xlfn.IFS(D110="","",J110&lt;E110,"×（法定外・要件外となる従業員です）",J110&lt;=F110,"〇",J110&gt;F110,"ー（要件外となる従業員です）"),"")</f>
        <v/>
      </c>
      <c r="L110" s="25" t="str" cm="1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  <v/>
      </c>
    </row>
    <row r="111" spans="1:12" ht="17.25" customHeight="1" x14ac:dyDescent="0.4">
      <c r="A111" s="73" t="str">
        <f t="shared" si="1"/>
        <v/>
      </c>
      <c r="B111" s="74"/>
      <c r="C111" s="74"/>
      <c r="D111" s="74"/>
      <c r="E111" s="27" t="str" cm="1">
        <f t="array" ref="E111">IFERROR(_xlfn.IFS(AND($F$4=45566,D111="徳島"),VLOOKUP(D111,最低賃金!$A$2:$G$49,2,FALSE),OR($F$4&lt;&gt;45566,D111&lt;&gt;"徳島"),VLOOKUP(D111,最低賃金!$A$2:$G$49,4,FALSE)),"")</f>
        <v/>
      </c>
      <c r="F111" s="27" t="str">
        <f>IFERROR(VLOOKUP(D111,最低賃金!$A$3:$G$49,6,FALSE),"")</f>
        <v/>
      </c>
      <c r="G111" s="74"/>
      <c r="H111" s="13"/>
      <c r="I111" s="82"/>
      <c r="J111" s="27" t="str" cm="1">
        <f t="array" ref="J111">IFERROR(_xlfn.IFS(COUNTBLANK(G111:I111)=3,"",H111="","H列に金額を入力してください",G111=3,H111,I111="","I列に労働時間を入力してください",G111=1,H111/(I111*24),G111=2,H111/(I111*24)),"")</f>
        <v/>
      </c>
      <c r="K111" s="80" t="str" cm="1">
        <f t="array" ref="K111">IFERROR(_xlfn.IFS(D111="","",J111&lt;E111,"×（法定外・要件外となる従業員です）",J111&lt;=F111,"〇",J111&gt;F111,"ー（要件外となる従業員です）"),"")</f>
        <v/>
      </c>
      <c r="L111" s="25" t="str" cm="1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  <v/>
      </c>
    </row>
    <row r="112" spans="1:12" ht="17.25" customHeight="1" x14ac:dyDescent="0.4">
      <c r="A112" s="73" t="str">
        <f t="shared" si="1"/>
        <v/>
      </c>
      <c r="B112" s="74"/>
      <c r="C112" s="74"/>
      <c r="D112" s="74"/>
      <c r="E112" s="27" t="str" cm="1">
        <f t="array" ref="E112">IFERROR(_xlfn.IFS(AND($F$4=45566,D112="徳島"),VLOOKUP(D112,最低賃金!$A$2:$G$49,2,FALSE),OR($F$4&lt;&gt;45566,D112&lt;&gt;"徳島"),VLOOKUP(D112,最低賃金!$A$2:$G$49,4,FALSE)),"")</f>
        <v/>
      </c>
      <c r="F112" s="27" t="str">
        <f>IFERROR(VLOOKUP(D112,最低賃金!$A$3:$G$49,6,FALSE),"")</f>
        <v/>
      </c>
      <c r="G112" s="74"/>
      <c r="H112" s="13"/>
      <c r="I112" s="82"/>
      <c r="J112" s="27" t="str" cm="1">
        <f t="array" ref="J112">IFERROR(_xlfn.IFS(COUNTBLANK(G112:I112)=3,"",H112="","H列に金額を入力してください",G112=3,H112,I112="","I列に労働時間を入力してください",G112=1,H112/(I112*24),G112=2,H112/(I112*24)),"")</f>
        <v/>
      </c>
      <c r="K112" s="80" t="str" cm="1">
        <f t="array" ref="K112">IFERROR(_xlfn.IFS(D112="","",J112&lt;E112,"×（法定外・要件外となる従業員です）",J112&lt;=F112,"〇",J112&gt;F112,"ー（要件外となる従業員です）"),"")</f>
        <v/>
      </c>
      <c r="L112" s="25" t="str" cm="1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  <v/>
      </c>
    </row>
    <row r="113" spans="1:12" ht="17.25" customHeight="1" x14ac:dyDescent="0.4">
      <c r="A113" s="73" t="str">
        <f t="shared" si="1"/>
        <v/>
      </c>
      <c r="B113" s="74"/>
      <c r="C113" s="74"/>
      <c r="D113" s="74"/>
      <c r="E113" s="27" t="str" cm="1">
        <f t="array" ref="E113">IFERROR(_xlfn.IFS(AND($F$4=45566,D113="徳島"),VLOOKUP(D113,最低賃金!$A$2:$G$49,2,FALSE),OR($F$4&lt;&gt;45566,D113&lt;&gt;"徳島"),VLOOKUP(D113,最低賃金!$A$2:$G$49,4,FALSE)),"")</f>
        <v/>
      </c>
      <c r="F113" s="27" t="str">
        <f>IFERROR(VLOOKUP(D113,最低賃金!$A$3:$G$49,6,FALSE),"")</f>
        <v/>
      </c>
      <c r="G113" s="74"/>
      <c r="H113" s="13"/>
      <c r="I113" s="82"/>
      <c r="J113" s="27" t="str" cm="1">
        <f t="array" ref="J113">IFERROR(_xlfn.IFS(COUNTBLANK(G113:I113)=3,"",H113="","H列に金額を入力してください",G113=3,H113,I113="","I列に労働時間を入力してください",G113=1,H113/(I113*24),G113=2,H113/(I113*24)),"")</f>
        <v/>
      </c>
      <c r="K113" s="80" t="str" cm="1">
        <f t="array" ref="K113">IFERROR(_xlfn.IFS(D113="","",J113&lt;E113,"×（法定外・要件外となる従業員です）",J113&lt;=F113,"〇",J113&gt;F113,"ー（要件外となる従業員です）"),"")</f>
        <v/>
      </c>
      <c r="L113" s="25" t="str" cm="1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  <v/>
      </c>
    </row>
    <row r="114" spans="1:12" ht="17.25" customHeight="1" x14ac:dyDescent="0.4">
      <c r="A114" s="73" t="str">
        <f t="shared" si="1"/>
        <v/>
      </c>
      <c r="B114" s="74"/>
      <c r="C114" s="74"/>
      <c r="D114" s="74"/>
      <c r="E114" s="27" t="str" cm="1">
        <f t="array" ref="E114">IFERROR(_xlfn.IFS(AND($F$4=45566,D114="徳島"),VLOOKUP(D114,最低賃金!$A$2:$G$49,2,FALSE),OR($F$4&lt;&gt;45566,D114&lt;&gt;"徳島"),VLOOKUP(D114,最低賃金!$A$2:$G$49,4,FALSE)),"")</f>
        <v/>
      </c>
      <c r="F114" s="27" t="str">
        <f>IFERROR(VLOOKUP(D114,最低賃金!$A$3:$G$49,6,FALSE),"")</f>
        <v/>
      </c>
      <c r="G114" s="74"/>
      <c r="H114" s="13"/>
      <c r="I114" s="82"/>
      <c r="J114" s="27" t="str" cm="1">
        <f t="array" ref="J114">IFERROR(_xlfn.IFS(COUNTBLANK(G114:I114)=3,"",H114="","H列に金額を入力してください",G114=3,H114,I114="","I列に労働時間を入力してください",G114=1,H114/(I114*24),G114=2,H114/(I114*24)),"")</f>
        <v/>
      </c>
      <c r="K114" s="80" t="str" cm="1">
        <f t="array" ref="K114">IFERROR(_xlfn.IFS(D114="","",J114&lt;E114,"×（法定外・要件外となる従業員です）",J114&lt;=F114,"〇",J114&gt;F114,"ー（要件外となる従業員です）"),"")</f>
        <v/>
      </c>
      <c r="L114" s="25" t="str" cm="1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  <v/>
      </c>
    </row>
    <row r="115" spans="1:12" ht="17.25" customHeight="1" x14ac:dyDescent="0.4">
      <c r="A115" s="73" t="str">
        <f t="shared" si="1"/>
        <v/>
      </c>
      <c r="B115" s="74"/>
      <c r="C115" s="74"/>
      <c r="D115" s="74"/>
      <c r="E115" s="27" t="str" cm="1">
        <f t="array" ref="E115">IFERROR(_xlfn.IFS(AND($F$4=45566,D115="徳島"),VLOOKUP(D115,最低賃金!$A$2:$G$49,2,FALSE),OR($F$4&lt;&gt;45566,D115&lt;&gt;"徳島"),VLOOKUP(D115,最低賃金!$A$2:$G$49,4,FALSE)),"")</f>
        <v/>
      </c>
      <c r="F115" s="27" t="str">
        <f>IFERROR(VLOOKUP(D115,最低賃金!$A$3:$G$49,6,FALSE),"")</f>
        <v/>
      </c>
      <c r="G115" s="74"/>
      <c r="H115" s="13"/>
      <c r="I115" s="82"/>
      <c r="J115" s="27" t="str" cm="1">
        <f t="array" ref="J115">IFERROR(_xlfn.IFS(COUNTBLANK(G115:I115)=3,"",H115="","H列に金額を入力してください",G115=3,H115,I115="","I列に労働時間を入力してください",G115=1,H115/(I115*24),G115=2,H115/(I115*24)),"")</f>
        <v/>
      </c>
      <c r="K115" s="80" t="str" cm="1">
        <f t="array" ref="K115">IFERROR(_xlfn.IFS(D115="","",J115&lt;E115,"×（法定外・要件外となる従業員です）",J115&lt;=F115,"〇",J115&gt;F115,"ー（要件外となる従業員です）"),"")</f>
        <v/>
      </c>
      <c r="L115" s="25" t="str" cm="1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  <v/>
      </c>
    </row>
    <row r="116" spans="1:12" ht="17.25" customHeight="1" x14ac:dyDescent="0.4">
      <c r="A116" s="73" t="str">
        <f t="shared" si="1"/>
        <v/>
      </c>
      <c r="B116" s="74"/>
      <c r="C116" s="74"/>
      <c r="D116" s="74"/>
      <c r="E116" s="27" t="str" cm="1">
        <f t="array" ref="E116">IFERROR(_xlfn.IFS(AND($F$4=45566,D116="徳島"),VLOOKUP(D116,最低賃金!$A$2:$G$49,2,FALSE),OR($F$4&lt;&gt;45566,D116&lt;&gt;"徳島"),VLOOKUP(D116,最低賃金!$A$2:$G$49,4,FALSE)),"")</f>
        <v/>
      </c>
      <c r="F116" s="27" t="str">
        <f>IFERROR(VLOOKUP(D116,最低賃金!$A$3:$G$49,6,FALSE),"")</f>
        <v/>
      </c>
      <c r="G116" s="74"/>
      <c r="H116" s="13"/>
      <c r="I116" s="82"/>
      <c r="J116" s="27" t="str" cm="1">
        <f t="array" ref="J116">IFERROR(_xlfn.IFS(COUNTBLANK(G116:I116)=3,"",H116="","H列に金額を入力してください",G116=3,H116,I116="","I列に労働時間を入力してください",G116=1,H116/(I116*24),G116=2,H116/(I116*24)),"")</f>
        <v/>
      </c>
      <c r="K116" s="80" t="str" cm="1">
        <f t="array" ref="K116">IFERROR(_xlfn.IFS(D116="","",J116&lt;E116,"×（法定外・要件外となる従業員です）",J116&lt;=F116,"〇",J116&gt;F116,"ー（要件外となる従業員です）"),"")</f>
        <v/>
      </c>
      <c r="L116" s="25" t="str" cm="1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  <v/>
      </c>
    </row>
    <row r="117" spans="1:12" ht="17.25" customHeight="1" x14ac:dyDescent="0.4">
      <c r="A117" s="73" t="str">
        <f t="shared" si="1"/>
        <v/>
      </c>
      <c r="B117" s="74"/>
      <c r="C117" s="74"/>
      <c r="D117" s="74"/>
      <c r="E117" s="27" t="str" cm="1">
        <f t="array" ref="E117">IFERROR(_xlfn.IFS(AND($F$4=45566,D117="徳島"),VLOOKUP(D117,最低賃金!$A$2:$G$49,2,FALSE),OR($F$4&lt;&gt;45566,D117&lt;&gt;"徳島"),VLOOKUP(D117,最低賃金!$A$2:$G$49,4,FALSE)),"")</f>
        <v/>
      </c>
      <c r="F117" s="27" t="str">
        <f>IFERROR(VLOOKUP(D117,最低賃金!$A$3:$G$49,6,FALSE),"")</f>
        <v/>
      </c>
      <c r="G117" s="74"/>
      <c r="H117" s="13"/>
      <c r="I117" s="82"/>
      <c r="J117" s="27" t="str" cm="1">
        <f t="array" ref="J117">IFERROR(_xlfn.IFS(COUNTBLANK(G117:I117)=3,"",H117="","H列に金額を入力してください",G117=3,H117,I117="","I列に労働時間を入力してください",G117=1,H117/(I117*24),G117=2,H117/(I117*24)),"")</f>
        <v/>
      </c>
      <c r="K117" s="80" t="str" cm="1">
        <f t="array" ref="K117">IFERROR(_xlfn.IFS(D117="","",J117&lt;E117,"×（法定外・要件外となる従業員です）",J117&lt;=F117,"〇",J117&gt;F117,"ー（要件外となる従業員です）"),"")</f>
        <v/>
      </c>
      <c r="L117" s="25" t="str" cm="1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  <v/>
      </c>
    </row>
    <row r="118" spans="1:12" ht="17.25" customHeight="1" x14ac:dyDescent="0.4">
      <c r="A118" s="73" t="str">
        <f t="shared" si="1"/>
        <v/>
      </c>
      <c r="B118" s="74"/>
      <c r="C118" s="74"/>
      <c r="D118" s="74"/>
      <c r="E118" s="27" t="str" cm="1">
        <f t="array" ref="E118">IFERROR(_xlfn.IFS(AND($F$4=45566,D118="徳島"),VLOOKUP(D118,最低賃金!$A$2:$G$49,2,FALSE),OR($F$4&lt;&gt;45566,D118&lt;&gt;"徳島"),VLOOKUP(D118,最低賃金!$A$2:$G$49,4,FALSE)),"")</f>
        <v/>
      </c>
      <c r="F118" s="27" t="str">
        <f>IFERROR(VLOOKUP(D118,最低賃金!$A$3:$G$49,6,FALSE),"")</f>
        <v/>
      </c>
      <c r="G118" s="74"/>
      <c r="H118" s="13"/>
      <c r="I118" s="82"/>
      <c r="J118" s="27" t="str" cm="1">
        <f t="array" ref="J118">IFERROR(_xlfn.IFS(COUNTBLANK(G118:I118)=3,"",H118="","H列に金額を入力してください",G118=3,H118,I118="","I列に労働時間を入力してください",G118=1,H118/(I118*24),G118=2,H118/(I118*24)),"")</f>
        <v/>
      </c>
      <c r="K118" s="80" t="str" cm="1">
        <f t="array" ref="K118">IFERROR(_xlfn.IFS(D118="","",J118&lt;E118,"×（法定外・要件外となる従業員です）",J118&lt;=F118,"〇",J118&gt;F118,"ー（要件外となる従業員です）"),"")</f>
        <v/>
      </c>
      <c r="L118" s="25" t="str" cm="1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  <v/>
      </c>
    </row>
    <row r="119" spans="1:12" ht="17.25" customHeight="1" x14ac:dyDescent="0.4">
      <c r="A119" s="73" t="str">
        <f t="shared" si="1"/>
        <v/>
      </c>
      <c r="B119" s="74"/>
      <c r="C119" s="74"/>
      <c r="D119" s="74"/>
      <c r="E119" s="27" t="str" cm="1">
        <f t="array" ref="E119">IFERROR(_xlfn.IFS(AND($F$4=45566,D119="徳島"),VLOOKUP(D119,最低賃金!$A$2:$G$49,2,FALSE),OR($F$4&lt;&gt;45566,D119&lt;&gt;"徳島"),VLOOKUP(D119,最低賃金!$A$2:$G$49,4,FALSE)),"")</f>
        <v/>
      </c>
      <c r="F119" s="27" t="str">
        <f>IFERROR(VLOOKUP(D119,最低賃金!$A$3:$G$49,6,FALSE),"")</f>
        <v/>
      </c>
      <c r="G119" s="74"/>
      <c r="H119" s="13"/>
      <c r="I119" s="82"/>
      <c r="J119" s="27" t="str" cm="1">
        <f t="array" ref="J119">IFERROR(_xlfn.IFS(COUNTBLANK(G119:I119)=3,"",H119="","H列に金額を入力してください",G119=3,H119,I119="","I列に労働時間を入力してください",G119=1,H119/(I119*24),G119=2,H119/(I119*24)),"")</f>
        <v/>
      </c>
      <c r="K119" s="80" t="str" cm="1">
        <f t="array" ref="K119">IFERROR(_xlfn.IFS(D119="","",J119&lt;E119,"×（法定外・要件外となる従業員です）",J119&lt;=F119,"〇",J119&gt;F119,"ー（要件外となる従業員です）"),"")</f>
        <v/>
      </c>
      <c r="L119" s="25" t="str" cm="1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  <v/>
      </c>
    </row>
    <row r="120" spans="1:12" ht="17.25" customHeight="1" x14ac:dyDescent="0.4">
      <c r="A120" s="73" t="str">
        <f t="shared" si="1"/>
        <v/>
      </c>
      <c r="B120" s="74"/>
      <c r="C120" s="74"/>
      <c r="D120" s="74"/>
      <c r="E120" s="27" t="str" cm="1">
        <f t="array" ref="E120">IFERROR(_xlfn.IFS(AND($F$4=45566,D120="徳島"),VLOOKUP(D120,最低賃金!$A$2:$G$49,2,FALSE),OR($F$4&lt;&gt;45566,D120&lt;&gt;"徳島"),VLOOKUP(D120,最低賃金!$A$2:$G$49,4,FALSE)),"")</f>
        <v/>
      </c>
      <c r="F120" s="27" t="str">
        <f>IFERROR(VLOOKUP(D120,最低賃金!$A$3:$G$49,6,FALSE),"")</f>
        <v/>
      </c>
      <c r="G120" s="74"/>
      <c r="H120" s="13"/>
      <c r="I120" s="82"/>
      <c r="J120" s="27" t="str" cm="1">
        <f t="array" ref="J120">IFERROR(_xlfn.IFS(COUNTBLANK(G120:I120)=3,"",H120="","H列に金額を入力してください",G120=3,H120,I120="","I列に労働時間を入力してください",G120=1,H120/(I120*24),G120=2,H120/(I120*24)),"")</f>
        <v/>
      </c>
      <c r="K120" s="80" t="str" cm="1">
        <f t="array" ref="K120">IFERROR(_xlfn.IFS(D120="","",J120&lt;E120,"×（法定外・要件外となる従業員です）",J120&lt;=F120,"〇",J120&gt;F120,"ー（要件外となる従業員です）"),"")</f>
        <v/>
      </c>
      <c r="L120" s="25" t="str" cm="1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  <v/>
      </c>
    </row>
    <row r="121" spans="1:12" ht="17.25" customHeight="1" x14ac:dyDescent="0.4">
      <c r="A121" s="73" t="str">
        <f t="shared" si="1"/>
        <v/>
      </c>
      <c r="B121" s="74"/>
      <c r="C121" s="74"/>
      <c r="D121" s="74"/>
      <c r="E121" s="27" t="str" cm="1">
        <f t="array" ref="E121">IFERROR(_xlfn.IFS(AND($F$4=45566,D121="徳島"),VLOOKUP(D121,最低賃金!$A$2:$G$49,2,FALSE),OR($F$4&lt;&gt;45566,D121&lt;&gt;"徳島"),VLOOKUP(D121,最低賃金!$A$2:$G$49,4,FALSE)),"")</f>
        <v/>
      </c>
      <c r="F121" s="27" t="str">
        <f>IFERROR(VLOOKUP(D121,最低賃金!$A$3:$G$49,6,FALSE),"")</f>
        <v/>
      </c>
      <c r="G121" s="74"/>
      <c r="H121" s="13"/>
      <c r="I121" s="82"/>
      <c r="J121" s="27" t="str" cm="1">
        <f t="array" ref="J121">IFERROR(_xlfn.IFS(COUNTBLANK(G121:I121)=3,"",H121="","H列に金額を入力してください",G121=3,H121,I121="","I列に労働時間を入力してください",G121=1,H121/(I121*24),G121=2,H121/(I121*24)),"")</f>
        <v/>
      </c>
      <c r="K121" s="80" t="str" cm="1">
        <f t="array" ref="K121">IFERROR(_xlfn.IFS(D121="","",J121&lt;E121,"×（法定外・要件外となる従業員です）",J121&lt;=F121,"〇",J121&gt;F121,"ー（要件外となる従業員です）"),"")</f>
        <v/>
      </c>
      <c r="L121" s="25" t="str" cm="1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  <v/>
      </c>
    </row>
    <row r="122" spans="1:12" ht="17.25" customHeight="1" x14ac:dyDescent="0.4">
      <c r="A122" s="73" t="str">
        <f t="shared" si="1"/>
        <v/>
      </c>
      <c r="B122" s="74"/>
      <c r="C122" s="74"/>
      <c r="D122" s="74"/>
      <c r="E122" s="27" t="str" cm="1">
        <f t="array" ref="E122">IFERROR(_xlfn.IFS(AND($F$4=45566,D122="徳島"),VLOOKUP(D122,最低賃金!$A$2:$G$49,2,FALSE),OR($F$4&lt;&gt;45566,D122&lt;&gt;"徳島"),VLOOKUP(D122,最低賃金!$A$2:$G$49,4,FALSE)),"")</f>
        <v/>
      </c>
      <c r="F122" s="27" t="str">
        <f>IFERROR(VLOOKUP(D122,最低賃金!$A$3:$G$49,6,FALSE),"")</f>
        <v/>
      </c>
      <c r="G122" s="74"/>
      <c r="H122" s="13"/>
      <c r="I122" s="82"/>
      <c r="J122" s="27" t="str" cm="1">
        <f t="array" ref="J122">IFERROR(_xlfn.IFS(COUNTBLANK(G122:I122)=3,"",H122="","H列に金額を入力してください",G122=3,H122,I122="","I列に労働時間を入力してください",G122=1,H122/(I122*24),G122=2,H122/(I122*24)),"")</f>
        <v/>
      </c>
      <c r="K122" s="80" t="str" cm="1">
        <f t="array" ref="K122">IFERROR(_xlfn.IFS(D122="","",J122&lt;E122,"×（法定外・要件外となる従業員です）",J122&lt;=F122,"〇",J122&gt;F122,"ー（要件外となる従業員です）"),"")</f>
        <v/>
      </c>
      <c r="L122" s="25" t="str" cm="1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  <v/>
      </c>
    </row>
    <row r="123" spans="1:12" ht="17.25" customHeight="1" x14ac:dyDescent="0.4">
      <c r="A123" s="73" t="str">
        <f t="shared" si="1"/>
        <v/>
      </c>
      <c r="B123" s="74"/>
      <c r="C123" s="74"/>
      <c r="D123" s="74"/>
      <c r="E123" s="27" t="str" cm="1">
        <f t="array" ref="E123">IFERROR(_xlfn.IFS(AND($F$4=45566,D123="徳島"),VLOOKUP(D123,最低賃金!$A$2:$G$49,2,FALSE),OR($F$4&lt;&gt;45566,D123&lt;&gt;"徳島"),VLOOKUP(D123,最低賃金!$A$2:$G$49,4,FALSE)),"")</f>
        <v/>
      </c>
      <c r="F123" s="27" t="str">
        <f>IFERROR(VLOOKUP(D123,最低賃金!$A$3:$G$49,6,FALSE),"")</f>
        <v/>
      </c>
      <c r="G123" s="74"/>
      <c r="H123" s="13"/>
      <c r="I123" s="82"/>
      <c r="J123" s="27" t="str" cm="1">
        <f t="array" ref="J123">IFERROR(_xlfn.IFS(COUNTBLANK(G123:I123)=3,"",H123="","H列に金額を入力してください",G123=3,H123,I123="","I列に労働時間を入力してください",G123=1,H123/(I123*24),G123=2,H123/(I123*24)),"")</f>
        <v/>
      </c>
      <c r="K123" s="80" t="str" cm="1">
        <f t="array" ref="K123">IFERROR(_xlfn.IFS(D123="","",J123&lt;E123,"×（法定外・要件外となる従業員です）",J123&lt;=F123,"〇",J123&gt;F123,"ー（要件外となる従業員です）"),"")</f>
        <v/>
      </c>
      <c r="L123" s="25" t="str" cm="1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  <v/>
      </c>
    </row>
    <row r="124" spans="1:12" ht="17.25" customHeight="1" x14ac:dyDescent="0.4">
      <c r="A124" s="73" t="str">
        <f t="shared" si="1"/>
        <v/>
      </c>
      <c r="B124" s="74"/>
      <c r="C124" s="74"/>
      <c r="D124" s="74"/>
      <c r="E124" s="27" t="str" cm="1">
        <f t="array" ref="E124">IFERROR(_xlfn.IFS(AND($F$4=45566,D124="徳島"),VLOOKUP(D124,最低賃金!$A$2:$G$49,2,FALSE),OR($F$4&lt;&gt;45566,D124&lt;&gt;"徳島"),VLOOKUP(D124,最低賃金!$A$2:$G$49,4,FALSE)),"")</f>
        <v/>
      </c>
      <c r="F124" s="27" t="str">
        <f>IFERROR(VLOOKUP(D124,最低賃金!$A$3:$G$49,6,FALSE),"")</f>
        <v/>
      </c>
      <c r="G124" s="74"/>
      <c r="H124" s="13"/>
      <c r="I124" s="82"/>
      <c r="J124" s="27" t="str" cm="1">
        <f t="array" ref="J124">IFERROR(_xlfn.IFS(COUNTBLANK(G124:I124)=3,"",H124="","H列に金額を入力してください",G124=3,H124,I124="","I列に労働時間を入力してください",G124=1,H124/(I124*24),G124=2,H124/(I124*24)),"")</f>
        <v/>
      </c>
      <c r="K124" s="80" t="str" cm="1">
        <f t="array" ref="K124">IFERROR(_xlfn.IFS(D124="","",J124&lt;E124,"×（法定外・要件外となる従業員です）",J124&lt;=F124,"〇",J124&gt;F124,"ー（要件外となる従業員です）"),"")</f>
        <v/>
      </c>
      <c r="L124" s="25" t="str" cm="1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  <v/>
      </c>
    </row>
    <row r="125" spans="1:12" ht="17.25" customHeight="1" x14ac:dyDescent="0.4">
      <c r="A125" s="73" t="str">
        <f t="shared" si="1"/>
        <v/>
      </c>
      <c r="B125" s="74"/>
      <c r="C125" s="74"/>
      <c r="D125" s="74"/>
      <c r="E125" s="27" t="str" cm="1">
        <f t="array" ref="E125">IFERROR(_xlfn.IFS(AND($F$4=45566,D125="徳島"),VLOOKUP(D125,最低賃金!$A$2:$G$49,2,FALSE),OR($F$4&lt;&gt;45566,D125&lt;&gt;"徳島"),VLOOKUP(D125,最低賃金!$A$2:$G$49,4,FALSE)),"")</f>
        <v/>
      </c>
      <c r="F125" s="27" t="str">
        <f>IFERROR(VLOOKUP(D125,最低賃金!$A$3:$G$49,6,FALSE),"")</f>
        <v/>
      </c>
      <c r="G125" s="74"/>
      <c r="H125" s="13"/>
      <c r="I125" s="82"/>
      <c r="J125" s="27" t="str" cm="1">
        <f t="array" ref="J125">IFERROR(_xlfn.IFS(COUNTBLANK(G125:I125)=3,"",H125="","H列に金額を入力してください",G125=3,H125,I125="","I列に労働時間を入力してください",G125=1,H125/(I125*24),G125=2,H125/(I125*24)),"")</f>
        <v/>
      </c>
      <c r="K125" s="80" t="str" cm="1">
        <f t="array" ref="K125">IFERROR(_xlfn.IFS(D125="","",J125&lt;E125,"×（法定外・要件外となる従業員です）",J125&lt;=F125,"〇",J125&gt;F125,"ー（要件外となる従業員です）"),"")</f>
        <v/>
      </c>
      <c r="L125" s="25" t="str" cm="1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  <v/>
      </c>
    </row>
    <row r="126" spans="1:12" ht="17.25" customHeight="1" x14ac:dyDescent="0.4">
      <c r="A126" s="73" t="str">
        <f t="shared" si="1"/>
        <v/>
      </c>
      <c r="B126" s="74"/>
      <c r="C126" s="74"/>
      <c r="D126" s="74"/>
      <c r="E126" s="27" t="str" cm="1">
        <f t="array" ref="E126">IFERROR(_xlfn.IFS(AND($F$4=45566,D126="徳島"),VLOOKUP(D126,最低賃金!$A$2:$G$49,2,FALSE),OR($F$4&lt;&gt;45566,D126&lt;&gt;"徳島"),VLOOKUP(D126,最低賃金!$A$2:$G$49,4,FALSE)),"")</f>
        <v/>
      </c>
      <c r="F126" s="27" t="str">
        <f>IFERROR(VLOOKUP(D126,最低賃金!$A$3:$G$49,6,FALSE),"")</f>
        <v/>
      </c>
      <c r="G126" s="74"/>
      <c r="H126" s="13"/>
      <c r="I126" s="82"/>
      <c r="J126" s="27" t="str" cm="1">
        <f t="array" ref="J126">IFERROR(_xlfn.IFS(COUNTBLANK(G126:I126)=3,"",H126="","H列に金額を入力してください",G126=3,H126,I126="","I列に労働時間を入力してください",G126=1,H126/(I126*24),G126=2,H126/(I126*24)),"")</f>
        <v/>
      </c>
      <c r="K126" s="80" t="str" cm="1">
        <f t="array" ref="K126">IFERROR(_xlfn.IFS(D126="","",J126&lt;E126,"×（法定外・要件外となる従業員です）",J126&lt;=F126,"〇",J126&gt;F126,"ー（要件外となる従業員です）"),"")</f>
        <v/>
      </c>
      <c r="L126" s="25" t="str" cm="1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  <v/>
      </c>
    </row>
    <row r="127" spans="1:12" ht="17.25" customHeight="1" x14ac:dyDescent="0.4">
      <c r="A127" s="73" t="str">
        <f t="shared" si="1"/>
        <v/>
      </c>
      <c r="B127" s="74"/>
      <c r="C127" s="74"/>
      <c r="D127" s="74"/>
      <c r="E127" s="27" t="str" cm="1">
        <f t="array" ref="E127">IFERROR(_xlfn.IFS(AND($F$4=45566,D127="徳島"),VLOOKUP(D127,最低賃金!$A$2:$G$49,2,FALSE),OR($F$4&lt;&gt;45566,D127&lt;&gt;"徳島"),VLOOKUP(D127,最低賃金!$A$2:$G$49,4,FALSE)),"")</f>
        <v/>
      </c>
      <c r="F127" s="27" t="str">
        <f>IFERROR(VLOOKUP(D127,最低賃金!$A$3:$G$49,6,FALSE),"")</f>
        <v/>
      </c>
      <c r="G127" s="74"/>
      <c r="H127" s="13"/>
      <c r="I127" s="82"/>
      <c r="J127" s="27" t="str" cm="1">
        <f t="array" ref="J127">IFERROR(_xlfn.IFS(COUNTBLANK(G127:I127)=3,"",H127="","H列に金額を入力してください",G127=3,H127,I127="","I列に労働時間を入力してください",G127=1,H127/(I127*24),G127=2,H127/(I127*24)),"")</f>
        <v/>
      </c>
      <c r="K127" s="80" t="str" cm="1">
        <f t="array" ref="K127">IFERROR(_xlfn.IFS(D127="","",J127&lt;E127,"×（法定外・要件外となる従業員です）",J127&lt;=F127,"〇",J127&gt;F127,"ー（要件外となる従業員です）"),"")</f>
        <v/>
      </c>
      <c r="L127" s="25" t="str" cm="1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  <v/>
      </c>
    </row>
    <row r="128" spans="1:12" ht="17.25" customHeight="1" x14ac:dyDescent="0.4">
      <c r="A128" s="73" t="str">
        <f t="shared" si="1"/>
        <v/>
      </c>
      <c r="B128" s="74"/>
      <c r="C128" s="74"/>
      <c r="D128" s="74"/>
      <c r="E128" s="27" t="str" cm="1">
        <f t="array" ref="E128">IFERROR(_xlfn.IFS(AND($F$4=45566,D128="徳島"),VLOOKUP(D128,最低賃金!$A$2:$G$49,2,FALSE),OR($F$4&lt;&gt;45566,D128&lt;&gt;"徳島"),VLOOKUP(D128,最低賃金!$A$2:$G$49,4,FALSE)),"")</f>
        <v/>
      </c>
      <c r="F128" s="27" t="str">
        <f>IFERROR(VLOOKUP(D128,最低賃金!$A$3:$G$49,6,FALSE),"")</f>
        <v/>
      </c>
      <c r="G128" s="74"/>
      <c r="H128" s="13"/>
      <c r="I128" s="82"/>
      <c r="J128" s="27" t="str" cm="1">
        <f t="array" ref="J128">IFERROR(_xlfn.IFS(COUNTBLANK(G128:I128)=3,"",H128="","H列に金額を入力してください",G128=3,H128,I128="","I列に労働時間を入力してください",G128=1,H128/(I128*24),G128=2,H128/(I128*24)),"")</f>
        <v/>
      </c>
      <c r="K128" s="80" t="str" cm="1">
        <f t="array" ref="K128">IFERROR(_xlfn.IFS(D128="","",J128&lt;E128,"×（法定外・要件外となる従業員です）",J128&lt;=F128,"〇",J128&gt;F128,"ー（要件外となる従業員です）"),"")</f>
        <v/>
      </c>
      <c r="L128" s="25" t="str" cm="1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  <v/>
      </c>
    </row>
    <row r="129" spans="1:12" ht="17.25" customHeight="1" x14ac:dyDescent="0.4">
      <c r="A129" s="73" t="str">
        <f t="shared" si="1"/>
        <v/>
      </c>
      <c r="B129" s="74"/>
      <c r="C129" s="74"/>
      <c r="D129" s="74"/>
      <c r="E129" s="27" t="str" cm="1">
        <f t="array" ref="E129">IFERROR(_xlfn.IFS(AND($F$4=45566,D129="徳島"),VLOOKUP(D129,最低賃金!$A$2:$G$49,2,FALSE),OR($F$4&lt;&gt;45566,D129&lt;&gt;"徳島"),VLOOKUP(D129,最低賃金!$A$2:$G$49,4,FALSE)),"")</f>
        <v/>
      </c>
      <c r="F129" s="27" t="str">
        <f>IFERROR(VLOOKUP(D129,最低賃金!$A$3:$G$49,6,FALSE),"")</f>
        <v/>
      </c>
      <c r="G129" s="74"/>
      <c r="H129" s="13"/>
      <c r="I129" s="82"/>
      <c r="J129" s="27" t="str" cm="1">
        <f t="array" ref="J129">IFERROR(_xlfn.IFS(COUNTBLANK(G129:I129)=3,"",H129="","H列に金額を入力してください",G129=3,H129,I129="","I列に労働時間を入力してください",G129=1,H129/(I129*24),G129=2,H129/(I129*24)),"")</f>
        <v/>
      </c>
      <c r="K129" s="80" t="str" cm="1">
        <f t="array" ref="K129">IFERROR(_xlfn.IFS(D129="","",J129&lt;E129,"×（法定外・要件外となる従業員です）",J129&lt;=F129,"〇",J129&gt;F129,"ー（要件外となる従業員です）"),"")</f>
        <v/>
      </c>
      <c r="L129" s="25" t="str" cm="1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  <v/>
      </c>
    </row>
    <row r="130" spans="1:12" ht="17.25" customHeight="1" x14ac:dyDescent="0.4">
      <c r="A130" s="73" t="str">
        <f t="shared" si="1"/>
        <v/>
      </c>
      <c r="B130" s="74"/>
      <c r="C130" s="74"/>
      <c r="D130" s="74"/>
      <c r="E130" s="27" t="str" cm="1">
        <f t="array" ref="E130">IFERROR(_xlfn.IFS(AND($F$4=45566,D130="徳島"),VLOOKUP(D130,最低賃金!$A$2:$G$49,2,FALSE),OR($F$4&lt;&gt;45566,D130&lt;&gt;"徳島"),VLOOKUP(D130,最低賃金!$A$2:$G$49,4,FALSE)),"")</f>
        <v/>
      </c>
      <c r="F130" s="27" t="str">
        <f>IFERROR(VLOOKUP(D130,最低賃金!$A$3:$G$49,6,FALSE),"")</f>
        <v/>
      </c>
      <c r="G130" s="74"/>
      <c r="H130" s="13"/>
      <c r="I130" s="82"/>
      <c r="J130" s="27" t="str" cm="1">
        <f t="array" ref="J130">IFERROR(_xlfn.IFS(COUNTBLANK(G130:I130)=3,"",H130="","H列に金額を入力してください",G130=3,H130,I130="","I列に労働時間を入力してください",G130=1,H130/(I130*24),G130=2,H130/(I130*24)),"")</f>
        <v/>
      </c>
      <c r="K130" s="80" t="str" cm="1">
        <f t="array" ref="K130">IFERROR(_xlfn.IFS(D130="","",J130&lt;E130,"×（法定外・要件外となる従業員です）",J130&lt;=F130,"〇",J130&gt;F130,"ー（要件外となる従業員です）"),"")</f>
        <v/>
      </c>
      <c r="L130" s="25" t="str" cm="1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  <v/>
      </c>
    </row>
    <row r="131" spans="1:12" ht="17.25" customHeight="1" x14ac:dyDescent="0.4">
      <c r="A131" s="73" t="str">
        <f t="shared" si="1"/>
        <v/>
      </c>
      <c r="B131" s="74"/>
      <c r="C131" s="74"/>
      <c r="D131" s="74"/>
      <c r="E131" s="27" t="str" cm="1">
        <f t="array" ref="E131">IFERROR(_xlfn.IFS(AND($F$4=45566,D131="徳島"),VLOOKUP(D131,最低賃金!$A$2:$G$49,2,FALSE),OR($F$4&lt;&gt;45566,D131&lt;&gt;"徳島"),VLOOKUP(D131,最低賃金!$A$2:$G$49,4,FALSE)),"")</f>
        <v/>
      </c>
      <c r="F131" s="27" t="str">
        <f>IFERROR(VLOOKUP(D131,最低賃金!$A$3:$G$49,6,FALSE),"")</f>
        <v/>
      </c>
      <c r="G131" s="74"/>
      <c r="H131" s="13"/>
      <c r="I131" s="82"/>
      <c r="J131" s="27" t="str" cm="1">
        <f t="array" ref="J131">IFERROR(_xlfn.IFS(COUNTBLANK(G131:I131)=3,"",H131="","H列に金額を入力してください",G131=3,H131,I131="","I列に労働時間を入力してください",G131=1,H131/(I131*24),G131=2,H131/(I131*24)),"")</f>
        <v/>
      </c>
      <c r="K131" s="80" t="str" cm="1">
        <f t="array" ref="K131">IFERROR(_xlfn.IFS(D131="","",J131&lt;E131,"×（法定外・要件外となる従業員です）",J131&lt;=F131,"〇",J131&gt;F131,"ー（要件外となる従業員です）"),"")</f>
        <v/>
      </c>
      <c r="L131" s="25" t="str" cm="1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  <v/>
      </c>
    </row>
    <row r="132" spans="1:12" ht="17.25" customHeight="1" x14ac:dyDescent="0.4">
      <c r="A132" s="73" t="str">
        <f t="shared" si="1"/>
        <v/>
      </c>
      <c r="B132" s="74"/>
      <c r="C132" s="74"/>
      <c r="D132" s="74"/>
      <c r="E132" s="27" t="str" cm="1">
        <f t="array" ref="E132">IFERROR(_xlfn.IFS(AND($F$4=45566,D132="徳島"),VLOOKUP(D132,最低賃金!$A$2:$G$49,2,FALSE),OR($F$4&lt;&gt;45566,D132&lt;&gt;"徳島"),VLOOKUP(D132,最低賃金!$A$2:$G$49,4,FALSE)),"")</f>
        <v/>
      </c>
      <c r="F132" s="27" t="str">
        <f>IFERROR(VLOOKUP(D132,最低賃金!$A$3:$G$49,6,FALSE),"")</f>
        <v/>
      </c>
      <c r="G132" s="74"/>
      <c r="H132" s="13"/>
      <c r="I132" s="82"/>
      <c r="J132" s="27" t="str" cm="1">
        <f t="array" ref="J132">IFERROR(_xlfn.IFS(COUNTBLANK(G132:I132)=3,"",H132="","H列に金額を入力してください",G132=3,H132,I132="","I列に労働時間を入力してください",G132=1,H132/(I132*24),G132=2,H132/(I132*24)),"")</f>
        <v/>
      </c>
      <c r="K132" s="80" t="str" cm="1">
        <f t="array" ref="K132">IFERROR(_xlfn.IFS(D132="","",J132&lt;E132,"×（法定外・要件外となる従業員です）",J132&lt;=F132,"〇",J132&gt;F132,"ー（要件外となる従業員です）"),"")</f>
        <v/>
      </c>
      <c r="L132" s="25" t="str" cm="1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  <v/>
      </c>
    </row>
    <row r="133" spans="1:12" ht="17.25" customHeight="1" x14ac:dyDescent="0.4">
      <c r="A133" s="73" t="str">
        <f t="shared" si="1"/>
        <v/>
      </c>
      <c r="B133" s="74"/>
      <c r="C133" s="74"/>
      <c r="D133" s="74"/>
      <c r="E133" s="27" t="str" cm="1">
        <f t="array" ref="E133">IFERROR(_xlfn.IFS(AND($F$4=45566,D133="徳島"),VLOOKUP(D133,最低賃金!$A$2:$G$49,2,FALSE),OR($F$4&lt;&gt;45566,D133&lt;&gt;"徳島"),VLOOKUP(D133,最低賃金!$A$2:$G$49,4,FALSE)),"")</f>
        <v/>
      </c>
      <c r="F133" s="27" t="str">
        <f>IFERROR(VLOOKUP(D133,最低賃金!$A$3:$G$49,6,FALSE),"")</f>
        <v/>
      </c>
      <c r="G133" s="74"/>
      <c r="H133" s="13"/>
      <c r="I133" s="82"/>
      <c r="J133" s="27" t="str" cm="1">
        <f t="array" ref="J133">IFERROR(_xlfn.IFS(COUNTBLANK(G133:I133)=3,"",H133="","H列に金額を入力してください",G133=3,H133,I133="","I列に労働時間を入力してください",G133=1,H133/(I133*24),G133=2,H133/(I133*24)),"")</f>
        <v/>
      </c>
      <c r="K133" s="80" t="str" cm="1">
        <f t="array" ref="K133">IFERROR(_xlfn.IFS(D133="","",J133&lt;E133,"×（法定外・要件外となる従業員です）",J133&lt;=F133,"〇",J133&gt;F133,"ー（要件外となる従業員です）"),"")</f>
        <v/>
      </c>
      <c r="L133" s="25" t="str" cm="1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  <v/>
      </c>
    </row>
    <row r="134" spans="1:12" ht="17.25" customHeight="1" x14ac:dyDescent="0.4">
      <c r="A134" s="73" t="str">
        <f t="shared" si="1"/>
        <v/>
      </c>
      <c r="B134" s="74"/>
      <c r="C134" s="74"/>
      <c r="D134" s="74"/>
      <c r="E134" s="27" t="str" cm="1">
        <f t="array" ref="E134">IFERROR(_xlfn.IFS(AND($F$4=45566,D134="徳島"),VLOOKUP(D134,最低賃金!$A$2:$G$49,2,FALSE),OR($F$4&lt;&gt;45566,D134&lt;&gt;"徳島"),VLOOKUP(D134,最低賃金!$A$2:$G$49,4,FALSE)),"")</f>
        <v/>
      </c>
      <c r="F134" s="27" t="str">
        <f>IFERROR(VLOOKUP(D134,最低賃金!$A$3:$G$49,6,FALSE),"")</f>
        <v/>
      </c>
      <c r="G134" s="74"/>
      <c r="H134" s="13"/>
      <c r="I134" s="82"/>
      <c r="J134" s="27" t="str" cm="1">
        <f t="array" ref="J134">IFERROR(_xlfn.IFS(COUNTBLANK(G134:I134)=3,"",H134="","H列に金額を入力してください",G134=3,H134,I134="","I列に労働時間を入力してください",G134=1,H134/(I134*24),G134=2,H134/(I134*24)),"")</f>
        <v/>
      </c>
      <c r="K134" s="80" t="str" cm="1">
        <f t="array" ref="K134">IFERROR(_xlfn.IFS(D134="","",J134&lt;E134,"×（法定外・要件外となる従業員です）",J134&lt;=F134,"〇",J134&gt;F134,"ー（要件外となる従業員です）"),"")</f>
        <v/>
      </c>
      <c r="L134" s="25" t="str" cm="1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  <v/>
      </c>
    </row>
    <row r="135" spans="1:12" ht="17.25" customHeight="1" x14ac:dyDescent="0.4">
      <c r="A135" s="73" t="str">
        <f t="shared" si="1"/>
        <v/>
      </c>
      <c r="B135" s="74"/>
      <c r="C135" s="74"/>
      <c r="D135" s="74"/>
      <c r="E135" s="27" t="str" cm="1">
        <f t="array" ref="E135">IFERROR(_xlfn.IFS(AND($F$4=45566,D135="徳島"),VLOOKUP(D135,最低賃金!$A$2:$G$49,2,FALSE),OR($F$4&lt;&gt;45566,D135&lt;&gt;"徳島"),VLOOKUP(D135,最低賃金!$A$2:$G$49,4,FALSE)),"")</f>
        <v/>
      </c>
      <c r="F135" s="27" t="str">
        <f>IFERROR(VLOOKUP(D135,最低賃金!$A$3:$G$49,6,FALSE),"")</f>
        <v/>
      </c>
      <c r="G135" s="74"/>
      <c r="H135" s="13"/>
      <c r="I135" s="82"/>
      <c r="J135" s="27" t="str" cm="1">
        <f t="array" ref="J135">IFERROR(_xlfn.IFS(COUNTBLANK(G135:I135)=3,"",H135="","H列に金額を入力してください",G135=3,H135,I135="","I列に労働時間を入力してください",G135=1,H135/(I135*24),G135=2,H135/(I135*24)),"")</f>
        <v/>
      </c>
      <c r="K135" s="80" t="str" cm="1">
        <f t="array" ref="K135">IFERROR(_xlfn.IFS(D135="","",J135&lt;E135,"×（法定外・要件外となる従業員です）",J135&lt;=F135,"〇",J135&gt;F135,"ー（要件外となる従業員です）"),"")</f>
        <v/>
      </c>
      <c r="L135" s="25" t="str" cm="1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  <v/>
      </c>
    </row>
    <row r="136" spans="1:12" ht="17.25" customHeight="1" x14ac:dyDescent="0.4">
      <c r="A136" s="73" t="str">
        <f t="shared" si="1"/>
        <v/>
      </c>
      <c r="B136" s="74"/>
      <c r="C136" s="74"/>
      <c r="D136" s="74"/>
      <c r="E136" s="27" t="str" cm="1">
        <f t="array" ref="E136">IFERROR(_xlfn.IFS(AND($F$4=45566,D136="徳島"),VLOOKUP(D136,最低賃金!$A$2:$G$49,2,FALSE),OR($F$4&lt;&gt;45566,D136&lt;&gt;"徳島"),VLOOKUP(D136,最低賃金!$A$2:$G$49,4,FALSE)),"")</f>
        <v/>
      </c>
      <c r="F136" s="27" t="str">
        <f>IFERROR(VLOOKUP(D136,最低賃金!$A$3:$G$49,6,FALSE),"")</f>
        <v/>
      </c>
      <c r="G136" s="74"/>
      <c r="H136" s="13"/>
      <c r="I136" s="82"/>
      <c r="J136" s="27" t="str" cm="1">
        <f t="array" ref="J136">IFERROR(_xlfn.IFS(COUNTBLANK(G136:I136)=3,"",H136="","H列に金額を入力してください",G136=3,H136,I136="","I列に労働時間を入力してください",G136=1,H136/(I136*24),G136=2,H136/(I136*24)),"")</f>
        <v/>
      </c>
      <c r="K136" s="80" t="str" cm="1">
        <f t="array" ref="K136">IFERROR(_xlfn.IFS(D136="","",J136&lt;E136,"×（法定外・要件外となる従業員です）",J136&lt;=F136,"〇",J136&gt;F136,"ー（要件外となる従業員です）"),"")</f>
        <v/>
      </c>
      <c r="L136" s="25" t="str" cm="1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  <v/>
      </c>
    </row>
    <row r="137" spans="1:12" ht="17.25" customHeight="1" x14ac:dyDescent="0.4">
      <c r="A137" s="73" t="str">
        <f t="shared" si="1"/>
        <v/>
      </c>
      <c r="B137" s="74"/>
      <c r="C137" s="74"/>
      <c r="D137" s="74"/>
      <c r="E137" s="27" t="str" cm="1">
        <f t="array" ref="E137">IFERROR(_xlfn.IFS(AND($F$4=45566,D137="徳島"),VLOOKUP(D137,最低賃金!$A$2:$G$49,2,FALSE),OR($F$4&lt;&gt;45566,D137&lt;&gt;"徳島"),VLOOKUP(D137,最低賃金!$A$2:$G$49,4,FALSE)),"")</f>
        <v/>
      </c>
      <c r="F137" s="27" t="str">
        <f>IFERROR(VLOOKUP(D137,最低賃金!$A$3:$G$49,6,FALSE),"")</f>
        <v/>
      </c>
      <c r="G137" s="74"/>
      <c r="H137" s="13"/>
      <c r="I137" s="82"/>
      <c r="J137" s="27" t="str" cm="1">
        <f t="array" ref="J137">IFERROR(_xlfn.IFS(COUNTBLANK(G137:I137)=3,"",H137="","H列に金額を入力してください",G137=3,H137,I137="","I列に労働時間を入力してください",G137=1,H137/(I137*24),G137=2,H137/(I137*24)),"")</f>
        <v/>
      </c>
      <c r="K137" s="80" t="str" cm="1">
        <f t="array" ref="K137">IFERROR(_xlfn.IFS(D137="","",J137&lt;E137,"×（法定外・要件外となる従業員です）",J137&lt;=F137,"〇",J137&gt;F137,"ー（要件外となる従業員です）"),"")</f>
        <v/>
      </c>
      <c r="L137" s="25" t="str" cm="1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  <v/>
      </c>
    </row>
    <row r="138" spans="1:12" ht="17.25" customHeight="1" x14ac:dyDescent="0.4">
      <c r="A138" s="73" t="str">
        <f t="shared" si="1"/>
        <v/>
      </c>
      <c r="B138" s="74"/>
      <c r="C138" s="74"/>
      <c r="D138" s="74"/>
      <c r="E138" s="27" t="str" cm="1">
        <f t="array" ref="E138">IFERROR(_xlfn.IFS(AND($F$4=45566,D138="徳島"),VLOOKUP(D138,最低賃金!$A$2:$G$49,2,FALSE),OR($F$4&lt;&gt;45566,D138&lt;&gt;"徳島"),VLOOKUP(D138,最低賃金!$A$2:$G$49,4,FALSE)),"")</f>
        <v/>
      </c>
      <c r="F138" s="27" t="str">
        <f>IFERROR(VLOOKUP(D138,最低賃金!$A$3:$G$49,6,FALSE),"")</f>
        <v/>
      </c>
      <c r="G138" s="74"/>
      <c r="H138" s="13"/>
      <c r="I138" s="82"/>
      <c r="J138" s="27" t="str" cm="1">
        <f t="array" ref="J138">IFERROR(_xlfn.IFS(COUNTBLANK(G138:I138)=3,"",H138="","H列に金額を入力してください",G138=3,H138,I138="","I列に労働時間を入力してください",G138=1,H138/(I138*24),G138=2,H138/(I138*24)),"")</f>
        <v/>
      </c>
      <c r="K138" s="80" t="str" cm="1">
        <f t="array" ref="K138">IFERROR(_xlfn.IFS(D138="","",J138&lt;E138,"×（法定外・要件外となる従業員です）",J138&lt;=F138,"〇",J138&gt;F138,"ー（要件外となる従業員です）"),"")</f>
        <v/>
      </c>
      <c r="L138" s="25" t="str" cm="1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  <v/>
      </c>
    </row>
    <row r="139" spans="1:12" ht="17.25" customHeight="1" x14ac:dyDescent="0.4">
      <c r="A139" s="73" t="str">
        <f t="shared" si="1"/>
        <v/>
      </c>
      <c r="B139" s="74"/>
      <c r="C139" s="74"/>
      <c r="D139" s="74"/>
      <c r="E139" s="27" t="str" cm="1">
        <f t="array" ref="E139">IFERROR(_xlfn.IFS(AND($F$4=45566,D139="徳島"),VLOOKUP(D139,最低賃金!$A$2:$G$49,2,FALSE),OR($F$4&lt;&gt;45566,D139&lt;&gt;"徳島"),VLOOKUP(D139,最低賃金!$A$2:$G$49,4,FALSE)),"")</f>
        <v/>
      </c>
      <c r="F139" s="27" t="str">
        <f>IFERROR(VLOOKUP(D139,最低賃金!$A$3:$G$49,6,FALSE),"")</f>
        <v/>
      </c>
      <c r="G139" s="74"/>
      <c r="H139" s="13"/>
      <c r="I139" s="82"/>
      <c r="J139" s="27" t="str" cm="1">
        <f t="array" ref="J139">IFERROR(_xlfn.IFS(COUNTBLANK(G139:I139)=3,"",H139="","H列に金額を入力してください",G139=3,H139,I139="","I列に労働時間を入力してください",G139=1,H139/(I139*24),G139=2,H139/(I139*24)),"")</f>
        <v/>
      </c>
      <c r="K139" s="80" t="str" cm="1">
        <f t="array" ref="K139">IFERROR(_xlfn.IFS(D139="","",J139&lt;E139,"×（法定外・要件外となる従業員です）",J139&lt;=F139,"〇",J139&gt;F139,"ー（要件外となる従業員です）"),"")</f>
        <v/>
      </c>
      <c r="L139" s="25" t="str" cm="1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  <v/>
      </c>
    </row>
    <row r="140" spans="1:12" ht="17.25" customHeight="1" x14ac:dyDescent="0.4">
      <c r="A140" s="73" t="str">
        <f t="shared" ref="A140:A203" si="2">IF(C140="","",A139+1)</f>
        <v/>
      </c>
      <c r="B140" s="74"/>
      <c r="C140" s="74"/>
      <c r="D140" s="74"/>
      <c r="E140" s="27" t="str" cm="1">
        <f t="array" ref="E140">IFERROR(_xlfn.IFS(AND($F$4=45566,D140="徳島"),VLOOKUP(D140,最低賃金!$A$2:$G$49,2,FALSE),OR($F$4&lt;&gt;45566,D140&lt;&gt;"徳島"),VLOOKUP(D140,最低賃金!$A$2:$G$49,4,FALSE)),"")</f>
        <v/>
      </c>
      <c r="F140" s="27" t="str">
        <f>IFERROR(VLOOKUP(D140,最低賃金!$A$3:$G$49,6,FALSE),"")</f>
        <v/>
      </c>
      <c r="G140" s="74"/>
      <c r="H140" s="13"/>
      <c r="I140" s="82"/>
      <c r="J140" s="27" t="str" cm="1">
        <f t="array" ref="J140">IFERROR(_xlfn.IFS(COUNTBLANK(G140:I140)=3,"",H140="","H列に金額を入力してください",G140=3,H140,I140="","I列に労働時間を入力してください",G140=1,H140/(I140*24),G140=2,H140/(I140*24)),"")</f>
        <v/>
      </c>
      <c r="K140" s="80" t="str" cm="1">
        <f t="array" ref="K140">IFERROR(_xlfn.IFS(D140="","",J140&lt;E140,"×（法定外・要件外となる従業員です）",J140&lt;=F140,"〇",J140&gt;F140,"ー（要件外となる従業員です）"),"")</f>
        <v/>
      </c>
      <c r="L140" s="25" t="str" cm="1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  <v/>
      </c>
    </row>
    <row r="141" spans="1:12" ht="17.25" customHeight="1" x14ac:dyDescent="0.4">
      <c r="A141" s="73" t="str">
        <f t="shared" si="2"/>
        <v/>
      </c>
      <c r="B141" s="74"/>
      <c r="C141" s="74"/>
      <c r="D141" s="74"/>
      <c r="E141" s="27" t="str" cm="1">
        <f t="array" ref="E141">IFERROR(_xlfn.IFS(AND($F$4=45566,D141="徳島"),VLOOKUP(D141,最低賃金!$A$2:$G$49,2,FALSE),OR($F$4&lt;&gt;45566,D141&lt;&gt;"徳島"),VLOOKUP(D141,最低賃金!$A$2:$G$49,4,FALSE)),"")</f>
        <v/>
      </c>
      <c r="F141" s="27" t="str">
        <f>IFERROR(VLOOKUP(D141,最低賃金!$A$3:$G$49,6,FALSE),"")</f>
        <v/>
      </c>
      <c r="G141" s="74"/>
      <c r="H141" s="13"/>
      <c r="I141" s="82"/>
      <c r="J141" s="27" t="str" cm="1">
        <f t="array" ref="J141">IFERROR(_xlfn.IFS(COUNTBLANK(G141:I141)=3,"",H141="","H列に金額を入力してください",G141=3,H141,I141="","I列に労働時間を入力してください",G141=1,H141/(I141*24),G141=2,H141/(I141*24)),"")</f>
        <v/>
      </c>
      <c r="K141" s="80" t="str" cm="1">
        <f t="array" ref="K141">IFERROR(_xlfn.IFS(D141="","",J141&lt;E141,"×（法定外・要件外となる従業員です）",J141&lt;=F141,"〇",J141&gt;F141,"ー（要件外となる従業員です）"),"")</f>
        <v/>
      </c>
      <c r="L141" s="25" t="str" cm="1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  <v/>
      </c>
    </row>
    <row r="142" spans="1:12" ht="17.25" customHeight="1" x14ac:dyDescent="0.4">
      <c r="A142" s="73" t="str">
        <f t="shared" si="2"/>
        <v/>
      </c>
      <c r="B142" s="74"/>
      <c r="C142" s="74"/>
      <c r="D142" s="74"/>
      <c r="E142" s="27" t="str" cm="1">
        <f t="array" ref="E142">IFERROR(_xlfn.IFS(AND($F$4=45566,D142="徳島"),VLOOKUP(D142,最低賃金!$A$2:$G$49,2,FALSE),OR($F$4&lt;&gt;45566,D142&lt;&gt;"徳島"),VLOOKUP(D142,最低賃金!$A$2:$G$49,4,FALSE)),"")</f>
        <v/>
      </c>
      <c r="F142" s="27" t="str">
        <f>IFERROR(VLOOKUP(D142,最低賃金!$A$3:$G$49,6,FALSE),"")</f>
        <v/>
      </c>
      <c r="G142" s="74"/>
      <c r="H142" s="13"/>
      <c r="I142" s="82"/>
      <c r="J142" s="27" t="str" cm="1">
        <f t="array" ref="J142">IFERROR(_xlfn.IFS(COUNTBLANK(G142:I142)=3,"",H142="","H列に金額を入力してください",G142=3,H142,I142="","I列に労働時間を入力してください",G142=1,H142/(I142*24),G142=2,H142/(I142*24)),"")</f>
        <v/>
      </c>
      <c r="K142" s="80" t="str" cm="1">
        <f t="array" ref="K142">IFERROR(_xlfn.IFS(D142="","",J142&lt;E142,"×（法定外・要件外となる従業員です）",J142&lt;=F142,"〇",J142&gt;F142,"ー（要件外となる従業員です）"),"")</f>
        <v/>
      </c>
      <c r="L142" s="25" t="str" cm="1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  <v/>
      </c>
    </row>
    <row r="143" spans="1:12" ht="17.25" customHeight="1" x14ac:dyDescent="0.4">
      <c r="A143" s="73" t="str">
        <f t="shared" si="2"/>
        <v/>
      </c>
      <c r="B143" s="74"/>
      <c r="C143" s="74"/>
      <c r="D143" s="74"/>
      <c r="E143" s="27" t="str" cm="1">
        <f t="array" ref="E143">IFERROR(_xlfn.IFS(AND($F$4=45566,D143="徳島"),VLOOKUP(D143,最低賃金!$A$2:$G$49,2,FALSE),OR($F$4&lt;&gt;45566,D143&lt;&gt;"徳島"),VLOOKUP(D143,最低賃金!$A$2:$G$49,4,FALSE)),"")</f>
        <v/>
      </c>
      <c r="F143" s="27" t="str">
        <f>IFERROR(VLOOKUP(D143,最低賃金!$A$3:$G$49,6,FALSE),"")</f>
        <v/>
      </c>
      <c r="G143" s="74"/>
      <c r="H143" s="13"/>
      <c r="I143" s="82"/>
      <c r="J143" s="27" t="str" cm="1">
        <f t="array" ref="J143">IFERROR(_xlfn.IFS(COUNTBLANK(G143:I143)=3,"",H143="","H列に金額を入力してください",G143=3,H143,I143="","I列に労働時間を入力してください",G143=1,H143/(I143*24),G143=2,H143/(I143*24)),"")</f>
        <v/>
      </c>
      <c r="K143" s="80" t="str" cm="1">
        <f t="array" ref="K143">IFERROR(_xlfn.IFS(D143="","",J143&lt;E143,"×（法定外・要件外となる従業員です）",J143&lt;=F143,"〇",J143&gt;F143,"ー（要件外となる従業員です）"),"")</f>
        <v/>
      </c>
      <c r="L143" s="25" t="str" cm="1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  <v/>
      </c>
    </row>
    <row r="144" spans="1:12" ht="17.25" customHeight="1" x14ac:dyDescent="0.4">
      <c r="A144" s="73" t="str">
        <f t="shared" si="2"/>
        <v/>
      </c>
      <c r="B144" s="74"/>
      <c r="C144" s="74"/>
      <c r="D144" s="74"/>
      <c r="E144" s="27" t="str" cm="1">
        <f t="array" ref="E144">IFERROR(_xlfn.IFS(AND($F$4=45566,D144="徳島"),VLOOKUP(D144,最低賃金!$A$2:$G$49,2,FALSE),OR($F$4&lt;&gt;45566,D144&lt;&gt;"徳島"),VLOOKUP(D144,最低賃金!$A$2:$G$49,4,FALSE)),"")</f>
        <v/>
      </c>
      <c r="F144" s="27" t="str">
        <f>IFERROR(VLOOKUP(D144,最低賃金!$A$3:$G$49,6,FALSE),"")</f>
        <v/>
      </c>
      <c r="G144" s="74"/>
      <c r="H144" s="13"/>
      <c r="I144" s="82"/>
      <c r="J144" s="27" t="str" cm="1">
        <f t="array" ref="J144">IFERROR(_xlfn.IFS(COUNTBLANK(G144:I144)=3,"",H144="","H列に金額を入力してください",G144=3,H144,I144="","I列に労働時間を入力してください",G144=1,H144/(I144*24),G144=2,H144/(I144*24)),"")</f>
        <v/>
      </c>
      <c r="K144" s="80" t="str" cm="1">
        <f t="array" ref="K144">IFERROR(_xlfn.IFS(D144="","",J144&lt;E144,"×（法定外・要件外となる従業員です）",J144&lt;=F144,"〇",J144&gt;F144,"ー（要件外となる従業員です）"),"")</f>
        <v/>
      </c>
      <c r="L144" s="25" t="str" cm="1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  <v/>
      </c>
    </row>
    <row r="145" spans="1:12" ht="17.25" customHeight="1" x14ac:dyDescent="0.4">
      <c r="A145" s="73" t="str">
        <f t="shared" si="2"/>
        <v/>
      </c>
      <c r="B145" s="74"/>
      <c r="C145" s="74"/>
      <c r="D145" s="74"/>
      <c r="E145" s="27" t="str" cm="1">
        <f t="array" ref="E145">IFERROR(_xlfn.IFS(AND($F$4=45566,D145="徳島"),VLOOKUP(D145,最低賃金!$A$2:$G$49,2,FALSE),OR($F$4&lt;&gt;45566,D145&lt;&gt;"徳島"),VLOOKUP(D145,最低賃金!$A$2:$G$49,4,FALSE)),"")</f>
        <v/>
      </c>
      <c r="F145" s="27" t="str">
        <f>IFERROR(VLOOKUP(D145,最低賃金!$A$3:$G$49,6,FALSE),"")</f>
        <v/>
      </c>
      <c r="G145" s="74"/>
      <c r="H145" s="13"/>
      <c r="I145" s="82"/>
      <c r="J145" s="27" t="str" cm="1">
        <f t="array" ref="J145">IFERROR(_xlfn.IFS(COUNTBLANK(G145:I145)=3,"",H145="","H列に金額を入力してください",G145=3,H145,I145="","I列に労働時間を入力してください",G145=1,H145/(I145*24),G145=2,H145/(I145*24)),"")</f>
        <v/>
      </c>
      <c r="K145" s="80" t="str" cm="1">
        <f t="array" ref="K145">IFERROR(_xlfn.IFS(D145="","",J145&lt;E145,"×（法定外・要件外となる従業員です）",J145&lt;=F145,"〇",J145&gt;F145,"ー（要件外となる従業員です）"),"")</f>
        <v/>
      </c>
      <c r="L145" s="25" t="str" cm="1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  <v/>
      </c>
    </row>
    <row r="146" spans="1:12" ht="17.25" customHeight="1" x14ac:dyDescent="0.4">
      <c r="A146" s="73" t="str">
        <f t="shared" si="2"/>
        <v/>
      </c>
      <c r="B146" s="74"/>
      <c r="C146" s="74"/>
      <c r="D146" s="74"/>
      <c r="E146" s="27" t="str" cm="1">
        <f t="array" ref="E146">IFERROR(_xlfn.IFS(AND($F$4=45566,D146="徳島"),VLOOKUP(D146,最低賃金!$A$2:$G$49,2,FALSE),OR($F$4&lt;&gt;45566,D146&lt;&gt;"徳島"),VLOOKUP(D146,最低賃金!$A$2:$G$49,4,FALSE)),"")</f>
        <v/>
      </c>
      <c r="F146" s="27" t="str">
        <f>IFERROR(VLOOKUP(D146,最低賃金!$A$3:$G$49,6,FALSE),"")</f>
        <v/>
      </c>
      <c r="G146" s="74"/>
      <c r="H146" s="13"/>
      <c r="I146" s="82"/>
      <c r="J146" s="27" t="str" cm="1">
        <f t="array" ref="J146">IFERROR(_xlfn.IFS(COUNTBLANK(G146:I146)=3,"",H146="","H列に金額を入力してください",G146=3,H146,I146="","I列に労働時間を入力してください",G146=1,H146/(I146*24),G146=2,H146/(I146*24)),"")</f>
        <v/>
      </c>
      <c r="K146" s="80" t="str" cm="1">
        <f t="array" ref="K146">IFERROR(_xlfn.IFS(D146="","",J146&lt;E146,"×（法定外・要件外となる従業員です）",J146&lt;=F146,"〇",J146&gt;F146,"ー（要件外となる従業員です）"),"")</f>
        <v/>
      </c>
      <c r="L146" s="25" t="str" cm="1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  <v/>
      </c>
    </row>
    <row r="147" spans="1:12" ht="17.25" customHeight="1" x14ac:dyDescent="0.4">
      <c r="A147" s="73" t="str">
        <f t="shared" si="2"/>
        <v/>
      </c>
      <c r="B147" s="74"/>
      <c r="C147" s="74"/>
      <c r="D147" s="74"/>
      <c r="E147" s="27" t="str" cm="1">
        <f t="array" ref="E147">IFERROR(_xlfn.IFS(AND($F$4=45566,D147="徳島"),VLOOKUP(D147,最低賃金!$A$2:$G$49,2,FALSE),OR($F$4&lt;&gt;45566,D147&lt;&gt;"徳島"),VLOOKUP(D147,最低賃金!$A$2:$G$49,4,FALSE)),"")</f>
        <v/>
      </c>
      <c r="F147" s="27" t="str">
        <f>IFERROR(VLOOKUP(D147,最低賃金!$A$3:$G$49,6,FALSE),"")</f>
        <v/>
      </c>
      <c r="G147" s="74"/>
      <c r="H147" s="13"/>
      <c r="I147" s="82"/>
      <c r="J147" s="27" t="str" cm="1">
        <f t="array" ref="J147">IFERROR(_xlfn.IFS(COUNTBLANK(G147:I147)=3,"",H147="","H列に金額を入力してください",G147=3,H147,I147="","I列に労働時間を入力してください",G147=1,H147/(I147*24),G147=2,H147/(I147*24)),"")</f>
        <v/>
      </c>
      <c r="K147" s="80" t="str" cm="1">
        <f t="array" ref="K147">IFERROR(_xlfn.IFS(D147="","",J147&lt;E147,"×（法定外・要件外となる従業員です）",J147&lt;=F147,"〇",J147&gt;F147,"ー（要件外となる従業員です）"),"")</f>
        <v/>
      </c>
      <c r="L147" s="25" t="str" cm="1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  <v/>
      </c>
    </row>
    <row r="148" spans="1:12" ht="17.25" customHeight="1" x14ac:dyDescent="0.4">
      <c r="A148" s="73" t="str">
        <f t="shared" si="2"/>
        <v/>
      </c>
      <c r="B148" s="74"/>
      <c r="C148" s="74"/>
      <c r="D148" s="74"/>
      <c r="E148" s="27" t="str" cm="1">
        <f t="array" ref="E148">IFERROR(_xlfn.IFS(AND($F$4=45566,D148="徳島"),VLOOKUP(D148,最低賃金!$A$2:$G$49,2,FALSE),OR($F$4&lt;&gt;45566,D148&lt;&gt;"徳島"),VLOOKUP(D148,最低賃金!$A$2:$G$49,4,FALSE)),"")</f>
        <v/>
      </c>
      <c r="F148" s="27" t="str">
        <f>IFERROR(VLOOKUP(D148,最低賃金!$A$3:$G$49,6,FALSE),"")</f>
        <v/>
      </c>
      <c r="G148" s="74"/>
      <c r="H148" s="13"/>
      <c r="I148" s="82"/>
      <c r="J148" s="27" t="str" cm="1">
        <f t="array" ref="J148">IFERROR(_xlfn.IFS(COUNTBLANK(G148:I148)=3,"",H148="","H列に金額を入力してください",G148=3,H148,I148="","I列に労働時間を入力してください",G148=1,H148/(I148*24),G148=2,H148/(I148*24)),"")</f>
        <v/>
      </c>
      <c r="K148" s="80" t="str" cm="1">
        <f t="array" ref="K148">IFERROR(_xlfn.IFS(D148="","",J148&lt;E148,"×（法定外・要件外となる従業員です）",J148&lt;=F148,"〇",J148&gt;F148,"ー（要件外となる従業員です）"),"")</f>
        <v/>
      </c>
      <c r="L148" s="25" t="str" cm="1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  <v/>
      </c>
    </row>
    <row r="149" spans="1:12" ht="17.25" customHeight="1" x14ac:dyDescent="0.4">
      <c r="A149" s="73" t="str">
        <f t="shared" si="2"/>
        <v/>
      </c>
      <c r="B149" s="74"/>
      <c r="C149" s="74"/>
      <c r="D149" s="74"/>
      <c r="E149" s="27" t="str" cm="1">
        <f t="array" ref="E149">IFERROR(_xlfn.IFS(AND($F$4=45566,D149="徳島"),VLOOKUP(D149,最低賃金!$A$2:$G$49,2,FALSE),OR($F$4&lt;&gt;45566,D149&lt;&gt;"徳島"),VLOOKUP(D149,最低賃金!$A$2:$G$49,4,FALSE)),"")</f>
        <v/>
      </c>
      <c r="F149" s="27" t="str">
        <f>IFERROR(VLOOKUP(D149,最低賃金!$A$3:$G$49,6,FALSE),"")</f>
        <v/>
      </c>
      <c r="G149" s="74"/>
      <c r="H149" s="13"/>
      <c r="I149" s="82"/>
      <c r="J149" s="27" t="str" cm="1">
        <f t="array" ref="J149">IFERROR(_xlfn.IFS(COUNTBLANK(G149:I149)=3,"",H149="","H列に金額を入力してください",G149=3,H149,I149="","I列に労働時間を入力してください",G149=1,H149/(I149*24),G149=2,H149/(I149*24)),"")</f>
        <v/>
      </c>
      <c r="K149" s="80" t="str" cm="1">
        <f t="array" ref="K149">IFERROR(_xlfn.IFS(D149="","",J149&lt;E149,"×（法定外・要件外となる従業員です）",J149&lt;=F149,"〇",J149&gt;F149,"ー（要件外となる従業員です）"),"")</f>
        <v/>
      </c>
      <c r="L149" s="25" t="str" cm="1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  <v/>
      </c>
    </row>
    <row r="150" spans="1:12" ht="17.25" customHeight="1" x14ac:dyDescent="0.4">
      <c r="A150" s="73" t="str">
        <f t="shared" si="2"/>
        <v/>
      </c>
      <c r="B150" s="74"/>
      <c r="C150" s="74"/>
      <c r="D150" s="74"/>
      <c r="E150" s="27" t="str" cm="1">
        <f t="array" ref="E150">IFERROR(_xlfn.IFS(AND($F$4=45566,D150="徳島"),VLOOKUP(D150,最低賃金!$A$2:$G$49,2,FALSE),OR($F$4&lt;&gt;45566,D150&lt;&gt;"徳島"),VLOOKUP(D150,最低賃金!$A$2:$G$49,4,FALSE)),"")</f>
        <v/>
      </c>
      <c r="F150" s="27" t="str">
        <f>IFERROR(VLOOKUP(D150,最低賃金!$A$3:$G$49,6,FALSE),"")</f>
        <v/>
      </c>
      <c r="G150" s="74"/>
      <c r="H150" s="13"/>
      <c r="I150" s="82"/>
      <c r="J150" s="27" t="str" cm="1">
        <f t="array" ref="J150">IFERROR(_xlfn.IFS(COUNTBLANK(G150:I150)=3,"",H150="","H列に金額を入力してください",G150=3,H150,I150="","I列に労働時間を入力してください",G150=1,H150/(I150*24),G150=2,H150/(I150*24)),"")</f>
        <v/>
      </c>
      <c r="K150" s="80" t="str" cm="1">
        <f t="array" ref="K150">IFERROR(_xlfn.IFS(D150="","",J150&lt;E150,"×（法定外・要件外となる従業員です）",J150&lt;=F150,"〇",J150&gt;F150,"ー（要件外となる従業員です）"),"")</f>
        <v/>
      </c>
      <c r="L150" s="25" t="str" cm="1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  <v/>
      </c>
    </row>
    <row r="151" spans="1:12" ht="17.25" customHeight="1" x14ac:dyDescent="0.4">
      <c r="A151" s="73" t="str">
        <f t="shared" si="2"/>
        <v/>
      </c>
      <c r="B151" s="74"/>
      <c r="C151" s="74"/>
      <c r="D151" s="74"/>
      <c r="E151" s="27" t="str" cm="1">
        <f t="array" ref="E151">IFERROR(_xlfn.IFS(AND($F$4=45566,D151="徳島"),VLOOKUP(D151,最低賃金!$A$2:$G$49,2,FALSE),OR($F$4&lt;&gt;45566,D151&lt;&gt;"徳島"),VLOOKUP(D151,最低賃金!$A$2:$G$49,4,FALSE)),"")</f>
        <v/>
      </c>
      <c r="F151" s="27" t="str">
        <f>IFERROR(VLOOKUP(D151,最低賃金!$A$3:$G$49,6,FALSE),"")</f>
        <v/>
      </c>
      <c r="G151" s="74"/>
      <c r="H151" s="13"/>
      <c r="I151" s="82"/>
      <c r="J151" s="27" t="str" cm="1">
        <f t="array" ref="J151">IFERROR(_xlfn.IFS(COUNTBLANK(G151:I151)=3,"",H151="","H列に金額を入力してください",G151=3,H151,I151="","I列に労働時間を入力してください",G151=1,H151/(I151*24),G151=2,H151/(I151*24)),"")</f>
        <v/>
      </c>
      <c r="K151" s="80" t="str" cm="1">
        <f t="array" ref="K151">IFERROR(_xlfn.IFS(D151="","",J151&lt;E151,"×（法定外・要件外となる従業員です）",J151&lt;=F151,"〇",J151&gt;F151,"ー（要件外となる従業員です）"),"")</f>
        <v/>
      </c>
      <c r="L151" s="25" t="str" cm="1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  <v/>
      </c>
    </row>
    <row r="152" spans="1:12" ht="17.25" customHeight="1" x14ac:dyDescent="0.4">
      <c r="A152" s="73" t="str">
        <f t="shared" si="2"/>
        <v/>
      </c>
      <c r="B152" s="74"/>
      <c r="C152" s="74"/>
      <c r="D152" s="74"/>
      <c r="E152" s="27" t="str" cm="1">
        <f t="array" ref="E152">IFERROR(_xlfn.IFS(AND($F$4=45566,D152="徳島"),VLOOKUP(D152,最低賃金!$A$2:$G$49,2,FALSE),OR($F$4&lt;&gt;45566,D152&lt;&gt;"徳島"),VLOOKUP(D152,最低賃金!$A$2:$G$49,4,FALSE)),"")</f>
        <v/>
      </c>
      <c r="F152" s="27" t="str">
        <f>IFERROR(VLOOKUP(D152,最低賃金!$A$3:$G$49,6,FALSE),"")</f>
        <v/>
      </c>
      <c r="G152" s="74"/>
      <c r="H152" s="13"/>
      <c r="I152" s="82"/>
      <c r="J152" s="27" t="str" cm="1">
        <f t="array" ref="J152">IFERROR(_xlfn.IFS(COUNTBLANK(G152:I152)=3,"",H152="","H列に金額を入力してください",G152=3,H152,I152="","I列に労働時間を入力してください",G152=1,H152/(I152*24),G152=2,H152/(I152*24)),"")</f>
        <v/>
      </c>
      <c r="K152" s="80" t="str" cm="1">
        <f t="array" ref="K152">IFERROR(_xlfn.IFS(D152="","",J152&lt;E152,"×（法定外・要件外となる従業員です）",J152&lt;=F152,"〇",J152&gt;F152,"ー（要件外となる従業員です）"),"")</f>
        <v/>
      </c>
      <c r="L152" s="25" t="str" cm="1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  <v/>
      </c>
    </row>
    <row r="153" spans="1:12" ht="17.25" customHeight="1" x14ac:dyDescent="0.4">
      <c r="A153" s="73" t="str">
        <f t="shared" si="2"/>
        <v/>
      </c>
      <c r="B153" s="74"/>
      <c r="C153" s="74"/>
      <c r="D153" s="74"/>
      <c r="E153" s="27" t="str" cm="1">
        <f t="array" ref="E153">IFERROR(_xlfn.IFS(AND($F$4=45566,D153="徳島"),VLOOKUP(D153,最低賃金!$A$2:$G$49,2,FALSE),OR($F$4&lt;&gt;45566,D153&lt;&gt;"徳島"),VLOOKUP(D153,最低賃金!$A$2:$G$49,4,FALSE)),"")</f>
        <v/>
      </c>
      <c r="F153" s="27" t="str">
        <f>IFERROR(VLOOKUP(D153,最低賃金!$A$3:$G$49,6,FALSE),"")</f>
        <v/>
      </c>
      <c r="G153" s="74"/>
      <c r="H153" s="13"/>
      <c r="I153" s="82"/>
      <c r="J153" s="27" t="str" cm="1">
        <f t="array" ref="J153">IFERROR(_xlfn.IFS(COUNTBLANK(G153:I153)=3,"",H153="","H列に金額を入力してください",G153=3,H153,I153="","I列に労働時間を入力してください",G153=1,H153/(I153*24),G153=2,H153/(I153*24)),"")</f>
        <v/>
      </c>
      <c r="K153" s="80" t="str" cm="1">
        <f t="array" ref="K153">IFERROR(_xlfn.IFS(D153="","",J153&lt;E153,"×（法定外・要件外となる従業員です）",J153&lt;=F153,"〇",J153&gt;F153,"ー（要件外となる従業員です）"),"")</f>
        <v/>
      </c>
      <c r="L153" s="25" t="str" cm="1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  <v/>
      </c>
    </row>
    <row r="154" spans="1:12" ht="17.25" customHeight="1" x14ac:dyDescent="0.4">
      <c r="A154" s="73" t="str">
        <f t="shared" si="2"/>
        <v/>
      </c>
      <c r="B154" s="74"/>
      <c r="C154" s="74"/>
      <c r="D154" s="74"/>
      <c r="E154" s="27" t="str" cm="1">
        <f t="array" ref="E154">IFERROR(_xlfn.IFS(AND($F$4=45566,D154="徳島"),VLOOKUP(D154,最低賃金!$A$2:$G$49,2,FALSE),OR($F$4&lt;&gt;45566,D154&lt;&gt;"徳島"),VLOOKUP(D154,最低賃金!$A$2:$G$49,4,FALSE)),"")</f>
        <v/>
      </c>
      <c r="F154" s="27" t="str">
        <f>IFERROR(VLOOKUP(D154,最低賃金!$A$3:$G$49,6,FALSE),"")</f>
        <v/>
      </c>
      <c r="G154" s="74"/>
      <c r="H154" s="13"/>
      <c r="I154" s="82"/>
      <c r="J154" s="27" t="str" cm="1">
        <f t="array" ref="J154">IFERROR(_xlfn.IFS(COUNTBLANK(G154:I154)=3,"",H154="","H列に金額を入力してください",G154=3,H154,I154="","I列に労働時間を入力してください",G154=1,H154/(I154*24),G154=2,H154/(I154*24)),"")</f>
        <v/>
      </c>
      <c r="K154" s="80" t="str" cm="1">
        <f t="array" ref="K154">IFERROR(_xlfn.IFS(D154="","",J154&lt;E154,"×（法定外・要件外となる従業員です）",J154&lt;=F154,"〇",J154&gt;F154,"ー（要件外となる従業員です）"),"")</f>
        <v/>
      </c>
      <c r="L154" s="25" t="str" cm="1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  <v/>
      </c>
    </row>
    <row r="155" spans="1:12" ht="17.25" customHeight="1" x14ac:dyDescent="0.4">
      <c r="A155" s="73" t="str">
        <f t="shared" si="2"/>
        <v/>
      </c>
      <c r="B155" s="74"/>
      <c r="C155" s="74"/>
      <c r="D155" s="74"/>
      <c r="E155" s="27" t="str" cm="1">
        <f t="array" ref="E155">IFERROR(_xlfn.IFS(AND($F$4=45566,D155="徳島"),VLOOKUP(D155,最低賃金!$A$2:$G$49,2,FALSE),OR($F$4&lt;&gt;45566,D155&lt;&gt;"徳島"),VLOOKUP(D155,最低賃金!$A$2:$G$49,4,FALSE)),"")</f>
        <v/>
      </c>
      <c r="F155" s="27" t="str">
        <f>IFERROR(VLOOKUP(D155,最低賃金!$A$3:$G$49,6,FALSE),"")</f>
        <v/>
      </c>
      <c r="G155" s="74"/>
      <c r="H155" s="13"/>
      <c r="I155" s="82"/>
      <c r="J155" s="27" t="str" cm="1">
        <f t="array" ref="J155">IFERROR(_xlfn.IFS(COUNTBLANK(G155:I155)=3,"",H155="","H列に金額を入力してください",G155=3,H155,I155="","I列に労働時間を入力してください",G155=1,H155/(I155*24),G155=2,H155/(I155*24)),"")</f>
        <v/>
      </c>
      <c r="K155" s="80" t="str" cm="1">
        <f t="array" ref="K155">IFERROR(_xlfn.IFS(D155="","",J155&lt;E155,"×（法定外・要件外となる従業員です）",J155&lt;=F155,"〇",J155&gt;F155,"ー（要件外となる従業員です）"),"")</f>
        <v/>
      </c>
      <c r="L155" s="25" t="str" cm="1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  <v/>
      </c>
    </row>
    <row r="156" spans="1:12" ht="17.25" customHeight="1" x14ac:dyDescent="0.4">
      <c r="A156" s="73" t="str">
        <f t="shared" si="2"/>
        <v/>
      </c>
      <c r="B156" s="74"/>
      <c r="C156" s="74"/>
      <c r="D156" s="74"/>
      <c r="E156" s="27" t="str" cm="1">
        <f t="array" ref="E156">IFERROR(_xlfn.IFS(AND($F$4=45566,D156="徳島"),VLOOKUP(D156,最低賃金!$A$2:$G$49,2,FALSE),OR($F$4&lt;&gt;45566,D156&lt;&gt;"徳島"),VLOOKUP(D156,最低賃金!$A$2:$G$49,4,FALSE)),"")</f>
        <v/>
      </c>
      <c r="F156" s="27" t="str">
        <f>IFERROR(VLOOKUP(D156,最低賃金!$A$3:$G$49,6,FALSE),"")</f>
        <v/>
      </c>
      <c r="G156" s="74"/>
      <c r="H156" s="13"/>
      <c r="I156" s="82"/>
      <c r="J156" s="27" t="str" cm="1">
        <f t="array" ref="J156">IFERROR(_xlfn.IFS(COUNTBLANK(G156:I156)=3,"",H156="","H列に金額を入力してください",G156=3,H156,I156="","I列に労働時間を入力してください",G156=1,H156/(I156*24),G156=2,H156/(I156*24)),"")</f>
        <v/>
      </c>
      <c r="K156" s="80" t="str" cm="1">
        <f t="array" ref="K156">IFERROR(_xlfn.IFS(D156="","",J156&lt;E156,"×（法定外・要件外となる従業員です）",J156&lt;=F156,"〇",J156&gt;F156,"ー（要件外となる従業員です）"),"")</f>
        <v/>
      </c>
      <c r="L156" s="25" t="str" cm="1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  <v/>
      </c>
    </row>
    <row r="157" spans="1:12" ht="17.25" customHeight="1" x14ac:dyDescent="0.4">
      <c r="A157" s="73" t="str">
        <f t="shared" si="2"/>
        <v/>
      </c>
      <c r="B157" s="74"/>
      <c r="C157" s="74"/>
      <c r="D157" s="74"/>
      <c r="E157" s="27" t="str" cm="1">
        <f t="array" ref="E157">IFERROR(_xlfn.IFS(AND($F$4=45566,D157="徳島"),VLOOKUP(D157,最低賃金!$A$2:$G$49,2,FALSE),OR($F$4&lt;&gt;45566,D157&lt;&gt;"徳島"),VLOOKUP(D157,最低賃金!$A$2:$G$49,4,FALSE)),"")</f>
        <v/>
      </c>
      <c r="F157" s="27" t="str">
        <f>IFERROR(VLOOKUP(D157,最低賃金!$A$3:$G$49,6,FALSE),"")</f>
        <v/>
      </c>
      <c r="G157" s="74"/>
      <c r="H157" s="13"/>
      <c r="I157" s="82"/>
      <c r="J157" s="27" t="str" cm="1">
        <f t="array" ref="J157">IFERROR(_xlfn.IFS(COUNTBLANK(G157:I157)=3,"",H157="","H列に金額を入力してください",G157=3,H157,I157="","I列に労働時間を入力してください",G157=1,H157/(I157*24),G157=2,H157/(I157*24)),"")</f>
        <v/>
      </c>
      <c r="K157" s="80" t="str" cm="1">
        <f t="array" ref="K157">IFERROR(_xlfn.IFS(D157="","",J157&lt;E157,"×（法定外・要件外となる従業員です）",J157&lt;=F157,"〇",J157&gt;F157,"ー（要件外となる従業員です）"),"")</f>
        <v/>
      </c>
      <c r="L157" s="25" t="str" cm="1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  <v/>
      </c>
    </row>
    <row r="158" spans="1:12" ht="17.25" customHeight="1" x14ac:dyDescent="0.4">
      <c r="A158" s="73" t="str">
        <f t="shared" si="2"/>
        <v/>
      </c>
      <c r="B158" s="74"/>
      <c r="C158" s="74"/>
      <c r="D158" s="74"/>
      <c r="E158" s="27" t="str" cm="1">
        <f t="array" ref="E158">IFERROR(_xlfn.IFS(AND($F$4=45566,D158="徳島"),VLOOKUP(D158,最低賃金!$A$2:$G$49,2,FALSE),OR($F$4&lt;&gt;45566,D158&lt;&gt;"徳島"),VLOOKUP(D158,最低賃金!$A$2:$G$49,4,FALSE)),"")</f>
        <v/>
      </c>
      <c r="F158" s="27" t="str">
        <f>IFERROR(VLOOKUP(D158,最低賃金!$A$3:$G$49,6,FALSE),"")</f>
        <v/>
      </c>
      <c r="G158" s="74"/>
      <c r="H158" s="13"/>
      <c r="I158" s="82"/>
      <c r="J158" s="27" t="str" cm="1">
        <f t="array" ref="J158">IFERROR(_xlfn.IFS(COUNTBLANK(G158:I158)=3,"",H158="","H列に金額を入力してください",G158=3,H158,I158="","I列に労働時間を入力してください",G158=1,H158/(I158*24),G158=2,H158/(I158*24)),"")</f>
        <v/>
      </c>
      <c r="K158" s="80" t="str" cm="1">
        <f t="array" ref="K158">IFERROR(_xlfn.IFS(D158="","",J158&lt;E158,"×（法定外・要件外となる従業員です）",J158&lt;=F158,"〇",J158&gt;F158,"ー（要件外となる従業員です）"),"")</f>
        <v/>
      </c>
      <c r="L158" s="25" t="str" cm="1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  <v/>
      </c>
    </row>
    <row r="159" spans="1:12" ht="17.25" customHeight="1" x14ac:dyDescent="0.4">
      <c r="A159" s="73" t="str">
        <f t="shared" si="2"/>
        <v/>
      </c>
      <c r="B159" s="74"/>
      <c r="C159" s="74"/>
      <c r="D159" s="74"/>
      <c r="E159" s="27" t="str" cm="1">
        <f t="array" ref="E159">IFERROR(_xlfn.IFS(AND($F$4=45566,D159="徳島"),VLOOKUP(D159,最低賃金!$A$2:$G$49,2,FALSE),OR($F$4&lt;&gt;45566,D159&lt;&gt;"徳島"),VLOOKUP(D159,最低賃金!$A$2:$G$49,4,FALSE)),"")</f>
        <v/>
      </c>
      <c r="F159" s="27" t="str">
        <f>IFERROR(VLOOKUP(D159,最低賃金!$A$3:$G$49,6,FALSE),"")</f>
        <v/>
      </c>
      <c r="G159" s="74"/>
      <c r="H159" s="13"/>
      <c r="I159" s="82"/>
      <c r="J159" s="27" t="str" cm="1">
        <f t="array" ref="J159">IFERROR(_xlfn.IFS(COUNTBLANK(G159:I159)=3,"",H159="","H列に金額を入力してください",G159=3,H159,I159="","I列に労働時間を入力してください",G159=1,H159/(I159*24),G159=2,H159/(I159*24)),"")</f>
        <v/>
      </c>
      <c r="K159" s="80" t="str" cm="1">
        <f t="array" ref="K159">IFERROR(_xlfn.IFS(D159="","",J159&lt;E159,"×（法定外・要件外となる従業員です）",J159&lt;=F159,"〇",J159&gt;F159,"ー（要件外となる従業員です）"),"")</f>
        <v/>
      </c>
      <c r="L159" s="25" t="str" cm="1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  <v/>
      </c>
    </row>
    <row r="160" spans="1:12" ht="17.25" customHeight="1" x14ac:dyDescent="0.4">
      <c r="A160" s="73" t="str">
        <f t="shared" si="2"/>
        <v/>
      </c>
      <c r="B160" s="74"/>
      <c r="C160" s="74"/>
      <c r="D160" s="74"/>
      <c r="E160" s="27" t="str" cm="1">
        <f t="array" ref="E160">IFERROR(_xlfn.IFS(AND($F$4=45566,D160="徳島"),VLOOKUP(D160,最低賃金!$A$2:$G$49,2,FALSE),OR($F$4&lt;&gt;45566,D160&lt;&gt;"徳島"),VLOOKUP(D160,最低賃金!$A$2:$G$49,4,FALSE)),"")</f>
        <v/>
      </c>
      <c r="F160" s="27" t="str">
        <f>IFERROR(VLOOKUP(D160,最低賃金!$A$3:$G$49,6,FALSE),"")</f>
        <v/>
      </c>
      <c r="G160" s="74"/>
      <c r="H160" s="13"/>
      <c r="I160" s="82"/>
      <c r="J160" s="27" t="str" cm="1">
        <f t="array" ref="J160">IFERROR(_xlfn.IFS(COUNTBLANK(G160:I160)=3,"",H160="","H列に金額を入力してください",G160=3,H160,I160="","I列に労働時間を入力してください",G160=1,H160/(I160*24),G160=2,H160/(I160*24)),"")</f>
        <v/>
      </c>
      <c r="K160" s="80" t="str" cm="1">
        <f t="array" ref="K160">IFERROR(_xlfn.IFS(D160="","",J160&lt;E160,"×（法定外・要件外となる従業員です）",J160&lt;=F160,"〇",J160&gt;F160,"ー（要件外となる従業員です）"),"")</f>
        <v/>
      </c>
      <c r="L160" s="25" t="str" cm="1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  <v/>
      </c>
    </row>
    <row r="161" spans="1:12" ht="17.25" customHeight="1" x14ac:dyDescent="0.4">
      <c r="A161" s="73" t="str">
        <f t="shared" si="2"/>
        <v/>
      </c>
      <c r="B161" s="74"/>
      <c r="C161" s="74"/>
      <c r="D161" s="74"/>
      <c r="E161" s="27" t="str" cm="1">
        <f t="array" ref="E161">IFERROR(_xlfn.IFS(AND($F$4=45566,D161="徳島"),VLOOKUP(D161,最低賃金!$A$2:$G$49,2,FALSE),OR($F$4&lt;&gt;45566,D161&lt;&gt;"徳島"),VLOOKUP(D161,最低賃金!$A$2:$G$49,4,FALSE)),"")</f>
        <v/>
      </c>
      <c r="F161" s="27" t="str">
        <f>IFERROR(VLOOKUP(D161,最低賃金!$A$3:$G$49,6,FALSE),"")</f>
        <v/>
      </c>
      <c r="G161" s="74"/>
      <c r="H161" s="13"/>
      <c r="I161" s="82"/>
      <c r="J161" s="27" t="str" cm="1">
        <f t="array" ref="J161">IFERROR(_xlfn.IFS(COUNTBLANK(G161:I161)=3,"",H161="","H列に金額を入力してください",G161=3,H161,I161="","I列に労働時間を入力してください",G161=1,H161/(I161*24),G161=2,H161/(I161*24)),"")</f>
        <v/>
      </c>
      <c r="K161" s="80" t="str" cm="1">
        <f t="array" ref="K161">IFERROR(_xlfn.IFS(D161="","",J161&lt;E161,"×（法定外・要件外となる従業員です）",J161&lt;=F161,"〇",J161&gt;F161,"ー（要件外となる従業員です）"),"")</f>
        <v/>
      </c>
      <c r="L161" s="25" t="str" cm="1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  <v/>
      </c>
    </row>
    <row r="162" spans="1:12" ht="17.25" customHeight="1" x14ac:dyDescent="0.4">
      <c r="A162" s="73" t="str">
        <f t="shared" si="2"/>
        <v/>
      </c>
      <c r="B162" s="74"/>
      <c r="C162" s="74"/>
      <c r="D162" s="74"/>
      <c r="E162" s="27" t="str" cm="1">
        <f t="array" ref="E162">IFERROR(_xlfn.IFS(AND($F$4=45566,D162="徳島"),VLOOKUP(D162,最低賃金!$A$2:$G$49,2,FALSE),OR($F$4&lt;&gt;45566,D162&lt;&gt;"徳島"),VLOOKUP(D162,最低賃金!$A$2:$G$49,4,FALSE)),"")</f>
        <v/>
      </c>
      <c r="F162" s="27" t="str">
        <f>IFERROR(VLOOKUP(D162,最低賃金!$A$3:$G$49,6,FALSE),"")</f>
        <v/>
      </c>
      <c r="G162" s="74"/>
      <c r="H162" s="13"/>
      <c r="I162" s="82"/>
      <c r="J162" s="27" t="str" cm="1">
        <f t="array" ref="J162">IFERROR(_xlfn.IFS(COUNTBLANK(G162:I162)=3,"",H162="","H列に金額を入力してください",G162=3,H162,I162="","I列に労働時間を入力してください",G162=1,H162/(I162*24),G162=2,H162/(I162*24)),"")</f>
        <v/>
      </c>
      <c r="K162" s="80" t="str" cm="1">
        <f t="array" ref="K162">IFERROR(_xlfn.IFS(D162="","",J162&lt;E162,"×（法定外・要件外となる従業員です）",J162&lt;=F162,"〇",J162&gt;F162,"ー（要件外となる従業員です）"),"")</f>
        <v/>
      </c>
      <c r="L162" s="25" t="str" cm="1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  <v/>
      </c>
    </row>
    <row r="163" spans="1:12" ht="17.25" customHeight="1" x14ac:dyDescent="0.4">
      <c r="A163" s="73" t="str">
        <f t="shared" si="2"/>
        <v/>
      </c>
      <c r="B163" s="74"/>
      <c r="C163" s="74"/>
      <c r="D163" s="74"/>
      <c r="E163" s="27" t="str" cm="1">
        <f t="array" ref="E163">IFERROR(_xlfn.IFS(AND($F$4=45566,D163="徳島"),VLOOKUP(D163,最低賃金!$A$2:$G$49,2,FALSE),OR($F$4&lt;&gt;45566,D163&lt;&gt;"徳島"),VLOOKUP(D163,最低賃金!$A$2:$G$49,4,FALSE)),"")</f>
        <v/>
      </c>
      <c r="F163" s="27" t="str">
        <f>IFERROR(VLOOKUP(D163,最低賃金!$A$3:$G$49,6,FALSE),"")</f>
        <v/>
      </c>
      <c r="G163" s="74"/>
      <c r="H163" s="13"/>
      <c r="I163" s="82"/>
      <c r="J163" s="27" t="str" cm="1">
        <f t="array" ref="J163">IFERROR(_xlfn.IFS(COUNTBLANK(G163:I163)=3,"",H163="","H列に金額を入力してください",G163=3,H163,I163="","I列に労働時間を入力してください",G163=1,H163/(I163*24),G163=2,H163/(I163*24)),"")</f>
        <v/>
      </c>
      <c r="K163" s="80" t="str" cm="1">
        <f t="array" ref="K163">IFERROR(_xlfn.IFS(D163="","",J163&lt;E163,"×（法定外・要件外となる従業員です）",J163&lt;=F163,"〇",J163&gt;F163,"ー（要件外となる従業員です）"),"")</f>
        <v/>
      </c>
      <c r="L163" s="25" t="str" cm="1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  <v/>
      </c>
    </row>
    <row r="164" spans="1:12" ht="17.25" customHeight="1" x14ac:dyDescent="0.4">
      <c r="A164" s="73" t="str">
        <f t="shared" si="2"/>
        <v/>
      </c>
      <c r="B164" s="74"/>
      <c r="C164" s="74"/>
      <c r="D164" s="74"/>
      <c r="E164" s="27" t="str" cm="1">
        <f t="array" ref="E164">IFERROR(_xlfn.IFS(AND($F$4=45566,D164="徳島"),VLOOKUP(D164,最低賃金!$A$2:$G$49,2,FALSE),OR($F$4&lt;&gt;45566,D164&lt;&gt;"徳島"),VLOOKUP(D164,最低賃金!$A$2:$G$49,4,FALSE)),"")</f>
        <v/>
      </c>
      <c r="F164" s="27" t="str">
        <f>IFERROR(VLOOKUP(D164,最低賃金!$A$3:$G$49,6,FALSE),"")</f>
        <v/>
      </c>
      <c r="G164" s="74"/>
      <c r="H164" s="13"/>
      <c r="I164" s="82"/>
      <c r="J164" s="27" t="str" cm="1">
        <f t="array" ref="J164">IFERROR(_xlfn.IFS(COUNTBLANK(G164:I164)=3,"",H164="","H列に金額を入力してください",G164=3,H164,I164="","I列に労働時間を入力してください",G164=1,H164/(I164*24),G164=2,H164/(I164*24)),"")</f>
        <v/>
      </c>
      <c r="K164" s="80" t="str" cm="1">
        <f t="array" ref="K164">IFERROR(_xlfn.IFS(D164="","",J164&lt;E164,"×（法定外・要件外となる従業員です）",J164&lt;=F164,"〇",J164&gt;F164,"ー（要件外となる従業員です）"),"")</f>
        <v/>
      </c>
      <c r="L164" s="25" t="str" cm="1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  <v/>
      </c>
    </row>
    <row r="165" spans="1:12" ht="17.25" customHeight="1" x14ac:dyDescent="0.4">
      <c r="A165" s="73" t="str">
        <f t="shared" si="2"/>
        <v/>
      </c>
      <c r="B165" s="74"/>
      <c r="C165" s="74"/>
      <c r="D165" s="74"/>
      <c r="E165" s="27" t="str" cm="1">
        <f t="array" ref="E165">IFERROR(_xlfn.IFS(AND($F$4=45566,D165="徳島"),VLOOKUP(D165,最低賃金!$A$2:$G$49,2,FALSE),OR($F$4&lt;&gt;45566,D165&lt;&gt;"徳島"),VLOOKUP(D165,最低賃金!$A$2:$G$49,4,FALSE)),"")</f>
        <v/>
      </c>
      <c r="F165" s="27" t="str">
        <f>IFERROR(VLOOKUP(D165,最低賃金!$A$3:$G$49,6,FALSE),"")</f>
        <v/>
      </c>
      <c r="G165" s="74"/>
      <c r="H165" s="13"/>
      <c r="I165" s="82"/>
      <c r="J165" s="27" t="str" cm="1">
        <f t="array" ref="J165">IFERROR(_xlfn.IFS(COUNTBLANK(G165:I165)=3,"",H165="","H列に金額を入力してください",G165=3,H165,I165="","I列に労働時間を入力してください",G165=1,H165/(I165*24),G165=2,H165/(I165*24)),"")</f>
        <v/>
      </c>
      <c r="K165" s="80" t="str" cm="1">
        <f t="array" ref="K165">IFERROR(_xlfn.IFS(D165="","",J165&lt;E165,"×（法定外・要件外となる従業員です）",J165&lt;=F165,"〇",J165&gt;F165,"ー（要件外となる従業員です）"),"")</f>
        <v/>
      </c>
      <c r="L165" s="25" t="str" cm="1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  <v/>
      </c>
    </row>
    <row r="166" spans="1:12" ht="17.25" customHeight="1" x14ac:dyDescent="0.4">
      <c r="A166" s="73" t="str">
        <f t="shared" si="2"/>
        <v/>
      </c>
      <c r="B166" s="74"/>
      <c r="C166" s="74"/>
      <c r="D166" s="74"/>
      <c r="E166" s="27" t="str" cm="1">
        <f t="array" ref="E166">IFERROR(_xlfn.IFS(AND($F$4=45566,D166="徳島"),VLOOKUP(D166,最低賃金!$A$2:$G$49,2,FALSE),OR($F$4&lt;&gt;45566,D166&lt;&gt;"徳島"),VLOOKUP(D166,最低賃金!$A$2:$G$49,4,FALSE)),"")</f>
        <v/>
      </c>
      <c r="F166" s="27" t="str">
        <f>IFERROR(VLOOKUP(D166,最低賃金!$A$3:$G$49,6,FALSE),"")</f>
        <v/>
      </c>
      <c r="G166" s="74"/>
      <c r="H166" s="13"/>
      <c r="I166" s="82"/>
      <c r="J166" s="27" t="str" cm="1">
        <f t="array" ref="J166">IFERROR(_xlfn.IFS(COUNTBLANK(G166:I166)=3,"",H166="","H列に金額を入力してください",G166=3,H166,I166="","I列に労働時間を入力してください",G166=1,H166/(I166*24),G166=2,H166/(I166*24)),"")</f>
        <v/>
      </c>
      <c r="K166" s="80" t="str" cm="1">
        <f t="array" ref="K166">IFERROR(_xlfn.IFS(D166="","",J166&lt;E166,"×（法定外・要件外となる従業員です）",J166&lt;=F166,"〇",J166&gt;F166,"ー（要件外となる従業員です）"),"")</f>
        <v/>
      </c>
      <c r="L166" s="25" t="str" cm="1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  <v/>
      </c>
    </row>
    <row r="167" spans="1:12" ht="17.25" customHeight="1" x14ac:dyDescent="0.4">
      <c r="A167" s="73" t="str">
        <f t="shared" si="2"/>
        <v/>
      </c>
      <c r="B167" s="74"/>
      <c r="C167" s="74"/>
      <c r="D167" s="74"/>
      <c r="E167" s="27" t="str" cm="1">
        <f t="array" ref="E167">IFERROR(_xlfn.IFS(AND($F$4=45566,D167="徳島"),VLOOKUP(D167,最低賃金!$A$2:$G$49,2,FALSE),OR($F$4&lt;&gt;45566,D167&lt;&gt;"徳島"),VLOOKUP(D167,最低賃金!$A$2:$G$49,4,FALSE)),"")</f>
        <v/>
      </c>
      <c r="F167" s="27" t="str">
        <f>IFERROR(VLOOKUP(D167,最低賃金!$A$3:$G$49,6,FALSE),"")</f>
        <v/>
      </c>
      <c r="G167" s="74"/>
      <c r="H167" s="13"/>
      <c r="I167" s="82"/>
      <c r="J167" s="27" t="str" cm="1">
        <f t="array" ref="J167">IFERROR(_xlfn.IFS(COUNTBLANK(G167:I167)=3,"",H167="","H列に金額を入力してください",G167=3,H167,I167="","I列に労働時間を入力してください",G167=1,H167/(I167*24),G167=2,H167/(I167*24)),"")</f>
        <v/>
      </c>
      <c r="K167" s="80" t="str" cm="1">
        <f t="array" ref="K167">IFERROR(_xlfn.IFS(D167="","",J167&lt;E167,"×（法定外・要件外となる従業員です）",J167&lt;=F167,"〇",J167&gt;F167,"ー（要件外となる従業員です）"),"")</f>
        <v/>
      </c>
      <c r="L167" s="25" t="str" cm="1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  <v/>
      </c>
    </row>
    <row r="168" spans="1:12" ht="17.25" customHeight="1" x14ac:dyDescent="0.4">
      <c r="A168" s="73" t="str">
        <f t="shared" si="2"/>
        <v/>
      </c>
      <c r="B168" s="74"/>
      <c r="C168" s="74"/>
      <c r="D168" s="74"/>
      <c r="E168" s="27" t="str" cm="1">
        <f t="array" ref="E168">IFERROR(_xlfn.IFS(AND($F$4=45566,D168="徳島"),VLOOKUP(D168,最低賃金!$A$2:$G$49,2,FALSE),OR($F$4&lt;&gt;45566,D168&lt;&gt;"徳島"),VLOOKUP(D168,最低賃金!$A$2:$G$49,4,FALSE)),"")</f>
        <v/>
      </c>
      <c r="F168" s="27" t="str">
        <f>IFERROR(VLOOKUP(D168,最低賃金!$A$3:$G$49,6,FALSE),"")</f>
        <v/>
      </c>
      <c r="G168" s="74"/>
      <c r="H168" s="13"/>
      <c r="I168" s="82"/>
      <c r="J168" s="27" t="str" cm="1">
        <f t="array" ref="J168">IFERROR(_xlfn.IFS(COUNTBLANK(G168:I168)=3,"",H168="","H列に金額を入力してください",G168=3,H168,I168="","I列に労働時間を入力してください",G168=1,H168/(I168*24),G168=2,H168/(I168*24)),"")</f>
        <v/>
      </c>
      <c r="K168" s="80" t="str" cm="1">
        <f t="array" ref="K168">IFERROR(_xlfn.IFS(D168="","",J168&lt;E168,"×（法定外・要件外となる従業員です）",J168&lt;=F168,"〇",J168&gt;F168,"ー（要件外となる従業員です）"),"")</f>
        <v/>
      </c>
      <c r="L168" s="25" t="str" cm="1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  <v/>
      </c>
    </row>
    <row r="169" spans="1:12" ht="17.25" customHeight="1" x14ac:dyDescent="0.4">
      <c r="A169" s="73" t="str">
        <f t="shared" si="2"/>
        <v/>
      </c>
      <c r="B169" s="74"/>
      <c r="C169" s="74"/>
      <c r="D169" s="74"/>
      <c r="E169" s="27" t="str" cm="1">
        <f t="array" ref="E169">IFERROR(_xlfn.IFS(AND($F$4=45566,D169="徳島"),VLOOKUP(D169,最低賃金!$A$2:$G$49,2,FALSE),OR($F$4&lt;&gt;45566,D169&lt;&gt;"徳島"),VLOOKUP(D169,最低賃金!$A$2:$G$49,4,FALSE)),"")</f>
        <v/>
      </c>
      <c r="F169" s="27" t="str">
        <f>IFERROR(VLOOKUP(D169,最低賃金!$A$3:$G$49,6,FALSE),"")</f>
        <v/>
      </c>
      <c r="G169" s="74"/>
      <c r="H169" s="13"/>
      <c r="I169" s="82"/>
      <c r="J169" s="27" t="str" cm="1">
        <f t="array" ref="J169">IFERROR(_xlfn.IFS(COUNTBLANK(G169:I169)=3,"",H169="","H列に金額を入力してください",G169=3,H169,I169="","I列に労働時間を入力してください",G169=1,H169/(I169*24),G169=2,H169/(I169*24)),"")</f>
        <v/>
      </c>
      <c r="K169" s="80" t="str" cm="1">
        <f t="array" ref="K169">IFERROR(_xlfn.IFS(D169="","",J169&lt;E169,"×（法定外・要件外となる従業員です）",J169&lt;=F169,"〇",J169&gt;F169,"ー（要件外となる従業員です）"),"")</f>
        <v/>
      </c>
      <c r="L169" s="25" t="str" cm="1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  <v/>
      </c>
    </row>
    <row r="170" spans="1:12" ht="17.25" customHeight="1" x14ac:dyDescent="0.4">
      <c r="A170" s="73" t="str">
        <f t="shared" si="2"/>
        <v/>
      </c>
      <c r="B170" s="74"/>
      <c r="C170" s="74"/>
      <c r="D170" s="74"/>
      <c r="E170" s="27" t="str" cm="1">
        <f t="array" ref="E170">IFERROR(_xlfn.IFS(AND($F$4=45566,D170="徳島"),VLOOKUP(D170,最低賃金!$A$2:$G$49,2,FALSE),OR($F$4&lt;&gt;45566,D170&lt;&gt;"徳島"),VLOOKUP(D170,最低賃金!$A$2:$G$49,4,FALSE)),"")</f>
        <v/>
      </c>
      <c r="F170" s="27" t="str">
        <f>IFERROR(VLOOKUP(D170,最低賃金!$A$3:$G$49,6,FALSE),"")</f>
        <v/>
      </c>
      <c r="G170" s="74"/>
      <c r="H170" s="13"/>
      <c r="I170" s="82"/>
      <c r="J170" s="27" t="str" cm="1">
        <f t="array" ref="J170">IFERROR(_xlfn.IFS(COUNTBLANK(G170:I170)=3,"",H170="","H列に金額を入力してください",G170=3,H170,I170="","I列に労働時間を入力してください",G170=1,H170/(I170*24),G170=2,H170/(I170*24)),"")</f>
        <v/>
      </c>
      <c r="K170" s="80" t="str" cm="1">
        <f t="array" ref="K170">IFERROR(_xlfn.IFS(D170="","",J170&lt;E170,"×（法定外・要件外となる従業員です）",J170&lt;=F170,"〇",J170&gt;F170,"ー（要件外となる従業員です）"),"")</f>
        <v/>
      </c>
      <c r="L170" s="25" t="str" cm="1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  <v/>
      </c>
    </row>
    <row r="171" spans="1:12" ht="17.25" customHeight="1" x14ac:dyDescent="0.4">
      <c r="A171" s="73" t="str">
        <f t="shared" si="2"/>
        <v/>
      </c>
      <c r="B171" s="74"/>
      <c r="C171" s="74"/>
      <c r="D171" s="74"/>
      <c r="E171" s="27" t="str" cm="1">
        <f t="array" ref="E171">IFERROR(_xlfn.IFS(AND($F$4=45566,D171="徳島"),VLOOKUP(D171,最低賃金!$A$2:$G$49,2,FALSE),OR($F$4&lt;&gt;45566,D171&lt;&gt;"徳島"),VLOOKUP(D171,最低賃金!$A$2:$G$49,4,FALSE)),"")</f>
        <v/>
      </c>
      <c r="F171" s="27" t="str">
        <f>IFERROR(VLOOKUP(D171,最低賃金!$A$3:$G$49,6,FALSE),"")</f>
        <v/>
      </c>
      <c r="G171" s="74"/>
      <c r="H171" s="13"/>
      <c r="I171" s="82"/>
      <c r="J171" s="27" t="str" cm="1">
        <f t="array" ref="J171">IFERROR(_xlfn.IFS(COUNTBLANK(G171:I171)=3,"",H171="","H列に金額を入力してください",G171=3,H171,I171="","I列に労働時間を入力してください",G171=1,H171/(I171*24),G171=2,H171/(I171*24)),"")</f>
        <v/>
      </c>
      <c r="K171" s="80" t="str" cm="1">
        <f t="array" ref="K171">IFERROR(_xlfn.IFS(D171="","",J171&lt;E171,"×（法定外・要件外となる従業員です）",J171&lt;=F171,"〇",J171&gt;F171,"ー（要件外となる従業員です）"),"")</f>
        <v/>
      </c>
      <c r="L171" s="25" t="str" cm="1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  <v/>
      </c>
    </row>
    <row r="172" spans="1:12" ht="17.25" customHeight="1" x14ac:dyDescent="0.4">
      <c r="A172" s="73" t="str">
        <f t="shared" si="2"/>
        <v/>
      </c>
      <c r="B172" s="74"/>
      <c r="C172" s="74"/>
      <c r="D172" s="74"/>
      <c r="E172" s="27" t="str" cm="1">
        <f t="array" ref="E172">IFERROR(_xlfn.IFS(AND($F$4=45566,D172="徳島"),VLOOKUP(D172,最低賃金!$A$2:$G$49,2,FALSE),OR($F$4&lt;&gt;45566,D172&lt;&gt;"徳島"),VLOOKUP(D172,最低賃金!$A$2:$G$49,4,FALSE)),"")</f>
        <v/>
      </c>
      <c r="F172" s="27" t="str">
        <f>IFERROR(VLOOKUP(D172,最低賃金!$A$3:$G$49,6,FALSE),"")</f>
        <v/>
      </c>
      <c r="G172" s="74"/>
      <c r="H172" s="13"/>
      <c r="I172" s="82"/>
      <c r="J172" s="27" t="str" cm="1">
        <f t="array" ref="J172">IFERROR(_xlfn.IFS(COUNTBLANK(G172:I172)=3,"",H172="","H列に金額を入力してください",G172=3,H172,I172="","I列に労働時間を入力してください",G172=1,H172/(I172*24),G172=2,H172/(I172*24)),"")</f>
        <v/>
      </c>
      <c r="K172" s="80" t="str" cm="1">
        <f t="array" ref="K172">IFERROR(_xlfn.IFS(D172="","",J172&lt;E172,"×（法定外・要件外となる従業員です）",J172&lt;=F172,"〇",J172&gt;F172,"ー（要件外となる従業員です）"),"")</f>
        <v/>
      </c>
      <c r="L172" s="25" t="str" cm="1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  <v/>
      </c>
    </row>
    <row r="173" spans="1:12" ht="17.25" customHeight="1" x14ac:dyDescent="0.4">
      <c r="A173" s="73" t="str">
        <f t="shared" si="2"/>
        <v/>
      </c>
      <c r="B173" s="74"/>
      <c r="C173" s="74"/>
      <c r="D173" s="74"/>
      <c r="E173" s="27" t="str" cm="1">
        <f t="array" ref="E173">IFERROR(_xlfn.IFS(AND($F$4=45566,D173="徳島"),VLOOKUP(D173,最低賃金!$A$2:$G$49,2,FALSE),OR($F$4&lt;&gt;45566,D173&lt;&gt;"徳島"),VLOOKUP(D173,最低賃金!$A$2:$G$49,4,FALSE)),"")</f>
        <v/>
      </c>
      <c r="F173" s="27" t="str">
        <f>IFERROR(VLOOKUP(D173,最低賃金!$A$3:$G$49,6,FALSE),"")</f>
        <v/>
      </c>
      <c r="G173" s="74"/>
      <c r="H173" s="13"/>
      <c r="I173" s="82"/>
      <c r="J173" s="27" t="str" cm="1">
        <f t="array" ref="J173">IFERROR(_xlfn.IFS(COUNTBLANK(G173:I173)=3,"",H173="","H列に金額を入力してください",G173=3,H173,I173="","I列に労働時間を入力してください",G173=1,H173/(I173*24),G173=2,H173/(I173*24)),"")</f>
        <v/>
      </c>
      <c r="K173" s="80" t="str" cm="1">
        <f t="array" ref="K173">IFERROR(_xlfn.IFS(D173="","",J173&lt;E173,"×（法定外・要件外となる従業員です）",J173&lt;=F173,"〇",J173&gt;F173,"ー（要件外となる従業員です）"),"")</f>
        <v/>
      </c>
      <c r="L173" s="25" t="str" cm="1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  <v/>
      </c>
    </row>
    <row r="174" spans="1:12" ht="17.25" customHeight="1" x14ac:dyDescent="0.4">
      <c r="A174" s="73" t="str">
        <f t="shared" si="2"/>
        <v/>
      </c>
      <c r="B174" s="74"/>
      <c r="C174" s="74"/>
      <c r="D174" s="74"/>
      <c r="E174" s="27" t="str" cm="1">
        <f t="array" ref="E174">IFERROR(_xlfn.IFS(AND($F$4=45566,D174="徳島"),VLOOKUP(D174,最低賃金!$A$2:$G$49,2,FALSE),OR($F$4&lt;&gt;45566,D174&lt;&gt;"徳島"),VLOOKUP(D174,最低賃金!$A$2:$G$49,4,FALSE)),"")</f>
        <v/>
      </c>
      <c r="F174" s="27" t="str">
        <f>IFERROR(VLOOKUP(D174,最低賃金!$A$3:$G$49,6,FALSE),"")</f>
        <v/>
      </c>
      <c r="G174" s="74"/>
      <c r="H174" s="13"/>
      <c r="I174" s="82"/>
      <c r="J174" s="27" t="str" cm="1">
        <f t="array" ref="J174">IFERROR(_xlfn.IFS(COUNTBLANK(G174:I174)=3,"",H174="","H列に金額を入力してください",G174=3,H174,I174="","I列に労働時間を入力してください",G174=1,H174/(I174*24),G174=2,H174/(I174*24)),"")</f>
        <v/>
      </c>
      <c r="K174" s="80" t="str" cm="1">
        <f t="array" ref="K174">IFERROR(_xlfn.IFS(D174="","",J174&lt;E174,"×（法定外・要件外となる従業員です）",J174&lt;=F174,"〇",J174&gt;F174,"ー（要件外となる従業員です）"),"")</f>
        <v/>
      </c>
      <c r="L174" s="25" t="str" cm="1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  <v/>
      </c>
    </row>
    <row r="175" spans="1:12" ht="17.25" customHeight="1" x14ac:dyDescent="0.4">
      <c r="A175" s="73" t="str">
        <f t="shared" si="2"/>
        <v/>
      </c>
      <c r="B175" s="74"/>
      <c r="C175" s="74"/>
      <c r="D175" s="74"/>
      <c r="E175" s="27" t="str" cm="1">
        <f t="array" ref="E175">IFERROR(_xlfn.IFS(AND($F$4=45566,D175="徳島"),VLOOKUP(D175,最低賃金!$A$2:$G$49,2,FALSE),OR($F$4&lt;&gt;45566,D175&lt;&gt;"徳島"),VLOOKUP(D175,最低賃金!$A$2:$G$49,4,FALSE)),"")</f>
        <v/>
      </c>
      <c r="F175" s="27" t="str">
        <f>IFERROR(VLOOKUP(D175,最低賃金!$A$3:$G$49,6,FALSE),"")</f>
        <v/>
      </c>
      <c r="G175" s="74"/>
      <c r="H175" s="13"/>
      <c r="I175" s="82"/>
      <c r="J175" s="27" t="str" cm="1">
        <f t="array" ref="J175">IFERROR(_xlfn.IFS(COUNTBLANK(G175:I175)=3,"",H175="","H列に金額を入力してください",G175=3,H175,I175="","I列に労働時間を入力してください",G175=1,H175/(I175*24),G175=2,H175/(I175*24)),"")</f>
        <v/>
      </c>
      <c r="K175" s="80" t="str" cm="1">
        <f t="array" ref="K175">IFERROR(_xlfn.IFS(D175="","",J175&lt;E175,"×（法定外・要件外となる従業員です）",J175&lt;=F175,"〇",J175&gt;F175,"ー（要件外となる従業員です）"),"")</f>
        <v/>
      </c>
      <c r="L175" s="25" t="str" cm="1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  <v/>
      </c>
    </row>
    <row r="176" spans="1:12" ht="17.25" customHeight="1" x14ac:dyDescent="0.4">
      <c r="A176" s="73" t="str">
        <f t="shared" si="2"/>
        <v/>
      </c>
      <c r="B176" s="74"/>
      <c r="C176" s="74"/>
      <c r="D176" s="74"/>
      <c r="E176" s="27" t="str" cm="1">
        <f t="array" ref="E176">IFERROR(_xlfn.IFS(AND($F$4=45566,D176="徳島"),VLOOKUP(D176,最低賃金!$A$2:$G$49,2,FALSE),OR($F$4&lt;&gt;45566,D176&lt;&gt;"徳島"),VLOOKUP(D176,最低賃金!$A$2:$G$49,4,FALSE)),"")</f>
        <v/>
      </c>
      <c r="F176" s="27" t="str">
        <f>IFERROR(VLOOKUP(D176,最低賃金!$A$3:$G$49,6,FALSE),"")</f>
        <v/>
      </c>
      <c r="G176" s="74"/>
      <c r="H176" s="13"/>
      <c r="I176" s="82"/>
      <c r="J176" s="27" t="str" cm="1">
        <f t="array" ref="J176">IFERROR(_xlfn.IFS(COUNTBLANK(G176:I176)=3,"",H176="","H列に金額を入力してください",G176=3,H176,I176="","I列に労働時間を入力してください",G176=1,H176/(I176*24),G176=2,H176/(I176*24)),"")</f>
        <v/>
      </c>
      <c r="K176" s="80" t="str" cm="1">
        <f t="array" ref="K176">IFERROR(_xlfn.IFS(D176="","",J176&lt;E176,"×（法定外・要件外となる従業員です）",J176&lt;=F176,"〇",J176&gt;F176,"ー（要件外となる従業員です）"),"")</f>
        <v/>
      </c>
      <c r="L176" s="25" t="str" cm="1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  <v/>
      </c>
    </row>
    <row r="177" spans="1:12" ht="17.25" customHeight="1" x14ac:dyDescent="0.4">
      <c r="A177" s="73" t="str">
        <f t="shared" si="2"/>
        <v/>
      </c>
      <c r="B177" s="74"/>
      <c r="C177" s="74"/>
      <c r="D177" s="74"/>
      <c r="E177" s="27" t="str" cm="1">
        <f t="array" ref="E177">IFERROR(_xlfn.IFS(AND($F$4=45566,D177="徳島"),VLOOKUP(D177,最低賃金!$A$2:$G$49,2,FALSE),OR($F$4&lt;&gt;45566,D177&lt;&gt;"徳島"),VLOOKUP(D177,最低賃金!$A$2:$G$49,4,FALSE)),"")</f>
        <v/>
      </c>
      <c r="F177" s="27" t="str">
        <f>IFERROR(VLOOKUP(D177,最低賃金!$A$3:$G$49,6,FALSE),"")</f>
        <v/>
      </c>
      <c r="G177" s="74"/>
      <c r="H177" s="13"/>
      <c r="I177" s="82"/>
      <c r="J177" s="27" t="str" cm="1">
        <f t="array" ref="J177">IFERROR(_xlfn.IFS(COUNTBLANK(G177:I177)=3,"",H177="","H列に金額を入力してください",G177=3,H177,I177="","I列に労働時間を入力してください",G177=1,H177/(I177*24),G177=2,H177/(I177*24)),"")</f>
        <v/>
      </c>
      <c r="K177" s="80" t="str" cm="1">
        <f t="array" ref="K177">IFERROR(_xlfn.IFS(D177="","",J177&lt;E177,"×（法定外・要件外となる従業員です）",J177&lt;=F177,"〇",J177&gt;F177,"ー（要件外となる従業員です）"),"")</f>
        <v/>
      </c>
      <c r="L177" s="25" t="str" cm="1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  <v/>
      </c>
    </row>
    <row r="178" spans="1:12" ht="17.25" customHeight="1" x14ac:dyDescent="0.4">
      <c r="A178" s="73" t="str">
        <f t="shared" si="2"/>
        <v/>
      </c>
      <c r="B178" s="74"/>
      <c r="C178" s="74"/>
      <c r="D178" s="74"/>
      <c r="E178" s="27" t="str" cm="1">
        <f t="array" ref="E178">IFERROR(_xlfn.IFS(AND($F$4=45566,D178="徳島"),VLOOKUP(D178,最低賃金!$A$2:$G$49,2,FALSE),OR($F$4&lt;&gt;45566,D178&lt;&gt;"徳島"),VLOOKUP(D178,最低賃金!$A$2:$G$49,4,FALSE)),"")</f>
        <v/>
      </c>
      <c r="F178" s="27" t="str">
        <f>IFERROR(VLOOKUP(D178,最低賃金!$A$3:$G$49,6,FALSE),"")</f>
        <v/>
      </c>
      <c r="G178" s="74"/>
      <c r="H178" s="13"/>
      <c r="I178" s="82"/>
      <c r="J178" s="27" t="str" cm="1">
        <f t="array" ref="J178">IFERROR(_xlfn.IFS(COUNTBLANK(G178:I178)=3,"",H178="","H列に金額を入力してください",G178=3,H178,I178="","I列に労働時間を入力してください",G178=1,H178/(I178*24),G178=2,H178/(I178*24)),"")</f>
        <v/>
      </c>
      <c r="K178" s="80" t="str" cm="1">
        <f t="array" ref="K178">IFERROR(_xlfn.IFS(D178="","",J178&lt;E178,"×（法定外・要件外となる従業員です）",J178&lt;=F178,"〇",J178&gt;F178,"ー（要件外となる従業員です）"),"")</f>
        <v/>
      </c>
      <c r="L178" s="25" t="str" cm="1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  <v/>
      </c>
    </row>
    <row r="179" spans="1:12" ht="17.25" customHeight="1" x14ac:dyDescent="0.4">
      <c r="A179" s="73" t="str">
        <f t="shared" si="2"/>
        <v/>
      </c>
      <c r="B179" s="74"/>
      <c r="C179" s="74"/>
      <c r="D179" s="74"/>
      <c r="E179" s="27" t="str" cm="1">
        <f t="array" ref="E179">IFERROR(_xlfn.IFS(AND($F$4=45566,D179="徳島"),VLOOKUP(D179,最低賃金!$A$2:$G$49,2,FALSE),OR($F$4&lt;&gt;45566,D179&lt;&gt;"徳島"),VLOOKUP(D179,最低賃金!$A$2:$G$49,4,FALSE)),"")</f>
        <v/>
      </c>
      <c r="F179" s="27" t="str">
        <f>IFERROR(VLOOKUP(D179,最低賃金!$A$3:$G$49,6,FALSE),"")</f>
        <v/>
      </c>
      <c r="G179" s="74"/>
      <c r="H179" s="13"/>
      <c r="I179" s="82"/>
      <c r="J179" s="27" t="str" cm="1">
        <f t="array" ref="J179">IFERROR(_xlfn.IFS(COUNTBLANK(G179:I179)=3,"",H179="","H列に金額を入力してください",G179=3,H179,I179="","I列に労働時間を入力してください",G179=1,H179/(I179*24),G179=2,H179/(I179*24)),"")</f>
        <v/>
      </c>
      <c r="K179" s="80" t="str" cm="1">
        <f t="array" ref="K179">IFERROR(_xlfn.IFS(D179="","",J179&lt;E179,"×（法定外・要件外となる従業員です）",J179&lt;=F179,"〇",J179&gt;F179,"ー（要件外となる従業員です）"),"")</f>
        <v/>
      </c>
      <c r="L179" s="25" t="str" cm="1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  <v/>
      </c>
    </row>
    <row r="180" spans="1:12" ht="17.25" customHeight="1" x14ac:dyDescent="0.4">
      <c r="A180" s="73" t="str">
        <f t="shared" si="2"/>
        <v/>
      </c>
      <c r="B180" s="74"/>
      <c r="C180" s="74"/>
      <c r="D180" s="74"/>
      <c r="E180" s="27" t="str" cm="1">
        <f t="array" ref="E180">IFERROR(_xlfn.IFS(AND($F$4=45566,D180="徳島"),VLOOKUP(D180,最低賃金!$A$2:$G$49,2,FALSE),OR($F$4&lt;&gt;45566,D180&lt;&gt;"徳島"),VLOOKUP(D180,最低賃金!$A$2:$G$49,4,FALSE)),"")</f>
        <v/>
      </c>
      <c r="F180" s="27" t="str">
        <f>IFERROR(VLOOKUP(D180,最低賃金!$A$3:$G$49,6,FALSE),"")</f>
        <v/>
      </c>
      <c r="G180" s="74"/>
      <c r="H180" s="13"/>
      <c r="I180" s="82"/>
      <c r="J180" s="27" t="str" cm="1">
        <f t="array" ref="J180">IFERROR(_xlfn.IFS(COUNTBLANK(G180:I180)=3,"",H180="","H列に金額を入力してください",G180=3,H180,I180="","I列に労働時間を入力してください",G180=1,H180/(I180*24),G180=2,H180/(I180*24)),"")</f>
        <v/>
      </c>
      <c r="K180" s="80" t="str" cm="1">
        <f t="array" ref="K180">IFERROR(_xlfn.IFS(D180="","",J180&lt;E180,"×（法定外・要件外となる従業員です）",J180&lt;=F180,"〇",J180&gt;F180,"ー（要件外となる従業員です）"),"")</f>
        <v/>
      </c>
      <c r="L180" s="25" t="str" cm="1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  <v/>
      </c>
    </row>
    <row r="181" spans="1:12" ht="17.25" customHeight="1" x14ac:dyDescent="0.4">
      <c r="A181" s="73" t="str">
        <f t="shared" si="2"/>
        <v/>
      </c>
      <c r="B181" s="74"/>
      <c r="C181" s="74"/>
      <c r="D181" s="74"/>
      <c r="E181" s="27" t="str" cm="1">
        <f t="array" ref="E181">IFERROR(_xlfn.IFS(AND($F$4=45566,D181="徳島"),VLOOKUP(D181,最低賃金!$A$2:$G$49,2,FALSE),OR($F$4&lt;&gt;45566,D181&lt;&gt;"徳島"),VLOOKUP(D181,最低賃金!$A$2:$G$49,4,FALSE)),"")</f>
        <v/>
      </c>
      <c r="F181" s="27" t="str">
        <f>IFERROR(VLOOKUP(D181,最低賃金!$A$3:$G$49,6,FALSE),"")</f>
        <v/>
      </c>
      <c r="G181" s="74"/>
      <c r="H181" s="13"/>
      <c r="I181" s="82"/>
      <c r="J181" s="27" t="str" cm="1">
        <f t="array" ref="J181">IFERROR(_xlfn.IFS(COUNTBLANK(G181:I181)=3,"",H181="","H列に金額を入力してください",G181=3,H181,I181="","I列に労働時間を入力してください",G181=1,H181/(I181*24),G181=2,H181/(I181*24)),"")</f>
        <v/>
      </c>
      <c r="K181" s="80" t="str" cm="1">
        <f t="array" ref="K181">IFERROR(_xlfn.IFS(D181="","",J181&lt;E181,"×（法定外・要件外となる従業員です）",J181&lt;=F181,"〇",J181&gt;F181,"ー（要件外となる従業員です）"),"")</f>
        <v/>
      </c>
      <c r="L181" s="25" t="str" cm="1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  <v/>
      </c>
    </row>
    <row r="182" spans="1:12" ht="17.25" customHeight="1" x14ac:dyDescent="0.4">
      <c r="A182" s="73" t="str">
        <f t="shared" si="2"/>
        <v/>
      </c>
      <c r="B182" s="74"/>
      <c r="C182" s="74"/>
      <c r="D182" s="74"/>
      <c r="E182" s="27" t="str" cm="1">
        <f t="array" ref="E182">IFERROR(_xlfn.IFS(AND($F$4=45566,D182="徳島"),VLOOKUP(D182,最低賃金!$A$2:$G$49,2,FALSE),OR($F$4&lt;&gt;45566,D182&lt;&gt;"徳島"),VLOOKUP(D182,最低賃金!$A$2:$G$49,4,FALSE)),"")</f>
        <v/>
      </c>
      <c r="F182" s="27" t="str">
        <f>IFERROR(VLOOKUP(D182,最低賃金!$A$3:$G$49,6,FALSE),"")</f>
        <v/>
      </c>
      <c r="G182" s="74"/>
      <c r="H182" s="13"/>
      <c r="I182" s="82"/>
      <c r="J182" s="27" t="str" cm="1">
        <f t="array" ref="J182">IFERROR(_xlfn.IFS(COUNTBLANK(G182:I182)=3,"",H182="","H列に金額を入力してください",G182=3,H182,I182="","I列に労働時間を入力してください",G182=1,H182/(I182*24),G182=2,H182/(I182*24)),"")</f>
        <v/>
      </c>
      <c r="K182" s="80" t="str" cm="1">
        <f t="array" ref="K182">IFERROR(_xlfn.IFS(D182="","",J182&lt;E182,"×（法定外・要件外となる従業員です）",J182&lt;=F182,"〇",J182&gt;F182,"ー（要件外となる従業員です）"),"")</f>
        <v/>
      </c>
      <c r="L182" s="25" t="str" cm="1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  <v/>
      </c>
    </row>
    <row r="183" spans="1:12" ht="17.25" customHeight="1" x14ac:dyDescent="0.4">
      <c r="A183" s="73" t="str">
        <f t="shared" si="2"/>
        <v/>
      </c>
      <c r="B183" s="74"/>
      <c r="C183" s="74"/>
      <c r="D183" s="74"/>
      <c r="E183" s="27" t="str" cm="1">
        <f t="array" ref="E183">IFERROR(_xlfn.IFS(AND($F$4=45566,D183="徳島"),VLOOKUP(D183,最低賃金!$A$2:$G$49,2,FALSE),OR($F$4&lt;&gt;45566,D183&lt;&gt;"徳島"),VLOOKUP(D183,最低賃金!$A$2:$G$49,4,FALSE)),"")</f>
        <v/>
      </c>
      <c r="F183" s="27" t="str">
        <f>IFERROR(VLOOKUP(D183,最低賃金!$A$3:$G$49,6,FALSE),"")</f>
        <v/>
      </c>
      <c r="G183" s="74"/>
      <c r="H183" s="13"/>
      <c r="I183" s="82"/>
      <c r="J183" s="27" t="str" cm="1">
        <f t="array" ref="J183">IFERROR(_xlfn.IFS(COUNTBLANK(G183:I183)=3,"",H183="","H列に金額を入力してください",G183=3,H183,I183="","I列に労働時間を入力してください",G183=1,H183/(I183*24),G183=2,H183/(I183*24)),"")</f>
        <v/>
      </c>
      <c r="K183" s="80" t="str" cm="1">
        <f t="array" ref="K183">IFERROR(_xlfn.IFS(D183="","",J183&lt;E183,"×（法定外・要件外となる従業員です）",J183&lt;=F183,"〇",J183&gt;F183,"ー（要件外となる従業員です）"),"")</f>
        <v/>
      </c>
      <c r="L183" s="25" t="str" cm="1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  <v/>
      </c>
    </row>
    <row r="184" spans="1:12" ht="17.25" customHeight="1" x14ac:dyDescent="0.4">
      <c r="A184" s="73" t="str">
        <f t="shared" si="2"/>
        <v/>
      </c>
      <c r="B184" s="74"/>
      <c r="C184" s="74"/>
      <c r="D184" s="74"/>
      <c r="E184" s="27" t="str" cm="1">
        <f t="array" ref="E184">IFERROR(_xlfn.IFS(AND($F$4=45566,D184="徳島"),VLOOKUP(D184,最低賃金!$A$2:$G$49,2,FALSE),OR($F$4&lt;&gt;45566,D184&lt;&gt;"徳島"),VLOOKUP(D184,最低賃金!$A$2:$G$49,4,FALSE)),"")</f>
        <v/>
      </c>
      <c r="F184" s="27" t="str">
        <f>IFERROR(VLOOKUP(D184,最低賃金!$A$3:$G$49,6,FALSE),"")</f>
        <v/>
      </c>
      <c r="G184" s="74"/>
      <c r="H184" s="13"/>
      <c r="I184" s="82"/>
      <c r="J184" s="27" t="str" cm="1">
        <f t="array" ref="J184">IFERROR(_xlfn.IFS(COUNTBLANK(G184:I184)=3,"",H184="","H列に金額を入力してください",G184=3,H184,I184="","I列に労働時間を入力してください",G184=1,H184/(I184*24),G184=2,H184/(I184*24)),"")</f>
        <v/>
      </c>
      <c r="K184" s="80" t="str" cm="1">
        <f t="array" ref="K184">IFERROR(_xlfn.IFS(D184="","",J184&lt;E184,"×（法定外・要件外となる従業員です）",J184&lt;=F184,"〇",J184&gt;F184,"ー（要件外となる従業員です）"),"")</f>
        <v/>
      </c>
      <c r="L184" s="25" t="str" cm="1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  <v/>
      </c>
    </row>
    <row r="185" spans="1:12" ht="17.25" customHeight="1" x14ac:dyDescent="0.4">
      <c r="A185" s="73" t="str">
        <f t="shared" si="2"/>
        <v/>
      </c>
      <c r="B185" s="74"/>
      <c r="C185" s="74"/>
      <c r="D185" s="74"/>
      <c r="E185" s="27" t="str" cm="1">
        <f t="array" ref="E185">IFERROR(_xlfn.IFS(AND($F$4=45566,D185="徳島"),VLOOKUP(D185,最低賃金!$A$2:$G$49,2,FALSE),OR($F$4&lt;&gt;45566,D185&lt;&gt;"徳島"),VLOOKUP(D185,最低賃金!$A$2:$G$49,4,FALSE)),"")</f>
        <v/>
      </c>
      <c r="F185" s="27" t="str">
        <f>IFERROR(VLOOKUP(D185,最低賃金!$A$3:$G$49,6,FALSE),"")</f>
        <v/>
      </c>
      <c r="G185" s="74"/>
      <c r="H185" s="13"/>
      <c r="I185" s="82"/>
      <c r="J185" s="27" t="str" cm="1">
        <f t="array" ref="J185">IFERROR(_xlfn.IFS(COUNTBLANK(G185:I185)=3,"",H185="","H列に金額を入力してください",G185=3,H185,I185="","I列に労働時間を入力してください",G185=1,H185/(I185*24),G185=2,H185/(I185*24)),"")</f>
        <v/>
      </c>
      <c r="K185" s="80" t="str" cm="1">
        <f t="array" ref="K185">IFERROR(_xlfn.IFS(D185="","",J185&lt;E185,"×（法定外・要件外となる従業員です）",J185&lt;=F185,"〇",J185&gt;F185,"ー（要件外となる従業員です）"),"")</f>
        <v/>
      </c>
      <c r="L185" s="25" t="str" cm="1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  <v/>
      </c>
    </row>
    <row r="186" spans="1:12" ht="17.25" customHeight="1" x14ac:dyDescent="0.4">
      <c r="A186" s="73" t="str">
        <f t="shared" si="2"/>
        <v/>
      </c>
      <c r="B186" s="74"/>
      <c r="C186" s="74"/>
      <c r="D186" s="74"/>
      <c r="E186" s="27" t="str" cm="1">
        <f t="array" ref="E186">IFERROR(_xlfn.IFS(AND($F$4=45566,D186="徳島"),VLOOKUP(D186,最低賃金!$A$2:$G$49,2,FALSE),OR($F$4&lt;&gt;45566,D186&lt;&gt;"徳島"),VLOOKUP(D186,最低賃金!$A$2:$G$49,4,FALSE)),"")</f>
        <v/>
      </c>
      <c r="F186" s="27" t="str">
        <f>IFERROR(VLOOKUP(D186,最低賃金!$A$3:$G$49,6,FALSE),"")</f>
        <v/>
      </c>
      <c r="G186" s="74"/>
      <c r="H186" s="13"/>
      <c r="I186" s="82"/>
      <c r="J186" s="27" t="str" cm="1">
        <f t="array" ref="J186">IFERROR(_xlfn.IFS(COUNTBLANK(G186:I186)=3,"",H186="","H列に金額を入力してください",G186=3,H186,I186="","I列に労働時間を入力してください",G186=1,H186/(I186*24),G186=2,H186/(I186*24)),"")</f>
        <v/>
      </c>
      <c r="K186" s="80" t="str" cm="1">
        <f t="array" ref="K186">IFERROR(_xlfn.IFS(D186="","",J186&lt;E186,"×（法定外・要件外となる従業員です）",J186&lt;=F186,"〇",J186&gt;F186,"ー（要件外となる従業員です）"),"")</f>
        <v/>
      </c>
      <c r="L186" s="25" t="str" cm="1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  <v/>
      </c>
    </row>
    <row r="187" spans="1:12" ht="17.25" customHeight="1" x14ac:dyDescent="0.4">
      <c r="A187" s="73" t="str">
        <f t="shared" si="2"/>
        <v/>
      </c>
      <c r="B187" s="74"/>
      <c r="C187" s="74"/>
      <c r="D187" s="74"/>
      <c r="E187" s="27" t="str" cm="1">
        <f t="array" ref="E187">IFERROR(_xlfn.IFS(AND($F$4=45566,D187="徳島"),VLOOKUP(D187,最低賃金!$A$2:$G$49,2,FALSE),OR($F$4&lt;&gt;45566,D187&lt;&gt;"徳島"),VLOOKUP(D187,最低賃金!$A$2:$G$49,4,FALSE)),"")</f>
        <v/>
      </c>
      <c r="F187" s="27" t="str">
        <f>IFERROR(VLOOKUP(D187,最低賃金!$A$3:$G$49,6,FALSE),"")</f>
        <v/>
      </c>
      <c r="G187" s="74"/>
      <c r="H187" s="13"/>
      <c r="I187" s="82"/>
      <c r="J187" s="27" t="str" cm="1">
        <f t="array" ref="J187">IFERROR(_xlfn.IFS(COUNTBLANK(G187:I187)=3,"",H187="","H列に金額を入力してください",G187=3,H187,I187="","I列に労働時間を入力してください",G187=1,H187/(I187*24),G187=2,H187/(I187*24)),"")</f>
        <v/>
      </c>
      <c r="K187" s="80" t="str" cm="1">
        <f t="array" ref="K187">IFERROR(_xlfn.IFS(D187="","",J187&lt;E187,"×（法定外・要件外となる従業員です）",J187&lt;=F187,"〇",J187&gt;F187,"ー（要件外となる従業員です）"),"")</f>
        <v/>
      </c>
      <c r="L187" s="25" t="str" cm="1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  <v/>
      </c>
    </row>
    <row r="188" spans="1:12" ht="17.25" customHeight="1" x14ac:dyDescent="0.4">
      <c r="A188" s="73" t="str">
        <f t="shared" si="2"/>
        <v/>
      </c>
      <c r="B188" s="74"/>
      <c r="C188" s="74"/>
      <c r="D188" s="74"/>
      <c r="E188" s="27" t="str" cm="1">
        <f t="array" ref="E188">IFERROR(_xlfn.IFS(AND($F$4=45566,D188="徳島"),VLOOKUP(D188,最低賃金!$A$2:$G$49,2,FALSE),OR($F$4&lt;&gt;45566,D188&lt;&gt;"徳島"),VLOOKUP(D188,最低賃金!$A$2:$G$49,4,FALSE)),"")</f>
        <v/>
      </c>
      <c r="F188" s="27" t="str">
        <f>IFERROR(VLOOKUP(D188,最低賃金!$A$3:$G$49,6,FALSE),"")</f>
        <v/>
      </c>
      <c r="G188" s="74"/>
      <c r="H188" s="13"/>
      <c r="I188" s="82"/>
      <c r="J188" s="27" t="str" cm="1">
        <f t="array" ref="J188">IFERROR(_xlfn.IFS(COUNTBLANK(G188:I188)=3,"",H188="","H列に金額を入力してください",G188=3,H188,I188="","I列に労働時間を入力してください",G188=1,H188/(I188*24),G188=2,H188/(I188*24)),"")</f>
        <v/>
      </c>
      <c r="K188" s="80" t="str" cm="1">
        <f t="array" ref="K188">IFERROR(_xlfn.IFS(D188="","",J188&lt;E188,"×（法定外・要件外となる従業員です）",J188&lt;=F188,"〇",J188&gt;F188,"ー（要件外となる従業員です）"),"")</f>
        <v/>
      </c>
      <c r="L188" s="25" t="str" cm="1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  <v/>
      </c>
    </row>
    <row r="189" spans="1:12" ht="17.25" customHeight="1" x14ac:dyDescent="0.4">
      <c r="A189" s="73" t="str">
        <f t="shared" si="2"/>
        <v/>
      </c>
      <c r="B189" s="74"/>
      <c r="C189" s="74"/>
      <c r="D189" s="74"/>
      <c r="E189" s="27" t="str" cm="1">
        <f t="array" ref="E189">IFERROR(_xlfn.IFS(AND($F$4=45566,D189="徳島"),VLOOKUP(D189,最低賃金!$A$2:$G$49,2,FALSE),OR($F$4&lt;&gt;45566,D189&lt;&gt;"徳島"),VLOOKUP(D189,最低賃金!$A$2:$G$49,4,FALSE)),"")</f>
        <v/>
      </c>
      <c r="F189" s="27" t="str">
        <f>IFERROR(VLOOKUP(D189,最低賃金!$A$3:$G$49,6,FALSE),"")</f>
        <v/>
      </c>
      <c r="G189" s="74"/>
      <c r="H189" s="13"/>
      <c r="I189" s="82"/>
      <c r="J189" s="27" t="str" cm="1">
        <f t="array" ref="J189">IFERROR(_xlfn.IFS(COUNTBLANK(G189:I189)=3,"",H189="","H列に金額を入力してください",G189=3,H189,I189="","I列に労働時間を入力してください",G189=1,H189/(I189*24),G189=2,H189/(I189*24)),"")</f>
        <v/>
      </c>
      <c r="K189" s="80" t="str" cm="1">
        <f t="array" ref="K189">IFERROR(_xlfn.IFS(D189="","",J189&lt;E189,"×（法定外・要件外となる従業員です）",J189&lt;=F189,"〇",J189&gt;F189,"ー（要件外となる従業員です）"),"")</f>
        <v/>
      </c>
      <c r="L189" s="25" t="str" cm="1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  <v/>
      </c>
    </row>
    <row r="190" spans="1:12" ht="17.25" customHeight="1" x14ac:dyDescent="0.4">
      <c r="A190" s="73" t="str">
        <f t="shared" si="2"/>
        <v/>
      </c>
      <c r="B190" s="74"/>
      <c r="C190" s="74"/>
      <c r="D190" s="74"/>
      <c r="E190" s="27" t="str" cm="1">
        <f t="array" ref="E190">IFERROR(_xlfn.IFS(AND($F$4=45566,D190="徳島"),VLOOKUP(D190,最低賃金!$A$2:$G$49,2,FALSE),OR($F$4&lt;&gt;45566,D190&lt;&gt;"徳島"),VLOOKUP(D190,最低賃金!$A$2:$G$49,4,FALSE)),"")</f>
        <v/>
      </c>
      <c r="F190" s="27" t="str">
        <f>IFERROR(VLOOKUP(D190,最低賃金!$A$3:$G$49,6,FALSE),"")</f>
        <v/>
      </c>
      <c r="G190" s="74"/>
      <c r="H190" s="13"/>
      <c r="I190" s="82"/>
      <c r="J190" s="27" t="str" cm="1">
        <f t="array" ref="J190">IFERROR(_xlfn.IFS(COUNTBLANK(G190:I190)=3,"",H190="","H列に金額を入力してください",G190=3,H190,I190="","I列に労働時間を入力してください",G190=1,H190/(I190*24),G190=2,H190/(I190*24)),"")</f>
        <v/>
      </c>
      <c r="K190" s="80" t="str" cm="1">
        <f t="array" ref="K190">IFERROR(_xlfn.IFS(D190="","",J190&lt;E190,"×（法定外・要件外となる従業員です）",J190&lt;=F190,"〇",J190&gt;F190,"ー（要件外となる従業員です）"),"")</f>
        <v/>
      </c>
      <c r="L190" s="25" t="str" cm="1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  <v/>
      </c>
    </row>
    <row r="191" spans="1:12" ht="17.25" customHeight="1" x14ac:dyDescent="0.4">
      <c r="A191" s="73" t="str">
        <f t="shared" si="2"/>
        <v/>
      </c>
      <c r="B191" s="74"/>
      <c r="C191" s="74"/>
      <c r="D191" s="74"/>
      <c r="E191" s="27" t="str" cm="1">
        <f t="array" ref="E191">IFERROR(_xlfn.IFS(AND($F$4=45566,D191="徳島"),VLOOKUP(D191,最低賃金!$A$2:$G$49,2,FALSE),OR($F$4&lt;&gt;45566,D191&lt;&gt;"徳島"),VLOOKUP(D191,最低賃金!$A$2:$G$49,4,FALSE)),"")</f>
        <v/>
      </c>
      <c r="F191" s="27" t="str">
        <f>IFERROR(VLOOKUP(D191,最低賃金!$A$3:$G$49,6,FALSE),"")</f>
        <v/>
      </c>
      <c r="G191" s="74"/>
      <c r="H191" s="13"/>
      <c r="I191" s="82"/>
      <c r="J191" s="27" t="str" cm="1">
        <f t="array" ref="J191">IFERROR(_xlfn.IFS(COUNTBLANK(G191:I191)=3,"",H191="","H列に金額を入力してください",G191=3,H191,I191="","I列に労働時間を入力してください",G191=1,H191/(I191*24),G191=2,H191/(I191*24)),"")</f>
        <v/>
      </c>
      <c r="K191" s="80" t="str" cm="1">
        <f t="array" ref="K191">IFERROR(_xlfn.IFS(D191="","",J191&lt;E191,"×（法定外・要件外となる従業員です）",J191&lt;=F191,"〇",J191&gt;F191,"ー（要件外となる従業員です）"),"")</f>
        <v/>
      </c>
      <c r="L191" s="25" t="str" cm="1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  <v/>
      </c>
    </row>
    <row r="192" spans="1:12" ht="17.25" customHeight="1" x14ac:dyDescent="0.4">
      <c r="A192" s="73" t="str">
        <f t="shared" si="2"/>
        <v/>
      </c>
      <c r="B192" s="74"/>
      <c r="C192" s="74"/>
      <c r="D192" s="74"/>
      <c r="E192" s="27" t="str" cm="1">
        <f t="array" ref="E192">IFERROR(_xlfn.IFS(AND($F$4=45566,D192="徳島"),VLOOKUP(D192,最低賃金!$A$2:$G$49,2,FALSE),OR($F$4&lt;&gt;45566,D192&lt;&gt;"徳島"),VLOOKUP(D192,最低賃金!$A$2:$G$49,4,FALSE)),"")</f>
        <v/>
      </c>
      <c r="F192" s="27" t="str">
        <f>IFERROR(VLOOKUP(D192,最低賃金!$A$3:$G$49,6,FALSE),"")</f>
        <v/>
      </c>
      <c r="G192" s="74"/>
      <c r="H192" s="13"/>
      <c r="I192" s="82"/>
      <c r="J192" s="27" t="str" cm="1">
        <f t="array" ref="J192">IFERROR(_xlfn.IFS(COUNTBLANK(G192:I192)=3,"",H192="","H列に金額を入力してください",G192=3,H192,I192="","I列に労働時間を入力してください",G192=1,H192/(I192*24),G192=2,H192/(I192*24)),"")</f>
        <v/>
      </c>
      <c r="K192" s="80" t="str" cm="1">
        <f t="array" ref="K192">IFERROR(_xlfn.IFS(D192="","",J192&lt;E192,"×（法定外・要件外となる従業員です）",J192&lt;=F192,"〇",J192&gt;F192,"ー（要件外となる従業員です）"),"")</f>
        <v/>
      </c>
      <c r="L192" s="25" t="str" cm="1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  <v/>
      </c>
    </row>
    <row r="193" spans="1:12" ht="17.25" customHeight="1" x14ac:dyDescent="0.4">
      <c r="A193" s="73" t="str">
        <f t="shared" si="2"/>
        <v/>
      </c>
      <c r="B193" s="74"/>
      <c r="C193" s="74"/>
      <c r="D193" s="74"/>
      <c r="E193" s="27" t="str" cm="1">
        <f t="array" ref="E193">IFERROR(_xlfn.IFS(AND($F$4=45566,D193="徳島"),VLOOKUP(D193,最低賃金!$A$2:$G$49,2,FALSE),OR($F$4&lt;&gt;45566,D193&lt;&gt;"徳島"),VLOOKUP(D193,最低賃金!$A$2:$G$49,4,FALSE)),"")</f>
        <v/>
      </c>
      <c r="F193" s="27" t="str">
        <f>IFERROR(VLOOKUP(D193,最低賃金!$A$3:$G$49,6,FALSE),"")</f>
        <v/>
      </c>
      <c r="G193" s="74"/>
      <c r="H193" s="13"/>
      <c r="I193" s="82"/>
      <c r="J193" s="27" t="str" cm="1">
        <f t="array" ref="J193">IFERROR(_xlfn.IFS(COUNTBLANK(G193:I193)=3,"",H193="","H列に金額を入力してください",G193=3,H193,I193="","I列に労働時間を入力してください",G193=1,H193/(I193*24),G193=2,H193/(I193*24)),"")</f>
        <v/>
      </c>
      <c r="K193" s="80" t="str" cm="1">
        <f t="array" ref="K193">IFERROR(_xlfn.IFS(D193="","",J193&lt;E193,"×（法定外・要件外となる従業員です）",J193&lt;=F193,"〇",J193&gt;F193,"ー（要件外となる従業員です）"),"")</f>
        <v/>
      </c>
      <c r="L193" s="25" t="str" cm="1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  <v/>
      </c>
    </row>
    <row r="194" spans="1:12" ht="17.25" customHeight="1" x14ac:dyDescent="0.4">
      <c r="A194" s="73" t="str">
        <f t="shared" si="2"/>
        <v/>
      </c>
      <c r="B194" s="74"/>
      <c r="C194" s="74"/>
      <c r="D194" s="74"/>
      <c r="E194" s="27" t="str" cm="1">
        <f t="array" ref="E194">IFERROR(_xlfn.IFS(AND($F$4=45566,D194="徳島"),VLOOKUP(D194,最低賃金!$A$2:$G$49,2,FALSE),OR($F$4&lt;&gt;45566,D194&lt;&gt;"徳島"),VLOOKUP(D194,最低賃金!$A$2:$G$49,4,FALSE)),"")</f>
        <v/>
      </c>
      <c r="F194" s="27" t="str">
        <f>IFERROR(VLOOKUP(D194,最低賃金!$A$3:$G$49,6,FALSE),"")</f>
        <v/>
      </c>
      <c r="G194" s="74"/>
      <c r="H194" s="13"/>
      <c r="I194" s="82"/>
      <c r="J194" s="27" t="str" cm="1">
        <f t="array" ref="J194">IFERROR(_xlfn.IFS(COUNTBLANK(G194:I194)=3,"",H194="","H列に金額を入力してください",G194=3,H194,I194="","I列に労働時間を入力してください",G194=1,H194/(I194*24),G194=2,H194/(I194*24)),"")</f>
        <v/>
      </c>
      <c r="K194" s="80" t="str" cm="1">
        <f t="array" ref="K194">IFERROR(_xlfn.IFS(D194="","",J194&lt;E194,"×（法定外・要件外となる従業員です）",J194&lt;=F194,"〇",J194&gt;F194,"ー（要件外となる従業員です）"),"")</f>
        <v/>
      </c>
      <c r="L194" s="25" t="str" cm="1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  <v/>
      </c>
    </row>
    <row r="195" spans="1:12" ht="17.25" customHeight="1" x14ac:dyDescent="0.4">
      <c r="A195" s="73" t="str">
        <f t="shared" si="2"/>
        <v/>
      </c>
      <c r="B195" s="74"/>
      <c r="C195" s="74"/>
      <c r="D195" s="74"/>
      <c r="E195" s="27" t="str" cm="1">
        <f t="array" ref="E195">IFERROR(_xlfn.IFS(AND($F$4=45566,D195="徳島"),VLOOKUP(D195,最低賃金!$A$2:$G$49,2,FALSE),OR($F$4&lt;&gt;45566,D195&lt;&gt;"徳島"),VLOOKUP(D195,最低賃金!$A$2:$G$49,4,FALSE)),"")</f>
        <v/>
      </c>
      <c r="F195" s="27" t="str">
        <f>IFERROR(VLOOKUP(D195,最低賃金!$A$3:$G$49,6,FALSE),"")</f>
        <v/>
      </c>
      <c r="G195" s="74"/>
      <c r="H195" s="13"/>
      <c r="I195" s="82"/>
      <c r="J195" s="27" t="str" cm="1">
        <f t="array" ref="J195">IFERROR(_xlfn.IFS(COUNTBLANK(G195:I195)=3,"",H195="","H列に金額を入力してください",G195=3,H195,I195="","I列に労働時間を入力してください",G195=1,H195/(I195*24),G195=2,H195/(I195*24)),"")</f>
        <v/>
      </c>
      <c r="K195" s="80" t="str" cm="1">
        <f t="array" ref="K195">IFERROR(_xlfn.IFS(D195="","",J195&lt;E195,"×（法定外・要件外となる従業員です）",J195&lt;=F195,"〇",J195&gt;F195,"ー（要件外となる従業員です）"),"")</f>
        <v/>
      </c>
      <c r="L195" s="25" t="str" cm="1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  <v/>
      </c>
    </row>
    <row r="196" spans="1:12" ht="17.25" customHeight="1" x14ac:dyDescent="0.4">
      <c r="A196" s="73" t="str">
        <f t="shared" si="2"/>
        <v/>
      </c>
      <c r="B196" s="74"/>
      <c r="C196" s="74"/>
      <c r="D196" s="74"/>
      <c r="E196" s="27" t="str" cm="1">
        <f t="array" ref="E196">IFERROR(_xlfn.IFS(AND($F$4=45566,D196="徳島"),VLOOKUP(D196,最低賃金!$A$2:$G$49,2,FALSE),OR($F$4&lt;&gt;45566,D196&lt;&gt;"徳島"),VLOOKUP(D196,最低賃金!$A$2:$G$49,4,FALSE)),"")</f>
        <v/>
      </c>
      <c r="F196" s="27" t="str">
        <f>IFERROR(VLOOKUP(D196,最低賃金!$A$3:$G$49,6,FALSE),"")</f>
        <v/>
      </c>
      <c r="G196" s="74"/>
      <c r="H196" s="13"/>
      <c r="I196" s="82"/>
      <c r="J196" s="27" t="str" cm="1">
        <f t="array" ref="J196">IFERROR(_xlfn.IFS(COUNTBLANK(G196:I196)=3,"",H196="","H列に金額を入力してください",G196=3,H196,I196="","I列に労働時間を入力してください",G196=1,H196/(I196*24),G196=2,H196/(I196*24)),"")</f>
        <v/>
      </c>
      <c r="K196" s="80" t="str" cm="1">
        <f t="array" ref="K196">IFERROR(_xlfn.IFS(D196="","",J196&lt;E196,"×（法定外・要件外となる従業員です）",J196&lt;=F196,"〇",J196&gt;F196,"ー（要件外となる従業員です）"),"")</f>
        <v/>
      </c>
      <c r="L196" s="25" t="str" cm="1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  <v/>
      </c>
    </row>
    <row r="197" spans="1:12" ht="17.25" customHeight="1" x14ac:dyDescent="0.4">
      <c r="A197" s="73" t="str">
        <f t="shared" si="2"/>
        <v/>
      </c>
      <c r="B197" s="74"/>
      <c r="C197" s="74"/>
      <c r="D197" s="74"/>
      <c r="E197" s="27" t="str" cm="1">
        <f t="array" ref="E197">IFERROR(_xlfn.IFS(AND($F$4=45566,D197="徳島"),VLOOKUP(D197,最低賃金!$A$2:$G$49,2,FALSE),OR($F$4&lt;&gt;45566,D197&lt;&gt;"徳島"),VLOOKUP(D197,最低賃金!$A$2:$G$49,4,FALSE)),"")</f>
        <v/>
      </c>
      <c r="F197" s="27" t="str">
        <f>IFERROR(VLOOKUP(D197,最低賃金!$A$3:$G$49,6,FALSE),"")</f>
        <v/>
      </c>
      <c r="G197" s="74"/>
      <c r="H197" s="13"/>
      <c r="I197" s="82"/>
      <c r="J197" s="27" t="str" cm="1">
        <f t="array" ref="J197">IFERROR(_xlfn.IFS(COUNTBLANK(G197:I197)=3,"",H197="","H列に金額を入力してください",G197=3,H197,I197="","I列に労働時間を入力してください",G197=1,H197/(I197*24),G197=2,H197/(I197*24)),"")</f>
        <v/>
      </c>
      <c r="K197" s="80" t="str" cm="1">
        <f t="array" ref="K197">IFERROR(_xlfn.IFS(D197="","",J197&lt;E197,"×（法定外・要件外となる従業員です）",J197&lt;=F197,"〇",J197&gt;F197,"ー（要件外となる従業員です）"),"")</f>
        <v/>
      </c>
      <c r="L197" s="25" t="str" cm="1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  <v/>
      </c>
    </row>
    <row r="198" spans="1:12" ht="17.25" customHeight="1" x14ac:dyDescent="0.4">
      <c r="A198" s="73" t="str">
        <f t="shared" si="2"/>
        <v/>
      </c>
      <c r="B198" s="74"/>
      <c r="C198" s="74"/>
      <c r="D198" s="74"/>
      <c r="E198" s="27" t="str" cm="1">
        <f t="array" ref="E198">IFERROR(_xlfn.IFS(AND($F$4=45566,D198="徳島"),VLOOKUP(D198,最低賃金!$A$2:$G$49,2,FALSE),OR($F$4&lt;&gt;45566,D198&lt;&gt;"徳島"),VLOOKUP(D198,最低賃金!$A$2:$G$49,4,FALSE)),"")</f>
        <v/>
      </c>
      <c r="F198" s="27" t="str">
        <f>IFERROR(VLOOKUP(D198,最低賃金!$A$3:$G$49,6,FALSE),"")</f>
        <v/>
      </c>
      <c r="G198" s="74"/>
      <c r="H198" s="13"/>
      <c r="I198" s="82"/>
      <c r="J198" s="27" t="str" cm="1">
        <f t="array" ref="J198">IFERROR(_xlfn.IFS(COUNTBLANK(G198:I198)=3,"",H198="","H列に金額を入力してください",G198=3,H198,I198="","I列に労働時間を入力してください",G198=1,H198/(I198*24),G198=2,H198/(I198*24)),"")</f>
        <v/>
      </c>
      <c r="K198" s="80" t="str" cm="1">
        <f t="array" ref="K198">IFERROR(_xlfn.IFS(D198="","",J198&lt;E198,"×（法定外・要件外となる従業員です）",J198&lt;=F198,"〇",J198&gt;F198,"ー（要件外となる従業員です）"),"")</f>
        <v/>
      </c>
      <c r="L198" s="25" t="str" cm="1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  <v/>
      </c>
    </row>
    <row r="199" spans="1:12" ht="17.25" customHeight="1" x14ac:dyDescent="0.4">
      <c r="A199" s="73" t="str">
        <f t="shared" si="2"/>
        <v/>
      </c>
      <c r="B199" s="74"/>
      <c r="C199" s="74"/>
      <c r="D199" s="74"/>
      <c r="E199" s="27" t="str" cm="1">
        <f t="array" ref="E199">IFERROR(_xlfn.IFS(AND($F$4=45566,D199="徳島"),VLOOKUP(D199,最低賃金!$A$2:$G$49,2,FALSE),OR($F$4&lt;&gt;45566,D199&lt;&gt;"徳島"),VLOOKUP(D199,最低賃金!$A$2:$G$49,4,FALSE)),"")</f>
        <v/>
      </c>
      <c r="F199" s="27" t="str">
        <f>IFERROR(VLOOKUP(D199,最低賃金!$A$3:$G$49,6,FALSE),"")</f>
        <v/>
      </c>
      <c r="G199" s="74"/>
      <c r="H199" s="13"/>
      <c r="I199" s="82"/>
      <c r="J199" s="27" t="str" cm="1">
        <f t="array" ref="J199">IFERROR(_xlfn.IFS(COUNTBLANK(G199:I199)=3,"",H199="","H列に金額を入力してください",G199=3,H199,I199="","I列に労働時間を入力してください",G199=1,H199/(I199*24),G199=2,H199/(I199*24)),"")</f>
        <v/>
      </c>
      <c r="K199" s="80" t="str" cm="1">
        <f t="array" ref="K199">IFERROR(_xlfn.IFS(D199="","",J199&lt;E199,"×（法定外・要件外となる従業員です）",J199&lt;=F199,"〇",J199&gt;F199,"ー（要件外となる従業員です）"),"")</f>
        <v/>
      </c>
      <c r="L199" s="25" t="str" cm="1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  <v/>
      </c>
    </row>
    <row r="200" spans="1:12" ht="17.25" customHeight="1" x14ac:dyDescent="0.4">
      <c r="A200" s="73" t="str">
        <f t="shared" si="2"/>
        <v/>
      </c>
      <c r="B200" s="74"/>
      <c r="C200" s="74"/>
      <c r="D200" s="74"/>
      <c r="E200" s="27" t="str" cm="1">
        <f t="array" ref="E200">IFERROR(_xlfn.IFS(AND($F$4=45566,D200="徳島"),VLOOKUP(D200,最低賃金!$A$2:$G$49,2,FALSE),OR($F$4&lt;&gt;45566,D200&lt;&gt;"徳島"),VLOOKUP(D200,最低賃金!$A$2:$G$49,4,FALSE)),"")</f>
        <v/>
      </c>
      <c r="F200" s="27" t="str">
        <f>IFERROR(VLOOKUP(D200,最低賃金!$A$3:$G$49,6,FALSE),"")</f>
        <v/>
      </c>
      <c r="G200" s="74"/>
      <c r="H200" s="13"/>
      <c r="I200" s="82"/>
      <c r="J200" s="27" t="str" cm="1">
        <f t="array" ref="J200">IFERROR(_xlfn.IFS(COUNTBLANK(G200:I200)=3,"",H200="","H列に金額を入力してください",G200=3,H200,I200="","I列に労働時間を入力してください",G200=1,H200/(I200*24),G200=2,H200/(I200*24)),"")</f>
        <v/>
      </c>
      <c r="K200" s="80" t="str" cm="1">
        <f t="array" ref="K200">IFERROR(_xlfn.IFS(D200="","",J200&lt;E200,"×（法定外・要件外となる従業員です）",J200&lt;=F200,"〇",J200&gt;F200,"ー（要件外となる従業員です）"),"")</f>
        <v/>
      </c>
      <c r="L200" s="25" t="str" cm="1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  <v/>
      </c>
    </row>
    <row r="201" spans="1:12" ht="17.25" customHeight="1" x14ac:dyDescent="0.4">
      <c r="A201" s="73" t="str">
        <f t="shared" si="2"/>
        <v/>
      </c>
      <c r="B201" s="74"/>
      <c r="C201" s="74"/>
      <c r="D201" s="74"/>
      <c r="E201" s="27" t="str" cm="1">
        <f t="array" ref="E201">IFERROR(_xlfn.IFS(AND($F$4=45566,D201="徳島"),VLOOKUP(D201,最低賃金!$A$2:$G$49,2,FALSE),OR($F$4&lt;&gt;45566,D201&lt;&gt;"徳島"),VLOOKUP(D201,最低賃金!$A$2:$G$49,4,FALSE)),"")</f>
        <v/>
      </c>
      <c r="F201" s="27" t="str">
        <f>IFERROR(VLOOKUP(D201,最低賃金!$A$3:$G$49,6,FALSE),"")</f>
        <v/>
      </c>
      <c r="G201" s="74"/>
      <c r="H201" s="13"/>
      <c r="I201" s="82"/>
      <c r="J201" s="27" t="str" cm="1">
        <f t="array" ref="J201">IFERROR(_xlfn.IFS(COUNTBLANK(G201:I201)=3,"",H201="","H列に金額を入力してください",G201=3,H201,I201="","I列に労働時間を入力してください",G201=1,H201/(I201*24),G201=2,H201/(I201*24)),"")</f>
        <v/>
      </c>
      <c r="K201" s="80" t="str" cm="1">
        <f t="array" ref="K201">IFERROR(_xlfn.IFS(D201="","",J201&lt;E201,"×（法定外・要件外となる従業員です）",J201&lt;=F201,"〇",J201&gt;F201,"ー（要件外となる従業員です）"),"")</f>
        <v/>
      </c>
      <c r="L201" s="25" t="str" cm="1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  <v/>
      </c>
    </row>
    <row r="202" spans="1:12" ht="17.25" customHeight="1" x14ac:dyDescent="0.4">
      <c r="A202" s="73" t="str">
        <f t="shared" si="2"/>
        <v/>
      </c>
      <c r="B202" s="74"/>
      <c r="C202" s="74"/>
      <c r="D202" s="74"/>
      <c r="E202" s="27" t="str" cm="1">
        <f t="array" ref="E202">IFERROR(_xlfn.IFS(AND($F$4=45566,D202="徳島"),VLOOKUP(D202,最低賃金!$A$2:$G$49,2,FALSE),OR($F$4&lt;&gt;45566,D202&lt;&gt;"徳島"),VLOOKUP(D202,最低賃金!$A$2:$G$49,4,FALSE)),"")</f>
        <v/>
      </c>
      <c r="F202" s="27" t="str">
        <f>IFERROR(VLOOKUP(D202,最低賃金!$A$3:$G$49,6,FALSE),"")</f>
        <v/>
      </c>
      <c r="G202" s="74"/>
      <c r="H202" s="13"/>
      <c r="I202" s="82"/>
      <c r="J202" s="27" t="str" cm="1">
        <f t="array" ref="J202">IFERROR(_xlfn.IFS(COUNTBLANK(G202:I202)=3,"",H202="","H列に金額を入力してください",G202=3,H202,I202="","I列に労働時間を入力してください",G202=1,H202/(I202*24),G202=2,H202/(I202*24)),"")</f>
        <v/>
      </c>
      <c r="K202" s="80" t="str" cm="1">
        <f t="array" ref="K202">IFERROR(_xlfn.IFS(D202="","",J202&lt;E202,"×（法定外・要件外となる従業員です）",J202&lt;=F202,"〇",J202&gt;F202,"ー（要件外となる従業員です）"),"")</f>
        <v/>
      </c>
      <c r="L202" s="25" t="str" cm="1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  <v/>
      </c>
    </row>
    <row r="203" spans="1:12" ht="17.25" customHeight="1" x14ac:dyDescent="0.4">
      <c r="A203" s="73" t="str">
        <f t="shared" si="2"/>
        <v/>
      </c>
      <c r="B203" s="74"/>
      <c r="C203" s="74"/>
      <c r="D203" s="74"/>
      <c r="E203" s="27" t="str" cm="1">
        <f t="array" ref="E203">IFERROR(_xlfn.IFS(AND($F$4=45566,D203="徳島"),VLOOKUP(D203,最低賃金!$A$2:$G$49,2,FALSE),OR($F$4&lt;&gt;45566,D203&lt;&gt;"徳島"),VLOOKUP(D203,最低賃金!$A$2:$G$49,4,FALSE)),"")</f>
        <v/>
      </c>
      <c r="F203" s="27" t="str">
        <f>IFERROR(VLOOKUP(D203,最低賃金!$A$3:$G$49,6,FALSE),"")</f>
        <v/>
      </c>
      <c r="G203" s="74"/>
      <c r="H203" s="13"/>
      <c r="I203" s="82"/>
      <c r="J203" s="27" t="str" cm="1">
        <f t="array" ref="J203">IFERROR(_xlfn.IFS(COUNTBLANK(G203:I203)=3,"",H203="","H列に金額を入力してください",G203=3,H203,I203="","I列に労働時間を入力してください",G203=1,H203/(I203*24),G203=2,H203/(I203*24)),"")</f>
        <v/>
      </c>
      <c r="K203" s="80" t="str" cm="1">
        <f t="array" ref="K203">IFERROR(_xlfn.IFS(D203="","",J203&lt;E203,"×（法定外・要件外となる従業員です）",J203&lt;=F203,"〇",J203&gt;F203,"ー（要件外となる従業員です）"),"")</f>
        <v/>
      </c>
      <c r="L203" s="25" t="str" cm="1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  <v/>
      </c>
    </row>
    <row r="204" spans="1:12" ht="17.25" customHeight="1" x14ac:dyDescent="0.4">
      <c r="A204" s="73" t="str">
        <f t="shared" ref="A204:A267" si="3">IF(C204="","",A203+1)</f>
        <v/>
      </c>
      <c r="B204" s="74"/>
      <c r="C204" s="74"/>
      <c r="D204" s="74"/>
      <c r="E204" s="27" t="str" cm="1">
        <f t="array" ref="E204">IFERROR(_xlfn.IFS(AND($F$4=45566,D204="徳島"),VLOOKUP(D204,最低賃金!$A$2:$G$49,2,FALSE),OR($F$4&lt;&gt;45566,D204&lt;&gt;"徳島"),VLOOKUP(D204,最低賃金!$A$2:$G$49,4,FALSE)),"")</f>
        <v/>
      </c>
      <c r="F204" s="27" t="str">
        <f>IFERROR(VLOOKUP(D204,最低賃金!$A$3:$G$49,6,FALSE),"")</f>
        <v/>
      </c>
      <c r="G204" s="74"/>
      <c r="H204" s="13"/>
      <c r="I204" s="82"/>
      <c r="J204" s="27" t="str" cm="1">
        <f t="array" ref="J204">IFERROR(_xlfn.IFS(COUNTBLANK(G204:I204)=3,"",H204="","H列に金額を入力してください",G204=3,H204,I204="","I列に労働時間を入力してください",G204=1,H204/(I204*24),G204=2,H204/(I204*24)),"")</f>
        <v/>
      </c>
      <c r="K204" s="80" t="str" cm="1">
        <f t="array" ref="K204">IFERROR(_xlfn.IFS(D204="","",J204&lt;E204,"×（法定外・要件外となる従業員です）",J204&lt;=F204,"〇",J204&gt;F204,"ー（要件外となる従業員です）"),"")</f>
        <v/>
      </c>
      <c r="L204" s="25" t="str" cm="1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  <v/>
      </c>
    </row>
    <row r="205" spans="1:12" ht="17.25" customHeight="1" x14ac:dyDescent="0.4">
      <c r="A205" s="73" t="str">
        <f t="shared" si="3"/>
        <v/>
      </c>
      <c r="B205" s="74"/>
      <c r="C205" s="74"/>
      <c r="D205" s="74"/>
      <c r="E205" s="27" t="str" cm="1">
        <f t="array" ref="E205">IFERROR(_xlfn.IFS(AND($F$4=45566,D205="徳島"),VLOOKUP(D205,最低賃金!$A$2:$G$49,2,FALSE),OR($F$4&lt;&gt;45566,D205&lt;&gt;"徳島"),VLOOKUP(D205,最低賃金!$A$2:$G$49,4,FALSE)),"")</f>
        <v/>
      </c>
      <c r="F205" s="27" t="str">
        <f>IFERROR(VLOOKUP(D205,最低賃金!$A$3:$G$49,6,FALSE),"")</f>
        <v/>
      </c>
      <c r="G205" s="74"/>
      <c r="H205" s="13"/>
      <c r="I205" s="82"/>
      <c r="J205" s="27" t="str" cm="1">
        <f t="array" ref="J205">IFERROR(_xlfn.IFS(COUNTBLANK(G205:I205)=3,"",H205="","H列に金額を入力してください",G205=3,H205,I205="","I列に労働時間を入力してください",G205=1,H205/(I205*24),G205=2,H205/(I205*24)),"")</f>
        <v/>
      </c>
      <c r="K205" s="80" t="str" cm="1">
        <f t="array" ref="K205">IFERROR(_xlfn.IFS(D205="","",J205&lt;E205,"×（法定外・要件外となる従業員です）",J205&lt;=F205,"〇",J205&gt;F205,"ー（要件外となる従業員です）"),"")</f>
        <v/>
      </c>
      <c r="L205" s="25" t="str" cm="1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  <v/>
      </c>
    </row>
    <row r="206" spans="1:12" ht="17.25" customHeight="1" x14ac:dyDescent="0.4">
      <c r="A206" s="73" t="str">
        <f t="shared" si="3"/>
        <v/>
      </c>
      <c r="B206" s="74"/>
      <c r="C206" s="74"/>
      <c r="D206" s="74"/>
      <c r="E206" s="27" t="str" cm="1">
        <f t="array" ref="E206">IFERROR(_xlfn.IFS(AND($F$4=45566,D206="徳島"),VLOOKUP(D206,最低賃金!$A$2:$G$49,2,FALSE),OR($F$4&lt;&gt;45566,D206&lt;&gt;"徳島"),VLOOKUP(D206,最低賃金!$A$2:$G$49,4,FALSE)),"")</f>
        <v/>
      </c>
      <c r="F206" s="27" t="str">
        <f>IFERROR(VLOOKUP(D206,最低賃金!$A$3:$G$49,6,FALSE),"")</f>
        <v/>
      </c>
      <c r="G206" s="74"/>
      <c r="H206" s="13"/>
      <c r="I206" s="82"/>
      <c r="J206" s="27" t="str" cm="1">
        <f t="array" ref="J206">IFERROR(_xlfn.IFS(COUNTBLANK(G206:I206)=3,"",H206="","H列に金額を入力してください",G206=3,H206,I206="","I列に労働時間を入力してください",G206=1,H206/(I206*24),G206=2,H206/(I206*24)),"")</f>
        <v/>
      </c>
      <c r="K206" s="80" t="str" cm="1">
        <f t="array" ref="K206">IFERROR(_xlfn.IFS(D206="","",J206&lt;E206,"×（法定外・要件外となる従業員です）",J206&lt;=F206,"〇",J206&gt;F206,"ー（要件外となる従業員です）"),"")</f>
        <v/>
      </c>
      <c r="L206" s="25" t="str" cm="1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  <v/>
      </c>
    </row>
    <row r="207" spans="1:12" ht="17.25" customHeight="1" x14ac:dyDescent="0.4">
      <c r="A207" s="73" t="str">
        <f t="shared" si="3"/>
        <v/>
      </c>
      <c r="B207" s="74"/>
      <c r="C207" s="74"/>
      <c r="D207" s="74"/>
      <c r="E207" s="27" t="str" cm="1">
        <f t="array" ref="E207">IFERROR(_xlfn.IFS(AND($F$4=45566,D207="徳島"),VLOOKUP(D207,最低賃金!$A$2:$G$49,2,FALSE),OR($F$4&lt;&gt;45566,D207&lt;&gt;"徳島"),VLOOKUP(D207,最低賃金!$A$2:$G$49,4,FALSE)),"")</f>
        <v/>
      </c>
      <c r="F207" s="27" t="str">
        <f>IFERROR(VLOOKUP(D207,最低賃金!$A$3:$G$49,6,FALSE),"")</f>
        <v/>
      </c>
      <c r="G207" s="74"/>
      <c r="H207" s="13"/>
      <c r="I207" s="82"/>
      <c r="J207" s="27" t="str" cm="1">
        <f t="array" ref="J207">IFERROR(_xlfn.IFS(COUNTBLANK(G207:I207)=3,"",H207="","H列に金額を入力してください",G207=3,H207,I207="","I列に労働時間を入力してください",G207=1,H207/(I207*24),G207=2,H207/(I207*24)),"")</f>
        <v/>
      </c>
      <c r="K207" s="80" t="str" cm="1">
        <f t="array" ref="K207">IFERROR(_xlfn.IFS(D207="","",J207&lt;E207,"×（法定外・要件外となる従業員です）",J207&lt;=F207,"〇",J207&gt;F207,"ー（要件外となる従業員です）"),"")</f>
        <v/>
      </c>
      <c r="L207" s="25" t="str" cm="1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  <v/>
      </c>
    </row>
    <row r="208" spans="1:12" ht="17.25" customHeight="1" x14ac:dyDescent="0.4">
      <c r="A208" s="73" t="str">
        <f t="shared" si="3"/>
        <v/>
      </c>
      <c r="B208" s="74"/>
      <c r="C208" s="74"/>
      <c r="D208" s="74"/>
      <c r="E208" s="27" t="str" cm="1">
        <f t="array" ref="E208">IFERROR(_xlfn.IFS(AND($F$4=45566,D208="徳島"),VLOOKUP(D208,最低賃金!$A$2:$G$49,2,FALSE),OR($F$4&lt;&gt;45566,D208&lt;&gt;"徳島"),VLOOKUP(D208,最低賃金!$A$2:$G$49,4,FALSE)),"")</f>
        <v/>
      </c>
      <c r="F208" s="27" t="str">
        <f>IFERROR(VLOOKUP(D208,最低賃金!$A$3:$G$49,6,FALSE),"")</f>
        <v/>
      </c>
      <c r="G208" s="74"/>
      <c r="H208" s="13"/>
      <c r="I208" s="82"/>
      <c r="J208" s="27" t="str" cm="1">
        <f t="array" ref="J208">IFERROR(_xlfn.IFS(COUNTBLANK(G208:I208)=3,"",H208="","H列に金額を入力してください",G208=3,H208,I208="","I列に労働時間を入力してください",G208=1,H208/(I208*24),G208=2,H208/(I208*24)),"")</f>
        <v/>
      </c>
      <c r="K208" s="80" t="str" cm="1">
        <f t="array" ref="K208">IFERROR(_xlfn.IFS(D208="","",J208&lt;E208,"×（法定外・要件外となる従業員です）",J208&lt;=F208,"〇",J208&gt;F208,"ー（要件外となる従業員です）"),"")</f>
        <v/>
      </c>
      <c r="L208" s="25" t="str" cm="1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  <v/>
      </c>
    </row>
    <row r="209" spans="1:12" ht="17.25" customHeight="1" x14ac:dyDescent="0.4">
      <c r="A209" s="73" t="str">
        <f t="shared" si="3"/>
        <v/>
      </c>
      <c r="B209" s="74"/>
      <c r="C209" s="74"/>
      <c r="D209" s="74"/>
      <c r="E209" s="27" t="str" cm="1">
        <f t="array" ref="E209">IFERROR(_xlfn.IFS(AND($F$4=45566,D209="徳島"),VLOOKUP(D209,最低賃金!$A$2:$G$49,2,FALSE),OR($F$4&lt;&gt;45566,D209&lt;&gt;"徳島"),VLOOKUP(D209,最低賃金!$A$2:$G$49,4,FALSE)),"")</f>
        <v/>
      </c>
      <c r="F209" s="27" t="str">
        <f>IFERROR(VLOOKUP(D209,最低賃金!$A$3:$G$49,6,FALSE),"")</f>
        <v/>
      </c>
      <c r="G209" s="74"/>
      <c r="H209" s="13"/>
      <c r="I209" s="82"/>
      <c r="J209" s="27" t="str" cm="1">
        <f t="array" ref="J209">IFERROR(_xlfn.IFS(COUNTBLANK(G209:I209)=3,"",H209="","H列に金額を入力してください",G209=3,H209,I209="","I列に労働時間を入力してください",G209=1,H209/(I209*24),G209=2,H209/(I209*24)),"")</f>
        <v/>
      </c>
      <c r="K209" s="80" t="str" cm="1">
        <f t="array" ref="K209">IFERROR(_xlfn.IFS(D209="","",J209&lt;E209,"×（法定外・要件外となる従業員です）",J209&lt;=F209,"〇",J209&gt;F209,"ー（要件外となる従業員です）"),"")</f>
        <v/>
      </c>
      <c r="L209" s="25" t="str" cm="1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  <v/>
      </c>
    </row>
    <row r="210" spans="1:12" ht="17.25" customHeight="1" x14ac:dyDescent="0.4">
      <c r="A210" s="73" t="str">
        <f t="shared" si="3"/>
        <v/>
      </c>
      <c r="B210" s="74"/>
      <c r="C210" s="74"/>
      <c r="D210" s="74"/>
      <c r="E210" s="27" t="str" cm="1">
        <f t="array" ref="E210">IFERROR(_xlfn.IFS(AND($F$4=45566,D210="徳島"),VLOOKUP(D210,最低賃金!$A$2:$G$49,2,FALSE),OR($F$4&lt;&gt;45566,D210&lt;&gt;"徳島"),VLOOKUP(D210,最低賃金!$A$2:$G$49,4,FALSE)),"")</f>
        <v/>
      </c>
      <c r="F210" s="27" t="str">
        <f>IFERROR(VLOOKUP(D210,最低賃金!$A$3:$G$49,6,FALSE),"")</f>
        <v/>
      </c>
      <c r="G210" s="74"/>
      <c r="H210" s="13"/>
      <c r="I210" s="82"/>
      <c r="J210" s="27" t="str" cm="1">
        <f t="array" ref="J210">IFERROR(_xlfn.IFS(COUNTBLANK(G210:I210)=3,"",H210="","H列に金額を入力してください",G210=3,H210,I210="","I列に労働時間を入力してください",G210=1,H210/(I210*24),G210=2,H210/(I210*24)),"")</f>
        <v/>
      </c>
      <c r="K210" s="80" t="str" cm="1">
        <f t="array" ref="K210">IFERROR(_xlfn.IFS(D210="","",J210&lt;E210,"×（法定外・要件外となる従業員です）",J210&lt;=F210,"〇",J210&gt;F210,"ー（要件外となる従業員です）"),"")</f>
        <v/>
      </c>
      <c r="L210" s="25" t="str" cm="1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  <v/>
      </c>
    </row>
    <row r="211" spans="1:12" ht="17.25" customHeight="1" x14ac:dyDescent="0.4">
      <c r="A211" s="73" t="str">
        <f t="shared" si="3"/>
        <v/>
      </c>
      <c r="B211" s="74"/>
      <c r="C211" s="74"/>
      <c r="D211" s="74"/>
      <c r="E211" s="27" t="str" cm="1">
        <f t="array" ref="E211">IFERROR(_xlfn.IFS(AND($F$4=45566,D211="徳島"),VLOOKUP(D211,最低賃金!$A$2:$G$49,2,FALSE),OR($F$4&lt;&gt;45566,D211&lt;&gt;"徳島"),VLOOKUP(D211,最低賃金!$A$2:$G$49,4,FALSE)),"")</f>
        <v/>
      </c>
      <c r="F211" s="27" t="str">
        <f>IFERROR(VLOOKUP(D211,最低賃金!$A$3:$G$49,6,FALSE),"")</f>
        <v/>
      </c>
      <c r="G211" s="74"/>
      <c r="H211" s="13"/>
      <c r="I211" s="82"/>
      <c r="J211" s="27" t="str" cm="1">
        <f t="array" ref="J211">IFERROR(_xlfn.IFS(COUNTBLANK(G211:I211)=3,"",H211="","H列に金額を入力してください",G211=3,H211,I211="","I列に労働時間を入力してください",G211=1,H211/(I211*24),G211=2,H211/(I211*24)),"")</f>
        <v/>
      </c>
      <c r="K211" s="80" t="str" cm="1">
        <f t="array" ref="K211">IFERROR(_xlfn.IFS(D211="","",J211&lt;E211,"×（法定外・要件外となる従業員です）",J211&lt;=F211,"〇",J211&gt;F211,"ー（要件外となる従業員です）"),"")</f>
        <v/>
      </c>
      <c r="L211" s="25" t="str" cm="1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  <v/>
      </c>
    </row>
    <row r="212" spans="1:12" ht="17.25" customHeight="1" x14ac:dyDescent="0.4">
      <c r="A212" s="73" t="str">
        <f t="shared" si="3"/>
        <v/>
      </c>
      <c r="B212" s="74"/>
      <c r="C212" s="74"/>
      <c r="D212" s="74"/>
      <c r="E212" s="27" t="str" cm="1">
        <f t="array" ref="E212">IFERROR(_xlfn.IFS(AND($F$4=45566,D212="徳島"),VLOOKUP(D212,最低賃金!$A$2:$G$49,2,FALSE),OR($F$4&lt;&gt;45566,D212&lt;&gt;"徳島"),VLOOKUP(D212,最低賃金!$A$2:$G$49,4,FALSE)),"")</f>
        <v/>
      </c>
      <c r="F212" s="27" t="str">
        <f>IFERROR(VLOOKUP(D212,最低賃金!$A$3:$G$49,6,FALSE),"")</f>
        <v/>
      </c>
      <c r="G212" s="74"/>
      <c r="H212" s="13"/>
      <c r="I212" s="82"/>
      <c r="J212" s="27" t="str" cm="1">
        <f t="array" ref="J212">IFERROR(_xlfn.IFS(COUNTBLANK(G212:I212)=3,"",H212="","H列に金額を入力してください",G212=3,H212,I212="","I列に労働時間を入力してください",G212=1,H212/(I212*24),G212=2,H212/(I212*24)),"")</f>
        <v/>
      </c>
      <c r="K212" s="80" t="str" cm="1">
        <f t="array" ref="K212">IFERROR(_xlfn.IFS(D212="","",J212&lt;E212,"×（法定外・要件外となる従業員です）",J212&lt;=F212,"〇",J212&gt;F212,"ー（要件外となる従業員です）"),"")</f>
        <v/>
      </c>
      <c r="L212" s="25" t="str" cm="1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  <v/>
      </c>
    </row>
    <row r="213" spans="1:12" ht="17.25" customHeight="1" x14ac:dyDescent="0.4">
      <c r="A213" s="73" t="str">
        <f t="shared" si="3"/>
        <v/>
      </c>
      <c r="B213" s="74"/>
      <c r="C213" s="74"/>
      <c r="D213" s="74"/>
      <c r="E213" s="27" t="str" cm="1">
        <f t="array" ref="E213">IFERROR(_xlfn.IFS(AND($F$4=45566,D213="徳島"),VLOOKUP(D213,最低賃金!$A$2:$G$49,2,FALSE),OR($F$4&lt;&gt;45566,D213&lt;&gt;"徳島"),VLOOKUP(D213,最低賃金!$A$2:$G$49,4,FALSE)),"")</f>
        <v/>
      </c>
      <c r="F213" s="27" t="str">
        <f>IFERROR(VLOOKUP(D213,最低賃金!$A$3:$G$49,6,FALSE),"")</f>
        <v/>
      </c>
      <c r="G213" s="74"/>
      <c r="H213" s="13"/>
      <c r="I213" s="82"/>
      <c r="J213" s="27" t="str" cm="1">
        <f t="array" ref="J213">IFERROR(_xlfn.IFS(COUNTBLANK(G213:I213)=3,"",H213="","H列に金額を入力してください",G213=3,H213,I213="","I列に労働時間を入力してください",G213=1,H213/(I213*24),G213=2,H213/(I213*24)),"")</f>
        <v/>
      </c>
      <c r="K213" s="80" t="str" cm="1">
        <f t="array" ref="K213">IFERROR(_xlfn.IFS(D213="","",J213&lt;E213,"×（法定外・要件外となる従業員です）",J213&lt;=F213,"〇",J213&gt;F213,"ー（要件外となる従業員です）"),"")</f>
        <v/>
      </c>
      <c r="L213" s="25" t="str" cm="1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  <v/>
      </c>
    </row>
    <row r="214" spans="1:12" ht="17.25" customHeight="1" x14ac:dyDescent="0.4">
      <c r="A214" s="73" t="str">
        <f t="shared" si="3"/>
        <v/>
      </c>
      <c r="B214" s="74"/>
      <c r="C214" s="74"/>
      <c r="D214" s="74"/>
      <c r="E214" s="27" t="str" cm="1">
        <f t="array" ref="E214">IFERROR(_xlfn.IFS(AND($F$4=45566,D214="徳島"),VLOOKUP(D214,最低賃金!$A$2:$G$49,2,FALSE),OR($F$4&lt;&gt;45566,D214&lt;&gt;"徳島"),VLOOKUP(D214,最低賃金!$A$2:$G$49,4,FALSE)),"")</f>
        <v/>
      </c>
      <c r="F214" s="27" t="str">
        <f>IFERROR(VLOOKUP(D214,最低賃金!$A$3:$G$49,6,FALSE),"")</f>
        <v/>
      </c>
      <c r="G214" s="74"/>
      <c r="H214" s="13"/>
      <c r="I214" s="82"/>
      <c r="J214" s="27" t="str" cm="1">
        <f t="array" ref="J214">IFERROR(_xlfn.IFS(COUNTBLANK(G214:I214)=3,"",H214="","H列に金額を入力してください",G214=3,H214,I214="","I列に労働時間を入力してください",G214=1,H214/(I214*24),G214=2,H214/(I214*24)),"")</f>
        <v/>
      </c>
      <c r="K214" s="80" t="str" cm="1">
        <f t="array" ref="K214">IFERROR(_xlfn.IFS(D214="","",J214&lt;E214,"×（法定外・要件外となる従業員です）",J214&lt;=F214,"〇",J214&gt;F214,"ー（要件外となる従業員です）"),"")</f>
        <v/>
      </c>
      <c r="L214" s="25" t="str" cm="1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  <v/>
      </c>
    </row>
    <row r="215" spans="1:12" ht="17.25" customHeight="1" x14ac:dyDescent="0.4">
      <c r="A215" s="73" t="str">
        <f t="shared" si="3"/>
        <v/>
      </c>
      <c r="B215" s="74"/>
      <c r="C215" s="74"/>
      <c r="D215" s="74"/>
      <c r="E215" s="27" t="str" cm="1">
        <f t="array" ref="E215">IFERROR(_xlfn.IFS(AND($F$4=45566,D215="徳島"),VLOOKUP(D215,最低賃金!$A$2:$G$49,2,FALSE),OR($F$4&lt;&gt;45566,D215&lt;&gt;"徳島"),VLOOKUP(D215,最低賃金!$A$2:$G$49,4,FALSE)),"")</f>
        <v/>
      </c>
      <c r="F215" s="27" t="str">
        <f>IFERROR(VLOOKUP(D215,最低賃金!$A$3:$G$49,6,FALSE),"")</f>
        <v/>
      </c>
      <c r="G215" s="74"/>
      <c r="H215" s="13"/>
      <c r="I215" s="82"/>
      <c r="J215" s="27" t="str" cm="1">
        <f t="array" ref="J215">IFERROR(_xlfn.IFS(COUNTBLANK(G215:I215)=3,"",H215="","H列に金額を入力してください",G215=3,H215,I215="","I列に労働時間を入力してください",G215=1,H215/(I215*24),G215=2,H215/(I215*24)),"")</f>
        <v/>
      </c>
      <c r="K215" s="80" t="str" cm="1">
        <f t="array" ref="K215">IFERROR(_xlfn.IFS(D215="","",J215&lt;E215,"×（法定外・要件外となる従業員です）",J215&lt;=F215,"〇",J215&gt;F215,"ー（要件外となる従業員です）"),"")</f>
        <v/>
      </c>
      <c r="L215" s="25" t="str" cm="1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  <v/>
      </c>
    </row>
    <row r="216" spans="1:12" ht="17.25" customHeight="1" x14ac:dyDescent="0.4">
      <c r="A216" s="73" t="str">
        <f t="shared" si="3"/>
        <v/>
      </c>
      <c r="B216" s="74"/>
      <c r="C216" s="74"/>
      <c r="D216" s="74"/>
      <c r="E216" s="27" t="str" cm="1">
        <f t="array" ref="E216">IFERROR(_xlfn.IFS(AND($F$4=45566,D216="徳島"),VLOOKUP(D216,最低賃金!$A$2:$G$49,2,FALSE),OR($F$4&lt;&gt;45566,D216&lt;&gt;"徳島"),VLOOKUP(D216,最低賃金!$A$2:$G$49,4,FALSE)),"")</f>
        <v/>
      </c>
      <c r="F216" s="27" t="str">
        <f>IFERROR(VLOOKUP(D216,最低賃金!$A$3:$G$49,6,FALSE),"")</f>
        <v/>
      </c>
      <c r="G216" s="74"/>
      <c r="H216" s="13"/>
      <c r="I216" s="82"/>
      <c r="J216" s="27" t="str" cm="1">
        <f t="array" ref="J216">IFERROR(_xlfn.IFS(COUNTBLANK(G216:I216)=3,"",H216="","H列に金額を入力してください",G216=3,H216,I216="","I列に労働時間を入力してください",G216=1,H216/(I216*24),G216=2,H216/(I216*24)),"")</f>
        <v/>
      </c>
      <c r="K216" s="80" t="str" cm="1">
        <f t="array" ref="K216">IFERROR(_xlfn.IFS(D216="","",J216&lt;E216,"×（法定外・要件外となる従業員です）",J216&lt;=F216,"〇",J216&gt;F216,"ー（要件外となる従業員です）"),"")</f>
        <v/>
      </c>
      <c r="L216" s="25" t="str" cm="1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  <v/>
      </c>
    </row>
    <row r="217" spans="1:12" ht="17.25" customHeight="1" x14ac:dyDescent="0.4">
      <c r="A217" s="73" t="str">
        <f t="shared" si="3"/>
        <v/>
      </c>
      <c r="B217" s="74"/>
      <c r="C217" s="74"/>
      <c r="D217" s="74"/>
      <c r="E217" s="27" t="str" cm="1">
        <f t="array" ref="E217">IFERROR(_xlfn.IFS(AND($F$4=45566,D217="徳島"),VLOOKUP(D217,最低賃金!$A$2:$G$49,2,FALSE),OR($F$4&lt;&gt;45566,D217&lt;&gt;"徳島"),VLOOKUP(D217,最低賃金!$A$2:$G$49,4,FALSE)),"")</f>
        <v/>
      </c>
      <c r="F217" s="27" t="str">
        <f>IFERROR(VLOOKUP(D217,最低賃金!$A$3:$G$49,6,FALSE),"")</f>
        <v/>
      </c>
      <c r="G217" s="74"/>
      <c r="H217" s="13"/>
      <c r="I217" s="82"/>
      <c r="J217" s="27" t="str" cm="1">
        <f t="array" ref="J217">IFERROR(_xlfn.IFS(COUNTBLANK(G217:I217)=3,"",H217="","H列に金額を入力してください",G217=3,H217,I217="","I列に労働時間を入力してください",G217=1,H217/(I217*24),G217=2,H217/(I217*24)),"")</f>
        <v/>
      </c>
      <c r="K217" s="80" t="str" cm="1">
        <f t="array" ref="K217">IFERROR(_xlfn.IFS(D217="","",J217&lt;E217,"×（法定外・要件外となる従業員です）",J217&lt;=F217,"〇",J217&gt;F217,"ー（要件外となる従業員です）"),"")</f>
        <v/>
      </c>
      <c r="L217" s="25" t="str" cm="1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  <v/>
      </c>
    </row>
    <row r="218" spans="1:12" ht="17.25" customHeight="1" x14ac:dyDescent="0.4">
      <c r="A218" s="73" t="str">
        <f t="shared" si="3"/>
        <v/>
      </c>
      <c r="B218" s="74"/>
      <c r="C218" s="74"/>
      <c r="D218" s="74"/>
      <c r="E218" s="27" t="str" cm="1">
        <f t="array" ref="E218">IFERROR(_xlfn.IFS(AND($F$4=45566,D218="徳島"),VLOOKUP(D218,最低賃金!$A$2:$G$49,2,FALSE),OR($F$4&lt;&gt;45566,D218&lt;&gt;"徳島"),VLOOKUP(D218,最低賃金!$A$2:$G$49,4,FALSE)),"")</f>
        <v/>
      </c>
      <c r="F218" s="27" t="str">
        <f>IFERROR(VLOOKUP(D218,最低賃金!$A$3:$G$49,6,FALSE),"")</f>
        <v/>
      </c>
      <c r="G218" s="74"/>
      <c r="H218" s="13"/>
      <c r="I218" s="82"/>
      <c r="J218" s="27" t="str" cm="1">
        <f t="array" ref="J218">IFERROR(_xlfn.IFS(COUNTBLANK(G218:I218)=3,"",H218="","H列に金額を入力してください",G218=3,H218,I218="","I列に労働時間を入力してください",G218=1,H218/(I218*24),G218=2,H218/(I218*24)),"")</f>
        <v/>
      </c>
      <c r="K218" s="80" t="str" cm="1">
        <f t="array" ref="K218">IFERROR(_xlfn.IFS(D218="","",J218&lt;E218,"×（法定外・要件外となる従業員です）",J218&lt;=F218,"〇",J218&gt;F218,"ー（要件外となる従業員です）"),"")</f>
        <v/>
      </c>
      <c r="L218" s="25" t="str" cm="1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  <v/>
      </c>
    </row>
    <row r="219" spans="1:12" ht="17.25" customHeight="1" x14ac:dyDescent="0.4">
      <c r="A219" s="73" t="str">
        <f t="shared" si="3"/>
        <v/>
      </c>
      <c r="B219" s="74"/>
      <c r="C219" s="74"/>
      <c r="D219" s="74"/>
      <c r="E219" s="27" t="str" cm="1">
        <f t="array" ref="E219">IFERROR(_xlfn.IFS(AND($F$4=45566,D219="徳島"),VLOOKUP(D219,最低賃金!$A$2:$G$49,2,FALSE),OR($F$4&lt;&gt;45566,D219&lt;&gt;"徳島"),VLOOKUP(D219,最低賃金!$A$2:$G$49,4,FALSE)),"")</f>
        <v/>
      </c>
      <c r="F219" s="27" t="str">
        <f>IFERROR(VLOOKUP(D219,最低賃金!$A$3:$G$49,6,FALSE),"")</f>
        <v/>
      </c>
      <c r="G219" s="74"/>
      <c r="H219" s="13"/>
      <c r="I219" s="82"/>
      <c r="J219" s="27" t="str" cm="1">
        <f t="array" ref="J219">IFERROR(_xlfn.IFS(COUNTBLANK(G219:I219)=3,"",H219="","H列に金額を入力してください",G219=3,H219,I219="","I列に労働時間を入力してください",G219=1,H219/(I219*24),G219=2,H219/(I219*24)),"")</f>
        <v/>
      </c>
      <c r="K219" s="80" t="str" cm="1">
        <f t="array" ref="K219">IFERROR(_xlfn.IFS(D219="","",J219&lt;E219,"×（法定外・要件外となる従業員です）",J219&lt;=F219,"〇",J219&gt;F219,"ー（要件外となる従業員です）"),"")</f>
        <v/>
      </c>
      <c r="L219" s="25" t="str" cm="1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  <v/>
      </c>
    </row>
    <row r="220" spans="1:12" ht="17.25" customHeight="1" x14ac:dyDescent="0.4">
      <c r="A220" s="73" t="str">
        <f t="shared" si="3"/>
        <v/>
      </c>
      <c r="B220" s="74"/>
      <c r="C220" s="74"/>
      <c r="D220" s="74"/>
      <c r="E220" s="27" t="str" cm="1">
        <f t="array" ref="E220">IFERROR(_xlfn.IFS(AND($F$4=45566,D220="徳島"),VLOOKUP(D220,最低賃金!$A$2:$G$49,2,FALSE),OR($F$4&lt;&gt;45566,D220&lt;&gt;"徳島"),VLOOKUP(D220,最低賃金!$A$2:$G$49,4,FALSE)),"")</f>
        <v/>
      </c>
      <c r="F220" s="27" t="str">
        <f>IFERROR(VLOOKUP(D220,最低賃金!$A$3:$G$49,6,FALSE),"")</f>
        <v/>
      </c>
      <c r="G220" s="74"/>
      <c r="H220" s="13"/>
      <c r="I220" s="82"/>
      <c r="J220" s="27" t="str" cm="1">
        <f t="array" ref="J220">IFERROR(_xlfn.IFS(COUNTBLANK(G220:I220)=3,"",H220="","H列に金額を入力してください",G220=3,H220,I220="","I列に労働時間を入力してください",G220=1,H220/(I220*24),G220=2,H220/(I220*24)),"")</f>
        <v/>
      </c>
      <c r="K220" s="80" t="str" cm="1">
        <f t="array" ref="K220">IFERROR(_xlfn.IFS(D220="","",J220&lt;E220,"×（法定外・要件外となる従業員です）",J220&lt;=F220,"〇",J220&gt;F220,"ー（要件外となる従業員です）"),"")</f>
        <v/>
      </c>
      <c r="L220" s="25" t="str" cm="1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  <v/>
      </c>
    </row>
    <row r="221" spans="1:12" ht="17.25" customHeight="1" x14ac:dyDescent="0.4">
      <c r="A221" s="73" t="str">
        <f t="shared" si="3"/>
        <v/>
      </c>
      <c r="B221" s="74"/>
      <c r="C221" s="74"/>
      <c r="D221" s="74"/>
      <c r="E221" s="27" t="str" cm="1">
        <f t="array" ref="E221">IFERROR(_xlfn.IFS(AND($F$4=45566,D221="徳島"),VLOOKUP(D221,最低賃金!$A$2:$G$49,2,FALSE),OR($F$4&lt;&gt;45566,D221&lt;&gt;"徳島"),VLOOKUP(D221,最低賃金!$A$2:$G$49,4,FALSE)),"")</f>
        <v/>
      </c>
      <c r="F221" s="27" t="str">
        <f>IFERROR(VLOOKUP(D221,最低賃金!$A$3:$G$49,6,FALSE),"")</f>
        <v/>
      </c>
      <c r="G221" s="74"/>
      <c r="H221" s="13"/>
      <c r="I221" s="82"/>
      <c r="J221" s="27" t="str" cm="1">
        <f t="array" ref="J221">IFERROR(_xlfn.IFS(COUNTBLANK(G221:I221)=3,"",H221="","H列に金額を入力してください",G221=3,H221,I221="","I列に労働時間を入力してください",G221=1,H221/(I221*24),G221=2,H221/(I221*24)),"")</f>
        <v/>
      </c>
      <c r="K221" s="80" t="str" cm="1">
        <f t="array" ref="K221">IFERROR(_xlfn.IFS(D221="","",J221&lt;E221,"×（法定外・要件外となる従業員です）",J221&lt;=F221,"〇",J221&gt;F221,"ー（要件外となる従業員です）"),"")</f>
        <v/>
      </c>
      <c r="L221" s="25" t="str" cm="1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  <v/>
      </c>
    </row>
    <row r="222" spans="1:12" ht="17.25" customHeight="1" x14ac:dyDescent="0.4">
      <c r="A222" s="73" t="str">
        <f t="shared" si="3"/>
        <v/>
      </c>
      <c r="B222" s="74"/>
      <c r="C222" s="74"/>
      <c r="D222" s="74"/>
      <c r="E222" s="27" t="str" cm="1">
        <f t="array" ref="E222">IFERROR(_xlfn.IFS(AND($F$4=45566,D222="徳島"),VLOOKUP(D222,最低賃金!$A$2:$G$49,2,FALSE),OR($F$4&lt;&gt;45566,D222&lt;&gt;"徳島"),VLOOKUP(D222,最低賃金!$A$2:$G$49,4,FALSE)),"")</f>
        <v/>
      </c>
      <c r="F222" s="27" t="str">
        <f>IFERROR(VLOOKUP(D222,最低賃金!$A$3:$G$49,6,FALSE),"")</f>
        <v/>
      </c>
      <c r="G222" s="74"/>
      <c r="H222" s="13"/>
      <c r="I222" s="82"/>
      <c r="J222" s="27" t="str" cm="1">
        <f t="array" ref="J222">IFERROR(_xlfn.IFS(COUNTBLANK(G222:I222)=3,"",H222="","H列に金額を入力してください",G222=3,H222,I222="","I列に労働時間を入力してください",G222=1,H222/(I222*24),G222=2,H222/(I222*24)),"")</f>
        <v/>
      </c>
      <c r="K222" s="80" t="str" cm="1">
        <f t="array" ref="K222">IFERROR(_xlfn.IFS(D222="","",J222&lt;E222,"×（法定外・要件外となる従業員です）",J222&lt;=F222,"〇",J222&gt;F222,"ー（要件外となる従業員です）"),"")</f>
        <v/>
      </c>
      <c r="L222" s="25" t="str" cm="1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  <v/>
      </c>
    </row>
    <row r="223" spans="1:12" ht="17.25" customHeight="1" x14ac:dyDescent="0.4">
      <c r="A223" s="73" t="str">
        <f t="shared" si="3"/>
        <v/>
      </c>
      <c r="B223" s="74"/>
      <c r="C223" s="74"/>
      <c r="D223" s="74"/>
      <c r="E223" s="27" t="str" cm="1">
        <f t="array" ref="E223">IFERROR(_xlfn.IFS(AND($F$4=45566,D223="徳島"),VLOOKUP(D223,最低賃金!$A$2:$G$49,2,FALSE),OR($F$4&lt;&gt;45566,D223&lt;&gt;"徳島"),VLOOKUP(D223,最低賃金!$A$2:$G$49,4,FALSE)),"")</f>
        <v/>
      </c>
      <c r="F223" s="27" t="str">
        <f>IFERROR(VLOOKUP(D223,最低賃金!$A$3:$G$49,6,FALSE),"")</f>
        <v/>
      </c>
      <c r="G223" s="74"/>
      <c r="H223" s="13"/>
      <c r="I223" s="82"/>
      <c r="J223" s="27" t="str" cm="1">
        <f t="array" ref="J223">IFERROR(_xlfn.IFS(COUNTBLANK(G223:I223)=3,"",H223="","H列に金額を入力してください",G223=3,H223,I223="","I列に労働時間を入力してください",G223=1,H223/(I223*24),G223=2,H223/(I223*24)),"")</f>
        <v/>
      </c>
      <c r="K223" s="80" t="str" cm="1">
        <f t="array" ref="K223">IFERROR(_xlfn.IFS(D223="","",J223&lt;E223,"×（法定外・要件外となる従業員です）",J223&lt;=F223,"〇",J223&gt;F223,"ー（要件外となる従業員です）"),"")</f>
        <v/>
      </c>
      <c r="L223" s="25" t="str" cm="1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  <v/>
      </c>
    </row>
    <row r="224" spans="1:12" ht="17.25" customHeight="1" x14ac:dyDescent="0.4">
      <c r="A224" s="73" t="str">
        <f t="shared" si="3"/>
        <v/>
      </c>
      <c r="B224" s="74"/>
      <c r="C224" s="74"/>
      <c r="D224" s="74"/>
      <c r="E224" s="27" t="str" cm="1">
        <f t="array" ref="E224">IFERROR(_xlfn.IFS(AND($F$4=45566,D224="徳島"),VLOOKUP(D224,最低賃金!$A$2:$G$49,2,FALSE),OR($F$4&lt;&gt;45566,D224&lt;&gt;"徳島"),VLOOKUP(D224,最低賃金!$A$2:$G$49,4,FALSE)),"")</f>
        <v/>
      </c>
      <c r="F224" s="27" t="str">
        <f>IFERROR(VLOOKUP(D224,最低賃金!$A$3:$G$49,6,FALSE),"")</f>
        <v/>
      </c>
      <c r="G224" s="74"/>
      <c r="H224" s="13"/>
      <c r="I224" s="82"/>
      <c r="J224" s="27" t="str" cm="1">
        <f t="array" ref="J224">IFERROR(_xlfn.IFS(COUNTBLANK(G224:I224)=3,"",H224="","H列に金額を入力してください",G224=3,H224,I224="","I列に労働時間を入力してください",G224=1,H224/(I224*24),G224=2,H224/(I224*24)),"")</f>
        <v/>
      </c>
      <c r="K224" s="80" t="str" cm="1">
        <f t="array" ref="K224">IFERROR(_xlfn.IFS(D224="","",J224&lt;E224,"×（法定外・要件外となる従業員です）",J224&lt;=F224,"〇",J224&gt;F224,"ー（要件外となる従業員です）"),"")</f>
        <v/>
      </c>
      <c r="L224" s="25" t="str" cm="1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  <v/>
      </c>
    </row>
    <row r="225" spans="1:12" ht="17.25" customHeight="1" x14ac:dyDescent="0.4">
      <c r="A225" s="73" t="str">
        <f t="shared" si="3"/>
        <v/>
      </c>
      <c r="B225" s="74"/>
      <c r="C225" s="74"/>
      <c r="D225" s="74"/>
      <c r="E225" s="27" t="str" cm="1">
        <f t="array" ref="E225">IFERROR(_xlfn.IFS(AND($F$4=45566,D225="徳島"),VLOOKUP(D225,最低賃金!$A$2:$G$49,2,FALSE),OR($F$4&lt;&gt;45566,D225&lt;&gt;"徳島"),VLOOKUP(D225,最低賃金!$A$2:$G$49,4,FALSE)),"")</f>
        <v/>
      </c>
      <c r="F225" s="27" t="str">
        <f>IFERROR(VLOOKUP(D225,最低賃金!$A$3:$G$49,6,FALSE),"")</f>
        <v/>
      </c>
      <c r="G225" s="74"/>
      <c r="H225" s="13"/>
      <c r="I225" s="82"/>
      <c r="J225" s="27" t="str" cm="1">
        <f t="array" ref="J225">IFERROR(_xlfn.IFS(COUNTBLANK(G225:I225)=3,"",H225="","H列に金額を入力してください",G225=3,H225,I225="","I列に労働時間を入力してください",G225=1,H225/(I225*24),G225=2,H225/(I225*24)),"")</f>
        <v/>
      </c>
      <c r="K225" s="80" t="str" cm="1">
        <f t="array" ref="K225">IFERROR(_xlfn.IFS(D225="","",J225&lt;E225,"×（法定外・要件外となる従業員です）",J225&lt;=F225,"〇",J225&gt;F225,"ー（要件外となる従業員です）"),"")</f>
        <v/>
      </c>
      <c r="L225" s="25" t="str" cm="1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  <v/>
      </c>
    </row>
    <row r="226" spans="1:12" ht="17.25" customHeight="1" x14ac:dyDescent="0.4">
      <c r="A226" s="73" t="str">
        <f t="shared" si="3"/>
        <v/>
      </c>
      <c r="B226" s="74"/>
      <c r="C226" s="74"/>
      <c r="D226" s="74"/>
      <c r="E226" s="27" t="str" cm="1">
        <f t="array" ref="E226">IFERROR(_xlfn.IFS(AND($F$4=45566,D226="徳島"),VLOOKUP(D226,最低賃金!$A$2:$G$49,2,FALSE),OR($F$4&lt;&gt;45566,D226&lt;&gt;"徳島"),VLOOKUP(D226,最低賃金!$A$2:$G$49,4,FALSE)),"")</f>
        <v/>
      </c>
      <c r="F226" s="27" t="str">
        <f>IFERROR(VLOOKUP(D226,最低賃金!$A$3:$G$49,6,FALSE),"")</f>
        <v/>
      </c>
      <c r="G226" s="74"/>
      <c r="H226" s="13"/>
      <c r="I226" s="82"/>
      <c r="J226" s="27" t="str" cm="1">
        <f t="array" ref="J226">IFERROR(_xlfn.IFS(COUNTBLANK(G226:I226)=3,"",H226="","H列に金額を入力してください",G226=3,H226,I226="","I列に労働時間を入力してください",G226=1,H226/(I226*24),G226=2,H226/(I226*24)),"")</f>
        <v/>
      </c>
      <c r="K226" s="80" t="str" cm="1">
        <f t="array" ref="K226">IFERROR(_xlfn.IFS(D226="","",J226&lt;E226,"×（法定外・要件外となる従業員です）",J226&lt;=F226,"〇",J226&gt;F226,"ー（要件外となる従業員です）"),"")</f>
        <v/>
      </c>
      <c r="L226" s="25" t="str" cm="1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  <v/>
      </c>
    </row>
    <row r="227" spans="1:12" ht="17.25" customHeight="1" x14ac:dyDescent="0.4">
      <c r="A227" s="73" t="str">
        <f t="shared" si="3"/>
        <v/>
      </c>
      <c r="B227" s="74"/>
      <c r="C227" s="74"/>
      <c r="D227" s="74"/>
      <c r="E227" s="27" t="str" cm="1">
        <f t="array" ref="E227">IFERROR(_xlfn.IFS(AND($F$4=45566,D227="徳島"),VLOOKUP(D227,最低賃金!$A$2:$G$49,2,FALSE),OR($F$4&lt;&gt;45566,D227&lt;&gt;"徳島"),VLOOKUP(D227,最低賃金!$A$2:$G$49,4,FALSE)),"")</f>
        <v/>
      </c>
      <c r="F227" s="27" t="str">
        <f>IFERROR(VLOOKUP(D227,最低賃金!$A$3:$G$49,6,FALSE),"")</f>
        <v/>
      </c>
      <c r="G227" s="74"/>
      <c r="H227" s="13"/>
      <c r="I227" s="82"/>
      <c r="J227" s="27" t="str" cm="1">
        <f t="array" ref="J227">IFERROR(_xlfn.IFS(COUNTBLANK(G227:I227)=3,"",H227="","H列に金額を入力してください",G227=3,H227,I227="","I列に労働時間を入力してください",G227=1,H227/(I227*24),G227=2,H227/(I227*24)),"")</f>
        <v/>
      </c>
      <c r="K227" s="80" t="str" cm="1">
        <f t="array" ref="K227">IFERROR(_xlfn.IFS(D227="","",J227&lt;E227,"×（法定外・要件外となる従業員です）",J227&lt;=F227,"〇",J227&gt;F227,"ー（要件外となる従業員です）"),"")</f>
        <v/>
      </c>
      <c r="L227" s="25" t="str" cm="1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  <v/>
      </c>
    </row>
    <row r="228" spans="1:12" ht="17.25" customHeight="1" x14ac:dyDescent="0.4">
      <c r="A228" s="73" t="str">
        <f t="shared" si="3"/>
        <v/>
      </c>
      <c r="B228" s="74"/>
      <c r="C228" s="74"/>
      <c r="D228" s="74"/>
      <c r="E228" s="27" t="str" cm="1">
        <f t="array" ref="E228">IFERROR(_xlfn.IFS(AND($F$4=45566,D228="徳島"),VLOOKUP(D228,最低賃金!$A$2:$G$49,2,FALSE),OR($F$4&lt;&gt;45566,D228&lt;&gt;"徳島"),VLOOKUP(D228,最低賃金!$A$2:$G$49,4,FALSE)),"")</f>
        <v/>
      </c>
      <c r="F228" s="27" t="str">
        <f>IFERROR(VLOOKUP(D228,最低賃金!$A$3:$G$49,6,FALSE),"")</f>
        <v/>
      </c>
      <c r="G228" s="74"/>
      <c r="H228" s="13"/>
      <c r="I228" s="82"/>
      <c r="J228" s="27" t="str" cm="1">
        <f t="array" ref="J228">IFERROR(_xlfn.IFS(COUNTBLANK(G228:I228)=3,"",H228="","H列に金額を入力してください",G228=3,H228,I228="","I列に労働時間を入力してください",G228=1,H228/(I228*24),G228=2,H228/(I228*24)),"")</f>
        <v/>
      </c>
      <c r="K228" s="80" t="str" cm="1">
        <f t="array" ref="K228">IFERROR(_xlfn.IFS(D228="","",J228&lt;E228,"×（法定外・要件外となる従業員です）",J228&lt;=F228,"〇",J228&gt;F228,"ー（要件外となる従業員です）"),"")</f>
        <v/>
      </c>
      <c r="L228" s="25" t="str" cm="1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  <v/>
      </c>
    </row>
    <row r="229" spans="1:12" ht="17.25" customHeight="1" x14ac:dyDescent="0.4">
      <c r="A229" s="73" t="str">
        <f t="shared" si="3"/>
        <v/>
      </c>
      <c r="B229" s="74"/>
      <c r="C229" s="74"/>
      <c r="D229" s="74"/>
      <c r="E229" s="27" t="str" cm="1">
        <f t="array" ref="E229">IFERROR(_xlfn.IFS(AND($F$4=45566,D229="徳島"),VLOOKUP(D229,最低賃金!$A$2:$G$49,2,FALSE),OR($F$4&lt;&gt;45566,D229&lt;&gt;"徳島"),VLOOKUP(D229,最低賃金!$A$2:$G$49,4,FALSE)),"")</f>
        <v/>
      </c>
      <c r="F229" s="27" t="str">
        <f>IFERROR(VLOOKUP(D229,最低賃金!$A$3:$G$49,6,FALSE),"")</f>
        <v/>
      </c>
      <c r="G229" s="74"/>
      <c r="H229" s="13"/>
      <c r="I229" s="82"/>
      <c r="J229" s="27" t="str" cm="1">
        <f t="array" ref="J229">IFERROR(_xlfn.IFS(COUNTBLANK(G229:I229)=3,"",H229="","H列に金額を入力してください",G229=3,H229,I229="","I列に労働時間を入力してください",G229=1,H229/(I229*24),G229=2,H229/(I229*24)),"")</f>
        <v/>
      </c>
      <c r="K229" s="80" t="str" cm="1">
        <f t="array" ref="K229">IFERROR(_xlfn.IFS(D229="","",J229&lt;E229,"×（法定外・要件外となる従業員です）",J229&lt;=F229,"〇",J229&gt;F229,"ー（要件外となる従業員です）"),"")</f>
        <v/>
      </c>
      <c r="L229" s="25" t="str" cm="1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  <v/>
      </c>
    </row>
    <row r="230" spans="1:12" ht="17.25" customHeight="1" x14ac:dyDescent="0.4">
      <c r="A230" s="73" t="str">
        <f t="shared" si="3"/>
        <v/>
      </c>
      <c r="B230" s="74"/>
      <c r="C230" s="74"/>
      <c r="D230" s="74"/>
      <c r="E230" s="27" t="str" cm="1">
        <f t="array" ref="E230">IFERROR(_xlfn.IFS(AND($F$4=45566,D230="徳島"),VLOOKUP(D230,最低賃金!$A$2:$G$49,2,FALSE),OR($F$4&lt;&gt;45566,D230&lt;&gt;"徳島"),VLOOKUP(D230,最低賃金!$A$2:$G$49,4,FALSE)),"")</f>
        <v/>
      </c>
      <c r="F230" s="27" t="str">
        <f>IFERROR(VLOOKUP(D230,最低賃金!$A$3:$G$49,6,FALSE),"")</f>
        <v/>
      </c>
      <c r="G230" s="74"/>
      <c r="H230" s="13"/>
      <c r="I230" s="82"/>
      <c r="J230" s="27" t="str" cm="1">
        <f t="array" ref="J230">IFERROR(_xlfn.IFS(COUNTBLANK(G230:I230)=3,"",H230="","H列に金額を入力してください",G230=3,H230,I230="","I列に労働時間を入力してください",G230=1,H230/(I230*24),G230=2,H230/(I230*24)),"")</f>
        <v/>
      </c>
      <c r="K230" s="80" t="str" cm="1">
        <f t="array" ref="K230">IFERROR(_xlfn.IFS(D230="","",J230&lt;E230,"×（法定外・要件外となる従業員です）",J230&lt;=F230,"〇",J230&gt;F230,"ー（要件外となる従業員です）"),"")</f>
        <v/>
      </c>
      <c r="L230" s="25" t="str" cm="1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  <v/>
      </c>
    </row>
    <row r="231" spans="1:12" ht="17.25" customHeight="1" x14ac:dyDescent="0.4">
      <c r="A231" s="73" t="str">
        <f t="shared" si="3"/>
        <v/>
      </c>
      <c r="B231" s="74"/>
      <c r="C231" s="74"/>
      <c r="D231" s="74"/>
      <c r="E231" s="27" t="str" cm="1">
        <f t="array" ref="E231">IFERROR(_xlfn.IFS(AND($F$4=45566,D231="徳島"),VLOOKUP(D231,最低賃金!$A$2:$G$49,2,FALSE),OR($F$4&lt;&gt;45566,D231&lt;&gt;"徳島"),VLOOKUP(D231,最低賃金!$A$2:$G$49,4,FALSE)),"")</f>
        <v/>
      </c>
      <c r="F231" s="27" t="str">
        <f>IFERROR(VLOOKUP(D231,最低賃金!$A$3:$G$49,6,FALSE),"")</f>
        <v/>
      </c>
      <c r="G231" s="74"/>
      <c r="H231" s="13"/>
      <c r="I231" s="82"/>
      <c r="J231" s="27" t="str" cm="1">
        <f t="array" ref="J231">IFERROR(_xlfn.IFS(COUNTBLANK(G231:I231)=3,"",H231="","H列に金額を入力してください",G231=3,H231,I231="","I列に労働時間を入力してください",G231=1,H231/(I231*24),G231=2,H231/(I231*24)),"")</f>
        <v/>
      </c>
      <c r="K231" s="80" t="str" cm="1">
        <f t="array" ref="K231">IFERROR(_xlfn.IFS(D231="","",J231&lt;E231,"×（法定外・要件外となる従業員です）",J231&lt;=F231,"〇",J231&gt;F231,"ー（要件外となる従業員です）"),"")</f>
        <v/>
      </c>
      <c r="L231" s="25" t="str" cm="1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  <v/>
      </c>
    </row>
    <row r="232" spans="1:12" ht="17.25" customHeight="1" x14ac:dyDescent="0.4">
      <c r="A232" s="73" t="str">
        <f t="shared" si="3"/>
        <v/>
      </c>
      <c r="B232" s="74"/>
      <c r="C232" s="74"/>
      <c r="D232" s="74"/>
      <c r="E232" s="27" t="str" cm="1">
        <f t="array" ref="E232">IFERROR(_xlfn.IFS(AND($F$4=45566,D232="徳島"),VLOOKUP(D232,最低賃金!$A$2:$G$49,2,FALSE),OR($F$4&lt;&gt;45566,D232&lt;&gt;"徳島"),VLOOKUP(D232,最低賃金!$A$2:$G$49,4,FALSE)),"")</f>
        <v/>
      </c>
      <c r="F232" s="27" t="str">
        <f>IFERROR(VLOOKUP(D232,最低賃金!$A$3:$G$49,6,FALSE),"")</f>
        <v/>
      </c>
      <c r="G232" s="74"/>
      <c r="H232" s="13"/>
      <c r="I232" s="82"/>
      <c r="J232" s="27" t="str" cm="1">
        <f t="array" ref="J232">IFERROR(_xlfn.IFS(COUNTBLANK(G232:I232)=3,"",H232="","H列に金額を入力してください",G232=3,H232,I232="","I列に労働時間を入力してください",G232=1,H232/(I232*24),G232=2,H232/(I232*24)),"")</f>
        <v/>
      </c>
      <c r="K232" s="80" t="str" cm="1">
        <f t="array" ref="K232">IFERROR(_xlfn.IFS(D232="","",J232&lt;E232,"×（法定外・要件外となる従業員です）",J232&lt;=F232,"〇",J232&gt;F232,"ー（要件外となる従業員です）"),"")</f>
        <v/>
      </c>
      <c r="L232" s="25" t="str" cm="1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  <v/>
      </c>
    </row>
    <row r="233" spans="1:12" ht="17.25" customHeight="1" x14ac:dyDescent="0.4">
      <c r="A233" s="73" t="str">
        <f t="shared" si="3"/>
        <v/>
      </c>
      <c r="B233" s="74"/>
      <c r="C233" s="74"/>
      <c r="D233" s="74"/>
      <c r="E233" s="27" t="str" cm="1">
        <f t="array" ref="E233">IFERROR(_xlfn.IFS(AND($F$4=45566,D233="徳島"),VLOOKUP(D233,最低賃金!$A$2:$G$49,2,FALSE),OR($F$4&lt;&gt;45566,D233&lt;&gt;"徳島"),VLOOKUP(D233,最低賃金!$A$2:$G$49,4,FALSE)),"")</f>
        <v/>
      </c>
      <c r="F233" s="27" t="str">
        <f>IFERROR(VLOOKUP(D233,最低賃金!$A$3:$G$49,6,FALSE),"")</f>
        <v/>
      </c>
      <c r="G233" s="74"/>
      <c r="H233" s="13"/>
      <c r="I233" s="82"/>
      <c r="J233" s="27" t="str" cm="1">
        <f t="array" ref="J233">IFERROR(_xlfn.IFS(COUNTBLANK(G233:I233)=3,"",H233="","H列に金額を入力してください",G233=3,H233,I233="","I列に労働時間を入力してください",G233=1,H233/(I233*24),G233=2,H233/(I233*24)),"")</f>
        <v/>
      </c>
      <c r="K233" s="80" t="str" cm="1">
        <f t="array" ref="K233">IFERROR(_xlfn.IFS(D233="","",J233&lt;E233,"×（法定外・要件外となる従業員です）",J233&lt;=F233,"〇",J233&gt;F233,"ー（要件外となる従業員です）"),"")</f>
        <v/>
      </c>
      <c r="L233" s="25" t="str" cm="1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  <v/>
      </c>
    </row>
    <row r="234" spans="1:12" ht="17.25" customHeight="1" x14ac:dyDescent="0.4">
      <c r="A234" s="73" t="str">
        <f t="shared" si="3"/>
        <v/>
      </c>
      <c r="B234" s="74"/>
      <c r="C234" s="74"/>
      <c r="D234" s="74"/>
      <c r="E234" s="27" t="str" cm="1">
        <f t="array" ref="E234">IFERROR(_xlfn.IFS(AND($F$4=45566,D234="徳島"),VLOOKUP(D234,最低賃金!$A$2:$G$49,2,FALSE),OR($F$4&lt;&gt;45566,D234&lt;&gt;"徳島"),VLOOKUP(D234,最低賃金!$A$2:$G$49,4,FALSE)),"")</f>
        <v/>
      </c>
      <c r="F234" s="27" t="str">
        <f>IFERROR(VLOOKUP(D234,最低賃金!$A$3:$G$49,6,FALSE),"")</f>
        <v/>
      </c>
      <c r="G234" s="74"/>
      <c r="H234" s="13"/>
      <c r="I234" s="82"/>
      <c r="J234" s="27" t="str" cm="1">
        <f t="array" ref="J234">IFERROR(_xlfn.IFS(COUNTBLANK(G234:I234)=3,"",H234="","H列に金額を入力してください",G234=3,H234,I234="","I列に労働時間を入力してください",G234=1,H234/(I234*24),G234=2,H234/(I234*24)),"")</f>
        <v/>
      </c>
      <c r="K234" s="80" t="str" cm="1">
        <f t="array" ref="K234">IFERROR(_xlfn.IFS(D234="","",J234&lt;E234,"×（法定外・要件外となる従業員です）",J234&lt;=F234,"〇",J234&gt;F234,"ー（要件外となる従業員です）"),"")</f>
        <v/>
      </c>
      <c r="L234" s="25" t="str" cm="1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  <v/>
      </c>
    </row>
    <row r="235" spans="1:12" ht="17.25" customHeight="1" x14ac:dyDescent="0.4">
      <c r="A235" s="73" t="str">
        <f t="shared" si="3"/>
        <v/>
      </c>
      <c r="B235" s="74"/>
      <c r="C235" s="74"/>
      <c r="D235" s="74"/>
      <c r="E235" s="27" t="str" cm="1">
        <f t="array" ref="E235">IFERROR(_xlfn.IFS(AND($F$4=45566,D235="徳島"),VLOOKUP(D235,最低賃金!$A$2:$G$49,2,FALSE),OR($F$4&lt;&gt;45566,D235&lt;&gt;"徳島"),VLOOKUP(D235,最低賃金!$A$2:$G$49,4,FALSE)),"")</f>
        <v/>
      </c>
      <c r="F235" s="27" t="str">
        <f>IFERROR(VLOOKUP(D235,最低賃金!$A$3:$G$49,6,FALSE),"")</f>
        <v/>
      </c>
      <c r="G235" s="74"/>
      <c r="H235" s="13"/>
      <c r="I235" s="82"/>
      <c r="J235" s="27" t="str" cm="1">
        <f t="array" ref="J235">IFERROR(_xlfn.IFS(COUNTBLANK(G235:I235)=3,"",H235="","H列に金額を入力してください",G235=3,H235,I235="","I列に労働時間を入力してください",G235=1,H235/(I235*24),G235=2,H235/(I235*24)),"")</f>
        <v/>
      </c>
      <c r="K235" s="80" t="str" cm="1">
        <f t="array" ref="K235">IFERROR(_xlfn.IFS(D235="","",J235&lt;E235,"×（法定外・要件外となる従業員です）",J235&lt;=F235,"〇",J235&gt;F235,"ー（要件外となる従業員です）"),"")</f>
        <v/>
      </c>
      <c r="L235" s="25" t="str" cm="1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  <v/>
      </c>
    </row>
    <row r="236" spans="1:12" ht="17.25" customHeight="1" x14ac:dyDescent="0.4">
      <c r="A236" s="73" t="str">
        <f t="shared" si="3"/>
        <v/>
      </c>
      <c r="B236" s="74"/>
      <c r="C236" s="74"/>
      <c r="D236" s="74"/>
      <c r="E236" s="27" t="str" cm="1">
        <f t="array" ref="E236">IFERROR(_xlfn.IFS(AND($F$4=45566,D236="徳島"),VLOOKUP(D236,最低賃金!$A$2:$G$49,2,FALSE),OR($F$4&lt;&gt;45566,D236&lt;&gt;"徳島"),VLOOKUP(D236,最低賃金!$A$2:$G$49,4,FALSE)),"")</f>
        <v/>
      </c>
      <c r="F236" s="27" t="str">
        <f>IFERROR(VLOOKUP(D236,最低賃金!$A$3:$G$49,6,FALSE),"")</f>
        <v/>
      </c>
      <c r="G236" s="74"/>
      <c r="H236" s="13"/>
      <c r="I236" s="82"/>
      <c r="J236" s="27" t="str" cm="1">
        <f t="array" ref="J236">IFERROR(_xlfn.IFS(COUNTBLANK(G236:I236)=3,"",H236="","H列に金額を入力してください",G236=3,H236,I236="","I列に労働時間を入力してください",G236=1,H236/(I236*24),G236=2,H236/(I236*24)),"")</f>
        <v/>
      </c>
      <c r="K236" s="80" t="str" cm="1">
        <f t="array" ref="K236">IFERROR(_xlfn.IFS(D236="","",J236&lt;E236,"×（法定外・要件外となる従業員です）",J236&lt;=F236,"〇",J236&gt;F236,"ー（要件外となる従業員です）"),"")</f>
        <v/>
      </c>
      <c r="L236" s="25" t="str" cm="1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  <v/>
      </c>
    </row>
    <row r="237" spans="1:12" ht="17.25" customHeight="1" x14ac:dyDescent="0.4">
      <c r="A237" s="73" t="str">
        <f t="shared" si="3"/>
        <v/>
      </c>
      <c r="B237" s="74"/>
      <c r="C237" s="74"/>
      <c r="D237" s="74"/>
      <c r="E237" s="27" t="str" cm="1">
        <f t="array" ref="E237">IFERROR(_xlfn.IFS(AND($F$4=45566,D237="徳島"),VLOOKUP(D237,最低賃金!$A$2:$G$49,2,FALSE),OR($F$4&lt;&gt;45566,D237&lt;&gt;"徳島"),VLOOKUP(D237,最低賃金!$A$2:$G$49,4,FALSE)),"")</f>
        <v/>
      </c>
      <c r="F237" s="27" t="str">
        <f>IFERROR(VLOOKUP(D237,最低賃金!$A$3:$G$49,6,FALSE),"")</f>
        <v/>
      </c>
      <c r="G237" s="74"/>
      <c r="H237" s="13"/>
      <c r="I237" s="82"/>
      <c r="J237" s="27" t="str" cm="1">
        <f t="array" ref="J237">IFERROR(_xlfn.IFS(COUNTBLANK(G237:I237)=3,"",H237="","H列に金額を入力してください",G237=3,H237,I237="","I列に労働時間を入力してください",G237=1,H237/(I237*24),G237=2,H237/(I237*24)),"")</f>
        <v/>
      </c>
      <c r="K237" s="80" t="str" cm="1">
        <f t="array" ref="K237">IFERROR(_xlfn.IFS(D237="","",J237&lt;E237,"×（法定外・要件外となる従業員です）",J237&lt;=F237,"〇",J237&gt;F237,"ー（要件外となる従業員です）"),"")</f>
        <v/>
      </c>
      <c r="L237" s="25" t="str" cm="1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  <v/>
      </c>
    </row>
    <row r="238" spans="1:12" ht="17.25" customHeight="1" x14ac:dyDescent="0.4">
      <c r="A238" s="73" t="str">
        <f t="shared" si="3"/>
        <v/>
      </c>
      <c r="B238" s="74"/>
      <c r="C238" s="74"/>
      <c r="D238" s="74"/>
      <c r="E238" s="27" t="str" cm="1">
        <f t="array" ref="E238">IFERROR(_xlfn.IFS(AND($F$4=45566,D238="徳島"),VLOOKUP(D238,最低賃金!$A$2:$G$49,2,FALSE),OR($F$4&lt;&gt;45566,D238&lt;&gt;"徳島"),VLOOKUP(D238,最低賃金!$A$2:$G$49,4,FALSE)),"")</f>
        <v/>
      </c>
      <c r="F238" s="27" t="str">
        <f>IFERROR(VLOOKUP(D238,最低賃金!$A$3:$G$49,6,FALSE),"")</f>
        <v/>
      </c>
      <c r="G238" s="74"/>
      <c r="H238" s="13"/>
      <c r="I238" s="82"/>
      <c r="J238" s="27" t="str" cm="1">
        <f t="array" ref="J238">IFERROR(_xlfn.IFS(COUNTBLANK(G238:I238)=3,"",H238="","H列に金額を入力してください",G238=3,H238,I238="","I列に労働時間を入力してください",G238=1,H238/(I238*24),G238=2,H238/(I238*24)),"")</f>
        <v/>
      </c>
      <c r="K238" s="80" t="str" cm="1">
        <f t="array" ref="K238">IFERROR(_xlfn.IFS(D238="","",J238&lt;E238,"×（法定外・要件外となる従業員です）",J238&lt;=F238,"〇",J238&gt;F238,"ー（要件外となる従業員です）"),"")</f>
        <v/>
      </c>
      <c r="L238" s="25" t="str" cm="1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  <v/>
      </c>
    </row>
    <row r="239" spans="1:12" ht="17.25" customHeight="1" x14ac:dyDescent="0.4">
      <c r="A239" s="73" t="str">
        <f t="shared" si="3"/>
        <v/>
      </c>
      <c r="B239" s="74"/>
      <c r="C239" s="74"/>
      <c r="D239" s="74"/>
      <c r="E239" s="27" t="str" cm="1">
        <f t="array" ref="E239">IFERROR(_xlfn.IFS(AND($F$4=45566,D239="徳島"),VLOOKUP(D239,最低賃金!$A$2:$G$49,2,FALSE),OR($F$4&lt;&gt;45566,D239&lt;&gt;"徳島"),VLOOKUP(D239,最低賃金!$A$2:$G$49,4,FALSE)),"")</f>
        <v/>
      </c>
      <c r="F239" s="27" t="str">
        <f>IFERROR(VLOOKUP(D239,最低賃金!$A$3:$G$49,6,FALSE),"")</f>
        <v/>
      </c>
      <c r="G239" s="74"/>
      <c r="H239" s="13"/>
      <c r="I239" s="82"/>
      <c r="J239" s="27" t="str" cm="1">
        <f t="array" ref="J239">IFERROR(_xlfn.IFS(COUNTBLANK(G239:I239)=3,"",H239="","H列に金額を入力してください",G239=3,H239,I239="","I列に労働時間を入力してください",G239=1,H239/(I239*24),G239=2,H239/(I239*24)),"")</f>
        <v/>
      </c>
      <c r="K239" s="80" t="str" cm="1">
        <f t="array" ref="K239">IFERROR(_xlfn.IFS(D239="","",J239&lt;E239,"×（法定外・要件外となる従業員です）",J239&lt;=F239,"〇",J239&gt;F239,"ー（要件外となる従業員です）"),"")</f>
        <v/>
      </c>
      <c r="L239" s="25" t="str" cm="1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  <v/>
      </c>
    </row>
    <row r="240" spans="1:12" ht="17.25" customHeight="1" x14ac:dyDescent="0.4">
      <c r="A240" s="73" t="str">
        <f t="shared" si="3"/>
        <v/>
      </c>
      <c r="B240" s="74"/>
      <c r="C240" s="74"/>
      <c r="D240" s="74"/>
      <c r="E240" s="27" t="str" cm="1">
        <f t="array" ref="E240">IFERROR(_xlfn.IFS(AND($F$4=45566,D240="徳島"),VLOOKUP(D240,最低賃金!$A$2:$G$49,2,FALSE),OR($F$4&lt;&gt;45566,D240&lt;&gt;"徳島"),VLOOKUP(D240,最低賃金!$A$2:$G$49,4,FALSE)),"")</f>
        <v/>
      </c>
      <c r="F240" s="27" t="str">
        <f>IFERROR(VLOOKUP(D240,最低賃金!$A$3:$G$49,6,FALSE),"")</f>
        <v/>
      </c>
      <c r="G240" s="74"/>
      <c r="H240" s="13"/>
      <c r="I240" s="82"/>
      <c r="J240" s="27" t="str" cm="1">
        <f t="array" ref="J240">IFERROR(_xlfn.IFS(COUNTBLANK(G240:I240)=3,"",H240="","H列に金額を入力してください",G240=3,H240,I240="","I列に労働時間を入力してください",G240=1,H240/(I240*24),G240=2,H240/(I240*24)),"")</f>
        <v/>
      </c>
      <c r="K240" s="80" t="str" cm="1">
        <f t="array" ref="K240">IFERROR(_xlfn.IFS(D240="","",J240&lt;E240,"×（法定外・要件外となる従業員です）",J240&lt;=F240,"〇",J240&gt;F240,"ー（要件外となる従業員です）"),"")</f>
        <v/>
      </c>
      <c r="L240" s="25" t="str" cm="1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  <v/>
      </c>
    </row>
    <row r="241" spans="1:12" ht="17.25" customHeight="1" x14ac:dyDescent="0.4">
      <c r="A241" s="73" t="str">
        <f t="shared" si="3"/>
        <v/>
      </c>
      <c r="B241" s="74"/>
      <c r="C241" s="74"/>
      <c r="D241" s="74"/>
      <c r="E241" s="27" t="str" cm="1">
        <f t="array" ref="E241">IFERROR(_xlfn.IFS(AND($F$4=45566,D241="徳島"),VLOOKUP(D241,最低賃金!$A$2:$G$49,2,FALSE),OR($F$4&lt;&gt;45566,D241&lt;&gt;"徳島"),VLOOKUP(D241,最低賃金!$A$2:$G$49,4,FALSE)),"")</f>
        <v/>
      </c>
      <c r="F241" s="27" t="str">
        <f>IFERROR(VLOOKUP(D241,最低賃金!$A$3:$G$49,6,FALSE),"")</f>
        <v/>
      </c>
      <c r="G241" s="74"/>
      <c r="H241" s="13"/>
      <c r="I241" s="82"/>
      <c r="J241" s="27" t="str" cm="1">
        <f t="array" ref="J241">IFERROR(_xlfn.IFS(COUNTBLANK(G241:I241)=3,"",H241="","H列に金額を入力してください",G241=3,H241,I241="","I列に労働時間を入力してください",G241=1,H241/(I241*24),G241=2,H241/(I241*24)),"")</f>
        <v/>
      </c>
      <c r="K241" s="80" t="str" cm="1">
        <f t="array" ref="K241">IFERROR(_xlfn.IFS(D241="","",J241&lt;E241,"×（法定外・要件外となる従業員です）",J241&lt;=F241,"〇",J241&gt;F241,"ー（要件外となる従業員です）"),"")</f>
        <v/>
      </c>
      <c r="L241" s="25" t="str" cm="1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  <v/>
      </c>
    </row>
    <row r="242" spans="1:12" ht="17.25" customHeight="1" x14ac:dyDescent="0.4">
      <c r="A242" s="73" t="str">
        <f t="shared" si="3"/>
        <v/>
      </c>
      <c r="B242" s="74"/>
      <c r="C242" s="74"/>
      <c r="D242" s="74"/>
      <c r="E242" s="27" t="str" cm="1">
        <f t="array" ref="E242">IFERROR(_xlfn.IFS(AND($F$4=45566,D242="徳島"),VLOOKUP(D242,最低賃金!$A$2:$G$49,2,FALSE),OR($F$4&lt;&gt;45566,D242&lt;&gt;"徳島"),VLOOKUP(D242,最低賃金!$A$2:$G$49,4,FALSE)),"")</f>
        <v/>
      </c>
      <c r="F242" s="27" t="str">
        <f>IFERROR(VLOOKUP(D242,最低賃金!$A$3:$G$49,6,FALSE),"")</f>
        <v/>
      </c>
      <c r="G242" s="74"/>
      <c r="H242" s="13"/>
      <c r="I242" s="82"/>
      <c r="J242" s="27" t="str" cm="1">
        <f t="array" ref="J242">IFERROR(_xlfn.IFS(COUNTBLANK(G242:I242)=3,"",H242="","H列に金額を入力してください",G242=3,H242,I242="","I列に労働時間を入力してください",G242=1,H242/(I242*24),G242=2,H242/(I242*24)),"")</f>
        <v/>
      </c>
      <c r="K242" s="80" t="str" cm="1">
        <f t="array" ref="K242">IFERROR(_xlfn.IFS(D242="","",J242&lt;E242,"×（法定外・要件外となる従業員です）",J242&lt;=F242,"〇",J242&gt;F242,"ー（要件外となる従業員です）"),"")</f>
        <v/>
      </c>
      <c r="L242" s="25" t="str" cm="1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  <v/>
      </c>
    </row>
    <row r="243" spans="1:12" ht="17.25" customHeight="1" x14ac:dyDescent="0.4">
      <c r="A243" s="73" t="str">
        <f t="shared" si="3"/>
        <v/>
      </c>
      <c r="B243" s="74"/>
      <c r="C243" s="74"/>
      <c r="D243" s="74"/>
      <c r="E243" s="27" t="str" cm="1">
        <f t="array" ref="E243">IFERROR(_xlfn.IFS(AND($F$4=45566,D243="徳島"),VLOOKUP(D243,最低賃金!$A$2:$G$49,2,FALSE),OR($F$4&lt;&gt;45566,D243&lt;&gt;"徳島"),VLOOKUP(D243,最低賃金!$A$2:$G$49,4,FALSE)),"")</f>
        <v/>
      </c>
      <c r="F243" s="27" t="str">
        <f>IFERROR(VLOOKUP(D243,最低賃金!$A$3:$G$49,6,FALSE),"")</f>
        <v/>
      </c>
      <c r="G243" s="74"/>
      <c r="H243" s="13"/>
      <c r="I243" s="82"/>
      <c r="J243" s="27" t="str" cm="1">
        <f t="array" ref="J243">IFERROR(_xlfn.IFS(COUNTBLANK(G243:I243)=3,"",H243="","H列に金額を入力してください",G243=3,H243,I243="","I列に労働時間を入力してください",G243=1,H243/(I243*24),G243=2,H243/(I243*24)),"")</f>
        <v/>
      </c>
      <c r="K243" s="80" t="str" cm="1">
        <f t="array" ref="K243">IFERROR(_xlfn.IFS(D243="","",J243&lt;E243,"×（法定外・要件外となる従業員です）",J243&lt;=F243,"〇",J243&gt;F243,"ー（要件外となる従業員です）"),"")</f>
        <v/>
      </c>
      <c r="L243" s="25" t="str" cm="1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  <v/>
      </c>
    </row>
    <row r="244" spans="1:12" ht="17.25" customHeight="1" x14ac:dyDescent="0.4">
      <c r="A244" s="73" t="str">
        <f t="shared" si="3"/>
        <v/>
      </c>
      <c r="B244" s="74"/>
      <c r="C244" s="74"/>
      <c r="D244" s="74"/>
      <c r="E244" s="27" t="str" cm="1">
        <f t="array" ref="E244">IFERROR(_xlfn.IFS(AND($F$4=45566,D244="徳島"),VLOOKUP(D244,最低賃金!$A$2:$G$49,2,FALSE),OR($F$4&lt;&gt;45566,D244&lt;&gt;"徳島"),VLOOKUP(D244,最低賃金!$A$2:$G$49,4,FALSE)),"")</f>
        <v/>
      </c>
      <c r="F244" s="27" t="str">
        <f>IFERROR(VLOOKUP(D244,最低賃金!$A$3:$G$49,6,FALSE),"")</f>
        <v/>
      </c>
      <c r="G244" s="74"/>
      <c r="H244" s="13"/>
      <c r="I244" s="82"/>
      <c r="J244" s="27" t="str" cm="1">
        <f t="array" ref="J244">IFERROR(_xlfn.IFS(COUNTBLANK(G244:I244)=3,"",H244="","H列に金額を入力してください",G244=3,H244,I244="","I列に労働時間を入力してください",G244=1,H244/(I244*24),G244=2,H244/(I244*24)),"")</f>
        <v/>
      </c>
      <c r="K244" s="80" t="str" cm="1">
        <f t="array" ref="K244">IFERROR(_xlfn.IFS(D244="","",J244&lt;E244,"×（法定外・要件外となる従業員です）",J244&lt;=F244,"〇",J244&gt;F244,"ー（要件外となる従業員です）"),"")</f>
        <v/>
      </c>
      <c r="L244" s="25" t="str" cm="1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  <v/>
      </c>
    </row>
    <row r="245" spans="1:12" ht="17.25" customHeight="1" x14ac:dyDescent="0.4">
      <c r="A245" s="73" t="str">
        <f t="shared" si="3"/>
        <v/>
      </c>
      <c r="B245" s="74"/>
      <c r="C245" s="74"/>
      <c r="D245" s="74"/>
      <c r="E245" s="27" t="str" cm="1">
        <f t="array" ref="E245">IFERROR(_xlfn.IFS(AND($F$4=45566,D245="徳島"),VLOOKUP(D245,最低賃金!$A$2:$G$49,2,FALSE),OR($F$4&lt;&gt;45566,D245&lt;&gt;"徳島"),VLOOKUP(D245,最低賃金!$A$2:$G$49,4,FALSE)),"")</f>
        <v/>
      </c>
      <c r="F245" s="27" t="str">
        <f>IFERROR(VLOOKUP(D245,最低賃金!$A$3:$G$49,6,FALSE),"")</f>
        <v/>
      </c>
      <c r="G245" s="74"/>
      <c r="H245" s="13"/>
      <c r="I245" s="82"/>
      <c r="J245" s="27" t="str" cm="1">
        <f t="array" ref="J245">IFERROR(_xlfn.IFS(COUNTBLANK(G245:I245)=3,"",H245="","H列に金額を入力してください",G245=3,H245,I245="","I列に労働時間を入力してください",G245=1,H245/(I245*24),G245=2,H245/(I245*24)),"")</f>
        <v/>
      </c>
      <c r="K245" s="80" t="str" cm="1">
        <f t="array" ref="K245">IFERROR(_xlfn.IFS(D245="","",J245&lt;E245,"×（法定外・要件外となる従業員です）",J245&lt;=F245,"〇",J245&gt;F245,"ー（要件外となる従業員です）"),"")</f>
        <v/>
      </c>
      <c r="L245" s="25" t="str" cm="1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  <v/>
      </c>
    </row>
    <row r="246" spans="1:12" ht="17.25" customHeight="1" x14ac:dyDescent="0.4">
      <c r="A246" s="73" t="str">
        <f t="shared" si="3"/>
        <v/>
      </c>
      <c r="B246" s="74"/>
      <c r="C246" s="74"/>
      <c r="D246" s="74"/>
      <c r="E246" s="27" t="str" cm="1">
        <f t="array" ref="E246">IFERROR(_xlfn.IFS(AND($F$4=45566,D246="徳島"),VLOOKUP(D246,最低賃金!$A$2:$G$49,2,FALSE),OR($F$4&lt;&gt;45566,D246&lt;&gt;"徳島"),VLOOKUP(D246,最低賃金!$A$2:$G$49,4,FALSE)),"")</f>
        <v/>
      </c>
      <c r="F246" s="27" t="str">
        <f>IFERROR(VLOOKUP(D246,最低賃金!$A$3:$G$49,6,FALSE),"")</f>
        <v/>
      </c>
      <c r="G246" s="74"/>
      <c r="H246" s="13"/>
      <c r="I246" s="82"/>
      <c r="J246" s="27" t="str" cm="1">
        <f t="array" ref="J246">IFERROR(_xlfn.IFS(COUNTBLANK(G246:I246)=3,"",H246="","H列に金額を入力してください",G246=3,H246,I246="","I列に労働時間を入力してください",G246=1,H246/(I246*24),G246=2,H246/(I246*24)),"")</f>
        <v/>
      </c>
      <c r="K246" s="80" t="str" cm="1">
        <f t="array" ref="K246">IFERROR(_xlfn.IFS(D246="","",J246&lt;E246,"×（法定外・要件外となる従業員です）",J246&lt;=F246,"〇",J246&gt;F246,"ー（要件外となる従業員です）"),"")</f>
        <v/>
      </c>
      <c r="L246" s="25" t="str" cm="1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  <v/>
      </c>
    </row>
    <row r="247" spans="1:12" ht="17.25" customHeight="1" x14ac:dyDescent="0.4">
      <c r="A247" s="73" t="str">
        <f t="shared" si="3"/>
        <v/>
      </c>
      <c r="B247" s="74"/>
      <c r="C247" s="74"/>
      <c r="D247" s="74"/>
      <c r="E247" s="27" t="str" cm="1">
        <f t="array" ref="E247">IFERROR(_xlfn.IFS(AND($F$4=45566,D247="徳島"),VLOOKUP(D247,最低賃金!$A$2:$G$49,2,FALSE),OR($F$4&lt;&gt;45566,D247&lt;&gt;"徳島"),VLOOKUP(D247,最低賃金!$A$2:$G$49,4,FALSE)),"")</f>
        <v/>
      </c>
      <c r="F247" s="27" t="str">
        <f>IFERROR(VLOOKUP(D247,最低賃金!$A$3:$G$49,6,FALSE),"")</f>
        <v/>
      </c>
      <c r="G247" s="74"/>
      <c r="H247" s="13"/>
      <c r="I247" s="82"/>
      <c r="J247" s="27" t="str" cm="1">
        <f t="array" ref="J247">IFERROR(_xlfn.IFS(COUNTBLANK(G247:I247)=3,"",H247="","H列に金額を入力してください",G247=3,H247,I247="","I列に労働時間を入力してください",G247=1,H247/(I247*24),G247=2,H247/(I247*24)),"")</f>
        <v/>
      </c>
      <c r="K247" s="80" t="str" cm="1">
        <f t="array" ref="K247">IFERROR(_xlfn.IFS(D247="","",J247&lt;E247,"×（法定外・要件外となる従業員です）",J247&lt;=F247,"〇",J247&gt;F247,"ー（要件外となる従業員です）"),"")</f>
        <v/>
      </c>
      <c r="L247" s="25" t="str" cm="1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  <v/>
      </c>
    </row>
    <row r="248" spans="1:12" ht="17.25" customHeight="1" x14ac:dyDescent="0.4">
      <c r="A248" s="73" t="str">
        <f t="shared" si="3"/>
        <v/>
      </c>
      <c r="B248" s="74"/>
      <c r="C248" s="74"/>
      <c r="D248" s="74"/>
      <c r="E248" s="27" t="str" cm="1">
        <f t="array" ref="E248">IFERROR(_xlfn.IFS(AND($F$4=45566,D248="徳島"),VLOOKUP(D248,最低賃金!$A$2:$G$49,2,FALSE),OR($F$4&lt;&gt;45566,D248&lt;&gt;"徳島"),VLOOKUP(D248,最低賃金!$A$2:$G$49,4,FALSE)),"")</f>
        <v/>
      </c>
      <c r="F248" s="27" t="str">
        <f>IFERROR(VLOOKUP(D248,最低賃金!$A$3:$G$49,6,FALSE),"")</f>
        <v/>
      </c>
      <c r="G248" s="74"/>
      <c r="H248" s="13"/>
      <c r="I248" s="82"/>
      <c r="J248" s="27" t="str" cm="1">
        <f t="array" ref="J248">IFERROR(_xlfn.IFS(COUNTBLANK(G248:I248)=3,"",H248="","H列に金額を入力してください",G248=3,H248,I248="","I列に労働時間を入力してください",G248=1,H248/(I248*24),G248=2,H248/(I248*24)),"")</f>
        <v/>
      </c>
      <c r="K248" s="80" t="str" cm="1">
        <f t="array" ref="K248">IFERROR(_xlfn.IFS(D248="","",J248&lt;E248,"×（法定外・要件外となる従業員です）",J248&lt;=F248,"〇",J248&gt;F248,"ー（要件外となる従業員です）"),"")</f>
        <v/>
      </c>
      <c r="L248" s="25" t="str" cm="1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  <v/>
      </c>
    </row>
    <row r="249" spans="1:12" ht="17.25" customHeight="1" x14ac:dyDescent="0.4">
      <c r="A249" s="73" t="str">
        <f t="shared" si="3"/>
        <v/>
      </c>
      <c r="B249" s="74"/>
      <c r="C249" s="74"/>
      <c r="D249" s="74"/>
      <c r="E249" s="27" t="str" cm="1">
        <f t="array" ref="E249">IFERROR(_xlfn.IFS(AND($F$4=45566,D249="徳島"),VLOOKUP(D249,最低賃金!$A$2:$G$49,2,FALSE),OR($F$4&lt;&gt;45566,D249&lt;&gt;"徳島"),VLOOKUP(D249,最低賃金!$A$2:$G$49,4,FALSE)),"")</f>
        <v/>
      </c>
      <c r="F249" s="27" t="str">
        <f>IFERROR(VLOOKUP(D249,最低賃金!$A$3:$G$49,6,FALSE),"")</f>
        <v/>
      </c>
      <c r="G249" s="74"/>
      <c r="H249" s="13"/>
      <c r="I249" s="82"/>
      <c r="J249" s="27" t="str" cm="1">
        <f t="array" ref="J249">IFERROR(_xlfn.IFS(COUNTBLANK(G249:I249)=3,"",H249="","H列に金額を入力してください",G249=3,H249,I249="","I列に労働時間を入力してください",G249=1,H249/(I249*24),G249=2,H249/(I249*24)),"")</f>
        <v/>
      </c>
      <c r="K249" s="80" t="str" cm="1">
        <f t="array" ref="K249">IFERROR(_xlfn.IFS(D249="","",J249&lt;E249,"×（法定外・要件外となる従業員です）",J249&lt;=F249,"〇",J249&gt;F249,"ー（要件外となる従業員です）"),"")</f>
        <v/>
      </c>
      <c r="L249" s="25" t="str" cm="1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  <v/>
      </c>
    </row>
    <row r="250" spans="1:12" ht="17.25" customHeight="1" x14ac:dyDescent="0.4">
      <c r="A250" s="73" t="str">
        <f t="shared" si="3"/>
        <v/>
      </c>
      <c r="B250" s="74"/>
      <c r="C250" s="74"/>
      <c r="D250" s="74"/>
      <c r="E250" s="27" t="str" cm="1">
        <f t="array" ref="E250">IFERROR(_xlfn.IFS(AND($F$4=45566,D250="徳島"),VLOOKUP(D250,最低賃金!$A$2:$G$49,2,FALSE),OR($F$4&lt;&gt;45566,D250&lt;&gt;"徳島"),VLOOKUP(D250,最低賃金!$A$2:$G$49,4,FALSE)),"")</f>
        <v/>
      </c>
      <c r="F250" s="27" t="str">
        <f>IFERROR(VLOOKUP(D250,最低賃金!$A$3:$G$49,6,FALSE),"")</f>
        <v/>
      </c>
      <c r="G250" s="74"/>
      <c r="H250" s="13"/>
      <c r="I250" s="82"/>
      <c r="J250" s="27" t="str" cm="1">
        <f t="array" ref="J250">IFERROR(_xlfn.IFS(COUNTBLANK(G250:I250)=3,"",H250="","H列に金額を入力してください",G250=3,H250,I250="","I列に労働時間を入力してください",G250=1,H250/(I250*24),G250=2,H250/(I250*24)),"")</f>
        <v/>
      </c>
      <c r="K250" s="80" t="str" cm="1">
        <f t="array" ref="K250">IFERROR(_xlfn.IFS(D250="","",J250&lt;E250,"×（法定外・要件外となる従業員です）",J250&lt;=F250,"〇",J250&gt;F250,"ー（要件外となる従業員です）"),"")</f>
        <v/>
      </c>
      <c r="L250" s="25" t="str" cm="1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  <v/>
      </c>
    </row>
    <row r="251" spans="1:12" ht="17.25" customHeight="1" x14ac:dyDescent="0.4">
      <c r="A251" s="73" t="str">
        <f t="shared" si="3"/>
        <v/>
      </c>
      <c r="B251" s="74"/>
      <c r="C251" s="74"/>
      <c r="D251" s="74"/>
      <c r="E251" s="27" t="str" cm="1">
        <f t="array" ref="E251">IFERROR(_xlfn.IFS(AND($F$4=45566,D251="徳島"),VLOOKUP(D251,最低賃金!$A$2:$G$49,2,FALSE),OR($F$4&lt;&gt;45566,D251&lt;&gt;"徳島"),VLOOKUP(D251,最低賃金!$A$2:$G$49,4,FALSE)),"")</f>
        <v/>
      </c>
      <c r="F251" s="27" t="str">
        <f>IFERROR(VLOOKUP(D251,最低賃金!$A$3:$G$49,6,FALSE),"")</f>
        <v/>
      </c>
      <c r="G251" s="74"/>
      <c r="H251" s="13"/>
      <c r="I251" s="82"/>
      <c r="J251" s="27" t="str" cm="1">
        <f t="array" ref="J251">IFERROR(_xlfn.IFS(COUNTBLANK(G251:I251)=3,"",H251="","H列に金額を入力してください",G251=3,H251,I251="","I列に労働時間を入力してください",G251=1,H251/(I251*24),G251=2,H251/(I251*24)),"")</f>
        <v/>
      </c>
      <c r="K251" s="80" t="str" cm="1">
        <f t="array" ref="K251">IFERROR(_xlfn.IFS(D251="","",J251&lt;E251,"×（法定外・要件外となる従業員です）",J251&lt;=F251,"〇",J251&gt;F251,"ー（要件外となる従業員です）"),"")</f>
        <v/>
      </c>
      <c r="L251" s="25" t="str" cm="1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  <v/>
      </c>
    </row>
    <row r="252" spans="1:12" ht="17.25" customHeight="1" x14ac:dyDescent="0.4">
      <c r="A252" s="73" t="str">
        <f t="shared" si="3"/>
        <v/>
      </c>
      <c r="B252" s="74"/>
      <c r="C252" s="74"/>
      <c r="D252" s="74"/>
      <c r="E252" s="27" t="str" cm="1">
        <f t="array" ref="E252">IFERROR(_xlfn.IFS(AND($F$4=45566,D252="徳島"),VLOOKUP(D252,最低賃金!$A$2:$G$49,2,FALSE),OR($F$4&lt;&gt;45566,D252&lt;&gt;"徳島"),VLOOKUP(D252,最低賃金!$A$2:$G$49,4,FALSE)),"")</f>
        <v/>
      </c>
      <c r="F252" s="27" t="str">
        <f>IFERROR(VLOOKUP(D252,最低賃金!$A$3:$G$49,6,FALSE),"")</f>
        <v/>
      </c>
      <c r="G252" s="74"/>
      <c r="H252" s="13"/>
      <c r="I252" s="82"/>
      <c r="J252" s="27" t="str" cm="1">
        <f t="array" ref="J252">IFERROR(_xlfn.IFS(COUNTBLANK(G252:I252)=3,"",H252="","H列に金額を入力してください",G252=3,H252,I252="","I列に労働時間を入力してください",G252=1,H252/(I252*24),G252=2,H252/(I252*24)),"")</f>
        <v/>
      </c>
      <c r="K252" s="80" t="str" cm="1">
        <f t="array" ref="K252">IFERROR(_xlfn.IFS(D252="","",J252&lt;E252,"×（法定外・要件外となる従業員です）",J252&lt;=F252,"〇",J252&gt;F252,"ー（要件外となる従業員です）"),"")</f>
        <v/>
      </c>
      <c r="L252" s="25" t="str" cm="1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  <v/>
      </c>
    </row>
    <row r="253" spans="1:12" ht="17.25" customHeight="1" x14ac:dyDescent="0.4">
      <c r="A253" s="73" t="str">
        <f t="shared" si="3"/>
        <v/>
      </c>
      <c r="B253" s="74"/>
      <c r="C253" s="74"/>
      <c r="D253" s="74"/>
      <c r="E253" s="27" t="str" cm="1">
        <f t="array" ref="E253">IFERROR(_xlfn.IFS(AND($F$4=45566,D253="徳島"),VLOOKUP(D253,最低賃金!$A$2:$G$49,2,FALSE),OR($F$4&lt;&gt;45566,D253&lt;&gt;"徳島"),VLOOKUP(D253,最低賃金!$A$2:$G$49,4,FALSE)),"")</f>
        <v/>
      </c>
      <c r="F253" s="27" t="str">
        <f>IFERROR(VLOOKUP(D253,最低賃金!$A$3:$G$49,6,FALSE),"")</f>
        <v/>
      </c>
      <c r="G253" s="74"/>
      <c r="H253" s="13"/>
      <c r="I253" s="82"/>
      <c r="J253" s="27" t="str" cm="1">
        <f t="array" ref="J253">IFERROR(_xlfn.IFS(COUNTBLANK(G253:I253)=3,"",H253="","H列に金額を入力してください",G253=3,H253,I253="","I列に労働時間を入力してください",G253=1,H253/(I253*24),G253=2,H253/(I253*24)),"")</f>
        <v/>
      </c>
      <c r="K253" s="80" t="str" cm="1">
        <f t="array" ref="K253">IFERROR(_xlfn.IFS(D253="","",J253&lt;E253,"×（法定外・要件外となる従業員です）",J253&lt;=F253,"〇",J253&gt;F253,"ー（要件外となる従業員です）"),"")</f>
        <v/>
      </c>
      <c r="L253" s="25" t="str" cm="1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  <v/>
      </c>
    </row>
    <row r="254" spans="1:12" ht="17.25" customHeight="1" x14ac:dyDescent="0.4">
      <c r="A254" s="73" t="str">
        <f t="shared" si="3"/>
        <v/>
      </c>
      <c r="B254" s="74"/>
      <c r="C254" s="74"/>
      <c r="D254" s="74"/>
      <c r="E254" s="27" t="str" cm="1">
        <f t="array" ref="E254">IFERROR(_xlfn.IFS(AND($F$4=45566,D254="徳島"),VLOOKUP(D254,最低賃金!$A$2:$G$49,2,FALSE),OR($F$4&lt;&gt;45566,D254&lt;&gt;"徳島"),VLOOKUP(D254,最低賃金!$A$2:$G$49,4,FALSE)),"")</f>
        <v/>
      </c>
      <c r="F254" s="27" t="str">
        <f>IFERROR(VLOOKUP(D254,最低賃金!$A$3:$G$49,6,FALSE),"")</f>
        <v/>
      </c>
      <c r="G254" s="74"/>
      <c r="H254" s="13"/>
      <c r="I254" s="82"/>
      <c r="J254" s="27" t="str" cm="1">
        <f t="array" ref="J254">IFERROR(_xlfn.IFS(COUNTBLANK(G254:I254)=3,"",H254="","H列に金額を入力してください",G254=3,H254,I254="","I列に労働時間を入力してください",G254=1,H254/(I254*24),G254=2,H254/(I254*24)),"")</f>
        <v/>
      </c>
      <c r="K254" s="80" t="str" cm="1">
        <f t="array" ref="K254">IFERROR(_xlfn.IFS(D254="","",J254&lt;E254,"×（法定外・要件外となる従業員です）",J254&lt;=F254,"〇",J254&gt;F254,"ー（要件外となる従業員です）"),"")</f>
        <v/>
      </c>
      <c r="L254" s="25" t="str" cm="1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  <v/>
      </c>
    </row>
    <row r="255" spans="1:12" ht="17.25" customHeight="1" x14ac:dyDescent="0.4">
      <c r="A255" s="73" t="str">
        <f t="shared" si="3"/>
        <v/>
      </c>
      <c r="B255" s="74"/>
      <c r="C255" s="74"/>
      <c r="D255" s="74"/>
      <c r="E255" s="27" t="str" cm="1">
        <f t="array" ref="E255">IFERROR(_xlfn.IFS(AND($F$4=45566,D255="徳島"),VLOOKUP(D255,最低賃金!$A$2:$G$49,2,FALSE),OR($F$4&lt;&gt;45566,D255&lt;&gt;"徳島"),VLOOKUP(D255,最低賃金!$A$2:$G$49,4,FALSE)),"")</f>
        <v/>
      </c>
      <c r="F255" s="27" t="str">
        <f>IFERROR(VLOOKUP(D255,最低賃金!$A$3:$G$49,6,FALSE),"")</f>
        <v/>
      </c>
      <c r="G255" s="74"/>
      <c r="H255" s="13"/>
      <c r="I255" s="82"/>
      <c r="J255" s="27" t="str" cm="1">
        <f t="array" ref="J255">IFERROR(_xlfn.IFS(COUNTBLANK(G255:I255)=3,"",H255="","H列に金額を入力してください",G255=3,H255,I255="","I列に労働時間を入力してください",G255=1,H255/(I255*24),G255=2,H255/(I255*24)),"")</f>
        <v/>
      </c>
      <c r="K255" s="80" t="str" cm="1">
        <f t="array" ref="K255">IFERROR(_xlfn.IFS(D255="","",J255&lt;E255,"×（法定外・要件外となる従業員です）",J255&lt;=F255,"〇",J255&gt;F255,"ー（要件外となる従業員です）"),"")</f>
        <v/>
      </c>
      <c r="L255" s="25" t="str" cm="1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  <v/>
      </c>
    </row>
    <row r="256" spans="1:12" ht="17.25" customHeight="1" x14ac:dyDescent="0.4">
      <c r="A256" s="73" t="str">
        <f t="shared" si="3"/>
        <v/>
      </c>
      <c r="B256" s="74"/>
      <c r="C256" s="74"/>
      <c r="D256" s="74"/>
      <c r="E256" s="27" t="str" cm="1">
        <f t="array" ref="E256">IFERROR(_xlfn.IFS(AND($F$4=45566,D256="徳島"),VLOOKUP(D256,最低賃金!$A$2:$G$49,2,FALSE),OR($F$4&lt;&gt;45566,D256&lt;&gt;"徳島"),VLOOKUP(D256,最低賃金!$A$2:$G$49,4,FALSE)),"")</f>
        <v/>
      </c>
      <c r="F256" s="27" t="str">
        <f>IFERROR(VLOOKUP(D256,最低賃金!$A$3:$G$49,6,FALSE),"")</f>
        <v/>
      </c>
      <c r="G256" s="74"/>
      <c r="H256" s="13"/>
      <c r="I256" s="82"/>
      <c r="J256" s="27" t="str" cm="1">
        <f t="array" ref="J256">IFERROR(_xlfn.IFS(COUNTBLANK(G256:I256)=3,"",H256="","H列に金額を入力してください",G256=3,H256,I256="","I列に労働時間を入力してください",G256=1,H256/(I256*24),G256=2,H256/(I256*24)),"")</f>
        <v/>
      </c>
      <c r="K256" s="80" t="str" cm="1">
        <f t="array" ref="K256">IFERROR(_xlfn.IFS(D256="","",J256&lt;E256,"×（法定外・要件外となる従業員です）",J256&lt;=F256,"〇",J256&gt;F256,"ー（要件外となる従業員です）"),"")</f>
        <v/>
      </c>
      <c r="L256" s="25" t="str" cm="1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  <v/>
      </c>
    </row>
    <row r="257" spans="1:12" ht="17.25" customHeight="1" x14ac:dyDescent="0.4">
      <c r="A257" s="73" t="str">
        <f t="shared" si="3"/>
        <v/>
      </c>
      <c r="B257" s="74"/>
      <c r="C257" s="74"/>
      <c r="D257" s="74"/>
      <c r="E257" s="27" t="str" cm="1">
        <f t="array" ref="E257">IFERROR(_xlfn.IFS(AND($F$4=45566,D257="徳島"),VLOOKUP(D257,最低賃金!$A$2:$G$49,2,FALSE),OR($F$4&lt;&gt;45566,D257&lt;&gt;"徳島"),VLOOKUP(D257,最低賃金!$A$2:$G$49,4,FALSE)),"")</f>
        <v/>
      </c>
      <c r="F257" s="27" t="str">
        <f>IFERROR(VLOOKUP(D257,最低賃金!$A$3:$G$49,6,FALSE),"")</f>
        <v/>
      </c>
      <c r="G257" s="74"/>
      <c r="H257" s="13"/>
      <c r="I257" s="82"/>
      <c r="J257" s="27" t="str" cm="1">
        <f t="array" ref="J257">IFERROR(_xlfn.IFS(COUNTBLANK(G257:I257)=3,"",H257="","H列に金額を入力してください",G257=3,H257,I257="","I列に労働時間を入力してください",G257=1,H257/(I257*24),G257=2,H257/(I257*24)),"")</f>
        <v/>
      </c>
      <c r="K257" s="80" t="str" cm="1">
        <f t="array" ref="K257">IFERROR(_xlfn.IFS(D257="","",J257&lt;E257,"×（法定外・要件外となる従業員です）",J257&lt;=F257,"〇",J257&gt;F257,"ー（要件外となる従業員です）"),"")</f>
        <v/>
      </c>
      <c r="L257" s="25" t="str" cm="1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  <v/>
      </c>
    </row>
    <row r="258" spans="1:12" ht="17.25" customHeight="1" x14ac:dyDescent="0.4">
      <c r="A258" s="73" t="str">
        <f t="shared" si="3"/>
        <v/>
      </c>
      <c r="B258" s="74"/>
      <c r="C258" s="74"/>
      <c r="D258" s="74"/>
      <c r="E258" s="27" t="str" cm="1">
        <f t="array" ref="E258">IFERROR(_xlfn.IFS(AND($F$4=45566,D258="徳島"),VLOOKUP(D258,最低賃金!$A$2:$G$49,2,FALSE),OR($F$4&lt;&gt;45566,D258&lt;&gt;"徳島"),VLOOKUP(D258,最低賃金!$A$2:$G$49,4,FALSE)),"")</f>
        <v/>
      </c>
      <c r="F258" s="27" t="str">
        <f>IFERROR(VLOOKUP(D258,最低賃金!$A$3:$G$49,6,FALSE),"")</f>
        <v/>
      </c>
      <c r="G258" s="74"/>
      <c r="H258" s="13"/>
      <c r="I258" s="82"/>
      <c r="J258" s="27" t="str" cm="1">
        <f t="array" ref="J258">IFERROR(_xlfn.IFS(COUNTBLANK(G258:I258)=3,"",H258="","H列に金額を入力してください",G258=3,H258,I258="","I列に労働時間を入力してください",G258=1,H258/(I258*24),G258=2,H258/(I258*24)),"")</f>
        <v/>
      </c>
      <c r="K258" s="80" t="str" cm="1">
        <f t="array" ref="K258">IFERROR(_xlfn.IFS(D258="","",J258&lt;E258,"×（法定外・要件外となる従業員です）",J258&lt;=F258,"〇",J258&gt;F258,"ー（要件外となる従業員です）"),"")</f>
        <v/>
      </c>
      <c r="L258" s="25" t="str" cm="1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  <v/>
      </c>
    </row>
    <row r="259" spans="1:12" ht="17.25" customHeight="1" x14ac:dyDescent="0.4">
      <c r="A259" s="73" t="str">
        <f t="shared" si="3"/>
        <v/>
      </c>
      <c r="B259" s="74"/>
      <c r="C259" s="74"/>
      <c r="D259" s="74"/>
      <c r="E259" s="27" t="str" cm="1">
        <f t="array" ref="E259">IFERROR(_xlfn.IFS(AND($F$4=45566,D259="徳島"),VLOOKUP(D259,最低賃金!$A$2:$G$49,2,FALSE),OR($F$4&lt;&gt;45566,D259&lt;&gt;"徳島"),VLOOKUP(D259,最低賃金!$A$2:$G$49,4,FALSE)),"")</f>
        <v/>
      </c>
      <c r="F259" s="27" t="str">
        <f>IFERROR(VLOOKUP(D259,最低賃金!$A$3:$G$49,6,FALSE),"")</f>
        <v/>
      </c>
      <c r="G259" s="74"/>
      <c r="H259" s="13"/>
      <c r="I259" s="82"/>
      <c r="J259" s="27" t="str" cm="1">
        <f t="array" ref="J259">IFERROR(_xlfn.IFS(COUNTBLANK(G259:I259)=3,"",H259="","H列に金額を入力してください",G259=3,H259,I259="","I列に労働時間を入力してください",G259=1,H259/(I259*24),G259=2,H259/(I259*24)),"")</f>
        <v/>
      </c>
      <c r="K259" s="80" t="str" cm="1">
        <f t="array" ref="K259">IFERROR(_xlfn.IFS(D259="","",J259&lt;E259,"×（法定外・要件外となる従業員です）",J259&lt;=F259,"〇",J259&gt;F259,"ー（要件外となる従業員です）"),"")</f>
        <v/>
      </c>
      <c r="L259" s="25" t="str" cm="1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  <v/>
      </c>
    </row>
    <row r="260" spans="1:12" ht="17.25" customHeight="1" x14ac:dyDescent="0.4">
      <c r="A260" s="73" t="str">
        <f t="shared" si="3"/>
        <v/>
      </c>
      <c r="B260" s="74"/>
      <c r="C260" s="74"/>
      <c r="D260" s="74"/>
      <c r="E260" s="27" t="str" cm="1">
        <f t="array" ref="E260">IFERROR(_xlfn.IFS(AND($F$4=45566,D260="徳島"),VLOOKUP(D260,最低賃金!$A$2:$G$49,2,FALSE),OR($F$4&lt;&gt;45566,D260&lt;&gt;"徳島"),VLOOKUP(D260,最低賃金!$A$2:$G$49,4,FALSE)),"")</f>
        <v/>
      </c>
      <c r="F260" s="27" t="str">
        <f>IFERROR(VLOOKUP(D260,最低賃金!$A$3:$G$49,6,FALSE),"")</f>
        <v/>
      </c>
      <c r="G260" s="74"/>
      <c r="H260" s="13"/>
      <c r="I260" s="82"/>
      <c r="J260" s="27" t="str" cm="1">
        <f t="array" ref="J260">IFERROR(_xlfn.IFS(COUNTBLANK(G260:I260)=3,"",H260="","H列に金額を入力してください",G260=3,H260,I260="","I列に労働時間を入力してください",G260=1,H260/(I260*24),G260=2,H260/(I260*24)),"")</f>
        <v/>
      </c>
      <c r="K260" s="80" t="str" cm="1">
        <f t="array" ref="K260">IFERROR(_xlfn.IFS(D260="","",J260&lt;E260,"×（法定外・要件外となる従業員です）",J260&lt;=F260,"〇",J260&gt;F260,"ー（要件外となる従業員です）"),"")</f>
        <v/>
      </c>
      <c r="L260" s="25" t="str" cm="1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  <v/>
      </c>
    </row>
    <row r="261" spans="1:12" ht="17.25" customHeight="1" x14ac:dyDescent="0.4">
      <c r="A261" s="73" t="str">
        <f t="shared" si="3"/>
        <v/>
      </c>
      <c r="B261" s="74"/>
      <c r="C261" s="74"/>
      <c r="D261" s="74"/>
      <c r="E261" s="27" t="str" cm="1">
        <f t="array" ref="E261">IFERROR(_xlfn.IFS(AND($F$4=45566,D261="徳島"),VLOOKUP(D261,最低賃金!$A$2:$G$49,2,FALSE),OR($F$4&lt;&gt;45566,D261&lt;&gt;"徳島"),VLOOKUP(D261,最低賃金!$A$2:$G$49,4,FALSE)),"")</f>
        <v/>
      </c>
      <c r="F261" s="27" t="str">
        <f>IFERROR(VLOOKUP(D261,最低賃金!$A$3:$G$49,6,FALSE),"")</f>
        <v/>
      </c>
      <c r="G261" s="74"/>
      <c r="H261" s="13"/>
      <c r="I261" s="82"/>
      <c r="J261" s="27" t="str" cm="1">
        <f t="array" ref="J261">IFERROR(_xlfn.IFS(COUNTBLANK(G261:I261)=3,"",H261="","H列に金額を入力してください",G261=3,H261,I261="","I列に労働時間を入力してください",G261=1,H261/(I261*24),G261=2,H261/(I261*24)),"")</f>
        <v/>
      </c>
      <c r="K261" s="80" t="str" cm="1">
        <f t="array" ref="K261">IFERROR(_xlfn.IFS(D261="","",J261&lt;E261,"×（法定外・要件外となる従業員です）",J261&lt;=F261,"〇",J261&gt;F261,"ー（要件外となる従業員です）"),"")</f>
        <v/>
      </c>
      <c r="L261" s="25" t="str" cm="1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  <v/>
      </c>
    </row>
    <row r="262" spans="1:12" ht="17.25" customHeight="1" x14ac:dyDescent="0.4">
      <c r="A262" s="73" t="str">
        <f t="shared" si="3"/>
        <v/>
      </c>
      <c r="B262" s="74"/>
      <c r="C262" s="74"/>
      <c r="D262" s="74"/>
      <c r="E262" s="27" t="str" cm="1">
        <f t="array" ref="E262">IFERROR(_xlfn.IFS(AND($F$4=45566,D262="徳島"),VLOOKUP(D262,最低賃金!$A$2:$G$49,2,FALSE),OR($F$4&lt;&gt;45566,D262&lt;&gt;"徳島"),VLOOKUP(D262,最低賃金!$A$2:$G$49,4,FALSE)),"")</f>
        <v/>
      </c>
      <c r="F262" s="27" t="str">
        <f>IFERROR(VLOOKUP(D262,最低賃金!$A$3:$G$49,6,FALSE),"")</f>
        <v/>
      </c>
      <c r="G262" s="74"/>
      <c r="H262" s="13"/>
      <c r="I262" s="82"/>
      <c r="J262" s="27" t="str" cm="1">
        <f t="array" ref="J262">IFERROR(_xlfn.IFS(COUNTBLANK(G262:I262)=3,"",H262="","H列に金額を入力してください",G262=3,H262,I262="","I列に労働時間を入力してください",G262=1,H262/(I262*24),G262=2,H262/(I262*24)),"")</f>
        <v/>
      </c>
      <c r="K262" s="80" t="str" cm="1">
        <f t="array" ref="K262">IFERROR(_xlfn.IFS(D262="","",J262&lt;E262,"×（法定外・要件外となる従業員です）",J262&lt;=F262,"〇",J262&gt;F262,"ー（要件外となる従業員です）"),"")</f>
        <v/>
      </c>
      <c r="L262" s="25" t="str" cm="1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  <v/>
      </c>
    </row>
    <row r="263" spans="1:12" ht="17.25" customHeight="1" x14ac:dyDescent="0.4">
      <c r="A263" s="73" t="str">
        <f t="shared" si="3"/>
        <v/>
      </c>
      <c r="B263" s="74"/>
      <c r="C263" s="74"/>
      <c r="D263" s="74"/>
      <c r="E263" s="27" t="str" cm="1">
        <f t="array" ref="E263">IFERROR(_xlfn.IFS(AND($F$4=45566,D263="徳島"),VLOOKUP(D263,最低賃金!$A$2:$G$49,2,FALSE),OR($F$4&lt;&gt;45566,D263&lt;&gt;"徳島"),VLOOKUP(D263,最低賃金!$A$2:$G$49,4,FALSE)),"")</f>
        <v/>
      </c>
      <c r="F263" s="27" t="str">
        <f>IFERROR(VLOOKUP(D263,最低賃金!$A$3:$G$49,6,FALSE),"")</f>
        <v/>
      </c>
      <c r="G263" s="74"/>
      <c r="H263" s="13"/>
      <c r="I263" s="82"/>
      <c r="J263" s="27" t="str" cm="1">
        <f t="array" ref="J263">IFERROR(_xlfn.IFS(COUNTBLANK(G263:I263)=3,"",H263="","H列に金額を入力してください",G263=3,H263,I263="","I列に労働時間を入力してください",G263=1,H263/(I263*24),G263=2,H263/(I263*24)),"")</f>
        <v/>
      </c>
      <c r="K263" s="80" t="str" cm="1">
        <f t="array" ref="K263">IFERROR(_xlfn.IFS(D263="","",J263&lt;E263,"×（法定外・要件外となる従業員です）",J263&lt;=F263,"〇",J263&gt;F263,"ー（要件外となる従業員です）"),"")</f>
        <v/>
      </c>
      <c r="L263" s="25" t="str" cm="1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  <v/>
      </c>
    </row>
    <row r="264" spans="1:12" ht="17.25" customHeight="1" x14ac:dyDescent="0.4">
      <c r="A264" s="73" t="str">
        <f t="shared" si="3"/>
        <v/>
      </c>
      <c r="B264" s="74"/>
      <c r="C264" s="74"/>
      <c r="D264" s="74"/>
      <c r="E264" s="27" t="str" cm="1">
        <f t="array" ref="E264">IFERROR(_xlfn.IFS(AND($F$4=45566,D264="徳島"),VLOOKUP(D264,最低賃金!$A$2:$G$49,2,FALSE),OR($F$4&lt;&gt;45566,D264&lt;&gt;"徳島"),VLOOKUP(D264,最低賃金!$A$2:$G$49,4,FALSE)),"")</f>
        <v/>
      </c>
      <c r="F264" s="27" t="str">
        <f>IFERROR(VLOOKUP(D264,最低賃金!$A$3:$G$49,6,FALSE),"")</f>
        <v/>
      </c>
      <c r="G264" s="74"/>
      <c r="H264" s="13"/>
      <c r="I264" s="82"/>
      <c r="J264" s="27" t="str" cm="1">
        <f t="array" ref="J264">IFERROR(_xlfn.IFS(COUNTBLANK(G264:I264)=3,"",H264="","H列に金額を入力してください",G264=3,H264,I264="","I列に労働時間を入力してください",G264=1,H264/(I264*24),G264=2,H264/(I264*24)),"")</f>
        <v/>
      </c>
      <c r="K264" s="80" t="str" cm="1">
        <f t="array" ref="K264">IFERROR(_xlfn.IFS(D264="","",J264&lt;E264,"×（法定外・要件外となる従業員です）",J264&lt;=F264,"〇",J264&gt;F264,"ー（要件外となる従業員です）"),"")</f>
        <v/>
      </c>
      <c r="L264" s="25" t="str" cm="1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  <v/>
      </c>
    </row>
    <row r="265" spans="1:12" ht="17.25" customHeight="1" x14ac:dyDescent="0.4">
      <c r="A265" s="73" t="str">
        <f t="shared" si="3"/>
        <v/>
      </c>
      <c r="B265" s="74"/>
      <c r="C265" s="74"/>
      <c r="D265" s="74"/>
      <c r="E265" s="27" t="str" cm="1">
        <f t="array" ref="E265">IFERROR(_xlfn.IFS(AND($F$4=45566,D265="徳島"),VLOOKUP(D265,最低賃金!$A$2:$G$49,2,FALSE),OR($F$4&lt;&gt;45566,D265&lt;&gt;"徳島"),VLOOKUP(D265,最低賃金!$A$2:$G$49,4,FALSE)),"")</f>
        <v/>
      </c>
      <c r="F265" s="27" t="str">
        <f>IFERROR(VLOOKUP(D265,最低賃金!$A$3:$G$49,6,FALSE),"")</f>
        <v/>
      </c>
      <c r="G265" s="74"/>
      <c r="H265" s="13"/>
      <c r="I265" s="82"/>
      <c r="J265" s="27" t="str" cm="1">
        <f t="array" ref="J265">IFERROR(_xlfn.IFS(COUNTBLANK(G265:I265)=3,"",H265="","H列に金額を入力してください",G265=3,H265,I265="","I列に労働時間を入力してください",G265=1,H265/(I265*24),G265=2,H265/(I265*24)),"")</f>
        <v/>
      </c>
      <c r="K265" s="80" t="str" cm="1">
        <f t="array" ref="K265">IFERROR(_xlfn.IFS(D265="","",J265&lt;E265,"×（法定外・要件外となる従業員です）",J265&lt;=F265,"〇",J265&gt;F265,"ー（要件外となる従業員です）"),"")</f>
        <v/>
      </c>
      <c r="L265" s="25" t="str" cm="1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  <v/>
      </c>
    </row>
    <row r="266" spans="1:12" ht="17.25" customHeight="1" x14ac:dyDescent="0.4">
      <c r="A266" s="73" t="str">
        <f t="shared" si="3"/>
        <v/>
      </c>
      <c r="B266" s="74"/>
      <c r="C266" s="74"/>
      <c r="D266" s="74"/>
      <c r="E266" s="27" t="str" cm="1">
        <f t="array" ref="E266">IFERROR(_xlfn.IFS(AND($F$4=45566,D266="徳島"),VLOOKUP(D266,最低賃金!$A$2:$G$49,2,FALSE),OR($F$4&lt;&gt;45566,D266&lt;&gt;"徳島"),VLOOKUP(D266,最低賃金!$A$2:$G$49,4,FALSE)),"")</f>
        <v/>
      </c>
      <c r="F266" s="27" t="str">
        <f>IFERROR(VLOOKUP(D266,最低賃金!$A$3:$G$49,6,FALSE),"")</f>
        <v/>
      </c>
      <c r="G266" s="74"/>
      <c r="H266" s="13"/>
      <c r="I266" s="82"/>
      <c r="J266" s="27" t="str" cm="1">
        <f t="array" ref="J266">IFERROR(_xlfn.IFS(COUNTBLANK(G266:I266)=3,"",H266="","H列に金額を入力してください",G266=3,H266,I266="","I列に労働時間を入力してください",G266=1,H266/(I266*24),G266=2,H266/(I266*24)),"")</f>
        <v/>
      </c>
      <c r="K266" s="80" t="str" cm="1">
        <f t="array" ref="K266">IFERROR(_xlfn.IFS(D266="","",J266&lt;E266,"×（法定外・要件外となる従業員です）",J266&lt;=F266,"〇",J266&gt;F266,"ー（要件外となる従業員です）"),"")</f>
        <v/>
      </c>
      <c r="L266" s="25" t="str" cm="1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  <v/>
      </c>
    </row>
    <row r="267" spans="1:12" ht="17.25" customHeight="1" x14ac:dyDescent="0.4">
      <c r="A267" s="73" t="str">
        <f t="shared" si="3"/>
        <v/>
      </c>
      <c r="B267" s="74"/>
      <c r="C267" s="74"/>
      <c r="D267" s="74"/>
      <c r="E267" s="27" t="str" cm="1">
        <f t="array" ref="E267">IFERROR(_xlfn.IFS(AND($F$4=45566,D267="徳島"),VLOOKUP(D267,最低賃金!$A$2:$G$49,2,FALSE),OR($F$4&lt;&gt;45566,D267&lt;&gt;"徳島"),VLOOKUP(D267,最低賃金!$A$2:$G$49,4,FALSE)),"")</f>
        <v/>
      </c>
      <c r="F267" s="27" t="str">
        <f>IFERROR(VLOOKUP(D267,最低賃金!$A$3:$G$49,6,FALSE),"")</f>
        <v/>
      </c>
      <c r="G267" s="74"/>
      <c r="H267" s="13"/>
      <c r="I267" s="82"/>
      <c r="J267" s="27" t="str" cm="1">
        <f t="array" ref="J267">IFERROR(_xlfn.IFS(COUNTBLANK(G267:I267)=3,"",H267="","H列に金額を入力してください",G267=3,H267,I267="","I列に労働時間を入力してください",G267=1,H267/(I267*24),G267=2,H267/(I267*24)),"")</f>
        <v/>
      </c>
      <c r="K267" s="80" t="str" cm="1">
        <f t="array" ref="K267">IFERROR(_xlfn.IFS(D267="","",J267&lt;E267,"×（法定外・要件外となる従業員です）",J267&lt;=F267,"〇",J267&gt;F267,"ー（要件外となる従業員です）"),"")</f>
        <v/>
      </c>
      <c r="L267" s="25" t="str" cm="1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  <v/>
      </c>
    </row>
    <row r="268" spans="1:12" ht="17.25" customHeight="1" x14ac:dyDescent="0.4">
      <c r="A268" s="73" t="str">
        <f t="shared" ref="A268:A331" si="4">IF(C268="","",A267+1)</f>
        <v/>
      </c>
      <c r="B268" s="74"/>
      <c r="C268" s="74"/>
      <c r="D268" s="74"/>
      <c r="E268" s="27" t="str" cm="1">
        <f t="array" ref="E268">IFERROR(_xlfn.IFS(AND($F$4=45566,D268="徳島"),VLOOKUP(D268,最低賃金!$A$2:$G$49,2,FALSE),OR($F$4&lt;&gt;45566,D268&lt;&gt;"徳島"),VLOOKUP(D268,最低賃金!$A$2:$G$49,4,FALSE)),"")</f>
        <v/>
      </c>
      <c r="F268" s="27" t="str">
        <f>IFERROR(VLOOKUP(D268,最低賃金!$A$3:$G$49,6,FALSE),"")</f>
        <v/>
      </c>
      <c r="G268" s="74"/>
      <c r="H268" s="13"/>
      <c r="I268" s="82"/>
      <c r="J268" s="27" t="str" cm="1">
        <f t="array" ref="J268">IFERROR(_xlfn.IFS(COUNTBLANK(G268:I268)=3,"",H268="","H列に金額を入力してください",G268=3,H268,I268="","I列に労働時間を入力してください",G268=1,H268/(I268*24),G268=2,H268/(I268*24)),"")</f>
        <v/>
      </c>
      <c r="K268" s="80" t="str" cm="1">
        <f t="array" ref="K268">IFERROR(_xlfn.IFS(D268="","",J268&lt;E268,"×（法定外・要件外となる従業員です）",J268&lt;=F268,"〇",J268&gt;F268,"ー（要件外となる従業員です）"),"")</f>
        <v/>
      </c>
      <c r="L268" s="25" t="str" cm="1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  <v/>
      </c>
    </row>
    <row r="269" spans="1:12" ht="17.25" customHeight="1" x14ac:dyDescent="0.4">
      <c r="A269" s="73" t="str">
        <f t="shared" si="4"/>
        <v/>
      </c>
      <c r="B269" s="74"/>
      <c r="C269" s="74"/>
      <c r="D269" s="74"/>
      <c r="E269" s="27" t="str" cm="1">
        <f t="array" ref="E269">IFERROR(_xlfn.IFS(AND($F$4=45566,D269="徳島"),VLOOKUP(D269,最低賃金!$A$2:$G$49,2,FALSE),OR($F$4&lt;&gt;45566,D269&lt;&gt;"徳島"),VLOOKUP(D269,最低賃金!$A$2:$G$49,4,FALSE)),"")</f>
        <v/>
      </c>
      <c r="F269" s="27" t="str">
        <f>IFERROR(VLOOKUP(D269,最低賃金!$A$3:$G$49,6,FALSE),"")</f>
        <v/>
      </c>
      <c r="G269" s="74"/>
      <c r="H269" s="13"/>
      <c r="I269" s="82"/>
      <c r="J269" s="27" t="str" cm="1">
        <f t="array" ref="J269">IFERROR(_xlfn.IFS(COUNTBLANK(G269:I269)=3,"",H269="","H列に金額を入力してください",G269=3,H269,I269="","I列に労働時間を入力してください",G269=1,H269/(I269*24),G269=2,H269/(I269*24)),"")</f>
        <v/>
      </c>
      <c r="K269" s="80" t="str" cm="1">
        <f t="array" ref="K269">IFERROR(_xlfn.IFS(D269="","",J269&lt;E269,"×（法定外・要件外となる従業員です）",J269&lt;=F269,"〇",J269&gt;F269,"ー（要件外となる従業員です）"),"")</f>
        <v/>
      </c>
      <c r="L269" s="25" t="str" cm="1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  <v/>
      </c>
    </row>
    <row r="270" spans="1:12" ht="17.25" customHeight="1" x14ac:dyDescent="0.4">
      <c r="A270" s="73" t="str">
        <f t="shared" si="4"/>
        <v/>
      </c>
      <c r="B270" s="74"/>
      <c r="C270" s="74"/>
      <c r="D270" s="74"/>
      <c r="E270" s="27" t="str" cm="1">
        <f t="array" ref="E270">IFERROR(_xlfn.IFS(AND($F$4=45566,D270="徳島"),VLOOKUP(D270,最低賃金!$A$2:$G$49,2,FALSE),OR($F$4&lt;&gt;45566,D270&lt;&gt;"徳島"),VLOOKUP(D270,最低賃金!$A$2:$G$49,4,FALSE)),"")</f>
        <v/>
      </c>
      <c r="F270" s="27" t="str">
        <f>IFERROR(VLOOKUP(D270,最低賃金!$A$3:$G$49,6,FALSE),"")</f>
        <v/>
      </c>
      <c r="G270" s="74"/>
      <c r="H270" s="13"/>
      <c r="I270" s="82"/>
      <c r="J270" s="27" t="str" cm="1">
        <f t="array" ref="J270">IFERROR(_xlfn.IFS(COUNTBLANK(G270:I270)=3,"",H270="","H列に金額を入力してください",G270=3,H270,I270="","I列に労働時間を入力してください",G270=1,H270/(I270*24),G270=2,H270/(I270*24)),"")</f>
        <v/>
      </c>
      <c r="K270" s="80" t="str" cm="1">
        <f t="array" ref="K270">IFERROR(_xlfn.IFS(D270="","",J270&lt;E270,"×（法定外・要件外となる従業員です）",J270&lt;=F270,"〇",J270&gt;F270,"ー（要件外となる従業員です）"),"")</f>
        <v/>
      </c>
      <c r="L270" s="25" t="str" cm="1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  <v/>
      </c>
    </row>
    <row r="271" spans="1:12" ht="17.25" customHeight="1" x14ac:dyDescent="0.4">
      <c r="A271" s="73" t="str">
        <f t="shared" si="4"/>
        <v/>
      </c>
      <c r="B271" s="74"/>
      <c r="C271" s="74"/>
      <c r="D271" s="74"/>
      <c r="E271" s="27" t="str" cm="1">
        <f t="array" ref="E271">IFERROR(_xlfn.IFS(AND($F$4=45566,D271="徳島"),VLOOKUP(D271,最低賃金!$A$2:$G$49,2,FALSE),OR($F$4&lt;&gt;45566,D271&lt;&gt;"徳島"),VLOOKUP(D271,最低賃金!$A$2:$G$49,4,FALSE)),"")</f>
        <v/>
      </c>
      <c r="F271" s="27" t="str">
        <f>IFERROR(VLOOKUP(D271,最低賃金!$A$3:$G$49,6,FALSE),"")</f>
        <v/>
      </c>
      <c r="G271" s="74"/>
      <c r="H271" s="13"/>
      <c r="I271" s="82"/>
      <c r="J271" s="27" t="str" cm="1">
        <f t="array" ref="J271">IFERROR(_xlfn.IFS(COUNTBLANK(G271:I271)=3,"",H271="","H列に金額を入力してください",G271=3,H271,I271="","I列に労働時間を入力してください",G271=1,H271/(I271*24),G271=2,H271/(I271*24)),"")</f>
        <v/>
      </c>
      <c r="K271" s="80" t="str" cm="1">
        <f t="array" ref="K271">IFERROR(_xlfn.IFS(D271="","",J271&lt;E271,"×（法定外・要件外となる従業員です）",J271&lt;=F271,"〇",J271&gt;F271,"ー（要件外となる従業員です）"),"")</f>
        <v/>
      </c>
      <c r="L271" s="25" t="str" cm="1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  <v/>
      </c>
    </row>
    <row r="272" spans="1:12" ht="17.25" customHeight="1" x14ac:dyDescent="0.4">
      <c r="A272" s="73" t="str">
        <f t="shared" si="4"/>
        <v/>
      </c>
      <c r="B272" s="74"/>
      <c r="C272" s="74"/>
      <c r="D272" s="74"/>
      <c r="E272" s="27" t="str" cm="1">
        <f t="array" ref="E272">IFERROR(_xlfn.IFS(AND($F$4=45566,D272="徳島"),VLOOKUP(D272,最低賃金!$A$2:$G$49,2,FALSE),OR($F$4&lt;&gt;45566,D272&lt;&gt;"徳島"),VLOOKUP(D272,最低賃金!$A$2:$G$49,4,FALSE)),"")</f>
        <v/>
      </c>
      <c r="F272" s="27" t="str">
        <f>IFERROR(VLOOKUP(D272,最低賃金!$A$3:$G$49,6,FALSE),"")</f>
        <v/>
      </c>
      <c r="G272" s="74"/>
      <c r="H272" s="13"/>
      <c r="I272" s="82"/>
      <c r="J272" s="27" t="str" cm="1">
        <f t="array" ref="J272">IFERROR(_xlfn.IFS(COUNTBLANK(G272:I272)=3,"",H272="","H列に金額を入力してください",G272=3,H272,I272="","I列に労働時間を入力してください",G272=1,H272/(I272*24),G272=2,H272/(I272*24)),"")</f>
        <v/>
      </c>
      <c r="K272" s="80" t="str" cm="1">
        <f t="array" ref="K272">IFERROR(_xlfn.IFS(D272="","",J272&lt;E272,"×（法定外・要件外となる従業員です）",J272&lt;=F272,"〇",J272&gt;F272,"ー（要件外となる従業員です）"),"")</f>
        <v/>
      </c>
      <c r="L272" s="25" t="str" cm="1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  <v/>
      </c>
    </row>
    <row r="273" spans="1:12" ht="17.25" customHeight="1" x14ac:dyDescent="0.4">
      <c r="A273" s="73" t="str">
        <f t="shared" si="4"/>
        <v/>
      </c>
      <c r="B273" s="74"/>
      <c r="C273" s="74"/>
      <c r="D273" s="74"/>
      <c r="E273" s="27" t="str" cm="1">
        <f t="array" ref="E273">IFERROR(_xlfn.IFS(AND($F$4=45566,D273="徳島"),VLOOKUP(D273,最低賃金!$A$2:$G$49,2,FALSE),OR($F$4&lt;&gt;45566,D273&lt;&gt;"徳島"),VLOOKUP(D273,最低賃金!$A$2:$G$49,4,FALSE)),"")</f>
        <v/>
      </c>
      <c r="F273" s="27" t="str">
        <f>IFERROR(VLOOKUP(D273,最低賃金!$A$3:$G$49,6,FALSE),"")</f>
        <v/>
      </c>
      <c r="G273" s="74"/>
      <c r="H273" s="13"/>
      <c r="I273" s="82"/>
      <c r="J273" s="27" t="str" cm="1">
        <f t="array" ref="J273">IFERROR(_xlfn.IFS(COUNTBLANK(G273:I273)=3,"",H273="","H列に金額を入力してください",G273=3,H273,I273="","I列に労働時間を入力してください",G273=1,H273/(I273*24),G273=2,H273/(I273*24)),"")</f>
        <v/>
      </c>
      <c r="K273" s="80" t="str" cm="1">
        <f t="array" ref="K273">IFERROR(_xlfn.IFS(D273="","",J273&lt;E273,"×（法定外・要件外となる従業員です）",J273&lt;=F273,"〇",J273&gt;F273,"ー（要件外となる従業員です）"),"")</f>
        <v/>
      </c>
      <c r="L273" s="25" t="str" cm="1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  <v/>
      </c>
    </row>
    <row r="274" spans="1:12" ht="17.25" customHeight="1" x14ac:dyDescent="0.4">
      <c r="A274" s="73" t="str">
        <f t="shared" si="4"/>
        <v/>
      </c>
      <c r="B274" s="74"/>
      <c r="C274" s="74"/>
      <c r="D274" s="74"/>
      <c r="E274" s="27" t="str" cm="1">
        <f t="array" ref="E274">IFERROR(_xlfn.IFS(AND($F$4=45566,D274="徳島"),VLOOKUP(D274,最低賃金!$A$2:$G$49,2,FALSE),OR($F$4&lt;&gt;45566,D274&lt;&gt;"徳島"),VLOOKUP(D274,最低賃金!$A$2:$G$49,4,FALSE)),"")</f>
        <v/>
      </c>
      <c r="F274" s="27" t="str">
        <f>IFERROR(VLOOKUP(D274,最低賃金!$A$3:$G$49,6,FALSE),"")</f>
        <v/>
      </c>
      <c r="G274" s="74"/>
      <c r="H274" s="13"/>
      <c r="I274" s="82"/>
      <c r="J274" s="27" t="str" cm="1">
        <f t="array" ref="J274">IFERROR(_xlfn.IFS(COUNTBLANK(G274:I274)=3,"",H274="","H列に金額を入力してください",G274=3,H274,I274="","I列に労働時間を入力してください",G274=1,H274/(I274*24),G274=2,H274/(I274*24)),"")</f>
        <v/>
      </c>
      <c r="K274" s="80" t="str" cm="1">
        <f t="array" ref="K274">IFERROR(_xlfn.IFS(D274="","",J274&lt;E274,"×（法定外・要件外となる従業員です）",J274&lt;=F274,"〇",J274&gt;F274,"ー（要件外となる従業員です）"),"")</f>
        <v/>
      </c>
      <c r="L274" s="25" t="str" cm="1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  <v/>
      </c>
    </row>
    <row r="275" spans="1:12" ht="17.25" customHeight="1" x14ac:dyDescent="0.4">
      <c r="A275" s="73" t="str">
        <f t="shared" si="4"/>
        <v/>
      </c>
      <c r="B275" s="74"/>
      <c r="C275" s="74"/>
      <c r="D275" s="74"/>
      <c r="E275" s="27" t="str" cm="1">
        <f t="array" ref="E275">IFERROR(_xlfn.IFS(AND($F$4=45566,D275="徳島"),VLOOKUP(D275,最低賃金!$A$2:$G$49,2,FALSE),OR($F$4&lt;&gt;45566,D275&lt;&gt;"徳島"),VLOOKUP(D275,最低賃金!$A$2:$G$49,4,FALSE)),"")</f>
        <v/>
      </c>
      <c r="F275" s="27" t="str">
        <f>IFERROR(VLOOKUP(D275,最低賃金!$A$3:$G$49,6,FALSE),"")</f>
        <v/>
      </c>
      <c r="G275" s="74"/>
      <c r="H275" s="13"/>
      <c r="I275" s="82"/>
      <c r="J275" s="27" t="str" cm="1">
        <f t="array" ref="J275">IFERROR(_xlfn.IFS(COUNTBLANK(G275:I275)=3,"",H275="","H列に金額を入力してください",G275=3,H275,I275="","I列に労働時間を入力してください",G275=1,H275/(I275*24),G275=2,H275/(I275*24)),"")</f>
        <v/>
      </c>
      <c r="K275" s="80" t="str" cm="1">
        <f t="array" ref="K275">IFERROR(_xlfn.IFS(D275="","",J275&lt;E275,"×（法定外・要件外となる従業員です）",J275&lt;=F275,"〇",J275&gt;F275,"ー（要件外となる従業員です）"),"")</f>
        <v/>
      </c>
      <c r="L275" s="25" t="str" cm="1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  <v/>
      </c>
    </row>
    <row r="276" spans="1:12" ht="17.25" customHeight="1" x14ac:dyDescent="0.4">
      <c r="A276" s="73" t="str">
        <f t="shared" si="4"/>
        <v/>
      </c>
      <c r="B276" s="74"/>
      <c r="C276" s="74"/>
      <c r="D276" s="74"/>
      <c r="E276" s="27" t="str" cm="1">
        <f t="array" ref="E276">IFERROR(_xlfn.IFS(AND($F$4=45566,D276="徳島"),VLOOKUP(D276,最低賃金!$A$2:$G$49,2,FALSE),OR($F$4&lt;&gt;45566,D276&lt;&gt;"徳島"),VLOOKUP(D276,最低賃金!$A$2:$G$49,4,FALSE)),"")</f>
        <v/>
      </c>
      <c r="F276" s="27" t="str">
        <f>IFERROR(VLOOKUP(D276,最低賃金!$A$3:$G$49,6,FALSE),"")</f>
        <v/>
      </c>
      <c r="G276" s="74"/>
      <c r="H276" s="13"/>
      <c r="I276" s="82"/>
      <c r="J276" s="27" t="str" cm="1">
        <f t="array" ref="J276">IFERROR(_xlfn.IFS(COUNTBLANK(G276:I276)=3,"",H276="","H列に金額を入力してください",G276=3,H276,I276="","I列に労働時間を入力してください",G276=1,H276/(I276*24),G276=2,H276/(I276*24)),"")</f>
        <v/>
      </c>
      <c r="K276" s="80" t="str" cm="1">
        <f t="array" ref="K276">IFERROR(_xlfn.IFS(D276="","",J276&lt;E276,"×（法定外・要件外となる従業員です）",J276&lt;=F276,"〇",J276&gt;F276,"ー（要件外となる従業員です）"),"")</f>
        <v/>
      </c>
      <c r="L276" s="25" t="str" cm="1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  <v/>
      </c>
    </row>
    <row r="277" spans="1:12" ht="17.25" customHeight="1" x14ac:dyDescent="0.4">
      <c r="A277" s="73" t="str">
        <f t="shared" si="4"/>
        <v/>
      </c>
      <c r="B277" s="74"/>
      <c r="C277" s="74"/>
      <c r="D277" s="74"/>
      <c r="E277" s="27" t="str" cm="1">
        <f t="array" ref="E277">IFERROR(_xlfn.IFS(AND($F$4=45566,D277="徳島"),VLOOKUP(D277,最低賃金!$A$2:$G$49,2,FALSE),OR($F$4&lt;&gt;45566,D277&lt;&gt;"徳島"),VLOOKUP(D277,最低賃金!$A$2:$G$49,4,FALSE)),"")</f>
        <v/>
      </c>
      <c r="F277" s="27" t="str">
        <f>IFERROR(VLOOKUP(D277,最低賃金!$A$3:$G$49,6,FALSE),"")</f>
        <v/>
      </c>
      <c r="G277" s="74"/>
      <c r="H277" s="13"/>
      <c r="I277" s="82"/>
      <c r="J277" s="27" t="str" cm="1">
        <f t="array" ref="J277">IFERROR(_xlfn.IFS(COUNTBLANK(G277:I277)=3,"",H277="","H列に金額を入力してください",G277=3,H277,I277="","I列に労働時間を入力してください",G277=1,H277/(I277*24),G277=2,H277/(I277*24)),"")</f>
        <v/>
      </c>
      <c r="K277" s="80" t="str" cm="1">
        <f t="array" ref="K277">IFERROR(_xlfn.IFS(D277="","",J277&lt;E277,"×（法定外・要件外となる従業員です）",J277&lt;=F277,"〇",J277&gt;F277,"ー（要件外となる従業員です）"),"")</f>
        <v/>
      </c>
      <c r="L277" s="25" t="str" cm="1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  <v/>
      </c>
    </row>
    <row r="278" spans="1:12" ht="17.25" customHeight="1" x14ac:dyDescent="0.4">
      <c r="A278" s="73" t="str">
        <f t="shared" si="4"/>
        <v/>
      </c>
      <c r="B278" s="74"/>
      <c r="C278" s="74"/>
      <c r="D278" s="74"/>
      <c r="E278" s="27" t="str" cm="1">
        <f t="array" ref="E278">IFERROR(_xlfn.IFS(AND($F$4=45566,D278="徳島"),VLOOKUP(D278,最低賃金!$A$2:$G$49,2,FALSE),OR($F$4&lt;&gt;45566,D278&lt;&gt;"徳島"),VLOOKUP(D278,最低賃金!$A$2:$G$49,4,FALSE)),"")</f>
        <v/>
      </c>
      <c r="F278" s="27" t="str">
        <f>IFERROR(VLOOKUP(D278,最低賃金!$A$3:$G$49,6,FALSE),"")</f>
        <v/>
      </c>
      <c r="G278" s="74"/>
      <c r="H278" s="13"/>
      <c r="I278" s="82"/>
      <c r="J278" s="27" t="str" cm="1">
        <f t="array" ref="J278">IFERROR(_xlfn.IFS(COUNTBLANK(G278:I278)=3,"",H278="","H列に金額を入力してください",G278=3,H278,I278="","I列に労働時間を入力してください",G278=1,H278/(I278*24),G278=2,H278/(I278*24)),"")</f>
        <v/>
      </c>
      <c r="K278" s="80" t="str" cm="1">
        <f t="array" ref="K278">IFERROR(_xlfn.IFS(D278="","",J278&lt;E278,"×（法定外・要件外となる従業員です）",J278&lt;=F278,"〇",J278&gt;F278,"ー（要件外となる従業員です）"),"")</f>
        <v/>
      </c>
      <c r="L278" s="25" t="str" cm="1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  <v/>
      </c>
    </row>
    <row r="279" spans="1:12" ht="17.25" customHeight="1" x14ac:dyDescent="0.4">
      <c r="A279" s="73" t="str">
        <f t="shared" si="4"/>
        <v/>
      </c>
      <c r="B279" s="74"/>
      <c r="C279" s="74"/>
      <c r="D279" s="74"/>
      <c r="E279" s="27" t="str" cm="1">
        <f t="array" ref="E279">IFERROR(_xlfn.IFS(AND($F$4=45566,D279="徳島"),VLOOKUP(D279,最低賃金!$A$2:$G$49,2,FALSE),OR($F$4&lt;&gt;45566,D279&lt;&gt;"徳島"),VLOOKUP(D279,最低賃金!$A$2:$G$49,4,FALSE)),"")</f>
        <v/>
      </c>
      <c r="F279" s="27" t="str">
        <f>IFERROR(VLOOKUP(D279,最低賃金!$A$3:$G$49,6,FALSE),"")</f>
        <v/>
      </c>
      <c r="G279" s="74"/>
      <c r="H279" s="13"/>
      <c r="I279" s="82"/>
      <c r="J279" s="27" t="str" cm="1">
        <f t="array" ref="J279">IFERROR(_xlfn.IFS(COUNTBLANK(G279:I279)=3,"",H279="","H列に金額を入力してください",G279=3,H279,I279="","I列に労働時間を入力してください",G279=1,H279/(I279*24),G279=2,H279/(I279*24)),"")</f>
        <v/>
      </c>
      <c r="K279" s="80" t="str" cm="1">
        <f t="array" ref="K279">IFERROR(_xlfn.IFS(D279="","",J279&lt;E279,"×（法定外・要件外となる従業員です）",J279&lt;=F279,"〇",J279&gt;F279,"ー（要件外となる従業員です）"),"")</f>
        <v/>
      </c>
      <c r="L279" s="25" t="str" cm="1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  <v/>
      </c>
    </row>
    <row r="280" spans="1:12" ht="17.25" customHeight="1" x14ac:dyDescent="0.4">
      <c r="A280" s="73" t="str">
        <f t="shared" si="4"/>
        <v/>
      </c>
      <c r="B280" s="74"/>
      <c r="C280" s="74"/>
      <c r="D280" s="74"/>
      <c r="E280" s="27" t="str" cm="1">
        <f t="array" ref="E280">IFERROR(_xlfn.IFS(AND($F$4=45566,D280="徳島"),VLOOKUP(D280,最低賃金!$A$2:$G$49,2,FALSE),OR($F$4&lt;&gt;45566,D280&lt;&gt;"徳島"),VLOOKUP(D280,最低賃金!$A$2:$G$49,4,FALSE)),"")</f>
        <v/>
      </c>
      <c r="F280" s="27" t="str">
        <f>IFERROR(VLOOKUP(D280,最低賃金!$A$3:$G$49,6,FALSE),"")</f>
        <v/>
      </c>
      <c r="G280" s="74"/>
      <c r="H280" s="13"/>
      <c r="I280" s="82"/>
      <c r="J280" s="27" t="str" cm="1">
        <f t="array" ref="J280">IFERROR(_xlfn.IFS(COUNTBLANK(G280:I280)=3,"",H280="","H列に金額を入力してください",G280=3,H280,I280="","I列に労働時間を入力してください",G280=1,H280/(I280*24),G280=2,H280/(I280*24)),"")</f>
        <v/>
      </c>
      <c r="K280" s="80" t="str" cm="1">
        <f t="array" ref="K280">IFERROR(_xlfn.IFS(D280="","",J280&lt;E280,"×（法定外・要件外となる従業員です）",J280&lt;=F280,"〇",J280&gt;F280,"ー（要件外となる従業員です）"),"")</f>
        <v/>
      </c>
      <c r="L280" s="25" t="str" cm="1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  <v/>
      </c>
    </row>
    <row r="281" spans="1:12" ht="17.25" customHeight="1" x14ac:dyDescent="0.4">
      <c r="A281" s="73" t="str">
        <f t="shared" si="4"/>
        <v/>
      </c>
      <c r="B281" s="74"/>
      <c r="C281" s="74"/>
      <c r="D281" s="74"/>
      <c r="E281" s="27" t="str" cm="1">
        <f t="array" ref="E281">IFERROR(_xlfn.IFS(AND($F$4=45566,D281="徳島"),VLOOKUP(D281,最低賃金!$A$2:$G$49,2,FALSE),OR($F$4&lt;&gt;45566,D281&lt;&gt;"徳島"),VLOOKUP(D281,最低賃金!$A$2:$G$49,4,FALSE)),"")</f>
        <v/>
      </c>
      <c r="F281" s="27" t="str">
        <f>IFERROR(VLOOKUP(D281,最低賃金!$A$3:$G$49,6,FALSE),"")</f>
        <v/>
      </c>
      <c r="G281" s="74"/>
      <c r="H281" s="13"/>
      <c r="I281" s="82"/>
      <c r="J281" s="27" t="str" cm="1">
        <f t="array" ref="J281">IFERROR(_xlfn.IFS(COUNTBLANK(G281:I281)=3,"",H281="","H列に金額を入力してください",G281=3,H281,I281="","I列に労働時間を入力してください",G281=1,H281/(I281*24),G281=2,H281/(I281*24)),"")</f>
        <v/>
      </c>
      <c r="K281" s="80" t="str" cm="1">
        <f t="array" ref="K281">IFERROR(_xlfn.IFS(D281="","",J281&lt;E281,"×（法定外・要件外となる従業員です）",J281&lt;=F281,"〇",J281&gt;F281,"ー（要件外となる従業員です）"),"")</f>
        <v/>
      </c>
      <c r="L281" s="25" t="str" cm="1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  <v/>
      </c>
    </row>
    <row r="282" spans="1:12" ht="17.25" customHeight="1" x14ac:dyDescent="0.4">
      <c r="A282" s="73" t="str">
        <f t="shared" si="4"/>
        <v/>
      </c>
      <c r="B282" s="74"/>
      <c r="C282" s="74"/>
      <c r="D282" s="74"/>
      <c r="E282" s="27" t="str" cm="1">
        <f t="array" ref="E282">IFERROR(_xlfn.IFS(AND($F$4=45566,D282="徳島"),VLOOKUP(D282,最低賃金!$A$2:$G$49,2,FALSE),OR($F$4&lt;&gt;45566,D282&lt;&gt;"徳島"),VLOOKUP(D282,最低賃金!$A$2:$G$49,4,FALSE)),"")</f>
        <v/>
      </c>
      <c r="F282" s="27" t="str">
        <f>IFERROR(VLOOKUP(D282,最低賃金!$A$3:$G$49,6,FALSE),"")</f>
        <v/>
      </c>
      <c r="G282" s="74"/>
      <c r="H282" s="13"/>
      <c r="I282" s="82"/>
      <c r="J282" s="27" t="str" cm="1">
        <f t="array" ref="J282">IFERROR(_xlfn.IFS(COUNTBLANK(G282:I282)=3,"",H282="","H列に金額を入力してください",G282=3,H282,I282="","I列に労働時間を入力してください",G282=1,H282/(I282*24),G282=2,H282/(I282*24)),"")</f>
        <v/>
      </c>
      <c r="K282" s="80" t="str" cm="1">
        <f t="array" ref="K282">IFERROR(_xlfn.IFS(D282="","",J282&lt;E282,"×（法定外・要件外となる従業員です）",J282&lt;=F282,"〇",J282&gt;F282,"ー（要件外となる従業員です）"),"")</f>
        <v/>
      </c>
      <c r="L282" s="25" t="str" cm="1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  <v/>
      </c>
    </row>
    <row r="283" spans="1:12" ht="17.25" customHeight="1" x14ac:dyDescent="0.4">
      <c r="A283" s="73" t="str">
        <f t="shared" si="4"/>
        <v/>
      </c>
      <c r="B283" s="74"/>
      <c r="C283" s="74"/>
      <c r="D283" s="74"/>
      <c r="E283" s="27" t="str" cm="1">
        <f t="array" ref="E283">IFERROR(_xlfn.IFS(AND($F$4=45566,D283="徳島"),VLOOKUP(D283,最低賃金!$A$2:$G$49,2,FALSE),OR($F$4&lt;&gt;45566,D283&lt;&gt;"徳島"),VLOOKUP(D283,最低賃金!$A$2:$G$49,4,FALSE)),"")</f>
        <v/>
      </c>
      <c r="F283" s="27" t="str">
        <f>IFERROR(VLOOKUP(D283,最低賃金!$A$3:$G$49,6,FALSE),"")</f>
        <v/>
      </c>
      <c r="G283" s="74"/>
      <c r="H283" s="13"/>
      <c r="I283" s="82"/>
      <c r="J283" s="27" t="str" cm="1">
        <f t="array" ref="J283">IFERROR(_xlfn.IFS(COUNTBLANK(G283:I283)=3,"",H283="","H列に金額を入力してください",G283=3,H283,I283="","I列に労働時間を入力してください",G283=1,H283/(I283*24),G283=2,H283/(I283*24)),"")</f>
        <v/>
      </c>
      <c r="K283" s="80" t="str" cm="1">
        <f t="array" ref="K283">IFERROR(_xlfn.IFS(D283="","",J283&lt;E283,"×（法定外・要件外となる従業員です）",J283&lt;=F283,"〇",J283&gt;F283,"ー（要件外となる従業員です）"),"")</f>
        <v/>
      </c>
      <c r="L283" s="25" t="str" cm="1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  <v/>
      </c>
    </row>
    <row r="284" spans="1:12" ht="17.25" customHeight="1" x14ac:dyDescent="0.4">
      <c r="A284" s="73" t="str">
        <f t="shared" si="4"/>
        <v/>
      </c>
      <c r="B284" s="74"/>
      <c r="C284" s="74"/>
      <c r="D284" s="74"/>
      <c r="E284" s="27" t="str" cm="1">
        <f t="array" ref="E284">IFERROR(_xlfn.IFS(AND($F$4=45566,D284="徳島"),VLOOKUP(D284,最低賃金!$A$2:$G$49,2,FALSE),OR($F$4&lt;&gt;45566,D284&lt;&gt;"徳島"),VLOOKUP(D284,最低賃金!$A$2:$G$49,4,FALSE)),"")</f>
        <v/>
      </c>
      <c r="F284" s="27" t="str">
        <f>IFERROR(VLOOKUP(D284,最低賃金!$A$3:$G$49,6,FALSE),"")</f>
        <v/>
      </c>
      <c r="G284" s="74"/>
      <c r="H284" s="13"/>
      <c r="I284" s="82"/>
      <c r="J284" s="27" t="str" cm="1">
        <f t="array" ref="J284">IFERROR(_xlfn.IFS(COUNTBLANK(G284:I284)=3,"",H284="","H列に金額を入力してください",G284=3,H284,I284="","I列に労働時間を入力してください",G284=1,H284/(I284*24),G284=2,H284/(I284*24)),"")</f>
        <v/>
      </c>
      <c r="K284" s="80" t="str" cm="1">
        <f t="array" ref="K284">IFERROR(_xlfn.IFS(D284="","",J284&lt;E284,"×（法定外・要件外となる従業員です）",J284&lt;=F284,"〇",J284&gt;F284,"ー（要件外となる従業員です）"),"")</f>
        <v/>
      </c>
      <c r="L284" s="25" t="str" cm="1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  <v/>
      </c>
    </row>
    <row r="285" spans="1:12" ht="17.25" customHeight="1" x14ac:dyDescent="0.4">
      <c r="A285" s="73" t="str">
        <f t="shared" si="4"/>
        <v/>
      </c>
      <c r="B285" s="74"/>
      <c r="C285" s="74"/>
      <c r="D285" s="74"/>
      <c r="E285" s="27" t="str" cm="1">
        <f t="array" ref="E285">IFERROR(_xlfn.IFS(AND($F$4=45566,D285="徳島"),VLOOKUP(D285,最低賃金!$A$2:$G$49,2,FALSE),OR($F$4&lt;&gt;45566,D285&lt;&gt;"徳島"),VLOOKUP(D285,最低賃金!$A$2:$G$49,4,FALSE)),"")</f>
        <v/>
      </c>
      <c r="F285" s="27" t="str">
        <f>IFERROR(VLOOKUP(D285,最低賃金!$A$3:$G$49,6,FALSE),"")</f>
        <v/>
      </c>
      <c r="G285" s="74"/>
      <c r="H285" s="13"/>
      <c r="I285" s="82"/>
      <c r="J285" s="27" t="str" cm="1">
        <f t="array" ref="J285">IFERROR(_xlfn.IFS(COUNTBLANK(G285:I285)=3,"",H285="","H列に金額を入力してください",G285=3,H285,I285="","I列に労働時間を入力してください",G285=1,H285/(I285*24),G285=2,H285/(I285*24)),"")</f>
        <v/>
      </c>
      <c r="K285" s="80" t="str" cm="1">
        <f t="array" ref="K285">IFERROR(_xlfn.IFS(D285="","",J285&lt;E285,"×（法定外・要件外となる従業員です）",J285&lt;=F285,"〇",J285&gt;F285,"ー（要件外となる従業員です）"),"")</f>
        <v/>
      </c>
      <c r="L285" s="25" t="str" cm="1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  <v/>
      </c>
    </row>
    <row r="286" spans="1:12" ht="17.25" customHeight="1" x14ac:dyDescent="0.4">
      <c r="A286" s="73" t="str">
        <f t="shared" si="4"/>
        <v/>
      </c>
      <c r="B286" s="74"/>
      <c r="C286" s="74"/>
      <c r="D286" s="74"/>
      <c r="E286" s="27" t="str" cm="1">
        <f t="array" ref="E286">IFERROR(_xlfn.IFS(AND($F$4=45566,D286="徳島"),VLOOKUP(D286,最低賃金!$A$2:$G$49,2,FALSE),OR($F$4&lt;&gt;45566,D286&lt;&gt;"徳島"),VLOOKUP(D286,最低賃金!$A$2:$G$49,4,FALSE)),"")</f>
        <v/>
      </c>
      <c r="F286" s="27" t="str">
        <f>IFERROR(VLOOKUP(D286,最低賃金!$A$3:$G$49,6,FALSE),"")</f>
        <v/>
      </c>
      <c r="G286" s="74"/>
      <c r="H286" s="13"/>
      <c r="I286" s="82"/>
      <c r="J286" s="27" t="str" cm="1">
        <f t="array" ref="J286">IFERROR(_xlfn.IFS(COUNTBLANK(G286:I286)=3,"",H286="","H列に金額を入力してください",G286=3,H286,I286="","I列に労働時間を入力してください",G286=1,H286/(I286*24),G286=2,H286/(I286*24)),"")</f>
        <v/>
      </c>
      <c r="K286" s="80" t="str" cm="1">
        <f t="array" ref="K286">IFERROR(_xlfn.IFS(D286="","",J286&lt;E286,"×（法定外・要件外となる従業員です）",J286&lt;=F286,"〇",J286&gt;F286,"ー（要件外となる従業員です）"),"")</f>
        <v/>
      </c>
      <c r="L286" s="25" t="str" cm="1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  <v/>
      </c>
    </row>
    <row r="287" spans="1:12" ht="17.25" customHeight="1" x14ac:dyDescent="0.4">
      <c r="A287" s="73" t="str">
        <f t="shared" si="4"/>
        <v/>
      </c>
      <c r="B287" s="74"/>
      <c r="C287" s="74"/>
      <c r="D287" s="74"/>
      <c r="E287" s="27" t="str" cm="1">
        <f t="array" ref="E287">IFERROR(_xlfn.IFS(AND($F$4=45566,D287="徳島"),VLOOKUP(D287,最低賃金!$A$2:$G$49,2,FALSE),OR($F$4&lt;&gt;45566,D287&lt;&gt;"徳島"),VLOOKUP(D287,最低賃金!$A$2:$G$49,4,FALSE)),"")</f>
        <v/>
      </c>
      <c r="F287" s="27" t="str">
        <f>IFERROR(VLOOKUP(D287,最低賃金!$A$3:$G$49,6,FALSE),"")</f>
        <v/>
      </c>
      <c r="G287" s="74"/>
      <c r="H287" s="13"/>
      <c r="I287" s="82"/>
      <c r="J287" s="27" t="str" cm="1">
        <f t="array" ref="J287">IFERROR(_xlfn.IFS(COUNTBLANK(G287:I287)=3,"",H287="","H列に金額を入力してください",G287=3,H287,I287="","I列に労働時間を入力してください",G287=1,H287/(I287*24),G287=2,H287/(I287*24)),"")</f>
        <v/>
      </c>
      <c r="K287" s="80" t="str" cm="1">
        <f t="array" ref="K287">IFERROR(_xlfn.IFS(D287="","",J287&lt;E287,"×（法定外・要件外となる従業員です）",J287&lt;=F287,"〇",J287&gt;F287,"ー（要件外となる従業員です）"),"")</f>
        <v/>
      </c>
      <c r="L287" s="25" t="str" cm="1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  <v/>
      </c>
    </row>
    <row r="288" spans="1:12" ht="17.25" customHeight="1" x14ac:dyDescent="0.4">
      <c r="A288" s="73" t="str">
        <f t="shared" si="4"/>
        <v/>
      </c>
      <c r="B288" s="74"/>
      <c r="C288" s="74"/>
      <c r="D288" s="74"/>
      <c r="E288" s="27" t="str" cm="1">
        <f t="array" ref="E288">IFERROR(_xlfn.IFS(AND($F$4=45566,D288="徳島"),VLOOKUP(D288,最低賃金!$A$2:$G$49,2,FALSE),OR($F$4&lt;&gt;45566,D288&lt;&gt;"徳島"),VLOOKUP(D288,最低賃金!$A$2:$G$49,4,FALSE)),"")</f>
        <v/>
      </c>
      <c r="F288" s="27" t="str">
        <f>IFERROR(VLOOKUP(D288,最低賃金!$A$3:$G$49,6,FALSE),"")</f>
        <v/>
      </c>
      <c r="G288" s="74"/>
      <c r="H288" s="13"/>
      <c r="I288" s="82"/>
      <c r="J288" s="27" t="str" cm="1">
        <f t="array" ref="J288">IFERROR(_xlfn.IFS(COUNTBLANK(G288:I288)=3,"",H288="","H列に金額を入力してください",G288=3,H288,I288="","I列に労働時間を入力してください",G288=1,H288/(I288*24),G288=2,H288/(I288*24)),"")</f>
        <v/>
      </c>
      <c r="K288" s="80" t="str" cm="1">
        <f t="array" ref="K288">IFERROR(_xlfn.IFS(D288="","",J288&lt;E288,"×（法定外・要件外となる従業員です）",J288&lt;=F288,"〇",J288&gt;F288,"ー（要件外となる従業員です）"),"")</f>
        <v/>
      </c>
      <c r="L288" s="25" t="str" cm="1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  <v/>
      </c>
    </row>
    <row r="289" spans="1:12" ht="17.25" customHeight="1" x14ac:dyDescent="0.4">
      <c r="A289" s="73" t="str">
        <f t="shared" si="4"/>
        <v/>
      </c>
      <c r="B289" s="74"/>
      <c r="C289" s="74"/>
      <c r="D289" s="74"/>
      <c r="E289" s="27" t="str" cm="1">
        <f t="array" ref="E289">IFERROR(_xlfn.IFS(AND($F$4=45566,D289="徳島"),VLOOKUP(D289,最低賃金!$A$2:$G$49,2,FALSE),OR($F$4&lt;&gt;45566,D289&lt;&gt;"徳島"),VLOOKUP(D289,最低賃金!$A$2:$G$49,4,FALSE)),"")</f>
        <v/>
      </c>
      <c r="F289" s="27" t="str">
        <f>IFERROR(VLOOKUP(D289,最低賃金!$A$3:$G$49,6,FALSE),"")</f>
        <v/>
      </c>
      <c r="G289" s="74"/>
      <c r="H289" s="13"/>
      <c r="I289" s="82"/>
      <c r="J289" s="27" t="str" cm="1">
        <f t="array" ref="J289">IFERROR(_xlfn.IFS(COUNTBLANK(G289:I289)=3,"",H289="","H列に金額を入力してください",G289=3,H289,I289="","I列に労働時間を入力してください",G289=1,H289/(I289*24),G289=2,H289/(I289*24)),"")</f>
        <v/>
      </c>
      <c r="K289" s="80" t="str" cm="1">
        <f t="array" ref="K289">IFERROR(_xlfn.IFS(D289="","",J289&lt;E289,"×（法定外・要件外となる従業員です）",J289&lt;=F289,"〇",J289&gt;F289,"ー（要件外となる従業員です）"),"")</f>
        <v/>
      </c>
      <c r="L289" s="25" t="str" cm="1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  <v/>
      </c>
    </row>
    <row r="290" spans="1:12" ht="17.25" customHeight="1" x14ac:dyDescent="0.4">
      <c r="A290" s="73" t="str">
        <f t="shared" si="4"/>
        <v/>
      </c>
      <c r="B290" s="74"/>
      <c r="C290" s="74"/>
      <c r="D290" s="74"/>
      <c r="E290" s="27" t="str" cm="1">
        <f t="array" ref="E290">IFERROR(_xlfn.IFS(AND($F$4=45566,D290="徳島"),VLOOKUP(D290,最低賃金!$A$2:$G$49,2,FALSE),OR($F$4&lt;&gt;45566,D290&lt;&gt;"徳島"),VLOOKUP(D290,最低賃金!$A$2:$G$49,4,FALSE)),"")</f>
        <v/>
      </c>
      <c r="F290" s="27" t="str">
        <f>IFERROR(VLOOKUP(D290,最低賃金!$A$3:$G$49,6,FALSE),"")</f>
        <v/>
      </c>
      <c r="G290" s="74"/>
      <c r="H290" s="13"/>
      <c r="I290" s="82"/>
      <c r="J290" s="27" t="str" cm="1">
        <f t="array" ref="J290">IFERROR(_xlfn.IFS(COUNTBLANK(G290:I290)=3,"",H290="","H列に金額を入力してください",G290=3,H290,I290="","I列に労働時間を入力してください",G290=1,H290/(I290*24),G290=2,H290/(I290*24)),"")</f>
        <v/>
      </c>
      <c r="K290" s="80" t="str" cm="1">
        <f t="array" ref="K290">IFERROR(_xlfn.IFS(D290="","",J290&lt;E290,"×（法定外・要件外となる従業員です）",J290&lt;=F290,"〇",J290&gt;F290,"ー（要件外となる従業員です）"),"")</f>
        <v/>
      </c>
      <c r="L290" s="25" t="str" cm="1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  <v/>
      </c>
    </row>
    <row r="291" spans="1:12" ht="17.25" customHeight="1" x14ac:dyDescent="0.4">
      <c r="A291" s="73" t="str">
        <f t="shared" si="4"/>
        <v/>
      </c>
      <c r="B291" s="74"/>
      <c r="C291" s="74"/>
      <c r="D291" s="74"/>
      <c r="E291" s="27" t="str" cm="1">
        <f t="array" ref="E291">IFERROR(_xlfn.IFS(AND($F$4=45566,D291="徳島"),VLOOKUP(D291,最低賃金!$A$2:$G$49,2,FALSE),OR($F$4&lt;&gt;45566,D291&lt;&gt;"徳島"),VLOOKUP(D291,最低賃金!$A$2:$G$49,4,FALSE)),"")</f>
        <v/>
      </c>
      <c r="F291" s="27" t="str">
        <f>IFERROR(VLOOKUP(D291,最低賃金!$A$3:$G$49,6,FALSE),"")</f>
        <v/>
      </c>
      <c r="G291" s="74"/>
      <c r="H291" s="13"/>
      <c r="I291" s="82"/>
      <c r="J291" s="27" t="str" cm="1">
        <f t="array" ref="J291">IFERROR(_xlfn.IFS(COUNTBLANK(G291:I291)=3,"",H291="","H列に金額を入力してください",G291=3,H291,I291="","I列に労働時間を入力してください",G291=1,H291/(I291*24),G291=2,H291/(I291*24)),"")</f>
        <v/>
      </c>
      <c r="K291" s="80" t="str" cm="1">
        <f t="array" ref="K291">IFERROR(_xlfn.IFS(D291="","",J291&lt;E291,"×（法定外・要件外となる従業員です）",J291&lt;=F291,"〇",J291&gt;F291,"ー（要件外となる従業員です）"),"")</f>
        <v/>
      </c>
      <c r="L291" s="25" t="str" cm="1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  <v/>
      </c>
    </row>
    <row r="292" spans="1:12" ht="17.25" customHeight="1" x14ac:dyDescent="0.4">
      <c r="A292" s="73" t="str">
        <f t="shared" si="4"/>
        <v/>
      </c>
      <c r="B292" s="74"/>
      <c r="C292" s="74"/>
      <c r="D292" s="74"/>
      <c r="E292" s="27" t="str" cm="1">
        <f t="array" ref="E292">IFERROR(_xlfn.IFS(AND($F$4=45566,D292="徳島"),VLOOKUP(D292,最低賃金!$A$2:$G$49,2,FALSE),OR($F$4&lt;&gt;45566,D292&lt;&gt;"徳島"),VLOOKUP(D292,最低賃金!$A$2:$G$49,4,FALSE)),"")</f>
        <v/>
      </c>
      <c r="F292" s="27" t="str">
        <f>IFERROR(VLOOKUP(D292,最低賃金!$A$3:$G$49,6,FALSE),"")</f>
        <v/>
      </c>
      <c r="G292" s="74"/>
      <c r="H292" s="13"/>
      <c r="I292" s="82"/>
      <c r="J292" s="27" t="str" cm="1">
        <f t="array" ref="J292">IFERROR(_xlfn.IFS(COUNTBLANK(G292:I292)=3,"",H292="","H列に金額を入力してください",G292=3,H292,I292="","I列に労働時間を入力してください",G292=1,H292/(I292*24),G292=2,H292/(I292*24)),"")</f>
        <v/>
      </c>
      <c r="K292" s="80" t="str" cm="1">
        <f t="array" ref="K292">IFERROR(_xlfn.IFS(D292="","",J292&lt;E292,"×（法定外・要件外となる従業員です）",J292&lt;=F292,"〇",J292&gt;F292,"ー（要件外となる従業員です）"),"")</f>
        <v/>
      </c>
      <c r="L292" s="25" t="str" cm="1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  <v/>
      </c>
    </row>
    <row r="293" spans="1:12" ht="17.25" customHeight="1" x14ac:dyDescent="0.4">
      <c r="A293" s="73" t="str">
        <f t="shared" si="4"/>
        <v/>
      </c>
      <c r="B293" s="74"/>
      <c r="C293" s="74"/>
      <c r="D293" s="74"/>
      <c r="E293" s="27" t="str" cm="1">
        <f t="array" ref="E293">IFERROR(_xlfn.IFS(AND($F$4=45566,D293="徳島"),VLOOKUP(D293,最低賃金!$A$2:$G$49,2,FALSE),OR($F$4&lt;&gt;45566,D293&lt;&gt;"徳島"),VLOOKUP(D293,最低賃金!$A$2:$G$49,4,FALSE)),"")</f>
        <v/>
      </c>
      <c r="F293" s="27" t="str">
        <f>IFERROR(VLOOKUP(D293,最低賃金!$A$3:$G$49,6,FALSE),"")</f>
        <v/>
      </c>
      <c r="G293" s="74"/>
      <c r="H293" s="13"/>
      <c r="I293" s="82"/>
      <c r="J293" s="27" t="str" cm="1">
        <f t="array" ref="J293">IFERROR(_xlfn.IFS(COUNTBLANK(G293:I293)=3,"",H293="","H列に金額を入力してください",G293=3,H293,I293="","I列に労働時間を入力してください",G293=1,H293/(I293*24),G293=2,H293/(I293*24)),"")</f>
        <v/>
      </c>
      <c r="K293" s="80" t="str" cm="1">
        <f t="array" ref="K293">IFERROR(_xlfn.IFS(D293="","",J293&lt;E293,"×（法定外・要件外となる従業員です）",J293&lt;=F293,"〇",J293&gt;F293,"ー（要件外となる従業員です）"),"")</f>
        <v/>
      </c>
      <c r="L293" s="25" t="str" cm="1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  <v/>
      </c>
    </row>
    <row r="294" spans="1:12" ht="17.25" customHeight="1" x14ac:dyDescent="0.4">
      <c r="A294" s="73" t="str">
        <f t="shared" si="4"/>
        <v/>
      </c>
      <c r="B294" s="74"/>
      <c r="C294" s="74"/>
      <c r="D294" s="74"/>
      <c r="E294" s="27" t="str" cm="1">
        <f t="array" ref="E294">IFERROR(_xlfn.IFS(AND($F$4=45566,D294="徳島"),VLOOKUP(D294,最低賃金!$A$2:$G$49,2,FALSE),OR($F$4&lt;&gt;45566,D294&lt;&gt;"徳島"),VLOOKUP(D294,最低賃金!$A$2:$G$49,4,FALSE)),"")</f>
        <v/>
      </c>
      <c r="F294" s="27" t="str">
        <f>IFERROR(VLOOKUP(D294,最低賃金!$A$3:$G$49,6,FALSE),"")</f>
        <v/>
      </c>
      <c r="G294" s="74"/>
      <c r="H294" s="13"/>
      <c r="I294" s="82"/>
      <c r="J294" s="27" t="str" cm="1">
        <f t="array" ref="J294">IFERROR(_xlfn.IFS(COUNTBLANK(G294:I294)=3,"",H294="","H列に金額を入力してください",G294=3,H294,I294="","I列に労働時間を入力してください",G294=1,H294/(I294*24),G294=2,H294/(I294*24)),"")</f>
        <v/>
      </c>
      <c r="K294" s="80" t="str" cm="1">
        <f t="array" ref="K294">IFERROR(_xlfn.IFS(D294="","",J294&lt;E294,"×（法定外・要件外となる従業員です）",J294&lt;=F294,"〇",J294&gt;F294,"ー（要件外となる従業員です）"),"")</f>
        <v/>
      </c>
      <c r="L294" s="25" t="str" cm="1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  <v/>
      </c>
    </row>
    <row r="295" spans="1:12" ht="17.25" customHeight="1" x14ac:dyDescent="0.4">
      <c r="A295" s="73" t="str">
        <f t="shared" si="4"/>
        <v/>
      </c>
      <c r="B295" s="74"/>
      <c r="C295" s="74"/>
      <c r="D295" s="74"/>
      <c r="E295" s="27" t="str" cm="1">
        <f t="array" ref="E295">IFERROR(_xlfn.IFS(AND($F$4=45566,D295="徳島"),VLOOKUP(D295,最低賃金!$A$2:$G$49,2,FALSE),OR($F$4&lt;&gt;45566,D295&lt;&gt;"徳島"),VLOOKUP(D295,最低賃金!$A$2:$G$49,4,FALSE)),"")</f>
        <v/>
      </c>
      <c r="F295" s="27" t="str">
        <f>IFERROR(VLOOKUP(D295,最低賃金!$A$3:$G$49,6,FALSE),"")</f>
        <v/>
      </c>
      <c r="G295" s="74"/>
      <c r="H295" s="13"/>
      <c r="I295" s="82"/>
      <c r="J295" s="27" t="str" cm="1">
        <f t="array" ref="J295">IFERROR(_xlfn.IFS(COUNTBLANK(G295:I295)=3,"",H295="","H列に金額を入力してください",G295=3,H295,I295="","I列に労働時間を入力してください",G295=1,H295/(I295*24),G295=2,H295/(I295*24)),"")</f>
        <v/>
      </c>
      <c r="K295" s="80" t="str" cm="1">
        <f t="array" ref="K295">IFERROR(_xlfn.IFS(D295="","",J295&lt;E295,"×（法定外・要件外となる従業員です）",J295&lt;=F295,"〇",J295&gt;F295,"ー（要件外となる従業員です）"),"")</f>
        <v/>
      </c>
      <c r="L295" s="25" t="str" cm="1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  <v/>
      </c>
    </row>
    <row r="296" spans="1:12" ht="17.25" customHeight="1" x14ac:dyDescent="0.4">
      <c r="A296" s="73" t="str">
        <f t="shared" si="4"/>
        <v/>
      </c>
      <c r="B296" s="74"/>
      <c r="C296" s="74"/>
      <c r="D296" s="74"/>
      <c r="E296" s="27" t="str" cm="1">
        <f t="array" ref="E296">IFERROR(_xlfn.IFS(AND($F$4=45566,D296="徳島"),VLOOKUP(D296,最低賃金!$A$2:$G$49,2,FALSE),OR($F$4&lt;&gt;45566,D296&lt;&gt;"徳島"),VLOOKUP(D296,最低賃金!$A$2:$G$49,4,FALSE)),"")</f>
        <v/>
      </c>
      <c r="F296" s="27" t="str">
        <f>IFERROR(VLOOKUP(D296,最低賃金!$A$3:$G$49,6,FALSE),"")</f>
        <v/>
      </c>
      <c r="G296" s="74"/>
      <c r="H296" s="13"/>
      <c r="I296" s="82"/>
      <c r="J296" s="27" t="str" cm="1">
        <f t="array" ref="J296">IFERROR(_xlfn.IFS(COUNTBLANK(G296:I296)=3,"",H296="","H列に金額を入力してください",G296=3,H296,I296="","I列に労働時間を入力してください",G296=1,H296/(I296*24),G296=2,H296/(I296*24)),"")</f>
        <v/>
      </c>
      <c r="K296" s="80" t="str" cm="1">
        <f t="array" ref="K296">IFERROR(_xlfn.IFS(D296="","",J296&lt;E296,"×（法定外・要件外となる従業員です）",J296&lt;=F296,"〇",J296&gt;F296,"ー（要件外となる従業員です）"),"")</f>
        <v/>
      </c>
      <c r="L296" s="25" t="str" cm="1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  <v/>
      </c>
    </row>
    <row r="297" spans="1:12" ht="17.25" customHeight="1" x14ac:dyDescent="0.4">
      <c r="A297" s="73" t="str">
        <f t="shared" si="4"/>
        <v/>
      </c>
      <c r="B297" s="74"/>
      <c r="C297" s="74"/>
      <c r="D297" s="74"/>
      <c r="E297" s="27" t="str" cm="1">
        <f t="array" ref="E297">IFERROR(_xlfn.IFS(AND($F$4=45566,D297="徳島"),VLOOKUP(D297,最低賃金!$A$2:$G$49,2,FALSE),OR($F$4&lt;&gt;45566,D297&lt;&gt;"徳島"),VLOOKUP(D297,最低賃金!$A$2:$G$49,4,FALSE)),"")</f>
        <v/>
      </c>
      <c r="F297" s="27" t="str">
        <f>IFERROR(VLOOKUP(D297,最低賃金!$A$3:$G$49,6,FALSE),"")</f>
        <v/>
      </c>
      <c r="G297" s="74"/>
      <c r="H297" s="13"/>
      <c r="I297" s="82"/>
      <c r="J297" s="27" t="str" cm="1">
        <f t="array" ref="J297">IFERROR(_xlfn.IFS(COUNTBLANK(G297:I297)=3,"",H297="","H列に金額を入力してください",G297=3,H297,I297="","I列に労働時間を入力してください",G297=1,H297/(I297*24),G297=2,H297/(I297*24)),"")</f>
        <v/>
      </c>
      <c r="K297" s="80" t="str" cm="1">
        <f t="array" ref="K297">IFERROR(_xlfn.IFS(D297="","",J297&lt;E297,"×（法定外・要件外となる従業員です）",J297&lt;=F297,"〇",J297&gt;F297,"ー（要件外となる従業員です）"),"")</f>
        <v/>
      </c>
      <c r="L297" s="25" t="str" cm="1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  <v/>
      </c>
    </row>
    <row r="298" spans="1:12" ht="17.25" customHeight="1" x14ac:dyDescent="0.4">
      <c r="A298" s="73" t="str">
        <f t="shared" si="4"/>
        <v/>
      </c>
      <c r="B298" s="74"/>
      <c r="C298" s="74"/>
      <c r="D298" s="74"/>
      <c r="E298" s="27" t="str" cm="1">
        <f t="array" ref="E298">IFERROR(_xlfn.IFS(AND($F$4=45566,D298="徳島"),VLOOKUP(D298,最低賃金!$A$2:$G$49,2,FALSE),OR($F$4&lt;&gt;45566,D298&lt;&gt;"徳島"),VLOOKUP(D298,最低賃金!$A$2:$G$49,4,FALSE)),"")</f>
        <v/>
      </c>
      <c r="F298" s="27" t="str">
        <f>IFERROR(VLOOKUP(D298,最低賃金!$A$3:$G$49,6,FALSE),"")</f>
        <v/>
      </c>
      <c r="G298" s="74"/>
      <c r="H298" s="13"/>
      <c r="I298" s="82"/>
      <c r="J298" s="27" t="str" cm="1">
        <f t="array" ref="J298">IFERROR(_xlfn.IFS(COUNTBLANK(G298:I298)=3,"",H298="","H列に金額を入力してください",G298=3,H298,I298="","I列に労働時間を入力してください",G298=1,H298/(I298*24),G298=2,H298/(I298*24)),"")</f>
        <v/>
      </c>
      <c r="K298" s="80" t="str" cm="1">
        <f t="array" ref="K298">IFERROR(_xlfn.IFS(D298="","",J298&lt;E298,"×（法定外・要件外となる従業員です）",J298&lt;=F298,"〇",J298&gt;F298,"ー（要件外となる従業員です）"),"")</f>
        <v/>
      </c>
      <c r="L298" s="25" t="str" cm="1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  <v/>
      </c>
    </row>
    <row r="299" spans="1:12" ht="17.25" customHeight="1" x14ac:dyDescent="0.4">
      <c r="A299" s="73" t="str">
        <f t="shared" si="4"/>
        <v/>
      </c>
      <c r="B299" s="74"/>
      <c r="C299" s="74"/>
      <c r="D299" s="74"/>
      <c r="E299" s="27" t="str" cm="1">
        <f t="array" ref="E299">IFERROR(_xlfn.IFS(AND($F$4=45566,D299="徳島"),VLOOKUP(D299,最低賃金!$A$2:$G$49,2,FALSE),OR($F$4&lt;&gt;45566,D299&lt;&gt;"徳島"),VLOOKUP(D299,最低賃金!$A$2:$G$49,4,FALSE)),"")</f>
        <v/>
      </c>
      <c r="F299" s="27" t="str">
        <f>IFERROR(VLOOKUP(D299,最低賃金!$A$3:$G$49,6,FALSE),"")</f>
        <v/>
      </c>
      <c r="G299" s="74"/>
      <c r="H299" s="13"/>
      <c r="I299" s="82"/>
      <c r="J299" s="27" t="str" cm="1">
        <f t="array" ref="J299">IFERROR(_xlfn.IFS(COUNTBLANK(G299:I299)=3,"",H299="","H列に金額を入力してください",G299=3,H299,I299="","I列に労働時間を入力してください",G299=1,H299/(I299*24),G299=2,H299/(I299*24)),"")</f>
        <v/>
      </c>
      <c r="K299" s="80" t="str" cm="1">
        <f t="array" ref="K299">IFERROR(_xlfn.IFS(D299="","",J299&lt;E299,"×（法定外・要件外となる従業員です）",J299&lt;=F299,"〇",J299&gt;F299,"ー（要件外となる従業員です）"),"")</f>
        <v/>
      </c>
      <c r="L299" s="25" t="str" cm="1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  <v/>
      </c>
    </row>
    <row r="300" spans="1:12" ht="17.25" customHeight="1" x14ac:dyDescent="0.4">
      <c r="A300" s="73" t="str">
        <f t="shared" si="4"/>
        <v/>
      </c>
      <c r="B300" s="74"/>
      <c r="C300" s="74"/>
      <c r="D300" s="74"/>
      <c r="E300" s="27" t="str" cm="1">
        <f t="array" ref="E300">IFERROR(_xlfn.IFS(AND($F$4=45566,D300="徳島"),VLOOKUP(D300,最低賃金!$A$2:$G$49,2,FALSE),OR($F$4&lt;&gt;45566,D300&lt;&gt;"徳島"),VLOOKUP(D300,最低賃金!$A$2:$G$49,4,FALSE)),"")</f>
        <v/>
      </c>
      <c r="F300" s="27" t="str">
        <f>IFERROR(VLOOKUP(D300,最低賃金!$A$3:$G$49,6,FALSE),"")</f>
        <v/>
      </c>
      <c r="G300" s="74"/>
      <c r="H300" s="13"/>
      <c r="I300" s="82"/>
      <c r="J300" s="27" t="str" cm="1">
        <f t="array" ref="J300">IFERROR(_xlfn.IFS(COUNTBLANK(G300:I300)=3,"",H300="","H列に金額を入力してください",G300=3,H300,I300="","I列に労働時間を入力してください",G300=1,H300/(I300*24),G300=2,H300/(I300*24)),"")</f>
        <v/>
      </c>
      <c r="K300" s="80" t="str" cm="1">
        <f t="array" ref="K300">IFERROR(_xlfn.IFS(D300="","",J300&lt;E300,"×（法定外・要件外となる従業員です）",J300&lt;=F300,"〇",J300&gt;F300,"ー（要件外となる従業員です）"),"")</f>
        <v/>
      </c>
      <c r="L300" s="25" t="str" cm="1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  <v/>
      </c>
    </row>
    <row r="301" spans="1:12" ht="17.25" customHeight="1" x14ac:dyDescent="0.4">
      <c r="A301" s="73" t="str">
        <f t="shared" si="4"/>
        <v/>
      </c>
      <c r="B301" s="74"/>
      <c r="C301" s="74"/>
      <c r="D301" s="74"/>
      <c r="E301" s="27" t="str" cm="1">
        <f t="array" ref="E301">IFERROR(_xlfn.IFS(AND($F$4=45566,D301="徳島"),VLOOKUP(D301,最低賃金!$A$2:$G$49,2,FALSE),OR($F$4&lt;&gt;45566,D301&lt;&gt;"徳島"),VLOOKUP(D301,最低賃金!$A$2:$G$49,4,FALSE)),"")</f>
        <v/>
      </c>
      <c r="F301" s="27" t="str">
        <f>IFERROR(VLOOKUP(D301,最低賃金!$A$3:$G$49,6,FALSE),"")</f>
        <v/>
      </c>
      <c r="G301" s="74"/>
      <c r="H301" s="13"/>
      <c r="I301" s="82"/>
      <c r="J301" s="27" t="str" cm="1">
        <f t="array" ref="J301">IFERROR(_xlfn.IFS(COUNTBLANK(G301:I301)=3,"",H301="","H列に金額を入力してください",G301=3,H301,I301="","I列に労働時間を入力してください",G301=1,H301/(I301*24),G301=2,H301/(I301*24)),"")</f>
        <v/>
      </c>
      <c r="K301" s="80" t="str" cm="1">
        <f t="array" ref="K301">IFERROR(_xlfn.IFS(D301="","",J301&lt;E301,"×（法定外・要件外となる従業員です）",J301&lt;=F301,"〇",J301&gt;F301,"ー（要件外となる従業員です）"),"")</f>
        <v/>
      </c>
      <c r="L301" s="25" t="str" cm="1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  <v/>
      </c>
    </row>
    <row r="302" spans="1:12" ht="17.25" customHeight="1" x14ac:dyDescent="0.4">
      <c r="A302" s="73" t="str">
        <f t="shared" si="4"/>
        <v/>
      </c>
      <c r="B302" s="74"/>
      <c r="C302" s="74"/>
      <c r="D302" s="74"/>
      <c r="E302" s="27" t="str" cm="1">
        <f t="array" ref="E302">IFERROR(_xlfn.IFS(AND($F$4=45566,D302="徳島"),VLOOKUP(D302,最低賃金!$A$2:$G$49,2,FALSE),OR($F$4&lt;&gt;45566,D302&lt;&gt;"徳島"),VLOOKUP(D302,最低賃金!$A$2:$G$49,4,FALSE)),"")</f>
        <v/>
      </c>
      <c r="F302" s="27" t="str">
        <f>IFERROR(VLOOKUP(D302,最低賃金!$A$3:$G$49,6,FALSE),"")</f>
        <v/>
      </c>
      <c r="G302" s="74"/>
      <c r="H302" s="13"/>
      <c r="I302" s="82"/>
      <c r="J302" s="27" t="str" cm="1">
        <f t="array" ref="J302">IFERROR(_xlfn.IFS(COUNTBLANK(G302:I302)=3,"",H302="","H列に金額を入力してください",G302=3,H302,I302="","I列に労働時間を入力してください",G302=1,H302/(I302*24),G302=2,H302/(I302*24)),"")</f>
        <v/>
      </c>
      <c r="K302" s="80" t="str" cm="1">
        <f t="array" ref="K302">IFERROR(_xlfn.IFS(D302="","",J302&lt;E302,"×（法定外・要件外となる従業員です）",J302&lt;=F302,"〇",J302&gt;F302,"ー（要件外となる従業員です）"),"")</f>
        <v/>
      </c>
      <c r="L302" s="25" t="str" cm="1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  <v/>
      </c>
    </row>
    <row r="303" spans="1:12" ht="17.25" customHeight="1" x14ac:dyDescent="0.4">
      <c r="A303" s="73" t="str">
        <f t="shared" si="4"/>
        <v/>
      </c>
      <c r="B303" s="74"/>
      <c r="C303" s="74"/>
      <c r="D303" s="74"/>
      <c r="E303" s="27" t="str" cm="1">
        <f t="array" ref="E303">IFERROR(_xlfn.IFS(AND($F$4=45566,D303="徳島"),VLOOKUP(D303,最低賃金!$A$2:$G$49,2,FALSE),OR($F$4&lt;&gt;45566,D303&lt;&gt;"徳島"),VLOOKUP(D303,最低賃金!$A$2:$G$49,4,FALSE)),"")</f>
        <v/>
      </c>
      <c r="F303" s="27" t="str">
        <f>IFERROR(VLOOKUP(D303,最低賃金!$A$3:$G$49,6,FALSE),"")</f>
        <v/>
      </c>
      <c r="G303" s="74"/>
      <c r="H303" s="13"/>
      <c r="I303" s="82"/>
      <c r="J303" s="27" t="str" cm="1">
        <f t="array" ref="J303">IFERROR(_xlfn.IFS(COUNTBLANK(G303:I303)=3,"",H303="","H列に金額を入力してください",G303=3,H303,I303="","I列に労働時間を入力してください",G303=1,H303/(I303*24),G303=2,H303/(I303*24)),"")</f>
        <v/>
      </c>
      <c r="K303" s="80" t="str" cm="1">
        <f t="array" ref="K303">IFERROR(_xlfn.IFS(D303="","",J303&lt;E303,"×（法定外・要件外となる従業員です）",J303&lt;=F303,"〇",J303&gt;F303,"ー（要件外となる従業員です）"),"")</f>
        <v/>
      </c>
      <c r="L303" s="25" t="str" cm="1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  <v/>
      </c>
    </row>
    <row r="304" spans="1:12" ht="17.25" customHeight="1" x14ac:dyDescent="0.4">
      <c r="A304" s="73" t="str">
        <f t="shared" si="4"/>
        <v/>
      </c>
      <c r="B304" s="74"/>
      <c r="C304" s="74"/>
      <c r="D304" s="74"/>
      <c r="E304" s="27" t="str" cm="1">
        <f t="array" ref="E304">IFERROR(_xlfn.IFS(AND($F$4=45566,D304="徳島"),VLOOKUP(D304,最低賃金!$A$2:$G$49,2,FALSE),OR($F$4&lt;&gt;45566,D304&lt;&gt;"徳島"),VLOOKUP(D304,最低賃金!$A$2:$G$49,4,FALSE)),"")</f>
        <v/>
      </c>
      <c r="F304" s="27" t="str">
        <f>IFERROR(VLOOKUP(D304,最低賃金!$A$3:$G$49,6,FALSE),"")</f>
        <v/>
      </c>
      <c r="G304" s="74"/>
      <c r="H304" s="13"/>
      <c r="I304" s="82"/>
      <c r="J304" s="27" t="str" cm="1">
        <f t="array" ref="J304">IFERROR(_xlfn.IFS(COUNTBLANK(G304:I304)=3,"",H304="","H列に金額を入力してください",G304=3,H304,I304="","I列に労働時間を入力してください",G304=1,H304/(I304*24),G304=2,H304/(I304*24)),"")</f>
        <v/>
      </c>
      <c r="K304" s="80" t="str" cm="1">
        <f t="array" ref="K304">IFERROR(_xlfn.IFS(D304="","",J304&lt;E304,"×（法定外・要件外となる従業員です）",J304&lt;=F304,"〇",J304&gt;F304,"ー（要件外となる従業員です）"),"")</f>
        <v/>
      </c>
      <c r="L304" s="25" t="str" cm="1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  <v/>
      </c>
    </row>
    <row r="305" spans="1:12" ht="17.25" customHeight="1" x14ac:dyDescent="0.4">
      <c r="A305" s="73" t="str">
        <f t="shared" si="4"/>
        <v/>
      </c>
      <c r="B305" s="74"/>
      <c r="C305" s="74"/>
      <c r="D305" s="74"/>
      <c r="E305" s="27" t="str" cm="1">
        <f t="array" ref="E305">IFERROR(_xlfn.IFS(AND($F$4=45566,D305="徳島"),VLOOKUP(D305,最低賃金!$A$2:$G$49,2,FALSE),OR($F$4&lt;&gt;45566,D305&lt;&gt;"徳島"),VLOOKUP(D305,最低賃金!$A$2:$G$49,4,FALSE)),"")</f>
        <v/>
      </c>
      <c r="F305" s="27" t="str">
        <f>IFERROR(VLOOKUP(D305,最低賃金!$A$3:$G$49,6,FALSE),"")</f>
        <v/>
      </c>
      <c r="G305" s="74"/>
      <c r="H305" s="13"/>
      <c r="I305" s="82"/>
      <c r="J305" s="27" t="str" cm="1">
        <f t="array" ref="J305">IFERROR(_xlfn.IFS(COUNTBLANK(G305:I305)=3,"",H305="","H列に金額を入力してください",G305=3,H305,I305="","I列に労働時間を入力してください",G305=1,H305/(I305*24),G305=2,H305/(I305*24)),"")</f>
        <v/>
      </c>
      <c r="K305" s="80" t="str" cm="1">
        <f t="array" ref="K305">IFERROR(_xlfn.IFS(D305="","",J305&lt;E305,"×（法定外・要件外となる従業員です）",J305&lt;=F305,"〇",J305&gt;F305,"ー（要件外となる従業員です）"),"")</f>
        <v/>
      </c>
      <c r="L305" s="25" t="str" cm="1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  <v/>
      </c>
    </row>
    <row r="306" spans="1:12" ht="17.25" customHeight="1" x14ac:dyDescent="0.4">
      <c r="A306" s="73" t="str">
        <f t="shared" si="4"/>
        <v/>
      </c>
      <c r="B306" s="74"/>
      <c r="C306" s="74"/>
      <c r="D306" s="74"/>
      <c r="E306" s="27" t="str" cm="1">
        <f t="array" ref="E306">IFERROR(_xlfn.IFS(AND($F$4=45566,D306="徳島"),VLOOKUP(D306,最低賃金!$A$2:$G$49,2,FALSE),OR($F$4&lt;&gt;45566,D306&lt;&gt;"徳島"),VLOOKUP(D306,最低賃金!$A$2:$G$49,4,FALSE)),"")</f>
        <v/>
      </c>
      <c r="F306" s="27" t="str">
        <f>IFERROR(VLOOKUP(D306,最低賃金!$A$3:$G$49,6,FALSE),"")</f>
        <v/>
      </c>
      <c r="G306" s="74"/>
      <c r="H306" s="13"/>
      <c r="I306" s="82"/>
      <c r="J306" s="27" t="str" cm="1">
        <f t="array" ref="J306">IFERROR(_xlfn.IFS(COUNTBLANK(G306:I306)=3,"",H306="","H列に金額を入力してください",G306=3,H306,I306="","I列に労働時間を入力してください",G306=1,H306/(I306*24),G306=2,H306/(I306*24)),"")</f>
        <v/>
      </c>
      <c r="K306" s="80" t="str" cm="1">
        <f t="array" ref="K306">IFERROR(_xlfn.IFS(D306="","",J306&lt;E306,"×（法定外・要件外となる従業員です）",J306&lt;=F306,"〇",J306&gt;F306,"ー（要件外となる従業員です）"),"")</f>
        <v/>
      </c>
      <c r="L306" s="25" t="str" cm="1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  <v/>
      </c>
    </row>
    <row r="307" spans="1:12" ht="17.25" customHeight="1" x14ac:dyDescent="0.4">
      <c r="A307" s="73" t="str">
        <f t="shared" si="4"/>
        <v/>
      </c>
      <c r="B307" s="74"/>
      <c r="C307" s="74"/>
      <c r="D307" s="74"/>
      <c r="E307" s="27" t="str" cm="1">
        <f t="array" ref="E307">IFERROR(_xlfn.IFS(AND($F$4=45566,D307="徳島"),VLOOKUP(D307,最低賃金!$A$2:$G$49,2,FALSE),OR($F$4&lt;&gt;45566,D307&lt;&gt;"徳島"),VLOOKUP(D307,最低賃金!$A$2:$G$49,4,FALSE)),"")</f>
        <v/>
      </c>
      <c r="F307" s="27" t="str">
        <f>IFERROR(VLOOKUP(D307,最低賃金!$A$3:$G$49,6,FALSE),"")</f>
        <v/>
      </c>
      <c r="G307" s="74"/>
      <c r="H307" s="13"/>
      <c r="I307" s="82"/>
      <c r="J307" s="27" t="str" cm="1">
        <f t="array" ref="J307">IFERROR(_xlfn.IFS(COUNTBLANK(G307:I307)=3,"",H307="","H列に金額を入力してください",G307=3,H307,I307="","I列に労働時間を入力してください",G307=1,H307/(I307*24),G307=2,H307/(I307*24)),"")</f>
        <v/>
      </c>
      <c r="K307" s="80" t="str" cm="1">
        <f t="array" ref="K307">IFERROR(_xlfn.IFS(D307="","",J307&lt;E307,"×（法定外・要件外となる従業員です）",J307&lt;=F307,"〇",J307&gt;F307,"ー（要件外となる従業員です）"),"")</f>
        <v/>
      </c>
      <c r="L307" s="25" t="str" cm="1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  <v/>
      </c>
    </row>
    <row r="308" spans="1:12" ht="17.25" customHeight="1" x14ac:dyDescent="0.4">
      <c r="A308" s="73" t="str">
        <f t="shared" si="4"/>
        <v/>
      </c>
      <c r="B308" s="74"/>
      <c r="C308" s="74"/>
      <c r="D308" s="74"/>
      <c r="E308" s="27" t="str" cm="1">
        <f t="array" ref="E308">IFERROR(_xlfn.IFS(AND($F$4=45566,D308="徳島"),VLOOKUP(D308,最低賃金!$A$2:$G$49,2,FALSE),OR($F$4&lt;&gt;45566,D308&lt;&gt;"徳島"),VLOOKUP(D308,最低賃金!$A$2:$G$49,4,FALSE)),"")</f>
        <v/>
      </c>
      <c r="F308" s="27" t="str">
        <f>IFERROR(VLOOKUP(D308,最低賃金!$A$3:$G$49,6,FALSE),"")</f>
        <v/>
      </c>
      <c r="G308" s="74"/>
      <c r="H308" s="13"/>
      <c r="I308" s="82"/>
      <c r="J308" s="27" t="str" cm="1">
        <f t="array" ref="J308">IFERROR(_xlfn.IFS(COUNTBLANK(G308:I308)=3,"",H308="","H列に金額を入力してください",G308=3,H308,I308="","I列に労働時間を入力してください",G308=1,H308/(I308*24),G308=2,H308/(I308*24)),"")</f>
        <v/>
      </c>
      <c r="K308" s="80" t="str" cm="1">
        <f t="array" ref="K308">IFERROR(_xlfn.IFS(D308="","",J308&lt;E308,"×（法定外・要件外となる従業員です）",J308&lt;=F308,"〇",J308&gt;F308,"ー（要件外となる従業員です）"),"")</f>
        <v/>
      </c>
      <c r="L308" s="25" t="str" cm="1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  <v/>
      </c>
    </row>
    <row r="309" spans="1:12" ht="17.25" customHeight="1" x14ac:dyDescent="0.4">
      <c r="A309" s="73" t="str">
        <f t="shared" si="4"/>
        <v/>
      </c>
      <c r="B309" s="74"/>
      <c r="C309" s="74"/>
      <c r="D309" s="74"/>
      <c r="E309" s="27" t="str" cm="1">
        <f t="array" ref="E309">IFERROR(_xlfn.IFS(AND($F$4=45566,D309="徳島"),VLOOKUP(D309,最低賃金!$A$2:$G$49,2,FALSE),OR($F$4&lt;&gt;45566,D309&lt;&gt;"徳島"),VLOOKUP(D309,最低賃金!$A$2:$G$49,4,FALSE)),"")</f>
        <v/>
      </c>
      <c r="F309" s="27" t="str">
        <f>IFERROR(VLOOKUP(D309,最低賃金!$A$3:$G$49,6,FALSE),"")</f>
        <v/>
      </c>
      <c r="G309" s="74"/>
      <c r="H309" s="13"/>
      <c r="I309" s="82"/>
      <c r="J309" s="27" t="str" cm="1">
        <f t="array" ref="J309">IFERROR(_xlfn.IFS(COUNTBLANK(G309:I309)=3,"",H309="","H列に金額を入力してください",G309=3,H309,I309="","I列に労働時間を入力してください",G309=1,H309/(I309*24),G309=2,H309/(I309*24)),"")</f>
        <v/>
      </c>
      <c r="K309" s="80" t="str" cm="1">
        <f t="array" ref="K309">IFERROR(_xlfn.IFS(D309="","",J309&lt;E309,"×（法定外・要件外となる従業員です）",J309&lt;=F309,"〇",J309&gt;F309,"ー（要件外となる従業員です）"),"")</f>
        <v/>
      </c>
      <c r="L309" s="25" t="str" cm="1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  <v/>
      </c>
    </row>
    <row r="310" spans="1:12" ht="17.25" customHeight="1" x14ac:dyDescent="0.4">
      <c r="A310" s="73" t="str">
        <f t="shared" si="4"/>
        <v/>
      </c>
      <c r="B310" s="74"/>
      <c r="C310" s="74"/>
      <c r="D310" s="74"/>
      <c r="E310" s="27" t="str" cm="1">
        <f t="array" ref="E310">IFERROR(_xlfn.IFS(AND($F$4=45566,D310="徳島"),VLOOKUP(D310,最低賃金!$A$2:$G$49,2,FALSE),OR($F$4&lt;&gt;45566,D310&lt;&gt;"徳島"),VLOOKUP(D310,最低賃金!$A$2:$G$49,4,FALSE)),"")</f>
        <v/>
      </c>
      <c r="F310" s="27" t="str">
        <f>IFERROR(VLOOKUP(D310,最低賃金!$A$3:$G$49,6,FALSE),"")</f>
        <v/>
      </c>
      <c r="G310" s="74"/>
      <c r="H310" s="13"/>
      <c r="I310" s="82"/>
      <c r="J310" s="27" t="str" cm="1">
        <f t="array" ref="J310">IFERROR(_xlfn.IFS(COUNTBLANK(G310:I310)=3,"",H310="","H列に金額を入力してください",G310=3,H310,I310="","I列に労働時間を入力してください",G310=1,H310/(I310*24),G310=2,H310/(I310*24)),"")</f>
        <v/>
      </c>
      <c r="K310" s="80" t="str" cm="1">
        <f t="array" ref="K310">IFERROR(_xlfn.IFS(D310="","",J310&lt;E310,"×（法定外・要件外となる従業員です）",J310&lt;=F310,"〇",J310&gt;F310,"ー（要件外となる従業員です）"),"")</f>
        <v/>
      </c>
      <c r="L310" s="25" t="str" cm="1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  <v/>
      </c>
    </row>
    <row r="311" spans="1:12" ht="17.25" customHeight="1" x14ac:dyDescent="0.4">
      <c r="A311" s="73" t="str">
        <f t="shared" si="4"/>
        <v/>
      </c>
      <c r="B311" s="74"/>
      <c r="C311" s="74"/>
      <c r="D311" s="74"/>
      <c r="E311" s="27" t="str" cm="1">
        <f t="array" ref="E311">IFERROR(_xlfn.IFS(AND($F$4=45566,D311="徳島"),VLOOKUP(D311,最低賃金!$A$2:$G$49,2,FALSE),OR($F$4&lt;&gt;45566,D311&lt;&gt;"徳島"),VLOOKUP(D311,最低賃金!$A$2:$G$49,4,FALSE)),"")</f>
        <v/>
      </c>
      <c r="F311" s="27" t="str">
        <f>IFERROR(VLOOKUP(D311,最低賃金!$A$3:$G$49,6,FALSE),"")</f>
        <v/>
      </c>
      <c r="G311" s="74"/>
      <c r="H311" s="13"/>
      <c r="I311" s="82"/>
      <c r="J311" s="27" t="str" cm="1">
        <f t="array" ref="J311">IFERROR(_xlfn.IFS(COUNTBLANK(G311:I311)=3,"",H311="","H列に金額を入力してください",G311=3,H311,I311="","I列に労働時間を入力してください",G311=1,H311/(I311*24),G311=2,H311/(I311*24)),"")</f>
        <v/>
      </c>
      <c r="K311" s="80" t="str" cm="1">
        <f t="array" ref="K311">IFERROR(_xlfn.IFS(D311="","",J311&lt;E311,"×（法定外・要件外となる従業員です）",J311&lt;=F311,"〇",J311&gt;F311,"ー（要件外となる従業員です）"),"")</f>
        <v/>
      </c>
      <c r="L311" s="25" t="str" cm="1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  <v/>
      </c>
    </row>
    <row r="312" spans="1:12" ht="17.25" customHeight="1" x14ac:dyDescent="0.4">
      <c r="A312" s="73" t="str">
        <f t="shared" si="4"/>
        <v/>
      </c>
      <c r="B312" s="74"/>
      <c r="C312" s="74"/>
      <c r="D312" s="74"/>
      <c r="E312" s="27" t="str" cm="1">
        <f t="array" ref="E312">IFERROR(_xlfn.IFS(AND($F$4=45566,D312="徳島"),VLOOKUP(D312,最低賃金!$A$2:$G$49,2,FALSE),OR($F$4&lt;&gt;45566,D312&lt;&gt;"徳島"),VLOOKUP(D312,最低賃金!$A$2:$G$49,4,FALSE)),"")</f>
        <v/>
      </c>
      <c r="F312" s="27" t="str">
        <f>IFERROR(VLOOKUP(D312,最低賃金!$A$3:$G$49,6,FALSE),"")</f>
        <v/>
      </c>
      <c r="G312" s="74"/>
      <c r="H312" s="13"/>
      <c r="I312" s="82"/>
      <c r="J312" s="27" t="str" cm="1">
        <f t="array" ref="J312">IFERROR(_xlfn.IFS(COUNTBLANK(G312:I312)=3,"",H312="","H列に金額を入力してください",G312=3,H312,I312="","I列に労働時間を入力してください",G312=1,H312/(I312*24),G312=2,H312/(I312*24)),"")</f>
        <v/>
      </c>
      <c r="K312" s="80" t="str" cm="1">
        <f t="array" ref="K312">IFERROR(_xlfn.IFS(D312="","",J312&lt;E312,"×（法定外・要件外となる従業員です）",J312&lt;=F312,"〇",J312&gt;F312,"ー（要件外となる従業員です）"),"")</f>
        <v/>
      </c>
      <c r="L312" s="25" t="str" cm="1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  <v/>
      </c>
    </row>
    <row r="313" spans="1:12" ht="17.25" customHeight="1" x14ac:dyDescent="0.4">
      <c r="A313" s="73" t="str">
        <f t="shared" si="4"/>
        <v/>
      </c>
      <c r="B313" s="74"/>
      <c r="C313" s="74"/>
      <c r="D313" s="74"/>
      <c r="E313" s="27" t="str" cm="1">
        <f t="array" ref="E313">IFERROR(_xlfn.IFS(AND($F$4=45566,D313="徳島"),VLOOKUP(D313,最低賃金!$A$2:$G$49,2,FALSE),OR($F$4&lt;&gt;45566,D313&lt;&gt;"徳島"),VLOOKUP(D313,最低賃金!$A$2:$G$49,4,FALSE)),"")</f>
        <v/>
      </c>
      <c r="F313" s="27" t="str">
        <f>IFERROR(VLOOKUP(D313,最低賃金!$A$3:$G$49,6,FALSE),"")</f>
        <v/>
      </c>
      <c r="G313" s="74"/>
      <c r="H313" s="13"/>
      <c r="I313" s="82"/>
      <c r="J313" s="27" t="str" cm="1">
        <f t="array" ref="J313">IFERROR(_xlfn.IFS(COUNTBLANK(G313:I313)=3,"",H313="","H列に金額を入力してください",G313=3,H313,I313="","I列に労働時間を入力してください",G313=1,H313/(I313*24),G313=2,H313/(I313*24)),"")</f>
        <v/>
      </c>
      <c r="K313" s="80" t="str" cm="1">
        <f t="array" ref="K313">IFERROR(_xlfn.IFS(D313="","",J313&lt;E313,"×（法定外・要件外となる従業員です）",J313&lt;=F313,"〇",J313&gt;F313,"ー（要件外となる従業員です）"),"")</f>
        <v/>
      </c>
      <c r="L313" s="25" t="str" cm="1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  <v/>
      </c>
    </row>
    <row r="314" spans="1:12" ht="17.25" customHeight="1" x14ac:dyDescent="0.4">
      <c r="A314" s="73" t="str">
        <f t="shared" si="4"/>
        <v/>
      </c>
      <c r="B314" s="74"/>
      <c r="C314" s="74"/>
      <c r="D314" s="74"/>
      <c r="E314" s="27" t="str" cm="1">
        <f t="array" ref="E314">IFERROR(_xlfn.IFS(AND($F$4=45566,D314="徳島"),VLOOKUP(D314,最低賃金!$A$2:$G$49,2,FALSE),OR($F$4&lt;&gt;45566,D314&lt;&gt;"徳島"),VLOOKUP(D314,最低賃金!$A$2:$G$49,4,FALSE)),"")</f>
        <v/>
      </c>
      <c r="F314" s="27" t="str">
        <f>IFERROR(VLOOKUP(D314,最低賃金!$A$3:$G$49,6,FALSE),"")</f>
        <v/>
      </c>
      <c r="G314" s="74"/>
      <c r="H314" s="13"/>
      <c r="I314" s="82"/>
      <c r="J314" s="27" t="str" cm="1">
        <f t="array" ref="J314">IFERROR(_xlfn.IFS(COUNTBLANK(G314:I314)=3,"",H314="","H列に金額を入力してください",G314=3,H314,I314="","I列に労働時間を入力してください",G314=1,H314/(I314*24),G314=2,H314/(I314*24)),"")</f>
        <v/>
      </c>
      <c r="K314" s="80" t="str" cm="1">
        <f t="array" ref="K314">IFERROR(_xlfn.IFS(D314="","",J314&lt;E314,"×（法定外・要件外となる従業員です）",J314&lt;=F314,"〇",J314&gt;F314,"ー（要件外となる従業員です）"),"")</f>
        <v/>
      </c>
      <c r="L314" s="25" t="str" cm="1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  <v/>
      </c>
    </row>
    <row r="315" spans="1:12" ht="17.25" customHeight="1" x14ac:dyDescent="0.4">
      <c r="A315" s="73" t="str">
        <f t="shared" si="4"/>
        <v/>
      </c>
      <c r="B315" s="74"/>
      <c r="C315" s="74"/>
      <c r="D315" s="74"/>
      <c r="E315" s="27" t="str" cm="1">
        <f t="array" ref="E315">IFERROR(_xlfn.IFS(AND($F$4=45566,D315="徳島"),VLOOKUP(D315,最低賃金!$A$2:$G$49,2,FALSE),OR($F$4&lt;&gt;45566,D315&lt;&gt;"徳島"),VLOOKUP(D315,最低賃金!$A$2:$G$49,4,FALSE)),"")</f>
        <v/>
      </c>
      <c r="F315" s="27" t="str">
        <f>IFERROR(VLOOKUP(D315,最低賃金!$A$3:$G$49,6,FALSE),"")</f>
        <v/>
      </c>
      <c r="G315" s="74"/>
      <c r="H315" s="13"/>
      <c r="I315" s="82"/>
      <c r="J315" s="27" t="str" cm="1">
        <f t="array" ref="J315">IFERROR(_xlfn.IFS(COUNTBLANK(G315:I315)=3,"",H315="","H列に金額を入力してください",G315=3,H315,I315="","I列に労働時間を入力してください",G315=1,H315/(I315*24),G315=2,H315/(I315*24)),"")</f>
        <v/>
      </c>
      <c r="K315" s="80" t="str" cm="1">
        <f t="array" ref="K315">IFERROR(_xlfn.IFS(D315="","",J315&lt;E315,"×（法定外・要件外となる従業員です）",J315&lt;=F315,"〇",J315&gt;F315,"ー（要件外となる従業員です）"),"")</f>
        <v/>
      </c>
      <c r="L315" s="25" t="str" cm="1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  <v/>
      </c>
    </row>
    <row r="316" spans="1:12" ht="17.25" customHeight="1" x14ac:dyDescent="0.4">
      <c r="A316" s="73" t="str">
        <f t="shared" si="4"/>
        <v/>
      </c>
      <c r="B316" s="74"/>
      <c r="C316" s="74"/>
      <c r="D316" s="74"/>
      <c r="E316" s="27" t="str" cm="1">
        <f t="array" ref="E316">IFERROR(_xlfn.IFS(AND($F$4=45566,D316="徳島"),VLOOKUP(D316,最低賃金!$A$2:$G$49,2,FALSE),OR($F$4&lt;&gt;45566,D316&lt;&gt;"徳島"),VLOOKUP(D316,最低賃金!$A$2:$G$49,4,FALSE)),"")</f>
        <v/>
      </c>
      <c r="F316" s="27" t="str">
        <f>IFERROR(VLOOKUP(D316,最低賃金!$A$3:$G$49,6,FALSE),"")</f>
        <v/>
      </c>
      <c r="G316" s="74"/>
      <c r="H316" s="13"/>
      <c r="I316" s="82"/>
      <c r="J316" s="27" t="str" cm="1">
        <f t="array" ref="J316">IFERROR(_xlfn.IFS(COUNTBLANK(G316:I316)=3,"",H316="","H列に金額を入力してください",G316=3,H316,I316="","I列に労働時間を入力してください",G316=1,H316/(I316*24),G316=2,H316/(I316*24)),"")</f>
        <v/>
      </c>
      <c r="K316" s="80" t="str" cm="1">
        <f t="array" ref="K316">IFERROR(_xlfn.IFS(D316="","",J316&lt;E316,"×（法定外・要件外となる従業員です）",J316&lt;=F316,"〇",J316&gt;F316,"ー（要件外となる従業員です）"),"")</f>
        <v/>
      </c>
      <c r="L316" s="25" t="str" cm="1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  <v/>
      </c>
    </row>
    <row r="317" spans="1:12" ht="17.25" customHeight="1" x14ac:dyDescent="0.4">
      <c r="A317" s="73" t="str">
        <f t="shared" si="4"/>
        <v/>
      </c>
      <c r="B317" s="74"/>
      <c r="C317" s="74"/>
      <c r="D317" s="74"/>
      <c r="E317" s="27" t="str" cm="1">
        <f t="array" ref="E317">IFERROR(_xlfn.IFS(AND($F$4=45566,D317="徳島"),VLOOKUP(D317,最低賃金!$A$2:$G$49,2,FALSE),OR($F$4&lt;&gt;45566,D317&lt;&gt;"徳島"),VLOOKUP(D317,最低賃金!$A$2:$G$49,4,FALSE)),"")</f>
        <v/>
      </c>
      <c r="F317" s="27" t="str">
        <f>IFERROR(VLOOKUP(D317,最低賃金!$A$3:$G$49,6,FALSE),"")</f>
        <v/>
      </c>
      <c r="G317" s="74"/>
      <c r="H317" s="13"/>
      <c r="I317" s="82"/>
      <c r="J317" s="27" t="str" cm="1">
        <f t="array" ref="J317">IFERROR(_xlfn.IFS(COUNTBLANK(G317:I317)=3,"",H317="","H列に金額を入力してください",G317=3,H317,I317="","I列に労働時間を入力してください",G317=1,H317/(I317*24),G317=2,H317/(I317*24)),"")</f>
        <v/>
      </c>
      <c r="K317" s="80" t="str" cm="1">
        <f t="array" ref="K317">IFERROR(_xlfn.IFS(D317="","",J317&lt;E317,"×（法定外・要件外となる従業員です）",J317&lt;=F317,"〇",J317&gt;F317,"ー（要件外となる従業員です）"),"")</f>
        <v/>
      </c>
      <c r="L317" s="25" t="str" cm="1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  <v/>
      </c>
    </row>
    <row r="318" spans="1:12" ht="17.25" customHeight="1" x14ac:dyDescent="0.4">
      <c r="A318" s="73" t="str">
        <f t="shared" si="4"/>
        <v/>
      </c>
      <c r="B318" s="74"/>
      <c r="C318" s="74"/>
      <c r="D318" s="74"/>
      <c r="E318" s="27" t="str" cm="1">
        <f t="array" ref="E318">IFERROR(_xlfn.IFS(AND($F$4=45566,D318="徳島"),VLOOKUP(D318,最低賃金!$A$2:$G$49,2,FALSE),OR($F$4&lt;&gt;45566,D318&lt;&gt;"徳島"),VLOOKUP(D318,最低賃金!$A$2:$G$49,4,FALSE)),"")</f>
        <v/>
      </c>
      <c r="F318" s="27" t="str">
        <f>IFERROR(VLOOKUP(D318,最低賃金!$A$3:$G$49,6,FALSE),"")</f>
        <v/>
      </c>
      <c r="G318" s="74"/>
      <c r="H318" s="13"/>
      <c r="I318" s="82"/>
      <c r="J318" s="27" t="str" cm="1">
        <f t="array" ref="J318">IFERROR(_xlfn.IFS(COUNTBLANK(G318:I318)=3,"",H318="","H列に金額を入力してください",G318=3,H318,I318="","I列に労働時間を入力してください",G318=1,H318/(I318*24),G318=2,H318/(I318*24)),"")</f>
        <v/>
      </c>
      <c r="K318" s="80" t="str" cm="1">
        <f t="array" ref="K318">IFERROR(_xlfn.IFS(D318="","",J318&lt;E318,"×（法定外・要件外となる従業員です）",J318&lt;=F318,"〇",J318&gt;F318,"ー（要件外となる従業員です）"),"")</f>
        <v/>
      </c>
      <c r="L318" s="25" t="str" cm="1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  <v/>
      </c>
    </row>
    <row r="319" spans="1:12" ht="17.25" customHeight="1" x14ac:dyDescent="0.4">
      <c r="A319" s="73" t="str">
        <f t="shared" si="4"/>
        <v/>
      </c>
      <c r="B319" s="74"/>
      <c r="C319" s="74"/>
      <c r="D319" s="74"/>
      <c r="E319" s="27" t="str" cm="1">
        <f t="array" ref="E319">IFERROR(_xlfn.IFS(AND($F$4=45566,D319="徳島"),VLOOKUP(D319,最低賃金!$A$2:$G$49,2,FALSE),OR($F$4&lt;&gt;45566,D319&lt;&gt;"徳島"),VLOOKUP(D319,最低賃金!$A$2:$G$49,4,FALSE)),"")</f>
        <v/>
      </c>
      <c r="F319" s="27" t="str">
        <f>IFERROR(VLOOKUP(D319,最低賃金!$A$3:$G$49,6,FALSE),"")</f>
        <v/>
      </c>
      <c r="G319" s="74"/>
      <c r="H319" s="13"/>
      <c r="I319" s="82"/>
      <c r="J319" s="27" t="str" cm="1">
        <f t="array" ref="J319">IFERROR(_xlfn.IFS(COUNTBLANK(G319:I319)=3,"",H319="","H列に金額を入力してください",G319=3,H319,I319="","I列に労働時間を入力してください",G319=1,H319/(I319*24),G319=2,H319/(I319*24)),"")</f>
        <v/>
      </c>
      <c r="K319" s="80" t="str" cm="1">
        <f t="array" ref="K319">IFERROR(_xlfn.IFS(D319="","",J319&lt;E319,"×（法定外・要件外となる従業員です）",J319&lt;=F319,"〇",J319&gt;F319,"ー（要件外となる従業員です）"),"")</f>
        <v/>
      </c>
      <c r="L319" s="25" t="str" cm="1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  <v/>
      </c>
    </row>
    <row r="320" spans="1:12" ht="17.25" customHeight="1" x14ac:dyDescent="0.4">
      <c r="A320" s="73" t="str">
        <f t="shared" si="4"/>
        <v/>
      </c>
      <c r="B320" s="74"/>
      <c r="C320" s="74"/>
      <c r="D320" s="74"/>
      <c r="E320" s="27" t="str" cm="1">
        <f t="array" ref="E320">IFERROR(_xlfn.IFS(AND($F$4=45566,D320="徳島"),VLOOKUP(D320,最低賃金!$A$2:$G$49,2,FALSE),OR($F$4&lt;&gt;45566,D320&lt;&gt;"徳島"),VLOOKUP(D320,最低賃金!$A$2:$G$49,4,FALSE)),"")</f>
        <v/>
      </c>
      <c r="F320" s="27" t="str">
        <f>IFERROR(VLOOKUP(D320,最低賃金!$A$3:$G$49,6,FALSE),"")</f>
        <v/>
      </c>
      <c r="G320" s="74"/>
      <c r="H320" s="13"/>
      <c r="I320" s="82"/>
      <c r="J320" s="27" t="str" cm="1">
        <f t="array" ref="J320">IFERROR(_xlfn.IFS(COUNTBLANK(G320:I320)=3,"",H320="","H列に金額を入力してください",G320=3,H320,I320="","I列に労働時間を入力してください",G320=1,H320/(I320*24),G320=2,H320/(I320*24)),"")</f>
        <v/>
      </c>
      <c r="K320" s="80" t="str" cm="1">
        <f t="array" ref="K320">IFERROR(_xlfn.IFS(D320="","",J320&lt;E320,"×（法定外・要件外となる従業員です）",J320&lt;=F320,"〇",J320&gt;F320,"ー（要件外となる従業員です）"),"")</f>
        <v/>
      </c>
      <c r="L320" s="25" t="str" cm="1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  <v/>
      </c>
    </row>
    <row r="321" spans="1:12" ht="17.25" customHeight="1" x14ac:dyDescent="0.4">
      <c r="A321" s="73" t="str">
        <f t="shared" si="4"/>
        <v/>
      </c>
      <c r="B321" s="74"/>
      <c r="C321" s="74"/>
      <c r="D321" s="74"/>
      <c r="E321" s="27" t="str" cm="1">
        <f t="array" ref="E321">IFERROR(_xlfn.IFS(AND($F$4=45566,D321="徳島"),VLOOKUP(D321,最低賃金!$A$2:$G$49,2,FALSE),OR($F$4&lt;&gt;45566,D321&lt;&gt;"徳島"),VLOOKUP(D321,最低賃金!$A$2:$G$49,4,FALSE)),"")</f>
        <v/>
      </c>
      <c r="F321" s="27" t="str">
        <f>IFERROR(VLOOKUP(D321,最低賃金!$A$3:$G$49,6,FALSE),"")</f>
        <v/>
      </c>
      <c r="G321" s="74"/>
      <c r="H321" s="13"/>
      <c r="I321" s="82"/>
      <c r="J321" s="27" t="str" cm="1">
        <f t="array" ref="J321">IFERROR(_xlfn.IFS(COUNTBLANK(G321:I321)=3,"",H321="","H列に金額を入力してください",G321=3,H321,I321="","I列に労働時間を入力してください",G321=1,H321/(I321*24),G321=2,H321/(I321*24)),"")</f>
        <v/>
      </c>
      <c r="K321" s="80" t="str" cm="1">
        <f t="array" ref="K321">IFERROR(_xlfn.IFS(D321="","",J321&lt;E321,"×（法定外・要件外となる従業員です）",J321&lt;=F321,"〇",J321&gt;F321,"ー（要件外となる従業員です）"),"")</f>
        <v/>
      </c>
      <c r="L321" s="25" t="str" cm="1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  <v/>
      </c>
    </row>
    <row r="322" spans="1:12" ht="17.25" customHeight="1" x14ac:dyDescent="0.4">
      <c r="A322" s="73" t="str">
        <f t="shared" si="4"/>
        <v/>
      </c>
      <c r="B322" s="74"/>
      <c r="C322" s="74"/>
      <c r="D322" s="74"/>
      <c r="E322" s="27" t="str" cm="1">
        <f t="array" ref="E322">IFERROR(_xlfn.IFS(AND($F$4=45566,D322="徳島"),VLOOKUP(D322,最低賃金!$A$2:$G$49,2,FALSE),OR($F$4&lt;&gt;45566,D322&lt;&gt;"徳島"),VLOOKUP(D322,最低賃金!$A$2:$G$49,4,FALSE)),"")</f>
        <v/>
      </c>
      <c r="F322" s="27" t="str">
        <f>IFERROR(VLOOKUP(D322,最低賃金!$A$3:$G$49,6,FALSE),"")</f>
        <v/>
      </c>
      <c r="G322" s="74"/>
      <c r="H322" s="13"/>
      <c r="I322" s="82"/>
      <c r="J322" s="27" t="str" cm="1">
        <f t="array" ref="J322">IFERROR(_xlfn.IFS(COUNTBLANK(G322:I322)=3,"",H322="","H列に金額を入力してください",G322=3,H322,I322="","I列に労働時間を入力してください",G322=1,H322/(I322*24),G322=2,H322/(I322*24)),"")</f>
        <v/>
      </c>
      <c r="K322" s="80" t="str" cm="1">
        <f t="array" ref="K322">IFERROR(_xlfn.IFS(D322="","",J322&lt;E322,"×（法定外・要件外となる従業員です）",J322&lt;=F322,"〇",J322&gt;F322,"ー（要件外となる従業員です）"),"")</f>
        <v/>
      </c>
      <c r="L322" s="25" t="str" cm="1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  <v/>
      </c>
    </row>
    <row r="323" spans="1:12" ht="17.25" customHeight="1" x14ac:dyDescent="0.4">
      <c r="A323" s="73" t="str">
        <f t="shared" si="4"/>
        <v/>
      </c>
      <c r="B323" s="74"/>
      <c r="C323" s="74"/>
      <c r="D323" s="74"/>
      <c r="E323" s="27" t="str" cm="1">
        <f t="array" ref="E323">IFERROR(_xlfn.IFS(AND($F$4=45566,D323="徳島"),VLOOKUP(D323,最低賃金!$A$2:$G$49,2,FALSE),OR($F$4&lt;&gt;45566,D323&lt;&gt;"徳島"),VLOOKUP(D323,最低賃金!$A$2:$G$49,4,FALSE)),"")</f>
        <v/>
      </c>
      <c r="F323" s="27" t="str">
        <f>IFERROR(VLOOKUP(D323,最低賃金!$A$3:$G$49,6,FALSE),"")</f>
        <v/>
      </c>
      <c r="G323" s="74"/>
      <c r="H323" s="13"/>
      <c r="I323" s="82"/>
      <c r="J323" s="27" t="str" cm="1">
        <f t="array" ref="J323">IFERROR(_xlfn.IFS(COUNTBLANK(G323:I323)=3,"",H323="","H列に金額を入力してください",G323=3,H323,I323="","I列に労働時間を入力してください",G323=1,H323/(I323*24),G323=2,H323/(I323*24)),"")</f>
        <v/>
      </c>
      <c r="K323" s="80" t="str" cm="1">
        <f t="array" ref="K323">IFERROR(_xlfn.IFS(D323="","",J323&lt;E323,"×（法定外・要件外となる従業員です）",J323&lt;=F323,"〇",J323&gt;F323,"ー（要件外となる従業員です）"),"")</f>
        <v/>
      </c>
      <c r="L323" s="25" t="str" cm="1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  <v/>
      </c>
    </row>
    <row r="324" spans="1:12" ht="17.25" customHeight="1" x14ac:dyDescent="0.4">
      <c r="A324" s="73" t="str">
        <f t="shared" si="4"/>
        <v/>
      </c>
      <c r="B324" s="74"/>
      <c r="C324" s="74"/>
      <c r="D324" s="74"/>
      <c r="E324" s="27" t="str" cm="1">
        <f t="array" ref="E324">IFERROR(_xlfn.IFS(AND($F$4=45566,D324="徳島"),VLOOKUP(D324,最低賃金!$A$2:$G$49,2,FALSE),OR($F$4&lt;&gt;45566,D324&lt;&gt;"徳島"),VLOOKUP(D324,最低賃金!$A$2:$G$49,4,FALSE)),"")</f>
        <v/>
      </c>
      <c r="F324" s="27" t="str">
        <f>IFERROR(VLOOKUP(D324,最低賃金!$A$3:$G$49,6,FALSE),"")</f>
        <v/>
      </c>
      <c r="G324" s="74"/>
      <c r="H324" s="13"/>
      <c r="I324" s="82"/>
      <c r="J324" s="27" t="str" cm="1">
        <f t="array" ref="J324">IFERROR(_xlfn.IFS(COUNTBLANK(G324:I324)=3,"",H324="","H列に金額を入力してください",G324=3,H324,I324="","I列に労働時間を入力してください",G324=1,H324/(I324*24),G324=2,H324/(I324*24)),"")</f>
        <v/>
      </c>
      <c r="K324" s="80" t="str" cm="1">
        <f t="array" ref="K324">IFERROR(_xlfn.IFS(D324="","",J324&lt;E324,"×（法定外・要件外となる従業員です）",J324&lt;=F324,"〇",J324&gt;F324,"ー（要件外となる従業員です）"),"")</f>
        <v/>
      </c>
      <c r="L324" s="25" t="str" cm="1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  <v/>
      </c>
    </row>
    <row r="325" spans="1:12" ht="17.25" customHeight="1" x14ac:dyDescent="0.4">
      <c r="A325" s="73" t="str">
        <f t="shared" si="4"/>
        <v/>
      </c>
      <c r="B325" s="74"/>
      <c r="C325" s="74"/>
      <c r="D325" s="74"/>
      <c r="E325" s="27" t="str" cm="1">
        <f t="array" ref="E325">IFERROR(_xlfn.IFS(AND($F$4=45566,D325="徳島"),VLOOKUP(D325,最低賃金!$A$2:$G$49,2,FALSE),OR($F$4&lt;&gt;45566,D325&lt;&gt;"徳島"),VLOOKUP(D325,最低賃金!$A$2:$G$49,4,FALSE)),"")</f>
        <v/>
      </c>
      <c r="F325" s="27" t="str">
        <f>IFERROR(VLOOKUP(D325,最低賃金!$A$3:$G$49,6,FALSE),"")</f>
        <v/>
      </c>
      <c r="G325" s="74"/>
      <c r="H325" s="13"/>
      <c r="I325" s="82"/>
      <c r="J325" s="27" t="str" cm="1">
        <f t="array" ref="J325">IFERROR(_xlfn.IFS(COUNTBLANK(G325:I325)=3,"",H325="","H列に金額を入力してください",G325=3,H325,I325="","I列に労働時間を入力してください",G325=1,H325/(I325*24),G325=2,H325/(I325*24)),"")</f>
        <v/>
      </c>
      <c r="K325" s="80" t="str" cm="1">
        <f t="array" ref="K325">IFERROR(_xlfn.IFS(D325="","",J325&lt;E325,"×（法定外・要件外となる従業員です）",J325&lt;=F325,"〇",J325&gt;F325,"ー（要件外となる従業員です）"),"")</f>
        <v/>
      </c>
      <c r="L325" s="25" t="str" cm="1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  <v/>
      </c>
    </row>
    <row r="326" spans="1:12" ht="17.25" customHeight="1" x14ac:dyDescent="0.4">
      <c r="A326" s="73" t="str">
        <f t="shared" si="4"/>
        <v/>
      </c>
      <c r="B326" s="74"/>
      <c r="C326" s="74"/>
      <c r="D326" s="74"/>
      <c r="E326" s="27" t="str" cm="1">
        <f t="array" ref="E326">IFERROR(_xlfn.IFS(AND($F$4=45566,D326="徳島"),VLOOKUP(D326,最低賃金!$A$2:$G$49,2,FALSE),OR($F$4&lt;&gt;45566,D326&lt;&gt;"徳島"),VLOOKUP(D326,最低賃金!$A$2:$G$49,4,FALSE)),"")</f>
        <v/>
      </c>
      <c r="F326" s="27" t="str">
        <f>IFERROR(VLOOKUP(D326,最低賃金!$A$3:$G$49,6,FALSE),"")</f>
        <v/>
      </c>
      <c r="G326" s="74"/>
      <c r="H326" s="13"/>
      <c r="I326" s="82"/>
      <c r="J326" s="27" t="str" cm="1">
        <f t="array" ref="J326">IFERROR(_xlfn.IFS(COUNTBLANK(G326:I326)=3,"",H326="","H列に金額を入力してください",G326=3,H326,I326="","I列に労働時間を入力してください",G326=1,H326/(I326*24),G326=2,H326/(I326*24)),"")</f>
        <v/>
      </c>
      <c r="K326" s="80" t="str" cm="1">
        <f t="array" ref="K326">IFERROR(_xlfn.IFS(D326="","",J326&lt;E326,"×（法定外・要件外となる従業員です）",J326&lt;=F326,"〇",J326&gt;F326,"ー（要件外となる従業員です）"),"")</f>
        <v/>
      </c>
      <c r="L326" s="25" t="str" cm="1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  <v/>
      </c>
    </row>
    <row r="327" spans="1:12" ht="17.25" customHeight="1" x14ac:dyDescent="0.4">
      <c r="A327" s="73" t="str">
        <f t="shared" si="4"/>
        <v/>
      </c>
      <c r="B327" s="74"/>
      <c r="C327" s="74"/>
      <c r="D327" s="74"/>
      <c r="E327" s="27" t="str" cm="1">
        <f t="array" ref="E327">IFERROR(_xlfn.IFS(AND($F$4=45566,D327="徳島"),VLOOKUP(D327,最低賃金!$A$2:$G$49,2,FALSE),OR($F$4&lt;&gt;45566,D327&lt;&gt;"徳島"),VLOOKUP(D327,最低賃金!$A$2:$G$49,4,FALSE)),"")</f>
        <v/>
      </c>
      <c r="F327" s="27" t="str">
        <f>IFERROR(VLOOKUP(D327,最低賃金!$A$3:$G$49,6,FALSE),"")</f>
        <v/>
      </c>
      <c r="G327" s="74"/>
      <c r="H327" s="13"/>
      <c r="I327" s="82"/>
      <c r="J327" s="27" t="str" cm="1">
        <f t="array" ref="J327">IFERROR(_xlfn.IFS(COUNTBLANK(G327:I327)=3,"",H327="","H列に金額を入力してください",G327=3,H327,I327="","I列に労働時間を入力してください",G327=1,H327/(I327*24),G327=2,H327/(I327*24)),"")</f>
        <v/>
      </c>
      <c r="K327" s="80" t="str" cm="1">
        <f t="array" ref="K327">IFERROR(_xlfn.IFS(D327="","",J327&lt;E327,"×（法定外・要件外となる従業員です）",J327&lt;=F327,"〇",J327&gt;F327,"ー（要件外となる従業員です）"),"")</f>
        <v/>
      </c>
      <c r="L327" s="25" t="str" cm="1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  <v/>
      </c>
    </row>
    <row r="328" spans="1:12" ht="17.25" customHeight="1" x14ac:dyDescent="0.4">
      <c r="A328" s="73" t="str">
        <f t="shared" si="4"/>
        <v/>
      </c>
      <c r="B328" s="74"/>
      <c r="C328" s="74"/>
      <c r="D328" s="74"/>
      <c r="E328" s="27" t="str" cm="1">
        <f t="array" ref="E328">IFERROR(_xlfn.IFS(AND($F$4=45566,D328="徳島"),VLOOKUP(D328,最低賃金!$A$2:$G$49,2,FALSE),OR($F$4&lt;&gt;45566,D328&lt;&gt;"徳島"),VLOOKUP(D328,最低賃金!$A$2:$G$49,4,FALSE)),"")</f>
        <v/>
      </c>
      <c r="F328" s="27" t="str">
        <f>IFERROR(VLOOKUP(D328,最低賃金!$A$3:$G$49,6,FALSE),"")</f>
        <v/>
      </c>
      <c r="G328" s="74"/>
      <c r="H328" s="13"/>
      <c r="I328" s="82"/>
      <c r="J328" s="27" t="str" cm="1">
        <f t="array" ref="J328">IFERROR(_xlfn.IFS(COUNTBLANK(G328:I328)=3,"",H328="","H列に金額を入力してください",G328=3,H328,I328="","I列に労働時間を入力してください",G328=1,H328/(I328*24),G328=2,H328/(I328*24)),"")</f>
        <v/>
      </c>
      <c r="K328" s="80" t="str" cm="1">
        <f t="array" ref="K328">IFERROR(_xlfn.IFS(D328="","",J328&lt;E328,"×（法定外・要件外となる従業員です）",J328&lt;=F328,"〇",J328&gt;F328,"ー（要件外となる従業員です）"),"")</f>
        <v/>
      </c>
      <c r="L328" s="25" t="str" cm="1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  <v/>
      </c>
    </row>
    <row r="329" spans="1:12" ht="17.25" customHeight="1" x14ac:dyDescent="0.4">
      <c r="A329" s="73" t="str">
        <f t="shared" si="4"/>
        <v/>
      </c>
      <c r="B329" s="74"/>
      <c r="C329" s="74"/>
      <c r="D329" s="74"/>
      <c r="E329" s="27" t="str" cm="1">
        <f t="array" ref="E329">IFERROR(_xlfn.IFS(AND($F$4=45566,D329="徳島"),VLOOKUP(D329,最低賃金!$A$2:$G$49,2,FALSE),OR($F$4&lt;&gt;45566,D329&lt;&gt;"徳島"),VLOOKUP(D329,最低賃金!$A$2:$G$49,4,FALSE)),"")</f>
        <v/>
      </c>
      <c r="F329" s="27" t="str">
        <f>IFERROR(VLOOKUP(D329,最低賃金!$A$3:$G$49,6,FALSE),"")</f>
        <v/>
      </c>
      <c r="G329" s="74"/>
      <c r="H329" s="13"/>
      <c r="I329" s="82"/>
      <c r="J329" s="27" t="str" cm="1">
        <f t="array" ref="J329">IFERROR(_xlfn.IFS(COUNTBLANK(G329:I329)=3,"",H329="","H列に金額を入力してください",G329=3,H329,I329="","I列に労働時間を入力してください",G329=1,H329/(I329*24),G329=2,H329/(I329*24)),"")</f>
        <v/>
      </c>
      <c r="K329" s="80" t="str" cm="1">
        <f t="array" ref="K329">IFERROR(_xlfn.IFS(D329="","",J329&lt;E329,"×（法定外・要件外となる従業員です）",J329&lt;=F329,"〇",J329&gt;F329,"ー（要件外となる従業員です）"),"")</f>
        <v/>
      </c>
      <c r="L329" s="25" t="str" cm="1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  <v/>
      </c>
    </row>
    <row r="330" spans="1:12" ht="17.25" customHeight="1" x14ac:dyDescent="0.4">
      <c r="A330" s="73" t="str">
        <f t="shared" si="4"/>
        <v/>
      </c>
      <c r="B330" s="74"/>
      <c r="C330" s="74"/>
      <c r="D330" s="74"/>
      <c r="E330" s="27" t="str" cm="1">
        <f t="array" ref="E330">IFERROR(_xlfn.IFS(AND($F$4=45566,D330="徳島"),VLOOKUP(D330,最低賃金!$A$2:$G$49,2,FALSE),OR($F$4&lt;&gt;45566,D330&lt;&gt;"徳島"),VLOOKUP(D330,最低賃金!$A$2:$G$49,4,FALSE)),"")</f>
        <v/>
      </c>
      <c r="F330" s="27" t="str">
        <f>IFERROR(VLOOKUP(D330,最低賃金!$A$3:$G$49,6,FALSE),"")</f>
        <v/>
      </c>
      <c r="G330" s="74"/>
      <c r="H330" s="13"/>
      <c r="I330" s="82"/>
      <c r="J330" s="27" t="str" cm="1">
        <f t="array" ref="J330">IFERROR(_xlfn.IFS(COUNTBLANK(G330:I330)=3,"",H330="","H列に金額を入力してください",G330=3,H330,I330="","I列に労働時間を入力してください",G330=1,H330/(I330*24),G330=2,H330/(I330*24)),"")</f>
        <v/>
      </c>
      <c r="K330" s="80" t="str" cm="1">
        <f t="array" ref="K330">IFERROR(_xlfn.IFS(D330="","",J330&lt;E330,"×（法定外・要件外となる従業員です）",J330&lt;=F330,"〇",J330&gt;F330,"ー（要件外となる従業員です）"),"")</f>
        <v/>
      </c>
      <c r="L330" s="25" t="str" cm="1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  <v/>
      </c>
    </row>
    <row r="331" spans="1:12" ht="17.25" customHeight="1" x14ac:dyDescent="0.4">
      <c r="A331" s="73" t="str">
        <f t="shared" si="4"/>
        <v/>
      </c>
      <c r="B331" s="74"/>
      <c r="C331" s="74"/>
      <c r="D331" s="74"/>
      <c r="E331" s="27" t="str" cm="1">
        <f t="array" ref="E331">IFERROR(_xlfn.IFS(AND($F$4=45566,D331="徳島"),VLOOKUP(D331,最低賃金!$A$2:$G$49,2,FALSE),OR($F$4&lt;&gt;45566,D331&lt;&gt;"徳島"),VLOOKUP(D331,最低賃金!$A$2:$G$49,4,FALSE)),"")</f>
        <v/>
      </c>
      <c r="F331" s="27" t="str">
        <f>IFERROR(VLOOKUP(D331,最低賃金!$A$3:$G$49,6,FALSE),"")</f>
        <v/>
      </c>
      <c r="G331" s="74"/>
      <c r="H331" s="13"/>
      <c r="I331" s="82"/>
      <c r="J331" s="27" t="str" cm="1">
        <f t="array" ref="J331">IFERROR(_xlfn.IFS(COUNTBLANK(G331:I331)=3,"",H331="","H列に金額を入力してください",G331=3,H331,I331="","I列に労働時間を入力してください",G331=1,H331/(I331*24),G331=2,H331/(I331*24)),"")</f>
        <v/>
      </c>
      <c r="K331" s="80" t="str" cm="1">
        <f t="array" ref="K331">IFERROR(_xlfn.IFS(D331="","",J331&lt;E331,"×（法定外・要件外となる従業員です）",J331&lt;=F331,"〇",J331&gt;F331,"ー（要件外となる従業員です）"),"")</f>
        <v/>
      </c>
      <c r="L331" s="25" t="str" cm="1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  <v/>
      </c>
    </row>
    <row r="332" spans="1:12" ht="17.25" customHeight="1" x14ac:dyDescent="0.4">
      <c r="A332" s="73" t="str">
        <f t="shared" ref="A332:A395" si="5">IF(C332="","",A331+1)</f>
        <v/>
      </c>
      <c r="B332" s="74"/>
      <c r="C332" s="74"/>
      <c r="D332" s="74"/>
      <c r="E332" s="27" t="str" cm="1">
        <f t="array" ref="E332">IFERROR(_xlfn.IFS(AND($F$4=45566,D332="徳島"),VLOOKUP(D332,最低賃金!$A$2:$G$49,2,FALSE),OR($F$4&lt;&gt;45566,D332&lt;&gt;"徳島"),VLOOKUP(D332,最低賃金!$A$2:$G$49,4,FALSE)),"")</f>
        <v/>
      </c>
      <c r="F332" s="27" t="str">
        <f>IFERROR(VLOOKUP(D332,最低賃金!$A$3:$G$49,6,FALSE),"")</f>
        <v/>
      </c>
      <c r="G332" s="74"/>
      <c r="H332" s="13"/>
      <c r="I332" s="82"/>
      <c r="J332" s="27" t="str" cm="1">
        <f t="array" ref="J332">IFERROR(_xlfn.IFS(COUNTBLANK(G332:I332)=3,"",H332="","H列に金額を入力してください",G332=3,H332,I332="","I列に労働時間を入力してください",G332=1,H332/(I332*24),G332=2,H332/(I332*24)),"")</f>
        <v/>
      </c>
      <c r="K332" s="80" t="str" cm="1">
        <f t="array" ref="K332">IFERROR(_xlfn.IFS(D332="","",J332&lt;E332,"×（法定外・要件外となる従業員です）",J332&lt;=F332,"〇",J332&gt;F332,"ー（要件外となる従業員です）"),"")</f>
        <v/>
      </c>
      <c r="L332" s="25" t="str" cm="1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  <v/>
      </c>
    </row>
    <row r="333" spans="1:12" ht="17.25" customHeight="1" x14ac:dyDescent="0.4">
      <c r="A333" s="73" t="str">
        <f t="shared" si="5"/>
        <v/>
      </c>
      <c r="B333" s="74"/>
      <c r="C333" s="74"/>
      <c r="D333" s="74"/>
      <c r="E333" s="27" t="str" cm="1">
        <f t="array" ref="E333">IFERROR(_xlfn.IFS(AND($F$4=45566,D333="徳島"),VLOOKUP(D333,最低賃金!$A$2:$G$49,2,FALSE),OR($F$4&lt;&gt;45566,D333&lt;&gt;"徳島"),VLOOKUP(D333,最低賃金!$A$2:$G$49,4,FALSE)),"")</f>
        <v/>
      </c>
      <c r="F333" s="27" t="str">
        <f>IFERROR(VLOOKUP(D333,最低賃金!$A$3:$G$49,6,FALSE),"")</f>
        <v/>
      </c>
      <c r="G333" s="74"/>
      <c r="H333" s="13"/>
      <c r="I333" s="82"/>
      <c r="J333" s="27" t="str" cm="1">
        <f t="array" ref="J333">IFERROR(_xlfn.IFS(COUNTBLANK(G333:I333)=3,"",H333="","H列に金額を入力してください",G333=3,H333,I333="","I列に労働時間を入力してください",G333=1,H333/(I333*24),G333=2,H333/(I333*24)),"")</f>
        <v/>
      </c>
      <c r="K333" s="80" t="str" cm="1">
        <f t="array" ref="K333">IFERROR(_xlfn.IFS(D333="","",J333&lt;E333,"×（法定外・要件外となる従業員です）",J333&lt;=F333,"〇",J333&gt;F333,"ー（要件外となる従業員です）"),"")</f>
        <v/>
      </c>
      <c r="L333" s="25" t="str" cm="1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  <v/>
      </c>
    </row>
    <row r="334" spans="1:12" ht="17.25" customHeight="1" x14ac:dyDescent="0.4">
      <c r="A334" s="73" t="str">
        <f t="shared" si="5"/>
        <v/>
      </c>
      <c r="B334" s="74"/>
      <c r="C334" s="74"/>
      <c r="D334" s="74"/>
      <c r="E334" s="27" t="str" cm="1">
        <f t="array" ref="E334">IFERROR(_xlfn.IFS(AND($F$4=45566,D334="徳島"),VLOOKUP(D334,最低賃金!$A$2:$G$49,2,FALSE),OR($F$4&lt;&gt;45566,D334&lt;&gt;"徳島"),VLOOKUP(D334,最低賃金!$A$2:$G$49,4,FALSE)),"")</f>
        <v/>
      </c>
      <c r="F334" s="27" t="str">
        <f>IFERROR(VLOOKUP(D334,最低賃金!$A$3:$G$49,6,FALSE),"")</f>
        <v/>
      </c>
      <c r="G334" s="74"/>
      <c r="H334" s="13"/>
      <c r="I334" s="82"/>
      <c r="J334" s="27" t="str" cm="1">
        <f t="array" ref="J334">IFERROR(_xlfn.IFS(COUNTBLANK(G334:I334)=3,"",H334="","H列に金額を入力してください",G334=3,H334,I334="","I列に労働時間を入力してください",G334=1,H334/(I334*24),G334=2,H334/(I334*24)),"")</f>
        <v/>
      </c>
      <c r="K334" s="80" t="str" cm="1">
        <f t="array" ref="K334">IFERROR(_xlfn.IFS(D334="","",J334&lt;E334,"×（法定外・要件外となる従業員です）",J334&lt;=F334,"〇",J334&gt;F334,"ー（要件外となる従業員です）"),"")</f>
        <v/>
      </c>
      <c r="L334" s="25" t="str" cm="1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  <v/>
      </c>
    </row>
    <row r="335" spans="1:12" ht="17.25" customHeight="1" x14ac:dyDescent="0.4">
      <c r="A335" s="73" t="str">
        <f t="shared" si="5"/>
        <v/>
      </c>
      <c r="B335" s="74"/>
      <c r="C335" s="74"/>
      <c r="D335" s="74"/>
      <c r="E335" s="27" t="str" cm="1">
        <f t="array" ref="E335">IFERROR(_xlfn.IFS(AND($F$4=45566,D335="徳島"),VLOOKUP(D335,最低賃金!$A$2:$G$49,2,FALSE),OR($F$4&lt;&gt;45566,D335&lt;&gt;"徳島"),VLOOKUP(D335,最低賃金!$A$2:$G$49,4,FALSE)),"")</f>
        <v/>
      </c>
      <c r="F335" s="27" t="str">
        <f>IFERROR(VLOOKUP(D335,最低賃金!$A$3:$G$49,6,FALSE),"")</f>
        <v/>
      </c>
      <c r="G335" s="74"/>
      <c r="H335" s="13"/>
      <c r="I335" s="82"/>
      <c r="J335" s="27" t="str" cm="1">
        <f t="array" ref="J335">IFERROR(_xlfn.IFS(COUNTBLANK(G335:I335)=3,"",H335="","H列に金額を入力してください",G335=3,H335,I335="","I列に労働時間を入力してください",G335=1,H335/(I335*24),G335=2,H335/(I335*24)),"")</f>
        <v/>
      </c>
      <c r="K335" s="80" t="str" cm="1">
        <f t="array" ref="K335">IFERROR(_xlfn.IFS(D335="","",J335&lt;E335,"×（法定外・要件外となる従業員です）",J335&lt;=F335,"〇",J335&gt;F335,"ー（要件外となる従業員です）"),"")</f>
        <v/>
      </c>
      <c r="L335" s="25" t="str" cm="1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  <v/>
      </c>
    </row>
    <row r="336" spans="1:12" ht="17.25" customHeight="1" x14ac:dyDescent="0.4">
      <c r="A336" s="73" t="str">
        <f t="shared" si="5"/>
        <v/>
      </c>
      <c r="B336" s="74"/>
      <c r="C336" s="74"/>
      <c r="D336" s="74"/>
      <c r="E336" s="27" t="str" cm="1">
        <f t="array" ref="E336">IFERROR(_xlfn.IFS(AND($F$4=45566,D336="徳島"),VLOOKUP(D336,最低賃金!$A$2:$G$49,2,FALSE),OR($F$4&lt;&gt;45566,D336&lt;&gt;"徳島"),VLOOKUP(D336,最低賃金!$A$2:$G$49,4,FALSE)),"")</f>
        <v/>
      </c>
      <c r="F336" s="27" t="str">
        <f>IFERROR(VLOOKUP(D336,最低賃金!$A$3:$G$49,6,FALSE),"")</f>
        <v/>
      </c>
      <c r="G336" s="74"/>
      <c r="H336" s="13"/>
      <c r="I336" s="82"/>
      <c r="J336" s="27" t="str" cm="1">
        <f t="array" ref="J336">IFERROR(_xlfn.IFS(COUNTBLANK(G336:I336)=3,"",H336="","H列に金額を入力してください",G336=3,H336,I336="","I列に労働時間を入力してください",G336=1,H336/(I336*24),G336=2,H336/(I336*24)),"")</f>
        <v/>
      </c>
      <c r="K336" s="80" t="str" cm="1">
        <f t="array" ref="K336">IFERROR(_xlfn.IFS(D336="","",J336&lt;E336,"×（法定外・要件外となる従業員です）",J336&lt;=F336,"〇",J336&gt;F336,"ー（要件外となる従業員です）"),"")</f>
        <v/>
      </c>
      <c r="L336" s="25" t="str" cm="1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  <v/>
      </c>
    </row>
    <row r="337" spans="1:12" ht="17.25" customHeight="1" x14ac:dyDescent="0.4">
      <c r="A337" s="73" t="str">
        <f t="shared" si="5"/>
        <v/>
      </c>
      <c r="B337" s="74"/>
      <c r="C337" s="74"/>
      <c r="D337" s="74"/>
      <c r="E337" s="27" t="str" cm="1">
        <f t="array" ref="E337">IFERROR(_xlfn.IFS(AND($F$4=45566,D337="徳島"),VLOOKUP(D337,最低賃金!$A$2:$G$49,2,FALSE),OR($F$4&lt;&gt;45566,D337&lt;&gt;"徳島"),VLOOKUP(D337,最低賃金!$A$2:$G$49,4,FALSE)),"")</f>
        <v/>
      </c>
      <c r="F337" s="27" t="str">
        <f>IFERROR(VLOOKUP(D337,最低賃金!$A$3:$G$49,6,FALSE),"")</f>
        <v/>
      </c>
      <c r="G337" s="74"/>
      <c r="H337" s="13"/>
      <c r="I337" s="82"/>
      <c r="J337" s="27" t="str" cm="1">
        <f t="array" ref="J337">IFERROR(_xlfn.IFS(COUNTBLANK(G337:I337)=3,"",H337="","H列に金額を入力してください",G337=3,H337,I337="","I列に労働時間を入力してください",G337=1,H337/(I337*24),G337=2,H337/(I337*24)),"")</f>
        <v/>
      </c>
      <c r="K337" s="80" t="str" cm="1">
        <f t="array" ref="K337">IFERROR(_xlfn.IFS(D337="","",J337&lt;E337,"×（法定外・要件外となる従業員です）",J337&lt;=F337,"〇",J337&gt;F337,"ー（要件外となる従業員です）"),"")</f>
        <v/>
      </c>
      <c r="L337" s="25" t="str" cm="1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  <v/>
      </c>
    </row>
    <row r="338" spans="1:12" ht="17.25" customHeight="1" x14ac:dyDescent="0.4">
      <c r="A338" s="73" t="str">
        <f t="shared" si="5"/>
        <v/>
      </c>
      <c r="B338" s="74"/>
      <c r="C338" s="74"/>
      <c r="D338" s="74"/>
      <c r="E338" s="27" t="str" cm="1">
        <f t="array" ref="E338">IFERROR(_xlfn.IFS(AND($F$4=45566,D338="徳島"),VLOOKUP(D338,最低賃金!$A$2:$G$49,2,FALSE),OR($F$4&lt;&gt;45566,D338&lt;&gt;"徳島"),VLOOKUP(D338,最低賃金!$A$2:$G$49,4,FALSE)),"")</f>
        <v/>
      </c>
      <c r="F338" s="27" t="str">
        <f>IFERROR(VLOOKUP(D338,最低賃金!$A$3:$G$49,6,FALSE),"")</f>
        <v/>
      </c>
      <c r="G338" s="74"/>
      <c r="H338" s="13"/>
      <c r="I338" s="82"/>
      <c r="J338" s="27" t="str" cm="1">
        <f t="array" ref="J338">IFERROR(_xlfn.IFS(COUNTBLANK(G338:I338)=3,"",H338="","H列に金額を入力してください",G338=3,H338,I338="","I列に労働時間を入力してください",G338=1,H338/(I338*24),G338=2,H338/(I338*24)),"")</f>
        <v/>
      </c>
      <c r="K338" s="80" t="str" cm="1">
        <f t="array" ref="K338">IFERROR(_xlfn.IFS(D338="","",J338&lt;E338,"×（法定外・要件外となる従業員です）",J338&lt;=F338,"〇",J338&gt;F338,"ー（要件外となる従業員です）"),"")</f>
        <v/>
      </c>
      <c r="L338" s="25" t="str" cm="1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  <v/>
      </c>
    </row>
    <row r="339" spans="1:12" ht="17.25" customHeight="1" x14ac:dyDescent="0.4">
      <c r="A339" s="73" t="str">
        <f t="shared" si="5"/>
        <v/>
      </c>
      <c r="B339" s="74"/>
      <c r="C339" s="74"/>
      <c r="D339" s="74"/>
      <c r="E339" s="27" t="str" cm="1">
        <f t="array" ref="E339">IFERROR(_xlfn.IFS(AND($F$4=45566,D339="徳島"),VLOOKUP(D339,最低賃金!$A$2:$G$49,2,FALSE),OR($F$4&lt;&gt;45566,D339&lt;&gt;"徳島"),VLOOKUP(D339,最低賃金!$A$2:$G$49,4,FALSE)),"")</f>
        <v/>
      </c>
      <c r="F339" s="27" t="str">
        <f>IFERROR(VLOOKUP(D339,最低賃金!$A$3:$G$49,6,FALSE),"")</f>
        <v/>
      </c>
      <c r="G339" s="74"/>
      <c r="H339" s="13"/>
      <c r="I339" s="82"/>
      <c r="J339" s="27" t="str" cm="1">
        <f t="array" ref="J339">IFERROR(_xlfn.IFS(COUNTBLANK(G339:I339)=3,"",H339="","H列に金額を入力してください",G339=3,H339,I339="","I列に労働時間を入力してください",G339=1,H339/(I339*24),G339=2,H339/(I339*24)),"")</f>
        <v/>
      </c>
      <c r="K339" s="80" t="str" cm="1">
        <f t="array" ref="K339">IFERROR(_xlfn.IFS(D339="","",J339&lt;E339,"×（法定外・要件外となる従業員です）",J339&lt;=F339,"〇",J339&gt;F339,"ー（要件外となる従業員です）"),"")</f>
        <v/>
      </c>
      <c r="L339" s="25" t="str" cm="1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  <v/>
      </c>
    </row>
    <row r="340" spans="1:12" ht="17.25" customHeight="1" x14ac:dyDescent="0.4">
      <c r="A340" s="73" t="str">
        <f t="shared" si="5"/>
        <v/>
      </c>
      <c r="B340" s="74"/>
      <c r="C340" s="74"/>
      <c r="D340" s="74"/>
      <c r="E340" s="27" t="str" cm="1">
        <f t="array" ref="E340">IFERROR(_xlfn.IFS(AND($F$4=45566,D340="徳島"),VLOOKUP(D340,最低賃金!$A$2:$G$49,2,FALSE),OR($F$4&lt;&gt;45566,D340&lt;&gt;"徳島"),VLOOKUP(D340,最低賃金!$A$2:$G$49,4,FALSE)),"")</f>
        <v/>
      </c>
      <c r="F340" s="27" t="str">
        <f>IFERROR(VLOOKUP(D340,最低賃金!$A$3:$G$49,6,FALSE),"")</f>
        <v/>
      </c>
      <c r="G340" s="74"/>
      <c r="H340" s="13"/>
      <c r="I340" s="82"/>
      <c r="J340" s="27" t="str" cm="1">
        <f t="array" ref="J340">IFERROR(_xlfn.IFS(COUNTBLANK(G340:I340)=3,"",H340="","H列に金額を入力してください",G340=3,H340,I340="","I列に労働時間を入力してください",G340=1,H340/(I340*24),G340=2,H340/(I340*24)),"")</f>
        <v/>
      </c>
      <c r="K340" s="80" t="str" cm="1">
        <f t="array" ref="K340">IFERROR(_xlfn.IFS(D340="","",J340&lt;E340,"×（法定外・要件外となる従業員です）",J340&lt;=F340,"〇",J340&gt;F340,"ー（要件外となる従業員です）"),"")</f>
        <v/>
      </c>
      <c r="L340" s="25" t="str" cm="1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  <v/>
      </c>
    </row>
    <row r="341" spans="1:12" ht="17.25" customHeight="1" x14ac:dyDescent="0.4">
      <c r="A341" s="73" t="str">
        <f t="shared" si="5"/>
        <v/>
      </c>
      <c r="B341" s="74"/>
      <c r="C341" s="74"/>
      <c r="D341" s="74"/>
      <c r="E341" s="27" t="str" cm="1">
        <f t="array" ref="E341">IFERROR(_xlfn.IFS(AND($F$4=45566,D341="徳島"),VLOOKUP(D341,最低賃金!$A$2:$G$49,2,FALSE),OR($F$4&lt;&gt;45566,D341&lt;&gt;"徳島"),VLOOKUP(D341,最低賃金!$A$2:$G$49,4,FALSE)),"")</f>
        <v/>
      </c>
      <c r="F341" s="27" t="str">
        <f>IFERROR(VLOOKUP(D341,最低賃金!$A$3:$G$49,6,FALSE),"")</f>
        <v/>
      </c>
      <c r="G341" s="74"/>
      <c r="H341" s="13"/>
      <c r="I341" s="82"/>
      <c r="J341" s="27" t="str" cm="1">
        <f t="array" ref="J341">IFERROR(_xlfn.IFS(COUNTBLANK(G341:I341)=3,"",H341="","H列に金額を入力してください",G341=3,H341,I341="","I列に労働時間を入力してください",G341=1,H341/(I341*24),G341=2,H341/(I341*24)),"")</f>
        <v/>
      </c>
      <c r="K341" s="80" t="str" cm="1">
        <f t="array" ref="K341">IFERROR(_xlfn.IFS(D341="","",J341&lt;E341,"×（法定外・要件外となる従業員です）",J341&lt;=F341,"〇",J341&gt;F341,"ー（要件外となる従業員です）"),"")</f>
        <v/>
      </c>
      <c r="L341" s="25" t="str" cm="1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  <v/>
      </c>
    </row>
    <row r="342" spans="1:12" ht="17.25" customHeight="1" x14ac:dyDescent="0.4">
      <c r="A342" s="73" t="str">
        <f t="shared" si="5"/>
        <v/>
      </c>
      <c r="B342" s="74"/>
      <c r="C342" s="74"/>
      <c r="D342" s="74"/>
      <c r="E342" s="27" t="str" cm="1">
        <f t="array" ref="E342">IFERROR(_xlfn.IFS(AND($F$4=45566,D342="徳島"),VLOOKUP(D342,最低賃金!$A$2:$G$49,2,FALSE),OR($F$4&lt;&gt;45566,D342&lt;&gt;"徳島"),VLOOKUP(D342,最低賃金!$A$2:$G$49,4,FALSE)),"")</f>
        <v/>
      </c>
      <c r="F342" s="27" t="str">
        <f>IFERROR(VLOOKUP(D342,最低賃金!$A$3:$G$49,6,FALSE),"")</f>
        <v/>
      </c>
      <c r="G342" s="74"/>
      <c r="H342" s="13"/>
      <c r="I342" s="82"/>
      <c r="J342" s="27" t="str" cm="1">
        <f t="array" ref="J342">IFERROR(_xlfn.IFS(COUNTBLANK(G342:I342)=3,"",H342="","H列に金額を入力してください",G342=3,H342,I342="","I列に労働時間を入力してください",G342=1,H342/(I342*24),G342=2,H342/(I342*24)),"")</f>
        <v/>
      </c>
      <c r="K342" s="80" t="str" cm="1">
        <f t="array" ref="K342">IFERROR(_xlfn.IFS(D342="","",J342&lt;E342,"×（法定外・要件外となる従業員です）",J342&lt;=F342,"〇",J342&gt;F342,"ー（要件外となる従業員です）"),"")</f>
        <v/>
      </c>
      <c r="L342" s="25" t="str" cm="1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  <v/>
      </c>
    </row>
    <row r="343" spans="1:12" ht="17.25" customHeight="1" x14ac:dyDescent="0.4">
      <c r="A343" s="73" t="str">
        <f t="shared" si="5"/>
        <v/>
      </c>
      <c r="B343" s="74"/>
      <c r="C343" s="74"/>
      <c r="D343" s="74"/>
      <c r="E343" s="27" t="str" cm="1">
        <f t="array" ref="E343">IFERROR(_xlfn.IFS(AND($F$4=45566,D343="徳島"),VLOOKUP(D343,最低賃金!$A$2:$G$49,2,FALSE),OR($F$4&lt;&gt;45566,D343&lt;&gt;"徳島"),VLOOKUP(D343,最低賃金!$A$2:$G$49,4,FALSE)),"")</f>
        <v/>
      </c>
      <c r="F343" s="27" t="str">
        <f>IFERROR(VLOOKUP(D343,最低賃金!$A$3:$G$49,6,FALSE),"")</f>
        <v/>
      </c>
      <c r="G343" s="74"/>
      <c r="H343" s="13"/>
      <c r="I343" s="82"/>
      <c r="J343" s="27" t="str" cm="1">
        <f t="array" ref="J343">IFERROR(_xlfn.IFS(COUNTBLANK(G343:I343)=3,"",H343="","H列に金額を入力してください",G343=3,H343,I343="","I列に労働時間を入力してください",G343=1,H343/(I343*24),G343=2,H343/(I343*24)),"")</f>
        <v/>
      </c>
      <c r="K343" s="80" t="str" cm="1">
        <f t="array" ref="K343">IFERROR(_xlfn.IFS(D343="","",J343&lt;E343,"×（法定外・要件外となる従業員です）",J343&lt;=F343,"〇",J343&gt;F343,"ー（要件外となる従業員です）"),"")</f>
        <v/>
      </c>
      <c r="L343" s="25" t="str" cm="1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  <v/>
      </c>
    </row>
    <row r="344" spans="1:12" ht="17.25" customHeight="1" x14ac:dyDescent="0.4">
      <c r="A344" s="73" t="str">
        <f t="shared" si="5"/>
        <v/>
      </c>
      <c r="B344" s="74"/>
      <c r="C344" s="74"/>
      <c r="D344" s="74"/>
      <c r="E344" s="27" t="str" cm="1">
        <f t="array" ref="E344">IFERROR(_xlfn.IFS(AND($F$4=45566,D344="徳島"),VLOOKUP(D344,最低賃金!$A$2:$G$49,2,FALSE),OR($F$4&lt;&gt;45566,D344&lt;&gt;"徳島"),VLOOKUP(D344,最低賃金!$A$2:$G$49,4,FALSE)),"")</f>
        <v/>
      </c>
      <c r="F344" s="27" t="str">
        <f>IFERROR(VLOOKUP(D344,最低賃金!$A$3:$G$49,6,FALSE),"")</f>
        <v/>
      </c>
      <c r="G344" s="74"/>
      <c r="H344" s="13"/>
      <c r="I344" s="82"/>
      <c r="J344" s="27" t="str" cm="1">
        <f t="array" ref="J344">IFERROR(_xlfn.IFS(COUNTBLANK(G344:I344)=3,"",H344="","H列に金額を入力してください",G344=3,H344,I344="","I列に労働時間を入力してください",G344=1,H344/(I344*24),G344=2,H344/(I344*24)),"")</f>
        <v/>
      </c>
      <c r="K344" s="80" t="str" cm="1">
        <f t="array" ref="K344">IFERROR(_xlfn.IFS(D344="","",J344&lt;E344,"×（法定外・要件外となる従業員です）",J344&lt;=F344,"〇",J344&gt;F344,"ー（要件外となる従業員です）"),"")</f>
        <v/>
      </c>
      <c r="L344" s="25" t="str" cm="1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  <v/>
      </c>
    </row>
    <row r="345" spans="1:12" ht="17.25" customHeight="1" x14ac:dyDescent="0.4">
      <c r="A345" s="73" t="str">
        <f t="shared" si="5"/>
        <v/>
      </c>
      <c r="B345" s="74"/>
      <c r="C345" s="74"/>
      <c r="D345" s="74"/>
      <c r="E345" s="27" t="str" cm="1">
        <f t="array" ref="E345">IFERROR(_xlfn.IFS(AND($F$4=45566,D345="徳島"),VLOOKUP(D345,最低賃金!$A$2:$G$49,2,FALSE),OR($F$4&lt;&gt;45566,D345&lt;&gt;"徳島"),VLOOKUP(D345,最低賃金!$A$2:$G$49,4,FALSE)),"")</f>
        <v/>
      </c>
      <c r="F345" s="27" t="str">
        <f>IFERROR(VLOOKUP(D345,最低賃金!$A$3:$G$49,6,FALSE),"")</f>
        <v/>
      </c>
      <c r="G345" s="74"/>
      <c r="H345" s="13"/>
      <c r="I345" s="82"/>
      <c r="J345" s="27" t="str" cm="1">
        <f t="array" ref="J345">IFERROR(_xlfn.IFS(COUNTBLANK(G345:I345)=3,"",H345="","H列に金額を入力してください",G345=3,H345,I345="","I列に労働時間を入力してください",G345=1,H345/(I345*24),G345=2,H345/(I345*24)),"")</f>
        <v/>
      </c>
      <c r="K345" s="80" t="str" cm="1">
        <f t="array" ref="K345">IFERROR(_xlfn.IFS(D345="","",J345&lt;E345,"×（法定外・要件外となる従業員です）",J345&lt;=F345,"〇",J345&gt;F345,"ー（要件外となる従業員です）"),"")</f>
        <v/>
      </c>
      <c r="L345" s="25" t="str" cm="1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  <v/>
      </c>
    </row>
    <row r="346" spans="1:12" ht="17.25" customHeight="1" x14ac:dyDescent="0.4">
      <c r="A346" s="73" t="str">
        <f t="shared" si="5"/>
        <v/>
      </c>
      <c r="B346" s="74"/>
      <c r="C346" s="74"/>
      <c r="D346" s="74"/>
      <c r="E346" s="27" t="str" cm="1">
        <f t="array" ref="E346">IFERROR(_xlfn.IFS(AND($F$4=45566,D346="徳島"),VLOOKUP(D346,最低賃金!$A$2:$G$49,2,FALSE),OR($F$4&lt;&gt;45566,D346&lt;&gt;"徳島"),VLOOKUP(D346,最低賃金!$A$2:$G$49,4,FALSE)),"")</f>
        <v/>
      </c>
      <c r="F346" s="27" t="str">
        <f>IFERROR(VLOOKUP(D346,最低賃金!$A$3:$G$49,6,FALSE),"")</f>
        <v/>
      </c>
      <c r="G346" s="74"/>
      <c r="H346" s="13"/>
      <c r="I346" s="82"/>
      <c r="J346" s="27" t="str" cm="1">
        <f t="array" ref="J346">IFERROR(_xlfn.IFS(COUNTBLANK(G346:I346)=3,"",H346="","H列に金額を入力してください",G346=3,H346,I346="","I列に労働時間を入力してください",G346=1,H346/(I346*24),G346=2,H346/(I346*24)),"")</f>
        <v/>
      </c>
      <c r="K346" s="80" t="str" cm="1">
        <f t="array" ref="K346">IFERROR(_xlfn.IFS(D346="","",J346&lt;E346,"×（法定外・要件外となる従業員です）",J346&lt;=F346,"〇",J346&gt;F346,"ー（要件外となる従業員です）"),"")</f>
        <v/>
      </c>
      <c r="L346" s="25" t="str" cm="1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  <v/>
      </c>
    </row>
    <row r="347" spans="1:12" ht="17.25" customHeight="1" x14ac:dyDescent="0.4">
      <c r="A347" s="73" t="str">
        <f t="shared" si="5"/>
        <v/>
      </c>
      <c r="B347" s="74"/>
      <c r="C347" s="74"/>
      <c r="D347" s="74"/>
      <c r="E347" s="27" t="str" cm="1">
        <f t="array" ref="E347">IFERROR(_xlfn.IFS(AND($F$4=45566,D347="徳島"),VLOOKUP(D347,最低賃金!$A$2:$G$49,2,FALSE),OR($F$4&lt;&gt;45566,D347&lt;&gt;"徳島"),VLOOKUP(D347,最低賃金!$A$2:$G$49,4,FALSE)),"")</f>
        <v/>
      </c>
      <c r="F347" s="27" t="str">
        <f>IFERROR(VLOOKUP(D347,最低賃金!$A$3:$G$49,6,FALSE),"")</f>
        <v/>
      </c>
      <c r="G347" s="74"/>
      <c r="H347" s="13"/>
      <c r="I347" s="82"/>
      <c r="J347" s="27" t="str" cm="1">
        <f t="array" ref="J347">IFERROR(_xlfn.IFS(COUNTBLANK(G347:I347)=3,"",H347="","H列に金額を入力してください",G347=3,H347,I347="","I列に労働時間を入力してください",G347=1,H347/(I347*24),G347=2,H347/(I347*24)),"")</f>
        <v/>
      </c>
      <c r="K347" s="80" t="str" cm="1">
        <f t="array" ref="K347">IFERROR(_xlfn.IFS(D347="","",J347&lt;E347,"×（法定外・要件外となる従業員です）",J347&lt;=F347,"〇",J347&gt;F347,"ー（要件外となる従業員です）"),"")</f>
        <v/>
      </c>
      <c r="L347" s="25" t="str" cm="1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  <v/>
      </c>
    </row>
    <row r="348" spans="1:12" ht="17.25" customHeight="1" x14ac:dyDescent="0.4">
      <c r="A348" s="73" t="str">
        <f t="shared" si="5"/>
        <v/>
      </c>
      <c r="B348" s="74"/>
      <c r="C348" s="74"/>
      <c r="D348" s="74"/>
      <c r="E348" s="27" t="str" cm="1">
        <f t="array" ref="E348">IFERROR(_xlfn.IFS(AND($F$4=45566,D348="徳島"),VLOOKUP(D348,最低賃金!$A$2:$G$49,2,FALSE),OR($F$4&lt;&gt;45566,D348&lt;&gt;"徳島"),VLOOKUP(D348,最低賃金!$A$2:$G$49,4,FALSE)),"")</f>
        <v/>
      </c>
      <c r="F348" s="27" t="str">
        <f>IFERROR(VLOOKUP(D348,最低賃金!$A$3:$G$49,6,FALSE),"")</f>
        <v/>
      </c>
      <c r="G348" s="74"/>
      <c r="H348" s="13"/>
      <c r="I348" s="82"/>
      <c r="J348" s="27" t="str" cm="1">
        <f t="array" ref="J348">IFERROR(_xlfn.IFS(COUNTBLANK(G348:I348)=3,"",H348="","H列に金額を入力してください",G348=3,H348,I348="","I列に労働時間を入力してください",G348=1,H348/(I348*24),G348=2,H348/(I348*24)),"")</f>
        <v/>
      </c>
      <c r="K348" s="80" t="str" cm="1">
        <f t="array" ref="K348">IFERROR(_xlfn.IFS(D348="","",J348&lt;E348,"×（法定外・要件外となる従業員です）",J348&lt;=F348,"〇",J348&gt;F348,"ー（要件外となる従業員です）"),"")</f>
        <v/>
      </c>
      <c r="L348" s="25" t="str" cm="1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  <v/>
      </c>
    </row>
    <row r="349" spans="1:12" ht="17.25" customHeight="1" x14ac:dyDescent="0.4">
      <c r="A349" s="73" t="str">
        <f t="shared" si="5"/>
        <v/>
      </c>
      <c r="B349" s="74"/>
      <c r="C349" s="74"/>
      <c r="D349" s="74"/>
      <c r="E349" s="27" t="str" cm="1">
        <f t="array" ref="E349">IFERROR(_xlfn.IFS(AND($F$4=45566,D349="徳島"),VLOOKUP(D349,最低賃金!$A$2:$G$49,2,FALSE),OR($F$4&lt;&gt;45566,D349&lt;&gt;"徳島"),VLOOKUP(D349,最低賃金!$A$2:$G$49,4,FALSE)),"")</f>
        <v/>
      </c>
      <c r="F349" s="27" t="str">
        <f>IFERROR(VLOOKUP(D349,最低賃金!$A$3:$G$49,6,FALSE),"")</f>
        <v/>
      </c>
      <c r="G349" s="74"/>
      <c r="H349" s="13"/>
      <c r="I349" s="82"/>
      <c r="J349" s="27" t="str" cm="1">
        <f t="array" ref="J349">IFERROR(_xlfn.IFS(COUNTBLANK(G349:I349)=3,"",H349="","H列に金額を入力してください",G349=3,H349,I349="","I列に労働時間を入力してください",G349=1,H349/(I349*24),G349=2,H349/(I349*24)),"")</f>
        <v/>
      </c>
      <c r="K349" s="80" t="str" cm="1">
        <f t="array" ref="K349">IFERROR(_xlfn.IFS(D349="","",J349&lt;E349,"×（法定外・要件外となる従業員です）",J349&lt;=F349,"〇",J349&gt;F349,"ー（要件外となる従業員です）"),"")</f>
        <v/>
      </c>
      <c r="L349" s="25" t="str" cm="1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  <v/>
      </c>
    </row>
    <row r="350" spans="1:12" ht="17.25" customHeight="1" x14ac:dyDescent="0.4">
      <c r="A350" s="73" t="str">
        <f t="shared" si="5"/>
        <v/>
      </c>
      <c r="B350" s="74"/>
      <c r="C350" s="74"/>
      <c r="D350" s="74"/>
      <c r="E350" s="27" t="str" cm="1">
        <f t="array" ref="E350">IFERROR(_xlfn.IFS(AND($F$4=45566,D350="徳島"),VLOOKUP(D350,最低賃金!$A$2:$G$49,2,FALSE),OR($F$4&lt;&gt;45566,D350&lt;&gt;"徳島"),VLOOKUP(D350,最低賃金!$A$2:$G$49,4,FALSE)),"")</f>
        <v/>
      </c>
      <c r="F350" s="27" t="str">
        <f>IFERROR(VLOOKUP(D350,最低賃金!$A$3:$G$49,6,FALSE),"")</f>
        <v/>
      </c>
      <c r="G350" s="74"/>
      <c r="H350" s="13"/>
      <c r="I350" s="82"/>
      <c r="J350" s="27" t="str" cm="1">
        <f t="array" ref="J350">IFERROR(_xlfn.IFS(COUNTBLANK(G350:I350)=3,"",H350="","H列に金額を入力してください",G350=3,H350,I350="","I列に労働時間を入力してください",G350=1,H350/(I350*24),G350=2,H350/(I350*24)),"")</f>
        <v/>
      </c>
      <c r="K350" s="80" t="str" cm="1">
        <f t="array" ref="K350">IFERROR(_xlfn.IFS(D350="","",J350&lt;E350,"×（法定外・要件外となる従業員です）",J350&lt;=F350,"〇",J350&gt;F350,"ー（要件外となる従業員です）"),"")</f>
        <v/>
      </c>
      <c r="L350" s="25" t="str" cm="1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  <v/>
      </c>
    </row>
    <row r="351" spans="1:12" ht="17.25" customHeight="1" x14ac:dyDescent="0.4">
      <c r="A351" s="73" t="str">
        <f t="shared" si="5"/>
        <v/>
      </c>
      <c r="B351" s="74"/>
      <c r="C351" s="74"/>
      <c r="D351" s="74"/>
      <c r="E351" s="27" t="str" cm="1">
        <f t="array" ref="E351">IFERROR(_xlfn.IFS(AND($F$4=45566,D351="徳島"),VLOOKUP(D351,最低賃金!$A$2:$G$49,2,FALSE),OR($F$4&lt;&gt;45566,D351&lt;&gt;"徳島"),VLOOKUP(D351,最低賃金!$A$2:$G$49,4,FALSE)),"")</f>
        <v/>
      </c>
      <c r="F351" s="27" t="str">
        <f>IFERROR(VLOOKUP(D351,最低賃金!$A$3:$G$49,6,FALSE),"")</f>
        <v/>
      </c>
      <c r="G351" s="74"/>
      <c r="H351" s="13"/>
      <c r="I351" s="82"/>
      <c r="J351" s="27" t="str" cm="1">
        <f t="array" ref="J351">IFERROR(_xlfn.IFS(COUNTBLANK(G351:I351)=3,"",H351="","H列に金額を入力してください",G351=3,H351,I351="","I列に労働時間を入力してください",G351=1,H351/(I351*24),G351=2,H351/(I351*24)),"")</f>
        <v/>
      </c>
      <c r="K351" s="80" t="str" cm="1">
        <f t="array" ref="K351">IFERROR(_xlfn.IFS(D351="","",J351&lt;E351,"×（法定外・要件外となる従業員です）",J351&lt;=F351,"〇",J351&gt;F351,"ー（要件外となる従業員です）"),"")</f>
        <v/>
      </c>
      <c r="L351" s="25" t="str" cm="1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  <v/>
      </c>
    </row>
    <row r="352" spans="1:12" ht="17.25" customHeight="1" x14ac:dyDescent="0.4">
      <c r="A352" s="73" t="str">
        <f t="shared" si="5"/>
        <v/>
      </c>
      <c r="B352" s="74"/>
      <c r="C352" s="74"/>
      <c r="D352" s="74"/>
      <c r="E352" s="27" t="str" cm="1">
        <f t="array" ref="E352">IFERROR(_xlfn.IFS(AND($F$4=45566,D352="徳島"),VLOOKUP(D352,最低賃金!$A$2:$G$49,2,FALSE),OR($F$4&lt;&gt;45566,D352&lt;&gt;"徳島"),VLOOKUP(D352,最低賃金!$A$2:$G$49,4,FALSE)),"")</f>
        <v/>
      </c>
      <c r="F352" s="27" t="str">
        <f>IFERROR(VLOOKUP(D352,最低賃金!$A$3:$G$49,6,FALSE),"")</f>
        <v/>
      </c>
      <c r="G352" s="74"/>
      <c r="H352" s="13"/>
      <c r="I352" s="82"/>
      <c r="J352" s="27" t="str" cm="1">
        <f t="array" ref="J352">IFERROR(_xlfn.IFS(COUNTBLANK(G352:I352)=3,"",H352="","H列に金額を入力してください",G352=3,H352,I352="","I列に労働時間を入力してください",G352=1,H352/(I352*24),G352=2,H352/(I352*24)),"")</f>
        <v/>
      </c>
      <c r="K352" s="80" t="str" cm="1">
        <f t="array" ref="K352">IFERROR(_xlfn.IFS(D352="","",J352&lt;E352,"×（法定外・要件外となる従業員です）",J352&lt;=F352,"〇",J352&gt;F352,"ー（要件外となる従業員です）"),"")</f>
        <v/>
      </c>
      <c r="L352" s="25" t="str" cm="1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  <v/>
      </c>
    </row>
    <row r="353" spans="1:12" ht="17.25" customHeight="1" x14ac:dyDescent="0.4">
      <c r="A353" s="73" t="str">
        <f t="shared" si="5"/>
        <v/>
      </c>
      <c r="B353" s="74"/>
      <c r="C353" s="74"/>
      <c r="D353" s="74"/>
      <c r="E353" s="27" t="str" cm="1">
        <f t="array" ref="E353">IFERROR(_xlfn.IFS(AND($F$4=45566,D353="徳島"),VLOOKUP(D353,最低賃金!$A$2:$G$49,2,FALSE),OR($F$4&lt;&gt;45566,D353&lt;&gt;"徳島"),VLOOKUP(D353,最低賃金!$A$2:$G$49,4,FALSE)),"")</f>
        <v/>
      </c>
      <c r="F353" s="27" t="str">
        <f>IFERROR(VLOOKUP(D353,最低賃金!$A$3:$G$49,6,FALSE),"")</f>
        <v/>
      </c>
      <c r="G353" s="74"/>
      <c r="H353" s="13"/>
      <c r="I353" s="82"/>
      <c r="J353" s="27" t="str" cm="1">
        <f t="array" ref="J353">IFERROR(_xlfn.IFS(COUNTBLANK(G353:I353)=3,"",H353="","H列に金額を入力してください",G353=3,H353,I353="","I列に労働時間を入力してください",G353=1,H353/(I353*24),G353=2,H353/(I353*24)),"")</f>
        <v/>
      </c>
      <c r="K353" s="80" t="str" cm="1">
        <f t="array" ref="K353">IFERROR(_xlfn.IFS(D353="","",J353&lt;E353,"×（法定外・要件外となる従業員です）",J353&lt;=F353,"〇",J353&gt;F353,"ー（要件外となる従業員です）"),"")</f>
        <v/>
      </c>
      <c r="L353" s="25" t="str" cm="1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  <v/>
      </c>
    </row>
    <row r="354" spans="1:12" ht="17.25" customHeight="1" x14ac:dyDescent="0.4">
      <c r="A354" s="73" t="str">
        <f t="shared" si="5"/>
        <v/>
      </c>
      <c r="B354" s="74"/>
      <c r="C354" s="74"/>
      <c r="D354" s="74"/>
      <c r="E354" s="27" t="str" cm="1">
        <f t="array" ref="E354">IFERROR(_xlfn.IFS(AND($F$4=45566,D354="徳島"),VLOOKUP(D354,最低賃金!$A$2:$G$49,2,FALSE),OR($F$4&lt;&gt;45566,D354&lt;&gt;"徳島"),VLOOKUP(D354,最低賃金!$A$2:$G$49,4,FALSE)),"")</f>
        <v/>
      </c>
      <c r="F354" s="27" t="str">
        <f>IFERROR(VLOOKUP(D354,最低賃金!$A$3:$G$49,6,FALSE),"")</f>
        <v/>
      </c>
      <c r="G354" s="74"/>
      <c r="H354" s="13"/>
      <c r="I354" s="82"/>
      <c r="J354" s="27" t="str" cm="1">
        <f t="array" ref="J354">IFERROR(_xlfn.IFS(COUNTBLANK(G354:I354)=3,"",H354="","H列に金額を入力してください",G354=3,H354,I354="","I列に労働時間を入力してください",G354=1,H354/(I354*24),G354=2,H354/(I354*24)),"")</f>
        <v/>
      </c>
      <c r="K354" s="80" t="str" cm="1">
        <f t="array" ref="K354">IFERROR(_xlfn.IFS(D354="","",J354&lt;E354,"×（法定外・要件外となる従業員です）",J354&lt;=F354,"〇",J354&gt;F354,"ー（要件外となる従業員です）"),"")</f>
        <v/>
      </c>
      <c r="L354" s="25" t="str" cm="1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  <v/>
      </c>
    </row>
    <row r="355" spans="1:12" ht="17.25" customHeight="1" x14ac:dyDescent="0.4">
      <c r="A355" s="73" t="str">
        <f t="shared" si="5"/>
        <v/>
      </c>
      <c r="B355" s="74"/>
      <c r="C355" s="74"/>
      <c r="D355" s="74"/>
      <c r="E355" s="27" t="str" cm="1">
        <f t="array" ref="E355">IFERROR(_xlfn.IFS(AND($F$4=45566,D355="徳島"),VLOOKUP(D355,最低賃金!$A$2:$G$49,2,FALSE),OR($F$4&lt;&gt;45566,D355&lt;&gt;"徳島"),VLOOKUP(D355,最低賃金!$A$2:$G$49,4,FALSE)),"")</f>
        <v/>
      </c>
      <c r="F355" s="27" t="str">
        <f>IFERROR(VLOOKUP(D355,最低賃金!$A$3:$G$49,6,FALSE),"")</f>
        <v/>
      </c>
      <c r="G355" s="74"/>
      <c r="H355" s="13"/>
      <c r="I355" s="82"/>
      <c r="J355" s="27" t="str" cm="1">
        <f t="array" ref="J355">IFERROR(_xlfn.IFS(COUNTBLANK(G355:I355)=3,"",H355="","H列に金額を入力してください",G355=3,H355,I355="","I列に労働時間を入力してください",G355=1,H355/(I355*24),G355=2,H355/(I355*24)),"")</f>
        <v/>
      </c>
      <c r="K355" s="80" t="str" cm="1">
        <f t="array" ref="K355">IFERROR(_xlfn.IFS(D355="","",J355&lt;E355,"×（法定外・要件外となる従業員です）",J355&lt;=F355,"〇",J355&gt;F355,"ー（要件外となる従業員です）"),"")</f>
        <v/>
      </c>
      <c r="L355" s="25" t="str" cm="1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  <v/>
      </c>
    </row>
    <row r="356" spans="1:12" ht="17.25" customHeight="1" x14ac:dyDescent="0.4">
      <c r="A356" s="73" t="str">
        <f t="shared" si="5"/>
        <v/>
      </c>
      <c r="B356" s="74"/>
      <c r="C356" s="74"/>
      <c r="D356" s="74"/>
      <c r="E356" s="27" t="str" cm="1">
        <f t="array" ref="E356">IFERROR(_xlfn.IFS(AND($F$4=45566,D356="徳島"),VLOOKUP(D356,最低賃金!$A$2:$G$49,2,FALSE),OR($F$4&lt;&gt;45566,D356&lt;&gt;"徳島"),VLOOKUP(D356,最低賃金!$A$2:$G$49,4,FALSE)),"")</f>
        <v/>
      </c>
      <c r="F356" s="27" t="str">
        <f>IFERROR(VLOOKUP(D356,最低賃金!$A$3:$G$49,6,FALSE),"")</f>
        <v/>
      </c>
      <c r="G356" s="74"/>
      <c r="H356" s="13"/>
      <c r="I356" s="82"/>
      <c r="J356" s="27" t="str" cm="1">
        <f t="array" ref="J356">IFERROR(_xlfn.IFS(COUNTBLANK(G356:I356)=3,"",H356="","H列に金額を入力してください",G356=3,H356,I356="","I列に労働時間を入力してください",G356=1,H356/(I356*24),G356=2,H356/(I356*24)),"")</f>
        <v/>
      </c>
      <c r="K356" s="80" t="str" cm="1">
        <f t="array" ref="K356">IFERROR(_xlfn.IFS(D356="","",J356&lt;E356,"×（法定外・要件外となる従業員です）",J356&lt;=F356,"〇",J356&gt;F356,"ー（要件外となる従業員です）"),"")</f>
        <v/>
      </c>
      <c r="L356" s="25" t="str" cm="1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  <v/>
      </c>
    </row>
    <row r="357" spans="1:12" ht="17.25" customHeight="1" x14ac:dyDescent="0.4">
      <c r="A357" s="73" t="str">
        <f t="shared" si="5"/>
        <v/>
      </c>
      <c r="B357" s="74"/>
      <c r="C357" s="74"/>
      <c r="D357" s="74"/>
      <c r="E357" s="27" t="str" cm="1">
        <f t="array" ref="E357">IFERROR(_xlfn.IFS(AND($F$4=45566,D357="徳島"),VLOOKUP(D357,最低賃金!$A$2:$G$49,2,FALSE),OR($F$4&lt;&gt;45566,D357&lt;&gt;"徳島"),VLOOKUP(D357,最低賃金!$A$2:$G$49,4,FALSE)),"")</f>
        <v/>
      </c>
      <c r="F357" s="27" t="str">
        <f>IFERROR(VLOOKUP(D357,最低賃金!$A$3:$G$49,6,FALSE),"")</f>
        <v/>
      </c>
      <c r="G357" s="74"/>
      <c r="H357" s="13"/>
      <c r="I357" s="82"/>
      <c r="J357" s="27" t="str" cm="1">
        <f t="array" ref="J357">IFERROR(_xlfn.IFS(COUNTBLANK(G357:I357)=3,"",H357="","H列に金額を入力してください",G357=3,H357,I357="","I列に労働時間を入力してください",G357=1,H357/(I357*24),G357=2,H357/(I357*24)),"")</f>
        <v/>
      </c>
      <c r="K357" s="80" t="str" cm="1">
        <f t="array" ref="K357">IFERROR(_xlfn.IFS(D357="","",J357&lt;E357,"×（法定外・要件外となる従業員です）",J357&lt;=F357,"〇",J357&gt;F357,"ー（要件外となる従業員です）"),"")</f>
        <v/>
      </c>
      <c r="L357" s="25" t="str" cm="1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  <v/>
      </c>
    </row>
    <row r="358" spans="1:12" ht="17.25" customHeight="1" x14ac:dyDescent="0.4">
      <c r="A358" s="73" t="str">
        <f t="shared" si="5"/>
        <v/>
      </c>
      <c r="B358" s="74"/>
      <c r="C358" s="74"/>
      <c r="D358" s="74"/>
      <c r="E358" s="27" t="str" cm="1">
        <f t="array" ref="E358">IFERROR(_xlfn.IFS(AND($F$4=45566,D358="徳島"),VLOOKUP(D358,最低賃金!$A$2:$G$49,2,FALSE),OR($F$4&lt;&gt;45566,D358&lt;&gt;"徳島"),VLOOKUP(D358,最低賃金!$A$2:$G$49,4,FALSE)),"")</f>
        <v/>
      </c>
      <c r="F358" s="27" t="str">
        <f>IFERROR(VLOOKUP(D358,最低賃金!$A$3:$G$49,6,FALSE),"")</f>
        <v/>
      </c>
      <c r="G358" s="74"/>
      <c r="H358" s="13"/>
      <c r="I358" s="82"/>
      <c r="J358" s="27" t="str" cm="1">
        <f t="array" ref="J358">IFERROR(_xlfn.IFS(COUNTBLANK(G358:I358)=3,"",H358="","H列に金額を入力してください",G358=3,H358,I358="","I列に労働時間を入力してください",G358=1,H358/(I358*24),G358=2,H358/(I358*24)),"")</f>
        <v/>
      </c>
      <c r="K358" s="80" t="str" cm="1">
        <f t="array" ref="K358">IFERROR(_xlfn.IFS(D358="","",J358&lt;E358,"×（法定外・要件外となる従業員です）",J358&lt;=F358,"〇",J358&gt;F358,"ー（要件外となる従業員です）"),"")</f>
        <v/>
      </c>
      <c r="L358" s="25" t="str" cm="1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  <v/>
      </c>
    </row>
    <row r="359" spans="1:12" ht="17.25" customHeight="1" x14ac:dyDescent="0.4">
      <c r="A359" s="73" t="str">
        <f t="shared" si="5"/>
        <v/>
      </c>
      <c r="B359" s="74"/>
      <c r="C359" s="74"/>
      <c r="D359" s="74"/>
      <c r="E359" s="27" t="str" cm="1">
        <f t="array" ref="E359">IFERROR(_xlfn.IFS(AND($F$4=45566,D359="徳島"),VLOOKUP(D359,最低賃金!$A$2:$G$49,2,FALSE),OR($F$4&lt;&gt;45566,D359&lt;&gt;"徳島"),VLOOKUP(D359,最低賃金!$A$2:$G$49,4,FALSE)),"")</f>
        <v/>
      </c>
      <c r="F359" s="27" t="str">
        <f>IFERROR(VLOOKUP(D359,最低賃金!$A$3:$G$49,6,FALSE),"")</f>
        <v/>
      </c>
      <c r="G359" s="74"/>
      <c r="H359" s="13"/>
      <c r="I359" s="82"/>
      <c r="J359" s="27" t="str" cm="1">
        <f t="array" ref="J359">IFERROR(_xlfn.IFS(COUNTBLANK(G359:I359)=3,"",H359="","H列に金額を入力してください",G359=3,H359,I359="","I列に労働時間を入力してください",G359=1,H359/(I359*24),G359=2,H359/(I359*24)),"")</f>
        <v/>
      </c>
      <c r="K359" s="80" t="str" cm="1">
        <f t="array" ref="K359">IFERROR(_xlfn.IFS(D359="","",J359&lt;E359,"×（法定外・要件外となる従業員です）",J359&lt;=F359,"〇",J359&gt;F359,"ー（要件外となる従業員です）"),"")</f>
        <v/>
      </c>
      <c r="L359" s="25" t="str" cm="1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  <v/>
      </c>
    </row>
    <row r="360" spans="1:12" ht="17.25" customHeight="1" x14ac:dyDescent="0.4">
      <c r="A360" s="73" t="str">
        <f t="shared" si="5"/>
        <v/>
      </c>
      <c r="B360" s="74"/>
      <c r="C360" s="74"/>
      <c r="D360" s="74"/>
      <c r="E360" s="27" t="str" cm="1">
        <f t="array" ref="E360">IFERROR(_xlfn.IFS(AND($F$4=45566,D360="徳島"),VLOOKUP(D360,最低賃金!$A$2:$G$49,2,FALSE),OR($F$4&lt;&gt;45566,D360&lt;&gt;"徳島"),VLOOKUP(D360,最低賃金!$A$2:$G$49,4,FALSE)),"")</f>
        <v/>
      </c>
      <c r="F360" s="27" t="str">
        <f>IFERROR(VLOOKUP(D360,最低賃金!$A$3:$G$49,6,FALSE),"")</f>
        <v/>
      </c>
      <c r="G360" s="74"/>
      <c r="H360" s="13"/>
      <c r="I360" s="82"/>
      <c r="J360" s="27" t="str" cm="1">
        <f t="array" ref="J360">IFERROR(_xlfn.IFS(COUNTBLANK(G360:I360)=3,"",H360="","H列に金額を入力してください",G360=3,H360,I360="","I列に労働時間を入力してください",G360=1,H360/(I360*24),G360=2,H360/(I360*24)),"")</f>
        <v/>
      </c>
      <c r="K360" s="80" t="str" cm="1">
        <f t="array" ref="K360">IFERROR(_xlfn.IFS(D360="","",J360&lt;E360,"×（法定外・要件外となる従業員です）",J360&lt;=F360,"〇",J360&gt;F360,"ー（要件外となる従業員です）"),"")</f>
        <v/>
      </c>
      <c r="L360" s="25" t="str" cm="1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  <v/>
      </c>
    </row>
    <row r="361" spans="1:12" ht="17.25" customHeight="1" x14ac:dyDescent="0.4">
      <c r="A361" s="73" t="str">
        <f t="shared" si="5"/>
        <v/>
      </c>
      <c r="B361" s="74"/>
      <c r="C361" s="74"/>
      <c r="D361" s="74"/>
      <c r="E361" s="27" t="str" cm="1">
        <f t="array" ref="E361">IFERROR(_xlfn.IFS(AND($F$4=45566,D361="徳島"),VLOOKUP(D361,最低賃金!$A$2:$G$49,2,FALSE),OR($F$4&lt;&gt;45566,D361&lt;&gt;"徳島"),VLOOKUP(D361,最低賃金!$A$2:$G$49,4,FALSE)),"")</f>
        <v/>
      </c>
      <c r="F361" s="27" t="str">
        <f>IFERROR(VLOOKUP(D361,最低賃金!$A$3:$G$49,6,FALSE),"")</f>
        <v/>
      </c>
      <c r="G361" s="74"/>
      <c r="H361" s="13"/>
      <c r="I361" s="82"/>
      <c r="J361" s="27" t="str" cm="1">
        <f t="array" ref="J361">IFERROR(_xlfn.IFS(COUNTBLANK(G361:I361)=3,"",H361="","H列に金額を入力してください",G361=3,H361,I361="","I列に労働時間を入力してください",G361=1,H361/(I361*24),G361=2,H361/(I361*24)),"")</f>
        <v/>
      </c>
      <c r="K361" s="80" t="str" cm="1">
        <f t="array" ref="K361">IFERROR(_xlfn.IFS(D361="","",J361&lt;E361,"×（法定外・要件外となる従業員です）",J361&lt;=F361,"〇",J361&gt;F361,"ー（要件外となる従業員です）"),"")</f>
        <v/>
      </c>
      <c r="L361" s="25" t="str" cm="1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  <v/>
      </c>
    </row>
    <row r="362" spans="1:12" ht="17.25" customHeight="1" x14ac:dyDescent="0.4">
      <c r="A362" s="73" t="str">
        <f t="shared" si="5"/>
        <v/>
      </c>
      <c r="B362" s="74"/>
      <c r="C362" s="74"/>
      <c r="D362" s="74"/>
      <c r="E362" s="27" t="str" cm="1">
        <f t="array" ref="E362">IFERROR(_xlfn.IFS(AND($F$4=45566,D362="徳島"),VLOOKUP(D362,最低賃金!$A$2:$G$49,2,FALSE),OR($F$4&lt;&gt;45566,D362&lt;&gt;"徳島"),VLOOKUP(D362,最低賃金!$A$2:$G$49,4,FALSE)),"")</f>
        <v/>
      </c>
      <c r="F362" s="27" t="str">
        <f>IFERROR(VLOOKUP(D362,最低賃金!$A$3:$G$49,6,FALSE),"")</f>
        <v/>
      </c>
      <c r="G362" s="74"/>
      <c r="H362" s="13"/>
      <c r="I362" s="82"/>
      <c r="J362" s="27" t="str" cm="1">
        <f t="array" ref="J362">IFERROR(_xlfn.IFS(COUNTBLANK(G362:I362)=3,"",H362="","H列に金額を入力してください",G362=3,H362,I362="","I列に労働時間を入力してください",G362=1,H362/(I362*24),G362=2,H362/(I362*24)),"")</f>
        <v/>
      </c>
      <c r="K362" s="80" t="str" cm="1">
        <f t="array" ref="K362">IFERROR(_xlfn.IFS(D362="","",J362&lt;E362,"×（法定外・要件外となる従業員です）",J362&lt;=F362,"〇",J362&gt;F362,"ー（要件外となる従業員です）"),"")</f>
        <v/>
      </c>
      <c r="L362" s="25" t="str" cm="1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  <v/>
      </c>
    </row>
    <row r="363" spans="1:12" ht="17.25" customHeight="1" x14ac:dyDescent="0.4">
      <c r="A363" s="73" t="str">
        <f t="shared" si="5"/>
        <v/>
      </c>
      <c r="B363" s="74"/>
      <c r="C363" s="74"/>
      <c r="D363" s="74"/>
      <c r="E363" s="27" t="str" cm="1">
        <f t="array" ref="E363">IFERROR(_xlfn.IFS(AND($F$4=45566,D363="徳島"),VLOOKUP(D363,最低賃金!$A$2:$G$49,2,FALSE),OR($F$4&lt;&gt;45566,D363&lt;&gt;"徳島"),VLOOKUP(D363,最低賃金!$A$2:$G$49,4,FALSE)),"")</f>
        <v/>
      </c>
      <c r="F363" s="27" t="str">
        <f>IFERROR(VLOOKUP(D363,最低賃金!$A$3:$G$49,6,FALSE),"")</f>
        <v/>
      </c>
      <c r="G363" s="74"/>
      <c r="H363" s="13"/>
      <c r="I363" s="82"/>
      <c r="J363" s="27" t="str" cm="1">
        <f t="array" ref="J363">IFERROR(_xlfn.IFS(COUNTBLANK(G363:I363)=3,"",H363="","H列に金額を入力してください",G363=3,H363,I363="","I列に労働時間を入力してください",G363=1,H363/(I363*24),G363=2,H363/(I363*24)),"")</f>
        <v/>
      </c>
      <c r="K363" s="80" t="str" cm="1">
        <f t="array" ref="K363">IFERROR(_xlfn.IFS(D363="","",J363&lt;E363,"×（法定外・要件外となる従業員です）",J363&lt;=F363,"〇",J363&gt;F363,"ー（要件外となる従業員です）"),"")</f>
        <v/>
      </c>
      <c r="L363" s="25" t="str" cm="1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  <v/>
      </c>
    </row>
    <row r="364" spans="1:12" ht="17.25" customHeight="1" x14ac:dyDescent="0.4">
      <c r="A364" s="73" t="str">
        <f t="shared" si="5"/>
        <v/>
      </c>
      <c r="B364" s="74"/>
      <c r="C364" s="74"/>
      <c r="D364" s="74"/>
      <c r="E364" s="27" t="str" cm="1">
        <f t="array" ref="E364">IFERROR(_xlfn.IFS(AND($F$4=45566,D364="徳島"),VLOOKUP(D364,最低賃金!$A$2:$G$49,2,FALSE),OR($F$4&lt;&gt;45566,D364&lt;&gt;"徳島"),VLOOKUP(D364,最低賃金!$A$2:$G$49,4,FALSE)),"")</f>
        <v/>
      </c>
      <c r="F364" s="27" t="str">
        <f>IFERROR(VLOOKUP(D364,最低賃金!$A$3:$G$49,6,FALSE),"")</f>
        <v/>
      </c>
      <c r="G364" s="74"/>
      <c r="H364" s="13"/>
      <c r="I364" s="82"/>
      <c r="J364" s="27" t="str" cm="1">
        <f t="array" ref="J364">IFERROR(_xlfn.IFS(COUNTBLANK(G364:I364)=3,"",H364="","H列に金額を入力してください",G364=3,H364,I364="","I列に労働時間を入力してください",G364=1,H364/(I364*24),G364=2,H364/(I364*24)),"")</f>
        <v/>
      </c>
      <c r="K364" s="80" t="str" cm="1">
        <f t="array" ref="K364">IFERROR(_xlfn.IFS(D364="","",J364&lt;E364,"×（法定外・要件外となる従業員です）",J364&lt;=F364,"〇",J364&gt;F364,"ー（要件外となる従業員です）"),"")</f>
        <v/>
      </c>
      <c r="L364" s="25" t="str" cm="1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  <v/>
      </c>
    </row>
    <row r="365" spans="1:12" ht="17.25" customHeight="1" x14ac:dyDescent="0.4">
      <c r="A365" s="73" t="str">
        <f t="shared" si="5"/>
        <v/>
      </c>
      <c r="B365" s="74"/>
      <c r="C365" s="74"/>
      <c r="D365" s="74"/>
      <c r="E365" s="27" t="str" cm="1">
        <f t="array" ref="E365">IFERROR(_xlfn.IFS(AND($F$4=45566,D365="徳島"),VLOOKUP(D365,最低賃金!$A$2:$G$49,2,FALSE),OR($F$4&lt;&gt;45566,D365&lt;&gt;"徳島"),VLOOKUP(D365,最低賃金!$A$2:$G$49,4,FALSE)),"")</f>
        <v/>
      </c>
      <c r="F365" s="27" t="str">
        <f>IFERROR(VLOOKUP(D365,最低賃金!$A$3:$G$49,6,FALSE),"")</f>
        <v/>
      </c>
      <c r="G365" s="74"/>
      <c r="H365" s="13"/>
      <c r="I365" s="82"/>
      <c r="J365" s="27" t="str" cm="1">
        <f t="array" ref="J365">IFERROR(_xlfn.IFS(COUNTBLANK(G365:I365)=3,"",H365="","H列に金額を入力してください",G365=3,H365,I365="","I列に労働時間を入力してください",G365=1,H365/(I365*24),G365=2,H365/(I365*24)),"")</f>
        <v/>
      </c>
      <c r="K365" s="80" t="str" cm="1">
        <f t="array" ref="K365">IFERROR(_xlfn.IFS(D365="","",J365&lt;E365,"×（法定外・要件外となる従業員です）",J365&lt;=F365,"〇",J365&gt;F365,"ー（要件外となる従業員です）"),"")</f>
        <v/>
      </c>
      <c r="L365" s="25" t="str" cm="1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  <v/>
      </c>
    </row>
    <row r="366" spans="1:12" ht="17.25" customHeight="1" x14ac:dyDescent="0.4">
      <c r="A366" s="73" t="str">
        <f t="shared" si="5"/>
        <v/>
      </c>
      <c r="B366" s="74"/>
      <c r="C366" s="74"/>
      <c r="D366" s="74"/>
      <c r="E366" s="27" t="str" cm="1">
        <f t="array" ref="E366">IFERROR(_xlfn.IFS(AND($F$4=45566,D366="徳島"),VLOOKUP(D366,最低賃金!$A$2:$G$49,2,FALSE),OR($F$4&lt;&gt;45566,D366&lt;&gt;"徳島"),VLOOKUP(D366,最低賃金!$A$2:$G$49,4,FALSE)),"")</f>
        <v/>
      </c>
      <c r="F366" s="27" t="str">
        <f>IFERROR(VLOOKUP(D366,最低賃金!$A$3:$G$49,6,FALSE),"")</f>
        <v/>
      </c>
      <c r="G366" s="74"/>
      <c r="H366" s="13"/>
      <c r="I366" s="82"/>
      <c r="J366" s="27" t="str" cm="1">
        <f t="array" ref="J366">IFERROR(_xlfn.IFS(COUNTBLANK(G366:I366)=3,"",H366="","H列に金額を入力してください",G366=3,H366,I366="","I列に労働時間を入力してください",G366=1,H366/(I366*24),G366=2,H366/(I366*24)),"")</f>
        <v/>
      </c>
      <c r="K366" s="80" t="str" cm="1">
        <f t="array" ref="K366">IFERROR(_xlfn.IFS(D366="","",J366&lt;E366,"×（法定外・要件外となる従業員です）",J366&lt;=F366,"〇",J366&gt;F366,"ー（要件外となる従業員です）"),"")</f>
        <v/>
      </c>
      <c r="L366" s="25" t="str" cm="1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  <v/>
      </c>
    </row>
    <row r="367" spans="1:12" ht="17.25" customHeight="1" x14ac:dyDescent="0.4">
      <c r="A367" s="73" t="str">
        <f t="shared" si="5"/>
        <v/>
      </c>
      <c r="B367" s="74"/>
      <c r="C367" s="74"/>
      <c r="D367" s="74"/>
      <c r="E367" s="27" t="str" cm="1">
        <f t="array" ref="E367">IFERROR(_xlfn.IFS(AND($F$4=45566,D367="徳島"),VLOOKUP(D367,最低賃金!$A$2:$G$49,2,FALSE),OR($F$4&lt;&gt;45566,D367&lt;&gt;"徳島"),VLOOKUP(D367,最低賃金!$A$2:$G$49,4,FALSE)),"")</f>
        <v/>
      </c>
      <c r="F367" s="27" t="str">
        <f>IFERROR(VLOOKUP(D367,最低賃金!$A$3:$G$49,6,FALSE),"")</f>
        <v/>
      </c>
      <c r="G367" s="74"/>
      <c r="H367" s="13"/>
      <c r="I367" s="82"/>
      <c r="J367" s="27" t="str" cm="1">
        <f t="array" ref="J367">IFERROR(_xlfn.IFS(COUNTBLANK(G367:I367)=3,"",H367="","H列に金額を入力してください",G367=3,H367,I367="","I列に労働時間を入力してください",G367=1,H367/(I367*24),G367=2,H367/(I367*24)),"")</f>
        <v/>
      </c>
      <c r="K367" s="80" t="str" cm="1">
        <f t="array" ref="K367">IFERROR(_xlfn.IFS(D367="","",J367&lt;E367,"×（法定外・要件外となる従業員です）",J367&lt;=F367,"〇",J367&gt;F367,"ー（要件外となる従業員です）"),"")</f>
        <v/>
      </c>
      <c r="L367" s="25" t="str" cm="1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  <v/>
      </c>
    </row>
    <row r="368" spans="1:12" ht="17.25" customHeight="1" x14ac:dyDescent="0.4">
      <c r="A368" s="73" t="str">
        <f t="shared" si="5"/>
        <v/>
      </c>
      <c r="B368" s="74"/>
      <c r="C368" s="74"/>
      <c r="D368" s="74"/>
      <c r="E368" s="27" t="str" cm="1">
        <f t="array" ref="E368">IFERROR(_xlfn.IFS(AND($F$4=45566,D368="徳島"),VLOOKUP(D368,最低賃金!$A$2:$G$49,2,FALSE),OR($F$4&lt;&gt;45566,D368&lt;&gt;"徳島"),VLOOKUP(D368,最低賃金!$A$2:$G$49,4,FALSE)),"")</f>
        <v/>
      </c>
      <c r="F368" s="27" t="str">
        <f>IFERROR(VLOOKUP(D368,最低賃金!$A$3:$G$49,6,FALSE),"")</f>
        <v/>
      </c>
      <c r="G368" s="74"/>
      <c r="H368" s="13"/>
      <c r="I368" s="82"/>
      <c r="J368" s="27" t="str" cm="1">
        <f t="array" ref="J368">IFERROR(_xlfn.IFS(COUNTBLANK(G368:I368)=3,"",H368="","H列に金額を入力してください",G368=3,H368,I368="","I列に労働時間を入力してください",G368=1,H368/(I368*24),G368=2,H368/(I368*24)),"")</f>
        <v/>
      </c>
      <c r="K368" s="80" t="str" cm="1">
        <f t="array" ref="K368">IFERROR(_xlfn.IFS(D368="","",J368&lt;E368,"×（法定外・要件外となる従業員です）",J368&lt;=F368,"〇",J368&gt;F368,"ー（要件外となる従業員です）"),"")</f>
        <v/>
      </c>
      <c r="L368" s="25" t="str" cm="1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  <v/>
      </c>
    </row>
    <row r="369" spans="1:12" ht="17.25" customHeight="1" x14ac:dyDescent="0.4">
      <c r="A369" s="73" t="str">
        <f t="shared" si="5"/>
        <v/>
      </c>
      <c r="B369" s="74"/>
      <c r="C369" s="74"/>
      <c r="D369" s="74"/>
      <c r="E369" s="27" t="str" cm="1">
        <f t="array" ref="E369">IFERROR(_xlfn.IFS(AND($F$4=45566,D369="徳島"),VLOOKUP(D369,最低賃金!$A$2:$G$49,2,FALSE),OR($F$4&lt;&gt;45566,D369&lt;&gt;"徳島"),VLOOKUP(D369,最低賃金!$A$2:$G$49,4,FALSE)),"")</f>
        <v/>
      </c>
      <c r="F369" s="27" t="str">
        <f>IFERROR(VLOOKUP(D369,最低賃金!$A$3:$G$49,6,FALSE),"")</f>
        <v/>
      </c>
      <c r="G369" s="74"/>
      <c r="H369" s="13"/>
      <c r="I369" s="82"/>
      <c r="J369" s="27" t="str" cm="1">
        <f t="array" ref="J369">IFERROR(_xlfn.IFS(COUNTBLANK(G369:I369)=3,"",H369="","H列に金額を入力してください",G369=3,H369,I369="","I列に労働時間を入力してください",G369=1,H369/(I369*24),G369=2,H369/(I369*24)),"")</f>
        <v/>
      </c>
      <c r="K369" s="80" t="str" cm="1">
        <f t="array" ref="K369">IFERROR(_xlfn.IFS(D369="","",J369&lt;E369,"×（法定外・要件外となる従業員です）",J369&lt;=F369,"〇",J369&gt;F369,"ー（要件外となる従業員です）"),"")</f>
        <v/>
      </c>
      <c r="L369" s="25" t="str" cm="1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  <v/>
      </c>
    </row>
    <row r="370" spans="1:12" ht="17.25" customHeight="1" x14ac:dyDescent="0.4">
      <c r="A370" s="73" t="str">
        <f t="shared" si="5"/>
        <v/>
      </c>
      <c r="B370" s="74"/>
      <c r="C370" s="74"/>
      <c r="D370" s="74"/>
      <c r="E370" s="27" t="str" cm="1">
        <f t="array" ref="E370">IFERROR(_xlfn.IFS(AND($F$4=45566,D370="徳島"),VLOOKUP(D370,最低賃金!$A$2:$G$49,2,FALSE),OR($F$4&lt;&gt;45566,D370&lt;&gt;"徳島"),VLOOKUP(D370,最低賃金!$A$2:$G$49,4,FALSE)),"")</f>
        <v/>
      </c>
      <c r="F370" s="27" t="str">
        <f>IFERROR(VLOOKUP(D370,最低賃金!$A$3:$G$49,6,FALSE),"")</f>
        <v/>
      </c>
      <c r="G370" s="74"/>
      <c r="H370" s="13"/>
      <c r="I370" s="82"/>
      <c r="J370" s="27" t="str" cm="1">
        <f t="array" ref="J370">IFERROR(_xlfn.IFS(COUNTBLANK(G370:I370)=3,"",H370="","H列に金額を入力してください",G370=3,H370,I370="","I列に労働時間を入力してください",G370=1,H370/(I370*24),G370=2,H370/(I370*24)),"")</f>
        <v/>
      </c>
      <c r="K370" s="80" t="str" cm="1">
        <f t="array" ref="K370">IFERROR(_xlfn.IFS(D370="","",J370&lt;E370,"×（法定外・要件外となる従業員です）",J370&lt;=F370,"〇",J370&gt;F370,"ー（要件外となる従業員です）"),"")</f>
        <v/>
      </c>
      <c r="L370" s="25" t="str" cm="1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  <v/>
      </c>
    </row>
    <row r="371" spans="1:12" ht="17.25" customHeight="1" x14ac:dyDescent="0.4">
      <c r="A371" s="73" t="str">
        <f t="shared" si="5"/>
        <v/>
      </c>
      <c r="B371" s="74"/>
      <c r="C371" s="74"/>
      <c r="D371" s="74"/>
      <c r="E371" s="27" t="str" cm="1">
        <f t="array" ref="E371">IFERROR(_xlfn.IFS(AND($F$4=45566,D371="徳島"),VLOOKUP(D371,最低賃金!$A$2:$G$49,2,FALSE),OR($F$4&lt;&gt;45566,D371&lt;&gt;"徳島"),VLOOKUP(D371,最低賃金!$A$2:$G$49,4,FALSE)),"")</f>
        <v/>
      </c>
      <c r="F371" s="27" t="str">
        <f>IFERROR(VLOOKUP(D371,最低賃金!$A$3:$G$49,6,FALSE),"")</f>
        <v/>
      </c>
      <c r="G371" s="74"/>
      <c r="H371" s="13"/>
      <c r="I371" s="82"/>
      <c r="J371" s="27" t="str" cm="1">
        <f t="array" ref="J371">IFERROR(_xlfn.IFS(COUNTBLANK(G371:I371)=3,"",H371="","H列に金額を入力してください",G371=3,H371,I371="","I列に労働時間を入力してください",G371=1,H371/(I371*24),G371=2,H371/(I371*24)),"")</f>
        <v/>
      </c>
      <c r="K371" s="80" t="str" cm="1">
        <f t="array" ref="K371">IFERROR(_xlfn.IFS(D371="","",J371&lt;E371,"×（法定外・要件外となる従業員です）",J371&lt;=F371,"〇",J371&gt;F371,"ー（要件外となる従業員です）"),"")</f>
        <v/>
      </c>
      <c r="L371" s="25" t="str" cm="1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  <v/>
      </c>
    </row>
    <row r="372" spans="1:12" ht="17.25" customHeight="1" x14ac:dyDescent="0.4">
      <c r="A372" s="73" t="str">
        <f t="shared" si="5"/>
        <v/>
      </c>
      <c r="B372" s="74"/>
      <c r="C372" s="74"/>
      <c r="D372" s="74"/>
      <c r="E372" s="27" t="str" cm="1">
        <f t="array" ref="E372">IFERROR(_xlfn.IFS(AND($F$4=45566,D372="徳島"),VLOOKUP(D372,最低賃金!$A$2:$G$49,2,FALSE),OR($F$4&lt;&gt;45566,D372&lt;&gt;"徳島"),VLOOKUP(D372,最低賃金!$A$2:$G$49,4,FALSE)),"")</f>
        <v/>
      </c>
      <c r="F372" s="27" t="str">
        <f>IFERROR(VLOOKUP(D372,最低賃金!$A$3:$G$49,6,FALSE),"")</f>
        <v/>
      </c>
      <c r="G372" s="74"/>
      <c r="H372" s="13"/>
      <c r="I372" s="82"/>
      <c r="J372" s="27" t="str" cm="1">
        <f t="array" ref="J372">IFERROR(_xlfn.IFS(COUNTBLANK(G372:I372)=3,"",H372="","H列に金額を入力してください",G372=3,H372,I372="","I列に労働時間を入力してください",G372=1,H372/(I372*24),G372=2,H372/(I372*24)),"")</f>
        <v/>
      </c>
      <c r="K372" s="80" t="str" cm="1">
        <f t="array" ref="K372">IFERROR(_xlfn.IFS(D372="","",J372&lt;E372,"×（法定外・要件外となる従業員です）",J372&lt;=F372,"〇",J372&gt;F372,"ー（要件外となる従業員です）"),"")</f>
        <v/>
      </c>
      <c r="L372" s="25" t="str" cm="1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  <v/>
      </c>
    </row>
    <row r="373" spans="1:12" ht="17.25" customHeight="1" x14ac:dyDescent="0.4">
      <c r="A373" s="73" t="str">
        <f t="shared" si="5"/>
        <v/>
      </c>
      <c r="B373" s="74"/>
      <c r="C373" s="74"/>
      <c r="D373" s="74"/>
      <c r="E373" s="27" t="str" cm="1">
        <f t="array" ref="E373">IFERROR(_xlfn.IFS(AND($F$4=45566,D373="徳島"),VLOOKUP(D373,最低賃金!$A$2:$G$49,2,FALSE),OR($F$4&lt;&gt;45566,D373&lt;&gt;"徳島"),VLOOKUP(D373,最低賃金!$A$2:$G$49,4,FALSE)),"")</f>
        <v/>
      </c>
      <c r="F373" s="27" t="str">
        <f>IFERROR(VLOOKUP(D373,最低賃金!$A$3:$G$49,6,FALSE),"")</f>
        <v/>
      </c>
      <c r="G373" s="74"/>
      <c r="H373" s="13"/>
      <c r="I373" s="82"/>
      <c r="J373" s="27" t="str" cm="1">
        <f t="array" ref="J373">IFERROR(_xlfn.IFS(COUNTBLANK(G373:I373)=3,"",H373="","H列に金額を入力してください",G373=3,H373,I373="","I列に労働時間を入力してください",G373=1,H373/(I373*24),G373=2,H373/(I373*24)),"")</f>
        <v/>
      </c>
      <c r="K373" s="80" t="str" cm="1">
        <f t="array" ref="K373">IFERROR(_xlfn.IFS(D373="","",J373&lt;E373,"×（法定外・要件外となる従業員です）",J373&lt;=F373,"〇",J373&gt;F373,"ー（要件外となる従業員です）"),"")</f>
        <v/>
      </c>
      <c r="L373" s="25" t="str" cm="1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  <v/>
      </c>
    </row>
    <row r="374" spans="1:12" ht="17.25" customHeight="1" x14ac:dyDescent="0.4">
      <c r="A374" s="73" t="str">
        <f t="shared" si="5"/>
        <v/>
      </c>
      <c r="B374" s="74"/>
      <c r="C374" s="74"/>
      <c r="D374" s="74"/>
      <c r="E374" s="27" t="str" cm="1">
        <f t="array" ref="E374">IFERROR(_xlfn.IFS(AND($F$4=45566,D374="徳島"),VLOOKUP(D374,最低賃金!$A$2:$G$49,2,FALSE),OR($F$4&lt;&gt;45566,D374&lt;&gt;"徳島"),VLOOKUP(D374,最低賃金!$A$2:$G$49,4,FALSE)),"")</f>
        <v/>
      </c>
      <c r="F374" s="27" t="str">
        <f>IFERROR(VLOOKUP(D374,最低賃金!$A$3:$G$49,6,FALSE),"")</f>
        <v/>
      </c>
      <c r="G374" s="74"/>
      <c r="H374" s="13"/>
      <c r="I374" s="82"/>
      <c r="J374" s="27" t="str" cm="1">
        <f t="array" ref="J374">IFERROR(_xlfn.IFS(COUNTBLANK(G374:I374)=3,"",H374="","H列に金額を入力してください",G374=3,H374,I374="","I列に労働時間を入力してください",G374=1,H374/(I374*24),G374=2,H374/(I374*24)),"")</f>
        <v/>
      </c>
      <c r="K374" s="80" t="str" cm="1">
        <f t="array" ref="K374">IFERROR(_xlfn.IFS(D374="","",J374&lt;E374,"×（法定外・要件外となる従業員です）",J374&lt;=F374,"〇",J374&gt;F374,"ー（要件外となる従業員です）"),"")</f>
        <v/>
      </c>
      <c r="L374" s="25" t="str" cm="1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  <v/>
      </c>
    </row>
    <row r="375" spans="1:12" ht="17.25" customHeight="1" x14ac:dyDescent="0.4">
      <c r="A375" s="73" t="str">
        <f t="shared" si="5"/>
        <v/>
      </c>
      <c r="B375" s="74"/>
      <c r="C375" s="74"/>
      <c r="D375" s="74"/>
      <c r="E375" s="27" t="str" cm="1">
        <f t="array" ref="E375">IFERROR(_xlfn.IFS(AND($F$4=45566,D375="徳島"),VLOOKUP(D375,最低賃金!$A$2:$G$49,2,FALSE),OR($F$4&lt;&gt;45566,D375&lt;&gt;"徳島"),VLOOKUP(D375,最低賃金!$A$2:$G$49,4,FALSE)),"")</f>
        <v/>
      </c>
      <c r="F375" s="27" t="str">
        <f>IFERROR(VLOOKUP(D375,最低賃金!$A$3:$G$49,6,FALSE),"")</f>
        <v/>
      </c>
      <c r="G375" s="74"/>
      <c r="H375" s="13"/>
      <c r="I375" s="82"/>
      <c r="J375" s="27" t="str" cm="1">
        <f t="array" ref="J375">IFERROR(_xlfn.IFS(COUNTBLANK(G375:I375)=3,"",H375="","H列に金額を入力してください",G375=3,H375,I375="","I列に労働時間を入力してください",G375=1,H375/(I375*24),G375=2,H375/(I375*24)),"")</f>
        <v/>
      </c>
      <c r="K375" s="80" t="str" cm="1">
        <f t="array" ref="K375">IFERROR(_xlfn.IFS(D375="","",J375&lt;E375,"×（法定外・要件外となる従業員です）",J375&lt;=F375,"〇",J375&gt;F375,"ー（要件外となる従業員です）"),"")</f>
        <v/>
      </c>
      <c r="L375" s="25" t="str" cm="1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  <v/>
      </c>
    </row>
    <row r="376" spans="1:12" ht="17.25" customHeight="1" x14ac:dyDescent="0.4">
      <c r="A376" s="73" t="str">
        <f t="shared" si="5"/>
        <v/>
      </c>
      <c r="B376" s="74"/>
      <c r="C376" s="74"/>
      <c r="D376" s="74"/>
      <c r="E376" s="27" t="str" cm="1">
        <f t="array" ref="E376">IFERROR(_xlfn.IFS(AND($F$4=45566,D376="徳島"),VLOOKUP(D376,最低賃金!$A$2:$G$49,2,FALSE),OR($F$4&lt;&gt;45566,D376&lt;&gt;"徳島"),VLOOKUP(D376,最低賃金!$A$2:$G$49,4,FALSE)),"")</f>
        <v/>
      </c>
      <c r="F376" s="27" t="str">
        <f>IFERROR(VLOOKUP(D376,最低賃金!$A$3:$G$49,6,FALSE),"")</f>
        <v/>
      </c>
      <c r="G376" s="74"/>
      <c r="H376" s="13"/>
      <c r="I376" s="82"/>
      <c r="J376" s="27" t="str" cm="1">
        <f t="array" ref="J376">IFERROR(_xlfn.IFS(COUNTBLANK(G376:I376)=3,"",H376="","H列に金額を入力してください",G376=3,H376,I376="","I列に労働時間を入力してください",G376=1,H376/(I376*24),G376=2,H376/(I376*24)),"")</f>
        <v/>
      </c>
      <c r="K376" s="80" t="str" cm="1">
        <f t="array" ref="K376">IFERROR(_xlfn.IFS(D376="","",J376&lt;E376,"×（法定外・要件外となる従業員です）",J376&lt;=F376,"〇",J376&gt;F376,"ー（要件外となる従業員です）"),"")</f>
        <v/>
      </c>
      <c r="L376" s="25" t="str" cm="1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  <v/>
      </c>
    </row>
    <row r="377" spans="1:12" ht="17.25" customHeight="1" x14ac:dyDescent="0.4">
      <c r="A377" s="73" t="str">
        <f t="shared" si="5"/>
        <v/>
      </c>
      <c r="B377" s="74"/>
      <c r="C377" s="74"/>
      <c r="D377" s="74"/>
      <c r="E377" s="27" t="str" cm="1">
        <f t="array" ref="E377">IFERROR(_xlfn.IFS(AND($F$4=45566,D377="徳島"),VLOOKUP(D377,最低賃金!$A$2:$G$49,2,FALSE),OR($F$4&lt;&gt;45566,D377&lt;&gt;"徳島"),VLOOKUP(D377,最低賃金!$A$2:$G$49,4,FALSE)),"")</f>
        <v/>
      </c>
      <c r="F377" s="27" t="str">
        <f>IFERROR(VLOOKUP(D377,最低賃金!$A$3:$G$49,6,FALSE),"")</f>
        <v/>
      </c>
      <c r="G377" s="74"/>
      <c r="H377" s="13"/>
      <c r="I377" s="82"/>
      <c r="J377" s="27" t="str" cm="1">
        <f t="array" ref="J377">IFERROR(_xlfn.IFS(COUNTBLANK(G377:I377)=3,"",H377="","H列に金額を入力してください",G377=3,H377,I377="","I列に労働時間を入力してください",G377=1,H377/(I377*24),G377=2,H377/(I377*24)),"")</f>
        <v/>
      </c>
      <c r="K377" s="80" t="str" cm="1">
        <f t="array" ref="K377">IFERROR(_xlfn.IFS(D377="","",J377&lt;E377,"×（法定外・要件外となる従業員です）",J377&lt;=F377,"〇",J377&gt;F377,"ー（要件外となる従業員です）"),"")</f>
        <v/>
      </c>
      <c r="L377" s="25" t="str" cm="1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  <v/>
      </c>
    </row>
    <row r="378" spans="1:12" ht="17.25" customHeight="1" x14ac:dyDescent="0.4">
      <c r="A378" s="73" t="str">
        <f t="shared" si="5"/>
        <v/>
      </c>
      <c r="B378" s="74"/>
      <c r="C378" s="74"/>
      <c r="D378" s="74"/>
      <c r="E378" s="27" t="str" cm="1">
        <f t="array" ref="E378">IFERROR(_xlfn.IFS(AND($F$4=45566,D378="徳島"),VLOOKUP(D378,最低賃金!$A$2:$G$49,2,FALSE),OR($F$4&lt;&gt;45566,D378&lt;&gt;"徳島"),VLOOKUP(D378,最低賃金!$A$2:$G$49,4,FALSE)),"")</f>
        <v/>
      </c>
      <c r="F378" s="27" t="str">
        <f>IFERROR(VLOOKUP(D378,最低賃金!$A$3:$G$49,6,FALSE),"")</f>
        <v/>
      </c>
      <c r="G378" s="74"/>
      <c r="H378" s="13"/>
      <c r="I378" s="82"/>
      <c r="J378" s="27" t="str" cm="1">
        <f t="array" ref="J378">IFERROR(_xlfn.IFS(COUNTBLANK(G378:I378)=3,"",H378="","H列に金額を入力してください",G378=3,H378,I378="","I列に労働時間を入力してください",G378=1,H378/(I378*24),G378=2,H378/(I378*24)),"")</f>
        <v/>
      </c>
      <c r="K378" s="80" t="str" cm="1">
        <f t="array" ref="K378">IFERROR(_xlfn.IFS(D378="","",J378&lt;E378,"×（法定外・要件外となる従業員です）",J378&lt;=F378,"〇",J378&gt;F378,"ー（要件外となる従業員です）"),"")</f>
        <v/>
      </c>
      <c r="L378" s="25" t="str" cm="1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  <v/>
      </c>
    </row>
    <row r="379" spans="1:12" ht="17.25" customHeight="1" x14ac:dyDescent="0.4">
      <c r="A379" s="73" t="str">
        <f t="shared" si="5"/>
        <v/>
      </c>
      <c r="B379" s="74"/>
      <c r="C379" s="74"/>
      <c r="D379" s="74"/>
      <c r="E379" s="27" t="str" cm="1">
        <f t="array" ref="E379">IFERROR(_xlfn.IFS(AND($F$4=45566,D379="徳島"),VLOOKUP(D379,最低賃金!$A$2:$G$49,2,FALSE),OR($F$4&lt;&gt;45566,D379&lt;&gt;"徳島"),VLOOKUP(D379,最低賃金!$A$2:$G$49,4,FALSE)),"")</f>
        <v/>
      </c>
      <c r="F379" s="27" t="str">
        <f>IFERROR(VLOOKUP(D379,最低賃金!$A$3:$G$49,6,FALSE),"")</f>
        <v/>
      </c>
      <c r="G379" s="74"/>
      <c r="H379" s="13"/>
      <c r="I379" s="82"/>
      <c r="J379" s="27" t="str" cm="1">
        <f t="array" ref="J379">IFERROR(_xlfn.IFS(COUNTBLANK(G379:I379)=3,"",H379="","H列に金額を入力してください",G379=3,H379,I379="","I列に労働時間を入力してください",G379=1,H379/(I379*24),G379=2,H379/(I379*24)),"")</f>
        <v/>
      </c>
      <c r="K379" s="80" t="str" cm="1">
        <f t="array" ref="K379">IFERROR(_xlfn.IFS(D379="","",J379&lt;E379,"×（法定外・要件外となる従業員です）",J379&lt;=F379,"〇",J379&gt;F379,"ー（要件外となる従業員です）"),"")</f>
        <v/>
      </c>
      <c r="L379" s="25" t="str" cm="1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  <v/>
      </c>
    </row>
    <row r="380" spans="1:12" ht="17.25" customHeight="1" x14ac:dyDescent="0.4">
      <c r="A380" s="73" t="str">
        <f t="shared" si="5"/>
        <v/>
      </c>
      <c r="B380" s="74"/>
      <c r="C380" s="74"/>
      <c r="D380" s="74"/>
      <c r="E380" s="27" t="str" cm="1">
        <f t="array" ref="E380">IFERROR(_xlfn.IFS(AND($F$4=45566,D380="徳島"),VLOOKUP(D380,最低賃金!$A$2:$G$49,2,FALSE),OR($F$4&lt;&gt;45566,D380&lt;&gt;"徳島"),VLOOKUP(D380,最低賃金!$A$2:$G$49,4,FALSE)),"")</f>
        <v/>
      </c>
      <c r="F380" s="27" t="str">
        <f>IFERROR(VLOOKUP(D380,最低賃金!$A$3:$G$49,6,FALSE),"")</f>
        <v/>
      </c>
      <c r="G380" s="74"/>
      <c r="H380" s="13"/>
      <c r="I380" s="82"/>
      <c r="J380" s="27" t="str" cm="1">
        <f t="array" ref="J380">IFERROR(_xlfn.IFS(COUNTBLANK(G380:I380)=3,"",H380="","H列に金額を入力してください",G380=3,H380,I380="","I列に労働時間を入力してください",G380=1,H380/(I380*24),G380=2,H380/(I380*24)),"")</f>
        <v/>
      </c>
      <c r="K380" s="80" t="str" cm="1">
        <f t="array" ref="K380">IFERROR(_xlfn.IFS(D380="","",J380&lt;E380,"×（法定外・要件外となる従業員です）",J380&lt;=F380,"〇",J380&gt;F380,"ー（要件外となる従業員です）"),"")</f>
        <v/>
      </c>
      <c r="L380" s="25" t="str" cm="1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  <v/>
      </c>
    </row>
    <row r="381" spans="1:12" ht="17.25" customHeight="1" x14ac:dyDescent="0.4">
      <c r="A381" s="73" t="str">
        <f t="shared" si="5"/>
        <v/>
      </c>
      <c r="B381" s="74"/>
      <c r="C381" s="74"/>
      <c r="D381" s="74"/>
      <c r="E381" s="27" t="str" cm="1">
        <f t="array" ref="E381">IFERROR(_xlfn.IFS(AND($F$4=45566,D381="徳島"),VLOOKUP(D381,最低賃金!$A$2:$G$49,2,FALSE),OR($F$4&lt;&gt;45566,D381&lt;&gt;"徳島"),VLOOKUP(D381,最低賃金!$A$2:$G$49,4,FALSE)),"")</f>
        <v/>
      </c>
      <c r="F381" s="27" t="str">
        <f>IFERROR(VLOOKUP(D381,最低賃金!$A$3:$G$49,6,FALSE),"")</f>
        <v/>
      </c>
      <c r="G381" s="74"/>
      <c r="H381" s="13"/>
      <c r="I381" s="82"/>
      <c r="J381" s="27" t="str" cm="1">
        <f t="array" ref="J381">IFERROR(_xlfn.IFS(COUNTBLANK(G381:I381)=3,"",H381="","H列に金額を入力してください",G381=3,H381,I381="","I列に労働時間を入力してください",G381=1,H381/(I381*24),G381=2,H381/(I381*24)),"")</f>
        <v/>
      </c>
      <c r="K381" s="80" t="str" cm="1">
        <f t="array" ref="K381">IFERROR(_xlfn.IFS(D381="","",J381&lt;E381,"×（法定外・要件外となる従業員です）",J381&lt;=F381,"〇",J381&gt;F381,"ー（要件外となる従業員です）"),"")</f>
        <v/>
      </c>
      <c r="L381" s="25" t="str" cm="1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  <v/>
      </c>
    </row>
    <row r="382" spans="1:12" ht="17.25" customHeight="1" x14ac:dyDescent="0.4">
      <c r="A382" s="73" t="str">
        <f t="shared" si="5"/>
        <v/>
      </c>
      <c r="B382" s="74"/>
      <c r="C382" s="74"/>
      <c r="D382" s="74"/>
      <c r="E382" s="27" t="str" cm="1">
        <f t="array" ref="E382">IFERROR(_xlfn.IFS(AND($F$4=45566,D382="徳島"),VLOOKUP(D382,最低賃金!$A$2:$G$49,2,FALSE),OR($F$4&lt;&gt;45566,D382&lt;&gt;"徳島"),VLOOKUP(D382,最低賃金!$A$2:$G$49,4,FALSE)),"")</f>
        <v/>
      </c>
      <c r="F382" s="27" t="str">
        <f>IFERROR(VLOOKUP(D382,最低賃金!$A$3:$G$49,6,FALSE),"")</f>
        <v/>
      </c>
      <c r="G382" s="74"/>
      <c r="H382" s="13"/>
      <c r="I382" s="82"/>
      <c r="J382" s="27" t="str" cm="1">
        <f t="array" ref="J382">IFERROR(_xlfn.IFS(COUNTBLANK(G382:I382)=3,"",H382="","H列に金額を入力してください",G382=3,H382,I382="","I列に労働時間を入力してください",G382=1,H382/(I382*24),G382=2,H382/(I382*24)),"")</f>
        <v/>
      </c>
      <c r="K382" s="80" t="str" cm="1">
        <f t="array" ref="K382">IFERROR(_xlfn.IFS(D382="","",J382&lt;E382,"×（法定外・要件外となる従業員です）",J382&lt;=F382,"〇",J382&gt;F382,"ー（要件外となる従業員です）"),"")</f>
        <v/>
      </c>
      <c r="L382" s="25" t="str" cm="1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  <v/>
      </c>
    </row>
    <row r="383" spans="1:12" ht="17.25" customHeight="1" x14ac:dyDescent="0.4">
      <c r="A383" s="73" t="str">
        <f t="shared" si="5"/>
        <v/>
      </c>
      <c r="B383" s="74"/>
      <c r="C383" s="74"/>
      <c r="D383" s="74"/>
      <c r="E383" s="27" t="str" cm="1">
        <f t="array" ref="E383">IFERROR(_xlfn.IFS(AND($F$4=45566,D383="徳島"),VLOOKUP(D383,最低賃金!$A$2:$G$49,2,FALSE),OR($F$4&lt;&gt;45566,D383&lt;&gt;"徳島"),VLOOKUP(D383,最低賃金!$A$2:$G$49,4,FALSE)),"")</f>
        <v/>
      </c>
      <c r="F383" s="27" t="str">
        <f>IFERROR(VLOOKUP(D383,最低賃金!$A$3:$G$49,6,FALSE),"")</f>
        <v/>
      </c>
      <c r="G383" s="74"/>
      <c r="H383" s="13"/>
      <c r="I383" s="82"/>
      <c r="J383" s="27" t="str" cm="1">
        <f t="array" ref="J383">IFERROR(_xlfn.IFS(COUNTBLANK(G383:I383)=3,"",H383="","H列に金額を入力してください",G383=3,H383,I383="","I列に労働時間を入力してください",G383=1,H383/(I383*24),G383=2,H383/(I383*24)),"")</f>
        <v/>
      </c>
      <c r="K383" s="80" t="str" cm="1">
        <f t="array" ref="K383">IFERROR(_xlfn.IFS(D383="","",J383&lt;E383,"×（法定外・要件外となる従業員です）",J383&lt;=F383,"〇",J383&gt;F383,"ー（要件外となる従業員です）"),"")</f>
        <v/>
      </c>
      <c r="L383" s="25" t="str" cm="1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  <v/>
      </c>
    </row>
    <row r="384" spans="1:12" ht="17.25" customHeight="1" x14ac:dyDescent="0.4">
      <c r="A384" s="73" t="str">
        <f t="shared" si="5"/>
        <v/>
      </c>
      <c r="B384" s="74"/>
      <c r="C384" s="74"/>
      <c r="D384" s="74"/>
      <c r="E384" s="27" t="str" cm="1">
        <f t="array" ref="E384">IFERROR(_xlfn.IFS(AND($F$4=45566,D384="徳島"),VLOOKUP(D384,最低賃金!$A$2:$G$49,2,FALSE),OR($F$4&lt;&gt;45566,D384&lt;&gt;"徳島"),VLOOKUP(D384,最低賃金!$A$2:$G$49,4,FALSE)),"")</f>
        <v/>
      </c>
      <c r="F384" s="27" t="str">
        <f>IFERROR(VLOOKUP(D384,最低賃金!$A$3:$G$49,6,FALSE),"")</f>
        <v/>
      </c>
      <c r="G384" s="74"/>
      <c r="H384" s="13"/>
      <c r="I384" s="82"/>
      <c r="J384" s="27" t="str" cm="1">
        <f t="array" ref="J384">IFERROR(_xlfn.IFS(COUNTBLANK(G384:I384)=3,"",H384="","H列に金額を入力してください",G384=3,H384,I384="","I列に労働時間を入力してください",G384=1,H384/(I384*24),G384=2,H384/(I384*24)),"")</f>
        <v/>
      </c>
      <c r="K384" s="80" t="str" cm="1">
        <f t="array" ref="K384">IFERROR(_xlfn.IFS(D384="","",J384&lt;E384,"×（法定外・要件外となる従業員です）",J384&lt;=F384,"〇",J384&gt;F384,"ー（要件外となる従業員です）"),"")</f>
        <v/>
      </c>
      <c r="L384" s="25" t="str" cm="1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  <v/>
      </c>
    </row>
    <row r="385" spans="1:12" ht="17.25" customHeight="1" x14ac:dyDescent="0.4">
      <c r="A385" s="73" t="str">
        <f t="shared" si="5"/>
        <v/>
      </c>
      <c r="B385" s="74"/>
      <c r="C385" s="74"/>
      <c r="D385" s="74"/>
      <c r="E385" s="27" t="str" cm="1">
        <f t="array" ref="E385">IFERROR(_xlfn.IFS(AND($F$4=45566,D385="徳島"),VLOOKUP(D385,最低賃金!$A$2:$G$49,2,FALSE),OR($F$4&lt;&gt;45566,D385&lt;&gt;"徳島"),VLOOKUP(D385,最低賃金!$A$2:$G$49,4,FALSE)),"")</f>
        <v/>
      </c>
      <c r="F385" s="27" t="str">
        <f>IFERROR(VLOOKUP(D385,最低賃金!$A$3:$G$49,6,FALSE),"")</f>
        <v/>
      </c>
      <c r="G385" s="74"/>
      <c r="H385" s="13"/>
      <c r="I385" s="82"/>
      <c r="J385" s="27" t="str" cm="1">
        <f t="array" ref="J385">IFERROR(_xlfn.IFS(COUNTBLANK(G385:I385)=3,"",H385="","H列に金額を入力してください",G385=3,H385,I385="","I列に労働時間を入力してください",G385=1,H385/(I385*24),G385=2,H385/(I385*24)),"")</f>
        <v/>
      </c>
      <c r="K385" s="80" t="str" cm="1">
        <f t="array" ref="K385">IFERROR(_xlfn.IFS(D385="","",J385&lt;E385,"×（法定外・要件外となる従業員です）",J385&lt;=F385,"〇",J385&gt;F385,"ー（要件外となる従業員です）"),"")</f>
        <v/>
      </c>
      <c r="L385" s="25" t="str" cm="1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  <v/>
      </c>
    </row>
    <row r="386" spans="1:12" ht="17.25" customHeight="1" x14ac:dyDescent="0.4">
      <c r="A386" s="73" t="str">
        <f t="shared" si="5"/>
        <v/>
      </c>
      <c r="B386" s="74"/>
      <c r="C386" s="74"/>
      <c r="D386" s="74"/>
      <c r="E386" s="27" t="str" cm="1">
        <f t="array" ref="E386">IFERROR(_xlfn.IFS(AND($F$4=45566,D386="徳島"),VLOOKUP(D386,最低賃金!$A$2:$G$49,2,FALSE),OR($F$4&lt;&gt;45566,D386&lt;&gt;"徳島"),VLOOKUP(D386,最低賃金!$A$2:$G$49,4,FALSE)),"")</f>
        <v/>
      </c>
      <c r="F386" s="27" t="str">
        <f>IFERROR(VLOOKUP(D386,最低賃金!$A$3:$G$49,6,FALSE),"")</f>
        <v/>
      </c>
      <c r="G386" s="74"/>
      <c r="H386" s="13"/>
      <c r="I386" s="82"/>
      <c r="J386" s="27" t="str" cm="1">
        <f t="array" ref="J386">IFERROR(_xlfn.IFS(COUNTBLANK(G386:I386)=3,"",H386="","H列に金額を入力してください",G386=3,H386,I386="","I列に労働時間を入力してください",G386=1,H386/(I386*24),G386=2,H386/(I386*24)),"")</f>
        <v/>
      </c>
      <c r="K386" s="80" t="str" cm="1">
        <f t="array" ref="K386">IFERROR(_xlfn.IFS(D386="","",J386&lt;E386,"×（法定外・要件外となる従業員です）",J386&lt;=F386,"〇",J386&gt;F386,"ー（要件外となる従業員です）"),"")</f>
        <v/>
      </c>
      <c r="L386" s="25" t="str" cm="1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  <v/>
      </c>
    </row>
    <row r="387" spans="1:12" ht="17.25" customHeight="1" x14ac:dyDescent="0.4">
      <c r="A387" s="73" t="str">
        <f t="shared" si="5"/>
        <v/>
      </c>
      <c r="B387" s="74"/>
      <c r="C387" s="74"/>
      <c r="D387" s="74"/>
      <c r="E387" s="27" t="str" cm="1">
        <f t="array" ref="E387">IFERROR(_xlfn.IFS(AND($F$4=45566,D387="徳島"),VLOOKUP(D387,最低賃金!$A$2:$G$49,2,FALSE),OR($F$4&lt;&gt;45566,D387&lt;&gt;"徳島"),VLOOKUP(D387,最低賃金!$A$2:$G$49,4,FALSE)),"")</f>
        <v/>
      </c>
      <c r="F387" s="27" t="str">
        <f>IFERROR(VLOOKUP(D387,最低賃金!$A$3:$G$49,6,FALSE),"")</f>
        <v/>
      </c>
      <c r="G387" s="74"/>
      <c r="H387" s="13"/>
      <c r="I387" s="82"/>
      <c r="J387" s="27" t="str" cm="1">
        <f t="array" ref="J387">IFERROR(_xlfn.IFS(COUNTBLANK(G387:I387)=3,"",H387="","H列に金額を入力してください",G387=3,H387,I387="","I列に労働時間を入力してください",G387=1,H387/(I387*24),G387=2,H387/(I387*24)),"")</f>
        <v/>
      </c>
      <c r="K387" s="80" t="str" cm="1">
        <f t="array" ref="K387">IFERROR(_xlfn.IFS(D387="","",J387&lt;E387,"×（法定外・要件外となる従業員です）",J387&lt;=F387,"〇",J387&gt;F387,"ー（要件外となる従業員です）"),"")</f>
        <v/>
      </c>
      <c r="L387" s="25" t="str" cm="1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  <v/>
      </c>
    </row>
    <row r="388" spans="1:12" ht="17.25" customHeight="1" x14ac:dyDescent="0.4">
      <c r="A388" s="73" t="str">
        <f t="shared" si="5"/>
        <v/>
      </c>
      <c r="B388" s="74"/>
      <c r="C388" s="74"/>
      <c r="D388" s="74"/>
      <c r="E388" s="27" t="str" cm="1">
        <f t="array" ref="E388">IFERROR(_xlfn.IFS(AND($F$4=45566,D388="徳島"),VLOOKUP(D388,最低賃金!$A$2:$G$49,2,FALSE),OR($F$4&lt;&gt;45566,D388&lt;&gt;"徳島"),VLOOKUP(D388,最低賃金!$A$2:$G$49,4,FALSE)),"")</f>
        <v/>
      </c>
      <c r="F388" s="27" t="str">
        <f>IFERROR(VLOOKUP(D388,最低賃金!$A$3:$G$49,6,FALSE),"")</f>
        <v/>
      </c>
      <c r="G388" s="74"/>
      <c r="H388" s="13"/>
      <c r="I388" s="82"/>
      <c r="J388" s="27" t="str" cm="1">
        <f t="array" ref="J388">IFERROR(_xlfn.IFS(COUNTBLANK(G388:I388)=3,"",H388="","H列に金額を入力してください",G388=3,H388,I388="","I列に労働時間を入力してください",G388=1,H388/(I388*24),G388=2,H388/(I388*24)),"")</f>
        <v/>
      </c>
      <c r="K388" s="80" t="str" cm="1">
        <f t="array" ref="K388">IFERROR(_xlfn.IFS(D388="","",J388&lt;E388,"×（法定外・要件外となる従業員です）",J388&lt;=F388,"〇",J388&gt;F388,"ー（要件外となる従業員です）"),"")</f>
        <v/>
      </c>
      <c r="L388" s="25" t="str" cm="1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  <v/>
      </c>
    </row>
    <row r="389" spans="1:12" ht="17.25" customHeight="1" x14ac:dyDescent="0.4">
      <c r="A389" s="73" t="str">
        <f t="shared" si="5"/>
        <v/>
      </c>
      <c r="B389" s="74"/>
      <c r="C389" s="74"/>
      <c r="D389" s="74"/>
      <c r="E389" s="27" t="str" cm="1">
        <f t="array" ref="E389">IFERROR(_xlfn.IFS(AND($F$4=45566,D389="徳島"),VLOOKUP(D389,最低賃金!$A$2:$G$49,2,FALSE),OR($F$4&lt;&gt;45566,D389&lt;&gt;"徳島"),VLOOKUP(D389,最低賃金!$A$2:$G$49,4,FALSE)),"")</f>
        <v/>
      </c>
      <c r="F389" s="27" t="str">
        <f>IFERROR(VLOOKUP(D389,最低賃金!$A$3:$G$49,6,FALSE),"")</f>
        <v/>
      </c>
      <c r="G389" s="74"/>
      <c r="H389" s="13"/>
      <c r="I389" s="82"/>
      <c r="J389" s="27" t="str" cm="1">
        <f t="array" ref="J389">IFERROR(_xlfn.IFS(COUNTBLANK(G389:I389)=3,"",H389="","H列に金額を入力してください",G389=3,H389,I389="","I列に労働時間を入力してください",G389=1,H389/(I389*24),G389=2,H389/(I389*24)),"")</f>
        <v/>
      </c>
      <c r="K389" s="80" t="str" cm="1">
        <f t="array" ref="K389">IFERROR(_xlfn.IFS(D389="","",J389&lt;E389,"×（法定外・要件外となる従業員です）",J389&lt;=F389,"〇",J389&gt;F389,"ー（要件外となる従業員です）"),"")</f>
        <v/>
      </c>
      <c r="L389" s="25" t="str" cm="1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  <v/>
      </c>
    </row>
    <row r="390" spans="1:12" ht="17.25" customHeight="1" x14ac:dyDescent="0.4">
      <c r="A390" s="73" t="str">
        <f t="shared" si="5"/>
        <v/>
      </c>
      <c r="B390" s="74"/>
      <c r="C390" s="74"/>
      <c r="D390" s="74"/>
      <c r="E390" s="27" t="str" cm="1">
        <f t="array" ref="E390">IFERROR(_xlfn.IFS(AND($F$4=45566,D390="徳島"),VLOOKUP(D390,最低賃金!$A$2:$G$49,2,FALSE),OR($F$4&lt;&gt;45566,D390&lt;&gt;"徳島"),VLOOKUP(D390,最低賃金!$A$2:$G$49,4,FALSE)),"")</f>
        <v/>
      </c>
      <c r="F390" s="27" t="str">
        <f>IFERROR(VLOOKUP(D390,最低賃金!$A$3:$G$49,6,FALSE),"")</f>
        <v/>
      </c>
      <c r="G390" s="74"/>
      <c r="H390" s="13"/>
      <c r="I390" s="82"/>
      <c r="J390" s="27" t="str" cm="1">
        <f t="array" ref="J390">IFERROR(_xlfn.IFS(COUNTBLANK(G390:I390)=3,"",H390="","H列に金額を入力してください",G390=3,H390,I390="","I列に労働時間を入力してください",G390=1,H390/(I390*24),G390=2,H390/(I390*24)),"")</f>
        <v/>
      </c>
      <c r="K390" s="80" t="str" cm="1">
        <f t="array" ref="K390">IFERROR(_xlfn.IFS(D390="","",J390&lt;E390,"×（法定外・要件外となる従業員です）",J390&lt;=F390,"〇",J390&gt;F390,"ー（要件外となる従業員です）"),"")</f>
        <v/>
      </c>
      <c r="L390" s="25" t="str" cm="1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  <v/>
      </c>
    </row>
    <row r="391" spans="1:12" ht="17.25" customHeight="1" x14ac:dyDescent="0.4">
      <c r="A391" s="73" t="str">
        <f t="shared" si="5"/>
        <v/>
      </c>
      <c r="B391" s="74"/>
      <c r="C391" s="74"/>
      <c r="D391" s="74"/>
      <c r="E391" s="27" t="str" cm="1">
        <f t="array" ref="E391">IFERROR(_xlfn.IFS(AND($F$4=45566,D391="徳島"),VLOOKUP(D391,最低賃金!$A$2:$G$49,2,FALSE),OR($F$4&lt;&gt;45566,D391&lt;&gt;"徳島"),VLOOKUP(D391,最低賃金!$A$2:$G$49,4,FALSE)),"")</f>
        <v/>
      </c>
      <c r="F391" s="27" t="str">
        <f>IFERROR(VLOOKUP(D391,最低賃金!$A$3:$G$49,6,FALSE),"")</f>
        <v/>
      </c>
      <c r="G391" s="74"/>
      <c r="H391" s="13"/>
      <c r="I391" s="82"/>
      <c r="J391" s="27" t="str" cm="1">
        <f t="array" ref="J391">IFERROR(_xlfn.IFS(COUNTBLANK(G391:I391)=3,"",H391="","H列に金額を入力してください",G391=3,H391,I391="","I列に労働時間を入力してください",G391=1,H391/(I391*24),G391=2,H391/(I391*24)),"")</f>
        <v/>
      </c>
      <c r="K391" s="80" t="str" cm="1">
        <f t="array" ref="K391">IFERROR(_xlfn.IFS(D391="","",J391&lt;E391,"×（法定外・要件外となる従業員です）",J391&lt;=F391,"〇",J391&gt;F391,"ー（要件外となる従業員です）"),"")</f>
        <v/>
      </c>
      <c r="L391" s="25" t="str" cm="1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  <v/>
      </c>
    </row>
    <row r="392" spans="1:12" ht="17.25" customHeight="1" x14ac:dyDescent="0.4">
      <c r="A392" s="73" t="str">
        <f t="shared" si="5"/>
        <v/>
      </c>
      <c r="B392" s="74"/>
      <c r="C392" s="74"/>
      <c r="D392" s="74"/>
      <c r="E392" s="27" t="str" cm="1">
        <f t="array" ref="E392">IFERROR(_xlfn.IFS(AND($F$4=45566,D392="徳島"),VLOOKUP(D392,最低賃金!$A$2:$G$49,2,FALSE),OR($F$4&lt;&gt;45566,D392&lt;&gt;"徳島"),VLOOKUP(D392,最低賃金!$A$2:$G$49,4,FALSE)),"")</f>
        <v/>
      </c>
      <c r="F392" s="27" t="str">
        <f>IFERROR(VLOOKUP(D392,最低賃金!$A$3:$G$49,6,FALSE),"")</f>
        <v/>
      </c>
      <c r="G392" s="74"/>
      <c r="H392" s="13"/>
      <c r="I392" s="82"/>
      <c r="J392" s="27" t="str" cm="1">
        <f t="array" ref="J392">IFERROR(_xlfn.IFS(COUNTBLANK(G392:I392)=3,"",H392="","H列に金額を入力してください",G392=3,H392,I392="","I列に労働時間を入力してください",G392=1,H392/(I392*24),G392=2,H392/(I392*24)),"")</f>
        <v/>
      </c>
      <c r="K392" s="80" t="str" cm="1">
        <f t="array" ref="K392">IFERROR(_xlfn.IFS(D392="","",J392&lt;E392,"×（法定外・要件外となる従業員です）",J392&lt;=F392,"〇",J392&gt;F392,"ー（要件外となる従業員です）"),"")</f>
        <v/>
      </c>
      <c r="L392" s="25" t="str" cm="1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  <v/>
      </c>
    </row>
    <row r="393" spans="1:12" ht="17.25" customHeight="1" x14ac:dyDescent="0.4">
      <c r="A393" s="73" t="str">
        <f t="shared" si="5"/>
        <v/>
      </c>
      <c r="B393" s="74"/>
      <c r="C393" s="74"/>
      <c r="D393" s="74"/>
      <c r="E393" s="27" t="str" cm="1">
        <f t="array" ref="E393">IFERROR(_xlfn.IFS(AND($F$4=45566,D393="徳島"),VLOOKUP(D393,最低賃金!$A$2:$G$49,2,FALSE),OR($F$4&lt;&gt;45566,D393&lt;&gt;"徳島"),VLOOKUP(D393,最低賃金!$A$2:$G$49,4,FALSE)),"")</f>
        <v/>
      </c>
      <c r="F393" s="27" t="str">
        <f>IFERROR(VLOOKUP(D393,最低賃金!$A$3:$G$49,6,FALSE),"")</f>
        <v/>
      </c>
      <c r="G393" s="74"/>
      <c r="H393" s="13"/>
      <c r="I393" s="82"/>
      <c r="J393" s="27" t="str" cm="1">
        <f t="array" ref="J393">IFERROR(_xlfn.IFS(COUNTBLANK(G393:I393)=3,"",H393="","H列に金額を入力してください",G393=3,H393,I393="","I列に労働時間を入力してください",G393=1,H393/(I393*24),G393=2,H393/(I393*24)),"")</f>
        <v/>
      </c>
      <c r="K393" s="80" t="str" cm="1">
        <f t="array" ref="K393">IFERROR(_xlfn.IFS(D393="","",J393&lt;E393,"×（法定外・要件外となる従業員です）",J393&lt;=F393,"〇",J393&gt;F393,"ー（要件外となる従業員です）"),"")</f>
        <v/>
      </c>
      <c r="L393" s="25" t="str" cm="1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  <v/>
      </c>
    </row>
    <row r="394" spans="1:12" ht="17.25" customHeight="1" x14ac:dyDescent="0.4">
      <c r="A394" s="73" t="str">
        <f t="shared" si="5"/>
        <v/>
      </c>
      <c r="B394" s="74"/>
      <c r="C394" s="74"/>
      <c r="D394" s="74"/>
      <c r="E394" s="27" t="str" cm="1">
        <f t="array" ref="E394">IFERROR(_xlfn.IFS(AND($F$4=45566,D394="徳島"),VLOOKUP(D394,最低賃金!$A$2:$G$49,2,FALSE),OR($F$4&lt;&gt;45566,D394&lt;&gt;"徳島"),VLOOKUP(D394,最低賃金!$A$2:$G$49,4,FALSE)),"")</f>
        <v/>
      </c>
      <c r="F394" s="27" t="str">
        <f>IFERROR(VLOOKUP(D394,最低賃金!$A$3:$G$49,6,FALSE),"")</f>
        <v/>
      </c>
      <c r="G394" s="74"/>
      <c r="H394" s="13"/>
      <c r="I394" s="82"/>
      <c r="J394" s="27" t="str" cm="1">
        <f t="array" ref="J394">IFERROR(_xlfn.IFS(COUNTBLANK(G394:I394)=3,"",H394="","H列に金額を入力してください",G394=3,H394,I394="","I列に労働時間を入力してください",G394=1,H394/(I394*24),G394=2,H394/(I394*24)),"")</f>
        <v/>
      </c>
      <c r="K394" s="80" t="str" cm="1">
        <f t="array" ref="K394">IFERROR(_xlfn.IFS(D394="","",J394&lt;E394,"×（法定外・要件外となる従業員です）",J394&lt;=F394,"〇",J394&gt;F394,"ー（要件外となる従業員です）"),"")</f>
        <v/>
      </c>
      <c r="L394" s="25" t="str" cm="1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  <v/>
      </c>
    </row>
    <row r="395" spans="1:12" ht="17.25" customHeight="1" x14ac:dyDescent="0.4">
      <c r="A395" s="73" t="str">
        <f t="shared" si="5"/>
        <v/>
      </c>
      <c r="B395" s="74"/>
      <c r="C395" s="74"/>
      <c r="D395" s="74"/>
      <c r="E395" s="27" t="str" cm="1">
        <f t="array" ref="E395">IFERROR(_xlfn.IFS(AND($F$4=45566,D395="徳島"),VLOOKUP(D395,最低賃金!$A$2:$G$49,2,FALSE),OR($F$4&lt;&gt;45566,D395&lt;&gt;"徳島"),VLOOKUP(D395,最低賃金!$A$2:$G$49,4,FALSE)),"")</f>
        <v/>
      </c>
      <c r="F395" s="27" t="str">
        <f>IFERROR(VLOOKUP(D395,最低賃金!$A$3:$G$49,6,FALSE),"")</f>
        <v/>
      </c>
      <c r="G395" s="74"/>
      <c r="H395" s="13"/>
      <c r="I395" s="82"/>
      <c r="J395" s="27" t="str" cm="1">
        <f t="array" ref="J395">IFERROR(_xlfn.IFS(COUNTBLANK(G395:I395)=3,"",H395="","H列に金額を入力してください",G395=3,H395,I395="","I列に労働時間を入力してください",G395=1,H395/(I395*24),G395=2,H395/(I395*24)),"")</f>
        <v/>
      </c>
      <c r="K395" s="80" t="str" cm="1">
        <f t="array" ref="K395">IFERROR(_xlfn.IFS(D395="","",J395&lt;E395,"×（法定外・要件外となる従業員です）",J395&lt;=F395,"〇",J395&gt;F395,"ー（要件外となる従業員です）"),"")</f>
        <v/>
      </c>
      <c r="L395" s="25" t="str" cm="1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  <v/>
      </c>
    </row>
    <row r="396" spans="1:12" ht="17.25" customHeight="1" x14ac:dyDescent="0.4">
      <c r="A396" s="73" t="str">
        <f t="shared" ref="A396:A459" si="6">IF(C396="","",A395+1)</f>
        <v/>
      </c>
      <c r="B396" s="74"/>
      <c r="C396" s="74"/>
      <c r="D396" s="74"/>
      <c r="E396" s="27" t="str" cm="1">
        <f t="array" ref="E396">IFERROR(_xlfn.IFS(AND($F$4=45566,D396="徳島"),VLOOKUP(D396,最低賃金!$A$2:$G$49,2,FALSE),OR($F$4&lt;&gt;45566,D396&lt;&gt;"徳島"),VLOOKUP(D396,最低賃金!$A$2:$G$49,4,FALSE)),"")</f>
        <v/>
      </c>
      <c r="F396" s="27" t="str">
        <f>IFERROR(VLOOKUP(D396,最低賃金!$A$3:$G$49,6,FALSE),"")</f>
        <v/>
      </c>
      <c r="G396" s="74"/>
      <c r="H396" s="13"/>
      <c r="I396" s="82"/>
      <c r="J396" s="27" t="str" cm="1">
        <f t="array" ref="J396">IFERROR(_xlfn.IFS(COUNTBLANK(G396:I396)=3,"",H396="","H列に金額を入力してください",G396=3,H396,I396="","I列に労働時間を入力してください",G396=1,H396/(I396*24),G396=2,H396/(I396*24)),"")</f>
        <v/>
      </c>
      <c r="K396" s="80" t="str" cm="1">
        <f t="array" ref="K396">IFERROR(_xlfn.IFS(D396="","",J396&lt;E396,"×（法定外・要件外となる従業員です）",J396&lt;=F396,"〇",J396&gt;F396,"ー（要件外となる従業員です）"),"")</f>
        <v/>
      </c>
      <c r="L396" s="25" t="str" cm="1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  <v/>
      </c>
    </row>
    <row r="397" spans="1:12" ht="17.25" customHeight="1" x14ac:dyDescent="0.4">
      <c r="A397" s="73" t="str">
        <f t="shared" si="6"/>
        <v/>
      </c>
      <c r="B397" s="74"/>
      <c r="C397" s="74"/>
      <c r="D397" s="74"/>
      <c r="E397" s="27" t="str" cm="1">
        <f t="array" ref="E397">IFERROR(_xlfn.IFS(AND($F$4=45566,D397="徳島"),VLOOKUP(D397,最低賃金!$A$2:$G$49,2,FALSE),OR($F$4&lt;&gt;45566,D397&lt;&gt;"徳島"),VLOOKUP(D397,最低賃金!$A$2:$G$49,4,FALSE)),"")</f>
        <v/>
      </c>
      <c r="F397" s="27" t="str">
        <f>IFERROR(VLOOKUP(D397,最低賃金!$A$3:$G$49,6,FALSE),"")</f>
        <v/>
      </c>
      <c r="G397" s="74"/>
      <c r="H397" s="13"/>
      <c r="I397" s="82"/>
      <c r="J397" s="27" t="str" cm="1">
        <f t="array" ref="J397">IFERROR(_xlfn.IFS(COUNTBLANK(G397:I397)=3,"",H397="","H列に金額を入力してください",G397=3,H397,I397="","I列に労働時間を入力してください",G397=1,H397/(I397*24),G397=2,H397/(I397*24)),"")</f>
        <v/>
      </c>
      <c r="K397" s="80" t="str" cm="1">
        <f t="array" ref="K397">IFERROR(_xlfn.IFS(D397="","",J397&lt;E397,"×（法定外・要件外となる従業員です）",J397&lt;=F397,"〇",J397&gt;F397,"ー（要件外となる従業員です）"),"")</f>
        <v/>
      </c>
      <c r="L397" s="25" t="str" cm="1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  <v/>
      </c>
    </row>
    <row r="398" spans="1:12" ht="17.25" customHeight="1" x14ac:dyDescent="0.4">
      <c r="A398" s="73" t="str">
        <f t="shared" si="6"/>
        <v/>
      </c>
      <c r="B398" s="74"/>
      <c r="C398" s="74"/>
      <c r="D398" s="74"/>
      <c r="E398" s="27" t="str" cm="1">
        <f t="array" ref="E398">IFERROR(_xlfn.IFS(AND($F$4=45566,D398="徳島"),VLOOKUP(D398,最低賃金!$A$2:$G$49,2,FALSE),OR($F$4&lt;&gt;45566,D398&lt;&gt;"徳島"),VLOOKUP(D398,最低賃金!$A$2:$G$49,4,FALSE)),"")</f>
        <v/>
      </c>
      <c r="F398" s="27" t="str">
        <f>IFERROR(VLOOKUP(D398,最低賃金!$A$3:$G$49,6,FALSE),"")</f>
        <v/>
      </c>
      <c r="G398" s="74"/>
      <c r="H398" s="13"/>
      <c r="I398" s="82"/>
      <c r="J398" s="27" t="str" cm="1">
        <f t="array" ref="J398">IFERROR(_xlfn.IFS(COUNTBLANK(G398:I398)=3,"",H398="","H列に金額を入力してください",G398=3,H398,I398="","I列に労働時間を入力してください",G398=1,H398/(I398*24),G398=2,H398/(I398*24)),"")</f>
        <v/>
      </c>
      <c r="K398" s="80" t="str" cm="1">
        <f t="array" ref="K398">IFERROR(_xlfn.IFS(D398="","",J398&lt;E398,"×（法定外・要件外となる従業員です）",J398&lt;=F398,"〇",J398&gt;F398,"ー（要件外となる従業員です）"),"")</f>
        <v/>
      </c>
      <c r="L398" s="25" t="str" cm="1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  <v/>
      </c>
    </row>
    <row r="399" spans="1:12" ht="17.25" customHeight="1" x14ac:dyDescent="0.4">
      <c r="A399" s="73" t="str">
        <f t="shared" si="6"/>
        <v/>
      </c>
      <c r="B399" s="74"/>
      <c r="C399" s="74"/>
      <c r="D399" s="74"/>
      <c r="E399" s="27" t="str" cm="1">
        <f t="array" ref="E399">IFERROR(_xlfn.IFS(AND($F$4=45566,D399="徳島"),VLOOKUP(D399,最低賃金!$A$2:$G$49,2,FALSE),OR($F$4&lt;&gt;45566,D399&lt;&gt;"徳島"),VLOOKUP(D399,最低賃金!$A$2:$G$49,4,FALSE)),"")</f>
        <v/>
      </c>
      <c r="F399" s="27" t="str">
        <f>IFERROR(VLOOKUP(D399,最低賃金!$A$3:$G$49,6,FALSE),"")</f>
        <v/>
      </c>
      <c r="G399" s="74"/>
      <c r="H399" s="13"/>
      <c r="I399" s="82"/>
      <c r="J399" s="27" t="str" cm="1">
        <f t="array" ref="J399">IFERROR(_xlfn.IFS(COUNTBLANK(G399:I399)=3,"",H399="","H列に金額を入力してください",G399=3,H399,I399="","I列に労働時間を入力してください",G399=1,H399/(I399*24),G399=2,H399/(I399*24)),"")</f>
        <v/>
      </c>
      <c r="K399" s="80" t="str" cm="1">
        <f t="array" ref="K399">IFERROR(_xlfn.IFS(D399="","",J399&lt;E399,"×（法定外・要件外となる従業員です）",J399&lt;=F399,"〇",J399&gt;F399,"ー（要件外となる従業員です）"),"")</f>
        <v/>
      </c>
      <c r="L399" s="25" t="str" cm="1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  <v/>
      </c>
    </row>
    <row r="400" spans="1:12" ht="17.25" customHeight="1" x14ac:dyDescent="0.4">
      <c r="A400" s="73" t="str">
        <f t="shared" si="6"/>
        <v/>
      </c>
      <c r="B400" s="74"/>
      <c r="C400" s="74"/>
      <c r="D400" s="74"/>
      <c r="E400" s="27" t="str" cm="1">
        <f t="array" ref="E400">IFERROR(_xlfn.IFS(AND($F$4=45566,D400="徳島"),VLOOKUP(D400,最低賃金!$A$2:$G$49,2,FALSE),OR($F$4&lt;&gt;45566,D400&lt;&gt;"徳島"),VLOOKUP(D400,最低賃金!$A$2:$G$49,4,FALSE)),"")</f>
        <v/>
      </c>
      <c r="F400" s="27" t="str">
        <f>IFERROR(VLOOKUP(D400,最低賃金!$A$3:$G$49,6,FALSE),"")</f>
        <v/>
      </c>
      <c r="G400" s="74"/>
      <c r="H400" s="13"/>
      <c r="I400" s="82"/>
      <c r="J400" s="27" t="str" cm="1">
        <f t="array" ref="J400">IFERROR(_xlfn.IFS(COUNTBLANK(G400:I400)=3,"",H400="","H列に金額を入力してください",G400=3,H400,I400="","I列に労働時間を入力してください",G400=1,H400/(I400*24),G400=2,H400/(I400*24)),"")</f>
        <v/>
      </c>
      <c r="K400" s="80" t="str" cm="1">
        <f t="array" ref="K400">IFERROR(_xlfn.IFS(D400="","",J400&lt;E400,"×（法定外・要件外となる従業員です）",J400&lt;=F400,"〇",J400&gt;F400,"ー（要件外となる従業員です）"),"")</f>
        <v/>
      </c>
      <c r="L400" s="25" t="str" cm="1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  <v/>
      </c>
    </row>
    <row r="401" spans="1:12" ht="17.25" customHeight="1" x14ac:dyDescent="0.4">
      <c r="A401" s="73" t="str">
        <f t="shared" si="6"/>
        <v/>
      </c>
      <c r="B401" s="74"/>
      <c r="C401" s="74"/>
      <c r="D401" s="74"/>
      <c r="E401" s="27" t="str" cm="1">
        <f t="array" ref="E401">IFERROR(_xlfn.IFS(AND($F$4=45566,D401="徳島"),VLOOKUP(D401,最低賃金!$A$2:$G$49,2,FALSE),OR($F$4&lt;&gt;45566,D401&lt;&gt;"徳島"),VLOOKUP(D401,最低賃金!$A$2:$G$49,4,FALSE)),"")</f>
        <v/>
      </c>
      <c r="F401" s="27" t="str">
        <f>IFERROR(VLOOKUP(D401,最低賃金!$A$3:$G$49,6,FALSE),"")</f>
        <v/>
      </c>
      <c r="G401" s="74"/>
      <c r="H401" s="13"/>
      <c r="I401" s="82"/>
      <c r="J401" s="27" t="str" cm="1">
        <f t="array" ref="J401">IFERROR(_xlfn.IFS(COUNTBLANK(G401:I401)=3,"",H401="","H列に金額を入力してください",G401=3,H401,I401="","I列に労働時間を入力してください",G401=1,H401/(I401*24),G401=2,H401/(I401*24)),"")</f>
        <v/>
      </c>
      <c r="K401" s="80" t="str" cm="1">
        <f t="array" ref="K401">IFERROR(_xlfn.IFS(D401="","",J401&lt;E401,"×（法定外・要件外となる従業員です）",J401&lt;=F401,"〇",J401&gt;F401,"ー（要件外となる従業員です）"),"")</f>
        <v/>
      </c>
      <c r="L401" s="25" t="str" cm="1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  <v/>
      </c>
    </row>
    <row r="402" spans="1:12" ht="17.25" customHeight="1" x14ac:dyDescent="0.4">
      <c r="A402" s="73" t="str">
        <f t="shared" si="6"/>
        <v/>
      </c>
      <c r="B402" s="74"/>
      <c r="C402" s="74"/>
      <c r="D402" s="74"/>
      <c r="E402" s="27" t="str" cm="1">
        <f t="array" ref="E402">IFERROR(_xlfn.IFS(AND($F$4=45566,D402="徳島"),VLOOKUP(D402,最低賃金!$A$2:$G$49,2,FALSE),OR($F$4&lt;&gt;45566,D402&lt;&gt;"徳島"),VLOOKUP(D402,最低賃金!$A$2:$G$49,4,FALSE)),"")</f>
        <v/>
      </c>
      <c r="F402" s="27" t="str">
        <f>IFERROR(VLOOKUP(D402,最低賃金!$A$3:$G$49,6,FALSE),"")</f>
        <v/>
      </c>
      <c r="G402" s="74"/>
      <c r="H402" s="13"/>
      <c r="I402" s="82"/>
      <c r="J402" s="27" t="str" cm="1">
        <f t="array" ref="J402">IFERROR(_xlfn.IFS(COUNTBLANK(G402:I402)=3,"",H402="","H列に金額を入力してください",G402=3,H402,I402="","I列に労働時間を入力してください",G402=1,H402/(I402*24),G402=2,H402/(I402*24)),"")</f>
        <v/>
      </c>
      <c r="K402" s="80" t="str" cm="1">
        <f t="array" ref="K402">IFERROR(_xlfn.IFS(D402="","",J402&lt;E402,"×（法定外・要件外となる従業員です）",J402&lt;=F402,"〇",J402&gt;F402,"ー（要件外となる従業員です）"),"")</f>
        <v/>
      </c>
      <c r="L402" s="25" t="str" cm="1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  <v/>
      </c>
    </row>
    <row r="403" spans="1:12" ht="17.25" customHeight="1" x14ac:dyDescent="0.4">
      <c r="A403" s="73" t="str">
        <f t="shared" si="6"/>
        <v/>
      </c>
      <c r="B403" s="74"/>
      <c r="C403" s="74"/>
      <c r="D403" s="74"/>
      <c r="E403" s="27" t="str" cm="1">
        <f t="array" ref="E403">IFERROR(_xlfn.IFS(AND($F$4=45566,D403="徳島"),VLOOKUP(D403,最低賃金!$A$2:$G$49,2,FALSE),OR($F$4&lt;&gt;45566,D403&lt;&gt;"徳島"),VLOOKUP(D403,最低賃金!$A$2:$G$49,4,FALSE)),"")</f>
        <v/>
      </c>
      <c r="F403" s="27" t="str">
        <f>IFERROR(VLOOKUP(D403,最低賃金!$A$3:$G$49,6,FALSE),"")</f>
        <v/>
      </c>
      <c r="G403" s="74"/>
      <c r="H403" s="13"/>
      <c r="I403" s="82"/>
      <c r="J403" s="27" t="str" cm="1">
        <f t="array" ref="J403">IFERROR(_xlfn.IFS(COUNTBLANK(G403:I403)=3,"",H403="","H列に金額を入力してください",G403=3,H403,I403="","I列に労働時間を入力してください",G403=1,H403/(I403*24),G403=2,H403/(I403*24)),"")</f>
        <v/>
      </c>
      <c r="K403" s="80" t="str" cm="1">
        <f t="array" ref="K403">IFERROR(_xlfn.IFS(D403="","",J403&lt;E403,"×（法定外・要件外となる従業員です）",J403&lt;=F403,"〇",J403&gt;F403,"ー（要件外となる従業員です）"),"")</f>
        <v/>
      </c>
      <c r="L403" s="25" t="str" cm="1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  <v/>
      </c>
    </row>
    <row r="404" spans="1:12" ht="17.25" customHeight="1" x14ac:dyDescent="0.4">
      <c r="A404" s="73" t="str">
        <f t="shared" si="6"/>
        <v/>
      </c>
      <c r="B404" s="74"/>
      <c r="C404" s="74"/>
      <c r="D404" s="74"/>
      <c r="E404" s="27" t="str" cm="1">
        <f t="array" ref="E404">IFERROR(_xlfn.IFS(AND($F$4=45566,D404="徳島"),VLOOKUP(D404,最低賃金!$A$2:$G$49,2,FALSE),OR($F$4&lt;&gt;45566,D404&lt;&gt;"徳島"),VLOOKUP(D404,最低賃金!$A$2:$G$49,4,FALSE)),"")</f>
        <v/>
      </c>
      <c r="F404" s="27" t="str">
        <f>IFERROR(VLOOKUP(D404,最低賃金!$A$3:$G$49,6,FALSE),"")</f>
        <v/>
      </c>
      <c r="G404" s="74"/>
      <c r="H404" s="13"/>
      <c r="I404" s="82"/>
      <c r="J404" s="27" t="str" cm="1">
        <f t="array" ref="J404">IFERROR(_xlfn.IFS(COUNTBLANK(G404:I404)=3,"",H404="","H列に金額を入力してください",G404=3,H404,I404="","I列に労働時間を入力してください",G404=1,H404/(I404*24),G404=2,H404/(I404*24)),"")</f>
        <v/>
      </c>
      <c r="K404" s="80" t="str" cm="1">
        <f t="array" ref="K404">IFERROR(_xlfn.IFS(D404="","",J404&lt;E404,"×（法定外・要件外となる従業員です）",J404&lt;=F404,"〇",J404&gt;F404,"ー（要件外となる従業員です）"),"")</f>
        <v/>
      </c>
      <c r="L404" s="25" t="str" cm="1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  <v/>
      </c>
    </row>
    <row r="405" spans="1:12" ht="17.25" customHeight="1" x14ac:dyDescent="0.4">
      <c r="A405" s="73" t="str">
        <f t="shared" si="6"/>
        <v/>
      </c>
      <c r="B405" s="74"/>
      <c r="C405" s="74"/>
      <c r="D405" s="74"/>
      <c r="E405" s="27" t="str" cm="1">
        <f t="array" ref="E405">IFERROR(_xlfn.IFS(AND($F$4=45566,D405="徳島"),VLOOKUP(D405,最低賃金!$A$2:$G$49,2,FALSE),OR($F$4&lt;&gt;45566,D405&lt;&gt;"徳島"),VLOOKUP(D405,最低賃金!$A$2:$G$49,4,FALSE)),"")</f>
        <v/>
      </c>
      <c r="F405" s="27" t="str">
        <f>IFERROR(VLOOKUP(D405,最低賃金!$A$3:$G$49,6,FALSE),"")</f>
        <v/>
      </c>
      <c r="G405" s="74"/>
      <c r="H405" s="13"/>
      <c r="I405" s="82"/>
      <c r="J405" s="27" t="str" cm="1">
        <f t="array" ref="J405">IFERROR(_xlfn.IFS(COUNTBLANK(G405:I405)=3,"",H405="","H列に金額を入力してください",G405=3,H405,I405="","I列に労働時間を入力してください",G405=1,H405/(I405*24),G405=2,H405/(I405*24)),"")</f>
        <v/>
      </c>
      <c r="K405" s="80" t="str" cm="1">
        <f t="array" ref="K405">IFERROR(_xlfn.IFS(D405="","",J405&lt;E405,"×（法定外・要件外となる従業員です）",J405&lt;=F405,"〇",J405&gt;F405,"ー（要件外となる従業員です）"),"")</f>
        <v/>
      </c>
      <c r="L405" s="25" t="str" cm="1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  <v/>
      </c>
    </row>
    <row r="406" spans="1:12" ht="17.25" customHeight="1" x14ac:dyDescent="0.4">
      <c r="A406" s="73" t="str">
        <f t="shared" si="6"/>
        <v/>
      </c>
      <c r="B406" s="74"/>
      <c r="C406" s="74"/>
      <c r="D406" s="74"/>
      <c r="E406" s="27" t="str" cm="1">
        <f t="array" ref="E406">IFERROR(_xlfn.IFS(AND($F$4=45566,D406="徳島"),VLOOKUP(D406,最低賃金!$A$2:$G$49,2,FALSE),OR($F$4&lt;&gt;45566,D406&lt;&gt;"徳島"),VLOOKUP(D406,最低賃金!$A$2:$G$49,4,FALSE)),"")</f>
        <v/>
      </c>
      <c r="F406" s="27" t="str">
        <f>IFERROR(VLOOKUP(D406,最低賃金!$A$3:$G$49,6,FALSE),"")</f>
        <v/>
      </c>
      <c r="G406" s="74"/>
      <c r="H406" s="13"/>
      <c r="I406" s="82"/>
      <c r="J406" s="27" t="str" cm="1">
        <f t="array" ref="J406">IFERROR(_xlfn.IFS(COUNTBLANK(G406:I406)=3,"",H406="","H列に金額を入力してください",G406=3,H406,I406="","I列に労働時間を入力してください",G406=1,H406/(I406*24),G406=2,H406/(I406*24)),"")</f>
        <v/>
      </c>
      <c r="K406" s="80" t="str" cm="1">
        <f t="array" ref="K406">IFERROR(_xlfn.IFS(D406="","",J406&lt;E406,"×（法定外・要件外となる従業員です）",J406&lt;=F406,"〇",J406&gt;F406,"ー（要件外となる従業員です）"),"")</f>
        <v/>
      </c>
      <c r="L406" s="25" t="str" cm="1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  <v/>
      </c>
    </row>
    <row r="407" spans="1:12" ht="17.25" customHeight="1" x14ac:dyDescent="0.4">
      <c r="A407" s="73" t="str">
        <f t="shared" si="6"/>
        <v/>
      </c>
      <c r="B407" s="74"/>
      <c r="C407" s="74"/>
      <c r="D407" s="74"/>
      <c r="E407" s="27" t="str" cm="1">
        <f t="array" ref="E407">IFERROR(_xlfn.IFS(AND($F$4=45566,D407="徳島"),VLOOKUP(D407,最低賃金!$A$2:$G$49,2,FALSE),OR($F$4&lt;&gt;45566,D407&lt;&gt;"徳島"),VLOOKUP(D407,最低賃金!$A$2:$G$49,4,FALSE)),"")</f>
        <v/>
      </c>
      <c r="F407" s="27" t="str">
        <f>IFERROR(VLOOKUP(D407,最低賃金!$A$3:$G$49,6,FALSE),"")</f>
        <v/>
      </c>
      <c r="G407" s="74"/>
      <c r="H407" s="13"/>
      <c r="I407" s="82"/>
      <c r="J407" s="27" t="str" cm="1">
        <f t="array" ref="J407">IFERROR(_xlfn.IFS(COUNTBLANK(G407:I407)=3,"",H407="","H列に金額を入力してください",G407=3,H407,I407="","I列に労働時間を入力してください",G407=1,H407/(I407*24),G407=2,H407/(I407*24)),"")</f>
        <v/>
      </c>
      <c r="K407" s="80" t="str" cm="1">
        <f t="array" ref="K407">IFERROR(_xlfn.IFS(D407="","",J407&lt;E407,"×（法定外・要件外となる従業員です）",J407&lt;=F407,"〇",J407&gt;F407,"ー（要件外となる従業員です）"),"")</f>
        <v/>
      </c>
      <c r="L407" s="25" t="str" cm="1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  <v/>
      </c>
    </row>
    <row r="408" spans="1:12" ht="17.25" customHeight="1" x14ac:dyDescent="0.4">
      <c r="A408" s="73" t="str">
        <f t="shared" si="6"/>
        <v/>
      </c>
      <c r="B408" s="74"/>
      <c r="C408" s="74"/>
      <c r="D408" s="74"/>
      <c r="E408" s="27" t="str" cm="1">
        <f t="array" ref="E408">IFERROR(_xlfn.IFS(AND($F$4=45566,D408="徳島"),VLOOKUP(D408,最低賃金!$A$2:$G$49,2,FALSE),OR($F$4&lt;&gt;45566,D408&lt;&gt;"徳島"),VLOOKUP(D408,最低賃金!$A$2:$G$49,4,FALSE)),"")</f>
        <v/>
      </c>
      <c r="F408" s="27" t="str">
        <f>IFERROR(VLOOKUP(D408,最低賃金!$A$3:$G$49,6,FALSE),"")</f>
        <v/>
      </c>
      <c r="G408" s="74"/>
      <c r="H408" s="13"/>
      <c r="I408" s="82"/>
      <c r="J408" s="27" t="str" cm="1">
        <f t="array" ref="J408">IFERROR(_xlfn.IFS(COUNTBLANK(G408:I408)=3,"",H408="","H列に金額を入力してください",G408=3,H408,I408="","I列に労働時間を入力してください",G408=1,H408/(I408*24),G408=2,H408/(I408*24)),"")</f>
        <v/>
      </c>
      <c r="K408" s="80" t="str" cm="1">
        <f t="array" ref="K408">IFERROR(_xlfn.IFS(D408="","",J408&lt;E408,"×（法定外・要件外となる従業員です）",J408&lt;=F408,"〇",J408&gt;F408,"ー（要件外となる従業員です）"),"")</f>
        <v/>
      </c>
      <c r="L408" s="25" t="str" cm="1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  <v/>
      </c>
    </row>
    <row r="409" spans="1:12" ht="17.25" customHeight="1" x14ac:dyDescent="0.4">
      <c r="A409" s="73" t="str">
        <f t="shared" si="6"/>
        <v/>
      </c>
      <c r="B409" s="74"/>
      <c r="C409" s="74"/>
      <c r="D409" s="74"/>
      <c r="E409" s="27" t="str" cm="1">
        <f t="array" ref="E409">IFERROR(_xlfn.IFS(AND($F$4=45566,D409="徳島"),VLOOKUP(D409,最低賃金!$A$2:$G$49,2,FALSE),OR($F$4&lt;&gt;45566,D409&lt;&gt;"徳島"),VLOOKUP(D409,最低賃金!$A$2:$G$49,4,FALSE)),"")</f>
        <v/>
      </c>
      <c r="F409" s="27" t="str">
        <f>IFERROR(VLOOKUP(D409,最低賃金!$A$3:$G$49,6,FALSE),"")</f>
        <v/>
      </c>
      <c r="G409" s="74"/>
      <c r="H409" s="13"/>
      <c r="I409" s="82"/>
      <c r="J409" s="27" t="str" cm="1">
        <f t="array" ref="J409">IFERROR(_xlfn.IFS(COUNTBLANK(G409:I409)=3,"",H409="","H列に金額を入力してください",G409=3,H409,I409="","I列に労働時間を入力してください",G409=1,H409/(I409*24),G409=2,H409/(I409*24)),"")</f>
        <v/>
      </c>
      <c r="K409" s="80" t="str" cm="1">
        <f t="array" ref="K409">IFERROR(_xlfn.IFS(D409="","",J409&lt;E409,"×（法定外・要件外となる従業員です）",J409&lt;=F409,"〇",J409&gt;F409,"ー（要件外となる従業員です）"),"")</f>
        <v/>
      </c>
      <c r="L409" s="25" t="str" cm="1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  <v/>
      </c>
    </row>
    <row r="410" spans="1:12" ht="17.25" customHeight="1" x14ac:dyDescent="0.4">
      <c r="A410" s="73" t="str">
        <f t="shared" si="6"/>
        <v/>
      </c>
      <c r="B410" s="74"/>
      <c r="C410" s="74"/>
      <c r="D410" s="74"/>
      <c r="E410" s="27" t="str" cm="1">
        <f t="array" ref="E410">IFERROR(_xlfn.IFS(AND($F$4=45566,D410="徳島"),VLOOKUP(D410,最低賃金!$A$2:$G$49,2,FALSE),OR($F$4&lt;&gt;45566,D410&lt;&gt;"徳島"),VLOOKUP(D410,最低賃金!$A$2:$G$49,4,FALSE)),"")</f>
        <v/>
      </c>
      <c r="F410" s="27" t="str">
        <f>IFERROR(VLOOKUP(D410,最低賃金!$A$3:$G$49,6,FALSE),"")</f>
        <v/>
      </c>
      <c r="G410" s="74"/>
      <c r="H410" s="13"/>
      <c r="I410" s="82"/>
      <c r="J410" s="27" t="str" cm="1">
        <f t="array" ref="J410">IFERROR(_xlfn.IFS(COUNTBLANK(G410:I410)=3,"",H410="","H列に金額を入力してください",G410=3,H410,I410="","I列に労働時間を入力してください",G410=1,H410/(I410*24),G410=2,H410/(I410*24)),"")</f>
        <v/>
      </c>
      <c r="K410" s="80" t="str" cm="1">
        <f t="array" ref="K410">IFERROR(_xlfn.IFS(D410="","",J410&lt;E410,"×（法定外・要件外となる従業員です）",J410&lt;=F410,"〇",J410&gt;F410,"ー（要件外となる従業員です）"),"")</f>
        <v/>
      </c>
      <c r="L410" s="25" t="str" cm="1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  <v/>
      </c>
    </row>
    <row r="411" spans="1:12" ht="17.25" customHeight="1" x14ac:dyDescent="0.4">
      <c r="A411" s="73" t="str">
        <f t="shared" si="6"/>
        <v/>
      </c>
      <c r="B411" s="74"/>
      <c r="C411" s="74"/>
      <c r="D411" s="74"/>
      <c r="E411" s="27" t="str" cm="1">
        <f t="array" ref="E411">IFERROR(_xlfn.IFS(AND($F$4=45566,D411="徳島"),VLOOKUP(D411,最低賃金!$A$2:$G$49,2,FALSE),OR($F$4&lt;&gt;45566,D411&lt;&gt;"徳島"),VLOOKUP(D411,最低賃金!$A$2:$G$49,4,FALSE)),"")</f>
        <v/>
      </c>
      <c r="F411" s="27" t="str">
        <f>IFERROR(VLOOKUP(D411,最低賃金!$A$3:$G$49,6,FALSE),"")</f>
        <v/>
      </c>
      <c r="G411" s="74"/>
      <c r="H411" s="13"/>
      <c r="I411" s="82"/>
      <c r="J411" s="27" t="str" cm="1">
        <f t="array" ref="J411">IFERROR(_xlfn.IFS(COUNTBLANK(G411:I411)=3,"",H411="","H列に金額を入力してください",G411=3,H411,I411="","I列に労働時間を入力してください",G411=1,H411/(I411*24),G411=2,H411/(I411*24)),"")</f>
        <v/>
      </c>
      <c r="K411" s="80" t="str" cm="1">
        <f t="array" ref="K411">IFERROR(_xlfn.IFS(D411="","",J411&lt;E411,"×（法定外・要件外となる従業員です）",J411&lt;=F411,"〇",J411&gt;F411,"ー（要件外となる従業員です）"),"")</f>
        <v/>
      </c>
      <c r="L411" s="25" t="str" cm="1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  <v/>
      </c>
    </row>
    <row r="412" spans="1:12" ht="17.25" customHeight="1" x14ac:dyDescent="0.4">
      <c r="A412" s="73" t="str">
        <f t="shared" si="6"/>
        <v/>
      </c>
      <c r="B412" s="74"/>
      <c r="C412" s="74"/>
      <c r="D412" s="74"/>
      <c r="E412" s="27" t="str" cm="1">
        <f t="array" ref="E412">IFERROR(_xlfn.IFS(AND($F$4=45566,D412="徳島"),VLOOKUP(D412,最低賃金!$A$2:$G$49,2,FALSE),OR($F$4&lt;&gt;45566,D412&lt;&gt;"徳島"),VLOOKUP(D412,最低賃金!$A$2:$G$49,4,FALSE)),"")</f>
        <v/>
      </c>
      <c r="F412" s="27" t="str">
        <f>IFERROR(VLOOKUP(D412,最低賃金!$A$3:$G$49,6,FALSE),"")</f>
        <v/>
      </c>
      <c r="G412" s="74"/>
      <c r="H412" s="13"/>
      <c r="I412" s="82"/>
      <c r="J412" s="27" t="str" cm="1">
        <f t="array" ref="J412">IFERROR(_xlfn.IFS(COUNTBLANK(G412:I412)=3,"",H412="","H列に金額を入力してください",G412=3,H412,I412="","I列に労働時間を入力してください",G412=1,H412/(I412*24),G412=2,H412/(I412*24)),"")</f>
        <v/>
      </c>
      <c r="K412" s="80" t="str" cm="1">
        <f t="array" ref="K412">IFERROR(_xlfn.IFS(D412="","",J412&lt;E412,"×（法定外・要件外となる従業員です）",J412&lt;=F412,"〇",J412&gt;F412,"ー（要件外となる従業員です）"),"")</f>
        <v/>
      </c>
      <c r="L412" s="25" t="str" cm="1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  <v/>
      </c>
    </row>
    <row r="413" spans="1:12" ht="17.25" customHeight="1" x14ac:dyDescent="0.4">
      <c r="A413" s="73" t="str">
        <f t="shared" si="6"/>
        <v/>
      </c>
      <c r="B413" s="74"/>
      <c r="C413" s="74"/>
      <c r="D413" s="74"/>
      <c r="E413" s="27" t="str" cm="1">
        <f t="array" ref="E413">IFERROR(_xlfn.IFS(AND($F$4=45566,D413="徳島"),VLOOKUP(D413,最低賃金!$A$2:$G$49,2,FALSE),OR($F$4&lt;&gt;45566,D413&lt;&gt;"徳島"),VLOOKUP(D413,最低賃金!$A$2:$G$49,4,FALSE)),"")</f>
        <v/>
      </c>
      <c r="F413" s="27" t="str">
        <f>IFERROR(VLOOKUP(D413,最低賃金!$A$3:$G$49,6,FALSE),"")</f>
        <v/>
      </c>
      <c r="G413" s="74"/>
      <c r="H413" s="13"/>
      <c r="I413" s="82"/>
      <c r="J413" s="27" t="str" cm="1">
        <f t="array" ref="J413">IFERROR(_xlfn.IFS(COUNTBLANK(G413:I413)=3,"",H413="","H列に金額を入力してください",G413=3,H413,I413="","I列に労働時間を入力してください",G413=1,H413/(I413*24),G413=2,H413/(I413*24)),"")</f>
        <v/>
      </c>
      <c r="K413" s="80" t="str" cm="1">
        <f t="array" ref="K413">IFERROR(_xlfn.IFS(D413="","",J413&lt;E413,"×（法定外・要件外となる従業員です）",J413&lt;=F413,"〇",J413&gt;F413,"ー（要件外となる従業員です）"),"")</f>
        <v/>
      </c>
      <c r="L413" s="25" t="str" cm="1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  <v/>
      </c>
    </row>
    <row r="414" spans="1:12" ht="17.25" customHeight="1" x14ac:dyDescent="0.4">
      <c r="A414" s="73" t="str">
        <f t="shared" si="6"/>
        <v/>
      </c>
      <c r="B414" s="74"/>
      <c r="C414" s="74"/>
      <c r="D414" s="74"/>
      <c r="E414" s="27" t="str" cm="1">
        <f t="array" ref="E414">IFERROR(_xlfn.IFS(AND($F$4=45566,D414="徳島"),VLOOKUP(D414,最低賃金!$A$2:$G$49,2,FALSE),OR($F$4&lt;&gt;45566,D414&lt;&gt;"徳島"),VLOOKUP(D414,最低賃金!$A$2:$G$49,4,FALSE)),"")</f>
        <v/>
      </c>
      <c r="F414" s="27" t="str">
        <f>IFERROR(VLOOKUP(D414,最低賃金!$A$3:$G$49,6,FALSE),"")</f>
        <v/>
      </c>
      <c r="G414" s="74"/>
      <c r="H414" s="13"/>
      <c r="I414" s="82"/>
      <c r="J414" s="27" t="str" cm="1">
        <f t="array" ref="J414">IFERROR(_xlfn.IFS(COUNTBLANK(G414:I414)=3,"",H414="","H列に金額を入力してください",G414=3,H414,I414="","I列に労働時間を入力してください",G414=1,H414/(I414*24),G414=2,H414/(I414*24)),"")</f>
        <v/>
      </c>
      <c r="K414" s="80" t="str" cm="1">
        <f t="array" ref="K414">IFERROR(_xlfn.IFS(D414="","",J414&lt;E414,"×（法定外・要件外となる従業員です）",J414&lt;=F414,"〇",J414&gt;F414,"ー（要件外となる従業員です）"),"")</f>
        <v/>
      </c>
      <c r="L414" s="25" t="str" cm="1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  <v/>
      </c>
    </row>
    <row r="415" spans="1:12" ht="17.25" customHeight="1" x14ac:dyDescent="0.4">
      <c r="A415" s="73" t="str">
        <f t="shared" si="6"/>
        <v/>
      </c>
      <c r="B415" s="74"/>
      <c r="C415" s="74"/>
      <c r="D415" s="74"/>
      <c r="E415" s="27" t="str" cm="1">
        <f t="array" ref="E415">IFERROR(_xlfn.IFS(AND($F$4=45566,D415="徳島"),VLOOKUP(D415,最低賃金!$A$2:$G$49,2,FALSE),OR($F$4&lt;&gt;45566,D415&lt;&gt;"徳島"),VLOOKUP(D415,最低賃金!$A$2:$G$49,4,FALSE)),"")</f>
        <v/>
      </c>
      <c r="F415" s="27" t="str">
        <f>IFERROR(VLOOKUP(D415,最低賃金!$A$3:$G$49,6,FALSE),"")</f>
        <v/>
      </c>
      <c r="G415" s="74"/>
      <c r="H415" s="13"/>
      <c r="I415" s="82"/>
      <c r="J415" s="27" t="str" cm="1">
        <f t="array" ref="J415">IFERROR(_xlfn.IFS(COUNTBLANK(G415:I415)=3,"",H415="","H列に金額を入力してください",G415=3,H415,I415="","I列に労働時間を入力してください",G415=1,H415/(I415*24),G415=2,H415/(I415*24)),"")</f>
        <v/>
      </c>
      <c r="K415" s="80" t="str" cm="1">
        <f t="array" ref="K415">IFERROR(_xlfn.IFS(D415="","",J415&lt;E415,"×（法定外・要件外となる従業員です）",J415&lt;=F415,"〇",J415&gt;F415,"ー（要件外となる従業員です）"),"")</f>
        <v/>
      </c>
      <c r="L415" s="25" t="str" cm="1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  <v/>
      </c>
    </row>
    <row r="416" spans="1:12" ht="17.25" customHeight="1" x14ac:dyDescent="0.4">
      <c r="A416" s="73" t="str">
        <f t="shared" si="6"/>
        <v/>
      </c>
      <c r="B416" s="74"/>
      <c r="C416" s="74"/>
      <c r="D416" s="74"/>
      <c r="E416" s="27" t="str" cm="1">
        <f t="array" ref="E416">IFERROR(_xlfn.IFS(AND($F$4=45566,D416="徳島"),VLOOKUP(D416,最低賃金!$A$2:$G$49,2,FALSE),OR($F$4&lt;&gt;45566,D416&lt;&gt;"徳島"),VLOOKUP(D416,最低賃金!$A$2:$G$49,4,FALSE)),"")</f>
        <v/>
      </c>
      <c r="F416" s="27" t="str">
        <f>IFERROR(VLOOKUP(D416,最低賃金!$A$3:$G$49,6,FALSE),"")</f>
        <v/>
      </c>
      <c r="G416" s="74"/>
      <c r="H416" s="13"/>
      <c r="I416" s="82"/>
      <c r="J416" s="27" t="str" cm="1">
        <f t="array" ref="J416">IFERROR(_xlfn.IFS(COUNTBLANK(G416:I416)=3,"",H416="","H列に金額を入力してください",G416=3,H416,I416="","I列に労働時間を入力してください",G416=1,H416/(I416*24),G416=2,H416/(I416*24)),"")</f>
        <v/>
      </c>
      <c r="K416" s="80" t="str" cm="1">
        <f t="array" ref="K416">IFERROR(_xlfn.IFS(D416="","",J416&lt;E416,"×（法定外・要件外となる従業員です）",J416&lt;=F416,"〇",J416&gt;F416,"ー（要件外となる従業員です）"),"")</f>
        <v/>
      </c>
      <c r="L416" s="25" t="str" cm="1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  <v/>
      </c>
    </row>
    <row r="417" spans="1:12" ht="17.25" customHeight="1" x14ac:dyDescent="0.4">
      <c r="A417" s="73" t="str">
        <f t="shared" si="6"/>
        <v/>
      </c>
      <c r="B417" s="74"/>
      <c r="C417" s="74"/>
      <c r="D417" s="74"/>
      <c r="E417" s="27" t="str" cm="1">
        <f t="array" ref="E417">IFERROR(_xlfn.IFS(AND($F$4=45566,D417="徳島"),VLOOKUP(D417,最低賃金!$A$2:$G$49,2,FALSE),OR($F$4&lt;&gt;45566,D417&lt;&gt;"徳島"),VLOOKUP(D417,最低賃金!$A$2:$G$49,4,FALSE)),"")</f>
        <v/>
      </c>
      <c r="F417" s="27" t="str">
        <f>IFERROR(VLOOKUP(D417,最低賃金!$A$3:$G$49,6,FALSE),"")</f>
        <v/>
      </c>
      <c r="G417" s="74"/>
      <c r="H417" s="13"/>
      <c r="I417" s="82"/>
      <c r="J417" s="27" t="str" cm="1">
        <f t="array" ref="J417">IFERROR(_xlfn.IFS(COUNTBLANK(G417:I417)=3,"",H417="","H列に金額を入力してください",G417=3,H417,I417="","I列に労働時間を入力してください",G417=1,H417/(I417*24),G417=2,H417/(I417*24)),"")</f>
        <v/>
      </c>
      <c r="K417" s="80" t="str" cm="1">
        <f t="array" ref="K417">IFERROR(_xlfn.IFS(D417="","",J417&lt;E417,"×（法定外・要件外となる従業員です）",J417&lt;=F417,"〇",J417&gt;F417,"ー（要件外となる従業員です）"),"")</f>
        <v/>
      </c>
      <c r="L417" s="25" t="str" cm="1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  <v/>
      </c>
    </row>
    <row r="418" spans="1:12" ht="17.25" customHeight="1" x14ac:dyDescent="0.4">
      <c r="A418" s="73" t="str">
        <f t="shared" si="6"/>
        <v/>
      </c>
      <c r="B418" s="74"/>
      <c r="C418" s="74"/>
      <c r="D418" s="74"/>
      <c r="E418" s="27" t="str" cm="1">
        <f t="array" ref="E418">IFERROR(_xlfn.IFS(AND($F$4=45566,D418="徳島"),VLOOKUP(D418,最低賃金!$A$2:$G$49,2,FALSE),OR($F$4&lt;&gt;45566,D418&lt;&gt;"徳島"),VLOOKUP(D418,最低賃金!$A$2:$G$49,4,FALSE)),"")</f>
        <v/>
      </c>
      <c r="F418" s="27" t="str">
        <f>IFERROR(VLOOKUP(D418,最低賃金!$A$3:$G$49,6,FALSE),"")</f>
        <v/>
      </c>
      <c r="G418" s="74"/>
      <c r="H418" s="13"/>
      <c r="I418" s="82"/>
      <c r="J418" s="27" t="str" cm="1">
        <f t="array" ref="J418">IFERROR(_xlfn.IFS(COUNTBLANK(G418:I418)=3,"",H418="","H列に金額を入力してください",G418=3,H418,I418="","I列に労働時間を入力してください",G418=1,H418/(I418*24),G418=2,H418/(I418*24)),"")</f>
        <v/>
      </c>
      <c r="K418" s="80" t="str" cm="1">
        <f t="array" ref="K418">IFERROR(_xlfn.IFS(D418="","",J418&lt;E418,"×（法定外・要件外となる従業員です）",J418&lt;=F418,"〇",J418&gt;F418,"ー（要件外となる従業員です）"),"")</f>
        <v/>
      </c>
      <c r="L418" s="25" t="str" cm="1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  <v/>
      </c>
    </row>
    <row r="419" spans="1:12" ht="17.25" customHeight="1" x14ac:dyDescent="0.4">
      <c r="A419" s="73" t="str">
        <f t="shared" si="6"/>
        <v/>
      </c>
      <c r="B419" s="74"/>
      <c r="C419" s="74"/>
      <c r="D419" s="74"/>
      <c r="E419" s="27" t="str" cm="1">
        <f t="array" ref="E419">IFERROR(_xlfn.IFS(AND($F$4=45566,D419="徳島"),VLOOKUP(D419,最低賃金!$A$2:$G$49,2,FALSE),OR($F$4&lt;&gt;45566,D419&lt;&gt;"徳島"),VLOOKUP(D419,最低賃金!$A$2:$G$49,4,FALSE)),"")</f>
        <v/>
      </c>
      <c r="F419" s="27" t="str">
        <f>IFERROR(VLOOKUP(D419,最低賃金!$A$3:$G$49,6,FALSE),"")</f>
        <v/>
      </c>
      <c r="G419" s="74"/>
      <c r="H419" s="13"/>
      <c r="I419" s="82"/>
      <c r="J419" s="27" t="str" cm="1">
        <f t="array" ref="J419">IFERROR(_xlfn.IFS(COUNTBLANK(G419:I419)=3,"",H419="","H列に金額を入力してください",G419=3,H419,I419="","I列に労働時間を入力してください",G419=1,H419/(I419*24),G419=2,H419/(I419*24)),"")</f>
        <v/>
      </c>
      <c r="K419" s="80" t="str" cm="1">
        <f t="array" ref="K419">IFERROR(_xlfn.IFS(D419="","",J419&lt;E419,"×（法定外・要件外となる従業員です）",J419&lt;=F419,"〇",J419&gt;F419,"ー（要件外となる従業員です）"),"")</f>
        <v/>
      </c>
      <c r="L419" s="25" t="str" cm="1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  <v/>
      </c>
    </row>
    <row r="420" spans="1:12" ht="17.25" customHeight="1" x14ac:dyDescent="0.4">
      <c r="A420" s="73" t="str">
        <f t="shared" si="6"/>
        <v/>
      </c>
      <c r="B420" s="74"/>
      <c r="C420" s="74"/>
      <c r="D420" s="74"/>
      <c r="E420" s="27" t="str" cm="1">
        <f t="array" ref="E420">IFERROR(_xlfn.IFS(AND($F$4=45566,D420="徳島"),VLOOKUP(D420,最低賃金!$A$2:$G$49,2,FALSE),OR($F$4&lt;&gt;45566,D420&lt;&gt;"徳島"),VLOOKUP(D420,最低賃金!$A$2:$G$49,4,FALSE)),"")</f>
        <v/>
      </c>
      <c r="F420" s="27" t="str">
        <f>IFERROR(VLOOKUP(D420,最低賃金!$A$3:$G$49,6,FALSE),"")</f>
        <v/>
      </c>
      <c r="G420" s="74"/>
      <c r="H420" s="13"/>
      <c r="I420" s="82"/>
      <c r="J420" s="27" t="str" cm="1">
        <f t="array" ref="J420">IFERROR(_xlfn.IFS(COUNTBLANK(G420:I420)=3,"",H420="","H列に金額を入力してください",G420=3,H420,I420="","I列に労働時間を入力してください",G420=1,H420/(I420*24),G420=2,H420/(I420*24)),"")</f>
        <v/>
      </c>
      <c r="K420" s="80" t="str" cm="1">
        <f t="array" ref="K420">IFERROR(_xlfn.IFS(D420="","",J420&lt;E420,"×（法定外・要件外となる従業員です）",J420&lt;=F420,"〇",J420&gt;F420,"ー（要件外となる従業員です）"),"")</f>
        <v/>
      </c>
      <c r="L420" s="25" t="str" cm="1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  <v/>
      </c>
    </row>
    <row r="421" spans="1:12" ht="17.25" customHeight="1" x14ac:dyDescent="0.4">
      <c r="A421" s="73" t="str">
        <f t="shared" si="6"/>
        <v/>
      </c>
      <c r="B421" s="74"/>
      <c r="C421" s="74"/>
      <c r="D421" s="74"/>
      <c r="E421" s="27" t="str" cm="1">
        <f t="array" ref="E421">IFERROR(_xlfn.IFS(AND($F$4=45566,D421="徳島"),VLOOKUP(D421,最低賃金!$A$2:$G$49,2,FALSE),OR($F$4&lt;&gt;45566,D421&lt;&gt;"徳島"),VLOOKUP(D421,最低賃金!$A$2:$G$49,4,FALSE)),"")</f>
        <v/>
      </c>
      <c r="F421" s="27" t="str">
        <f>IFERROR(VLOOKUP(D421,最低賃金!$A$3:$G$49,6,FALSE),"")</f>
        <v/>
      </c>
      <c r="G421" s="74"/>
      <c r="H421" s="13"/>
      <c r="I421" s="82"/>
      <c r="J421" s="27" t="str" cm="1">
        <f t="array" ref="J421">IFERROR(_xlfn.IFS(COUNTBLANK(G421:I421)=3,"",H421="","H列に金額を入力してください",G421=3,H421,I421="","I列に労働時間を入力してください",G421=1,H421/(I421*24),G421=2,H421/(I421*24)),"")</f>
        <v/>
      </c>
      <c r="K421" s="80" t="str" cm="1">
        <f t="array" ref="K421">IFERROR(_xlfn.IFS(D421="","",J421&lt;E421,"×（法定外・要件外となる従業員です）",J421&lt;=F421,"〇",J421&gt;F421,"ー（要件外となる従業員です）"),"")</f>
        <v/>
      </c>
      <c r="L421" s="25" t="str" cm="1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  <v/>
      </c>
    </row>
    <row r="422" spans="1:12" ht="17.25" customHeight="1" x14ac:dyDescent="0.4">
      <c r="A422" s="73" t="str">
        <f t="shared" si="6"/>
        <v/>
      </c>
      <c r="B422" s="74"/>
      <c r="C422" s="74"/>
      <c r="D422" s="74"/>
      <c r="E422" s="27" t="str" cm="1">
        <f t="array" ref="E422">IFERROR(_xlfn.IFS(AND($F$4=45566,D422="徳島"),VLOOKUP(D422,最低賃金!$A$2:$G$49,2,FALSE),OR($F$4&lt;&gt;45566,D422&lt;&gt;"徳島"),VLOOKUP(D422,最低賃金!$A$2:$G$49,4,FALSE)),"")</f>
        <v/>
      </c>
      <c r="F422" s="27" t="str">
        <f>IFERROR(VLOOKUP(D422,最低賃金!$A$3:$G$49,6,FALSE),"")</f>
        <v/>
      </c>
      <c r="G422" s="74"/>
      <c r="H422" s="13"/>
      <c r="I422" s="82"/>
      <c r="J422" s="27" t="str" cm="1">
        <f t="array" ref="J422">IFERROR(_xlfn.IFS(COUNTBLANK(G422:I422)=3,"",H422="","H列に金額を入力してください",G422=3,H422,I422="","I列に労働時間を入力してください",G422=1,H422/(I422*24),G422=2,H422/(I422*24)),"")</f>
        <v/>
      </c>
      <c r="K422" s="80" t="str" cm="1">
        <f t="array" ref="K422">IFERROR(_xlfn.IFS(D422="","",J422&lt;E422,"×（法定外・要件外となる従業員です）",J422&lt;=F422,"〇",J422&gt;F422,"ー（要件外となる従業員です）"),"")</f>
        <v/>
      </c>
      <c r="L422" s="25" t="str" cm="1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  <v/>
      </c>
    </row>
    <row r="423" spans="1:12" ht="17.25" customHeight="1" x14ac:dyDescent="0.4">
      <c r="A423" s="73" t="str">
        <f t="shared" si="6"/>
        <v/>
      </c>
      <c r="B423" s="74"/>
      <c r="C423" s="74"/>
      <c r="D423" s="74"/>
      <c r="E423" s="27" t="str" cm="1">
        <f t="array" ref="E423">IFERROR(_xlfn.IFS(AND($F$4=45566,D423="徳島"),VLOOKUP(D423,最低賃金!$A$2:$G$49,2,FALSE),OR($F$4&lt;&gt;45566,D423&lt;&gt;"徳島"),VLOOKUP(D423,最低賃金!$A$2:$G$49,4,FALSE)),"")</f>
        <v/>
      </c>
      <c r="F423" s="27" t="str">
        <f>IFERROR(VLOOKUP(D423,最低賃金!$A$3:$G$49,6,FALSE),"")</f>
        <v/>
      </c>
      <c r="G423" s="74"/>
      <c r="H423" s="13"/>
      <c r="I423" s="82"/>
      <c r="J423" s="27" t="str" cm="1">
        <f t="array" ref="J423">IFERROR(_xlfn.IFS(COUNTBLANK(G423:I423)=3,"",H423="","H列に金額を入力してください",G423=3,H423,I423="","I列に労働時間を入力してください",G423=1,H423/(I423*24),G423=2,H423/(I423*24)),"")</f>
        <v/>
      </c>
      <c r="K423" s="80" t="str" cm="1">
        <f t="array" ref="K423">IFERROR(_xlfn.IFS(D423="","",J423&lt;E423,"×（法定外・要件外となる従業員です）",J423&lt;=F423,"〇",J423&gt;F423,"ー（要件外となる従業員です）"),"")</f>
        <v/>
      </c>
      <c r="L423" s="25" t="str" cm="1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  <v/>
      </c>
    </row>
    <row r="424" spans="1:12" ht="17.25" customHeight="1" x14ac:dyDescent="0.4">
      <c r="A424" s="73" t="str">
        <f t="shared" si="6"/>
        <v/>
      </c>
      <c r="B424" s="74"/>
      <c r="C424" s="74"/>
      <c r="D424" s="74"/>
      <c r="E424" s="27" t="str" cm="1">
        <f t="array" ref="E424">IFERROR(_xlfn.IFS(AND($F$4=45566,D424="徳島"),VLOOKUP(D424,最低賃金!$A$2:$G$49,2,FALSE),OR($F$4&lt;&gt;45566,D424&lt;&gt;"徳島"),VLOOKUP(D424,最低賃金!$A$2:$G$49,4,FALSE)),"")</f>
        <v/>
      </c>
      <c r="F424" s="27" t="str">
        <f>IFERROR(VLOOKUP(D424,最低賃金!$A$3:$G$49,6,FALSE),"")</f>
        <v/>
      </c>
      <c r="G424" s="74"/>
      <c r="H424" s="13"/>
      <c r="I424" s="82"/>
      <c r="J424" s="27" t="str" cm="1">
        <f t="array" ref="J424">IFERROR(_xlfn.IFS(COUNTBLANK(G424:I424)=3,"",H424="","H列に金額を入力してください",G424=3,H424,I424="","I列に労働時間を入力してください",G424=1,H424/(I424*24),G424=2,H424/(I424*24)),"")</f>
        <v/>
      </c>
      <c r="K424" s="80" t="str" cm="1">
        <f t="array" ref="K424">IFERROR(_xlfn.IFS(D424="","",J424&lt;E424,"×（法定外・要件外となる従業員です）",J424&lt;=F424,"〇",J424&gt;F424,"ー（要件外となる従業員です）"),"")</f>
        <v/>
      </c>
      <c r="L424" s="25" t="str" cm="1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  <v/>
      </c>
    </row>
    <row r="425" spans="1:12" ht="17.25" customHeight="1" x14ac:dyDescent="0.4">
      <c r="A425" s="73" t="str">
        <f t="shared" si="6"/>
        <v/>
      </c>
      <c r="B425" s="74"/>
      <c r="C425" s="74"/>
      <c r="D425" s="74"/>
      <c r="E425" s="27" t="str" cm="1">
        <f t="array" ref="E425">IFERROR(_xlfn.IFS(AND($F$4=45566,D425="徳島"),VLOOKUP(D425,最低賃金!$A$2:$G$49,2,FALSE),OR($F$4&lt;&gt;45566,D425&lt;&gt;"徳島"),VLOOKUP(D425,最低賃金!$A$2:$G$49,4,FALSE)),"")</f>
        <v/>
      </c>
      <c r="F425" s="27" t="str">
        <f>IFERROR(VLOOKUP(D425,最低賃金!$A$3:$G$49,6,FALSE),"")</f>
        <v/>
      </c>
      <c r="G425" s="74"/>
      <c r="H425" s="13"/>
      <c r="I425" s="82"/>
      <c r="J425" s="27" t="str" cm="1">
        <f t="array" ref="J425">IFERROR(_xlfn.IFS(COUNTBLANK(G425:I425)=3,"",H425="","H列に金額を入力してください",G425=3,H425,I425="","I列に労働時間を入力してください",G425=1,H425/(I425*24),G425=2,H425/(I425*24)),"")</f>
        <v/>
      </c>
      <c r="K425" s="80" t="str" cm="1">
        <f t="array" ref="K425">IFERROR(_xlfn.IFS(D425="","",J425&lt;E425,"×（法定外・要件外となる従業員です）",J425&lt;=F425,"〇",J425&gt;F425,"ー（要件外となる従業員です）"),"")</f>
        <v/>
      </c>
      <c r="L425" s="25" t="str" cm="1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  <v/>
      </c>
    </row>
    <row r="426" spans="1:12" ht="17.25" customHeight="1" x14ac:dyDescent="0.4">
      <c r="A426" s="73" t="str">
        <f t="shared" si="6"/>
        <v/>
      </c>
      <c r="B426" s="74"/>
      <c r="C426" s="74"/>
      <c r="D426" s="74"/>
      <c r="E426" s="27" t="str" cm="1">
        <f t="array" ref="E426">IFERROR(_xlfn.IFS(AND($F$4=45566,D426="徳島"),VLOOKUP(D426,最低賃金!$A$2:$G$49,2,FALSE),OR($F$4&lt;&gt;45566,D426&lt;&gt;"徳島"),VLOOKUP(D426,最低賃金!$A$2:$G$49,4,FALSE)),"")</f>
        <v/>
      </c>
      <c r="F426" s="27" t="str">
        <f>IFERROR(VLOOKUP(D426,最低賃金!$A$3:$G$49,6,FALSE),"")</f>
        <v/>
      </c>
      <c r="G426" s="74"/>
      <c r="H426" s="13"/>
      <c r="I426" s="82"/>
      <c r="J426" s="27" t="str" cm="1">
        <f t="array" ref="J426">IFERROR(_xlfn.IFS(COUNTBLANK(G426:I426)=3,"",H426="","H列に金額を入力してください",G426=3,H426,I426="","I列に労働時間を入力してください",G426=1,H426/(I426*24),G426=2,H426/(I426*24)),"")</f>
        <v/>
      </c>
      <c r="K426" s="80" t="str" cm="1">
        <f t="array" ref="K426">IFERROR(_xlfn.IFS(D426="","",J426&lt;E426,"×（法定外・要件外となる従業員です）",J426&lt;=F426,"〇",J426&gt;F426,"ー（要件外となる従業員です）"),"")</f>
        <v/>
      </c>
      <c r="L426" s="25" t="str" cm="1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  <v/>
      </c>
    </row>
    <row r="427" spans="1:12" ht="17.25" customHeight="1" x14ac:dyDescent="0.4">
      <c r="A427" s="73" t="str">
        <f t="shared" si="6"/>
        <v/>
      </c>
      <c r="B427" s="74"/>
      <c r="C427" s="74"/>
      <c r="D427" s="74"/>
      <c r="E427" s="27" t="str" cm="1">
        <f t="array" ref="E427">IFERROR(_xlfn.IFS(AND($F$4=45566,D427="徳島"),VLOOKUP(D427,最低賃金!$A$2:$G$49,2,FALSE),OR($F$4&lt;&gt;45566,D427&lt;&gt;"徳島"),VLOOKUP(D427,最低賃金!$A$2:$G$49,4,FALSE)),"")</f>
        <v/>
      </c>
      <c r="F427" s="27" t="str">
        <f>IFERROR(VLOOKUP(D427,最低賃金!$A$3:$G$49,6,FALSE),"")</f>
        <v/>
      </c>
      <c r="G427" s="74"/>
      <c r="H427" s="13"/>
      <c r="I427" s="82"/>
      <c r="J427" s="27" t="str" cm="1">
        <f t="array" ref="J427">IFERROR(_xlfn.IFS(COUNTBLANK(G427:I427)=3,"",H427="","H列に金額を入力してください",G427=3,H427,I427="","I列に労働時間を入力してください",G427=1,H427/(I427*24),G427=2,H427/(I427*24)),"")</f>
        <v/>
      </c>
      <c r="K427" s="80" t="str" cm="1">
        <f t="array" ref="K427">IFERROR(_xlfn.IFS(D427="","",J427&lt;E427,"×（法定外・要件外となる従業員です）",J427&lt;=F427,"〇",J427&gt;F427,"ー（要件外となる従業員です）"),"")</f>
        <v/>
      </c>
      <c r="L427" s="25" t="str" cm="1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  <v/>
      </c>
    </row>
    <row r="428" spans="1:12" ht="17.25" customHeight="1" x14ac:dyDescent="0.4">
      <c r="A428" s="73" t="str">
        <f t="shared" si="6"/>
        <v/>
      </c>
      <c r="B428" s="74"/>
      <c r="C428" s="74"/>
      <c r="D428" s="74"/>
      <c r="E428" s="27" t="str" cm="1">
        <f t="array" ref="E428">IFERROR(_xlfn.IFS(AND($F$4=45566,D428="徳島"),VLOOKUP(D428,最低賃金!$A$2:$G$49,2,FALSE),OR($F$4&lt;&gt;45566,D428&lt;&gt;"徳島"),VLOOKUP(D428,最低賃金!$A$2:$G$49,4,FALSE)),"")</f>
        <v/>
      </c>
      <c r="F428" s="27" t="str">
        <f>IFERROR(VLOOKUP(D428,最低賃金!$A$3:$G$49,6,FALSE),"")</f>
        <v/>
      </c>
      <c r="G428" s="74"/>
      <c r="H428" s="13"/>
      <c r="I428" s="82"/>
      <c r="J428" s="27" t="str" cm="1">
        <f t="array" ref="J428">IFERROR(_xlfn.IFS(COUNTBLANK(G428:I428)=3,"",H428="","H列に金額を入力してください",G428=3,H428,I428="","I列に労働時間を入力してください",G428=1,H428/(I428*24),G428=2,H428/(I428*24)),"")</f>
        <v/>
      </c>
      <c r="K428" s="80" t="str" cm="1">
        <f t="array" ref="K428">IFERROR(_xlfn.IFS(D428="","",J428&lt;E428,"×（法定外・要件外となる従業員です）",J428&lt;=F428,"〇",J428&gt;F428,"ー（要件外となる従業員です）"),"")</f>
        <v/>
      </c>
      <c r="L428" s="25" t="str" cm="1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  <v/>
      </c>
    </row>
    <row r="429" spans="1:12" ht="17.25" customHeight="1" x14ac:dyDescent="0.4">
      <c r="A429" s="73" t="str">
        <f t="shared" si="6"/>
        <v/>
      </c>
      <c r="B429" s="74"/>
      <c r="C429" s="74"/>
      <c r="D429" s="74"/>
      <c r="E429" s="27" t="str" cm="1">
        <f t="array" ref="E429">IFERROR(_xlfn.IFS(AND($F$4=45566,D429="徳島"),VLOOKUP(D429,最低賃金!$A$2:$G$49,2,FALSE),OR($F$4&lt;&gt;45566,D429&lt;&gt;"徳島"),VLOOKUP(D429,最低賃金!$A$2:$G$49,4,FALSE)),"")</f>
        <v/>
      </c>
      <c r="F429" s="27" t="str">
        <f>IFERROR(VLOOKUP(D429,最低賃金!$A$3:$G$49,6,FALSE),"")</f>
        <v/>
      </c>
      <c r="G429" s="74"/>
      <c r="H429" s="13"/>
      <c r="I429" s="82"/>
      <c r="J429" s="27" t="str" cm="1">
        <f t="array" ref="J429">IFERROR(_xlfn.IFS(COUNTBLANK(G429:I429)=3,"",H429="","H列に金額を入力してください",G429=3,H429,I429="","I列に労働時間を入力してください",G429=1,H429/(I429*24),G429=2,H429/(I429*24)),"")</f>
        <v/>
      </c>
      <c r="K429" s="80" t="str" cm="1">
        <f t="array" ref="K429">IFERROR(_xlfn.IFS(D429="","",J429&lt;E429,"×（法定外・要件外となる従業員です）",J429&lt;=F429,"〇",J429&gt;F429,"ー（要件外となる従業員です）"),"")</f>
        <v/>
      </c>
      <c r="L429" s="25" t="str" cm="1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  <v/>
      </c>
    </row>
    <row r="430" spans="1:12" ht="17.25" customHeight="1" x14ac:dyDescent="0.4">
      <c r="A430" s="73" t="str">
        <f t="shared" si="6"/>
        <v/>
      </c>
      <c r="B430" s="74"/>
      <c r="C430" s="74"/>
      <c r="D430" s="74"/>
      <c r="E430" s="27" t="str" cm="1">
        <f t="array" ref="E430">IFERROR(_xlfn.IFS(AND($F$4=45566,D430="徳島"),VLOOKUP(D430,最低賃金!$A$2:$G$49,2,FALSE),OR($F$4&lt;&gt;45566,D430&lt;&gt;"徳島"),VLOOKUP(D430,最低賃金!$A$2:$G$49,4,FALSE)),"")</f>
        <v/>
      </c>
      <c r="F430" s="27" t="str">
        <f>IFERROR(VLOOKUP(D430,最低賃金!$A$3:$G$49,6,FALSE),"")</f>
        <v/>
      </c>
      <c r="G430" s="74"/>
      <c r="H430" s="13"/>
      <c r="I430" s="82"/>
      <c r="J430" s="27" t="str" cm="1">
        <f t="array" ref="J430">IFERROR(_xlfn.IFS(COUNTBLANK(G430:I430)=3,"",H430="","H列に金額を入力してください",G430=3,H430,I430="","I列に労働時間を入力してください",G430=1,H430/(I430*24),G430=2,H430/(I430*24)),"")</f>
        <v/>
      </c>
      <c r="K430" s="80" t="str" cm="1">
        <f t="array" ref="K430">IFERROR(_xlfn.IFS(D430="","",J430&lt;E430,"×（法定外・要件外となる従業員です）",J430&lt;=F430,"〇",J430&gt;F430,"ー（要件外となる従業員です）"),"")</f>
        <v/>
      </c>
      <c r="L430" s="25" t="str" cm="1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  <v/>
      </c>
    </row>
    <row r="431" spans="1:12" ht="17.25" customHeight="1" x14ac:dyDescent="0.4">
      <c r="A431" s="73" t="str">
        <f t="shared" si="6"/>
        <v/>
      </c>
      <c r="B431" s="74"/>
      <c r="C431" s="74"/>
      <c r="D431" s="74"/>
      <c r="E431" s="27" t="str" cm="1">
        <f t="array" ref="E431">IFERROR(_xlfn.IFS(AND($F$4=45566,D431="徳島"),VLOOKUP(D431,最低賃金!$A$2:$G$49,2,FALSE),OR($F$4&lt;&gt;45566,D431&lt;&gt;"徳島"),VLOOKUP(D431,最低賃金!$A$2:$G$49,4,FALSE)),"")</f>
        <v/>
      </c>
      <c r="F431" s="27" t="str">
        <f>IFERROR(VLOOKUP(D431,最低賃金!$A$3:$G$49,6,FALSE),"")</f>
        <v/>
      </c>
      <c r="G431" s="74"/>
      <c r="H431" s="13"/>
      <c r="I431" s="82"/>
      <c r="J431" s="27" t="str" cm="1">
        <f t="array" ref="J431">IFERROR(_xlfn.IFS(COUNTBLANK(G431:I431)=3,"",H431="","H列に金額を入力してください",G431=3,H431,I431="","I列に労働時間を入力してください",G431=1,H431/(I431*24),G431=2,H431/(I431*24)),"")</f>
        <v/>
      </c>
      <c r="K431" s="80" t="str" cm="1">
        <f t="array" ref="K431">IFERROR(_xlfn.IFS(D431="","",J431&lt;E431,"×（法定外・要件外となる従業員です）",J431&lt;=F431,"〇",J431&gt;F431,"ー（要件外となる従業員です）"),"")</f>
        <v/>
      </c>
      <c r="L431" s="25" t="str" cm="1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  <v/>
      </c>
    </row>
    <row r="432" spans="1:12" ht="17.25" customHeight="1" x14ac:dyDescent="0.4">
      <c r="A432" s="73" t="str">
        <f t="shared" si="6"/>
        <v/>
      </c>
      <c r="B432" s="74"/>
      <c r="C432" s="74"/>
      <c r="D432" s="74"/>
      <c r="E432" s="27" t="str" cm="1">
        <f t="array" ref="E432">IFERROR(_xlfn.IFS(AND($F$4=45566,D432="徳島"),VLOOKUP(D432,最低賃金!$A$2:$G$49,2,FALSE),OR($F$4&lt;&gt;45566,D432&lt;&gt;"徳島"),VLOOKUP(D432,最低賃金!$A$2:$G$49,4,FALSE)),"")</f>
        <v/>
      </c>
      <c r="F432" s="27" t="str">
        <f>IFERROR(VLOOKUP(D432,最低賃金!$A$3:$G$49,6,FALSE),"")</f>
        <v/>
      </c>
      <c r="G432" s="74"/>
      <c r="H432" s="13"/>
      <c r="I432" s="82"/>
      <c r="J432" s="27" t="str" cm="1">
        <f t="array" ref="J432">IFERROR(_xlfn.IFS(COUNTBLANK(G432:I432)=3,"",H432="","H列に金額を入力してください",G432=3,H432,I432="","I列に労働時間を入力してください",G432=1,H432/(I432*24),G432=2,H432/(I432*24)),"")</f>
        <v/>
      </c>
      <c r="K432" s="80" t="str" cm="1">
        <f t="array" ref="K432">IFERROR(_xlfn.IFS(D432="","",J432&lt;E432,"×（法定外・要件外となる従業員です）",J432&lt;=F432,"〇",J432&gt;F432,"ー（要件外となる従業員です）"),"")</f>
        <v/>
      </c>
      <c r="L432" s="25" t="str" cm="1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  <v/>
      </c>
    </row>
    <row r="433" spans="1:12" ht="17.25" customHeight="1" x14ac:dyDescent="0.4">
      <c r="A433" s="73" t="str">
        <f t="shared" si="6"/>
        <v/>
      </c>
      <c r="B433" s="74"/>
      <c r="C433" s="74"/>
      <c r="D433" s="74"/>
      <c r="E433" s="27" t="str" cm="1">
        <f t="array" ref="E433">IFERROR(_xlfn.IFS(AND($F$4=45566,D433="徳島"),VLOOKUP(D433,最低賃金!$A$2:$G$49,2,FALSE),OR($F$4&lt;&gt;45566,D433&lt;&gt;"徳島"),VLOOKUP(D433,最低賃金!$A$2:$G$49,4,FALSE)),"")</f>
        <v/>
      </c>
      <c r="F433" s="27" t="str">
        <f>IFERROR(VLOOKUP(D433,最低賃金!$A$3:$G$49,6,FALSE),"")</f>
        <v/>
      </c>
      <c r="G433" s="74"/>
      <c r="H433" s="13"/>
      <c r="I433" s="82"/>
      <c r="J433" s="27" t="str" cm="1">
        <f t="array" ref="J433">IFERROR(_xlfn.IFS(COUNTBLANK(G433:I433)=3,"",H433="","H列に金額を入力してください",G433=3,H433,I433="","I列に労働時間を入力してください",G433=1,H433/(I433*24),G433=2,H433/(I433*24)),"")</f>
        <v/>
      </c>
      <c r="K433" s="80" t="str" cm="1">
        <f t="array" ref="K433">IFERROR(_xlfn.IFS(D433="","",J433&lt;E433,"×（法定外・要件外となる従業員です）",J433&lt;=F433,"〇",J433&gt;F433,"ー（要件外となる従業員です）"),"")</f>
        <v/>
      </c>
      <c r="L433" s="25" t="str" cm="1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  <v/>
      </c>
    </row>
    <row r="434" spans="1:12" ht="17.25" customHeight="1" x14ac:dyDescent="0.4">
      <c r="A434" s="73" t="str">
        <f t="shared" si="6"/>
        <v/>
      </c>
      <c r="B434" s="74"/>
      <c r="C434" s="74"/>
      <c r="D434" s="74"/>
      <c r="E434" s="27" t="str" cm="1">
        <f t="array" ref="E434">IFERROR(_xlfn.IFS(AND($F$4=45566,D434="徳島"),VLOOKUP(D434,最低賃金!$A$2:$G$49,2,FALSE),OR($F$4&lt;&gt;45566,D434&lt;&gt;"徳島"),VLOOKUP(D434,最低賃金!$A$2:$G$49,4,FALSE)),"")</f>
        <v/>
      </c>
      <c r="F434" s="27" t="str">
        <f>IFERROR(VLOOKUP(D434,最低賃金!$A$3:$G$49,6,FALSE),"")</f>
        <v/>
      </c>
      <c r="G434" s="74"/>
      <c r="H434" s="13"/>
      <c r="I434" s="82"/>
      <c r="J434" s="27" t="str" cm="1">
        <f t="array" ref="J434">IFERROR(_xlfn.IFS(COUNTBLANK(G434:I434)=3,"",H434="","H列に金額を入力してください",G434=3,H434,I434="","I列に労働時間を入力してください",G434=1,H434/(I434*24),G434=2,H434/(I434*24)),"")</f>
        <v/>
      </c>
      <c r="K434" s="80" t="str" cm="1">
        <f t="array" ref="K434">IFERROR(_xlfn.IFS(D434="","",J434&lt;E434,"×（法定外・要件外となる従業員です）",J434&lt;=F434,"〇",J434&gt;F434,"ー（要件外となる従業員です）"),"")</f>
        <v/>
      </c>
      <c r="L434" s="25" t="str" cm="1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  <v/>
      </c>
    </row>
    <row r="435" spans="1:12" ht="17.25" customHeight="1" x14ac:dyDescent="0.4">
      <c r="A435" s="73" t="str">
        <f t="shared" si="6"/>
        <v/>
      </c>
      <c r="B435" s="74"/>
      <c r="C435" s="74"/>
      <c r="D435" s="74"/>
      <c r="E435" s="27" t="str" cm="1">
        <f t="array" ref="E435">IFERROR(_xlfn.IFS(AND($F$4=45566,D435="徳島"),VLOOKUP(D435,最低賃金!$A$2:$G$49,2,FALSE),OR($F$4&lt;&gt;45566,D435&lt;&gt;"徳島"),VLOOKUP(D435,最低賃金!$A$2:$G$49,4,FALSE)),"")</f>
        <v/>
      </c>
      <c r="F435" s="27" t="str">
        <f>IFERROR(VLOOKUP(D435,最低賃金!$A$3:$G$49,6,FALSE),"")</f>
        <v/>
      </c>
      <c r="G435" s="74"/>
      <c r="H435" s="13"/>
      <c r="I435" s="82"/>
      <c r="J435" s="27" t="str" cm="1">
        <f t="array" ref="J435">IFERROR(_xlfn.IFS(COUNTBLANK(G435:I435)=3,"",H435="","H列に金額を入力してください",G435=3,H435,I435="","I列に労働時間を入力してください",G435=1,H435/(I435*24),G435=2,H435/(I435*24)),"")</f>
        <v/>
      </c>
      <c r="K435" s="80" t="str" cm="1">
        <f t="array" ref="K435">IFERROR(_xlfn.IFS(D435="","",J435&lt;E435,"×（法定外・要件外となる従業員です）",J435&lt;=F435,"〇",J435&gt;F435,"ー（要件外となる従業員です）"),"")</f>
        <v/>
      </c>
      <c r="L435" s="25" t="str" cm="1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  <v/>
      </c>
    </row>
    <row r="436" spans="1:12" ht="17.25" customHeight="1" x14ac:dyDescent="0.4">
      <c r="A436" s="73" t="str">
        <f t="shared" si="6"/>
        <v/>
      </c>
      <c r="B436" s="74"/>
      <c r="C436" s="74"/>
      <c r="D436" s="74"/>
      <c r="E436" s="27" t="str" cm="1">
        <f t="array" ref="E436">IFERROR(_xlfn.IFS(AND($F$4=45566,D436="徳島"),VLOOKUP(D436,最低賃金!$A$2:$G$49,2,FALSE),OR($F$4&lt;&gt;45566,D436&lt;&gt;"徳島"),VLOOKUP(D436,最低賃金!$A$2:$G$49,4,FALSE)),"")</f>
        <v/>
      </c>
      <c r="F436" s="27" t="str">
        <f>IFERROR(VLOOKUP(D436,最低賃金!$A$3:$G$49,6,FALSE),"")</f>
        <v/>
      </c>
      <c r="G436" s="74"/>
      <c r="H436" s="13"/>
      <c r="I436" s="82"/>
      <c r="J436" s="27" t="str" cm="1">
        <f t="array" ref="J436">IFERROR(_xlfn.IFS(COUNTBLANK(G436:I436)=3,"",H436="","H列に金額を入力してください",G436=3,H436,I436="","I列に労働時間を入力してください",G436=1,H436/(I436*24),G436=2,H436/(I436*24)),"")</f>
        <v/>
      </c>
      <c r="K436" s="80" t="str" cm="1">
        <f t="array" ref="K436">IFERROR(_xlfn.IFS(D436="","",J436&lt;E436,"×（法定外・要件外となる従業員です）",J436&lt;=F436,"〇",J436&gt;F436,"ー（要件外となる従業員です）"),"")</f>
        <v/>
      </c>
      <c r="L436" s="25" t="str" cm="1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  <v/>
      </c>
    </row>
    <row r="437" spans="1:12" ht="17.25" customHeight="1" x14ac:dyDescent="0.4">
      <c r="A437" s="73" t="str">
        <f t="shared" si="6"/>
        <v/>
      </c>
      <c r="B437" s="74"/>
      <c r="C437" s="74"/>
      <c r="D437" s="74"/>
      <c r="E437" s="27" t="str" cm="1">
        <f t="array" ref="E437">IFERROR(_xlfn.IFS(AND($F$4=45566,D437="徳島"),VLOOKUP(D437,最低賃金!$A$2:$G$49,2,FALSE),OR($F$4&lt;&gt;45566,D437&lt;&gt;"徳島"),VLOOKUP(D437,最低賃金!$A$2:$G$49,4,FALSE)),"")</f>
        <v/>
      </c>
      <c r="F437" s="27" t="str">
        <f>IFERROR(VLOOKUP(D437,最低賃金!$A$3:$G$49,6,FALSE),"")</f>
        <v/>
      </c>
      <c r="G437" s="74"/>
      <c r="H437" s="13"/>
      <c r="I437" s="82"/>
      <c r="J437" s="27" t="str" cm="1">
        <f t="array" ref="J437">IFERROR(_xlfn.IFS(COUNTBLANK(G437:I437)=3,"",H437="","H列に金額を入力してください",G437=3,H437,I437="","I列に労働時間を入力してください",G437=1,H437/(I437*24),G437=2,H437/(I437*24)),"")</f>
        <v/>
      </c>
      <c r="K437" s="80" t="str" cm="1">
        <f t="array" ref="K437">IFERROR(_xlfn.IFS(D437="","",J437&lt;E437,"×（法定外・要件外となる従業員です）",J437&lt;=F437,"〇",J437&gt;F437,"ー（要件外となる従業員です）"),"")</f>
        <v/>
      </c>
      <c r="L437" s="25" t="str" cm="1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  <v/>
      </c>
    </row>
    <row r="438" spans="1:12" ht="17.25" customHeight="1" x14ac:dyDescent="0.4">
      <c r="A438" s="73" t="str">
        <f t="shared" si="6"/>
        <v/>
      </c>
      <c r="B438" s="74"/>
      <c r="C438" s="74"/>
      <c r="D438" s="74"/>
      <c r="E438" s="27" t="str" cm="1">
        <f t="array" ref="E438">IFERROR(_xlfn.IFS(AND($F$4=45566,D438="徳島"),VLOOKUP(D438,最低賃金!$A$2:$G$49,2,FALSE),OR($F$4&lt;&gt;45566,D438&lt;&gt;"徳島"),VLOOKUP(D438,最低賃金!$A$2:$G$49,4,FALSE)),"")</f>
        <v/>
      </c>
      <c r="F438" s="27" t="str">
        <f>IFERROR(VLOOKUP(D438,最低賃金!$A$3:$G$49,6,FALSE),"")</f>
        <v/>
      </c>
      <c r="G438" s="74"/>
      <c r="H438" s="13"/>
      <c r="I438" s="82"/>
      <c r="J438" s="27" t="str" cm="1">
        <f t="array" ref="J438">IFERROR(_xlfn.IFS(COUNTBLANK(G438:I438)=3,"",H438="","H列に金額を入力してください",G438=3,H438,I438="","I列に労働時間を入力してください",G438=1,H438/(I438*24),G438=2,H438/(I438*24)),"")</f>
        <v/>
      </c>
      <c r="K438" s="80" t="str" cm="1">
        <f t="array" ref="K438">IFERROR(_xlfn.IFS(D438="","",J438&lt;E438,"×（法定外・要件外となる従業員です）",J438&lt;=F438,"〇",J438&gt;F438,"ー（要件外となる従業員です）"),"")</f>
        <v/>
      </c>
      <c r="L438" s="25" t="str" cm="1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  <v/>
      </c>
    </row>
    <row r="439" spans="1:12" ht="17.25" customHeight="1" x14ac:dyDescent="0.4">
      <c r="A439" s="73" t="str">
        <f t="shared" si="6"/>
        <v/>
      </c>
      <c r="B439" s="74"/>
      <c r="C439" s="74"/>
      <c r="D439" s="74"/>
      <c r="E439" s="27" t="str" cm="1">
        <f t="array" ref="E439">IFERROR(_xlfn.IFS(AND($F$4=45566,D439="徳島"),VLOOKUP(D439,最低賃金!$A$2:$G$49,2,FALSE),OR($F$4&lt;&gt;45566,D439&lt;&gt;"徳島"),VLOOKUP(D439,最低賃金!$A$2:$G$49,4,FALSE)),"")</f>
        <v/>
      </c>
      <c r="F439" s="27" t="str">
        <f>IFERROR(VLOOKUP(D439,最低賃金!$A$3:$G$49,6,FALSE),"")</f>
        <v/>
      </c>
      <c r="G439" s="74"/>
      <c r="H439" s="13"/>
      <c r="I439" s="82"/>
      <c r="J439" s="27" t="str" cm="1">
        <f t="array" ref="J439">IFERROR(_xlfn.IFS(COUNTBLANK(G439:I439)=3,"",H439="","H列に金額を入力してください",G439=3,H439,I439="","I列に労働時間を入力してください",G439=1,H439/(I439*24),G439=2,H439/(I439*24)),"")</f>
        <v/>
      </c>
      <c r="K439" s="80" t="str" cm="1">
        <f t="array" ref="K439">IFERROR(_xlfn.IFS(D439="","",J439&lt;E439,"×（法定外・要件外となる従業員です）",J439&lt;=F439,"〇",J439&gt;F439,"ー（要件外となる従業員です）"),"")</f>
        <v/>
      </c>
      <c r="L439" s="25" t="str" cm="1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  <v/>
      </c>
    </row>
    <row r="440" spans="1:12" ht="17.25" customHeight="1" x14ac:dyDescent="0.4">
      <c r="A440" s="73" t="str">
        <f t="shared" si="6"/>
        <v/>
      </c>
      <c r="B440" s="74"/>
      <c r="C440" s="74"/>
      <c r="D440" s="74"/>
      <c r="E440" s="27" t="str" cm="1">
        <f t="array" ref="E440">IFERROR(_xlfn.IFS(AND($F$4=45566,D440="徳島"),VLOOKUP(D440,最低賃金!$A$2:$G$49,2,FALSE),OR($F$4&lt;&gt;45566,D440&lt;&gt;"徳島"),VLOOKUP(D440,最低賃金!$A$2:$G$49,4,FALSE)),"")</f>
        <v/>
      </c>
      <c r="F440" s="27" t="str">
        <f>IFERROR(VLOOKUP(D440,最低賃金!$A$3:$G$49,6,FALSE),"")</f>
        <v/>
      </c>
      <c r="G440" s="74"/>
      <c r="H440" s="13"/>
      <c r="I440" s="82"/>
      <c r="J440" s="27" t="str" cm="1">
        <f t="array" ref="J440">IFERROR(_xlfn.IFS(COUNTBLANK(G440:I440)=3,"",H440="","H列に金額を入力してください",G440=3,H440,I440="","I列に労働時間を入力してください",G440=1,H440/(I440*24),G440=2,H440/(I440*24)),"")</f>
        <v/>
      </c>
      <c r="K440" s="80" t="str" cm="1">
        <f t="array" ref="K440">IFERROR(_xlfn.IFS(D440="","",J440&lt;E440,"×（法定外・要件外となる従業員です）",J440&lt;=F440,"〇",J440&gt;F440,"ー（要件外となる従業員です）"),"")</f>
        <v/>
      </c>
      <c r="L440" s="25" t="str" cm="1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  <v/>
      </c>
    </row>
    <row r="441" spans="1:12" ht="17.25" customHeight="1" x14ac:dyDescent="0.4">
      <c r="A441" s="73" t="str">
        <f t="shared" si="6"/>
        <v/>
      </c>
      <c r="B441" s="74"/>
      <c r="C441" s="74"/>
      <c r="D441" s="74"/>
      <c r="E441" s="27" t="str" cm="1">
        <f t="array" ref="E441">IFERROR(_xlfn.IFS(AND($F$4=45566,D441="徳島"),VLOOKUP(D441,最低賃金!$A$2:$G$49,2,FALSE),OR($F$4&lt;&gt;45566,D441&lt;&gt;"徳島"),VLOOKUP(D441,最低賃金!$A$2:$G$49,4,FALSE)),"")</f>
        <v/>
      </c>
      <c r="F441" s="27" t="str">
        <f>IFERROR(VLOOKUP(D441,最低賃金!$A$3:$G$49,6,FALSE),"")</f>
        <v/>
      </c>
      <c r="G441" s="74"/>
      <c r="H441" s="13"/>
      <c r="I441" s="82"/>
      <c r="J441" s="27" t="str" cm="1">
        <f t="array" ref="J441">IFERROR(_xlfn.IFS(COUNTBLANK(G441:I441)=3,"",H441="","H列に金額を入力してください",G441=3,H441,I441="","I列に労働時間を入力してください",G441=1,H441/(I441*24),G441=2,H441/(I441*24)),"")</f>
        <v/>
      </c>
      <c r="K441" s="80" t="str" cm="1">
        <f t="array" ref="K441">IFERROR(_xlfn.IFS(D441="","",J441&lt;E441,"×（法定外・要件外となる従業員です）",J441&lt;=F441,"〇",J441&gt;F441,"ー（要件外となる従業員です）"),"")</f>
        <v/>
      </c>
      <c r="L441" s="25" t="str" cm="1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  <v/>
      </c>
    </row>
    <row r="442" spans="1:12" ht="17.25" customHeight="1" x14ac:dyDescent="0.4">
      <c r="A442" s="73" t="str">
        <f t="shared" si="6"/>
        <v/>
      </c>
      <c r="B442" s="74"/>
      <c r="C442" s="74"/>
      <c r="D442" s="74"/>
      <c r="E442" s="27" t="str" cm="1">
        <f t="array" ref="E442">IFERROR(_xlfn.IFS(AND($F$4=45566,D442="徳島"),VLOOKUP(D442,最低賃金!$A$2:$G$49,2,FALSE),OR($F$4&lt;&gt;45566,D442&lt;&gt;"徳島"),VLOOKUP(D442,最低賃金!$A$2:$G$49,4,FALSE)),"")</f>
        <v/>
      </c>
      <c r="F442" s="27" t="str">
        <f>IFERROR(VLOOKUP(D442,最低賃金!$A$3:$G$49,6,FALSE),"")</f>
        <v/>
      </c>
      <c r="G442" s="74"/>
      <c r="H442" s="13"/>
      <c r="I442" s="82"/>
      <c r="J442" s="27" t="str" cm="1">
        <f t="array" ref="J442">IFERROR(_xlfn.IFS(COUNTBLANK(G442:I442)=3,"",H442="","H列に金額を入力してください",G442=3,H442,I442="","I列に労働時間を入力してください",G442=1,H442/(I442*24),G442=2,H442/(I442*24)),"")</f>
        <v/>
      </c>
      <c r="K442" s="80" t="str" cm="1">
        <f t="array" ref="K442">IFERROR(_xlfn.IFS(D442="","",J442&lt;E442,"×（法定外・要件外となる従業員です）",J442&lt;=F442,"〇",J442&gt;F442,"ー（要件外となる従業員です）"),"")</f>
        <v/>
      </c>
      <c r="L442" s="25" t="str" cm="1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  <v/>
      </c>
    </row>
    <row r="443" spans="1:12" ht="17.25" customHeight="1" x14ac:dyDescent="0.4">
      <c r="A443" s="73" t="str">
        <f t="shared" si="6"/>
        <v/>
      </c>
      <c r="B443" s="74"/>
      <c r="C443" s="74"/>
      <c r="D443" s="74"/>
      <c r="E443" s="27" t="str" cm="1">
        <f t="array" ref="E443">IFERROR(_xlfn.IFS(AND($F$4=45566,D443="徳島"),VLOOKUP(D443,最低賃金!$A$2:$G$49,2,FALSE),OR($F$4&lt;&gt;45566,D443&lt;&gt;"徳島"),VLOOKUP(D443,最低賃金!$A$2:$G$49,4,FALSE)),"")</f>
        <v/>
      </c>
      <c r="F443" s="27" t="str">
        <f>IFERROR(VLOOKUP(D443,最低賃金!$A$3:$G$49,6,FALSE),"")</f>
        <v/>
      </c>
      <c r="G443" s="74"/>
      <c r="H443" s="13"/>
      <c r="I443" s="82"/>
      <c r="J443" s="27" t="str" cm="1">
        <f t="array" ref="J443">IFERROR(_xlfn.IFS(COUNTBLANK(G443:I443)=3,"",H443="","H列に金額を入力してください",G443=3,H443,I443="","I列に労働時間を入力してください",G443=1,H443/(I443*24),G443=2,H443/(I443*24)),"")</f>
        <v/>
      </c>
      <c r="K443" s="80" t="str" cm="1">
        <f t="array" ref="K443">IFERROR(_xlfn.IFS(D443="","",J443&lt;E443,"×（法定外・要件外となる従業員です）",J443&lt;=F443,"〇",J443&gt;F443,"ー（要件外となる従業員です）"),"")</f>
        <v/>
      </c>
      <c r="L443" s="25" t="str" cm="1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  <v/>
      </c>
    </row>
    <row r="444" spans="1:12" ht="17.25" customHeight="1" x14ac:dyDescent="0.4">
      <c r="A444" s="73" t="str">
        <f t="shared" si="6"/>
        <v/>
      </c>
      <c r="B444" s="74"/>
      <c r="C444" s="74"/>
      <c r="D444" s="74"/>
      <c r="E444" s="27" t="str" cm="1">
        <f t="array" ref="E444">IFERROR(_xlfn.IFS(AND($F$4=45566,D444="徳島"),VLOOKUP(D444,最低賃金!$A$2:$G$49,2,FALSE),OR($F$4&lt;&gt;45566,D444&lt;&gt;"徳島"),VLOOKUP(D444,最低賃金!$A$2:$G$49,4,FALSE)),"")</f>
        <v/>
      </c>
      <c r="F444" s="27" t="str">
        <f>IFERROR(VLOOKUP(D444,最低賃金!$A$3:$G$49,6,FALSE),"")</f>
        <v/>
      </c>
      <c r="G444" s="74"/>
      <c r="H444" s="13"/>
      <c r="I444" s="82"/>
      <c r="J444" s="27" t="str" cm="1">
        <f t="array" ref="J444">IFERROR(_xlfn.IFS(COUNTBLANK(G444:I444)=3,"",H444="","H列に金額を入力してください",G444=3,H444,I444="","I列に労働時間を入力してください",G444=1,H444/(I444*24),G444=2,H444/(I444*24)),"")</f>
        <v/>
      </c>
      <c r="K444" s="80" t="str" cm="1">
        <f t="array" ref="K444">IFERROR(_xlfn.IFS(D444="","",J444&lt;E444,"×（法定外・要件外となる従業員です）",J444&lt;=F444,"〇",J444&gt;F444,"ー（要件外となる従業員です）"),"")</f>
        <v/>
      </c>
      <c r="L444" s="25" t="str" cm="1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  <v/>
      </c>
    </row>
    <row r="445" spans="1:12" ht="17.25" customHeight="1" x14ac:dyDescent="0.4">
      <c r="A445" s="73" t="str">
        <f t="shared" si="6"/>
        <v/>
      </c>
      <c r="B445" s="74"/>
      <c r="C445" s="74"/>
      <c r="D445" s="74"/>
      <c r="E445" s="27" t="str" cm="1">
        <f t="array" ref="E445">IFERROR(_xlfn.IFS(AND($F$4=45566,D445="徳島"),VLOOKUP(D445,最低賃金!$A$2:$G$49,2,FALSE),OR($F$4&lt;&gt;45566,D445&lt;&gt;"徳島"),VLOOKUP(D445,最低賃金!$A$2:$G$49,4,FALSE)),"")</f>
        <v/>
      </c>
      <c r="F445" s="27" t="str">
        <f>IFERROR(VLOOKUP(D445,最低賃金!$A$3:$G$49,6,FALSE),"")</f>
        <v/>
      </c>
      <c r="G445" s="74"/>
      <c r="H445" s="13"/>
      <c r="I445" s="82"/>
      <c r="J445" s="27" t="str" cm="1">
        <f t="array" ref="J445">IFERROR(_xlfn.IFS(COUNTBLANK(G445:I445)=3,"",H445="","H列に金額を入力してください",G445=3,H445,I445="","I列に労働時間を入力してください",G445=1,H445/(I445*24),G445=2,H445/(I445*24)),"")</f>
        <v/>
      </c>
      <c r="K445" s="80" t="str" cm="1">
        <f t="array" ref="K445">IFERROR(_xlfn.IFS(D445="","",J445&lt;E445,"×（法定外・要件外となる従業員です）",J445&lt;=F445,"〇",J445&gt;F445,"ー（要件外となる従業員です）"),"")</f>
        <v/>
      </c>
      <c r="L445" s="25" t="str" cm="1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  <v/>
      </c>
    </row>
    <row r="446" spans="1:12" ht="17.25" customHeight="1" x14ac:dyDescent="0.4">
      <c r="A446" s="73" t="str">
        <f t="shared" si="6"/>
        <v/>
      </c>
      <c r="B446" s="74"/>
      <c r="C446" s="74"/>
      <c r="D446" s="74"/>
      <c r="E446" s="27" t="str" cm="1">
        <f t="array" ref="E446">IFERROR(_xlfn.IFS(AND($F$4=45566,D446="徳島"),VLOOKUP(D446,最低賃金!$A$2:$G$49,2,FALSE),OR($F$4&lt;&gt;45566,D446&lt;&gt;"徳島"),VLOOKUP(D446,最低賃金!$A$2:$G$49,4,FALSE)),"")</f>
        <v/>
      </c>
      <c r="F446" s="27" t="str">
        <f>IFERROR(VLOOKUP(D446,最低賃金!$A$3:$G$49,6,FALSE),"")</f>
        <v/>
      </c>
      <c r="G446" s="74"/>
      <c r="H446" s="13"/>
      <c r="I446" s="82"/>
      <c r="J446" s="27" t="str" cm="1">
        <f t="array" ref="J446">IFERROR(_xlfn.IFS(COUNTBLANK(G446:I446)=3,"",H446="","H列に金額を入力してください",G446=3,H446,I446="","I列に労働時間を入力してください",G446=1,H446/(I446*24),G446=2,H446/(I446*24)),"")</f>
        <v/>
      </c>
      <c r="K446" s="80" t="str" cm="1">
        <f t="array" ref="K446">IFERROR(_xlfn.IFS(D446="","",J446&lt;E446,"×（法定外・要件外となる従業員です）",J446&lt;=F446,"〇",J446&gt;F446,"ー（要件外となる従業員です）"),"")</f>
        <v/>
      </c>
      <c r="L446" s="25" t="str" cm="1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  <v/>
      </c>
    </row>
    <row r="447" spans="1:12" ht="17.25" customHeight="1" x14ac:dyDescent="0.4">
      <c r="A447" s="73" t="str">
        <f t="shared" si="6"/>
        <v/>
      </c>
      <c r="B447" s="74"/>
      <c r="C447" s="74"/>
      <c r="D447" s="74"/>
      <c r="E447" s="27" t="str" cm="1">
        <f t="array" ref="E447">IFERROR(_xlfn.IFS(AND($F$4=45566,D447="徳島"),VLOOKUP(D447,最低賃金!$A$2:$G$49,2,FALSE),OR($F$4&lt;&gt;45566,D447&lt;&gt;"徳島"),VLOOKUP(D447,最低賃金!$A$2:$G$49,4,FALSE)),"")</f>
        <v/>
      </c>
      <c r="F447" s="27" t="str">
        <f>IFERROR(VLOOKUP(D447,最低賃金!$A$3:$G$49,6,FALSE),"")</f>
        <v/>
      </c>
      <c r="G447" s="74"/>
      <c r="H447" s="13"/>
      <c r="I447" s="82"/>
      <c r="J447" s="27" t="str" cm="1">
        <f t="array" ref="J447">IFERROR(_xlfn.IFS(COUNTBLANK(G447:I447)=3,"",H447="","H列に金額を入力してください",G447=3,H447,I447="","I列に労働時間を入力してください",G447=1,H447/(I447*24),G447=2,H447/(I447*24)),"")</f>
        <v/>
      </c>
      <c r="K447" s="80" t="str" cm="1">
        <f t="array" ref="K447">IFERROR(_xlfn.IFS(D447="","",J447&lt;E447,"×（法定外・要件外となる従業員です）",J447&lt;=F447,"〇",J447&gt;F447,"ー（要件外となる従業員です）"),"")</f>
        <v/>
      </c>
      <c r="L447" s="25" t="str" cm="1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  <v/>
      </c>
    </row>
    <row r="448" spans="1:12" ht="17.25" customHeight="1" x14ac:dyDescent="0.4">
      <c r="A448" s="73" t="str">
        <f t="shared" si="6"/>
        <v/>
      </c>
      <c r="B448" s="74"/>
      <c r="C448" s="74"/>
      <c r="D448" s="74"/>
      <c r="E448" s="27" t="str" cm="1">
        <f t="array" ref="E448">IFERROR(_xlfn.IFS(AND($F$4=45566,D448="徳島"),VLOOKUP(D448,最低賃金!$A$2:$G$49,2,FALSE),OR($F$4&lt;&gt;45566,D448&lt;&gt;"徳島"),VLOOKUP(D448,最低賃金!$A$2:$G$49,4,FALSE)),"")</f>
        <v/>
      </c>
      <c r="F448" s="27" t="str">
        <f>IFERROR(VLOOKUP(D448,最低賃金!$A$3:$G$49,6,FALSE),"")</f>
        <v/>
      </c>
      <c r="G448" s="74"/>
      <c r="H448" s="13"/>
      <c r="I448" s="82"/>
      <c r="J448" s="27" t="str" cm="1">
        <f t="array" ref="J448">IFERROR(_xlfn.IFS(COUNTBLANK(G448:I448)=3,"",H448="","H列に金額を入力してください",G448=3,H448,I448="","I列に労働時間を入力してください",G448=1,H448/(I448*24),G448=2,H448/(I448*24)),"")</f>
        <v/>
      </c>
      <c r="K448" s="80" t="str" cm="1">
        <f t="array" ref="K448">IFERROR(_xlfn.IFS(D448="","",J448&lt;E448,"×（法定外・要件外となる従業員です）",J448&lt;=F448,"〇",J448&gt;F448,"ー（要件外となる従業員です）"),"")</f>
        <v/>
      </c>
      <c r="L448" s="25" t="str" cm="1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  <v/>
      </c>
    </row>
    <row r="449" spans="1:12" ht="17.25" customHeight="1" x14ac:dyDescent="0.4">
      <c r="A449" s="73" t="str">
        <f t="shared" si="6"/>
        <v/>
      </c>
      <c r="B449" s="74"/>
      <c r="C449" s="74"/>
      <c r="D449" s="74"/>
      <c r="E449" s="27" t="str" cm="1">
        <f t="array" ref="E449">IFERROR(_xlfn.IFS(AND($F$4=45566,D449="徳島"),VLOOKUP(D449,最低賃金!$A$2:$G$49,2,FALSE),OR($F$4&lt;&gt;45566,D449&lt;&gt;"徳島"),VLOOKUP(D449,最低賃金!$A$2:$G$49,4,FALSE)),"")</f>
        <v/>
      </c>
      <c r="F449" s="27" t="str">
        <f>IFERROR(VLOOKUP(D449,最低賃金!$A$3:$G$49,6,FALSE),"")</f>
        <v/>
      </c>
      <c r="G449" s="74"/>
      <c r="H449" s="13"/>
      <c r="I449" s="82"/>
      <c r="J449" s="27" t="str" cm="1">
        <f t="array" ref="J449">IFERROR(_xlfn.IFS(COUNTBLANK(G449:I449)=3,"",H449="","H列に金額を入力してください",G449=3,H449,I449="","I列に労働時間を入力してください",G449=1,H449/(I449*24),G449=2,H449/(I449*24)),"")</f>
        <v/>
      </c>
      <c r="K449" s="80" t="str" cm="1">
        <f t="array" ref="K449">IFERROR(_xlfn.IFS(D449="","",J449&lt;E449,"×（法定外・要件外となる従業員です）",J449&lt;=F449,"〇",J449&gt;F449,"ー（要件外となる従業員です）"),"")</f>
        <v/>
      </c>
      <c r="L449" s="25" t="str" cm="1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  <v/>
      </c>
    </row>
    <row r="450" spans="1:12" ht="17.25" customHeight="1" x14ac:dyDescent="0.4">
      <c r="A450" s="73" t="str">
        <f t="shared" si="6"/>
        <v/>
      </c>
      <c r="B450" s="74"/>
      <c r="C450" s="74"/>
      <c r="D450" s="74"/>
      <c r="E450" s="27" t="str" cm="1">
        <f t="array" ref="E450">IFERROR(_xlfn.IFS(AND($F$4=45566,D450="徳島"),VLOOKUP(D450,最低賃金!$A$2:$G$49,2,FALSE),OR($F$4&lt;&gt;45566,D450&lt;&gt;"徳島"),VLOOKUP(D450,最低賃金!$A$2:$G$49,4,FALSE)),"")</f>
        <v/>
      </c>
      <c r="F450" s="27" t="str">
        <f>IFERROR(VLOOKUP(D450,最低賃金!$A$3:$G$49,6,FALSE),"")</f>
        <v/>
      </c>
      <c r="G450" s="74"/>
      <c r="H450" s="13"/>
      <c r="I450" s="82"/>
      <c r="J450" s="27" t="str" cm="1">
        <f t="array" ref="J450">IFERROR(_xlfn.IFS(COUNTBLANK(G450:I450)=3,"",H450="","H列に金額を入力してください",G450=3,H450,I450="","I列に労働時間を入力してください",G450=1,H450/(I450*24),G450=2,H450/(I450*24)),"")</f>
        <v/>
      </c>
      <c r="K450" s="80" t="str" cm="1">
        <f t="array" ref="K450">IFERROR(_xlfn.IFS(D450="","",J450&lt;E450,"×（法定外・要件外となる従業員です）",J450&lt;=F450,"〇",J450&gt;F450,"ー（要件外となる従業員です）"),"")</f>
        <v/>
      </c>
      <c r="L450" s="25" t="str" cm="1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  <v/>
      </c>
    </row>
    <row r="451" spans="1:12" ht="17.25" customHeight="1" x14ac:dyDescent="0.4">
      <c r="A451" s="73" t="str">
        <f t="shared" si="6"/>
        <v/>
      </c>
      <c r="B451" s="74"/>
      <c r="C451" s="74"/>
      <c r="D451" s="74"/>
      <c r="E451" s="27" t="str" cm="1">
        <f t="array" ref="E451">IFERROR(_xlfn.IFS(AND($F$4=45566,D451="徳島"),VLOOKUP(D451,最低賃金!$A$2:$G$49,2,FALSE),OR($F$4&lt;&gt;45566,D451&lt;&gt;"徳島"),VLOOKUP(D451,最低賃金!$A$2:$G$49,4,FALSE)),"")</f>
        <v/>
      </c>
      <c r="F451" s="27" t="str">
        <f>IFERROR(VLOOKUP(D451,最低賃金!$A$3:$G$49,6,FALSE),"")</f>
        <v/>
      </c>
      <c r="G451" s="74"/>
      <c r="H451" s="13"/>
      <c r="I451" s="82"/>
      <c r="J451" s="27" t="str" cm="1">
        <f t="array" ref="J451">IFERROR(_xlfn.IFS(COUNTBLANK(G451:I451)=3,"",H451="","H列に金額を入力してください",G451=3,H451,I451="","I列に労働時間を入力してください",G451=1,H451/(I451*24),G451=2,H451/(I451*24)),"")</f>
        <v/>
      </c>
      <c r="K451" s="80" t="str" cm="1">
        <f t="array" ref="K451">IFERROR(_xlfn.IFS(D451="","",J451&lt;E451,"×（法定外・要件外となる従業員です）",J451&lt;=F451,"〇",J451&gt;F451,"ー（要件外となる従業員です）"),"")</f>
        <v/>
      </c>
      <c r="L451" s="25" t="str" cm="1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  <v/>
      </c>
    </row>
    <row r="452" spans="1:12" ht="17.25" customHeight="1" x14ac:dyDescent="0.4">
      <c r="A452" s="73" t="str">
        <f t="shared" si="6"/>
        <v/>
      </c>
      <c r="B452" s="74"/>
      <c r="C452" s="74"/>
      <c r="D452" s="74"/>
      <c r="E452" s="27" t="str" cm="1">
        <f t="array" ref="E452">IFERROR(_xlfn.IFS(AND($F$4=45566,D452="徳島"),VLOOKUP(D452,最低賃金!$A$2:$G$49,2,FALSE),OR($F$4&lt;&gt;45566,D452&lt;&gt;"徳島"),VLOOKUP(D452,最低賃金!$A$2:$G$49,4,FALSE)),"")</f>
        <v/>
      </c>
      <c r="F452" s="27" t="str">
        <f>IFERROR(VLOOKUP(D452,最低賃金!$A$3:$G$49,6,FALSE),"")</f>
        <v/>
      </c>
      <c r="G452" s="74"/>
      <c r="H452" s="13"/>
      <c r="I452" s="82"/>
      <c r="J452" s="27" t="str" cm="1">
        <f t="array" ref="J452">IFERROR(_xlfn.IFS(COUNTBLANK(G452:I452)=3,"",H452="","H列に金額を入力してください",G452=3,H452,I452="","I列に労働時間を入力してください",G452=1,H452/(I452*24),G452=2,H452/(I452*24)),"")</f>
        <v/>
      </c>
      <c r="K452" s="80" t="str" cm="1">
        <f t="array" ref="K452">IFERROR(_xlfn.IFS(D452="","",J452&lt;E452,"×（法定外・要件外となる従業員です）",J452&lt;=F452,"〇",J452&gt;F452,"ー（要件外となる従業員です）"),"")</f>
        <v/>
      </c>
      <c r="L452" s="25" t="str" cm="1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  <v/>
      </c>
    </row>
    <row r="453" spans="1:12" ht="17.25" customHeight="1" x14ac:dyDescent="0.4">
      <c r="A453" s="73" t="str">
        <f t="shared" si="6"/>
        <v/>
      </c>
      <c r="B453" s="74"/>
      <c r="C453" s="74"/>
      <c r="D453" s="74"/>
      <c r="E453" s="27" t="str" cm="1">
        <f t="array" ref="E453">IFERROR(_xlfn.IFS(AND($F$4=45566,D453="徳島"),VLOOKUP(D453,最低賃金!$A$2:$G$49,2,FALSE),OR($F$4&lt;&gt;45566,D453&lt;&gt;"徳島"),VLOOKUP(D453,最低賃金!$A$2:$G$49,4,FALSE)),"")</f>
        <v/>
      </c>
      <c r="F453" s="27" t="str">
        <f>IFERROR(VLOOKUP(D453,最低賃金!$A$3:$G$49,6,FALSE),"")</f>
        <v/>
      </c>
      <c r="G453" s="74"/>
      <c r="H453" s="13"/>
      <c r="I453" s="82"/>
      <c r="J453" s="27" t="str" cm="1">
        <f t="array" ref="J453">IFERROR(_xlfn.IFS(COUNTBLANK(G453:I453)=3,"",H453="","H列に金額を入力してください",G453=3,H453,I453="","I列に労働時間を入力してください",G453=1,H453/(I453*24),G453=2,H453/(I453*24)),"")</f>
        <v/>
      </c>
      <c r="K453" s="80" t="str" cm="1">
        <f t="array" ref="K453">IFERROR(_xlfn.IFS(D453="","",J453&lt;E453,"×（法定外・要件外となる従業員です）",J453&lt;=F453,"〇",J453&gt;F453,"ー（要件外となる従業員です）"),"")</f>
        <v/>
      </c>
      <c r="L453" s="25" t="str" cm="1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  <v/>
      </c>
    </row>
    <row r="454" spans="1:12" ht="17.25" customHeight="1" x14ac:dyDescent="0.4">
      <c r="A454" s="73" t="str">
        <f t="shared" si="6"/>
        <v/>
      </c>
      <c r="B454" s="74"/>
      <c r="C454" s="74"/>
      <c r="D454" s="74"/>
      <c r="E454" s="27" t="str" cm="1">
        <f t="array" ref="E454">IFERROR(_xlfn.IFS(AND($F$4=45566,D454="徳島"),VLOOKUP(D454,最低賃金!$A$2:$G$49,2,FALSE),OR($F$4&lt;&gt;45566,D454&lt;&gt;"徳島"),VLOOKUP(D454,最低賃金!$A$2:$G$49,4,FALSE)),"")</f>
        <v/>
      </c>
      <c r="F454" s="27" t="str">
        <f>IFERROR(VLOOKUP(D454,最低賃金!$A$3:$G$49,6,FALSE),"")</f>
        <v/>
      </c>
      <c r="G454" s="74"/>
      <c r="H454" s="13"/>
      <c r="I454" s="82"/>
      <c r="J454" s="27" t="str" cm="1">
        <f t="array" ref="J454">IFERROR(_xlfn.IFS(COUNTBLANK(G454:I454)=3,"",H454="","H列に金額を入力してください",G454=3,H454,I454="","I列に労働時間を入力してください",G454=1,H454/(I454*24),G454=2,H454/(I454*24)),"")</f>
        <v/>
      </c>
      <c r="K454" s="80" t="str" cm="1">
        <f t="array" ref="K454">IFERROR(_xlfn.IFS(D454="","",J454&lt;E454,"×（法定外・要件外となる従業員です）",J454&lt;=F454,"〇",J454&gt;F454,"ー（要件外となる従業員です）"),"")</f>
        <v/>
      </c>
      <c r="L454" s="25" t="str" cm="1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  <v/>
      </c>
    </row>
    <row r="455" spans="1:12" ht="17.25" customHeight="1" x14ac:dyDescent="0.4">
      <c r="A455" s="73" t="str">
        <f t="shared" si="6"/>
        <v/>
      </c>
      <c r="B455" s="74"/>
      <c r="C455" s="74"/>
      <c r="D455" s="74"/>
      <c r="E455" s="27" t="str" cm="1">
        <f t="array" ref="E455">IFERROR(_xlfn.IFS(AND($F$4=45566,D455="徳島"),VLOOKUP(D455,最低賃金!$A$2:$G$49,2,FALSE),OR($F$4&lt;&gt;45566,D455&lt;&gt;"徳島"),VLOOKUP(D455,最低賃金!$A$2:$G$49,4,FALSE)),"")</f>
        <v/>
      </c>
      <c r="F455" s="27" t="str">
        <f>IFERROR(VLOOKUP(D455,最低賃金!$A$3:$G$49,6,FALSE),"")</f>
        <v/>
      </c>
      <c r="G455" s="74"/>
      <c r="H455" s="13"/>
      <c r="I455" s="82"/>
      <c r="J455" s="27" t="str" cm="1">
        <f t="array" ref="J455">IFERROR(_xlfn.IFS(COUNTBLANK(G455:I455)=3,"",H455="","H列に金額を入力してください",G455=3,H455,I455="","I列に労働時間を入力してください",G455=1,H455/(I455*24),G455=2,H455/(I455*24)),"")</f>
        <v/>
      </c>
      <c r="K455" s="80" t="str" cm="1">
        <f t="array" ref="K455">IFERROR(_xlfn.IFS(D455="","",J455&lt;E455,"×（法定外・要件外となる従業員です）",J455&lt;=F455,"〇",J455&gt;F455,"ー（要件外となる従業員です）"),"")</f>
        <v/>
      </c>
      <c r="L455" s="25" t="str" cm="1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  <v/>
      </c>
    </row>
    <row r="456" spans="1:12" ht="17.25" customHeight="1" x14ac:dyDescent="0.4">
      <c r="A456" s="73" t="str">
        <f t="shared" si="6"/>
        <v/>
      </c>
      <c r="B456" s="74"/>
      <c r="C456" s="74"/>
      <c r="D456" s="74"/>
      <c r="E456" s="27" t="str" cm="1">
        <f t="array" ref="E456">IFERROR(_xlfn.IFS(AND($F$4=45566,D456="徳島"),VLOOKUP(D456,最低賃金!$A$2:$G$49,2,FALSE),OR($F$4&lt;&gt;45566,D456&lt;&gt;"徳島"),VLOOKUP(D456,最低賃金!$A$2:$G$49,4,FALSE)),"")</f>
        <v/>
      </c>
      <c r="F456" s="27" t="str">
        <f>IFERROR(VLOOKUP(D456,最低賃金!$A$3:$G$49,6,FALSE),"")</f>
        <v/>
      </c>
      <c r="G456" s="74"/>
      <c r="H456" s="13"/>
      <c r="I456" s="82"/>
      <c r="J456" s="27" t="str" cm="1">
        <f t="array" ref="J456">IFERROR(_xlfn.IFS(COUNTBLANK(G456:I456)=3,"",H456="","H列に金額を入力してください",G456=3,H456,I456="","I列に労働時間を入力してください",G456=1,H456/(I456*24),G456=2,H456/(I456*24)),"")</f>
        <v/>
      </c>
      <c r="K456" s="80" t="str" cm="1">
        <f t="array" ref="K456">IFERROR(_xlfn.IFS(D456="","",J456&lt;E456,"×（法定外・要件外となる従業員です）",J456&lt;=F456,"〇",J456&gt;F456,"ー（要件外となる従業員です）"),"")</f>
        <v/>
      </c>
      <c r="L456" s="25" t="str" cm="1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  <v/>
      </c>
    </row>
    <row r="457" spans="1:12" ht="17.25" customHeight="1" x14ac:dyDescent="0.4">
      <c r="A457" s="73" t="str">
        <f t="shared" si="6"/>
        <v/>
      </c>
      <c r="B457" s="74"/>
      <c r="C457" s="74"/>
      <c r="D457" s="74"/>
      <c r="E457" s="27" t="str" cm="1">
        <f t="array" ref="E457">IFERROR(_xlfn.IFS(AND($F$4=45566,D457="徳島"),VLOOKUP(D457,最低賃金!$A$2:$G$49,2,FALSE),OR($F$4&lt;&gt;45566,D457&lt;&gt;"徳島"),VLOOKUP(D457,最低賃金!$A$2:$G$49,4,FALSE)),"")</f>
        <v/>
      </c>
      <c r="F457" s="27" t="str">
        <f>IFERROR(VLOOKUP(D457,最低賃金!$A$3:$G$49,6,FALSE),"")</f>
        <v/>
      </c>
      <c r="G457" s="74"/>
      <c r="H457" s="13"/>
      <c r="I457" s="82"/>
      <c r="J457" s="27" t="str" cm="1">
        <f t="array" ref="J457">IFERROR(_xlfn.IFS(COUNTBLANK(G457:I457)=3,"",H457="","H列に金額を入力してください",G457=3,H457,I457="","I列に労働時間を入力してください",G457=1,H457/(I457*24),G457=2,H457/(I457*24)),"")</f>
        <v/>
      </c>
      <c r="K457" s="80" t="str" cm="1">
        <f t="array" ref="K457">IFERROR(_xlfn.IFS(D457="","",J457&lt;E457,"×（法定外・要件外となる従業員です）",J457&lt;=F457,"〇",J457&gt;F457,"ー（要件外となる従業員です）"),"")</f>
        <v/>
      </c>
      <c r="L457" s="25" t="str" cm="1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  <v/>
      </c>
    </row>
    <row r="458" spans="1:12" ht="17.25" customHeight="1" x14ac:dyDescent="0.4">
      <c r="A458" s="73" t="str">
        <f t="shared" si="6"/>
        <v/>
      </c>
      <c r="B458" s="74"/>
      <c r="C458" s="74"/>
      <c r="D458" s="74"/>
      <c r="E458" s="27" t="str" cm="1">
        <f t="array" ref="E458">IFERROR(_xlfn.IFS(AND($F$4=45566,D458="徳島"),VLOOKUP(D458,最低賃金!$A$2:$G$49,2,FALSE),OR($F$4&lt;&gt;45566,D458&lt;&gt;"徳島"),VLOOKUP(D458,最低賃金!$A$2:$G$49,4,FALSE)),"")</f>
        <v/>
      </c>
      <c r="F458" s="27" t="str">
        <f>IFERROR(VLOOKUP(D458,最低賃金!$A$3:$G$49,6,FALSE),"")</f>
        <v/>
      </c>
      <c r="G458" s="74"/>
      <c r="H458" s="13"/>
      <c r="I458" s="82"/>
      <c r="J458" s="27" t="str" cm="1">
        <f t="array" ref="J458">IFERROR(_xlfn.IFS(COUNTBLANK(G458:I458)=3,"",H458="","H列に金額を入力してください",G458=3,H458,I458="","I列に労働時間を入力してください",G458=1,H458/(I458*24),G458=2,H458/(I458*24)),"")</f>
        <v/>
      </c>
      <c r="K458" s="80" t="str" cm="1">
        <f t="array" ref="K458">IFERROR(_xlfn.IFS(D458="","",J458&lt;E458,"×（法定外・要件外となる従業員です）",J458&lt;=F458,"〇",J458&gt;F458,"ー（要件外となる従業員です）"),"")</f>
        <v/>
      </c>
      <c r="L458" s="25" t="str" cm="1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  <v/>
      </c>
    </row>
    <row r="459" spans="1:12" ht="17.25" customHeight="1" x14ac:dyDescent="0.4">
      <c r="A459" s="73" t="str">
        <f t="shared" si="6"/>
        <v/>
      </c>
      <c r="B459" s="74"/>
      <c r="C459" s="74"/>
      <c r="D459" s="74"/>
      <c r="E459" s="27" t="str" cm="1">
        <f t="array" ref="E459">IFERROR(_xlfn.IFS(AND($F$4=45566,D459="徳島"),VLOOKUP(D459,最低賃金!$A$2:$G$49,2,FALSE),OR($F$4&lt;&gt;45566,D459&lt;&gt;"徳島"),VLOOKUP(D459,最低賃金!$A$2:$G$49,4,FALSE)),"")</f>
        <v/>
      </c>
      <c r="F459" s="27" t="str">
        <f>IFERROR(VLOOKUP(D459,最低賃金!$A$3:$G$49,6,FALSE),"")</f>
        <v/>
      </c>
      <c r="G459" s="74"/>
      <c r="H459" s="13"/>
      <c r="I459" s="82"/>
      <c r="J459" s="27" t="str" cm="1">
        <f t="array" ref="J459">IFERROR(_xlfn.IFS(COUNTBLANK(G459:I459)=3,"",H459="","H列に金額を入力してください",G459=3,H459,I459="","I列に労働時間を入力してください",G459=1,H459/(I459*24),G459=2,H459/(I459*24)),"")</f>
        <v/>
      </c>
      <c r="K459" s="80" t="str" cm="1">
        <f t="array" ref="K459">IFERROR(_xlfn.IFS(D459="","",J459&lt;E459,"×（法定外・要件外となる従業員です）",J459&lt;=F459,"〇",J459&gt;F459,"ー（要件外となる従業員です）"),"")</f>
        <v/>
      </c>
      <c r="L459" s="25" t="str" cm="1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  <v/>
      </c>
    </row>
    <row r="460" spans="1:12" ht="17.25" customHeight="1" x14ac:dyDescent="0.4">
      <c r="A460" s="73" t="str">
        <f t="shared" ref="A460:A523" si="7">IF(C460="","",A459+1)</f>
        <v/>
      </c>
      <c r="B460" s="74"/>
      <c r="C460" s="74"/>
      <c r="D460" s="74"/>
      <c r="E460" s="27" t="str" cm="1">
        <f t="array" ref="E460">IFERROR(_xlfn.IFS(AND($F$4=45566,D460="徳島"),VLOOKUP(D460,最低賃金!$A$2:$G$49,2,FALSE),OR($F$4&lt;&gt;45566,D460&lt;&gt;"徳島"),VLOOKUP(D460,最低賃金!$A$2:$G$49,4,FALSE)),"")</f>
        <v/>
      </c>
      <c r="F460" s="27" t="str">
        <f>IFERROR(VLOOKUP(D460,最低賃金!$A$3:$G$49,6,FALSE),"")</f>
        <v/>
      </c>
      <c r="G460" s="74"/>
      <c r="H460" s="13"/>
      <c r="I460" s="82"/>
      <c r="J460" s="27" t="str" cm="1">
        <f t="array" ref="J460">IFERROR(_xlfn.IFS(COUNTBLANK(G460:I460)=3,"",H460="","H列に金額を入力してください",G460=3,H460,I460="","I列に労働時間を入力してください",G460=1,H460/(I460*24),G460=2,H460/(I460*24)),"")</f>
        <v/>
      </c>
      <c r="K460" s="80" t="str" cm="1">
        <f t="array" ref="K460">IFERROR(_xlfn.IFS(D460="","",J460&lt;E460,"×（法定外・要件外となる従業員です）",J460&lt;=F460,"〇",J460&gt;F460,"ー（要件外となる従業員です）"),"")</f>
        <v/>
      </c>
      <c r="L460" s="25" t="str" cm="1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  <v/>
      </c>
    </row>
    <row r="461" spans="1:12" ht="17.25" customHeight="1" x14ac:dyDescent="0.4">
      <c r="A461" s="73" t="str">
        <f t="shared" si="7"/>
        <v/>
      </c>
      <c r="B461" s="74"/>
      <c r="C461" s="74"/>
      <c r="D461" s="74"/>
      <c r="E461" s="27" t="str" cm="1">
        <f t="array" ref="E461">IFERROR(_xlfn.IFS(AND($F$4=45566,D461="徳島"),VLOOKUP(D461,最低賃金!$A$2:$G$49,2,FALSE),OR($F$4&lt;&gt;45566,D461&lt;&gt;"徳島"),VLOOKUP(D461,最低賃金!$A$2:$G$49,4,FALSE)),"")</f>
        <v/>
      </c>
      <c r="F461" s="27" t="str">
        <f>IFERROR(VLOOKUP(D461,最低賃金!$A$3:$G$49,6,FALSE),"")</f>
        <v/>
      </c>
      <c r="G461" s="74"/>
      <c r="H461" s="13"/>
      <c r="I461" s="82"/>
      <c r="J461" s="27" t="str" cm="1">
        <f t="array" ref="J461">IFERROR(_xlfn.IFS(COUNTBLANK(G461:I461)=3,"",H461="","H列に金額を入力してください",G461=3,H461,I461="","I列に労働時間を入力してください",G461=1,H461/(I461*24),G461=2,H461/(I461*24)),"")</f>
        <v/>
      </c>
      <c r="K461" s="80" t="str" cm="1">
        <f t="array" ref="K461">IFERROR(_xlfn.IFS(D461="","",J461&lt;E461,"×（法定外・要件外となる従業員です）",J461&lt;=F461,"〇",J461&gt;F461,"ー（要件外となる従業員です）"),"")</f>
        <v/>
      </c>
      <c r="L461" s="25" t="str" cm="1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  <v/>
      </c>
    </row>
    <row r="462" spans="1:12" ht="17.25" customHeight="1" x14ac:dyDescent="0.4">
      <c r="A462" s="73" t="str">
        <f t="shared" si="7"/>
        <v/>
      </c>
      <c r="B462" s="74"/>
      <c r="C462" s="74"/>
      <c r="D462" s="74"/>
      <c r="E462" s="27" t="str" cm="1">
        <f t="array" ref="E462">IFERROR(_xlfn.IFS(AND($F$4=45566,D462="徳島"),VLOOKUP(D462,最低賃金!$A$2:$G$49,2,FALSE),OR($F$4&lt;&gt;45566,D462&lt;&gt;"徳島"),VLOOKUP(D462,最低賃金!$A$2:$G$49,4,FALSE)),"")</f>
        <v/>
      </c>
      <c r="F462" s="27" t="str">
        <f>IFERROR(VLOOKUP(D462,最低賃金!$A$3:$G$49,6,FALSE),"")</f>
        <v/>
      </c>
      <c r="G462" s="74"/>
      <c r="H462" s="13"/>
      <c r="I462" s="82"/>
      <c r="J462" s="27" t="str" cm="1">
        <f t="array" ref="J462">IFERROR(_xlfn.IFS(COUNTBLANK(G462:I462)=3,"",H462="","H列に金額を入力してください",G462=3,H462,I462="","I列に労働時間を入力してください",G462=1,H462/(I462*24),G462=2,H462/(I462*24)),"")</f>
        <v/>
      </c>
      <c r="K462" s="80" t="str" cm="1">
        <f t="array" ref="K462">IFERROR(_xlfn.IFS(D462="","",J462&lt;E462,"×（法定外・要件外となる従業員です）",J462&lt;=F462,"〇",J462&gt;F462,"ー（要件外となる従業員です）"),"")</f>
        <v/>
      </c>
      <c r="L462" s="25" t="str" cm="1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  <v/>
      </c>
    </row>
    <row r="463" spans="1:12" ht="17.25" customHeight="1" x14ac:dyDescent="0.4">
      <c r="A463" s="73" t="str">
        <f t="shared" si="7"/>
        <v/>
      </c>
      <c r="B463" s="74"/>
      <c r="C463" s="74"/>
      <c r="D463" s="74"/>
      <c r="E463" s="27" t="str" cm="1">
        <f t="array" ref="E463">IFERROR(_xlfn.IFS(AND($F$4=45566,D463="徳島"),VLOOKUP(D463,最低賃金!$A$2:$G$49,2,FALSE),OR($F$4&lt;&gt;45566,D463&lt;&gt;"徳島"),VLOOKUP(D463,最低賃金!$A$2:$G$49,4,FALSE)),"")</f>
        <v/>
      </c>
      <c r="F463" s="27" t="str">
        <f>IFERROR(VLOOKUP(D463,最低賃金!$A$3:$G$49,6,FALSE),"")</f>
        <v/>
      </c>
      <c r="G463" s="74"/>
      <c r="H463" s="13"/>
      <c r="I463" s="82"/>
      <c r="J463" s="27" t="str" cm="1">
        <f t="array" ref="J463">IFERROR(_xlfn.IFS(COUNTBLANK(G463:I463)=3,"",H463="","H列に金額を入力してください",G463=3,H463,I463="","I列に労働時間を入力してください",G463=1,H463/(I463*24),G463=2,H463/(I463*24)),"")</f>
        <v/>
      </c>
      <c r="K463" s="80" t="str" cm="1">
        <f t="array" ref="K463">IFERROR(_xlfn.IFS(D463="","",J463&lt;E463,"×（法定外・要件外となる従業員です）",J463&lt;=F463,"〇",J463&gt;F463,"ー（要件外となる従業員です）"),"")</f>
        <v/>
      </c>
      <c r="L463" s="25" t="str" cm="1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  <v/>
      </c>
    </row>
    <row r="464" spans="1:12" ht="17.25" customHeight="1" x14ac:dyDescent="0.4">
      <c r="A464" s="73" t="str">
        <f t="shared" si="7"/>
        <v/>
      </c>
      <c r="B464" s="74"/>
      <c r="C464" s="74"/>
      <c r="D464" s="74"/>
      <c r="E464" s="27" t="str" cm="1">
        <f t="array" ref="E464">IFERROR(_xlfn.IFS(AND($F$4=45566,D464="徳島"),VLOOKUP(D464,最低賃金!$A$2:$G$49,2,FALSE),OR($F$4&lt;&gt;45566,D464&lt;&gt;"徳島"),VLOOKUP(D464,最低賃金!$A$2:$G$49,4,FALSE)),"")</f>
        <v/>
      </c>
      <c r="F464" s="27" t="str">
        <f>IFERROR(VLOOKUP(D464,最低賃金!$A$3:$G$49,6,FALSE),"")</f>
        <v/>
      </c>
      <c r="G464" s="74"/>
      <c r="H464" s="13"/>
      <c r="I464" s="82"/>
      <c r="J464" s="27" t="str" cm="1">
        <f t="array" ref="J464">IFERROR(_xlfn.IFS(COUNTBLANK(G464:I464)=3,"",H464="","H列に金額を入力してください",G464=3,H464,I464="","I列に労働時間を入力してください",G464=1,H464/(I464*24),G464=2,H464/(I464*24)),"")</f>
        <v/>
      </c>
      <c r="K464" s="80" t="str" cm="1">
        <f t="array" ref="K464">IFERROR(_xlfn.IFS(D464="","",J464&lt;E464,"×（法定外・要件外となる従業員です）",J464&lt;=F464,"〇",J464&gt;F464,"ー（要件外となる従業員です）"),"")</f>
        <v/>
      </c>
      <c r="L464" s="25" t="str" cm="1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  <v/>
      </c>
    </row>
    <row r="465" spans="1:12" ht="17.25" customHeight="1" x14ac:dyDescent="0.4">
      <c r="A465" s="73" t="str">
        <f t="shared" si="7"/>
        <v/>
      </c>
      <c r="B465" s="74"/>
      <c r="C465" s="74"/>
      <c r="D465" s="74"/>
      <c r="E465" s="27" t="str" cm="1">
        <f t="array" ref="E465">IFERROR(_xlfn.IFS(AND($F$4=45566,D465="徳島"),VLOOKUP(D465,最低賃金!$A$2:$G$49,2,FALSE),OR($F$4&lt;&gt;45566,D465&lt;&gt;"徳島"),VLOOKUP(D465,最低賃金!$A$2:$G$49,4,FALSE)),"")</f>
        <v/>
      </c>
      <c r="F465" s="27" t="str">
        <f>IFERROR(VLOOKUP(D465,最低賃金!$A$3:$G$49,6,FALSE),"")</f>
        <v/>
      </c>
      <c r="G465" s="74"/>
      <c r="H465" s="13"/>
      <c r="I465" s="82"/>
      <c r="J465" s="27" t="str" cm="1">
        <f t="array" ref="J465">IFERROR(_xlfn.IFS(COUNTBLANK(G465:I465)=3,"",H465="","H列に金額を入力してください",G465=3,H465,I465="","I列に労働時間を入力してください",G465=1,H465/(I465*24),G465=2,H465/(I465*24)),"")</f>
        <v/>
      </c>
      <c r="K465" s="80" t="str" cm="1">
        <f t="array" ref="K465">IFERROR(_xlfn.IFS(D465="","",J465&lt;E465,"×（法定外・要件外となる従業員です）",J465&lt;=F465,"〇",J465&gt;F465,"ー（要件外となる従業員です）"),"")</f>
        <v/>
      </c>
      <c r="L465" s="25" t="str" cm="1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  <v/>
      </c>
    </row>
    <row r="466" spans="1:12" ht="17.25" customHeight="1" x14ac:dyDescent="0.4">
      <c r="A466" s="73" t="str">
        <f t="shared" si="7"/>
        <v/>
      </c>
      <c r="B466" s="74"/>
      <c r="C466" s="74"/>
      <c r="D466" s="74"/>
      <c r="E466" s="27" t="str" cm="1">
        <f t="array" ref="E466">IFERROR(_xlfn.IFS(AND($F$4=45566,D466="徳島"),VLOOKUP(D466,最低賃金!$A$2:$G$49,2,FALSE),OR($F$4&lt;&gt;45566,D466&lt;&gt;"徳島"),VLOOKUP(D466,最低賃金!$A$2:$G$49,4,FALSE)),"")</f>
        <v/>
      </c>
      <c r="F466" s="27" t="str">
        <f>IFERROR(VLOOKUP(D466,最低賃金!$A$3:$G$49,6,FALSE),"")</f>
        <v/>
      </c>
      <c r="G466" s="74"/>
      <c r="H466" s="13"/>
      <c r="I466" s="82"/>
      <c r="J466" s="27" t="str" cm="1">
        <f t="array" ref="J466">IFERROR(_xlfn.IFS(COUNTBLANK(G466:I466)=3,"",H466="","H列に金額を入力してください",G466=3,H466,I466="","I列に労働時間を入力してください",G466=1,H466/(I466*24),G466=2,H466/(I466*24)),"")</f>
        <v/>
      </c>
      <c r="K466" s="80" t="str" cm="1">
        <f t="array" ref="K466">IFERROR(_xlfn.IFS(D466="","",J466&lt;E466,"×（法定外・要件外となる従業員です）",J466&lt;=F466,"〇",J466&gt;F466,"ー（要件外となる従業員です）"),"")</f>
        <v/>
      </c>
      <c r="L466" s="25" t="str" cm="1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  <v/>
      </c>
    </row>
    <row r="467" spans="1:12" ht="17.25" customHeight="1" x14ac:dyDescent="0.4">
      <c r="A467" s="73" t="str">
        <f t="shared" si="7"/>
        <v/>
      </c>
      <c r="B467" s="74"/>
      <c r="C467" s="74"/>
      <c r="D467" s="74"/>
      <c r="E467" s="27" t="str" cm="1">
        <f t="array" ref="E467">IFERROR(_xlfn.IFS(AND($F$4=45566,D467="徳島"),VLOOKUP(D467,最低賃金!$A$2:$G$49,2,FALSE),OR($F$4&lt;&gt;45566,D467&lt;&gt;"徳島"),VLOOKUP(D467,最低賃金!$A$2:$G$49,4,FALSE)),"")</f>
        <v/>
      </c>
      <c r="F467" s="27" t="str">
        <f>IFERROR(VLOOKUP(D467,最低賃金!$A$3:$G$49,6,FALSE),"")</f>
        <v/>
      </c>
      <c r="G467" s="74"/>
      <c r="H467" s="13"/>
      <c r="I467" s="82"/>
      <c r="J467" s="27" t="str" cm="1">
        <f t="array" ref="J467">IFERROR(_xlfn.IFS(COUNTBLANK(G467:I467)=3,"",H467="","H列に金額を入力してください",G467=3,H467,I467="","I列に労働時間を入力してください",G467=1,H467/(I467*24),G467=2,H467/(I467*24)),"")</f>
        <v/>
      </c>
      <c r="K467" s="80" t="str" cm="1">
        <f t="array" ref="K467">IFERROR(_xlfn.IFS(D467="","",J467&lt;E467,"×（法定外・要件外となる従業員です）",J467&lt;=F467,"〇",J467&gt;F467,"ー（要件外となる従業員です）"),"")</f>
        <v/>
      </c>
      <c r="L467" s="25" t="str" cm="1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  <v/>
      </c>
    </row>
    <row r="468" spans="1:12" ht="17.25" customHeight="1" x14ac:dyDescent="0.4">
      <c r="A468" s="73" t="str">
        <f t="shared" si="7"/>
        <v/>
      </c>
      <c r="B468" s="74"/>
      <c r="C468" s="74"/>
      <c r="D468" s="74"/>
      <c r="E468" s="27" t="str" cm="1">
        <f t="array" ref="E468">IFERROR(_xlfn.IFS(AND($F$4=45566,D468="徳島"),VLOOKUP(D468,最低賃金!$A$2:$G$49,2,FALSE),OR($F$4&lt;&gt;45566,D468&lt;&gt;"徳島"),VLOOKUP(D468,最低賃金!$A$2:$G$49,4,FALSE)),"")</f>
        <v/>
      </c>
      <c r="F468" s="27" t="str">
        <f>IFERROR(VLOOKUP(D468,最低賃金!$A$3:$G$49,6,FALSE),"")</f>
        <v/>
      </c>
      <c r="G468" s="74"/>
      <c r="H468" s="13"/>
      <c r="I468" s="82"/>
      <c r="J468" s="27" t="str" cm="1">
        <f t="array" ref="J468">IFERROR(_xlfn.IFS(COUNTBLANK(G468:I468)=3,"",H468="","H列に金額を入力してください",G468=3,H468,I468="","I列に労働時間を入力してください",G468=1,H468/(I468*24),G468=2,H468/(I468*24)),"")</f>
        <v/>
      </c>
      <c r="K468" s="80" t="str" cm="1">
        <f t="array" ref="K468">IFERROR(_xlfn.IFS(D468="","",J468&lt;E468,"×（法定外・要件外となる従業員です）",J468&lt;=F468,"〇",J468&gt;F468,"ー（要件外となる従業員です）"),"")</f>
        <v/>
      </c>
      <c r="L468" s="25" t="str" cm="1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  <v/>
      </c>
    </row>
    <row r="469" spans="1:12" ht="17.25" customHeight="1" x14ac:dyDescent="0.4">
      <c r="A469" s="73" t="str">
        <f t="shared" si="7"/>
        <v/>
      </c>
      <c r="B469" s="74"/>
      <c r="C469" s="74"/>
      <c r="D469" s="74"/>
      <c r="E469" s="27" t="str" cm="1">
        <f t="array" ref="E469">IFERROR(_xlfn.IFS(AND($F$4=45566,D469="徳島"),VLOOKUP(D469,最低賃金!$A$2:$G$49,2,FALSE),OR($F$4&lt;&gt;45566,D469&lt;&gt;"徳島"),VLOOKUP(D469,最低賃金!$A$2:$G$49,4,FALSE)),"")</f>
        <v/>
      </c>
      <c r="F469" s="27" t="str">
        <f>IFERROR(VLOOKUP(D469,最低賃金!$A$3:$G$49,6,FALSE),"")</f>
        <v/>
      </c>
      <c r="G469" s="74"/>
      <c r="H469" s="13"/>
      <c r="I469" s="82"/>
      <c r="J469" s="27" t="str" cm="1">
        <f t="array" ref="J469">IFERROR(_xlfn.IFS(COUNTBLANK(G469:I469)=3,"",H469="","H列に金額を入力してください",G469=3,H469,I469="","I列に労働時間を入力してください",G469=1,H469/(I469*24),G469=2,H469/(I469*24)),"")</f>
        <v/>
      </c>
      <c r="K469" s="80" t="str" cm="1">
        <f t="array" ref="K469">IFERROR(_xlfn.IFS(D469="","",J469&lt;E469,"×（法定外・要件外となる従業員です）",J469&lt;=F469,"〇",J469&gt;F469,"ー（要件外となる従業員です）"),"")</f>
        <v/>
      </c>
      <c r="L469" s="25" t="str" cm="1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  <v/>
      </c>
    </row>
    <row r="470" spans="1:12" ht="17.25" customHeight="1" x14ac:dyDescent="0.4">
      <c r="A470" s="73" t="str">
        <f t="shared" si="7"/>
        <v/>
      </c>
      <c r="B470" s="74"/>
      <c r="C470" s="74"/>
      <c r="D470" s="74"/>
      <c r="E470" s="27" t="str" cm="1">
        <f t="array" ref="E470">IFERROR(_xlfn.IFS(AND($F$4=45566,D470="徳島"),VLOOKUP(D470,最低賃金!$A$2:$G$49,2,FALSE),OR($F$4&lt;&gt;45566,D470&lt;&gt;"徳島"),VLOOKUP(D470,最低賃金!$A$2:$G$49,4,FALSE)),"")</f>
        <v/>
      </c>
      <c r="F470" s="27" t="str">
        <f>IFERROR(VLOOKUP(D470,最低賃金!$A$3:$G$49,6,FALSE),"")</f>
        <v/>
      </c>
      <c r="G470" s="74"/>
      <c r="H470" s="13"/>
      <c r="I470" s="82"/>
      <c r="J470" s="27" t="str" cm="1">
        <f t="array" ref="J470">IFERROR(_xlfn.IFS(COUNTBLANK(G470:I470)=3,"",H470="","H列に金額を入力してください",G470=3,H470,I470="","I列に労働時間を入力してください",G470=1,H470/(I470*24),G470=2,H470/(I470*24)),"")</f>
        <v/>
      </c>
      <c r="K470" s="80" t="str" cm="1">
        <f t="array" ref="K470">IFERROR(_xlfn.IFS(D470="","",J470&lt;E470,"×（法定外・要件外となる従業員です）",J470&lt;=F470,"〇",J470&gt;F470,"ー（要件外となる従業員です）"),"")</f>
        <v/>
      </c>
      <c r="L470" s="25" t="str" cm="1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  <v/>
      </c>
    </row>
    <row r="471" spans="1:12" ht="17.25" customHeight="1" x14ac:dyDescent="0.4">
      <c r="A471" s="73" t="str">
        <f t="shared" si="7"/>
        <v/>
      </c>
      <c r="B471" s="74"/>
      <c r="C471" s="74"/>
      <c r="D471" s="74"/>
      <c r="E471" s="27" t="str" cm="1">
        <f t="array" ref="E471">IFERROR(_xlfn.IFS(AND($F$4=45566,D471="徳島"),VLOOKUP(D471,最低賃金!$A$2:$G$49,2,FALSE),OR($F$4&lt;&gt;45566,D471&lt;&gt;"徳島"),VLOOKUP(D471,最低賃金!$A$2:$G$49,4,FALSE)),"")</f>
        <v/>
      </c>
      <c r="F471" s="27" t="str">
        <f>IFERROR(VLOOKUP(D471,最低賃金!$A$3:$G$49,6,FALSE),"")</f>
        <v/>
      </c>
      <c r="G471" s="74"/>
      <c r="H471" s="13"/>
      <c r="I471" s="82"/>
      <c r="J471" s="27" t="str" cm="1">
        <f t="array" ref="J471">IFERROR(_xlfn.IFS(COUNTBLANK(G471:I471)=3,"",H471="","H列に金額を入力してください",G471=3,H471,I471="","I列に労働時間を入力してください",G471=1,H471/(I471*24),G471=2,H471/(I471*24)),"")</f>
        <v/>
      </c>
      <c r="K471" s="80" t="str" cm="1">
        <f t="array" ref="K471">IFERROR(_xlfn.IFS(D471="","",J471&lt;E471,"×（法定外・要件外となる従業員です）",J471&lt;=F471,"〇",J471&gt;F471,"ー（要件外となる従業員です）"),"")</f>
        <v/>
      </c>
      <c r="L471" s="25" t="str" cm="1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  <v/>
      </c>
    </row>
    <row r="472" spans="1:12" ht="17.25" customHeight="1" x14ac:dyDescent="0.4">
      <c r="A472" s="73" t="str">
        <f t="shared" si="7"/>
        <v/>
      </c>
      <c r="B472" s="74"/>
      <c r="C472" s="74"/>
      <c r="D472" s="74"/>
      <c r="E472" s="27" t="str" cm="1">
        <f t="array" ref="E472">IFERROR(_xlfn.IFS(AND($F$4=45566,D472="徳島"),VLOOKUP(D472,最低賃金!$A$2:$G$49,2,FALSE),OR($F$4&lt;&gt;45566,D472&lt;&gt;"徳島"),VLOOKUP(D472,最低賃金!$A$2:$G$49,4,FALSE)),"")</f>
        <v/>
      </c>
      <c r="F472" s="27" t="str">
        <f>IFERROR(VLOOKUP(D472,最低賃金!$A$3:$G$49,6,FALSE),"")</f>
        <v/>
      </c>
      <c r="G472" s="74"/>
      <c r="H472" s="13"/>
      <c r="I472" s="82"/>
      <c r="J472" s="27" t="str" cm="1">
        <f t="array" ref="J472">IFERROR(_xlfn.IFS(COUNTBLANK(G472:I472)=3,"",H472="","H列に金額を入力してください",G472=3,H472,I472="","I列に労働時間を入力してください",G472=1,H472/(I472*24),G472=2,H472/(I472*24)),"")</f>
        <v/>
      </c>
      <c r="K472" s="80" t="str" cm="1">
        <f t="array" ref="K472">IFERROR(_xlfn.IFS(D472="","",J472&lt;E472,"×（法定外・要件外となる従業員です）",J472&lt;=F472,"〇",J472&gt;F472,"ー（要件外となる従業員です）"),"")</f>
        <v/>
      </c>
      <c r="L472" s="25" t="str" cm="1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  <v/>
      </c>
    </row>
    <row r="473" spans="1:12" ht="17.25" customHeight="1" x14ac:dyDescent="0.4">
      <c r="A473" s="73" t="str">
        <f t="shared" si="7"/>
        <v/>
      </c>
      <c r="B473" s="74"/>
      <c r="C473" s="74"/>
      <c r="D473" s="74"/>
      <c r="E473" s="27" t="str" cm="1">
        <f t="array" ref="E473">IFERROR(_xlfn.IFS(AND($F$4=45566,D473="徳島"),VLOOKUP(D473,最低賃金!$A$2:$G$49,2,FALSE),OR($F$4&lt;&gt;45566,D473&lt;&gt;"徳島"),VLOOKUP(D473,最低賃金!$A$2:$G$49,4,FALSE)),"")</f>
        <v/>
      </c>
      <c r="F473" s="27" t="str">
        <f>IFERROR(VLOOKUP(D473,最低賃金!$A$3:$G$49,6,FALSE),"")</f>
        <v/>
      </c>
      <c r="G473" s="74"/>
      <c r="H473" s="13"/>
      <c r="I473" s="82"/>
      <c r="J473" s="27" t="str" cm="1">
        <f t="array" ref="J473">IFERROR(_xlfn.IFS(COUNTBLANK(G473:I473)=3,"",H473="","H列に金額を入力してください",G473=3,H473,I473="","I列に労働時間を入力してください",G473=1,H473/(I473*24),G473=2,H473/(I473*24)),"")</f>
        <v/>
      </c>
      <c r="K473" s="80" t="str" cm="1">
        <f t="array" ref="K473">IFERROR(_xlfn.IFS(D473="","",J473&lt;E473,"×（法定外・要件外となる従業員です）",J473&lt;=F473,"〇",J473&gt;F473,"ー（要件外となる従業員です）"),"")</f>
        <v/>
      </c>
      <c r="L473" s="25" t="str" cm="1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  <v/>
      </c>
    </row>
    <row r="474" spans="1:12" ht="17.25" customHeight="1" x14ac:dyDescent="0.4">
      <c r="A474" s="73" t="str">
        <f t="shared" si="7"/>
        <v/>
      </c>
      <c r="B474" s="74"/>
      <c r="C474" s="74"/>
      <c r="D474" s="74"/>
      <c r="E474" s="27" t="str" cm="1">
        <f t="array" ref="E474">IFERROR(_xlfn.IFS(AND($F$4=45566,D474="徳島"),VLOOKUP(D474,最低賃金!$A$2:$G$49,2,FALSE),OR($F$4&lt;&gt;45566,D474&lt;&gt;"徳島"),VLOOKUP(D474,最低賃金!$A$2:$G$49,4,FALSE)),"")</f>
        <v/>
      </c>
      <c r="F474" s="27" t="str">
        <f>IFERROR(VLOOKUP(D474,最低賃金!$A$3:$G$49,6,FALSE),"")</f>
        <v/>
      </c>
      <c r="G474" s="74"/>
      <c r="H474" s="13"/>
      <c r="I474" s="82"/>
      <c r="J474" s="27" t="str" cm="1">
        <f t="array" ref="J474">IFERROR(_xlfn.IFS(COUNTBLANK(G474:I474)=3,"",H474="","H列に金額を入力してください",G474=3,H474,I474="","I列に労働時間を入力してください",G474=1,H474/(I474*24),G474=2,H474/(I474*24)),"")</f>
        <v/>
      </c>
      <c r="K474" s="80" t="str" cm="1">
        <f t="array" ref="K474">IFERROR(_xlfn.IFS(D474="","",J474&lt;E474,"×（法定外・要件外となる従業員です）",J474&lt;=F474,"〇",J474&gt;F474,"ー（要件外となる従業員です）"),"")</f>
        <v/>
      </c>
      <c r="L474" s="25" t="str" cm="1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  <v/>
      </c>
    </row>
    <row r="475" spans="1:12" ht="17.25" customHeight="1" x14ac:dyDescent="0.4">
      <c r="A475" s="73" t="str">
        <f t="shared" si="7"/>
        <v/>
      </c>
      <c r="B475" s="74"/>
      <c r="C475" s="74"/>
      <c r="D475" s="74"/>
      <c r="E475" s="27" t="str" cm="1">
        <f t="array" ref="E475">IFERROR(_xlfn.IFS(AND($F$4=45566,D475="徳島"),VLOOKUP(D475,最低賃金!$A$2:$G$49,2,FALSE),OR($F$4&lt;&gt;45566,D475&lt;&gt;"徳島"),VLOOKUP(D475,最低賃金!$A$2:$G$49,4,FALSE)),"")</f>
        <v/>
      </c>
      <c r="F475" s="27" t="str">
        <f>IFERROR(VLOOKUP(D475,最低賃金!$A$3:$G$49,6,FALSE),"")</f>
        <v/>
      </c>
      <c r="G475" s="74"/>
      <c r="H475" s="13"/>
      <c r="I475" s="82"/>
      <c r="J475" s="27" t="str" cm="1">
        <f t="array" ref="J475">IFERROR(_xlfn.IFS(COUNTBLANK(G475:I475)=3,"",H475="","H列に金額を入力してください",G475=3,H475,I475="","I列に労働時間を入力してください",G475=1,H475/(I475*24),G475=2,H475/(I475*24)),"")</f>
        <v/>
      </c>
      <c r="K475" s="80" t="str" cm="1">
        <f t="array" ref="K475">IFERROR(_xlfn.IFS(D475="","",J475&lt;E475,"×（法定外・要件外となる従業員です）",J475&lt;=F475,"〇",J475&gt;F475,"ー（要件外となる従業員です）"),"")</f>
        <v/>
      </c>
      <c r="L475" s="25" t="str" cm="1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  <v/>
      </c>
    </row>
    <row r="476" spans="1:12" ht="17.25" customHeight="1" x14ac:dyDescent="0.4">
      <c r="A476" s="73" t="str">
        <f t="shared" si="7"/>
        <v/>
      </c>
      <c r="B476" s="74"/>
      <c r="C476" s="74"/>
      <c r="D476" s="74"/>
      <c r="E476" s="27" t="str" cm="1">
        <f t="array" ref="E476">IFERROR(_xlfn.IFS(AND($F$4=45566,D476="徳島"),VLOOKUP(D476,最低賃金!$A$2:$G$49,2,FALSE),OR($F$4&lt;&gt;45566,D476&lt;&gt;"徳島"),VLOOKUP(D476,最低賃金!$A$2:$G$49,4,FALSE)),"")</f>
        <v/>
      </c>
      <c r="F476" s="27" t="str">
        <f>IFERROR(VLOOKUP(D476,最低賃金!$A$3:$G$49,6,FALSE),"")</f>
        <v/>
      </c>
      <c r="G476" s="74"/>
      <c r="H476" s="13"/>
      <c r="I476" s="82"/>
      <c r="J476" s="27" t="str" cm="1">
        <f t="array" ref="J476">IFERROR(_xlfn.IFS(COUNTBLANK(G476:I476)=3,"",H476="","H列に金額を入力してください",G476=3,H476,I476="","I列に労働時間を入力してください",G476=1,H476/(I476*24),G476=2,H476/(I476*24)),"")</f>
        <v/>
      </c>
      <c r="K476" s="80" t="str" cm="1">
        <f t="array" ref="K476">IFERROR(_xlfn.IFS(D476="","",J476&lt;E476,"×（法定外・要件外となる従業員です）",J476&lt;=F476,"〇",J476&gt;F476,"ー（要件外となる従業員です）"),"")</f>
        <v/>
      </c>
      <c r="L476" s="25" t="str" cm="1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  <v/>
      </c>
    </row>
    <row r="477" spans="1:12" ht="17.25" customHeight="1" x14ac:dyDescent="0.4">
      <c r="A477" s="73" t="str">
        <f t="shared" si="7"/>
        <v/>
      </c>
      <c r="B477" s="74"/>
      <c r="C477" s="74"/>
      <c r="D477" s="74"/>
      <c r="E477" s="27" t="str" cm="1">
        <f t="array" ref="E477">IFERROR(_xlfn.IFS(AND($F$4=45566,D477="徳島"),VLOOKUP(D477,最低賃金!$A$2:$G$49,2,FALSE),OR($F$4&lt;&gt;45566,D477&lt;&gt;"徳島"),VLOOKUP(D477,最低賃金!$A$2:$G$49,4,FALSE)),"")</f>
        <v/>
      </c>
      <c r="F477" s="27" t="str">
        <f>IFERROR(VLOOKUP(D477,最低賃金!$A$3:$G$49,6,FALSE),"")</f>
        <v/>
      </c>
      <c r="G477" s="74"/>
      <c r="H477" s="13"/>
      <c r="I477" s="82"/>
      <c r="J477" s="27" t="str" cm="1">
        <f t="array" ref="J477">IFERROR(_xlfn.IFS(COUNTBLANK(G477:I477)=3,"",H477="","H列に金額を入力してください",G477=3,H477,I477="","I列に労働時間を入力してください",G477=1,H477/(I477*24),G477=2,H477/(I477*24)),"")</f>
        <v/>
      </c>
      <c r="K477" s="80" t="str" cm="1">
        <f t="array" ref="K477">IFERROR(_xlfn.IFS(D477="","",J477&lt;E477,"×（法定外・要件外となる従業員です）",J477&lt;=F477,"〇",J477&gt;F477,"ー（要件外となる従業員です）"),"")</f>
        <v/>
      </c>
      <c r="L477" s="25" t="str" cm="1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  <v/>
      </c>
    </row>
    <row r="478" spans="1:12" ht="17.25" customHeight="1" x14ac:dyDescent="0.4">
      <c r="A478" s="73" t="str">
        <f t="shared" si="7"/>
        <v/>
      </c>
      <c r="B478" s="74"/>
      <c r="C478" s="74"/>
      <c r="D478" s="74"/>
      <c r="E478" s="27" t="str" cm="1">
        <f t="array" ref="E478">IFERROR(_xlfn.IFS(AND($F$4=45566,D478="徳島"),VLOOKUP(D478,最低賃金!$A$2:$G$49,2,FALSE),OR($F$4&lt;&gt;45566,D478&lt;&gt;"徳島"),VLOOKUP(D478,最低賃金!$A$2:$G$49,4,FALSE)),"")</f>
        <v/>
      </c>
      <c r="F478" s="27" t="str">
        <f>IFERROR(VLOOKUP(D478,最低賃金!$A$3:$G$49,6,FALSE),"")</f>
        <v/>
      </c>
      <c r="G478" s="74"/>
      <c r="H478" s="13"/>
      <c r="I478" s="82"/>
      <c r="J478" s="27" t="str" cm="1">
        <f t="array" ref="J478">IFERROR(_xlfn.IFS(COUNTBLANK(G478:I478)=3,"",H478="","H列に金額を入力してください",G478=3,H478,I478="","I列に労働時間を入力してください",G478=1,H478/(I478*24),G478=2,H478/(I478*24)),"")</f>
        <v/>
      </c>
      <c r="K478" s="80" t="str" cm="1">
        <f t="array" ref="K478">IFERROR(_xlfn.IFS(D478="","",J478&lt;E478,"×（法定外・要件外となる従業員です）",J478&lt;=F478,"〇",J478&gt;F478,"ー（要件外となる従業員です）"),"")</f>
        <v/>
      </c>
      <c r="L478" s="25" t="str" cm="1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  <v/>
      </c>
    </row>
    <row r="479" spans="1:12" ht="17.25" customHeight="1" x14ac:dyDescent="0.4">
      <c r="A479" s="73" t="str">
        <f t="shared" si="7"/>
        <v/>
      </c>
      <c r="B479" s="74"/>
      <c r="C479" s="74"/>
      <c r="D479" s="74"/>
      <c r="E479" s="27" t="str" cm="1">
        <f t="array" ref="E479">IFERROR(_xlfn.IFS(AND($F$4=45566,D479="徳島"),VLOOKUP(D479,最低賃金!$A$2:$G$49,2,FALSE),OR($F$4&lt;&gt;45566,D479&lt;&gt;"徳島"),VLOOKUP(D479,最低賃金!$A$2:$G$49,4,FALSE)),"")</f>
        <v/>
      </c>
      <c r="F479" s="27" t="str">
        <f>IFERROR(VLOOKUP(D479,最低賃金!$A$3:$G$49,6,FALSE),"")</f>
        <v/>
      </c>
      <c r="G479" s="74"/>
      <c r="H479" s="13"/>
      <c r="I479" s="82"/>
      <c r="J479" s="27" t="str" cm="1">
        <f t="array" ref="J479">IFERROR(_xlfn.IFS(COUNTBLANK(G479:I479)=3,"",H479="","H列に金額を入力してください",G479=3,H479,I479="","I列に労働時間を入力してください",G479=1,H479/(I479*24),G479=2,H479/(I479*24)),"")</f>
        <v/>
      </c>
      <c r="K479" s="80" t="str" cm="1">
        <f t="array" ref="K479">IFERROR(_xlfn.IFS(D479="","",J479&lt;E479,"×（法定外・要件外となる従業員です）",J479&lt;=F479,"〇",J479&gt;F479,"ー（要件外となる従業員です）"),"")</f>
        <v/>
      </c>
      <c r="L479" s="25" t="str" cm="1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  <v/>
      </c>
    </row>
    <row r="480" spans="1:12" ht="17.25" customHeight="1" x14ac:dyDescent="0.4">
      <c r="A480" s="73" t="str">
        <f t="shared" si="7"/>
        <v/>
      </c>
      <c r="B480" s="74"/>
      <c r="C480" s="74"/>
      <c r="D480" s="74"/>
      <c r="E480" s="27" t="str" cm="1">
        <f t="array" ref="E480">IFERROR(_xlfn.IFS(AND($F$4=45566,D480="徳島"),VLOOKUP(D480,最低賃金!$A$2:$G$49,2,FALSE),OR($F$4&lt;&gt;45566,D480&lt;&gt;"徳島"),VLOOKUP(D480,最低賃金!$A$2:$G$49,4,FALSE)),"")</f>
        <v/>
      </c>
      <c r="F480" s="27" t="str">
        <f>IFERROR(VLOOKUP(D480,最低賃金!$A$3:$G$49,6,FALSE),"")</f>
        <v/>
      </c>
      <c r="G480" s="74"/>
      <c r="H480" s="13"/>
      <c r="I480" s="82"/>
      <c r="J480" s="27" t="str" cm="1">
        <f t="array" ref="J480">IFERROR(_xlfn.IFS(COUNTBLANK(G480:I480)=3,"",H480="","H列に金額を入力してください",G480=3,H480,I480="","I列に労働時間を入力してください",G480=1,H480/(I480*24),G480=2,H480/(I480*24)),"")</f>
        <v/>
      </c>
      <c r="K480" s="80" t="str" cm="1">
        <f t="array" ref="K480">IFERROR(_xlfn.IFS(D480="","",J480&lt;E480,"×（法定外・要件外となる従業員です）",J480&lt;=F480,"〇",J480&gt;F480,"ー（要件外となる従業員です）"),"")</f>
        <v/>
      </c>
      <c r="L480" s="25" t="str" cm="1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  <v/>
      </c>
    </row>
    <row r="481" spans="1:12" ht="17.25" customHeight="1" x14ac:dyDescent="0.4">
      <c r="A481" s="73" t="str">
        <f t="shared" si="7"/>
        <v/>
      </c>
      <c r="B481" s="74"/>
      <c r="C481" s="74"/>
      <c r="D481" s="74"/>
      <c r="E481" s="27" t="str" cm="1">
        <f t="array" ref="E481">IFERROR(_xlfn.IFS(AND($F$4=45566,D481="徳島"),VLOOKUP(D481,最低賃金!$A$2:$G$49,2,FALSE),OR($F$4&lt;&gt;45566,D481&lt;&gt;"徳島"),VLOOKUP(D481,最低賃金!$A$2:$G$49,4,FALSE)),"")</f>
        <v/>
      </c>
      <c r="F481" s="27" t="str">
        <f>IFERROR(VLOOKUP(D481,最低賃金!$A$3:$G$49,6,FALSE),"")</f>
        <v/>
      </c>
      <c r="G481" s="74"/>
      <c r="H481" s="13"/>
      <c r="I481" s="82"/>
      <c r="J481" s="27" t="str" cm="1">
        <f t="array" ref="J481">IFERROR(_xlfn.IFS(COUNTBLANK(G481:I481)=3,"",H481="","H列に金額を入力してください",G481=3,H481,I481="","I列に労働時間を入力してください",G481=1,H481/(I481*24),G481=2,H481/(I481*24)),"")</f>
        <v/>
      </c>
      <c r="K481" s="80" t="str" cm="1">
        <f t="array" ref="K481">IFERROR(_xlfn.IFS(D481="","",J481&lt;E481,"×（法定外・要件外となる従業員です）",J481&lt;=F481,"〇",J481&gt;F481,"ー（要件外となる従業員です）"),"")</f>
        <v/>
      </c>
      <c r="L481" s="25" t="str" cm="1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  <v/>
      </c>
    </row>
    <row r="482" spans="1:12" ht="17.25" customHeight="1" x14ac:dyDescent="0.4">
      <c r="A482" s="73" t="str">
        <f t="shared" si="7"/>
        <v/>
      </c>
      <c r="B482" s="74"/>
      <c r="C482" s="74"/>
      <c r="D482" s="74"/>
      <c r="E482" s="27" t="str" cm="1">
        <f t="array" ref="E482">IFERROR(_xlfn.IFS(AND($F$4=45566,D482="徳島"),VLOOKUP(D482,最低賃金!$A$2:$G$49,2,FALSE),OR($F$4&lt;&gt;45566,D482&lt;&gt;"徳島"),VLOOKUP(D482,最低賃金!$A$2:$G$49,4,FALSE)),"")</f>
        <v/>
      </c>
      <c r="F482" s="27" t="str">
        <f>IFERROR(VLOOKUP(D482,最低賃金!$A$3:$G$49,6,FALSE),"")</f>
        <v/>
      </c>
      <c r="G482" s="74"/>
      <c r="H482" s="13"/>
      <c r="I482" s="82"/>
      <c r="J482" s="27" t="str" cm="1">
        <f t="array" ref="J482">IFERROR(_xlfn.IFS(COUNTBLANK(G482:I482)=3,"",H482="","H列に金額を入力してください",G482=3,H482,I482="","I列に労働時間を入力してください",G482=1,H482/(I482*24),G482=2,H482/(I482*24)),"")</f>
        <v/>
      </c>
      <c r="K482" s="80" t="str" cm="1">
        <f t="array" ref="K482">IFERROR(_xlfn.IFS(D482="","",J482&lt;E482,"×（法定外・要件外となる従業員です）",J482&lt;=F482,"〇",J482&gt;F482,"ー（要件外となる従業員です）"),"")</f>
        <v/>
      </c>
      <c r="L482" s="25" t="str" cm="1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  <v/>
      </c>
    </row>
    <row r="483" spans="1:12" ht="17.25" customHeight="1" x14ac:dyDescent="0.4">
      <c r="A483" s="73" t="str">
        <f t="shared" si="7"/>
        <v/>
      </c>
      <c r="B483" s="74"/>
      <c r="C483" s="74"/>
      <c r="D483" s="74"/>
      <c r="E483" s="27" t="str" cm="1">
        <f t="array" ref="E483">IFERROR(_xlfn.IFS(AND($F$4=45566,D483="徳島"),VLOOKUP(D483,最低賃金!$A$2:$G$49,2,FALSE),OR($F$4&lt;&gt;45566,D483&lt;&gt;"徳島"),VLOOKUP(D483,最低賃金!$A$2:$G$49,4,FALSE)),"")</f>
        <v/>
      </c>
      <c r="F483" s="27" t="str">
        <f>IFERROR(VLOOKUP(D483,最低賃金!$A$3:$G$49,6,FALSE),"")</f>
        <v/>
      </c>
      <c r="G483" s="74"/>
      <c r="H483" s="13"/>
      <c r="I483" s="82"/>
      <c r="J483" s="27" t="str" cm="1">
        <f t="array" ref="J483">IFERROR(_xlfn.IFS(COUNTBLANK(G483:I483)=3,"",H483="","H列に金額を入力してください",G483=3,H483,I483="","I列に労働時間を入力してください",G483=1,H483/(I483*24),G483=2,H483/(I483*24)),"")</f>
        <v/>
      </c>
      <c r="K483" s="80" t="str" cm="1">
        <f t="array" ref="K483">IFERROR(_xlfn.IFS(D483="","",J483&lt;E483,"×（法定外・要件外となる従業員です）",J483&lt;=F483,"〇",J483&gt;F483,"ー（要件外となる従業員です）"),"")</f>
        <v/>
      </c>
      <c r="L483" s="25" t="str" cm="1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  <v/>
      </c>
    </row>
    <row r="484" spans="1:12" ht="17.25" customHeight="1" x14ac:dyDescent="0.4">
      <c r="A484" s="73" t="str">
        <f t="shared" si="7"/>
        <v/>
      </c>
      <c r="B484" s="74"/>
      <c r="C484" s="74"/>
      <c r="D484" s="74"/>
      <c r="E484" s="27" t="str" cm="1">
        <f t="array" ref="E484">IFERROR(_xlfn.IFS(AND($F$4=45566,D484="徳島"),VLOOKUP(D484,最低賃金!$A$2:$G$49,2,FALSE),OR($F$4&lt;&gt;45566,D484&lt;&gt;"徳島"),VLOOKUP(D484,最低賃金!$A$2:$G$49,4,FALSE)),"")</f>
        <v/>
      </c>
      <c r="F484" s="27" t="str">
        <f>IFERROR(VLOOKUP(D484,最低賃金!$A$3:$G$49,6,FALSE),"")</f>
        <v/>
      </c>
      <c r="G484" s="74"/>
      <c r="H484" s="13"/>
      <c r="I484" s="82"/>
      <c r="J484" s="27" t="str" cm="1">
        <f t="array" ref="J484">IFERROR(_xlfn.IFS(COUNTBLANK(G484:I484)=3,"",H484="","H列に金額を入力してください",G484=3,H484,I484="","I列に労働時間を入力してください",G484=1,H484/(I484*24),G484=2,H484/(I484*24)),"")</f>
        <v/>
      </c>
      <c r="K484" s="80" t="str" cm="1">
        <f t="array" ref="K484">IFERROR(_xlfn.IFS(D484="","",J484&lt;E484,"×（法定外・要件外となる従業員です）",J484&lt;=F484,"〇",J484&gt;F484,"ー（要件外となる従業員です）"),"")</f>
        <v/>
      </c>
      <c r="L484" s="25" t="str" cm="1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  <v/>
      </c>
    </row>
    <row r="485" spans="1:12" ht="17.25" customHeight="1" x14ac:dyDescent="0.4">
      <c r="A485" s="73" t="str">
        <f t="shared" si="7"/>
        <v/>
      </c>
      <c r="B485" s="74"/>
      <c r="C485" s="74"/>
      <c r="D485" s="74"/>
      <c r="E485" s="27" t="str" cm="1">
        <f t="array" ref="E485">IFERROR(_xlfn.IFS(AND($F$4=45566,D485="徳島"),VLOOKUP(D485,最低賃金!$A$2:$G$49,2,FALSE),OR($F$4&lt;&gt;45566,D485&lt;&gt;"徳島"),VLOOKUP(D485,最低賃金!$A$2:$G$49,4,FALSE)),"")</f>
        <v/>
      </c>
      <c r="F485" s="27" t="str">
        <f>IFERROR(VLOOKUP(D485,最低賃金!$A$3:$G$49,6,FALSE),"")</f>
        <v/>
      </c>
      <c r="G485" s="74"/>
      <c r="H485" s="13"/>
      <c r="I485" s="82"/>
      <c r="J485" s="27" t="str" cm="1">
        <f t="array" ref="J485">IFERROR(_xlfn.IFS(COUNTBLANK(G485:I485)=3,"",H485="","H列に金額を入力してください",G485=3,H485,I485="","I列に労働時間を入力してください",G485=1,H485/(I485*24),G485=2,H485/(I485*24)),"")</f>
        <v/>
      </c>
      <c r="K485" s="80" t="str" cm="1">
        <f t="array" ref="K485">IFERROR(_xlfn.IFS(D485="","",J485&lt;E485,"×（法定外・要件外となる従業員です）",J485&lt;=F485,"〇",J485&gt;F485,"ー（要件外となる従業員です）"),"")</f>
        <v/>
      </c>
      <c r="L485" s="25" t="str" cm="1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  <v/>
      </c>
    </row>
    <row r="486" spans="1:12" ht="17.25" customHeight="1" x14ac:dyDescent="0.4">
      <c r="A486" s="73" t="str">
        <f t="shared" si="7"/>
        <v/>
      </c>
      <c r="B486" s="74"/>
      <c r="C486" s="74"/>
      <c r="D486" s="74"/>
      <c r="E486" s="27" t="str" cm="1">
        <f t="array" ref="E486">IFERROR(_xlfn.IFS(AND($F$4=45566,D486="徳島"),VLOOKUP(D486,最低賃金!$A$2:$G$49,2,FALSE),OR($F$4&lt;&gt;45566,D486&lt;&gt;"徳島"),VLOOKUP(D486,最低賃金!$A$2:$G$49,4,FALSE)),"")</f>
        <v/>
      </c>
      <c r="F486" s="27" t="str">
        <f>IFERROR(VLOOKUP(D486,最低賃金!$A$3:$G$49,6,FALSE),"")</f>
        <v/>
      </c>
      <c r="G486" s="74"/>
      <c r="H486" s="13"/>
      <c r="I486" s="82"/>
      <c r="J486" s="27" t="str" cm="1">
        <f t="array" ref="J486">IFERROR(_xlfn.IFS(COUNTBLANK(G486:I486)=3,"",H486="","H列に金額を入力してください",G486=3,H486,I486="","I列に労働時間を入力してください",G486=1,H486/(I486*24),G486=2,H486/(I486*24)),"")</f>
        <v/>
      </c>
      <c r="K486" s="80" t="str" cm="1">
        <f t="array" ref="K486">IFERROR(_xlfn.IFS(D486="","",J486&lt;E486,"×（法定外・要件外となる従業員です）",J486&lt;=F486,"〇",J486&gt;F486,"ー（要件外となる従業員です）"),"")</f>
        <v/>
      </c>
      <c r="L486" s="25" t="str" cm="1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  <v/>
      </c>
    </row>
    <row r="487" spans="1:12" ht="17.25" customHeight="1" x14ac:dyDescent="0.4">
      <c r="A487" s="73" t="str">
        <f t="shared" si="7"/>
        <v/>
      </c>
      <c r="B487" s="74"/>
      <c r="C487" s="74"/>
      <c r="D487" s="74"/>
      <c r="E487" s="27" t="str" cm="1">
        <f t="array" ref="E487">IFERROR(_xlfn.IFS(AND($F$4=45566,D487="徳島"),VLOOKUP(D487,最低賃金!$A$2:$G$49,2,FALSE),OR($F$4&lt;&gt;45566,D487&lt;&gt;"徳島"),VLOOKUP(D487,最低賃金!$A$2:$G$49,4,FALSE)),"")</f>
        <v/>
      </c>
      <c r="F487" s="27" t="str">
        <f>IFERROR(VLOOKUP(D487,最低賃金!$A$3:$G$49,6,FALSE),"")</f>
        <v/>
      </c>
      <c r="G487" s="74"/>
      <c r="H487" s="13"/>
      <c r="I487" s="82"/>
      <c r="J487" s="27" t="str" cm="1">
        <f t="array" ref="J487">IFERROR(_xlfn.IFS(COUNTBLANK(G487:I487)=3,"",H487="","H列に金額を入力してください",G487=3,H487,I487="","I列に労働時間を入力してください",G487=1,H487/(I487*24),G487=2,H487/(I487*24)),"")</f>
        <v/>
      </c>
      <c r="K487" s="80" t="str" cm="1">
        <f t="array" ref="K487">IFERROR(_xlfn.IFS(D487="","",J487&lt;E487,"×（法定外・要件外となる従業員です）",J487&lt;=F487,"〇",J487&gt;F487,"ー（要件外となる従業員です）"),"")</f>
        <v/>
      </c>
      <c r="L487" s="25" t="str" cm="1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  <v/>
      </c>
    </row>
    <row r="488" spans="1:12" ht="17.25" customHeight="1" x14ac:dyDescent="0.4">
      <c r="A488" s="73" t="str">
        <f t="shared" si="7"/>
        <v/>
      </c>
      <c r="B488" s="74"/>
      <c r="C488" s="74"/>
      <c r="D488" s="74"/>
      <c r="E488" s="27" t="str" cm="1">
        <f t="array" ref="E488">IFERROR(_xlfn.IFS(AND($F$4=45566,D488="徳島"),VLOOKUP(D488,最低賃金!$A$2:$G$49,2,FALSE),OR($F$4&lt;&gt;45566,D488&lt;&gt;"徳島"),VLOOKUP(D488,最低賃金!$A$2:$G$49,4,FALSE)),"")</f>
        <v/>
      </c>
      <c r="F488" s="27" t="str">
        <f>IFERROR(VLOOKUP(D488,最低賃金!$A$3:$G$49,6,FALSE),"")</f>
        <v/>
      </c>
      <c r="G488" s="74"/>
      <c r="H488" s="13"/>
      <c r="I488" s="82"/>
      <c r="J488" s="27" t="str" cm="1">
        <f t="array" ref="J488">IFERROR(_xlfn.IFS(COUNTBLANK(G488:I488)=3,"",H488="","H列に金額を入力してください",G488=3,H488,I488="","I列に労働時間を入力してください",G488=1,H488/(I488*24),G488=2,H488/(I488*24)),"")</f>
        <v/>
      </c>
      <c r="K488" s="80" t="str" cm="1">
        <f t="array" ref="K488">IFERROR(_xlfn.IFS(D488="","",J488&lt;E488,"×（法定外・要件外となる従業員です）",J488&lt;=F488,"〇",J488&gt;F488,"ー（要件外となる従業員です）"),"")</f>
        <v/>
      </c>
      <c r="L488" s="25" t="str" cm="1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  <v/>
      </c>
    </row>
    <row r="489" spans="1:12" ht="17.25" customHeight="1" x14ac:dyDescent="0.4">
      <c r="A489" s="73" t="str">
        <f t="shared" si="7"/>
        <v/>
      </c>
      <c r="B489" s="74"/>
      <c r="C489" s="74"/>
      <c r="D489" s="74"/>
      <c r="E489" s="27" t="str" cm="1">
        <f t="array" ref="E489">IFERROR(_xlfn.IFS(AND($F$4=45566,D489="徳島"),VLOOKUP(D489,最低賃金!$A$2:$G$49,2,FALSE),OR($F$4&lt;&gt;45566,D489&lt;&gt;"徳島"),VLOOKUP(D489,最低賃金!$A$2:$G$49,4,FALSE)),"")</f>
        <v/>
      </c>
      <c r="F489" s="27" t="str">
        <f>IFERROR(VLOOKUP(D489,最低賃金!$A$3:$G$49,6,FALSE),"")</f>
        <v/>
      </c>
      <c r="G489" s="74"/>
      <c r="H489" s="13"/>
      <c r="I489" s="82"/>
      <c r="J489" s="27" t="str" cm="1">
        <f t="array" ref="J489">IFERROR(_xlfn.IFS(COUNTBLANK(G489:I489)=3,"",H489="","H列に金額を入力してください",G489=3,H489,I489="","I列に労働時間を入力してください",G489=1,H489/(I489*24),G489=2,H489/(I489*24)),"")</f>
        <v/>
      </c>
      <c r="K489" s="80" t="str" cm="1">
        <f t="array" ref="K489">IFERROR(_xlfn.IFS(D489="","",J489&lt;E489,"×（法定外・要件外となる従業員です）",J489&lt;=F489,"〇",J489&gt;F489,"ー（要件外となる従業員です）"),"")</f>
        <v/>
      </c>
      <c r="L489" s="25" t="str" cm="1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  <v/>
      </c>
    </row>
    <row r="490" spans="1:12" ht="17.25" customHeight="1" x14ac:dyDescent="0.4">
      <c r="A490" s="73" t="str">
        <f t="shared" si="7"/>
        <v/>
      </c>
      <c r="B490" s="74"/>
      <c r="C490" s="74"/>
      <c r="D490" s="74"/>
      <c r="E490" s="27" t="str" cm="1">
        <f t="array" ref="E490">IFERROR(_xlfn.IFS(AND($F$4=45566,D490="徳島"),VLOOKUP(D490,最低賃金!$A$2:$G$49,2,FALSE),OR($F$4&lt;&gt;45566,D490&lt;&gt;"徳島"),VLOOKUP(D490,最低賃金!$A$2:$G$49,4,FALSE)),"")</f>
        <v/>
      </c>
      <c r="F490" s="27" t="str">
        <f>IFERROR(VLOOKUP(D490,最低賃金!$A$3:$G$49,6,FALSE),"")</f>
        <v/>
      </c>
      <c r="G490" s="74"/>
      <c r="H490" s="13"/>
      <c r="I490" s="82"/>
      <c r="J490" s="27" t="str" cm="1">
        <f t="array" ref="J490">IFERROR(_xlfn.IFS(COUNTBLANK(G490:I490)=3,"",H490="","H列に金額を入力してください",G490=3,H490,I490="","I列に労働時間を入力してください",G490=1,H490/(I490*24),G490=2,H490/(I490*24)),"")</f>
        <v/>
      </c>
      <c r="K490" s="80" t="str" cm="1">
        <f t="array" ref="K490">IFERROR(_xlfn.IFS(D490="","",J490&lt;E490,"×（法定外・要件外となる従業員です）",J490&lt;=F490,"〇",J490&gt;F490,"ー（要件外となる従業員です）"),"")</f>
        <v/>
      </c>
      <c r="L490" s="25" t="str" cm="1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  <v/>
      </c>
    </row>
    <row r="491" spans="1:12" ht="17.25" customHeight="1" x14ac:dyDescent="0.4">
      <c r="A491" s="73" t="str">
        <f t="shared" si="7"/>
        <v/>
      </c>
      <c r="B491" s="74"/>
      <c r="C491" s="74"/>
      <c r="D491" s="74"/>
      <c r="E491" s="27" t="str" cm="1">
        <f t="array" ref="E491">IFERROR(_xlfn.IFS(AND($F$4=45566,D491="徳島"),VLOOKUP(D491,最低賃金!$A$2:$G$49,2,FALSE),OR($F$4&lt;&gt;45566,D491&lt;&gt;"徳島"),VLOOKUP(D491,最低賃金!$A$2:$G$49,4,FALSE)),"")</f>
        <v/>
      </c>
      <c r="F491" s="27" t="str">
        <f>IFERROR(VLOOKUP(D491,最低賃金!$A$3:$G$49,6,FALSE),"")</f>
        <v/>
      </c>
      <c r="G491" s="74"/>
      <c r="H491" s="13"/>
      <c r="I491" s="82"/>
      <c r="J491" s="27" t="str" cm="1">
        <f t="array" ref="J491">IFERROR(_xlfn.IFS(COUNTBLANK(G491:I491)=3,"",H491="","H列に金額を入力してください",G491=3,H491,I491="","I列に労働時間を入力してください",G491=1,H491/(I491*24),G491=2,H491/(I491*24)),"")</f>
        <v/>
      </c>
      <c r="K491" s="80" t="str" cm="1">
        <f t="array" ref="K491">IFERROR(_xlfn.IFS(D491="","",J491&lt;E491,"×（法定外・要件外となる従業員です）",J491&lt;=F491,"〇",J491&gt;F491,"ー（要件外となる従業員です）"),"")</f>
        <v/>
      </c>
      <c r="L491" s="25" t="str" cm="1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  <v/>
      </c>
    </row>
    <row r="492" spans="1:12" ht="17.25" customHeight="1" x14ac:dyDescent="0.4">
      <c r="A492" s="73" t="str">
        <f t="shared" si="7"/>
        <v/>
      </c>
      <c r="B492" s="74"/>
      <c r="C492" s="74"/>
      <c r="D492" s="74"/>
      <c r="E492" s="27" t="str" cm="1">
        <f t="array" ref="E492">IFERROR(_xlfn.IFS(AND($F$4=45566,D492="徳島"),VLOOKUP(D492,最低賃金!$A$2:$G$49,2,FALSE),OR($F$4&lt;&gt;45566,D492&lt;&gt;"徳島"),VLOOKUP(D492,最低賃金!$A$2:$G$49,4,FALSE)),"")</f>
        <v/>
      </c>
      <c r="F492" s="27" t="str">
        <f>IFERROR(VLOOKUP(D492,最低賃金!$A$3:$G$49,6,FALSE),"")</f>
        <v/>
      </c>
      <c r="G492" s="74"/>
      <c r="H492" s="13"/>
      <c r="I492" s="82"/>
      <c r="J492" s="27" t="str" cm="1">
        <f t="array" ref="J492">IFERROR(_xlfn.IFS(COUNTBLANK(G492:I492)=3,"",H492="","H列に金額を入力してください",G492=3,H492,I492="","I列に労働時間を入力してください",G492=1,H492/(I492*24),G492=2,H492/(I492*24)),"")</f>
        <v/>
      </c>
      <c r="K492" s="80" t="str" cm="1">
        <f t="array" ref="K492">IFERROR(_xlfn.IFS(D492="","",J492&lt;E492,"×（法定外・要件外となる従業員です）",J492&lt;=F492,"〇",J492&gt;F492,"ー（要件外となる従業員です）"),"")</f>
        <v/>
      </c>
      <c r="L492" s="25" t="str" cm="1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  <v/>
      </c>
    </row>
    <row r="493" spans="1:12" ht="17.25" customHeight="1" x14ac:dyDescent="0.4">
      <c r="A493" s="73" t="str">
        <f t="shared" si="7"/>
        <v/>
      </c>
      <c r="B493" s="74"/>
      <c r="C493" s="74"/>
      <c r="D493" s="74"/>
      <c r="E493" s="27" t="str" cm="1">
        <f t="array" ref="E493">IFERROR(_xlfn.IFS(AND($F$4=45566,D493="徳島"),VLOOKUP(D493,最低賃金!$A$2:$G$49,2,FALSE),OR($F$4&lt;&gt;45566,D493&lt;&gt;"徳島"),VLOOKUP(D493,最低賃金!$A$2:$G$49,4,FALSE)),"")</f>
        <v/>
      </c>
      <c r="F493" s="27" t="str">
        <f>IFERROR(VLOOKUP(D493,最低賃金!$A$3:$G$49,6,FALSE),"")</f>
        <v/>
      </c>
      <c r="G493" s="74"/>
      <c r="H493" s="13"/>
      <c r="I493" s="82"/>
      <c r="J493" s="27" t="str" cm="1">
        <f t="array" ref="J493">IFERROR(_xlfn.IFS(COUNTBLANK(G493:I493)=3,"",H493="","H列に金額を入力してください",G493=3,H493,I493="","I列に労働時間を入力してください",G493=1,H493/(I493*24),G493=2,H493/(I493*24)),"")</f>
        <v/>
      </c>
      <c r="K493" s="80" t="str" cm="1">
        <f t="array" ref="K493">IFERROR(_xlfn.IFS(D493="","",J493&lt;E493,"×（法定外・要件外となる従業員です）",J493&lt;=F493,"〇",J493&gt;F493,"ー（要件外となる従業員です）"),"")</f>
        <v/>
      </c>
      <c r="L493" s="25" t="str" cm="1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  <v/>
      </c>
    </row>
    <row r="494" spans="1:12" ht="17.25" customHeight="1" x14ac:dyDescent="0.4">
      <c r="A494" s="73" t="str">
        <f t="shared" si="7"/>
        <v/>
      </c>
      <c r="B494" s="74"/>
      <c r="C494" s="74"/>
      <c r="D494" s="74"/>
      <c r="E494" s="27" t="str" cm="1">
        <f t="array" ref="E494">IFERROR(_xlfn.IFS(AND($F$4=45566,D494="徳島"),VLOOKUP(D494,最低賃金!$A$2:$G$49,2,FALSE),OR($F$4&lt;&gt;45566,D494&lt;&gt;"徳島"),VLOOKUP(D494,最低賃金!$A$2:$G$49,4,FALSE)),"")</f>
        <v/>
      </c>
      <c r="F494" s="27" t="str">
        <f>IFERROR(VLOOKUP(D494,最低賃金!$A$3:$G$49,6,FALSE),"")</f>
        <v/>
      </c>
      <c r="G494" s="74"/>
      <c r="H494" s="13"/>
      <c r="I494" s="82"/>
      <c r="J494" s="27" t="str" cm="1">
        <f t="array" ref="J494">IFERROR(_xlfn.IFS(COUNTBLANK(G494:I494)=3,"",H494="","H列に金額を入力してください",G494=3,H494,I494="","I列に労働時間を入力してください",G494=1,H494/(I494*24),G494=2,H494/(I494*24)),"")</f>
        <v/>
      </c>
      <c r="K494" s="80" t="str" cm="1">
        <f t="array" ref="K494">IFERROR(_xlfn.IFS(D494="","",J494&lt;E494,"×（法定外・要件外となる従業員です）",J494&lt;=F494,"〇",J494&gt;F494,"ー（要件外となる従業員です）"),"")</f>
        <v/>
      </c>
      <c r="L494" s="25" t="str" cm="1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  <v/>
      </c>
    </row>
    <row r="495" spans="1:12" ht="17.25" customHeight="1" x14ac:dyDescent="0.4">
      <c r="A495" s="73" t="str">
        <f t="shared" si="7"/>
        <v/>
      </c>
      <c r="B495" s="74"/>
      <c r="C495" s="74"/>
      <c r="D495" s="74"/>
      <c r="E495" s="27" t="str" cm="1">
        <f t="array" ref="E495">IFERROR(_xlfn.IFS(AND($F$4=45566,D495="徳島"),VLOOKUP(D495,最低賃金!$A$2:$G$49,2,FALSE),OR($F$4&lt;&gt;45566,D495&lt;&gt;"徳島"),VLOOKUP(D495,最低賃金!$A$2:$G$49,4,FALSE)),"")</f>
        <v/>
      </c>
      <c r="F495" s="27" t="str">
        <f>IFERROR(VLOOKUP(D495,最低賃金!$A$3:$G$49,6,FALSE),"")</f>
        <v/>
      </c>
      <c r="G495" s="74"/>
      <c r="H495" s="13"/>
      <c r="I495" s="82"/>
      <c r="J495" s="27" t="str" cm="1">
        <f t="array" ref="J495">IFERROR(_xlfn.IFS(COUNTBLANK(G495:I495)=3,"",H495="","H列に金額を入力してください",G495=3,H495,I495="","I列に労働時間を入力してください",G495=1,H495/(I495*24),G495=2,H495/(I495*24)),"")</f>
        <v/>
      </c>
      <c r="K495" s="80" t="str" cm="1">
        <f t="array" ref="K495">IFERROR(_xlfn.IFS(D495="","",J495&lt;E495,"×（法定外・要件外となる従業員です）",J495&lt;=F495,"〇",J495&gt;F495,"ー（要件外となる従業員です）"),"")</f>
        <v/>
      </c>
      <c r="L495" s="25" t="str" cm="1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  <v/>
      </c>
    </row>
    <row r="496" spans="1:12" ht="17.25" customHeight="1" x14ac:dyDescent="0.4">
      <c r="A496" s="73" t="str">
        <f t="shared" si="7"/>
        <v/>
      </c>
      <c r="B496" s="74"/>
      <c r="C496" s="74"/>
      <c r="D496" s="74"/>
      <c r="E496" s="27" t="str" cm="1">
        <f t="array" ref="E496">IFERROR(_xlfn.IFS(AND($F$4=45566,D496="徳島"),VLOOKUP(D496,最低賃金!$A$2:$G$49,2,FALSE),OR($F$4&lt;&gt;45566,D496&lt;&gt;"徳島"),VLOOKUP(D496,最低賃金!$A$2:$G$49,4,FALSE)),"")</f>
        <v/>
      </c>
      <c r="F496" s="27" t="str">
        <f>IFERROR(VLOOKUP(D496,最低賃金!$A$3:$G$49,6,FALSE),"")</f>
        <v/>
      </c>
      <c r="G496" s="74"/>
      <c r="H496" s="13"/>
      <c r="I496" s="82"/>
      <c r="J496" s="27" t="str" cm="1">
        <f t="array" ref="J496">IFERROR(_xlfn.IFS(COUNTBLANK(G496:I496)=3,"",H496="","H列に金額を入力してください",G496=3,H496,I496="","I列に労働時間を入力してください",G496=1,H496/(I496*24),G496=2,H496/(I496*24)),"")</f>
        <v/>
      </c>
      <c r="K496" s="80" t="str" cm="1">
        <f t="array" ref="K496">IFERROR(_xlfn.IFS(D496="","",J496&lt;E496,"×（法定外・要件外となる従業員です）",J496&lt;=F496,"〇",J496&gt;F496,"ー（要件外となる従業員です）"),"")</f>
        <v/>
      </c>
      <c r="L496" s="25" t="str" cm="1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  <v/>
      </c>
    </row>
    <row r="497" spans="1:12" ht="17.25" customHeight="1" x14ac:dyDescent="0.4">
      <c r="A497" s="73" t="str">
        <f t="shared" si="7"/>
        <v/>
      </c>
      <c r="B497" s="74"/>
      <c r="C497" s="74"/>
      <c r="D497" s="74"/>
      <c r="E497" s="27" t="str" cm="1">
        <f t="array" ref="E497">IFERROR(_xlfn.IFS(AND($F$4=45566,D497="徳島"),VLOOKUP(D497,最低賃金!$A$2:$G$49,2,FALSE),OR($F$4&lt;&gt;45566,D497&lt;&gt;"徳島"),VLOOKUP(D497,最低賃金!$A$2:$G$49,4,FALSE)),"")</f>
        <v/>
      </c>
      <c r="F497" s="27" t="str">
        <f>IFERROR(VLOOKUP(D497,最低賃金!$A$3:$G$49,6,FALSE),"")</f>
        <v/>
      </c>
      <c r="G497" s="74"/>
      <c r="H497" s="13"/>
      <c r="I497" s="82"/>
      <c r="J497" s="27" t="str" cm="1">
        <f t="array" ref="J497">IFERROR(_xlfn.IFS(COUNTBLANK(G497:I497)=3,"",H497="","H列に金額を入力してください",G497=3,H497,I497="","I列に労働時間を入力してください",G497=1,H497/(I497*24),G497=2,H497/(I497*24)),"")</f>
        <v/>
      </c>
      <c r="K497" s="80" t="str" cm="1">
        <f t="array" ref="K497">IFERROR(_xlfn.IFS(D497="","",J497&lt;E497,"×（法定外・要件外となる従業員です）",J497&lt;=F497,"〇",J497&gt;F497,"ー（要件外となる従業員です）"),"")</f>
        <v/>
      </c>
      <c r="L497" s="25" t="str" cm="1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  <v/>
      </c>
    </row>
    <row r="498" spans="1:12" ht="17.25" customHeight="1" x14ac:dyDescent="0.4">
      <c r="A498" s="73" t="str">
        <f t="shared" si="7"/>
        <v/>
      </c>
      <c r="B498" s="74"/>
      <c r="C498" s="74"/>
      <c r="D498" s="74"/>
      <c r="E498" s="27" t="str" cm="1">
        <f t="array" ref="E498">IFERROR(_xlfn.IFS(AND($F$4=45566,D498="徳島"),VLOOKUP(D498,最低賃金!$A$2:$G$49,2,FALSE),OR($F$4&lt;&gt;45566,D498&lt;&gt;"徳島"),VLOOKUP(D498,最低賃金!$A$2:$G$49,4,FALSE)),"")</f>
        <v/>
      </c>
      <c r="F498" s="27" t="str">
        <f>IFERROR(VLOOKUP(D498,最低賃金!$A$3:$G$49,6,FALSE),"")</f>
        <v/>
      </c>
      <c r="G498" s="74"/>
      <c r="H498" s="13"/>
      <c r="I498" s="82"/>
      <c r="J498" s="27" t="str" cm="1">
        <f t="array" ref="J498">IFERROR(_xlfn.IFS(COUNTBLANK(G498:I498)=3,"",H498="","H列に金額を入力してください",G498=3,H498,I498="","I列に労働時間を入力してください",G498=1,H498/(I498*24),G498=2,H498/(I498*24)),"")</f>
        <v/>
      </c>
      <c r="K498" s="80" t="str" cm="1">
        <f t="array" ref="K498">IFERROR(_xlfn.IFS(D498="","",J498&lt;E498,"×（法定外・要件外となる従業員です）",J498&lt;=F498,"〇",J498&gt;F498,"ー（要件外となる従業員です）"),"")</f>
        <v/>
      </c>
      <c r="L498" s="25" t="str" cm="1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  <v/>
      </c>
    </row>
    <row r="499" spans="1:12" ht="17.25" customHeight="1" x14ac:dyDescent="0.4">
      <c r="A499" s="73" t="str">
        <f t="shared" si="7"/>
        <v/>
      </c>
      <c r="B499" s="74"/>
      <c r="C499" s="74"/>
      <c r="D499" s="74"/>
      <c r="E499" s="27" t="str" cm="1">
        <f t="array" ref="E499">IFERROR(_xlfn.IFS(AND($F$4=45566,D499="徳島"),VLOOKUP(D499,最低賃金!$A$2:$G$49,2,FALSE),OR($F$4&lt;&gt;45566,D499&lt;&gt;"徳島"),VLOOKUP(D499,最低賃金!$A$2:$G$49,4,FALSE)),"")</f>
        <v/>
      </c>
      <c r="F499" s="27" t="str">
        <f>IFERROR(VLOOKUP(D499,最低賃金!$A$3:$G$49,6,FALSE),"")</f>
        <v/>
      </c>
      <c r="G499" s="74"/>
      <c r="H499" s="13"/>
      <c r="I499" s="82"/>
      <c r="J499" s="27" t="str" cm="1">
        <f t="array" ref="J499">IFERROR(_xlfn.IFS(COUNTBLANK(G499:I499)=3,"",H499="","H列に金額を入力してください",G499=3,H499,I499="","I列に労働時間を入力してください",G499=1,H499/(I499*24),G499=2,H499/(I499*24)),"")</f>
        <v/>
      </c>
      <c r="K499" s="80" t="str" cm="1">
        <f t="array" ref="K499">IFERROR(_xlfn.IFS(D499="","",J499&lt;E499,"×（法定外・要件外となる従業員です）",J499&lt;=F499,"〇",J499&gt;F499,"ー（要件外となる従業員です）"),"")</f>
        <v/>
      </c>
      <c r="L499" s="25" t="str" cm="1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  <v/>
      </c>
    </row>
    <row r="500" spans="1:12" ht="17.25" customHeight="1" x14ac:dyDescent="0.4">
      <c r="A500" s="73" t="str">
        <f t="shared" si="7"/>
        <v/>
      </c>
      <c r="B500" s="74"/>
      <c r="C500" s="74"/>
      <c r="D500" s="74"/>
      <c r="E500" s="27" t="str" cm="1">
        <f t="array" ref="E500">IFERROR(_xlfn.IFS(AND($F$4=45566,D500="徳島"),VLOOKUP(D500,最低賃金!$A$2:$G$49,2,FALSE),OR($F$4&lt;&gt;45566,D500&lt;&gt;"徳島"),VLOOKUP(D500,最低賃金!$A$2:$G$49,4,FALSE)),"")</f>
        <v/>
      </c>
      <c r="F500" s="27" t="str">
        <f>IFERROR(VLOOKUP(D500,最低賃金!$A$3:$G$49,6,FALSE),"")</f>
        <v/>
      </c>
      <c r="G500" s="74"/>
      <c r="H500" s="13"/>
      <c r="I500" s="82"/>
      <c r="J500" s="27" t="str" cm="1">
        <f t="array" ref="J500">IFERROR(_xlfn.IFS(COUNTBLANK(G500:I500)=3,"",H500="","H列に金額を入力してください",G500=3,H500,I500="","I列に労働時間を入力してください",G500=1,H500/(I500*24),G500=2,H500/(I500*24)),"")</f>
        <v/>
      </c>
      <c r="K500" s="80" t="str" cm="1">
        <f t="array" ref="K500">IFERROR(_xlfn.IFS(D500="","",J500&lt;E500,"×（法定外・要件外となる従業員です）",J500&lt;=F500,"〇",J500&gt;F500,"ー（要件外となる従業員です）"),"")</f>
        <v/>
      </c>
      <c r="L500" s="25" t="str" cm="1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  <v/>
      </c>
    </row>
    <row r="501" spans="1:12" ht="17.25" customHeight="1" x14ac:dyDescent="0.4">
      <c r="A501" s="73" t="str">
        <f t="shared" si="7"/>
        <v/>
      </c>
      <c r="B501" s="74"/>
      <c r="C501" s="74"/>
      <c r="D501" s="74"/>
      <c r="E501" s="27" t="str" cm="1">
        <f t="array" ref="E501">IFERROR(_xlfn.IFS(AND($F$4=45566,D501="徳島"),VLOOKUP(D501,最低賃金!$A$2:$G$49,2,FALSE),OR($F$4&lt;&gt;45566,D501&lt;&gt;"徳島"),VLOOKUP(D501,最低賃金!$A$2:$G$49,4,FALSE)),"")</f>
        <v/>
      </c>
      <c r="F501" s="27" t="str">
        <f>IFERROR(VLOOKUP(D501,最低賃金!$A$3:$G$49,6,FALSE),"")</f>
        <v/>
      </c>
      <c r="G501" s="74"/>
      <c r="H501" s="13"/>
      <c r="I501" s="82"/>
      <c r="J501" s="27" t="str" cm="1">
        <f t="array" ref="J501">IFERROR(_xlfn.IFS(COUNTBLANK(G501:I501)=3,"",H501="","H列に金額を入力してください",G501=3,H501,I501="","I列に労働時間を入力してください",G501=1,H501/(I501*24),G501=2,H501/(I501*24)),"")</f>
        <v/>
      </c>
      <c r="K501" s="80" t="str" cm="1">
        <f t="array" ref="K501">IFERROR(_xlfn.IFS(D501="","",J501&lt;E501,"×（法定外・要件外となる従業員です）",J501&lt;=F501,"〇",J501&gt;F501,"ー（要件外となる従業員です）"),"")</f>
        <v/>
      </c>
      <c r="L501" s="25" t="str" cm="1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  <v/>
      </c>
    </row>
    <row r="502" spans="1:12" ht="17.25" customHeight="1" x14ac:dyDescent="0.4">
      <c r="A502" s="73" t="str">
        <f t="shared" si="7"/>
        <v/>
      </c>
      <c r="B502" s="74"/>
      <c r="C502" s="74"/>
      <c r="D502" s="74"/>
      <c r="E502" s="27" t="str" cm="1">
        <f t="array" ref="E502">IFERROR(_xlfn.IFS(AND($F$4=45566,D502="徳島"),VLOOKUP(D502,最低賃金!$A$2:$G$49,2,FALSE),OR($F$4&lt;&gt;45566,D502&lt;&gt;"徳島"),VLOOKUP(D502,最低賃金!$A$2:$G$49,4,FALSE)),"")</f>
        <v/>
      </c>
      <c r="F502" s="27" t="str">
        <f>IFERROR(VLOOKUP(D502,最低賃金!$A$3:$G$49,6,FALSE),"")</f>
        <v/>
      </c>
      <c r="G502" s="74"/>
      <c r="H502" s="13"/>
      <c r="I502" s="82"/>
      <c r="J502" s="27" t="str" cm="1">
        <f t="array" ref="J502">IFERROR(_xlfn.IFS(COUNTBLANK(G502:I502)=3,"",H502="","H列に金額を入力してください",G502=3,H502,I502="","I列に労働時間を入力してください",G502=1,H502/(I502*24),G502=2,H502/(I502*24)),"")</f>
        <v/>
      </c>
      <c r="K502" s="80" t="str" cm="1">
        <f t="array" ref="K502">IFERROR(_xlfn.IFS(D502="","",J502&lt;E502,"×（法定外・要件外となる従業員です）",J502&lt;=F502,"〇",J502&gt;F502,"ー（要件外となる従業員です）"),"")</f>
        <v/>
      </c>
      <c r="L502" s="25" t="str" cm="1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  <v/>
      </c>
    </row>
    <row r="503" spans="1:12" ht="17.25" customHeight="1" x14ac:dyDescent="0.4">
      <c r="A503" s="73" t="str">
        <f t="shared" si="7"/>
        <v/>
      </c>
      <c r="B503" s="74"/>
      <c r="C503" s="74"/>
      <c r="D503" s="74"/>
      <c r="E503" s="27" t="str" cm="1">
        <f t="array" ref="E503">IFERROR(_xlfn.IFS(AND($F$4=45566,D503="徳島"),VLOOKUP(D503,最低賃金!$A$2:$G$49,2,FALSE),OR($F$4&lt;&gt;45566,D503&lt;&gt;"徳島"),VLOOKUP(D503,最低賃金!$A$2:$G$49,4,FALSE)),"")</f>
        <v/>
      </c>
      <c r="F503" s="27" t="str">
        <f>IFERROR(VLOOKUP(D503,最低賃金!$A$3:$G$49,6,FALSE),"")</f>
        <v/>
      </c>
      <c r="G503" s="74"/>
      <c r="H503" s="13"/>
      <c r="I503" s="82"/>
      <c r="J503" s="27" t="str" cm="1">
        <f t="array" ref="J503">IFERROR(_xlfn.IFS(COUNTBLANK(G503:I503)=3,"",H503="","H列に金額を入力してください",G503=3,H503,I503="","I列に労働時間を入力してください",G503=1,H503/(I503*24),G503=2,H503/(I503*24)),"")</f>
        <v/>
      </c>
      <c r="K503" s="80" t="str" cm="1">
        <f t="array" ref="K503">IFERROR(_xlfn.IFS(D503="","",J503&lt;E503,"×（法定外・要件外となる従業員です）",J503&lt;=F503,"〇",J503&gt;F503,"ー（要件外となる従業員です）"),"")</f>
        <v/>
      </c>
      <c r="L503" s="25" t="str" cm="1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  <v/>
      </c>
    </row>
    <row r="504" spans="1:12" ht="17.25" customHeight="1" x14ac:dyDescent="0.4">
      <c r="A504" s="73" t="str">
        <f t="shared" si="7"/>
        <v/>
      </c>
      <c r="B504" s="74"/>
      <c r="C504" s="74"/>
      <c r="D504" s="74"/>
      <c r="E504" s="27" t="str" cm="1">
        <f t="array" ref="E504">IFERROR(_xlfn.IFS(AND($F$4=45566,D504="徳島"),VLOOKUP(D504,最低賃金!$A$2:$G$49,2,FALSE),OR($F$4&lt;&gt;45566,D504&lt;&gt;"徳島"),VLOOKUP(D504,最低賃金!$A$2:$G$49,4,FALSE)),"")</f>
        <v/>
      </c>
      <c r="F504" s="27" t="str">
        <f>IFERROR(VLOOKUP(D504,最低賃金!$A$3:$G$49,6,FALSE),"")</f>
        <v/>
      </c>
      <c r="G504" s="74"/>
      <c r="H504" s="13"/>
      <c r="I504" s="82"/>
      <c r="J504" s="27" t="str" cm="1">
        <f t="array" ref="J504">IFERROR(_xlfn.IFS(COUNTBLANK(G504:I504)=3,"",H504="","H列に金額を入力してください",G504=3,H504,I504="","I列に労働時間を入力してください",G504=1,H504/(I504*24),G504=2,H504/(I504*24)),"")</f>
        <v/>
      </c>
      <c r="K504" s="80" t="str" cm="1">
        <f t="array" ref="K504">IFERROR(_xlfn.IFS(D504="","",J504&lt;E504,"×（法定外・要件外となる従業員です）",J504&lt;=F504,"〇",J504&gt;F504,"ー（要件外となる従業員です）"),"")</f>
        <v/>
      </c>
      <c r="L504" s="25" t="str" cm="1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  <v/>
      </c>
    </row>
    <row r="505" spans="1:12" ht="17.25" customHeight="1" x14ac:dyDescent="0.4">
      <c r="A505" s="73" t="str">
        <f t="shared" si="7"/>
        <v/>
      </c>
      <c r="B505" s="74"/>
      <c r="C505" s="74"/>
      <c r="D505" s="74"/>
      <c r="E505" s="27" t="str" cm="1">
        <f t="array" ref="E505">IFERROR(_xlfn.IFS(AND($F$4=45566,D505="徳島"),VLOOKUP(D505,最低賃金!$A$2:$G$49,2,FALSE),OR($F$4&lt;&gt;45566,D505&lt;&gt;"徳島"),VLOOKUP(D505,最低賃金!$A$2:$G$49,4,FALSE)),"")</f>
        <v/>
      </c>
      <c r="F505" s="27" t="str">
        <f>IFERROR(VLOOKUP(D505,最低賃金!$A$3:$G$49,6,FALSE),"")</f>
        <v/>
      </c>
      <c r="G505" s="74"/>
      <c r="H505" s="13"/>
      <c r="I505" s="82"/>
      <c r="J505" s="27" t="str" cm="1">
        <f t="array" ref="J505">IFERROR(_xlfn.IFS(COUNTBLANK(G505:I505)=3,"",H505="","H列に金額を入力してください",G505=3,H505,I505="","I列に労働時間を入力してください",G505=1,H505/(I505*24),G505=2,H505/(I505*24)),"")</f>
        <v/>
      </c>
      <c r="K505" s="80" t="str" cm="1">
        <f t="array" ref="K505">IFERROR(_xlfn.IFS(D505="","",J505&lt;E505,"×（法定外・要件外となる従業員です）",J505&lt;=F505,"〇",J505&gt;F505,"ー（要件外となる従業員です）"),"")</f>
        <v/>
      </c>
      <c r="L505" s="25" t="str" cm="1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  <v/>
      </c>
    </row>
    <row r="506" spans="1:12" ht="17.25" customHeight="1" x14ac:dyDescent="0.4">
      <c r="A506" s="73" t="str">
        <f t="shared" si="7"/>
        <v/>
      </c>
      <c r="B506" s="74"/>
      <c r="C506" s="74"/>
      <c r="D506" s="74"/>
      <c r="E506" s="27" t="str" cm="1">
        <f t="array" ref="E506">IFERROR(_xlfn.IFS(AND($F$4=45566,D506="徳島"),VLOOKUP(D506,最低賃金!$A$2:$G$49,2,FALSE),OR($F$4&lt;&gt;45566,D506&lt;&gt;"徳島"),VLOOKUP(D506,最低賃金!$A$2:$G$49,4,FALSE)),"")</f>
        <v/>
      </c>
      <c r="F506" s="27" t="str">
        <f>IFERROR(VLOOKUP(D506,最低賃金!$A$3:$G$49,6,FALSE),"")</f>
        <v/>
      </c>
      <c r="G506" s="74"/>
      <c r="H506" s="13"/>
      <c r="I506" s="82"/>
      <c r="J506" s="27" t="str" cm="1">
        <f t="array" ref="J506">IFERROR(_xlfn.IFS(COUNTBLANK(G506:I506)=3,"",H506="","H列に金額を入力してください",G506=3,H506,I506="","I列に労働時間を入力してください",G506=1,H506/(I506*24),G506=2,H506/(I506*24)),"")</f>
        <v/>
      </c>
      <c r="K506" s="80" t="str" cm="1">
        <f t="array" ref="K506">IFERROR(_xlfn.IFS(D506="","",J506&lt;E506,"×（法定外・要件外となる従業員です）",J506&lt;=F506,"〇",J506&gt;F506,"ー（要件外となる従業員です）"),"")</f>
        <v/>
      </c>
      <c r="L506" s="25" t="str" cm="1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  <v/>
      </c>
    </row>
    <row r="507" spans="1:12" ht="17.25" customHeight="1" x14ac:dyDescent="0.4">
      <c r="A507" s="73" t="str">
        <f t="shared" si="7"/>
        <v/>
      </c>
      <c r="B507" s="74"/>
      <c r="C507" s="74"/>
      <c r="D507" s="74"/>
      <c r="E507" s="27" t="str" cm="1">
        <f t="array" ref="E507">IFERROR(_xlfn.IFS(AND($F$4=45566,D507="徳島"),VLOOKUP(D507,最低賃金!$A$2:$G$49,2,FALSE),OR($F$4&lt;&gt;45566,D507&lt;&gt;"徳島"),VLOOKUP(D507,最低賃金!$A$2:$G$49,4,FALSE)),"")</f>
        <v/>
      </c>
      <c r="F507" s="27" t="str">
        <f>IFERROR(VLOOKUP(D507,最低賃金!$A$3:$G$49,6,FALSE),"")</f>
        <v/>
      </c>
      <c r="G507" s="74"/>
      <c r="H507" s="13"/>
      <c r="I507" s="82"/>
      <c r="J507" s="27" t="str" cm="1">
        <f t="array" ref="J507">IFERROR(_xlfn.IFS(COUNTBLANK(G507:I507)=3,"",H507="","H列に金額を入力してください",G507=3,H507,I507="","I列に労働時間を入力してください",G507=1,H507/(I507*24),G507=2,H507/(I507*24)),"")</f>
        <v/>
      </c>
      <c r="K507" s="80" t="str" cm="1">
        <f t="array" ref="K507">IFERROR(_xlfn.IFS(D507="","",J507&lt;E507,"×（法定外・要件外となる従業員です）",J507&lt;=F507,"〇",J507&gt;F507,"ー（要件外となる従業員です）"),"")</f>
        <v/>
      </c>
      <c r="L507" s="25" t="str" cm="1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  <v/>
      </c>
    </row>
    <row r="508" spans="1:12" ht="17.25" customHeight="1" x14ac:dyDescent="0.4">
      <c r="A508" s="73" t="str">
        <f t="shared" si="7"/>
        <v/>
      </c>
      <c r="B508" s="74"/>
      <c r="C508" s="74"/>
      <c r="D508" s="74"/>
      <c r="E508" s="27" t="str" cm="1">
        <f t="array" ref="E508">IFERROR(_xlfn.IFS(AND($F$4=45566,D508="徳島"),VLOOKUP(D508,最低賃金!$A$2:$G$49,2,FALSE),OR($F$4&lt;&gt;45566,D508&lt;&gt;"徳島"),VLOOKUP(D508,最低賃金!$A$2:$G$49,4,FALSE)),"")</f>
        <v/>
      </c>
      <c r="F508" s="27" t="str">
        <f>IFERROR(VLOOKUP(D508,最低賃金!$A$3:$G$49,6,FALSE),"")</f>
        <v/>
      </c>
      <c r="G508" s="74"/>
      <c r="H508" s="13"/>
      <c r="I508" s="82"/>
      <c r="J508" s="27" t="str" cm="1">
        <f t="array" ref="J508">IFERROR(_xlfn.IFS(COUNTBLANK(G508:I508)=3,"",H508="","H列に金額を入力してください",G508=3,H508,I508="","I列に労働時間を入力してください",G508=1,H508/(I508*24),G508=2,H508/(I508*24)),"")</f>
        <v/>
      </c>
      <c r="K508" s="80" t="str" cm="1">
        <f t="array" ref="K508">IFERROR(_xlfn.IFS(D508="","",J508&lt;E508,"×（法定外・要件外となる従業員です）",J508&lt;=F508,"〇",J508&gt;F508,"ー（要件外となる従業員です）"),"")</f>
        <v/>
      </c>
      <c r="L508" s="25" t="str" cm="1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  <v/>
      </c>
    </row>
    <row r="509" spans="1:12" ht="17.25" customHeight="1" x14ac:dyDescent="0.4">
      <c r="A509" s="73" t="str">
        <f t="shared" si="7"/>
        <v/>
      </c>
      <c r="B509" s="74"/>
      <c r="C509" s="74"/>
      <c r="D509" s="74"/>
      <c r="E509" s="27" t="str" cm="1">
        <f t="array" ref="E509">IFERROR(_xlfn.IFS(AND($F$4=45566,D509="徳島"),VLOOKUP(D509,最低賃金!$A$2:$G$49,2,FALSE),OR($F$4&lt;&gt;45566,D509&lt;&gt;"徳島"),VLOOKUP(D509,最低賃金!$A$2:$G$49,4,FALSE)),"")</f>
        <v/>
      </c>
      <c r="F509" s="27" t="str">
        <f>IFERROR(VLOOKUP(D509,最低賃金!$A$3:$G$49,6,FALSE),"")</f>
        <v/>
      </c>
      <c r="G509" s="74"/>
      <c r="H509" s="13"/>
      <c r="I509" s="82"/>
      <c r="J509" s="27" t="str" cm="1">
        <f t="array" ref="J509">IFERROR(_xlfn.IFS(COUNTBLANK(G509:I509)=3,"",H509="","H列に金額を入力してください",G509=3,H509,I509="","I列に労働時間を入力してください",G509=1,H509/(I509*24),G509=2,H509/(I509*24)),"")</f>
        <v/>
      </c>
      <c r="K509" s="80" t="str" cm="1">
        <f t="array" ref="K509">IFERROR(_xlfn.IFS(D509="","",J509&lt;E509,"×（法定外・要件外となる従業員です）",J509&lt;=F509,"〇",J509&gt;F509,"ー（要件外となる従業員です）"),"")</f>
        <v/>
      </c>
      <c r="L509" s="25" t="str" cm="1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  <v/>
      </c>
    </row>
    <row r="510" spans="1:12" ht="17.25" customHeight="1" x14ac:dyDescent="0.4">
      <c r="A510" s="73" t="str">
        <f t="shared" si="7"/>
        <v/>
      </c>
      <c r="B510" s="74"/>
      <c r="C510" s="74"/>
      <c r="D510" s="74"/>
      <c r="E510" s="27" t="str" cm="1">
        <f t="array" ref="E510">IFERROR(_xlfn.IFS(AND($F$4=45566,D510="徳島"),VLOOKUP(D510,最低賃金!$A$2:$G$49,2,FALSE),OR($F$4&lt;&gt;45566,D510&lt;&gt;"徳島"),VLOOKUP(D510,最低賃金!$A$2:$G$49,4,FALSE)),"")</f>
        <v/>
      </c>
      <c r="F510" s="27" t="str">
        <f>IFERROR(VLOOKUP(D510,最低賃金!$A$3:$G$49,6,FALSE),"")</f>
        <v/>
      </c>
      <c r="G510" s="74"/>
      <c r="H510" s="13"/>
      <c r="I510" s="82"/>
      <c r="J510" s="27" t="str" cm="1">
        <f t="array" ref="J510">IFERROR(_xlfn.IFS(COUNTBLANK(G510:I510)=3,"",H510="","H列に金額を入力してください",G510=3,H510,I510="","I列に労働時間を入力してください",G510=1,H510/(I510*24),G510=2,H510/(I510*24)),"")</f>
        <v/>
      </c>
      <c r="K510" s="80" t="str" cm="1">
        <f t="array" ref="K510">IFERROR(_xlfn.IFS(D510="","",J510&lt;E510,"×（法定外・要件外となる従業員です）",J510&lt;=F510,"〇",J510&gt;F510,"ー（要件外となる従業員です）"),"")</f>
        <v/>
      </c>
      <c r="L510" s="25" t="str" cm="1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  <v/>
      </c>
    </row>
    <row r="511" spans="1:12" ht="17.25" customHeight="1" x14ac:dyDescent="0.4">
      <c r="A511" s="73" t="str">
        <f t="shared" si="7"/>
        <v/>
      </c>
      <c r="B511" s="74"/>
      <c r="C511" s="74"/>
      <c r="D511" s="74"/>
      <c r="E511" s="27" t="str" cm="1">
        <f t="array" ref="E511">IFERROR(_xlfn.IFS(AND($F$4=45566,D511="徳島"),VLOOKUP(D511,最低賃金!$A$2:$G$49,2,FALSE),OR($F$4&lt;&gt;45566,D511&lt;&gt;"徳島"),VLOOKUP(D511,最低賃金!$A$2:$G$49,4,FALSE)),"")</f>
        <v/>
      </c>
      <c r="F511" s="27" t="str">
        <f>IFERROR(VLOOKUP(D511,最低賃金!$A$3:$G$49,6,FALSE),"")</f>
        <v/>
      </c>
      <c r="G511" s="74"/>
      <c r="H511" s="13"/>
      <c r="I511" s="82"/>
      <c r="J511" s="27" t="str" cm="1">
        <f t="array" ref="J511">IFERROR(_xlfn.IFS(COUNTBLANK(G511:I511)=3,"",H511="","H列に金額を入力してください",G511=3,H511,I511="","I列に労働時間を入力してください",G511=1,H511/(I511*24),G511=2,H511/(I511*24)),"")</f>
        <v/>
      </c>
      <c r="K511" s="80" t="str" cm="1">
        <f t="array" ref="K511">IFERROR(_xlfn.IFS(D511="","",J511&lt;E511,"×（法定外・要件外となる従業員です）",J511&lt;=F511,"〇",J511&gt;F511,"ー（要件外となる従業員です）"),"")</f>
        <v/>
      </c>
      <c r="L511" s="25" t="str" cm="1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  <v/>
      </c>
    </row>
    <row r="512" spans="1:12" ht="17.25" customHeight="1" x14ac:dyDescent="0.4">
      <c r="A512" s="73" t="str">
        <f t="shared" si="7"/>
        <v/>
      </c>
      <c r="B512" s="74"/>
      <c r="C512" s="74"/>
      <c r="D512" s="74"/>
      <c r="E512" s="27" t="str" cm="1">
        <f t="array" ref="E512">IFERROR(_xlfn.IFS(AND($F$4=45566,D512="徳島"),VLOOKUP(D512,最低賃金!$A$2:$G$49,2,FALSE),OR($F$4&lt;&gt;45566,D512&lt;&gt;"徳島"),VLOOKUP(D512,最低賃金!$A$2:$G$49,4,FALSE)),"")</f>
        <v/>
      </c>
      <c r="F512" s="27" t="str">
        <f>IFERROR(VLOOKUP(D512,最低賃金!$A$3:$G$49,6,FALSE),"")</f>
        <v/>
      </c>
      <c r="G512" s="74"/>
      <c r="H512" s="13"/>
      <c r="I512" s="82"/>
      <c r="J512" s="27" t="str" cm="1">
        <f t="array" ref="J512">IFERROR(_xlfn.IFS(COUNTBLANK(G512:I512)=3,"",H512="","H列に金額を入力してください",G512=3,H512,I512="","I列に労働時間を入力してください",G512=1,H512/(I512*24),G512=2,H512/(I512*24)),"")</f>
        <v/>
      </c>
      <c r="K512" s="80" t="str" cm="1">
        <f t="array" ref="K512">IFERROR(_xlfn.IFS(D512="","",J512&lt;E512,"×（法定外・要件外となる従業員です）",J512&lt;=F512,"〇",J512&gt;F512,"ー（要件外となる従業員です）"),"")</f>
        <v/>
      </c>
      <c r="L512" s="25" t="str" cm="1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  <v/>
      </c>
    </row>
    <row r="513" spans="1:12" ht="17.25" customHeight="1" x14ac:dyDescent="0.4">
      <c r="A513" s="73" t="str">
        <f t="shared" si="7"/>
        <v/>
      </c>
      <c r="B513" s="74"/>
      <c r="C513" s="74"/>
      <c r="D513" s="74"/>
      <c r="E513" s="27" t="str" cm="1">
        <f t="array" ref="E513">IFERROR(_xlfn.IFS(AND($F$4=45566,D513="徳島"),VLOOKUP(D513,最低賃金!$A$2:$G$49,2,FALSE),OR($F$4&lt;&gt;45566,D513&lt;&gt;"徳島"),VLOOKUP(D513,最低賃金!$A$2:$G$49,4,FALSE)),"")</f>
        <v/>
      </c>
      <c r="F513" s="27" t="str">
        <f>IFERROR(VLOOKUP(D513,最低賃金!$A$3:$G$49,6,FALSE),"")</f>
        <v/>
      </c>
      <c r="G513" s="74"/>
      <c r="H513" s="13"/>
      <c r="I513" s="82"/>
      <c r="J513" s="27" t="str" cm="1">
        <f t="array" ref="J513">IFERROR(_xlfn.IFS(COUNTBLANK(G513:I513)=3,"",H513="","H列に金額を入力してください",G513=3,H513,I513="","I列に労働時間を入力してください",G513=1,H513/(I513*24),G513=2,H513/(I513*24)),"")</f>
        <v/>
      </c>
      <c r="K513" s="80" t="str" cm="1">
        <f t="array" ref="K513">IFERROR(_xlfn.IFS(D513="","",J513&lt;E513,"×（法定外・要件外となる従業員です）",J513&lt;=F513,"〇",J513&gt;F513,"ー（要件外となる従業員です）"),"")</f>
        <v/>
      </c>
      <c r="L513" s="25" t="str" cm="1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  <v/>
      </c>
    </row>
    <row r="514" spans="1:12" ht="17.25" customHeight="1" x14ac:dyDescent="0.4">
      <c r="A514" s="73" t="str">
        <f t="shared" si="7"/>
        <v/>
      </c>
      <c r="B514" s="74"/>
      <c r="C514" s="74"/>
      <c r="D514" s="74"/>
      <c r="E514" s="27" t="str" cm="1">
        <f t="array" ref="E514">IFERROR(_xlfn.IFS(AND($F$4=45566,D514="徳島"),VLOOKUP(D514,最低賃金!$A$2:$G$49,2,FALSE),OR($F$4&lt;&gt;45566,D514&lt;&gt;"徳島"),VLOOKUP(D514,最低賃金!$A$2:$G$49,4,FALSE)),"")</f>
        <v/>
      </c>
      <c r="F514" s="27" t="str">
        <f>IFERROR(VLOOKUP(D514,最低賃金!$A$3:$G$49,6,FALSE),"")</f>
        <v/>
      </c>
      <c r="G514" s="74"/>
      <c r="H514" s="13"/>
      <c r="I514" s="82"/>
      <c r="J514" s="27" t="str" cm="1">
        <f t="array" ref="J514">IFERROR(_xlfn.IFS(COUNTBLANK(G514:I514)=3,"",H514="","H列に金額を入力してください",G514=3,H514,I514="","I列に労働時間を入力してください",G514=1,H514/(I514*24),G514=2,H514/(I514*24)),"")</f>
        <v/>
      </c>
      <c r="K514" s="80" t="str" cm="1">
        <f t="array" ref="K514">IFERROR(_xlfn.IFS(D514="","",J514&lt;E514,"×（法定外・要件外となる従業員です）",J514&lt;=F514,"〇",J514&gt;F514,"ー（要件外となる従業員です）"),"")</f>
        <v/>
      </c>
      <c r="L514" s="25" t="str" cm="1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  <v/>
      </c>
    </row>
    <row r="515" spans="1:12" ht="17.25" customHeight="1" x14ac:dyDescent="0.4">
      <c r="A515" s="73" t="str">
        <f t="shared" si="7"/>
        <v/>
      </c>
      <c r="B515" s="74"/>
      <c r="C515" s="74"/>
      <c r="D515" s="74"/>
      <c r="E515" s="27" t="str" cm="1">
        <f t="array" ref="E515">IFERROR(_xlfn.IFS(AND($F$4=45566,D515="徳島"),VLOOKUP(D515,最低賃金!$A$2:$G$49,2,FALSE),OR($F$4&lt;&gt;45566,D515&lt;&gt;"徳島"),VLOOKUP(D515,最低賃金!$A$2:$G$49,4,FALSE)),"")</f>
        <v/>
      </c>
      <c r="F515" s="27" t="str">
        <f>IFERROR(VLOOKUP(D515,最低賃金!$A$3:$G$49,6,FALSE),"")</f>
        <v/>
      </c>
      <c r="G515" s="74"/>
      <c r="H515" s="13"/>
      <c r="I515" s="82"/>
      <c r="J515" s="27" t="str" cm="1">
        <f t="array" ref="J515">IFERROR(_xlfn.IFS(COUNTBLANK(G515:I515)=3,"",H515="","H列に金額を入力してください",G515=3,H515,I515="","I列に労働時間を入力してください",G515=1,H515/(I515*24),G515=2,H515/(I515*24)),"")</f>
        <v/>
      </c>
      <c r="K515" s="80" t="str" cm="1">
        <f t="array" ref="K515">IFERROR(_xlfn.IFS(D515="","",J515&lt;E515,"×（法定外・要件外となる従業員です）",J515&lt;=F515,"〇",J515&gt;F515,"ー（要件外となる従業員です）"),"")</f>
        <v/>
      </c>
      <c r="L515" s="25" t="str" cm="1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  <v/>
      </c>
    </row>
    <row r="516" spans="1:12" ht="17.25" customHeight="1" x14ac:dyDescent="0.4">
      <c r="A516" s="73" t="str">
        <f t="shared" si="7"/>
        <v/>
      </c>
      <c r="B516" s="74"/>
      <c r="C516" s="74"/>
      <c r="D516" s="74"/>
      <c r="E516" s="27" t="str" cm="1">
        <f t="array" ref="E516">IFERROR(_xlfn.IFS(AND($F$4=45566,D516="徳島"),VLOOKUP(D516,最低賃金!$A$2:$G$49,2,FALSE),OR($F$4&lt;&gt;45566,D516&lt;&gt;"徳島"),VLOOKUP(D516,最低賃金!$A$2:$G$49,4,FALSE)),"")</f>
        <v/>
      </c>
      <c r="F516" s="27" t="str">
        <f>IFERROR(VLOOKUP(D516,最低賃金!$A$3:$G$49,6,FALSE),"")</f>
        <v/>
      </c>
      <c r="G516" s="74"/>
      <c r="H516" s="13"/>
      <c r="I516" s="82"/>
      <c r="J516" s="27" t="str" cm="1">
        <f t="array" ref="J516">IFERROR(_xlfn.IFS(COUNTBLANK(G516:I516)=3,"",H516="","H列に金額を入力してください",G516=3,H516,I516="","I列に労働時間を入力してください",G516=1,H516/(I516*24),G516=2,H516/(I516*24)),"")</f>
        <v/>
      </c>
      <c r="K516" s="80" t="str" cm="1">
        <f t="array" ref="K516">IFERROR(_xlfn.IFS(D516="","",J516&lt;E516,"×（法定外・要件外となる従業員です）",J516&lt;=F516,"〇",J516&gt;F516,"ー（要件外となる従業員です）"),"")</f>
        <v/>
      </c>
      <c r="L516" s="25" t="str" cm="1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  <v/>
      </c>
    </row>
    <row r="517" spans="1:12" ht="17.25" customHeight="1" x14ac:dyDescent="0.4">
      <c r="A517" s="73" t="str">
        <f t="shared" si="7"/>
        <v/>
      </c>
      <c r="B517" s="74"/>
      <c r="C517" s="74"/>
      <c r="D517" s="74"/>
      <c r="E517" s="27" t="str" cm="1">
        <f t="array" ref="E517">IFERROR(_xlfn.IFS(AND($F$4=45566,D517="徳島"),VLOOKUP(D517,最低賃金!$A$2:$G$49,2,FALSE),OR($F$4&lt;&gt;45566,D517&lt;&gt;"徳島"),VLOOKUP(D517,最低賃金!$A$2:$G$49,4,FALSE)),"")</f>
        <v/>
      </c>
      <c r="F517" s="27" t="str">
        <f>IFERROR(VLOOKUP(D517,最低賃金!$A$3:$G$49,6,FALSE),"")</f>
        <v/>
      </c>
      <c r="G517" s="74"/>
      <c r="H517" s="13"/>
      <c r="I517" s="82"/>
      <c r="J517" s="27" t="str" cm="1">
        <f t="array" ref="J517">IFERROR(_xlfn.IFS(COUNTBLANK(G517:I517)=3,"",H517="","H列に金額を入力してください",G517=3,H517,I517="","I列に労働時間を入力してください",G517=1,H517/(I517*24),G517=2,H517/(I517*24)),"")</f>
        <v/>
      </c>
      <c r="K517" s="80" t="str" cm="1">
        <f t="array" ref="K517">IFERROR(_xlfn.IFS(D517="","",J517&lt;E517,"×（法定外・要件外となる従業員です）",J517&lt;=F517,"〇",J517&gt;F517,"ー（要件外となる従業員です）"),"")</f>
        <v/>
      </c>
      <c r="L517" s="25" t="str" cm="1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  <v/>
      </c>
    </row>
    <row r="518" spans="1:12" ht="17.25" customHeight="1" x14ac:dyDescent="0.4">
      <c r="A518" s="73" t="str">
        <f t="shared" si="7"/>
        <v/>
      </c>
      <c r="B518" s="74"/>
      <c r="C518" s="74"/>
      <c r="D518" s="74"/>
      <c r="E518" s="27" t="str" cm="1">
        <f t="array" ref="E518">IFERROR(_xlfn.IFS(AND($F$4=45566,D518="徳島"),VLOOKUP(D518,最低賃金!$A$2:$G$49,2,FALSE),OR($F$4&lt;&gt;45566,D518&lt;&gt;"徳島"),VLOOKUP(D518,最低賃金!$A$2:$G$49,4,FALSE)),"")</f>
        <v/>
      </c>
      <c r="F518" s="27" t="str">
        <f>IFERROR(VLOOKUP(D518,最低賃金!$A$3:$G$49,6,FALSE),"")</f>
        <v/>
      </c>
      <c r="G518" s="74"/>
      <c r="H518" s="13"/>
      <c r="I518" s="82"/>
      <c r="J518" s="27" t="str" cm="1">
        <f t="array" ref="J518">IFERROR(_xlfn.IFS(COUNTBLANK(G518:I518)=3,"",H518="","H列に金額を入力してください",G518=3,H518,I518="","I列に労働時間を入力してください",G518=1,H518/(I518*24),G518=2,H518/(I518*24)),"")</f>
        <v/>
      </c>
      <c r="K518" s="80" t="str" cm="1">
        <f t="array" ref="K518">IFERROR(_xlfn.IFS(D518="","",J518&lt;E518,"×（法定外・要件外となる従業員です）",J518&lt;=F518,"〇",J518&gt;F518,"ー（要件外となる従業員です）"),"")</f>
        <v/>
      </c>
      <c r="L518" s="25" t="str" cm="1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  <v/>
      </c>
    </row>
    <row r="519" spans="1:12" ht="17.25" customHeight="1" x14ac:dyDescent="0.4">
      <c r="A519" s="73" t="str">
        <f t="shared" si="7"/>
        <v/>
      </c>
      <c r="B519" s="74"/>
      <c r="C519" s="74"/>
      <c r="D519" s="74"/>
      <c r="E519" s="27" t="str" cm="1">
        <f t="array" ref="E519">IFERROR(_xlfn.IFS(AND($F$4=45566,D519="徳島"),VLOOKUP(D519,最低賃金!$A$2:$G$49,2,FALSE),OR($F$4&lt;&gt;45566,D519&lt;&gt;"徳島"),VLOOKUP(D519,最低賃金!$A$2:$G$49,4,FALSE)),"")</f>
        <v/>
      </c>
      <c r="F519" s="27" t="str">
        <f>IFERROR(VLOOKUP(D519,最低賃金!$A$3:$G$49,6,FALSE),"")</f>
        <v/>
      </c>
      <c r="G519" s="74"/>
      <c r="H519" s="13"/>
      <c r="I519" s="82"/>
      <c r="J519" s="27" t="str" cm="1">
        <f t="array" ref="J519">IFERROR(_xlfn.IFS(COUNTBLANK(G519:I519)=3,"",H519="","H列に金額を入力してください",G519=3,H519,I519="","I列に労働時間を入力してください",G519=1,H519/(I519*24),G519=2,H519/(I519*24)),"")</f>
        <v/>
      </c>
      <c r="K519" s="80" t="str" cm="1">
        <f t="array" ref="K519">IFERROR(_xlfn.IFS(D519="","",J519&lt;E519,"×（法定外・要件外となる従業員です）",J519&lt;=F519,"〇",J519&gt;F519,"ー（要件外となる従業員です）"),"")</f>
        <v/>
      </c>
      <c r="L519" s="25" t="str" cm="1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  <v/>
      </c>
    </row>
    <row r="520" spans="1:12" ht="17.25" customHeight="1" x14ac:dyDescent="0.4">
      <c r="A520" s="73" t="str">
        <f t="shared" si="7"/>
        <v/>
      </c>
      <c r="B520" s="74"/>
      <c r="C520" s="74"/>
      <c r="D520" s="74"/>
      <c r="E520" s="27" t="str" cm="1">
        <f t="array" ref="E520">IFERROR(_xlfn.IFS(AND($F$4=45566,D520="徳島"),VLOOKUP(D520,最低賃金!$A$2:$G$49,2,FALSE),OR($F$4&lt;&gt;45566,D520&lt;&gt;"徳島"),VLOOKUP(D520,最低賃金!$A$2:$G$49,4,FALSE)),"")</f>
        <v/>
      </c>
      <c r="F520" s="27" t="str">
        <f>IFERROR(VLOOKUP(D520,最低賃金!$A$3:$G$49,6,FALSE),"")</f>
        <v/>
      </c>
      <c r="G520" s="74"/>
      <c r="H520" s="13"/>
      <c r="I520" s="82"/>
      <c r="J520" s="27" t="str" cm="1">
        <f t="array" ref="J520">IFERROR(_xlfn.IFS(COUNTBLANK(G520:I520)=3,"",H520="","H列に金額を入力してください",G520=3,H520,I520="","I列に労働時間を入力してください",G520=1,H520/(I520*24),G520=2,H520/(I520*24)),"")</f>
        <v/>
      </c>
      <c r="K520" s="80" t="str" cm="1">
        <f t="array" ref="K520">IFERROR(_xlfn.IFS(D520="","",J520&lt;E520,"×（法定外・要件外となる従業員です）",J520&lt;=F520,"〇",J520&gt;F520,"ー（要件外となる従業員です）"),"")</f>
        <v/>
      </c>
      <c r="L520" s="25" t="str" cm="1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  <v/>
      </c>
    </row>
    <row r="521" spans="1:12" ht="17.25" customHeight="1" x14ac:dyDescent="0.4">
      <c r="A521" s="73" t="str">
        <f t="shared" si="7"/>
        <v/>
      </c>
      <c r="B521" s="74"/>
      <c r="C521" s="74"/>
      <c r="D521" s="74"/>
      <c r="E521" s="27" t="str" cm="1">
        <f t="array" ref="E521">IFERROR(_xlfn.IFS(AND($F$4=45566,D521="徳島"),VLOOKUP(D521,最低賃金!$A$2:$G$49,2,FALSE),OR($F$4&lt;&gt;45566,D521&lt;&gt;"徳島"),VLOOKUP(D521,最低賃金!$A$2:$G$49,4,FALSE)),"")</f>
        <v/>
      </c>
      <c r="F521" s="27" t="str">
        <f>IFERROR(VLOOKUP(D521,最低賃金!$A$3:$G$49,6,FALSE),"")</f>
        <v/>
      </c>
      <c r="G521" s="74"/>
      <c r="H521" s="13"/>
      <c r="I521" s="82"/>
      <c r="J521" s="27" t="str" cm="1">
        <f t="array" ref="J521">IFERROR(_xlfn.IFS(COUNTBLANK(G521:I521)=3,"",H521="","H列に金額を入力してください",G521=3,H521,I521="","I列に労働時間を入力してください",G521=1,H521/(I521*24),G521=2,H521/(I521*24)),"")</f>
        <v/>
      </c>
      <c r="K521" s="80" t="str" cm="1">
        <f t="array" ref="K521">IFERROR(_xlfn.IFS(D521="","",J521&lt;E521,"×（法定外・要件外となる従業員です）",J521&lt;=F521,"〇",J521&gt;F521,"ー（要件外となる従業員です）"),"")</f>
        <v/>
      </c>
      <c r="L521" s="25" t="str" cm="1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  <v/>
      </c>
    </row>
    <row r="522" spans="1:12" ht="17.25" customHeight="1" x14ac:dyDescent="0.4">
      <c r="A522" s="73" t="str">
        <f t="shared" si="7"/>
        <v/>
      </c>
      <c r="B522" s="74"/>
      <c r="C522" s="74"/>
      <c r="D522" s="74"/>
      <c r="E522" s="27" t="str" cm="1">
        <f t="array" ref="E522">IFERROR(_xlfn.IFS(AND($F$4=45566,D522="徳島"),VLOOKUP(D522,最低賃金!$A$2:$G$49,2,FALSE),OR($F$4&lt;&gt;45566,D522&lt;&gt;"徳島"),VLOOKUP(D522,最低賃金!$A$2:$G$49,4,FALSE)),"")</f>
        <v/>
      </c>
      <c r="F522" s="27" t="str">
        <f>IFERROR(VLOOKUP(D522,最低賃金!$A$3:$G$49,6,FALSE),"")</f>
        <v/>
      </c>
      <c r="G522" s="74"/>
      <c r="H522" s="13"/>
      <c r="I522" s="82"/>
      <c r="J522" s="27" t="str" cm="1">
        <f t="array" ref="J522">IFERROR(_xlfn.IFS(COUNTBLANK(G522:I522)=3,"",H522="","H列に金額を入力してください",G522=3,H522,I522="","I列に労働時間を入力してください",G522=1,H522/(I522*24),G522=2,H522/(I522*24)),"")</f>
        <v/>
      </c>
      <c r="K522" s="80" t="str" cm="1">
        <f t="array" ref="K522">IFERROR(_xlfn.IFS(D522="","",J522&lt;E522,"×（法定外・要件外となる従業員です）",J522&lt;=F522,"〇",J522&gt;F522,"ー（要件外となる従業員です）"),"")</f>
        <v/>
      </c>
      <c r="L522" s="25" t="str" cm="1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  <v/>
      </c>
    </row>
    <row r="523" spans="1:12" ht="17.25" customHeight="1" x14ac:dyDescent="0.4">
      <c r="A523" s="73" t="str">
        <f t="shared" si="7"/>
        <v/>
      </c>
      <c r="B523" s="74"/>
      <c r="C523" s="74"/>
      <c r="D523" s="74"/>
      <c r="E523" s="27" t="str" cm="1">
        <f t="array" ref="E523">IFERROR(_xlfn.IFS(AND($F$4=45566,D523="徳島"),VLOOKUP(D523,最低賃金!$A$2:$G$49,2,FALSE),OR($F$4&lt;&gt;45566,D523&lt;&gt;"徳島"),VLOOKUP(D523,最低賃金!$A$2:$G$49,4,FALSE)),"")</f>
        <v/>
      </c>
      <c r="F523" s="27" t="str">
        <f>IFERROR(VLOOKUP(D523,最低賃金!$A$3:$G$49,6,FALSE),"")</f>
        <v/>
      </c>
      <c r="G523" s="74"/>
      <c r="H523" s="13"/>
      <c r="I523" s="82"/>
      <c r="J523" s="27" t="str" cm="1">
        <f t="array" ref="J523">IFERROR(_xlfn.IFS(COUNTBLANK(G523:I523)=3,"",H523="","H列に金額を入力してください",G523=3,H523,I523="","I列に労働時間を入力してください",G523=1,H523/(I523*24),G523=2,H523/(I523*24)),"")</f>
        <v/>
      </c>
      <c r="K523" s="80" t="str" cm="1">
        <f t="array" ref="K523">IFERROR(_xlfn.IFS(D523="","",J523&lt;E523,"×（法定外・要件外となる従業員です）",J523&lt;=F523,"〇",J523&gt;F523,"ー（要件外となる従業員です）"),"")</f>
        <v/>
      </c>
      <c r="L523" s="25" t="str" cm="1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  <v/>
      </c>
    </row>
    <row r="524" spans="1:12" ht="17.25" customHeight="1" x14ac:dyDescent="0.4">
      <c r="A524" s="73" t="str">
        <f t="shared" ref="A524:A587" si="8">IF(C524="","",A523+1)</f>
        <v/>
      </c>
      <c r="B524" s="74"/>
      <c r="C524" s="74"/>
      <c r="D524" s="74"/>
      <c r="E524" s="27" t="str" cm="1">
        <f t="array" ref="E524">IFERROR(_xlfn.IFS(AND($F$4=45566,D524="徳島"),VLOOKUP(D524,最低賃金!$A$2:$G$49,2,FALSE),OR($F$4&lt;&gt;45566,D524&lt;&gt;"徳島"),VLOOKUP(D524,最低賃金!$A$2:$G$49,4,FALSE)),"")</f>
        <v/>
      </c>
      <c r="F524" s="27" t="str">
        <f>IFERROR(VLOOKUP(D524,最低賃金!$A$3:$G$49,6,FALSE),"")</f>
        <v/>
      </c>
      <c r="G524" s="74"/>
      <c r="H524" s="13"/>
      <c r="I524" s="82"/>
      <c r="J524" s="27" t="str" cm="1">
        <f t="array" ref="J524">IFERROR(_xlfn.IFS(COUNTBLANK(G524:I524)=3,"",H524="","H列に金額を入力してください",G524=3,H524,I524="","I列に労働時間を入力してください",G524=1,H524/(I524*24),G524=2,H524/(I524*24)),"")</f>
        <v/>
      </c>
      <c r="K524" s="80" t="str" cm="1">
        <f t="array" ref="K524">IFERROR(_xlfn.IFS(D524="","",J524&lt;E524,"×（法定外・要件外となる従業員です）",J524&lt;=F524,"〇",J524&gt;F524,"ー（要件外となる従業員です）"),"")</f>
        <v/>
      </c>
      <c r="L524" s="25" t="str" cm="1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  <v/>
      </c>
    </row>
    <row r="525" spans="1:12" ht="17.25" customHeight="1" x14ac:dyDescent="0.4">
      <c r="A525" s="73" t="str">
        <f t="shared" si="8"/>
        <v/>
      </c>
      <c r="B525" s="74"/>
      <c r="C525" s="74"/>
      <c r="D525" s="74"/>
      <c r="E525" s="27" t="str" cm="1">
        <f t="array" ref="E525">IFERROR(_xlfn.IFS(AND($F$4=45566,D525="徳島"),VLOOKUP(D525,最低賃金!$A$2:$G$49,2,FALSE),OR($F$4&lt;&gt;45566,D525&lt;&gt;"徳島"),VLOOKUP(D525,最低賃金!$A$2:$G$49,4,FALSE)),"")</f>
        <v/>
      </c>
      <c r="F525" s="27" t="str">
        <f>IFERROR(VLOOKUP(D525,最低賃金!$A$3:$G$49,6,FALSE),"")</f>
        <v/>
      </c>
      <c r="G525" s="74"/>
      <c r="H525" s="13"/>
      <c r="I525" s="82"/>
      <c r="J525" s="27" t="str" cm="1">
        <f t="array" ref="J525">IFERROR(_xlfn.IFS(COUNTBLANK(G525:I525)=3,"",H525="","H列に金額を入力してください",G525=3,H525,I525="","I列に労働時間を入力してください",G525=1,H525/(I525*24),G525=2,H525/(I525*24)),"")</f>
        <v/>
      </c>
      <c r="K525" s="80" t="str" cm="1">
        <f t="array" ref="K525">IFERROR(_xlfn.IFS(D525="","",J525&lt;E525,"×（法定外・要件外となる従業員です）",J525&lt;=F525,"〇",J525&gt;F525,"ー（要件外となる従業員です）"),"")</f>
        <v/>
      </c>
      <c r="L525" s="25" t="str" cm="1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  <v/>
      </c>
    </row>
    <row r="526" spans="1:12" ht="17.25" customHeight="1" x14ac:dyDescent="0.4">
      <c r="A526" s="73" t="str">
        <f t="shared" si="8"/>
        <v/>
      </c>
      <c r="B526" s="74"/>
      <c r="C526" s="74"/>
      <c r="D526" s="74"/>
      <c r="E526" s="27" t="str" cm="1">
        <f t="array" ref="E526">IFERROR(_xlfn.IFS(AND($F$4=45566,D526="徳島"),VLOOKUP(D526,最低賃金!$A$2:$G$49,2,FALSE),OR($F$4&lt;&gt;45566,D526&lt;&gt;"徳島"),VLOOKUP(D526,最低賃金!$A$2:$G$49,4,FALSE)),"")</f>
        <v/>
      </c>
      <c r="F526" s="27" t="str">
        <f>IFERROR(VLOOKUP(D526,最低賃金!$A$3:$G$49,6,FALSE),"")</f>
        <v/>
      </c>
      <c r="G526" s="74"/>
      <c r="H526" s="13"/>
      <c r="I526" s="82"/>
      <c r="J526" s="27" t="str" cm="1">
        <f t="array" ref="J526">IFERROR(_xlfn.IFS(COUNTBLANK(G526:I526)=3,"",H526="","H列に金額を入力してください",G526=3,H526,I526="","I列に労働時間を入力してください",G526=1,H526/(I526*24),G526=2,H526/(I526*24)),"")</f>
        <v/>
      </c>
      <c r="K526" s="80" t="str" cm="1">
        <f t="array" ref="K526">IFERROR(_xlfn.IFS(D526="","",J526&lt;E526,"×（法定外・要件外となる従業員です）",J526&lt;=F526,"〇",J526&gt;F526,"ー（要件外となる従業員です）"),"")</f>
        <v/>
      </c>
      <c r="L526" s="25" t="str" cm="1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  <v/>
      </c>
    </row>
    <row r="527" spans="1:12" ht="17.25" customHeight="1" x14ac:dyDescent="0.4">
      <c r="A527" s="73" t="str">
        <f t="shared" si="8"/>
        <v/>
      </c>
      <c r="B527" s="74"/>
      <c r="C527" s="74"/>
      <c r="D527" s="74"/>
      <c r="E527" s="27" t="str" cm="1">
        <f t="array" ref="E527">IFERROR(_xlfn.IFS(AND($F$4=45566,D527="徳島"),VLOOKUP(D527,最低賃金!$A$2:$G$49,2,FALSE),OR($F$4&lt;&gt;45566,D527&lt;&gt;"徳島"),VLOOKUP(D527,最低賃金!$A$2:$G$49,4,FALSE)),"")</f>
        <v/>
      </c>
      <c r="F527" s="27" t="str">
        <f>IFERROR(VLOOKUP(D527,最低賃金!$A$3:$G$49,6,FALSE),"")</f>
        <v/>
      </c>
      <c r="G527" s="74"/>
      <c r="H527" s="13"/>
      <c r="I527" s="82"/>
      <c r="J527" s="27" t="str" cm="1">
        <f t="array" ref="J527">IFERROR(_xlfn.IFS(COUNTBLANK(G527:I527)=3,"",H527="","H列に金額を入力してください",G527=3,H527,I527="","I列に労働時間を入力してください",G527=1,H527/(I527*24),G527=2,H527/(I527*24)),"")</f>
        <v/>
      </c>
      <c r="K527" s="80" t="str" cm="1">
        <f t="array" ref="K527">IFERROR(_xlfn.IFS(D527="","",J527&lt;E527,"×（法定外・要件外となる従業員です）",J527&lt;=F527,"〇",J527&gt;F527,"ー（要件外となる従業員です）"),"")</f>
        <v/>
      </c>
      <c r="L527" s="25" t="str" cm="1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  <v/>
      </c>
    </row>
    <row r="528" spans="1:12" ht="17.25" customHeight="1" x14ac:dyDescent="0.4">
      <c r="A528" s="73" t="str">
        <f t="shared" si="8"/>
        <v/>
      </c>
      <c r="B528" s="74"/>
      <c r="C528" s="74"/>
      <c r="D528" s="74"/>
      <c r="E528" s="27" t="str" cm="1">
        <f t="array" ref="E528">IFERROR(_xlfn.IFS(AND($F$4=45566,D528="徳島"),VLOOKUP(D528,最低賃金!$A$2:$G$49,2,FALSE),OR($F$4&lt;&gt;45566,D528&lt;&gt;"徳島"),VLOOKUP(D528,最低賃金!$A$2:$G$49,4,FALSE)),"")</f>
        <v/>
      </c>
      <c r="F528" s="27" t="str">
        <f>IFERROR(VLOOKUP(D528,最低賃金!$A$3:$G$49,6,FALSE),"")</f>
        <v/>
      </c>
      <c r="G528" s="74"/>
      <c r="H528" s="13"/>
      <c r="I528" s="82"/>
      <c r="J528" s="27" t="str" cm="1">
        <f t="array" ref="J528">IFERROR(_xlfn.IFS(COUNTBLANK(G528:I528)=3,"",H528="","H列に金額を入力してください",G528=3,H528,I528="","I列に労働時間を入力してください",G528=1,H528/(I528*24),G528=2,H528/(I528*24)),"")</f>
        <v/>
      </c>
      <c r="K528" s="80" t="str" cm="1">
        <f t="array" ref="K528">IFERROR(_xlfn.IFS(D528="","",J528&lt;E528,"×（法定外・要件外となる従業員です）",J528&lt;=F528,"〇",J528&gt;F528,"ー（要件外となる従業員です）"),"")</f>
        <v/>
      </c>
      <c r="L528" s="25" t="str" cm="1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  <v/>
      </c>
    </row>
    <row r="529" spans="1:12" ht="17.25" customHeight="1" x14ac:dyDescent="0.4">
      <c r="A529" s="73" t="str">
        <f t="shared" si="8"/>
        <v/>
      </c>
      <c r="B529" s="74"/>
      <c r="C529" s="74"/>
      <c r="D529" s="74"/>
      <c r="E529" s="27" t="str" cm="1">
        <f t="array" ref="E529">IFERROR(_xlfn.IFS(AND($F$4=45566,D529="徳島"),VLOOKUP(D529,最低賃金!$A$2:$G$49,2,FALSE),OR($F$4&lt;&gt;45566,D529&lt;&gt;"徳島"),VLOOKUP(D529,最低賃金!$A$2:$G$49,4,FALSE)),"")</f>
        <v/>
      </c>
      <c r="F529" s="27" t="str">
        <f>IFERROR(VLOOKUP(D529,最低賃金!$A$3:$G$49,6,FALSE),"")</f>
        <v/>
      </c>
      <c r="G529" s="74"/>
      <c r="H529" s="13"/>
      <c r="I529" s="82"/>
      <c r="J529" s="27" t="str" cm="1">
        <f t="array" ref="J529">IFERROR(_xlfn.IFS(COUNTBLANK(G529:I529)=3,"",H529="","H列に金額を入力してください",G529=3,H529,I529="","I列に労働時間を入力してください",G529=1,H529/(I529*24),G529=2,H529/(I529*24)),"")</f>
        <v/>
      </c>
      <c r="K529" s="80" t="str" cm="1">
        <f t="array" ref="K529">IFERROR(_xlfn.IFS(D529="","",J529&lt;E529,"×（法定外・要件外となる従業員です）",J529&lt;=F529,"〇",J529&gt;F529,"ー（要件外となる従業員です）"),"")</f>
        <v/>
      </c>
      <c r="L529" s="25" t="str" cm="1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  <v/>
      </c>
    </row>
    <row r="530" spans="1:12" ht="17.25" customHeight="1" x14ac:dyDescent="0.4">
      <c r="A530" s="73" t="str">
        <f t="shared" si="8"/>
        <v/>
      </c>
      <c r="B530" s="74"/>
      <c r="C530" s="74"/>
      <c r="D530" s="74"/>
      <c r="E530" s="27" t="str" cm="1">
        <f t="array" ref="E530">IFERROR(_xlfn.IFS(AND($F$4=45566,D530="徳島"),VLOOKUP(D530,最低賃金!$A$2:$G$49,2,FALSE),OR($F$4&lt;&gt;45566,D530&lt;&gt;"徳島"),VLOOKUP(D530,最低賃金!$A$2:$G$49,4,FALSE)),"")</f>
        <v/>
      </c>
      <c r="F530" s="27" t="str">
        <f>IFERROR(VLOOKUP(D530,最低賃金!$A$3:$G$49,6,FALSE),"")</f>
        <v/>
      </c>
      <c r="G530" s="74"/>
      <c r="H530" s="13"/>
      <c r="I530" s="82"/>
      <c r="J530" s="27" t="str" cm="1">
        <f t="array" ref="J530">IFERROR(_xlfn.IFS(COUNTBLANK(G530:I530)=3,"",H530="","H列に金額を入力してください",G530=3,H530,I530="","I列に労働時間を入力してください",G530=1,H530/(I530*24),G530=2,H530/(I530*24)),"")</f>
        <v/>
      </c>
      <c r="K530" s="80" t="str" cm="1">
        <f t="array" ref="K530">IFERROR(_xlfn.IFS(D530="","",J530&lt;E530,"×（法定外・要件外となる従業員です）",J530&lt;=F530,"〇",J530&gt;F530,"ー（要件外となる従業員です）"),"")</f>
        <v/>
      </c>
      <c r="L530" s="25" t="str" cm="1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  <v/>
      </c>
    </row>
    <row r="531" spans="1:12" ht="17.25" customHeight="1" x14ac:dyDescent="0.4">
      <c r="A531" s="73" t="str">
        <f t="shared" si="8"/>
        <v/>
      </c>
      <c r="B531" s="74"/>
      <c r="C531" s="74"/>
      <c r="D531" s="74"/>
      <c r="E531" s="27" t="str" cm="1">
        <f t="array" ref="E531">IFERROR(_xlfn.IFS(AND($F$4=45566,D531="徳島"),VLOOKUP(D531,最低賃金!$A$2:$G$49,2,FALSE),OR($F$4&lt;&gt;45566,D531&lt;&gt;"徳島"),VLOOKUP(D531,最低賃金!$A$2:$G$49,4,FALSE)),"")</f>
        <v/>
      </c>
      <c r="F531" s="27" t="str">
        <f>IFERROR(VLOOKUP(D531,最低賃金!$A$3:$G$49,6,FALSE),"")</f>
        <v/>
      </c>
      <c r="G531" s="74"/>
      <c r="H531" s="13"/>
      <c r="I531" s="82"/>
      <c r="J531" s="27" t="str" cm="1">
        <f t="array" ref="J531">IFERROR(_xlfn.IFS(COUNTBLANK(G531:I531)=3,"",H531="","H列に金額を入力してください",G531=3,H531,I531="","I列に労働時間を入力してください",G531=1,H531/(I531*24),G531=2,H531/(I531*24)),"")</f>
        <v/>
      </c>
      <c r="K531" s="80" t="str" cm="1">
        <f t="array" ref="K531">IFERROR(_xlfn.IFS(D531="","",J531&lt;E531,"×（法定外・要件外となる従業員です）",J531&lt;=F531,"〇",J531&gt;F531,"ー（要件外となる従業員です）"),"")</f>
        <v/>
      </c>
      <c r="L531" s="25" t="str" cm="1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  <v/>
      </c>
    </row>
    <row r="532" spans="1:12" ht="17.25" customHeight="1" x14ac:dyDescent="0.4">
      <c r="A532" s="73" t="str">
        <f t="shared" si="8"/>
        <v/>
      </c>
      <c r="B532" s="74"/>
      <c r="C532" s="74"/>
      <c r="D532" s="74"/>
      <c r="E532" s="27" t="str" cm="1">
        <f t="array" ref="E532">IFERROR(_xlfn.IFS(AND($F$4=45566,D532="徳島"),VLOOKUP(D532,最低賃金!$A$2:$G$49,2,FALSE),OR($F$4&lt;&gt;45566,D532&lt;&gt;"徳島"),VLOOKUP(D532,最低賃金!$A$2:$G$49,4,FALSE)),"")</f>
        <v/>
      </c>
      <c r="F532" s="27" t="str">
        <f>IFERROR(VLOOKUP(D532,最低賃金!$A$3:$G$49,6,FALSE),"")</f>
        <v/>
      </c>
      <c r="G532" s="74"/>
      <c r="H532" s="13"/>
      <c r="I532" s="82"/>
      <c r="J532" s="27" t="str" cm="1">
        <f t="array" ref="J532">IFERROR(_xlfn.IFS(COUNTBLANK(G532:I532)=3,"",H532="","H列に金額を入力してください",G532=3,H532,I532="","I列に労働時間を入力してください",G532=1,H532/(I532*24),G532=2,H532/(I532*24)),"")</f>
        <v/>
      </c>
      <c r="K532" s="80" t="str" cm="1">
        <f t="array" ref="K532">IFERROR(_xlfn.IFS(D532="","",J532&lt;E532,"×（法定外・要件外となる従業員です）",J532&lt;=F532,"〇",J532&gt;F532,"ー（要件外となる従業員です）"),"")</f>
        <v/>
      </c>
      <c r="L532" s="25" t="str" cm="1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  <v/>
      </c>
    </row>
    <row r="533" spans="1:12" ht="17.25" customHeight="1" x14ac:dyDescent="0.4">
      <c r="A533" s="73" t="str">
        <f t="shared" si="8"/>
        <v/>
      </c>
      <c r="B533" s="74"/>
      <c r="C533" s="74"/>
      <c r="D533" s="74"/>
      <c r="E533" s="27" t="str" cm="1">
        <f t="array" ref="E533">IFERROR(_xlfn.IFS(AND($F$4=45566,D533="徳島"),VLOOKUP(D533,最低賃金!$A$2:$G$49,2,FALSE),OR($F$4&lt;&gt;45566,D533&lt;&gt;"徳島"),VLOOKUP(D533,最低賃金!$A$2:$G$49,4,FALSE)),"")</f>
        <v/>
      </c>
      <c r="F533" s="27" t="str">
        <f>IFERROR(VLOOKUP(D533,最低賃金!$A$3:$G$49,6,FALSE),"")</f>
        <v/>
      </c>
      <c r="G533" s="74"/>
      <c r="H533" s="13"/>
      <c r="I533" s="82"/>
      <c r="J533" s="27" t="str" cm="1">
        <f t="array" ref="J533">IFERROR(_xlfn.IFS(COUNTBLANK(G533:I533)=3,"",H533="","H列に金額を入力してください",G533=3,H533,I533="","I列に労働時間を入力してください",G533=1,H533/(I533*24),G533=2,H533/(I533*24)),"")</f>
        <v/>
      </c>
      <c r="K533" s="80" t="str" cm="1">
        <f t="array" ref="K533">IFERROR(_xlfn.IFS(D533="","",J533&lt;E533,"×（法定外・要件外となる従業員です）",J533&lt;=F533,"〇",J533&gt;F533,"ー（要件外となる従業員です）"),"")</f>
        <v/>
      </c>
      <c r="L533" s="25" t="str" cm="1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  <v/>
      </c>
    </row>
    <row r="534" spans="1:12" ht="17.25" customHeight="1" x14ac:dyDescent="0.4">
      <c r="A534" s="73" t="str">
        <f t="shared" si="8"/>
        <v/>
      </c>
      <c r="B534" s="74"/>
      <c r="C534" s="74"/>
      <c r="D534" s="74"/>
      <c r="E534" s="27" t="str" cm="1">
        <f t="array" ref="E534">IFERROR(_xlfn.IFS(AND($F$4=45566,D534="徳島"),VLOOKUP(D534,最低賃金!$A$2:$G$49,2,FALSE),OR($F$4&lt;&gt;45566,D534&lt;&gt;"徳島"),VLOOKUP(D534,最低賃金!$A$2:$G$49,4,FALSE)),"")</f>
        <v/>
      </c>
      <c r="F534" s="27" t="str">
        <f>IFERROR(VLOOKUP(D534,最低賃金!$A$3:$G$49,6,FALSE),"")</f>
        <v/>
      </c>
      <c r="G534" s="74"/>
      <c r="H534" s="13"/>
      <c r="I534" s="82"/>
      <c r="J534" s="27" t="str" cm="1">
        <f t="array" ref="J534">IFERROR(_xlfn.IFS(COUNTBLANK(G534:I534)=3,"",H534="","H列に金額を入力してください",G534=3,H534,I534="","I列に労働時間を入力してください",G534=1,H534/(I534*24),G534=2,H534/(I534*24)),"")</f>
        <v/>
      </c>
      <c r="K534" s="80" t="str" cm="1">
        <f t="array" ref="K534">IFERROR(_xlfn.IFS(D534="","",J534&lt;E534,"×（法定外・要件外となる従業員です）",J534&lt;=F534,"〇",J534&gt;F534,"ー（要件外となる従業員です）"),"")</f>
        <v/>
      </c>
      <c r="L534" s="25" t="str" cm="1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  <v/>
      </c>
    </row>
    <row r="535" spans="1:12" ht="17.25" customHeight="1" x14ac:dyDescent="0.4">
      <c r="A535" s="73" t="str">
        <f t="shared" si="8"/>
        <v/>
      </c>
      <c r="B535" s="74"/>
      <c r="C535" s="74"/>
      <c r="D535" s="74"/>
      <c r="E535" s="27" t="str" cm="1">
        <f t="array" ref="E535">IFERROR(_xlfn.IFS(AND($F$4=45566,D535="徳島"),VLOOKUP(D535,最低賃金!$A$2:$G$49,2,FALSE),OR($F$4&lt;&gt;45566,D535&lt;&gt;"徳島"),VLOOKUP(D535,最低賃金!$A$2:$G$49,4,FALSE)),"")</f>
        <v/>
      </c>
      <c r="F535" s="27" t="str">
        <f>IFERROR(VLOOKUP(D535,最低賃金!$A$3:$G$49,6,FALSE),"")</f>
        <v/>
      </c>
      <c r="G535" s="74"/>
      <c r="H535" s="13"/>
      <c r="I535" s="82"/>
      <c r="J535" s="27" t="str" cm="1">
        <f t="array" ref="J535">IFERROR(_xlfn.IFS(COUNTBLANK(G535:I535)=3,"",H535="","H列に金額を入力してください",G535=3,H535,I535="","I列に労働時間を入力してください",G535=1,H535/(I535*24),G535=2,H535/(I535*24)),"")</f>
        <v/>
      </c>
      <c r="K535" s="80" t="str" cm="1">
        <f t="array" ref="K535">IFERROR(_xlfn.IFS(D535="","",J535&lt;E535,"×（法定外・要件外となる従業員です）",J535&lt;=F535,"〇",J535&gt;F535,"ー（要件外となる従業員です）"),"")</f>
        <v/>
      </c>
      <c r="L535" s="25" t="str" cm="1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  <v/>
      </c>
    </row>
    <row r="536" spans="1:12" ht="17.25" customHeight="1" x14ac:dyDescent="0.4">
      <c r="A536" s="73" t="str">
        <f t="shared" si="8"/>
        <v/>
      </c>
      <c r="B536" s="74"/>
      <c r="C536" s="74"/>
      <c r="D536" s="74"/>
      <c r="E536" s="27" t="str" cm="1">
        <f t="array" ref="E536">IFERROR(_xlfn.IFS(AND($F$4=45566,D536="徳島"),VLOOKUP(D536,最低賃金!$A$2:$G$49,2,FALSE),OR($F$4&lt;&gt;45566,D536&lt;&gt;"徳島"),VLOOKUP(D536,最低賃金!$A$2:$G$49,4,FALSE)),"")</f>
        <v/>
      </c>
      <c r="F536" s="27" t="str">
        <f>IFERROR(VLOOKUP(D536,最低賃金!$A$3:$G$49,6,FALSE),"")</f>
        <v/>
      </c>
      <c r="G536" s="74"/>
      <c r="H536" s="13"/>
      <c r="I536" s="82"/>
      <c r="J536" s="27" t="str" cm="1">
        <f t="array" ref="J536">IFERROR(_xlfn.IFS(COUNTBLANK(G536:I536)=3,"",H536="","H列に金額を入力してください",G536=3,H536,I536="","I列に労働時間を入力してください",G536=1,H536/(I536*24),G536=2,H536/(I536*24)),"")</f>
        <v/>
      </c>
      <c r="K536" s="80" t="str" cm="1">
        <f t="array" ref="K536">IFERROR(_xlfn.IFS(D536="","",J536&lt;E536,"×（法定外・要件外となる従業員です）",J536&lt;=F536,"〇",J536&gt;F536,"ー（要件外となる従業員です）"),"")</f>
        <v/>
      </c>
      <c r="L536" s="25" t="str" cm="1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  <v/>
      </c>
    </row>
    <row r="537" spans="1:12" ht="17.25" customHeight="1" x14ac:dyDescent="0.4">
      <c r="A537" s="73" t="str">
        <f t="shared" si="8"/>
        <v/>
      </c>
      <c r="B537" s="74"/>
      <c r="C537" s="74"/>
      <c r="D537" s="74"/>
      <c r="E537" s="27" t="str" cm="1">
        <f t="array" ref="E537">IFERROR(_xlfn.IFS(AND($F$4=45566,D537="徳島"),VLOOKUP(D537,最低賃金!$A$2:$G$49,2,FALSE),OR($F$4&lt;&gt;45566,D537&lt;&gt;"徳島"),VLOOKUP(D537,最低賃金!$A$2:$G$49,4,FALSE)),"")</f>
        <v/>
      </c>
      <c r="F537" s="27" t="str">
        <f>IFERROR(VLOOKUP(D537,最低賃金!$A$3:$G$49,6,FALSE),"")</f>
        <v/>
      </c>
      <c r="G537" s="74"/>
      <c r="H537" s="13"/>
      <c r="I537" s="82"/>
      <c r="J537" s="27" t="str" cm="1">
        <f t="array" ref="J537">IFERROR(_xlfn.IFS(COUNTBLANK(G537:I537)=3,"",H537="","H列に金額を入力してください",G537=3,H537,I537="","I列に労働時間を入力してください",G537=1,H537/(I537*24),G537=2,H537/(I537*24)),"")</f>
        <v/>
      </c>
      <c r="K537" s="80" t="str" cm="1">
        <f t="array" ref="K537">IFERROR(_xlfn.IFS(D537="","",J537&lt;E537,"×（法定外・要件外となる従業員です）",J537&lt;=F537,"〇",J537&gt;F537,"ー（要件外となる従業員です）"),"")</f>
        <v/>
      </c>
      <c r="L537" s="25" t="str" cm="1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  <v/>
      </c>
    </row>
    <row r="538" spans="1:12" ht="17.25" customHeight="1" x14ac:dyDescent="0.4">
      <c r="A538" s="73" t="str">
        <f t="shared" si="8"/>
        <v/>
      </c>
      <c r="B538" s="74"/>
      <c r="C538" s="74"/>
      <c r="D538" s="74"/>
      <c r="E538" s="27" t="str" cm="1">
        <f t="array" ref="E538">IFERROR(_xlfn.IFS(AND($F$4=45566,D538="徳島"),VLOOKUP(D538,最低賃金!$A$2:$G$49,2,FALSE),OR($F$4&lt;&gt;45566,D538&lt;&gt;"徳島"),VLOOKUP(D538,最低賃金!$A$2:$G$49,4,FALSE)),"")</f>
        <v/>
      </c>
      <c r="F538" s="27" t="str">
        <f>IFERROR(VLOOKUP(D538,最低賃金!$A$3:$G$49,6,FALSE),"")</f>
        <v/>
      </c>
      <c r="G538" s="74"/>
      <c r="H538" s="13"/>
      <c r="I538" s="82"/>
      <c r="J538" s="27" t="str" cm="1">
        <f t="array" ref="J538">IFERROR(_xlfn.IFS(COUNTBLANK(G538:I538)=3,"",H538="","H列に金額を入力してください",G538=3,H538,I538="","I列に労働時間を入力してください",G538=1,H538/(I538*24),G538=2,H538/(I538*24)),"")</f>
        <v/>
      </c>
      <c r="K538" s="80" t="str" cm="1">
        <f t="array" ref="K538">IFERROR(_xlfn.IFS(D538="","",J538&lt;E538,"×（法定外・要件外となる従業員です）",J538&lt;=F538,"〇",J538&gt;F538,"ー（要件外となる従業員です）"),"")</f>
        <v/>
      </c>
      <c r="L538" s="25" t="str" cm="1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  <v/>
      </c>
    </row>
    <row r="539" spans="1:12" ht="17.25" customHeight="1" x14ac:dyDescent="0.4">
      <c r="A539" s="73" t="str">
        <f t="shared" si="8"/>
        <v/>
      </c>
      <c r="B539" s="74"/>
      <c r="C539" s="74"/>
      <c r="D539" s="74"/>
      <c r="E539" s="27" t="str" cm="1">
        <f t="array" ref="E539">IFERROR(_xlfn.IFS(AND($F$4=45566,D539="徳島"),VLOOKUP(D539,最低賃金!$A$2:$G$49,2,FALSE),OR($F$4&lt;&gt;45566,D539&lt;&gt;"徳島"),VLOOKUP(D539,最低賃金!$A$2:$G$49,4,FALSE)),"")</f>
        <v/>
      </c>
      <c r="F539" s="27" t="str">
        <f>IFERROR(VLOOKUP(D539,最低賃金!$A$3:$G$49,6,FALSE),"")</f>
        <v/>
      </c>
      <c r="G539" s="74"/>
      <c r="H539" s="13"/>
      <c r="I539" s="82"/>
      <c r="J539" s="27" t="str" cm="1">
        <f t="array" ref="J539">IFERROR(_xlfn.IFS(COUNTBLANK(G539:I539)=3,"",H539="","H列に金額を入力してください",G539=3,H539,I539="","I列に労働時間を入力してください",G539=1,H539/(I539*24),G539=2,H539/(I539*24)),"")</f>
        <v/>
      </c>
      <c r="K539" s="80" t="str" cm="1">
        <f t="array" ref="K539">IFERROR(_xlfn.IFS(D539="","",J539&lt;E539,"×（法定外・要件外となる従業員です）",J539&lt;=F539,"〇",J539&gt;F539,"ー（要件外となる従業員です）"),"")</f>
        <v/>
      </c>
      <c r="L539" s="25" t="str" cm="1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  <v/>
      </c>
    </row>
    <row r="540" spans="1:12" ht="17.25" customHeight="1" x14ac:dyDescent="0.4">
      <c r="A540" s="73" t="str">
        <f t="shared" si="8"/>
        <v/>
      </c>
      <c r="B540" s="74"/>
      <c r="C540" s="74"/>
      <c r="D540" s="74"/>
      <c r="E540" s="27" t="str" cm="1">
        <f t="array" ref="E540">IFERROR(_xlfn.IFS(AND($F$4=45566,D540="徳島"),VLOOKUP(D540,最低賃金!$A$2:$G$49,2,FALSE),OR($F$4&lt;&gt;45566,D540&lt;&gt;"徳島"),VLOOKUP(D540,最低賃金!$A$2:$G$49,4,FALSE)),"")</f>
        <v/>
      </c>
      <c r="F540" s="27" t="str">
        <f>IFERROR(VLOOKUP(D540,最低賃金!$A$3:$G$49,6,FALSE),"")</f>
        <v/>
      </c>
      <c r="G540" s="74"/>
      <c r="H540" s="13"/>
      <c r="I540" s="82"/>
      <c r="J540" s="27" t="str" cm="1">
        <f t="array" ref="J540">IFERROR(_xlfn.IFS(COUNTBLANK(G540:I540)=3,"",H540="","H列に金額を入力してください",G540=3,H540,I540="","I列に労働時間を入力してください",G540=1,H540/(I540*24),G540=2,H540/(I540*24)),"")</f>
        <v/>
      </c>
      <c r="K540" s="80" t="str" cm="1">
        <f t="array" ref="K540">IFERROR(_xlfn.IFS(D540="","",J540&lt;E540,"×（法定外・要件外となる従業員です）",J540&lt;=F540,"〇",J540&gt;F540,"ー（要件外となる従業員です）"),"")</f>
        <v/>
      </c>
      <c r="L540" s="25" t="str" cm="1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  <v/>
      </c>
    </row>
    <row r="541" spans="1:12" ht="17.25" customHeight="1" x14ac:dyDescent="0.4">
      <c r="A541" s="73" t="str">
        <f t="shared" si="8"/>
        <v/>
      </c>
      <c r="B541" s="74"/>
      <c r="C541" s="74"/>
      <c r="D541" s="74"/>
      <c r="E541" s="27" t="str" cm="1">
        <f t="array" ref="E541">IFERROR(_xlfn.IFS(AND($F$4=45566,D541="徳島"),VLOOKUP(D541,最低賃金!$A$2:$G$49,2,FALSE),OR($F$4&lt;&gt;45566,D541&lt;&gt;"徳島"),VLOOKUP(D541,最低賃金!$A$2:$G$49,4,FALSE)),"")</f>
        <v/>
      </c>
      <c r="F541" s="27" t="str">
        <f>IFERROR(VLOOKUP(D541,最低賃金!$A$3:$G$49,6,FALSE),"")</f>
        <v/>
      </c>
      <c r="G541" s="74"/>
      <c r="H541" s="13"/>
      <c r="I541" s="82"/>
      <c r="J541" s="27" t="str" cm="1">
        <f t="array" ref="J541">IFERROR(_xlfn.IFS(COUNTBLANK(G541:I541)=3,"",H541="","H列に金額を入力してください",G541=3,H541,I541="","I列に労働時間を入力してください",G541=1,H541/(I541*24),G541=2,H541/(I541*24)),"")</f>
        <v/>
      </c>
      <c r="K541" s="80" t="str" cm="1">
        <f t="array" ref="K541">IFERROR(_xlfn.IFS(D541="","",J541&lt;E541,"×（法定外・要件外となる従業員です）",J541&lt;=F541,"〇",J541&gt;F541,"ー（要件外となる従業員です）"),"")</f>
        <v/>
      </c>
      <c r="L541" s="25" t="str" cm="1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  <v/>
      </c>
    </row>
    <row r="542" spans="1:12" ht="17.25" customHeight="1" x14ac:dyDescent="0.4">
      <c r="A542" s="73" t="str">
        <f t="shared" si="8"/>
        <v/>
      </c>
      <c r="B542" s="74"/>
      <c r="C542" s="74"/>
      <c r="D542" s="74"/>
      <c r="E542" s="27" t="str" cm="1">
        <f t="array" ref="E542">IFERROR(_xlfn.IFS(AND($F$4=45566,D542="徳島"),VLOOKUP(D542,最低賃金!$A$2:$G$49,2,FALSE),OR($F$4&lt;&gt;45566,D542&lt;&gt;"徳島"),VLOOKUP(D542,最低賃金!$A$2:$G$49,4,FALSE)),"")</f>
        <v/>
      </c>
      <c r="F542" s="27" t="str">
        <f>IFERROR(VLOOKUP(D542,最低賃金!$A$3:$G$49,6,FALSE),"")</f>
        <v/>
      </c>
      <c r="G542" s="74"/>
      <c r="H542" s="13"/>
      <c r="I542" s="82"/>
      <c r="J542" s="27" t="str" cm="1">
        <f t="array" ref="J542">IFERROR(_xlfn.IFS(COUNTBLANK(G542:I542)=3,"",H542="","H列に金額を入力してください",G542=3,H542,I542="","I列に労働時間を入力してください",G542=1,H542/(I542*24),G542=2,H542/(I542*24)),"")</f>
        <v/>
      </c>
      <c r="K542" s="80" t="str" cm="1">
        <f t="array" ref="K542">IFERROR(_xlfn.IFS(D542="","",J542&lt;E542,"×（法定外・要件外となる従業員です）",J542&lt;=F542,"〇",J542&gt;F542,"ー（要件外となる従業員です）"),"")</f>
        <v/>
      </c>
      <c r="L542" s="25" t="str" cm="1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  <v/>
      </c>
    </row>
    <row r="543" spans="1:12" ht="17.25" customHeight="1" x14ac:dyDescent="0.4">
      <c r="A543" s="73" t="str">
        <f t="shared" si="8"/>
        <v/>
      </c>
      <c r="B543" s="74"/>
      <c r="C543" s="74"/>
      <c r="D543" s="74"/>
      <c r="E543" s="27" t="str" cm="1">
        <f t="array" ref="E543">IFERROR(_xlfn.IFS(AND($F$4=45566,D543="徳島"),VLOOKUP(D543,最低賃金!$A$2:$G$49,2,FALSE),OR($F$4&lt;&gt;45566,D543&lt;&gt;"徳島"),VLOOKUP(D543,最低賃金!$A$2:$G$49,4,FALSE)),"")</f>
        <v/>
      </c>
      <c r="F543" s="27" t="str">
        <f>IFERROR(VLOOKUP(D543,最低賃金!$A$3:$G$49,6,FALSE),"")</f>
        <v/>
      </c>
      <c r="G543" s="74"/>
      <c r="H543" s="13"/>
      <c r="I543" s="82"/>
      <c r="J543" s="27" t="str" cm="1">
        <f t="array" ref="J543">IFERROR(_xlfn.IFS(COUNTBLANK(G543:I543)=3,"",H543="","H列に金額を入力してください",G543=3,H543,I543="","I列に労働時間を入力してください",G543=1,H543/(I543*24),G543=2,H543/(I543*24)),"")</f>
        <v/>
      </c>
      <c r="K543" s="80" t="str" cm="1">
        <f t="array" ref="K543">IFERROR(_xlfn.IFS(D543="","",J543&lt;E543,"×（法定外・要件外となる従業員です）",J543&lt;=F543,"〇",J543&gt;F543,"ー（要件外となる従業員です）"),"")</f>
        <v/>
      </c>
      <c r="L543" s="25" t="str" cm="1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  <v/>
      </c>
    </row>
    <row r="544" spans="1:12" ht="17.25" customHeight="1" x14ac:dyDescent="0.4">
      <c r="A544" s="73" t="str">
        <f t="shared" si="8"/>
        <v/>
      </c>
      <c r="B544" s="74"/>
      <c r="C544" s="74"/>
      <c r="D544" s="74"/>
      <c r="E544" s="27" t="str" cm="1">
        <f t="array" ref="E544">IFERROR(_xlfn.IFS(AND($F$4=45566,D544="徳島"),VLOOKUP(D544,最低賃金!$A$2:$G$49,2,FALSE),OR($F$4&lt;&gt;45566,D544&lt;&gt;"徳島"),VLOOKUP(D544,最低賃金!$A$2:$G$49,4,FALSE)),"")</f>
        <v/>
      </c>
      <c r="F544" s="27" t="str">
        <f>IFERROR(VLOOKUP(D544,最低賃金!$A$3:$G$49,6,FALSE),"")</f>
        <v/>
      </c>
      <c r="G544" s="74"/>
      <c r="H544" s="13"/>
      <c r="I544" s="82"/>
      <c r="J544" s="27" t="str" cm="1">
        <f t="array" ref="J544">IFERROR(_xlfn.IFS(COUNTBLANK(G544:I544)=3,"",H544="","H列に金額を入力してください",G544=3,H544,I544="","I列に労働時間を入力してください",G544=1,H544/(I544*24),G544=2,H544/(I544*24)),"")</f>
        <v/>
      </c>
      <c r="K544" s="80" t="str" cm="1">
        <f t="array" ref="K544">IFERROR(_xlfn.IFS(D544="","",J544&lt;E544,"×（法定外・要件外となる従業員です）",J544&lt;=F544,"〇",J544&gt;F544,"ー（要件外となる従業員です）"),"")</f>
        <v/>
      </c>
      <c r="L544" s="25" t="str" cm="1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  <v/>
      </c>
    </row>
    <row r="545" spans="1:12" ht="17.25" customHeight="1" x14ac:dyDescent="0.4">
      <c r="A545" s="73" t="str">
        <f t="shared" si="8"/>
        <v/>
      </c>
      <c r="B545" s="74"/>
      <c r="C545" s="74"/>
      <c r="D545" s="74"/>
      <c r="E545" s="27" t="str" cm="1">
        <f t="array" ref="E545">IFERROR(_xlfn.IFS(AND($F$4=45566,D545="徳島"),VLOOKUP(D545,最低賃金!$A$2:$G$49,2,FALSE),OR($F$4&lt;&gt;45566,D545&lt;&gt;"徳島"),VLOOKUP(D545,最低賃金!$A$2:$G$49,4,FALSE)),"")</f>
        <v/>
      </c>
      <c r="F545" s="27" t="str">
        <f>IFERROR(VLOOKUP(D545,最低賃金!$A$3:$G$49,6,FALSE),"")</f>
        <v/>
      </c>
      <c r="G545" s="74"/>
      <c r="H545" s="13"/>
      <c r="I545" s="82"/>
      <c r="J545" s="27" t="str" cm="1">
        <f t="array" ref="J545">IFERROR(_xlfn.IFS(COUNTBLANK(G545:I545)=3,"",H545="","H列に金額を入力してください",G545=3,H545,I545="","I列に労働時間を入力してください",G545=1,H545/(I545*24),G545=2,H545/(I545*24)),"")</f>
        <v/>
      </c>
      <c r="K545" s="80" t="str" cm="1">
        <f t="array" ref="K545">IFERROR(_xlfn.IFS(D545="","",J545&lt;E545,"×（法定外・要件外となる従業員です）",J545&lt;=F545,"〇",J545&gt;F545,"ー（要件外となる従業員です）"),"")</f>
        <v/>
      </c>
      <c r="L545" s="25" t="str" cm="1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  <v/>
      </c>
    </row>
    <row r="546" spans="1:12" ht="17.25" customHeight="1" x14ac:dyDescent="0.4">
      <c r="A546" s="73" t="str">
        <f t="shared" si="8"/>
        <v/>
      </c>
      <c r="B546" s="74"/>
      <c r="C546" s="74"/>
      <c r="D546" s="74"/>
      <c r="E546" s="27" t="str" cm="1">
        <f t="array" ref="E546">IFERROR(_xlfn.IFS(AND($F$4=45566,D546="徳島"),VLOOKUP(D546,最低賃金!$A$2:$G$49,2,FALSE),OR($F$4&lt;&gt;45566,D546&lt;&gt;"徳島"),VLOOKUP(D546,最低賃金!$A$2:$G$49,4,FALSE)),"")</f>
        <v/>
      </c>
      <c r="F546" s="27" t="str">
        <f>IFERROR(VLOOKUP(D546,最低賃金!$A$3:$G$49,6,FALSE),"")</f>
        <v/>
      </c>
      <c r="G546" s="74"/>
      <c r="H546" s="13"/>
      <c r="I546" s="82"/>
      <c r="J546" s="27" t="str" cm="1">
        <f t="array" ref="J546">IFERROR(_xlfn.IFS(COUNTBLANK(G546:I546)=3,"",H546="","H列に金額を入力してください",G546=3,H546,I546="","I列に労働時間を入力してください",G546=1,H546/(I546*24),G546=2,H546/(I546*24)),"")</f>
        <v/>
      </c>
      <c r="K546" s="80" t="str" cm="1">
        <f t="array" ref="K546">IFERROR(_xlfn.IFS(D546="","",J546&lt;E546,"×（法定外・要件外となる従業員です）",J546&lt;=F546,"〇",J546&gt;F546,"ー（要件外となる従業員です）"),"")</f>
        <v/>
      </c>
      <c r="L546" s="25" t="str" cm="1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  <v/>
      </c>
    </row>
    <row r="547" spans="1:12" ht="17.25" customHeight="1" x14ac:dyDescent="0.4">
      <c r="A547" s="73" t="str">
        <f t="shared" si="8"/>
        <v/>
      </c>
      <c r="B547" s="74"/>
      <c r="C547" s="74"/>
      <c r="D547" s="74"/>
      <c r="E547" s="27" t="str" cm="1">
        <f t="array" ref="E547">IFERROR(_xlfn.IFS(AND($F$4=45566,D547="徳島"),VLOOKUP(D547,最低賃金!$A$2:$G$49,2,FALSE),OR($F$4&lt;&gt;45566,D547&lt;&gt;"徳島"),VLOOKUP(D547,最低賃金!$A$2:$G$49,4,FALSE)),"")</f>
        <v/>
      </c>
      <c r="F547" s="27" t="str">
        <f>IFERROR(VLOOKUP(D547,最低賃金!$A$3:$G$49,6,FALSE),"")</f>
        <v/>
      </c>
      <c r="G547" s="74"/>
      <c r="H547" s="13"/>
      <c r="I547" s="82"/>
      <c r="J547" s="27" t="str" cm="1">
        <f t="array" ref="J547">IFERROR(_xlfn.IFS(COUNTBLANK(G547:I547)=3,"",H547="","H列に金額を入力してください",G547=3,H547,I547="","I列に労働時間を入力してください",G547=1,H547/(I547*24),G547=2,H547/(I547*24)),"")</f>
        <v/>
      </c>
      <c r="K547" s="80" t="str" cm="1">
        <f t="array" ref="K547">IFERROR(_xlfn.IFS(D547="","",J547&lt;E547,"×（法定外・要件外となる従業員です）",J547&lt;=F547,"〇",J547&gt;F547,"ー（要件外となる従業員です）"),"")</f>
        <v/>
      </c>
      <c r="L547" s="25" t="str" cm="1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  <v/>
      </c>
    </row>
    <row r="548" spans="1:12" ht="17.25" customHeight="1" x14ac:dyDescent="0.4">
      <c r="A548" s="73" t="str">
        <f t="shared" si="8"/>
        <v/>
      </c>
      <c r="B548" s="74"/>
      <c r="C548" s="74"/>
      <c r="D548" s="74"/>
      <c r="E548" s="27" t="str" cm="1">
        <f t="array" ref="E548">IFERROR(_xlfn.IFS(AND($F$4=45566,D548="徳島"),VLOOKUP(D548,最低賃金!$A$2:$G$49,2,FALSE),OR($F$4&lt;&gt;45566,D548&lt;&gt;"徳島"),VLOOKUP(D548,最低賃金!$A$2:$G$49,4,FALSE)),"")</f>
        <v/>
      </c>
      <c r="F548" s="27" t="str">
        <f>IFERROR(VLOOKUP(D548,最低賃金!$A$3:$G$49,6,FALSE),"")</f>
        <v/>
      </c>
      <c r="G548" s="74"/>
      <c r="H548" s="13"/>
      <c r="I548" s="82"/>
      <c r="J548" s="27" t="str" cm="1">
        <f t="array" ref="J548">IFERROR(_xlfn.IFS(COUNTBLANK(G548:I548)=3,"",H548="","H列に金額を入力してください",G548=3,H548,I548="","I列に労働時間を入力してください",G548=1,H548/(I548*24),G548=2,H548/(I548*24)),"")</f>
        <v/>
      </c>
      <c r="K548" s="80" t="str" cm="1">
        <f t="array" ref="K548">IFERROR(_xlfn.IFS(D548="","",J548&lt;E548,"×（法定外・要件外となる従業員です）",J548&lt;=F548,"〇",J548&gt;F548,"ー（要件外となる従業員です）"),"")</f>
        <v/>
      </c>
      <c r="L548" s="25" t="str" cm="1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  <v/>
      </c>
    </row>
    <row r="549" spans="1:12" ht="17.25" customHeight="1" x14ac:dyDescent="0.4">
      <c r="A549" s="73" t="str">
        <f t="shared" si="8"/>
        <v/>
      </c>
      <c r="B549" s="74"/>
      <c r="C549" s="74"/>
      <c r="D549" s="74"/>
      <c r="E549" s="27" t="str" cm="1">
        <f t="array" ref="E549">IFERROR(_xlfn.IFS(AND($F$4=45566,D549="徳島"),VLOOKUP(D549,最低賃金!$A$2:$G$49,2,FALSE),OR($F$4&lt;&gt;45566,D549&lt;&gt;"徳島"),VLOOKUP(D549,最低賃金!$A$2:$G$49,4,FALSE)),"")</f>
        <v/>
      </c>
      <c r="F549" s="27" t="str">
        <f>IFERROR(VLOOKUP(D549,最低賃金!$A$3:$G$49,6,FALSE),"")</f>
        <v/>
      </c>
      <c r="G549" s="74"/>
      <c r="H549" s="13"/>
      <c r="I549" s="82"/>
      <c r="J549" s="27" t="str" cm="1">
        <f t="array" ref="J549">IFERROR(_xlfn.IFS(COUNTBLANK(G549:I549)=3,"",H549="","H列に金額を入力してください",G549=3,H549,I549="","I列に労働時間を入力してください",G549=1,H549/(I549*24),G549=2,H549/(I549*24)),"")</f>
        <v/>
      </c>
      <c r="K549" s="80" t="str" cm="1">
        <f t="array" ref="K549">IFERROR(_xlfn.IFS(D549="","",J549&lt;E549,"×（法定外・要件外となる従業員です）",J549&lt;=F549,"〇",J549&gt;F549,"ー（要件外となる従業員です）"),"")</f>
        <v/>
      </c>
      <c r="L549" s="25" t="str" cm="1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  <v/>
      </c>
    </row>
    <row r="550" spans="1:12" ht="17.25" customHeight="1" x14ac:dyDescent="0.4">
      <c r="A550" s="73" t="str">
        <f t="shared" si="8"/>
        <v/>
      </c>
      <c r="B550" s="74"/>
      <c r="C550" s="74"/>
      <c r="D550" s="74"/>
      <c r="E550" s="27" t="str" cm="1">
        <f t="array" ref="E550">IFERROR(_xlfn.IFS(AND($F$4=45566,D550="徳島"),VLOOKUP(D550,最低賃金!$A$2:$G$49,2,FALSE),OR($F$4&lt;&gt;45566,D550&lt;&gt;"徳島"),VLOOKUP(D550,最低賃金!$A$2:$G$49,4,FALSE)),"")</f>
        <v/>
      </c>
      <c r="F550" s="27" t="str">
        <f>IFERROR(VLOOKUP(D550,最低賃金!$A$3:$G$49,6,FALSE),"")</f>
        <v/>
      </c>
      <c r="G550" s="74"/>
      <c r="H550" s="13"/>
      <c r="I550" s="82"/>
      <c r="J550" s="27" t="str" cm="1">
        <f t="array" ref="J550">IFERROR(_xlfn.IFS(COUNTBLANK(G550:I550)=3,"",H550="","H列に金額を入力してください",G550=3,H550,I550="","I列に労働時間を入力してください",G550=1,H550/(I550*24),G550=2,H550/(I550*24)),"")</f>
        <v/>
      </c>
      <c r="K550" s="80" t="str" cm="1">
        <f t="array" ref="K550">IFERROR(_xlfn.IFS(D550="","",J550&lt;E550,"×（法定外・要件外となる従業員です）",J550&lt;=F550,"〇",J550&gt;F550,"ー（要件外となる従業員です）"),"")</f>
        <v/>
      </c>
      <c r="L550" s="25" t="str" cm="1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  <v/>
      </c>
    </row>
    <row r="551" spans="1:12" ht="17.25" customHeight="1" x14ac:dyDescent="0.4">
      <c r="A551" s="73" t="str">
        <f t="shared" si="8"/>
        <v/>
      </c>
      <c r="B551" s="74"/>
      <c r="C551" s="74"/>
      <c r="D551" s="74"/>
      <c r="E551" s="27" t="str" cm="1">
        <f t="array" ref="E551">IFERROR(_xlfn.IFS(AND($F$4=45566,D551="徳島"),VLOOKUP(D551,最低賃金!$A$2:$G$49,2,FALSE),OR($F$4&lt;&gt;45566,D551&lt;&gt;"徳島"),VLOOKUP(D551,最低賃金!$A$2:$G$49,4,FALSE)),"")</f>
        <v/>
      </c>
      <c r="F551" s="27" t="str">
        <f>IFERROR(VLOOKUP(D551,最低賃金!$A$3:$G$49,6,FALSE),"")</f>
        <v/>
      </c>
      <c r="G551" s="74"/>
      <c r="H551" s="13"/>
      <c r="I551" s="82"/>
      <c r="J551" s="27" t="str" cm="1">
        <f t="array" ref="J551">IFERROR(_xlfn.IFS(COUNTBLANK(G551:I551)=3,"",H551="","H列に金額を入力してください",G551=3,H551,I551="","I列に労働時間を入力してください",G551=1,H551/(I551*24),G551=2,H551/(I551*24)),"")</f>
        <v/>
      </c>
      <c r="K551" s="80" t="str" cm="1">
        <f t="array" ref="K551">IFERROR(_xlfn.IFS(D551="","",J551&lt;E551,"×（法定外・要件外となる従業員です）",J551&lt;=F551,"〇",J551&gt;F551,"ー（要件外となる従業員です）"),"")</f>
        <v/>
      </c>
      <c r="L551" s="25" t="str" cm="1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  <v/>
      </c>
    </row>
    <row r="552" spans="1:12" ht="17.25" customHeight="1" x14ac:dyDescent="0.4">
      <c r="A552" s="73" t="str">
        <f t="shared" si="8"/>
        <v/>
      </c>
      <c r="B552" s="74"/>
      <c r="C552" s="74"/>
      <c r="D552" s="74"/>
      <c r="E552" s="27" t="str" cm="1">
        <f t="array" ref="E552">IFERROR(_xlfn.IFS(AND($F$4=45566,D552="徳島"),VLOOKUP(D552,最低賃金!$A$2:$G$49,2,FALSE),OR($F$4&lt;&gt;45566,D552&lt;&gt;"徳島"),VLOOKUP(D552,最低賃金!$A$2:$G$49,4,FALSE)),"")</f>
        <v/>
      </c>
      <c r="F552" s="27" t="str">
        <f>IFERROR(VLOOKUP(D552,最低賃金!$A$3:$G$49,6,FALSE),"")</f>
        <v/>
      </c>
      <c r="G552" s="74"/>
      <c r="H552" s="13"/>
      <c r="I552" s="82"/>
      <c r="J552" s="27" t="str" cm="1">
        <f t="array" ref="J552">IFERROR(_xlfn.IFS(COUNTBLANK(G552:I552)=3,"",H552="","H列に金額を入力してください",G552=3,H552,I552="","I列に労働時間を入力してください",G552=1,H552/(I552*24),G552=2,H552/(I552*24)),"")</f>
        <v/>
      </c>
      <c r="K552" s="80" t="str" cm="1">
        <f t="array" ref="K552">IFERROR(_xlfn.IFS(D552="","",J552&lt;E552,"×（法定外・要件外となる従業員です）",J552&lt;=F552,"〇",J552&gt;F552,"ー（要件外となる従業員です）"),"")</f>
        <v/>
      </c>
      <c r="L552" s="25" t="str" cm="1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  <v/>
      </c>
    </row>
    <row r="553" spans="1:12" ht="17.25" customHeight="1" x14ac:dyDescent="0.4">
      <c r="A553" s="73" t="str">
        <f t="shared" si="8"/>
        <v/>
      </c>
      <c r="B553" s="74"/>
      <c r="C553" s="74"/>
      <c r="D553" s="74"/>
      <c r="E553" s="27" t="str" cm="1">
        <f t="array" ref="E553">IFERROR(_xlfn.IFS(AND($F$4=45566,D553="徳島"),VLOOKUP(D553,最低賃金!$A$2:$G$49,2,FALSE),OR($F$4&lt;&gt;45566,D553&lt;&gt;"徳島"),VLOOKUP(D553,最低賃金!$A$2:$G$49,4,FALSE)),"")</f>
        <v/>
      </c>
      <c r="F553" s="27" t="str">
        <f>IFERROR(VLOOKUP(D553,最低賃金!$A$3:$G$49,6,FALSE),"")</f>
        <v/>
      </c>
      <c r="G553" s="74"/>
      <c r="H553" s="13"/>
      <c r="I553" s="82"/>
      <c r="J553" s="27" t="str" cm="1">
        <f t="array" ref="J553">IFERROR(_xlfn.IFS(COUNTBLANK(G553:I553)=3,"",H553="","H列に金額を入力してください",G553=3,H553,I553="","I列に労働時間を入力してください",G553=1,H553/(I553*24),G553=2,H553/(I553*24)),"")</f>
        <v/>
      </c>
      <c r="K553" s="80" t="str" cm="1">
        <f t="array" ref="K553">IFERROR(_xlfn.IFS(D553="","",J553&lt;E553,"×（法定外・要件外となる従業員です）",J553&lt;=F553,"〇",J553&gt;F553,"ー（要件外となる従業員です）"),"")</f>
        <v/>
      </c>
      <c r="L553" s="25" t="str" cm="1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  <v/>
      </c>
    </row>
    <row r="554" spans="1:12" ht="17.25" customHeight="1" x14ac:dyDescent="0.4">
      <c r="A554" s="73" t="str">
        <f t="shared" si="8"/>
        <v/>
      </c>
      <c r="B554" s="74"/>
      <c r="C554" s="74"/>
      <c r="D554" s="74"/>
      <c r="E554" s="27" t="str" cm="1">
        <f t="array" ref="E554">IFERROR(_xlfn.IFS(AND($F$4=45566,D554="徳島"),VLOOKUP(D554,最低賃金!$A$2:$G$49,2,FALSE),OR($F$4&lt;&gt;45566,D554&lt;&gt;"徳島"),VLOOKUP(D554,最低賃金!$A$2:$G$49,4,FALSE)),"")</f>
        <v/>
      </c>
      <c r="F554" s="27" t="str">
        <f>IFERROR(VLOOKUP(D554,最低賃金!$A$3:$G$49,6,FALSE),"")</f>
        <v/>
      </c>
      <c r="G554" s="74"/>
      <c r="H554" s="13"/>
      <c r="I554" s="82"/>
      <c r="J554" s="27" t="str" cm="1">
        <f t="array" ref="J554">IFERROR(_xlfn.IFS(COUNTBLANK(G554:I554)=3,"",H554="","H列に金額を入力してください",G554=3,H554,I554="","I列に労働時間を入力してください",G554=1,H554/(I554*24),G554=2,H554/(I554*24)),"")</f>
        <v/>
      </c>
      <c r="K554" s="80" t="str" cm="1">
        <f t="array" ref="K554">IFERROR(_xlfn.IFS(D554="","",J554&lt;E554,"×（法定外・要件外となる従業員です）",J554&lt;=F554,"〇",J554&gt;F554,"ー（要件外となる従業員です）"),"")</f>
        <v/>
      </c>
      <c r="L554" s="25" t="str" cm="1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  <v/>
      </c>
    </row>
    <row r="555" spans="1:12" ht="17.25" customHeight="1" x14ac:dyDescent="0.4">
      <c r="A555" s="73" t="str">
        <f t="shared" si="8"/>
        <v/>
      </c>
      <c r="B555" s="74"/>
      <c r="C555" s="74"/>
      <c r="D555" s="74"/>
      <c r="E555" s="27" t="str" cm="1">
        <f t="array" ref="E555">IFERROR(_xlfn.IFS(AND($F$4=45566,D555="徳島"),VLOOKUP(D555,最低賃金!$A$2:$G$49,2,FALSE),OR($F$4&lt;&gt;45566,D555&lt;&gt;"徳島"),VLOOKUP(D555,最低賃金!$A$2:$G$49,4,FALSE)),"")</f>
        <v/>
      </c>
      <c r="F555" s="27" t="str">
        <f>IFERROR(VLOOKUP(D555,最低賃金!$A$3:$G$49,6,FALSE),"")</f>
        <v/>
      </c>
      <c r="G555" s="74"/>
      <c r="H555" s="13"/>
      <c r="I555" s="82"/>
      <c r="J555" s="27" t="str" cm="1">
        <f t="array" ref="J555">IFERROR(_xlfn.IFS(COUNTBLANK(G555:I555)=3,"",H555="","H列に金額を入力してください",G555=3,H555,I555="","I列に労働時間を入力してください",G555=1,H555/(I555*24),G555=2,H555/(I555*24)),"")</f>
        <v/>
      </c>
      <c r="K555" s="80" t="str" cm="1">
        <f t="array" ref="K555">IFERROR(_xlfn.IFS(D555="","",J555&lt;E555,"×（法定外・要件外となる従業員です）",J555&lt;=F555,"〇",J555&gt;F555,"ー（要件外となる従業員です）"),"")</f>
        <v/>
      </c>
      <c r="L555" s="25" t="str" cm="1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  <v/>
      </c>
    </row>
    <row r="556" spans="1:12" ht="17.25" customHeight="1" x14ac:dyDescent="0.4">
      <c r="A556" s="73" t="str">
        <f t="shared" si="8"/>
        <v/>
      </c>
      <c r="B556" s="74"/>
      <c r="C556" s="74"/>
      <c r="D556" s="74"/>
      <c r="E556" s="27" t="str" cm="1">
        <f t="array" ref="E556">IFERROR(_xlfn.IFS(AND($F$4=45566,D556="徳島"),VLOOKUP(D556,最低賃金!$A$2:$G$49,2,FALSE),OR($F$4&lt;&gt;45566,D556&lt;&gt;"徳島"),VLOOKUP(D556,最低賃金!$A$2:$G$49,4,FALSE)),"")</f>
        <v/>
      </c>
      <c r="F556" s="27" t="str">
        <f>IFERROR(VLOOKUP(D556,最低賃金!$A$3:$G$49,6,FALSE),"")</f>
        <v/>
      </c>
      <c r="G556" s="74"/>
      <c r="H556" s="13"/>
      <c r="I556" s="82"/>
      <c r="J556" s="27" t="str" cm="1">
        <f t="array" ref="J556">IFERROR(_xlfn.IFS(COUNTBLANK(G556:I556)=3,"",H556="","H列に金額を入力してください",G556=3,H556,I556="","I列に労働時間を入力してください",G556=1,H556/(I556*24),G556=2,H556/(I556*24)),"")</f>
        <v/>
      </c>
      <c r="K556" s="80" t="str" cm="1">
        <f t="array" ref="K556">IFERROR(_xlfn.IFS(D556="","",J556&lt;E556,"×（法定外・要件外となる従業員です）",J556&lt;=F556,"〇",J556&gt;F556,"ー（要件外となる従業員です）"),"")</f>
        <v/>
      </c>
      <c r="L556" s="25" t="str" cm="1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  <v/>
      </c>
    </row>
    <row r="557" spans="1:12" ht="17.25" customHeight="1" x14ac:dyDescent="0.4">
      <c r="A557" s="73" t="str">
        <f t="shared" si="8"/>
        <v/>
      </c>
      <c r="B557" s="74"/>
      <c r="C557" s="74"/>
      <c r="D557" s="74"/>
      <c r="E557" s="27" t="str" cm="1">
        <f t="array" ref="E557">IFERROR(_xlfn.IFS(AND($F$4=45566,D557="徳島"),VLOOKUP(D557,最低賃金!$A$2:$G$49,2,FALSE),OR($F$4&lt;&gt;45566,D557&lt;&gt;"徳島"),VLOOKUP(D557,最低賃金!$A$2:$G$49,4,FALSE)),"")</f>
        <v/>
      </c>
      <c r="F557" s="27" t="str">
        <f>IFERROR(VLOOKUP(D557,最低賃金!$A$3:$G$49,6,FALSE),"")</f>
        <v/>
      </c>
      <c r="G557" s="74"/>
      <c r="H557" s="13"/>
      <c r="I557" s="82"/>
      <c r="J557" s="27" t="str" cm="1">
        <f t="array" ref="J557">IFERROR(_xlfn.IFS(COUNTBLANK(G557:I557)=3,"",H557="","H列に金額を入力してください",G557=3,H557,I557="","I列に労働時間を入力してください",G557=1,H557/(I557*24),G557=2,H557/(I557*24)),"")</f>
        <v/>
      </c>
      <c r="K557" s="80" t="str" cm="1">
        <f t="array" ref="K557">IFERROR(_xlfn.IFS(D557="","",J557&lt;E557,"×（法定外・要件外となる従業員です）",J557&lt;=F557,"〇",J557&gt;F557,"ー（要件外となる従業員です）"),"")</f>
        <v/>
      </c>
      <c r="L557" s="25" t="str" cm="1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  <v/>
      </c>
    </row>
    <row r="558" spans="1:12" ht="17.25" customHeight="1" x14ac:dyDescent="0.4">
      <c r="A558" s="73" t="str">
        <f t="shared" si="8"/>
        <v/>
      </c>
      <c r="B558" s="74"/>
      <c r="C558" s="74"/>
      <c r="D558" s="74"/>
      <c r="E558" s="27" t="str" cm="1">
        <f t="array" ref="E558">IFERROR(_xlfn.IFS(AND($F$4=45566,D558="徳島"),VLOOKUP(D558,最低賃金!$A$2:$G$49,2,FALSE),OR($F$4&lt;&gt;45566,D558&lt;&gt;"徳島"),VLOOKUP(D558,最低賃金!$A$2:$G$49,4,FALSE)),"")</f>
        <v/>
      </c>
      <c r="F558" s="27" t="str">
        <f>IFERROR(VLOOKUP(D558,最低賃金!$A$3:$G$49,6,FALSE),"")</f>
        <v/>
      </c>
      <c r="G558" s="74"/>
      <c r="H558" s="13"/>
      <c r="I558" s="82"/>
      <c r="J558" s="27" t="str" cm="1">
        <f t="array" ref="J558">IFERROR(_xlfn.IFS(COUNTBLANK(G558:I558)=3,"",H558="","H列に金額を入力してください",G558=3,H558,I558="","I列に労働時間を入力してください",G558=1,H558/(I558*24),G558=2,H558/(I558*24)),"")</f>
        <v/>
      </c>
      <c r="K558" s="80" t="str" cm="1">
        <f t="array" ref="K558">IFERROR(_xlfn.IFS(D558="","",J558&lt;E558,"×（法定外・要件外となる従業員です）",J558&lt;=F558,"〇",J558&gt;F558,"ー（要件外となる従業員です）"),"")</f>
        <v/>
      </c>
      <c r="L558" s="25" t="str" cm="1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  <v/>
      </c>
    </row>
    <row r="559" spans="1:12" ht="17.25" customHeight="1" x14ac:dyDescent="0.4">
      <c r="A559" s="73" t="str">
        <f t="shared" si="8"/>
        <v/>
      </c>
      <c r="B559" s="74"/>
      <c r="C559" s="74"/>
      <c r="D559" s="74"/>
      <c r="E559" s="27" t="str" cm="1">
        <f t="array" ref="E559">IFERROR(_xlfn.IFS(AND($F$4=45566,D559="徳島"),VLOOKUP(D559,最低賃金!$A$2:$G$49,2,FALSE),OR($F$4&lt;&gt;45566,D559&lt;&gt;"徳島"),VLOOKUP(D559,最低賃金!$A$2:$G$49,4,FALSE)),"")</f>
        <v/>
      </c>
      <c r="F559" s="27" t="str">
        <f>IFERROR(VLOOKUP(D559,最低賃金!$A$3:$G$49,6,FALSE),"")</f>
        <v/>
      </c>
      <c r="G559" s="74"/>
      <c r="H559" s="13"/>
      <c r="I559" s="82"/>
      <c r="J559" s="27" t="str" cm="1">
        <f t="array" ref="J559">IFERROR(_xlfn.IFS(COUNTBLANK(G559:I559)=3,"",H559="","H列に金額を入力してください",G559=3,H559,I559="","I列に労働時間を入力してください",G559=1,H559/(I559*24),G559=2,H559/(I559*24)),"")</f>
        <v/>
      </c>
      <c r="K559" s="80" t="str" cm="1">
        <f t="array" ref="K559">IFERROR(_xlfn.IFS(D559="","",J559&lt;E559,"×（法定外・要件外となる従業員です）",J559&lt;=F559,"〇",J559&gt;F559,"ー（要件外となる従業員です）"),"")</f>
        <v/>
      </c>
      <c r="L559" s="25" t="str" cm="1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  <v/>
      </c>
    </row>
    <row r="560" spans="1:12" ht="17.25" customHeight="1" x14ac:dyDescent="0.4">
      <c r="A560" s="73" t="str">
        <f t="shared" si="8"/>
        <v/>
      </c>
      <c r="B560" s="74"/>
      <c r="C560" s="74"/>
      <c r="D560" s="74"/>
      <c r="E560" s="27" t="str" cm="1">
        <f t="array" ref="E560">IFERROR(_xlfn.IFS(AND($F$4=45566,D560="徳島"),VLOOKUP(D560,最低賃金!$A$2:$G$49,2,FALSE),OR($F$4&lt;&gt;45566,D560&lt;&gt;"徳島"),VLOOKUP(D560,最低賃金!$A$2:$G$49,4,FALSE)),"")</f>
        <v/>
      </c>
      <c r="F560" s="27" t="str">
        <f>IFERROR(VLOOKUP(D560,最低賃金!$A$3:$G$49,6,FALSE),"")</f>
        <v/>
      </c>
      <c r="G560" s="74"/>
      <c r="H560" s="13"/>
      <c r="I560" s="82"/>
      <c r="J560" s="27" t="str" cm="1">
        <f t="array" ref="J560">IFERROR(_xlfn.IFS(COUNTBLANK(G560:I560)=3,"",H560="","H列に金額を入力してください",G560=3,H560,I560="","I列に労働時間を入力してください",G560=1,H560/(I560*24),G560=2,H560/(I560*24)),"")</f>
        <v/>
      </c>
      <c r="K560" s="80" t="str" cm="1">
        <f t="array" ref="K560">IFERROR(_xlfn.IFS(D560="","",J560&lt;E560,"×（法定外・要件外となる従業員です）",J560&lt;=F560,"〇",J560&gt;F560,"ー（要件外となる従業員です）"),"")</f>
        <v/>
      </c>
      <c r="L560" s="25" t="str" cm="1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  <v/>
      </c>
    </row>
    <row r="561" spans="1:12" ht="17.25" customHeight="1" x14ac:dyDescent="0.4">
      <c r="A561" s="73" t="str">
        <f t="shared" si="8"/>
        <v/>
      </c>
      <c r="B561" s="74"/>
      <c r="C561" s="74"/>
      <c r="D561" s="74"/>
      <c r="E561" s="27" t="str" cm="1">
        <f t="array" ref="E561">IFERROR(_xlfn.IFS(AND($F$4=45566,D561="徳島"),VLOOKUP(D561,最低賃金!$A$2:$G$49,2,FALSE),OR($F$4&lt;&gt;45566,D561&lt;&gt;"徳島"),VLOOKUP(D561,最低賃金!$A$2:$G$49,4,FALSE)),"")</f>
        <v/>
      </c>
      <c r="F561" s="27" t="str">
        <f>IFERROR(VLOOKUP(D561,最低賃金!$A$3:$G$49,6,FALSE),"")</f>
        <v/>
      </c>
      <c r="G561" s="74"/>
      <c r="H561" s="13"/>
      <c r="I561" s="82"/>
      <c r="J561" s="27" t="str" cm="1">
        <f t="array" ref="J561">IFERROR(_xlfn.IFS(COUNTBLANK(G561:I561)=3,"",H561="","H列に金額を入力してください",G561=3,H561,I561="","I列に労働時間を入力してください",G561=1,H561/(I561*24),G561=2,H561/(I561*24)),"")</f>
        <v/>
      </c>
      <c r="K561" s="80" t="str" cm="1">
        <f t="array" ref="K561">IFERROR(_xlfn.IFS(D561="","",J561&lt;E561,"×（法定外・要件外となる従業員です）",J561&lt;=F561,"〇",J561&gt;F561,"ー（要件外となる従業員です）"),"")</f>
        <v/>
      </c>
      <c r="L561" s="25" t="str" cm="1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  <v/>
      </c>
    </row>
    <row r="562" spans="1:12" ht="17.25" customHeight="1" x14ac:dyDescent="0.4">
      <c r="A562" s="73" t="str">
        <f t="shared" si="8"/>
        <v/>
      </c>
      <c r="B562" s="74"/>
      <c r="C562" s="74"/>
      <c r="D562" s="74"/>
      <c r="E562" s="27" t="str" cm="1">
        <f t="array" ref="E562">IFERROR(_xlfn.IFS(AND($F$4=45566,D562="徳島"),VLOOKUP(D562,最低賃金!$A$2:$G$49,2,FALSE),OR($F$4&lt;&gt;45566,D562&lt;&gt;"徳島"),VLOOKUP(D562,最低賃金!$A$2:$G$49,4,FALSE)),"")</f>
        <v/>
      </c>
      <c r="F562" s="27" t="str">
        <f>IFERROR(VLOOKUP(D562,最低賃金!$A$3:$G$49,6,FALSE),"")</f>
        <v/>
      </c>
      <c r="G562" s="74"/>
      <c r="H562" s="13"/>
      <c r="I562" s="82"/>
      <c r="J562" s="27" t="str" cm="1">
        <f t="array" ref="J562">IFERROR(_xlfn.IFS(COUNTBLANK(G562:I562)=3,"",H562="","H列に金額を入力してください",G562=3,H562,I562="","I列に労働時間を入力してください",G562=1,H562/(I562*24),G562=2,H562/(I562*24)),"")</f>
        <v/>
      </c>
      <c r="K562" s="80" t="str" cm="1">
        <f t="array" ref="K562">IFERROR(_xlfn.IFS(D562="","",J562&lt;E562,"×（法定外・要件外となる従業員です）",J562&lt;=F562,"〇",J562&gt;F562,"ー（要件外となる従業員です）"),"")</f>
        <v/>
      </c>
      <c r="L562" s="25" t="str" cm="1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  <v/>
      </c>
    </row>
    <row r="563" spans="1:12" ht="17.25" customHeight="1" x14ac:dyDescent="0.4">
      <c r="A563" s="73" t="str">
        <f t="shared" si="8"/>
        <v/>
      </c>
      <c r="B563" s="74"/>
      <c r="C563" s="74"/>
      <c r="D563" s="74"/>
      <c r="E563" s="27" t="str" cm="1">
        <f t="array" ref="E563">IFERROR(_xlfn.IFS(AND($F$4=45566,D563="徳島"),VLOOKUP(D563,最低賃金!$A$2:$G$49,2,FALSE),OR($F$4&lt;&gt;45566,D563&lt;&gt;"徳島"),VLOOKUP(D563,最低賃金!$A$2:$G$49,4,FALSE)),"")</f>
        <v/>
      </c>
      <c r="F563" s="27" t="str">
        <f>IFERROR(VLOOKUP(D563,最低賃金!$A$3:$G$49,6,FALSE),"")</f>
        <v/>
      </c>
      <c r="G563" s="74"/>
      <c r="H563" s="13"/>
      <c r="I563" s="82"/>
      <c r="J563" s="27" t="str" cm="1">
        <f t="array" ref="J563">IFERROR(_xlfn.IFS(COUNTBLANK(G563:I563)=3,"",H563="","H列に金額を入力してください",G563=3,H563,I563="","I列に労働時間を入力してください",G563=1,H563/(I563*24),G563=2,H563/(I563*24)),"")</f>
        <v/>
      </c>
      <c r="K563" s="80" t="str" cm="1">
        <f t="array" ref="K563">IFERROR(_xlfn.IFS(D563="","",J563&lt;E563,"×（法定外・要件外となる従業員です）",J563&lt;=F563,"〇",J563&gt;F563,"ー（要件外となる従業員です）"),"")</f>
        <v/>
      </c>
      <c r="L563" s="25" t="str" cm="1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  <v/>
      </c>
    </row>
    <row r="564" spans="1:12" ht="17.25" customHeight="1" x14ac:dyDescent="0.4">
      <c r="A564" s="73" t="str">
        <f t="shared" si="8"/>
        <v/>
      </c>
      <c r="B564" s="74"/>
      <c r="C564" s="74"/>
      <c r="D564" s="74"/>
      <c r="E564" s="27" t="str" cm="1">
        <f t="array" ref="E564">IFERROR(_xlfn.IFS(AND($F$4=45566,D564="徳島"),VLOOKUP(D564,最低賃金!$A$2:$G$49,2,FALSE),OR($F$4&lt;&gt;45566,D564&lt;&gt;"徳島"),VLOOKUP(D564,最低賃金!$A$2:$G$49,4,FALSE)),"")</f>
        <v/>
      </c>
      <c r="F564" s="27" t="str">
        <f>IFERROR(VLOOKUP(D564,最低賃金!$A$3:$G$49,6,FALSE),"")</f>
        <v/>
      </c>
      <c r="G564" s="74"/>
      <c r="H564" s="13"/>
      <c r="I564" s="82"/>
      <c r="J564" s="27" t="str" cm="1">
        <f t="array" ref="J564">IFERROR(_xlfn.IFS(COUNTBLANK(G564:I564)=3,"",H564="","H列に金額を入力してください",G564=3,H564,I564="","I列に労働時間を入力してください",G564=1,H564/(I564*24),G564=2,H564/(I564*24)),"")</f>
        <v/>
      </c>
      <c r="K564" s="80" t="str" cm="1">
        <f t="array" ref="K564">IFERROR(_xlfn.IFS(D564="","",J564&lt;E564,"×（法定外・要件外となる従業員です）",J564&lt;=F564,"〇",J564&gt;F564,"ー（要件外となる従業員です）"),"")</f>
        <v/>
      </c>
      <c r="L564" s="25" t="str" cm="1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  <v/>
      </c>
    </row>
    <row r="565" spans="1:12" ht="17.25" customHeight="1" x14ac:dyDescent="0.4">
      <c r="A565" s="73" t="str">
        <f t="shared" si="8"/>
        <v/>
      </c>
      <c r="B565" s="74"/>
      <c r="C565" s="74"/>
      <c r="D565" s="74"/>
      <c r="E565" s="27" t="str" cm="1">
        <f t="array" ref="E565">IFERROR(_xlfn.IFS(AND($F$4=45566,D565="徳島"),VLOOKUP(D565,最低賃金!$A$2:$G$49,2,FALSE),OR($F$4&lt;&gt;45566,D565&lt;&gt;"徳島"),VLOOKUP(D565,最低賃金!$A$2:$G$49,4,FALSE)),"")</f>
        <v/>
      </c>
      <c r="F565" s="27" t="str">
        <f>IFERROR(VLOOKUP(D565,最低賃金!$A$3:$G$49,6,FALSE),"")</f>
        <v/>
      </c>
      <c r="G565" s="74"/>
      <c r="H565" s="13"/>
      <c r="I565" s="82"/>
      <c r="J565" s="27" t="str" cm="1">
        <f t="array" ref="J565">IFERROR(_xlfn.IFS(COUNTBLANK(G565:I565)=3,"",H565="","H列に金額を入力してください",G565=3,H565,I565="","I列に労働時間を入力してください",G565=1,H565/(I565*24),G565=2,H565/(I565*24)),"")</f>
        <v/>
      </c>
      <c r="K565" s="80" t="str" cm="1">
        <f t="array" ref="K565">IFERROR(_xlfn.IFS(D565="","",J565&lt;E565,"×（法定外・要件外となる従業員です）",J565&lt;=F565,"〇",J565&gt;F565,"ー（要件外となる従業員です）"),"")</f>
        <v/>
      </c>
      <c r="L565" s="25" t="str" cm="1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  <v/>
      </c>
    </row>
    <row r="566" spans="1:12" ht="17.25" customHeight="1" x14ac:dyDescent="0.4">
      <c r="A566" s="73" t="str">
        <f t="shared" si="8"/>
        <v/>
      </c>
      <c r="B566" s="74"/>
      <c r="C566" s="74"/>
      <c r="D566" s="74"/>
      <c r="E566" s="27" t="str" cm="1">
        <f t="array" ref="E566">IFERROR(_xlfn.IFS(AND($F$4=45566,D566="徳島"),VLOOKUP(D566,最低賃金!$A$2:$G$49,2,FALSE),OR($F$4&lt;&gt;45566,D566&lt;&gt;"徳島"),VLOOKUP(D566,最低賃金!$A$2:$G$49,4,FALSE)),"")</f>
        <v/>
      </c>
      <c r="F566" s="27" t="str">
        <f>IFERROR(VLOOKUP(D566,最低賃金!$A$3:$G$49,6,FALSE),"")</f>
        <v/>
      </c>
      <c r="G566" s="74"/>
      <c r="H566" s="13"/>
      <c r="I566" s="82"/>
      <c r="J566" s="27" t="str" cm="1">
        <f t="array" ref="J566">IFERROR(_xlfn.IFS(COUNTBLANK(G566:I566)=3,"",H566="","H列に金額を入力してください",G566=3,H566,I566="","I列に労働時間を入力してください",G566=1,H566/(I566*24),G566=2,H566/(I566*24)),"")</f>
        <v/>
      </c>
      <c r="K566" s="80" t="str" cm="1">
        <f t="array" ref="K566">IFERROR(_xlfn.IFS(D566="","",J566&lt;E566,"×（法定外・要件外となる従業員です）",J566&lt;=F566,"〇",J566&gt;F566,"ー（要件外となる従業員です）"),"")</f>
        <v/>
      </c>
      <c r="L566" s="25" t="str" cm="1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  <v/>
      </c>
    </row>
    <row r="567" spans="1:12" ht="17.25" customHeight="1" x14ac:dyDescent="0.4">
      <c r="A567" s="73" t="str">
        <f t="shared" si="8"/>
        <v/>
      </c>
      <c r="B567" s="74"/>
      <c r="C567" s="74"/>
      <c r="D567" s="74"/>
      <c r="E567" s="27" t="str" cm="1">
        <f t="array" ref="E567">IFERROR(_xlfn.IFS(AND($F$4=45566,D567="徳島"),VLOOKUP(D567,最低賃金!$A$2:$G$49,2,FALSE),OR($F$4&lt;&gt;45566,D567&lt;&gt;"徳島"),VLOOKUP(D567,最低賃金!$A$2:$G$49,4,FALSE)),"")</f>
        <v/>
      </c>
      <c r="F567" s="27" t="str">
        <f>IFERROR(VLOOKUP(D567,最低賃金!$A$3:$G$49,6,FALSE),"")</f>
        <v/>
      </c>
      <c r="G567" s="74"/>
      <c r="H567" s="13"/>
      <c r="I567" s="82"/>
      <c r="J567" s="27" t="str" cm="1">
        <f t="array" ref="J567">IFERROR(_xlfn.IFS(COUNTBLANK(G567:I567)=3,"",H567="","H列に金額を入力してください",G567=3,H567,I567="","I列に労働時間を入力してください",G567=1,H567/(I567*24),G567=2,H567/(I567*24)),"")</f>
        <v/>
      </c>
      <c r="K567" s="80" t="str" cm="1">
        <f t="array" ref="K567">IFERROR(_xlfn.IFS(D567="","",J567&lt;E567,"×（法定外・要件外となる従業員です）",J567&lt;=F567,"〇",J567&gt;F567,"ー（要件外となる従業員です）"),"")</f>
        <v/>
      </c>
      <c r="L567" s="25" t="str" cm="1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  <v/>
      </c>
    </row>
    <row r="568" spans="1:12" ht="17.25" customHeight="1" x14ac:dyDescent="0.4">
      <c r="A568" s="73" t="str">
        <f t="shared" si="8"/>
        <v/>
      </c>
      <c r="B568" s="74"/>
      <c r="C568" s="74"/>
      <c r="D568" s="74"/>
      <c r="E568" s="27" t="str" cm="1">
        <f t="array" ref="E568">IFERROR(_xlfn.IFS(AND($F$4=45566,D568="徳島"),VLOOKUP(D568,最低賃金!$A$2:$G$49,2,FALSE),OR($F$4&lt;&gt;45566,D568&lt;&gt;"徳島"),VLOOKUP(D568,最低賃金!$A$2:$G$49,4,FALSE)),"")</f>
        <v/>
      </c>
      <c r="F568" s="27" t="str">
        <f>IFERROR(VLOOKUP(D568,最低賃金!$A$3:$G$49,6,FALSE),"")</f>
        <v/>
      </c>
      <c r="G568" s="74"/>
      <c r="H568" s="13"/>
      <c r="I568" s="82"/>
      <c r="J568" s="27" t="str" cm="1">
        <f t="array" ref="J568">IFERROR(_xlfn.IFS(COUNTBLANK(G568:I568)=3,"",H568="","H列に金額を入力してください",G568=3,H568,I568="","I列に労働時間を入力してください",G568=1,H568/(I568*24),G568=2,H568/(I568*24)),"")</f>
        <v/>
      </c>
      <c r="K568" s="80" t="str" cm="1">
        <f t="array" ref="K568">IFERROR(_xlfn.IFS(D568="","",J568&lt;E568,"×（法定外・要件外となる従業員です）",J568&lt;=F568,"〇",J568&gt;F568,"ー（要件外となる従業員です）"),"")</f>
        <v/>
      </c>
      <c r="L568" s="25" t="str" cm="1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  <v/>
      </c>
    </row>
    <row r="569" spans="1:12" ht="17.25" customHeight="1" x14ac:dyDescent="0.4">
      <c r="A569" s="73" t="str">
        <f t="shared" si="8"/>
        <v/>
      </c>
      <c r="B569" s="74"/>
      <c r="C569" s="74"/>
      <c r="D569" s="74"/>
      <c r="E569" s="27" t="str" cm="1">
        <f t="array" ref="E569">IFERROR(_xlfn.IFS(AND($F$4=45566,D569="徳島"),VLOOKUP(D569,最低賃金!$A$2:$G$49,2,FALSE),OR($F$4&lt;&gt;45566,D569&lt;&gt;"徳島"),VLOOKUP(D569,最低賃金!$A$2:$G$49,4,FALSE)),"")</f>
        <v/>
      </c>
      <c r="F569" s="27" t="str">
        <f>IFERROR(VLOOKUP(D569,最低賃金!$A$3:$G$49,6,FALSE),"")</f>
        <v/>
      </c>
      <c r="G569" s="74"/>
      <c r="H569" s="13"/>
      <c r="I569" s="82"/>
      <c r="J569" s="27" t="str" cm="1">
        <f t="array" ref="J569">IFERROR(_xlfn.IFS(COUNTBLANK(G569:I569)=3,"",H569="","H列に金額を入力してください",G569=3,H569,I569="","I列に労働時間を入力してください",G569=1,H569/(I569*24),G569=2,H569/(I569*24)),"")</f>
        <v/>
      </c>
      <c r="K569" s="80" t="str" cm="1">
        <f t="array" ref="K569">IFERROR(_xlfn.IFS(D569="","",J569&lt;E569,"×（法定外・要件外となる従業員です）",J569&lt;=F569,"〇",J569&gt;F569,"ー（要件外となる従業員です）"),"")</f>
        <v/>
      </c>
      <c r="L569" s="25" t="str" cm="1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  <v/>
      </c>
    </row>
    <row r="570" spans="1:12" ht="17.25" customHeight="1" x14ac:dyDescent="0.4">
      <c r="A570" s="73" t="str">
        <f t="shared" si="8"/>
        <v/>
      </c>
      <c r="B570" s="74"/>
      <c r="C570" s="74"/>
      <c r="D570" s="74"/>
      <c r="E570" s="27" t="str" cm="1">
        <f t="array" ref="E570">IFERROR(_xlfn.IFS(AND($F$4=45566,D570="徳島"),VLOOKUP(D570,最低賃金!$A$2:$G$49,2,FALSE),OR($F$4&lt;&gt;45566,D570&lt;&gt;"徳島"),VLOOKUP(D570,最低賃金!$A$2:$G$49,4,FALSE)),"")</f>
        <v/>
      </c>
      <c r="F570" s="27" t="str">
        <f>IFERROR(VLOOKUP(D570,最低賃金!$A$3:$G$49,6,FALSE),"")</f>
        <v/>
      </c>
      <c r="G570" s="74"/>
      <c r="H570" s="13"/>
      <c r="I570" s="82"/>
      <c r="J570" s="27" t="str" cm="1">
        <f t="array" ref="J570">IFERROR(_xlfn.IFS(COUNTBLANK(G570:I570)=3,"",H570="","H列に金額を入力してください",G570=3,H570,I570="","I列に労働時間を入力してください",G570=1,H570/(I570*24),G570=2,H570/(I570*24)),"")</f>
        <v/>
      </c>
      <c r="K570" s="80" t="str" cm="1">
        <f t="array" ref="K570">IFERROR(_xlfn.IFS(D570="","",J570&lt;E570,"×（法定外・要件外となる従業員です）",J570&lt;=F570,"〇",J570&gt;F570,"ー（要件外となる従業員です）"),"")</f>
        <v/>
      </c>
      <c r="L570" s="25" t="str" cm="1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  <v/>
      </c>
    </row>
    <row r="571" spans="1:12" ht="17.25" customHeight="1" x14ac:dyDescent="0.4">
      <c r="A571" s="73" t="str">
        <f t="shared" si="8"/>
        <v/>
      </c>
      <c r="B571" s="74"/>
      <c r="C571" s="74"/>
      <c r="D571" s="74"/>
      <c r="E571" s="27" t="str" cm="1">
        <f t="array" ref="E571">IFERROR(_xlfn.IFS(AND($F$4=45566,D571="徳島"),VLOOKUP(D571,最低賃金!$A$2:$G$49,2,FALSE),OR($F$4&lt;&gt;45566,D571&lt;&gt;"徳島"),VLOOKUP(D571,最低賃金!$A$2:$G$49,4,FALSE)),"")</f>
        <v/>
      </c>
      <c r="F571" s="27" t="str">
        <f>IFERROR(VLOOKUP(D571,最低賃金!$A$3:$G$49,6,FALSE),"")</f>
        <v/>
      </c>
      <c r="G571" s="74"/>
      <c r="H571" s="13"/>
      <c r="I571" s="82"/>
      <c r="J571" s="27" t="str" cm="1">
        <f t="array" ref="J571">IFERROR(_xlfn.IFS(COUNTBLANK(G571:I571)=3,"",H571="","H列に金額を入力してください",G571=3,H571,I571="","I列に労働時間を入力してください",G571=1,H571/(I571*24),G571=2,H571/(I571*24)),"")</f>
        <v/>
      </c>
      <c r="K571" s="80" t="str" cm="1">
        <f t="array" ref="K571">IFERROR(_xlfn.IFS(D571="","",J571&lt;E571,"×（法定外・要件外となる従業員です）",J571&lt;=F571,"〇",J571&gt;F571,"ー（要件外となる従業員です）"),"")</f>
        <v/>
      </c>
      <c r="L571" s="25" t="str" cm="1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  <v/>
      </c>
    </row>
    <row r="572" spans="1:12" ht="17.25" customHeight="1" x14ac:dyDescent="0.4">
      <c r="A572" s="73" t="str">
        <f t="shared" si="8"/>
        <v/>
      </c>
      <c r="B572" s="74"/>
      <c r="C572" s="74"/>
      <c r="D572" s="74"/>
      <c r="E572" s="27" t="str" cm="1">
        <f t="array" ref="E572">IFERROR(_xlfn.IFS(AND($F$4=45566,D572="徳島"),VLOOKUP(D572,最低賃金!$A$2:$G$49,2,FALSE),OR($F$4&lt;&gt;45566,D572&lt;&gt;"徳島"),VLOOKUP(D572,最低賃金!$A$2:$G$49,4,FALSE)),"")</f>
        <v/>
      </c>
      <c r="F572" s="27" t="str">
        <f>IFERROR(VLOOKUP(D572,最低賃金!$A$3:$G$49,6,FALSE),"")</f>
        <v/>
      </c>
      <c r="G572" s="74"/>
      <c r="H572" s="13"/>
      <c r="I572" s="82"/>
      <c r="J572" s="27" t="str" cm="1">
        <f t="array" ref="J572">IFERROR(_xlfn.IFS(COUNTBLANK(G572:I572)=3,"",H572="","H列に金額を入力してください",G572=3,H572,I572="","I列に労働時間を入力してください",G572=1,H572/(I572*24),G572=2,H572/(I572*24)),"")</f>
        <v/>
      </c>
      <c r="K572" s="80" t="str" cm="1">
        <f t="array" ref="K572">IFERROR(_xlfn.IFS(D572="","",J572&lt;E572,"×（法定外・要件外となる従業員です）",J572&lt;=F572,"〇",J572&gt;F572,"ー（要件外となる従業員です）"),"")</f>
        <v/>
      </c>
      <c r="L572" s="25" t="str" cm="1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  <v/>
      </c>
    </row>
    <row r="573" spans="1:12" ht="17.25" customHeight="1" x14ac:dyDescent="0.4">
      <c r="A573" s="73" t="str">
        <f t="shared" si="8"/>
        <v/>
      </c>
      <c r="B573" s="74"/>
      <c r="C573" s="74"/>
      <c r="D573" s="74"/>
      <c r="E573" s="27" t="str" cm="1">
        <f t="array" ref="E573">IFERROR(_xlfn.IFS(AND($F$4=45566,D573="徳島"),VLOOKUP(D573,最低賃金!$A$2:$G$49,2,FALSE),OR($F$4&lt;&gt;45566,D573&lt;&gt;"徳島"),VLOOKUP(D573,最低賃金!$A$2:$G$49,4,FALSE)),"")</f>
        <v/>
      </c>
      <c r="F573" s="27" t="str">
        <f>IFERROR(VLOOKUP(D573,最低賃金!$A$3:$G$49,6,FALSE),"")</f>
        <v/>
      </c>
      <c r="G573" s="74"/>
      <c r="H573" s="13"/>
      <c r="I573" s="82"/>
      <c r="J573" s="27" t="str" cm="1">
        <f t="array" ref="J573">IFERROR(_xlfn.IFS(COUNTBLANK(G573:I573)=3,"",H573="","H列に金額を入力してください",G573=3,H573,I573="","I列に労働時間を入力してください",G573=1,H573/(I573*24),G573=2,H573/(I573*24)),"")</f>
        <v/>
      </c>
      <c r="K573" s="80" t="str" cm="1">
        <f t="array" ref="K573">IFERROR(_xlfn.IFS(D573="","",J573&lt;E573,"×（法定外・要件外となる従業員です）",J573&lt;=F573,"〇",J573&gt;F573,"ー（要件外となる従業員です）"),"")</f>
        <v/>
      </c>
      <c r="L573" s="25" t="str" cm="1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  <v/>
      </c>
    </row>
    <row r="574" spans="1:12" ht="17.25" customHeight="1" x14ac:dyDescent="0.4">
      <c r="A574" s="73" t="str">
        <f t="shared" si="8"/>
        <v/>
      </c>
      <c r="B574" s="74"/>
      <c r="C574" s="74"/>
      <c r="D574" s="74"/>
      <c r="E574" s="27" t="str" cm="1">
        <f t="array" ref="E574">IFERROR(_xlfn.IFS(AND($F$4=45566,D574="徳島"),VLOOKUP(D574,最低賃金!$A$2:$G$49,2,FALSE),OR($F$4&lt;&gt;45566,D574&lt;&gt;"徳島"),VLOOKUP(D574,最低賃金!$A$2:$G$49,4,FALSE)),"")</f>
        <v/>
      </c>
      <c r="F574" s="27" t="str">
        <f>IFERROR(VLOOKUP(D574,最低賃金!$A$3:$G$49,6,FALSE),"")</f>
        <v/>
      </c>
      <c r="G574" s="74"/>
      <c r="H574" s="13"/>
      <c r="I574" s="82"/>
      <c r="J574" s="27" t="str" cm="1">
        <f t="array" ref="J574">IFERROR(_xlfn.IFS(COUNTBLANK(G574:I574)=3,"",H574="","H列に金額を入力してください",G574=3,H574,I574="","I列に労働時間を入力してください",G574=1,H574/(I574*24),G574=2,H574/(I574*24)),"")</f>
        <v/>
      </c>
      <c r="K574" s="80" t="str" cm="1">
        <f t="array" ref="K574">IFERROR(_xlfn.IFS(D574="","",J574&lt;E574,"×（法定外・要件外となる従業員です）",J574&lt;=F574,"〇",J574&gt;F574,"ー（要件外となる従業員です）"),"")</f>
        <v/>
      </c>
      <c r="L574" s="25" t="str" cm="1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  <v/>
      </c>
    </row>
    <row r="575" spans="1:12" ht="17.25" customHeight="1" x14ac:dyDescent="0.4">
      <c r="A575" s="73" t="str">
        <f t="shared" si="8"/>
        <v/>
      </c>
      <c r="B575" s="74"/>
      <c r="C575" s="74"/>
      <c r="D575" s="74"/>
      <c r="E575" s="27" t="str" cm="1">
        <f t="array" ref="E575">IFERROR(_xlfn.IFS(AND($F$4=45566,D575="徳島"),VLOOKUP(D575,最低賃金!$A$2:$G$49,2,FALSE),OR($F$4&lt;&gt;45566,D575&lt;&gt;"徳島"),VLOOKUP(D575,最低賃金!$A$2:$G$49,4,FALSE)),"")</f>
        <v/>
      </c>
      <c r="F575" s="27" t="str">
        <f>IFERROR(VLOOKUP(D575,最低賃金!$A$3:$G$49,6,FALSE),"")</f>
        <v/>
      </c>
      <c r="G575" s="74"/>
      <c r="H575" s="13"/>
      <c r="I575" s="82"/>
      <c r="J575" s="27" t="str" cm="1">
        <f t="array" ref="J575">IFERROR(_xlfn.IFS(COUNTBLANK(G575:I575)=3,"",H575="","H列に金額を入力してください",G575=3,H575,I575="","I列に労働時間を入力してください",G575=1,H575/(I575*24),G575=2,H575/(I575*24)),"")</f>
        <v/>
      </c>
      <c r="K575" s="80" t="str" cm="1">
        <f t="array" ref="K575">IFERROR(_xlfn.IFS(D575="","",J575&lt;E575,"×（法定外・要件外となる従業員です）",J575&lt;=F575,"〇",J575&gt;F575,"ー（要件外となる従業員です）"),"")</f>
        <v/>
      </c>
      <c r="L575" s="25" t="str" cm="1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  <v/>
      </c>
    </row>
    <row r="576" spans="1:12" ht="17.25" customHeight="1" x14ac:dyDescent="0.4">
      <c r="A576" s="73" t="str">
        <f t="shared" si="8"/>
        <v/>
      </c>
      <c r="B576" s="74"/>
      <c r="C576" s="74"/>
      <c r="D576" s="74"/>
      <c r="E576" s="27" t="str" cm="1">
        <f t="array" ref="E576">IFERROR(_xlfn.IFS(AND($F$4=45566,D576="徳島"),VLOOKUP(D576,最低賃金!$A$2:$G$49,2,FALSE),OR($F$4&lt;&gt;45566,D576&lt;&gt;"徳島"),VLOOKUP(D576,最低賃金!$A$2:$G$49,4,FALSE)),"")</f>
        <v/>
      </c>
      <c r="F576" s="27" t="str">
        <f>IFERROR(VLOOKUP(D576,最低賃金!$A$3:$G$49,6,FALSE),"")</f>
        <v/>
      </c>
      <c r="G576" s="74"/>
      <c r="H576" s="13"/>
      <c r="I576" s="82"/>
      <c r="J576" s="27" t="str" cm="1">
        <f t="array" ref="J576">IFERROR(_xlfn.IFS(COUNTBLANK(G576:I576)=3,"",H576="","H列に金額を入力してください",G576=3,H576,I576="","I列に労働時間を入力してください",G576=1,H576/(I576*24),G576=2,H576/(I576*24)),"")</f>
        <v/>
      </c>
      <c r="K576" s="80" t="str" cm="1">
        <f t="array" ref="K576">IFERROR(_xlfn.IFS(D576="","",J576&lt;E576,"×（法定外・要件外となる従業員です）",J576&lt;=F576,"〇",J576&gt;F576,"ー（要件外となる従業員です）"),"")</f>
        <v/>
      </c>
      <c r="L576" s="25" t="str" cm="1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  <v/>
      </c>
    </row>
    <row r="577" spans="1:12" ht="17.25" customHeight="1" x14ac:dyDescent="0.4">
      <c r="A577" s="73" t="str">
        <f t="shared" si="8"/>
        <v/>
      </c>
      <c r="B577" s="74"/>
      <c r="C577" s="74"/>
      <c r="D577" s="74"/>
      <c r="E577" s="27" t="str" cm="1">
        <f t="array" ref="E577">IFERROR(_xlfn.IFS(AND($F$4=45566,D577="徳島"),VLOOKUP(D577,最低賃金!$A$2:$G$49,2,FALSE),OR($F$4&lt;&gt;45566,D577&lt;&gt;"徳島"),VLOOKUP(D577,最低賃金!$A$2:$G$49,4,FALSE)),"")</f>
        <v/>
      </c>
      <c r="F577" s="27" t="str">
        <f>IFERROR(VLOOKUP(D577,最低賃金!$A$3:$G$49,6,FALSE),"")</f>
        <v/>
      </c>
      <c r="G577" s="74"/>
      <c r="H577" s="13"/>
      <c r="I577" s="82"/>
      <c r="J577" s="27" t="str" cm="1">
        <f t="array" ref="J577">IFERROR(_xlfn.IFS(COUNTBLANK(G577:I577)=3,"",H577="","H列に金額を入力してください",G577=3,H577,I577="","I列に労働時間を入力してください",G577=1,H577/(I577*24),G577=2,H577/(I577*24)),"")</f>
        <v/>
      </c>
      <c r="K577" s="80" t="str" cm="1">
        <f t="array" ref="K577">IFERROR(_xlfn.IFS(D577="","",J577&lt;E577,"×（法定外・要件外となる従業員です）",J577&lt;=F577,"〇",J577&gt;F577,"ー（要件外となる従業員です）"),"")</f>
        <v/>
      </c>
      <c r="L577" s="25" t="str" cm="1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  <v/>
      </c>
    </row>
    <row r="578" spans="1:12" ht="17.25" customHeight="1" x14ac:dyDescent="0.4">
      <c r="A578" s="73" t="str">
        <f t="shared" si="8"/>
        <v/>
      </c>
      <c r="B578" s="74"/>
      <c r="C578" s="74"/>
      <c r="D578" s="74"/>
      <c r="E578" s="27" t="str" cm="1">
        <f t="array" ref="E578">IFERROR(_xlfn.IFS(AND($F$4=45566,D578="徳島"),VLOOKUP(D578,最低賃金!$A$2:$G$49,2,FALSE),OR($F$4&lt;&gt;45566,D578&lt;&gt;"徳島"),VLOOKUP(D578,最低賃金!$A$2:$G$49,4,FALSE)),"")</f>
        <v/>
      </c>
      <c r="F578" s="27" t="str">
        <f>IFERROR(VLOOKUP(D578,最低賃金!$A$3:$G$49,6,FALSE),"")</f>
        <v/>
      </c>
      <c r="G578" s="74"/>
      <c r="H578" s="13"/>
      <c r="I578" s="82"/>
      <c r="J578" s="27" t="str" cm="1">
        <f t="array" ref="J578">IFERROR(_xlfn.IFS(COUNTBLANK(G578:I578)=3,"",H578="","H列に金額を入力してください",G578=3,H578,I578="","I列に労働時間を入力してください",G578=1,H578/(I578*24),G578=2,H578/(I578*24)),"")</f>
        <v/>
      </c>
      <c r="K578" s="80" t="str" cm="1">
        <f t="array" ref="K578">IFERROR(_xlfn.IFS(D578="","",J578&lt;E578,"×（法定外・要件外となる従業員です）",J578&lt;=F578,"〇",J578&gt;F578,"ー（要件外となる従業員です）"),"")</f>
        <v/>
      </c>
      <c r="L578" s="25" t="str" cm="1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  <v/>
      </c>
    </row>
    <row r="579" spans="1:12" ht="17.25" customHeight="1" x14ac:dyDescent="0.4">
      <c r="A579" s="73" t="str">
        <f t="shared" si="8"/>
        <v/>
      </c>
      <c r="B579" s="74"/>
      <c r="C579" s="74"/>
      <c r="D579" s="74"/>
      <c r="E579" s="27" t="str" cm="1">
        <f t="array" ref="E579">IFERROR(_xlfn.IFS(AND($F$4=45566,D579="徳島"),VLOOKUP(D579,最低賃金!$A$2:$G$49,2,FALSE),OR($F$4&lt;&gt;45566,D579&lt;&gt;"徳島"),VLOOKUP(D579,最低賃金!$A$2:$G$49,4,FALSE)),"")</f>
        <v/>
      </c>
      <c r="F579" s="27" t="str">
        <f>IFERROR(VLOOKUP(D579,最低賃金!$A$3:$G$49,6,FALSE),"")</f>
        <v/>
      </c>
      <c r="G579" s="74"/>
      <c r="H579" s="13"/>
      <c r="I579" s="82"/>
      <c r="J579" s="27" t="str" cm="1">
        <f t="array" ref="J579">IFERROR(_xlfn.IFS(COUNTBLANK(G579:I579)=3,"",H579="","H列に金額を入力してください",G579=3,H579,I579="","I列に労働時間を入力してください",G579=1,H579/(I579*24),G579=2,H579/(I579*24)),"")</f>
        <v/>
      </c>
      <c r="K579" s="80" t="str" cm="1">
        <f t="array" ref="K579">IFERROR(_xlfn.IFS(D579="","",J579&lt;E579,"×（法定外・要件外となる従業員です）",J579&lt;=F579,"〇",J579&gt;F579,"ー（要件外となる従業員です）"),"")</f>
        <v/>
      </c>
      <c r="L579" s="25" t="str" cm="1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  <v/>
      </c>
    </row>
    <row r="580" spans="1:12" ht="17.25" customHeight="1" x14ac:dyDescent="0.4">
      <c r="A580" s="73" t="str">
        <f t="shared" si="8"/>
        <v/>
      </c>
      <c r="B580" s="74"/>
      <c r="C580" s="74"/>
      <c r="D580" s="74"/>
      <c r="E580" s="27" t="str" cm="1">
        <f t="array" ref="E580">IFERROR(_xlfn.IFS(AND($F$4=45566,D580="徳島"),VLOOKUP(D580,最低賃金!$A$2:$G$49,2,FALSE),OR($F$4&lt;&gt;45566,D580&lt;&gt;"徳島"),VLOOKUP(D580,最低賃金!$A$2:$G$49,4,FALSE)),"")</f>
        <v/>
      </c>
      <c r="F580" s="27" t="str">
        <f>IFERROR(VLOOKUP(D580,最低賃金!$A$3:$G$49,6,FALSE),"")</f>
        <v/>
      </c>
      <c r="G580" s="74"/>
      <c r="H580" s="13"/>
      <c r="I580" s="82"/>
      <c r="J580" s="27" t="str" cm="1">
        <f t="array" ref="J580">IFERROR(_xlfn.IFS(COUNTBLANK(G580:I580)=3,"",H580="","H列に金額を入力してください",G580=3,H580,I580="","I列に労働時間を入力してください",G580=1,H580/(I580*24),G580=2,H580/(I580*24)),"")</f>
        <v/>
      </c>
      <c r="K580" s="80" t="str" cm="1">
        <f t="array" ref="K580">IFERROR(_xlfn.IFS(D580="","",J580&lt;E580,"×（法定外・要件外となる従業員です）",J580&lt;=F580,"〇",J580&gt;F580,"ー（要件外となる従業員です）"),"")</f>
        <v/>
      </c>
      <c r="L580" s="25" t="str" cm="1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  <v/>
      </c>
    </row>
    <row r="581" spans="1:12" ht="17.25" customHeight="1" x14ac:dyDescent="0.4">
      <c r="A581" s="73" t="str">
        <f t="shared" si="8"/>
        <v/>
      </c>
      <c r="B581" s="74"/>
      <c r="C581" s="74"/>
      <c r="D581" s="74"/>
      <c r="E581" s="27" t="str" cm="1">
        <f t="array" ref="E581">IFERROR(_xlfn.IFS(AND($F$4=45566,D581="徳島"),VLOOKUP(D581,最低賃金!$A$2:$G$49,2,FALSE),OR($F$4&lt;&gt;45566,D581&lt;&gt;"徳島"),VLOOKUP(D581,最低賃金!$A$2:$G$49,4,FALSE)),"")</f>
        <v/>
      </c>
      <c r="F581" s="27" t="str">
        <f>IFERROR(VLOOKUP(D581,最低賃金!$A$3:$G$49,6,FALSE),"")</f>
        <v/>
      </c>
      <c r="G581" s="74"/>
      <c r="H581" s="13"/>
      <c r="I581" s="82"/>
      <c r="J581" s="27" t="str" cm="1">
        <f t="array" ref="J581">IFERROR(_xlfn.IFS(COUNTBLANK(G581:I581)=3,"",H581="","H列に金額を入力してください",G581=3,H581,I581="","I列に労働時間を入力してください",G581=1,H581/(I581*24),G581=2,H581/(I581*24)),"")</f>
        <v/>
      </c>
      <c r="K581" s="80" t="str" cm="1">
        <f t="array" ref="K581">IFERROR(_xlfn.IFS(D581="","",J581&lt;E581,"×（法定外・要件外となる従業員です）",J581&lt;=F581,"〇",J581&gt;F581,"ー（要件外となる従業員です）"),"")</f>
        <v/>
      </c>
      <c r="L581" s="25" t="str" cm="1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  <v/>
      </c>
    </row>
    <row r="582" spans="1:12" ht="17.25" customHeight="1" x14ac:dyDescent="0.4">
      <c r="A582" s="73" t="str">
        <f t="shared" si="8"/>
        <v/>
      </c>
      <c r="B582" s="74"/>
      <c r="C582" s="74"/>
      <c r="D582" s="74"/>
      <c r="E582" s="27" t="str" cm="1">
        <f t="array" ref="E582">IFERROR(_xlfn.IFS(AND($F$4=45566,D582="徳島"),VLOOKUP(D582,最低賃金!$A$2:$G$49,2,FALSE),OR($F$4&lt;&gt;45566,D582&lt;&gt;"徳島"),VLOOKUP(D582,最低賃金!$A$2:$G$49,4,FALSE)),"")</f>
        <v/>
      </c>
      <c r="F582" s="27" t="str">
        <f>IFERROR(VLOOKUP(D582,最低賃金!$A$3:$G$49,6,FALSE),"")</f>
        <v/>
      </c>
      <c r="G582" s="74"/>
      <c r="H582" s="13"/>
      <c r="I582" s="82"/>
      <c r="J582" s="27" t="str" cm="1">
        <f t="array" ref="J582">IFERROR(_xlfn.IFS(COUNTBLANK(G582:I582)=3,"",H582="","H列に金額を入力してください",G582=3,H582,I582="","I列に労働時間を入力してください",G582=1,H582/(I582*24),G582=2,H582/(I582*24)),"")</f>
        <v/>
      </c>
      <c r="K582" s="80" t="str" cm="1">
        <f t="array" ref="K582">IFERROR(_xlfn.IFS(D582="","",J582&lt;E582,"×（法定外・要件外となる従業員です）",J582&lt;=F582,"〇",J582&gt;F582,"ー（要件外となる従業員です）"),"")</f>
        <v/>
      </c>
      <c r="L582" s="25" t="str" cm="1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  <v/>
      </c>
    </row>
    <row r="583" spans="1:12" ht="17.25" customHeight="1" x14ac:dyDescent="0.4">
      <c r="A583" s="73" t="str">
        <f t="shared" si="8"/>
        <v/>
      </c>
      <c r="B583" s="74"/>
      <c r="C583" s="74"/>
      <c r="D583" s="74"/>
      <c r="E583" s="27" t="str" cm="1">
        <f t="array" ref="E583">IFERROR(_xlfn.IFS(AND($F$4=45566,D583="徳島"),VLOOKUP(D583,最低賃金!$A$2:$G$49,2,FALSE),OR($F$4&lt;&gt;45566,D583&lt;&gt;"徳島"),VLOOKUP(D583,最低賃金!$A$2:$G$49,4,FALSE)),"")</f>
        <v/>
      </c>
      <c r="F583" s="27" t="str">
        <f>IFERROR(VLOOKUP(D583,最低賃金!$A$3:$G$49,6,FALSE),"")</f>
        <v/>
      </c>
      <c r="G583" s="74"/>
      <c r="H583" s="13"/>
      <c r="I583" s="82"/>
      <c r="J583" s="27" t="str" cm="1">
        <f t="array" ref="J583">IFERROR(_xlfn.IFS(COUNTBLANK(G583:I583)=3,"",H583="","H列に金額を入力してください",G583=3,H583,I583="","I列に労働時間を入力してください",G583=1,H583/(I583*24),G583=2,H583/(I583*24)),"")</f>
        <v/>
      </c>
      <c r="K583" s="80" t="str" cm="1">
        <f t="array" ref="K583">IFERROR(_xlfn.IFS(D583="","",J583&lt;E583,"×（法定外・要件外となる従業員です）",J583&lt;=F583,"〇",J583&gt;F583,"ー（要件外となる従業員です）"),"")</f>
        <v/>
      </c>
      <c r="L583" s="25" t="str" cm="1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  <v/>
      </c>
    </row>
    <row r="584" spans="1:12" ht="17.25" customHeight="1" x14ac:dyDescent="0.4">
      <c r="A584" s="73" t="str">
        <f t="shared" si="8"/>
        <v/>
      </c>
      <c r="B584" s="74"/>
      <c r="C584" s="74"/>
      <c r="D584" s="74"/>
      <c r="E584" s="27" t="str" cm="1">
        <f t="array" ref="E584">IFERROR(_xlfn.IFS(AND($F$4=45566,D584="徳島"),VLOOKUP(D584,最低賃金!$A$2:$G$49,2,FALSE),OR($F$4&lt;&gt;45566,D584&lt;&gt;"徳島"),VLOOKUP(D584,最低賃金!$A$2:$G$49,4,FALSE)),"")</f>
        <v/>
      </c>
      <c r="F584" s="27" t="str">
        <f>IFERROR(VLOOKUP(D584,最低賃金!$A$3:$G$49,6,FALSE),"")</f>
        <v/>
      </c>
      <c r="G584" s="74"/>
      <c r="H584" s="13"/>
      <c r="I584" s="82"/>
      <c r="J584" s="27" t="str" cm="1">
        <f t="array" ref="J584">IFERROR(_xlfn.IFS(COUNTBLANK(G584:I584)=3,"",H584="","H列に金額を入力してください",G584=3,H584,I584="","I列に労働時間を入力してください",G584=1,H584/(I584*24),G584=2,H584/(I584*24)),"")</f>
        <v/>
      </c>
      <c r="K584" s="80" t="str" cm="1">
        <f t="array" ref="K584">IFERROR(_xlfn.IFS(D584="","",J584&lt;E584,"×（法定外・要件外となる従業員です）",J584&lt;=F584,"〇",J584&gt;F584,"ー（要件外となる従業員です）"),"")</f>
        <v/>
      </c>
      <c r="L584" s="25" t="str" cm="1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  <v/>
      </c>
    </row>
    <row r="585" spans="1:12" ht="17.25" customHeight="1" x14ac:dyDescent="0.4">
      <c r="A585" s="73" t="str">
        <f t="shared" si="8"/>
        <v/>
      </c>
      <c r="B585" s="74"/>
      <c r="C585" s="74"/>
      <c r="D585" s="74"/>
      <c r="E585" s="27" t="str" cm="1">
        <f t="array" ref="E585">IFERROR(_xlfn.IFS(AND($F$4=45566,D585="徳島"),VLOOKUP(D585,最低賃金!$A$2:$G$49,2,FALSE),OR($F$4&lt;&gt;45566,D585&lt;&gt;"徳島"),VLOOKUP(D585,最低賃金!$A$2:$G$49,4,FALSE)),"")</f>
        <v/>
      </c>
      <c r="F585" s="27" t="str">
        <f>IFERROR(VLOOKUP(D585,最低賃金!$A$3:$G$49,6,FALSE),"")</f>
        <v/>
      </c>
      <c r="G585" s="74"/>
      <c r="H585" s="13"/>
      <c r="I585" s="82"/>
      <c r="J585" s="27" t="str" cm="1">
        <f t="array" ref="J585">IFERROR(_xlfn.IFS(COUNTBLANK(G585:I585)=3,"",H585="","H列に金額を入力してください",G585=3,H585,I585="","I列に労働時間を入力してください",G585=1,H585/(I585*24),G585=2,H585/(I585*24)),"")</f>
        <v/>
      </c>
      <c r="K585" s="80" t="str" cm="1">
        <f t="array" ref="K585">IFERROR(_xlfn.IFS(D585="","",J585&lt;E585,"×（法定外・要件外となる従業員です）",J585&lt;=F585,"〇",J585&gt;F585,"ー（要件外となる従業員です）"),"")</f>
        <v/>
      </c>
      <c r="L585" s="25" t="str" cm="1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  <v/>
      </c>
    </row>
    <row r="586" spans="1:12" ht="17.25" customHeight="1" x14ac:dyDescent="0.4">
      <c r="A586" s="73" t="str">
        <f t="shared" si="8"/>
        <v/>
      </c>
      <c r="B586" s="74"/>
      <c r="C586" s="74"/>
      <c r="D586" s="74"/>
      <c r="E586" s="27" t="str" cm="1">
        <f t="array" ref="E586">IFERROR(_xlfn.IFS(AND($F$4=45566,D586="徳島"),VLOOKUP(D586,最低賃金!$A$2:$G$49,2,FALSE),OR($F$4&lt;&gt;45566,D586&lt;&gt;"徳島"),VLOOKUP(D586,最低賃金!$A$2:$G$49,4,FALSE)),"")</f>
        <v/>
      </c>
      <c r="F586" s="27" t="str">
        <f>IFERROR(VLOOKUP(D586,最低賃金!$A$3:$G$49,6,FALSE),"")</f>
        <v/>
      </c>
      <c r="G586" s="74"/>
      <c r="H586" s="13"/>
      <c r="I586" s="82"/>
      <c r="J586" s="27" t="str" cm="1">
        <f t="array" ref="J586">IFERROR(_xlfn.IFS(COUNTBLANK(G586:I586)=3,"",H586="","H列に金額を入力してください",G586=3,H586,I586="","I列に労働時間を入力してください",G586=1,H586/(I586*24),G586=2,H586/(I586*24)),"")</f>
        <v/>
      </c>
      <c r="K586" s="80" t="str" cm="1">
        <f t="array" ref="K586">IFERROR(_xlfn.IFS(D586="","",J586&lt;E586,"×（法定外・要件外となる従業員です）",J586&lt;=F586,"〇",J586&gt;F586,"ー（要件外となる従業員です）"),"")</f>
        <v/>
      </c>
      <c r="L586" s="25" t="str" cm="1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  <v/>
      </c>
    </row>
    <row r="587" spans="1:12" ht="17.25" customHeight="1" x14ac:dyDescent="0.4">
      <c r="A587" s="73" t="str">
        <f t="shared" si="8"/>
        <v/>
      </c>
      <c r="B587" s="74"/>
      <c r="C587" s="74"/>
      <c r="D587" s="74"/>
      <c r="E587" s="27" t="str" cm="1">
        <f t="array" ref="E587">IFERROR(_xlfn.IFS(AND($F$4=45566,D587="徳島"),VLOOKUP(D587,最低賃金!$A$2:$G$49,2,FALSE),OR($F$4&lt;&gt;45566,D587&lt;&gt;"徳島"),VLOOKUP(D587,最低賃金!$A$2:$G$49,4,FALSE)),"")</f>
        <v/>
      </c>
      <c r="F587" s="27" t="str">
        <f>IFERROR(VLOOKUP(D587,最低賃金!$A$3:$G$49,6,FALSE),"")</f>
        <v/>
      </c>
      <c r="G587" s="74"/>
      <c r="H587" s="13"/>
      <c r="I587" s="82"/>
      <c r="J587" s="27" t="str" cm="1">
        <f t="array" ref="J587">IFERROR(_xlfn.IFS(COUNTBLANK(G587:I587)=3,"",H587="","H列に金額を入力してください",G587=3,H587,I587="","I列に労働時間を入力してください",G587=1,H587/(I587*24),G587=2,H587/(I587*24)),"")</f>
        <v/>
      </c>
      <c r="K587" s="80" t="str" cm="1">
        <f t="array" ref="K587">IFERROR(_xlfn.IFS(D587="","",J587&lt;E587,"×（法定外・要件外となる従業員です）",J587&lt;=F587,"〇",J587&gt;F587,"ー（要件外となる従業員です）"),"")</f>
        <v/>
      </c>
      <c r="L587" s="25" t="str" cm="1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  <v/>
      </c>
    </row>
    <row r="588" spans="1:12" ht="17.25" customHeight="1" x14ac:dyDescent="0.4">
      <c r="A588" s="73" t="str">
        <f t="shared" ref="A588:A651" si="9">IF(C588="","",A587+1)</f>
        <v/>
      </c>
      <c r="B588" s="74"/>
      <c r="C588" s="74"/>
      <c r="D588" s="74"/>
      <c r="E588" s="27" t="str" cm="1">
        <f t="array" ref="E588">IFERROR(_xlfn.IFS(AND($F$4=45566,D588="徳島"),VLOOKUP(D588,最低賃金!$A$2:$G$49,2,FALSE),OR($F$4&lt;&gt;45566,D588&lt;&gt;"徳島"),VLOOKUP(D588,最低賃金!$A$2:$G$49,4,FALSE)),"")</f>
        <v/>
      </c>
      <c r="F588" s="27" t="str">
        <f>IFERROR(VLOOKUP(D588,最低賃金!$A$3:$G$49,6,FALSE),"")</f>
        <v/>
      </c>
      <c r="G588" s="74"/>
      <c r="H588" s="13"/>
      <c r="I588" s="82"/>
      <c r="J588" s="27" t="str" cm="1">
        <f t="array" ref="J588">IFERROR(_xlfn.IFS(COUNTBLANK(G588:I588)=3,"",H588="","H列に金額を入力してください",G588=3,H588,I588="","I列に労働時間を入力してください",G588=1,H588/(I588*24),G588=2,H588/(I588*24)),"")</f>
        <v/>
      </c>
      <c r="K588" s="80" t="str" cm="1">
        <f t="array" ref="K588">IFERROR(_xlfn.IFS(D588="","",J588&lt;E588,"×（法定外・要件外となる従業員です）",J588&lt;=F588,"〇",J588&gt;F588,"ー（要件外となる従業員です）"),"")</f>
        <v/>
      </c>
      <c r="L588" s="25" t="str" cm="1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  <v/>
      </c>
    </row>
    <row r="589" spans="1:12" ht="17.25" customHeight="1" x14ac:dyDescent="0.4">
      <c r="A589" s="73" t="str">
        <f t="shared" si="9"/>
        <v/>
      </c>
      <c r="B589" s="74"/>
      <c r="C589" s="74"/>
      <c r="D589" s="74"/>
      <c r="E589" s="27" t="str" cm="1">
        <f t="array" ref="E589">IFERROR(_xlfn.IFS(AND($F$4=45566,D589="徳島"),VLOOKUP(D589,最低賃金!$A$2:$G$49,2,FALSE),OR($F$4&lt;&gt;45566,D589&lt;&gt;"徳島"),VLOOKUP(D589,最低賃金!$A$2:$G$49,4,FALSE)),"")</f>
        <v/>
      </c>
      <c r="F589" s="27" t="str">
        <f>IFERROR(VLOOKUP(D589,最低賃金!$A$3:$G$49,6,FALSE),"")</f>
        <v/>
      </c>
      <c r="G589" s="74"/>
      <c r="H589" s="13"/>
      <c r="I589" s="82"/>
      <c r="J589" s="27" t="str" cm="1">
        <f t="array" ref="J589">IFERROR(_xlfn.IFS(COUNTBLANK(G589:I589)=3,"",H589="","H列に金額を入力してください",G589=3,H589,I589="","I列に労働時間を入力してください",G589=1,H589/(I589*24),G589=2,H589/(I589*24)),"")</f>
        <v/>
      </c>
      <c r="K589" s="80" t="str" cm="1">
        <f t="array" ref="K589">IFERROR(_xlfn.IFS(D589="","",J589&lt;E589,"×（法定外・要件外となる従業員です）",J589&lt;=F589,"〇",J589&gt;F589,"ー（要件外となる従業員です）"),"")</f>
        <v/>
      </c>
      <c r="L589" s="25" t="str" cm="1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  <v/>
      </c>
    </row>
    <row r="590" spans="1:12" ht="17.25" customHeight="1" x14ac:dyDescent="0.4">
      <c r="A590" s="73" t="str">
        <f t="shared" si="9"/>
        <v/>
      </c>
      <c r="B590" s="74"/>
      <c r="C590" s="74"/>
      <c r="D590" s="74"/>
      <c r="E590" s="27" t="str" cm="1">
        <f t="array" ref="E590">IFERROR(_xlfn.IFS(AND($F$4=45566,D590="徳島"),VLOOKUP(D590,最低賃金!$A$2:$G$49,2,FALSE),OR($F$4&lt;&gt;45566,D590&lt;&gt;"徳島"),VLOOKUP(D590,最低賃金!$A$2:$G$49,4,FALSE)),"")</f>
        <v/>
      </c>
      <c r="F590" s="27" t="str">
        <f>IFERROR(VLOOKUP(D590,最低賃金!$A$3:$G$49,6,FALSE),"")</f>
        <v/>
      </c>
      <c r="G590" s="74"/>
      <c r="H590" s="13"/>
      <c r="I590" s="82"/>
      <c r="J590" s="27" t="str" cm="1">
        <f t="array" ref="J590">IFERROR(_xlfn.IFS(COUNTBLANK(G590:I590)=3,"",H590="","H列に金額を入力してください",G590=3,H590,I590="","I列に労働時間を入力してください",G590=1,H590/(I590*24),G590=2,H590/(I590*24)),"")</f>
        <v/>
      </c>
      <c r="K590" s="80" t="str" cm="1">
        <f t="array" ref="K590">IFERROR(_xlfn.IFS(D590="","",J590&lt;E590,"×（法定外・要件外となる従業員です）",J590&lt;=F590,"〇",J590&gt;F590,"ー（要件外となる従業員です）"),"")</f>
        <v/>
      </c>
      <c r="L590" s="25" t="str" cm="1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  <v/>
      </c>
    </row>
    <row r="591" spans="1:12" ht="17.25" customHeight="1" x14ac:dyDescent="0.4">
      <c r="A591" s="73" t="str">
        <f t="shared" si="9"/>
        <v/>
      </c>
      <c r="B591" s="74"/>
      <c r="C591" s="74"/>
      <c r="D591" s="74"/>
      <c r="E591" s="27" t="str" cm="1">
        <f t="array" ref="E591">IFERROR(_xlfn.IFS(AND($F$4=45566,D591="徳島"),VLOOKUP(D591,最低賃金!$A$2:$G$49,2,FALSE),OR($F$4&lt;&gt;45566,D591&lt;&gt;"徳島"),VLOOKUP(D591,最低賃金!$A$2:$G$49,4,FALSE)),"")</f>
        <v/>
      </c>
      <c r="F591" s="27" t="str">
        <f>IFERROR(VLOOKUP(D591,最低賃金!$A$3:$G$49,6,FALSE),"")</f>
        <v/>
      </c>
      <c r="G591" s="74"/>
      <c r="H591" s="13"/>
      <c r="I591" s="82"/>
      <c r="J591" s="27" t="str" cm="1">
        <f t="array" ref="J591">IFERROR(_xlfn.IFS(COUNTBLANK(G591:I591)=3,"",H591="","H列に金額を入力してください",G591=3,H591,I591="","I列に労働時間を入力してください",G591=1,H591/(I591*24),G591=2,H591/(I591*24)),"")</f>
        <v/>
      </c>
      <c r="K591" s="80" t="str" cm="1">
        <f t="array" ref="K591">IFERROR(_xlfn.IFS(D591="","",J591&lt;E591,"×（法定外・要件外となる従業員です）",J591&lt;=F591,"〇",J591&gt;F591,"ー（要件外となる従業員です）"),"")</f>
        <v/>
      </c>
      <c r="L591" s="25" t="str" cm="1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  <v/>
      </c>
    </row>
    <row r="592" spans="1:12" ht="17.25" customHeight="1" x14ac:dyDescent="0.4">
      <c r="A592" s="73" t="str">
        <f t="shared" si="9"/>
        <v/>
      </c>
      <c r="B592" s="74"/>
      <c r="C592" s="74"/>
      <c r="D592" s="74"/>
      <c r="E592" s="27" t="str" cm="1">
        <f t="array" ref="E592">IFERROR(_xlfn.IFS(AND($F$4=45566,D592="徳島"),VLOOKUP(D592,最低賃金!$A$2:$G$49,2,FALSE),OR($F$4&lt;&gt;45566,D592&lt;&gt;"徳島"),VLOOKUP(D592,最低賃金!$A$2:$G$49,4,FALSE)),"")</f>
        <v/>
      </c>
      <c r="F592" s="27" t="str">
        <f>IFERROR(VLOOKUP(D592,最低賃金!$A$3:$G$49,6,FALSE),"")</f>
        <v/>
      </c>
      <c r="G592" s="74"/>
      <c r="H592" s="13"/>
      <c r="I592" s="82"/>
      <c r="J592" s="27" t="str" cm="1">
        <f t="array" ref="J592">IFERROR(_xlfn.IFS(COUNTBLANK(G592:I592)=3,"",H592="","H列に金額を入力してください",G592=3,H592,I592="","I列に労働時間を入力してください",G592=1,H592/(I592*24),G592=2,H592/(I592*24)),"")</f>
        <v/>
      </c>
      <c r="K592" s="80" t="str" cm="1">
        <f t="array" ref="K592">IFERROR(_xlfn.IFS(D592="","",J592&lt;E592,"×（法定外・要件外となる従業員です）",J592&lt;=F592,"〇",J592&gt;F592,"ー（要件外となる従業員です）"),"")</f>
        <v/>
      </c>
      <c r="L592" s="25" t="str" cm="1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  <v/>
      </c>
    </row>
    <row r="593" spans="1:12" ht="17.25" customHeight="1" x14ac:dyDescent="0.4">
      <c r="A593" s="73" t="str">
        <f t="shared" si="9"/>
        <v/>
      </c>
      <c r="B593" s="74"/>
      <c r="C593" s="74"/>
      <c r="D593" s="74"/>
      <c r="E593" s="27" t="str" cm="1">
        <f t="array" ref="E593">IFERROR(_xlfn.IFS(AND($F$4=45566,D593="徳島"),VLOOKUP(D593,最低賃金!$A$2:$G$49,2,FALSE),OR($F$4&lt;&gt;45566,D593&lt;&gt;"徳島"),VLOOKUP(D593,最低賃金!$A$2:$G$49,4,FALSE)),"")</f>
        <v/>
      </c>
      <c r="F593" s="27" t="str">
        <f>IFERROR(VLOOKUP(D593,最低賃金!$A$3:$G$49,6,FALSE),"")</f>
        <v/>
      </c>
      <c r="G593" s="74"/>
      <c r="H593" s="13"/>
      <c r="I593" s="82"/>
      <c r="J593" s="27" t="str" cm="1">
        <f t="array" ref="J593">IFERROR(_xlfn.IFS(COUNTBLANK(G593:I593)=3,"",H593="","H列に金額を入力してください",G593=3,H593,I593="","I列に労働時間を入力してください",G593=1,H593/(I593*24),G593=2,H593/(I593*24)),"")</f>
        <v/>
      </c>
      <c r="K593" s="80" t="str" cm="1">
        <f t="array" ref="K593">IFERROR(_xlfn.IFS(D593="","",J593&lt;E593,"×（法定外・要件外となる従業員です）",J593&lt;=F593,"〇",J593&gt;F593,"ー（要件外となる従業員です）"),"")</f>
        <v/>
      </c>
      <c r="L593" s="25" t="str" cm="1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  <v/>
      </c>
    </row>
    <row r="594" spans="1:12" ht="17.25" customHeight="1" x14ac:dyDescent="0.4">
      <c r="A594" s="73" t="str">
        <f t="shared" si="9"/>
        <v/>
      </c>
      <c r="B594" s="74"/>
      <c r="C594" s="74"/>
      <c r="D594" s="74"/>
      <c r="E594" s="27" t="str" cm="1">
        <f t="array" ref="E594">IFERROR(_xlfn.IFS(AND($F$4=45566,D594="徳島"),VLOOKUP(D594,最低賃金!$A$2:$G$49,2,FALSE),OR($F$4&lt;&gt;45566,D594&lt;&gt;"徳島"),VLOOKUP(D594,最低賃金!$A$2:$G$49,4,FALSE)),"")</f>
        <v/>
      </c>
      <c r="F594" s="27" t="str">
        <f>IFERROR(VLOOKUP(D594,最低賃金!$A$3:$G$49,6,FALSE),"")</f>
        <v/>
      </c>
      <c r="G594" s="74"/>
      <c r="H594" s="13"/>
      <c r="I594" s="82"/>
      <c r="J594" s="27" t="str" cm="1">
        <f t="array" ref="J594">IFERROR(_xlfn.IFS(COUNTBLANK(G594:I594)=3,"",H594="","H列に金額を入力してください",G594=3,H594,I594="","I列に労働時間を入力してください",G594=1,H594/(I594*24),G594=2,H594/(I594*24)),"")</f>
        <v/>
      </c>
      <c r="K594" s="80" t="str" cm="1">
        <f t="array" ref="K594">IFERROR(_xlfn.IFS(D594="","",J594&lt;E594,"×（法定外・要件外となる従業員です）",J594&lt;=F594,"〇",J594&gt;F594,"ー（要件外となる従業員です）"),"")</f>
        <v/>
      </c>
      <c r="L594" s="25" t="str" cm="1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  <v/>
      </c>
    </row>
    <row r="595" spans="1:12" ht="17.25" customHeight="1" x14ac:dyDescent="0.4">
      <c r="A595" s="73" t="str">
        <f t="shared" si="9"/>
        <v/>
      </c>
      <c r="B595" s="74"/>
      <c r="C595" s="74"/>
      <c r="D595" s="74"/>
      <c r="E595" s="27" t="str" cm="1">
        <f t="array" ref="E595">IFERROR(_xlfn.IFS(AND($F$4=45566,D595="徳島"),VLOOKUP(D595,最低賃金!$A$2:$G$49,2,FALSE),OR($F$4&lt;&gt;45566,D595&lt;&gt;"徳島"),VLOOKUP(D595,最低賃金!$A$2:$G$49,4,FALSE)),"")</f>
        <v/>
      </c>
      <c r="F595" s="27" t="str">
        <f>IFERROR(VLOOKUP(D595,最低賃金!$A$3:$G$49,6,FALSE),"")</f>
        <v/>
      </c>
      <c r="G595" s="74"/>
      <c r="H595" s="13"/>
      <c r="I595" s="82"/>
      <c r="J595" s="27" t="str" cm="1">
        <f t="array" ref="J595">IFERROR(_xlfn.IFS(COUNTBLANK(G595:I595)=3,"",H595="","H列に金額を入力してください",G595=3,H595,I595="","I列に労働時間を入力してください",G595=1,H595/(I595*24),G595=2,H595/(I595*24)),"")</f>
        <v/>
      </c>
      <c r="K595" s="80" t="str" cm="1">
        <f t="array" ref="K595">IFERROR(_xlfn.IFS(D595="","",J595&lt;E595,"×（法定外・要件外となる従業員です）",J595&lt;=F595,"〇",J595&gt;F595,"ー（要件外となる従業員です）"),"")</f>
        <v/>
      </c>
      <c r="L595" s="25" t="str" cm="1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  <v/>
      </c>
    </row>
    <row r="596" spans="1:12" ht="17.25" customHeight="1" x14ac:dyDescent="0.4">
      <c r="A596" s="73" t="str">
        <f t="shared" si="9"/>
        <v/>
      </c>
      <c r="B596" s="74"/>
      <c r="C596" s="74"/>
      <c r="D596" s="74"/>
      <c r="E596" s="27" t="str" cm="1">
        <f t="array" ref="E596">IFERROR(_xlfn.IFS(AND($F$4=45566,D596="徳島"),VLOOKUP(D596,最低賃金!$A$2:$G$49,2,FALSE),OR($F$4&lt;&gt;45566,D596&lt;&gt;"徳島"),VLOOKUP(D596,最低賃金!$A$2:$G$49,4,FALSE)),"")</f>
        <v/>
      </c>
      <c r="F596" s="27" t="str">
        <f>IFERROR(VLOOKUP(D596,最低賃金!$A$3:$G$49,6,FALSE),"")</f>
        <v/>
      </c>
      <c r="G596" s="74"/>
      <c r="H596" s="13"/>
      <c r="I596" s="82"/>
      <c r="J596" s="27" t="str" cm="1">
        <f t="array" ref="J596">IFERROR(_xlfn.IFS(COUNTBLANK(G596:I596)=3,"",H596="","H列に金額を入力してください",G596=3,H596,I596="","I列に労働時間を入力してください",G596=1,H596/(I596*24),G596=2,H596/(I596*24)),"")</f>
        <v/>
      </c>
      <c r="K596" s="80" t="str" cm="1">
        <f t="array" ref="K596">IFERROR(_xlfn.IFS(D596="","",J596&lt;E596,"×（法定外・要件外となる従業員です）",J596&lt;=F596,"〇",J596&gt;F596,"ー（要件外となる従業員です）"),"")</f>
        <v/>
      </c>
      <c r="L596" s="25" t="str" cm="1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  <v/>
      </c>
    </row>
    <row r="597" spans="1:12" ht="17.25" customHeight="1" x14ac:dyDescent="0.4">
      <c r="A597" s="73" t="str">
        <f t="shared" si="9"/>
        <v/>
      </c>
      <c r="B597" s="74"/>
      <c r="C597" s="74"/>
      <c r="D597" s="74"/>
      <c r="E597" s="27" t="str" cm="1">
        <f t="array" ref="E597">IFERROR(_xlfn.IFS(AND($F$4=45566,D597="徳島"),VLOOKUP(D597,最低賃金!$A$2:$G$49,2,FALSE),OR($F$4&lt;&gt;45566,D597&lt;&gt;"徳島"),VLOOKUP(D597,最低賃金!$A$2:$G$49,4,FALSE)),"")</f>
        <v/>
      </c>
      <c r="F597" s="27" t="str">
        <f>IFERROR(VLOOKUP(D597,最低賃金!$A$3:$G$49,6,FALSE),"")</f>
        <v/>
      </c>
      <c r="G597" s="74"/>
      <c r="H597" s="13"/>
      <c r="I597" s="82"/>
      <c r="J597" s="27" t="str" cm="1">
        <f t="array" ref="J597">IFERROR(_xlfn.IFS(COUNTBLANK(G597:I597)=3,"",H597="","H列に金額を入力してください",G597=3,H597,I597="","I列に労働時間を入力してください",G597=1,H597/(I597*24),G597=2,H597/(I597*24)),"")</f>
        <v/>
      </c>
      <c r="K597" s="80" t="str" cm="1">
        <f t="array" ref="K597">IFERROR(_xlfn.IFS(D597="","",J597&lt;E597,"×（法定外・要件外となる従業員です）",J597&lt;=F597,"〇",J597&gt;F597,"ー（要件外となる従業員です）"),"")</f>
        <v/>
      </c>
      <c r="L597" s="25" t="str" cm="1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  <v/>
      </c>
    </row>
    <row r="598" spans="1:12" ht="17.25" customHeight="1" x14ac:dyDescent="0.4">
      <c r="A598" s="73" t="str">
        <f t="shared" si="9"/>
        <v/>
      </c>
      <c r="B598" s="74"/>
      <c r="C598" s="74"/>
      <c r="D598" s="74"/>
      <c r="E598" s="27" t="str" cm="1">
        <f t="array" ref="E598">IFERROR(_xlfn.IFS(AND($F$4=45566,D598="徳島"),VLOOKUP(D598,最低賃金!$A$2:$G$49,2,FALSE),OR($F$4&lt;&gt;45566,D598&lt;&gt;"徳島"),VLOOKUP(D598,最低賃金!$A$2:$G$49,4,FALSE)),"")</f>
        <v/>
      </c>
      <c r="F598" s="27" t="str">
        <f>IFERROR(VLOOKUP(D598,最低賃金!$A$3:$G$49,6,FALSE),"")</f>
        <v/>
      </c>
      <c r="G598" s="74"/>
      <c r="H598" s="13"/>
      <c r="I598" s="82"/>
      <c r="J598" s="27" t="str" cm="1">
        <f t="array" ref="J598">IFERROR(_xlfn.IFS(COUNTBLANK(G598:I598)=3,"",H598="","H列に金額を入力してください",G598=3,H598,I598="","I列に労働時間を入力してください",G598=1,H598/(I598*24),G598=2,H598/(I598*24)),"")</f>
        <v/>
      </c>
      <c r="K598" s="80" t="str" cm="1">
        <f t="array" ref="K598">IFERROR(_xlfn.IFS(D598="","",J598&lt;E598,"×（法定外・要件外となる従業員です）",J598&lt;=F598,"〇",J598&gt;F598,"ー（要件外となる従業員です）"),"")</f>
        <v/>
      </c>
      <c r="L598" s="25" t="str" cm="1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  <v/>
      </c>
    </row>
    <row r="599" spans="1:12" ht="17.25" customHeight="1" x14ac:dyDescent="0.4">
      <c r="A599" s="73" t="str">
        <f t="shared" si="9"/>
        <v/>
      </c>
      <c r="B599" s="74"/>
      <c r="C599" s="74"/>
      <c r="D599" s="74"/>
      <c r="E599" s="27" t="str" cm="1">
        <f t="array" ref="E599">IFERROR(_xlfn.IFS(AND($F$4=45566,D599="徳島"),VLOOKUP(D599,最低賃金!$A$2:$G$49,2,FALSE),OR($F$4&lt;&gt;45566,D599&lt;&gt;"徳島"),VLOOKUP(D599,最低賃金!$A$2:$G$49,4,FALSE)),"")</f>
        <v/>
      </c>
      <c r="F599" s="27" t="str">
        <f>IFERROR(VLOOKUP(D599,最低賃金!$A$3:$G$49,6,FALSE),"")</f>
        <v/>
      </c>
      <c r="G599" s="74"/>
      <c r="H599" s="13"/>
      <c r="I599" s="82"/>
      <c r="J599" s="27" t="str" cm="1">
        <f t="array" ref="J599">IFERROR(_xlfn.IFS(COUNTBLANK(G599:I599)=3,"",H599="","H列に金額を入力してください",G599=3,H599,I599="","I列に労働時間を入力してください",G599=1,H599/(I599*24),G599=2,H599/(I599*24)),"")</f>
        <v/>
      </c>
      <c r="K599" s="80" t="str" cm="1">
        <f t="array" ref="K599">IFERROR(_xlfn.IFS(D599="","",J599&lt;E599,"×（法定外・要件外となる従業員です）",J599&lt;=F599,"〇",J599&gt;F599,"ー（要件外となる従業員です）"),"")</f>
        <v/>
      </c>
      <c r="L599" s="25" t="str" cm="1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  <v/>
      </c>
    </row>
    <row r="600" spans="1:12" ht="17.25" customHeight="1" x14ac:dyDescent="0.4">
      <c r="A600" s="73" t="str">
        <f t="shared" si="9"/>
        <v/>
      </c>
      <c r="B600" s="74"/>
      <c r="C600" s="74"/>
      <c r="D600" s="74"/>
      <c r="E600" s="27" t="str" cm="1">
        <f t="array" ref="E600">IFERROR(_xlfn.IFS(AND($F$4=45566,D600="徳島"),VLOOKUP(D600,最低賃金!$A$2:$G$49,2,FALSE),OR($F$4&lt;&gt;45566,D600&lt;&gt;"徳島"),VLOOKUP(D600,最低賃金!$A$2:$G$49,4,FALSE)),"")</f>
        <v/>
      </c>
      <c r="F600" s="27" t="str">
        <f>IFERROR(VLOOKUP(D600,最低賃金!$A$3:$G$49,6,FALSE),"")</f>
        <v/>
      </c>
      <c r="G600" s="74"/>
      <c r="H600" s="13"/>
      <c r="I600" s="82"/>
      <c r="J600" s="27" t="str" cm="1">
        <f t="array" ref="J600">IFERROR(_xlfn.IFS(COUNTBLANK(G600:I600)=3,"",H600="","H列に金額を入力してください",G600=3,H600,I600="","I列に労働時間を入力してください",G600=1,H600/(I600*24),G600=2,H600/(I600*24)),"")</f>
        <v/>
      </c>
      <c r="K600" s="80" t="str" cm="1">
        <f t="array" ref="K600">IFERROR(_xlfn.IFS(D600="","",J600&lt;E600,"×（法定外・要件外となる従業員です）",J600&lt;=F600,"〇",J600&gt;F600,"ー（要件外となる従業員です）"),"")</f>
        <v/>
      </c>
      <c r="L600" s="25" t="str" cm="1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  <v/>
      </c>
    </row>
    <row r="601" spans="1:12" ht="17.25" customHeight="1" x14ac:dyDescent="0.4">
      <c r="A601" s="73" t="str">
        <f t="shared" si="9"/>
        <v/>
      </c>
      <c r="B601" s="74"/>
      <c r="C601" s="74"/>
      <c r="D601" s="74"/>
      <c r="E601" s="27" t="str" cm="1">
        <f t="array" ref="E601">IFERROR(_xlfn.IFS(AND($F$4=45566,D601="徳島"),VLOOKUP(D601,最低賃金!$A$2:$G$49,2,FALSE),OR($F$4&lt;&gt;45566,D601&lt;&gt;"徳島"),VLOOKUP(D601,最低賃金!$A$2:$G$49,4,FALSE)),"")</f>
        <v/>
      </c>
      <c r="F601" s="27" t="str">
        <f>IFERROR(VLOOKUP(D601,最低賃金!$A$3:$G$49,6,FALSE),"")</f>
        <v/>
      </c>
      <c r="G601" s="74"/>
      <c r="H601" s="13"/>
      <c r="I601" s="82"/>
      <c r="J601" s="27" t="str" cm="1">
        <f t="array" ref="J601">IFERROR(_xlfn.IFS(COUNTBLANK(G601:I601)=3,"",H601="","H列に金額を入力してください",G601=3,H601,I601="","I列に労働時間を入力してください",G601=1,H601/(I601*24),G601=2,H601/(I601*24)),"")</f>
        <v/>
      </c>
      <c r="K601" s="80" t="str" cm="1">
        <f t="array" ref="K601">IFERROR(_xlfn.IFS(D601="","",J601&lt;E601,"×（法定外・要件外となる従業員です）",J601&lt;=F601,"〇",J601&gt;F601,"ー（要件外となる従業員です）"),"")</f>
        <v/>
      </c>
      <c r="L601" s="25" t="str" cm="1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  <v/>
      </c>
    </row>
    <row r="602" spans="1:12" ht="17.25" customHeight="1" x14ac:dyDescent="0.4">
      <c r="A602" s="73" t="str">
        <f t="shared" si="9"/>
        <v/>
      </c>
      <c r="B602" s="74"/>
      <c r="C602" s="74"/>
      <c r="D602" s="74"/>
      <c r="E602" s="27" t="str" cm="1">
        <f t="array" ref="E602">IFERROR(_xlfn.IFS(AND($F$4=45566,D602="徳島"),VLOOKUP(D602,最低賃金!$A$2:$G$49,2,FALSE),OR($F$4&lt;&gt;45566,D602&lt;&gt;"徳島"),VLOOKUP(D602,最低賃金!$A$2:$G$49,4,FALSE)),"")</f>
        <v/>
      </c>
      <c r="F602" s="27" t="str">
        <f>IFERROR(VLOOKUP(D602,最低賃金!$A$3:$G$49,6,FALSE),"")</f>
        <v/>
      </c>
      <c r="G602" s="74"/>
      <c r="H602" s="13"/>
      <c r="I602" s="82"/>
      <c r="J602" s="27" t="str" cm="1">
        <f t="array" ref="J602">IFERROR(_xlfn.IFS(COUNTBLANK(G602:I602)=3,"",H602="","H列に金額を入力してください",G602=3,H602,I602="","I列に労働時間を入力してください",G602=1,H602/(I602*24),G602=2,H602/(I602*24)),"")</f>
        <v/>
      </c>
      <c r="K602" s="80" t="str" cm="1">
        <f t="array" ref="K602">IFERROR(_xlfn.IFS(D602="","",J602&lt;E602,"×（法定外・要件外となる従業員です）",J602&lt;=F602,"〇",J602&gt;F602,"ー（要件外となる従業員です）"),"")</f>
        <v/>
      </c>
      <c r="L602" s="25" t="str" cm="1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  <v/>
      </c>
    </row>
    <row r="603" spans="1:12" ht="17.25" customHeight="1" x14ac:dyDescent="0.4">
      <c r="A603" s="73" t="str">
        <f t="shared" si="9"/>
        <v/>
      </c>
      <c r="B603" s="74"/>
      <c r="C603" s="74"/>
      <c r="D603" s="74"/>
      <c r="E603" s="27" t="str" cm="1">
        <f t="array" ref="E603">IFERROR(_xlfn.IFS(AND($F$4=45566,D603="徳島"),VLOOKUP(D603,最低賃金!$A$2:$G$49,2,FALSE),OR($F$4&lt;&gt;45566,D603&lt;&gt;"徳島"),VLOOKUP(D603,最低賃金!$A$2:$G$49,4,FALSE)),"")</f>
        <v/>
      </c>
      <c r="F603" s="27" t="str">
        <f>IFERROR(VLOOKUP(D603,最低賃金!$A$3:$G$49,6,FALSE),"")</f>
        <v/>
      </c>
      <c r="G603" s="74"/>
      <c r="H603" s="13"/>
      <c r="I603" s="82"/>
      <c r="J603" s="27" t="str" cm="1">
        <f t="array" ref="J603">IFERROR(_xlfn.IFS(COUNTBLANK(G603:I603)=3,"",H603="","H列に金額を入力してください",G603=3,H603,I603="","I列に労働時間を入力してください",G603=1,H603/(I603*24),G603=2,H603/(I603*24)),"")</f>
        <v/>
      </c>
      <c r="K603" s="80" t="str" cm="1">
        <f t="array" ref="K603">IFERROR(_xlfn.IFS(D603="","",J603&lt;E603,"×（法定外・要件外となる従業員です）",J603&lt;=F603,"〇",J603&gt;F603,"ー（要件外となる従業員です）"),"")</f>
        <v/>
      </c>
      <c r="L603" s="25" t="str" cm="1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  <v/>
      </c>
    </row>
    <row r="604" spans="1:12" ht="17.25" customHeight="1" x14ac:dyDescent="0.4">
      <c r="A604" s="73" t="str">
        <f t="shared" si="9"/>
        <v/>
      </c>
      <c r="B604" s="74"/>
      <c r="C604" s="74"/>
      <c r="D604" s="74"/>
      <c r="E604" s="27" t="str" cm="1">
        <f t="array" ref="E604">IFERROR(_xlfn.IFS(AND($F$4=45566,D604="徳島"),VLOOKUP(D604,最低賃金!$A$2:$G$49,2,FALSE),OR($F$4&lt;&gt;45566,D604&lt;&gt;"徳島"),VLOOKUP(D604,最低賃金!$A$2:$G$49,4,FALSE)),"")</f>
        <v/>
      </c>
      <c r="F604" s="27" t="str">
        <f>IFERROR(VLOOKUP(D604,最低賃金!$A$3:$G$49,6,FALSE),"")</f>
        <v/>
      </c>
      <c r="G604" s="74"/>
      <c r="H604" s="13"/>
      <c r="I604" s="82"/>
      <c r="J604" s="27" t="str" cm="1">
        <f t="array" ref="J604">IFERROR(_xlfn.IFS(COUNTBLANK(G604:I604)=3,"",H604="","H列に金額を入力してください",G604=3,H604,I604="","I列に労働時間を入力してください",G604=1,H604/(I604*24),G604=2,H604/(I604*24)),"")</f>
        <v/>
      </c>
      <c r="K604" s="80" t="str" cm="1">
        <f t="array" ref="K604">IFERROR(_xlfn.IFS(D604="","",J604&lt;E604,"×（法定外・要件外となる従業員です）",J604&lt;=F604,"〇",J604&gt;F604,"ー（要件外となる従業員です）"),"")</f>
        <v/>
      </c>
      <c r="L604" s="25" t="str" cm="1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  <v/>
      </c>
    </row>
    <row r="605" spans="1:12" ht="17.25" customHeight="1" x14ac:dyDescent="0.4">
      <c r="A605" s="73" t="str">
        <f t="shared" si="9"/>
        <v/>
      </c>
      <c r="B605" s="74"/>
      <c r="C605" s="74"/>
      <c r="D605" s="74"/>
      <c r="E605" s="27" t="str" cm="1">
        <f t="array" ref="E605">IFERROR(_xlfn.IFS(AND($F$4=45566,D605="徳島"),VLOOKUP(D605,最低賃金!$A$2:$G$49,2,FALSE),OR($F$4&lt;&gt;45566,D605&lt;&gt;"徳島"),VLOOKUP(D605,最低賃金!$A$2:$G$49,4,FALSE)),"")</f>
        <v/>
      </c>
      <c r="F605" s="27" t="str">
        <f>IFERROR(VLOOKUP(D605,最低賃金!$A$3:$G$49,6,FALSE),"")</f>
        <v/>
      </c>
      <c r="G605" s="74"/>
      <c r="H605" s="13"/>
      <c r="I605" s="82"/>
      <c r="J605" s="27" t="str" cm="1">
        <f t="array" ref="J605">IFERROR(_xlfn.IFS(COUNTBLANK(G605:I605)=3,"",H605="","H列に金額を入力してください",G605=3,H605,I605="","I列に労働時間を入力してください",G605=1,H605/(I605*24),G605=2,H605/(I605*24)),"")</f>
        <v/>
      </c>
      <c r="K605" s="80" t="str" cm="1">
        <f t="array" ref="K605">IFERROR(_xlfn.IFS(D605="","",J605&lt;E605,"×（法定外・要件外となる従業員です）",J605&lt;=F605,"〇",J605&gt;F605,"ー（要件外となる従業員です）"),"")</f>
        <v/>
      </c>
      <c r="L605" s="25" t="str" cm="1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  <v/>
      </c>
    </row>
    <row r="606" spans="1:12" ht="17.25" customHeight="1" x14ac:dyDescent="0.4">
      <c r="A606" s="73" t="str">
        <f t="shared" si="9"/>
        <v/>
      </c>
      <c r="B606" s="74"/>
      <c r="C606" s="74"/>
      <c r="D606" s="74"/>
      <c r="E606" s="27" t="str" cm="1">
        <f t="array" ref="E606">IFERROR(_xlfn.IFS(AND($F$4=45566,D606="徳島"),VLOOKUP(D606,最低賃金!$A$2:$G$49,2,FALSE),OR($F$4&lt;&gt;45566,D606&lt;&gt;"徳島"),VLOOKUP(D606,最低賃金!$A$2:$G$49,4,FALSE)),"")</f>
        <v/>
      </c>
      <c r="F606" s="27" t="str">
        <f>IFERROR(VLOOKUP(D606,最低賃金!$A$3:$G$49,6,FALSE),"")</f>
        <v/>
      </c>
      <c r="G606" s="74"/>
      <c r="H606" s="13"/>
      <c r="I606" s="82"/>
      <c r="J606" s="27" t="str" cm="1">
        <f t="array" ref="J606">IFERROR(_xlfn.IFS(COUNTBLANK(G606:I606)=3,"",H606="","H列に金額を入力してください",G606=3,H606,I606="","I列に労働時間を入力してください",G606=1,H606/(I606*24),G606=2,H606/(I606*24)),"")</f>
        <v/>
      </c>
      <c r="K606" s="80" t="str" cm="1">
        <f t="array" ref="K606">IFERROR(_xlfn.IFS(D606="","",J606&lt;E606,"×（法定外・要件外となる従業員です）",J606&lt;=F606,"〇",J606&gt;F606,"ー（要件外となる従業員です）"),"")</f>
        <v/>
      </c>
      <c r="L606" s="25" t="str" cm="1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  <v/>
      </c>
    </row>
    <row r="607" spans="1:12" ht="17.25" customHeight="1" x14ac:dyDescent="0.4">
      <c r="A607" s="73" t="str">
        <f t="shared" si="9"/>
        <v/>
      </c>
      <c r="B607" s="74"/>
      <c r="C607" s="74"/>
      <c r="D607" s="74"/>
      <c r="E607" s="27" t="str" cm="1">
        <f t="array" ref="E607">IFERROR(_xlfn.IFS(AND($F$4=45566,D607="徳島"),VLOOKUP(D607,最低賃金!$A$2:$G$49,2,FALSE),OR($F$4&lt;&gt;45566,D607&lt;&gt;"徳島"),VLOOKUP(D607,最低賃金!$A$2:$G$49,4,FALSE)),"")</f>
        <v/>
      </c>
      <c r="F607" s="27" t="str">
        <f>IFERROR(VLOOKUP(D607,最低賃金!$A$3:$G$49,6,FALSE),"")</f>
        <v/>
      </c>
      <c r="G607" s="74"/>
      <c r="H607" s="13"/>
      <c r="I607" s="82"/>
      <c r="J607" s="27" t="str" cm="1">
        <f t="array" ref="J607">IFERROR(_xlfn.IFS(COUNTBLANK(G607:I607)=3,"",H607="","H列に金額を入力してください",G607=3,H607,I607="","I列に労働時間を入力してください",G607=1,H607/(I607*24),G607=2,H607/(I607*24)),"")</f>
        <v/>
      </c>
      <c r="K607" s="80" t="str" cm="1">
        <f t="array" ref="K607">IFERROR(_xlfn.IFS(D607="","",J607&lt;E607,"×（法定外・要件外となる従業員です）",J607&lt;=F607,"〇",J607&gt;F607,"ー（要件外となる従業員です）"),"")</f>
        <v/>
      </c>
      <c r="L607" s="25" t="str" cm="1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  <v/>
      </c>
    </row>
    <row r="608" spans="1:12" ht="17.25" customHeight="1" x14ac:dyDescent="0.4">
      <c r="A608" s="73" t="str">
        <f t="shared" si="9"/>
        <v/>
      </c>
      <c r="B608" s="74"/>
      <c r="C608" s="74"/>
      <c r="D608" s="74"/>
      <c r="E608" s="27" t="str" cm="1">
        <f t="array" ref="E608">IFERROR(_xlfn.IFS(AND($F$4=45566,D608="徳島"),VLOOKUP(D608,最低賃金!$A$2:$G$49,2,FALSE),OR($F$4&lt;&gt;45566,D608&lt;&gt;"徳島"),VLOOKUP(D608,最低賃金!$A$2:$G$49,4,FALSE)),"")</f>
        <v/>
      </c>
      <c r="F608" s="27" t="str">
        <f>IFERROR(VLOOKUP(D608,最低賃金!$A$3:$G$49,6,FALSE),"")</f>
        <v/>
      </c>
      <c r="G608" s="74"/>
      <c r="H608" s="13"/>
      <c r="I608" s="82"/>
      <c r="J608" s="27" t="str" cm="1">
        <f t="array" ref="J608">IFERROR(_xlfn.IFS(COUNTBLANK(G608:I608)=3,"",H608="","H列に金額を入力してください",G608=3,H608,I608="","I列に労働時間を入力してください",G608=1,H608/(I608*24),G608=2,H608/(I608*24)),"")</f>
        <v/>
      </c>
      <c r="K608" s="80" t="str" cm="1">
        <f t="array" ref="K608">IFERROR(_xlfn.IFS(D608="","",J608&lt;E608,"×（法定外・要件外となる従業員です）",J608&lt;=F608,"〇",J608&gt;F608,"ー（要件外となる従業員です）"),"")</f>
        <v/>
      </c>
      <c r="L608" s="25" t="str" cm="1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  <v/>
      </c>
    </row>
    <row r="609" spans="1:12" ht="17.25" customHeight="1" x14ac:dyDescent="0.4">
      <c r="A609" s="73" t="str">
        <f t="shared" si="9"/>
        <v/>
      </c>
      <c r="B609" s="74"/>
      <c r="C609" s="74"/>
      <c r="D609" s="74"/>
      <c r="E609" s="27" t="str" cm="1">
        <f t="array" ref="E609">IFERROR(_xlfn.IFS(AND($F$4=45566,D609="徳島"),VLOOKUP(D609,最低賃金!$A$2:$G$49,2,FALSE),OR($F$4&lt;&gt;45566,D609&lt;&gt;"徳島"),VLOOKUP(D609,最低賃金!$A$2:$G$49,4,FALSE)),"")</f>
        <v/>
      </c>
      <c r="F609" s="27" t="str">
        <f>IFERROR(VLOOKUP(D609,最低賃金!$A$3:$G$49,6,FALSE),"")</f>
        <v/>
      </c>
      <c r="G609" s="74"/>
      <c r="H609" s="13"/>
      <c r="I609" s="82"/>
      <c r="J609" s="27" t="str" cm="1">
        <f t="array" ref="J609">IFERROR(_xlfn.IFS(COUNTBLANK(G609:I609)=3,"",H609="","H列に金額を入力してください",G609=3,H609,I609="","I列に労働時間を入力してください",G609=1,H609/(I609*24),G609=2,H609/(I609*24)),"")</f>
        <v/>
      </c>
      <c r="K609" s="80" t="str" cm="1">
        <f t="array" ref="K609">IFERROR(_xlfn.IFS(D609="","",J609&lt;E609,"×（法定外・要件外となる従業員です）",J609&lt;=F609,"〇",J609&gt;F609,"ー（要件外となる従業員です）"),"")</f>
        <v/>
      </c>
      <c r="L609" s="25" t="str" cm="1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  <v/>
      </c>
    </row>
    <row r="610" spans="1:12" ht="17.25" customHeight="1" x14ac:dyDescent="0.4">
      <c r="A610" s="73" t="str">
        <f t="shared" si="9"/>
        <v/>
      </c>
      <c r="B610" s="74"/>
      <c r="C610" s="74"/>
      <c r="D610" s="74"/>
      <c r="E610" s="27" t="str" cm="1">
        <f t="array" ref="E610">IFERROR(_xlfn.IFS(AND($F$4=45566,D610="徳島"),VLOOKUP(D610,最低賃金!$A$2:$G$49,2,FALSE),OR($F$4&lt;&gt;45566,D610&lt;&gt;"徳島"),VLOOKUP(D610,最低賃金!$A$2:$G$49,4,FALSE)),"")</f>
        <v/>
      </c>
      <c r="F610" s="27" t="str">
        <f>IFERROR(VLOOKUP(D610,最低賃金!$A$3:$G$49,6,FALSE),"")</f>
        <v/>
      </c>
      <c r="G610" s="74"/>
      <c r="H610" s="13"/>
      <c r="I610" s="82"/>
      <c r="J610" s="27" t="str" cm="1">
        <f t="array" ref="J610">IFERROR(_xlfn.IFS(COUNTBLANK(G610:I610)=3,"",H610="","H列に金額を入力してください",G610=3,H610,I610="","I列に労働時間を入力してください",G610=1,H610/(I610*24),G610=2,H610/(I610*24)),"")</f>
        <v/>
      </c>
      <c r="K610" s="80" t="str" cm="1">
        <f t="array" ref="K610">IFERROR(_xlfn.IFS(D610="","",J610&lt;E610,"×（法定外・要件外となる従業員です）",J610&lt;=F610,"〇",J610&gt;F610,"ー（要件外となる従業員です）"),"")</f>
        <v/>
      </c>
      <c r="L610" s="25" t="str" cm="1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  <v/>
      </c>
    </row>
    <row r="611" spans="1:12" ht="17.25" customHeight="1" x14ac:dyDescent="0.4">
      <c r="A611" s="73" t="str">
        <f t="shared" si="9"/>
        <v/>
      </c>
      <c r="B611" s="74"/>
      <c r="C611" s="74"/>
      <c r="D611" s="74"/>
      <c r="E611" s="27" t="str" cm="1">
        <f t="array" ref="E611">IFERROR(_xlfn.IFS(AND($F$4=45566,D611="徳島"),VLOOKUP(D611,最低賃金!$A$2:$G$49,2,FALSE),OR($F$4&lt;&gt;45566,D611&lt;&gt;"徳島"),VLOOKUP(D611,最低賃金!$A$2:$G$49,4,FALSE)),"")</f>
        <v/>
      </c>
      <c r="F611" s="27" t="str">
        <f>IFERROR(VLOOKUP(D611,最低賃金!$A$3:$G$49,6,FALSE),"")</f>
        <v/>
      </c>
      <c r="G611" s="74"/>
      <c r="H611" s="13"/>
      <c r="I611" s="82"/>
      <c r="J611" s="27" t="str" cm="1">
        <f t="array" ref="J611">IFERROR(_xlfn.IFS(COUNTBLANK(G611:I611)=3,"",H611="","H列に金額を入力してください",G611=3,H611,I611="","I列に労働時間を入力してください",G611=1,H611/(I611*24),G611=2,H611/(I611*24)),"")</f>
        <v/>
      </c>
      <c r="K611" s="80" t="str" cm="1">
        <f t="array" ref="K611">IFERROR(_xlfn.IFS(D611="","",J611&lt;E611,"×（法定外・要件外となる従業員です）",J611&lt;=F611,"〇",J611&gt;F611,"ー（要件外となる従業員です）"),"")</f>
        <v/>
      </c>
      <c r="L611" s="25" t="str" cm="1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  <v/>
      </c>
    </row>
    <row r="612" spans="1:12" ht="17.25" customHeight="1" x14ac:dyDescent="0.4">
      <c r="A612" s="73" t="str">
        <f t="shared" si="9"/>
        <v/>
      </c>
      <c r="B612" s="74"/>
      <c r="C612" s="74"/>
      <c r="D612" s="74"/>
      <c r="E612" s="27" t="str" cm="1">
        <f t="array" ref="E612">IFERROR(_xlfn.IFS(AND($F$4=45566,D612="徳島"),VLOOKUP(D612,最低賃金!$A$2:$G$49,2,FALSE),OR($F$4&lt;&gt;45566,D612&lt;&gt;"徳島"),VLOOKUP(D612,最低賃金!$A$2:$G$49,4,FALSE)),"")</f>
        <v/>
      </c>
      <c r="F612" s="27" t="str">
        <f>IFERROR(VLOOKUP(D612,最低賃金!$A$3:$G$49,6,FALSE),"")</f>
        <v/>
      </c>
      <c r="G612" s="74"/>
      <c r="H612" s="13"/>
      <c r="I612" s="82"/>
      <c r="J612" s="27" t="str" cm="1">
        <f t="array" ref="J612">IFERROR(_xlfn.IFS(COUNTBLANK(G612:I612)=3,"",H612="","H列に金額を入力してください",G612=3,H612,I612="","I列に労働時間を入力してください",G612=1,H612/(I612*24),G612=2,H612/(I612*24)),"")</f>
        <v/>
      </c>
      <c r="K612" s="80" t="str" cm="1">
        <f t="array" ref="K612">IFERROR(_xlfn.IFS(D612="","",J612&lt;E612,"×（法定外・要件外となる従業員です）",J612&lt;=F612,"〇",J612&gt;F612,"ー（要件外となる従業員です）"),"")</f>
        <v/>
      </c>
      <c r="L612" s="25" t="str" cm="1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  <v/>
      </c>
    </row>
    <row r="613" spans="1:12" ht="17.25" customHeight="1" x14ac:dyDescent="0.4">
      <c r="A613" s="73" t="str">
        <f t="shared" si="9"/>
        <v/>
      </c>
      <c r="B613" s="74"/>
      <c r="C613" s="74"/>
      <c r="D613" s="74"/>
      <c r="E613" s="27" t="str" cm="1">
        <f t="array" ref="E613">IFERROR(_xlfn.IFS(AND($F$4=45566,D613="徳島"),VLOOKUP(D613,最低賃金!$A$2:$G$49,2,FALSE),OR($F$4&lt;&gt;45566,D613&lt;&gt;"徳島"),VLOOKUP(D613,最低賃金!$A$2:$G$49,4,FALSE)),"")</f>
        <v/>
      </c>
      <c r="F613" s="27" t="str">
        <f>IFERROR(VLOOKUP(D613,最低賃金!$A$3:$G$49,6,FALSE),"")</f>
        <v/>
      </c>
      <c r="G613" s="74"/>
      <c r="H613" s="13"/>
      <c r="I613" s="82"/>
      <c r="J613" s="27" t="str" cm="1">
        <f t="array" ref="J613">IFERROR(_xlfn.IFS(COUNTBLANK(G613:I613)=3,"",H613="","H列に金額を入力してください",G613=3,H613,I613="","I列に労働時間を入力してください",G613=1,H613/(I613*24),G613=2,H613/(I613*24)),"")</f>
        <v/>
      </c>
      <c r="K613" s="80" t="str" cm="1">
        <f t="array" ref="K613">IFERROR(_xlfn.IFS(D613="","",J613&lt;E613,"×（法定外・要件外となる従業員です）",J613&lt;=F613,"〇",J613&gt;F613,"ー（要件外となる従業員です）"),"")</f>
        <v/>
      </c>
      <c r="L613" s="25" t="str" cm="1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  <v/>
      </c>
    </row>
    <row r="614" spans="1:12" ht="17.25" customHeight="1" x14ac:dyDescent="0.4">
      <c r="A614" s="73" t="str">
        <f t="shared" si="9"/>
        <v/>
      </c>
      <c r="B614" s="74"/>
      <c r="C614" s="74"/>
      <c r="D614" s="74"/>
      <c r="E614" s="27" t="str" cm="1">
        <f t="array" ref="E614">IFERROR(_xlfn.IFS(AND($F$4=45566,D614="徳島"),VLOOKUP(D614,最低賃金!$A$2:$G$49,2,FALSE),OR($F$4&lt;&gt;45566,D614&lt;&gt;"徳島"),VLOOKUP(D614,最低賃金!$A$2:$G$49,4,FALSE)),"")</f>
        <v/>
      </c>
      <c r="F614" s="27" t="str">
        <f>IFERROR(VLOOKUP(D614,最低賃金!$A$3:$G$49,6,FALSE),"")</f>
        <v/>
      </c>
      <c r="G614" s="74"/>
      <c r="H614" s="13"/>
      <c r="I614" s="82"/>
      <c r="J614" s="27" t="str" cm="1">
        <f t="array" ref="J614">IFERROR(_xlfn.IFS(COUNTBLANK(G614:I614)=3,"",H614="","H列に金額を入力してください",G614=3,H614,I614="","I列に労働時間を入力してください",G614=1,H614/(I614*24),G614=2,H614/(I614*24)),"")</f>
        <v/>
      </c>
      <c r="K614" s="80" t="str" cm="1">
        <f t="array" ref="K614">IFERROR(_xlfn.IFS(D614="","",J614&lt;E614,"×（法定外・要件外となる従業員です）",J614&lt;=F614,"〇",J614&gt;F614,"ー（要件外となる従業員です）"),"")</f>
        <v/>
      </c>
      <c r="L614" s="25" t="str" cm="1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  <v/>
      </c>
    </row>
    <row r="615" spans="1:12" ht="17.25" customHeight="1" x14ac:dyDescent="0.4">
      <c r="A615" s="73" t="str">
        <f t="shared" si="9"/>
        <v/>
      </c>
      <c r="B615" s="74"/>
      <c r="C615" s="74"/>
      <c r="D615" s="74"/>
      <c r="E615" s="27" t="str" cm="1">
        <f t="array" ref="E615">IFERROR(_xlfn.IFS(AND($F$4=45566,D615="徳島"),VLOOKUP(D615,最低賃金!$A$2:$G$49,2,FALSE),OR($F$4&lt;&gt;45566,D615&lt;&gt;"徳島"),VLOOKUP(D615,最低賃金!$A$2:$G$49,4,FALSE)),"")</f>
        <v/>
      </c>
      <c r="F615" s="27" t="str">
        <f>IFERROR(VLOOKUP(D615,最低賃金!$A$3:$G$49,6,FALSE),"")</f>
        <v/>
      </c>
      <c r="G615" s="74"/>
      <c r="H615" s="13"/>
      <c r="I615" s="82"/>
      <c r="J615" s="27" t="str" cm="1">
        <f t="array" ref="J615">IFERROR(_xlfn.IFS(COUNTBLANK(G615:I615)=3,"",H615="","H列に金額を入力してください",G615=3,H615,I615="","I列に労働時間を入力してください",G615=1,H615/(I615*24),G615=2,H615/(I615*24)),"")</f>
        <v/>
      </c>
      <c r="K615" s="80" t="str" cm="1">
        <f t="array" ref="K615">IFERROR(_xlfn.IFS(D615="","",J615&lt;E615,"×（法定外・要件外となる従業員です）",J615&lt;=F615,"〇",J615&gt;F615,"ー（要件外となる従業員です）"),"")</f>
        <v/>
      </c>
      <c r="L615" s="25" t="str" cm="1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  <v/>
      </c>
    </row>
    <row r="616" spans="1:12" ht="17.25" customHeight="1" x14ac:dyDescent="0.4">
      <c r="A616" s="73" t="str">
        <f t="shared" si="9"/>
        <v/>
      </c>
      <c r="B616" s="74"/>
      <c r="C616" s="74"/>
      <c r="D616" s="74"/>
      <c r="E616" s="27" t="str" cm="1">
        <f t="array" ref="E616">IFERROR(_xlfn.IFS(AND($F$4=45566,D616="徳島"),VLOOKUP(D616,最低賃金!$A$2:$G$49,2,FALSE),OR($F$4&lt;&gt;45566,D616&lt;&gt;"徳島"),VLOOKUP(D616,最低賃金!$A$2:$G$49,4,FALSE)),"")</f>
        <v/>
      </c>
      <c r="F616" s="27" t="str">
        <f>IFERROR(VLOOKUP(D616,最低賃金!$A$3:$G$49,6,FALSE),"")</f>
        <v/>
      </c>
      <c r="G616" s="74"/>
      <c r="H616" s="13"/>
      <c r="I616" s="82"/>
      <c r="J616" s="27" t="str" cm="1">
        <f t="array" ref="J616">IFERROR(_xlfn.IFS(COUNTBLANK(G616:I616)=3,"",H616="","H列に金額を入力してください",G616=3,H616,I616="","I列に労働時間を入力してください",G616=1,H616/(I616*24),G616=2,H616/(I616*24)),"")</f>
        <v/>
      </c>
      <c r="K616" s="80" t="str" cm="1">
        <f t="array" ref="K616">IFERROR(_xlfn.IFS(D616="","",J616&lt;E616,"×（法定外・要件外となる従業員です）",J616&lt;=F616,"〇",J616&gt;F616,"ー（要件外となる従業員です）"),"")</f>
        <v/>
      </c>
      <c r="L616" s="25" t="str" cm="1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  <v/>
      </c>
    </row>
    <row r="617" spans="1:12" ht="17.25" customHeight="1" x14ac:dyDescent="0.4">
      <c r="A617" s="73" t="str">
        <f t="shared" si="9"/>
        <v/>
      </c>
      <c r="B617" s="74"/>
      <c r="C617" s="74"/>
      <c r="D617" s="74"/>
      <c r="E617" s="27" t="str" cm="1">
        <f t="array" ref="E617">IFERROR(_xlfn.IFS(AND($F$4=45566,D617="徳島"),VLOOKUP(D617,最低賃金!$A$2:$G$49,2,FALSE),OR($F$4&lt;&gt;45566,D617&lt;&gt;"徳島"),VLOOKUP(D617,最低賃金!$A$2:$G$49,4,FALSE)),"")</f>
        <v/>
      </c>
      <c r="F617" s="27" t="str">
        <f>IFERROR(VLOOKUP(D617,最低賃金!$A$3:$G$49,6,FALSE),"")</f>
        <v/>
      </c>
      <c r="G617" s="74"/>
      <c r="H617" s="13"/>
      <c r="I617" s="82"/>
      <c r="J617" s="27" t="str" cm="1">
        <f t="array" ref="J617">IFERROR(_xlfn.IFS(COUNTBLANK(G617:I617)=3,"",H617="","H列に金額を入力してください",G617=3,H617,I617="","I列に労働時間を入力してください",G617=1,H617/(I617*24),G617=2,H617/(I617*24)),"")</f>
        <v/>
      </c>
      <c r="K617" s="80" t="str" cm="1">
        <f t="array" ref="K617">IFERROR(_xlfn.IFS(D617="","",J617&lt;E617,"×（法定外・要件外となる従業員です）",J617&lt;=F617,"〇",J617&gt;F617,"ー（要件外となる従業員です）"),"")</f>
        <v/>
      </c>
      <c r="L617" s="25" t="str" cm="1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  <v/>
      </c>
    </row>
    <row r="618" spans="1:12" ht="17.25" customHeight="1" x14ac:dyDescent="0.4">
      <c r="A618" s="73" t="str">
        <f t="shared" si="9"/>
        <v/>
      </c>
      <c r="B618" s="74"/>
      <c r="C618" s="74"/>
      <c r="D618" s="74"/>
      <c r="E618" s="27" t="str" cm="1">
        <f t="array" ref="E618">IFERROR(_xlfn.IFS(AND($F$4=45566,D618="徳島"),VLOOKUP(D618,最低賃金!$A$2:$G$49,2,FALSE),OR($F$4&lt;&gt;45566,D618&lt;&gt;"徳島"),VLOOKUP(D618,最低賃金!$A$2:$G$49,4,FALSE)),"")</f>
        <v/>
      </c>
      <c r="F618" s="27" t="str">
        <f>IFERROR(VLOOKUP(D618,最低賃金!$A$3:$G$49,6,FALSE),"")</f>
        <v/>
      </c>
      <c r="G618" s="74"/>
      <c r="H618" s="13"/>
      <c r="I618" s="82"/>
      <c r="J618" s="27" t="str" cm="1">
        <f t="array" ref="J618">IFERROR(_xlfn.IFS(COUNTBLANK(G618:I618)=3,"",H618="","H列に金額を入力してください",G618=3,H618,I618="","I列に労働時間を入力してください",G618=1,H618/(I618*24),G618=2,H618/(I618*24)),"")</f>
        <v/>
      </c>
      <c r="K618" s="80" t="str" cm="1">
        <f t="array" ref="K618">IFERROR(_xlfn.IFS(D618="","",J618&lt;E618,"×（法定外・要件外となる従業員です）",J618&lt;=F618,"〇",J618&gt;F618,"ー（要件外となる従業員です）"),"")</f>
        <v/>
      </c>
      <c r="L618" s="25" t="str" cm="1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  <v/>
      </c>
    </row>
    <row r="619" spans="1:12" ht="17.25" customHeight="1" x14ac:dyDescent="0.4">
      <c r="A619" s="73" t="str">
        <f t="shared" si="9"/>
        <v/>
      </c>
      <c r="B619" s="74"/>
      <c r="C619" s="74"/>
      <c r="D619" s="74"/>
      <c r="E619" s="27" t="str" cm="1">
        <f t="array" ref="E619">IFERROR(_xlfn.IFS(AND($F$4=45566,D619="徳島"),VLOOKUP(D619,最低賃金!$A$2:$G$49,2,FALSE),OR($F$4&lt;&gt;45566,D619&lt;&gt;"徳島"),VLOOKUP(D619,最低賃金!$A$2:$G$49,4,FALSE)),"")</f>
        <v/>
      </c>
      <c r="F619" s="27" t="str">
        <f>IFERROR(VLOOKUP(D619,最低賃金!$A$3:$G$49,6,FALSE),"")</f>
        <v/>
      </c>
      <c r="G619" s="74"/>
      <c r="H619" s="13"/>
      <c r="I619" s="82"/>
      <c r="J619" s="27" t="str" cm="1">
        <f t="array" ref="J619">IFERROR(_xlfn.IFS(COUNTBLANK(G619:I619)=3,"",H619="","H列に金額を入力してください",G619=3,H619,I619="","I列に労働時間を入力してください",G619=1,H619/(I619*24),G619=2,H619/(I619*24)),"")</f>
        <v/>
      </c>
      <c r="K619" s="80" t="str" cm="1">
        <f t="array" ref="K619">IFERROR(_xlfn.IFS(D619="","",J619&lt;E619,"×（法定外・要件外となる従業員です）",J619&lt;=F619,"〇",J619&gt;F619,"ー（要件外となる従業員です）"),"")</f>
        <v/>
      </c>
      <c r="L619" s="25" t="str" cm="1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  <v/>
      </c>
    </row>
    <row r="620" spans="1:12" ht="17.25" customHeight="1" x14ac:dyDescent="0.4">
      <c r="A620" s="73" t="str">
        <f t="shared" si="9"/>
        <v/>
      </c>
      <c r="B620" s="74"/>
      <c r="C620" s="74"/>
      <c r="D620" s="74"/>
      <c r="E620" s="27" t="str" cm="1">
        <f t="array" ref="E620">IFERROR(_xlfn.IFS(AND($F$4=45566,D620="徳島"),VLOOKUP(D620,最低賃金!$A$2:$G$49,2,FALSE),OR($F$4&lt;&gt;45566,D620&lt;&gt;"徳島"),VLOOKUP(D620,最低賃金!$A$2:$G$49,4,FALSE)),"")</f>
        <v/>
      </c>
      <c r="F620" s="27" t="str">
        <f>IFERROR(VLOOKUP(D620,最低賃金!$A$3:$G$49,6,FALSE),"")</f>
        <v/>
      </c>
      <c r="G620" s="74"/>
      <c r="H620" s="13"/>
      <c r="I620" s="82"/>
      <c r="J620" s="27" t="str" cm="1">
        <f t="array" ref="J620">IFERROR(_xlfn.IFS(COUNTBLANK(G620:I620)=3,"",H620="","H列に金額を入力してください",G620=3,H620,I620="","I列に労働時間を入力してください",G620=1,H620/(I620*24),G620=2,H620/(I620*24)),"")</f>
        <v/>
      </c>
      <c r="K620" s="80" t="str" cm="1">
        <f t="array" ref="K620">IFERROR(_xlfn.IFS(D620="","",J620&lt;E620,"×（法定外・要件外となる従業員です）",J620&lt;=F620,"〇",J620&gt;F620,"ー（要件外となる従業員です）"),"")</f>
        <v/>
      </c>
      <c r="L620" s="25" t="str" cm="1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  <v/>
      </c>
    </row>
    <row r="621" spans="1:12" ht="17.25" customHeight="1" x14ac:dyDescent="0.4">
      <c r="A621" s="73" t="str">
        <f t="shared" si="9"/>
        <v/>
      </c>
      <c r="B621" s="74"/>
      <c r="C621" s="74"/>
      <c r="D621" s="74"/>
      <c r="E621" s="27" t="str" cm="1">
        <f t="array" ref="E621">IFERROR(_xlfn.IFS(AND($F$4=45566,D621="徳島"),VLOOKUP(D621,最低賃金!$A$2:$G$49,2,FALSE),OR($F$4&lt;&gt;45566,D621&lt;&gt;"徳島"),VLOOKUP(D621,最低賃金!$A$2:$G$49,4,FALSE)),"")</f>
        <v/>
      </c>
      <c r="F621" s="27" t="str">
        <f>IFERROR(VLOOKUP(D621,最低賃金!$A$3:$G$49,6,FALSE),"")</f>
        <v/>
      </c>
      <c r="G621" s="74"/>
      <c r="H621" s="13"/>
      <c r="I621" s="82"/>
      <c r="J621" s="27" t="str" cm="1">
        <f t="array" ref="J621">IFERROR(_xlfn.IFS(COUNTBLANK(G621:I621)=3,"",H621="","H列に金額を入力してください",G621=3,H621,I621="","I列に労働時間を入力してください",G621=1,H621/(I621*24),G621=2,H621/(I621*24)),"")</f>
        <v/>
      </c>
      <c r="K621" s="80" t="str" cm="1">
        <f t="array" ref="K621">IFERROR(_xlfn.IFS(D621="","",J621&lt;E621,"×（法定外・要件外となる従業員です）",J621&lt;=F621,"〇",J621&gt;F621,"ー（要件外となる従業員です）"),"")</f>
        <v/>
      </c>
      <c r="L621" s="25" t="str" cm="1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  <v/>
      </c>
    </row>
    <row r="622" spans="1:12" ht="17.25" customHeight="1" x14ac:dyDescent="0.4">
      <c r="A622" s="73" t="str">
        <f t="shared" si="9"/>
        <v/>
      </c>
      <c r="B622" s="74"/>
      <c r="C622" s="74"/>
      <c r="D622" s="74"/>
      <c r="E622" s="27" t="str" cm="1">
        <f t="array" ref="E622">IFERROR(_xlfn.IFS(AND($F$4=45566,D622="徳島"),VLOOKUP(D622,最低賃金!$A$2:$G$49,2,FALSE),OR($F$4&lt;&gt;45566,D622&lt;&gt;"徳島"),VLOOKUP(D622,最低賃金!$A$2:$G$49,4,FALSE)),"")</f>
        <v/>
      </c>
      <c r="F622" s="27" t="str">
        <f>IFERROR(VLOOKUP(D622,最低賃金!$A$3:$G$49,6,FALSE),"")</f>
        <v/>
      </c>
      <c r="G622" s="74"/>
      <c r="H622" s="13"/>
      <c r="I622" s="82"/>
      <c r="J622" s="27" t="str" cm="1">
        <f t="array" ref="J622">IFERROR(_xlfn.IFS(COUNTBLANK(G622:I622)=3,"",H622="","H列に金額を入力してください",G622=3,H622,I622="","I列に労働時間を入力してください",G622=1,H622/(I622*24),G622=2,H622/(I622*24)),"")</f>
        <v/>
      </c>
      <c r="K622" s="80" t="str" cm="1">
        <f t="array" ref="K622">IFERROR(_xlfn.IFS(D622="","",J622&lt;E622,"×（法定外・要件外となる従業員です）",J622&lt;=F622,"〇",J622&gt;F622,"ー（要件外となる従業員です）"),"")</f>
        <v/>
      </c>
      <c r="L622" s="25" t="str" cm="1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  <v/>
      </c>
    </row>
    <row r="623" spans="1:12" ht="17.25" customHeight="1" x14ac:dyDescent="0.4">
      <c r="A623" s="73" t="str">
        <f t="shared" si="9"/>
        <v/>
      </c>
      <c r="B623" s="74"/>
      <c r="C623" s="74"/>
      <c r="D623" s="74"/>
      <c r="E623" s="27" t="str" cm="1">
        <f t="array" ref="E623">IFERROR(_xlfn.IFS(AND($F$4=45566,D623="徳島"),VLOOKUP(D623,最低賃金!$A$2:$G$49,2,FALSE),OR($F$4&lt;&gt;45566,D623&lt;&gt;"徳島"),VLOOKUP(D623,最低賃金!$A$2:$G$49,4,FALSE)),"")</f>
        <v/>
      </c>
      <c r="F623" s="27" t="str">
        <f>IFERROR(VLOOKUP(D623,最低賃金!$A$3:$G$49,6,FALSE),"")</f>
        <v/>
      </c>
      <c r="G623" s="74"/>
      <c r="H623" s="13"/>
      <c r="I623" s="82"/>
      <c r="J623" s="27" t="str" cm="1">
        <f t="array" ref="J623">IFERROR(_xlfn.IFS(COUNTBLANK(G623:I623)=3,"",H623="","H列に金額を入力してください",G623=3,H623,I623="","I列に労働時間を入力してください",G623=1,H623/(I623*24),G623=2,H623/(I623*24)),"")</f>
        <v/>
      </c>
      <c r="K623" s="80" t="str" cm="1">
        <f t="array" ref="K623">IFERROR(_xlfn.IFS(D623="","",J623&lt;E623,"×（法定外・要件外となる従業員です）",J623&lt;=F623,"〇",J623&gt;F623,"ー（要件外となる従業員です）"),"")</f>
        <v/>
      </c>
      <c r="L623" s="25" t="str" cm="1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  <v/>
      </c>
    </row>
    <row r="624" spans="1:12" ht="17.25" customHeight="1" x14ac:dyDescent="0.4">
      <c r="A624" s="73" t="str">
        <f t="shared" si="9"/>
        <v/>
      </c>
      <c r="B624" s="74"/>
      <c r="C624" s="74"/>
      <c r="D624" s="74"/>
      <c r="E624" s="27" t="str" cm="1">
        <f t="array" ref="E624">IFERROR(_xlfn.IFS(AND($F$4=45566,D624="徳島"),VLOOKUP(D624,最低賃金!$A$2:$G$49,2,FALSE),OR($F$4&lt;&gt;45566,D624&lt;&gt;"徳島"),VLOOKUP(D624,最低賃金!$A$2:$G$49,4,FALSE)),"")</f>
        <v/>
      </c>
      <c r="F624" s="27" t="str">
        <f>IFERROR(VLOOKUP(D624,最低賃金!$A$3:$G$49,6,FALSE),"")</f>
        <v/>
      </c>
      <c r="G624" s="74"/>
      <c r="H624" s="13"/>
      <c r="I624" s="82"/>
      <c r="J624" s="27" t="str" cm="1">
        <f t="array" ref="J624">IFERROR(_xlfn.IFS(COUNTBLANK(G624:I624)=3,"",H624="","H列に金額を入力してください",G624=3,H624,I624="","I列に労働時間を入力してください",G624=1,H624/(I624*24),G624=2,H624/(I624*24)),"")</f>
        <v/>
      </c>
      <c r="K624" s="80" t="str" cm="1">
        <f t="array" ref="K624">IFERROR(_xlfn.IFS(D624="","",J624&lt;E624,"×（法定外・要件外となる従業員です）",J624&lt;=F624,"〇",J624&gt;F624,"ー（要件外となる従業員です）"),"")</f>
        <v/>
      </c>
      <c r="L624" s="25" t="str" cm="1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  <v/>
      </c>
    </row>
    <row r="625" spans="1:12" ht="17.25" customHeight="1" x14ac:dyDescent="0.4">
      <c r="A625" s="73" t="str">
        <f t="shared" si="9"/>
        <v/>
      </c>
      <c r="B625" s="74"/>
      <c r="C625" s="74"/>
      <c r="D625" s="74"/>
      <c r="E625" s="27" t="str" cm="1">
        <f t="array" ref="E625">IFERROR(_xlfn.IFS(AND($F$4=45566,D625="徳島"),VLOOKUP(D625,最低賃金!$A$2:$G$49,2,FALSE),OR($F$4&lt;&gt;45566,D625&lt;&gt;"徳島"),VLOOKUP(D625,最低賃金!$A$2:$G$49,4,FALSE)),"")</f>
        <v/>
      </c>
      <c r="F625" s="27" t="str">
        <f>IFERROR(VLOOKUP(D625,最低賃金!$A$3:$G$49,6,FALSE),"")</f>
        <v/>
      </c>
      <c r="G625" s="74"/>
      <c r="H625" s="13"/>
      <c r="I625" s="82"/>
      <c r="J625" s="27" t="str" cm="1">
        <f t="array" ref="J625">IFERROR(_xlfn.IFS(COUNTBLANK(G625:I625)=3,"",H625="","H列に金額を入力してください",G625=3,H625,I625="","I列に労働時間を入力してください",G625=1,H625/(I625*24),G625=2,H625/(I625*24)),"")</f>
        <v/>
      </c>
      <c r="K625" s="80" t="str" cm="1">
        <f t="array" ref="K625">IFERROR(_xlfn.IFS(D625="","",J625&lt;E625,"×（法定外・要件外となる従業員です）",J625&lt;=F625,"〇",J625&gt;F625,"ー（要件外となる従業員です）"),"")</f>
        <v/>
      </c>
      <c r="L625" s="25" t="str" cm="1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  <v/>
      </c>
    </row>
    <row r="626" spans="1:12" ht="17.25" customHeight="1" x14ac:dyDescent="0.4">
      <c r="A626" s="73" t="str">
        <f t="shared" si="9"/>
        <v/>
      </c>
      <c r="B626" s="74"/>
      <c r="C626" s="74"/>
      <c r="D626" s="74"/>
      <c r="E626" s="27" t="str" cm="1">
        <f t="array" ref="E626">IFERROR(_xlfn.IFS(AND($F$4=45566,D626="徳島"),VLOOKUP(D626,最低賃金!$A$2:$G$49,2,FALSE),OR($F$4&lt;&gt;45566,D626&lt;&gt;"徳島"),VLOOKUP(D626,最低賃金!$A$2:$G$49,4,FALSE)),"")</f>
        <v/>
      </c>
      <c r="F626" s="27" t="str">
        <f>IFERROR(VLOOKUP(D626,最低賃金!$A$3:$G$49,6,FALSE),"")</f>
        <v/>
      </c>
      <c r="G626" s="74"/>
      <c r="H626" s="13"/>
      <c r="I626" s="82"/>
      <c r="J626" s="27" t="str" cm="1">
        <f t="array" ref="J626">IFERROR(_xlfn.IFS(COUNTBLANK(G626:I626)=3,"",H626="","H列に金額を入力してください",G626=3,H626,I626="","I列に労働時間を入力してください",G626=1,H626/(I626*24),G626=2,H626/(I626*24)),"")</f>
        <v/>
      </c>
      <c r="K626" s="80" t="str" cm="1">
        <f t="array" ref="K626">IFERROR(_xlfn.IFS(D626="","",J626&lt;E626,"×（法定外・要件外となる従業員です）",J626&lt;=F626,"〇",J626&gt;F626,"ー（要件外となる従業員です）"),"")</f>
        <v/>
      </c>
      <c r="L626" s="25" t="str" cm="1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  <v/>
      </c>
    </row>
    <row r="627" spans="1:12" ht="17.25" customHeight="1" x14ac:dyDescent="0.4">
      <c r="A627" s="73" t="str">
        <f t="shared" si="9"/>
        <v/>
      </c>
      <c r="B627" s="74"/>
      <c r="C627" s="74"/>
      <c r="D627" s="74"/>
      <c r="E627" s="27" t="str" cm="1">
        <f t="array" ref="E627">IFERROR(_xlfn.IFS(AND($F$4=45566,D627="徳島"),VLOOKUP(D627,最低賃金!$A$2:$G$49,2,FALSE),OR($F$4&lt;&gt;45566,D627&lt;&gt;"徳島"),VLOOKUP(D627,最低賃金!$A$2:$G$49,4,FALSE)),"")</f>
        <v/>
      </c>
      <c r="F627" s="27" t="str">
        <f>IFERROR(VLOOKUP(D627,最低賃金!$A$3:$G$49,6,FALSE),"")</f>
        <v/>
      </c>
      <c r="G627" s="74"/>
      <c r="H627" s="13"/>
      <c r="I627" s="82"/>
      <c r="J627" s="27" t="str" cm="1">
        <f t="array" ref="J627">IFERROR(_xlfn.IFS(COUNTBLANK(G627:I627)=3,"",H627="","H列に金額を入力してください",G627=3,H627,I627="","I列に労働時間を入力してください",G627=1,H627/(I627*24),G627=2,H627/(I627*24)),"")</f>
        <v/>
      </c>
      <c r="K627" s="80" t="str" cm="1">
        <f t="array" ref="K627">IFERROR(_xlfn.IFS(D627="","",J627&lt;E627,"×（法定外・要件外となる従業員です）",J627&lt;=F627,"〇",J627&gt;F627,"ー（要件外となる従業員です）"),"")</f>
        <v/>
      </c>
      <c r="L627" s="25" t="str" cm="1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  <v/>
      </c>
    </row>
    <row r="628" spans="1:12" ht="17.25" customHeight="1" x14ac:dyDescent="0.4">
      <c r="A628" s="73" t="str">
        <f t="shared" si="9"/>
        <v/>
      </c>
      <c r="B628" s="74"/>
      <c r="C628" s="74"/>
      <c r="D628" s="74"/>
      <c r="E628" s="27" t="str" cm="1">
        <f t="array" ref="E628">IFERROR(_xlfn.IFS(AND($F$4=45566,D628="徳島"),VLOOKUP(D628,最低賃金!$A$2:$G$49,2,FALSE),OR($F$4&lt;&gt;45566,D628&lt;&gt;"徳島"),VLOOKUP(D628,最低賃金!$A$2:$G$49,4,FALSE)),"")</f>
        <v/>
      </c>
      <c r="F628" s="27" t="str">
        <f>IFERROR(VLOOKUP(D628,最低賃金!$A$3:$G$49,6,FALSE),"")</f>
        <v/>
      </c>
      <c r="G628" s="74"/>
      <c r="H628" s="13"/>
      <c r="I628" s="82"/>
      <c r="J628" s="27" t="str" cm="1">
        <f t="array" ref="J628">IFERROR(_xlfn.IFS(COUNTBLANK(G628:I628)=3,"",H628="","H列に金額を入力してください",G628=3,H628,I628="","I列に労働時間を入力してください",G628=1,H628/(I628*24),G628=2,H628/(I628*24)),"")</f>
        <v/>
      </c>
      <c r="K628" s="80" t="str" cm="1">
        <f t="array" ref="K628">IFERROR(_xlfn.IFS(D628="","",J628&lt;E628,"×（法定外・要件外となる従業員です）",J628&lt;=F628,"〇",J628&gt;F628,"ー（要件外となる従業員です）"),"")</f>
        <v/>
      </c>
      <c r="L628" s="25" t="str" cm="1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  <v/>
      </c>
    </row>
    <row r="629" spans="1:12" ht="17.25" customHeight="1" x14ac:dyDescent="0.4">
      <c r="A629" s="73" t="str">
        <f t="shared" si="9"/>
        <v/>
      </c>
      <c r="B629" s="74"/>
      <c r="C629" s="74"/>
      <c r="D629" s="74"/>
      <c r="E629" s="27" t="str" cm="1">
        <f t="array" ref="E629">IFERROR(_xlfn.IFS(AND($F$4=45566,D629="徳島"),VLOOKUP(D629,最低賃金!$A$2:$G$49,2,FALSE),OR($F$4&lt;&gt;45566,D629&lt;&gt;"徳島"),VLOOKUP(D629,最低賃金!$A$2:$G$49,4,FALSE)),"")</f>
        <v/>
      </c>
      <c r="F629" s="27" t="str">
        <f>IFERROR(VLOOKUP(D629,最低賃金!$A$3:$G$49,6,FALSE),"")</f>
        <v/>
      </c>
      <c r="G629" s="74"/>
      <c r="H629" s="13"/>
      <c r="I629" s="82"/>
      <c r="J629" s="27" t="str" cm="1">
        <f t="array" ref="J629">IFERROR(_xlfn.IFS(COUNTBLANK(G629:I629)=3,"",H629="","H列に金額を入力してください",G629=3,H629,I629="","I列に労働時間を入力してください",G629=1,H629/(I629*24),G629=2,H629/(I629*24)),"")</f>
        <v/>
      </c>
      <c r="K629" s="80" t="str" cm="1">
        <f t="array" ref="K629">IFERROR(_xlfn.IFS(D629="","",J629&lt;E629,"×（法定外・要件外となる従業員です）",J629&lt;=F629,"〇",J629&gt;F629,"ー（要件外となる従業員です）"),"")</f>
        <v/>
      </c>
      <c r="L629" s="25" t="str" cm="1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  <v/>
      </c>
    </row>
    <row r="630" spans="1:12" ht="17.25" customHeight="1" x14ac:dyDescent="0.4">
      <c r="A630" s="73" t="str">
        <f t="shared" si="9"/>
        <v/>
      </c>
      <c r="B630" s="74"/>
      <c r="C630" s="74"/>
      <c r="D630" s="74"/>
      <c r="E630" s="27" t="str" cm="1">
        <f t="array" ref="E630">IFERROR(_xlfn.IFS(AND($F$4=45566,D630="徳島"),VLOOKUP(D630,最低賃金!$A$2:$G$49,2,FALSE),OR($F$4&lt;&gt;45566,D630&lt;&gt;"徳島"),VLOOKUP(D630,最低賃金!$A$2:$G$49,4,FALSE)),"")</f>
        <v/>
      </c>
      <c r="F630" s="27" t="str">
        <f>IFERROR(VLOOKUP(D630,最低賃金!$A$3:$G$49,6,FALSE),"")</f>
        <v/>
      </c>
      <c r="G630" s="74"/>
      <c r="H630" s="13"/>
      <c r="I630" s="82"/>
      <c r="J630" s="27" t="str" cm="1">
        <f t="array" ref="J630">IFERROR(_xlfn.IFS(COUNTBLANK(G630:I630)=3,"",H630="","H列に金額を入力してください",G630=3,H630,I630="","I列に労働時間を入力してください",G630=1,H630/(I630*24),G630=2,H630/(I630*24)),"")</f>
        <v/>
      </c>
      <c r="K630" s="80" t="str" cm="1">
        <f t="array" ref="K630">IFERROR(_xlfn.IFS(D630="","",J630&lt;E630,"×（法定外・要件外となる従業員です）",J630&lt;=F630,"〇",J630&gt;F630,"ー（要件外となる従業員です）"),"")</f>
        <v/>
      </c>
      <c r="L630" s="25" t="str" cm="1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  <v/>
      </c>
    </row>
    <row r="631" spans="1:12" ht="17.25" customHeight="1" x14ac:dyDescent="0.4">
      <c r="A631" s="73" t="str">
        <f t="shared" si="9"/>
        <v/>
      </c>
      <c r="B631" s="74"/>
      <c r="C631" s="74"/>
      <c r="D631" s="74"/>
      <c r="E631" s="27" t="str" cm="1">
        <f t="array" ref="E631">IFERROR(_xlfn.IFS(AND($F$4=45566,D631="徳島"),VLOOKUP(D631,最低賃金!$A$2:$G$49,2,FALSE),OR($F$4&lt;&gt;45566,D631&lt;&gt;"徳島"),VLOOKUP(D631,最低賃金!$A$2:$G$49,4,FALSE)),"")</f>
        <v/>
      </c>
      <c r="F631" s="27" t="str">
        <f>IFERROR(VLOOKUP(D631,最低賃金!$A$3:$G$49,6,FALSE),"")</f>
        <v/>
      </c>
      <c r="G631" s="74"/>
      <c r="H631" s="13"/>
      <c r="I631" s="82"/>
      <c r="J631" s="27" t="str" cm="1">
        <f t="array" ref="J631">IFERROR(_xlfn.IFS(COUNTBLANK(G631:I631)=3,"",H631="","H列に金額を入力してください",G631=3,H631,I631="","I列に労働時間を入力してください",G631=1,H631/(I631*24),G631=2,H631/(I631*24)),"")</f>
        <v/>
      </c>
      <c r="K631" s="80" t="str" cm="1">
        <f t="array" ref="K631">IFERROR(_xlfn.IFS(D631="","",J631&lt;E631,"×（法定外・要件外となる従業員です）",J631&lt;=F631,"〇",J631&gt;F631,"ー（要件外となる従業員です）"),"")</f>
        <v/>
      </c>
      <c r="L631" s="25" t="str" cm="1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  <v/>
      </c>
    </row>
    <row r="632" spans="1:12" ht="17.25" customHeight="1" x14ac:dyDescent="0.4">
      <c r="A632" s="73" t="str">
        <f t="shared" si="9"/>
        <v/>
      </c>
      <c r="B632" s="74"/>
      <c r="C632" s="74"/>
      <c r="D632" s="74"/>
      <c r="E632" s="27" t="str" cm="1">
        <f t="array" ref="E632">IFERROR(_xlfn.IFS(AND($F$4=45566,D632="徳島"),VLOOKUP(D632,最低賃金!$A$2:$G$49,2,FALSE),OR($F$4&lt;&gt;45566,D632&lt;&gt;"徳島"),VLOOKUP(D632,最低賃金!$A$2:$G$49,4,FALSE)),"")</f>
        <v/>
      </c>
      <c r="F632" s="27" t="str">
        <f>IFERROR(VLOOKUP(D632,最低賃金!$A$3:$G$49,6,FALSE),"")</f>
        <v/>
      </c>
      <c r="G632" s="74"/>
      <c r="H632" s="13"/>
      <c r="I632" s="82"/>
      <c r="J632" s="27" t="str" cm="1">
        <f t="array" ref="J632">IFERROR(_xlfn.IFS(COUNTBLANK(G632:I632)=3,"",H632="","H列に金額を入力してください",G632=3,H632,I632="","I列に労働時間を入力してください",G632=1,H632/(I632*24),G632=2,H632/(I632*24)),"")</f>
        <v/>
      </c>
      <c r="K632" s="80" t="str" cm="1">
        <f t="array" ref="K632">IFERROR(_xlfn.IFS(D632="","",J632&lt;E632,"×（法定外・要件外となる従業員です）",J632&lt;=F632,"〇",J632&gt;F632,"ー（要件外となる従業員です）"),"")</f>
        <v/>
      </c>
      <c r="L632" s="25" t="str" cm="1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  <v/>
      </c>
    </row>
    <row r="633" spans="1:12" ht="17.25" customHeight="1" x14ac:dyDescent="0.4">
      <c r="A633" s="73" t="str">
        <f t="shared" si="9"/>
        <v/>
      </c>
      <c r="B633" s="74"/>
      <c r="C633" s="74"/>
      <c r="D633" s="74"/>
      <c r="E633" s="27" t="str" cm="1">
        <f t="array" ref="E633">IFERROR(_xlfn.IFS(AND($F$4=45566,D633="徳島"),VLOOKUP(D633,最低賃金!$A$2:$G$49,2,FALSE),OR($F$4&lt;&gt;45566,D633&lt;&gt;"徳島"),VLOOKUP(D633,最低賃金!$A$2:$G$49,4,FALSE)),"")</f>
        <v/>
      </c>
      <c r="F633" s="27" t="str">
        <f>IFERROR(VLOOKUP(D633,最低賃金!$A$3:$G$49,6,FALSE),"")</f>
        <v/>
      </c>
      <c r="G633" s="74"/>
      <c r="H633" s="13"/>
      <c r="I633" s="82"/>
      <c r="J633" s="27" t="str" cm="1">
        <f t="array" ref="J633">IFERROR(_xlfn.IFS(COUNTBLANK(G633:I633)=3,"",H633="","H列に金額を入力してください",G633=3,H633,I633="","I列に労働時間を入力してください",G633=1,H633/(I633*24),G633=2,H633/(I633*24)),"")</f>
        <v/>
      </c>
      <c r="K633" s="80" t="str" cm="1">
        <f t="array" ref="K633">IFERROR(_xlfn.IFS(D633="","",J633&lt;E633,"×（法定外・要件外となる従業員です）",J633&lt;=F633,"〇",J633&gt;F633,"ー（要件外となる従業員です）"),"")</f>
        <v/>
      </c>
      <c r="L633" s="25" t="str" cm="1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  <v/>
      </c>
    </row>
    <row r="634" spans="1:12" ht="17.25" customHeight="1" x14ac:dyDescent="0.4">
      <c r="A634" s="73" t="str">
        <f t="shared" si="9"/>
        <v/>
      </c>
      <c r="B634" s="74"/>
      <c r="C634" s="74"/>
      <c r="D634" s="74"/>
      <c r="E634" s="27" t="str" cm="1">
        <f t="array" ref="E634">IFERROR(_xlfn.IFS(AND($F$4=45566,D634="徳島"),VLOOKUP(D634,最低賃金!$A$2:$G$49,2,FALSE),OR($F$4&lt;&gt;45566,D634&lt;&gt;"徳島"),VLOOKUP(D634,最低賃金!$A$2:$G$49,4,FALSE)),"")</f>
        <v/>
      </c>
      <c r="F634" s="27" t="str">
        <f>IFERROR(VLOOKUP(D634,最低賃金!$A$3:$G$49,6,FALSE),"")</f>
        <v/>
      </c>
      <c r="G634" s="74"/>
      <c r="H634" s="13"/>
      <c r="I634" s="82"/>
      <c r="J634" s="27" t="str" cm="1">
        <f t="array" ref="J634">IFERROR(_xlfn.IFS(COUNTBLANK(G634:I634)=3,"",H634="","H列に金額を入力してください",G634=3,H634,I634="","I列に労働時間を入力してください",G634=1,H634/(I634*24),G634=2,H634/(I634*24)),"")</f>
        <v/>
      </c>
      <c r="K634" s="80" t="str" cm="1">
        <f t="array" ref="K634">IFERROR(_xlfn.IFS(D634="","",J634&lt;E634,"×（法定外・要件外となる従業員です）",J634&lt;=F634,"〇",J634&gt;F634,"ー（要件外となる従業員です）"),"")</f>
        <v/>
      </c>
      <c r="L634" s="25" t="str" cm="1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  <v/>
      </c>
    </row>
    <row r="635" spans="1:12" ht="17.25" customHeight="1" x14ac:dyDescent="0.4">
      <c r="A635" s="73" t="str">
        <f t="shared" si="9"/>
        <v/>
      </c>
      <c r="B635" s="74"/>
      <c r="C635" s="74"/>
      <c r="D635" s="74"/>
      <c r="E635" s="27" t="str" cm="1">
        <f t="array" ref="E635">IFERROR(_xlfn.IFS(AND($F$4=45566,D635="徳島"),VLOOKUP(D635,最低賃金!$A$2:$G$49,2,FALSE),OR($F$4&lt;&gt;45566,D635&lt;&gt;"徳島"),VLOOKUP(D635,最低賃金!$A$2:$G$49,4,FALSE)),"")</f>
        <v/>
      </c>
      <c r="F635" s="27" t="str">
        <f>IFERROR(VLOOKUP(D635,最低賃金!$A$3:$G$49,6,FALSE),"")</f>
        <v/>
      </c>
      <c r="G635" s="74"/>
      <c r="H635" s="13"/>
      <c r="I635" s="82"/>
      <c r="J635" s="27" t="str" cm="1">
        <f t="array" ref="J635">IFERROR(_xlfn.IFS(COUNTBLANK(G635:I635)=3,"",H635="","H列に金額を入力してください",G635=3,H635,I635="","I列に労働時間を入力してください",G635=1,H635/(I635*24),G635=2,H635/(I635*24)),"")</f>
        <v/>
      </c>
      <c r="K635" s="80" t="str" cm="1">
        <f t="array" ref="K635">IFERROR(_xlfn.IFS(D635="","",J635&lt;E635,"×（法定外・要件外となる従業員です）",J635&lt;=F635,"〇",J635&gt;F635,"ー（要件外となる従業員です）"),"")</f>
        <v/>
      </c>
      <c r="L635" s="25" t="str" cm="1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  <v/>
      </c>
    </row>
    <row r="636" spans="1:12" ht="17.25" customHeight="1" x14ac:dyDescent="0.4">
      <c r="A636" s="73" t="str">
        <f t="shared" si="9"/>
        <v/>
      </c>
      <c r="B636" s="74"/>
      <c r="C636" s="74"/>
      <c r="D636" s="74"/>
      <c r="E636" s="27" t="str" cm="1">
        <f t="array" ref="E636">IFERROR(_xlfn.IFS(AND($F$4=45566,D636="徳島"),VLOOKUP(D636,最低賃金!$A$2:$G$49,2,FALSE),OR($F$4&lt;&gt;45566,D636&lt;&gt;"徳島"),VLOOKUP(D636,最低賃金!$A$2:$G$49,4,FALSE)),"")</f>
        <v/>
      </c>
      <c r="F636" s="27" t="str">
        <f>IFERROR(VLOOKUP(D636,最低賃金!$A$3:$G$49,6,FALSE),"")</f>
        <v/>
      </c>
      <c r="G636" s="74"/>
      <c r="H636" s="13"/>
      <c r="I636" s="82"/>
      <c r="J636" s="27" t="str" cm="1">
        <f t="array" ref="J636">IFERROR(_xlfn.IFS(COUNTBLANK(G636:I636)=3,"",H636="","H列に金額を入力してください",G636=3,H636,I636="","I列に労働時間を入力してください",G636=1,H636/(I636*24),G636=2,H636/(I636*24)),"")</f>
        <v/>
      </c>
      <c r="K636" s="80" t="str" cm="1">
        <f t="array" ref="K636">IFERROR(_xlfn.IFS(D636="","",J636&lt;E636,"×（法定外・要件外となる従業員です）",J636&lt;=F636,"〇",J636&gt;F636,"ー（要件外となる従業員です）"),"")</f>
        <v/>
      </c>
      <c r="L636" s="25" t="str" cm="1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  <v/>
      </c>
    </row>
    <row r="637" spans="1:12" ht="17.25" customHeight="1" x14ac:dyDescent="0.4">
      <c r="A637" s="73" t="str">
        <f t="shared" si="9"/>
        <v/>
      </c>
      <c r="B637" s="74"/>
      <c r="C637" s="74"/>
      <c r="D637" s="74"/>
      <c r="E637" s="27" t="str" cm="1">
        <f t="array" ref="E637">IFERROR(_xlfn.IFS(AND($F$4=45566,D637="徳島"),VLOOKUP(D637,最低賃金!$A$2:$G$49,2,FALSE),OR($F$4&lt;&gt;45566,D637&lt;&gt;"徳島"),VLOOKUP(D637,最低賃金!$A$2:$G$49,4,FALSE)),"")</f>
        <v/>
      </c>
      <c r="F637" s="27" t="str">
        <f>IFERROR(VLOOKUP(D637,最低賃金!$A$3:$G$49,6,FALSE),"")</f>
        <v/>
      </c>
      <c r="G637" s="74"/>
      <c r="H637" s="13"/>
      <c r="I637" s="82"/>
      <c r="J637" s="27" t="str" cm="1">
        <f t="array" ref="J637">IFERROR(_xlfn.IFS(COUNTBLANK(G637:I637)=3,"",H637="","H列に金額を入力してください",G637=3,H637,I637="","I列に労働時間を入力してください",G637=1,H637/(I637*24),G637=2,H637/(I637*24)),"")</f>
        <v/>
      </c>
      <c r="K637" s="80" t="str" cm="1">
        <f t="array" ref="K637">IFERROR(_xlfn.IFS(D637="","",J637&lt;E637,"×（法定外・要件外となる従業員です）",J637&lt;=F637,"〇",J637&gt;F637,"ー（要件外となる従業員です）"),"")</f>
        <v/>
      </c>
      <c r="L637" s="25" t="str" cm="1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  <v/>
      </c>
    </row>
    <row r="638" spans="1:12" ht="17.25" customHeight="1" x14ac:dyDescent="0.4">
      <c r="A638" s="73" t="str">
        <f t="shared" si="9"/>
        <v/>
      </c>
      <c r="B638" s="74"/>
      <c r="C638" s="74"/>
      <c r="D638" s="74"/>
      <c r="E638" s="27" t="str" cm="1">
        <f t="array" ref="E638">IFERROR(_xlfn.IFS(AND($F$4=45566,D638="徳島"),VLOOKUP(D638,最低賃金!$A$2:$G$49,2,FALSE),OR($F$4&lt;&gt;45566,D638&lt;&gt;"徳島"),VLOOKUP(D638,最低賃金!$A$2:$G$49,4,FALSE)),"")</f>
        <v/>
      </c>
      <c r="F638" s="27" t="str">
        <f>IFERROR(VLOOKUP(D638,最低賃金!$A$3:$G$49,6,FALSE),"")</f>
        <v/>
      </c>
      <c r="G638" s="74"/>
      <c r="H638" s="13"/>
      <c r="I638" s="82"/>
      <c r="J638" s="27" t="str" cm="1">
        <f t="array" ref="J638">IFERROR(_xlfn.IFS(COUNTBLANK(G638:I638)=3,"",H638="","H列に金額を入力してください",G638=3,H638,I638="","I列に労働時間を入力してください",G638=1,H638/(I638*24),G638=2,H638/(I638*24)),"")</f>
        <v/>
      </c>
      <c r="K638" s="80" t="str" cm="1">
        <f t="array" ref="K638">IFERROR(_xlfn.IFS(D638="","",J638&lt;E638,"×（法定外・要件外となる従業員です）",J638&lt;=F638,"〇",J638&gt;F638,"ー（要件外となる従業員です）"),"")</f>
        <v/>
      </c>
      <c r="L638" s="25" t="str" cm="1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  <v/>
      </c>
    </row>
    <row r="639" spans="1:12" ht="17.25" customHeight="1" x14ac:dyDescent="0.4">
      <c r="A639" s="73" t="str">
        <f t="shared" si="9"/>
        <v/>
      </c>
      <c r="B639" s="74"/>
      <c r="C639" s="74"/>
      <c r="D639" s="74"/>
      <c r="E639" s="27" t="str" cm="1">
        <f t="array" ref="E639">IFERROR(_xlfn.IFS(AND($F$4=45566,D639="徳島"),VLOOKUP(D639,最低賃金!$A$2:$G$49,2,FALSE),OR($F$4&lt;&gt;45566,D639&lt;&gt;"徳島"),VLOOKUP(D639,最低賃金!$A$2:$G$49,4,FALSE)),"")</f>
        <v/>
      </c>
      <c r="F639" s="27" t="str">
        <f>IFERROR(VLOOKUP(D639,最低賃金!$A$3:$G$49,6,FALSE),"")</f>
        <v/>
      </c>
      <c r="G639" s="74"/>
      <c r="H639" s="13"/>
      <c r="I639" s="82"/>
      <c r="J639" s="27" t="str" cm="1">
        <f t="array" ref="J639">IFERROR(_xlfn.IFS(COUNTBLANK(G639:I639)=3,"",H639="","H列に金額を入力してください",G639=3,H639,I639="","I列に労働時間を入力してください",G639=1,H639/(I639*24),G639=2,H639/(I639*24)),"")</f>
        <v/>
      </c>
      <c r="K639" s="80" t="str" cm="1">
        <f t="array" ref="K639">IFERROR(_xlfn.IFS(D639="","",J639&lt;E639,"×（法定外・要件外となる従業員です）",J639&lt;=F639,"〇",J639&gt;F639,"ー（要件外となる従業員です）"),"")</f>
        <v/>
      </c>
      <c r="L639" s="25" t="str" cm="1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  <v/>
      </c>
    </row>
    <row r="640" spans="1:12" ht="17.25" customHeight="1" x14ac:dyDescent="0.4">
      <c r="A640" s="73" t="str">
        <f t="shared" si="9"/>
        <v/>
      </c>
      <c r="B640" s="74"/>
      <c r="C640" s="74"/>
      <c r="D640" s="74"/>
      <c r="E640" s="27" t="str" cm="1">
        <f t="array" ref="E640">IFERROR(_xlfn.IFS(AND($F$4=45566,D640="徳島"),VLOOKUP(D640,最低賃金!$A$2:$G$49,2,FALSE),OR($F$4&lt;&gt;45566,D640&lt;&gt;"徳島"),VLOOKUP(D640,最低賃金!$A$2:$G$49,4,FALSE)),"")</f>
        <v/>
      </c>
      <c r="F640" s="27" t="str">
        <f>IFERROR(VLOOKUP(D640,最低賃金!$A$3:$G$49,6,FALSE),"")</f>
        <v/>
      </c>
      <c r="G640" s="74"/>
      <c r="H640" s="13"/>
      <c r="I640" s="82"/>
      <c r="J640" s="27" t="str" cm="1">
        <f t="array" ref="J640">IFERROR(_xlfn.IFS(COUNTBLANK(G640:I640)=3,"",H640="","H列に金額を入力してください",G640=3,H640,I640="","I列に労働時間を入力してください",G640=1,H640/(I640*24),G640=2,H640/(I640*24)),"")</f>
        <v/>
      </c>
      <c r="K640" s="80" t="str" cm="1">
        <f t="array" ref="K640">IFERROR(_xlfn.IFS(D640="","",J640&lt;E640,"×（法定外・要件外となる従業員です）",J640&lt;=F640,"〇",J640&gt;F640,"ー（要件外となる従業員です）"),"")</f>
        <v/>
      </c>
      <c r="L640" s="25" t="str" cm="1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  <v/>
      </c>
    </row>
    <row r="641" spans="1:12" ht="17.25" customHeight="1" x14ac:dyDescent="0.4">
      <c r="A641" s="73" t="str">
        <f t="shared" si="9"/>
        <v/>
      </c>
      <c r="B641" s="74"/>
      <c r="C641" s="74"/>
      <c r="D641" s="74"/>
      <c r="E641" s="27" t="str" cm="1">
        <f t="array" ref="E641">IFERROR(_xlfn.IFS(AND($F$4=45566,D641="徳島"),VLOOKUP(D641,最低賃金!$A$2:$G$49,2,FALSE),OR($F$4&lt;&gt;45566,D641&lt;&gt;"徳島"),VLOOKUP(D641,最低賃金!$A$2:$G$49,4,FALSE)),"")</f>
        <v/>
      </c>
      <c r="F641" s="27" t="str">
        <f>IFERROR(VLOOKUP(D641,最低賃金!$A$3:$G$49,6,FALSE),"")</f>
        <v/>
      </c>
      <c r="G641" s="74"/>
      <c r="H641" s="13"/>
      <c r="I641" s="82"/>
      <c r="J641" s="27" t="str" cm="1">
        <f t="array" ref="J641">IFERROR(_xlfn.IFS(COUNTBLANK(G641:I641)=3,"",H641="","H列に金額を入力してください",G641=3,H641,I641="","I列に労働時間を入力してください",G641=1,H641/(I641*24),G641=2,H641/(I641*24)),"")</f>
        <v/>
      </c>
      <c r="K641" s="80" t="str" cm="1">
        <f t="array" ref="K641">IFERROR(_xlfn.IFS(D641="","",J641&lt;E641,"×（法定外・要件外となる従業員です）",J641&lt;=F641,"〇",J641&gt;F641,"ー（要件外となる従業員です）"),"")</f>
        <v/>
      </c>
      <c r="L641" s="25" t="str" cm="1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  <v/>
      </c>
    </row>
    <row r="642" spans="1:12" ht="17.25" customHeight="1" x14ac:dyDescent="0.4">
      <c r="A642" s="73" t="str">
        <f t="shared" si="9"/>
        <v/>
      </c>
      <c r="B642" s="74"/>
      <c r="C642" s="74"/>
      <c r="D642" s="74"/>
      <c r="E642" s="27" t="str" cm="1">
        <f t="array" ref="E642">IFERROR(_xlfn.IFS(AND($F$4=45566,D642="徳島"),VLOOKUP(D642,最低賃金!$A$2:$G$49,2,FALSE),OR($F$4&lt;&gt;45566,D642&lt;&gt;"徳島"),VLOOKUP(D642,最低賃金!$A$2:$G$49,4,FALSE)),"")</f>
        <v/>
      </c>
      <c r="F642" s="27" t="str">
        <f>IFERROR(VLOOKUP(D642,最低賃金!$A$3:$G$49,6,FALSE),"")</f>
        <v/>
      </c>
      <c r="G642" s="74"/>
      <c r="H642" s="13"/>
      <c r="I642" s="82"/>
      <c r="J642" s="27" t="str" cm="1">
        <f t="array" ref="J642">IFERROR(_xlfn.IFS(COUNTBLANK(G642:I642)=3,"",H642="","H列に金額を入力してください",G642=3,H642,I642="","I列に労働時間を入力してください",G642=1,H642/(I642*24),G642=2,H642/(I642*24)),"")</f>
        <v/>
      </c>
      <c r="K642" s="80" t="str" cm="1">
        <f t="array" ref="K642">IFERROR(_xlfn.IFS(D642="","",J642&lt;E642,"×（法定外・要件外となる従業員です）",J642&lt;=F642,"〇",J642&gt;F642,"ー（要件外となる従業員です）"),"")</f>
        <v/>
      </c>
      <c r="L642" s="25" t="str" cm="1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  <v/>
      </c>
    </row>
    <row r="643" spans="1:12" ht="17.25" customHeight="1" x14ac:dyDescent="0.4">
      <c r="A643" s="73" t="str">
        <f t="shared" si="9"/>
        <v/>
      </c>
      <c r="B643" s="74"/>
      <c r="C643" s="74"/>
      <c r="D643" s="74"/>
      <c r="E643" s="27" t="str" cm="1">
        <f t="array" ref="E643">IFERROR(_xlfn.IFS(AND($F$4=45566,D643="徳島"),VLOOKUP(D643,最低賃金!$A$2:$G$49,2,FALSE),OR($F$4&lt;&gt;45566,D643&lt;&gt;"徳島"),VLOOKUP(D643,最低賃金!$A$2:$G$49,4,FALSE)),"")</f>
        <v/>
      </c>
      <c r="F643" s="27" t="str">
        <f>IFERROR(VLOOKUP(D643,最低賃金!$A$3:$G$49,6,FALSE),"")</f>
        <v/>
      </c>
      <c r="G643" s="74"/>
      <c r="H643" s="13"/>
      <c r="I643" s="82"/>
      <c r="J643" s="27" t="str" cm="1">
        <f t="array" ref="J643">IFERROR(_xlfn.IFS(COUNTBLANK(G643:I643)=3,"",H643="","H列に金額を入力してください",G643=3,H643,I643="","I列に労働時間を入力してください",G643=1,H643/(I643*24),G643=2,H643/(I643*24)),"")</f>
        <v/>
      </c>
      <c r="K643" s="80" t="str" cm="1">
        <f t="array" ref="K643">IFERROR(_xlfn.IFS(D643="","",J643&lt;E643,"×（法定外・要件外となる従業員です）",J643&lt;=F643,"〇",J643&gt;F643,"ー（要件外となる従業員です）"),"")</f>
        <v/>
      </c>
      <c r="L643" s="25" t="str" cm="1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  <v/>
      </c>
    </row>
    <row r="644" spans="1:12" ht="17.25" customHeight="1" x14ac:dyDescent="0.4">
      <c r="A644" s="73" t="str">
        <f t="shared" si="9"/>
        <v/>
      </c>
      <c r="B644" s="74"/>
      <c r="C644" s="74"/>
      <c r="D644" s="74"/>
      <c r="E644" s="27" t="str" cm="1">
        <f t="array" ref="E644">IFERROR(_xlfn.IFS(AND($F$4=45566,D644="徳島"),VLOOKUP(D644,最低賃金!$A$2:$G$49,2,FALSE),OR($F$4&lt;&gt;45566,D644&lt;&gt;"徳島"),VLOOKUP(D644,最低賃金!$A$2:$G$49,4,FALSE)),"")</f>
        <v/>
      </c>
      <c r="F644" s="27" t="str">
        <f>IFERROR(VLOOKUP(D644,最低賃金!$A$3:$G$49,6,FALSE),"")</f>
        <v/>
      </c>
      <c r="G644" s="74"/>
      <c r="H644" s="13"/>
      <c r="I644" s="82"/>
      <c r="J644" s="27" t="str" cm="1">
        <f t="array" ref="J644">IFERROR(_xlfn.IFS(COUNTBLANK(G644:I644)=3,"",H644="","H列に金額を入力してください",G644=3,H644,I644="","I列に労働時間を入力してください",G644=1,H644/(I644*24),G644=2,H644/(I644*24)),"")</f>
        <v/>
      </c>
      <c r="K644" s="80" t="str" cm="1">
        <f t="array" ref="K644">IFERROR(_xlfn.IFS(D644="","",J644&lt;E644,"×（法定外・要件外となる従業員です）",J644&lt;=F644,"〇",J644&gt;F644,"ー（要件外となる従業員です）"),"")</f>
        <v/>
      </c>
      <c r="L644" s="25" t="str" cm="1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  <v/>
      </c>
    </row>
    <row r="645" spans="1:12" ht="17.25" customHeight="1" x14ac:dyDescent="0.4">
      <c r="A645" s="73" t="str">
        <f t="shared" si="9"/>
        <v/>
      </c>
      <c r="B645" s="74"/>
      <c r="C645" s="74"/>
      <c r="D645" s="74"/>
      <c r="E645" s="27" t="str" cm="1">
        <f t="array" ref="E645">IFERROR(_xlfn.IFS(AND($F$4=45566,D645="徳島"),VLOOKUP(D645,最低賃金!$A$2:$G$49,2,FALSE),OR($F$4&lt;&gt;45566,D645&lt;&gt;"徳島"),VLOOKUP(D645,最低賃金!$A$2:$G$49,4,FALSE)),"")</f>
        <v/>
      </c>
      <c r="F645" s="27" t="str">
        <f>IFERROR(VLOOKUP(D645,最低賃金!$A$3:$G$49,6,FALSE),"")</f>
        <v/>
      </c>
      <c r="G645" s="74"/>
      <c r="H645" s="13"/>
      <c r="I645" s="82"/>
      <c r="J645" s="27" t="str" cm="1">
        <f t="array" ref="J645">IFERROR(_xlfn.IFS(COUNTBLANK(G645:I645)=3,"",H645="","H列に金額を入力してください",G645=3,H645,I645="","I列に労働時間を入力してください",G645=1,H645/(I645*24),G645=2,H645/(I645*24)),"")</f>
        <v/>
      </c>
      <c r="K645" s="80" t="str" cm="1">
        <f t="array" ref="K645">IFERROR(_xlfn.IFS(D645="","",J645&lt;E645,"×（法定外・要件外となる従業員です）",J645&lt;=F645,"〇",J645&gt;F645,"ー（要件外となる従業員です）"),"")</f>
        <v/>
      </c>
      <c r="L645" s="25" t="str" cm="1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  <v/>
      </c>
    </row>
    <row r="646" spans="1:12" ht="17.25" customHeight="1" x14ac:dyDescent="0.4">
      <c r="A646" s="73" t="str">
        <f t="shared" si="9"/>
        <v/>
      </c>
      <c r="B646" s="74"/>
      <c r="C646" s="74"/>
      <c r="D646" s="74"/>
      <c r="E646" s="27" t="str" cm="1">
        <f t="array" ref="E646">IFERROR(_xlfn.IFS(AND($F$4=45566,D646="徳島"),VLOOKUP(D646,最低賃金!$A$2:$G$49,2,FALSE),OR($F$4&lt;&gt;45566,D646&lt;&gt;"徳島"),VLOOKUP(D646,最低賃金!$A$2:$G$49,4,FALSE)),"")</f>
        <v/>
      </c>
      <c r="F646" s="27" t="str">
        <f>IFERROR(VLOOKUP(D646,最低賃金!$A$3:$G$49,6,FALSE),"")</f>
        <v/>
      </c>
      <c r="G646" s="74"/>
      <c r="H646" s="13"/>
      <c r="I646" s="82"/>
      <c r="J646" s="27" t="str" cm="1">
        <f t="array" ref="J646">IFERROR(_xlfn.IFS(COUNTBLANK(G646:I646)=3,"",H646="","H列に金額を入力してください",G646=3,H646,I646="","I列に労働時間を入力してください",G646=1,H646/(I646*24),G646=2,H646/(I646*24)),"")</f>
        <v/>
      </c>
      <c r="K646" s="80" t="str" cm="1">
        <f t="array" ref="K646">IFERROR(_xlfn.IFS(D646="","",J646&lt;E646,"×（法定外・要件外となる従業員です）",J646&lt;=F646,"〇",J646&gt;F646,"ー（要件外となる従業員です）"),"")</f>
        <v/>
      </c>
      <c r="L646" s="25" t="str" cm="1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  <v/>
      </c>
    </row>
    <row r="647" spans="1:12" ht="17.25" customHeight="1" x14ac:dyDescent="0.4">
      <c r="A647" s="73" t="str">
        <f t="shared" si="9"/>
        <v/>
      </c>
      <c r="B647" s="74"/>
      <c r="C647" s="74"/>
      <c r="D647" s="74"/>
      <c r="E647" s="27" t="str" cm="1">
        <f t="array" ref="E647">IFERROR(_xlfn.IFS(AND($F$4=45566,D647="徳島"),VLOOKUP(D647,最低賃金!$A$2:$G$49,2,FALSE),OR($F$4&lt;&gt;45566,D647&lt;&gt;"徳島"),VLOOKUP(D647,最低賃金!$A$2:$G$49,4,FALSE)),"")</f>
        <v/>
      </c>
      <c r="F647" s="27" t="str">
        <f>IFERROR(VLOOKUP(D647,最低賃金!$A$3:$G$49,6,FALSE),"")</f>
        <v/>
      </c>
      <c r="G647" s="74"/>
      <c r="H647" s="13"/>
      <c r="I647" s="82"/>
      <c r="J647" s="27" t="str" cm="1">
        <f t="array" ref="J647">IFERROR(_xlfn.IFS(COUNTBLANK(G647:I647)=3,"",H647="","H列に金額を入力してください",G647=3,H647,I647="","I列に労働時間を入力してください",G647=1,H647/(I647*24),G647=2,H647/(I647*24)),"")</f>
        <v/>
      </c>
      <c r="K647" s="80" t="str" cm="1">
        <f t="array" ref="K647">IFERROR(_xlfn.IFS(D647="","",J647&lt;E647,"×（法定外・要件外となる従業員です）",J647&lt;=F647,"〇",J647&gt;F647,"ー（要件外となる従業員です）"),"")</f>
        <v/>
      </c>
      <c r="L647" s="25" t="str" cm="1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  <v/>
      </c>
    </row>
    <row r="648" spans="1:12" ht="17.25" customHeight="1" x14ac:dyDescent="0.4">
      <c r="A648" s="73" t="str">
        <f t="shared" si="9"/>
        <v/>
      </c>
      <c r="B648" s="74"/>
      <c r="C648" s="74"/>
      <c r="D648" s="74"/>
      <c r="E648" s="27" t="str" cm="1">
        <f t="array" ref="E648">IFERROR(_xlfn.IFS(AND($F$4=45566,D648="徳島"),VLOOKUP(D648,最低賃金!$A$2:$G$49,2,FALSE),OR($F$4&lt;&gt;45566,D648&lt;&gt;"徳島"),VLOOKUP(D648,最低賃金!$A$2:$G$49,4,FALSE)),"")</f>
        <v/>
      </c>
      <c r="F648" s="27" t="str">
        <f>IFERROR(VLOOKUP(D648,最低賃金!$A$3:$G$49,6,FALSE),"")</f>
        <v/>
      </c>
      <c r="G648" s="74"/>
      <c r="H648" s="13"/>
      <c r="I648" s="82"/>
      <c r="J648" s="27" t="str" cm="1">
        <f t="array" ref="J648">IFERROR(_xlfn.IFS(COUNTBLANK(G648:I648)=3,"",H648="","H列に金額を入力してください",G648=3,H648,I648="","I列に労働時間を入力してください",G648=1,H648/(I648*24),G648=2,H648/(I648*24)),"")</f>
        <v/>
      </c>
      <c r="K648" s="80" t="str" cm="1">
        <f t="array" ref="K648">IFERROR(_xlfn.IFS(D648="","",J648&lt;E648,"×（法定外・要件外となる従業員です）",J648&lt;=F648,"〇",J648&gt;F648,"ー（要件外となる従業員です）"),"")</f>
        <v/>
      </c>
      <c r="L648" s="25" t="str" cm="1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  <v/>
      </c>
    </row>
    <row r="649" spans="1:12" ht="17.25" customHeight="1" x14ac:dyDescent="0.4">
      <c r="A649" s="73" t="str">
        <f t="shared" si="9"/>
        <v/>
      </c>
      <c r="B649" s="74"/>
      <c r="C649" s="74"/>
      <c r="D649" s="74"/>
      <c r="E649" s="27" t="str" cm="1">
        <f t="array" ref="E649">IFERROR(_xlfn.IFS(AND($F$4=45566,D649="徳島"),VLOOKUP(D649,最低賃金!$A$2:$G$49,2,FALSE),OR($F$4&lt;&gt;45566,D649&lt;&gt;"徳島"),VLOOKUP(D649,最低賃金!$A$2:$G$49,4,FALSE)),"")</f>
        <v/>
      </c>
      <c r="F649" s="27" t="str">
        <f>IFERROR(VLOOKUP(D649,最低賃金!$A$3:$G$49,6,FALSE),"")</f>
        <v/>
      </c>
      <c r="G649" s="74"/>
      <c r="H649" s="13"/>
      <c r="I649" s="82"/>
      <c r="J649" s="27" t="str" cm="1">
        <f t="array" ref="J649">IFERROR(_xlfn.IFS(COUNTBLANK(G649:I649)=3,"",H649="","H列に金額を入力してください",G649=3,H649,I649="","I列に労働時間を入力してください",G649=1,H649/(I649*24),G649=2,H649/(I649*24)),"")</f>
        <v/>
      </c>
      <c r="K649" s="80" t="str" cm="1">
        <f t="array" ref="K649">IFERROR(_xlfn.IFS(D649="","",J649&lt;E649,"×（法定外・要件外となる従業員です）",J649&lt;=F649,"〇",J649&gt;F649,"ー（要件外となる従業員です）"),"")</f>
        <v/>
      </c>
      <c r="L649" s="25" t="str" cm="1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  <v/>
      </c>
    </row>
    <row r="650" spans="1:12" ht="17.25" customHeight="1" x14ac:dyDescent="0.4">
      <c r="A650" s="73" t="str">
        <f t="shared" si="9"/>
        <v/>
      </c>
      <c r="B650" s="74"/>
      <c r="C650" s="74"/>
      <c r="D650" s="74"/>
      <c r="E650" s="27" t="str" cm="1">
        <f t="array" ref="E650">IFERROR(_xlfn.IFS(AND($F$4=45566,D650="徳島"),VLOOKUP(D650,最低賃金!$A$2:$G$49,2,FALSE),OR($F$4&lt;&gt;45566,D650&lt;&gt;"徳島"),VLOOKUP(D650,最低賃金!$A$2:$G$49,4,FALSE)),"")</f>
        <v/>
      </c>
      <c r="F650" s="27" t="str">
        <f>IFERROR(VLOOKUP(D650,最低賃金!$A$3:$G$49,6,FALSE),"")</f>
        <v/>
      </c>
      <c r="G650" s="74"/>
      <c r="H650" s="13"/>
      <c r="I650" s="82"/>
      <c r="J650" s="27" t="str" cm="1">
        <f t="array" ref="J650">IFERROR(_xlfn.IFS(COUNTBLANK(G650:I650)=3,"",H650="","H列に金額を入力してください",G650=3,H650,I650="","I列に労働時間を入力してください",G650=1,H650/(I650*24),G650=2,H650/(I650*24)),"")</f>
        <v/>
      </c>
      <c r="K650" s="80" t="str" cm="1">
        <f t="array" ref="K650">IFERROR(_xlfn.IFS(D650="","",J650&lt;E650,"×（法定外・要件外となる従業員です）",J650&lt;=F650,"〇",J650&gt;F650,"ー（要件外となる従業員です）"),"")</f>
        <v/>
      </c>
      <c r="L650" s="25" t="str" cm="1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  <v/>
      </c>
    </row>
    <row r="651" spans="1:12" ht="17.25" customHeight="1" x14ac:dyDescent="0.4">
      <c r="A651" s="73" t="str">
        <f t="shared" si="9"/>
        <v/>
      </c>
      <c r="B651" s="74"/>
      <c r="C651" s="74"/>
      <c r="D651" s="74"/>
      <c r="E651" s="27" t="str" cm="1">
        <f t="array" ref="E651">IFERROR(_xlfn.IFS(AND($F$4=45566,D651="徳島"),VLOOKUP(D651,最低賃金!$A$2:$G$49,2,FALSE),OR($F$4&lt;&gt;45566,D651&lt;&gt;"徳島"),VLOOKUP(D651,最低賃金!$A$2:$G$49,4,FALSE)),"")</f>
        <v/>
      </c>
      <c r="F651" s="27" t="str">
        <f>IFERROR(VLOOKUP(D651,最低賃金!$A$3:$G$49,6,FALSE),"")</f>
        <v/>
      </c>
      <c r="G651" s="74"/>
      <c r="H651" s="13"/>
      <c r="I651" s="82"/>
      <c r="J651" s="27" t="str" cm="1">
        <f t="array" ref="J651">IFERROR(_xlfn.IFS(COUNTBLANK(G651:I651)=3,"",H651="","H列に金額を入力してください",G651=3,H651,I651="","I列に労働時間を入力してください",G651=1,H651/(I651*24),G651=2,H651/(I651*24)),"")</f>
        <v/>
      </c>
      <c r="K651" s="80" t="str" cm="1">
        <f t="array" ref="K651">IFERROR(_xlfn.IFS(D651="","",J651&lt;E651,"×（法定外・要件外となる従業員です）",J651&lt;=F651,"〇",J651&gt;F651,"ー（要件外となる従業員です）"),"")</f>
        <v/>
      </c>
      <c r="L651" s="25" t="str" cm="1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  <v/>
      </c>
    </row>
    <row r="652" spans="1:12" ht="17.25" customHeight="1" x14ac:dyDescent="0.4">
      <c r="A652" s="73" t="str">
        <f t="shared" ref="A652:A715" si="10">IF(C652="","",A651+1)</f>
        <v/>
      </c>
      <c r="B652" s="74"/>
      <c r="C652" s="74"/>
      <c r="D652" s="74"/>
      <c r="E652" s="27" t="str" cm="1">
        <f t="array" ref="E652">IFERROR(_xlfn.IFS(AND($F$4=45566,D652="徳島"),VLOOKUP(D652,最低賃金!$A$2:$G$49,2,FALSE),OR($F$4&lt;&gt;45566,D652&lt;&gt;"徳島"),VLOOKUP(D652,最低賃金!$A$2:$G$49,4,FALSE)),"")</f>
        <v/>
      </c>
      <c r="F652" s="27" t="str">
        <f>IFERROR(VLOOKUP(D652,最低賃金!$A$3:$G$49,6,FALSE),"")</f>
        <v/>
      </c>
      <c r="G652" s="74"/>
      <c r="H652" s="13"/>
      <c r="I652" s="82"/>
      <c r="J652" s="27" t="str" cm="1">
        <f t="array" ref="J652">IFERROR(_xlfn.IFS(COUNTBLANK(G652:I652)=3,"",H652="","H列に金額を入力してください",G652=3,H652,I652="","I列に労働時間を入力してください",G652=1,H652/(I652*24),G652=2,H652/(I652*24)),"")</f>
        <v/>
      </c>
      <c r="K652" s="80" t="str" cm="1">
        <f t="array" ref="K652">IFERROR(_xlfn.IFS(D652="","",J652&lt;E652,"×（法定外・要件外となる従業員です）",J652&lt;=F652,"〇",J652&gt;F652,"ー（要件外となる従業員です）"),"")</f>
        <v/>
      </c>
      <c r="L652" s="25" t="str" cm="1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  <v/>
      </c>
    </row>
    <row r="653" spans="1:12" ht="17.25" customHeight="1" x14ac:dyDescent="0.4">
      <c r="A653" s="73" t="str">
        <f t="shared" si="10"/>
        <v/>
      </c>
      <c r="B653" s="74"/>
      <c r="C653" s="74"/>
      <c r="D653" s="74"/>
      <c r="E653" s="27" t="str" cm="1">
        <f t="array" ref="E653">IFERROR(_xlfn.IFS(AND($F$4=45566,D653="徳島"),VLOOKUP(D653,最低賃金!$A$2:$G$49,2,FALSE),OR($F$4&lt;&gt;45566,D653&lt;&gt;"徳島"),VLOOKUP(D653,最低賃金!$A$2:$G$49,4,FALSE)),"")</f>
        <v/>
      </c>
      <c r="F653" s="27" t="str">
        <f>IFERROR(VLOOKUP(D653,最低賃金!$A$3:$G$49,6,FALSE),"")</f>
        <v/>
      </c>
      <c r="G653" s="74"/>
      <c r="H653" s="13"/>
      <c r="I653" s="82"/>
      <c r="J653" s="27" t="str" cm="1">
        <f t="array" ref="J653">IFERROR(_xlfn.IFS(COUNTBLANK(G653:I653)=3,"",H653="","H列に金額を入力してください",G653=3,H653,I653="","I列に労働時間を入力してください",G653=1,H653/(I653*24),G653=2,H653/(I653*24)),"")</f>
        <v/>
      </c>
      <c r="K653" s="80" t="str" cm="1">
        <f t="array" ref="K653">IFERROR(_xlfn.IFS(D653="","",J653&lt;E653,"×（法定外・要件外となる従業員です）",J653&lt;=F653,"〇",J653&gt;F653,"ー（要件外となる従業員です）"),"")</f>
        <v/>
      </c>
      <c r="L653" s="25" t="str" cm="1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  <v/>
      </c>
    </row>
    <row r="654" spans="1:12" ht="17.25" customHeight="1" x14ac:dyDescent="0.4">
      <c r="A654" s="73" t="str">
        <f t="shared" si="10"/>
        <v/>
      </c>
      <c r="B654" s="74"/>
      <c r="C654" s="74"/>
      <c r="D654" s="74"/>
      <c r="E654" s="27" t="str" cm="1">
        <f t="array" ref="E654">IFERROR(_xlfn.IFS(AND($F$4=45566,D654="徳島"),VLOOKUP(D654,最低賃金!$A$2:$G$49,2,FALSE),OR($F$4&lt;&gt;45566,D654&lt;&gt;"徳島"),VLOOKUP(D654,最低賃金!$A$2:$G$49,4,FALSE)),"")</f>
        <v/>
      </c>
      <c r="F654" s="27" t="str">
        <f>IFERROR(VLOOKUP(D654,最低賃金!$A$3:$G$49,6,FALSE),"")</f>
        <v/>
      </c>
      <c r="G654" s="74"/>
      <c r="H654" s="13"/>
      <c r="I654" s="82"/>
      <c r="J654" s="27" t="str" cm="1">
        <f t="array" ref="J654">IFERROR(_xlfn.IFS(COUNTBLANK(G654:I654)=3,"",H654="","H列に金額を入力してください",G654=3,H654,I654="","I列に労働時間を入力してください",G654=1,H654/(I654*24),G654=2,H654/(I654*24)),"")</f>
        <v/>
      </c>
      <c r="K654" s="80" t="str" cm="1">
        <f t="array" ref="K654">IFERROR(_xlfn.IFS(D654="","",J654&lt;E654,"×（法定外・要件外となる従業員です）",J654&lt;=F654,"〇",J654&gt;F654,"ー（要件外となる従業員です）"),"")</f>
        <v/>
      </c>
      <c r="L654" s="25" t="str" cm="1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  <v/>
      </c>
    </row>
    <row r="655" spans="1:12" ht="17.25" customHeight="1" x14ac:dyDescent="0.4">
      <c r="A655" s="73" t="str">
        <f t="shared" si="10"/>
        <v/>
      </c>
      <c r="B655" s="74"/>
      <c r="C655" s="74"/>
      <c r="D655" s="74"/>
      <c r="E655" s="27" t="str" cm="1">
        <f t="array" ref="E655">IFERROR(_xlfn.IFS(AND($F$4=45566,D655="徳島"),VLOOKUP(D655,最低賃金!$A$2:$G$49,2,FALSE),OR($F$4&lt;&gt;45566,D655&lt;&gt;"徳島"),VLOOKUP(D655,最低賃金!$A$2:$G$49,4,FALSE)),"")</f>
        <v/>
      </c>
      <c r="F655" s="27" t="str">
        <f>IFERROR(VLOOKUP(D655,最低賃金!$A$3:$G$49,6,FALSE),"")</f>
        <v/>
      </c>
      <c r="G655" s="74"/>
      <c r="H655" s="13"/>
      <c r="I655" s="82"/>
      <c r="J655" s="27" t="str" cm="1">
        <f t="array" ref="J655">IFERROR(_xlfn.IFS(COUNTBLANK(G655:I655)=3,"",H655="","H列に金額を入力してください",G655=3,H655,I655="","I列に労働時間を入力してください",G655=1,H655/(I655*24),G655=2,H655/(I655*24)),"")</f>
        <v/>
      </c>
      <c r="K655" s="80" t="str" cm="1">
        <f t="array" ref="K655">IFERROR(_xlfn.IFS(D655="","",J655&lt;E655,"×（法定外・要件外となる従業員です）",J655&lt;=F655,"〇",J655&gt;F655,"ー（要件外となる従業員です）"),"")</f>
        <v/>
      </c>
      <c r="L655" s="25" t="str" cm="1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  <v/>
      </c>
    </row>
    <row r="656" spans="1:12" ht="17.25" customHeight="1" x14ac:dyDescent="0.4">
      <c r="A656" s="73" t="str">
        <f t="shared" si="10"/>
        <v/>
      </c>
      <c r="B656" s="74"/>
      <c r="C656" s="74"/>
      <c r="D656" s="74"/>
      <c r="E656" s="27" t="str" cm="1">
        <f t="array" ref="E656">IFERROR(_xlfn.IFS(AND($F$4=45566,D656="徳島"),VLOOKUP(D656,最低賃金!$A$2:$G$49,2,FALSE),OR($F$4&lt;&gt;45566,D656&lt;&gt;"徳島"),VLOOKUP(D656,最低賃金!$A$2:$G$49,4,FALSE)),"")</f>
        <v/>
      </c>
      <c r="F656" s="27" t="str">
        <f>IFERROR(VLOOKUP(D656,最低賃金!$A$3:$G$49,6,FALSE),"")</f>
        <v/>
      </c>
      <c r="G656" s="74"/>
      <c r="H656" s="13"/>
      <c r="I656" s="82"/>
      <c r="J656" s="27" t="str" cm="1">
        <f t="array" ref="J656">IFERROR(_xlfn.IFS(COUNTBLANK(G656:I656)=3,"",H656="","H列に金額を入力してください",G656=3,H656,I656="","I列に労働時間を入力してください",G656=1,H656/(I656*24),G656=2,H656/(I656*24)),"")</f>
        <v/>
      </c>
      <c r="K656" s="80" t="str" cm="1">
        <f t="array" ref="K656">IFERROR(_xlfn.IFS(D656="","",J656&lt;E656,"×（法定外・要件外となる従業員です）",J656&lt;=F656,"〇",J656&gt;F656,"ー（要件外となる従業員です）"),"")</f>
        <v/>
      </c>
      <c r="L656" s="25" t="str" cm="1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  <v/>
      </c>
    </row>
    <row r="657" spans="1:12" ht="17.25" customHeight="1" x14ac:dyDescent="0.4">
      <c r="A657" s="73" t="str">
        <f t="shared" si="10"/>
        <v/>
      </c>
      <c r="B657" s="74"/>
      <c r="C657" s="74"/>
      <c r="D657" s="74"/>
      <c r="E657" s="27" t="str" cm="1">
        <f t="array" ref="E657">IFERROR(_xlfn.IFS(AND($F$4=45566,D657="徳島"),VLOOKUP(D657,最低賃金!$A$2:$G$49,2,FALSE),OR($F$4&lt;&gt;45566,D657&lt;&gt;"徳島"),VLOOKUP(D657,最低賃金!$A$2:$G$49,4,FALSE)),"")</f>
        <v/>
      </c>
      <c r="F657" s="27" t="str">
        <f>IFERROR(VLOOKUP(D657,最低賃金!$A$3:$G$49,6,FALSE),"")</f>
        <v/>
      </c>
      <c r="G657" s="74"/>
      <c r="H657" s="13"/>
      <c r="I657" s="82"/>
      <c r="J657" s="27" t="str" cm="1">
        <f t="array" ref="J657">IFERROR(_xlfn.IFS(COUNTBLANK(G657:I657)=3,"",H657="","H列に金額を入力してください",G657=3,H657,I657="","I列に労働時間を入力してください",G657=1,H657/(I657*24),G657=2,H657/(I657*24)),"")</f>
        <v/>
      </c>
      <c r="K657" s="80" t="str" cm="1">
        <f t="array" ref="K657">IFERROR(_xlfn.IFS(D657="","",J657&lt;E657,"×（法定外・要件外となる従業員です）",J657&lt;=F657,"〇",J657&gt;F657,"ー（要件外となる従業員です）"),"")</f>
        <v/>
      </c>
      <c r="L657" s="25" t="str" cm="1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  <v/>
      </c>
    </row>
    <row r="658" spans="1:12" ht="17.25" customHeight="1" x14ac:dyDescent="0.4">
      <c r="A658" s="73" t="str">
        <f t="shared" si="10"/>
        <v/>
      </c>
      <c r="B658" s="74"/>
      <c r="C658" s="74"/>
      <c r="D658" s="74"/>
      <c r="E658" s="27" t="str" cm="1">
        <f t="array" ref="E658">IFERROR(_xlfn.IFS(AND($F$4=45566,D658="徳島"),VLOOKUP(D658,最低賃金!$A$2:$G$49,2,FALSE),OR($F$4&lt;&gt;45566,D658&lt;&gt;"徳島"),VLOOKUP(D658,最低賃金!$A$2:$G$49,4,FALSE)),"")</f>
        <v/>
      </c>
      <c r="F658" s="27" t="str">
        <f>IFERROR(VLOOKUP(D658,最低賃金!$A$3:$G$49,6,FALSE),"")</f>
        <v/>
      </c>
      <c r="G658" s="74"/>
      <c r="H658" s="13"/>
      <c r="I658" s="82"/>
      <c r="J658" s="27" t="str" cm="1">
        <f t="array" ref="J658">IFERROR(_xlfn.IFS(COUNTBLANK(G658:I658)=3,"",H658="","H列に金額を入力してください",G658=3,H658,I658="","I列に労働時間を入力してください",G658=1,H658/(I658*24),G658=2,H658/(I658*24)),"")</f>
        <v/>
      </c>
      <c r="K658" s="80" t="str" cm="1">
        <f t="array" ref="K658">IFERROR(_xlfn.IFS(D658="","",J658&lt;E658,"×（法定外・要件外となる従業員です）",J658&lt;=F658,"〇",J658&gt;F658,"ー（要件外となる従業員です）"),"")</f>
        <v/>
      </c>
      <c r="L658" s="25" t="str" cm="1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  <v/>
      </c>
    </row>
    <row r="659" spans="1:12" ht="17.25" customHeight="1" x14ac:dyDescent="0.4">
      <c r="A659" s="73" t="str">
        <f t="shared" si="10"/>
        <v/>
      </c>
      <c r="B659" s="74"/>
      <c r="C659" s="74"/>
      <c r="D659" s="74"/>
      <c r="E659" s="27" t="str" cm="1">
        <f t="array" ref="E659">IFERROR(_xlfn.IFS(AND($F$4=45566,D659="徳島"),VLOOKUP(D659,最低賃金!$A$2:$G$49,2,FALSE),OR($F$4&lt;&gt;45566,D659&lt;&gt;"徳島"),VLOOKUP(D659,最低賃金!$A$2:$G$49,4,FALSE)),"")</f>
        <v/>
      </c>
      <c r="F659" s="27" t="str">
        <f>IFERROR(VLOOKUP(D659,最低賃金!$A$3:$G$49,6,FALSE),"")</f>
        <v/>
      </c>
      <c r="G659" s="74"/>
      <c r="H659" s="13"/>
      <c r="I659" s="82"/>
      <c r="J659" s="27" t="str" cm="1">
        <f t="array" ref="J659">IFERROR(_xlfn.IFS(COUNTBLANK(G659:I659)=3,"",H659="","H列に金額を入力してください",G659=3,H659,I659="","I列に労働時間を入力してください",G659=1,H659/(I659*24),G659=2,H659/(I659*24)),"")</f>
        <v/>
      </c>
      <c r="K659" s="80" t="str" cm="1">
        <f t="array" ref="K659">IFERROR(_xlfn.IFS(D659="","",J659&lt;E659,"×（法定外・要件外となる従業員です）",J659&lt;=F659,"〇",J659&gt;F659,"ー（要件外となる従業員です）"),"")</f>
        <v/>
      </c>
      <c r="L659" s="25" t="str" cm="1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  <v/>
      </c>
    </row>
    <row r="660" spans="1:12" ht="17.25" customHeight="1" x14ac:dyDescent="0.4">
      <c r="A660" s="73" t="str">
        <f t="shared" si="10"/>
        <v/>
      </c>
      <c r="B660" s="74"/>
      <c r="C660" s="74"/>
      <c r="D660" s="74"/>
      <c r="E660" s="27" t="str" cm="1">
        <f t="array" ref="E660">IFERROR(_xlfn.IFS(AND($F$4=45566,D660="徳島"),VLOOKUP(D660,最低賃金!$A$2:$G$49,2,FALSE),OR($F$4&lt;&gt;45566,D660&lt;&gt;"徳島"),VLOOKUP(D660,最低賃金!$A$2:$G$49,4,FALSE)),"")</f>
        <v/>
      </c>
      <c r="F660" s="27" t="str">
        <f>IFERROR(VLOOKUP(D660,最低賃金!$A$3:$G$49,6,FALSE),"")</f>
        <v/>
      </c>
      <c r="G660" s="74"/>
      <c r="H660" s="13"/>
      <c r="I660" s="82"/>
      <c r="J660" s="27" t="str" cm="1">
        <f t="array" ref="J660">IFERROR(_xlfn.IFS(COUNTBLANK(G660:I660)=3,"",H660="","H列に金額を入力してください",G660=3,H660,I660="","I列に労働時間を入力してください",G660=1,H660/(I660*24),G660=2,H660/(I660*24)),"")</f>
        <v/>
      </c>
      <c r="K660" s="80" t="str" cm="1">
        <f t="array" ref="K660">IFERROR(_xlfn.IFS(D660="","",J660&lt;E660,"×（法定外・要件外となる従業員です）",J660&lt;=F660,"〇",J660&gt;F660,"ー（要件外となる従業員です）"),"")</f>
        <v/>
      </c>
      <c r="L660" s="25" t="str" cm="1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  <v/>
      </c>
    </row>
    <row r="661" spans="1:12" ht="17.25" customHeight="1" x14ac:dyDescent="0.4">
      <c r="A661" s="73" t="str">
        <f t="shared" si="10"/>
        <v/>
      </c>
      <c r="B661" s="74"/>
      <c r="C661" s="74"/>
      <c r="D661" s="74"/>
      <c r="E661" s="27" t="str" cm="1">
        <f t="array" ref="E661">IFERROR(_xlfn.IFS(AND($F$4=45566,D661="徳島"),VLOOKUP(D661,最低賃金!$A$2:$G$49,2,FALSE),OR($F$4&lt;&gt;45566,D661&lt;&gt;"徳島"),VLOOKUP(D661,最低賃金!$A$2:$G$49,4,FALSE)),"")</f>
        <v/>
      </c>
      <c r="F661" s="27" t="str">
        <f>IFERROR(VLOOKUP(D661,最低賃金!$A$3:$G$49,6,FALSE),"")</f>
        <v/>
      </c>
      <c r="G661" s="74"/>
      <c r="H661" s="13"/>
      <c r="I661" s="82"/>
      <c r="J661" s="27" t="str" cm="1">
        <f t="array" ref="J661">IFERROR(_xlfn.IFS(COUNTBLANK(G661:I661)=3,"",H661="","H列に金額を入力してください",G661=3,H661,I661="","I列に労働時間を入力してください",G661=1,H661/(I661*24),G661=2,H661/(I661*24)),"")</f>
        <v/>
      </c>
      <c r="K661" s="80" t="str" cm="1">
        <f t="array" ref="K661">IFERROR(_xlfn.IFS(D661="","",J661&lt;E661,"×（法定外・要件外となる従業員です）",J661&lt;=F661,"〇",J661&gt;F661,"ー（要件外となる従業員です）"),"")</f>
        <v/>
      </c>
      <c r="L661" s="25" t="str" cm="1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  <v/>
      </c>
    </row>
    <row r="662" spans="1:12" ht="17.25" customHeight="1" x14ac:dyDescent="0.4">
      <c r="A662" s="73" t="str">
        <f t="shared" si="10"/>
        <v/>
      </c>
      <c r="B662" s="74"/>
      <c r="C662" s="74"/>
      <c r="D662" s="74"/>
      <c r="E662" s="27" t="str" cm="1">
        <f t="array" ref="E662">IFERROR(_xlfn.IFS(AND($F$4=45566,D662="徳島"),VLOOKUP(D662,最低賃金!$A$2:$G$49,2,FALSE),OR($F$4&lt;&gt;45566,D662&lt;&gt;"徳島"),VLOOKUP(D662,最低賃金!$A$2:$G$49,4,FALSE)),"")</f>
        <v/>
      </c>
      <c r="F662" s="27" t="str">
        <f>IFERROR(VLOOKUP(D662,最低賃金!$A$3:$G$49,6,FALSE),"")</f>
        <v/>
      </c>
      <c r="G662" s="74"/>
      <c r="H662" s="13"/>
      <c r="I662" s="82"/>
      <c r="J662" s="27" t="str" cm="1">
        <f t="array" ref="J662">IFERROR(_xlfn.IFS(COUNTBLANK(G662:I662)=3,"",H662="","H列に金額を入力してください",G662=3,H662,I662="","I列に労働時間を入力してください",G662=1,H662/(I662*24),G662=2,H662/(I662*24)),"")</f>
        <v/>
      </c>
      <c r="K662" s="80" t="str" cm="1">
        <f t="array" ref="K662">IFERROR(_xlfn.IFS(D662="","",J662&lt;E662,"×（法定外・要件外となる従業員です）",J662&lt;=F662,"〇",J662&gt;F662,"ー（要件外となる従業員です）"),"")</f>
        <v/>
      </c>
      <c r="L662" s="25" t="str" cm="1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  <v/>
      </c>
    </row>
    <row r="663" spans="1:12" ht="17.25" customHeight="1" x14ac:dyDescent="0.4">
      <c r="A663" s="73" t="str">
        <f t="shared" si="10"/>
        <v/>
      </c>
      <c r="B663" s="74"/>
      <c r="C663" s="74"/>
      <c r="D663" s="74"/>
      <c r="E663" s="27" t="str" cm="1">
        <f t="array" ref="E663">IFERROR(_xlfn.IFS(AND($F$4=45566,D663="徳島"),VLOOKUP(D663,最低賃金!$A$2:$G$49,2,FALSE),OR($F$4&lt;&gt;45566,D663&lt;&gt;"徳島"),VLOOKUP(D663,最低賃金!$A$2:$G$49,4,FALSE)),"")</f>
        <v/>
      </c>
      <c r="F663" s="27" t="str">
        <f>IFERROR(VLOOKUP(D663,最低賃金!$A$3:$G$49,6,FALSE),"")</f>
        <v/>
      </c>
      <c r="G663" s="74"/>
      <c r="H663" s="13"/>
      <c r="I663" s="82"/>
      <c r="J663" s="27" t="str" cm="1">
        <f t="array" ref="J663">IFERROR(_xlfn.IFS(COUNTBLANK(G663:I663)=3,"",H663="","H列に金額を入力してください",G663=3,H663,I663="","I列に労働時間を入力してください",G663=1,H663/(I663*24),G663=2,H663/(I663*24)),"")</f>
        <v/>
      </c>
      <c r="K663" s="80" t="str" cm="1">
        <f t="array" ref="K663">IFERROR(_xlfn.IFS(D663="","",J663&lt;E663,"×（法定外・要件外となる従業員です）",J663&lt;=F663,"〇",J663&gt;F663,"ー（要件外となる従業員です）"),"")</f>
        <v/>
      </c>
      <c r="L663" s="25" t="str" cm="1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  <v/>
      </c>
    </row>
    <row r="664" spans="1:12" ht="17.25" customHeight="1" x14ac:dyDescent="0.4">
      <c r="A664" s="73" t="str">
        <f t="shared" si="10"/>
        <v/>
      </c>
      <c r="B664" s="74"/>
      <c r="C664" s="74"/>
      <c r="D664" s="74"/>
      <c r="E664" s="27" t="str" cm="1">
        <f t="array" ref="E664">IFERROR(_xlfn.IFS(AND($F$4=45566,D664="徳島"),VLOOKUP(D664,最低賃金!$A$2:$G$49,2,FALSE),OR($F$4&lt;&gt;45566,D664&lt;&gt;"徳島"),VLOOKUP(D664,最低賃金!$A$2:$G$49,4,FALSE)),"")</f>
        <v/>
      </c>
      <c r="F664" s="27" t="str">
        <f>IFERROR(VLOOKUP(D664,最低賃金!$A$3:$G$49,6,FALSE),"")</f>
        <v/>
      </c>
      <c r="G664" s="74"/>
      <c r="H664" s="13"/>
      <c r="I664" s="82"/>
      <c r="J664" s="27" t="str" cm="1">
        <f t="array" ref="J664">IFERROR(_xlfn.IFS(COUNTBLANK(G664:I664)=3,"",H664="","H列に金額を入力してください",G664=3,H664,I664="","I列に労働時間を入力してください",G664=1,H664/(I664*24),G664=2,H664/(I664*24)),"")</f>
        <v/>
      </c>
      <c r="K664" s="80" t="str" cm="1">
        <f t="array" ref="K664">IFERROR(_xlfn.IFS(D664="","",J664&lt;E664,"×（法定外・要件外となる従業員です）",J664&lt;=F664,"〇",J664&gt;F664,"ー（要件外となる従業員です）"),"")</f>
        <v/>
      </c>
      <c r="L664" s="25" t="str" cm="1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  <v/>
      </c>
    </row>
    <row r="665" spans="1:12" ht="17.25" customHeight="1" x14ac:dyDescent="0.4">
      <c r="A665" s="73" t="str">
        <f t="shared" si="10"/>
        <v/>
      </c>
      <c r="B665" s="74"/>
      <c r="C665" s="74"/>
      <c r="D665" s="74"/>
      <c r="E665" s="27" t="str" cm="1">
        <f t="array" ref="E665">IFERROR(_xlfn.IFS(AND($F$4=45566,D665="徳島"),VLOOKUP(D665,最低賃金!$A$2:$G$49,2,FALSE),OR($F$4&lt;&gt;45566,D665&lt;&gt;"徳島"),VLOOKUP(D665,最低賃金!$A$2:$G$49,4,FALSE)),"")</f>
        <v/>
      </c>
      <c r="F665" s="27" t="str">
        <f>IFERROR(VLOOKUP(D665,最低賃金!$A$3:$G$49,6,FALSE),"")</f>
        <v/>
      </c>
      <c r="G665" s="74"/>
      <c r="H665" s="13"/>
      <c r="I665" s="82"/>
      <c r="J665" s="27" t="str" cm="1">
        <f t="array" ref="J665">IFERROR(_xlfn.IFS(COUNTBLANK(G665:I665)=3,"",H665="","H列に金額を入力してください",G665=3,H665,I665="","I列に労働時間を入力してください",G665=1,H665/(I665*24),G665=2,H665/(I665*24)),"")</f>
        <v/>
      </c>
      <c r="K665" s="80" t="str" cm="1">
        <f t="array" ref="K665">IFERROR(_xlfn.IFS(D665="","",J665&lt;E665,"×（法定外・要件外となる従業員です）",J665&lt;=F665,"〇",J665&gt;F665,"ー（要件外となる従業員です）"),"")</f>
        <v/>
      </c>
      <c r="L665" s="25" t="str" cm="1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  <v/>
      </c>
    </row>
    <row r="666" spans="1:12" ht="17.25" customHeight="1" x14ac:dyDescent="0.4">
      <c r="A666" s="73" t="str">
        <f t="shared" si="10"/>
        <v/>
      </c>
      <c r="B666" s="74"/>
      <c r="C666" s="74"/>
      <c r="D666" s="74"/>
      <c r="E666" s="27" t="str" cm="1">
        <f t="array" ref="E666">IFERROR(_xlfn.IFS(AND($F$4=45566,D666="徳島"),VLOOKUP(D666,最低賃金!$A$2:$G$49,2,FALSE),OR($F$4&lt;&gt;45566,D666&lt;&gt;"徳島"),VLOOKUP(D666,最低賃金!$A$2:$G$49,4,FALSE)),"")</f>
        <v/>
      </c>
      <c r="F666" s="27" t="str">
        <f>IFERROR(VLOOKUP(D666,最低賃金!$A$3:$G$49,6,FALSE),"")</f>
        <v/>
      </c>
      <c r="G666" s="74"/>
      <c r="H666" s="13"/>
      <c r="I666" s="82"/>
      <c r="J666" s="27" t="str" cm="1">
        <f t="array" ref="J666">IFERROR(_xlfn.IFS(COUNTBLANK(G666:I666)=3,"",H666="","H列に金額を入力してください",G666=3,H666,I666="","I列に労働時間を入力してください",G666=1,H666/(I666*24),G666=2,H666/(I666*24)),"")</f>
        <v/>
      </c>
      <c r="K666" s="80" t="str" cm="1">
        <f t="array" ref="K666">IFERROR(_xlfn.IFS(D666="","",J666&lt;E666,"×（法定外・要件外となる従業員です）",J666&lt;=F666,"〇",J666&gt;F666,"ー（要件外となる従業員です）"),"")</f>
        <v/>
      </c>
      <c r="L666" s="25" t="str" cm="1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  <v/>
      </c>
    </row>
    <row r="667" spans="1:12" ht="17.25" customHeight="1" x14ac:dyDescent="0.4">
      <c r="A667" s="73" t="str">
        <f t="shared" si="10"/>
        <v/>
      </c>
      <c r="B667" s="74"/>
      <c r="C667" s="74"/>
      <c r="D667" s="74"/>
      <c r="E667" s="27" t="str" cm="1">
        <f t="array" ref="E667">IFERROR(_xlfn.IFS(AND($F$4=45566,D667="徳島"),VLOOKUP(D667,最低賃金!$A$2:$G$49,2,FALSE),OR($F$4&lt;&gt;45566,D667&lt;&gt;"徳島"),VLOOKUP(D667,最低賃金!$A$2:$G$49,4,FALSE)),"")</f>
        <v/>
      </c>
      <c r="F667" s="27" t="str">
        <f>IFERROR(VLOOKUP(D667,最低賃金!$A$3:$G$49,6,FALSE),"")</f>
        <v/>
      </c>
      <c r="G667" s="74"/>
      <c r="H667" s="13"/>
      <c r="I667" s="82"/>
      <c r="J667" s="27" t="str" cm="1">
        <f t="array" ref="J667">IFERROR(_xlfn.IFS(COUNTBLANK(G667:I667)=3,"",H667="","H列に金額を入力してください",G667=3,H667,I667="","I列に労働時間を入力してください",G667=1,H667/(I667*24),G667=2,H667/(I667*24)),"")</f>
        <v/>
      </c>
      <c r="K667" s="80" t="str" cm="1">
        <f t="array" ref="K667">IFERROR(_xlfn.IFS(D667="","",J667&lt;E667,"×（法定外・要件外となる従業員です）",J667&lt;=F667,"〇",J667&gt;F667,"ー（要件外となる従業員です）"),"")</f>
        <v/>
      </c>
      <c r="L667" s="25" t="str" cm="1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  <v/>
      </c>
    </row>
    <row r="668" spans="1:12" ht="17.25" customHeight="1" x14ac:dyDescent="0.4">
      <c r="A668" s="73" t="str">
        <f t="shared" si="10"/>
        <v/>
      </c>
      <c r="B668" s="74"/>
      <c r="C668" s="74"/>
      <c r="D668" s="74"/>
      <c r="E668" s="27" t="str" cm="1">
        <f t="array" ref="E668">IFERROR(_xlfn.IFS(AND($F$4=45566,D668="徳島"),VLOOKUP(D668,最低賃金!$A$2:$G$49,2,FALSE),OR($F$4&lt;&gt;45566,D668&lt;&gt;"徳島"),VLOOKUP(D668,最低賃金!$A$2:$G$49,4,FALSE)),"")</f>
        <v/>
      </c>
      <c r="F668" s="27" t="str">
        <f>IFERROR(VLOOKUP(D668,最低賃金!$A$3:$G$49,6,FALSE),"")</f>
        <v/>
      </c>
      <c r="G668" s="74"/>
      <c r="H668" s="13"/>
      <c r="I668" s="82"/>
      <c r="J668" s="27" t="str" cm="1">
        <f t="array" ref="J668">IFERROR(_xlfn.IFS(COUNTBLANK(G668:I668)=3,"",H668="","H列に金額を入力してください",G668=3,H668,I668="","I列に労働時間を入力してください",G668=1,H668/(I668*24),G668=2,H668/(I668*24)),"")</f>
        <v/>
      </c>
      <c r="K668" s="80" t="str" cm="1">
        <f t="array" ref="K668">IFERROR(_xlfn.IFS(D668="","",J668&lt;E668,"×（法定外・要件外となる従業員です）",J668&lt;=F668,"〇",J668&gt;F668,"ー（要件外となる従業員です）"),"")</f>
        <v/>
      </c>
      <c r="L668" s="25" t="str" cm="1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  <v/>
      </c>
    </row>
    <row r="669" spans="1:12" ht="17.25" customHeight="1" x14ac:dyDescent="0.4">
      <c r="A669" s="73" t="str">
        <f t="shared" si="10"/>
        <v/>
      </c>
      <c r="B669" s="74"/>
      <c r="C669" s="74"/>
      <c r="D669" s="74"/>
      <c r="E669" s="27" t="str" cm="1">
        <f t="array" ref="E669">IFERROR(_xlfn.IFS(AND($F$4=45566,D669="徳島"),VLOOKUP(D669,最低賃金!$A$2:$G$49,2,FALSE),OR($F$4&lt;&gt;45566,D669&lt;&gt;"徳島"),VLOOKUP(D669,最低賃金!$A$2:$G$49,4,FALSE)),"")</f>
        <v/>
      </c>
      <c r="F669" s="27" t="str">
        <f>IFERROR(VLOOKUP(D669,最低賃金!$A$3:$G$49,6,FALSE),"")</f>
        <v/>
      </c>
      <c r="G669" s="74"/>
      <c r="H669" s="13"/>
      <c r="I669" s="82"/>
      <c r="J669" s="27" t="str" cm="1">
        <f t="array" ref="J669">IFERROR(_xlfn.IFS(COUNTBLANK(G669:I669)=3,"",H669="","H列に金額を入力してください",G669=3,H669,I669="","I列に労働時間を入力してください",G669=1,H669/(I669*24),G669=2,H669/(I669*24)),"")</f>
        <v/>
      </c>
      <c r="K669" s="80" t="str" cm="1">
        <f t="array" ref="K669">IFERROR(_xlfn.IFS(D669="","",J669&lt;E669,"×（法定外・要件外となる従業員です）",J669&lt;=F669,"〇",J669&gt;F669,"ー（要件外となる従業員です）"),"")</f>
        <v/>
      </c>
      <c r="L669" s="25" t="str" cm="1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  <v/>
      </c>
    </row>
    <row r="670" spans="1:12" ht="17.25" customHeight="1" x14ac:dyDescent="0.4">
      <c r="A670" s="73" t="str">
        <f t="shared" si="10"/>
        <v/>
      </c>
      <c r="B670" s="74"/>
      <c r="C670" s="74"/>
      <c r="D670" s="74"/>
      <c r="E670" s="27" t="str" cm="1">
        <f t="array" ref="E670">IFERROR(_xlfn.IFS(AND($F$4=45566,D670="徳島"),VLOOKUP(D670,最低賃金!$A$2:$G$49,2,FALSE),OR($F$4&lt;&gt;45566,D670&lt;&gt;"徳島"),VLOOKUP(D670,最低賃金!$A$2:$G$49,4,FALSE)),"")</f>
        <v/>
      </c>
      <c r="F670" s="27" t="str">
        <f>IFERROR(VLOOKUP(D670,最低賃金!$A$3:$G$49,6,FALSE),"")</f>
        <v/>
      </c>
      <c r="G670" s="74"/>
      <c r="H670" s="13"/>
      <c r="I670" s="82"/>
      <c r="J670" s="27" t="str" cm="1">
        <f t="array" ref="J670">IFERROR(_xlfn.IFS(COUNTBLANK(G670:I670)=3,"",H670="","H列に金額を入力してください",G670=3,H670,I670="","I列に労働時間を入力してください",G670=1,H670/(I670*24),G670=2,H670/(I670*24)),"")</f>
        <v/>
      </c>
      <c r="K670" s="80" t="str" cm="1">
        <f t="array" ref="K670">IFERROR(_xlfn.IFS(D670="","",J670&lt;E670,"×（法定外・要件外となる従業員です）",J670&lt;=F670,"〇",J670&gt;F670,"ー（要件外となる従業員です）"),"")</f>
        <v/>
      </c>
      <c r="L670" s="25" t="str" cm="1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  <v/>
      </c>
    </row>
    <row r="671" spans="1:12" ht="17.25" customHeight="1" x14ac:dyDescent="0.4">
      <c r="A671" s="73" t="str">
        <f t="shared" si="10"/>
        <v/>
      </c>
      <c r="B671" s="74"/>
      <c r="C671" s="74"/>
      <c r="D671" s="74"/>
      <c r="E671" s="27" t="str" cm="1">
        <f t="array" ref="E671">IFERROR(_xlfn.IFS(AND($F$4=45566,D671="徳島"),VLOOKUP(D671,最低賃金!$A$2:$G$49,2,FALSE),OR($F$4&lt;&gt;45566,D671&lt;&gt;"徳島"),VLOOKUP(D671,最低賃金!$A$2:$G$49,4,FALSE)),"")</f>
        <v/>
      </c>
      <c r="F671" s="27" t="str">
        <f>IFERROR(VLOOKUP(D671,最低賃金!$A$3:$G$49,6,FALSE),"")</f>
        <v/>
      </c>
      <c r="G671" s="74"/>
      <c r="H671" s="13"/>
      <c r="I671" s="82"/>
      <c r="J671" s="27" t="str" cm="1">
        <f t="array" ref="J671">IFERROR(_xlfn.IFS(COUNTBLANK(G671:I671)=3,"",H671="","H列に金額を入力してください",G671=3,H671,I671="","I列に労働時間を入力してください",G671=1,H671/(I671*24),G671=2,H671/(I671*24)),"")</f>
        <v/>
      </c>
      <c r="K671" s="80" t="str" cm="1">
        <f t="array" ref="K671">IFERROR(_xlfn.IFS(D671="","",J671&lt;E671,"×（法定外・要件外となる従業員です）",J671&lt;=F671,"〇",J671&gt;F671,"ー（要件外となる従業員です）"),"")</f>
        <v/>
      </c>
      <c r="L671" s="25" t="str" cm="1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  <v/>
      </c>
    </row>
    <row r="672" spans="1:12" ht="17.25" customHeight="1" x14ac:dyDescent="0.4">
      <c r="A672" s="73" t="str">
        <f t="shared" si="10"/>
        <v/>
      </c>
      <c r="B672" s="74"/>
      <c r="C672" s="74"/>
      <c r="D672" s="74"/>
      <c r="E672" s="27" t="str" cm="1">
        <f t="array" ref="E672">IFERROR(_xlfn.IFS(AND($F$4=45566,D672="徳島"),VLOOKUP(D672,最低賃金!$A$2:$G$49,2,FALSE),OR($F$4&lt;&gt;45566,D672&lt;&gt;"徳島"),VLOOKUP(D672,最低賃金!$A$2:$G$49,4,FALSE)),"")</f>
        <v/>
      </c>
      <c r="F672" s="27" t="str">
        <f>IFERROR(VLOOKUP(D672,最低賃金!$A$3:$G$49,6,FALSE),"")</f>
        <v/>
      </c>
      <c r="G672" s="74"/>
      <c r="H672" s="13"/>
      <c r="I672" s="82"/>
      <c r="J672" s="27" t="str" cm="1">
        <f t="array" ref="J672">IFERROR(_xlfn.IFS(COUNTBLANK(G672:I672)=3,"",H672="","H列に金額を入力してください",G672=3,H672,I672="","I列に労働時間を入力してください",G672=1,H672/(I672*24),G672=2,H672/(I672*24)),"")</f>
        <v/>
      </c>
      <c r="K672" s="80" t="str" cm="1">
        <f t="array" ref="K672">IFERROR(_xlfn.IFS(D672="","",J672&lt;E672,"×（法定外・要件外となる従業員です）",J672&lt;=F672,"〇",J672&gt;F672,"ー（要件外となる従業員です）"),"")</f>
        <v/>
      </c>
      <c r="L672" s="25" t="str" cm="1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  <v/>
      </c>
    </row>
    <row r="673" spans="1:12" ht="17.25" customHeight="1" x14ac:dyDescent="0.4">
      <c r="A673" s="73" t="str">
        <f t="shared" si="10"/>
        <v/>
      </c>
      <c r="B673" s="74"/>
      <c r="C673" s="74"/>
      <c r="D673" s="74"/>
      <c r="E673" s="27" t="str" cm="1">
        <f t="array" ref="E673">IFERROR(_xlfn.IFS(AND($F$4=45566,D673="徳島"),VLOOKUP(D673,最低賃金!$A$2:$G$49,2,FALSE),OR($F$4&lt;&gt;45566,D673&lt;&gt;"徳島"),VLOOKUP(D673,最低賃金!$A$2:$G$49,4,FALSE)),"")</f>
        <v/>
      </c>
      <c r="F673" s="27" t="str">
        <f>IFERROR(VLOOKUP(D673,最低賃金!$A$3:$G$49,6,FALSE),"")</f>
        <v/>
      </c>
      <c r="G673" s="74"/>
      <c r="H673" s="13"/>
      <c r="I673" s="82"/>
      <c r="J673" s="27" t="str" cm="1">
        <f t="array" ref="J673">IFERROR(_xlfn.IFS(COUNTBLANK(G673:I673)=3,"",H673="","H列に金額を入力してください",G673=3,H673,I673="","I列に労働時間を入力してください",G673=1,H673/(I673*24),G673=2,H673/(I673*24)),"")</f>
        <v/>
      </c>
      <c r="K673" s="80" t="str" cm="1">
        <f t="array" ref="K673">IFERROR(_xlfn.IFS(D673="","",J673&lt;E673,"×（法定外・要件外となる従業員です）",J673&lt;=F673,"〇",J673&gt;F673,"ー（要件外となる従業員です）"),"")</f>
        <v/>
      </c>
      <c r="L673" s="25" t="str" cm="1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  <v/>
      </c>
    </row>
    <row r="674" spans="1:12" ht="17.25" customHeight="1" x14ac:dyDescent="0.4">
      <c r="A674" s="73" t="str">
        <f t="shared" si="10"/>
        <v/>
      </c>
      <c r="B674" s="74"/>
      <c r="C674" s="74"/>
      <c r="D674" s="74"/>
      <c r="E674" s="27" t="str" cm="1">
        <f t="array" ref="E674">IFERROR(_xlfn.IFS(AND($F$4=45566,D674="徳島"),VLOOKUP(D674,最低賃金!$A$2:$G$49,2,FALSE),OR($F$4&lt;&gt;45566,D674&lt;&gt;"徳島"),VLOOKUP(D674,最低賃金!$A$2:$G$49,4,FALSE)),"")</f>
        <v/>
      </c>
      <c r="F674" s="27" t="str">
        <f>IFERROR(VLOOKUP(D674,最低賃金!$A$3:$G$49,6,FALSE),"")</f>
        <v/>
      </c>
      <c r="G674" s="74"/>
      <c r="H674" s="13"/>
      <c r="I674" s="82"/>
      <c r="J674" s="27" t="str" cm="1">
        <f t="array" ref="J674">IFERROR(_xlfn.IFS(COUNTBLANK(G674:I674)=3,"",H674="","H列に金額を入力してください",G674=3,H674,I674="","I列に労働時間を入力してください",G674=1,H674/(I674*24),G674=2,H674/(I674*24)),"")</f>
        <v/>
      </c>
      <c r="K674" s="80" t="str" cm="1">
        <f t="array" ref="K674">IFERROR(_xlfn.IFS(D674="","",J674&lt;E674,"×（法定外・要件外となる従業員です）",J674&lt;=F674,"〇",J674&gt;F674,"ー（要件外となる従業員です）"),"")</f>
        <v/>
      </c>
      <c r="L674" s="25" t="str" cm="1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  <v/>
      </c>
    </row>
    <row r="675" spans="1:12" ht="17.25" customHeight="1" x14ac:dyDescent="0.4">
      <c r="A675" s="73" t="str">
        <f t="shared" si="10"/>
        <v/>
      </c>
      <c r="B675" s="74"/>
      <c r="C675" s="74"/>
      <c r="D675" s="74"/>
      <c r="E675" s="27" t="str" cm="1">
        <f t="array" ref="E675">IFERROR(_xlfn.IFS(AND($F$4=45566,D675="徳島"),VLOOKUP(D675,最低賃金!$A$2:$G$49,2,FALSE),OR($F$4&lt;&gt;45566,D675&lt;&gt;"徳島"),VLOOKUP(D675,最低賃金!$A$2:$G$49,4,FALSE)),"")</f>
        <v/>
      </c>
      <c r="F675" s="27" t="str">
        <f>IFERROR(VLOOKUP(D675,最低賃金!$A$3:$G$49,6,FALSE),"")</f>
        <v/>
      </c>
      <c r="G675" s="74"/>
      <c r="H675" s="13"/>
      <c r="I675" s="82"/>
      <c r="J675" s="27" t="str" cm="1">
        <f t="array" ref="J675">IFERROR(_xlfn.IFS(COUNTBLANK(G675:I675)=3,"",H675="","H列に金額を入力してください",G675=3,H675,I675="","I列に労働時間を入力してください",G675=1,H675/(I675*24),G675=2,H675/(I675*24)),"")</f>
        <v/>
      </c>
      <c r="K675" s="80" t="str" cm="1">
        <f t="array" ref="K675">IFERROR(_xlfn.IFS(D675="","",J675&lt;E675,"×（法定外・要件外となる従業員です）",J675&lt;=F675,"〇",J675&gt;F675,"ー（要件外となる従業員です）"),"")</f>
        <v/>
      </c>
      <c r="L675" s="25" t="str" cm="1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  <v/>
      </c>
    </row>
    <row r="676" spans="1:12" ht="17.25" customHeight="1" x14ac:dyDescent="0.4">
      <c r="A676" s="73" t="str">
        <f t="shared" si="10"/>
        <v/>
      </c>
      <c r="B676" s="74"/>
      <c r="C676" s="74"/>
      <c r="D676" s="74"/>
      <c r="E676" s="27" t="str" cm="1">
        <f t="array" ref="E676">IFERROR(_xlfn.IFS(AND($F$4=45566,D676="徳島"),VLOOKUP(D676,最低賃金!$A$2:$G$49,2,FALSE),OR($F$4&lt;&gt;45566,D676&lt;&gt;"徳島"),VLOOKUP(D676,最低賃金!$A$2:$G$49,4,FALSE)),"")</f>
        <v/>
      </c>
      <c r="F676" s="27" t="str">
        <f>IFERROR(VLOOKUP(D676,最低賃金!$A$3:$G$49,6,FALSE),"")</f>
        <v/>
      </c>
      <c r="G676" s="74"/>
      <c r="H676" s="13"/>
      <c r="I676" s="82"/>
      <c r="J676" s="27" t="str" cm="1">
        <f t="array" ref="J676">IFERROR(_xlfn.IFS(COUNTBLANK(G676:I676)=3,"",H676="","H列に金額を入力してください",G676=3,H676,I676="","I列に労働時間を入力してください",G676=1,H676/(I676*24),G676=2,H676/(I676*24)),"")</f>
        <v/>
      </c>
      <c r="K676" s="80" t="str" cm="1">
        <f t="array" ref="K676">IFERROR(_xlfn.IFS(D676="","",J676&lt;E676,"×（法定外・要件外となる従業員です）",J676&lt;=F676,"〇",J676&gt;F676,"ー（要件外となる従業員です）"),"")</f>
        <v/>
      </c>
      <c r="L676" s="25" t="str" cm="1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  <v/>
      </c>
    </row>
    <row r="677" spans="1:12" ht="17.25" customHeight="1" x14ac:dyDescent="0.4">
      <c r="A677" s="73" t="str">
        <f t="shared" si="10"/>
        <v/>
      </c>
      <c r="B677" s="74"/>
      <c r="C677" s="74"/>
      <c r="D677" s="74"/>
      <c r="E677" s="27" t="str" cm="1">
        <f t="array" ref="E677">IFERROR(_xlfn.IFS(AND($F$4=45566,D677="徳島"),VLOOKUP(D677,最低賃金!$A$2:$G$49,2,FALSE),OR($F$4&lt;&gt;45566,D677&lt;&gt;"徳島"),VLOOKUP(D677,最低賃金!$A$2:$G$49,4,FALSE)),"")</f>
        <v/>
      </c>
      <c r="F677" s="27" t="str">
        <f>IFERROR(VLOOKUP(D677,最低賃金!$A$3:$G$49,6,FALSE),"")</f>
        <v/>
      </c>
      <c r="G677" s="74"/>
      <c r="H677" s="13"/>
      <c r="I677" s="82"/>
      <c r="J677" s="27" t="str" cm="1">
        <f t="array" ref="J677">IFERROR(_xlfn.IFS(COUNTBLANK(G677:I677)=3,"",H677="","H列に金額を入力してください",G677=3,H677,I677="","I列に労働時間を入力してください",G677=1,H677/(I677*24),G677=2,H677/(I677*24)),"")</f>
        <v/>
      </c>
      <c r="K677" s="80" t="str" cm="1">
        <f t="array" ref="K677">IFERROR(_xlfn.IFS(D677="","",J677&lt;E677,"×（法定外・要件外となる従業員です）",J677&lt;=F677,"〇",J677&gt;F677,"ー（要件外となる従業員です）"),"")</f>
        <v/>
      </c>
      <c r="L677" s="25" t="str" cm="1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  <v/>
      </c>
    </row>
    <row r="678" spans="1:12" ht="17.25" customHeight="1" x14ac:dyDescent="0.4">
      <c r="A678" s="73" t="str">
        <f t="shared" si="10"/>
        <v/>
      </c>
      <c r="B678" s="74"/>
      <c r="C678" s="74"/>
      <c r="D678" s="74"/>
      <c r="E678" s="27" t="str" cm="1">
        <f t="array" ref="E678">IFERROR(_xlfn.IFS(AND($F$4=45566,D678="徳島"),VLOOKUP(D678,最低賃金!$A$2:$G$49,2,FALSE),OR($F$4&lt;&gt;45566,D678&lt;&gt;"徳島"),VLOOKUP(D678,最低賃金!$A$2:$G$49,4,FALSE)),"")</f>
        <v/>
      </c>
      <c r="F678" s="27" t="str">
        <f>IFERROR(VLOOKUP(D678,最低賃金!$A$3:$G$49,6,FALSE),"")</f>
        <v/>
      </c>
      <c r="G678" s="74"/>
      <c r="H678" s="13"/>
      <c r="I678" s="82"/>
      <c r="J678" s="27" t="str" cm="1">
        <f t="array" ref="J678">IFERROR(_xlfn.IFS(COUNTBLANK(G678:I678)=3,"",H678="","H列に金額を入力してください",G678=3,H678,I678="","I列に労働時間を入力してください",G678=1,H678/(I678*24),G678=2,H678/(I678*24)),"")</f>
        <v/>
      </c>
      <c r="K678" s="80" t="str" cm="1">
        <f t="array" ref="K678">IFERROR(_xlfn.IFS(D678="","",J678&lt;E678,"×（法定外・要件外となる従業員です）",J678&lt;=F678,"〇",J678&gt;F678,"ー（要件外となる従業員です）"),"")</f>
        <v/>
      </c>
      <c r="L678" s="25" t="str" cm="1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  <v/>
      </c>
    </row>
    <row r="679" spans="1:12" ht="17.25" customHeight="1" x14ac:dyDescent="0.4">
      <c r="A679" s="73" t="str">
        <f t="shared" si="10"/>
        <v/>
      </c>
      <c r="B679" s="74"/>
      <c r="C679" s="74"/>
      <c r="D679" s="74"/>
      <c r="E679" s="27" t="str" cm="1">
        <f t="array" ref="E679">IFERROR(_xlfn.IFS(AND($F$4=45566,D679="徳島"),VLOOKUP(D679,最低賃金!$A$2:$G$49,2,FALSE),OR($F$4&lt;&gt;45566,D679&lt;&gt;"徳島"),VLOOKUP(D679,最低賃金!$A$2:$G$49,4,FALSE)),"")</f>
        <v/>
      </c>
      <c r="F679" s="27" t="str">
        <f>IFERROR(VLOOKUP(D679,最低賃金!$A$3:$G$49,6,FALSE),"")</f>
        <v/>
      </c>
      <c r="G679" s="74"/>
      <c r="H679" s="13"/>
      <c r="I679" s="82"/>
      <c r="J679" s="27" t="str" cm="1">
        <f t="array" ref="J679">IFERROR(_xlfn.IFS(COUNTBLANK(G679:I679)=3,"",H679="","H列に金額を入力してください",G679=3,H679,I679="","I列に労働時間を入力してください",G679=1,H679/(I679*24),G679=2,H679/(I679*24)),"")</f>
        <v/>
      </c>
      <c r="K679" s="80" t="str" cm="1">
        <f t="array" ref="K679">IFERROR(_xlfn.IFS(D679="","",J679&lt;E679,"×（法定外・要件外となる従業員です）",J679&lt;=F679,"〇",J679&gt;F679,"ー（要件外となる従業員です）"),"")</f>
        <v/>
      </c>
      <c r="L679" s="25" t="str" cm="1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  <v/>
      </c>
    </row>
    <row r="680" spans="1:12" ht="17.25" customHeight="1" x14ac:dyDescent="0.4">
      <c r="A680" s="73" t="str">
        <f t="shared" si="10"/>
        <v/>
      </c>
      <c r="B680" s="74"/>
      <c r="C680" s="74"/>
      <c r="D680" s="74"/>
      <c r="E680" s="27" t="str" cm="1">
        <f t="array" ref="E680">IFERROR(_xlfn.IFS(AND($F$4=45566,D680="徳島"),VLOOKUP(D680,最低賃金!$A$2:$G$49,2,FALSE),OR($F$4&lt;&gt;45566,D680&lt;&gt;"徳島"),VLOOKUP(D680,最低賃金!$A$2:$G$49,4,FALSE)),"")</f>
        <v/>
      </c>
      <c r="F680" s="27" t="str">
        <f>IFERROR(VLOOKUP(D680,最低賃金!$A$3:$G$49,6,FALSE),"")</f>
        <v/>
      </c>
      <c r="G680" s="74"/>
      <c r="H680" s="13"/>
      <c r="I680" s="82"/>
      <c r="J680" s="27" t="str" cm="1">
        <f t="array" ref="J680">IFERROR(_xlfn.IFS(COUNTBLANK(G680:I680)=3,"",H680="","H列に金額を入力してください",G680=3,H680,I680="","I列に労働時間を入力してください",G680=1,H680/(I680*24),G680=2,H680/(I680*24)),"")</f>
        <v/>
      </c>
      <c r="K680" s="80" t="str" cm="1">
        <f t="array" ref="K680">IFERROR(_xlfn.IFS(D680="","",J680&lt;E680,"×（法定外・要件外となる従業員です）",J680&lt;=F680,"〇",J680&gt;F680,"ー（要件外となる従業員です）"),"")</f>
        <v/>
      </c>
      <c r="L680" s="25" t="str" cm="1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  <v/>
      </c>
    </row>
    <row r="681" spans="1:12" ht="17.25" customHeight="1" x14ac:dyDescent="0.4">
      <c r="A681" s="73" t="str">
        <f t="shared" si="10"/>
        <v/>
      </c>
      <c r="B681" s="74"/>
      <c r="C681" s="74"/>
      <c r="D681" s="74"/>
      <c r="E681" s="27" t="str" cm="1">
        <f t="array" ref="E681">IFERROR(_xlfn.IFS(AND($F$4=45566,D681="徳島"),VLOOKUP(D681,最低賃金!$A$2:$G$49,2,FALSE),OR($F$4&lt;&gt;45566,D681&lt;&gt;"徳島"),VLOOKUP(D681,最低賃金!$A$2:$G$49,4,FALSE)),"")</f>
        <v/>
      </c>
      <c r="F681" s="27" t="str">
        <f>IFERROR(VLOOKUP(D681,最低賃金!$A$3:$G$49,6,FALSE),"")</f>
        <v/>
      </c>
      <c r="G681" s="74"/>
      <c r="H681" s="13"/>
      <c r="I681" s="82"/>
      <c r="J681" s="27" t="str" cm="1">
        <f t="array" ref="J681">IFERROR(_xlfn.IFS(COUNTBLANK(G681:I681)=3,"",H681="","H列に金額を入力してください",G681=3,H681,I681="","I列に労働時間を入力してください",G681=1,H681/(I681*24),G681=2,H681/(I681*24)),"")</f>
        <v/>
      </c>
      <c r="K681" s="80" t="str" cm="1">
        <f t="array" ref="K681">IFERROR(_xlfn.IFS(D681="","",J681&lt;E681,"×（法定外・要件外となる従業員です）",J681&lt;=F681,"〇",J681&gt;F681,"ー（要件外となる従業員です）"),"")</f>
        <v/>
      </c>
      <c r="L681" s="25" t="str" cm="1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  <v/>
      </c>
    </row>
    <row r="682" spans="1:12" ht="17.25" customHeight="1" x14ac:dyDescent="0.4">
      <c r="A682" s="73" t="str">
        <f t="shared" si="10"/>
        <v/>
      </c>
      <c r="B682" s="74"/>
      <c r="C682" s="74"/>
      <c r="D682" s="74"/>
      <c r="E682" s="27" t="str" cm="1">
        <f t="array" ref="E682">IFERROR(_xlfn.IFS(AND($F$4=45566,D682="徳島"),VLOOKUP(D682,最低賃金!$A$2:$G$49,2,FALSE),OR($F$4&lt;&gt;45566,D682&lt;&gt;"徳島"),VLOOKUP(D682,最低賃金!$A$2:$G$49,4,FALSE)),"")</f>
        <v/>
      </c>
      <c r="F682" s="27" t="str">
        <f>IFERROR(VLOOKUP(D682,最低賃金!$A$3:$G$49,6,FALSE),"")</f>
        <v/>
      </c>
      <c r="G682" s="74"/>
      <c r="H682" s="13"/>
      <c r="I682" s="82"/>
      <c r="J682" s="27" t="str" cm="1">
        <f t="array" ref="J682">IFERROR(_xlfn.IFS(COUNTBLANK(G682:I682)=3,"",H682="","H列に金額を入力してください",G682=3,H682,I682="","I列に労働時間を入力してください",G682=1,H682/(I682*24),G682=2,H682/(I682*24)),"")</f>
        <v/>
      </c>
      <c r="K682" s="80" t="str" cm="1">
        <f t="array" ref="K682">IFERROR(_xlfn.IFS(D682="","",J682&lt;E682,"×（法定外・要件外となる従業員です）",J682&lt;=F682,"〇",J682&gt;F682,"ー（要件外となる従業員です）"),"")</f>
        <v/>
      </c>
      <c r="L682" s="25" t="str" cm="1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  <v/>
      </c>
    </row>
    <row r="683" spans="1:12" ht="17.25" customHeight="1" x14ac:dyDescent="0.4">
      <c r="A683" s="73" t="str">
        <f t="shared" si="10"/>
        <v/>
      </c>
      <c r="B683" s="74"/>
      <c r="C683" s="74"/>
      <c r="D683" s="74"/>
      <c r="E683" s="27" t="str" cm="1">
        <f t="array" ref="E683">IFERROR(_xlfn.IFS(AND($F$4=45566,D683="徳島"),VLOOKUP(D683,最低賃金!$A$2:$G$49,2,FALSE),OR($F$4&lt;&gt;45566,D683&lt;&gt;"徳島"),VLOOKUP(D683,最低賃金!$A$2:$G$49,4,FALSE)),"")</f>
        <v/>
      </c>
      <c r="F683" s="27" t="str">
        <f>IFERROR(VLOOKUP(D683,最低賃金!$A$3:$G$49,6,FALSE),"")</f>
        <v/>
      </c>
      <c r="G683" s="74"/>
      <c r="H683" s="13"/>
      <c r="I683" s="82"/>
      <c r="J683" s="27" t="str" cm="1">
        <f t="array" ref="J683">IFERROR(_xlfn.IFS(COUNTBLANK(G683:I683)=3,"",H683="","H列に金額を入力してください",G683=3,H683,I683="","I列に労働時間を入力してください",G683=1,H683/(I683*24),G683=2,H683/(I683*24)),"")</f>
        <v/>
      </c>
      <c r="K683" s="80" t="str" cm="1">
        <f t="array" ref="K683">IFERROR(_xlfn.IFS(D683="","",J683&lt;E683,"×（法定外・要件外となる従業員です）",J683&lt;=F683,"〇",J683&gt;F683,"ー（要件外となる従業員です）"),"")</f>
        <v/>
      </c>
      <c r="L683" s="25" t="str" cm="1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  <v/>
      </c>
    </row>
    <row r="684" spans="1:12" ht="17.25" customHeight="1" x14ac:dyDescent="0.4">
      <c r="A684" s="73" t="str">
        <f t="shared" si="10"/>
        <v/>
      </c>
      <c r="B684" s="74"/>
      <c r="C684" s="74"/>
      <c r="D684" s="74"/>
      <c r="E684" s="27" t="str" cm="1">
        <f t="array" ref="E684">IFERROR(_xlfn.IFS(AND($F$4=45566,D684="徳島"),VLOOKUP(D684,最低賃金!$A$2:$G$49,2,FALSE),OR($F$4&lt;&gt;45566,D684&lt;&gt;"徳島"),VLOOKUP(D684,最低賃金!$A$2:$G$49,4,FALSE)),"")</f>
        <v/>
      </c>
      <c r="F684" s="27" t="str">
        <f>IFERROR(VLOOKUP(D684,最低賃金!$A$3:$G$49,6,FALSE),"")</f>
        <v/>
      </c>
      <c r="G684" s="74"/>
      <c r="H684" s="13"/>
      <c r="I684" s="82"/>
      <c r="J684" s="27" t="str" cm="1">
        <f t="array" ref="J684">IFERROR(_xlfn.IFS(COUNTBLANK(G684:I684)=3,"",H684="","H列に金額を入力してください",G684=3,H684,I684="","I列に労働時間を入力してください",G684=1,H684/(I684*24),G684=2,H684/(I684*24)),"")</f>
        <v/>
      </c>
      <c r="K684" s="80" t="str" cm="1">
        <f t="array" ref="K684">IFERROR(_xlfn.IFS(D684="","",J684&lt;E684,"×（法定外・要件外となる従業員です）",J684&lt;=F684,"〇",J684&gt;F684,"ー（要件外となる従業員です）"),"")</f>
        <v/>
      </c>
      <c r="L684" s="25" t="str" cm="1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  <v/>
      </c>
    </row>
    <row r="685" spans="1:12" ht="17.25" customHeight="1" x14ac:dyDescent="0.4">
      <c r="A685" s="73" t="str">
        <f t="shared" si="10"/>
        <v/>
      </c>
      <c r="B685" s="74"/>
      <c r="C685" s="74"/>
      <c r="D685" s="74"/>
      <c r="E685" s="27" t="str" cm="1">
        <f t="array" ref="E685">IFERROR(_xlfn.IFS(AND($F$4=45566,D685="徳島"),VLOOKUP(D685,最低賃金!$A$2:$G$49,2,FALSE),OR($F$4&lt;&gt;45566,D685&lt;&gt;"徳島"),VLOOKUP(D685,最低賃金!$A$2:$G$49,4,FALSE)),"")</f>
        <v/>
      </c>
      <c r="F685" s="27" t="str">
        <f>IFERROR(VLOOKUP(D685,最低賃金!$A$3:$G$49,6,FALSE),"")</f>
        <v/>
      </c>
      <c r="G685" s="74"/>
      <c r="H685" s="13"/>
      <c r="I685" s="82"/>
      <c r="J685" s="27" t="str" cm="1">
        <f t="array" ref="J685">IFERROR(_xlfn.IFS(COUNTBLANK(G685:I685)=3,"",H685="","H列に金額を入力してください",G685=3,H685,I685="","I列に労働時間を入力してください",G685=1,H685/(I685*24),G685=2,H685/(I685*24)),"")</f>
        <v/>
      </c>
      <c r="K685" s="80" t="str" cm="1">
        <f t="array" ref="K685">IFERROR(_xlfn.IFS(D685="","",J685&lt;E685,"×（法定外・要件外となる従業員です）",J685&lt;=F685,"〇",J685&gt;F685,"ー（要件外となる従業員です）"),"")</f>
        <v/>
      </c>
      <c r="L685" s="25" t="str" cm="1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  <v/>
      </c>
    </row>
    <row r="686" spans="1:12" ht="17.25" customHeight="1" x14ac:dyDescent="0.4">
      <c r="A686" s="73" t="str">
        <f t="shared" si="10"/>
        <v/>
      </c>
      <c r="B686" s="74"/>
      <c r="C686" s="74"/>
      <c r="D686" s="74"/>
      <c r="E686" s="27" t="str" cm="1">
        <f t="array" ref="E686">IFERROR(_xlfn.IFS(AND($F$4=45566,D686="徳島"),VLOOKUP(D686,最低賃金!$A$2:$G$49,2,FALSE),OR($F$4&lt;&gt;45566,D686&lt;&gt;"徳島"),VLOOKUP(D686,最低賃金!$A$2:$G$49,4,FALSE)),"")</f>
        <v/>
      </c>
      <c r="F686" s="27" t="str">
        <f>IFERROR(VLOOKUP(D686,最低賃金!$A$3:$G$49,6,FALSE),"")</f>
        <v/>
      </c>
      <c r="G686" s="74"/>
      <c r="H686" s="13"/>
      <c r="I686" s="82"/>
      <c r="J686" s="27" t="str" cm="1">
        <f t="array" ref="J686">IFERROR(_xlfn.IFS(COUNTBLANK(G686:I686)=3,"",H686="","H列に金額を入力してください",G686=3,H686,I686="","I列に労働時間を入力してください",G686=1,H686/(I686*24),G686=2,H686/(I686*24)),"")</f>
        <v/>
      </c>
      <c r="K686" s="80" t="str" cm="1">
        <f t="array" ref="K686">IFERROR(_xlfn.IFS(D686="","",J686&lt;E686,"×（法定外・要件外となる従業員です）",J686&lt;=F686,"〇",J686&gt;F686,"ー（要件外となる従業員です）"),"")</f>
        <v/>
      </c>
      <c r="L686" s="25" t="str" cm="1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  <v/>
      </c>
    </row>
    <row r="687" spans="1:12" ht="17.25" customHeight="1" x14ac:dyDescent="0.4">
      <c r="A687" s="73" t="str">
        <f t="shared" si="10"/>
        <v/>
      </c>
      <c r="B687" s="74"/>
      <c r="C687" s="74"/>
      <c r="D687" s="74"/>
      <c r="E687" s="27" t="str" cm="1">
        <f t="array" ref="E687">IFERROR(_xlfn.IFS(AND($F$4=45566,D687="徳島"),VLOOKUP(D687,最低賃金!$A$2:$G$49,2,FALSE),OR($F$4&lt;&gt;45566,D687&lt;&gt;"徳島"),VLOOKUP(D687,最低賃金!$A$2:$G$49,4,FALSE)),"")</f>
        <v/>
      </c>
      <c r="F687" s="27" t="str">
        <f>IFERROR(VLOOKUP(D687,最低賃金!$A$3:$G$49,6,FALSE),"")</f>
        <v/>
      </c>
      <c r="G687" s="74"/>
      <c r="H687" s="13"/>
      <c r="I687" s="82"/>
      <c r="J687" s="27" t="str" cm="1">
        <f t="array" ref="J687">IFERROR(_xlfn.IFS(COUNTBLANK(G687:I687)=3,"",H687="","H列に金額を入力してください",G687=3,H687,I687="","I列に労働時間を入力してください",G687=1,H687/(I687*24),G687=2,H687/(I687*24)),"")</f>
        <v/>
      </c>
      <c r="K687" s="80" t="str" cm="1">
        <f t="array" ref="K687">IFERROR(_xlfn.IFS(D687="","",J687&lt;E687,"×（法定外・要件外となる従業員です）",J687&lt;=F687,"〇",J687&gt;F687,"ー（要件外となる従業員です）"),"")</f>
        <v/>
      </c>
      <c r="L687" s="25" t="str" cm="1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  <v/>
      </c>
    </row>
    <row r="688" spans="1:12" ht="17.25" customHeight="1" x14ac:dyDescent="0.4">
      <c r="A688" s="73" t="str">
        <f t="shared" si="10"/>
        <v/>
      </c>
      <c r="B688" s="74"/>
      <c r="C688" s="74"/>
      <c r="D688" s="74"/>
      <c r="E688" s="27" t="str" cm="1">
        <f t="array" ref="E688">IFERROR(_xlfn.IFS(AND($F$4=45566,D688="徳島"),VLOOKUP(D688,最低賃金!$A$2:$G$49,2,FALSE),OR($F$4&lt;&gt;45566,D688&lt;&gt;"徳島"),VLOOKUP(D688,最低賃金!$A$2:$G$49,4,FALSE)),"")</f>
        <v/>
      </c>
      <c r="F688" s="27" t="str">
        <f>IFERROR(VLOOKUP(D688,最低賃金!$A$3:$G$49,6,FALSE),"")</f>
        <v/>
      </c>
      <c r="G688" s="74"/>
      <c r="H688" s="13"/>
      <c r="I688" s="82"/>
      <c r="J688" s="27" t="str" cm="1">
        <f t="array" ref="J688">IFERROR(_xlfn.IFS(COUNTBLANK(G688:I688)=3,"",H688="","H列に金額を入力してください",G688=3,H688,I688="","I列に労働時間を入力してください",G688=1,H688/(I688*24),G688=2,H688/(I688*24)),"")</f>
        <v/>
      </c>
      <c r="K688" s="80" t="str" cm="1">
        <f t="array" ref="K688">IFERROR(_xlfn.IFS(D688="","",J688&lt;E688,"×（法定外・要件外となる従業員です）",J688&lt;=F688,"〇",J688&gt;F688,"ー（要件外となる従業員です）"),"")</f>
        <v/>
      </c>
      <c r="L688" s="25" t="str" cm="1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  <v/>
      </c>
    </row>
    <row r="689" spans="1:12" ht="17.25" customHeight="1" x14ac:dyDescent="0.4">
      <c r="A689" s="73" t="str">
        <f t="shared" si="10"/>
        <v/>
      </c>
      <c r="B689" s="74"/>
      <c r="C689" s="74"/>
      <c r="D689" s="74"/>
      <c r="E689" s="27" t="str" cm="1">
        <f t="array" ref="E689">IFERROR(_xlfn.IFS(AND($F$4=45566,D689="徳島"),VLOOKUP(D689,最低賃金!$A$2:$G$49,2,FALSE),OR($F$4&lt;&gt;45566,D689&lt;&gt;"徳島"),VLOOKUP(D689,最低賃金!$A$2:$G$49,4,FALSE)),"")</f>
        <v/>
      </c>
      <c r="F689" s="27" t="str">
        <f>IFERROR(VLOOKUP(D689,最低賃金!$A$3:$G$49,6,FALSE),"")</f>
        <v/>
      </c>
      <c r="G689" s="74"/>
      <c r="H689" s="13"/>
      <c r="I689" s="82"/>
      <c r="J689" s="27" t="str" cm="1">
        <f t="array" ref="J689">IFERROR(_xlfn.IFS(COUNTBLANK(G689:I689)=3,"",H689="","H列に金額を入力してください",G689=3,H689,I689="","I列に労働時間を入力してください",G689=1,H689/(I689*24),G689=2,H689/(I689*24)),"")</f>
        <v/>
      </c>
      <c r="K689" s="80" t="str" cm="1">
        <f t="array" ref="K689">IFERROR(_xlfn.IFS(D689="","",J689&lt;E689,"×（法定外・要件外となる従業員です）",J689&lt;=F689,"〇",J689&gt;F689,"ー（要件外となる従業員です）"),"")</f>
        <v/>
      </c>
      <c r="L689" s="25" t="str" cm="1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  <v/>
      </c>
    </row>
    <row r="690" spans="1:12" ht="17.25" customHeight="1" x14ac:dyDescent="0.4">
      <c r="A690" s="73" t="str">
        <f t="shared" si="10"/>
        <v/>
      </c>
      <c r="B690" s="74"/>
      <c r="C690" s="74"/>
      <c r="D690" s="74"/>
      <c r="E690" s="27" t="str" cm="1">
        <f t="array" ref="E690">IFERROR(_xlfn.IFS(AND($F$4=45566,D690="徳島"),VLOOKUP(D690,最低賃金!$A$2:$G$49,2,FALSE),OR($F$4&lt;&gt;45566,D690&lt;&gt;"徳島"),VLOOKUP(D690,最低賃金!$A$2:$G$49,4,FALSE)),"")</f>
        <v/>
      </c>
      <c r="F690" s="27" t="str">
        <f>IFERROR(VLOOKUP(D690,最低賃金!$A$3:$G$49,6,FALSE),"")</f>
        <v/>
      </c>
      <c r="G690" s="74"/>
      <c r="H690" s="13"/>
      <c r="I690" s="82"/>
      <c r="J690" s="27" t="str" cm="1">
        <f t="array" ref="J690">IFERROR(_xlfn.IFS(COUNTBLANK(G690:I690)=3,"",H690="","H列に金額を入力してください",G690=3,H690,I690="","I列に労働時間を入力してください",G690=1,H690/(I690*24),G690=2,H690/(I690*24)),"")</f>
        <v/>
      </c>
      <c r="K690" s="80" t="str" cm="1">
        <f t="array" ref="K690">IFERROR(_xlfn.IFS(D690="","",J690&lt;E690,"×（法定外・要件外となる従業員です）",J690&lt;=F690,"〇",J690&gt;F690,"ー（要件外となる従業員です）"),"")</f>
        <v/>
      </c>
      <c r="L690" s="25" t="str" cm="1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  <v/>
      </c>
    </row>
    <row r="691" spans="1:12" ht="17.25" customHeight="1" x14ac:dyDescent="0.4">
      <c r="A691" s="73" t="str">
        <f t="shared" si="10"/>
        <v/>
      </c>
      <c r="B691" s="74"/>
      <c r="C691" s="74"/>
      <c r="D691" s="74"/>
      <c r="E691" s="27" t="str" cm="1">
        <f t="array" ref="E691">IFERROR(_xlfn.IFS(AND($F$4=45566,D691="徳島"),VLOOKUP(D691,最低賃金!$A$2:$G$49,2,FALSE),OR($F$4&lt;&gt;45566,D691&lt;&gt;"徳島"),VLOOKUP(D691,最低賃金!$A$2:$G$49,4,FALSE)),"")</f>
        <v/>
      </c>
      <c r="F691" s="27" t="str">
        <f>IFERROR(VLOOKUP(D691,最低賃金!$A$3:$G$49,6,FALSE),"")</f>
        <v/>
      </c>
      <c r="G691" s="74"/>
      <c r="H691" s="13"/>
      <c r="I691" s="82"/>
      <c r="J691" s="27" t="str" cm="1">
        <f t="array" ref="J691">IFERROR(_xlfn.IFS(COUNTBLANK(G691:I691)=3,"",H691="","H列に金額を入力してください",G691=3,H691,I691="","I列に労働時間を入力してください",G691=1,H691/(I691*24),G691=2,H691/(I691*24)),"")</f>
        <v/>
      </c>
      <c r="K691" s="80" t="str" cm="1">
        <f t="array" ref="K691">IFERROR(_xlfn.IFS(D691="","",J691&lt;E691,"×（法定外・要件外となる従業員です）",J691&lt;=F691,"〇",J691&gt;F691,"ー（要件外となる従業員です）"),"")</f>
        <v/>
      </c>
      <c r="L691" s="25" t="str" cm="1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  <v/>
      </c>
    </row>
    <row r="692" spans="1:12" ht="17.25" customHeight="1" x14ac:dyDescent="0.4">
      <c r="A692" s="73" t="str">
        <f t="shared" si="10"/>
        <v/>
      </c>
      <c r="B692" s="74"/>
      <c r="C692" s="74"/>
      <c r="D692" s="74"/>
      <c r="E692" s="27" t="str" cm="1">
        <f t="array" ref="E692">IFERROR(_xlfn.IFS(AND($F$4=45566,D692="徳島"),VLOOKUP(D692,最低賃金!$A$2:$G$49,2,FALSE),OR($F$4&lt;&gt;45566,D692&lt;&gt;"徳島"),VLOOKUP(D692,最低賃金!$A$2:$G$49,4,FALSE)),"")</f>
        <v/>
      </c>
      <c r="F692" s="27" t="str">
        <f>IFERROR(VLOOKUP(D692,最低賃金!$A$3:$G$49,6,FALSE),"")</f>
        <v/>
      </c>
      <c r="G692" s="74"/>
      <c r="H692" s="13"/>
      <c r="I692" s="82"/>
      <c r="J692" s="27" t="str" cm="1">
        <f t="array" ref="J692">IFERROR(_xlfn.IFS(COUNTBLANK(G692:I692)=3,"",H692="","H列に金額を入力してください",G692=3,H692,I692="","I列に労働時間を入力してください",G692=1,H692/(I692*24),G692=2,H692/(I692*24)),"")</f>
        <v/>
      </c>
      <c r="K692" s="80" t="str" cm="1">
        <f t="array" ref="K692">IFERROR(_xlfn.IFS(D692="","",J692&lt;E692,"×（法定外・要件外となる従業員です）",J692&lt;=F692,"〇",J692&gt;F692,"ー（要件外となる従業員です）"),"")</f>
        <v/>
      </c>
      <c r="L692" s="25" t="str" cm="1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  <v/>
      </c>
    </row>
    <row r="693" spans="1:12" ht="17.25" customHeight="1" x14ac:dyDescent="0.4">
      <c r="A693" s="73" t="str">
        <f t="shared" si="10"/>
        <v/>
      </c>
      <c r="B693" s="74"/>
      <c r="C693" s="74"/>
      <c r="D693" s="74"/>
      <c r="E693" s="27" t="str" cm="1">
        <f t="array" ref="E693">IFERROR(_xlfn.IFS(AND($F$4=45566,D693="徳島"),VLOOKUP(D693,最低賃金!$A$2:$G$49,2,FALSE),OR($F$4&lt;&gt;45566,D693&lt;&gt;"徳島"),VLOOKUP(D693,最低賃金!$A$2:$G$49,4,FALSE)),"")</f>
        <v/>
      </c>
      <c r="F693" s="27" t="str">
        <f>IFERROR(VLOOKUP(D693,最低賃金!$A$3:$G$49,6,FALSE),"")</f>
        <v/>
      </c>
      <c r="G693" s="74"/>
      <c r="H693" s="13"/>
      <c r="I693" s="82"/>
      <c r="J693" s="27" t="str" cm="1">
        <f t="array" ref="J693">IFERROR(_xlfn.IFS(COUNTBLANK(G693:I693)=3,"",H693="","H列に金額を入力してください",G693=3,H693,I693="","I列に労働時間を入力してください",G693=1,H693/(I693*24),G693=2,H693/(I693*24)),"")</f>
        <v/>
      </c>
      <c r="K693" s="80" t="str" cm="1">
        <f t="array" ref="K693">IFERROR(_xlfn.IFS(D693="","",J693&lt;E693,"×（法定外・要件外となる従業員です）",J693&lt;=F693,"〇",J693&gt;F693,"ー（要件外となる従業員です）"),"")</f>
        <v/>
      </c>
      <c r="L693" s="25" t="str" cm="1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  <v/>
      </c>
    </row>
    <row r="694" spans="1:12" ht="17.25" customHeight="1" x14ac:dyDescent="0.4">
      <c r="A694" s="73" t="str">
        <f t="shared" si="10"/>
        <v/>
      </c>
      <c r="B694" s="74"/>
      <c r="C694" s="74"/>
      <c r="D694" s="74"/>
      <c r="E694" s="27" t="str" cm="1">
        <f t="array" ref="E694">IFERROR(_xlfn.IFS(AND($F$4=45566,D694="徳島"),VLOOKUP(D694,最低賃金!$A$2:$G$49,2,FALSE),OR($F$4&lt;&gt;45566,D694&lt;&gt;"徳島"),VLOOKUP(D694,最低賃金!$A$2:$G$49,4,FALSE)),"")</f>
        <v/>
      </c>
      <c r="F694" s="27" t="str">
        <f>IFERROR(VLOOKUP(D694,最低賃金!$A$3:$G$49,6,FALSE),"")</f>
        <v/>
      </c>
      <c r="G694" s="74"/>
      <c r="H694" s="13"/>
      <c r="I694" s="82"/>
      <c r="J694" s="27" t="str" cm="1">
        <f t="array" ref="J694">IFERROR(_xlfn.IFS(COUNTBLANK(G694:I694)=3,"",H694="","H列に金額を入力してください",G694=3,H694,I694="","I列に労働時間を入力してください",G694=1,H694/(I694*24),G694=2,H694/(I694*24)),"")</f>
        <v/>
      </c>
      <c r="K694" s="80" t="str" cm="1">
        <f t="array" ref="K694">IFERROR(_xlfn.IFS(D694="","",J694&lt;E694,"×（法定外・要件外となる従業員です）",J694&lt;=F694,"〇",J694&gt;F694,"ー（要件外となる従業員です）"),"")</f>
        <v/>
      </c>
      <c r="L694" s="25" t="str" cm="1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  <v/>
      </c>
    </row>
    <row r="695" spans="1:12" ht="17.25" customHeight="1" x14ac:dyDescent="0.4">
      <c r="A695" s="73" t="str">
        <f t="shared" si="10"/>
        <v/>
      </c>
      <c r="B695" s="74"/>
      <c r="C695" s="74"/>
      <c r="D695" s="74"/>
      <c r="E695" s="27" t="str" cm="1">
        <f t="array" ref="E695">IFERROR(_xlfn.IFS(AND($F$4=45566,D695="徳島"),VLOOKUP(D695,最低賃金!$A$2:$G$49,2,FALSE),OR($F$4&lt;&gt;45566,D695&lt;&gt;"徳島"),VLOOKUP(D695,最低賃金!$A$2:$G$49,4,FALSE)),"")</f>
        <v/>
      </c>
      <c r="F695" s="27" t="str">
        <f>IFERROR(VLOOKUP(D695,最低賃金!$A$3:$G$49,6,FALSE),"")</f>
        <v/>
      </c>
      <c r="G695" s="74"/>
      <c r="H695" s="13"/>
      <c r="I695" s="82"/>
      <c r="J695" s="27" t="str" cm="1">
        <f t="array" ref="J695">IFERROR(_xlfn.IFS(COUNTBLANK(G695:I695)=3,"",H695="","H列に金額を入力してください",G695=3,H695,I695="","I列に労働時間を入力してください",G695=1,H695/(I695*24),G695=2,H695/(I695*24)),"")</f>
        <v/>
      </c>
      <c r="K695" s="80" t="str" cm="1">
        <f t="array" ref="K695">IFERROR(_xlfn.IFS(D695="","",J695&lt;E695,"×（法定外・要件外となる従業員です）",J695&lt;=F695,"〇",J695&gt;F695,"ー（要件外となる従業員です）"),"")</f>
        <v/>
      </c>
      <c r="L695" s="25" t="str" cm="1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  <v/>
      </c>
    </row>
    <row r="696" spans="1:12" ht="17.25" customHeight="1" x14ac:dyDescent="0.4">
      <c r="A696" s="73" t="str">
        <f t="shared" si="10"/>
        <v/>
      </c>
      <c r="B696" s="74"/>
      <c r="C696" s="74"/>
      <c r="D696" s="74"/>
      <c r="E696" s="27" t="str" cm="1">
        <f t="array" ref="E696">IFERROR(_xlfn.IFS(AND($F$4=45566,D696="徳島"),VLOOKUP(D696,最低賃金!$A$2:$G$49,2,FALSE),OR($F$4&lt;&gt;45566,D696&lt;&gt;"徳島"),VLOOKUP(D696,最低賃金!$A$2:$G$49,4,FALSE)),"")</f>
        <v/>
      </c>
      <c r="F696" s="27" t="str">
        <f>IFERROR(VLOOKUP(D696,最低賃金!$A$3:$G$49,6,FALSE),"")</f>
        <v/>
      </c>
      <c r="G696" s="74"/>
      <c r="H696" s="13"/>
      <c r="I696" s="82"/>
      <c r="J696" s="27" t="str" cm="1">
        <f t="array" ref="J696">IFERROR(_xlfn.IFS(COUNTBLANK(G696:I696)=3,"",H696="","H列に金額を入力してください",G696=3,H696,I696="","I列に労働時間を入力してください",G696=1,H696/(I696*24),G696=2,H696/(I696*24)),"")</f>
        <v/>
      </c>
      <c r="K696" s="80" t="str" cm="1">
        <f t="array" ref="K696">IFERROR(_xlfn.IFS(D696="","",J696&lt;E696,"×（法定外・要件外となる従業員です）",J696&lt;=F696,"〇",J696&gt;F696,"ー（要件外となる従業員です）"),"")</f>
        <v/>
      </c>
      <c r="L696" s="25" t="str" cm="1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  <v/>
      </c>
    </row>
    <row r="697" spans="1:12" ht="17.25" customHeight="1" x14ac:dyDescent="0.4">
      <c r="A697" s="73" t="str">
        <f t="shared" si="10"/>
        <v/>
      </c>
      <c r="B697" s="74"/>
      <c r="C697" s="74"/>
      <c r="D697" s="74"/>
      <c r="E697" s="27" t="str" cm="1">
        <f t="array" ref="E697">IFERROR(_xlfn.IFS(AND($F$4=45566,D697="徳島"),VLOOKUP(D697,最低賃金!$A$2:$G$49,2,FALSE),OR($F$4&lt;&gt;45566,D697&lt;&gt;"徳島"),VLOOKUP(D697,最低賃金!$A$2:$G$49,4,FALSE)),"")</f>
        <v/>
      </c>
      <c r="F697" s="27" t="str">
        <f>IFERROR(VLOOKUP(D697,最低賃金!$A$3:$G$49,6,FALSE),"")</f>
        <v/>
      </c>
      <c r="G697" s="74"/>
      <c r="H697" s="13"/>
      <c r="I697" s="82"/>
      <c r="J697" s="27" t="str" cm="1">
        <f t="array" ref="J697">IFERROR(_xlfn.IFS(COUNTBLANK(G697:I697)=3,"",H697="","H列に金額を入力してください",G697=3,H697,I697="","I列に労働時間を入力してください",G697=1,H697/(I697*24),G697=2,H697/(I697*24)),"")</f>
        <v/>
      </c>
      <c r="K697" s="80" t="str" cm="1">
        <f t="array" ref="K697">IFERROR(_xlfn.IFS(D697="","",J697&lt;E697,"×（法定外・要件外となる従業員です）",J697&lt;=F697,"〇",J697&gt;F697,"ー（要件外となる従業員です）"),"")</f>
        <v/>
      </c>
      <c r="L697" s="25" t="str" cm="1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  <v/>
      </c>
    </row>
    <row r="698" spans="1:12" ht="17.25" customHeight="1" x14ac:dyDescent="0.4">
      <c r="A698" s="73" t="str">
        <f t="shared" si="10"/>
        <v/>
      </c>
      <c r="B698" s="74"/>
      <c r="C698" s="74"/>
      <c r="D698" s="74"/>
      <c r="E698" s="27" t="str" cm="1">
        <f t="array" ref="E698">IFERROR(_xlfn.IFS(AND($F$4=45566,D698="徳島"),VLOOKUP(D698,最低賃金!$A$2:$G$49,2,FALSE),OR($F$4&lt;&gt;45566,D698&lt;&gt;"徳島"),VLOOKUP(D698,最低賃金!$A$2:$G$49,4,FALSE)),"")</f>
        <v/>
      </c>
      <c r="F698" s="27" t="str">
        <f>IFERROR(VLOOKUP(D698,最低賃金!$A$3:$G$49,6,FALSE),"")</f>
        <v/>
      </c>
      <c r="G698" s="74"/>
      <c r="H698" s="13"/>
      <c r="I698" s="82"/>
      <c r="J698" s="27" t="str" cm="1">
        <f t="array" ref="J698">IFERROR(_xlfn.IFS(COUNTBLANK(G698:I698)=3,"",H698="","H列に金額を入力してください",G698=3,H698,I698="","I列に労働時間を入力してください",G698=1,H698/(I698*24),G698=2,H698/(I698*24)),"")</f>
        <v/>
      </c>
      <c r="K698" s="80" t="str" cm="1">
        <f t="array" ref="K698">IFERROR(_xlfn.IFS(D698="","",J698&lt;E698,"×（法定外・要件外となる従業員です）",J698&lt;=F698,"〇",J698&gt;F698,"ー（要件外となる従業員です）"),"")</f>
        <v/>
      </c>
      <c r="L698" s="25" t="str" cm="1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  <v/>
      </c>
    </row>
    <row r="699" spans="1:12" ht="17.25" customHeight="1" x14ac:dyDescent="0.4">
      <c r="A699" s="73" t="str">
        <f t="shared" si="10"/>
        <v/>
      </c>
      <c r="B699" s="74"/>
      <c r="C699" s="74"/>
      <c r="D699" s="74"/>
      <c r="E699" s="27" t="str" cm="1">
        <f t="array" ref="E699">IFERROR(_xlfn.IFS(AND($F$4=45566,D699="徳島"),VLOOKUP(D699,最低賃金!$A$2:$G$49,2,FALSE),OR($F$4&lt;&gt;45566,D699&lt;&gt;"徳島"),VLOOKUP(D699,最低賃金!$A$2:$G$49,4,FALSE)),"")</f>
        <v/>
      </c>
      <c r="F699" s="27" t="str">
        <f>IFERROR(VLOOKUP(D699,最低賃金!$A$3:$G$49,6,FALSE),"")</f>
        <v/>
      </c>
      <c r="G699" s="74"/>
      <c r="H699" s="13"/>
      <c r="I699" s="82"/>
      <c r="J699" s="27" t="str" cm="1">
        <f t="array" ref="J699">IFERROR(_xlfn.IFS(COUNTBLANK(G699:I699)=3,"",H699="","H列に金額を入力してください",G699=3,H699,I699="","I列に労働時間を入力してください",G699=1,H699/(I699*24),G699=2,H699/(I699*24)),"")</f>
        <v/>
      </c>
      <c r="K699" s="80" t="str" cm="1">
        <f t="array" ref="K699">IFERROR(_xlfn.IFS(D699="","",J699&lt;E699,"×（法定外・要件外となる従業員です）",J699&lt;=F699,"〇",J699&gt;F699,"ー（要件外となる従業員です）"),"")</f>
        <v/>
      </c>
      <c r="L699" s="25" t="str" cm="1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  <v/>
      </c>
    </row>
    <row r="700" spans="1:12" ht="17.25" customHeight="1" x14ac:dyDescent="0.4">
      <c r="A700" s="73" t="str">
        <f t="shared" si="10"/>
        <v/>
      </c>
      <c r="B700" s="74"/>
      <c r="C700" s="74"/>
      <c r="D700" s="74"/>
      <c r="E700" s="27" t="str" cm="1">
        <f t="array" ref="E700">IFERROR(_xlfn.IFS(AND($F$4=45566,D700="徳島"),VLOOKUP(D700,最低賃金!$A$2:$G$49,2,FALSE),OR($F$4&lt;&gt;45566,D700&lt;&gt;"徳島"),VLOOKUP(D700,最低賃金!$A$2:$G$49,4,FALSE)),"")</f>
        <v/>
      </c>
      <c r="F700" s="27" t="str">
        <f>IFERROR(VLOOKUP(D700,最低賃金!$A$3:$G$49,6,FALSE),"")</f>
        <v/>
      </c>
      <c r="G700" s="74"/>
      <c r="H700" s="13"/>
      <c r="I700" s="82"/>
      <c r="J700" s="27" t="str" cm="1">
        <f t="array" ref="J700">IFERROR(_xlfn.IFS(COUNTBLANK(G700:I700)=3,"",H700="","H列に金額を入力してください",G700=3,H700,I700="","I列に労働時間を入力してください",G700=1,H700/(I700*24),G700=2,H700/(I700*24)),"")</f>
        <v/>
      </c>
      <c r="K700" s="80" t="str" cm="1">
        <f t="array" ref="K700">IFERROR(_xlfn.IFS(D700="","",J700&lt;E700,"×（法定外・要件外となる従業員です）",J700&lt;=F700,"〇",J700&gt;F700,"ー（要件外となる従業員です）"),"")</f>
        <v/>
      </c>
      <c r="L700" s="25" t="str" cm="1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  <v/>
      </c>
    </row>
    <row r="701" spans="1:12" ht="17.25" customHeight="1" x14ac:dyDescent="0.4">
      <c r="A701" s="73" t="str">
        <f t="shared" si="10"/>
        <v/>
      </c>
      <c r="B701" s="74"/>
      <c r="C701" s="74"/>
      <c r="D701" s="74"/>
      <c r="E701" s="27" t="str" cm="1">
        <f t="array" ref="E701">IFERROR(_xlfn.IFS(AND($F$4=45566,D701="徳島"),VLOOKUP(D701,最低賃金!$A$2:$G$49,2,FALSE),OR($F$4&lt;&gt;45566,D701&lt;&gt;"徳島"),VLOOKUP(D701,最低賃金!$A$2:$G$49,4,FALSE)),"")</f>
        <v/>
      </c>
      <c r="F701" s="27" t="str">
        <f>IFERROR(VLOOKUP(D701,最低賃金!$A$3:$G$49,6,FALSE),"")</f>
        <v/>
      </c>
      <c r="G701" s="74"/>
      <c r="H701" s="13"/>
      <c r="I701" s="82"/>
      <c r="J701" s="27" t="str" cm="1">
        <f t="array" ref="J701">IFERROR(_xlfn.IFS(COUNTBLANK(G701:I701)=3,"",H701="","H列に金額を入力してください",G701=3,H701,I701="","I列に労働時間を入力してください",G701=1,H701/(I701*24),G701=2,H701/(I701*24)),"")</f>
        <v/>
      </c>
      <c r="K701" s="80" t="str" cm="1">
        <f t="array" ref="K701">IFERROR(_xlfn.IFS(D701="","",J701&lt;E701,"×（法定外・要件外となる従業員です）",J701&lt;=F701,"〇",J701&gt;F701,"ー（要件外となる従業員です）"),"")</f>
        <v/>
      </c>
      <c r="L701" s="25" t="str" cm="1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  <v/>
      </c>
    </row>
    <row r="702" spans="1:12" ht="17.25" customHeight="1" x14ac:dyDescent="0.4">
      <c r="A702" s="73" t="str">
        <f t="shared" si="10"/>
        <v/>
      </c>
      <c r="B702" s="74"/>
      <c r="C702" s="74"/>
      <c r="D702" s="74"/>
      <c r="E702" s="27" t="str" cm="1">
        <f t="array" ref="E702">IFERROR(_xlfn.IFS(AND($F$4=45566,D702="徳島"),VLOOKUP(D702,最低賃金!$A$2:$G$49,2,FALSE),OR($F$4&lt;&gt;45566,D702&lt;&gt;"徳島"),VLOOKUP(D702,最低賃金!$A$2:$G$49,4,FALSE)),"")</f>
        <v/>
      </c>
      <c r="F702" s="27" t="str">
        <f>IFERROR(VLOOKUP(D702,最低賃金!$A$3:$G$49,6,FALSE),"")</f>
        <v/>
      </c>
      <c r="G702" s="74"/>
      <c r="H702" s="13"/>
      <c r="I702" s="82"/>
      <c r="J702" s="27" t="str" cm="1">
        <f t="array" ref="J702">IFERROR(_xlfn.IFS(COUNTBLANK(G702:I702)=3,"",H702="","H列に金額を入力してください",G702=3,H702,I702="","I列に労働時間を入力してください",G702=1,H702/(I702*24),G702=2,H702/(I702*24)),"")</f>
        <v/>
      </c>
      <c r="K702" s="80" t="str" cm="1">
        <f t="array" ref="K702">IFERROR(_xlfn.IFS(D702="","",J702&lt;E702,"×（法定外・要件外となる従業員です）",J702&lt;=F702,"〇",J702&gt;F702,"ー（要件外となる従業員です）"),"")</f>
        <v/>
      </c>
      <c r="L702" s="25" t="str" cm="1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  <v/>
      </c>
    </row>
    <row r="703" spans="1:12" ht="17.25" customHeight="1" x14ac:dyDescent="0.4">
      <c r="A703" s="73" t="str">
        <f t="shared" si="10"/>
        <v/>
      </c>
      <c r="B703" s="74"/>
      <c r="C703" s="74"/>
      <c r="D703" s="74"/>
      <c r="E703" s="27" t="str" cm="1">
        <f t="array" ref="E703">IFERROR(_xlfn.IFS(AND($F$4=45566,D703="徳島"),VLOOKUP(D703,最低賃金!$A$2:$G$49,2,FALSE),OR($F$4&lt;&gt;45566,D703&lt;&gt;"徳島"),VLOOKUP(D703,最低賃金!$A$2:$G$49,4,FALSE)),"")</f>
        <v/>
      </c>
      <c r="F703" s="27" t="str">
        <f>IFERROR(VLOOKUP(D703,最低賃金!$A$3:$G$49,6,FALSE),"")</f>
        <v/>
      </c>
      <c r="G703" s="74"/>
      <c r="H703" s="13"/>
      <c r="I703" s="82"/>
      <c r="J703" s="27" t="str" cm="1">
        <f t="array" ref="J703">IFERROR(_xlfn.IFS(COUNTBLANK(G703:I703)=3,"",H703="","H列に金額を入力してください",G703=3,H703,I703="","I列に労働時間を入力してください",G703=1,H703/(I703*24),G703=2,H703/(I703*24)),"")</f>
        <v/>
      </c>
      <c r="K703" s="80" t="str" cm="1">
        <f t="array" ref="K703">IFERROR(_xlfn.IFS(D703="","",J703&lt;E703,"×（法定外・要件外となる従業員です）",J703&lt;=F703,"〇",J703&gt;F703,"ー（要件外となる従業員です）"),"")</f>
        <v/>
      </c>
      <c r="L703" s="25" t="str" cm="1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  <v/>
      </c>
    </row>
    <row r="704" spans="1:12" ht="17.25" customHeight="1" x14ac:dyDescent="0.4">
      <c r="A704" s="73" t="str">
        <f t="shared" si="10"/>
        <v/>
      </c>
      <c r="B704" s="74"/>
      <c r="C704" s="74"/>
      <c r="D704" s="74"/>
      <c r="E704" s="27" t="str" cm="1">
        <f t="array" ref="E704">IFERROR(_xlfn.IFS(AND($F$4=45566,D704="徳島"),VLOOKUP(D704,最低賃金!$A$2:$G$49,2,FALSE),OR($F$4&lt;&gt;45566,D704&lt;&gt;"徳島"),VLOOKUP(D704,最低賃金!$A$2:$G$49,4,FALSE)),"")</f>
        <v/>
      </c>
      <c r="F704" s="27" t="str">
        <f>IFERROR(VLOOKUP(D704,最低賃金!$A$3:$G$49,6,FALSE),"")</f>
        <v/>
      </c>
      <c r="G704" s="74"/>
      <c r="H704" s="13"/>
      <c r="I704" s="82"/>
      <c r="J704" s="27" t="str" cm="1">
        <f t="array" ref="J704">IFERROR(_xlfn.IFS(COUNTBLANK(G704:I704)=3,"",H704="","H列に金額を入力してください",G704=3,H704,I704="","I列に労働時間を入力してください",G704=1,H704/(I704*24),G704=2,H704/(I704*24)),"")</f>
        <v/>
      </c>
      <c r="K704" s="80" t="str" cm="1">
        <f t="array" ref="K704">IFERROR(_xlfn.IFS(D704="","",J704&lt;E704,"×（法定外・要件外となる従業員です）",J704&lt;=F704,"〇",J704&gt;F704,"ー（要件外となる従業員です）"),"")</f>
        <v/>
      </c>
      <c r="L704" s="25" t="str" cm="1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  <v/>
      </c>
    </row>
    <row r="705" spans="1:12" ht="17.25" customHeight="1" x14ac:dyDescent="0.4">
      <c r="A705" s="73" t="str">
        <f t="shared" si="10"/>
        <v/>
      </c>
      <c r="B705" s="74"/>
      <c r="C705" s="74"/>
      <c r="D705" s="74"/>
      <c r="E705" s="27" t="str" cm="1">
        <f t="array" ref="E705">IFERROR(_xlfn.IFS(AND($F$4=45566,D705="徳島"),VLOOKUP(D705,最低賃金!$A$2:$G$49,2,FALSE),OR($F$4&lt;&gt;45566,D705&lt;&gt;"徳島"),VLOOKUP(D705,最低賃金!$A$2:$G$49,4,FALSE)),"")</f>
        <v/>
      </c>
      <c r="F705" s="27" t="str">
        <f>IFERROR(VLOOKUP(D705,最低賃金!$A$3:$G$49,6,FALSE),"")</f>
        <v/>
      </c>
      <c r="G705" s="74"/>
      <c r="H705" s="13"/>
      <c r="I705" s="82"/>
      <c r="J705" s="27" t="str" cm="1">
        <f t="array" ref="J705">IFERROR(_xlfn.IFS(COUNTBLANK(G705:I705)=3,"",H705="","H列に金額を入力してください",G705=3,H705,I705="","I列に労働時間を入力してください",G705=1,H705/(I705*24),G705=2,H705/(I705*24)),"")</f>
        <v/>
      </c>
      <c r="K705" s="80" t="str" cm="1">
        <f t="array" ref="K705">IFERROR(_xlfn.IFS(D705="","",J705&lt;E705,"×（法定外・要件外となる従業員です）",J705&lt;=F705,"〇",J705&gt;F705,"ー（要件外となる従業員です）"),"")</f>
        <v/>
      </c>
      <c r="L705" s="25" t="str" cm="1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  <v/>
      </c>
    </row>
    <row r="706" spans="1:12" ht="17.25" customHeight="1" x14ac:dyDescent="0.4">
      <c r="A706" s="73" t="str">
        <f t="shared" si="10"/>
        <v/>
      </c>
      <c r="B706" s="74"/>
      <c r="C706" s="74"/>
      <c r="D706" s="74"/>
      <c r="E706" s="27" t="str" cm="1">
        <f t="array" ref="E706">IFERROR(_xlfn.IFS(AND($F$4=45566,D706="徳島"),VLOOKUP(D706,最低賃金!$A$2:$G$49,2,FALSE),OR($F$4&lt;&gt;45566,D706&lt;&gt;"徳島"),VLOOKUP(D706,最低賃金!$A$2:$G$49,4,FALSE)),"")</f>
        <v/>
      </c>
      <c r="F706" s="27" t="str">
        <f>IFERROR(VLOOKUP(D706,最低賃金!$A$3:$G$49,6,FALSE),"")</f>
        <v/>
      </c>
      <c r="G706" s="74"/>
      <c r="H706" s="13"/>
      <c r="I706" s="82"/>
      <c r="J706" s="27" t="str" cm="1">
        <f t="array" ref="J706">IFERROR(_xlfn.IFS(COUNTBLANK(G706:I706)=3,"",H706="","H列に金額を入力してください",G706=3,H706,I706="","I列に労働時間を入力してください",G706=1,H706/(I706*24),G706=2,H706/(I706*24)),"")</f>
        <v/>
      </c>
      <c r="K706" s="80" t="str" cm="1">
        <f t="array" ref="K706">IFERROR(_xlfn.IFS(D706="","",J706&lt;E706,"×（法定外・要件外となる従業員です）",J706&lt;=F706,"〇",J706&gt;F706,"ー（要件外となる従業員です）"),"")</f>
        <v/>
      </c>
      <c r="L706" s="25" t="str" cm="1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  <v/>
      </c>
    </row>
    <row r="707" spans="1:12" ht="17.25" customHeight="1" x14ac:dyDescent="0.4">
      <c r="A707" s="73" t="str">
        <f t="shared" si="10"/>
        <v/>
      </c>
      <c r="B707" s="74"/>
      <c r="C707" s="74"/>
      <c r="D707" s="74"/>
      <c r="E707" s="27" t="str" cm="1">
        <f t="array" ref="E707">IFERROR(_xlfn.IFS(AND($F$4=45566,D707="徳島"),VLOOKUP(D707,最低賃金!$A$2:$G$49,2,FALSE),OR($F$4&lt;&gt;45566,D707&lt;&gt;"徳島"),VLOOKUP(D707,最低賃金!$A$2:$G$49,4,FALSE)),"")</f>
        <v/>
      </c>
      <c r="F707" s="27" t="str">
        <f>IFERROR(VLOOKUP(D707,最低賃金!$A$3:$G$49,6,FALSE),"")</f>
        <v/>
      </c>
      <c r="G707" s="74"/>
      <c r="H707" s="13"/>
      <c r="I707" s="82"/>
      <c r="J707" s="27" t="str" cm="1">
        <f t="array" ref="J707">IFERROR(_xlfn.IFS(COUNTBLANK(G707:I707)=3,"",H707="","H列に金額を入力してください",G707=3,H707,I707="","I列に労働時間を入力してください",G707=1,H707/(I707*24),G707=2,H707/(I707*24)),"")</f>
        <v/>
      </c>
      <c r="K707" s="80" t="str" cm="1">
        <f t="array" ref="K707">IFERROR(_xlfn.IFS(D707="","",J707&lt;E707,"×（法定外・要件外となる従業員です）",J707&lt;=F707,"〇",J707&gt;F707,"ー（要件外となる従業員です）"),"")</f>
        <v/>
      </c>
      <c r="L707" s="25" t="str" cm="1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  <v/>
      </c>
    </row>
    <row r="708" spans="1:12" ht="17.25" customHeight="1" x14ac:dyDescent="0.4">
      <c r="A708" s="73" t="str">
        <f t="shared" si="10"/>
        <v/>
      </c>
      <c r="B708" s="74"/>
      <c r="C708" s="74"/>
      <c r="D708" s="74"/>
      <c r="E708" s="27" t="str" cm="1">
        <f t="array" ref="E708">IFERROR(_xlfn.IFS(AND($F$4=45566,D708="徳島"),VLOOKUP(D708,最低賃金!$A$2:$G$49,2,FALSE),OR($F$4&lt;&gt;45566,D708&lt;&gt;"徳島"),VLOOKUP(D708,最低賃金!$A$2:$G$49,4,FALSE)),"")</f>
        <v/>
      </c>
      <c r="F708" s="27" t="str">
        <f>IFERROR(VLOOKUP(D708,最低賃金!$A$3:$G$49,6,FALSE),"")</f>
        <v/>
      </c>
      <c r="G708" s="74"/>
      <c r="H708" s="13"/>
      <c r="I708" s="82"/>
      <c r="J708" s="27" t="str" cm="1">
        <f t="array" ref="J708">IFERROR(_xlfn.IFS(COUNTBLANK(G708:I708)=3,"",H708="","H列に金額を入力してください",G708=3,H708,I708="","I列に労働時間を入力してください",G708=1,H708/(I708*24),G708=2,H708/(I708*24)),"")</f>
        <v/>
      </c>
      <c r="K708" s="80" t="str" cm="1">
        <f t="array" ref="K708">IFERROR(_xlfn.IFS(D708="","",J708&lt;E708,"×（法定外・要件外となる従業員です）",J708&lt;=F708,"〇",J708&gt;F708,"ー（要件外となる従業員です）"),"")</f>
        <v/>
      </c>
      <c r="L708" s="25" t="str" cm="1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  <v/>
      </c>
    </row>
    <row r="709" spans="1:12" ht="17.25" customHeight="1" x14ac:dyDescent="0.4">
      <c r="A709" s="73" t="str">
        <f t="shared" si="10"/>
        <v/>
      </c>
      <c r="B709" s="74"/>
      <c r="C709" s="74"/>
      <c r="D709" s="74"/>
      <c r="E709" s="27" t="str" cm="1">
        <f t="array" ref="E709">IFERROR(_xlfn.IFS(AND($F$4=45566,D709="徳島"),VLOOKUP(D709,最低賃金!$A$2:$G$49,2,FALSE),OR($F$4&lt;&gt;45566,D709&lt;&gt;"徳島"),VLOOKUP(D709,最低賃金!$A$2:$G$49,4,FALSE)),"")</f>
        <v/>
      </c>
      <c r="F709" s="27" t="str">
        <f>IFERROR(VLOOKUP(D709,最低賃金!$A$3:$G$49,6,FALSE),"")</f>
        <v/>
      </c>
      <c r="G709" s="74"/>
      <c r="H709" s="13"/>
      <c r="I709" s="82"/>
      <c r="J709" s="27" t="str" cm="1">
        <f t="array" ref="J709">IFERROR(_xlfn.IFS(COUNTBLANK(G709:I709)=3,"",H709="","H列に金額を入力してください",G709=3,H709,I709="","I列に労働時間を入力してください",G709=1,H709/(I709*24),G709=2,H709/(I709*24)),"")</f>
        <v/>
      </c>
      <c r="K709" s="80" t="str" cm="1">
        <f t="array" ref="K709">IFERROR(_xlfn.IFS(D709="","",J709&lt;E709,"×（法定外・要件外となる従業員です）",J709&lt;=F709,"〇",J709&gt;F709,"ー（要件外となる従業員です）"),"")</f>
        <v/>
      </c>
      <c r="L709" s="25" t="str" cm="1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  <v/>
      </c>
    </row>
    <row r="710" spans="1:12" ht="17.25" customHeight="1" x14ac:dyDescent="0.4">
      <c r="A710" s="73" t="str">
        <f t="shared" si="10"/>
        <v/>
      </c>
      <c r="B710" s="74"/>
      <c r="C710" s="74"/>
      <c r="D710" s="74"/>
      <c r="E710" s="27" t="str" cm="1">
        <f t="array" ref="E710">IFERROR(_xlfn.IFS(AND($F$4=45566,D710="徳島"),VLOOKUP(D710,最低賃金!$A$2:$G$49,2,FALSE),OR($F$4&lt;&gt;45566,D710&lt;&gt;"徳島"),VLOOKUP(D710,最低賃金!$A$2:$G$49,4,FALSE)),"")</f>
        <v/>
      </c>
      <c r="F710" s="27" t="str">
        <f>IFERROR(VLOOKUP(D710,最低賃金!$A$3:$G$49,6,FALSE),"")</f>
        <v/>
      </c>
      <c r="G710" s="74"/>
      <c r="H710" s="13"/>
      <c r="I710" s="82"/>
      <c r="J710" s="27" t="str" cm="1">
        <f t="array" ref="J710">IFERROR(_xlfn.IFS(COUNTBLANK(G710:I710)=3,"",H710="","H列に金額を入力してください",G710=3,H710,I710="","I列に労働時間を入力してください",G710=1,H710/(I710*24),G710=2,H710/(I710*24)),"")</f>
        <v/>
      </c>
      <c r="K710" s="80" t="str" cm="1">
        <f t="array" ref="K710">IFERROR(_xlfn.IFS(D710="","",J710&lt;E710,"×（法定外・要件外となる従業員です）",J710&lt;=F710,"〇",J710&gt;F710,"ー（要件外となる従業員です）"),"")</f>
        <v/>
      </c>
      <c r="L710" s="25" t="str" cm="1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  <v/>
      </c>
    </row>
    <row r="711" spans="1:12" ht="17.25" customHeight="1" x14ac:dyDescent="0.4">
      <c r="A711" s="73" t="str">
        <f t="shared" si="10"/>
        <v/>
      </c>
      <c r="B711" s="74"/>
      <c r="C711" s="74"/>
      <c r="D711" s="74"/>
      <c r="E711" s="27" t="str" cm="1">
        <f t="array" ref="E711">IFERROR(_xlfn.IFS(AND($F$4=45566,D711="徳島"),VLOOKUP(D711,最低賃金!$A$2:$G$49,2,FALSE),OR($F$4&lt;&gt;45566,D711&lt;&gt;"徳島"),VLOOKUP(D711,最低賃金!$A$2:$G$49,4,FALSE)),"")</f>
        <v/>
      </c>
      <c r="F711" s="27" t="str">
        <f>IFERROR(VLOOKUP(D711,最低賃金!$A$3:$G$49,6,FALSE),"")</f>
        <v/>
      </c>
      <c r="G711" s="74"/>
      <c r="H711" s="13"/>
      <c r="I711" s="82"/>
      <c r="J711" s="27" t="str" cm="1">
        <f t="array" ref="J711">IFERROR(_xlfn.IFS(COUNTBLANK(G711:I711)=3,"",H711="","H列に金額を入力してください",G711=3,H711,I711="","I列に労働時間を入力してください",G711=1,H711/(I711*24),G711=2,H711/(I711*24)),"")</f>
        <v/>
      </c>
      <c r="K711" s="80" t="str" cm="1">
        <f t="array" ref="K711">IFERROR(_xlfn.IFS(D711="","",J711&lt;E711,"×（法定外・要件外となる従業員です）",J711&lt;=F711,"〇",J711&gt;F711,"ー（要件外となる従業員です）"),"")</f>
        <v/>
      </c>
      <c r="L711" s="25" t="str" cm="1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  <v/>
      </c>
    </row>
    <row r="712" spans="1:12" ht="17.25" customHeight="1" x14ac:dyDescent="0.4">
      <c r="A712" s="73" t="str">
        <f t="shared" si="10"/>
        <v/>
      </c>
      <c r="B712" s="74"/>
      <c r="C712" s="74"/>
      <c r="D712" s="74"/>
      <c r="E712" s="27" t="str" cm="1">
        <f t="array" ref="E712">IFERROR(_xlfn.IFS(AND($F$4=45566,D712="徳島"),VLOOKUP(D712,最低賃金!$A$2:$G$49,2,FALSE),OR($F$4&lt;&gt;45566,D712&lt;&gt;"徳島"),VLOOKUP(D712,最低賃金!$A$2:$G$49,4,FALSE)),"")</f>
        <v/>
      </c>
      <c r="F712" s="27" t="str">
        <f>IFERROR(VLOOKUP(D712,最低賃金!$A$3:$G$49,6,FALSE),"")</f>
        <v/>
      </c>
      <c r="G712" s="74"/>
      <c r="H712" s="13"/>
      <c r="I712" s="82"/>
      <c r="J712" s="27" t="str" cm="1">
        <f t="array" ref="J712">IFERROR(_xlfn.IFS(COUNTBLANK(G712:I712)=3,"",H712="","H列に金額を入力してください",G712=3,H712,I712="","I列に労働時間を入力してください",G712=1,H712/(I712*24),G712=2,H712/(I712*24)),"")</f>
        <v/>
      </c>
      <c r="K712" s="80" t="str" cm="1">
        <f t="array" ref="K712">IFERROR(_xlfn.IFS(D712="","",J712&lt;E712,"×（法定外・要件外となる従業員です）",J712&lt;=F712,"〇",J712&gt;F712,"ー（要件外となる従業員です）"),"")</f>
        <v/>
      </c>
      <c r="L712" s="25" t="str" cm="1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  <v/>
      </c>
    </row>
    <row r="713" spans="1:12" ht="17.25" customHeight="1" x14ac:dyDescent="0.4">
      <c r="A713" s="73" t="str">
        <f t="shared" si="10"/>
        <v/>
      </c>
      <c r="B713" s="74"/>
      <c r="C713" s="74"/>
      <c r="D713" s="74"/>
      <c r="E713" s="27" t="str" cm="1">
        <f t="array" ref="E713">IFERROR(_xlfn.IFS(AND($F$4=45566,D713="徳島"),VLOOKUP(D713,最低賃金!$A$2:$G$49,2,FALSE),OR($F$4&lt;&gt;45566,D713&lt;&gt;"徳島"),VLOOKUP(D713,最低賃金!$A$2:$G$49,4,FALSE)),"")</f>
        <v/>
      </c>
      <c r="F713" s="27" t="str">
        <f>IFERROR(VLOOKUP(D713,最低賃金!$A$3:$G$49,6,FALSE),"")</f>
        <v/>
      </c>
      <c r="G713" s="74"/>
      <c r="H713" s="13"/>
      <c r="I713" s="82"/>
      <c r="J713" s="27" t="str" cm="1">
        <f t="array" ref="J713">IFERROR(_xlfn.IFS(COUNTBLANK(G713:I713)=3,"",H713="","H列に金額を入力してください",G713=3,H713,I713="","I列に労働時間を入力してください",G713=1,H713/(I713*24),G713=2,H713/(I713*24)),"")</f>
        <v/>
      </c>
      <c r="K713" s="80" t="str" cm="1">
        <f t="array" ref="K713">IFERROR(_xlfn.IFS(D713="","",J713&lt;E713,"×（法定外・要件外となる従業員です）",J713&lt;=F713,"〇",J713&gt;F713,"ー（要件外となる従業員です）"),"")</f>
        <v/>
      </c>
      <c r="L713" s="25" t="str" cm="1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  <v/>
      </c>
    </row>
    <row r="714" spans="1:12" ht="17.25" customHeight="1" x14ac:dyDescent="0.4">
      <c r="A714" s="73" t="str">
        <f t="shared" si="10"/>
        <v/>
      </c>
      <c r="B714" s="74"/>
      <c r="C714" s="74"/>
      <c r="D714" s="74"/>
      <c r="E714" s="27" t="str" cm="1">
        <f t="array" ref="E714">IFERROR(_xlfn.IFS(AND($F$4=45566,D714="徳島"),VLOOKUP(D714,最低賃金!$A$2:$G$49,2,FALSE),OR($F$4&lt;&gt;45566,D714&lt;&gt;"徳島"),VLOOKUP(D714,最低賃金!$A$2:$G$49,4,FALSE)),"")</f>
        <v/>
      </c>
      <c r="F714" s="27" t="str">
        <f>IFERROR(VLOOKUP(D714,最低賃金!$A$3:$G$49,6,FALSE),"")</f>
        <v/>
      </c>
      <c r="G714" s="74"/>
      <c r="H714" s="13"/>
      <c r="I714" s="82"/>
      <c r="J714" s="27" t="str" cm="1">
        <f t="array" ref="J714">IFERROR(_xlfn.IFS(COUNTBLANK(G714:I714)=3,"",H714="","H列に金額を入力してください",G714=3,H714,I714="","I列に労働時間を入力してください",G714=1,H714/(I714*24),G714=2,H714/(I714*24)),"")</f>
        <v/>
      </c>
      <c r="K714" s="80" t="str" cm="1">
        <f t="array" ref="K714">IFERROR(_xlfn.IFS(D714="","",J714&lt;E714,"×（法定外・要件外となる従業員です）",J714&lt;=F714,"〇",J714&gt;F714,"ー（要件外となる従業員です）"),"")</f>
        <v/>
      </c>
      <c r="L714" s="25" t="str" cm="1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  <v/>
      </c>
    </row>
    <row r="715" spans="1:12" ht="17.25" customHeight="1" x14ac:dyDescent="0.4">
      <c r="A715" s="73" t="str">
        <f t="shared" si="10"/>
        <v/>
      </c>
      <c r="B715" s="74"/>
      <c r="C715" s="74"/>
      <c r="D715" s="74"/>
      <c r="E715" s="27" t="str" cm="1">
        <f t="array" ref="E715">IFERROR(_xlfn.IFS(AND($F$4=45566,D715="徳島"),VLOOKUP(D715,最低賃金!$A$2:$G$49,2,FALSE),OR($F$4&lt;&gt;45566,D715&lt;&gt;"徳島"),VLOOKUP(D715,最低賃金!$A$2:$G$49,4,FALSE)),"")</f>
        <v/>
      </c>
      <c r="F715" s="27" t="str">
        <f>IFERROR(VLOOKUP(D715,最低賃金!$A$3:$G$49,6,FALSE),"")</f>
        <v/>
      </c>
      <c r="G715" s="74"/>
      <c r="H715" s="13"/>
      <c r="I715" s="82"/>
      <c r="J715" s="27" t="str" cm="1">
        <f t="array" ref="J715">IFERROR(_xlfn.IFS(COUNTBLANK(G715:I715)=3,"",H715="","H列に金額を入力してください",G715=3,H715,I715="","I列に労働時間を入力してください",G715=1,H715/(I715*24),G715=2,H715/(I715*24)),"")</f>
        <v/>
      </c>
      <c r="K715" s="80" t="str" cm="1">
        <f t="array" ref="K715">IFERROR(_xlfn.IFS(D715="","",J715&lt;E715,"×（法定外・要件外となる従業員です）",J715&lt;=F715,"〇",J715&gt;F715,"ー（要件外となる従業員です）"),"")</f>
        <v/>
      </c>
      <c r="L715" s="25" t="str" cm="1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  <v/>
      </c>
    </row>
    <row r="716" spans="1:12" ht="17.25" customHeight="1" x14ac:dyDescent="0.4">
      <c r="A716" s="73" t="str">
        <f t="shared" ref="A716:A779" si="11">IF(C716="","",A715+1)</f>
        <v/>
      </c>
      <c r="B716" s="74"/>
      <c r="C716" s="74"/>
      <c r="D716" s="74"/>
      <c r="E716" s="27" t="str" cm="1">
        <f t="array" ref="E716">IFERROR(_xlfn.IFS(AND($F$4=45566,D716="徳島"),VLOOKUP(D716,最低賃金!$A$2:$G$49,2,FALSE),OR($F$4&lt;&gt;45566,D716&lt;&gt;"徳島"),VLOOKUP(D716,最低賃金!$A$2:$G$49,4,FALSE)),"")</f>
        <v/>
      </c>
      <c r="F716" s="27" t="str">
        <f>IFERROR(VLOOKUP(D716,最低賃金!$A$3:$G$49,6,FALSE),"")</f>
        <v/>
      </c>
      <c r="G716" s="74"/>
      <c r="H716" s="13"/>
      <c r="I716" s="82"/>
      <c r="J716" s="27" t="str" cm="1">
        <f t="array" ref="J716">IFERROR(_xlfn.IFS(COUNTBLANK(G716:I716)=3,"",H716="","H列に金額を入力してください",G716=3,H716,I716="","I列に労働時間を入力してください",G716=1,H716/(I716*24),G716=2,H716/(I716*24)),"")</f>
        <v/>
      </c>
      <c r="K716" s="80" t="str" cm="1">
        <f t="array" ref="K716">IFERROR(_xlfn.IFS(D716="","",J716&lt;E716,"×（法定外・要件外となる従業員です）",J716&lt;=F716,"〇",J716&gt;F716,"ー（要件外となる従業員です）"),"")</f>
        <v/>
      </c>
      <c r="L716" s="25" t="str" cm="1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  <v/>
      </c>
    </row>
    <row r="717" spans="1:12" ht="17.25" customHeight="1" x14ac:dyDescent="0.4">
      <c r="A717" s="73" t="str">
        <f t="shared" si="11"/>
        <v/>
      </c>
      <c r="B717" s="74"/>
      <c r="C717" s="74"/>
      <c r="D717" s="74"/>
      <c r="E717" s="27" t="str" cm="1">
        <f t="array" ref="E717">IFERROR(_xlfn.IFS(AND($F$4=45566,D717="徳島"),VLOOKUP(D717,最低賃金!$A$2:$G$49,2,FALSE),OR($F$4&lt;&gt;45566,D717&lt;&gt;"徳島"),VLOOKUP(D717,最低賃金!$A$2:$G$49,4,FALSE)),"")</f>
        <v/>
      </c>
      <c r="F717" s="27" t="str">
        <f>IFERROR(VLOOKUP(D717,最低賃金!$A$3:$G$49,6,FALSE),"")</f>
        <v/>
      </c>
      <c r="G717" s="74"/>
      <c r="H717" s="13"/>
      <c r="I717" s="82"/>
      <c r="J717" s="27" t="str" cm="1">
        <f t="array" ref="J717">IFERROR(_xlfn.IFS(COUNTBLANK(G717:I717)=3,"",H717="","H列に金額を入力してください",G717=3,H717,I717="","I列に労働時間を入力してください",G717=1,H717/(I717*24),G717=2,H717/(I717*24)),"")</f>
        <v/>
      </c>
      <c r="K717" s="80" t="str" cm="1">
        <f t="array" ref="K717">IFERROR(_xlfn.IFS(D717="","",J717&lt;E717,"×（法定外・要件外となる従業員です）",J717&lt;=F717,"〇",J717&gt;F717,"ー（要件外となる従業員です）"),"")</f>
        <v/>
      </c>
      <c r="L717" s="25" t="str" cm="1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  <v/>
      </c>
    </row>
    <row r="718" spans="1:12" ht="17.25" customHeight="1" x14ac:dyDescent="0.4">
      <c r="A718" s="73" t="str">
        <f t="shared" si="11"/>
        <v/>
      </c>
      <c r="B718" s="74"/>
      <c r="C718" s="74"/>
      <c r="D718" s="74"/>
      <c r="E718" s="27" t="str" cm="1">
        <f t="array" ref="E718">IFERROR(_xlfn.IFS(AND($F$4=45566,D718="徳島"),VLOOKUP(D718,最低賃金!$A$2:$G$49,2,FALSE),OR($F$4&lt;&gt;45566,D718&lt;&gt;"徳島"),VLOOKUP(D718,最低賃金!$A$2:$G$49,4,FALSE)),"")</f>
        <v/>
      </c>
      <c r="F718" s="27" t="str">
        <f>IFERROR(VLOOKUP(D718,最低賃金!$A$3:$G$49,6,FALSE),"")</f>
        <v/>
      </c>
      <c r="G718" s="74"/>
      <c r="H718" s="13"/>
      <c r="I718" s="82"/>
      <c r="J718" s="27" t="str" cm="1">
        <f t="array" ref="J718">IFERROR(_xlfn.IFS(COUNTBLANK(G718:I718)=3,"",H718="","H列に金額を入力してください",G718=3,H718,I718="","I列に労働時間を入力してください",G718=1,H718/(I718*24),G718=2,H718/(I718*24)),"")</f>
        <v/>
      </c>
      <c r="K718" s="80" t="str" cm="1">
        <f t="array" ref="K718">IFERROR(_xlfn.IFS(D718="","",J718&lt;E718,"×（法定外・要件外となる従業員です）",J718&lt;=F718,"〇",J718&gt;F718,"ー（要件外となる従業員です）"),"")</f>
        <v/>
      </c>
      <c r="L718" s="25" t="str" cm="1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  <v/>
      </c>
    </row>
    <row r="719" spans="1:12" ht="17.25" customHeight="1" x14ac:dyDescent="0.4">
      <c r="A719" s="73" t="str">
        <f t="shared" si="11"/>
        <v/>
      </c>
      <c r="B719" s="74"/>
      <c r="C719" s="74"/>
      <c r="D719" s="74"/>
      <c r="E719" s="27" t="str" cm="1">
        <f t="array" ref="E719">IFERROR(_xlfn.IFS(AND($F$4=45566,D719="徳島"),VLOOKUP(D719,最低賃金!$A$2:$G$49,2,FALSE),OR($F$4&lt;&gt;45566,D719&lt;&gt;"徳島"),VLOOKUP(D719,最低賃金!$A$2:$G$49,4,FALSE)),"")</f>
        <v/>
      </c>
      <c r="F719" s="27" t="str">
        <f>IFERROR(VLOOKUP(D719,最低賃金!$A$3:$G$49,6,FALSE),"")</f>
        <v/>
      </c>
      <c r="G719" s="74"/>
      <c r="H719" s="13"/>
      <c r="I719" s="82"/>
      <c r="J719" s="27" t="str" cm="1">
        <f t="array" ref="J719">IFERROR(_xlfn.IFS(COUNTBLANK(G719:I719)=3,"",H719="","H列に金額を入力してください",G719=3,H719,I719="","I列に労働時間を入力してください",G719=1,H719/(I719*24),G719=2,H719/(I719*24)),"")</f>
        <v/>
      </c>
      <c r="K719" s="80" t="str" cm="1">
        <f t="array" ref="K719">IFERROR(_xlfn.IFS(D719="","",J719&lt;E719,"×（法定外・要件外となる従業員です）",J719&lt;=F719,"〇",J719&gt;F719,"ー（要件外となる従業員です）"),"")</f>
        <v/>
      </c>
      <c r="L719" s="25" t="str" cm="1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  <v/>
      </c>
    </row>
    <row r="720" spans="1:12" ht="17.25" customHeight="1" x14ac:dyDescent="0.4">
      <c r="A720" s="73" t="str">
        <f t="shared" si="11"/>
        <v/>
      </c>
      <c r="B720" s="74"/>
      <c r="C720" s="74"/>
      <c r="D720" s="74"/>
      <c r="E720" s="27" t="str" cm="1">
        <f t="array" ref="E720">IFERROR(_xlfn.IFS(AND($F$4=45566,D720="徳島"),VLOOKUP(D720,最低賃金!$A$2:$G$49,2,FALSE),OR($F$4&lt;&gt;45566,D720&lt;&gt;"徳島"),VLOOKUP(D720,最低賃金!$A$2:$G$49,4,FALSE)),"")</f>
        <v/>
      </c>
      <c r="F720" s="27" t="str">
        <f>IFERROR(VLOOKUP(D720,最低賃金!$A$3:$G$49,6,FALSE),"")</f>
        <v/>
      </c>
      <c r="G720" s="74"/>
      <c r="H720" s="13"/>
      <c r="I720" s="82"/>
      <c r="J720" s="27" t="str" cm="1">
        <f t="array" ref="J720">IFERROR(_xlfn.IFS(COUNTBLANK(G720:I720)=3,"",H720="","H列に金額を入力してください",G720=3,H720,I720="","I列に労働時間を入力してください",G720=1,H720/(I720*24),G720=2,H720/(I720*24)),"")</f>
        <v/>
      </c>
      <c r="K720" s="80" t="str" cm="1">
        <f t="array" ref="K720">IFERROR(_xlfn.IFS(D720="","",J720&lt;E720,"×（法定外・要件外となる従業員です）",J720&lt;=F720,"〇",J720&gt;F720,"ー（要件外となる従業員です）"),"")</f>
        <v/>
      </c>
      <c r="L720" s="25" t="str" cm="1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  <v/>
      </c>
    </row>
    <row r="721" spans="1:12" ht="17.25" customHeight="1" x14ac:dyDescent="0.4">
      <c r="A721" s="73" t="str">
        <f t="shared" si="11"/>
        <v/>
      </c>
      <c r="B721" s="74"/>
      <c r="C721" s="74"/>
      <c r="D721" s="74"/>
      <c r="E721" s="27" t="str" cm="1">
        <f t="array" ref="E721">IFERROR(_xlfn.IFS(AND($F$4=45566,D721="徳島"),VLOOKUP(D721,最低賃金!$A$2:$G$49,2,FALSE),OR($F$4&lt;&gt;45566,D721&lt;&gt;"徳島"),VLOOKUP(D721,最低賃金!$A$2:$G$49,4,FALSE)),"")</f>
        <v/>
      </c>
      <c r="F721" s="27" t="str">
        <f>IFERROR(VLOOKUP(D721,最低賃金!$A$3:$G$49,6,FALSE),"")</f>
        <v/>
      </c>
      <c r="G721" s="74"/>
      <c r="H721" s="13"/>
      <c r="I721" s="82"/>
      <c r="J721" s="27" t="str" cm="1">
        <f t="array" ref="J721">IFERROR(_xlfn.IFS(COUNTBLANK(G721:I721)=3,"",H721="","H列に金額を入力してください",G721=3,H721,I721="","I列に労働時間を入力してください",G721=1,H721/(I721*24),G721=2,H721/(I721*24)),"")</f>
        <v/>
      </c>
      <c r="K721" s="80" t="str" cm="1">
        <f t="array" ref="K721">IFERROR(_xlfn.IFS(D721="","",J721&lt;E721,"×（法定外・要件外となる従業員です）",J721&lt;=F721,"〇",J721&gt;F721,"ー（要件外となる従業員です）"),"")</f>
        <v/>
      </c>
      <c r="L721" s="25" t="str" cm="1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  <v/>
      </c>
    </row>
    <row r="722" spans="1:12" ht="17.25" customHeight="1" x14ac:dyDescent="0.4">
      <c r="A722" s="73" t="str">
        <f t="shared" si="11"/>
        <v/>
      </c>
      <c r="B722" s="74"/>
      <c r="C722" s="74"/>
      <c r="D722" s="74"/>
      <c r="E722" s="27" t="str" cm="1">
        <f t="array" ref="E722">IFERROR(_xlfn.IFS(AND($F$4=45566,D722="徳島"),VLOOKUP(D722,最低賃金!$A$2:$G$49,2,FALSE),OR($F$4&lt;&gt;45566,D722&lt;&gt;"徳島"),VLOOKUP(D722,最低賃金!$A$2:$G$49,4,FALSE)),"")</f>
        <v/>
      </c>
      <c r="F722" s="27" t="str">
        <f>IFERROR(VLOOKUP(D722,最低賃金!$A$3:$G$49,6,FALSE),"")</f>
        <v/>
      </c>
      <c r="G722" s="74"/>
      <c r="H722" s="13"/>
      <c r="I722" s="82"/>
      <c r="J722" s="27" t="str" cm="1">
        <f t="array" ref="J722">IFERROR(_xlfn.IFS(COUNTBLANK(G722:I722)=3,"",H722="","H列に金額を入力してください",G722=3,H722,I722="","I列に労働時間を入力してください",G722=1,H722/(I722*24),G722=2,H722/(I722*24)),"")</f>
        <v/>
      </c>
      <c r="K722" s="80" t="str" cm="1">
        <f t="array" ref="K722">IFERROR(_xlfn.IFS(D722="","",J722&lt;E722,"×（法定外・要件外となる従業員です）",J722&lt;=F722,"〇",J722&gt;F722,"ー（要件外となる従業員です）"),"")</f>
        <v/>
      </c>
      <c r="L722" s="25" t="str" cm="1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  <v/>
      </c>
    </row>
    <row r="723" spans="1:12" ht="17.25" customHeight="1" x14ac:dyDescent="0.4">
      <c r="A723" s="73" t="str">
        <f t="shared" si="11"/>
        <v/>
      </c>
      <c r="B723" s="74"/>
      <c r="C723" s="74"/>
      <c r="D723" s="74"/>
      <c r="E723" s="27" t="str" cm="1">
        <f t="array" ref="E723">IFERROR(_xlfn.IFS(AND($F$4=45566,D723="徳島"),VLOOKUP(D723,最低賃金!$A$2:$G$49,2,FALSE),OR($F$4&lt;&gt;45566,D723&lt;&gt;"徳島"),VLOOKUP(D723,最低賃金!$A$2:$G$49,4,FALSE)),"")</f>
        <v/>
      </c>
      <c r="F723" s="27" t="str">
        <f>IFERROR(VLOOKUP(D723,最低賃金!$A$3:$G$49,6,FALSE),"")</f>
        <v/>
      </c>
      <c r="G723" s="74"/>
      <c r="H723" s="13"/>
      <c r="I723" s="82"/>
      <c r="J723" s="27" t="str" cm="1">
        <f t="array" ref="J723">IFERROR(_xlfn.IFS(COUNTBLANK(G723:I723)=3,"",H723="","H列に金額を入力してください",G723=3,H723,I723="","I列に労働時間を入力してください",G723=1,H723/(I723*24),G723=2,H723/(I723*24)),"")</f>
        <v/>
      </c>
      <c r="K723" s="80" t="str" cm="1">
        <f t="array" ref="K723">IFERROR(_xlfn.IFS(D723="","",J723&lt;E723,"×（法定外・要件外となる従業員です）",J723&lt;=F723,"〇",J723&gt;F723,"ー（要件外となる従業員です）"),"")</f>
        <v/>
      </c>
      <c r="L723" s="25" t="str" cm="1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  <v/>
      </c>
    </row>
    <row r="724" spans="1:12" ht="17.25" customHeight="1" x14ac:dyDescent="0.4">
      <c r="A724" s="73" t="str">
        <f t="shared" si="11"/>
        <v/>
      </c>
      <c r="B724" s="74"/>
      <c r="C724" s="74"/>
      <c r="D724" s="74"/>
      <c r="E724" s="27" t="str" cm="1">
        <f t="array" ref="E724">IFERROR(_xlfn.IFS(AND($F$4=45566,D724="徳島"),VLOOKUP(D724,最低賃金!$A$2:$G$49,2,FALSE),OR($F$4&lt;&gt;45566,D724&lt;&gt;"徳島"),VLOOKUP(D724,最低賃金!$A$2:$G$49,4,FALSE)),"")</f>
        <v/>
      </c>
      <c r="F724" s="27" t="str">
        <f>IFERROR(VLOOKUP(D724,最低賃金!$A$3:$G$49,6,FALSE),"")</f>
        <v/>
      </c>
      <c r="G724" s="74"/>
      <c r="H724" s="13"/>
      <c r="I724" s="82"/>
      <c r="J724" s="27" t="str" cm="1">
        <f t="array" ref="J724">IFERROR(_xlfn.IFS(COUNTBLANK(G724:I724)=3,"",H724="","H列に金額を入力してください",G724=3,H724,I724="","I列に労働時間を入力してください",G724=1,H724/(I724*24),G724=2,H724/(I724*24)),"")</f>
        <v/>
      </c>
      <c r="K724" s="80" t="str" cm="1">
        <f t="array" ref="K724">IFERROR(_xlfn.IFS(D724="","",J724&lt;E724,"×（法定外・要件外となる従業員です）",J724&lt;=F724,"〇",J724&gt;F724,"ー（要件外となる従業員です）"),"")</f>
        <v/>
      </c>
      <c r="L724" s="25" t="str" cm="1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  <v/>
      </c>
    </row>
    <row r="725" spans="1:12" ht="17.25" customHeight="1" x14ac:dyDescent="0.4">
      <c r="A725" s="73" t="str">
        <f t="shared" si="11"/>
        <v/>
      </c>
      <c r="B725" s="74"/>
      <c r="C725" s="74"/>
      <c r="D725" s="74"/>
      <c r="E725" s="27" t="str" cm="1">
        <f t="array" ref="E725">IFERROR(_xlfn.IFS(AND($F$4=45566,D725="徳島"),VLOOKUP(D725,最低賃金!$A$2:$G$49,2,FALSE),OR($F$4&lt;&gt;45566,D725&lt;&gt;"徳島"),VLOOKUP(D725,最低賃金!$A$2:$G$49,4,FALSE)),"")</f>
        <v/>
      </c>
      <c r="F725" s="27" t="str">
        <f>IFERROR(VLOOKUP(D725,最低賃金!$A$3:$G$49,6,FALSE),"")</f>
        <v/>
      </c>
      <c r="G725" s="74"/>
      <c r="H725" s="13"/>
      <c r="I725" s="82"/>
      <c r="J725" s="27" t="str" cm="1">
        <f t="array" ref="J725">IFERROR(_xlfn.IFS(COUNTBLANK(G725:I725)=3,"",H725="","H列に金額を入力してください",G725=3,H725,I725="","I列に労働時間を入力してください",G725=1,H725/(I725*24),G725=2,H725/(I725*24)),"")</f>
        <v/>
      </c>
      <c r="K725" s="80" t="str" cm="1">
        <f t="array" ref="K725">IFERROR(_xlfn.IFS(D725="","",J725&lt;E725,"×（法定外・要件外となる従業員です）",J725&lt;=F725,"〇",J725&gt;F725,"ー（要件外となる従業員です）"),"")</f>
        <v/>
      </c>
      <c r="L725" s="25" t="str" cm="1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  <v/>
      </c>
    </row>
    <row r="726" spans="1:12" ht="17.25" customHeight="1" x14ac:dyDescent="0.4">
      <c r="A726" s="73" t="str">
        <f t="shared" si="11"/>
        <v/>
      </c>
      <c r="B726" s="74"/>
      <c r="C726" s="74"/>
      <c r="D726" s="74"/>
      <c r="E726" s="27" t="str" cm="1">
        <f t="array" ref="E726">IFERROR(_xlfn.IFS(AND($F$4=45566,D726="徳島"),VLOOKUP(D726,最低賃金!$A$2:$G$49,2,FALSE),OR($F$4&lt;&gt;45566,D726&lt;&gt;"徳島"),VLOOKUP(D726,最低賃金!$A$2:$G$49,4,FALSE)),"")</f>
        <v/>
      </c>
      <c r="F726" s="27" t="str">
        <f>IFERROR(VLOOKUP(D726,最低賃金!$A$3:$G$49,6,FALSE),"")</f>
        <v/>
      </c>
      <c r="G726" s="74"/>
      <c r="H726" s="13"/>
      <c r="I726" s="82"/>
      <c r="J726" s="27" t="str" cm="1">
        <f t="array" ref="J726">IFERROR(_xlfn.IFS(COUNTBLANK(G726:I726)=3,"",H726="","H列に金額を入力してください",G726=3,H726,I726="","I列に労働時間を入力してください",G726=1,H726/(I726*24),G726=2,H726/(I726*24)),"")</f>
        <v/>
      </c>
      <c r="K726" s="80" t="str" cm="1">
        <f t="array" ref="K726">IFERROR(_xlfn.IFS(D726="","",J726&lt;E726,"×（法定外・要件外となる従業員です）",J726&lt;=F726,"〇",J726&gt;F726,"ー（要件外となる従業員です）"),"")</f>
        <v/>
      </c>
      <c r="L726" s="25" t="str" cm="1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  <v/>
      </c>
    </row>
    <row r="727" spans="1:12" ht="17.25" customHeight="1" x14ac:dyDescent="0.4">
      <c r="A727" s="73" t="str">
        <f t="shared" si="11"/>
        <v/>
      </c>
      <c r="B727" s="74"/>
      <c r="C727" s="74"/>
      <c r="D727" s="74"/>
      <c r="E727" s="27" t="str" cm="1">
        <f t="array" ref="E727">IFERROR(_xlfn.IFS(AND($F$4=45566,D727="徳島"),VLOOKUP(D727,最低賃金!$A$2:$G$49,2,FALSE),OR($F$4&lt;&gt;45566,D727&lt;&gt;"徳島"),VLOOKUP(D727,最低賃金!$A$2:$G$49,4,FALSE)),"")</f>
        <v/>
      </c>
      <c r="F727" s="27" t="str">
        <f>IFERROR(VLOOKUP(D727,最低賃金!$A$3:$G$49,6,FALSE),"")</f>
        <v/>
      </c>
      <c r="G727" s="74"/>
      <c r="H727" s="13"/>
      <c r="I727" s="82"/>
      <c r="J727" s="27" t="str" cm="1">
        <f t="array" ref="J727">IFERROR(_xlfn.IFS(COUNTBLANK(G727:I727)=3,"",H727="","H列に金額を入力してください",G727=3,H727,I727="","I列に労働時間を入力してください",G727=1,H727/(I727*24),G727=2,H727/(I727*24)),"")</f>
        <v/>
      </c>
      <c r="K727" s="80" t="str" cm="1">
        <f t="array" ref="K727">IFERROR(_xlfn.IFS(D727="","",J727&lt;E727,"×（法定外・要件外となる従業員です）",J727&lt;=F727,"〇",J727&gt;F727,"ー（要件外となる従業員です）"),"")</f>
        <v/>
      </c>
      <c r="L727" s="25" t="str" cm="1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  <v/>
      </c>
    </row>
    <row r="728" spans="1:12" ht="17.25" customHeight="1" x14ac:dyDescent="0.4">
      <c r="A728" s="73" t="str">
        <f t="shared" si="11"/>
        <v/>
      </c>
      <c r="B728" s="74"/>
      <c r="C728" s="74"/>
      <c r="D728" s="74"/>
      <c r="E728" s="27" t="str" cm="1">
        <f t="array" ref="E728">IFERROR(_xlfn.IFS(AND($F$4=45566,D728="徳島"),VLOOKUP(D728,最低賃金!$A$2:$G$49,2,FALSE),OR($F$4&lt;&gt;45566,D728&lt;&gt;"徳島"),VLOOKUP(D728,最低賃金!$A$2:$G$49,4,FALSE)),"")</f>
        <v/>
      </c>
      <c r="F728" s="27" t="str">
        <f>IFERROR(VLOOKUP(D728,最低賃金!$A$3:$G$49,6,FALSE),"")</f>
        <v/>
      </c>
      <c r="G728" s="74"/>
      <c r="H728" s="13"/>
      <c r="I728" s="82"/>
      <c r="J728" s="27" t="str" cm="1">
        <f t="array" ref="J728">IFERROR(_xlfn.IFS(COUNTBLANK(G728:I728)=3,"",H728="","H列に金額を入力してください",G728=3,H728,I728="","I列に労働時間を入力してください",G728=1,H728/(I728*24),G728=2,H728/(I728*24)),"")</f>
        <v/>
      </c>
      <c r="K728" s="80" t="str" cm="1">
        <f t="array" ref="K728">IFERROR(_xlfn.IFS(D728="","",J728&lt;E728,"×（法定外・要件外となる従業員です）",J728&lt;=F728,"〇",J728&gt;F728,"ー（要件外となる従業員です）"),"")</f>
        <v/>
      </c>
      <c r="L728" s="25" t="str" cm="1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  <v/>
      </c>
    </row>
    <row r="729" spans="1:12" ht="17.25" customHeight="1" x14ac:dyDescent="0.4">
      <c r="A729" s="73" t="str">
        <f t="shared" si="11"/>
        <v/>
      </c>
      <c r="B729" s="74"/>
      <c r="C729" s="74"/>
      <c r="D729" s="74"/>
      <c r="E729" s="27" t="str" cm="1">
        <f t="array" ref="E729">IFERROR(_xlfn.IFS(AND($F$4=45566,D729="徳島"),VLOOKUP(D729,最低賃金!$A$2:$G$49,2,FALSE),OR($F$4&lt;&gt;45566,D729&lt;&gt;"徳島"),VLOOKUP(D729,最低賃金!$A$2:$G$49,4,FALSE)),"")</f>
        <v/>
      </c>
      <c r="F729" s="27" t="str">
        <f>IFERROR(VLOOKUP(D729,最低賃金!$A$3:$G$49,6,FALSE),"")</f>
        <v/>
      </c>
      <c r="G729" s="74"/>
      <c r="H729" s="13"/>
      <c r="I729" s="82"/>
      <c r="J729" s="27" t="str" cm="1">
        <f t="array" ref="J729">IFERROR(_xlfn.IFS(COUNTBLANK(G729:I729)=3,"",H729="","H列に金額を入力してください",G729=3,H729,I729="","I列に労働時間を入力してください",G729=1,H729/(I729*24),G729=2,H729/(I729*24)),"")</f>
        <v/>
      </c>
      <c r="K729" s="80" t="str" cm="1">
        <f t="array" ref="K729">IFERROR(_xlfn.IFS(D729="","",J729&lt;E729,"×（法定外・要件外となる従業員です）",J729&lt;=F729,"〇",J729&gt;F729,"ー（要件外となる従業員です）"),"")</f>
        <v/>
      </c>
      <c r="L729" s="25" t="str" cm="1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  <v/>
      </c>
    </row>
    <row r="730" spans="1:12" ht="17.25" customHeight="1" x14ac:dyDescent="0.4">
      <c r="A730" s="73" t="str">
        <f t="shared" si="11"/>
        <v/>
      </c>
      <c r="B730" s="74"/>
      <c r="C730" s="74"/>
      <c r="D730" s="74"/>
      <c r="E730" s="27" t="str" cm="1">
        <f t="array" ref="E730">IFERROR(_xlfn.IFS(AND($F$4=45566,D730="徳島"),VLOOKUP(D730,最低賃金!$A$2:$G$49,2,FALSE),OR($F$4&lt;&gt;45566,D730&lt;&gt;"徳島"),VLOOKUP(D730,最低賃金!$A$2:$G$49,4,FALSE)),"")</f>
        <v/>
      </c>
      <c r="F730" s="27" t="str">
        <f>IFERROR(VLOOKUP(D730,最低賃金!$A$3:$G$49,6,FALSE),"")</f>
        <v/>
      </c>
      <c r="G730" s="74"/>
      <c r="H730" s="13"/>
      <c r="I730" s="82"/>
      <c r="J730" s="27" t="str" cm="1">
        <f t="array" ref="J730">IFERROR(_xlfn.IFS(COUNTBLANK(G730:I730)=3,"",H730="","H列に金額を入力してください",G730=3,H730,I730="","I列に労働時間を入力してください",G730=1,H730/(I730*24),G730=2,H730/(I730*24)),"")</f>
        <v/>
      </c>
      <c r="K730" s="80" t="str" cm="1">
        <f t="array" ref="K730">IFERROR(_xlfn.IFS(D730="","",J730&lt;E730,"×（法定外・要件外となる従業員です）",J730&lt;=F730,"〇",J730&gt;F730,"ー（要件外となる従業員です）"),"")</f>
        <v/>
      </c>
      <c r="L730" s="25" t="str" cm="1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  <v/>
      </c>
    </row>
    <row r="731" spans="1:12" ht="17.25" customHeight="1" x14ac:dyDescent="0.4">
      <c r="A731" s="73" t="str">
        <f t="shared" si="11"/>
        <v/>
      </c>
      <c r="B731" s="74"/>
      <c r="C731" s="74"/>
      <c r="D731" s="74"/>
      <c r="E731" s="27" t="str" cm="1">
        <f t="array" ref="E731">IFERROR(_xlfn.IFS(AND($F$4=45566,D731="徳島"),VLOOKUP(D731,最低賃金!$A$2:$G$49,2,FALSE),OR($F$4&lt;&gt;45566,D731&lt;&gt;"徳島"),VLOOKUP(D731,最低賃金!$A$2:$G$49,4,FALSE)),"")</f>
        <v/>
      </c>
      <c r="F731" s="27" t="str">
        <f>IFERROR(VLOOKUP(D731,最低賃金!$A$3:$G$49,6,FALSE),"")</f>
        <v/>
      </c>
      <c r="G731" s="74"/>
      <c r="H731" s="13"/>
      <c r="I731" s="82"/>
      <c r="J731" s="27" t="str" cm="1">
        <f t="array" ref="J731">IFERROR(_xlfn.IFS(COUNTBLANK(G731:I731)=3,"",H731="","H列に金額を入力してください",G731=3,H731,I731="","I列に労働時間を入力してください",G731=1,H731/(I731*24),G731=2,H731/(I731*24)),"")</f>
        <v/>
      </c>
      <c r="K731" s="80" t="str" cm="1">
        <f t="array" ref="K731">IFERROR(_xlfn.IFS(D731="","",J731&lt;E731,"×（法定外・要件外となる従業員です）",J731&lt;=F731,"〇",J731&gt;F731,"ー（要件外となる従業員です）"),"")</f>
        <v/>
      </c>
      <c r="L731" s="25" t="str" cm="1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  <v/>
      </c>
    </row>
    <row r="732" spans="1:12" ht="17.25" customHeight="1" x14ac:dyDescent="0.4">
      <c r="A732" s="73" t="str">
        <f t="shared" si="11"/>
        <v/>
      </c>
      <c r="B732" s="74"/>
      <c r="C732" s="74"/>
      <c r="D732" s="74"/>
      <c r="E732" s="27" t="str" cm="1">
        <f t="array" ref="E732">IFERROR(_xlfn.IFS(AND($F$4=45566,D732="徳島"),VLOOKUP(D732,最低賃金!$A$2:$G$49,2,FALSE),OR($F$4&lt;&gt;45566,D732&lt;&gt;"徳島"),VLOOKUP(D732,最低賃金!$A$2:$G$49,4,FALSE)),"")</f>
        <v/>
      </c>
      <c r="F732" s="27" t="str">
        <f>IFERROR(VLOOKUP(D732,最低賃金!$A$3:$G$49,6,FALSE),"")</f>
        <v/>
      </c>
      <c r="G732" s="74"/>
      <c r="H732" s="13"/>
      <c r="I732" s="82"/>
      <c r="J732" s="27" t="str" cm="1">
        <f t="array" ref="J732">IFERROR(_xlfn.IFS(COUNTBLANK(G732:I732)=3,"",H732="","H列に金額を入力してください",G732=3,H732,I732="","I列に労働時間を入力してください",G732=1,H732/(I732*24),G732=2,H732/(I732*24)),"")</f>
        <v/>
      </c>
      <c r="K732" s="80" t="str" cm="1">
        <f t="array" ref="K732">IFERROR(_xlfn.IFS(D732="","",J732&lt;E732,"×（法定外・要件外となる従業員です）",J732&lt;=F732,"〇",J732&gt;F732,"ー（要件外となる従業員です）"),"")</f>
        <v/>
      </c>
      <c r="L732" s="25" t="str" cm="1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  <v/>
      </c>
    </row>
    <row r="733" spans="1:12" ht="17.25" customHeight="1" x14ac:dyDescent="0.4">
      <c r="A733" s="73" t="str">
        <f t="shared" si="11"/>
        <v/>
      </c>
      <c r="B733" s="74"/>
      <c r="C733" s="74"/>
      <c r="D733" s="74"/>
      <c r="E733" s="27" t="str" cm="1">
        <f t="array" ref="E733">IFERROR(_xlfn.IFS(AND($F$4=45566,D733="徳島"),VLOOKUP(D733,最低賃金!$A$2:$G$49,2,FALSE),OR($F$4&lt;&gt;45566,D733&lt;&gt;"徳島"),VLOOKUP(D733,最低賃金!$A$2:$G$49,4,FALSE)),"")</f>
        <v/>
      </c>
      <c r="F733" s="27" t="str">
        <f>IFERROR(VLOOKUP(D733,最低賃金!$A$3:$G$49,6,FALSE),"")</f>
        <v/>
      </c>
      <c r="G733" s="74"/>
      <c r="H733" s="13"/>
      <c r="I733" s="82"/>
      <c r="J733" s="27" t="str" cm="1">
        <f t="array" ref="J733">IFERROR(_xlfn.IFS(COUNTBLANK(G733:I733)=3,"",H733="","H列に金額を入力してください",G733=3,H733,I733="","I列に労働時間を入力してください",G733=1,H733/(I733*24),G733=2,H733/(I733*24)),"")</f>
        <v/>
      </c>
      <c r="K733" s="80" t="str" cm="1">
        <f t="array" ref="K733">IFERROR(_xlfn.IFS(D733="","",J733&lt;E733,"×（法定外・要件外となる従業員です）",J733&lt;=F733,"〇",J733&gt;F733,"ー（要件外となる従業員です）"),"")</f>
        <v/>
      </c>
      <c r="L733" s="25" t="str" cm="1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  <v/>
      </c>
    </row>
    <row r="734" spans="1:12" ht="17.25" customHeight="1" x14ac:dyDescent="0.4">
      <c r="A734" s="73" t="str">
        <f t="shared" si="11"/>
        <v/>
      </c>
      <c r="B734" s="74"/>
      <c r="C734" s="74"/>
      <c r="D734" s="74"/>
      <c r="E734" s="27" t="str" cm="1">
        <f t="array" ref="E734">IFERROR(_xlfn.IFS(AND($F$4=45566,D734="徳島"),VLOOKUP(D734,最低賃金!$A$2:$G$49,2,FALSE),OR($F$4&lt;&gt;45566,D734&lt;&gt;"徳島"),VLOOKUP(D734,最低賃金!$A$2:$G$49,4,FALSE)),"")</f>
        <v/>
      </c>
      <c r="F734" s="27" t="str">
        <f>IFERROR(VLOOKUP(D734,最低賃金!$A$3:$G$49,6,FALSE),"")</f>
        <v/>
      </c>
      <c r="G734" s="74"/>
      <c r="H734" s="13"/>
      <c r="I734" s="82"/>
      <c r="J734" s="27" t="str" cm="1">
        <f t="array" ref="J734">IFERROR(_xlfn.IFS(COUNTBLANK(G734:I734)=3,"",H734="","H列に金額を入力してください",G734=3,H734,I734="","I列に労働時間を入力してください",G734=1,H734/(I734*24),G734=2,H734/(I734*24)),"")</f>
        <v/>
      </c>
      <c r="K734" s="80" t="str" cm="1">
        <f t="array" ref="K734">IFERROR(_xlfn.IFS(D734="","",J734&lt;E734,"×（法定外・要件外となる従業員です）",J734&lt;=F734,"〇",J734&gt;F734,"ー（要件外となる従業員です）"),"")</f>
        <v/>
      </c>
      <c r="L734" s="25" t="str" cm="1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  <v/>
      </c>
    </row>
    <row r="735" spans="1:12" ht="17.25" customHeight="1" x14ac:dyDescent="0.4">
      <c r="A735" s="73" t="str">
        <f t="shared" si="11"/>
        <v/>
      </c>
      <c r="B735" s="74"/>
      <c r="C735" s="74"/>
      <c r="D735" s="74"/>
      <c r="E735" s="27" t="str" cm="1">
        <f t="array" ref="E735">IFERROR(_xlfn.IFS(AND($F$4=45566,D735="徳島"),VLOOKUP(D735,最低賃金!$A$2:$G$49,2,FALSE),OR($F$4&lt;&gt;45566,D735&lt;&gt;"徳島"),VLOOKUP(D735,最低賃金!$A$2:$G$49,4,FALSE)),"")</f>
        <v/>
      </c>
      <c r="F735" s="27" t="str">
        <f>IFERROR(VLOOKUP(D735,最低賃金!$A$3:$G$49,6,FALSE),"")</f>
        <v/>
      </c>
      <c r="G735" s="74"/>
      <c r="H735" s="13"/>
      <c r="I735" s="82"/>
      <c r="J735" s="27" t="str" cm="1">
        <f t="array" ref="J735">IFERROR(_xlfn.IFS(COUNTBLANK(G735:I735)=3,"",H735="","H列に金額を入力してください",G735=3,H735,I735="","I列に労働時間を入力してください",G735=1,H735/(I735*24),G735=2,H735/(I735*24)),"")</f>
        <v/>
      </c>
      <c r="K735" s="80" t="str" cm="1">
        <f t="array" ref="K735">IFERROR(_xlfn.IFS(D735="","",J735&lt;E735,"×（法定外・要件外となる従業員です）",J735&lt;=F735,"〇",J735&gt;F735,"ー（要件外となる従業員です）"),"")</f>
        <v/>
      </c>
      <c r="L735" s="25" t="str" cm="1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  <v/>
      </c>
    </row>
    <row r="736" spans="1:12" ht="17.25" customHeight="1" x14ac:dyDescent="0.4">
      <c r="A736" s="73" t="str">
        <f t="shared" si="11"/>
        <v/>
      </c>
      <c r="B736" s="74"/>
      <c r="C736" s="74"/>
      <c r="D736" s="74"/>
      <c r="E736" s="27" t="str" cm="1">
        <f t="array" ref="E736">IFERROR(_xlfn.IFS(AND($F$4=45566,D736="徳島"),VLOOKUP(D736,最低賃金!$A$2:$G$49,2,FALSE),OR($F$4&lt;&gt;45566,D736&lt;&gt;"徳島"),VLOOKUP(D736,最低賃金!$A$2:$G$49,4,FALSE)),"")</f>
        <v/>
      </c>
      <c r="F736" s="27" t="str">
        <f>IFERROR(VLOOKUP(D736,最低賃金!$A$3:$G$49,6,FALSE),"")</f>
        <v/>
      </c>
      <c r="G736" s="74"/>
      <c r="H736" s="13"/>
      <c r="I736" s="82"/>
      <c r="J736" s="27" t="str" cm="1">
        <f t="array" ref="J736">IFERROR(_xlfn.IFS(COUNTBLANK(G736:I736)=3,"",H736="","H列に金額を入力してください",G736=3,H736,I736="","I列に労働時間を入力してください",G736=1,H736/(I736*24),G736=2,H736/(I736*24)),"")</f>
        <v/>
      </c>
      <c r="K736" s="80" t="str" cm="1">
        <f t="array" ref="K736">IFERROR(_xlfn.IFS(D736="","",J736&lt;E736,"×（法定外・要件外となる従業員です）",J736&lt;=F736,"〇",J736&gt;F736,"ー（要件外となる従業員です）"),"")</f>
        <v/>
      </c>
      <c r="L736" s="25" t="str" cm="1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  <v/>
      </c>
    </row>
    <row r="737" spans="1:12" ht="17.25" customHeight="1" x14ac:dyDescent="0.4">
      <c r="A737" s="73" t="str">
        <f t="shared" si="11"/>
        <v/>
      </c>
      <c r="B737" s="74"/>
      <c r="C737" s="74"/>
      <c r="D737" s="74"/>
      <c r="E737" s="27" t="str" cm="1">
        <f t="array" ref="E737">IFERROR(_xlfn.IFS(AND($F$4=45566,D737="徳島"),VLOOKUP(D737,最低賃金!$A$2:$G$49,2,FALSE),OR($F$4&lt;&gt;45566,D737&lt;&gt;"徳島"),VLOOKUP(D737,最低賃金!$A$2:$G$49,4,FALSE)),"")</f>
        <v/>
      </c>
      <c r="F737" s="27" t="str">
        <f>IFERROR(VLOOKUP(D737,最低賃金!$A$3:$G$49,6,FALSE),"")</f>
        <v/>
      </c>
      <c r="G737" s="74"/>
      <c r="H737" s="13"/>
      <c r="I737" s="82"/>
      <c r="J737" s="27" t="str" cm="1">
        <f t="array" ref="J737">IFERROR(_xlfn.IFS(COUNTBLANK(G737:I737)=3,"",H737="","H列に金額を入力してください",G737=3,H737,I737="","I列に労働時間を入力してください",G737=1,H737/(I737*24),G737=2,H737/(I737*24)),"")</f>
        <v/>
      </c>
      <c r="K737" s="80" t="str" cm="1">
        <f t="array" ref="K737">IFERROR(_xlfn.IFS(D737="","",J737&lt;E737,"×（法定外・要件外となる従業員です）",J737&lt;=F737,"〇",J737&gt;F737,"ー（要件外となる従業員です）"),"")</f>
        <v/>
      </c>
      <c r="L737" s="25" t="str" cm="1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  <v/>
      </c>
    </row>
    <row r="738" spans="1:12" ht="17.25" customHeight="1" x14ac:dyDescent="0.4">
      <c r="A738" s="73" t="str">
        <f t="shared" si="11"/>
        <v/>
      </c>
      <c r="B738" s="74"/>
      <c r="C738" s="74"/>
      <c r="D738" s="74"/>
      <c r="E738" s="27" t="str" cm="1">
        <f t="array" ref="E738">IFERROR(_xlfn.IFS(AND($F$4=45566,D738="徳島"),VLOOKUP(D738,最低賃金!$A$2:$G$49,2,FALSE),OR($F$4&lt;&gt;45566,D738&lt;&gt;"徳島"),VLOOKUP(D738,最低賃金!$A$2:$G$49,4,FALSE)),"")</f>
        <v/>
      </c>
      <c r="F738" s="27" t="str">
        <f>IFERROR(VLOOKUP(D738,最低賃金!$A$3:$G$49,6,FALSE),"")</f>
        <v/>
      </c>
      <c r="G738" s="74"/>
      <c r="H738" s="13"/>
      <c r="I738" s="82"/>
      <c r="J738" s="27" t="str" cm="1">
        <f t="array" ref="J738">IFERROR(_xlfn.IFS(COUNTBLANK(G738:I738)=3,"",H738="","H列に金額を入力してください",G738=3,H738,I738="","I列に労働時間を入力してください",G738=1,H738/(I738*24),G738=2,H738/(I738*24)),"")</f>
        <v/>
      </c>
      <c r="K738" s="80" t="str" cm="1">
        <f t="array" ref="K738">IFERROR(_xlfn.IFS(D738="","",J738&lt;E738,"×（法定外・要件外となる従業員です）",J738&lt;=F738,"〇",J738&gt;F738,"ー（要件外となる従業員です）"),"")</f>
        <v/>
      </c>
      <c r="L738" s="25" t="str" cm="1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  <v/>
      </c>
    </row>
    <row r="739" spans="1:12" ht="17.25" customHeight="1" x14ac:dyDescent="0.4">
      <c r="A739" s="73" t="str">
        <f t="shared" si="11"/>
        <v/>
      </c>
      <c r="B739" s="74"/>
      <c r="C739" s="74"/>
      <c r="D739" s="74"/>
      <c r="E739" s="27" t="str" cm="1">
        <f t="array" ref="E739">IFERROR(_xlfn.IFS(AND($F$4=45566,D739="徳島"),VLOOKUP(D739,最低賃金!$A$2:$G$49,2,FALSE),OR($F$4&lt;&gt;45566,D739&lt;&gt;"徳島"),VLOOKUP(D739,最低賃金!$A$2:$G$49,4,FALSE)),"")</f>
        <v/>
      </c>
      <c r="F739" s="27" t="str">
        <f>IFERROR(VLOOKUP(D739,最低賃金!$A$3:$G$49,6,FALSE),"")</f>
        <v/>
      </c>
      <c r="G739" s="74"/>
      <c r="H739" s="13"/>
      <c r="I739" s="82"/>
      <c r="J739" s="27" t="str" cm="1">
        <f t="array" ref="J739">IFERROR(_xlfn.IFS(COUNTBLANK(G739:I739)=3,"",H739="","H列に金額を入力してください",G739=3,H739,I739="","I列に労働時間を入力してください",G739=1,H739/(I739*24),G739=2,H739/(I739*24)),"")</f>
        <v/>
      </c>
      <c r="K739" s="80" t="str" cm="1">
        <f t="array" ref="K739">IFERROR(_xlfn.IFS(D739="","",J739&lt;E739,"×（法定外・要件外となる従業員です）",J739&lt;=F739,"〇",J739&gt;F739,"ー（要件外となる従業員です）"),"")</f>
        <v/>
      </c>
      <c r="L739" s="25" t="str" cm="1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  <v/>
      </c>
    </row>
    <row r="740" spans="1:12" ht="17.25" customHeight="1" x14ac:dyDescent="0.4">
      <c r="A740" s="73" t="str">
        <f t="shared" si="11"/>
        <v/>
      </c>
      <c r="B740" s="74"/>
      <c r="C740" s="74"/>
      <c r="D740" s="74"/>
      <c r="E740" s="27" t="str" cm="1">
        <f t="array" ref="E740">IFERROR(_xlfn.IFS(AND($F$4=45566,D740="徳島"),VLOOKUP(D740,最低賃金!$A$2:$G$49,2,FALSE),OR($F$4&lt;&gt;45566,D740&lt;&gt;"徳島"),VLOOKUP(D740,最低賃金!$A$2:$G$49,4,FALSE)),"")</f>
        <v/>
      </c>
      <c r="F740" s="27" t="str">
        <f>IFERROR(VLOOKUP(D740,最低賃金!$A$3:$G$49,6,FALSE),"")</f>
        <v/>
      </c>
      <c r="G740" s="74"/>
      <c r="H740" s="13"/>
      <c r="I740" s="82"/>
      <c r="J740" s="27" t="str" cm="1">
        <f t="array" ref="J740">IFERROR(_xlfn.IFS(COUNTBLANK(G740:I740)=3,"",H740="","H列に金額を入力してください",G740=3,H740,I740="","I列に労働時間を入力してください",G740=1,H740/(I740*24),G740=2,H740/(I740*24)),"")</f>
        <v/>
      </c>
      <c r="K740" s="80" t="str" cm="1">
        <f t="array" ref="K740">IFERROR(_xlfn.IFS(D740="","",J740&lt;E740,"×（法定外・要件外となる従業員です）",J740&lt;=F740,"〇",J740&gt;F740,"ー（要件外となる従業員です）"),"")</f>
        <v/>
      </c>
      <c r="L740" s="25" t="str" cm="1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  <v/>
      </c>
    </row>
    <row r="741" spans="1:12" ht="17.25" customHeight="1" x14ac:dyDescent="0.4">
      <c r="A741" s="73" t="str">
        <f t="shared" si="11"/>
        <v/>
      </c>
      <c r="B741" s="74"/>
      <c r="C741" s="74"/>
      <c r="D741" s="74"/>
      <c r="E741" s="27" t="str" cm="1">
        <f t="array" ref="E741">IFERROR(_xlfn.IFS(AND($F$4=45566,D741="徳島"),VLOOKUP(D741,最低賃金!$A$2:$G$49,2,FALSE),OR($F$4&lt;&gt;45566,D741&lt;&gt;"徳島"),VLOOKUP(D741,最低賃金!$A$2:$G$49,4,FALSE)),"")</f>
        <v/>
      </c>
      <c r="F741" s="27" t="str">
        <f>IFERROR(VLOOKUP(D741,最低賃金!$A$3:$G$49,6,FALSE),"")</f>
        <v/>
      </c>
      <c r="G741" s="74"/>
      <c r="H741" s="13"/>
      <c r="I741" s="82"/>
      <c r="J741" s="27" t="str" cm="1">
        <f t="array" ref="J741">IFERROR(_xlfn.IFS(COUNTBLANK(G741:I741)=3,"",H741="","H列に金額を入力してください",G741=3,H741,I741="","I列に労働時間を入力してください",G741=1,H741/(I741*24),G741=2,H741/(I741*24)),"")</f>
        <v/>
      </c>
      <c r="K741" s="80" t="str" cm="1">
        <f t="array" ref="K741">IFERROR(_xlfn.IFS(D741="","",J741&lt;E741,"×（法定外・要件外となる従業員です）",J741&lt;=F741,"〇",J741&gt;F741,"ー（要件外となる従業員です）"),"")</f>
        <v/>
      </c>
      <c r="L741" s="25" t="str" cm="1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  <v/>
      </c>
    </row>
    <row r="742" spans="1:12" ht="17.25" customHeight="1" x14ac:dyDescent="0.4">
      <c r="A742" s="73" t="str">
        <f t="shared" si="11"/>
        <v/>
      </c>
      <c r="B742" s="74"/>
      <c r="C742" s="74"/>
      <c r="D742" s="74"/>
      <c r="E742" s="27" t="str" cm="1">
        <f t="array" ref="E742">IFERROR(_xlfn.IFS(AND($F$4=45566,D742="徳島"),VLOOKUP(D742,最低賃金!$A$2:$G$49,2,FALSE),OR($F$4&lt;&gt;45566,D742&lt;&gt;"徳島"),VLOOKUP(D742,最低賃金!$A$2:$G$49,4,FALSE)),"")</f>
        <v/>
      </c>
      <c r="F742" s="27" t="str">
        <f>IFERROR(VLOOKUP(D742,最低賃金!$A$3:$G$49,6,FALSE),"")</f>
        <v/>
      </c>
      <c r="G742" s="74"/>
      <c r="H742" s="13"/>
      <c r="I742" s="82"/>
      <c r="J742" s="27" t="str" cm="1">
        <f t="array" ref="J742">IFERROR(_xlfn.IFS(COUNTBLANK(G742:I742)=3,"",H742="","H列に金額を入力してください",G742=3,H742,I742="","I列に労働時間を入力してください",G742=1,H742/(I742*24),G742=2,H742/(I742*24)),"")</f>
        <v/>
      </c>
      <c r="K742" s="80" t="str" cm="1">
        <f t="array" ref="K742">IFERROR(_xlfn.IFS(D742="","",J742&lt;E742,"×（法定外・要件外となる従業員です）",J742&lt;=F742,"〇",J742&gt;F742,"ー（要件外となる従業員です）"),"")</f>
        <v/>
      </c>
      <c r="L742" s="25" t="str" cm="1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  <v/>
      </c>
    </row>
    <row r="743" spans="1:12" ht="17.25" customHeight="1" x14ac:dyDescent="0.4">
      <c r="A743" s="73" t="str">
        <f t="shared" si="11"/>
        <v/>
      </c>
      <c r="B743" s="74"/>
      <c r="C743" s="74"/>
      <c r="D743" s="74"/>
      <c r="E743" s="27" t="str" cm="1">
        <f t="array" ref="E743">IFERROR(_xlfn.IFS(AND($F$4=45566,D743="徳島"),VLOOKUP(D743,最低賃金!$A$2:$G$49,2,FALSE),OR($F$4&lt;&gt;45566,D743&lt;&gt;"徳島"),VLOOKUP(D743,最低賃金!$A$2:$G$49,4,FALSE)),"")</f>
        <v/>
      </c>
      <c r="F743" s="27" t="str">
        <f>IFERROR(VLOOKUP(D743,最低賃金!$A$3:$G$49,6,FALSE),"")</f>
        <v/>
      </c>
      <c r="G743" s="74"/>
      <c r="H743" s="13"/>
      <c r="I743" s="82"/>
      <c r="J743" s="27" t="str" cm="1">
        <f t="array" ref="J743">IFERROR(_xlfn.IFS(COUNTBLANK(G743:I743)=3,"",H743="","H列に金額を入力してください",G743=3,H743,I743="","I列に労働時間を入力してください",G743=1,H743/(I743*24),G743=2,H743/(I743*24)),"")</f>
        <v/>
      </c>
      <c r="K743" s="80" t="str" cm="1">
        <f t="array" ref="K743">IFERROR(_xlfn.IFS(D743="","",J743&lt;E743,"×（法定外・要件外となる従業員です）",J743&lt;=F743,"〇",J743&gt;F743,"ー（要件外となる従業員です）"),"")</f>
        <v/>
      </c>
      <c r="L743" s="25" t="str" cm="1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  <v/>
      </c>
    </row>
    <row r="744" spans="1:12" ht="17.25" customHeight="1" x14ac:dyDescent="0.4">
      <c r="A744" s="73" t="str">
        <f t="shared" si="11"/>
        <v/>
      </c>
      <c r="B744" s="74"/>
      <c r="C744" s="74"/>
      <c r="D744" s="74"/>
      <c r="E744" s="27" t="str" cm="1">
        <f t="array" ref="E744">IFERROR(_xlfn.IFS(AND($F$4=45566,D744="徳島"),VLOOKUP(D744,最低賃金!$A$2:$G$49,2,FALSE),OR($F$4&lt;&gt;45566,D744&lt;&gt;"徳島"),VLOOKUP(D744,最低賃金!$A$2:$G$49,4,FALSE)),"")</f>
        <v/>
      </c>
      <c r="F744" s="27" t="str">
        <f>IFERROR(VLOOKUP(D744,最低賃金!$A$3:$G$49,6,FALSE),"")</f>
        <v/>
      </c>
      <c r="G744" s="74"/>
      <c r="H744" s="13"/>
      <c r="I744" s="82"/>
      <c r="J744" s="27" t="str" cm="1">
        <f t="array" ref="J744">IFERROR(_xlfn.IFS(COUNTBLANK(G744:I744)=3,"",H744="","H列に金額を入力してください",G744=3,H744,I744="","I列に労働時間を入力してください",G744=1,H744/(I744*24),G744=2,H744/(I744*24)),"")</f>
        <v/>
      </c>
      <c r="K744" s="80" t="str" cm="1">
        <f t="array" ref="K744">IFERROR(_xlfn.IFS(D744="","",J744&lt;E744,"×（法定外・要件外となる従業員です）",J744&lt;=F744,"〇",J744&gt;F744,"ー（要件外となる従業員です）"),"")</f>
        <v/>
      </c>
      <c r="L744" s="25" t="str" cm="1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  <v/>
      </c>
    </row>
    <row r="745" spans="1:12" ht="17.25" customHeight="1" x14ac:dyDescent="0.4">
      <c r="A745" s="73" t="str">
        <f t="shared" si="11"/>
        <v/>
      </c>
      <c r="B745" s="74"/>
      <c r="C745" s="74"/>
      <c r="D745" s="74"/>
      <c r="E745" s="27" t="str" cm="1">
        <f t="array" ref="E745">IFERROR(_xlfn.IFS(AND($F$4=45566,D745="徳島"),VLOOKUP(D745,最低賃金!$A$2:$G$49,2,FALSE),OR($F$4&lt;&gt;45566,D745&lt;&gt;"徳島"),VLOOKUP(D745,最低賃金!$A$2:$G$49,4,FALSE)),"")</f>
        <v/>
      </c>
      <c r="F745" s="27" t="str">
        <f>IFERROR(VLOOKUP(D745,最低賃金!$A$3:$G$49,6,FALSE),"")</f>
        <v/>
      </c>
      <c r="G745" s="74"/>
      <c r="H745" s="13"/>
      <c r="I745" s="82"/>
      <c r="J745" s="27" t="str" cm="1">
        <f t="array" ref="J745">IFERROR(_xlfn.IFS(COUNTBLANK(G745:I745)=3,"",H745="","H列に金額を入力してください",G745=3,H745,I745="","I列に労働時間を入力してください",G745=1,H745/(I745*24),G745=2,H745/(I745*24)),"")</f>
        <v/>
      </c>
      <c r="K745" s="80" t="str" cm="1">
        <f t="array" ref="K745">IFERROR(_xlfn.IFS(D745="","",J745&lt;E745,"×（法定外・要件外となる従業員です）",J745&lt;=F745,"〇",J745&gt;F745,"ー（要件外となる従業員です）"),"")</f>
        <v/>
      </c>
      <c r="L745" s="25" t="str" cm="1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  <v/>
      </c>
    </row>
    <row r="746" spans="1:12" ht="17.25" customHeight="1" x14ac:dyDescent="0.4">
      <c r="A746" s="73" t="str">
        <f t="shared" si="11"/>
        <v/>
      </c>
      <c r="B746" s="74"/>
      <c r="C746" s="74"/>
      <c r="D746" s="74"/>
      <c r="E746" s="27" t="str" cm="1">
        <f t="array" ref="E746">IFERROR(_xlfn.IFS(AND($F$4=45566,D746="徳島"),VLOOKUP(D746,最低賃金!$A$2:$G$49,2,FALSE),OR($F$4&lt;&gt;45566,D746&lt;&gt;"徳島"),VLOOKUP(D746,最低賃金!$A$2:$G$49,4,FALSE)),"")</f>
        <v/>
      </c>
      <c r="F746" s="27" t="str">
        <f>IFERROR(VLOOKUP(D746,最低賃金!$A$3:$G$49,6,FALSE),"")</f>
        <v/>
      </c>
      <c r="G746" s="74"/>
      <c r="H746" s="13"/>
      <c r="I746" s="82"/>
      <c r="J746" s="27" t="str" cm="1">
        <f t="array" ref="J746">IFERROR(_xlfn.IFS(COUNTBLANK(G746:I746)=3,"",H746="","H列に金額を入力してください",G746=3,H746,I746="","I列に労働時間を入力してください",G746=1,H746/(I746*24),G746=2,H746/(I746*24)),"")</f>
        <v/>
      </c>
      <c r="K746" s="80" t="str" cm="1">
        <f t="array" ref="K746">IFERROR(_xlfn.IFS(D746="","",J746&lt;E746,"×（法定外・要件外となる従業員です）",J746&lt;=F746,"〇",J746&gt;F746,"ー（要件外となる従業員です）"),"")</f>
        <v/>
      </c>
      <c r="L746" s="25" t="str" cm="1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  <v/>
      </c>
    </row>
    <row r="747" spans="1:12" ht="17.25" customHeight="1" x14ac:dyDescent="0.4">
      <c r="A747" s="73" t="str">
        <f t="shared" si="11"/>
        <v/>
      </c>
      <c r="B747" s="74"/>
      <c r="C747" s="74"/>
      <c r="D747" s="74"/>
      <c r="E747" s="27" t="str" cm="1">
        <f t="array" ref="E747">IFERROR(_xlfn.IFS(AND($F$4=45566,D747="徳島"),VLOOKUP(D747,最低賃金!$A$2:$G$49,2,FALSE),OR($F$4&lt;&gt;45566,D747&lt;&gt;"徳島"),VLOOKUP(D747,最低賃金!$A$2:$G$49,4,FALSE)),"")</f>
        <v/>
      </c>
      <c r="F747" s="27" t="str">
        <f>IFERROR(VLOOKUP(D747,最低賃金!$A$3:$G$49,6,FALSE),"")</f>
        <v/>
      </c>
      <c r="G747" s="74"/>
      <c r="H747" s="13"/>
      <c r="I747" s="82"/>
      <c r="J747" s="27" t="str" cm="1">
        <f t="array" ref="J747">IFERROR(_xlfn.IFS(COUNTBLANK(G747:I747)=3,"",H747="","H列に金額を入力してください",G747=3,H747,I747="","I列に労働時間を入力してください",G747=1,H747/(I747*24),G747=2,H747/(I747*24)),"")</f>
        <v/>
      </c>
      <c r="K747" s="80" t="str" cm="1">
        <f t="array" ref="K747">IFERROR(_xlfn.IFS(D747="","",J747&lt;E747,"×（法定外・要件外となる従業員です）",J747&lt;=F747,"〇",J747&gt;F747,"ー（要件外となる従業員です）"),"")</f>
        <v/>
      </c>
      <c r="L747" s="25" t="str" cm="1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  <v/>
      </c>
    </row>
    <row r="748" spans="1:12" ht="17.25" customHeight="1" x14ac:dyDescent="0.4">
      <c r="A748" s="73" t="str">
        <f t="shared" si="11"/>
        <v/>
      </c>
      <c r="B748" s="74"/>
      <c r="C748" s="74"/>
      <c r="D748" s="74"/>
      <c r="E748" s="27" t="str" cm="1">
        <f t="array" ref="E748">IFERROR(_xlfn.IFS(AND($F$4=45566,D748="徳島"),VLOOKUP(D748,最低賃金!$A$2:$G$49,2,FALSE),OR($F$4&lt;&gt;45566,D748&lt;&gt;"徳島"),VLOOKUP(D748,最低賃金!$A$2:$G$49,4,FALSE)),"")</f>
        <v/>
      </c>
      <c r="F748" s="27" t="str">
        <f>IFERROR(VLOOKUP(D748,最低賃金!$A$3:$G$49,6,FALSE),"")</f>
        <v/>
      </c>
      <c r="G748" s="74"/>
      <c r="H748" s="13"/>
      <c r="I748" s="82"/>
      <c r="J748" s="27" t="str" cm="1">
        <f t="array" ref="J748">IFERROR(_xlfn.IFS(COUNTBLANK(G748:I748)=3,"",H748="","H列に金額を入力してください",G748=3,H748,I748="","I列に労働時間を入力してください",G748=1,H748/(I748*24),G748=2,H748/(I748*24)),"")</f>
        <v/>
      </c>
      <c r="K748" s="80" t="str" cm="1">
        <f t="array" ref="K748">IFERROR(_xlfn.IFS(D748="","",J748&lt;E748,"×（法定外・要件外となる従業員です）",J748&lt;=F748,"〇",J748&gt;F748,"ー（要件外となる従業員です）"),"")</f>
        <v/>
      </c>
      <c r="L748" s="25" t="str" cm="1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  <v/>
      </c>
    </row>
    <row r="749" spans="1:12" ht="17.25" customHeight="1" x14ac:dyDescent="0.4">
      <c r="A749" s="73" t="str">
        <f t="shared" si="11"/>
        <v/>
      </c>
      <c r="B749" s="74"/>
      <c r="C749" s="74"/>
      <c r="D749" s="74"/>
      <c r="E749" s="27" t="str" cm="1">
        <f t="array" ref="E749">IFERROR(_xlfn.IFS(AND($F$4=45566,D749="徳島"),VLOOKUP(D749,最低賃金!$A$2:$G$49,2,FALSE),OR($F$4&lt;&gt;45566,D749&lt;&gt;"徳島"),VLOOKUP(D749,最低賃金!$A$2:$G$49,4,FALSE)),"")</f>
        <v/>
      </c>
      <c r="F749" s="27" t="str">
        <f>IFERROR(VLOOKUP(D749,最低賃金!$A$3:$G$49,6,FALSE),"")</f>
        <v/>
      </c>
      <c r="G749" s="74"/>
      <c r="H749" s="13"/>
      <c r="I749" s="82"/>
      <c r="J749" s="27" t="str" cm="1">
        <f t="array" ref="J749">IFERROR(_xlfn.IFS(COUNTBLANK(G749:I749)=3,"",H749="","H列に金額を入力してください",G749=3,H749,I749="","I列に労働時間を入力してください",G749=1,H749/(I749*24),G749=2,H749/(I749*24)),"")</f>
        <v/>
      </c>
      <c r="K749" s="80" t="str" cm="1">
        <f t="array" ref="K749">IFERROR(_xlfn.IFS(D749="","",J749&lt;E749,"×（法定外・要件外となる従業員です）",J749&lt;=F749,"〇",J749&gt;F749,"ー（要件外となる従業員です）"),"")</f>
        <v/>
      </c>
      <c r="L749" s="25" t="str" cm="1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  <v/>
      </c>
    </row>
    <row r="750" spans="1:12" ht="17.25" customHeight="1" x14ac:dyDescent="0.4">
      <c r="A750" s="73" t="str">
        <f t="shared" si="11"/>
        <v/>
      </c>
      <c r="B750" s="74"/>
      <c r="C750" s="74"/>
      <c r="D750" s="74"/>
      <c r="E750" s="27" t="str" cm="1">
        <f t="array" ref="E750">IFERROR(_xlfn.IFS(AND($F$4=45566,D750="徳島"),VLOOKUP(D750,最低賃金!$A$2:$G$49,2,FALSE),OR($F$4&lt;&gt;45566,D750&lt;&gt;"徳島"),VLOOKUP(D750,最低賃金!$A$2:$G$49,4,FALSE)),"")</f>
        <v/>
      </c>
      <c r="F750" s="27" t="str">
        <f>IFERROR(VLOOKUP(D750,最低賃金!$A$3:$G$49,6,FALSE),"")</f>
        <v/>
      </c>
      <c r="G750" s="74"/>
      <c r="H750" s="13"/>
      <c r="I750" s="82"/>
      <c r="J750" s="27" t="str" cm="1">
        <f t="array" ref="J750">IFERROR(_xlfn.IFS(COUNTBLANK(G750:I750)=3,"",H750="","H列に金額を入力してください",G750=3,H750,I750="","I列に労働時間を入力してください",G750=1,H750/(I750*24),G750=2,H750/(I750*24)),"")</f>
        <v/>
      </c>
      <c r="K750" s="80" t="str" cm="1">
        <f t="array" ref="K750">IFERROR(_xlfn.IFS(D750="","",J750&lt;E750,"×（法定外・要件外となる従業員です）",J750&lt;=F750,"〇",J750&gt;F750,"ー（要件外となる従業員です）"),"")</f>
        <v/>
      </c>
      <c r="L750" s="25" t="str" cm="1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  <v/>
      </c>
    </row>
    <row r="751" spans="1:12" ht="17.25" customHeight="1" x14ac:dyDescent="0.4">
      <c r="A751" s="73" t="str">
        <f t="shared" si="11"/>
        <v/>
      </c>
      <c r="B751" s="74"/>
      <c r="C751" s="74"/>
      <c r="D751" s="74"/>
      <c r="E751" s="27" t="str" cm="1">
        <f t="array" ref="E751">IFERROR(_xlfn.IFS(AND($F$4=45566,D751="徳島"),VLOOKUP(D751,最低賃金!$A$2:$G$49,2,FALSE),OR($F$4&lt;&gt;45566,D751&lt;&gt;"徳島"),VLOOKUP(D751,最低賃金!$A$2:$G$49,4,FALSE)),"")</f>
        <v/>
      </c>
      <c r="F751" s="27" t="str">
        <f>IFERROR(VLOOKUP(D751,最低賃金!$A$3:$G$49,6,FALSE),"")</f>
        <v/>
      </c>
      <c r="G751" s="74"/>
      <c r="H751" s="13"/>
      <c r="I751" s="82"/>
      <c r="J751" s="27" t="str" cm="1">
        <f t="array" ref="J751">IFERROR(_xlfn.IFS(COUNTBLANK(G751:I751)=3,"",H751="","H列に金額を入力してください",G751=3,H751,I751="","I列に労働時間を入力してください",G751=1,H751/(I751*24),G751=2,H751/(I751*24)),"")</f>
        <v/>
      </c>
      <c r="K751" s="80" t="str" cm="1">
        <f t="array" ref="K751">IFERROR(_xlfn.IFS(D751="","",J751&lt;E751,"×（法定外・要件外となる従業員です）",J751&lt;=F751,"〇",J751&gt;F751,"ー（要件外となる従業員です）"),"")</f>
        <v/>
      </c>
      <c r="L751" s="25" t="str" cm="1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  <v/>
      </c>
    </row>
    <row r="752" spans="1:12" ht="17.25" customHeight="1" x14ac:dyDescent="0.4">
      <c r="A752" s="73" t="str">
        <f t="shared" si="11"/>
        <v/>
      </c>
      <c r="B752" s="74"/>
      <c r="C752" s="74"/>
      <c r="D752" s="74"/>
      <c r="E752" s="27" t="str" cm="1">
        <f t="array" ref="E752">IFERROR(_xlfn.IFS(AND($F$4=45566,D752="徳島"),VLOOKUP(D752,最低賃金!$A$2:$G$49,2,FALSE),OR($F$4&lt;&gt;45566,D752&lt;&gt;"徳島"),VLOOKUP(D752,最低賃金!$A$2:$G$49,4,FALSE)),"")</f>
        <v/>
      </c>
      <c r="F752" s="27" t="str">
        <f>IFERROR(VLOOKUP(D752,最低賃金!$A$3:$G$49,6,FALSE),"")</f>
        <v/>
      </c>
      <c r="G752" s="74"/>
      <c r="H752" s="13"/>
      <c r="I752" s="82"/>
      <c r="J752" s="27" t="str" cm="1">
        <f t="array" ref="J752">IFERROR(_xlfn.IFS(COUNTBLANK(G752:I752)=3,"",H752="","H列に金額を入力してください",G752=3,H752,I752="","I列に労働時間を入力してください",G752=1,H752/(I752*24),G752=2,H752/(I752*24)),"")</f>
        <v/>
      </c>
      <c r="K752" s="80" t="str" cm="1">
        <f t="array" ref="K752">IFERROR(_xlfn.IFS(D752="","",J752&lt;E752,"×（法定外・要件外となる従業員です）",J752&lt;=F752,"〇",J752&gt;F752,"ー（要件外となる従業員です）"),"")</f>
        <v/>
      </c>
      <c r="L752" s="25" t="str" cm="1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  <v/>
      </c>
    </row>
    <row r="753" spans="1:12" ht="17.25" customHeight="1" x14ac:dyDescent="0.4">
      <c r="A753" s="73" t="str">
        <f t="shared" si="11"/>
        <v/>
      </c>
      <c r="B753" s="74"/>
      <c r="C753" s="74"/>
      <c r="D753" s="74"/>
      <c r="E753" s="27" t="str" cm="1">
        <f t="array" ref="E753">IFERROR(_xlfn.IFS(AND($F$4=45566,D753="徳島"),VLOOKUP(D753,最低賃金!$A$2:$G$49,2,FALSE),OR($F$4&lt;&gt;45566,D753&lt;&gt;"徳島"),VLOOKUP(D753,最低賃金!$A$2:$G$49,4,FALSE)),"")</f>
        <v/>
      </c>
      <c r="F753" s="27" t="str">
        <f>IFERROR(VLOOKUP(D753,最低賃金!$A$3:$G$49,6,FALSE),"")</f>
        <v/>
      </c>
      <c r="G753" s="74"/>
      <c r="H753" s="13"/>
      <c r="I753" s="82"/>
      <c r="J753" s="27" t="str" cm="1">
        <f t="array" ref="J753">IFERROR(_xlfn.IFS(COUNTBLANK(G753:I753)=3,"",H753="","H列に金額を入力してください",G753=3,H753,I753="","I列に労働時間を入力してください",G753=1,H753/(I753*24),G753=2,H753/(I753*24)),"")</f>
        <v/>
      </c>
      <c r="K753" s="80" t="str" cm="1">
        <f t="array" ref="K753">IFERROR(_xlfn.IFS(D753="","",J753&lt;E753,"×（法定外・要件外となる従業員です）",J753&lt;=F753,"〇",J753&gt;F753,"ー（要件外となる従業員です）"),"")</f>
        <v/>
      </c>
      <c r="L753" s="25" t="str" cm="1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  <v/>
      </c>
    </row>
    <row r="754" spans="1:12" ht="17.25" customHeight="1" x14ac:dyDescent="0.4">
      <c r="A754" s="73" t="str">
        <f t="shared" si="11"/>
        <v/>
      </c>
      <c r="B754" s="74"/>
      <c r="C754" s="74"/>
      <c r="D754" s="74"/>
      <c r="E754" s="27" t="str" cm="1">
        <f t="array" ref="E754">IFERROR(_xlfn.IFS(AND($F$4=45566,D754="徳島"),VLOOKUP(D754,最低賃金!$A$2:$G$49,2,FALSE),OR($F$4&lt;&gt;45566,D754&lt;&gt;"徳島"),VLOOKUP(D754,最低賃金!$A$2:$G$49,4,FALSE)),"")</f>
        <v/>
      </c>
      <c r="F754" s="27" t="str">
        <f>IFERROR(VLOOKUP(D754,最低賃金!$A$3:$G$49,6,FALSE),"")</f>
        <v/>
      </c>
      <c r="G754" s="74"/>
      <c r="H754" s="13"/>
      <c r="I754" s="82"/>
      <c r="J754" s="27" t="str" cm="1">
        <f t="array" ref="J754">IFERROR(_xlfn.IFS(COUNTBLANK(G754:I754)=3,"",H754="","H列に金額を入力してください",G754=3,H754,I754="","I列に労働時間を入力してください",G754=1,H754/(I754*24),G754=2,H754/(I754*24)),"")</f>
        <v/>
      </c>
      <c r="K754" s="80" t="str" cm="1">
        <f t="array" ref="K754">IFERROR(_xlfn.IFS(D754="","",J754&lt;E754,"×（法定外・要件外となる従業員です）",J754&lt;=F754,"〇",J754&gt;F754,"ー（要件外となる従業員です）"),"")</f>
        <v/>
      </c>
      <c r="L754" s="25" t="str" cm="1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  <v/>
      </c>
    </row>
    <row r="755" spans="1:12" ht="17.25" customHeight="1" x14ac:dyDescent="0.4">
      <c r="A755" s="73" t="str">
        <f t="shared" si="11"/>
        <v/>
      </c>
      <c r="B755" s="74"/>
      <c r="C755" s="74"/>
      <c r="D755" s="74"/>
      <c r="E755" s="27" t="str" cm="1">
        <f t="array" ref="E755">IFERROR(_xlfn.IFS(AND($F$4=45566,D755="徳島"),VLOOKUP(D755,最低賃金!$A$2:$G$49,2,FALSE),OR($F$4&lt;&gt;45566,D755&lt;&gt;"徳島"),VLOOKUP(D755,最低賃金!$A$2:$G$49,4,FALSE)),"")</f>
        <v/>
      </c>
      <c r="F755" s="27" t="str">
        <f>IFERROR(VLOOKUP(D755,最低賃金!$A$3:$G$49,6,FALSE),"")</f>
        <v/>
      </c>
      <c r="G755" s="74"/>
      <c r="H755" s="13"/>
      <c r="I755" s="82"/>
      <c r="J755" s="27" t="str" cm="1">
        <f t="array" ref="J755">IFERROR(_xlfn.IFS(COUNTBLANK(G755:I755)=3,"",H755="","H列に金額を入力してください",G755=3,H755,I755="","I列に労働時間を入力してください",G755=1,H755/(I755*24),G755=2,H755/(I755*24)),"")</f>
        <v/>
      </c>
      <c r="K755" s="80" t="str" cm="1">
        <f t="array" ref="K755">IFERROR(_xlfn.IFS(D755="","",J755&lt;E755,"×（法定外・要件外となる従業員です）",J755&lt;=F755,"〇",J755&gt;F755,"ー（要件外となる従業員です）"),"")</f>
        <v/>
      </c>
      <c r="L755" s="25" t="str" cm="1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  <v/>
      </c>
    </row>
    <row r="756" spans="1:12" ht="17.25" customHeight="1" x14ac:dyDescent="0.4">
      <c r="A756" s="73" t="str">
        <f t="shared" si="11"/>
        <v/>
      </c>
      <c r="B756" s="74"/>
      <c r="C756" s="74"/>
      <c r="D756" s="74"/>
      <c r="E756" s="27" t="str" cm="1">
        <f t="array" ref="E756">IFERROR(_xlfn.IFS(AND($F$4=45566,D756="徳島"),VLOOKUP(D756,最低賃金!$A$2:$G$49,2,FALSE),OR($F$4&lt;&gt;45566,D756&lt;&gt;"徳島"),VLOOKUP(D756,最低賃金!$A$2:$G$49,4,FALSE)),"")</f>
        <v/>
      </c>
      <c r="F756" s="27" t="str">
        <f>IFERROR(VLOOKUP(D756,最低賃金!$A$3:$G$49,6,FALSE),"")</f>
        <v/>
      </c>
      <c r="G756" s="74"/>
      <c r="H756" s="13"/>
      <c r="I756" s="82"/>
      <c r="J756" s="27" t="str" cm="1">
        <f t="array" ref="J756">IFERROR(_xlfn.IFS(COUNTBLANK(G756:I756)=3,"",H756="","H列に金額を入力してください",G756=3,H756,I756="","I列に労働時間を入力してください",G756=1,H756/(I756*24),G756=2,H756/(I756*24)),"")</f>
        <v/>
      </c>
      <c r="K756" s="80" t="str" cm="1">
        <f t="array" ref="K756">IFERROR(_xlfn.IFS(D756="","",J756&lt;E756,"×（法定外・要件外となる従業員です）",J756&lt;=F756,"〇",J756&gt;F756,"ー（要件外となる従業員です）"),"")</f>
        <v/>
      </c>
      <c r="L756" s="25" t="str" cm="1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  <v/>
      </c>
    </row>
    <row r="757" spans="1:12" ht="17.25" customHeight="1" x14ac:dyDescent="0.4">
      <c r="A757" s="73" t="str">
        <f t="shared" si="11"/>
        <v/>
      </c>
      <c r="B757" s="74"/>
      <c r="C757" s="74"/>
      <c r="D757" s="74"/>
      <c r="E757" s="27" t="str" cm="1">
        <f t="array" ref="E757">IFERROR(_xlfn.IFS(AND($F$4=45566,D757="徳島"),VLOOKUP(D757,最低賃金!$A$2:$G$49,2,FALSE),OR($F$4&lt;&gt;45566,D757&lt;&gt;"徳島"),VLOOKUP(D757,最低賃金!$A$2:$G$49,4,FALSE)),"")</f>
        <v/>
      </c>
      <c r="F757" s="27" t="str">
        <f>IFERROR(VLOOKUP(D757,最低賃金!$A$3:$G$49,6,FALSE),"")</f>
        <v/>
      </c>
      <c r="G757" s="74"/>
      <c r="H757" s="13"/>
      <c r="I757" s="82"/>
      <c r="J757" s="27" t="str" cm="1">
        <f t="array" ref="J757">IFERROR(_xlfn.IFS(COUNTBLANK(G757:I757)=3,"",H757="","H列に金額を入力してください",G757=3,H757,I757="","I列に労働時間を入力してください",G757=1,H757/(I757*24),G757=2,H757/(I757*24)),"")</f>
        <v/>
      </c>
      <c r="K757" s="80" t="str" cm="1">
        <f t="array" ref="K757">IFERROR(_xlfn.IFS(D757="","",J757&lt;E757,"×（法定外・要件外となる従業員です）",J757&lt;=F757,"〇",J757&gt;F757,"ー（要件外となる従業員です）"),"")</f>
        <v/>
      </c>
      <c r="L757" s="25" t="str" cm="1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  <v/>
      </c>
    </row>
    <row r="758" spans="1:12" ht="17.25" customHeight="1" x14ac:dyDescent="0.4">
      <c r="A758" s="73" t="str">
        <f t="shared" si="11"/>
        <v/>
      </c>
      <c r="B758" s="74"/>
      <c r="C758" s="74"/>
      <c r="D758" s="74"/>
      <c r="E758" s="27" t="str" cm="1">
        <f t="array" ref="E758">IFERROR(_xlfn.IFS(AND($F$4=45566,D758="徳島"),VLOOKUP(D758,最低賃金!$A$2:$G$49,2,FALSE),OR($F$4&lt;&gt;45566,D758&lt;&gt;"徳島"),VLOOKUP(D758,最低賃金!$A$2:$G$49,4,FALSE)),"")</f>
        <v/>
      </c>
      <c r="F758" s="27" t="str">
        <f>IFERROR(VLOOKUP(D758,最低賃金!$A$3:$G$49,6,FALSE),"")</f>
        <v/>
      </c>
      <c r="G758" s="74"/>
      <c r="H758" s="13"/>
      <c r="I758" s="82"/>
      <c r="J758" s="27" t="str" cm="1">
        <f t="array" ref="J758">IFERROR(_xlfn.IFS(COUNTBLANK(G758:I758)=3,"",H758="","H列に金額を入力してください",G758=3,H758,I758="","I列に労働時間を入力してください",G758=1,H758/(I758*24),G758=2,H758/(I758*24)),"")</f>
        <v/>
      </c>
      <c r="K758" s="80" t="str" cm="1">
        <f t="array" ref="K758">IFERROR(_xlfn.IFS(D758="","",J758&lt;E758,"×（法定外・要件外となる従業員です）",J758&lt;=F758,"〇",J758&gt;F758,"ー（要件外となる従業員です）"),"")</f>
        <v/>
      </c>
      <c r="L758" s="25" t="str" cm="1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  <v/>
      </c>
    </row>
    <row r="759" spans="1:12" ht="17.25" customHeight="1" x14ac:dyDescent="0.4">
      <c r="A759" s="73" t="str">
        <f t="shared" si="11"/>
        <v/>
      </c>
      <c r="B759" s="74"/>
      <c r="C759" s="74"/>
      <c r="D759" s="74"/>
      <c r="E759" s="27" t="str" cm="1">
        <f t="array" ref="E759">IFERROR(_xlfn.IFS(AND($F$4=45566,D759="徳島"),VLOOKUP(D759,最低賃金!$A$2:$G$49,2,FALSE),OR($F$4&lt;&gt;45566,D759&lt;&gt;"徳島"),VLOOKUP(D759,最低賃金!$A$2:$G$49,4,FALSE)),"")</f>
        <v/>
      </c>
      <c r="F759" s="27" t="str">
        <f>IFERROR(VLOOKUP(D759,最低賃金!$A$3:$G$49,6,FALSE),"")</f>
        <v/>
      </c>
      <c r="G759" s="74"/>
      <c r="H759" s="13"/>
      <c r="I759" s="82"/>
      <c r="J759" s="27" t="str" cm="1">
        <f t="array" ref="J759">IFERROR(_xlfn.IFS(COUNTBLANK(G759:I759)=3,"",H759="","H列に金額を入力してください",G759=3,H759,I759="","I列に労働時間を入力してください",G759=1,H759/(I759*24),G759=2,H759/(I759*24)),"")</f>
        <v/>
      </c>
      <c r="K759" s="80" t="str" cm="1">
        <f t="array" ref="K759">IFERROR(_xlfn.IFS(D759="","",J759&lt;E759,"×（法定外・要件外となる従業員です）",J759&lt;=F759,"〇",J759&gt;F759,"ー（要件外となる従業員です）"),"")</f>
        <v/>
      </c>
      <c r="L759" s="25" t="str" cm="1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  <v/>
      </c>
    </row>
    <row r="760" spans="1:12" ht="17.25" customHeight="1" x14ac:dyDescent="0.4">
      <c r="A760" s="73" t="str">
        <f t="shared" si="11"/>
        <v/>
      </c>
      <c r="B760" s="74"/>
      <c r="C760" s="74"/>
      <c r="D760" s="74"/>
      <c r="E760" s="27" t="str" cm="1">
        <f t="array" ref="E760">IFERROR(_xlfn.IFS(AND($F$4=45566,D760="徳島"),VLOOKUP(D760,最低賃金!$A$2:$G$49,2,FALSE),OR($F$4&lt;&gt;45566,D760&lt;&gt;"徳島"),VLOOKUP(D760,最低賃金!$A$2:$G$49,4,FALSE)),"")</f>
        <v/>
      </c>
      <c r="F760" s="27" t="str">
        <f>IFERROR(VLOOKUP(D760,最低賃金!$A$3:$G$49,6,FALSE),"")</f>
        <v/>
      </c>
      <c r="G760" s="74"/>
      <c r="H760" s="13"/>
      <c r="I760" s="82"/>
      <c r="J760" s="27" t="str" cm="1">
        <f t="array" ref="J760">IFERROR(_xlfn.IFS(COUNTBLANK(G760:I760)=3,"",H760="","H列に金額を入力してください",G760=3,H760,I760="","I列に労働時間を入力してください",G760=1,H760/(I760*24),G760=2,H760/(I760*24)),"")</f>
        <v/>
      </c>
      <c r="K760" s="80" t="str" cm="1">
        <f t="array" ref="K760">IFERROR(_xlfn.IFS(D760="","",J760&lt;E760,"×（法定外・要件外となる従業員です）",J760&lt;=F760,"〇",J760&gt;F760,"ー（要件外となる従業員です）"),"")</f>
        <v/>
      </c>
      <c r="L760" s="25" t="str" cm="1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  <v/>
      </c>
    </row>
    <row r="761" spans="1:12" ht="17.25" customHeight="1" x14ac:dyDescent="0.4">
      <c r="A761" s="73" t="str">
        <f t="shared" si="11"/>
        <v/>
      </c>
      <c r="B761" s="74"/>
      <c r="C761" s="74"/>
      <c r="D761" s="74"/>
      <c r="E761" s="27" t="str" cm="1">
        <f t="array" ref="E761">IFERROR(_xlfn.IFS(AND($F$4=45566,D761="徳島"),VLOOKUP(D761,最低賃金!$A$2:$G$49,2,FALSE),OR($F$4&lt;&gt;45566,D761&lt;&gt;"徳島"),VLOOKUP(D761,最低賃金!$A$2:$G$49,4,FALSE)),"")</f>
        <v/>
      </c>
      <c r="F761" s="27" t="str">
        <f>IFERROR(VLOOKUP(D761,最低賃金!$A$3:$G$49,6,FALSE),"")</f>
        <v/>
      </c>
      <c r="G761" s="74"/>
      <c r="H761" s="13"/>
      <c r="I761" s="82"/>
      <c r="J761" s="27" t="str" cm="1">
        <f t="array" ref="J761">IFERROR(_xlfn.IFS(COUNTBLANK(G761:I761)=3,"",H761="","H列に金額を入力してください",G761=3,H761,I761="","I列に労働時間を入力してください",G761=1,H761/(I761*24),G761=2,H761/(I761*24)),"")</f>
        <v/>
      </c>
      <c r="K761" s="80" t="str" cm="1">
        <f t="array" ref="K761">IFERROR(_xlfn.IFS(D761="","",J761&lt;E761,"×（法定外・要件外となる従業員です）",J761&lt;=F761,"〇",J761&gt;F761,"ー（要件外となる従業員です）"),"")</f>
        <v/>
      </c>
      <c r="L761" s="25" t="str" cm="1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  <v/>
      </c>
    </row>
    <row r="762" spans="1:12" ht="17.25" customHeight="1" x14ac:dyDescent="0.4">
      <c r="A762" s="73" t="str">
        <f t="shared" si="11"/>
        <v/>
      </c>
      <c r="B762" s="74"/>
      <c r="C762" s="74"/>
      <c r="D762" s="74"/>
      <c r="E762" s="27" t="str" cm="1">
        <f t="array" ref="E762">IFERROR(_xlfn.IFS(AND($F$4=45566,D762="徳島"),VLOOKUP(D762,最低賃金!$A$2:$G$49,2,FALSE),OR($F$4&lt;&gt;45566,D762&lt;&gt;"徳島"),VLOOKUP(D762,最低賃金!$A$2:$G$49,4,FALSE)),"")</f>
        <v/>
      </c>
      <c r="F762" s="27" t="str">
        <f>IFERROR(VLOOKUP(D762,最低賃金!$A$3:$G$49,6,FALSE),"")</f>
        <v/>
      </c>
      <c r="G762" s="74"/>
      <c r="H762" s="13"/>
      <c r="I762" s="82"/>
      <c r="J762" s="27" t="str" cm="1">
        <f t="array" ref="J762">IFERROR(_xlfn.IFS(COUNTBLANK(G762:I762)=3,"",H762="","H列に金額を入力してください",G762=3,H762,I762="","I列に労働時間を入力してください",G762=1,H762/(I762*24),G762=2,H762/(I762*24)),"")</f>
        <v/>
      </c>
      <c r="K762" s="80" t="str" cm="1">
        <f t="array" ref="K762">IFERROR(_xlfn.IFS(D762="","",J762&lt;E762,"×（法定外・要件外となる従業員です）",J762&lt;=F762,"〇",J762&gt;F762,"ー（要件外となる従業員です）"),"")</f>
        <v/>
      </c>
      <c r="L762" s="25" t="str" cm="1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  <v/>
      </c>
    </row>
    <row r="763" spans="1:12" ht="17.25" customHeight="1" x14ac:dyDescent="0.4">
      <c r="A763" s="73" t="str">
        <f t="shared" si="11"/>
        <v/>
      </c>
      <c r="B763" s="74"/>
      <c r="C763" s="74"/>
      <c r="D763" s="74"/>
      <c r="E763" s="27" t="str" cm="1">
        <f t="array" ref="E763">IFERROR(_xlfn.IFS(AND($F$4=45566,D763="徳島"),VLOOKUP(D763,最低賃金!$A$2:$G$49,2,FALSE),OR($F$4&lt;&gt;45566,D763&lt;&gt;"徳島"),VLOOKUP(D763,最低賃金!$A$2:$G$49,4,FALSE)),"")</f>
        <v/>
      </c>
      <c r="F763" s="27" t="str">
        <f>IFERROR(VLOOKUP(D763,最低賃金!$A$3:$G$49,6,FALSE),"")</f>
        <v/>
      </c>
      <c r="G763" s="74"/>
      <c r="H763" s="13"/>
      <c r="I763" s="82"/>
      <c r="J763" s="27" t="str" cm="1">
        <f t="array" ref="J763">IFERROR(_xlfn.IFS(COUNTBLANK(G763:I763)=3,"",H763="","H列に金額を入力してください",G763=3,H763,I763="","I列に労働時間を入力してください",G763=1,H763/(I763*24),G763=2,H763/(I763*24)),"")</f>
        <v/>
      </c>
      <c r="K763" s="80" t="str" cm="1">
        <f t="array" ref="K763">IFERROR(_xlfn.IFS(D763="","",J763&lt;E763,"×（法定外・要件外となる従業員です）",J763&lt;=F763,"〇",J763&gt;F763,"ー（要件外となる従業員です）"),"")</f>
        <v/>
      </c>
      <c r="L763" s="25" t="str" cm="1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  <v/>
      </c>
    </row>
    <row r="764" spans="1:12" ht="17.25" customHeight="1" x14ac:dyDescent="0.4">
      <c r="A764" s="73" t="str">
        <f t="shared" si="11"/>
        <v/>
      </c>
      <c r="B764" s="74"/>
      <c r="C764" s="74"/>
      <c r="D764" s="74"/>
      <c r="E764" s="27" t="str" cm="1">
        <f t="array" ref="E764">IFERROR(_xlfn.IFS(AND($F$4=45566,D764="徳島"),VLOOKUP(D764,最低賃金!$A$2:$G$49,2,FALSE),OR($F$4&lt;&gt;45566,D764&lt;&gt;"徳島"),VLOOKUP(D764,最低賃金!$A$2:$G$49,4,FALSE)),"")</f>
        <v/>
      </c>
      <c r="F764" s="27" t="str">
        <f>IFERROR(VLOOKUP(D764,最低賃金!$A$3:$G$49,6,FALSE),"")</f>
        <v/>
      </c>
      <c r="G764" s="74"/>
      <c r="H764" s="13"/>
      <c r="I764" s="82"/>
      <c r="J764" s="27" t="str" cm="1">
        <f t="array" ref="J764">IFERROR(_xlfn.IFS(COUNTBLANK(G764:I764)=3,"",H764="","H列に金額を入力してください",G764=3,H764,I764="","I列に労働時間を入力してください",G764=1,H764/(I764*24),G764=2,H764/(I764*24)),"")</f>
        <v/>
      </c>
      <c r="K764" s="80" t="str" cm="1">
        <f t="array" ref="K764">IFERROR(_xlfn.IFS(D764="","",J764&lt;E764,"×（法定外・要件外となる従業員です）",J764&lt;=F764,"〇",J764&gt;F764,"ー（要件外となる従業員です）"),"")</f>
        <v/>
      </c>
      <c r="L764" s="25" t="str" cm="1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  <v/>
      </c>
    </row>
    <row r="765" spans="1:12" ht="17.25" customHeight="1" x14ac:dyDescent="0.4">
      <c r="A765" s="73" t="str">
        <f t="shared" si="11"/>
        <v/>
      </c>
      <c r="B765" s="74"/>
      <c r="C765" s="74"/>
      <c r="D765" s="74"/>
      <c r="E765" s="27" t="str" cm="1">
        <f t="array" ref="E765">IFERROR(_xlfn.IFS(AND($F$4=45566,D765="徳島"),VLOOKUP(D765,最低賃金!$A$2:$G$49,2,FALSE),OR($F$4&lt;&gt;45566,D765&lt;&gt;"徳島"),VLOOKUP(D765,最低賃金!$A$2:$G$49,4,FALSE)),"")</f>
        <v/>
      </c>
      <c r="F765" s="27" t="str">
        <f>IFERROR(VLOOKUP(D765,最低賃金!$A$3:$G$49,6,FALSE),"")</f>
        <v/>
      </c>
      <c r="G765" s="74"/>
      <c r="H765" s="13"/>
      <c r="I765" s="82"/>
      <c r="J765" s="27" t="str" cm="1">
        <f t="array" ref="J765">IFERROR(_xlfn.IFS(COUNTBLANK(G765:I765)=3,"",H765="","H列に金額を入力してください",G765=3,H765,I765="","I列に労働時間を入力してください",G765=1,H765/(I765*24),G765=2,H765/(I765*24)),"")</f>
        <v/>
      </c>
      <c r="K765" s="80" t="str" cm="1">
        <f t="array" ref="K765">IFERROR(_xlfn.IFS(D765="","",J765&lt;E765,"×（法定外・要件外となる従業員です）",J765&lt;=F765,"〇",J765&gt;F765,"ー（要件外となる従業員です）"),"")</f>
        <v/>
      </c>
      <c r="L765" s="25" t="str" cm="1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  <v/>
      </c>
    </row>
    <row r="766" spans="1:12" ht="17.25" customHeight="1" x14ac:dyDescent="0.4">
      <c r="A766" s="73" t="str">
        <f t="shared" si="11"/>
        <v/>
      </c>
      <c r="B766" s="74"/>
      <c r="C766" s="74"/>
      <c r="D766" s="74"/>
      <c r="E766" s="27" t="str" cm="1">
        <f t="array" ref="E766">IFERROR(_xlfn.IFS(AND($F$4=45566,D766="徳島"),VLOOKUP(D766,最低賃金!$A$2:$G$49,2,FALSE),OR($F$4&lt;&gt;45566,D766&lt;&gt;"徳島"),VLOOKUP(D766,最低賃金!$A$2:$G$49,4,FALSE)),"")</f>
        <v/>
      </c>
      <c r="F766" s="27" t="str">
        <f>IFERROR(VLOOKUP(D766,最低賃金!$A$3:$G$49,6,FALSE),"")</f>
        <v/>
      </c>
      <c r="G766" s="74"/>
      <c r="H766" s="13"/>
      <c r="I766" s="82"/>
      <c r="J766" s="27" t="str" cm="1">
        <f t="array" ref="J766">IFERROR(_xlfn.IFS(COUNTBLANK(G766:I766)=3,"",H766="","H列に金額を入力してください",G766=3,H766,I766="","I列に労働時間を入力してください",G766=1,H766/(I766*24),G766=2,H766/(I766*24)),"")</f>
        <v/>
      </c>
      <c r="K766" s="80" t="str" cm="1">
        <f t="array" ref="K766">IFERROR(_xlfn.IFS(D766="","",J766&lt;E766,"×（法定外・要件外となる従業員です）",J766&lt;=F766,"〇",J766&gt;F766,"ー（要件外となる従業員です）"),"")</f>
        <v/>
      </c>
      <c r="L766" s="25" t="str" cm="1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  <v/>
      </c>
    </row>
    <row r="767" spans="1:12" ht="17.25" customHeight="1" x14ac:dyDescent="0.4">
      <c r="A767" s="73" t="str">
        <f t="shared" si="11"/>
        <v/>
      </c>
      <c r="B767" s="74"/>
      <c r="C767" s="74"/>
      <c r="D767" s="74"/>
      <c r="E767" s="27" t="str" cm="1">
        <f t="array" ref="E767">IFERROR(_xlfn.IFS(AND($F$4=45566,D767="徳島"),VLOOKUP(D767,最低賃金!$A$2:$G$49,2,FALSE),OR($F$4&lt;&gt;45566,D767&lt;&gt;"徳島"),VLOOKUP(D767,最低賃金!$A$2:$G$49,4,FALSE)),"")</f>
        <v/>
      </c>
      <c r="F767" s="27" t="str">
        <f>IFERROR(VLOOKUP(D767,最低賃金!$A$3:$G$49,6,FALSE),"")</f>
        <v/>
      </c>
      <c r="G767" s="74"/>
      <c r="H767" s="13"/>
      <c r="I767" s="82"/>
      <c r="J767" s="27" t="str" cm="1">
        <f t="array" ref="J767">IFERROR(_xlfn.IFS(COUNTBLANK(G767:I767)=3,"",H767="","H列に金額を入力してください",G767=3,H767,I767="","I列に労働時間を入力してください",G767=1,H767/(I767*24),G767=2,H767/(I767*24)),"")</f>
        <v/>
      </c>
      <c r="K767" s="80" t="str" cm="1">
        <f t="array" ref="K767">IFERROR(_xlfn.IFS(D767="","",J767&lt;E767,"×（法定外・要件外となる従業員です）",J767&lt;=F767,"〇",J767&gt;F767,"ー（要件外となる従業員です）"),"")</f>
        <v/>
      </c>
      <c r="L767" s="25" t="str" cm="1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  <v/>
      </c>
    </row>
    <row r="768" spans="1:12" ht="17.25" customHeight="1" x14ac:dyDescent="0.4">
      <c r="A768" s="73" t="str">
        <f t="shared" si="11"/>
        <v/>
      </c>
      <c r="B768" s="74"/>
      <c r="C768" s="74"/>
      <c r="D768" s="74"/>
      <c r="E768" s="27" t="str" cm="1">
        <f t="array" ref="E768">IFERROR(_xlfn.IFS(AND($F$4=45566,D768="徳島"),VLOOKUP(D768,最低賃金!$A$2:$G$49,2,FALSE),OR($F$4&lt;&gt;45566,D768&lt;&gt;"徳島"),VLOOKUP(D768,最低賃金!$A$2:$G$49,4,FALSE)),"")</f>
        <v/>
      </c>
      <c r="F768" s="27" t="str">
        <f>IFERROR(VLOOKUP(D768,最低賃金!$A$3:$G$49,6,FALSE),"")</f>
        <v/>
      </c>
      <c r="G768" s="74"/>
      <c r="H768" s="13"/>
      <c r="I768" s="82"/>
      <c r="J768" s="27" t="str" cm="1">
        <f t="array" ref="J768">IFERROR(_xlfn.IFS(COUNTBLANK(G768:I768)=3,"",H768="","H列に金額を入力してください",G768=3,H768,I768="","I列に労働時間を入力してください",G768=1,H768/(I768*24),G768=2,H768/(I768*24)),"")</f>
        <v/>
      </c>
      <c r="K768" s="80" t="str" cm="1">
        <f t="array" ref="K768">IFERROR(_xlfn.IFS(D768="","",J768&lt;E768,"×（法定外・要件外となる従業員です）",J768&lt;=F768,"〇",J768&gt;F768,"ー（要件外となる従業員です）"),"")</f>
        <v/>
      </c>
      <c r="L768" s="25" t="str" cm="1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  <v/>
      </c>
    </row>
    <row r="769" spans="1:12" ht="17.25" customHeight="1" x14ac:dyDescent="0.4">
      <c r="A769" s="73" t="str">
        <f t="shared" si="11"/>
        <v/>
      </c>
      <c r="B769" s="74"/>
      <c r="C769" s="74"/>
      <c r="D769" s="74"/>
      <c r="E769" s="27" t="str" cm="1">
        <f t="array" ref="E769">IFERROR(_xlfn.IFS(AND($F$4=45566,D769="徳島"),VLOOKUP(D769,最低賃金!$A$2:$G$49,2,FALSE),OR($F$4&lt;&gt;45566,D769&lt;&gt;"徳島"),VLOOKUP(D769,最低賃金!$A$2:$G$49,4,FALSE)),"")</f>
        <v/>
      </c>
      <c r="F769" s="27" t="str">
        <f>IFERROR(VLOOKUP(D769,最低賃金!$A$3:$G$49,6,FALSE),"")</f>
        <v/>
      </c>
      <c r="G769" s="74"/>
      <c r="H769" s="13"/>
      <c r="I769" s="82"/>
      <c r="J769" s="27" t="str" cm="1">
        <f t="array" ref="J769">IFERROR(_xlfn.IFS(COUNTBLANK(G769:I769)=3,"",H769="","H列に金額を入力してください",G769=3,H769,I769="","I列に労働時間を入力してください",G769=1,H769/(I769*24),G769=2,H769/(I769*24)),"")</f>
        <v/>
      </c>
      <c r="K769" s="80" t="str" cm="1">
        <f t="array" ref="K769">IFERROR(_xlfn.IFS(D769="","",J769&lt;E769,"×（法定外・要件外となる従業員です）",J769&lt;=F769,"〇",J769&gt;F769,"ー（要件外となる従業員です）"),"")</f>
        <v/>
      </c>
      <c r="L769" s="25" t="str" cm="1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  <v/>
      </c>
    </row>
    <row r="770" spans="1:12" ht="17.25" customHeight="1" x14ac:dyDescent="0.4">
      <c r="A770" s="73" t="str">
        <f t="shared" si="11"/>
        <v/>
      </c>
      <c r="B770" s="74"/>
      <c r="C770" s="74"/>
      <c r="D770" s="74"/>
      <c r="E770" s="27" t="str" cm="1">
        <f t="array" ref="E770">IFERROR(_xlfn.IFS(AND($F$4=45566,D770="徳島"),VLOOKUP(D770,最低賃金!$A$2:$G$49,2,FALSE),OR($F$4&lt;&gt;45566,D770&lt;&gt;"徳島"),VLOOKUP(D770,最低賃金!$A$2:$G$49,4,FALSE)),"")</f>
        <v/>
      </c>
      <c r="F770" s="27" t="str">
        <f>IFERROR(VLOOKUP(D770,最低賃金!$A$3:$G$49,6,FALSE),"")</f>
        <v/>
      </c>
      <c r="G770" s="74"/>
      <c r="H770" s="13"/>
      <c r="I770" s="82"/>
      <c r="J770" s="27" t="str" cm="1">
        <f t="array" ref="J770">IFERROR(_xlfn.IFS(COUNTBLANK(G770:I770)=3,"",H770="","H列に金額を入力してください",G770=3,H770,I770="","I列に労働時間を入力してください",G770=1,H770/(I770*24),G770=2,H770/(I770*24)),"")</f>
        <v/>
      </c>
      <c r="K770" s="80" t="str" cm="1">
        <f t="array" ref="K770">IFERROR(_xlfn.IFS(D770="","",J770&lt;E770,"×（法定外・要件外となる従業員です）",J770&lt;=F770,"〇",J770&gt;F770,"ー（要件外となる従業員です）"),"")</f>
        <v/>
      </c>
      <c r="L770" s="25" t="str" cm="1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  <v/>
      </c>
    </row>
    <row r="771" spans="1:12" ht="17.25" customHeight="1" x14ac:dyDescent="0.4">
      <c r="A771" s="73" t="str">
        <f t="shared" si="11"/>
        <v/>
      </c>
      <c r="B771" s="74"/>
      <c r="C771" s="74"/>
      <c r="D771" s="74"/>
      <c r="E771" s="27" t="str" cm="1">
        <f t="array" ref="E771">IFERROR(_xlfn.IFS(AND($F$4=45566,D771="徳島"),VLOOKUP(D771,最低賃金!$A$2:$G$49,2,FALSE),OR($F$4&lt;&gt;45566,D771&lt;&gt;"徳島"),VLOOKUP(D771,最低賃金!$A$2:$G$49,4,FALSE)),"")</f>
        <v/>
      </c>
      <c r="F771" s="27" t="str">
        <f>IFERROR(VLOOKUP(D771,最低賃金!$A$3:$G$49,6,FALSE),"")</f>
        <v/>
      </c>
      <c r="G771" s="74"/>
      <c r="H771" s="13"/>
      <c r="I771" s="82"/>
      <c r="J771" s="27" t="str" cm="1">
        <f t="array" ref="J771">IFERROR(_xlfn.IFS(COUNTBLANK(G771:I771)=3,"",H771="","H列に金額を入力してください",G771=3,H771,I771="","I列に労働時間を入力してください",G771=1,H771/(I771*24),G771=2,H771/(I771*24)),"")</f>
        <v/>
      </c>
      <c r="K771" s="80" t="str" cm="1">
        <f t="array" ref="K771">IFERROR(_xlfn.IFS(D771="","",J771&lt;E771,"×（法定外・要件外となる従業員です）",J771&lt;=F771,"〇",J771&gt;F771,"ー（要件外となる従業員です）"),"")</f>
        <v/>
      </c>
      <c r="L771" s="25" t="str" cm="1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  <v/>
      </c>
    </row>
    <row r="772" spans="1:12" ht="17.25" customHeight="1" x14ac:dyDescent="0.4">
      <c r="A772" s="73" t="str">
        <f t="shared" si="11"/>
        <v/>
      </c>
      <c r="B772" s="74"/>
      <c r="C772" s="74"/>
      <c r="D772" s="74"/>
      <c r="E772" s="27" t="str" cm="1">
        <f t="array" ref="E772">IFERROR(_xlfn.IFS(AND($F$4=45566,D772="徳島"),VLOOKUP(D772,最低賃金!$A$2:$G$49,2,FALSE),OR($F$4&lt;&gt;45566,D772&lt;&gt;"徳島"),VLOOKUP(D772,最低賃金!$A$2:$G$49,4,FALSE)),"")</f>
        <v/>
      </c>
      <c r="F772" s="27" t="str">
        <f>IFERROR(VLOOKUP(D772,最低賃金!$A$3:$G$49,6,FALSE),"")</f>
        <v/>
      </c>
      <c r="G772" s="74"/>
      <c r="H772" s="13"/>
      <c r="I772" s="82"/>
      <c r="J772" s="27" t="str" cm="1">
        <f t="array" ref="J772">IFERROR(_xlfn.IFS(COUNTBLANK(G772:I772)=3,"",H772="","H列に金額を入力してください",G772=3,H772,I772="","I列に労働時間を入力してください",G772=1,H772/(I772*24),G772=2,H772/(I772*24)),"")</f>
        <v/>
      </c>
      <c r="K772" s="80" t="str" cm="1">
        <f t="array" ref="K772">IFERROR(_xlfn.IFS(D772="","",J772&lt;E772,"×（法定外・要件外となる従業員です）",J772&lt;=F772,"〇",J772&gt;F772,"ー（要件外となる従業員です）"),"")</f>
        <v/>
      </c>
      <c r="L772" s="25" t="str" cm="1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  <v/>
      </c>
    </row>
    <row r="773" spans="1:12" ht="17.25" customHeight="1" x14ac:dyDescent="0.4">
      <c r="A773" s="73" t="str">
        <f t="shared" si="11"/>
        <v/>
      </c>
      <c r="B773" s="74"/>
      <c r="C773" s="74"/>
      <c r="D773" s="74"/>
      <c r="E773" s="27" t="str" cm="1">
        <f t="array" ref="E773">IFERROR(_xlfn.IFS(AND($F$4=45566,D773="徳島"),VLOOKUP(D773,最低賃金!$A$2:$G$49,2,FALSE),OR($F$4&lt;&gt;45566,D773&lt;&gt;"徳島"),VLOOKUP(D773,最低賃金!$A$2:$G$49,4,FALSE)),"")</f>
        <v/>
      </c>
      <c r="F773" s="27" t="str">
        <f>IFERROR(VLOOKUP(D773,最低賃金!$A$3:$G$49,6,FALSE),"")</f>
        <v/>
      </c>
      <c r="G773" s="74"/>
      <c r="H773" s="13"/>
      <c r="I773" s="82"/>
      <c r="J773" s="27" t="str" cm="1">
        <f t="array" ref="J773">IFERROR(_xlfn.IFS(COUNTBLANK(G773:I773)=3,"",H773="","H列に金額を入力してください",G773=3,H773,I773="","I列に労働時間を入力してください",G773=1,H773/(I773*24),G773=2,H773/(I773*24)),"")</f>
        <v/>
      </c>
      <c r="K773" s="80" t="str" cm="1">
        <f t="array" ref="K773">IFERROR(_xlfn.IFS(D773="","",J773&lt;E773,"×（法定外・要件外となる従業員です）",J773&lt;=F773,"〇",J773&gt;F773,"ー（要件外となる従業員です）"),"")</f>
        <v/>
      </c>
      <c r="L773" s="25" t="str" cm="1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  <v/>
      </c>
    </row>
    <row r="774" spans="1:12" ht="17.25" customHeight="1" x14ac:dyDescent="0.4">
      <c r="A774" s="73" t="str">
        <f t="shared" si="11"/>
        <v/>
      </c>
      <c r="B774" s="74"/>
      <c r="C774" s="74"/>
      <c r="D774" s="74"/>
      <c r="E774" s="27" t="str" cm="1">
        <f t="array" ref="E774">IFERROR(_xlfn.IFS(AND($F$4=45566,D774="徳島"),VLOOKUP(D774,最低賃金!$A$2:$G$49,2,FALSE),OR($F$4&lt;&gt;45566,D774&lt;&gt;"徳島"),VLOOKUP(D774,最低賃金!$A$2:$G$49,4,FALSE)),"")</f>
        <v/>
      </c>
      <c r="F774" s="27" t="str">
        <f>IFERROR(VLOOKUP(D774,最低賃金!$A$3:$G$49,6,FALSE),"")</f>
        <v/>
      </c>
      <c r="G774" s="74"/>
      <c r="H774" s="13"/>
      <c r="I774" s="82"/>
      <c r="J774" s="27" t="str" cm="1">
        <f t="array" ref="J774">IFERROR(_xlfn.IFS(COUNTBLANK(G774:I774)=3,"",H774="","H列に金額を入力してください",G774=3,H774,I774="","I列に労働時間を入力してください",G774=1,H774/(I774*24),G774=2,H774/(I774*24)),"")</f>
        <v/>
      </c>
      <c r="K774" s="80" t="str" cm="1">
        <f t="array" ref="K774">IFERROR(_xlfn.IFS(D774="","",J774&lt;E774,"×（法定外・要件外となる従業員です）",J774&lt;=F774,"〇",J774&gt;F774,"ー（要件外となる従業員です）"),"")</f>
        <v/>
      </c>
      <c r="L774" s="25" t="str" cm="1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  <v/>
      </c>
    </row>
    <row r="775" spans="1:12" ht="17.25" customHeight="1" x14ac:dyDescent="0.4">
      <c r="A775" s="73" t="str">
        <f t="shared" si="11"/>
        <v/>
      </c>
      <c r="B775" s="74"/>
      <c r="C775" s="74"/>
      <c r="D775" s="74"/>
      <c r="E775" s="27" t="str" cm="1">
        <f t="array" ref="E775">IFERROR(_xlfn.IFS(AND($F$4=45566,D775="徳島"),VLOOKUP(D775,最低賃金!$A$2:$G$49,2,FALSE),OR($F$4&lt;&gt;45566,D775&lt;&gt;"徳島"),VLOOKUP(D775,最低賃金!$A$2:$G$49,4,FALSE)),"")</f>
        <v/>
      </c>
      <c r="F775" s="27" t="str">
        <f>IFERROR(VLOOKUP(D775,最低賃金!$A$3:$G$49,6,FALSE),"")</f>
        <v/>
      </c>
      <c r="G775" s="74"/>
      <c r="H775" s="13"/>
      <c r="I775" s="82"/>
      <c r="J775" s="27" t="str" cm="1">
        <f t="array" ref="J775">IFERROR(_xlfn.IFS(COUNTBLANK(G775:I775)=3,"",H775="","H列に金額を入力してください",G775=3,H775,I775="","I列に労働時間を入力してください",G775=1,H775/(I775*24),G775=2,H775/(I775*24)),"")</f>
        <v/>
      </c>
      <c r="K775" s="80" t="str" cm="1">
        <f t="array" ref="K775">IFERROR(_xlfn.IFS(D775="","",J775&lt;E775,"×（法定外・要件外となる従業員です）",J775&lt;=F775,"〇",J775&gt;F775,"ー（要件外となる従業員です）"),"")</f>
        <v/>
      </c>
      <c r="L775" s="25" t="str" cm="1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  <v/>
      </c>
    </row>
    <row r="776" spans="1:12" ht="17.25" customHeight="1" x14ac:dyDescent="0.4">
      <c r="A776" s="73" t="str">
        <f t="shared" si="11"/>
        <v/>
      </c>
      <c r="B776" s="74"/>
      <c r="C776" s="74"/>
      <c r="D776" s="74"/>
      <c r="E776" s="27" t="str" cm="1">
        <f t="array" ref="E776">IFERROR(_xlfn.IFS(AND($F$4=45566,D776="徳島"),VLOOKUP(D776,最低賃金!$A$2:$G$49,2,FALSE),OR($F$4&lt;&gt;45566,D776&lt;&gt;"徳島"),VLOOKUP(D776,最低賃金!$A$2:$G$49,4,FALSE)),"")</f>
        <v/>
      </c>
      <c r="F776" s="27" t="str">
        <f>IFERROR(VLOOKUP(D776,最低賃金!$A$3:$G$49,6,FALSE),"")</f>
        <v/>
      </c>
      <c r="G776" s="74"/>
      <c r="H776" s="13"/>
      <c r="I776" s="82"/>
      <c r="J776" s="27" t="str" cm="1">
        <f t="array" ref="J776">IFERROR(_xlfn.IFS(COUNTBLANK(G776:I776)=3,"",H776="","H列に金額を入力してください",G776=3,H776,I776="","I列に労働時間を入力してください",G776=1,H776/(I776*24),G776=2,H776/(I776*24)),"")</f>
        <v/>
      </c>
      <c r="K776" s="80" t="str" cm="1">
        <f t="array" ref="K776">IFERROR(_xlfn.IFS(D776="","",J776&lt;E776,"×（法定外・要件外となる従業員です）",J776&lt;=F776,"〇",J776&gt;F776,"ー（要件外となる従業員です）"),"")</f>
        <v/>
      </c>
      <c r="L776" s="25" t="str" cm="1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  <v/>
      </c>
    </row>
    <row r="777" spans="1:12" ht="17.25" customHeight="1" x14ac:dyDescent="0.4">
      <c r="A777" s="73" t="str">
        <f t="shared" si="11"/>
        <v/>
      </c>
      <c r="B777" s="74"/>
      <c r="C777" s="74"/>
      <c r="D777" s="74"/>
      <c r="E777" s="27" t="str" cm="1">
        <f t="array" ref="E777">IFERROR(_xlfn.IFS(AND($F$4=45566,D777="徳島"),VLOOKUP(D777,最低賃金!$A$2:$G$49,2,FALSE),OR($F$4&lt;&gt;45566,D777&lt;&gt;"徳島"),VLOOKUP(D777,最低賃金!$A$2:$G$49,4,FALSE)),"")</f>
        <v/>
      </c>
      <c r="F777" s="27" t="str">
        <f>IFERROR(VLOOKUP(D777,最低賃金!$A$3:$G$49,6,FALSE),"")</f>
        <v/>
      </c>
      <c r="G777" s="74"/>
      <c r="H777" s="13"/>
      <c r="I777" s="82"/>
      <c r="J777" s="27" t="str" cm="1">
        <f t="array" ref="J777">IFERROR(_xlfn.IFS(COUNTBLANK(G777:I777)=3,"",H777="","H列に金額を入力してください",G777=3,H777,I777="","I列に労働時間を入力してください",G777=1,H777/(I777*24),G777=2,H777/(I777*24)),"")</f>
        <v/>
      </c>
      <c r="K777" s="80" t="str" cm="1">
        <f t="array" ref="K777">IFERROR(_xlfn.IFS(D777="","",J777&lt;E777,"×（法定外・要件外となる従業員です）",J777&lt;=F777,"〇",J777&gt;F777,"ー（要件外となる従業員です）"),"")</f>
        <v/>
      </c>
      <c r="L777" s="25" t="str" cm="1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  <v/>
      </c>
    </row>
    <row r="778" spans="1:12" ht="17.25" customHeight="1" x14ac:dyDescent="0.4">
      <c r="A778" s="73" t="str">
        <f t="shared" si="11"/>
        <v/>
      </c>
      <c r="B778" s="74"/>
      <c r="C778" s="74"/>
      <c r="D778" s="74"/>
      <c r="E778" s="27" t="str" cm="1">
        <f t="array" ref="E778">IFERROR(_xlfn.IFS(AND($F$4=45566,D778="徳島"),VLOOKUP(D778,最低賃金!$A$2:$G$49,2,FALSE),OR($F$4&lt;&gt;45566,D778&lt;&gt;"徳島"),VLOOKUP(D778,最低賃金!$A$2:$G$49,4,FALSE)),"")</f>
        <v/>
      </c>
      <c r="F778" s="27" t="str">
        <f>IFERROR(VLOOKUP(D778,最低賃金!$A$3:$G$49,6,FALSE),"")</f>
        <v/>
      </c>
      <c r="G778" s="74"/>
      <c r="H778" s="13"/>
      <c r="I778" s="82"/>
      <c r="J778" s="27" t="str" cm="1">
        <f t="array" ref="J778">IFERROR(_xlfn.IFS(COUNTBLANK(G778:I778)=3,"",H778="","H列に金額を入力してください",G778=3,H778,I778="","I列に労働時間を入力してください",G778=1,H778/(I778*24),G778=2,H778/(I778*24)),"")</f>
        <v/>
      </c>
      <c r="K778" s="80" t="str" cm="1">
        <f t="array" ref="K778">IFERROR(_xlfn.IFS(D778="","",J778&lt;E778,"×（法定外・要件外となる従業員です）",J778&lt;=F778,"〇",J778&gt;F778,"ー（要件外となる従業員です）"),"")</f>
        <v/>
      </c>
      <c r="L778" s="25" t="str" cm="1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  <v/>
      </c>
    </row>
    <row r="779" spans="1:12" ht="17.25" customHeight="1" x14ac:dyDescent="0.4">
      <c r="A779" s="73" t="str">
        <f t="shared" si="11"/>
        <v/>
      </c>
      <c r="B779" s="74"/>
      <c r="C779" s="74"/>
      <c r="D779" s="74"/>
      <c r="E779" s="27" t="str" cm="1">
        <f t="array" ref="E779">IFERROR(_xlfn.IFS(AND($F$4=45566,D779="徳島"),VLOOKUP(D779,最低賃金!$A$2:$G$49,2,FALSE),OR($F$4&lt;&gt;45566,D779&lt;&gt;"徳島"),VLOOKUP(D779,最低賃金!$A$2:$G$49,4,FALSE)),"")</f>
        <v/>
      </c>
      <c r="F779" s="27" t="str">
        <f>IFERROR(VLOOKUP(D779,最低賃金!$A$3:$G$49,6,FALSE),"")</f>
        <v/>
      </c>
      <c r="G779" s="74"/>
      <c r="H779" s="13"/>
      <c r="I779" s="82"/>
      <c r="J779" s="27" t="str" cm="1">
        <f t="array" ref="J779">IFERROR(_xlfn.IFS(COUNTBLANK(G779:I779)=3,"",H779="","H列に金額を入力してください",G779=3,H779,I779="","I列に労働時間を入力してください",G779=1,H779/(I779*24),G779=2,H779/(I779*24)),"")</f>
        <v/>
      </c>
      <c r="K779" s="80" t="str" cm="1">
        <f t="array" ref="K779">IFERROR(_xlfn.IFS(D779="","",J779&lt;E779,"×（法定外・要件外となる従業員です）",J779&lt;=F779,"〇",J779&gt;F779,"ー（要件外となる従業員です）"),"")</f>
        <v/>
      </c>
      <c r="L779" s="25" t="str" cm="1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  <v/>
      </c>
    </row>
    <row r="780" spans="1:12" ht="17.25" customHeight="1" x14ac:dyDescent="0.4">
      <c r="A780" s="73" t="str">
        <f t="shared" ref="A780:A843" si="12">IF(C780="","",A779+1)</f>
        <v/>
      </c>
      <c r="B780" s="74"/>
      <c r="C780" s="74"/>
      <c r="D780" s="74"/>
      <c r="E780" s="27" t="str" cm="1">
        <f t="array" ref="E780">IFERROR(_xlfn.IFS(AND($F$4=45566,D780="徳島"),VLOOKUP(D780,最低賃金!$A$2:$G$49,2,FALSE),OR($F$4&lt;&gt;45566,D780&lt;&gt;"徳島"),VLOOKUP(D780,最低賃金!$A$2:$G$49,4,FALSE)),"")</f>
        <v/>
      </c>
      <c r="F780" s="27" t="str">
        <f>IFERROR(VLOOKUP(D780,最低賃金!$A$3:$G$49,6,FALSE),"")</f>
        <v/>
      </c>
      <c r="G780" s="74"/>
      <c r="H780" s="13"/>
      <c r="I780" s="82"/>
      <c r="J780" s="27" t="str" cm="1">
        <f t="array" ref="J780">IFERROR(_xlfn.IFS(COUNTBLANK(G780:I780)=3,"",H780="","H列に金額を入力してください",G780=3,H780,I780="","I列に労働時間を入力してください",G780=1,H780/(I780*24),G780=2,H780/(I780*24)),"")</f>
        <v/>
      </c>
      <c r="K780" s="80" t="str" cm="1">
        <f t="array" ref="K780">IFERROR(_xlfn.IFS(D780="","",J780&lt;E780,"×（法定外・要件外となる従業員です）",J780&lt;=F780,"〇",J780&gt;F780,"ー（要件外となる従業員です）"),"")</f>
        <v/>
      </c>
      <c r="L780" s="25" t="str" cm="1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  <v/>
      </c>
    </row>
    <row r="781" spans="1:12" ht="17.25" customHeight="1" x14ac:dyDescent="0.4">
      <c r="A781" s="73" t="str">
        <f t="shared" si="12"/>
        <v/>
      </c>
      <c r="B781" s="74"/>
      <c r="C781" s="74"/>
      <c r="D781" s="74"/>
      <c r="E781" s="27" t="str" cm="1">
        <f t="array" ref="E781">IFERROR(_xlfn.IFS(AND($F$4=45566,D781="徳島"),VLOOKUP(D781,最低賃金!$A$2:$G$49,2,FALSE),OR($F$4&lt;&gt;45566,D781&lt;&gt;"徳島"),VLOOKUP(D781,最低賃金!$A$2:$G$49,4,FALSE)),"")</f>
        <v/>
      </c>
      <c r="F781" s="27" t="str">
        <f>IFERROR(VLOOKUP(D781,最低賃金!$A$3:$G$49,6,FALSE),"")</f>
        <v/>
      </c>
      <c r="G781" s="74"/>
      <c r="H781" s="13"/>
      <c r="I781" s="82"/>
      <c r="J781" s="27" t="str" cm="1">
        <f t="array" ref="J781">IFERROR(_xlfn.IFS(COUNTBLANK(G781:I781)=3,"",H781="","H列に金額を入力してください",G781=3,H781,I781="","I列に労働時間を入力してください",G781=1,H781/(I781*24),G781=2,H781/(I781*24)),"")</f>
        <v/>
      </c>
      <c r="K781" s="80" t="str" cm="1">
        <f t="array" ref="K781">IFERROR(_xlfn.IFS(D781="","",J781&lt;E781,"×（法定外・要件外となる従業員です）",J781&lt;=F781,"〇",J781&gt;F781,"ー（要件外となる従業員です）"),"")</f>
        <v/>
      </c>
      <c r="L781" s="25" t="str" cm="1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  <v/>
      </c>
    </row>
    <row r="782" spans="1:12" ht="17.25" customHeight="1" x14ac:dyDescent="0.4">
      <c r="A782" s="73" t="str">
        <f t="shared" si="12"/>
        <v/>
      </c>
      <c r="B782" s="74"/>
      <c r="C782" s="74"/>
      <c r="D782" s="74"/>
      <c r="E782" s="27" t="str" cm="1">
        <f t="array" ref="E782">IFERROR(_xlfn.IFS(AND($F$4=45566,D782="徳島"),VLOOKUP(D782,最低賃金!$A$2:$G$49,2,FALSE),OR($F$4&lt;&gt;45566,D782&lt;&gt;"徳島"),VLOOKUP(D782,最低賃金!$A$2:$G$49,4,FALSE)),"")</f>
        <v/>
      </c>
      <c r="F782" s="27" t="str">
        <f>IFERROR(VLOOKUP(D782,最低賃金!$A$3:$G$49,6,FALSE),"")</f>
        <v/>
      </c>
      <c r="G782" s="74"/>
      <c r="H782" s="13"/>
      <c r="I782" s="82"/>
      <c r="J782" s="27" t="str" cm="1">
        <f t="array" ref="J782">IFERROR(_xlfn.IFS(COUNTBLANK(G782:I782)=3,"",H782="","H列に金額を入力してください",G782=3,H782,I782="","I列に労働時間を入力してください",G782=1,H782/(I782*24),G782=2,H782/(I782*24)),"")</f>
        <v/>
      </c>
      <c r="K782" s="80" t="str" cm="1">
        <f t="array" ref="K782">IFERROR(_xlfn.IFS(D782="","",J782&lt;E782,"×（法定外・要件外となる従業員です）",J782&lt;=F782,"〇",J782&gt;F782,"ー（要件外となる従業員です）"),"")</f>
        <v/>
      </c>
      <c r="L782" s="25" t="str" cm="1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  <v/>
      </c>
    </row>
    <row r="783" spans="1:12" ht="17.25" customHeight="1" x14ac:dyDescent="0.4">
      <c r="A783" s="73" t="str">
        <f t="shared" si="12"/>
        <v/>
      </c>
      <c r="B783" s="74"/>
      <c r="C783" s="74"/>
      <c r="D783" s="74"/>
      <c r="E783" s="27" t="str" cm="1">
        <f t="array" ref="E783">IFERROR(_xlfn.IFS(AND($F$4=45566,D783="徳島"),VLOOKUP(D783,最低賃金!$A$2:$G$49,2,FALSE),OR($F$4&lt;&gt;45566,D783&lt;&gt;"徳島"),VLOOKUP(D783,最低賃金!$A$2:$G$49,4,FALSE)),"")</f>
        <v/>
      </c>
      <c r="F783" s="27" t="str">
        <f>IFERROR(VLOOKUP(D783,最低賃金!$A$3:$G$49,6,FALSE),"")</f>
        <v/>
      </c>
      <c r="G783" s="74"/>
      <c r="H783" s="13"/>
      <c r="I783" s="82"/>
      <c r="J783" s="27" t="str" cm="1">
        <f t="array" ref="J783">IFERROR(_xlfn.IFS(COUNTBLANK(G783:I783)=3,"",H783="","H列に金額を入力してください",G783=3,H783,I783="","I列に労働時間を入力してください",G783=1,H783/(I783*24),G783=2,H783/(I783*24)),"")</f>
        <v/>
      </c>
      <c r="K783" s="80" t="str" cm="1">
        <f t="array" ref="K783">IFERROR(_xlfn.IFS(D783="","",J783&lt;E783,"×（法定外・要件外となる従業員です）",J783&lt;=F783,"〇",J783&gt;F783,"ー（要件外となる従業員です）"),"")</f>
        <v/>
      </c>
      <c r="L783" s="25" t="str" cm="1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  <v/>
      </c>
    </row>
    <row r="784" spans="1:12" ht="17.25" customHeight="1" x14ac:dyDescent="0.4">
      <c r="A784" s="73" t="str">
        <f t="shared" si="12"/>
        <v/>
      </c>
      <c r="B784" s="74"/>
      <c r="C784" s="74"/>
      <c r="D784" s="74"/>
      <c r="E784" s="27" t="str" cm="1">
        <f t="array" ref="E784">IFERROR(_xlfn.IFS(AND($F$4=45566,D784="徳島"),VLOOKUP(D784,最低賃金!$A$2:$G$49,2,FALSE),OR($F$4&lt;&gt;45566,D784&lt;&gt;"徳島"),VLOOKUP(D784,最低賃金!$A$2:$G$49,4,FALSE)),"")</f>
        <v/>
      </c>
      <c r="F784" s="27" t="str">
        <f>IFERROR(VLOOKUP(D784,最低賃金!$A$3:$G$49,6,FALSE),"")</f>
        <v/>
      </c>
      <c r="G784" s="74"/>
      <c r="H784" s="13"/>
      <c r="I784" s="82"/>
      <c r="J784" s="27" t="str" cm="1">
        <f t="array" ref="J784">IFERROR(_xlfn.IFS(COUNTBLANK(G784:I784)=3,"",H784="","H列に金額を入力してください",G784=3,H784,I784="","I列に労働時間を入力してください",G784=1,H784/(I784*24),G784=2,H784/(I784*24)),"")</f>
        <v/>
      </c>
      <c r="K784" s="80" t="str" cm="1">
        <f t="array" ref="K784">IFERROR(_xlfn.IFS(D784="","",J784&lt;E784,"×（法定外・要件外となる従業員です）",J784&lt;=F784,"〇",J784&gt;F784,"ー（要件外となる従業員です）"),"")</f>
        <v/>
      </c>
      <c r="L784" s="25" t="str" cm="1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  <v/>
      </c>
    </row>
    <row r="785" spans="1:12" ht="17.25" customHeight="1" x14ac:dyDescent="0.4">
      <c r="A785" s="73" t="str">
        <f t="shared" si="12"/>
        <v/>
      </c>
      <c r="B785" s="74"/>
      <c r="C785" s="74"/>
      <c r="D785" s="74"/>
      <c r="E785" s="27" t="str" cm="1">
        <f t="array" ref="E785">IFERROR(_xlfn.IFS(AND($F$4=45566,D785="徳島"),VLOOKUP(D785,最低賃金!$A$2:$G$49,2,FALSE),OR($F$4&lt;&gt;45566,D785&lt;&gt;"徳島"),VLOOKUP(D785,最低賃金!$A$2:$G$49,4,FALSE)),"")</f>
        <v/>
      </c>
      <c r="F785" s="27" t="str">
        <f>IFERROR(VLOOKUP(D785,最低賃金!$A$3:$G$49,6,FALSE),"")</f>
        <v/>
      </c>
      <c r="G785" s="74"/>
      <c r="H785" s="13"/>
      <c r="I785" s="82"/>
      <c r="J785" s="27" t="str" cm="1">
        <f t="array" ref="J785">IFERROR(_xlfn.IFS(COUNTBLANK(G785:I785)=3,"",H785="","H列に金額を入力してください",G785=3,H785,I785="","I列に労働時間を入力してください",G785=1,H785/(I785*24),G785=2,H785/(I785*24)),"")</f>
        <v/>
      </c>
      <c r="K785" s="80" t="str" cm="1">
        <f t="array" ref="K785">IFERROR(_xlfn.IFS(D785="","",J785&lt;E785,"×（法定外・要件外となる従業員です）",J785&lt;=F785,"〇",J785&gt;F785,"ー（要件外となる従業員です）"),"")</f>
        <v/>
      </c>
      <c r="L785" s="25" t="str" cm="1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  <v/>
      </c>
    </row>
    <row r="786" spans="1:12" ht="17.25" customHeight="1" x14ac:dyDescent="0.4">
      <c r="A786" s="73" t="str">
        <f t="shared" si="12"/>
        <v/>
      </c>
      <c r="B786" s="74"/>
      <c r="C786" s="74"/>
      <c r="D786" s="74"/>
      <c r="E786" s="27" t="str" cm="1">
        <f t="array" ref="E786">IFERROR(_xlfn.IFS(AND($F$4=45566,D786="徳島"),VLOOKUP(D786,最低賃金!$A$2:$G$49,2,FALSE),OR($F$4&lt;&gt;45566,D786&lt;&gt;"徳島"),VLOOKUP(D786,最低賃金!$A$2:$G$49,4,FALSE)),"")</f>
        <v/>
      </c>
      <c r="F786" s="27" t="str">
        <f>IFERROR(VLOOKUP(D786,最低賃金!$A$3:$G$49,6,FALSE),"")</f>
        <v/>
      </c>
      <c r="G786" s="74"/>
      <c r="H786" s="13"/>
      <c r="I786" s="82"/>
      <c r="J786" s="27" t="str" cm="1">
        <f t="array" ref="J786">IFERROR(_xlfn.IFS(COUNTBLANK(G786:I786)=3,"",H786="","H列に金額を入力してください",G786=3,H786,I786="","I列に労働時間を入力してください",G786=1,H786/(I786*24),G786=2,H786/(I786*24)),"")</f>
        <v/>
      </c>
      <c r="K786" s="80" t="str" cm="1">
        <f t="array" ref="K786">IFERROR(_xlfn.IFS(D786="","",J786&lt;E786,"×（法定外・要件外となる従業員です）",J786&lt;=F786,"〇",J786&gt;F786,"ー（要件外となる従業員です）"),"")</f>
        <v/>
      </c>
      <c r="L786" s="25" t="str" cm="1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  <v/>
      </c>
    </row>
    <row r="787" spans="1:12" ht="17.25" customHeight="1" x14ac:dyDescent="0.4">
      <c r="A787" s="73" t="str">
        <f t="shared" si="12"/>
        <v/>
      </c>
      <c r="B787" s="74"/>
      <c r="C787" s="74"/>
      <c r="D787" s="74"/>
      <c r="E787" s="27" t="str" cm="1">
        <f t="array" ref="E787">IFERROR(_xlfn.IFS(AND($F$4=45566,D787="徳島"),VLOOKUP(D787,最低賃金!$A$2:$G$49,2,FALSE),OR($F$4&lt;&gt;45566,D787&lt;&gt;"徳島"),VLOOKUP(D787,最低賃金!$A$2:$G$49,4,FALSE)),"")</f>
        <v/>
      </c>
      <c r="F787" s="27" t="str">
        <f>IFERROR(VLOOKUP(D787,最低賃金!$A$3:$G$49,6,FALSE),"")</f>
        <v/>
      </c>
      <c r="G787" s="74"/>
      <c r="H787" s="13"/>
      <c r="I787" s="82"/>
      <c r="J787" s="27" t="str" cm="1">
        <f t="array" ref="J787">IFERROR(_xlfn.IFS(COUNTBLANK(G787:I787)=3,"",H787="","H列に金額を入力してください",G787=3,H787,I787="","I列に労働時間を入力してください",G787=1,H787/(I787*24),G787=2,H787/(I787*24)),"")</f>
        <v/>
      </c>
      <c r="K787" s="80" t="str" cm="1">
        <f t="array" ref="K787">IFERROR(_xlfn.IFS(D787="","",J787&lt;E787,"×（法定外・要件外となる従業員です）",J787&lt;=F787,"〇",J787&gt;F787,"ー（要件外となる従業員です）"),"")</f>
        <v/>
      </c>
      <c r="L787" s="25" t="str" cm="1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  <v/>
      </c>
    </row>
    <row r="788" spans="1:12" ht="17.25" customHeight="1" x14ac:dyDescent="0.4">
      <c r="A788" s="73" t="str">
        <f t="shared" si="12"/>
        <v/>
      </c>
      <c r="B788" s="74"/>
      <c r="C788" s="74"/>
      <c r="D788" s="74"/>
      <c r="E788" s="27" t="str" cm="1">
        <f t="array" ref="E788">IFERROR(_xlfn.IFS(AND($F$4=45566,D788="徳島"),VLOOKUP(D788,最低賃金!$A$2:$G$49,2,FALSE),OR($F$4&lt;&gt;45566,D788&lt;&gt;"徳島"),VLOOKUP(D788,最低賃金!$A$2:$G$49,4,FALSE)),"")</f>
        <v/>
      </c>
      <c r="F788" s="27" t="str">
        <f>IFERROR(VLOOKUP(D788,最低賃金!$A$3:$G$49,6,FALSE),"")</f>
        <v/>
      </c>
      <c r="G788" s="74"/>
      <c r="H788" s="13"/>
      <c r="I788" s="82"/>
      <c r="J788" s="27" t="str" cm="1">
        <f t="array" ref="J788">IFERROR(_xlfn.IFS(COUNTBLANK(G788:I788)=3,"",H788="","H列に金額を入力してください",G788=3,H788,I788="","I列に労働時間を入力してください",G788=1,H788/(I788*24),G788=2,H788/(I788*24)),"")</f>
        <v/>
      </c>
      <c r="K788" s="80" t="str" cm="1">
        <f t="array" ref="K788">IFERROR(_xlfn.IFS(D788="","",J788&lt;E788,"×（法定外・要件外となる従業員です）",J788&lt;=F788,"〇",J788&gt;F788,"ー（要件外となる従業員です）"),"")</f>
        <v/>
      </c>
      <c r="L788" s="25" t="str" cm="1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  <v/>
      </c>
    </row>
    <row r="789" spans="1:12" ht="17.25" customHeight="1" x14ac:dyDescent="0.4">
      <c r="A789" s="73" t="str">
        <f t="shared" si="12"/>
        <v/>
      </c>
      <c r="B789" s="74"/>
      <c r="C789" s="74"/>
      <c r="D789" s="74"/>
      <c r="E789" s="27" t="str" cm="1">
        <f t="array" ref="E789">IFERROR(_xlfn.IFS(AND($F$4=45566,D789="徳島"),VLOOKUP(D789,最低賃金!$A$2:$G$49,2,FALSE),OR($F$4&lt;&gt;45566,D789&lt;&gt;"徳島"),VLOOKUP(D789,最低賃金!$A$2:$G$49,4,FALSE)),"")</f>
        <v/>
      </c>
      <c r="F789" s="27" t="str">
        <f>IFERROR(VLOOKUP(D789,最低賃金!$A$3:$G$49,6,FALSE),"")</f>
        <v/>
      </c>
      <c r="G789" s="74"/>
      <c r="H789" s="13"/>
      <c r="I789" s="82"/>
      <c r="J789" s="27" t="str" cm="1">
        <f t="array" ref="J789">IFERROR(_xlfn.IFS(COUNTBLANK(G789:I789)=3,"",H789="","H列に金額を入力してください",G789=3,H789,I789="","I列に労働時間を入力してください",G789=1,H789/(I789*24),G789=2,H789/(I789*24)),"")</f>
        <v/>
      </c>
      <c r="K789" s="80" t="str" cm="1">
        <f t="array" ref="K789">IFERROR(_xlfn.IFS(D789="","",J789&lt;E789,"×（法定外・要件外となる従業員です）",J789&lt;=F789,"〇",J789&gt;F789,"ー（要件外となる従業員です）"),"")</f>
        <v/>
      </c>
      <c r="L789" s="25" t="str" cm="1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  <v/>
      </c>
    </row>
    <row r="790" spans="1:12" ht="17.25" customHeight="1" x14ac:dyDescent="0.4">
      <c r="A790" s="73" t="str">
        <f t="shared" si="12"/>
        <v/>
      </c>
      <c r="B790" s="74"/>
      <c r="C790" s="74"/>
      <c r="D790" s="74"/>
      <c r="E790" s="27" t="str" cm="1">
        <f t="array" ref="E790">IFERROR(_xlfn.IFS(AND($F$4=45566,D790="徳島"),VLOOKUP(D790,最低賃金!$A$2:$G$49,2,FALSE),OR($F$4&lt;&gt;45566,D790&lt;&gt;"徳島"),VLOOKUP(D790,最低賃金!$A$2:$G$49,4,FALSE)),"")</f>
        <v/>
      </c>
      <c r="F790" s="27" t="str">
        <f>IFERROR(VLOOKUP(D790,最低賃金!$A$3:$G$49,6,FALSE),"")</f>
        <v/>
      </c>
      <c r="G790" s="74"/>
      <c r="H790" s="13"/>
      <c r="I790" s="82"/>
      <c r="J790" s="27" t="str" cm="1">
        <f t="array" ref="J790">IFERROR(_xlfn.IFS(COUNTBLANK(G790:I790)=3,"",H790="","H列に金額を入力してください",G790=3,H790,I790="","I列に労働時間を入力してください",G790=1,H790/(I790*24),G790=2,H790/(I790*24)),"")</f>
        <v/>
      </c>
      <c r="K790" s="80" t="str" cm="1">
        <f t="array" ref="K790">IFERROR(_xlfn.IFS(D790="","",J790&lt;E790,"×（法定外・要件外となる従業員です）",J790&lt;=F790,"〇",J790&gt;F790,"ー（要件外となる従業員です）"),"")</f>
        <v/>
      </c>
      <c r="L790" s="25" t="str" cm="1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  <v/>
      </c>
    </row>
    <row r="791" spans="1:12" ht="17.25" customHeight="1" x14ac:dyDescent="0.4">
      <c r="A791" s="73" t="str">
        <f t="shared" si="12"/>
        <v/>
      </c>
      <c r="B791" s="74"/>
      <c r="C791" s="74"/>
      <c r="D791" s="74"/>
      <c r="E791" s="27" t="str" cm="1">
        <f t="array" ref="E791">IFERROR(_xlfn.IFS(AND($F$4=45566,D791="徳島"),VLOOKUP(D791,最低賃金!$A$2:$G$49,2,FALSE),OR($F$4&lt;&gt;45566,D791&lt;&gt;"徳島"),VLOOKUP(D791,最低賃金!$A$2:$G$49,4,FALSE)),"")</f>
        <v/>
      </c>
      <c r="F791" s="27" t="str">
        <f>IFERROR(VLOOKUP(D791,最低賃金!$A$3:$G$49,6,FALSE),"")</f>
        <v/>
      </c>
      <c r="G791" s="74"/>
      <c r="H791" s="13"/>
      <c r="I791" s="82"/>
      <c r="J791" s="27" t="str" cm="1">
        <f t="array" ref="J791">IFERROR(_xlfn.IFS(COUNTBLANK(G791:I791)=3,"",H791="","H列に金額を入力してください",G791=3,H791,I791="","I列に労働時間を入力してください",G791=1,H791/(I791*24),G791=2,H791/(I791*24)),"")</f>
        <v/>
      </c>
      <c r="K791" s="80" t="str" cm="1">
        <f t="array" ref="K791">IFERROR(_xlfn.IFS(D791="","",J791&lt;E791,"×（法定外・要件外となる従業員です）",J791&lt;=F791,"〇",J791&gt;F791,"ー（要件外となる従業員です）"),"")</f>
        <v/>
      </c>
      <c r="L791" s="25" t="str" cm="1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  <v/>
      </c>
    </row>
    <row r="792" spans="1:12" ht="17.25" customHeight="1" x14ac:dyDescent="0.4">
      <c r="A792" s="73" t="str">
        <f t="shared" si="12"/>
        <v/>
      </c>
      <c r="B792" s="74"/>
      <c r="C792" s="74"/>
      <c r="D792" s="74"/>
      <c r="E792" s="27" t="str" cm="1">
        <f t="array" ref="E792">IFERROR(_xlfn.IFS(AND($F$4=45566,D792="徳島"),VLOOKUP(D792,最低賃金!$A$2:$G$49,2,FALSE),OR($F$4&lt;&gt;45566,D792&lt;&gt;"徳島"),VLOOKUP(D792,最低賃金!$A$2:$G$49,4,FALSE)),"")</f>
        <v/>
      </c>
      <c r="F792" s="27" t="str">
        <f>IFERROR(VLOOKUP(D792,最低賃金!$A$3:$G$49,6,FALSE),"")</f>
        <v/>
      </c>
      <c r="G792" s="74"/>
      <c r="H792" s="13"/>
      <c r="I792" s="82"/>
      <c r="J792" s="27" t="str" cm="1">
        <f t="array" ref="J792">IFERROR(_xlfn.IFS(COUNTBLANK(G792:I792)=3,"",H792="","H列に金額を入力してください",G792=3,H792,I792="","I列に労働時間を入力してください",G792=1,H792/(I792*24),G792=2,H792/(I792*24)),"")</f>
        <v/>
      </c>
      <c r="K792" s="80" t="str" cm="1">
        <f t="array" ref="K792">IFERROR(_xlfn.IFS(D792="","",J792&lt;E792,"×（法定外・要件外となる従業員です）",J792&lt;=F792,"〇",J792&gt;F792,"ー（要件外となる従業員です）"),"")</f>
        <v/>
      </c>
      <c r="L792" s="25" t="str" cm="1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  <v/>
      </c>
    </row>
    <row r="793" spans="1:12" ht="17.25" customHeight="1" x14ac:dyDescent="0.4">
      <c r="A793" s="73" t="str">
        <f t="shared" si="12"/>
        <v/>
      </c>
      <c r="B793" s="74"/>
      <c r="C793" s="74"/>
      <c r="D793" s="74"/>
      <c r="E793" s="27" t="str" cm="1">
        <f t="array" ref="E793">IFERROR(_xlfn.IFS(AND($F$4=45566,D793="徳島"),VLOOKUP(D793,最低賃金!$A$2:$G$49,2,FALSE),OR($F$4&lt;&gt;45566,D793&lt;&gt;"徳島"),VLOOKUP(D793,最低賃金!$A$2:$G$49,4,FALSE)),"")</f>
        <v/>
      </c>
      <c r="F793" s="27" t="str">
        <f>IFERROR(VLOOKUP(D793,最低賃金!$A$3:$G$49,6,FALSE),"")</f>
        <v/>
      </c>
      <c r="G793" s="74"/>
      <c r="H793" s="13"/>
      <c r="I793" s="82"/>
      <c r="J793" s="27" t="str" cm="1">
        <f t="array" ref="J793">IFERROR(_xlfn.IFS(COUNTBLANK(G793:I793)=3,"",H793="","H列に金額を入力してください",G793=3,H793,I793="","I列に労働時間を入力してください",G793=1,H793/(I793*24),G793=2,H793/(I793*24)),"")</f>
        <v/>
      </c>
      <c r="K793" s="80" t="str" cm="1">
        <f t="array" ref="K793">IFERROR(_xlfn.IFS(D793="","",J793&lt;E793,"×（法定外・要件外となる従業員です）",J793&lt;=F793,"〇",J793&gt;F793,"ー（要件外となる従業員です）"),"")</f>
        <v/>
      </c>
      <c r="L793" s="25" t="str" cm="1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  <v/>
      </c>
    </row>
    <row r="794" spans="1:12" ht="17.25" customHeight="1" x14ac:dyDescent="0.4">
      <c r="A794" s="73" t="str">
        <f t="shared" si="12"/>
        <v/>
      </c>
      <c r="B794" s="74"/>
      <c r="C794" s="74"/>
      <c r="D794" s="74"/>
      <c r="E794" s="27" t="str" cm="1">
        <f t="array" ref="E794">IFERROR(_xlfn.IFS(AND($F$4=45566,D794="徳島"),VLOOKUP(D794,最低賃金!$A$2:$G$49,2,FALSE),OR($F$4&lt;&gt;45566,D794&lt;&gt;"徳島"),VLOOKUP(D794,最低賃金!$A$2:$G$49,4,FALSE)),"")</f>
        <v/>
      </c>
      <c r="F794" s="27" t="str">
        <f>IFERROR(VLOOKUP(D794,最低賃金!$A$3:$G$49,6,FALSE),"")</f>
        <v/>
      </c>
      <c r="G794" s="74"/>
      <c r="H794" s="13"/>
      <c r="I794" s="82"/>
      <c r="J794" s="27" t="str" cm="1">
        <f t="array" ref="J794">IFERROR(_xlfn.IFS(COUNTBLANK(G794:I794)=3,"",H794="","H列に金額を入力してください",G794=3,H794,I794="","I列に労働時間を入力してください",G794=1,H794/(I794*24),G794=2,H794/(I794*24)),"")</f>
        <v/>
      </c>
      <c r="K794" s="80" t="str" cm="1">
        <f t="array" ref="K794">IFERROR(_xlfn.IFS(D794="","",J794&lt;E794,"×（法定外・要件外となる従業員です）",J794&lt;=F794,"〇",J794&gt;F794,"ー（要件外となる従業員です）"),"")</f>
        <v/>
      </c>
      <c r="L794" s="25" t="str" cm="1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  <v/>
      </c>
    </row>
    <row r="795" spans="1:12" ht="17.25" customHeight="1" x14ac:dyDescent="0.4">
      <c r="A795" s="73" t="str">
        <f t="shared" si="12"/>
        <v/>
      </c>
      <c r="B795" s="74"/>
      <c r="C795" s="74"/>
      <c r="D795" s="74"/>
      <c r="E795" s="27" t="str" cm="1">
        <f t="array" ref="E795">IFERROR(_xlfn.IFS(AND($F$4=45566,D795="徳島"),VLOOKUP(D795,最低賃金!$A$2:$G$49,2,FALSE),OR($F$4&lt;&gt;45566,D795&lt;&gt;"徳島"),VLOOKUP(D795,最低賃金!$A$2:$G$49,4,FALSE)),"")</f>
        <v/>
      </c>
      <c r="F795" s="27" t="str">
        <f>IFERROR(VLOOKUP(D795,最低賃金!$A$3:$G$49,6,FALSE),"")</f>
        <v/>
      </c>
      <c r="G795" s="74"/>
      <c r="H795" s="13"/>
      <c r="I795" s="82"/>
      <c r="J795" s="27" t="str" cm="1">
        <f t="array" ref="J795">IFERROR(_xlfn.IFS(COUNTBLANK(G795:I795)=3,"",H795="","H列に金額を入力してください",G795=3,H795,I795="","I列に労働時間を入力してください",G795=1,H795/(I795*24),G795=2,H795/(I795*24)),"")</f>
        <v/>
      </c>
      <c r="K795" s="80" t="str" cm="1">
        <f t="array" ref="K795">IFERROR(_xlfn.IFS(D795="","",J795&lt;E795,"×（法定外・要件外となる従業員です）",J795&lt;=F795,"〇",J795&gt;F795,"ー（要件外となる従業員です）"),"")</f>
        <v/>
      </c>
      <c r="L795" s="25" t="str" cm="1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  <v/>
      </c>
    </row>
    <row r="796" spans="1:12" ht="17.25" customHeight="1" x14ac:dyDescent="0.4">
      <c r="A796" s="73" t="str">
        <f t="shared" si="12"/>
        <v/>
      </c>
      <c r="B796" s="74"/>
      <c r="C796" s="74"/>
      <c r="D796" s="74"/>
      <c r="E796" s="27" t="str" cm="1">
        <f t="array" ref="E796">IFERROR(_xlfn.IFS(AND($F$4=45566,D796="徳島"),VLOOKUP(D796,最低賃金!$A$2:$G$49,2,FALSE),OR($F$4&lt;&gt;45566,D796&lt;&gt;"徳島"),VLOOKUP(D796,最低賃金!$A$2:$G$49,4,FALSE)),"")</f>
        <v/>
      </c>
      <c r="F796" s="27" t="str">
        <f>IFERROR(VLOOKUP(D796,最低賃金!$A$3:$G$49,6,FALSE),"")</f>
        <v/>
      </c>
      <c r="G796" s="74"/>
      <c r="H796" s="13"/>
      <c r="I796" s="82"/>
      <c r="J796" s="27" t="str" cm="1">
        <f t="array" ref="J796">IFERROR(_xlfn.IFS(COUNTBLANK(G796:I796)=3,"",H796="","H列に金額を入力してください",G796=3,H796,I796="","I列に労働時間を入力してください",G796=1,H796/(I796*24),G796=2,H796/(I796*24)),"")</f>
        <v/>
      </c>
      <c r="K796" s="80" t="str" cm="1">
        <f t="array" ref="K796">IFERROR(_xlfn.IFS(D796="","",J796&lt;E796,"×（法定外・要件外となる従業員です）",J796&lt;=F796,"〇",J796&gt;F796,"ー（要件外となる従業員です）"),"")</f>
        <v/>
      </c>
      <c r="L796" s="25" t="str" cm="1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  <v/>
      </c>
    </row>
    <row r="797" spans="1:12" ht="17.25" customHeight="1" x14ac:dyDescent="0.4">
      <c r="A797" s="73" t="str">
        <f t="shared" si="12"/>
        <v/>
      </c>
      <c r="B797" s="74"/>
      <c r="C797" s="74"/>
      <c r="D797" s="74"/>
      <c r="E797" s="27" t="str" cm="1">
        <f t="array" ref="E797">IFERROR(_xlfn.IFS(AND($F$4=45566,D797="徳島"),VLOOKUP(D797,最低賃金!$A$2:$G$49,2,FALSE),OR($F$4&lt;&gt;45566,D797&lt;&gt;"徳島"),VLOOKUP(D797,最低賃金!$A$2:$G$49,4,FALSE)),"")</f>
        <v/>
      </c>
      <c r="F797" s="27" t="str">
        <f>IFERROR(VLOOKUP(D797,最低賃金!$A$3:$G$49,6,FALSE),"")</f>
        <v/>
      </c>
      <c r="G797" s="74"/>
      <c r="H797" s="13"/>
      <c r="I797" s="82"/>
      <c r="J797" s="27" t="str" cm="1">
        <f t="array" ref="J797">IFERROR(_xlfn.IFS(COUNTBLANK(G797:I797)=3,"",H797="","H列に金額を入力してください",G797=3,H797,I797="","I列に労働時間を入力してください",G797=1,H797/(I797*24),G797=2,H797/(I797*24)),"")</f>
        <v/>
      </c>
      <c r="K797" s="80" t="str" cm="1">
        <f t="array" ref="K797">IFERROR(_xlfn.IFS(D797="","",J797&lt;E797,"×（法定外・要件外となる従業員です）",J797&lt;=F797,"〇",J797&gt;F797,"ー（要件外となる従業員です）"),"")</f>
        <v/>
      </c>
      <c r="L797" s="25" t="str" cm="1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  <v/>
      </c>
    </row>
    <row r="798" spans="1:12" ht="17.25" customHeight="1" x14ac:dyDescent="0.4">
      <c r="A798" s="73" t="str">
        <f t="shared" si="12"/>
        <v/>
      </c>
      <c r="B798" s="74"/>
      <c r="C798" s="74"/>
      <c r="D798" s="74"/>
      <c r="E798" s="27" t="str" cm="1">
        <f t="array" ref="E798">IFERROR(_xlfn.IFS(AND($F$4=45566,D798="徳島"),VLOOKUP(D798,最低賃金!$A$2:$G$49,2,FALSE),OR($F$4&lt;&gt;45566,D798&lt;&gt;"徳島"),VLOOKUP(D798,最低賃金!$A$2:$G$49,4,FALSE)),"")</f>
        <v/>
      </c>
      <c r="F798" s="27" t="str">
        <f>IFERROR(VLOOKUP(D798,最低賃金!$A$3:$G$49,6,FALSE),"")</f>
        <v/>
      </c>
      <c r="G798" s="74"/>
      <c r="H798" s="13"/>
      <c r="I798" s="82"/>
      <c r="J798" s="27" t="str" cm="1">
        <f t="array" ref="J798">IFERROR(_xlfn.IFS(COUNTBLANK(G798:I798)=3,"",H798="","H列に金額を入力してください",G798=3,H798,I798="","I列に労働時間を入力してください",G798=1,H798/(I798*24),G798=2,H798/(I798*24)),"")</f>
        <v/>
      </c>
      <c r="K798" s="80" t="str" cm="1">
        <f t="array" ref="K798">IFERROR(_xlfn.IFS(D798="","",J798&lt;E798,"×（法定外・要件外となる従業員です）",J798&lt;=F798,"〇",J798&gt;F798,"ー（要件外となる従業員です）"),"")</f>
        <v/>
      </c>
      <c r="L798" s="25" t="str" cm="1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  <v/>
      </c>
    </row>
    <row r="799" spans="1:12" ht="17.25" customHeight="1" x14ac:dyDescent="0.4">
      <c r="A799" s="73" t="str">
        <f t="shared" si="12"/>
        <v/>
      </c>
      <c r="B799" s="74"/>
      <c r="C799" s="74"/>
      <c r="D799" s="74"/>
      <c r="E799" s="27" t="str" cm="1">
        <f t="array" ref="E799">IFERROR(_xlfn.IFS(AND($F$4=45566,D799="徳島"),VLOOKUP(D799,最低賃金!$A$2:$G$49,2,FALSE),OR($F$4&lt;&gt;45566,D799&lt;&gt;"徳島"),VLOOKUP(D799,最低賃金!$A$2:$G$49,4,FALSE)),"")</f>
        <v/>
      </c>
      <c r="F799" s="27" t="str">
        <f>IFERROR(VLOOKUP(D799,最低賃金!$A$3:$G$49,6,FALSE),"")</f>
        <v/>
      </c>
      <c r="G799" s="74"/>
      <c r="H799" s="13"/>
      <c r="I799" s="82"/>
      <c r="J799" s="27" t="str" cm="1">
        <f t="array" ref="J799">IFERROR(_xlfn.IFS(COUNTBLANK(G799:I799)=3,"",H799="","H列に金額を入力してください",G799=3,H799,I799="","I列に労働時間を入力してください",G799=1,H799/(I799*24),G799=2,H799/(I799*24)),"")</f>
        <v/>
      </c>
      <c r="K799" s="80" t="str" cm="1">
        <f t="array" ref="K799">IFERROR(_xlfn.IFS(D799="","",J799&lt;E799,"×（法定外・要件外となる従業員です）",J799&lt;=F799,"〇",J799&gt;F799,"ー（要件外となる従業員です）"),"")</f>
        <v/>
      </c>
      <c r="L799" s="25" t="str" cm="1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  <v/>
      </c>
    </row>
    <row r="800" spans="1:12" ht="17.25" customHeight="1" x14ac:dyDescent="0.4">
      <c r="A800" s="73" t="str">
        <f t="shared" si="12"/>
        <v/>
      </c>
      <c r="B800" s="74"/>
      <c r="C800" s="74"/>
      <c r="D800" s="74"/>
      <c r="E800" s="27" t="str" cm="1">
        <f t="array" ref="E800">IFERROR(_xlfn.IFS(AND($F$4=45566,D800="徳島"),VLOOKUP(D800,最低賃金!$A$2:$G$49,2,FALSE),OR($F$4&lt;&gt;45566,D800&lt;&gt;"徳島"),VLOOKUP(D800,最低賃金!$A$2:$G$49,4,FALSE)),"")</f>
        <v/>
      </c>
      <c r="F800" s="27" t="str">
        <f>IFERROR(VLOOKUP(D800,最低賃金!$A$3:$G$49,6,FALSE),"")</f>
        <v/>
      </c>
      <c r="G800" s="74"/>
      <c r="H800" s="13"/>
      <c r="I800" s="82"/>
      <c r="J800" s="27" t="str" cm="1">
        <f t="array" ref="J800">IFERROR(_xlfn.IFS(COUNTBLANK(G800:I800)=3,"",H800="","H列に金額を入力してください",G800=3,H800,I800="","I列に労働時間を入力してください",G800=1,H800/(I800*24),G800=2,H800/(I800*24)),"")</f>
        <v/>
      </c>
      <c r="K800" s="80" t="str" cm="1">
        <f t="array" ref="K800">IFERROR(_xlfn.IFS(D800="","",J800&lt;E800,"×（法定外・要件外となる従業員です）",J800&lt;=F800,"〇",J800&gt;F800,"ー（要件外となる従業員です）"),"")</f>
        <v/>
      </c>
      <c r="L800" s="25" t="str" cm="1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  <v/>
      </c>
    </row>
    <row r="801" spans="1:12" ht="17.25" customHeight="1" x14ac:dyDescent="0.4">
      <c r="A801" s="73" t="str">
        <f t="shared" si="12"/>
        <v/>
      </c>
      <c r="B801" s="74"/>
      <c r="C801" s="74"/>
      <c r="D801" s="74"/>
      <c r="E801" s="27" t="str" cm="1">
        <f t="array" ref="E801">IFERROR(_xlfn.IFS(AND($F$4=45566,D801="徳島"),VLOOKUP(D801,最低賃金!$A$2:$G$49,2,FALSE),OR($F$4&lt;&gt;45566,D801&lt;&gt;"徳島"),VLOOKUP(D801,最低賃金!$A$2:$G$49,4,FALSE)),"")</f>
        <v/>
      </c>
      <c r="F801" s="27" t="str">
        <f>IFERROR(VLOOKUP(D801,最低賃金!$A$3:$G$49,6,FALSE),"")</f>
        <v/>
      </c>
      <c r="G801" s="74"/>
      <c r="H801" s="13"/>
      <c r="I801" s="82"/>
      <c r="J801" s="27" t="str" cm="1">
        <f t="array" ref="J801">IFERROR(_xlfn.IFS(COUNTBLANK(G801:I801)=3,"",H801="","H列に金額を入力してください",G801=3,H801,I801="","I列に労働時間を入力してください",G801=1,H801/(I801*24),G801=2,H801/(I801*24)),"")</f>
        <v/>
      </c>
      <c r="K801" s="80" t="str" cm="1">
        <f t="array" ref="K801">IFERROR(_xlfn.IFS(D801="","",J801&lt;E801,"×（法定外・要件外となる従業員です）",J801&lt;=F801,"〇",J801&gt;F801,"ー（要件外となる従業員です）"),"")</f>
        <v/>
      </c>
      <c r="L801" s="25" t="str" cm="1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  <v/>
      </c>
    </row>
    <row r="802" spans="1:12" ht="17.25" customHeight="1" x14ac:dyDescent="0.4">
      <c r="A802" s="73" t="str">
        <f t="shared" si="12"/>
        <v/>
      </c>
      <c r="B802" s="74"/>
      <c r="C802" s="74"/>
      <c r="D802" s="74"/>
      <c r="E802" s="27" t="str" cm="1">
        <f t="array" ref="E802">IFERROR(_xlfn.IFS(AND($F$4=45566,D802="徳島"),VLOOKUP(D802,最低賃金!$A$2:$G$49,2,FALSE),OR($F$4&lt;&gt;45566,D802&lt;&gt;"徳島"),VLOOKUP(D802,最低賃金!$A$2:$G$49,4,FALSE)),"")</f>
        <v/>
      </c>
      <c r="F802" s="27" t="str">
        <f>IFERROR(VLOOKUP(D802,最低賃金!$A$3:$G$49,6,FALSE),"")</f>
        <v/>
      </c>
      <c r="G802" s="74"/>
      <c r="H802" s="13"/>
      <c r="I802" s="82"/>
      <c r="J802" s="27" t="str" cm="1">
        <f t="array" ref="J802">IFERROR(_xlfn.IFS(COUNTBLANK(G802:I802)=3,"",H802="","H列に金額を入力してください",G802=3,H802,I802="","I列に労働時間を入力してください",G802=1,H802/(I802*24),G802=2,H802/(I802*24)),"")</f>
        <v/>
      </c>
      <c r="K802" s="80" t="str" cm="1">
        <f t="array" ref="K802">IFERROR(_xlfn.IFS(D802="","",J802&lt;E802,"×（法定外・要件外となる従業員です）",J802&lt;=F802,"〇",J802&gt;F802,"ー（要件外となる従業員です）"),"")</f>
        <v/>
      </c>
      <c r="L802" s="25" t="str" cm="1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  <v/>
      </c>
    </row>
    <row r="803" spans="1:12" ht="17.25" customHeight="1" x14ac:dyDescent="0.4">
      <c r="A803" s="73" t="str">
        <f t="shared" si="12"/>
        <v/>
      </c>
      <c r="B803" s="74"/>
      <c r="C803" s="74"/>
      <c r="D803" s="74"/>
      <c r="E803" s="27" t="str" cm="1">
        <f t="array" ref="E803">IFERROR(_xlfn.IFS(AND($F$4=45566,D803="徳島"),VLOOKUP(D803,最低賃金!$A$2:$G$49,2,FALSE),OR($F$4&lt;&gt;45566,D803&lt;&gt;"徳島"),VLOOKUP(D803,最低賃金!$A$2:$G$49,4,FALSE)),"")</f>
        <v/>
      </c>
      <c r="F803" s="27" t="str">
        <f>IFERROR(VLOOKUP(D803,最低賃金!$A$3:$G$49,6,FALSE),"")</f>
        <v/>
      </c>
      <c r="G803" s="74"/>
      <c r="H803" s="13"/>
      <c r="I803" s="82"/>
      <c r="J803" s="27" t="str" cm="1">
        <f t="array" ref="J803">IFERROR(_xlfn.IFS(COUNTBLANK(G803:I803)=3,"",H803="","H列に金額を入力してください",G803=3,H803,I803="","I列に労働時間を入力してください",G803=1,H803/(I803*24),G803=2,H803/(I803*24)),"")</f>
        <v/>
      </c>
      <c r="K803" s="80" t="str" cm="1">
        <f t="array" ref="K803">IFERROR(_xlfn.IFS(D803="","",J803&lt;E803,"×（法定外・要件外となる従業員です）",J803&lt;=F803,"〇",J803&gt;F803,"ー（要件外となる従業員です）"),"")</f>
        <v/>
      </c>
      <c r="L803" s="25" t="str" cm="1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  <v/>
      </c>
    </row>
    <row r="804" spans="1:12" ht="17.25" customHeight="1" x14ac:dyDescent="0.4">
      <c r="A804" s="73" t="str">
        <f t="shared" si="12"/>
        <v/>
      </c>
      <c r="B804" s="74"/>
      <c r="C804" s="74"/>
      <c r="D804" s="74"/>
      <c r="E804" s="27" t="str" cm="1">
        <f t="array" ref="E804">IFERROR(_xlfn.IFS(AND($F$4=45566,D804="徳島"),VLOOKUP(D804,最低賃金!$A$2:$G$49,2,FALSE),OR($F$4&lt;&gt;45566,D804&lt;&gt;"徳島"),VLOOKUP(D804,最低賃金!$A$2:$G$49,4,FALSE)),"")</f>
        <v/>
      </c>
      <c r="F804" s="27" t="str">
        <f>IFERROR(VLOOKUP(D804,最低賃金!$A$3:$G$49,6,FALSE),"")</f>
        <v/>
      </c>
      <c r="G804" s="74"/>
      <c r="H804" s="13"/>
      <c r="I804" s="82"/>
      <c r="J804" s="27" t="str" cm="1">
        <f t="array" ref="J804">IFERROR(_xlfn.IFS(COUNTBLANK(G804:I804)=3,"",H804="","H列に金額を入力してください",G804=3,H804,I804="","I列に労働時間を入力してください",G804=1,H804/(I804*24),G804=2,H804/(I804*24)),"")</f>
        <v/>
      </c>
      <c r="K804" s="80" t="str" cm="1">
        <f t="array" ref="K804">IFERROR(_xlfn.IFS(D804="","",J804&lt;E804,"×（法定外・要件外となる従業員です）",J804&lt;=F804,"〇",J804&gt;F804,"ー（要件外となる従業員です）"),"")</f>
        <v/>
      </c>
      <c r="L804" s="25" t="str" cm="1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  <v/>
      </c>
    </row>
    <row r="805" spans="1:12" ht="17.25" customHeight="1" x14ac:dyDescent="0.4">
      <c r="A805" s="73" t="str">
        <f t="shared" si="12"/>
        <v/>
      </c>
      <c r="B805" s="74"/>
      <c r="C805" s="74"/>
      <c r="D805" s="74"/>
      <c r="E805" s="27" t="str" cm="1">
        <f t="array" ref="E805">IFERROR(_xlfn.IFS(AND($F$4=45566,D805="徳島"),VLOOKUP(D805,最低賃金!$A$2:$G$49,2,FALSE),OR($F$4&lt;&gt;45566,D805&lt;&gt;"徳島"),VLOOKUP(D805,最低賃金!$A$2:$G$49,4,FALSE)),"")</f>
        <v/>
      </c>
      <c r="F805" s="27" t="str">
        <f>IFERROR(VLOOKUP(D805,最低賃金!$A$3:$G$49,6,FALSE),"")</f>
        <v/>
      </c>
      <c r="G805" s="74"/>
      <c r="H805" s="13"/>
      <c r="I805" s="82"/>
      <c r="J805" s="27" t="str" cm="1">
        <f t="array" ref="J805">IFERROR(_xlfn.IFS(COUNTBLANK(G805:I805)=3,"",H805="","H列に金額を入力してください",G805=3,H805,I805="","I列に労働時間を入力してください",G805=1,H805/(I805*24),G805=2,H805/(I805*24)),"")</f>
        <v/>
      </c>
      <c r="K805" s="80" t="str" cm="1">
        <f t="array" ref="K805">IFERROR(_xlfn.IFS(D805="","",J805&lt;E805,"×（法定外・要件外となる従業員です）",J805&lt;=F805,"〇",J805&gt;F805,"ー（要件外となる従業員です）"),"")</f>
        <v/>
      </c>
      <c r="L805" s="25" t="str" cm="1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  <v/>
      </c>
    </row>
    <row r="806" spans="1:12" ht="17.25" customHeight="1" x14ac:dyDescent="0.4">
      <c r="A806" s="73" t="str">
        <f t="shared" si="12"/>
        <v/>
      </c>
      <c r="B806" s="74"/>
      <c r="C806" s="74"/>
      <c r="D806" s="74"/>
      <c r="E806" s="27" t="str" cm="1">
        <f t="array" ref="E806">IFERROR(_xlfn.IFS(AND($F$4=45566,D806="徳島"),VLOOKUP(D806,最低賃金!$A$2:$G$49,2,FALSE),OR($F$4&lt;&gt;45566,D806&lt;&gt;"徳島"),VLOOKUP(D806,最低賃金!$A$2:$G$49,4,FALSE)),"")</f>
        <v/>
      </c>
      <c r="F806" s="27" t="str">
        <f>IFERROR(VLOOKUP(D806,最低賃金!$A$3:$G$49,6,FALSE),"")</f>
        <v/>
      </c>
      <c r="G806" s="74"/>
      <c r="H806" s="13"/>
      <c r="I806" s="82"/>
      <c r="J806" s="27" t="str" cm="1">
        <f t="array" ref="J806">IFERROR(_xlfn.IFS(COUNTBLANK(G806:I806)=3,"",H806="","H列に金額を入力してください",G806=3,H806,I806="","I列に労働時間を入力してください",G806=1,H806/(I806*24),G806=2,H806/(I806*24)),"")</f>
        <v/>
      </c>
      <c r="K806" s="80" t="str" cm="1">
        <f t="array" ref="K806">IFERROR(_xlfn.IFS(D806="","",J806&lt;E806,"×（法定外・要件外となる従業員です）",J806&lt;=F806,"〇",J806&gt;F806,"ー（要件外となる従業員です）"),"")</f>
        <v/>
      </c>
      <c r="L806" s="25" t="str" cm="1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  <v/>
      </c>
    </row>
    <row r="807" spans="1:12" ht="17.25" customHeight="1" x14ac:dyDescent="0.4">
      <c r="A807" s="73" t="str">
        <f t="shared" si="12"/>
        <v/>
      </c>
      <c r="B807" s="74"/>
      <c r="C807" s="74"/>
      <c r="D807" s="74"/>
      <c r="E807" s="27" t="str" cm="1">
        <f t="array" ref="E807">IFERROR(_xlfn.IFS(AND($F$4=45566,D807="徳島"),VLOOKUP(D807,最低賃金!$A$2:$G$49,2,FALSE),OR($F$4&lt;&gt;45566,D807&lt;&gt;"徳島"),VLOOKUP(D807,最低賃金!$A$2:$G$49,4,FALSE)),"")</f>
        <v/>
      </c>
      <c r="F807" s="27" t="str">
        <f>IFERROR(VLOOKUP(D807,最低賃金!$A$3:$G$49,6,FALSE),"")</f>
        <v/>
      </c>
      <c r="G807" s="74"/>
      <c r="H807" s="13"/>
      <c r="I807" s="82"/>
      <c r="J807" s="27" t="str" cm="1">
        <f t="array" ref="J807">IFERROR(_xlfn.IFS(COUNTBLANK(G807:I807)=3,"",H807="","H列に金額を入力してください",G807=3,H807,I807="","I列に労働時間を入力してください",G807=1,H807/(I807*24),G807=2,H807/(I807*24)),"")</f>
        <v/>
      </c>
      <c r="K807" s="80" t="str" cm="1">
        <f t="array" ref="K807">IFERROR(_xlfn.IFS(D807="","",J807&lt;E807,"×（法定外・要件外となる従業員です）",J807&lt;=F807,"〇",J807&gt;F807,"ー（要件外となる従業員です）"),"")</f>
        <v/>
      </c>
      <c r="L807" s="25" t="str" cm="1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  <v/>
      </c>
    </row>
    <row r="808" spans="1:12" ht="17.25" customHeight="1" x14ac:dyDescent="0.4">
      <c r="A808" s="73" t="str">
        <f t="shared" si="12"/>
        <v/>
      </c>
      <c r="B808" s="74"/>
      <c r="C808" s="74"/>
      <c r="D808" s="74"/>
      <c r="E808" s="27" t="str" cm="1">
        <f t="array" ref="E808">IFERROR(_xlfn.IFS(AND($F$4=45566,D808="徳島"),VLOOKUP(D808,最低賃金!$A$2:$G$49,2,FALSE),OR($F$4&lt;&gt;45566,D808&lt;&gt;"徳島"),VLOOKUP(D808,最低賃金!$A$2:$G$49,4,FALSE)),"")</f>
        <v/>
      </c>
      <c r="F808" s="27" t="str">
        <f>IFERROR(VLOOKUP(D808,最低賃金!$A$3:$G$49,6,FALSE),"")</f>
        <v/>
      </c>
      <c r="G808" s="74"/>
      <c r="H808" s="13"/>
      <c r="I808" s="82"/>
      <c r="J808" s="27" t="str" cm="1">
        <f t="array" ref="J808">IFERROR(_xlfn.IFS(COUNTBLANK(G808:I808)=3,"",H808="","H列に金額を入力してください",G808=3,H808,I808="","I列に労働時間を入力してください",G808=1,H808/(I808*24),G808=2,H808/(I808*24)),"")</f>
        <v/>
      </c>
      <c r="K808" s="80" t="str" cm="1">
        <f t="array" ref="K808">IFERROR(_xlfn.IFS(D808="","",J808&lt;E808,"×（法定外・要件外となる従業員です）",J808&lt;=F808,"〇",J808&gt;F808,"ー（要件外となる従業員です）"),"")</f>
        <v/>
      </c>
      <c r="L808" s="25" t="str" cm="1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  <v/>
      </c>
    </row>
    <row r="809" spans="1:12" ht="17.25" customHeight="1" x14ac:dyDescent="0.4">
      <c r="A809" s="73" t="str">
        <f t="shared" si="12"/>
        <v/>
      </c>
      <c r="B809" s="74"/>
      <c r="C809" s="74"/>
      <c r="D809" s="74"/>
      <c r="E809" s="27" t="str" cm="1">
        <f t="array" ref="E809">IFERROR(_xlfn.IFS(AND($F$4=45566,D809="徳島"),VLOOKUP(D809,最低賃金!$A$2:$G$49,2,FALSE),OR($F$4&lt;&gt;45566,D809&lt;&gt;"徳島"),VLOOKUP(D809,最低賃金!$A$2:$G$49,4,FALSE)),"")</f>
        <v/>
      </c>
      <c r="F809" s="27" t="str">
        <f>IFERROR(VLOOKUP(D809,最低賃金!$A$3:$G$49,6,FALSE),"")</f>
        <v/>
      </c>
      <c r="G809" s="74"/>
      <c r="H809" s="13"/>
      <c r="I809" s="82"/>
      <c r="J809" s="27" t="str" cm="1">
        <f t="array" ref="J809">IFERROR(_xlfn.IFS(COUNTBLANK(G809:I809)=3,"",H809="","H列に金額を入力してください",G809=3,H809,I809="","I列に労働時間を入力してください",G809=1,H809/(I809*24),G809=2,H809/(I809*24)),"")</f>
        <v/>
      </c>
      <c r="K809" s="80" t="str" cm="1">
        <f t="array" ref="K809">IFERROR(_xlfn.IFS(D809="","",J809&lt;E809,"×（法定外・要件外となる従業員です）",J809&lt;=F809,"〇",J809&gt;F809,"ー（要件外となる従業員です）"),"")</f>
        <v/>
      </c>
      <c r="L809" s="25" t="str" cm="1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  <v/>
      </c>
    </row>
    <row r="810" spans="1:12" ht="17.25" customHeight="1" x14ac:dyDescent="0.4">
      <c r="A810" s="73" t="str">
        <f t="shared" si="12"/>
        <v/>
      </c>
      <c r="B810" s="74"/>
      <c r="C810" s="74"/>
      <c r="D810" s="74"/>
      <c r="E810" s="27" t="str" cm="1">
        <f t="array" ref="E810">IFERROR(_xlfn.IFS(AND($F$4=45566,D810="徳島"),VLOOKUP(D810,最低賃金!$A$2:$G$49,2,FALSE),OR($F$4&lt;&gt;45566,D810&lt;&gt;"徳島"),VLOOKUP(D810,最低賃金!$A$2:$G$49,4,FALSE)),"")</f>
        <v/>
      </c>
      <c r="F810" s="27" t="str">
        <f>IFERROR(VLOOKUP(D810,最低賃金!$A$3:$G$49,6,FALSE),"")</f>
        <v/>
      </c>
      <c r="G810" s="74"/>
      <c r="H810" s="13"/>
      <c r="I810" s="82"/>
      <c r="J810" s="27" t="str" cm="1">
        <f t="array" ref="J810">IFERROR(_xlfn.IFS(COUNTBLANK(G810:I810)=3,"",H810="","H列に金額を入力してください",G810=3,H810,I810="","I列に労働時間を入力してください",G810=1,H810/(I810*24),G810=2,H810/(I810*24)),"")</f>
        <v/>
      </c>
      <c r="K810" s="80" t="str" cm="1">
        <f t="array" ref="K810">IFERROR(_xlfn.IFS(D810="","",J810&lt;E810,"×（法定外・要件外となる従業員です）",J810&lt;=F810,"〇",J810&gt;F810,"ー（要件外となる従業員です）"),"")</f>
        <v/>
      </c>
      <c r="L810" s="25" t="str" cm="1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  <v/>
      </c>
    </row>
    <row r="811" spans="1:12" ht="17.25" customHeight="1" x14ac:dyDescent="0.4">
      <c r="A811" s="73" t="str">
        <f t="shared" si="12"/>
        <v/>
      </c>
      <c r="B811" s="74"/>
      <c r="C811" s="74"/>
      <c r="D811" s="74"/>
      <c r="E811" s="27" t="str" cm="1">
        <f t="array" ref="E811">IFERROR(_xlfn.IFS(AND($F$4=45566,D811="徳島"),VLOOKUP(D811,最低賃金!$A$2:$G$49,2,FALSE),OR($F$4&lt;&gt;45566,D811&lt;&gt;"徳島"),VLOOKUP(D811,最低賃金!$A$2:$G$49,4,FALSE)),"")</f>
        <v/>
      </c>
      <c r="F811" s="27" t="str">
        <f>IFERROR(VLOOKUP(D811,最低賃金!$A$3:$G$49,6,FALSE),"")</f>
        <v/>
      </c>
      <c r="G811" s="74"/>
      <c r="H811" s="13"/>
      <c r="I811" s="82"/>
      <c r="J811" s="27" t="str" cm="1">
        <f t="array" ref="J811">IFERROR(_xlfn.IFS(COUNTBLANK(G811:I811)=3,"",H811="","H列に金額を入力してください",G811=3,H811,I811="","I列に労働時間を入力してください",G811=1,H811/(I811*24),G811=2,H811/(I811*24)),"")</f>
        <v/>
      </c>
      <c r="K811" s="80" t="str" cm="1">
        <f t="array" ref="K811">IFERROR(_xlfn.IFS(D811="","",J811&lt;E811,"×（法定外・要件外となる従業員です）",J811&lt;=F811,"〇",J811&gt;F811,"ー（要件外となる従業員です）"),"")</f>
        <v/>
      </c>
      <c r="L811" s="25" t="str" cm="1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  <v/>
      </c>
    </row>
    <row r="812" spans="1:12" ht="17.25" customHeight="1" x14ac:dyDescent="0.4">
      <c r="A812" s="73" t="str">
        <f t="shared" si="12"/>
        <v/>
      </c>
      <c r="B812" s="74"/>
      <c r="C812" s="74"/>
      <c r="D812" s="74"/>
      <c r="E812" s="27" t="str" cm="1">
        <f t="array" ref="E812">IFERROR(_xlfn.IFS(AND($F$4=45566,D812="徳島"),VLOOKUP(D812,最低賃金!$A$2:$G$49,2,FALSE),OR($F$4&lt;&gt;45566,D812&lt;&gt;"徳島"),VLOOKUP(D812,最低賃金!$A$2:$G$49,4,FALSE)),"")</f>
        <v/>
      </c>
      <c r="F812" s="27" t="str">
        <f>IFERROR(VLOOKUP(D812,最低賃金!$A$3:$G$49,6,FALSE),"")</f>
        <v/>
      </c>
      <c r="G812" s="74"/>
      <c r="H812" s="13"/>
      <c r="I812" s="82"/>
      <c r="J812" s="27" t="str" cm="1">
        <f t="array" ref="J812">IFERROR(_xlfn.IFS(COUNTBLANK(G812:I812)=3,"",H812="","H列に金額を入力してください",G812=3,H812,I812="","I列に労働時間を入力してください",G812=1,H812/(I812*24),G812=2,H812/(I812*24)),"")</f>
        <v/>
      </c>
      <c r="K812" s="80" t="str" cm="1">
        <f t="array" ref="K812">IFERROR(_xlfn.IFS(D812="","",J812&lt;E812,"×（法定外・要件外となる従業員です）",J812&lt;=F812,"〇",J812&gt;F812,"ー（要件外となる従業員です）"),"")</f>
        <v/>
      </c>
      <c r="L812" s="25" t="str" cm="1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  <v/>
      </c>
    </row>
    <row r="813" spans="1:12" ht="17.25" customHeight="1" x14ac:dyDescent="0.4">
      <c r="A813" s="73" t="str">
        <f t="shared" si="12"/>
        <v/>
      </c>
      <c r="B813" s="74"/>
      <c r="C813" s="74"/>
      <c r="D813" s="74"/>
      <c r="E813" s="27" t="str" cm="1">
        <f t="array" ref="E813">IFERROR(_xlfn.IFS(AND($F$4=45566,D813="徳島"),VLOOKUP(D813,最低賃金!$A$2:$G$49,2,FALSE),OR($F$4&lt;&gt;45566,D813&lt;&gt;"徳島"),VLOOKUP(D813,最低賃金!$A$2:$G$49,4,FALSE)),"")</f>
        <v/>
      </c>
      <c r="F813" s="27" t="str">
        <f>IFERROR(VLOOKUP(D813,最低賃金!$A$3:$G$49,6,FALSE),"")</f>
        <v/>
      </c>
      <c r="G813" s="74"/>
      <c r="H813" s="13"/>
      <c r="I813" s="82"/>
      <c r="J813" s="27" t="str" cm="1">
        <f t="array" ref="J813">IFERROR(_xlfn.IFS(COUNTBLANK(G813:I813)=3,"",H813="","H列に金額を入力してください",G813=3,H813,I813="","I列に労働時間を入力してください",G813=1,H813/(I813*24),G813=2,H813/(I813*24)),"")</f>
        <v/>
      </c>
      <c r="K813" s="80" t="str" cm="1">
        <f t="array" ref="K813">IFERROR(_xlfn.IFS(D813="","",J813&lt;E813,"×（法定外・要件外となる従業員です）",J813&lt;=F813,"〇",J813&gt;F813,"ー（要件外となる従業員です）"),"")</f>
        <v/>
      </c>
      <c r="L813" s="25" t="str" cm="1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  <v/>
      </c>
    </row>
    <row r="814" spans="1:12" ht="17.25" customHeight="1" x14ac:dyDescent="0.4">
      <c r="A814" s="73" t="str">
        <f t="shared" si="12"/>
        <v/>
      </c>
      <c r="B814" s="74"/>
      <c r="C814" s="74"/>
      <c r="D814" s="74"/>
      <c r="E814" s="27" t="str" cm="1">
        <f t="array" ref="E814">IFERROR(_xlfn.IFS(AND($F$4=45566,D814="徳島"),VLOOKUP(D814,最低賃金!$A$2:$G$49,2,FALSE),OR($F$4&lt;&gt;45566,D814&lt;&gt;"徳島"),VLOOKUP(D814,最低賃金!$A$2:$G$49,4,FALSE)),"")</f>
        <v/>
      </c>
      <c r="F814" s="27" t="str">
        <f>IFERROR(VLOOKUP(D814,最低賃金!$A$3:$G$49,6,FALSE),"")</f>
        <v/>
      </c>
      <c r="G814" s="74"/>
      <c r="H814" s="13"/>
      <c r="I814" s="82"/>
      <c r="J814" s="27" t="str" cm="1">
        <f t="array" ref="J814">IFERROR(_xlfn.IFS(COUNTBLANK(G814:I814)=3,"",H814="","H列に金額を入力してください",G814=3,H814,I814="","I列に労働時間を入力してください",G814=1,H814/(I814*24),G814=2,H814/(I814*24)),"")</f>
        <v/>
      </c>
      <c r="K814" s="80" t="str" cm="1">
        <f t="array" ref="K814">IFERROR(_xlfn.IFS(D814="","",J814&lt;E814,"×（法定外・要件外となる従業員です）",J814&lt;=F814,"〇",J814&gt;F814,"ー（要件外となる従業員です）"),"")</f>
        <v/>
      </c>
      <c r="L814" s="25" t="str" cm="1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  <v/>
      </c>
    </row>
    <row r="815" spans="1:12" ht="17.25" customHeight="1" x14ac:dyDescent="0.4">
      <c r="A815" s="73" t="str">
        <f t="shared" si="12"/>
        <v/>
      </c>
      <c r="B815" s="74"/>
      <c r="C815" s="74"/>
      <c r="D815" s="74"/>
      <c r="E815" s="27" t="str" cm="1">
        <f t="array" ref="E815">IFERROR(_xlfn.IFS(AND($F$4=45566,D815="徳島"),VLOOKUP(D815,最低賃金!$A$2:$G$49,2,FALSE),OR($F$4&lt;&gt;45566,D815&lt;&gt;"徳島"),VLOOKUP(D815,最低賃金!$A$2:$G$49,4,FALSE)),"")</f>
        <v/>
      </c>
      <c r="F815" s="27" t="str">
        <f>IFERROR(VLOOKUP(D815,最低賃金!$A$3:$G$49,6,FALSE),"")</f>
        <v/>
      </c>
      <c r="G815" s="74"/>
      <c r="H815" s="13"/>
      <c r="I815" s="82"/>
      <c r="J815" s="27" t="str" cm="1">
        <f t="array" ref="J815">IFERROR(_xlfn.IFS(COUNTBLANK(G815:I815)=3,"",H815="","H列に金額を入力してください",G815=3,H815,I815="","I列に労働時間を入力してください",G815=1,H815/(I815*24),G815=2,H815/(I815*24)),"")</f>
        <v/>
      </c>
      <c r="K815" s="80" t="str" cm="1">
        <f t="array" ref="K815">IFERROR(_xlfn.IFS(D815="","",J815&lt;E815,"×（法定外・要件外となる従業員です）",J815&lt;=F815,"〇",J815&gt;F815,"ー（要件外となる従業員です）"),"")</f>
        <v/>
      </c>
      <c r="L815" s="25" t="str" cm="1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  <v/>
      </c>
    </row>
    <row r="816" spans="1:12" ht="17.25" customHeight="1" x14ac:dyDescent="0.4">
      <c r="A816" s="73" t="str">
        <f t="shared" si="12"/>
        <v/>
      </c>
      <c r="B816" s="74"/>
      <c r="C816" s="74"/>
      <c r="D816" s="74"/>
      <c r="E816" s="27" t="str" cm="1">
        <f t="array" ref="E816">IFERROR(_xlfn.IFS(AND($F$4=45566,D816="徳島"),VLOOKUP(D816,最低賃金!$A$2:$G$49,2,FALSE),OR($F$4&lt;&gt;45566,D816&lt;&gt;"徳島"),VLOOKUP(D816,最低賃金!$A$2:$G$49,4,FALSE)),"")</f>
        <v/>
      </c>
      <c r="F816" s="27" t="str">
        <f>IFERROR(VLOOKUP(D816,最低賃金!$A$3:$G$49,6,FALSE),"")</f>
        <v/>
      </c>
      <c r="G816" s="74"/>
      <c r="H816" s="13"/>
      <c r="I816" s="82"/>
      <c r="J816" s="27" t="str" cm="1">
        <f t="array" ref="J816">IFERROR(_xlfn.IFS(COUNTBLANK(G816:I816)=3,"",H816="","H列に金額を入力してください",G816=3,H816,I816="","I列に労働時間を入力してください",G816=1,H816/(I816*24),G816=2,H816/(I816*24)),"")</f>
        <v/>
      </c>
      <c r="K816" s="80" t="str" cm="1">
        <f t="array" ref="K816">IFERROR(_xlfn.IFS(D816="","",J816&lt;E816,"×（法定外・要件外となる従業員です）",J816&lt;=F816,"〇",J816&gt;F816,"ー（要件外となる従業員です）"),"")</f>
        <v/>
      </c>
      <c r="L816" s="25" t="str" cm="1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  <v/>
      </c>
    </row>
    <row r="817" spans="1:12" ht="17.25" customHeight="1" x14ac:dyDescent="0.4">
      <c r="A817" s="73" t="str">
        <f t="shared" si="12"/>
        <v/>
      </c>
      <c r="B817" s="74"/>
      <c r="C817" s="74"/>
      <c r="D817" s="74"/>
      <c r="E817" s="27" t="str" cm="1">
        <f t="array" ref="E817">IFERROR(_xlfn.IFS(AND($F$4=45566,D817="徳島"),VLOOKUP(D817,最低賃金!$A$2:$G$49,2,FALSE),OR($F$4&lt;&gt;45566,D817&lt;&gt;"徳島"),VLOOKUP(D817,最低賃金!$A$2:$G$49,4,FALSE)),"")</f>
        <v/>
      </c>
      <c r="F817" s="27" t="str">
        <f>IFERROR(VLOOKUP(D817,最低賃金!$A$3:$G$49,6,FALSE),"")</f>
        <v/>
      </c>
      <c r="G817" s="74"/>
      <c r="H817" s="13"/>
      <c r="I817" s="82"/>
      <c r="J817" s="27" t="str" cm="1">
        <f t="array" ref="J817">IFERROR(_xlfn.IFS(COUNTBLANK(G817:I817)=3,"",H817="","H列に金額を入力してください",G817=3,H817,I817="","I列に労働時間を入力してください",G817=1,H817/(I817*24),G817=2,H817/(I817*24)),"")</f>
        <v/>
      </c>
      <c r="K817" s="80" t="str" cm="1">
        <f t="array" ref="K817">IFERROR(_xlfn.IFS(D817="","",J817&lt;E817,"×（法定外・要件外となる従業員です）",J817&lt;=F817,"〇",J817&gt;F817,"ー（要件外となる従業員です）"),"")</f>
        <v/>
      </c>
      <c r="L817" s="25" t="str" cm="1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  <v/>
      </c>
    </row>
    <row r="818" spans="1:12" ht="17.25" customHeight="1" x14ac:dyDescent="0.4">
      <c r="A818" s="73" t="str">
        <f t="shared" si="12"/>
        <v/>
      </c>
      <c r="B818" s="74"/>
      <c r="C818" s="74"/>
      <c r="D818" s="74"/>
      <c r="E818" s="27" t="str" cm="1">
        <f t="array" ref="E818">IFERROR(_xlfn.IFS(AND($F$4=45566,D818="徳島"),VLOOKUP(D818,最低賃金!$A$2:$G$49,2,FALSE),OR($F$4&lt;&gt;45566,D818&lt;&gt;"徳島"),VLOOKUP(D818,最低賃金!$A$2:$G$49,4,FALSE)),"")</f>
        <v/>
      </c>
      <c r="F818" s="27" t="str">
        <f>IFERROR(VLOOKUP(D818,最低賃金!$A$3:$G$49,6,FALSE),"")</f>
        <v/>
      </c>
      <c r="G818" s="74"/>
      <c r="H818" s="13"/>
      <c r="I818" s="82"/>
      <c r="J818" s="27" t="str" cm="1">
        <f t="array" ref="J818">IFERROR(_xlfn.IFS(COUNTBLANK(G818:I818)=3,"",H818="","H列に金額を入力してください",G818=3,H818,I818="","I列に労働時間を入力してください",G818=1,H818/(I818*24),G818=2,H818/(I818*24)),"")</f>
        <v/>
      </c>
      <c r="K818" s="80" t="str" cm="1">
        <f t="array" ref="K818">IFERROR(_xlfn.IFS(D818="","",J818&lt;E818,"×（法定外・要件外となる従業員です）",J818&lt;=F818,"〇",J818&gt;F818,"ー（要件外となる従業員です）"),"")</f>
        <v/>
      </c>
      <c r="L818" s="25" t="str" cm="1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  <v/>
      </c>
    </row>
    <row r="819" spans="1:12" ht="17.25" customHeight="1" x14ac:dyDescent="0.4">
      <c r="A819" s="73" t="str">
        <f t="shared" si="12"/>
        <v/>
      </c>
      <c r="B819" s="74"/>
      <c r="C819" s="74"/>
      <c r="D819" s="74"/>
      <c r="E819" s="27" t="str" cm="1">
        <f t="array" ref="E819">IFERROR(_xlfn.IFS(AND($F$4=45566,D819="徳島"),VLOOKUP(D819,最低賃金!$A$2:$G$49,2,FALSE),OR($F$4&lt;&gt;45566,D819&lt;&gt;"徳島"),VLOOKUP(D819,最低賃金!$A$2:$G$49,4,FALSE)),"")</f>
        <v/>
      </c>
      <c r="F819" s="27" t="str">
        <f>IFERROR(VLOOKUP(D819,最低賃金!$A$3:$G$49,6,FALSE),"")</f>
        <v/>
      </c>
      <c r="G819" s="74"/>
      <c r="H819" s="13"/>
      <c r="I819" s="82"/>
      <c r="J819" s="27" t="str" cm="1">
        <f t="array" ref="J819">IFERROR(_xlfn.IFS(COUNTBLANK(G819:I819)=3,"",H819="","H列に金額を入力してください",G819=3,H819,I819="","I列に労働時間を入力してください",G819=1,H819/(I819*24),G819=2,H819/(I819*24)),"")</f>
        <v/>
      </c>
      <c r="K819" s="80" t="str" cm="1">
        <f t="array" ref="K819">IFERROR(_xlfn.IFS(D819="","",J819&lt;E819,"×（法定外・要件外となる従業員です）",J819&lt;=F819,"〇",J819&gt;F819,"ー（要件外となる従業員です）"),"")</f>
        <v/>
      </c>
      <c r="L819" s="25" t="str" cm="1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  <v/>
      </c>
    </row>
    <row r="820" spans="1:12" ht="17.25" customHeight="1" x14ac:dyDescent="0.4">
      <c r="A820" s="73" t="str">
        <f t="shared" si="12"/>
        <v/>
      </c>
      <c r="B820" s="74"/>
      <c r="C820" s="74"/>
      <c r="D820" s="74"/>
      <c r="E820" s="27" t="str" cm="1">
        <f t="array" ref="E820">IFERROR(_xlfn.IFS(AND($F$4=45566,D820="徳島"),VLOOKUP(D820,最低賃金!$A$2:$G$49,2,FALSE),OR($F$4&lt;&gt;45566,D820&lt;&gt;"徳島"),VLOOKUP(D820,最低賃金!$A$2:$G$49,4,FALSE)),"")</f>
        <v/>
      </c>
      <c r="F820" s="27" t="str">
        <f>IFERROR(VLOOKUP(D820,最低賃金!$A$3:$G$49,6,FALSE),"")</f>
        <v/>
      </c>
      <c r="G820" s="74"/>
      <c r="H820" s="13"/>
      <c r="I820" s="82"/>
      <c r="J820" s="27" t="str" cm="1">
        <f t="array" ref="J820">IFERROR(_xlfn.IFS(COUNTBLANK(G820:I820)=3,"",H820="","H列に金額を入力してください",G820=3,H820,I820="","I列に労働時間を入力してください",G820=1,H820/(I820*24),G820=2,H820/(I820*24)),"")</f>
        <v/>
      </c>
      <c r="K820" s="80" t="str" cm="1">
        <f t="array" ref="K820">IFERROR(_xlfn.IFS(D820="","",J820&lt;E820,"×（法定外・要件外となる従業員です）",J820&lt;=F820,"〇",J820&gt;F820,"ー（要件外となる従業員です）"),"")</f>
        <v/>
      </c>
      <c r="L820" s="25" t="str" cm="1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  <v/>
      </c>
    </row>
    <row r="821" spans="1:12" ht="17.25" customHeight="1" x14ac:dyDescent="0.4">
      <c r="A821" s="73" t="str">
        <f t="shared" si="12"/>
        <v/>
      </c>
      <c r="B821" s="74"/>
      <c r="C821" s="74"/>
      <c r="D821" s="74"/>
      <c r="E821" s="27" t="str" cm="1">
        <f t="array" ref="E821">IFERROR(_xlfn.IFS(AND($F$4=45566,D821="徳島"),VLOOKUP(D821,最低賃金!$A$2:$G$49,2,FALSE),OR($F$4&lt;&gt;45566,D821&lt;&gt;"徳島"),VLOOKUP(D821,最低賃金!$A$2:$G$49,4,FALSE)),"")</f>
        <v/>
      </c>
      <c r="F821" s="27" t="str">
        <f>IFERROR(VLOOKUP(D821,最低賃金!$A$3:$G$49,6,FALSE),"")</f>
        <v/>
      </c>
      <c r="G821" s="74"/>
      <c r="H821" s="13"/>
      <c r="I821" s="82"/>
      <c r="J821" s="27" t="str" cm="1">
        <f t="array" ref="J821">IFERROR(_xlfn.IFS(COUNTBLANK(G821:I821)=3,"",H821="","H列に金額を入力してください",G821=3,H821,I821="","I列に労働時間を入力してください",G821=1,H821/(I821*24),G821=2,H821/(I821*24)),"")</f>
        <v/>
      </c>
      <c r="K821" s="80" t="str" cm="1">
        <f t="array" ref="K821">IFERROR(_xlfn.IFS(D821="","",J821&lt;E821,"×（法定外・要件外となる従業員です）",J821&lt;=F821,"〇",J821&gt;F821,"ー（要件外となる従業員です）"),"")</f>
        <v/>
      </c>
      <c r="L821" s="25" t="str" cm="1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  <v/>
      </c>
    </row>
    <row r="822" spans="1:12" ht="17.25" customHeight="1" x14ac:dyDescent="0.4">
      <c r="A822" s="73" t="str">
        <f t="shared" si="12"/>
        <v/>
      </c>
      <c r="B822" s="74"/>
      <c r="C822" s="74"/>
      <c r="D822" s="74"/>
      <c r="E822" s="27" t="str" cm="1">
        <f t="array" ref="E822">IFERROR(_xlfn.IFS(AND($F$4=45566,D822="徳島"),VLOOKUP(D822,最低賃金!$A$2:$G$49,2,FALSE),OR($F$4&lt;&gt;45566,D822&lt;&gt;"徳島"),VLOOKUP(D822,最低賃金!$A$2:$G$49,4,FALSE)),"")</f>
        <v/>
      </c>
      <c r="F822" s="27" t="str">
        <f>IFERROR(VLOOKUP(D822,最低賃金!$A$3:$G$49,6,FALSE),"")</f>
        <v/>
      </c>
      <c r="G822" s="74"/>
      <c r="H822" s="13"/>
      <c r="I822" s="82"/>
      <c r="J822" s="27" t="str" cm="1">
        <f t="array" ref="J822">IFERROR(_xlfn.IFS(COUNTBLANK(G822:I822)=3,"",H822="","H列に金額を入力してください",G822=3,H822,I822="","I列に労働時間を入力してください",G822=1,H822/(I822*24),G822=2,H822/(I822*24)),"")</f>
        <v/>
      </c>
      <c r="K822" s="80" t="str" cm="1">
        <f t="array" ref="K822">IFERROR(_xlfn.IFS(D822="","",J822&lt;E822,"×（法定外・要件外となる従業員です）",J822&lt;=F822,"〇",J822&gt;F822,"ー（要件外となる従業員です）"),"")</f>
        <v/>
      </c>
      <c r="L822" s="25" t="str" cm="1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  <v/>
      </c>
    </row>
    <row r="823" spans="1:12" ht="17.25" customHeight="1" x14ac:dyDescent="0.4">
      <c r="A823" s="73" t="str">
        <f t="shared" si="12"/>
        <v/>
      </c>
      <c r="B823" s="74"/>
      <c r="C823" s="74"/>
      <c r="D823" s="74"/>
      <c r="E823" s="27" t="str" cm="1">
        <f t="array" ref="E823">IFERROR(_xlfn.IFS(AND($F$4=45566,D823="徳島"),VLOOKUP(D823,最低賃金!$A$2:$G$49,2,FALSE),OR($F$4&lt;&gt;45566,D823&lt;&gt;"徳島"),VLOOKUP(D823,最低賃金!$A$2:$G$49,4,FALSE)),"")</f>
        <v/>
      </c>
      <c r="F823" s="27" t="str">
        <f>IFERROR(VLOOKUP(D823,最低賃金!$A$3:$G$49,6,FALSE),"")</f>
        <v/>
      </c>
      <c r="G823" s="74"/>
      <c r="H823" s="13"/>
      <c r="I823" s="82"/>
      <c r="J823" s="27" t="str" cm="1">
        <f t="array" ref="J823">IFERROR(_xlfn.IFS(COUNTBLANK(G823:I823)=3,"",H823="","H列に金額を入力してください",G823=3,H823,I823="","I列に労働時間を入力してください",G823=1,H823/(I823*24),G823=2,H823/(I823*24)),"")</f>
        <v/>
      </c>
      <c r="K823" s="80" t="str" cm="1">
        <f t="array" ref="K823">IFERROR(_xlfn.IFS(D823="","",J823&lt;E823,"×（法定外・要件外となる従業員です）",J823&lt;=F823,"〇",J823&gt;F823,"ー（要件外となる従業員です）"),"")</f>
        <v/>
      </c>
      <c r="L823" s="25" t="str" cm="1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  <v/>
      </c>
    </row>
    <row r="824" spans="1:12" ht="17.25" customHeight="1" x14ac:dyDescent="0.4">
      <c r="A824" s="73" t="str">
        <f t="shared" si="12"/>
        <v/>
      </c>
      <c r="B824" s="74"/>
      <c r="C824" s="74"/>
      <c r="D824" s="74"/>
      <c r="E824" s="27" t="str" cm="1">
        <f t="array" ref="E824">IFERROR(_xlfn.IFS(AND($F$4=45566,D824="徳島"),VLOOKUP(D824,最低賃金!$A$2:$G$49,2,FALSE),OR($F$4&lt;&gt;45566,D824&lt;&gt;"徳島"),VLOOKUP(D824,最低賃金!$A$2:$G$49,4,FALSE)),"")</f>
        <v/>
      </c>
      <c r="F824" s="27" t="str">
        <f>IFERROR(VLOOKUP(D824,最低賃金!$A$3:$G$49,6,FALSE),"")</f>
        <v/>
      </c>
      <c r="G824" s="74"/>
      <c r="H824" s="13"/>
      <c r="I824" s="82"/>
      <c r="J824" s="27" t="str" cm="1">
        <f t="array" ref="J824">IFERROR(_xlfn.IFS(COUNTBLANK(G824:I824)=3,"",H824="","H列に金額を入力してください",G824=3,H824,I824="","I列に労働時間を入力してください",G824=1,H824/(I824*24),G824=2,H824/(I824*24)),"")</f>
        <v/>
      </c>
      <c r="K824" s="80" t="str" cm="1">
        <f t="array" ref="K824">IFERROR(_xlfn.IFS(D824="","",J824&lt;E824,"×（法定外・要件外となる従業員です）",J824&lt;=F824,"〇",J824&gt;F824,"ー（要件外となる従業員です）"),"")</f>
        <v/>
      </c>
      <c r="L824" s="25" t="str" cm="1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  <v/>
      </c>
    </row>
    <row r="825" spans="1:12" ht="17.25" customHeight="1" x14ac:dyDescent="0.4">
      <c r="A825" s="73" t="str">
        <f t="shared" si="12"/>
        <v/>
      </c>
      <c r="B825" s="74"/>
      <c r="C825" s="74"/>
      <c r="D825" s="74"/>
      <c r="E825" s="27" t="str" cm="1">
        <f t="array" ref="E825">IFERROR(_xlfn.IFS(AND($F$4=45566,D825="徳島"),VLOOKUP(D825,最低賃金!$A$2:$G$49,2,FALSE),OR($F$4&lt;&gt;45566,D825&lt;&gt;"徳島"),VLOOKUP(D825,最低賃金!$A$2:$G$49,4,FALSE)),"")</f>
        <v/>
      </c>
      <c r="F825" s="27" t="str">
        <f>IFERROR(VLOOKUP(D825,最低賃金!$A$3:$G$49,6,FALSE),"")</f>
        <v/>
      </c>
      <c r="G825" s="74"/>
      <c r="H825" s="13"/>
      <c r="I825" s="82"/>
      <c r="J825" s="27" t="str" cm="1">
        <f t="array" ref="J825">IFERROR(_xlfn.IFS(COUNTBLANK(G825:I825)=3,"",H825="","H列に金額を入力してください",G825=3,H825,I825="","I列に労働時間を入力してください",G825=1,H825/(I825*24),G825=2,H825/(I825*24)),"")</f>
        <v/>
      </c>
      <c r="K825" s="80" t="str" cm="1">
        <f t="array" ref="K825">IFERROR(_xlfn.IFS(D825="","",J825&lt;E825,"×（法定外・要件外となる従業員です）",J825&lt;=F825,"〇",J825&gt;F825,"ー（要件外となる従業員です）"),"")</f>
        <v/>
      </c>
      <c r="L825" s="25" t="str" cm="1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  <v/>
      </c>
    </row>
    <row r="826" spans="1:12" ht="17.25" customHeight="1" x14ac:dyDescent="0.4">
      <c r="A826" s="73" t="str">
        <f t="shared" si="12"/>
        <v/>
      </c>
      <c r="B826" s="74"/>
      <c r="C826" s="74"/>
      <c r="D826" s="74"/>
      <c r="E826" s="27" t="str" cm="1">
        <f t="array" ref="E826">IFERROR(_xlfn.IFS(AND($F$4=45566,D826="徳島"),VLOOKUP(D826,最低賃金!$A$2:$G$49,2,FALSE),OR($F$4&lt;&gt;45566,D826&lt;&gt;"徳島"),VLOOKUP(D826,最低賃金!$A$2:$G$49,4,FALSE)),"")</f>
        <v/>
      </c>
      <c r="F826" s="27" t="str">
        <f>IFERROR(VLOOKUP(D826,最低賃金!$A$3:$G$49,6,FALSE),"")</f>
        <v/>
      </c>
      <c r="G826" s="74"/>
      <c r="H826" s="13"/>
      <c r="I826" s="82"/>
      <c r="J826" s="27" t="str" cm="1">
        <f t="array" ref="J826">IFERROR(_xlfn.IFS(COUNTBLANK(G826:I826)=3,"",H826="","H列に金額を入力してください",G826=3,H826,I826="","I列に労働時間を入力してください",G826=1,H826/(I826*24),G826=2,H826/(I826*24)),"")</f>
        <v/>
      </c>
      <c r="K826" s="80" t="str" cm="1">
        <f t="array" ref="K826">IFERROR(_xlfn.IFS(D826="","",J826&lt;E826,"×（法定外・要件外となる従業員です）",J826&lt;=F826,"〇",J826&gt;F826,"ー（要件外となる従業員です）"),"")</f>
        <v/>
      </c>
      <c r="L826" s="25" t="str" cm="1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  <v/>
      </c>
    </row>
    <row r="827" spans="1:12" ht="17.25" customHeight="1" x14ac:dyDescent="0.4">
      <c r="A827" s="73" t="str">
        <f t="shared" si="12"/>
        <v/>
      </c>
      <c r="B827" s="74"/>
      <c r="C827" s="74"/>
      <c r="D827" s="74"/>
      <c r="E827" s="27" t="str" cm="1">
        <f t="array" ref="E827">IFERROR(_xlfn.IFS(AND($F$4=45566,D827="徳島"),VLOOKUP(D827,最低賃金!$A$2:$G$49,2,FALSE),OR($F$4&lt;&gt;45566,D827&lt;&gt;"徳島"),VLOOKUP(D827,最低賃金!$A$2:$G$49,4,FALSE)),"")</f>
        <v/>
      </c>
      <c r="F827" s="27" t="str">
        <f>IFERROR(VLOOKUP(D827,最低賃金!$A$3:$G$49,6,FALSE),"")</f>
        <v/>
      </c>
      <c r="G827" s="74"/>
      <c r="H827" s="13"/>
      <c r="I827" s="82"/>
      <c r="J827" s="27" t="str" cm="1">
        <f t="array" ref="J827">IFERROR(_xlfn.IFS(COUNTBLANK(G827:I827)=3,"",H827="","H列に金額を入力してください",G827=3,H827,I827="","I列に労働時間を入力してください",G827=1,H827/(I827*24),G827=2,H827/(I827*24)),"")</f>
        <v/>
      </c>
      <c r="K827" s="80" t="str" cm="1">
        <f t="array" ref="K827">IFERROR(_xlfn.IFS(D827="","",J827&lt;E827,"×（法定外・要件外となる従業員です）",J827&lt;=F827,"〇",J827&gt;F827,"ー（要件外となる従業員です）"),"")</f>
        <v/>
      </c>
      <c r="L827" s="25" t="str" cm="1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  <v/>
      </c>
    </row>
    <row r="828" spans="1:12" ht="17.25" customHeight="1" x14ac:dyDescent="0.4">
      <c r="A828" s="73" t="str">
        <f t="shared" si="12"/>
        <v/>
      </c>
      <c r="B828" s="74"/>
      <c r="C828" s="74"/>
      <c r="D828" s="74"/>
      <c r="E828" s="27" t="str" cm="1">
        <f t="array" ref="E828">IFERROR(_xlfn.IFS(AND($F$4=45566,D828="徳島"),VLOOKUP(D828,最低賃金!$A$2:$G$49,2,FALSE),OR($F$4&lt;&gt;45566,D828&lt;&gt;"徳島"),VLOOKUP(D828,最低賃金!$A$2:$G$49,4,FALSE)),"")</f>
        <v/>
      </c>
      <c r="F828" s="27" t="str">
        <f>IFERROR(VLOOKUP(D828,最低賃金!$A$3:$G$49,6,FALSE),"")</f>
        <v/>
      </c>
      <c r="G828" s="74"/>
      <c r="H828" s="13"/>
      <c r="I828" s="82"/>
      <c r="J828" s="27" t="str" cm="1">
        <f t="array" ref="J828">IFERROR(_xlfn.IFS(COUNTBLANK(G828:I828)=3,"",H828="","H列に金額を入力してください",G828=3,H828,I828="","I列に労働時間を入力してください",G828=1,H828/(I828*24),G828=2,H828/(I828*24)),"")</f>
        <v/>
      </c>
      <c r="K828" s="80" t="str" cm="1">
        <f t="array" ref="K828">IFERROR(_xlfn.IFS(D828="","",J828&lt;E828,"×（法定外・要件外となる従業員です）",J828&lt;=F828,"〇",J828&gt;F828,"ー（要件外となる従業員です）"),"")</f>
        <v/>
      </c>
      <c r="L828" s="25" t="str" cm="1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  <v/>
      </c>
    </row>
    <row r="829" spans="1:12" ht="17.25" customHeight="1" x14ac:dyDescent="0.4">
      <c r="A829" s="73" t="str">
        <f t="shared" si="12"/>
        <v/>
      </c>
      <c r="B829" s="74"/>
      <c r="C829" s="74"/>
      <c r="D829" s="74"/>
      <c r="E829" s="27" t="str" cm="1">
        <f t="array" ref="E829">IFERROR(_xlfn.IFS(AND($F$4=45566,D829="徳島"),VLOOKUP(D829,最低賃金!$A$2:$G$49,2,FALSE),OR($F$4&lt;&gt;45566,D829&lt;&gt;"徳島"),VLOOKUP(D829,最低賃金!$A$2:$G$49,4,FALSE)),"")</f>
        <v/>
      </c>
      <c r="F829" s="27" t="str">
        <f>IFERROR(VLOOKUP(D829,最低賃金!$A$3:$G$49,6,FALSE),"")</f>
        <v/>
      </c>
      <c r="G829" s="74"/>
      <c r="H829" s="13"/>
      <c r="I829" s="82"/>
      <c r="J829" s="27" t="str" cm="1">
        <f t="array" ref="J829">IFERROR(_xlfn.IFS(COUNTBLANK(G829:I829)=3,"",H829="","H列に金額を入力してください",G829=3,H829,I829="","I列に労働時間を入力してください",G829=1,H829/(I829*24),G829=2,H829/(I829*24)),"")</f>
        <v/>
      </c>
      <c r="K829" s="80" t="str" cm="1">
        <f t="array" ref="K829">IFERROR(_xlfn.IFS(D829="","",J829&lt;E829,"×（法定外・要件外となる従業員です）",J829&lt;=F829,"〇",J829&gt;F829,"ー（要件外となる従業員です）"),"")</f>
        <v/>
      </c>
      <c r="L829" s="25" t="str" cm="1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  <v/>
      </c>
    </row>
    <row r="830" spans="1:12" ht="17.25" customHeight="1" x14ac:dyDescent="0.4">
      <c r="A830" s="73" t="str">
        <f t="shared" si="12"/>
        <v/>
      </c>
      <c r="B830" s="74"/>
      <c r="C830" s="74"/>
      <c r="D830" s="74"/>
      <c r="E830" s="27" t="str" cm="1">
        <f t="array" ref="E830">IFERROR(_xlfn.IFS(AND($F$4=45566,D830="徳島"),VLOOKUP(D830,最低賃金!$A$2:$G$49,2,FALSE),OR($F$4&lt;&gt;45566,D830&lt;&gt;"徳島"),VLOOKUP(D830,最低賃金!$A$2:$G$49,4,FALSE)),"")</f>
        <v/>
      </c>
      <c r="F830" s="27" t="str">
        <f>IFERROR(VLOOKUP(D830,最低賃金!$A$3:$G$49,6,FALSE),"")</f>
        <v/>
      </c>
      <c r="G830" s="74"/>
      <c r="H830" s="13"/>
      <c r="I830" s="82"/>
      <c r="J830" s="27" t="str" cm="1">
        <f t="array" ref="J830">IFERROR(_xlfn.IFS(COUNTBLANK(G830:I830)=3,"",H830="","H列に金額を入力してください",G830=3,H830,I830="","I列に労働時間を入力してください",G830=1,H830/(I830*24),G830=2,H830/(I830*24)),"")</f>
        <v/>
      </c>
      <c r="K830" s="80" t="str" cm="1">
        <f t="array" ref="K830">IFERROR(_xlfn.IFS(D830="","",J830&lt;E830,"×（法定外・要件外となる従業員です）",J830&lt;=F830,"〇",J830&gt;F830,"ー（要件外となる従業員です）"),"")</f>
        <v/>
      </c>
      <c r="L830" s="25" t="str" cm="1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  <v/>
      </c>
    </row>
    <row r="831" spans="1:12" ht="17.25" customHeight="1" x14ac:dyDescent="0.4">
      <c r="A831" s="73" t="str">
        <f t="shared" si="12"/>
        <v/>
      </c>
      <c r="B831" s="74"/>
      <c r="C831" s="74"/>
      <c r="D831" s="74"/>
      <c r="E831" s="27" t="str" cm="1">
        <f t="array" ref="E831">IFERROR(_xlfn.IFS(AND($F$4=45566,D831="徳島"),VLOOKUP(D831,最低賃金!$A$2:$G$49,2,FALSE),OR($F$4&lt;&gt;45566,D831&lt;&gt;"徳島"),VLOOKUP(D831,最低賃金!$A$2:$G$49,4,FALSE)),"")</f>
        <v/>
      </c>
      <c r="F831" s="27" t="str">
        <f>IFERROR(VLOOKUP(D831,最低賃金!$A$3:$G$49,6,FALSE),"")</f>
        <v/>
      </c>
      <c r="G831" s="74"/>
      <c r="H831" s="13"/>
      <c r="I831" s="82"/>
      <c r="J831" s="27" t="str" cm="1">
        <f t="array" ref="J831">IFERROR(_xlfn.IFS(COUNTBLANK(G831:I831)=3,"",H831="","H列に金額を入力してください",G831=3,H831,I831="","I列に労働時間を入力してください",G831=1,H831/(I831*24),G831=2,H831/(I831*24)),"")</f>
        <v/>
      </c>
      <c r="K831" s="80" t="str" cm="1">
        <f t="array" ref="K831">IFERROR(_xlfn.IFS(D831="","",J831&lt;E831,"×（法定外・要件外となる従業員です）",J831&lt;=F831,"〇",J831&gt;F831,"ー（要件外となる従業員です）"),"")</f>
        <v/>
      </c>
      <c r="L831" s="25" t="str" cm="1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  <v/>
      </c>
    </row>
    <row r="832" spans="1:12" ht="17.25" customHeight="1" x14ac:dyDescent="0.4">
      <c r="A832" s="73" t="str">
        <f t="shared" si="12"/>
        <v/>
      </c>
      <c r="B832" s="74"/>
      <c r="C832" s="74"/>
      <c r="D832" s="74"/>
      <c r="E832" s="27" t="str" cm="1">
        <f t="array" ref="E832">IFERROR(_xlfn.IFS(AND($F$4=45566,D832="徳島"),VLOOKUP(D832,最低賃金!$A$2:$G$49,2,FALSE),OR($F$4&lt;&gt;45566,D832&lt;&gt;"徳島"),VLOOKUP(D832,最低賃金!$A$2:$G$49,4,FALSE)),"")</f>
        <v/>
      </c>
      <c r="F832" s="27" t="str">
        <f>IFERROR(VLOOKUP(D832,最低賃金!$A$3:$G$49,6,FALSE),"")</f>
        <v/>
      </c>
      <c r="G832" s="74"/>
      <c r="H832" s="13"/>
      <c r="I832" s="82"/>
      <c r="J832" s="27" t="str" cm="1">
        <f t="array" ref="J832">IFERROR(_xlfn.IFS(COUNTBLANK(G832:I832)=3,"",H832="","H列に金額を入力してください",G832=3,H832,I832="","I列に労働時間を入力してください",G832=1,H832/(I832*24),G832=2,H832/(I832*24)),"")</f>
        <v/>
      </c>
      <c r="K832" s="80" t="str" cm="1">
        <f t="array" ref="K832">IFERROR(_xlfn.IFS(D832="","",J832&lt;E832,"×（法定外・要件外となる従業員です）",J832&lt;=F832,"〇",J832&gt;F832,"ー（要件外となる従業員です）"),"")</f>
        <v/>
      </c>
      <c r="L832" s="25" t="str" cm="1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  <v/>
      </c>
    </row>
    <row r="833" spans="1:12" ht="17.25" customHeight="1" x14ac:dyDescent="0.4">
      <c r="A833" s="73" t="str">
        <f t="shared" si="12"/>
        <v/>
      </c>
      <c r="B833" s="74"/>
      <c r="C833" s="74"/>
      <c r="D833" s="74"/>
      <c r="E833" s="27" t="str" cm="1">
        <f t="array" ref="E833">IFERROR(_xlfn.IFS(AND($F$4=45566,D833="徳島"),VLOOKUP(D833,最低賃金!$A$2:$G$49,2,FALSE),OR($F$4&lt;&gt;45566,D833&lt;&gt;"徳島"),VLOOKUP(D833,最低賃金!$A$2:$G$49,4,FALSE)),"")</f>
        <v/>
      </c>
      <c r="F833" s="27" t="str">
        <f>IFERROR(VLOOKUP(D833,最低賃金!$A$3:$G$49,6,FALSE),"")</f>
        <v/>
      </c>
      <c r="G833" s="74"/>
      <c r="H833" s="13"/>
      <c r="I833" s="82"/>
      <c r="J833" s="27" t="str" cm="1">
        <f t="array" ref="J833">IFERROR(_xlfn.IFS(COUNTBLANK(G833:I833)=3,"",H833="","H列に金額を入力してください",G833=3,H833,I833="","I列に労働時間を入力してください",G833=1,H833/(I833*24),G833=2,H833/(I833*24)),"")</f>
        <v/>
      </c>
      <c r="K833" s="80" t="str" cm="1">
        <f t="array" ref="K833">IFERROR(_xlfn.IFS(D833="","",J833&lt;E833,"×（法定外・要件外となる従業員です）",J833&lt;=F833,"〇",J833&gt;F833,"ー（要件外となる従業員です）"),"")</f>
        <v/>
      </c>
      <c r="L833" s="25" t="str" cm="1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  <v/>
      </c>
    </row>
    <row r="834" spans="1:12" ht="17.25" customHeight="1" x14ac:dyDescent="0.4">
      <c r="A834" s="73" t="str">
        <f t="shared" si="12"/>
        <v/>
      </c>
      <c r="B834" s="74"/>
      <c r="C834" s="74"/>
      <c r="D834" s="74"/>
      <c r="E834" s="27" t="str" cm="1">
        <f t="array" ref="E834">IFERROR(_xlfn.IFS(AND($F$4=45566,D834="徳島"),VLOOKUP(D834,最低賃金!$A$2:$G$49,2,FALSE),OR($F$4&lt;&gt;45566,D834&lt;&gt;"徳島"),VLOOKUP(D834,最低賃金!$A$2:$G$49,4,FALSE)),"")</f>
        <v/>
      </c>
      <c r="F834" s="27" t="str">
        <f>IFERROR(VLOOKUP(D834,最低賃金!$A$3:$G$49,6,FALSE),"")</f>
        <v/>
      </c>
      <c r="G834" s="74"/>
      <c r="H834" s="13"/>
      <c r="I834" s="82"/>
      <c r="J834" s="27" t="str" cm="1">
        <f t="array" ref="J834">IFERROR(_xlfn.IFS(COUNTBLANK(G834:I834)=3,"",H834="","H列に金額を入力してください",G834=3,H834,I834="","I列に労働時間を入力してください",G834=1,H834/(I834*24),G834=2,H834/(I834*24)),"")</f>
        <v/>
      </c>
      <c r="K834" s="80" t="str" cm="1">
        <f t="array" ref="K834">IFERROR(_xlfn.IFS(D834="","",J834&lt;E834,"×（法定外・要件外となる従業員です）",J834&lt;=F834,"〇",J834&gt;F834,"ー（要件外となる従業員です）"),"")</f>
        <v/>
      </c>
      <c r="L834" s="25" t="str" cm="1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  <v/>
      </c>
    </row>
    <row r="835" spans="1:12" ht="17.25" customHeight="1" x14ac:dyDescent="0.4">
      <c r="A835" s="73" t="str">
        <f t="shared" si="12"/>
        <v/>
      </c>
      <c r="B835" s="74"/>
      <c r="C835" s="74"/>
      <c r="D835" s="74"/>
      <c r="E835" s="27" t="str" cm="1">
        <f t="array" ref="E835">IFERROR(_xlfn.IFS(AND($F$4=45566,D835="徳島"),VLOOKUP(D835,最低賃金!$A$2:$G$49,2,FALSE),OR($F$4&lt;&gt;45566,D835&lt;&gt;"徳島"),VLOOKUP(D835,最低賃金!$A$2:$G$49,4,FALSE)),"")</f>
        <v/>
      </c>
      <c r="F835" s="27" t="str">
        <f>IFERROR(VLOOKUP(D835,最低賃金!$A$3:$G$49,6,FALSE),"")</f>
        <v/>
      </c>
      <c r="G835" s="74"/>
      <c r="H835" s="13"/>
      <c r="I835" s="82"/>
      <c r="J835" s="27" t="str" cm="1">
        <f t="array" ref="J835">IFERROR(_xlfn.IFS(COUNTBLANK(G835:I835)=3,"",H835="","H列に金額を入力してください",G835=3,H835,I835="","I列に労働時間を入力してください",G835=1,H835/(I835*24),G835=2,H835/(I835*24)),"")</f>
        <v/>
      </c>
      <c r="K835" s="80" t="str" cm="1">
        <f t="array" ref="K835">IFERROR(_xlfn.IFS(D835="","",J835&lt;E835,"×（法定外・要件外となる従業員です）",J835&lt;=F835,"〇",J835&gt;F835,"ー（要件外となる従業員です）"),"")</f>
        <v/>
      </c>
      <c r="L835" s="25" t="str" cm="1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  <v/>
      </c>
    </row>
    <row r="836" spans="1:12" ht="17.25" customHeight="1" x14ac:dyDescent="0.4">
      <c r="A836" s="73" t="str">
        <f t="shared" si="12"/>
        <v/>
      </c>
      <c r="B836" s="74"/>
      <c r="C836" s="74"/>
      <c r="D836" s="74"/>
      <c r="E836" s="27" t="str" cm="1">
        <f t="array" ref="E836">IFERROR(_xlfn.IFS(AND($F$4=45566,D836="徳島"),VLOOKUP(D836,最低賃金!$A$2:$G$49,2,FALSE),OR($F$4&lt;&gt;45566,D836&lt;&gt;"徳島"),VLOOKUP(D836,最低賃金!$A$2:$G$49,4,FALSE)),"")</f>
        <v/>
      </c>
      <c r="F836" s="27" t="str">
        <f>IFERROR(VLOOKUP(D836,最低賃金!$A$3:$G$49,6,FALSE),"")</f>
        <v/>
      </c>
      <c r="G836" s="74"/>
      <c r="H836" s="13"/>
      <c r="I836" s="82"/>
      <c r="J836" s="27" t="str" cm="1">
        <f t="array" ref="J836">IFERROR(_xlfn.IFS(COUNTBLANK(G836:I836)=3,"",H836="","H列に金額を入力してください",G836=3,H836,I836="","I列に労働時間を入力してください",G836=1,H836/(I836*24),G836=2,H836/(I836*24)),"")</f>
        <v/>
      </c>
      <c r="K836" s="80" t="str" cm="1">
        <f t="array" ref="K836">IFERROR(_xlfn.IFS(D836="","",J836&lt;E836,"×（法定外・要件外となる従業員です）",J836&lt;=F836,"〇",J836&gt;F836,"ー（要件外となる従業員です）"),"")</f>
        <v/>
      </c>
      <c r="L836" s="25" t="str" cm="1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  <v/>
      </c>
    </row>
    <row r="837" spans="1:12" ht="17.25" customHeight="1" x14ac:dyDescent="0.4">
      <c r="A837" s="73" t="str">
        <f t="shared" si="12"/>
        <v/>
      </c>
      <c r="B837" s="74"/>
      <c r="C837" s="74"/>
      <c r="D837" s="74"/>
      <c r="E837" s="27" t="str" cm="1">
        <f t="array" ref="E837">IFERROR(_xlfn.IFS(AND($F$4=45566,D837="徳島"),VLOOKUP(D837,最低賃金!$A$2:$G$49,2,FALSE),OR($F$4&lt;&gt;45566,D837&lt;&gt;"徳島"),VLOOKUP(D837,最低賃金!$A$2:$G$49,4,FALSE)),"")</f>
        <v/>
      </c>
      <c r="F837" s="27" t="str">
        <f>IFERROR(VLOOKUP(D837,最低賃金!$A$3:$G$49,6,FALSE),"")</f>
        <v/>
      </c>
      <c r="G837" s="74"/>
      <c r="H837" s="13"/>
      <c r="I837" s="82"/>
      <c r="J837" s="27" t="str" cm="1">
        <f t="array" ref="J837">IFERROR(_xlfn.IFS(COUNTBLANK(G837:I837)=3,"",H837="","H列に金額を入力してください",G837=3,H837,I837="","I列に労働時間を入力してください",G837=1,H837/(I837*24),G837=2,H837/(I837*24)),"")</f>
        <v/>
      </c>
      <c r="K837" s="80" t="str" cm="1">
        <f t="array" ref="K837">IFERROR(_xlfn.IFS(D837="","",J837&lt;E837,"×（法定外・要件外となる従業員です）",J837&lt;=F837,"〇",J837&gt;F837,"ー（要件外となる従業員です）"),"")</f>
        <v/>
      </c>
      <c r="L837" s="25" t="str" cm="1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  <v/>
      </c>
    </row>
    <row r="838" spans="1:12" ht="17.25" customHeight="1" x14ac:dyDescent="0.4">
      <c r="A838" s="73" t="str">
        <f t="shared" si="12"/>
        <v/>
      </c>
      <c r="B838" s="74"/>
      <c r="C838" s="74"/>
      <c r="D838" s="74"/>
      <c r="E838" s="27" t="str" cm="1">
        <f t="array" ref="E838">IFERROR(_xlfn.IFS(AND($F$4=45566,D838="徳島"),VLOOKUP(D838,最低賃金!$A$2:$G$49,2,FALSE),OR($F$4&lt;&gt;45566,D838&lt;&gt;"徳島"),VLOOKUP(D838,最低賃金!$A$2:$G$49,4,FALSE)),"")</f>
        <v/>
      </c>
      <c r="F838" s="27" t="str">
        <f>IFERROR(VLOOKUP(D838,最低賃金!$A$3:$G$49,6,FALSE),"")</f>
        <v/>
      </c>
      <c r="G838" s="74"/>
      <c r="H838" s="13"/>
      <c r="I838" s="82"/>
      <c r="J838" s="27" t="str" cm="1">
        <f t="array" ref="J838">IFERROR(_xlfn.IFS(COUNTBLANK(G838:I838)=3,"",H838="","H列に金額を入力してください",G838=3,H838,I838="","I列に労働時間を入力してください",G838=1,H838/(I838*24),G838=2,H838/(I838*24)),"")</f>
        <v/>
      </c>
      <c r="K838" s="80" t="str" cm="1">
        <f t="array" ref="K838">IFERROR(_xlfn.IFS(D838="","",J838&lt;E838,"×（法定外・要件外となる従業員です）",J838&lt;=F838,"〇",J838&gt;F838,"ー（要件外となる従業員です）"),"")</f>
        <v/>
      </c>
      <c r="L838" s="25" t="str" cm="1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  <v/>
      </c>
    </row>
    <row r="839" spans="1:12" ht="17.25" customHeight="1" x14ac:dyDescent="0.4">
      <c r="A839" s="73" t="str">
        <f t="shared" si="12"/>
        <v/>
      </c>
      <c r="B839" s="74"/>
      <c r="C839" s="74"/>
      <c r="D839" s="74"/>
      <c r="E839" s="27" t="str" cm="1">
        <f t="array" ref="E839">IFERROR(_xlfn.IFS(AND($F$4=45566,D839="徳島"),VLOOKUP(D839,最低賃金!$A$2:$G$49,2,FALSE),OR($F$4&lt;&gt;45566,D839&lt;&gt;"徳島"),VLOOKUP(D839,最低賃金!$A$2:$G$49,4,FALSE)),"")</f>
        <v/>
      </c>
      <c r="F839" s="27" t="str">
        <f>IFERROR(VLOOKUP(D839,最低賃金!$A$3:$G$49,6,FALSE),"")</f>
        <v/>
      </c>
      <c r="G839" s="74"/>
      <c r="H839" s="13"/>
      <c r="I839" s="82"/>
      <c r="J839" s="27" t="str" cm="1">
        <f t="array" ref="J839">IFERROR(_xlfn.IFS(COUNTBLANK(G839:I839)=3,"",H839="","H列に金額を入力してください",G839=3,H839,I839="","I列に労働時間を入力してください",G839=1,H839/(I839*24),G839=2,H839/(I839*24)),"")</f>
        <v/>
      </c>
      <c r="K839" s="80" t="str" cm="1">
        <f t="array" ref="K839">IFERROR(_xlfn.IFS(D839="","",J839&lt;E839,"×（法定外・要件外となる従業員です）",J839&lt;=F839,"〇",J839&gt;F839,"ー（要件外となる従業員です）"),"")</f>
        <v/>
      </c>
      <c r="L839" s="25" t="str" cm="1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  <v/>
      </c>
    </row>
    <row r="840" spans="1:12" ht="17.25" customHeight="1" x14ac:dyDescent="0.4">
      <c r="A840" s="73" t="str">
        <f t="shared" si="12"/>
        <v/>
      </c>
      <c r="B840" s="74"/>
      <c r="C840" s="74"/>
      <c r="D840" s="74"/>
      <c r="E840" s="27" t="str" cm="1">
        <f t="array" ref="E840">IFERROR(_xlfn.IFS(AND($F$4=45566,D840="徳島"),VLOOKUP(D840,最低賃金!$A$2:$G$49,2,FALSE),OR($F$4&lt;&gt;45566,D840&lt;&gt;"徳島"),VLOOKUP(D840,最低賃金!$A$2:$G$49,4,FALSE)),"")</f>
        <v/>
      </c>
      <c r="F840" s="27" t="str">
        <f>IFERROR(VLOOKUP(D840,最低賃金!$A$3:$G$49,6,FALSE),"")</f>
        <v/>
      </c>
      <c r="G840" s="74"/>
      <c r="H840" s="13"/>
      <c r="I840" s="82"/>
      <c r="J840" s="27" t="str" cm="1">
        <f t="array" ref="J840">IFERROR(_xlfn.IFS(COUNTBLANK(G840:I840)=3,"",H840="","H列に金額を入力してください",G840=3,H840,I840="","I列に労働時間を入力してください",G840=1,H840/(I840*24),G840=2,H840/(I840*24)),"")</f>
        <v/>
      </c>
      <c r="K840" s="80" t="str" cm="1">
        <f t="array" ref="K840">IFERROR(_xlfn.IFS(D840="","",J840&lt;E840,"×（法定外・要件外となる従業員です）",J840&lt;=F840,"〇",J840&gt;F840,"ー（要件外となる従業員です）"),"")</f>
        <v/>
      </c>
      <c r="L840" s="25" t="str" cm="1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  <v/>
      </c>
    </row>
    <row r="841" spans="1:12" ht="17.25" customHeight="1" x14ac:dyDescent="0.4">
      <c r="A841" s="73" t="str">
        <f t="shared" si="12"/>
        <v/>
      </c>
      <c r="B841" s="74"/>
      <c r="C841" s="74"/>
      <c r="D841" s="74"/>
      <c r="E841" s="27" t="str" cm="1">
        <f t="array" ref="E841">IFERROR(_xlfn.IFS(AND($F$4=45566,D841="徳島"),VLOOKUP(D841,最低賃金!$A$2:$G$49,2,FALSE),OR($F$4&lt;&gt;45566,D841&lt;&gt;"徳島"),VLOOKUP(D841,最低賃金!$A$2:$G$49,4,FALSE)),"")</f>
        <v/>
      </c>
      <c r="F841" s="27" t="str">
        <f>IFERROR(VLOOKUP(D841,最低賃金!$A$3:$G$49,6,FALSE),"")</f>
        <v/>
      </c>
      <c r="G841" s="74"/>
      <c r="H841" s="13"/>
      <c r="I841" s="82"/>
      <c r="J841" s="27" t="str" cm="1">
        <f t="array" ref="J841">IFERROR(_xlfn.IFS(COUNTBLANK(G841:I841)=3,"",H841="","H列に金額を入力してください",G841=3,H841,I841="","I列に労働時間を入力してください",G841=1,H841/(I841*24),G841=2,H841/(I841*24)),"")</f>
        <v/>
      </c>
      <c r="K841" s="80" t="str" cm="1">
        <f t="array" ref="K841">IFERROR(_xlfn.IFS(D841="","",J841&lt;E841,"×（法定外・要件外となる従業員です）",J841&lt;=F841,"〇",J841&gt;F841,"ー（要件外となる従業員です）"),"")</f>
        <v/>
      </c>
      <c r="L841" s="25" t="str" cm="1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  <v/>
      </c>
    </row>
    <row r="842" spans="1:12" ht="17.25" customHeight="1" x14ac:dyDescent="0.4">
      <c r="A842" s="73" t="str">
        <f t="shared" si="12"/>
        <v/>
      </c>
      <c r="B842" s="74"/>
      <c r="C842" s="74"/>
      <c r="D842" s="74"/>
      <c r="E842" s="27" t="str" cm="1">
        <f t="array" ref="E842">IFERROR(_xlfn.IFS(AND($F$4=45566,D842="徳島"),VLOOKUP(D842,最低賃金!$A$2:$G$49,2,FALSE),OR($F$4&lt;&gt;45566,D842&lt;&gt;"徳島"),VLOOKUP(D842,最低賃金!$A$2:$G$49,4,FALSE)),"")</f>
        <v/>
      </c>
      <c r="F842" s="27" t="str">
        <f>IFERROR(VLOOKUP(D842,最低賃金!$A$3:$G$49,6,FALSE),"")</f>
        <v/>
      </c>
      <c r="G842" s="74"/>
      <c r="H842" s="13"/>
      <c r="I842" s="82"/>
      <c r="J842" s="27" t="str" cm="1">
        <f t="array" ref="J842">IFERROR(_xlfn.IFS(COUNTBLANK(G842:I842)=3,"",H842="","H列に金額を入力してください",G842=3,H842,I842="","I列に労働時間を入力してください",G842=1,H842/(I842*24),G842=2,H842/(I842*24)),"")</f>
        <v/>
      </c>
      <c r="K842" s="80" t="str" cm="1">
        <f t="array" ref="K842">IFERROR(_xlfn.IFS(D842="","",J842&lt;E842,"×（法定外・要件外となる従業員です）",J842&lt;=F842,"〇",J842&gt;F842,"ー（要件外となる従業員です）"),"")</f>
        <v/>
      </c>
      <c r="L842" s="25" t="str" cm="1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  <v/>
      </c>
    </row>
    <row r="843" spans="1:12" ht="17.25" customHeight="1" x14ac:dyDescent="0.4">
      <c r="A843" s="73" t="str">
        <f t="shared" si="12"/>
        <v/>
      </c>
      <c r="B843" s="74"/>
      <c r="C843" s="74"/>
      <c r="D843" s="74"/>
      <c r="E843" s="27" t="str" cm="1">
        <f t="array" ref="E843">IFERROR(_xlfn.IFS(AND($F$4=45566,D843="徳島"),VLOOKUP(D843,最低賃金!$A$2:$G$49,2,FALSE),OR($F$4&lt;&gt;45566,D843&lt;&gt;"徳島"),VLOOKUP(D843,最低賃金!$A$2:$G$49,4,FALSE)),"")</f>
        <v/>
      </c>
      <c r="F843" s="27" t="str">
        <f>IFERROR(VLOOKUP(D843,最低賃金!$A$3:$G$49,6,FALSE),"")</f>
        <v/>
      </c>
      <c r="G843" s="74"/>
      <c r="H843" s="13"/>
      <c r="I843" s="82"/>
      <c r="J843" s="27" t="str" cm="1">
        <f t="array" ref="J843">IFERROR(_xlfn.IFS(COUNTBLANK(G843:I843)=3,"",H843="","H列に金額を入力してください",G843=3,H843,I843="","I列に労働時間を入力してください",G843=1,H843/(I843*24),G843=2,H843/(I843*24)),"")</f>
        <v/>
      </c>
      <c r="K843" s="80" t="str" cm="1">
        <f t="array" ref="K843">IFERROR(_xlfn.IFS(D843="","",J843&lt;E843,"×（法定外・要件外となる従業員です）",J843&lt;=F843,"〇",J843&gt;F843,"ー（要件外となる従業員です）"),"")</f>
        <v/>
      </c>
      <c r="L843" s="25" t="str" cm="1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  <v/>
      </c>
    </row>
    <row r="844" spans="1:12" ht="17.25" customHeight="1" x14ac:dyDescent="0.4">
      <c r="A844" s="73" t="str">
        <f t="shared" ref="A844:A907" si="13">IF(C844="","",A843+1)</f>
        <v/>
      </c>
      <c r="B844" s="74"/>
      <c r="C844" s="74"/>
      <c r="D844" s="74"/>
      <c r="E844" s="27" t="str" cm="1">
        <f t="array" ref="E844">IFERROR(_xlfn.IFS(AND($F$4=45566,D844="徳島"),VLOOKUP(D844,最低賃金!$A$2:$G$49,2,FALSE),OR($F$4&lt;&gt;45566,D844&lt;&gt;"徳島"),VLOOKUP(D844,最低賃金!$A$2:$G$49,4,FALSE)),"")</f>
        <v/>
      </c>
      <c r="F844" s="27" t="str">
        <f>IFERROR(VLOOKUP(D844,最低賃金!$A$3:$G$49,6,FALSE),"")</f>
        <v/>
      </c>
      <c r="G844" s="74"/>
      <c r="H844" s="13"/>
      <c r="I844" s="82"/>
      <c r="J844" s="27" t="str" cm="1">
        <f t="array" ref="J844">IFERROR(_xlfn.IFS(COUNTBLANK(G844:I844)=3,"",H844="","H列に金額を入力してください",G844=3,H844,I844="","I列に労働時間を入力してください",G844=1,H844/(I844*24),G844=2,H844/(I844*24)),"")</f>
        <v/>
      </c>
      <c r="K844" s="80" t="str" cm="1">
        <f t="array" ref="K844">IFERROR(_xlfn.IFS(D844="","",J844&lt;E844,"×（法定外・要件外となる従業員です）",J844&lt;=F844,"〇",J844&gt;F844,"ー（要件外となる従業員です）"),"")</f>
        <v/>
      </c>
      <c r="L844" s="25" t="str" cm="1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  <v/>
      </c>
    </row>
    <row r="845" spans="1:12" ht="17.25" customHeight="1" x14ac:dyDescent="0.4">
      <c r="A845" s="73" t="str">
        <f t="shared" si="13"/>
        <v/>
      </c>
      <c r="B845" s="74"/>
      <c r="C845" s="74"/>
      <c r="D845" s="74"/>
      <c r="E845" s="27" t="str" cm="1">
        <f t="array" ref="E845">IFERROR(_xlfn.IFS(AND($F$4=45566,D845="徳島"),VLOOKUP(D845,最低賃金!$A$2:$G$49,2,FALSE),OR($F$4&lt;&gt;45566,D845&lt;&gt;"徳島"),VLOOKUP(D845,最低賃金!$A$2:$G$49,4,FALSE)),"")</f>
        <v/>
      </c>
      <c r="F845" s="27" t="str">
        <f>IFERROR(VLOOKUP(D845,最低賃金!$A$3:$G$49,6,FALSE),"")</f>
        <v/>
      </c>
      <c r="G845" s="74"/>
      <c r="H845" s="13"/>
      <c r="I845" s="82"/>
      <c r="J845" s="27" t="str" cm="1">
        <f t="array" ref="J845">IFERROR(_xlfn.IFS(COUNTBLANK(G845:I845)=3,"",H845="","H列に金額を入力してください",G845=3,H845,I845="","I列に労働時間を入力してください",G845=1,H845/(I845*24),G845=2,H845/(I845*24)),"")</f>
        <v/>
      </c>
      <c r="K845" s="80" t="str" cm="1">
        <f t="array" ref="K845">IFERROR(_xlfn.IFS(D845="","",J845&lt;E845,"×（法定外・要件外となる従業員です）",J845&lt;=F845,"〇",J845&gt;F845,"ー（要件外となる従業員です）"),"")</f>
        <v/>
      </c>
      <c r="L845" s="25" t="str" cm="1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  <v/>
      </c>
    </row>
    <row r="846" spans="1:12" ht="17.25" customHeight="1" x14ac:dyDescent="0.4">
      <c r="A846" s="73" t="str">
        <f t="shared" si="13"/>
        <v/>
      </c>
      <c r="B846" s="74"/>
      <c r="C846" s="74"/>
      <c r="D846" s="74"/>
      <c r="E846" s="27" t="str" cm="1">
        <f t="array" ref="E846">IFERROR(_xlfn.IFS(AND($F$4=45566,D846="徳島"),VLOOKUP(D846,最低賃金!$A$2:$G$49,2,FALSE),OR($F$4&lt;&gt;45566,D846&lt;&gt;"徳島"),VLOOKUP(D846,最低賃金!$A$2:$G$49,4,FALSE)),"")</f>
        <v/>
      </c>
      <c r="F846" s="27" t="str">
        <f>IFERROR(VLOOKUP(D846,最低賃金!$A$3:$G$49,6,FALSE),"")</f>
        <v/>
      </c>
      <c r="G846" s="74"/>
      <c r="H846" s="13"/>
      <c r="I846" s="82"/>
      <c r="J846" s="27" t="str" cm="1">
        <f t="array" ref="J846">IFERROR(_xlfn.IFS(COUNTBLANK(G846:I846)=3,"",H846="","H列に金額を入力してください",G846=3,H846,I846="","I列に労働時間を入力してください",G846=1,H846/(I846*24),G846=2,H846/(I846*24)),"")</f>
        <v/>
      </c>
      <c r="K846" s="80" t="str" cm="1">
        <f t="array" ref="K846">IFERROR(_xlfn.IFS(D846="","",J846&lt;E846,"×（法定外・要件外となる従業員です）",J846&lt;=F846,"〇",J846&gt;F846,"ー（要件外となる従業員です）"),"")</f>
        <v/>
      </c>
      <c r="L846" s="25" t="str" cm="1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  <v/>
      </c>
    </row>
    <row r="847" spans="1:12" ht="17.25" customHeight="1" x14ac:dyDescent="0.4">
      <c r="A847" s="73" t="str">
        <f t="shared" si="13"/>
        <v/>
      </c>
      <c r="B847" s="74"/>
      <c r="C847" s="74"/>
      <c r="D847" s="74"/>
      <c r="E847" s="27" t="str" cm="1">
        <f t="array" ref="E847">IFERROR(_xlfn.IFS(AND($F$4=45566,D847="徳島"),VLOOKUP(D847,最低賃金!$A$2:$G$49,2,FALSE),OR($F$4&lt;&gt;45566,D847&lt;&gt;"徳島"),VLOOKUP(D847,最低賃金!$A$2:$G$49,4,FALSE)),"")</f>
        <v/>
      </c>
      <c r="F847" s="27" t="str">
        <f>IFERROR(VLOOKUP(D847,最低賃金!$A$3:$G$49,6,FALSE),"")</f>
        <v/>
      </c>
      <c r="G847" s="74"/>
      <c r="H847" s="13"/>
      <c r="I847" s="82"/>
      <c r="J847" s="27" t="str" cm="1">
        <f t="array" ref="J847">IFERROR(_xlfn.IFS(COUNTBLANK(G847:I847)=3,"",H847="","H列に金額を入力してください",G847=3,H847,I847="","I列に労働時間を入力してください",G847=1,H847/(I847*24),G847=2,H847/(I847*24)),"")</f>
        <v/>
      </c>
      <c r="K847" s="80" t="str" cm="1">
        <f t="array" ref="K847">IFERROR(_xlfn.IFS(D847="","",J847&lt;E847,"×（法定外・要件外となる従業員です）",J847&lt;=F847,"〇",J847&gt;F847,"ー（要件外となる従業員です）"),"")</f>
        <v/>
      </c>
      <c r="L847" s="25" t="str" cm="1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  <v/>
      </c>
    </row>
    <row r="848" spans="1:12" ht="17.25" customHeight="1" x14ac:dyDescent="0.4">
      <c r="A848" s="73" t="str">
        <f t="shared" si="13"/>
        <v/>
      </c>
      <c r="B848" s="74"/>
      <c r="C848" s="74"/>
      <c r="D848" s="74"/>
      <c r="E848" s="27" t="str" cm="1">
        <f t="array" ref="E848">IFERROR(_xlfn.IFS(AND($F$4=45566,D848="徳島"),VLOOKUP(D848,最低賃金!$A$2:$G$49,2,FALSE),OR($F$4&lt;&gt;45566,D848&lt;&gt;"徳島"),VLOOKUP(D848,最低賃金!$A$2:$G$49,4,FALSE)),"")</f>
        <v/>
      </c>
      <c r="F848" s="27" t="str">
        <f>IFERROR(VLOOKUP(D848,最低賃金!$A$3:$G$49,6,FALSE),"")</f>
        <v/>
      </c>
      <c r="G848" s="74"/>
      <c r="H848" s="13"/>
      <c r="I848" s="82"/>
      <c r="J848" s="27" t="str" cm="1">
        <f t="array" ref="J848">IFERROR(_xlfn.IFS(COUNTBLANK(G848:I848)=3,"",H848="","H列に金額を入力してください",G848=3,H848,I848="","I列に労働時間を入力してください",G848=1,H848/(I848*24),G848=2,H848/(I848*24)),"")</f>
        <v/>
      </c>
      <c r="K848" s="80" t="str" cm="1">
        <f t="array" ref="K848">IFERROR(_xlfn.IFS(D848="","",J848&lt;E848,"×（法定外・要件外となる従業員です）",J848&lt;=F848,"〇",J848&gt;F848,"ー（要件外となる従業員です）"),"")</f>
        <v/>
      </c>
      <c r="L848" s="25" t="str" cm="1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  <v/>
      </c>
    </row>
    <row r="849" spans="1:12" ht="17.25" customHeight="1" x14ac:dyDescent="0.4">
      <c r="A849" s="73" t="str">
        <f t="shared" si="13"/>
        <v/>
      </c>
      <c r="B849" s="74"/>
      <c r="C849" s="74"/>
      <c r="D849" s="74"/>
      <c r="E849" s="27" t="str" cm="1">
        <f t="array" ref="E849">IFERROR(_xlfn.IFS(AND($F$4=45566,D849="徳島"),VLOOKUP(D849,最低賃金!$A$2:$G$49,2,FALSE),OR($F$4&lt;&gt;45566,D849&lt;&gt;"徳島"),VLOOKUP(D849,最低賃金!$A$2:$G$49,4,FALSE)),"")</f>
        <v/>
      </c>
      <c r="F849" s="27" t="str">
        <f>IFERROR(VLOOKUP(D849,最低賃金!$A$3:$G$49,6,FALSE),"")</f>
        <v/>
      </c>
      <c r="G849" s="74"/>
      <c r="H849" s="13"/>
      <c r="I849" s="82"/>
      <c r="J849" s="27" t="str" cm="1">
        <f t="array" ref="J849">IFERROR(_xlfn.IFS(COUNTBLANK(G849:I849)=3,"",H849="","H列に金額を入力してください",G849=3,H849,I849="","I列に労働時間を入力してください",G849=1,H849/(I849*24),G849=2,H849/(I849*24)),"")</f>
        <v/>
      </c>
      <c r="K849" s="80" t="str" cm="1">
        <f t="array" ref="K849">IFERROR(_xlfn.IFS(D849="","",J849&lt;E849,"×（法定外・要件外となる従業員です）",J849&lt;=F849,"〇",J849&gt;F849,"ー（要件外となる従業員です）"),"")</f>
        <v/>
      </c>
      <c r="L849" s="25" t="str" cm="1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  <v/>
      </c>
    </row>
    <row r="850" spans="1:12" ht="17.25" customHeight="1" x14ac:dyDescent="0.4">
      <c r="A850" s="73" t="str">
        <f t="shared" si="13"/>
        <v/>
      </c>
      <c r="B850" s="74"/>
      <c r="C850" s="74"/>
      <c r="D850" s="74"/>
      <c r="E850" s="27" t="str" cm="1">
        <f t="array" ref="E850">IFERROR(_xlfn.IFS(AND($F$4=45566,D850="徳島"),VLOOKUP(D850,最低賃金!$A$2:$G$49,2,FALSE),OR($F$4&lt;&gt;45566,D850&lt;&gt;"徳島"),VLOOKUP(D850,最低賃金!$A$2:$G$49,4,FALSE)),"")</f>
        <v/>
      </c>
      <c r="F850" s="27" t="str">
        <f>IFERROR(VLOOKUP(D850,最低賃金!$A$3:$G$49,6,FALSE),"")</f>
        <v/>
      </c>
      <c r="G850" s="74"/>
      <c r="H850" s="13"/>
      <c r="I850" s="82"/>
      <c r="J850" s="27" t="str" cm="1">
        <f t="array" ref="J850">IFERROR(_xlfn.IFS(COUNTBLANK(G850:I850)=3,"",H850="","H列に金額を入力してください",G850=3,H850,I850="","I列に労働時間を入力してください",G850=1,H850/(I850*24),G850=2,H850/(I850*24)),"")</f>
        <v/>
      </c>
      <c r="K850" s="80" t="str" cm="1">
        <f t="array" ref="K850">IFERROR(_xlfn.IFS(D850="","",J850&lt;E850,"×（法定外・要件外となる従業員です）",J850&lt;=F850,"〇",J850&gt;F850,"ー（要件外となる従業員です）"),"")</f>
        <v/>
      </c>
      <c r="L850" s="25" t="str" cm="1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  <v/>
      </c>
    </row>
    <row r="851" spans="1:12" ht="17.25" customHeight="1" x14ac:dyDescent="0.4">
      <c r="A851" s="73" t="str">
        <f t="shared" si="13"/>
        <v/>
      </c>
      <c r="B851" s="74"/>
      <c r="C851" s="74"/>
      <c r="D851" s="74"/>
      <c r="E851" s="27" t="str" cm="1">
        <f t="array" ref="E851">IFERROR(_xlfn.IFS(AND($F$4=45566,D851="徳島"),VLOOKUP(D851,最低賃金!$A$2:$G$49,2,FALSE),OR($F$4&lt;&gt;45566,D851&lt;&gt;"徳島"),VLOOKUP(D851,最低賃金!$A$2:$G$49,4,FALSE)),"")</f>
        <v/>
      </c>
      <c r="F851" s="27" t="str">
        <f>IFERROR(VLOOKUP(D851,最低賃金!$A$3:$G$49,6,FALSE),"")</f>
        <v/>
      </c>
      <c r="G851" s="74"/>
      <c r="H851" s="13"/>
      <c r="I851" s="82"/>
      <c r="J851" s="27" t="str" cm="1">
        <f t="array" ref="J851">IFERROR(_xlfn.IFS(COUNTBLANK(G851:I851)=3,"",H851="","H列に金額を入力してください",G851=3,H851,I851="","I列に労働時間を入力してください",G851=1,H851/(I851*24),G851=2,H851/(I851*24)),"")</f>
        <v/>
      </c>
      <c r="K851" s="80" t="str" cm="1">
        <f t="array" ref="K851">IFERROR(_xlfn.IFS(D851="","",J851&lt;E851,"×（法定外・要件外となる従業員です）",J851&lt;=F851,"〇",J851&gt;F851,"ー（要件外となる従業員です）"),"")</f>
        <v/>
      </c>
      <c r="L851" s="25" t="str" cm="1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  <v/>
      </c>
    </row>
    <row r="852" spans="1:12" ht="17.25" customHeight="1" x14ac:dyDescent="0.4">
      <c r="A852" s="73" t="str">
        <f t="shared" si="13"/>
        <v/>
      </c>
      <c r="B852" s="74"/>
      <c r="C852" s="74"/>
      <c r="D852" s="74"/>
      <c r="E852" s="27" t="str" cm="1">
        <f t="array" ref="E852">IFERROR(_xlfn.IFS(AND($F$4=45566,D852="徳島"),VLOOKUP(D852,最低賃金!$A$2:$G$49,2,FALSE),OR($F$4&lt;&gt;45566,D852&lt;&gt;"徳島"),VLOOKUP(D852,最低賃金!$A$2:$G$49,4,FALSE)),"")</f>
        <v/>
      </c>
      <c r="F852" s="27" t="str">
        <f>IFERROR(VLOOKUP(D852,最低賃金!$A$3:$G$49,6,FALSE),"")</f>
        <v/>
      </c>
      <c r="G852" s="74"/>
      <c r="H852" s="13"/>
      <c r="I852" s="82"/>
      <c r="J852" s="27" t="str" cm="1">
        <f t="array" ref="J852">IFERROR(_xlfn.IFS(COUNTBLANK(G852:I852)=3,"",H852="","H列に金額を入力してください",G852=3,H852,I852="","I列に労働時間を入力してください",G852=1,H852/(I852*24),G852=2,H852/(I852*24)),"")</f>
        <v/>
      </c>
      <c r="K852" s="80" t="str" cm="1">
        <f t="array" ref="K852">IFERROR(_xlfn.IFS(D852="","",J852&lt;E852,"×（法定外・要件外となる従業員です）",J852&lt;=F852,"〇",J852&gt;F852,"ー（要件外となる従業員です）"),"")</f>
        <v/>
      </c>
      <c r="L852" s="25" t="str" cm="1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  <v/>
      </c>
    </row>
    <row r="853" spans="1:12" ht="17.25" customHeight="1" x14ac:dyDescent="0.4">
      <c r="A853" s="73" t="str">
        <f t="shared" si="13"/>
        <v/>
      </c>
      <c r="B853" s="74"/>
      <c r="C853" s="74"/>
      <c r="D853" s="74"/>
      <c r="E853" s="27" t="str" cm="1">
        <f t="array" ref="E853">IFERROR(_xlfn.IFS(AND($F$4=45566,D853="徳島"),VLOOKUP(D853,最低賃金!$A$2:$G$49,2,FALSE),OR($F$4&lt;&gt;45566,D853&lt;&gt;"徳島"),VLOOKUP(D853,最低賃金!$A$2:$G$49,4,FALSE)),"")</f>
        <v/>
      </c>
      <c r="F853" s="27" t="str">
        <f>IFERROR(VLOOKUP(D853,最低賃金!$A$3:$G$49,6,FALSE),"")</f>
        <v/>
      </c>
      <c r="G853" s="74"/>
      <c r="H853" s="13"/>
      <c r="I853" s="82"/>
      <c r="J853" s="27" t="str" cm="1">
        <f t="array" ref="J853">IFERROR(_xlfn.IFS(COUNTBLANK(G853:I853)=3,"",H853="","H列に金額を入力してください",G853=3,H853,I853="","I列に労働時間を入力してください",G853=1,H853/(I853*24),G853=2,H853/(I853*24)),"")</f>
        <v/>
      </c>
      <c r="K853" s="80" t="str" cm="1">
        <f t="array" ref="K853">IFERROR(_xlfn.IFS(D853="","",J853&lt;E853,"×（法定外・要件外となる従業員です）",J853&lt;=F853,"〇",J853&gt;F853,"ー（要件外となる従業員です）"),"")</f>
        <v/>
      </c>
      <c r="L853" s="25" t="str" cm="1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  <v/>
      </c>
    </row>
    <row r="854" spans="1:12" ht="17.25" customHeight="1" x14ac:dyDescent="0.4">
      <c r="A854" s="73" t="str">
        <f t="shared" si="13"/>
        <v/>
      </c>
      <c r="B854" s="74"/>
      <c r="C854" s="74"/>
      <c r="D854" s="74"/>
      <c r="E854" s="27" t="str" cm="1">
        <f t="array" ref="E854">IFERROR(_xlfn.IFS(AND($F$4=45566,D854="徳島"),VLOOKUP(D854,最低賃金!$A$2:$G$49,2,FALSE),OR($F$4&lt;&gt;45566,D854&lt;&gt;"徳島"),VLOOKUP(D854,最低賃金!$A$2:$G$49,4,FALSE)),"")</f>
        <v/>
      </c>
      <c r="F854" s="27" t="str">
        <f>IFERROR(VLOOKUP(D854,最低賃金!$A$3:$G$49,6,FALSE),"")</f>
        <v/>
      </c>
      <c r="G854" s="74"/>
      <c r="H854" s="13"/>
      <c r="I854" s="82"/>
      <c r="J854" s="27" t="str" cm="1">
        <f t="array" ref="J854">IFERROR(_xlfn.IFS(COUNTBLANK(G854:I854)=3,"",H854="","H列に金額を入力してください",G854=3,H854,I854="","I列に労働時間を入力してください",G854=1,H854/(I854*24),G854=2,H854/(I854*24)),"")</f>
        <v/>
      </c>
      <c r="K854" s="80" t="str" cm="1">
        <f t="array" ref="K854">IFERROR(_xlfn.IFS(D854="","",J854&lt;E854,"×（法定外・要件外となる従業員です）",J854&lt;=F854,"〇",J854&gt;F854,"ー（要件外となる従業員です）"),"")</f>
        <v/>
      </c>
      <c r="L854" s="25" t="str" cm="1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  <v/>
      </c>
    </row>
    <row r="855" spans="1:12" ht="17.25" customHeight="1" x14ac:dyDescent="0.4">
      <c r="A855" s="73" t="str">
        <f t="shared" si="13"/>
        <v/>
      </c>
      <c r="B855" s="74"/>
      <c r="C855" s="74"/>
      <c r="D855" s="74"/>
      <c r="E855" s="27" t="str" cm="1">
        <f t="array" ref="E855">IFERROR(_xlfn.IFS(AND($F$4=45566,D855="徳島"),VLOOKUP(D855,最低賃金!$A$2:$G$49,2,FALSE),OR($F$4&lt;&gt;45566,D855&lt;&gt;"徳島"),VLOOKUP(D855,最低賃金!$A$2:$G$49,4,FALSE)),"")</f>
        <v/>
      </c>
      <c r="F855" s="27" t="str">
        <f>IFERROR(VLOOKUP(D855,最低賃金!$A$3:$G$49,6,FALSE),"")</f>
        <v/>
      </c>
      <c r="G855" s="74"/>
      <c r="H855" s="13"/>
      <c r="I855" s="82"/>
      <c r="J855" s="27" t="str" cm="1">
        <f t="array" ref="J855">IFERROR(_xlfn.IFS(COUNTBLANK(G855:I855)=3,"",H855="","H列に金額を入力してください",G855=3,H855,I855="","I列に労働時間を入力してください",G855=1,H855/(I855*24),G855=2,H855/(I855*24)),"")</f>
        <v/>
      </c>
      <c r="K855" s="80" t="str" cm="1">
        <f t="array" ref="K855">IFERROR(_xlfn.IFS(D855="","",J855&lt;E855,"×（法定外・要件外となる従業員です）",J855&lt;=F855,"〇",J855&gt;F855,"ー（要件外となる従業員です）"),"")</f>
        <v/>
      </c>
      <c r="L855" s="25" t="str" cm="1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  <v/>
      </c>
    </row>
    <row r="856" spans="1:12" ht="17.25" customHeight="1" x14ac:dyDescent="0.4">
      <c r="A856" s="73" t="str">
        <f t="shared" si="13"/>
        <v/>
      </c>
      <c r="B856" s="74"/>
      <c r="C856" s="74"/>
      <c r="D856" s="74"/>
      <c r="E856" s="27" t="str" cm="1">
        <f t="array" ref="E856">IFERROR(_xlfn.IFS(AND($F$4=45566,D856="徳島"),VLOOKUP(D856,最低賃金!$A$2:$G$49,2,FALSE),OR($F$4&lt;&gt;45566,D856&lt;&gt;"徳島"),VLOOKUP(D856,最低賃金!$A$2:$G$49,4,FALSE)),"")</f>
        <v/>
      </c>
      <c r="F856" s="27" t="str">
        <f>IFERROR(VLOOKUP(D856,最低賃金!$A$3:$G$49,6,FALSE),"")</f>
        <v/>
      </c>
      <c r="G856" s="74"/>
      <c r="H856" s="13"/>
      <c r="I856" s="82"/>
      <c r="J856" s="27" t="str" cm="1">
        <f t="array" ref="J856">IFERROR(_xlfn.IFS(COUNTBLANK(G856:I856)=3,"",H856="","H列に金額を入力してください",G856=3,H856,I856="","I列に労働時間を入力してください",G856=1,H856/(I856*24),G856=2,H856/(I856*24)),"")</f>
        <v/>
      </c>
      <c r="K856" s="80" t="str" cm="1">
        <f t="array" ref="K856">IFERROR(_xlfn.IFS(D856="","",J856&lt;E856,"×（法定外・要件外となる従業員です）",J856&lt;=F856,"〇",J856&gt;F856,"ー（要件外となる従業員です）"),"")</f>
        <v/>
      </c>
      <c r="L856" s="25" t="str" cm="1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  <v/>
      </c>
    </row>
    <row r="857" spans="1:12" ht="17.25" customHeight="1" x14ac:dyDescent="0.4">
      <c r="A857" s="73" t="str">
        <f t="shared" si="13"/>
        <v/>
      </c>
      <c r="B857" s="74"/>
      <c r="C857" s="74"/>
      <c r="D857" s="74"/>
      <c r="E857" s="27" t="str" cm="1">
        <f t="array" ref="E857">IFERROR(_xlfn.IFS(AND($F$4=45566,D857="徳島"),VLOOKUP(D857,最低賃金!$A$2:$G$49,2,FALSE),OR($F$4&lt;&gt;45566,D857&lt;&gt;"徳島"),VLOOKUP(D857,最低賃金!$A$2:$G$49,4,FALSE)),"")</f>
        <v/>
      </c>
      <c r="F857" s="27" t="str">
        <f>IFERROR(VLOOKUP(D857,最低賃金!$A$3:$G$49,6,FALSE),"")</f>
        <v/>
      </c>
      <c r="G857" s="74"/>
      <c r="H857" s="13"/>
      <c r="I857" s="82"/>
      <c r="J857" s="27" t="str" cm="1">
        <f t="array" ref="J857">IFERROR(_xlfn.IFS(COUNTBLANK(G857:I857)=3,"",H857="","H列に金額を入力してください",G857=3,H857,I857="","I列に労働時間を入力してください",G857=1,H857/(I857*24),G857=2,H857/(I857*24)),"")</f>
        <v/>
      </c>
      <c r="K857" s="80" t="str" cm="1">
        <f t="array" ref="K857">IFERROR(_xlfn.IFS(D857="","",J857&lt;E857,"×（法定外・要件外となる従業員です）",J857&lt;=F857,"〇",J857&gt;F857,"ー（要件外となる従業員です）"),"")</f>
        <v/>
      </c>
      <c r="L857" s="25" t="str" cm="1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  <v/>
      </c>
    </row>
    <row r="858" spans="1:12" ht="17.25" customHeight="1" x14ac:dyDescent="0.4">
      <c r="A858" s="73" t="str">
        <f t="shared" si="13"/>
        <v/>
      </c>
      <c r="B858" s="74"/>
      <c r="C858" s="74"/>
      <c r="D858" s="74"/>
      <c r="E858" s="27" t="str" cm="1">
        <f t="array" ref="E858">IFERROR(_xlfn.IFS(AND($F$4=45566,D858="徳島"),VLOOKUP(D858,最低賃金!$A$2:$G$49,2,FALSE),OR($F$4&lt;&gt;45566,D858&lt;&gt;"徳島"),VLOOKUP(D858,最低賃金!$A$2:$G$49,4,FALSE)),"")</f>
        <v/>
      </c>
      <c r="F858" s="27" t="str">
        <f>IFERROR(VLOOKUP(D858,最低賃金!$A$3:$G$49,6,FALSE),"")</f>
        <v/>
      </c>
      <c r="G858" s="74"/>
      <c r="H858" s="13"/>
      <c r="I858" s="82"/>
      <c r="J858" s="27" t="str" cm="1">
        <f t="array" ref="J858">IFERROR(_xlfn.IFS(COUNTBLANK(G858:I858)=3,"",H858="","H列に金額を入力してください",G858=3,H858,I858="","I列に労働時間を入力してください",G858=1,H858/(I858*24),G858=2,H858/(I858*24)),"")</f>
        <v/>
      </c>
      <c r="K858" s="80" t="str" cm="1">
        <f t="array" ref="K858">IFERROR(_xlfn.IFS(D858="","",J858&lt;E858,"×（法定外・要件外となる従業員です）",J858&lt;=F858,"〇",J858&gt;F858,"ー（要件外となる従業員です）"),"")</f>
        <v/>
      </c>
      <c r="L858" s="25" t="str" cm="1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  <v/>
      </c>
    </row>
    <row r="859" spans="1:12" ht="17.25" customHeight="1" x14ac:dyDescent="0.4">
      <c r="A859" s="73" t="str">
        <f t="shared" si="13"/>
        <v/>
      </c>
      <c r="B859" s="74"/>
      <c r="C859" s="74"/>
      <c r="D859" s="74"/>
      <c r="E859" s="27" t="str" cm="1">
        <f t="array" ref="E859">IFERROR(_xlfn.IFS(AND($F$4=45566,D859="徳島"),VLOOKUP(D859,最低賃金!$A$2:$G$49,2,FALSE),OR($F$4&lt;&gt;45566,D859&lt;&gt;"徳島"),VLOOKUP(D859,最低賃金!$A$2:$G$49,4,FALSE)),"")</f>
        <v/>
      </c>
      <c r="F859" s="27" t="str">
        <f>IFERROR(VLOOKUP(D859,最低賃金!$A$3:$G$49,6,FALSE),"")</f>
        <v/>
      </c>
      <c r="G859" s="74"/>
      <c r="H859" s="13"/>
      <c r="I859" s="82"/>
      <c r="J859" s="27" t="str" cm="1">
        <f t="array" ref="J859">IFERROR(_xlfn.IFS(COUNTBLANK(G859:I859)=3,"",H859="","H列に金額を入力してください",G859=3,H859,I859="","I列に労働時間を入力してください",G859=1,H859/(I859*24),G859=2,H859/(I859*24)),"")</f>
        <v/>
      </c>
      <c r="K859" s="80" t="str" cm="1">
        <f t="array" ref="K859">IFERROR(_xlfn.IFS(D859="","",J859&lt;E859,"×（法定外・要件外となる従業員です）",J859&lt;=F859,"〇",J859&gt;F859,"ー（要件外となる従業員です）"),"")</f>
        <v/>
      </c>
      <c r="L859" s="25" t="str" cm="1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  <v/>
      </c>
    </row>
    <row r="860" spans="1:12" ht="17.25" customHeight="1" x14ac:dyDescent="0.4">
      <c r="A860" s="73" t="str">
        <f t="shared" si="13"/>
        <v/>
      </c>
      <c r="B860" s="74"/>
      <c r="C860" s="74"/>
      <c r="D860" s="74"/>
      <c r="E860" s="27" t="str" cm="1">
        <f t="array" ref="E860">IFERROR(_xlfn.IFS(AND($F$4=45566,D860="徳島"),VLOOKUP(D860,最低賃金!$A$2:$G$49,2,FALSE),OR($F$4&lt;&gt;45566,D860&lt;&gt;"徳島"),VLOOKUP(D860,最低賃金!$A$2:$G$49,4,FALSE)),"")</f>
        <v/>
      </c>
      <c r="F860" s="27" t="str">
        <f>IFERROR(VLOOKUP(D860,最低賃金!$A$3:$G$49,6,FALSE),"")</f>
        <v/>
      </c>
      <c r="G860" s="74"/>
      <c r="H860" s="13"/>
      <c r="I860" s="82"/>
      <c r="J860" s="27" t="str" cm="1">
        <f t="array" ref="J860">IFERROR(_xlfn.IFS(COUNTBLANK(G860:I860)=3,"",H860="","H列に金額を入力してください",G860=3,H860,I860="","I列に労働時間を入力してください",G860=1,H860/(I860*24),G860=2,H860/(I860*24)),"")</f>
        <v/>
      </c>
      <c r="K860" s="80" t="str" cm="1">
        <f t="array" ref="K860">IFERROR(_xlfn.IFS(D860="","",J860&lt;E860,"×（法定外・要件外となる従業員です）",J860&lt;=F860,"〇",J860&gt;F860,"ー（要件外となる従業員です）"),"")</f>
        <v/>
      </c>
      <c r="L860" s="25" t="str" cm="1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  <v/>
      </c>
    </row>
    <row r="861" spans="1:12" ht="17.25" customHeight="1" x14ac:dyDescent="0.4">
      <c r="A861" s="73" t="str">
        <f t="shared" si="13"/>
        <v/>
      </c>
      <c r="B861" s="74"/>
      <c r="C861" s="74"/>
      <c r="D861" s="74"/>
      <c r="E861" s="27" t="str" cm="1">
        <f t="array" ref="E861">IFERROR(_xlfn.IFS(AND($F$4=45566,D861="徳島"),VLOOKUP(D861,最低賃金!$A$2:$G$49,2,FALSE),OR($F$4&lt;&gt;45566,D861&lt;&gt;"徳島"),VLOOKUP(D861,最低賃金!$A$2:$G$49,4,FALSE)),"")</f>
        <v/>
      </c>
      <c r="F861" s="27" t="str">
        <f>IFERROR(VLOOKUP(D861,最低賃金!$A$3:$G$49,6,FALSE),"")</f>
        <v/>
      </c>
      <c r="G861" s="74"/>
      <c r="H861" s="13"/>
      <c r="I861" s="82"/>
      <c r="J861" s="27" t="str" cm="1">
        <f t="array" ref="J861">IFERROR(_xlfn.IFS(COUNTBLANK(G861:I861)=3,"",H861="","H列に金額を入力してください",G861=3,H861,I861="","I列に労働時間を入力してください",G861=1,H861/(I861*24),G861=2,H861/(I861*24)),"")</f>
        <v/>
      </c>
      <c r="K861" s="80" t="str" cm="1">
        <f t="array" ref="K861">IFERROR(_xlfn.IFS(D861="","",J861&lt;E861,"×（法定外・要件外となる従業員です）",J861&lt;=F861,"〇",J861&gt;F861,"ー（要件外となる従業員です）"),"")</f>
        <v/>
      </c>
      <c r="L861" s="25" t="str" cm="1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  <v/>
      </c>
    </row>
    <row r="862" spans="1:12" ht="17.25" customHeight="1" x14ac:dyDescent="0.4">
      <c r="A862" s="73" t="str">
        <f t="shared" si="13"/>
        <v/>
      </c>
      <c r="B862" s="74"/>
      <c r="C862" s="74"/>
      <c r="D862" s="74"/>
      <c r="E862" s="27" t="str" cm="1">
        <f t="array" ref="E862">IFERROR(_xlfn.IFS(AND($F$4=45566,D862="徳島"),VLOOKUP(D862,最低賃金!$A$2:$G$49,2,FALSE),OR($F$4&lt;&gt;45566,D862&lt;&gt;"徳島"),VLOOKUP(D862,最低賃金!$A$2:$G$49,4,FALSE)),"")</f>
        <v/>
      </c>
      <c r="F862" s="27" t="str">
        <f>IFERROR(VLOOKUP(D862,最低賃金!$A$3:$G$49,6,FALSE),"")</f>
        <v/>
      </c>
      <c r="G862" s="74"/>
      <c r="H862" s="13"/>
      <c r="I862" s="82"/>
      <c r="J862" s="27" t="str" cm="1">
        <f t="array" ref="J862">IFERROR(_xlfn.IFS(COUNTBLANK(G862:I862)=3,"",H862="","H列に金額を入力してください",G862=3,H862,I862="","I列に労働時間を入力してください",G862=1,H862/(I862*24),G862=2,H862/(I862*24)),"")</f>
        <v/>
      </c>
      <c r="K862" s="80" t="str" cm="1">
        <f t="array" ref="K862">IFERROR(_xlfn.IFS(D862="","",J862&lt;E862,"×（法定外・要件外となる従業員です）",J862&lt;=F862,"〇",J862&gt;F862,"ー（要件外となる従業員です）"),"")</f>
        <v/>
      </c>
      <c r="L862" s="25" t="str" cm="1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  <v/>
      </c>
    </row>
    <row r="863" spans="1:12" ht="17.25" customHeight="1" x14ac:dyDescent="0.4">
      <c r="A863" s="73" t="str">
        <f t="shared" si="13"/>
        <v/>
      </c>
      <c r="B863" s="74"/>
      <c r="C863" s="74"/>
      <c r="D863" s="74"/>
      <c r="E863" s="27" t="str" cm="1">
        <f t="array" ref="E863">IFERROR(_xlfn.IFS(AND($F$4=45566,D863="徳島"),VLOOKUP(D863,最低賃金!$A$2:$G$49,2,FALSE),OR($F$4&lt;&gt;45566,D863&lt;&gt;"徳島"),VLOOKUP(D863,最低賃金!$A$2:$G$49,4,FALSE)),"")</f>
        <v/>
      </c>
      <c r="F863" s="27" t="str">
        <f>IFERROR(VLOOKUP(D863,最低賃金!$A$3:$G$49,6,FALSE),"")</f>
        <v/>
      </c>
      <c r="G863" s="74"/>
      <c r="H863" s="13"/>
      <c r="I863" s="82"/>
      <c r="J863" s="27" t="str" cm="1">
        <f t="array" ref="J863">IFERROR(_xlfn.IFS(COUNTBLANK(G863:I863)=3,"",H863="","H列に金額を入力してください",G863=3,H863,I863="","I列に労働時間を入力してください",G863=1,H863/(I863*24),G863=2,H863/(I863*24)),"")</f>
        <v/>
      </c>
      <c r="K863" s="80" t="str" cm="1">
        <f t="array" ref="K863">IFERROR(_xlfn.IFS(D863="","",J863&lt;E863,"×（法定外・要件外となる従業員です）",J863&lt;=F863,"〇",J863&gt;F863,"ー（要件外となる従業員です）"),"")</f>
        <v/>
      </c>
      <c r="L863" s="25" t="str" cm="1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  <v/>
      </c>
    </row>
    <row r="864" spans="1:12" ht="17.25" customHeight="1" x14ac:dyDescent="0.4">
      <c r="A864" s="73" t="str">
        <f t="shared" si="13"/>
        <v/>
      </c>
      <c r="B864" s="74"/>
      <c r="C864" s="74"/>
      <c r="D864" s="74"/>
      <c r="E864" s="27" t="str" cm="1">
        <f t="array" ref="E864">IFERROR(_xlfn.IFS(AND($F$4=45566,D864="徳島"),VLOOKUP(D864,最低賃金!$A$2:$G$49,2,FALSE),OR($F$4&lt;&gt;45566,D864&lt;&gt;"徳島"),VLOOKUP(D864,最低賃金!$A$2:$G$49,4,FALSE)),"")</f>
        <v/>
      </c>
      <c r="F864" s="27" t="str">
        <f>IFERROR(VLOOKUP(D864,最低賃金!$A$3:$G$49,6,FALSE),"")</f>
        <v/>
      </c>
      <c r="G864" s="74"/>
      <c r="H864" s="13"/>
      <c r="I864" s="82"/>
      <c r="J864" s="27" t="str" cm="1">
        <f t="array" ref="J864">IFERROR(_xlfn.IFS(COUNTBLANK(G864:I864)=3,"",H864="","H列に金額を入力してください",G864=3,H864,I864="","I列に労働時間を入力してください",G864=1,H864/(I864*24),G864=2,H864/(I864*24)),"")</f>
        <v/>
      </c>
      <c r="K864" s="80" t="str" cm="1">
        <f t="array" ref="K864">IFERROR(_xlfn.IFS(D864="","",J864&lt;E864,"×（法定外・要件外となる従業員です）",J864&lt;=F864,"〇",J864&gt;F864,"ー（要件外となる従業員です）"),"")</f>
        <v/>
      </c>
      <c r="L864" s="25" t="str" cm="1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  <v/>
      </c>
    </row>
    <row r="865" spans="1:12" ht="17.25" customHeight="1" x14ac:dyDescent="0.4">
      <c r="A865" s="73" t="str">
        <f t="shared" si="13"/>
        <v/>
      </c>
      <c r="B865" s="74"/>
      <c r="C865" s="74"/>
      <c r="D865" s="74"/>
      <c r="E865" s="27" t="str" cm="1">
        <f t="array" ref="E865">IFERROR(_xlfn.IFS(AND($F$4=45566,D865="徳島"),VLOOKUP(D865,最低賃金!$A$2:$G$49,2,FALSE),OR($F$4&lt;&gt;45566,D865&lt;&gt;"徳島"),VLOOKUP(D865,最低賃金!$A$2:$G$49,4,FALSE)),"")</f>
        <v/>
      </c>
      <c r="F865" s="27" t="str">
        <f>IFERROR(VLOOKUP(D865,最低賃金!$A$3:$G$49,6,FALSE),"")</f>
        <v/>
      </c>
      <c r="G865" s="74"/>
      <c r="H865" s="13"/>
      <c r="I865" s="82"/>
      <c r="J865" s="27" t="str" cm="1">
        <f t="array" ref="J865">IFERROR(_xlfn.IFS(COUNTBLANK(G865:I865)=3,"",H865="","H列に金額を入力してください",G865=3,H865,I865="","I列に労働時間を入力してください",G865=1,H865/(I865*24),G865=2,H865/(I865*24)),"")</f>
        <v/>
      </c>
      <c r="K865" s="80" t="str" cm="1">
        <f t="array" ref="K865">IFERROR(_xlfn.IFS(D865="","",J865&lt;E865,"×（法定外・要件外となる従業員です）",J865&lt;=F865,"〇",J865&gt;F865,"ー（要件外となる従業員です）"),"")</f>
        <v/>
      </c>
      <c r="L865" s="25" t="str" cm="1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  <v/>
      </c>
    </row>
    <row r="866" spans="1:12" ht="17.25" customHeight="1" x14ac:dyDescent="0.4">
      <c r="A866" s="73" t="str">
        <f t="shared" si="13"/>
        <v/>
      </c>
      <c r="B866" s="74"/>
      <c r="C866" s="74"/>
      <c r="D866" s="74"/>
      <c r="E866" s="27" t="str" cm="1">
        <f t="array" ref="E866">IFERROR(_xlfn.IFS(AND($F$4=45566,D866="徳島"),VLOOKUP(D866,最低賃金!$A$2:$G$49,2,FALSE),OR($F$4&lt;&gt;45566,D866&lt;&gt;"徳島"),VLOOKUP(D866,最低賃金!$A$2:$G$49,4,FALSE)),"")</f>
        <v/>
      </c>
      <c r="F866" s="27" t="str">
        <f>IFERROR(VLOOKUP(D866,最低賃金!$A$3:$G$49,6,FALSE),"")</f>
        <v/>
      </c>
      <c r="G866" s="74"/>
      <c r="H866" s="13"/>
      <c r="I866" s="82"/>
      <c r="J866" s="27" t="str" cm="1">
        <f t="array" ref="J866">IFERROR(_xlfn.IFS(COUNTBLANK(G866:I866)=3,"",H866="","H列に金額を入力してください",G866=3,H866,I866="","I列に労働時間を入力してください",G866=1,H866/(I866*24),G866=2,H866/(I866*24)),"")</f>
        <v/>
      </c>
      <c r="K866" s="80" t="str" cm="1">
        <f t="array" ref="K866">IFERROR(_xlfn.IFS(D866="","",J866&lt;E866,"×（法定外・要件外となる従業員です）",J866&lt;=F866,"〇",J866&gt;F866,"ー（要件外となる従業員です）"),"")</f>
        <v/>
      </c>
      <c r="L866" s="25" t="str" cm="1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  <v/>
      </c>
    </row>
    <row r="867" spans="1:12" ht="17.25" customHeight="1" x14ac:dyDescent="0.4">
      <c r="A867" s="73" t="str">
        <f t="shared" si="13"/>
        <v/>
      </c>
      <c r="B867" s="74"/>
      <c r="C867" s="74"/>
      <c r="D867" s="74"/>
      <c r="E867" s="27" t="str" cm="1">
        <f t="array" ref="E867">IFERROR(_xlfn.IFS(AND($F$4=45566,D867="徳島"),VLOOKUP(D867,最低賃金!$A$2:$G$49,2,FALSE),OR($F$4&lt;&gt;45566,D867&lt;&gt;"徳島"),VLOOKUP(D867,最低賃金!$A$2:$G$49,4,FALSE)),"")</f>
        <v/>
      </c>
      <c r="F867" s="27" t="str">
        <f>IFERROR(VLOOKUP(D867,最低賃金!$A$3:$G$49,6,FALSE),"")</f>
        <v/>
      </c>
      <c r="G867" s="74"/>
      <c r="H867" s="13"/>
      <c r="I867" s="82"/>
      <c r="J867" s="27" t="str" cm="1">
        <f t="array" ref="J867">IFERROR(_xlfn.IFS(COUNTBLANK(G867:I867)=3,"",H867="","H列に金額を入力してください",G867=3,H867,I867="","I列に労働時間を入力してください",G867=1,H867/(I867*24),G867=2,H867/(I867*24)),"")</f>
        <v/>
      </c>
      <c r="K867" s="80" t="str" cm="1">
        <f t="array" ref="K867">IFERROR(_xlfn.IFS(D867="","",J867&lt;E867,"×（法定外・要件外となる従業員です）",J867&lt;=F867,"〇",J867&gt;F867,"ー（要件外となる従業員です）"),"")</f>
        <v/>
      </c>
      <c r="L867" s="25" t="str" cm="1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  <v/>
      </c>
    </row>
    <row r="868" spans="1:12" ht="17.25" customHeight="1" x14ac:dyDescent="0.4">
      <c r="A868" s="73" t="str">
        <f t="shared" si="13"/>
        <v/>
      </c>
      <c r="B868" s="74"/>
      <c r="C868" s="74"/>
      <c r="D868" s="74"/>
      <c r="E868" s="27" t="str" cm="1">
        <f t="array" ref="E868">IFERROR(_xlfn.IFS(AND($F$4=45566,D868="徳島"),VLOOKUP(D868,最低賃金!$A$2:$G$49,2,FALSE),OR($F$4&lt;&gt;45566,D868&lt;&gt;"徳島"),VLOOKUP(D868,最低賃金!$A$2:$G$49,4,FALSE)),"")</f>
        <v/>
      </c>
      <c r="F868" s="27" t="str">
        <f>IFERROR(VLOOKUP(D868,最低賃金!$A$3:$G$49,6,FALSE),"")</f>
        <v/>
      </c>
      <c r="G868" s="74"/>
      <c r="H868" s="13"/>
      <c r="I868" s="82"/>
      <c r="J868" s="27" t="str" cm="1">
        <f t="array" ref="J868">IFERROR(_xlfn.IFS(COUNTBLANK(G868:I868)=3,"",H868="","H列に金額を入力してください",G868=3,H868,I868="","I列に労働時間を入力してください",G868=1,H868/(I868*24),G868=2,H868/(I868*24)),"")</f>
        <v/>
      </c>
      <c r="K868" s="80" t="str" cm="1">
        <f t="array" ref="K868">IFERROR(_xlfn.IFS(D868="","",J868&lt;E868,"×（法定外・要件外となる従業員です）",J868&lt;=F868,"〇",J868&gt;F868,"ー（要件外となる従業員です）"),"")</f>
        <v/>
      </c>
      <c r="L868" s="25" t="str" cm="1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  <v/>
      </c>
    </row>
    <row r="869" spans="1:12" ht="17.25" customHeight="1" x14ac:dyDescent="0.4">
      <c r="A869" s="73" t="str">
        <f t="shared" si="13"/>
        <v/>
      </c>
      <c r="B869" s="74"/>
      <c r="C869" s="74"/>
      <c r="D869" s="74"/>
      <c r="E869" s="27" t="str" cm="1">
        <f t="array" ref="E869">IFERROR(_xlfn.IFS(AND($F$4=45566,D869="徳島"),VLOOKUP(D869,最低賃金!$A$2:$G$49,2,FALSE),OR($F$4&lt;&gt;45566,D869&lt;&gt;"徳島"),VLOOKUP(D869,最低賃金!$A$2:$G$49,4,FALSE)),"")</f>
        <v/>
      </c>
      <c r="F869" s="27" t="str">
        <f>IFERROR(VLOOKUP(D869,最低賃金!$A$3:$G$49,6,FALSE),"")</f>
        <v/>
      </c>
      <c r="G869" s="74"/>
      <c r="H869" s="13"/>
      <c r="I869" s="82"/>
      <c r="J869" s="27" t="str" cm="1">
        <f t="array" ref="J869">IFERROR(_xlfn.IFS(COUNTBLANK(G869:I869)=3,"",H869="","H列に金額を入力してください",G869=3,H869,I869="","I列に労働時間を入力してください",G869=1,H869/(I869*24),G869=2,H869/(I869*24)),"")</f>
        <v/>
      </c>
      <c r="K869" s="80" t="str" cm="1">
        <f t="array" ref="K869">IFERROR(_xlfn.IFS(D869="","",J869&lt;E869,"×（法定外・要件外となる従業員です）",J869&lt;=F869,"〇",J869&gt;F869,"ー（要件外となる従業員です）"),"")</f>
        <v/>
      </c>
      <c r="L869" s="25" t="str" cm="1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  <v/>
      </c>
    </row>
    <row r="870" spans="1:12" ht="17.25" customHeight="1" x14ac:dyDescent="0.4">
      <c r="A870" s="73" t="str">
        <f t="shared" si="13"/>
        <v/>
      </c>
      <c r="B870" s="74"/>
      <c r="C870" s="74"/>
      <c r="D870" s="74"/>
      <c r="E870" s="27" t="str" cm="1">
        <f t="array" ref="E870">IFERROR(_xlfn.IFS(AND($F$4=45566,D870="徳島"),VLOOKUP(D870,最低賃金!$A$2:$G$49,2,FALSE),OR($F$4&lt;&gt;45566,D870&lt;&gt;"徳島"),VLOOKUP(D870,最低賃金!$A$2:$G$49,4,FALSE)),"")</f>
        <v/>
      </c>
      <c r="F870" s="27" t="str">
        <f>IFERROR(VLOOKUP(D870,最低賃金!$A$3:$G$49,6,FALSE),"")</f>
        <v/>
      </c>
      <c r="G870" s="74"/>
      <c r="H870" s="13"/>
      <c r="I870" s="82"/>
      <c r="J870" s="27" t="str" cm="1">
        <f t="array" ref="J870">IFERROR(_xlfn.IFS(COUNTBLANK(G870:I870)=3,"",H870="","H列に金額を入力してください",G870=3,H870,I870="","I列に労働時間を入力してください",G870=1,H870/(I870*24),G870=2,H870/(I870*24)),"")</f>
        <v/>
      </c>
      <c r="K870" s="80" t="str" cm="1">
        <f t="array" ref="K870">IFERROR(_xlfn.IFS(D870="","",J870&lt;E870,"×（法定外・要件外となる従業員です）",J870&lt;=F870,"〇",J870&gt;F870,"ー（要件外となる従業員です）"),"")</f>
        <v/>
      </c>
      <c r="L870" s="25" t="str" cm="1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  <v/>
      </c>
    </row>
    <row r="871" spans="1:12" ht="17.25" customHeight="1" x14ac:dyDescent="0.4">
      <c r="A871" s="73" t="str">
        <f t="shared" si="13"/>
        <v/>
      </c>
      <c r="B871" s="74"/>
      <c r="C871" s="74"/>
      <c r="D871" s="74"/>
      <c r="E871" s="27" t="str" cm="1">
        <f t="array" ref="E871">IFERROR(_xlfn.IFS(AND($F$4=45566,D871="徳島"),VLOOKUP(D871,最低賃金!$A$2:$G$49,2,FALSE),OR($F$4&lt;&gt;45566,D871&lt;&gt;"徳島"),VLOOKUP(D871,最低賃金!$A$2:$G$49,4,FALSE)),"")</f>
        <v/>
      </c>
      <c r="F871" s="27" t="str">
        <f>IFERROR(VLOOKUP(D871,最低賃金!$A$3:$G$49,6,FALSE),"")</f>
        <v/>
      </c>
      <c r="G871" s="74"/>
      <c r="H871" s="13"/>
      <c r="I871" s="82"/>
      <c r="J871" s="27" t="str" cm="1">
        <f t="array" ref="J871">IFERROR(_xlfn.IFS(COUNTBLANK(G871:I871)=3,"",H871="","H列に金額を入力してください",G871=3,H871,I871="","I列に労働時間を入力してください",G871=1,H871/(I871*24),G871=2,H871/(I871*24)),"")</f>
        <v/>
      </c>
      <c r="K871" s="80" t="str" cm="1">
        <f t="array" ref="K871">IFERROR(_xlfn.IFS(D871="","",J871&lt;E871,"×（法定外・要件外となる従業員です）",J871&lt;=F871,"〇",J871&gt;F871,"ー（要件外となる従業員です）"),"")</f>
        <v/>
      </c>
      <c r="L871" s="25" t="str" cm="1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  <v/>
      </c>
    </row>
    <row r="872" spans="1:12" ht="17.25" customHeight="1" x14ac:dyDescent="0.4">
      <c r="A872" s="73" t="str">
        <f t="shared" si="13"/>
        <v/>
      </c>
      <c r="B872" s="74"/>
      <c r="C872" s="74"/>
      <c r="D872" s="74"/>
      <c r="E872" s="27" t="str" cm="1">
        <f t="array" ref="E872">IFERROR(_xlfn.IFS(AND($F$4=45566,D872="徳島"),VLOOKUP(D872,最低賃金!$A$2:$G$49,2,FALSE),OR($F$4&lt;&gt;45566,D872&lt;&gt;"徳島"),VLOOKUP(D872,最低賃金!$A$2:$G$49,4,FALSE)),"")</f>
        <v/>
      </c>
      <c r="F872" s="27" t="str">
        <f>IFERROR(VLOOKUP(D872,最低賃金!$A$3:$G$49,6,FALSE),"")</f>
        <v/>
      </c>
      <c r="G872" s="74"/>
      <c r="H872" s="13"/>
      <c r="I872" s="82"/>
      <c r="J872" s="27" t="str" cm="1">
        <f t="array" ref="J872">IFERROR(_xlfn.IFS(COUNTBLANK(G872:I872)=3,"",H872="","H列に金額を入力してください",G872=3,H872,I872="","I列に労働時間を入力してください",G872=1,H872/(I872*24),G872=2,H872/(I872*24)),"")</f>
        <v/>
      </c>
      <c r="K872" s="80" t="str" cm="1">
        <f t="array" ref="K872">IFERROR(_xlfn.IFS(D872="","",J872&lt;E872,"×（法定外・要件外となる従業員です）",J872&lt;=F872,"〇",J872&gt;F872,"ー（要件外となる従業員です）"),"")</f>
        <v/>
      </c>
      <c r="L872" s="25" t="str" cm="1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  <v/>
      </c>
    </row>
    <row r="873" spans="1:12" ht="17.25" customHeight="1" x14ac:dyDescent="0.4">
      <c r="A873" s="73" t="str">
        <f t="shared" si="13"/>
        <v/>
      </c>
      <c r="B873" s="74"/>
      <c r="C873" s="74"/>
      <c r="D873" s="74"/>
      <c r="E873" s="27" t="str" cm="1">
        <f t="array" ref="E873">IFERROR(_xlfn.IFS(AND($F$4=45566,D873="徳島"),VLOOKUP(D873,最低賃金!$A$2:$G$49,2,FALSE),OR($F$4&lt;&gt;45566,D873&lt;&gt;"徳島"),VLOOKUP(D873,最低賃金!$A$2:$G$49,4,FALSE)),"")</f>
        <v/>
      </c>
      <c r="F873" s="27" t="str">
        <f>IFERROR(VLOOKUP(D873,最低賃金!$A$3:$G$49,6,FALSE),"")</f>
        <v/>
      </c>
      <c r="G873" s="74"/>
      <c r="H873" s="13"/>
      <c r="I873" s="82"/>
      <c r="J873" s="27" t="str" cm="1">
        <f t="array" ref="J873">IFERROR(_xlfn.IFS(COUNTBLANK(G873:I873)=3,"",H873="","H列に金額を入力してください",G873=3,H873,I873="","I列に労働時間を入力してください",G873=1,H873/(I873*24),G873=2,H873/(I873*24)),"")</f>
        <v/>
      </c>
      <c r="K873" s="80" t="str" cm="1">
        <f t="array" ref="K873">IFERROR(_xlfn.IFS(D873="","",J873&lt;E873,"×（法定外・要件外となる従業員です）",J873&lt;=F873,"〇",J873&gt;F873,"ー（要件外となる従業員です）"),"")</f>
        <v/>
      </c>
      <c r="L873" s="25" t="str" cm="1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  <v/>
      </c>
    </row>
    <row r="874" spans="1:12" ht="17.25" customHeight="1" x14ac:dyDescent="0.4">
      <c r="A874" s="73" t="str">
        <f t="shared" si="13"/>
        <v/>
      </c>
      <c r="B874" s="74"/>
      <c r="C874" s="74"/>
      <c r="D874" s="74"/>
      <c r="E874" s="27" t="str" cm="1">
        <f t="array" ref="E874">IFERROR(_xlfn.IFS(AND($F$4=45566,D874="徳島"),VLOOKUP(D874,最低賃金!$A$2:$G$49,2,FALSE),OR($F$4&lt;&gt;45566,D874&lt;&gt;"徳島"),VLOOKUP(D874,最低賃金!$A$2:$G$49,4,FALSE)),"")</f>
        <v/>
      </c>
      <c r="F874" s="27" t="str">
        <f>IFERROR(VLOOKUP(D874,最低賃金!$A$3:$G$49,6,FALSE),"")</f>
        <v/>
      </c>
      <c r="G874" s="74"/>
      <c r="H874" s="13"/>
      <c r="I874" s="82"/>
      <c r="J874" s="27" t="str" cm="1">
        <f t="array" ref="J874">IFERROR(_xlfn.IFS(COUNTBLANK(G874:I874)=3,"",H874="","H列に金額を入力してください",G874=3,H874,I874="","I列に労働時間を入力してください",G874=1,H874/(I874*24),G874=2,H874/(I874*24)),"")</f>
        <v/>
      </c>
      <c r="K874" s="80" t="str" cm="1">
        <f t="array" ref="K874">IFERROR(_xlfn.IFS(D874="","",J874&lt;E874,"×（法定外・要件外となる従業員です）",J874&lt;=F874,"〇",J874&gt;F874,"ー（要件外となる従業員です）"),"")</f>
        <v/>
      </c>
      <c r="L874" s="25" t="str" cm="1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  <v/>
      </c>
    </row>
    <row r="875" spans="1:12" ht="17.25" customHeight="1" x14ac:dyDescent="0.4">
      <c r="A875" s="73" t="str">
        <f t="shared" si="13"/>
        <v/>
      </c>
      <c r="B875" s="74"/>
      <c r="C875" s="74"/>
      <c r="D875" s="74"/>
      <c r="E875" s="27" t="str" cm="1">
        <f t="array" ref="E875">IFERROR(_xlfn.IFS(AND($F$4=45566,D875="徳島"),VLOOKUP(D875,最低賃金!$A$2:$G$49,2,FALSE),OR($F$4&lt;&gt;45566,D875&lt;&gt;"徳島"),VLOOKUP(D875,最低賃金!$A$2:$G$49,4,FALSE)),"")</f>
        <v/>
      </c>
      <c r="F875" s="27" t="str">
        <f>IFERROR(VLOOKUP(D875,最低賃金!$A$3:$G$49,6,FALSE),"")</f>
        <v/>
      </c>
      <c r="G875" s="74"/>
      <c r="H875" s="13"/>
      <c r="I875" s="82"/>
      <c r="J875" s="27" t="str" cm="1">
        <f t="array" ref="J875">IFERROR(_xlfn.IFS(COUNTBLANK(G875:I875)=3,"",H875="","H列に金額を入力してください",G875=3,H875,I875="","I列に労働時間を入力してください",G875=1,H875/(I875*24),G875=2,H875/(I875*24)),"")</f>
        <v/>
      </c>
      <c r="K875" s="80" t="str" cm="1">
        <f t="array" ref="K875">IFERROR(_xlfn.IFS(D875="","",J875&lt;E875,"×（法定外・要件外となる従業員です）",J875&lt;=F875,"〇",J875&gt;F875,"ー（要件外となる従業員です）"),"")</f>
        <v/>
      </c>
      <c r="L875" s="25" t="str" cm="1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  <v/>
      </c>
    </row>
    <row r="876" spans="1:12" ht="17.25" customHeight="1" x14ac:dyDescent="0.4">
      <c r="A876" s="73" t="str">
        <f t="shared" si="13"/>
        <v/>
      </c>
      <c r="B876" s="74"/>
      <c r="C876" s="74"/>
      <c r="D876" s="74"/>
      <c r="E876" s="27" t="str" cm="1">
        <f t="array" ref="E876">IFERROR(_xlfn.IFS(AND($F$4=45566,D876="徳島"),VLOOKUP(D876,最低賃金!$A$2:$G$49,2,FALSE),OR($F$4&lt;&gt;45566,D876&lt;&gt;"徳島"),VLOOKUP(D876,最低賃金!$A$2:$G$49,4,FALSE)),"")</f>
        <v/>
      </c>
      <c r="F876" s="27" t="str">
        <f>IFERROR(VLOOKUP(D876,最低賃金!$A$3:$G$49,6,FALSE),"")</f>
        <v/>
      </c>
      <c r="G876" s="74"/>
      <c r="H876" s="13"/>
      <c r="I876" s="82"/>
      <c r="J876" s="27" t="str" cm="1">
        <f t="array" ref="J876">IFERROR(_xlfn.IFS(COUNTBLANK(G876:I876)=3,"",H876="","H列に金額を入力してください",G876=3,H876,I876="","I列に労働時間を入力してください",G876=1,H876/(I876*24),G876=2,H876/(I876*24)),"")</f>
        <v/>
      </c>
      <c r="K876" s="80" t="str" cm="1">
        <f t="array" ref="K876">IFERROR(_xlfn.IFS(D876="","",J876&lt;E876,"×（法定外・要件外となる従業員です）",J876&lt;=F876,"〇",J876&gt;F876,"ー（要件外となる従業員です）"),"")</f>
        <v/>
      </c>
      <c r="L876" s="25" t="str" cm="1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  <v/>
      </c>
    </row>
    <row r="877" spans="1:12" ht="17.25" customHeight="1" x14ac:dyDescent="0.4">
      <c r="A877" s="73" t="str">
        <f t="shared" si="13"/>
        <v/>
      </c>
      <c r="B877" s="74"/>
      <c r="C877" s="74"/>
      <c r="D877" s="74"/>
      <c r="E877" s="27" t="str" cm="1">
        <f t="array" ref="E877">IFERROR(_xlfn.IFS(AND($F$4=45566,D877="徳島"),VLOOKUP(D877,最低賃金!$A$2:$G$49,2,FALSE),OR($F$4&lt;&gt;45566,D877&lt;&gt;"徳島"),VLOOKUP(D877,最低賃金!$A$2:$G$49,4,FALSE)),"")</f>
        <v/>
      </c>
      <c r="F877" s="27" t="str">
        <f>IFERROR(VLOOKUP(D877,最低賃金!$A$3:$G$49,6,FALSE),"")</f>
        <v/>
      </c>
      <c r="G877" s="74"/>
      <c r="H877" s="13"/>
      <c r="I877" s="82"/>
      <c r="J877" s="27" t="str" cm="1">
        <f t="array" ref="J877">IFERROR(_xlfn.IFS(COUNTBLANK(G877:I877)=3,"",H877="","H列に金額を入力してください",G877=3,H877,I877="","I列に労働時間を入力してください",G877=1,H877/(I877*24),G877=2,H877/(I877*24)),"")</f>
        <v/>
      </c>
      <c r="K877" s="80" t="str" cm="1">
        <f t="array" ref="K877">IFERROR(_xlfn.IFS(D877="","",J877&lt;E877,"×（法定外・要件外となる従業員です）",J877&lt;=F877,"〇",J877&gt;F877,"ー（要件外となる従業員です）"),"")</f>
        <v/>
      </c>
      <c r="L877" s="25" t="str" cm="1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  <v/>
      </c>
    </row>
    <row r="878" spans="1:12" ht="17.25" customHeight="1" x14ac:dyDescent="0.4">
      <c r="A878" s="73" t="str">
        <f t="shared" si="13"/>
        <v/>
      </c>
      <c r="B878" s="74"/>
      <c r="C878" s="74"/>
      <c r="D878" s="74"/>
      <c r="E878" s="27" t="str" cm="1">
        <f t="array" ref="E878">IFERROR(_xlfn.IFS(AND($F$4=45566,D878="徳島"),VLOOKUP(D878,最低賃金!$A$2:$G$49,2,FALSE),OR($F$4&lt;&gt;45566,D878&lt;&gt;"徳島"),VLOOKUP(D878,最低賃金!$A$2:$G$49,4,FALSE)),"")</f>
        <v/>
      </c>
      <c r="F878" s="27" t="str">
        <f>IFERROR(VLOOKUP(D878,最低賃金!$A$3:$G$49,6,FALSE),"")</f>
        <v/>
      </c>
      <c r="G878" s="74"/>
      <c r="H878" s="13"/>
      <c r="I878" s="82"/>
      <c r="J878" s="27" t="str" cm="1">
        <f t="array" ref="J878">IFERROR(_xlfn.IFS(COUNTBLANK(G878:I878)=3,"",H878="","H列に金額を入力してください",G878=3,H878,I878="","I列に労働時間を入力してください",G878=1,H878/(I878*24),G878=2,H878/(I878*24)),"")</f>
        <v/>
      </c>
      <c r="K878" s="80" t="str" cm="1">
        <f t="array" ref="K878">IFERROR(_xlfn.IFS(D878="","",J878&lt;E878,"×（法定外・要件外となる従業員です）",J878&lt;=F878,"〇",J878&gt;F878,"ー（要件外となる従業員です）"),"")</f>
        <v/>
      </c>
      <c r="L878" s="25" t="str" cm="1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  <v/>
      </c>
    </row>
    <row r="879" spans="1:12" ht="17.25" customHeight="1" x14ac:dyDescent="0.4">
      <c r="A879" s="73" t="str">
        <f t="shared" si="13"/>
        <v/>
      </c>
      <c r="B879" s="74"/>
      <c r="C879" s="74"/>
      <c r="D879" s="74"/>
      <c r="E879" s="27" t="str" cm="1">
        <f t="array" ref="E879">IFERROR(_xlfn.IFS(AND($F$4=45566,D879="徳島"),VLOOKUP(D879,最低賃金!$A$2:$G$49,2,FALSE),OR($F$4&lt;&gt;45566,D879&lt;&gt;"徳島"),VLOOKUP(D879,最低賃金!$A$2:$G$49,4,FALSE)),"")</f>
        <v/>
      </c>
      <c r="F879" s="27" t="str">
        <f>IFERROR(VLOOKUP(D879,最低賃金!$A$3:$G$49,6,FALSE),"")</f>
        <v/>
      </c>
      <c r="G879" s="74"/>
      <c r="H879" s="13"/>
      <c r="I879" s="82"/>
      <c r="J879" s="27" t="str" cm="1">
        <f t="array" ref="J879">IFERROR(_xlfn.IFS(COUNTBLANK(G879:I879)=3,"",H879="","H列に金額を入力してください",G879=3,H879,I879="","I列に労働時間を入力してください",G879=1,H879/(I879*24),G879=2,H879/(I879*24)),"")</f>
        <v/>
      </c>
      <c r="K879" s="80" t="str" cm="1">
        <f t="array" ref="K879">IFERROR(_xlfn.IFS(D879="","",J879&lt;E879,"×（法定外・要件外となる従業員です）",J879&lt;=F879,"〇",J879&gt;F879,"ー（要件外となる従業員です）"),"")</f>
        <v/>
      </c>
      <c r="L879" s="25" t="str" cm="1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  <v/>
      </c>
    </row>
    <row r="880" spans="1:12" ht="17.25" customHeight="1" x14ac:dyDescent="0.4">
      <c r="A880" s="73" t="str">
        <f t="shared" si="13"/>
        <v/>
      </c>
      <c r="B880" s="74"/>
      <c r="C880" s="74"/>
      <c r="D880" s="74"/>
      <c r="E880" s="27" t="str" cm="1">
        <f t="array" ref="E880">IFERROR(_xlfn.IFS(AND($F$4=45566,D880="徳島"),VLOOKUP(D880,最低賃金!$A$2:$G$49,2,FALSE),OR($F$4&lt;&gt;45566,D880&lt;&gt;"徳島"),VLOOKUP(D880,最低賃金!$A$2:$G$49,4,FALSE)),"")</f>
        <v/>
      </c>
      <c r="F880" s="27" t="str">
        <f>IFERROR(VLOOKUP(D880,最低賃金!$A$3:$G$49,6,FALSE),"")</f>
        <v/>
      </c>
      <c r="G880" s="74"/>
      <c r="H880" s="13"/>
      <c r="I880" s="82"/>
      <c r="J880" s="27" t="str" cm="1">
        <f t="array" ref="J880">IFERROR(_xlfn.IFS(COUNTBLANK(G880:I880)=3,"",H880="","H列に金額を入力してください",G880=3,H880,I880="","I列に労働時間を入力してください",G880=1,H880/(I880*24),G880=2,H880/(I880*24)),"")</f>
        <v/>
      </c>
      <c r="K880" s="80" t="str" cm="1">
        <f t="array" ref="K880">IFERROR(_xlfn.IFS(D880="","",J880&lt;E880,"×（法定外・要件外となる従業員です）",J880&lt;=F880,"〇",J880&gt;F880,"ー（要件外となる従業員です）"),"")</f>
        <v/>
      </c>
      <c r="L880" s="25" t="str" cm="1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  <v/>
      </c>
    </row>
    <row r="881" spans="1:12" ht="17.25" customHeight="1" x14ac:dyDescent="0.4">
      <c r="A881" s="73" t="str">
        <f t="shared" si="13"/>
        <v/>
      </c>
      <c r="B881" s="74"/>
      <c r="C881" s="74"/>
      <c r="D881" s="74"/>
      <c r="E881" s="27" t="str" cm="1">
        <f t="array" ref="E881">IFERROR(_xlfn.IFS(AND($F$4=45566,D881="徳島"),VLOOKUP(D881,最低賃金!$A$2:$G$49,2,FALSE),OR($F$4&lt;&gt;45566,D881&lt;&gt;"徳島"),VLOOKUP(D881,最低賃金!$A$2:$G$49,4,FALSE)),"")</f>
        <v/>
      </c>
      <c r="F881" s="27" t="str">
        <f>IFERROR(VLOOKUP(D881,最低賃金!$A$3:$G$49,6,FALSE),"")</f>
        <v/>
      </c>
      <c r="G881" s="74"/>
      <c r="H881" s="13"/>
      <c r="I881" s="82"/>
      <c r="J881" s="27" t="str" cm="1">
        <f t="array" ref="J881">IFERROR(_xlfn.IFS(COUNTBLANK(G881:I881)=3,"",H881="","H列に金額を入力してください",G881=3,H881,I881="","I列に労働時間を入力してください",G881=1,H881/(I881*24),G881=2,H881/(I881*24)),"")</f>
        <v/>
      </c>
      <c r="K881" s="80" t="str" cm="1">
        <f t="array" ref="K881">IFERROR(_xlfn.IFS(D881="","",J881&lt;E881,"×（法定外・要件外となる従業員です）",J881&lt;=F881,"〇",J881&gt;F881,"ー（要件外となる従業員です）"),"")</f>
        <v/>
      </c>
      <c r="L881" s="25" t="str" cm="1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  <v/>
      </c>
    </row>
    <row r="882" spans="1:12" ht="17.25" customHeight="1" x14ac:dyDescent="0.4">
      <c r="A882" s="73" t="str">
        <f t="shared" si="13"/>
        <v/>
      </c>
      <c r="B882" s="74"/>
      <c r="C882" s="74"/>
      <c r="D882" s="74"/>
      <c r="E882" s="27" t="str" cm="1">
        <f t="array" ref="E882">IFERROR(_xlfn.IFS(AND($F$4=45566,D882="徳島"),VLOOKUP(D882,最低賃金!$A$2:$G$49,2,FALSE),OR($F$4&lt;&gt;45566,D882&lt;&gt;"徳島"),VLOOKUP(D882,最低賃金!$A$2:$G$49,4,FALSE)),"")</f>
        <v/>
      </c>
      <c r="F882" s="27" t="str">
        <f>IFERROR(VLOOKUP(D882,最低賃金!$A$3:$G$49,6,FALSE),"")</f>
        <v/>
      </c>
      <c r="G882" s="74"/>
      <c r="H882" s="13"/>
      <c r="I882" s="82"/>
      <c r="J882" s="27" t="str" cm="1">
        <f t="array" ref="J882">IFERROR(_xlfn.IFS(COUNTBLANK(G882:I882)=3,"",H882="","H列に金額を入力してください",G882=3,H882,I882="","I列に労働時間を入力してください",G882=1,H882/(I882*24),G882=2,H882/(I882*24)),"")</f>
        <v/>
      </c>
      <c r="K882" s="80" t="str" cm="1">
        <f t="array" ref="K882">IFERROR(_xlfn.IFS(D882="","",J882&lt;E882,"×（法定外・要件外となる従業員です）",J882&lt;=F882,"〇",J882&gt;F882,"ー（要件外となる従業員です）"),"")</f>
        <v/>
      </c>
      <c r="L882" s="25" t="str" cm="1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  <v/>
      </c>
    </row>
    <row r="883" spans="1:12" ht="17.25" customHeight="1" x14ac:dyDescent="0.4">
      <c r="A883" s="73" t="str">
        <f t="shared" si="13"/>
        <v/>
      </c>
      <c r="B883" s="74"/>
      <c r="C883" s="74"/>
      <c r="D883" s="74"/>
      <c r="E883" s="27" t="str" cm="1">
        <f t="array" ref="E883">IFERROR(_xlfn.IFS(AND($F$4=45566,D883="徳島"),VLOOKUP(D883,最低賃金!$A$2:$G$49,2,FALSE),OR($F$4&lt;&gt;45566,D883&lt;&gt;"徳島"),VLOOKUP(D883,最低賃金!$A$2:$G$49,4,FALSE)),"")</f>
        <v/>
      </c>
      <c r="F883" s="27" t="str">
        <f>IFERROR(VLOOKUP(D883,最低賃金!$A$3:$G$49,6,FALSE),"")</f>
        <v/>
      </c>
      <c r="G883" s="74"/>
      <c r="H883" s="13"/>
      <c r="I883" s="82"/>
      <c r="J883" s="27" t="str" cm="1">
        <f t="array" ref="J883">IFERROR(_xlfn.IFS(COUNTBLANK(G883:I883)=3,"",H883="","H列に金額を入力してください",G883=3,H883,I883="","I列に労働時間を入力してください",G883=1,H883/(I883*24),G883=2,H883/(I883*24)),"")</f>
        <v/>
      </c>
      <c r="K883" s="80" t="str" cm="1">
        <f t="array" ref="K883">IFERROR(_xlfn.IFS(D883="","",J883&lt;E883,"×（法定外・要件外となる従業員です）",J883&lt;=F883,"〇",J883&gt;F883,"ー（要件外となる従業員です）"),"")</f>
        <v/>
      </c>
      <c r="L883" s="25" t="str" cm="1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  <v/>
      </c>
    </row>
    <row r="884" spans="1:12" ht="17.25" customHeight="1" x14ac:dyDescent="0.4">
      <c r="A884" s="73" t="str">
        <f t="shared" si="13"/>
        <v/>
      </c>
      <c r="B884" s="74"/>
      <c r="C884" s="74"/>
      <c r="D884" s="74"/>
      <c r="E884" s="27" t="str" cm="1">
        <f t="array" ref="E884">IFERROR(_xlfn.IFS(AND($F$4=45566,D884="徳島"),VLOOKUP(D884,最低賃金!$A$2:$G$49,2,FALSE),OR($F$4&lt;&gt;45566,D884&lt;&gt;"徳島"),VLOOKUP(D884,最低賃金!$A$2:$G$49,4,FALSE)),"")</f>
        <v/>
      </c>
      <c r="F884" s="27" t="str">
        <f>IFERROR(VLOOKUP(D884,最低賃金!$A$3:$G$49,6,FALSE),"")</f>
        <v/>
      </c>
      <c r="G884" s="74"/>
      <c r="H884" s="13"/>
      <c r="I884" s="82"/>
      <c r="J884" s="27" t="str" cm="1">
        <f t="array" ref="J884">IFERROR(_xlfn.IFS(COUNTBLANK(G884:I884)=3,"",H884="","H列に金額を入力してください",G884=3,H884,I884="","I列に労働時間を入力してください",G884=1,H884/(I884*24),G884=2,H884/(I884*24)),"")</f>
        <v/>
      </c>
      <c r="K884" s="80" t="str" cm="1">
        <f t="array" ref="K884">IFERROR(_xlfn.IFS(D884="","",J884&lt;E884,"×（法定外・要件外となる従業員です）",J884&lt;=F884,"〇",J884&gt;F884,"ー（要件外となる従業員です）"),"")</f>
        <v/>
      </c>
      <c r="L884" s="25" t="str" cm="1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  <v/>
      </c>
    </row>
    <row r="885" spans="1:12" ht="17.25" customHeight="1" x14ac:dyDescent="0.4">
      <c r="A885" s="73" t="str">
        <f t="shared" si="13"/>
        <v/>
      </c>
      <c r="B885" s="74"/>
      <c r="C885" s="74"/>
      <c r="D885" s="74"/>
      <c r="E885" s="27" t="str" cm="1">
        <f t="array" ref="E885">IFERROR(_xlfn.IFS(AND($F$4=45566,D885="徳島"),VLOOKUP(D885,最低賃金!$A$2:$G$49,2,FALSE),OR($F$4&lt;&gt;45566,D885&lt;&gt;"徳島"),VLOOKUP(D885,最低賃金!$A$2:$G$49,4,FALSE)),"")</f>
        <v/>
      </c>
      <c r="F885" s="27" t="str">
        <f>IFERROR(VLOOKUP(D885,最低賃金!$A$3:$G$49,6,FALSE),"")</f>
        <v/>
      </c>
      <c r="G885" s="74"/>
      <c r="H885" s="13"/>
      <c r="I885" s="82"/>
      <c r="J885" s="27" t="str" cm="1">
        <f t="array" ref="J885">IFERROR(_xlfn.IFS(COUNTBLANK(G885:I885)=3,"",H885="","H列に金額を入力してください",G885=3,H885,I885="","I列に労働時間を入力してください",G885=1,H885/(I885*24),G885=2,H885/(I885*24)),"")</f>
        <v/>
      </c>
      <c r="K885" s="80" t="str" cm="1">
        <f t="array" ref="K885">IFERROR(_xlfn.IFS(D885="","",J885&lt;E885,"×（法定外・要件外となる従業員です）",J885&lt;=F885,"〇",J885&gt;F885,"ー（要件外となる従業員です）"),"")</f>
        <v/>
      </c>
      <c r="L885" s="25" t="str" cm="1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  <v/>
      </c>
    </row>
    <row r="886" spans="1:12" ht="17.25" customHeight="1" x14ac:dyDescent="0.4">
      <c r="A886" s="73" t="str">
        <f t="shared" si="13"/>
        <v/>
      </c>
      <c r="B886" s="74"/>
      <c r="C886" s="74"/>
      <c r="D886" s="74"/>
      <c r="E886" s="27" t="str" cm="1">
        <f t="array" ref="E886">IFERROR(_xlfn.IFS(AND($F$4=45566,D886="徳島"),VLOOKUP(D886,最低賃金!$A$2:$G$49,2,FALSE),OR($F$4&lt;&gt;45566,D886&lt;&gt;"徳島"),VLOOKUP(D886,最低賃金!$A$2:$G$49,4,FALSE)),"")</f>
        <v/>
      </c>
      <c r="F886" s="27" t="str">
        <f>IFERROR(VLOOKUP(D886,最低賃金!$A$3:$G$49,6,FALSE),"")</f>
        <v/>
      </c>
      <c r="G886" s="74"/>
      <c r="H886" s="13"/>
      <c r="I886" s="82"/>
      <c r="J886" s="27" t="str" cm="1">
        <f t="array" ref="J886">IFERROR(_xlfn.IFS(COUNTBLANK(G886:I886)=3,"",H886="","H列に金額を入力してください",G886=3,H886,I886="","I列に労働時間を入力してください",G886=1,H886/(I886*24),G886=2,H886/(I886*24)),"")</f>
        <v/>
      </c>
      <c r="K886" s="80" t="str" cm="1">
        <f t="array" ref="K886">IFERROR(_xlfn.IFS(D886="","",J886&lt;E886,"×（法定外・要件外となる従業員です）",J886&lt;=F886,"〇",J886&gt;F886,"ー（要件外となる従業員です）"),"")</f>
        <v/>
      </c>
      <c r="L886" s="25" t="str" cm="1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  <v/>
      </c>
    </row>
    <row r="887" spans="1:12" ht="17.25" customHeight="1" x14ac:dyDescent="0.4">
      <c r="A887" s="73" t="str">
        <f t="shared" si="13"/>
        <v/>
      </c>
      <c r="B887" s="74"/>
      <c r="C887" s="74"/>
      <c r="D887" s="74"/>
      <c r="E887" s="27" t="str" cm="1">
        <f t="array" ref="E887">IFERROR(_xlfn.IFS(AND($F$4=45566,D887="徳島"),VLOOKUP(D887,最低賃金!$A$2:$G$49,2,FALSE),OR($F$4&lt;&gt;45566,D887&lt;&gt;"徳島"),VLOOKUP(D887,最低賃金!$A$2:$G$49,4,FALSE)),"")</f>
        <v/>
      </c>
      <c r="F887" s="27" t="str">
        <f>IFERROR(VLOOKUP(D887,最低賃金!$A$3:$G$49,6,FALSE),"")</f>
        <v/>
      </c>
      <c r="G887" s="74"/>
      <c r="H887" s="13"/>
      <c r="I887" s="82"/>
      <c r="J887" s="27" t="str" cm="1">
        <f t="array" ref="J887">IFERROR(_xlfn.IFS(COUNTBLANK(G887:I887)=3,"",H887="","H列に金額を入力してください",G887=3,H887,I887="","I列に労働時間を入力してください",G887=1,H887/(I887*24),G887=2,H887/(I887*24)),"")</f>
        <v/>
      </c>
      <c r="K887" s="80" t="str" cm="1">
        <f t="array" ref="K887">IFERROR(_xlfn.IFS(D887="","",J887&lt;E887,"×（法定外・要件外となる従業員です）",J887&lt;=F887,"〇",J887&gt;F887,"ー（要件外となる従業員です）"),"")</f>
        <v/>
      </c>
      <c r="L887" s="25" t="str" cm="1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  <v/>
      </c>
    </row>
    <row r="888" spans="1:12" ht="17.25" customHeight="1" x14ac:dyDescent="0.4">
      <c r="A888" s="73" t="str">
        <f t="shared" si="13"/>
        <v/>
      </c>
      <c r="B888" s="74"/>
      <c r="C888" s="74"/>
      <c r="D888" s="74"/>
      <c r="E888" s="27" t="str" cm="1">
        <f t="array" ref="E888">IFERROR(_xlfn.IFS(AND($F$4=45566,D888="徳島"),VLOOKUP(D888,最低賃金!$A$2:$G$49,2,FALSE),OR($F$4&lt;&gt;45566,D888&lt;&gt;"徳島"),VLOOKUP(D888,最低賃金!$A$2:$G$49,4,FALSE)),"")</f>
        <v/>
      </c>
      <c r="F888" s="27" t="str">
        <f>IFERROR(VLOOKUP(D888,最低賃金!$A$3:$G$49,6,FALSE),"")</f>
        <v/>
      </c>
      <c r="G888" s="74"/>
      <c r="H888" s="13"/>
      <c r="I888" s="82"/>
      <c r="J888" s="27" t="str" cm="1">
        <f t="array" ref="J888">IFERROR(_xlfn.IFS(COUNTBLANK(G888:I888)=3,"",H888="","H列に金額を入力してください",G888=3,H888,I888="","I列に労働時間を入力してください",G888=1,H888/(I888*24),G888=2,H888/(I888*24)),"")</f>
        <v/>
      </c>
      <c r="K888" s="80" t="str" cm="1">
        <f t="array" ref="K888">IFERROR(_xlfn.IFS(D888="","",J888&lt;E888,"×（法定外・要件外となる従業員です）",J888&lt;=F888,"〇",J888&gt;F888,"ー（要件外となる従業員です）"),"")</f>
        <v/>
      </c>
      <c r="L888" s="25" t="str" cm="1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  <v/>
      </c>
    </row>
    <row r="889" spans="1:12" ht="17.25" customHeight="1" x14ac:dyDescent="0.4">
      <c r="A889" s="73" t="str">
        <f t="shared" si="13"/>
        <v/>
      </c>
      <c r="B889" s="74"/>
      <c r="C889" s="74"/>
      <c r="D889" s="74"/>
      <c r="E889" s="27" t="str" cm="1">
        <f t="array" ref="E889">IFERROR(_xlfn.IFS(AND($F$4=45566,D889="徳島"),VLOOKUP(D889,最低賃金!$A$2:$G$49,2,FALSE),OR($F$4&lt;&gt;45566,D889&lt;&gt;"徳島"),VLOOKUP(D889,最低賃金!$A$2:$G$49,4,FALSE)),"")</f>
        <v/>
      </c>
      <c r="F889" s="27" t="str">
        <f>IFERROR(VLOOKUP(D889,最低賃金!$A$3:$G$49,6,FALSE),"")</f>
        <v/>
      </c>
      <c r="G889" s="74"/>
      <c r="H889" s="13"/>
      <c r="I889" s="82"/>
      <c r="J889" s="27" t="str" cm="1">
        <f t="array" ref="J889">IFERROR(_xlfn.IFS(COUNTBLANK(G889:I889)=3,"",H889="","H列に金額を入力してください",G889=3,H889,I889="","I列に労働時間を入力してください",G889=1,H889/(I889*24),G889=2,H889/(I889*24)),"")</f>
        <v/>
      </c>
      <c r="K889" s="80" t="str" cm="1">
        <f t="array" ref="K889">IFERROR(_xlfn.IFS(D889="","",J889&lt;E889,"×（法定外・要件外となる従業員です）",J889&lt;=F889,"〇",J889&gt;F889,"ー（要件外となる従業員です）"),"")</f>
        <v/>
      </c>
      <c r="L889" s="25" t="str" cm="1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  <v/>
      </c>
    </row>
    <row r="890" spans="1:12" ht="17.25" customHeight="1" x14ac:dyDescent="0.4">
      <c r="A890" s="73" t="str">
        <f t="shared" si="13"/>
        <v/>
      </c>
      <c r="B890" s="74"/>
      <c r="C890" s="74"/>
      <c r="D890" s="74"/>
      <c r="E890" s="27" t="str" cm="1">
        <f t="array" ref="E890">IFERROR(_xlfn.IFS(AND($F$4=45566,D890="徳島"),VLOOKUP(D890,最低賃金!$A$2:$G$49,2,FALSE),OR($F$4&lt;&gt;45566,D890&lt;&gt;"徳島"),VLOOKUP(D890,最低賃金!$A$2:$G$49,4,FALSE)),"")</f>
        <v/>
      </c>
      <c r="F890" s="27" t="str">
        <f>IFERROR(VLOOKUP(D890,最低賃金!$A$3:$G$49,6,FALSE),"")</f>
        <v/>
      </c>
      <c r="G890" s="74"/>
      <c r="H890" s="13"/>
      <c r="I890" s="82"/>
      <c r="J890" s="27" t="str" cm="1">
        <f t="array" ref="J890">IFERROR(_xlfn.IFS(COUNTBLANK(G890:I890)=3,"",H890="","H列に金額を入力してください",G890=3,H890,I890="","I列に労働時間を入力してください",G890=1,H890/(I890*24),G890=2,H890/(I890*24)),"")</f>
        <v/>
      </c>
      <c r="K890" s="80" t="str" cm="1">
        <f t="array" ref="K890">IFERROR(_xlfn.IFS(D890="","",J890&lt;E890,"×（法定外・要件外となる従業員です）",J890&lt;=F890,"〇",J890&gt;F890,"ー（要件外となる従業員です）"),"")</f>
        <v/>
      </c>
      <c r="L890" s="25" t="str" cm="1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  <v/>
      </c>
    </row>
    <row r="891" spans="1:12" ht="17.25" customHeight="1" x14ac:dyDescent="0.4">
      <c r="A891" s="73" t="str">
        <f t="shared" si="13"/>
        <v/>
      </c>
      <c r="B891" s="74"/>
      <c r="C891" s="74"/>
      <c r="D891" s="74"/>
      <c r="E891" s="27" t="str" cm="1">
        <f t="array" ref="E891">IFERROR(_xlfn.IFS(AND($F$4=45566,D891="徳島"),VLOOKUP(D891,最低賃金!$A$2:$G$49,2,FALSE),OR($F$4&lt;&gt;45566,D891&lt;&gt;"徳島"),VLOOKUP(D891,最低賃金!$A$2:$G$49,4,FALSE)),"")</f>
        <v/>
      </c>
      <c r="F891" s="27" t="str">
        <f>IFERROR(VLOOKUP(D891,最低賃金!$A$3:$G$49,6,FALSE),"")</f>
        <v/>
      </c>
      <c r="G891" s="74"/>
      <c r="H891" s="13"/>
      <c r="I891" s="82"/>
      <c r="J891" s="27" t="str" cm="1">
        <f t="array" ref="J891">IFERROR(_xlfn.IFS(COUNTBLANK(G891:I891)=3,"",H891="","H列に金額を入力してください",G891=3,H891,I891="","I列に労働時間を入力してください",G891=1,H891/(I891*24),G891=2,H891/(I891*24)),"")</f>
        <v/>
      </c>
      <c r="K891" s="80" t="str" cm="1">
        <f t="array" ref="K891">IFERROR(_xlfn.IFS(D891="","",J891&lt;E891,"×（法定外・要件外となる従業員です）",J891&lt;=F891,"〇",J891&gt;F891,"ー（要件外となる従業員です）"),"")</f>
        <v/>
      </c>
      <c r="L891" s="25" t="str" cm="1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  <v/>
      </c>
    </row>
    <row r="892" spans="1:12" ht="17.25" customHeight="1" x14ac:dyDescent="0.4">
      <c r="A892" s="73" t="str">
        <f t="shared" si="13"/>
        <v/>
      </c>
      <c r="B892" s="74"/>
      <c r="C892" s="74"/>
      <c r="D892" s="74"/>
      <c r="E892" s="27" t="str" cm="1">
        <f t="array" ref="E892">IFERROR(_xlfn.IFS(AND($F$4=45566,D892="徳島"),VLOOKUP(D892,最低賃金!$A$2:$G$49,2,FALSE),OR($F$4&lt;&gt;45566,D892&lt;&gt;"徳島"),VLOOKUP(D892,最低賃金!$A$2:$G$49,4,FALSE)),"")</f>
        <v/>
      </c>
      <c r="F892" s="27" t="str">
        <f>IFERROR(VLOOKUP(D892,最低賃金!$A$3:$G$49,6,FALSE),"")</f>
        <v/>
      </c>
      <c r="G892" s="74"/>
      <c r="H892" s="13"/>
      <c r="I892" s="82"/>
      <c r="J892" s="27" t="str" cm="1">
        <f t="array" ref="J892">IFERROR(_xlfn.IFS(COUNTBLANK(G892:I892)=3,"",H892="","H列に金額を入力してください",G892=3,H892,I892="","I列に労働時間を入力してください",G892=1,H892/(I892*24),G892=2,H892/(I892*24)),"")</f>
        <v/>
      </c>
      <c r="K892" s="80" t="str" cm="1">
        <f t="array" ref="K892">IFERROR(_xlfn.IFS(D892="","",J892&lt;E892,"×（法定外・要件外となる従業員です）",J892&lt;=F892,"〇",J892&gt;F892,"ー（要件外となる従業員です）"),"")</f>
        <v/>
      </c>
      <c r="L892" s="25" t="str" cm="1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  <v/>
      </c>
    </row>
    <row r="893" spans="1:12" ht="17.25" customHeight="1" x14ac:dyDescent="0.4">
      <c r="A893" s="73" t="str">
        <f t="shared" si="13"/>
        <v/>
      </c>
      <c r="B893" s="74"/>
      <c r="C893" s="74"/>
      <c r="D893" s="74"/>
      <c r="E893" s="27" t="str" cm="1">
        <f t="array" ref="E893">IFERROR(_xlfn.IFS(AND($F$4=45566,D893="徳島"),VLOOKUP(D893,最低賃金!$A$2:$G$49,2,FALSE),OR($F$4&lt;&gt;45566,D893&lt;&gt;"徳島"),VLOOKUP(D893,最低賃金!$A$2:$G$49,4,FALSE)),"")</f>
        <v/>
      </c>
      <c r="F893" s="27" t="str">
        <f>IFERROR(VLOOKUP(D893,最低賃金!$A$3:$G$49,6,FALSE),"")</f>
        <v/>
      </c>
      <c r="G893" s="74"/>
      <c r="H893" s="13"/>
      <c r="I893" s="82"/>
      <c r="J893" s="27" t="str" cm="1">
        <f t="array" ref="J893">IFERROR(_xlfn.IFS(COUNTBLANK(G893:I893)=3,"",H893="","H列に金額を入力してください",G893=3,H893,I893="","I列に労働時間を入力してください",G893=1,H893/(I893*24),G893=2,H893/(I893*24)),"")</f>
        <v/>
      </c>
      <c r="K893" s="80" t="str" cm="1">
        <f t="array" ref="K893">IFERROR(_xlfn.IFS(D893="","",J893&lt;E893,"×（法定外・要件外となる従業員です）",J893&lt;=F893,"〇",J893&gt;F893,"ー（要件外となる従業員です）"),"")</f>
        <v/>
      </c>
      <c r="L893" s="25" t="str" cm="1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  <v/>
      </c>
    </row>
    <row r="894" spans="1:12" ht="17.25" customHeight="1" x14ac:dyDescent="0.4">
      <c r="A894" s="73" t="str">
        <f t="shared" si="13"/>
        <v/>
      </c>
      <c r="B894" s="74"/>
      <c r="C894" s="74"/>
      <c r="D894" s="74"/>
      <c r="E894" s="27" t="str" cm="1">
        <f t="array" ref="E894">IFERROR(_xlfn.IFS(AND($F$4=45566,D894="徳島"),VLOOKUP(D894,最低賃金!$A$2:$G$49,2,FALSE),OR($F$4&lt;&gt;45566,D894&lt;&gt;"徳島"),VLOOKUP(D894,最低賃金!$A$2:$G$49,4,FALSE)),"")</f>
        <v/>
      </c>
      <c r="F894" s="27" t="str">
        <f>IFERROR(VLOOKUP(D894,最低賃金!$A$3:$G$49,6,FALSE),"")</f>
        <v/>
      </c>
      <c r="G894" s="74"/>
      <c r="H894" s="13"/>
      <c r="I894" s="82"/>
      <c r="J894" s="27" t="str" cm="1">
        <f t="array" ref="J894">IFERROR(_xlfn.IFS(COUNTBLANK(G894:I894)=3,"",H894="","H列に金額を入力してください",G894=3,H894,I894="","I列に労働時間を入力してください",G894=1,H894/(I894*24),G894=2,H894/(I894*24)),"")</f>
        <v/>
      </c>
      <c r="K894" s="80" t="str" cm="1">
        <f t="array" ref="K894">IFERROR(_xlfn.IFS(D894="","",J894&lt;E894,"×（法定外・要件外となる従業員です）",J894&lt;=F894,"〇",J894&gt;F894,"ー（要件外となる従業員です）"),"")</f>
        <v/>
      </c>
      <c r="L894" s="25" t="str" cm="1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  <v/>
      </c>
    </row>
    <row r="895" spans="1:12" ht="17.25" customHeight="1" x14ac:dyDescent="0.4">
      <c r="A895" s="73" t="str">
        <f t="shared" si="13"/>
        <v/>
      </c>
      <c r="B895" s="74"/>
      <c r="C895" s="74"/>
      <c r="D895" s="74"/>
      <c r="E895" s="27" t="str" cm="1">
        <f t="array" ref="E895">IFERROR(_xlfn.IFS(AND($F$4=45566,D895="徳島"),VLOOKUP(D895,最低賃金!$A$2:$G$49,2,FALSE),OR($F$4&lt;&gt;45566,D895&lt;&gt;"徳島"),VLOOKUP(D895,最低賃金!$A$2:$G$49,4,FALSE)),"")</f>
        <v/>
      </c>
      <c r="F895" s="27" t="str">
        <f>IFERROR(VLOOKUP(D895,最低賃金!$A$3:$G$49,6,FALSE),"")</f>
        <v/>
      </c>
      <c r="G895" s="74"/>
      <c r="H895" s="13"/>
      <c r="I895" s="82"/>
      <c r="J895" s="27" t="str" cm="1">
        <f t="array" ref="J895">IFERROR(_xlfn.IFS(COUNTBLANK(G895:I895)=3,"",H895="","H列に金額を入力してください",G895=3,H895,I895="","I列に労働時間を入力してください",G895=1,H895/(I895*24),G895=2,H895/(I895*24)),"")</f>
        <v/>
      </c>
      <c r="K895" s="80" t="str" cm="1">
        <f t="array" ref="K895">IFERROR(_xlfn.IFS(D895="","",J895&lt;E895,"×（法定外・要件外となる従業員です）",J895&lt;=F895,"〇",J895&gt;F895,"ー（要件外となる従業員です）"),"")</f>
        <v/>
      </c>
      <c r="L895" s="25" t="str" cm="1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  <v/>
      </c>
    </row>
    <row r="896" spans="1:12" ht="17.25" customHeight="1" x14ac:dyDescent="0.4">
      <c r="A896" s="73" t="str">
        <f t="shared" si="13"/>
        <v/>
      </c>
      <c r="B896" s="74"/>
      <c r="C896" s="74"/>
      <c r="D896" s="74"/>
      <c r="E896" s="27" t="str" cm="1">
        <f t="array" ref="E896">IFERROR(_xlfn.IFS(AND($F$4=45566,D896="徳島"),VLOOKUP(D896,最低賃金!$A$2:$G$49,2,FALSE),OR($F$4&lt;&gt;45566,D896&lt;&gt;"徳島"),VLOOKUP(D896,最低賃金!$A$2:$G$49,4,FALSE)),"")</f>
        <v/>
      </c>
      <c r="F896" s="27" t="str">
        <f>IFERROR(VLOOKUP(D896,最低賃金!$A$3:$G$49,6,FALSE),"")</f>
        <v/>
      </c>
      <c r="G896" s="74"/>
      <c r="H896" s="13"/>
      <c r="I896" s="82"/>
      <c r="J896" s="27" t="str" cm="1">
        <f t="array" ref="J896">IFERROR(_xlfn.IFS(COUNTBLANK(G896:I896)=3,"",H896="","H列に金額を入力してください",G896=3,H896,I896="","I列に労働時間を入力してください",G896=1,H896/(I896*24),G896=2,H896/(I896*24)),"")</f>
        <v/>
      </c>
      <c r="K896" s="80" t="str" cm="1">
        <f t="array" ref="K896">IFERROR(_xlfn.IFS(D896="","",J896&lt;E896,"×（法定外・要件外となる従業員です）",J896&lt;=F896,"〇",J896&gt;F896,"ー（要件外となる従業員です）"),"")</f>
        <v/>
      </c>
      <c r="L896" s="25" t="str" cm="1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  <v/>
      </c>
    </row>
    <row r="897" spans="1:12" ht="17.25" customHeight="1" x14ac:dyDescent="0.4">
      <c r="A897" s="73" t="str">
        <f t="shared" si="13"/>
        <v/>
      </c>
      <c r="B897" s="74"/>
      <c r="C897" s="74"/>
      <c r="D897" s="74"/>
      <c r="E897" s="27" t="str" cm="1">
        <f t="array" ref="E897">IFERROR(_xlfn.IFS(AND($F$4=45566,D897="徳島"),VLOOKUP(D897,最低賃金!$A$2:$G$49,2,FALSE),OR($F$4&lt;&gt;45566,D897&lt;&gt;"徳島"),VLOOKUP(D897,最低賃金!$A$2:$G$49,4,FALSE)),"")</f>
        <v/>
      </c>
      <c r="F897" s="27" t="str">
        <f>IFERROR(VLOOKUP(D897,最低賃金!$A$3:$G$49,6,FALSE),"")</f>
        <v/>
      </c>
      <c r="G897" s="74"/>
      <c r="H897" s="13"/>
      <c r="I897" s="82"/>
      <c r="J897" s="27" t="str" cm="1">
        <f t="array" ref="J897">IFERROR(_xlfn.IFS(COUNTBLANK(G897:I897)=3,"",H897="","H列に金額を入力してください",G897=3,H897,I897="","I列に労働時間を入力してください",G897=1,H897/(I897*24),G897=2,H897/(I897*24)),"")</f>
        <v/>
      </c>
      <c r="K897" s="80" t="str" cm="1">
        <f t="array" ref="K897">IFERROR(_xlfn.IFS(D897="","",J897&lt;E897,"×（法定外・要件外となる従業員です）",J897&lt;=F897,"〇",J897&gt;F897,"ー（要件外となる従業員です）"),"")</f>
        <v/>
      </c>
      <c r="L897" s="25" t="str" cm="1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  <v/>
      </c>
    </row>
    <row r="898" spans="1:12" ht="17.25" customHeight="1" x14ac:dyDescent="0.4">
      <c r="A898" s="73" t="str">
        <f t="shared" si="13"/>
        <v/>
      </c>
      <c r="B898" s="74"/>
      <c r="C898" s="74"/>
      <c r="D898" s="74"/>
      <c r="E898" s="27" t="str" cm="1">
        <f t="array" ref="E898">IFERROR(_xlfn.IFS(AND($F$4=45566,D898="徳島"),VLOOKUP(D898,最低賃金!$A$2:$G$49,2,FALSE),OR($F$4&lt;&gt;45566,D898&lt;&gt;"徳島"),VLOOKUP(D898,最低賃金!$A$2:$G$49,4,FALSE)),"")</f>
        <v/>
      </c>
      <c r="F898" s="27" t="str">
        <f>IFERROR(VLOOKUP(D898,最低賃金!$A$3:$G$49,6,FALSE),"")</f>
        <v/>
      </c>
      <c r="G898" s="74"/>
      <c r="H898" s="13"/>
      <c r="I898" s="82"/>
      <c r="J898" s="27" t="str" cm="1">
        <f t="array" ref="J898">IFERROR(_xlfn.IFS(COUNTBLANK(G898:I898)=3,"",H898="","H列に金額を入力してください",G898=3,H898,I898="","I列に労働時間を入力してください",G898=1,H898/(I898*24),G898=2,H898/(I898*24)),"")</f>
        <v/>
      </c>
      <c r="K898" s="80" t="str" cm="1">
        <f t="array" ref="K898">IFERROR(_xlfn.IFS(D898="","",J898&lt;E898,"×（法定外・要件外となる従業員です）",J898&lt;=F898,"〇",J898&gt;F898,"ー（要件外となる従業員です）"),"")</f>
        <v/>
      </c>
      <c r="L898" s="25" t="str" cm="1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  <v/>
      </c>
    </row>
    <row r="899" spans="1:12" ht="17.25" customHeight="1" x14ac:dyDescent="0.4">
      <c r="A899" s="73" t="str">
        <f t="shared" si="13"/>
        <v/>
      </c>
      <c r="B899" s="74"/>
      <c r="C899" s="74"/>
      <c r="D899" s="74"/>
      <c r="E899" s="27" t="str" cm="1">
        <f t="array" ref="E899">IFERROR(_xlfn.IFS(AND($F$4=45566,D899="徳島"),VLOOKUP(D899,最低賃金!$A$2:$G$49,2,FALSE),OR($F$4&lt;&gt;45566,D899&lt;&gt;"徳島"),VLOOKUP(D899,最低賃金!$A$2:$G$49,4,FALSE)),"")</f>
        <v/>
      </c>
      <c r="F899" s="27" t="str">
        <f>IFERROR(VLOOKUP(D899,最低賃金!$A$3:$G$49,6,FALSE),"")</f>
        <v/>
      </c>
      <c r="G899" s="74"/>
      <c r="H899" s="13"/>
      <c r="I899" s="82"/>
      <c r="J899" s="27" t="str" cm="1">
        <f t="array" ref="J899">IFERROR(_xlfn.IFS(COUNTBLANK(G899:I899)=3,"",H899="","H列に金額を入力してください",G899=3,H899,I899="","I列に労働時間を入力してください",G899=1,H899/(I899*24),G899=2,H899/(I899*24)),"")</f>
        <v/>
      </c>
      <c r="K899" s="80" t="str" cm="1">
        <f t="array" ref="K899">IFERROR(_xlfn.IFS(D899="","",J899&lt;E899,"×（法定外・要件外となる従業員です）",J899&lt;=F899,"〇",J899&gt;F899,"ー（要件外となる従業員です）"),"")</f>
        <v/>
      </c>
      <c r="L899" s="25" t="str" cm="1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  <v/>
      </c>
    </row>
    <row r="900" spans="1:12" ht="17.25" customHeight="1" x14ac:dyDescent="0.4">
      <c r="A900" s="73" t="str">
        <f t="shared" si="13"/>
        <v/>
      </c>
      <c r="B900" s="74"/>
      <c r="C900" s="74"/>
      <c r="D900" s="74"/>
      <c r="E900" s="27" t="str" cm="1">
        <f t="array" ref="E900">IFERROR(_xlfn.IFS(AND($F$4=45566,D900="徳島"),VLOOKUP(D900,最低賃金!$A$2:$G$49,2,FALSE),OR($F$4&lt;&gt;45566,D900&lt;&gt;"徳島"),VLOOKUP(D900,最低賃金!$A$2:$G$49,4,FALSE)),"")</f>
        <v/>
      </c>
      <c r="F900" s="27" t="str">
        <f>IFERROR(VLOOKUP(D900,最低賃金!$A$3:$G$49,6,FALSE),"")</f>
        <v/>
      </c>
      <c r="G900" s="74"/>
      <c r="H900" s="13"/>
      <c r="I900" s="82"/>
      <c r="J900" s="27" t="str" cm="1">
        <f t="array" ref="J900">IFERROR(_xlfn.IFS(COUNTBLANK(G900:I900)=3,"",H900="","H列に金額を入力してください",G900=3,H900,I900="","I列に労働時間を入力してください",G900=1,H900/(I900*24),G900=2,H900/(I900*24)),"")</f>
        <v/>
      </c>
      <c r="K900" s="80" t="str" cm="1">
        <f t="array" ref="K900">IFERROR(_xlfn.IFS(D900="","",J900&lt;E900,"×（法定外・要件外となる従業員です）",J900&lt;=F900,"〇",J900&gt;F900,"ー（要件外となる従業員です）"),"")</f>
        <v/>
      </c>
      <c r="L900" s="25" t="str" cm="1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  <v/>
      </c>
    </row>
    <row r="901" spans="1:12" ht="17.25" customHeight="1" x14ac:dyDescent="0.4">
      <c r="A901" s="73" t="str">
        <f t="shared" si="13"/>
        <v/>
      </c>
      <c r="B901" s="74"/>
      <c r="C901" s="74"/>
      <c r="D901" s="74"/>
      <c r="E901" s="27" t="str" cm="1">
        <f t="array" ref="E901">IFERROR(_xlfn.IFS(AND($F$4=45566,D901="徳島"),VLOOKUP(D901,最低賃金!$A$2:$G$49,2,FALSE),OR($F$4&lt;&gt;45566,D901&lt;&gt;"徳島"),VLOOKUP(D901,最低賃金!$A$2:$G$49,4,FALSE)),"")</f>
        <v/>
      </c>
      <c r="F901" s="27" t="str">
        <f>IFERROR(VLOOKUP(D901,最低賃金!$A$3:$G$49,6,FALSE),"")</f>
        <v/>
      </c>
      <c r="G901" s="74"/>
      <c r="H901" s="13"/>
      <c r="I901" s="82"/>
      <c r="J901" s="27" t="str" cm="1">
        <f t="array" ref="J901">IFERROR(_xlfn.IFS(COUNTBLANK(G901:I901)=3,"",H901="","H列に金額を入力してください",G901=3,H901,I901="","I列に労働時間を入力してください",G901=1,H901/(I901*24),G901=2,H901/(I901*24)),"")</f>
        <v/>
      </c>
      <c r="K901" s="80" t="str" cm="1">
        <f t="array" ref="K901">IFERROR(_xlfn.IFS(D901="","",J901&lt;E901,"×（法定外・要件外となる従業員です）",J901&lt;=F901,"〇",J901&gt;F901,"ー（要件外となる従業員です）"),"")</f>
        <v/>
      </c>
      <c r="L901" s="25" t="str" cm="1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  <v/>
      </c>
    </row>
    <row r="902" spans="1:12" ht="17.25" customHeight="1" x14ac:dyDescent="0.4">
      <c r="A902" s="73" t="str">
        <f t="shared" si="13"/>
        <v/>
      </c>
      <c r="B902" s="74"/>
      <c r="C902" s="74"/>
      <c r="D902" s="74"/>
      <c r="E902" s="27" t="str" cm="1">
        <f t="array" ref="E902">IFERROR(_xlfn.IFS(AND($F$4=45566,D902="徳島"),VLOOKUP(D902,最低賃金!$A$2:$G$49,2,FALSE),OR($F$4&lt;&gt;45566,D902&lt;&gt;"徳島"),VLOOKUP(D902,最低賃金!$A$2:$G$49,4,FALSE)),"")</f>
        <v/>
      </c>
      <c r="F902" s="27" t="str">
        <f>IFERROR(VLOOKUP(D902,最低賃金!$A$3:$G$49,6,FALSE),"")</f>
        <v/>
      </c>
      <c r="G902" s="74"/>
      <c r="H902" s="13"/>
      <c r="I902" s="82"/>
      <c r="J902" s="27" t="str" cm="1">
        <f t="array" ref="J902">IFERROR(_xlfn.IFS(COUNTBLANK(G902:I902)=3,"",H902="","H列に金額を入力してください",G902=3,H902,I902="","I列に労働時間を入力してください",G902=1,H902/(I902*24),G902=2,H902/(I902*24)),"")</f>
        <v/>
      </c>
      <c r="K902" s="80" t="str" cm="1">
        <f t="array" ref="K902">IFERROR(_xlfn.IFS(D902="","",J902&lt;E902,"×（法定外・要件外となる従業員です）",J902&lt;=F902,"〇",J902&gt;F902,"ー（要件外となる従業員です）"),"")</f>
        <v/>
      </c>
      <c r="L902" s="25" t="str" cm="1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  <v/>
      </c>
    </row>
    <row r="903" spans="1:12" ht="17.25" customHeight="1" x14ac:dyDescent="0.4">
      <c r="A903" s="73" t="str">
        <f t="shared" si="13"/>
        <v/>
      </c>
      <c r="B903" s="74"/>
      <c r="C903" s="74"/>
      <c r="D903" s="74"/>
      <c r="E903" s="27" t="str" cm="1">
        <f t="array" ref="E903">IFERROR(_xlfn.IFS(AND($F$4=45566,D903="徳島"),VLOOKUP(D903,最低賃金!$A$2:$G$49,2,FALSE),OR($F$4&lt;&gt;45566,D903&lt;&gt;"徳島"),VLOOKUP(D903,最低賃金!$A$2:$G$49,4,FALSE)),"")</f>
        <v/>
      </c>
      <c r="F903" s="27" t="str">
        <f>IFERROR(VLOOKUP(D903,最低賃金!$A$3:$G$49,6,FALSE),"")</f>
        <v/>
      </c>
      <c r="G903" s="74"/>
      <c r="H903" s="13"/>
      <c r="I903" s="82"/>
      <c r="J903" s="27" t="str" cm="1">
        <f t="array" ref="J903">IFERROR(_xlfn.IFS(COUNTBLANK(G903:I903)=3,"",H903="","H列に金額を入力してください",G903=3,H903,I903="","I列に労働時間を入力してください",G903=1,H903/(I903*24),G903=2,H903/(I903*24)),"")</f>
        <v/>
      </c>
      <c r="K903" s="80" t="str" cm="1">
        <f t="array" ref="K903">IFERROR(_xlfn.IFS(D903="","",J903&lt;E903,"×（法定外・要件外となる従業員です）",J903&lt;=F903,"〇",J903&gt;F903,"ー（要件外となる従業員です）"),"")</f>
        <v/>
      </c>
      <c r="L903" s="25" t="str" cm="1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  <v/>
      </c>
    </row>
    <row r="904" spans="1:12" ht="17.25" customHeight="1" x14ac:dyDescent="0.4">
      <c r="A904" s="73" t="str">
        <f t="shared" si="13"/>
        <v/>
      </c>
      <c r="B904" s="74"/>
      <c r="C904" s="74"/>
      <c r="D904" s="74"/>
      <c r="E904" s="27" t="str" cm="1">
        <f t="array" ref="E904">IFERROR(_xlfn.IFS(AND($F$4=45566,D904="徳島"),VLOOKUP(D904,最低賃金!$A$2:$G$49,2,FALSE),OR($F$4&lt;&gt;45566,D904&lt;&gt;"徳島"),VLOOKUP(D904,最低賃金!$A$2:$G$49,4,FALSE)),"")</f>
        <v/>
      </c>
      <c r="F904" s="27" t="str">
        <f>IFERROR(VLOOKUP(D904,最低賃金!$A$3:$G$49,6,FALSE),"")</f>
        <v/>
      </c>
      <c r="G904" s="74"/>
      <c r="H904" s="13"/>
      <c r="I904" s="82"/>
      <c r="J904" s="27" t="str" cm="1">
        <f t="array" ref="J904">IFERROR(_xlfn.IFS(COUNTBLANK(G904:I904)=3,"",H904="","H列に金額を入力してください",G904=3,H904,I904="","I列に労働時間を入力してください",G904=1,H904/(I904*24),G904=2,H904/(I904*24)),"")</f>
        <v/>
      </c>
      <c r="K904" s="80" t="str" cm="1">
        <f t="array" ref="K904">IFERROR(_xlfn.IFS(D904="","",J904&lt;E904,"×（法定外・要件外となる従業員です）",J904&lt;=F904,"〇",J904&gt;F904,"ー（要件外となる従業員です）"),"")</f>
        <v/>
      </c>
      <c r="L904" s="25" t="str" cm="1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  <v/>
      </c>
    </row>
    <row r="905" spans="1:12" ht="17.25" customHeight="1" x14ac:dyDescent="0.4">
      <c r="A905" s="73" t="str">
        <f t="shared" si="13"/>
        <v/>
      </c>
      <c r="B905" s="74"/>
      <c r="C905" s="74"/>
      <c r="D905" s="74"/>
      <c r="E905" s="27" t="str" cm="1">
        <f t="array" ref="E905">IFERROR(_xlfn.IFS(AND($F$4=45566,D905="徳島"),VLOOKUP(D905,最低賃金!$A$2:$G$49,2,FALSE),OR($F$4&lt;&gt;45566,D905&lt;&gt;"徳島"),VLOOKUP(D905,最低賃金!$A$2:$G$49,4,FALSE)),"")</f>
        <v/>
      </c>
      <c r="F905" s="27" t="str">
        <f>IFERROR(VLOOKUP(D905,最低賃金!$A$3:$G$49,6,FALSE),"")</f>
        <v/>
      </c>
      <c r="G905" s="74"/>
      <c r="H905" s="13"/>
      <c r="I905" s="82"/>
      <c r="J905" s="27" t="str" cm="1">
        <f t="array" ref="J905">IFERROR(_xlfn.IFS(COUNTBLANK(G905:I905)=3,"",H905="","H列に金額を入力してください",G905=3,H905,I905="","I列に労働時間を入力してください",G905=1,H905/(I905*24),G905=2,H905/(I905*24)),"")</f>
        <v/>
      </c>
      <c r="K905" s="80" t="str" cm="1">
        <f t="array" ref="K905">IFERROR(_xlfn.IFS(D905="","",J905&lt;E905,"×（法定外・要件外となる従業員です）",J905&lt;=F905,"〇",J905&gt;F905,"ー（要件外となる従業員です）"),"")</f>
        <v/>
      </c>
      <c r="L905" s="25" t="str" cm="1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  <v/>
      </c>
    </row>
    <row r="906" spans="1:12" ht="17.25" customHeight="1" x14ac:dyDescent="0.4">
      <c r="A906" s="73" t="str">
        <f t="shared" si="13"/>
        <v/>
      </c>
      <c r="B906" s="74"/>
      <c r="C906" s="74"/>
      <c r="D906" s="74"/>
      <c r="E906" s="27" t="str" cm="1">
        <f t="array" ref="E906">IFERROR(_xlfn.IFS(AND($F$4=45566,D906="徳島"),VLOOKUP(D906,最低賃金!$A$2:$G$49,2,FALSE),OR($F$4&lt;&gt;45566,D906&lt;&gt;"徳島"),VLOOKUP(D906,最低賃金!$A$2:$G$49,4,FALSE)),"")</f>
        <v/>
      </c>
      <c r="F906" s="27" t="str">
        <f>IFERROR(VLOOKUP(D906,最低賃金!$A$3:$G$49,6,FALSE),"")</f>
        <v/>
      </c>
      <c r="G906" s="74"/>
      <c r="H906" s="13"/>
      <c r="I906" s="82"/>
      <c r="J906" s="27" t="str" cm="1">
        <f t="array" ref="J906">IFERROR(_xlfn.IFS(COUNTBLANK(G906:I906)=3,"",H906="","H列に金額を入力してください",G906=3,H906,I906="","I列に労働時間を入力してください",G906=1,H906/(I906*24),G906=2,H906/(I906*24)),"")</f>
        <v/>
      </c>
      <c r="K906" s="80" t="str" cm="1">
        <f t="array" ref="K906">IFERROR(_xlfn.IFS(D906="","",J906&lt;E906,"×（法定外・要件外となる従業員です）",J906&lt;=F906,"〇",J906&gt;F906,"ー（要件外となる従業員です）"),"")</f>
        <v/>
      </c>
      <c r="L906" s="25" t="str" cm="1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  <v/>
      </c>
    </row>
    <row r="907" spans="1:12" ht="17.25" customHeight="1" x14ac:dyDescent="0.4">
      <c r="A907" s="73" t="str">
        <f t="shared" si="13"/>
        <v/>
      </c>
      <c r="B907" s="74"/>
      <c r="C907" s="74"/>
      <c r="D907" s="74"/>
      <c r="E907" s="27" t="str" cm="1">
        <f t="array" ref="E907">IFERROR(_xlfn.IFS(AND($F$4=45566,D907="徳島"),VLOOKUP(D907,最低賃金!$A$2:$G$49,2,FALSE),OR($F$4&lt;&gt;45566,D907&lt;&gt;"徳島"),VLOOKUP(D907,最低賃金!$A$2:$G$49,4,FALSE)),"")</f>
        <v/>
      </c>
      <c r="F907" s="27" t="str">
        <f>IFERROR(VLOOKUP(D907,最低賃金!$A$3:$G$49,6,FALSE),"")</f>
        <v/>
      </c>
      <c r="G907" s="74"/>
      <c r="H907" s="13"/>
      <c r="I907" s="82"/>
      <c r="J907" s="27" t="str" cm="1">
        <f t="array" ref="J907">IFERROR(_xlfn.IFS(COUNTBLANK(G907:I907)=3,"",H907="","H列に金額を入力してください",G907=3,H907,I907="","I列に労働時間を入力してください",G907=1,H907/(I907*24),G907=2,H907/(I907*24)),"")</f>
        <v/>
      </c>
      <c r="K907" s="80" t="str" cm="1">
        <f t="array" ref="K907">IFERROR(_xlfn.IFS(D907="","",J907&lt;E907,"×（法定外・要件外となる従業員です）",J907&lt;=F907,"〇",J907&gt;F907,"ー（要件外となる従業員です）"),"")</f>
        <v/>
      </c>
      <c r="L907" s="25" t="str" cm="1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  <v/>
      </c>
    </row>
    <row r="908" spans="1:12" ht="17.25" customHeight="1" x14ac:dyDescent="0.4">
      <c r="A908" s="73" t="str">
        <f t="shared" ref="A908:A971" si="14">IF(C908="","",A907+1)</f>
        <v/>
      </c>
      <c r="B908" s="74"/>
      <c r="C908" s="74"/>
      <c r="D908" s="74"/>
      <c r="E908" s="27" t="str" cm="1">
        <f t="array" ref="E908">IFERROR(_xlfn.IFS(AND($F$4=45566,D908="徳島"),VLOOKUP(D908,最低賃金!$A$2:$G$49,2,FALSE),OR($F$4&lt;&gt;45566,D908&lt;&gt;"徳島"),VLOOKUP(D908,最低賃金!$A$2:$G$49,4,FALSE)),"")</f>
        <v/>
      </c>
      <c r="F908" s="27" t="str">
        <f>IFERROR(VLOOKUP(D908,最低賃金!$A$3:$G$49,6,FALSE),"")</f>
        <v/>
      </c>
      <c r="G908" s="74"/>
      <c r="H908" s="13"/>
      <c r="I908" s="82"/>
      <c r="J908" s="27" t="str" cm="1">
        <f t="array" ref="J908">IFERROR(_xlfn.IFS(COUNTBLANK(G908:I908)=3,"",H908="","H列に金額を入力してください",G908=3,H908,I908="","I列に労働時間を入力してください",G908=1,H908/(I908*24),G908=2,H908/(I908*24)),"")</f>
        <v/>
      </c>
      <c r="K908" s="80" t="str" cm="1">
        <f t="array" ref="K908">IFERROR(_xlfn.IFS(D908="","",J908&lt;E908,"×（法定外・要件外となる従業員です）",J908&lt;=F908,"〇",J908&gt;F908,"ー（要件外となる従業員です）"),"")</f>
        <v/>
      </c>
      <c r="L908" s="25" t="str" cm="1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  <v/>
      </c>
    </row>
    <row r="909" spans="1:12" ht="17.25" customHeight="1" x14ac:dyDescent="0.4">
      <c r="A909" s="73" t="str">
        <f t="shared" si="14"/>
        <v/>
      </c>
      <c r="B909" s="74"/>
      <c r="C909" s="74"/>
      <c r="D909" s="74"/>
      <c r="E909" s="27" t="str" cm="1">
        <f t="array" ref="E909">IFERROR(_xlfn.IFS(AND($F$4=45566,D909="徳島"),VLOOKUP(D909,最低賃金!$A$2:$G$49,2,FALSE),OR($F$4&lt;&gt;45566,D909&lt;&gt;"徳島"),VLOOKUP(D909,最低賃金!$A$2:$G$49,4,FALSE)),"")</f>
        <v/>
      </c>
      <c r="F909" s="27" t="str">
        <f>IFERROR(VLOOKUP(D909,最低賃金!$A$3:$G$49,6,FALSE),"")</f>
        <v/>
      </c>
      <c r="G909" s="74"/>
      <c r="H909" s="13"/>
      <c r="I909" s="82"/>
      <c r="J909" s="27" t="str" cm="1">
        <f t="array" ref="J909">IFERROR(_xlfn.IFS(COUNTBLANK(G909:I909)=3,"",H909="","H列に金額を入力してください",G909=3,H909,I909="","I列に労働時間を入力してください",G909=1,H909/(I909*24),G909=2,H909/(I909*24)),"")</f>
        <v/>
      </c>
      <c r="K909" s="80" t="str" cm="1">
        <f t="array" ref="K909">IFERROR(_xlfn.IFS(D909="","",J909&lt;E909,"×（法定外・要件外となる従業員です）",J909&lt;=F909,"〇",J909&gt;F909,"ー（要件外となる従業員です）"),"")</f>
        <v/>
      </c>
      <c r="L909" s="25" t="str" cm="1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  <v/>
      </c>
    </row>
    <row r="910" spans="1:12" ht="17.25" customHeight="1" x14ac:dyDescent="0.4">
      <c r="A910" s="73" t="str">
        <f t="shared" si="14"/>
        <v/>
      </c>
      <c r="B910" s="74"/>
      <c r="C910" s="74"/>
      <c r="D910" s="74"/>
      <c r="E910" s="27" t="str" cm="1">
        <f t="array" ref="E910">IFERROR(_xlfn.IFS(AND($F$4=45566,D910="徳島"),VLOOKUP(D910,最低賃金!$A$2:$G$49,2,FALSE),OR($F$4&lt;&gt;45566,D910&lt;&gt;"徳島"),VLOOKUP(D910,最低賃金!$A$2:$G$49,4,FALSE)),"")</f>
        <v/>
      </c>
      <c r="F910" s="27" t="str">
        <f>IFERROR(VLOOKUP(D910,最低賃金!$A$3:$G$49,6,FALSE),"")</f>
        <v/>
      </c>
      <c r="G910" s="74"/>
      <c r="H910" s="13"/>
      <c r="I910" s="82"/>
      <c r="J910" s="27" t="str" cm="1">
        <f t="array" ref="J910">IFERROR(_xlfn.IFS(COUNTBLANK(G910:I910)=3,"",H910="","H列に金額を入力してください",G910=3,H910,I910="","I列に労働時間を入力してください",G910=1,H910/(I910*24),G910=2,H910/(I910*24)),"")</f>
        <v/>
      </c>
      <c r="K910" s="80" t="str" cm="1">
        <f t="array" ref="K910">IFERROR(_xlfn.IFS(D910="","",J910&lt;E910,"×（法定外・要件外となる従業員です）",J910&lt;=F910,"〇",J910&gt;F910,"ー（要件外となる従業員です）"),"")</f>
        <v/>
      </c>
      <c r="L910" s="25" t="str" cm="1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  <v/>
      </c>
    </row>
    <row r="911" spans="1:12" ht="17.25" customHeight="1" x14ac:dyDescent="0.4">
      <c r="A911" s="73" t="str">
        <f t="shared" si="14"/>
        <v/>
      </c>
      <c r="B911" s="74"/>
      <c r="C911" s="74"/>
      <c r="D911" s="74"/>
      <c r="E911" s="27" t="str" cm="1">
        <f t="array" ref="E911">IFERROR(_xlfn.IFS(AND($F$4=45566,D911="徳島"),VLOOKUP(D911,最低賃金!$A$2:$G$49,2,FALSE),OR($F$4&lt;&gt;45566,D911&lt;&gt;"徳島"),VLOOKUP(D911,最低賃金!$A$2:$G$49,4,FALSE)),"")</f>
        <v/>
      </c>
      <c r="F911" s="27" t="str">
        <f>IFERROR(VLOOKUP(D911,最低賃金!$A$3:$G$49,6,FALSE),"")</f>
        <v/>
      </c>
      <c r="G911" s="74"/>
      <c r="H911" s="13"/>
      <c r="I911" s="82"/>
      <c r="J911" s="27" t="str" cm="1">
        <f t="array" ref="J911">IFERROR(_xlfn.IFS(COUNTBLANK(G911:I911)=3,"",H911="","H列に金額を入力してください",G911=3,H911,I911="","I列に労働時間を入力してください",G911=1,H911/(I911*24),G911=2,H911/(I911*24)),"")</f>
        <v/>
      </c>
      <c r="K911" s="80" t="str" cm="1">
        <f t="array" ref="K911">IFERROR(_xlfn.IFS(D911="","",J911&lt;E911,"×（法定外・要件外となる従業員です）",J911&lt;=F911,"〇",J911&gt;F911,"ー（要件外となる従業員です）"),"")</f>
        <v/>
      </c>
      <c r="L911" s="25" t="str" cm="1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  <v/>
      </c>
    </row>
    <row r="912" spans="1:12" ht="17.25" customHeight="1" x14ac:dyDescent="0.4">
      <c r="A912" s="73" t="str">
        <f t="shared" si="14"/>
        <v/>
      </c>
      <c r="B912" s="74"/>
      <c r="C912" s="74"/>
      <c r="D912" s="74"/>
      <c r="E912" s="27" t="str" cm="1">
        <f t="array" ref="E912">IFERROR(_xlfn.IFS(AND($F$4=45566,D912="徳島"),VLOOKUP(D912,最低賃金!$A$2:$G$49,2,FALSE),OR($F$4&lt;&gt;45566,D912&lt;&gt;"徳島"),VLOOKUP(D912,最低賃金!$A$2:$G$49,4,FALSE)),"")</f>
        <v/>
      </c>
      <c r="F912" s="27" t="str">
        <f>IFERROR(VLOOKUP(D912,最低賃金!$A$3:$G$49,6,FALSE),"")</f>
        <v/>
      </c>
      <c r="G912" s="74"/>
      <c r="H912" s="13"/>
      <c r="I912" s="82"/>
      <c r="J912" s="27" t="str" cm="1">
        <f t="array" ref="J912">IFERROR(_xlfn.IFS(COUNTBLANK(G912:I912)=3,"",H912="","H列に金額を入力してください",G912=3,H912,I912="","I列に労働時間を入力してください",G912=1,H912/(I912*24),G912=2,H912/(I912*24)),"")</f>
        <v/>
      </c>
      <c r="K912" s="80" t="str" cm="1">
        <f t="array" ref="K912">IFERROR(_xlfn.IFS(D912="","",J912&lt;E912,"×（法定外・要件外となる従業員です）",J912&lt;=F912,"〇",J912&gt;F912,"ー（要件外となる従業員です）"),"")</f>
        <v/>
      </c>
      <c r="L912" s="25" t="str" cm="1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  <v/>
      </c>
    </row>
    <row r="913" spans="1:12" ht="17.25" customHeight="1" x14ac:dyDescent="0.4">
      <c r="A913" s="73" t="str">
        <f t="shared" si="14"/>
        <v/>
      </c>
      <c r="B913" s="74"/>
      <c r="C913" s="74"/>
      <c r="D913" s="74"/>
      <c r="E913" s="27" t="str" cm="1">
        <f t="array" ref="E913">IFERROR(_xlfn.IFS(AND($F$4=45566,D913="徳島"),VLOOKUP(D913,最低賃金!$A$2:$G$49,2,FALSE),OR($F$4&lt;&gt;45566,D913&lt;&gt;"徳島"),VLOOKUP(D913,最低賃金!$A$2:$G$49,4,FALSE)),"")</f>
        <v/>
      </c>
      <c r="F913" s="27" t="str">
        <f>IFERROR(VLOOKUP(D913,最低賃金!$A$3:$G$49,6,FALSE),"")</f>
        <v/>
      </c>
      <c r="G913" s="74"/>
      <c r="H913" s="13"/>
      <c r="I913" s="82"/>
      <c r="J913" s="27" t="str" cm="1">
        <f t="array" ref="J913">IFERROR(_xlfn.IFS(COUNTBLANK(G913:I913)=3,"",H913="","H列に金額を入力してください",G913=3,H913,I913="","I列に労働時間を入力してください",G913=1,H913/(I913*24),G913=2,H913/(I913*24)),"")</f>
        <v/>
      </c>
      <c r="K913" s="80" t="str" cm="1">
        <f t="array" ref="K913">IFERROR(_xlfn.IFS(D913="","",J913&lt;E913,"×（法定外・要件外となる従業員です）",J913&lt;=F913,"〇",J913&gt;F913,"ー（要件外となる従業員です）"),"")</f>
        <v/>
      </c>
      <c r="L913" s="25" t="str" cm="1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  <v/>
      </c>
    </row>
    <row r="914" spans="1:12" ht="17.25" customHeight="1" x14ac:dyDescent="0.4">
      <c r="A914" s="73" t="str">
        <f t="shared" si="14"/>
        <v/>
      </c>
      <c r="B914" s="74"/>
      <c r="C914" s="74"/>
      <c r="D914" s="74"/>
      <c r="E914" s="27" t="str" cm="1">
        <f t="array" ref="E914">IFERROR(_xlfn.IFS(AND($F$4=45566,D914="徳島"),VLOOKUP(D914,最低賃金!$A$2:$G$49,2,FALSE),OR($F$4&lt;&gt;45566,D914&lt;&gt;"徳島"),VLOOKUP(D914,最低賃金!$A$2:$G$49,4,FALSE)),"")</f>
        <v/>
      </c>
      <c r="F914" s="27" t="str">
        <f>IFERROR(VLOOKUP(D914,最低賃金!$A$3:$G$49,6,FALSE),"")</f>
        <v/>
      </c>
      <c r="G914" s="74"/>
      <c r="H914" s="13"/>
      <c r="I914" s="82"/>
      <c r="J914" s="27" t="str" cm="1">
        <f t="array" ref="J914">IFERROR(_xlfn.IFS(COUNTBLANK(G914:I914)=3,"",H914="","H列に金額を入力してください",G914=3,H914,I914="","I列に労働時間を入力してください",G914=1,H914/(I914*24),G914=2,H914/(I914*24)),"")</f>
        <v/>
      </c>
      <c r="K914" s="80" t="str" cm="1">
        <f t="array" ref="K914">IFERROR(_xlfn.IFS(D914="","",J914&lt;E914,"×（法定外・要件外となる従業員です）",J914&lt;=F914,"〇",J914&gt;F914,"ー（要件外となる従業員です）"),"")</f>
        <v/>
      </c>
      <c r="L914" s="25" t="str" cm="1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  <v/>
      </c>
    </row>
    <row r="915" spans="1:12" ht="17.25" customHeight="1" x14ac:dyDescent="0.4">
      <c r="A915" s="73" t="str">
        <f t="shared" si="14"/>
        <v/>
      </c>
      <c r="B915" s="74"/>
      <c r="C915" s="74"/>
      <c r="D915" s="74"/>
      <c r="E915" s="27" t="str" cm="1">
        <f t="array" ref="E915">IFERROR(_xlfn.IFS(AND($F$4=45566,D915="徳島"),VLOOKUP(D915,最低賃金!$A$2:$G$49,2,FALSE),OR($F$4&lt;&gt;45566,D915&lt;&gt;"徳島"),VLOOKUP(D915,最低賃金!$A$2:$G$49,4,FALSE)),"")</f>
        <v/>
      </c>
      <c r="F915" s="27" t="str">
        <f>IFERROR(VLOOKUP(D915,最低賃金!$A$3:$G$49,6,FALSE),"")</f>
        <v/>
      </c>
      <c r="G915" s="74"/>
      <c r="H915" s="13"/>
      <c r="I915" s="82"/>
      <c r="J915" s="27" t="str" cm="1">
        <f t="array" ref="J915">IFERROR(_xlfn.IFS(COUNTBLANK(G915:I915)=3,"",H915="","H列に金額を入力してください",G915=3,H915,I915="","I列に労働時間を入力してください",G915=1,H915/(I915*24),G915=2,H915/(I915*24)),"")</f>
        <v/>
      </c>
      <c r="K915" s="80" t="str" cm="1">
        <f t="array" ref="K915">IFERROR(_xlfn.IFS(D915="","",J915&lt;E915,"×（法定外・要件外となる従業員です）",J915&lt;=F915,"〇",J915&gt;F915,"ー（要件外となる従業員です）"),"")</f>
        <v/>
      </c>
      <c r="L915" s="25" t="str" cm="1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  <v/>
      </c>
    </row>
    <row r="916" spans="1:12" ht="17.25" customHeight="1" x14ac:dyDescent="0.4">
      <c r="A916" s="73" t="str">
        <f t="shared" si="14"/>
        <v/>
      </c>
      <c r="B916" s="74"/>
      <c r="C916" s="74"/>
      <c r="D916" s="74"/>
      <c r="E916" s="27" t="str" cm="1">
        <f t="array" ref="E916">IFERROR(_xlfn.IFS(AND($F$4=45566,D916="徳島"),VLOOKUP(D916,最低賃金!$A$2:$G$49,2,FALSE),OR($F$4&lt;&gt;45566,D916&lt;&gt;"徳島"),VLOOKUP(D916,最低賃金!$A$2:$G$49,4,FALSE)),"")</f>
        <v/>
      </c>
      <c r="F916" s="27" t="str">
        <f>IFERROR(VLOOKUP(D916,最低賃金!$A$3:$G$49,6,FALSE),"")</f>
        <v/>
      </c>
      <c r="G916" s="74"/>
      <c r="H916" s="13"/>
      <c r="I916" s="82"/>
      <c r="J916" s="27" t="str" cm="1">
        <f t="array" ref="J916">IFERROR(_xlfn.IFS(COUNTBLANK(G916:I916)=3,"",H916="","H列に金額を入力してください",G916=3,H916,I916="","I列に労働時間を入力してください",G916=1,H916/(I916*24),G916=2,H916/(I916*24)),"")</f>
        <v/>
      </c>
      <c r="K916" s="80" t="str" cm="1">
        <f t="array" ref="K916">IFERROR(_xlfn.IFS(D916="","",J916&lt;E916,"×（法定外・要件外となる従業員です）",J916&lt;=F916,"〇",J916&gt;F916,"ー（要件外となる従業員です）"),"")</f>
        <v/>
      </c>
      <c r="L916" s="25" t="str" cm="1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  <v/>
      </c>
    </row>
    <row r="917" spans="1:12" ht="17.25" customHeight="1" x14ac:dyDescent="0.4">
      <c r="A917" s="73" t="str">
        <f t="shared" si="14"/>
        <v/>
      </c>
      <c r="B917" s="74"/>
      <c r="C917" s="74"/>
      <c r="D917" s="74"/>
      <c r="E917" s="27" t="str" cm="1">
        <f t="array" ref="E917">IFERROR(_xlfn.IFS(AND($F$4=45566,D917="徳島"),VLOOKUP(D917,最低賃金!$A$2:$G$49,2,FALSE),OR($F$4&lt;&gt;45566,D917&lt;&gt;"徳島"),VLOOKUP(D917,最低賃金!$A$2:$G$49,4,FALSE)),"")</f>
        <v/>
      </c>
      <c r="F917" s="27" t="str">
        <f>IFERROR(VLOOKUP(D917,最低賃金!$A$3:$G$49,6,FALSE),"")</f>
        <v/>
      </c>
      <c r="G917" s="74"/>
      <c r="H917" s="13"/>
      <c r="I917" s="82"/>
      <c r="J917" s="27" t="str" cm="1">
        <f t="array" ref="J917">IFERROR(_xlfn.IFS(COUNTBLANK(G917:I917)=3,"",H917="","H列に金額を入力してください",G917=3,H917,I917="","I列に労働時間を入力してください",G917=1,H917/(I917*24),G917=2,H917/(I917*24)),"")</f>
        <v/>
      </c>
      <c r="K917" s="80" t="str" cm="1">
        <f t="array" ref="K917">IFERROR(_xlfn.IFS(D917="","",J917&lt;E917,"×（法定外・要件外となる従業員です）",J917&lt;=F917,"〇",J917&gt;F917,"ー（要件外となる従業員です）"),"")</f>
        <v/>
      </c>
      <c r="L917" s="25" t="str" cm="1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  <v/>
      </c>
    </row>
    <row r="918" spans="1:12" ht="17.25" customHeight="1" x14ac:dyDescent="0.4">
      <c r="A918" s="73" t="str">
        <f t="shared" si="14"/>
        <v/>
      </c>
      <c r="B918" s="74"/>
      <c r="C918" s="74"/>
      <c r="D918" s="74"/>
      <c r="E918" s="27" t="str" cm="1">
        <f t="array" ref="E918">IFERROR(_xlfn.IFS(AND($F$4=45566,D918="徳島"),VLOOKUP(D918,最低賃金!$A$2:$G$49,2,FALSE),OR($F$4&lt;&gt;45566,D918&lt;&gt;"徳島"),VLOOKUP(D918,最低賃金!$A$2:$G$49,4,FALSE)),"")</f>
        <v/>
      </c>
      <c r="F918" s="27" t="str">
        <f>IFERROR(VLOOKUP(D918,最低賃金!$A$3:$G$49,6,FALSE),"")</f>
        <v/>
      </c>
      <c r="G918" s="74"/>
      <c r="H918" s="13"/>
      <c r="I918" s="82"/>
      <c r="J918" s="27" t="str" cm="1">
        <f t="array" ref="J918">IFERROR(_xlfn.IFS(COUNTBLANK(G918:I918)=3,"",H918="","H列に金額を入力してください",G918=3,H918,I918="","I列に労働時間を入力してください",G918=1,H918/(I918*24),G918=2,H918/(I918*24)),"")</f>
        <v/>
      </c>
      <c r="K918" s="80" t="str" cm="1">
        <f t="array" ref="K918">IFERROR(_xlfn.IFS(D918="","",J918&lt;E918,"×（法定外・要件外となる従業員です）",J918&lt;=F918,"〇",J918&gt;F918,"ー（要件外となる従業員です）"),"")</f>
        <v/>
      </c>
      <c r="L918" s="25" t="str" cm="1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  <v/>
      </c>
    </row>
    <row r="919" spans="1:12" ht="17.25" customHeight="1" x14ac:dyDescent="0.4">
      <c r="A919" s="73" t="str">
        <f t="shared" si="14"/>
        <v/>
      </c>
      <c r="B919" s="74"/>
      <c r="C919" s="74"/>
      <c r="D919" s="74"/>
      <c r="E919" s="27" t="str" cm="1">
        <f t="array" ref="E919">IFERROR(_xlfn.IFS(AND($F$4=45566,D919="徳島"),VLOOKUP(D919,最低賃金!$A$2:$G$49,2,FALSE),OR($F$4&lt;&gt;45566,D919&lt;&gt;"徳島"),VLOOKUP(D919,最低賃金!$A$2:$G$49,4,FALSE)),"")</f>
        <v/>
      </c>
      <c r="F919" s="27" t="str">
        <f>IFERROR(VLOOKUP(D919,最低賃金!$A$3:$G$49,6,FALSE),"")</f>
        <v/>
      </c>
      <c r="G919" s="74"/>
      <c r="H919" s="13"/>
      <c r="I919" s="82"/>
      <c r="J919" s="27" t="str" cm="1">
        <f t="array" ref="J919">IFERROR(_xlfn.IFS(COUNTBLANK(G919:I919)=3,"",H919="","H列に金額を入力してください",G919=3,H919,I919="","I列に労働時間を入力してください",G919=1,H919/(I919*24),G919=2,H919/(I919*24)),"")</f>
        <v/>
      </c>
      <c r="K919" s="80" t="str" cm="1">
        <f t="array" ref="K919">IFERROR(_xlfn.IFS(D919="","",J919&lt;E919,"×（法定外・要件外となる従業員です）",J919&lt;=F919,"〇",J919&gt;F919,"ー（要件外となる従業員です）"),"")</f>
        <v/>
      </c>
      <c r="L919" s="25" t="str" cm="1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  <v/>
      </c>
    </row>
    <row r="920" spans="1:12" ht="17.25" customHeight="1" x14ac:dyDescent="0.4">
      <c r="A920" s="73" t="str">
        <f t="shared" si="14"/>
        <v/>
      </c>
      <c r="B920" s="74"/>
      <c r="C920" s="74"/>
      <c r="D920" s="74"/>
      <c r="E920" s="27" t="str" cm="1">
        <f t="array" ref="E920">IFERROR(_xlfn.IFS(AND($F$4=45566,D920="徳島"),VLOOKUP(D920,最低賃金!$A$2:$G$49,2,FALSE),OR($F$4&lt;&gt;45566,D920&lt;&gt;"徳島"),VLOOKUP(D920,最低賃金!$A$2:$G$49,4,FALSE)),"")</f>
        <v/>
      </c>
      <c r="F920" s="27" t="str">
        <f>IFERROR(VLOOKUP(D920,最低賃金!$A$3:$G$49,6,FALSE),"")</f>
        <v/>
      </c>
      <c r="G920" s="74"/>
      <c r="H920" s="13"/>
      <c r="I920" s="82"/>
      <c r="J920" s="27" t="str" cm="1">
        <f t="array" ref="J920">IFERROR(_xlfn.IFS(COUNTBLANK(G920:I920)=3,"",H920="","H列に金額を入力してください",G920=3,H920,I920="","I列に労働時間を入力してください",G920=1,H920/(I920*24),G920=2,H920/(I920*24)),"")</f>
        <v/>
      </c>
      <c r="K920" s="80" t="str" cm="1">
        <f t="array" ref="K920">IFERROR(_xlfn.IFS(D920="","",J920&lt;E920,"×（法定外・要件外となる従業員です）",J920&lt;=F920,"〇",J920&gt;F920,"ー（要件外となる従業員です）"),"")</f>
        <v/>
      </c>
      <c r="L920" s="25" t="str" cm="1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  <v/>
      </c>
    </row>
    <row r="921" spans="1:12" ht="17.25" customHeight="1" x14ac:dyDescent="0.4">
      <c r="A921" s="73" t="str">
        <f t="shared" si="14"/>
        <v/>
      </c>
      <c r="B921" s="74"/>
      <c r="C921" s="74"/>
      <c r="D921" s="74"/>
      <c r="E921" s="27" t="str" cm="1">
        <f t="array" ref="E921">IFERROR(_xlfn.IFS(AND($F$4=45566,D921="徳島"),VLOOKUP(D921,最低賃金!$A$2:$G$49,2,FALSE),OR($F$4&lt;&gt;45566,D921&lt;&gt;"徳島"),VLOOKUP(D921,最低賃金!$A$2:$G$49,4,FALSE)),"")</f>
        <v/>
      </c>
      <c r="F921" s="27" t="str">
        <f>IFERROR(VLOOKUP(D921,最低賃金!$A$3:$G$49,6,FALSE),"")</f>
        <v/>
      </c>
      <c r="G921" s="74"/>
      <c r="H921" s="13"/>
      <c r="I921" s="82"/>
      <c r="J921" s="27" t="str" cm="1">
        <f t="array" ref="J921">IFERROR(_xlfn.IFS(COUNTBLANK(G921:I921)=3,"",H921="","H列に金額を入力してください",G921=3,H921,I921="","I列に労働時間を入力してください",G921=1,H921/(I921*24),G921=2,H921/(I921*24)),"")</f>
        <v/>
      </c>
      <c r="K921" s="80" t="str" cm="1">
        <f t="array" ref="K921">IFERROR(_xlfn.IFS(D921="","",J921&lt;E921,"×（法定外・要件外となる従業員です）",J921&lt;=F921,"〇",J921&gt;F921,"ー（要件外となる従業員です）"),"")</f>
        <v/>
      </c>
      <c r="L921" s="25" t="str" cm="1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  <v/>
      </c>
    </row>
    <row r="922" spans="1:12" ht="17.25" customHeight="1" x14ac:dyDescent="0.4">
      <c r="A922" s="73" t="str">
        <f t="shared" si="14"/>
        <v/>
      </c>
      <c r="B922" s="74"/>
      <c r="C922" s="74"/>
      <c r="D922" s="74"/>
      <c r="E922" s="27" t="str" cm="1">
        <f t="array" ref="E922">IFERROR(_xlfn.IFS(AND($F$4=45566,D922="徳島"),VLOOKUP(D922,最低賃金!$A$2:$G$49,2,FALSE),OR($F$4&lt;&gt;45566,D922&lt;&gt;"徳島"),VLOOKUP(D922,最低賃金!$A$2:$G$49,4,FALSE)),"")</f>
        <v/>
      </c>
      <c r="F922" s="27" t="str">
        <f>IFERROR(VLOOKUP(D922,最低賃金!$A$3:$G$49,6,FALSE),"")</f>
        <v/>
      </c>
      <c r="G922" s="74"/>
      <c r="H922" s="13"/>
      <c r="I922" s="82"/>
      <c r="J922" s="27" t="str" cm="1">
        <f t="array" ref="J922">IFERROR(_xlfn.IFS(COUNTBLANK(G922:I922)=3,"",H922="","H列に金額を入力してください",G922=3,H922,I922="","I列に労働時間を入力してください",G922=1,H922/(I922*24),G922=2,H922/(I922*24)),"")</f>
        <v/>
      </c>
      <c r="K922" s="80" t="str" cm="1">
        <f t="array" ref="K922">IFERROR(_xlfn.IFS(D922="","",J922&lt;E922,"×（法定外・要件外となる従業員です）",J922&lt;=F922,"〇",J922&gt;F922,"ー（要件外となる従業員です）"),"")</f>
        <v/>
      </c>
      <c r="L922" s="25" t="str" cm="1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  <v/>
      </c>
    </row>
    <row r="923" spans="1:12" ht="17.25" customHeight="1" x14ac:dyDescent="0.4">
      <c r="A923" s="73" t="str">
        <f t="shared" si="14"/>
        <v/>
      </c>
      <c r="B923" s="74"/>
      <c r="C923" s="74"/>
      <c r="D923" s="74"/>
      <c r="E923" s="27" t="str" cm="1">
        <f t="array" ref="E923">IFERROR(_xlfn.IFS(AND($F$4=45566,D923="徳島"),VLOOKUP(D923,最低賃金!$A$2:$G$49,2,FALSE),OR($F$4&lt;&gt;45566,D923&lt;&gt;"徳島"),VLOOKUP(D923,最低賃金!$A$2:$G$49,4,FALSE)),"")</f>
        <v/>
      </c>
      <c r="F923" s="27" t="str">
        <f>IFERROR(VLOOKUP(D923,最低賃金!$A$3:$G$49,6,FALSE),"")</f>
        <v/>
      </c>
      <c r="G923" s="74"/>
      <c r="H923" s="13"/>
      <c r="I923" s="82"/>
      <c r="J923" s="27" t="str" cm="1">
        <f t="array" ref="J923">IFERROR(_xlfn.IFS(COUNTBLANK(G923:I923)=3,"",H923="","H列に金額を入力してください",G923=3,H923,I923="","I列に労働時間を入力してください",G923=1,H923/(I923*24),G923=2,H923/(I923*24)),"")</f>
        <v/>
      </c>
      <c r="K923" s="80" t="str" cm="1">
        <f t="array" ref="K923">IFERROR(_xlfn.IFS(D923="","",J923&lt;E923,"×（法定外・要件外となる従業員です）",J923&lt;=F923,"〇",J923&gt;F923,"ー（要件外となる従業員です）"),"")</f>
        <v/>
      </c>
      <c r="L923" s="25" t="str" cm="1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  <v/>
      </c>
    </row>
    <row r="924" spans="1:12" ht="17.25" customHeight="1" x14ac:dyDescent="0.4">
      <c r="A924" s="73" t="str">
        <f t="shared" si="14"/>
        <v/>
      </c>
      <c r="B924" s="74"/>
      <c r="C924" s="74"/>
      <c r="D924" s="74"/>
      <c r="E924" s="27" t="str" cm="1">
        <f t="array" ref="E924">IFERROR(_xlfn.IFS(AND($F$4=45566,D924="徳島"),VLOOKUP(D924,最低賃金!$A$2:$G$49,2,FALSE),OR($F$4&lt;&gt;45566,D924&lt;&gt;"徳島"),VLOOKUP(D924,最低賃金!$A$2:$G$49,4,FALSE)),"")</f>
        <v/>
      </c>
      <c r="F924" s="27" t="str">
        <f>IFERROR(VLOOKUP(D924,最低賃金!$A$3:$G$49,6,FALSE),"")</f>
        <v/>
      </c>
      <c r="G924" s="74"/>
      <c r="H924" s="13"/>
      <c r="I924" s="82"/>
      <c r="J924" s="27" t="str" cm="1">
        <f t="array" ref="J924">IFERROR(_xlfn.IFS(COUNTBLANK(G924:I924)=3,"",H924="","H列に金額を入力してください",G924=3,H924,I924="","I列に労働時間を入力してください",G924=1,H924/(I924*24),G924=2,H924/(I924*24)),"")</f>
        <v/>
      </c>
      <c r="K924" s="80" t="str" cm="1">
        <f t="array" ref="K924">IFERROR(_xlfn.IFS(D924="","",J924&lt;E924,"×（法定外・要件外となる従業員です）",J924&lt;=F924,"〇",J924&gt;F924,"ー（要件外となる従業員です）"),"")</f>
        <v/>
      </c>
      <c r="L924" s="25" t="str" cm="1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  <v/>
      </c>
    </row>
    <row r="925" spans="1:12" ht="17.25" customHeight="1" x14ac:dyDescent="0.4">
      <c r="A925" s="73" t="str">
        <f t="shared" si="14"/>
        <v/>
      </c>
      <c r="B925" s="74"/>
      <c r="C925" s="74"/>
      <c r="D925" s="74"/>
      <c r="E925" s="27" t="str" cm="1">
        <f t="array" ref="E925">IFERROR(_xlfn.IFS(AND($F$4=45566,D925="徳島"),VLOOKUP(D925,最低賃金!$A$2:$G$49,2,FALSE),OR($F$4&lt;&gt;45566,D925&lt;&gt;"徳島"),VLOOKUP(D925,最低賃金!$A$2:$G$49,4,FALSE)),"")</f>
        <v/>
      </c>
      <c r="F925" s="27" t="str">
        <f>IFERROR(VLOOKUP(D925,最低賃金!$A$3:$G$49,6,FALSE),"")</f>
        <v/>
      </c>
      <c r="G925" s="74"/>
      <c r="H925" s="13"/>
      <c r="I925" s="82"/>
      <c r="J925" s="27" t="str" cm="1">
        <f t="array" ref="J925">IFERROR(_xlfn.IFS(COUNTBLANK(G925:I925)=3,"",H925="","H列に金額を入力してください",G925=3,H925,I925="","I列に労働時間を入力してください",G925=1,H925/(I925*24),G925=2,H925/(I925*24)),"")</f>
        <v/>
      </c>
      <c r="K925" s="80" t="str" cm="1">
        <f t="array" ref="K925">IFERROR(_xlfn.IFS(D925="","",J925&lt;E925,"×（法定外・要件外となる従業員です）",J925&lt;=F925,"〇",J925&gt;F925,"ー（要件外となる従業員です）"),"")</f>
        <v/>
      </c>
      <c r="L925" s="25" t="str" cm="1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  <v/>
      </c>
    </row>
    <row r="926" spans="1:12" ht="17.25" customHeight="1" x14ac:dyDescent="0.4">
      <c r="A926" s="73" t="str">
        <f t="shared" si="14"/>
        <v/>
      </c>
      <c r="B926" s="74"/>
      <c r="C926" s="74"/>
      <c r="D926" s="74"/>
      <c r="E926" s="27" t="str" cm="1">
        <f t="array" ref="E926">IFERROR(_xlfn.IFS(AND($F$4=45566,D926="徳島"),VLOOKUP(D926,最低賃金!$A$2:$G$49,2,FALSE),OR($F$4&lt;&gt;45566,D926&lt;&gt;"徳島"),VLOOKUP(D926,最低賃金!$A$2:$G$49,4,FALSE)),"")</f>
        <v/>
      </c>
      <c r="F926" s="27" t="str">
        <f>IFERROR(VLOOKUP(D926,最低賃金!$A$3:$G$49,6,FALSE),"")</f>
        <v/>
      </c>
      <c r="G926" s="74"/>
      <c r="H926" s="13"/>
      <c r="I926" s="82"/>
      <c r="J926" s="27" t="str" cm="1">
        <f t="array" ref="J926">IFERROR(_xlfn.IFS(COUNTBLANK(G926:I926)=3,"",H926="","H列に金額を入力してください",G926=3,H926,I926="","I列に労働時間を入力してください",G926=1,H926/(I926*24),G926=2,H926/(I926*24)),"")</f>
        <v/>
      </c>
      <c r="K926" s="80" t="str" cm="1">
        <f t="array" ref="K926">IFERROR(_xlfn.IFS(D926="","",J926&lt;E926,"×（法定外・要件外となる従業員です）",J926&lt;=F926,"〇",J926&gt;F926,"ー（要件外となる従業員です）"),"")</f>
        <v/>
      </c>
      <c r="L926" s="25" t="str" cm="1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  <v/>
      </c>
    </row>
    <row r="927" spans="1:12" ht="17.25" customHeight="1" x14ac:dyDescent="0.4">
      <c r="A927" s="73" t="str">
        <f t="shared" si="14"/>
        <v/>
      </c>
      <c r="B927" s="74"/>
      <c r="C927" s="74"/>
      <c r="D927" s="74"/>
      <c r="E927" s="27" t="str" cm="1">
        <f t="array" ref="E927">IFERROR(_xlfn.IFS(AND($F$4=45566,D927="徳島"),VLOOKUP(D927,最低賃金!$A$2:$G$49,2,FALSE),OR($F$4&lt;&gt;45566,D927&lt;&gt;"徳島"),VLOOKUP(D927,最低賃金!$A$2:$G$49,4,FALSE)),"")</f>
        <v/>
      </c>
      <c r="F927" s="27" t="str">
        <f>IFERROR(VLOOKUP(D927,最低賃金!$A$3:$G$49,6,FALSE),"")</f>
        <v/>
      </c>
      <c r="G927" s="74"/>
      <c r="H927" s="13"/>
      <c r="I927" s="82"/>
      <c r="J927" s="27" t="str" cm="1">
        <f t="array" ref="J927">IFERROR(_xlfn.IFS(COUNTBLANK(G927:I927)=3,"",H927="","H列に金額を入力してください",G927=3,H927,I927="","I列に労働時間を入力してください",G927=1,H927/(I927*24),G927=2,H927/(I927*24)),"")</f>
        <v/>
      </c>
      <c r="K927" s="80" t="str" cm="1">
        <f t="array" ref="K927">IFERROR(_xlfn.IFS(D927="","",J927&lt;E927,"×（法定外・要件外となる従業員です）",J927&lt;=F927,"〇",J927&gt;F927,"ー（要件外となる従業員です）"),"")</f>
        <v/>
      </c>
      <c r="L927" s="25" t="str" cm="1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  <v/>
      </c>
    </row>
    <row r="928" spans="1:12" ht="17.25" customHeight="1" x14ac:dyDescent="0.4">
      <c r="A928" s="73" t="str">
        <f t="shared" si="14"/>
        <v/>
      </c>
      <c r="B928" s="74"/>
      <c r="C928" s="74"/>
      <c r="D928" s="74"/>
      <c r="E928" s="27" t="str" cm="1">
        <f t="array" ref="E928">IFERROR(_xlfn.IFS(AND($F$4=45566,D928="徳島"),VLOOKUP(D928,最低賃金!$A$2:$G$49,2,FALSE),OR($F$4&lt;&gt;45566,D928&lt;&gt;"徳島"),VLOOKUP(D928,最低賃金!$A$2:$G$49,4,FALSE)),"")</f>
        <v/>
      </c>
      <c r="F928" s="27" t="str">
        <f>IFERROR(VLOOKUP(D928,最低賃金!$A$3:$G$49,6,FALSE),"")</f>
        <v/>
      </c>
      <c r="G928" s="74"/>
      <c r="H928" s="13"/>
      <c r="I928" s="82"/>
      <c r="J928" s="27" t="str" cm="1">
        <f t="array" ref="J928">IFERROR(_xlfn.IFS(COUNTBLANK(G928:I928)=3,"",H928="","H列に金額を入力してください",G928=3,H928,I928="","I列に労働時間を入力してください",G928=1,H928/(I928*24),G928=2,H928/(I928*24)),"")</f>
        <v/>
      </c>
      <c r="K928" s="80" t="str" cm="1">
        <f t="array" ref="K928">IFERROR(_xlfn.IFS(D928="","",J928&lt;E928,"×（法定外・要件外となる従業員です）",J928&lt;=F928,"〇",J928&gt;F928,"ー（要件外となる従業員です）"),"")</f>
        <v/>
      </c>
      <c r="L928" s="25" t="str" cm="1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  <v/>
      </c>
    </row>
    <row r="929" spans="1:12" ht="17.25" customHeight="1" x14ac:dyDescent="0.4">
      <c r="A929" s="73" t="str">
        <f t="shared" si="14"/>
        <v/>
      </c>
      <c r="B929" s="74"/>
      <c r="C929" s="74"/>
      <c r="D929" s="74"/>
      <c r="E929" s="27" t="str" cm="1">
        <f t="array" ref="E929">IFERROR(_xlfn.IFS(AND($F$4=45566,D929="徳島"),VLOOKUP(D929,最低賃金!$A$2:$G$49,2,FALSE),OR($F$4&lt;&gt;45566,D929&lt;&gt;"徳島"),VLOOKUP(D929,最低賃金!$A$2:$G$49,4,FALSE)),"")</f>
        <v/>
      </c>
      <c r="F929" s="27" t="str">
        <f>IFERROR(VLOOKUP(D929,最低賃金!$A$3:$G$49,6,FALSE),"")</f>
        <v/>
      </c>
      <c r="G929" s="74"/>
      <c r="H929" s="13"/>
      <c r="I929" s="82"/>
      <c r="J929" s="27" t="str" cm="1">
        <f t="array" ref="J929">IFERROR(_xlfn.IFS(COUNTBLANK(G929:I929)=3,"",H929="","H列に金額を入力してください",G929=3,H929,I929="","I列に労働時間を入力してください",G929=1,H929/(I929*24),G929=2,H929/(I929*24)),"")</f>
        <v/>
      </c>
      <c r="K929" s="80" t="str" cm="1">
        <f t="array" ref="K929">IFERROR(_xlfn.IFS(D929="","",J929&lt;E929,"×（法定外・要件外となる従業員です）",J929&lt;=F929,"〇",J929&gt;F929,"ー（要件外となる従業員です）"),"")</f>
        <v/>
      </c>
      <c r="L929" s="25" t="str" cm="1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  <v/>
      </c>
    </row>
    <row r="930" spans="1:12" ht="17.25" customHeight="1" x14ac:dyDescent="0.4">
      <c r="A930" s="73" t="str">
        <f t="shared" si="14"/>
        <v/>
      </c>
      <c r="B930" s="74"/>
      <c r="C930" s="74"/>
      <c r="D930" s="74"/>
      <c r="E930" s="27" t="str" cm="1">
        <f t="array" ref="E930">IFERROR(_xlfn.IFS(AND($F$4=45566,D930="徳島"),VLOOKUP(D930,最低賃金!$A$2:$G$49,2,FALSE),OR($F$4&lt;&gt;45566,D930&lt;&gt;"徳島"),VLOOKUP(D930,最低賃金!$A$2:$G$49,4,FALSE)),"")</f>
        <v/>
      </c>
      <c r="F930" s="27" t="str">
        <f>IFERROR(VLOOKUP(D930,最低賃金!$A$3:$G$49,6,FALSE),"")</f>
        <v/>
      </c>
      <c r="G930" s="74"/>
      <c r="H930" s="13"/>
      <c r="I930" s="82"/>
      <c r="J930" s="27" t="str" cm="1">
        <f t="array" ref="J930">IFERROR(_xlfn.IFS(COUNTBLANK(G930:I930)=3,"",H930="","H列に金額を入力してください",G930=3,H930,I930="","I列に労働時間を入力してください",G930=1,H930/(I930*24),G930=2,H930/(I930*24)),"")</f>
        <v/>
      </c>
      <c r="K930" s="80" t="str" cm="1">
        <f t="array" ref="K930">IFERROR(_xlfn.IFS(D930="","",J930&lt;E930,"×（法定外・要件外となる従業員です）",J930&lt;=F930,"〇",J930&gt;F930,"ー（要件外となる従業員です）"),"")</f>
        <v/>
      </c>
      <c r="L930" s="25" t="str" cm="1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  <v/>
      </c>
    </row>
    <row r="931" spans="1:12" ht="17.25" customHeight="1" x14ac:dyDescent="0.4">
      <c r="A931" s="73" t="str">
        <f t="shared" si="14"/>
        <v/>
      </c>
      <c r="B931" s="74"/>
      <c r="C931" s="74"/>
      <c r="D931" s="74"/>
      <c r="E931" s="27" t="str" cm="1">
        <f t="array" ref="E931">IFERROR(_xlfn.IFS(AND($F$4=45566,D931="徳島"),VLOOKUP(D931,最低賃金!$A$2:$G$49,2,FALSE),OR($F$4&lt;&gt;45566,D931&lt;&gt;"徳島"),VLOOKUP(D931,最低賃金!$A$2:$G$49,4,FALSE)),"")</f>
        <v/>
      </c>
      <c r="F931" s="27" t="str">
        <f>IFERROR(VLOOKUP(D931,最低賃金!$A$3:$G$49,6,FALSE),"")</f>
        <v/>
      </c>
      <c r="G931" s="74"/>
      <c r="H931" s="13"/>
      <c r="I931" s="82"/>
      <c r="J931" s="27" t="str" cm="1">
        <f t="array" ref="J931">IFERROR(_xlfn.IFS(COUNTBLANK(G931:I931)=3,"",H931="","H列に金額を入力してください",G931=3,H931,I931="","I列に労働時間を入力してください",G931=1,H931/(I931*24),G931=2,H931/(I931*24)),"")</f>
        <v/>
      </c>
      <c r="K931" s="80" t="str" cm="1">
        <f t="array" ref="K931">IFERROR(_xlfn.IFS(D931="","",J931&lt;E931,"×（法定外・要件外となる従業員です）",J931&lt;=F931,"〇",J931&gt;F931,"ー（要件外となる従業員です）"),"")</f>
        <v/>
      </c>
      <c r="L931" s="25" t="str" cm="1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  <v/>
      </c>
    </row>
    <row r="932" spans="1:12" ht="17.25" customHeight="1" x14ac:dyDescent="0.4">
      <c r="A932" s="73" t="str">
        <f t="shared" si="14"/>
        <v/>
      </c>
      <c r="B932" s="74"/>
      <c r="C932" s="74"/>
      <c r="D932" s="74"/>
      <c r="E932" s="27" t="str" cm="1">
        <f t="array" ref="E932">IFERROR(_xlfn.IFS(AND($F$4=45566,D932="徳島"),VLOOKUP(D932,最低賃金!$A$2:$G$49,2,FALSE),OR($F$4&lt;&gt;45566,D932&lt;&gt;"徳島"),VLOOKUP(D932,最低賃金!$A$2:$G$49,4,FALSE)),"")</f>
        <v/>
      </c>
      <c r="F932" s="27" t="str">
        <f>IFERROR(VLOOKUP(D932,最低賃金!$A$3:$G$49,6,FALSE),"")</f>
        <v/>
      </c>
      <c r="G932" s="74"/>
      <c r="H932" s="13"/>
      <c r="I932" s="82"/>
      <c r="J932" s="27" t="str" cm="1">
        <f t="array" ref="J932">IFERROR(_xlfn.IFS(COUNTBLANK(G932:I932)=3,"",H932="","H列に金額を入力してください",G932=3,H932,I932="","I列に労働時間を入力してください",G932=1,H932/(I932*24),G932=2,H932/(I932*24)),"")</f>
        <v/>
      </c>
      <c r="K932" s="80" t="str" cm="1">
        <f t="array" ref="K932">IFERROR(_xlfn.IFS(D932="","",J932&lt;E932,"×（法定外・要件外となる従業員です）",J932&lt;=F932,"〇",J932&gt;F932,"ー（要件外となる従業員です）"),"")</f>
        <v/>
      </c>
      <c r="L932" s="25" t="str" cm="1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  <v/>
      </c>
    </row>
    <row r="933" spans="1:12" ht="17.25" customHeight="1" x14ac:dyDescent="0.4">
      <c r="A933" s="73" t="str">
        <f t="shared" si="14"/>
        <v/>
      </c>
      <c r="B933" s="74"/>
      <c r="C933" s="74"/>
      <c r="D933" s="74"/>
      <c r="E933" s="27" t="str" cm="1">
        <f t="array" ref="E933">IFERROR(_xlfn.IFS(AND($F$4=45566,D933="徳島"),VLOOKUP(D933,最低賃金!$A$2:$G$49,2,FALSE),OR($F$4&lt;&gt;45566,D933&lt;&gt;"徳島"),VLOOKUP(D933,最低賃金!$A$2:$G$49,4,FALSE)),"")</f>
        <v/>
      </c>
      <c r="F933" s="27" t="str">
        <f>IFERROR(VLOOKUP(D933,最低賃金!$A$3:$G$49,6,FALSE),"")</f>
        <v/>
      </c>
      <c r="G933" s="74"/>
      <c r="H933" s="13"/>
      <c r="I933" s="82"/>
      <c r="J933" s="27" t="str" cm="1">
        <f t="array" ref="J933">IFERROR(_xlfn.IFS(COUNTBLANK(G933:I933)=3,"",H933="","H列に金額を入力してください",G933=3,H933,I933="","I列に労働時間を入力してください",G933=1,H933/(I933*24),G933=2,H933/(I933*24)),"")</f>
        <v/>
      </c>
      <c r="K933" s="80" t="str" cm="1">
        <f t="array" ref="K933">IFERROR(_xlfn.IFS(D933="","",J933&lt;E933,"×（法定外・要件外となる従業員です）",J933&lt;=F933,"〇",J933&gt;F933,"ー（要件外となる従業員です）"),"")</f>
        <v/>
      </c>
      <c r="L933" s="25" t="str" cm="1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  <v/>
      </c>
    </row>
    <row r="934" spans="1:12" ht="17.25" customHeight="1" x14ac:dyDescent="0.4">
      <c r="A934" s="73" t="str">
        <f t="shared" si="14"/>
        <v/>
      </c>
      <c r="B934" s="74"/>
      <c r="C934" s="74"/>
      <c r="D934" s="74"/>
      <c r="E934" s="27" t="str" cm="1">
        <f t="array" ref="E934">IFERROR(_xlfn.IFS(AND($F$4=45566,D934="徳島"),VLOOKUP(D934,最低賃金!$A$2:$G$49,2,FALSE),OR($F$4&lt;&gt;45566,D934&lt;&gt;"徳島"),VLOOKUP(D934,最低賃金!$A$2:$G$49,4,FALSE)),"")</f>
        <v/>
      </c>
      <c r="F934" s="27" t="str">
        <f>IFERROR(VLOOKUP(D934,最低賃金!$A$3:$G$49,6,FALSE),"")</f>
        <v/>
      </c>
      <c r="G934" s="74"/>
      <c r="H934" s="13"/>
      <c r="I934" s="82"/>
      <c r="J934" s="27" t="str" cm="1">
        <f t="array" ref="J934">IFERROR(_xlfn.IFS(COUNTBLANK(G934:I934)=3,"",H934="","H列に金額を入力してください",G934=3,H934,I934="","I列に労働時間を入力してください",G934=1,H934/(I934*24),G934=2,H934/(I934*24)),"")</f>
        <v/>
      </c>
      <c r="K934" s="80" t="str" cm="1">
        <f t="array" ref="K934">IFERROR(_xlfn.IFS(D934="","",J934&lt;E934,"×（法定外・要件外となる従業員です）",J934&lt;=F934,"〇",J934&gt;F934,"ー（要件外となる従業員です）"),"")</f>
        <v/>
      </c>
      <c r="L934" s="25" t="str" cm="1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  <v/>
      </c>
    </row>
    <row r="935" spans="1:12" ht="17.25" customHeight="1" x14ac:dyDescent="0.4">
      <c r="A935" s="73" t="str">
        <f t="shared" si="14"/>
        <v/>
      </c>
      <c r="B935" s="74"/>
      <c r="C935" s="74"/>
      <c r="D935" s="74"/>
      <c r="E935" s="27" t="str" cm="1">
        <f t="array" ref="E935">IFERROR(_xlfn.IFS(AND($F$4=45566,D935="徳島"),VLOOKUP(D935,最低賃金!$A$2:$G$49,2,FALSE),OR($F$4&lt;&gt;45566,D935&lt;&gt;"徳島"),VLOOKUP(D935,最低賃金!$A$2:$G$49,4,FALSE)),"")</f>
        <v/>
      </c>
      <c r="F935" s="27" t="str">
        <f>IFERROR(VLOOKUP(D935,最低賃金!$A$3:$G$49,6,FALSE),"")</f>
        <v/>
      </c>
      <c r="G935" s="74"/>
      <c r="H935" s="13"/>
      <c r="I935" s="82"/>
      <c r="J935" s="27" t="str" cm="1">
        <f t="array" ref="J935">IFERROR(_xlfn.IFS(COUNTBLANK(G935:I935)=3,"",H935="","H列に金額を入力してください",G935=3,H935,I935="","I列に労働時間を入力してください",G935=1,H935/(I935*24),G935=2,H935/(I935*24)),"")</f>
        <v/>
      </c>
      <c r="K935" s="80" t="str" cm="1">
        <f t="array" ref="K935">IFERROR(_xlfn.IFS(D935="","",J935&lt;E935,"×（法定外・要件外となる従業員です）",J935&lt;=F935,"〇",J935&gt;F935,"ー（要件外となる従業員です）"),"")</f>
        <v/>
      </c>
      <c r="L935" s="25" t="str" cm="1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  <v/>
      </c>
    </row>
    <row r="936" spans="1:12" ht="17.25" customHeight="1" x14ac:dyDescent="0.4">
      <c r="A936" s="73" t="str">
        <f t="shared" si="14"/>
        <v/>
      </c>
      <c r="B936" s="74"/>
      <c r="C936" s="74"/>
      <c r="D936" s="74"/>
      <c r="E936" s="27" t="str" cm="1">
        <f t="array" ref="E936">IFERROR(_xlfn.IFS(AND($F$4=45566,D936="徳島"),VLOOKUP(D936,最低賃金!$A$2:$G$49,2,FALSE),OR($F$4&lt;&gt;45566,D936&lt;&gt;"徳島"),VLOOKUP(D936,最低賃金!$A$2:$G$49,4,FALSE)),"")</f>
        <v/>
      </c>
      <c r="F936" s="27" t="str">
        <f>IFERROR(VLOOKUP(D936,最低賃金!$A$3:$G$49,6,FALSE),"")</f>
        <v/>
      </c>
      <c r="G936" s="74"/>
      <c r="H936" s="13"/>
      <c r="I936" s="82"/>
      <c r="J936" s="27" t="str" cm="1">
        <f t="array" ref="J936">IFERROR(_xlfn.IFS(COUNTBLANK(G936:I936)=3,"",H936="","H列に金額を入力してください",G936=3,H936,I936="","I列に労働時間を入力してください",G936=1,H936/(I936*24),G936=2,H936/(I936*24)),"")</f>
        <v/>
      </c>
      <c r="K936" s="80" t="str" cm="1">
        <f t="array" ref="K936">IFERROR(_xlfn.IFS(D936="","",J936&lt;E936,"×（法定外・要件外となる従業員です）",J936&lt;=F936,"〇",J936&gt;F936,"ー（要件外となる従業員です）"),"")</f>
        <v/>
      </c>
      <c r="L936" s="25" t="str" cm="1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  <v/>
      </c>
    </row>
    <row r="937" spans="1:12" ht="17.25" customHeight="1" x14ac:dyDescent="0.4">
      <c r="A937" s="73" t="str">
        <f t="shared" si="14"/>
        <v/>
      </c>
      <c r="B937" s="74"/>
      <c r="C937" s="74"/>
      <c r="D937" s="74"/>
      <c r="E937" s="27" t="str" cm="1">
        <f t="array" ref="E937">IFERROR(_xlfn.IFS(AND($F$4=45566,D937="徳島"),VLOOKUP(D937,最低賃金!$A$2:$G$49,2,FALSE),OR($F$4&lt;&gt;45566,D937&lt;&gt;"徳島"),VLOOKUP(D937,最低賃金!$A$2:$G$49,4,FALSE)),"")</f>
        <v/>
      </c>
      <c r="F937" s="27" t="str">
        <f>IFERROR(VLOOKUP(D937,最低賃金!$A$3:$G$49,6,FALSE),"")</f>
        <v/>
      </c>
      <c r="G937" s="74"/>
      <c r="H937" s="13"/>
      <c r="I937" s="82"/>
      <c r="J937" s="27" t="str" cm="1">
        <f t="array" ref="J937">IFERROR(_xlfn.IFS(COUNTBLANK(G937:I937)=3,"",H937="","H列に金額を入力してください",G937=3,H937,I937="","I列に労働時間を入力してください",G937=1,H937/(I937*24),G937=2,H937/(I937*24)),"")</f>
        <v/>
      </c>
      <c r="K937" s="80" t="str" cm="1">
        <f t="array" ref="K937">IFERROR(_xlfn.IFS(D937="","",J937&lt;E937,"×（法定外・要件外となる従業員です）",J937&lt;=F937,"〇",J937&gt;F937,"ー（要件外となる従業員です）"),"")</f>
        <v/>
      </c>
      <c r="L937" s="25" t="str" cm="1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  <v/>
      </c>
    </row>
    <row r="938" spans="1:12" ht="17.25" customHeight="1" x14ac:dyDescent="0.4">
      <c r="A938" s="73" t="str">
        <f t="shared" si="14"/>
        <v/>
      </c>
      <c r="B938" s="74"/>
      <c r="C938" s="74"/>
      <c r="D938" s="74"/>
      <c r="E938" s="27" t="str" cm="1">
        <f t="array" ref="E938">IFERROR(_xlfn.IFS(AND($F$4=45566,D938="徳島"),VLOOKUP(D938,最低賃金!$A$2:$G$49,2,FALSE),OR($F$4&lt;&gt;45566,D938&lt;&gt;"徳島"),VLOOKUP(D938,最低賃金!$A$2:$G$49,4,FALSE)),"")</f>
        <v/>
      </c>
      <c r="F938" s="27" t="str">
        <f>IFERROR(VLOOKUP(D938,最低賃金!$A$3:$G$49,6,FALSE),"")</f>
        <v/>
      </c>
      <c r="G938" s="74"/>
      <c r="H938" s="13"/>
      <c r="I938" s="82"/>
      <c r="J938" s="27" t="str" cm="1">
        <f t="array" ref="J938">IFERROR(_xlfn.IFS(COUNTBLANK(G938:I938)=3,"",H938="","H列に金額を入力してください",G938=3,H938,I938="","I列に労働時間を入力してください",G938=1,H938/(I938*24),G938=2,H938/(I938*24)),"")</f>
        <v/>
      </c>
      <c r="K938" s="80" t="str" cm="1">
        <f t="array" ref="K938">IFERROR(_xlfn.IFS(D938="","",J938&lt;E938,"×（法定外・要件外となる従業員です）",J938&lt;=F938,"〇",J938&gt;F938,"ー（要件外となる従業員です）"),"")</f>
        <v/>
      </c>
      <c r="L938" s="25" t="str" cm="1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  <v/>
      </c>
    </row>
    <row r="939" spans="1:12" ht="17.25" customHeight="1" x14ac:dyDescent="0.4">
      <c r="A939" s="73" t="str">
        <f t="shared" si="14"/>
        <v/>
      </c>
      <c r="B939" s="74"/>
      <c r="C939" s="74"/>
      <c r="D939" s="74"/>
      <c r="E939" s="27" t="str" cm="1">
        <f t="array" ref="E939">IFERROR(_xlfn.IFS(AND($F$4=45566,D939="徳島"),VLOOKUP(D939,最低賃金!$A$2:$G$49,2,FALSE),OR($F$4&lt;&gt;45566,D939&lt;&gt;"徳島"),VLOOKUP(D939,最低賃金!$A$2:$G$49,4,FALSE)),"")</f>
        <v/>
      </c>
      <c r="F939" s="27" t="str">
        <f>IFERROR(VLOOKUP(D939,最低賃金!$A$3:$G$49,6,FALSE),"")</f>
        <v/>
      </c>
      <c r="G939" s="74"/>
      <c r="H939" s="13"/>
      <c r="I939" s="82"/>
      <c r="J939" s="27" t="str" cm="1">
        <f t="array" ref="J939">IFERROR(_xlfn.IFS(COUNTBLANK(G939:I939)=3,"",H939="","H列に金額を入力してください",G939=3,H939,I939="","I列に労働時間を入力してください",G939=1,H939/(I939*24),G939=2,H939/(I939*24)),"")</f>
        <v/>
      </c>
      <c r="K939" s="80" t="str" cm="1">
        <f t="array" ref="K939">IFERROR(_xlfn.IFS(D939="","",J939&lt;E939,"×（法定外・要件外となる従業員です）",J939&lt;=F939,"〇",J939&gt;F939,"ー（要件外となる従業員です）"),"")</f>
        <v/>
      </c>
      <c r="L939" s="25" t="str" cm="1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  <v/>
      </c>
    </row>
    <row r="940" spans="1:12" ht="17.25" customHeight="1" x14ac:dyDescent="0.4">
      <c r="A940" s="73" t="str">
        <f t="shared" si="14"/>
        <v/>
      </c>
      <c r="B940" s="74"/>
      <c r="C940" s="74"/>
      <c r="D940" s="74"/>
      <c r="E940" s="27" t="str" cm="1">
        <f t="array" ref="E940">IFERROR(_xlfn.IFS(AND($F$4=45566,D940="徳島"),VLOOKUP(D940,最低賃金!$A$2:$G$49,2,FALSE),OR($F$4&lt;&gt;45566,D940&lt;&gt;"徳島"),VLOOKUP(D940,最低賃金!$A$2:$G$49,4,FALSE)),"")</f>
        <v/>
      </c>
      <c r="F940" s="27" t="str">
        <f>IFERROR(VLOOKUP(D940,最低賃金!$A$3:$G$49,6,FALSE),"")</f>
        <v/>
      </c>
      <c r="G940" s="74"/>
      <c r="H940" s="13"/>
      <c r="I940" s="82"/>
      <c r="J940" s="27" t="str" cm="1">
        <f t="array" ref="J940">IFERROR(_xlfn.IFS(COUNTBLANK(G940:I940)=3,"",H940="","H列に金額を入力してください",G940=3,H940,I940="","I列に労働時間を入力してください",G940=1,H940/(I940*24),G940=2,H940/(I940*24)),"")</f>
        <v/>
      </c>
      <c r="K940" s="80" t="str" cm="1">
        <f t="array" ref="K940">IFERROR(_xlfn.IFS(D940="","",J940&lt;E940,"×（法定外・要件外となる従業員です）",J940&lt;=F940,"〇",J940&gt;F940,"ー（要件外となる従業員です）"),"")</f>
        <v/>
      </c>
      <c r="L940" s="25" t="str" cm="1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  <v/>
      </c>
    </row>
    <row r="941" spans="1:12" ht="17.25" customHeight="1" x14ac:dyDescent="0.4">
      <c r="A941" s="73" t="str">
        <f t="shared" si="14"/>
        <v/>
      </c>
      <c r="B941" s="74"/>
      <c r="C941" s="74"/>
      <c r="D941" s="74"/>
      <c r="E941" s="27" t="str" cm="1">
        <f t="array" ref="E941">IFERROR(_xlfn.IFS(AND($F$4=45566,D941="徳島"),VLOOKUP(D941,最低賃金!$A$2:$G$49,2,FALSE),OR($F$4&lt;&gt;45566,D941&lt;&gt;"徳島"),VLOOKUP(D941,最低賃金!$A$2:$G$49,4,FALSE)),"")</f>
        <v/>
      </c>
      <c r="F941" s="27" t="str">
        <f>IFERROR(VLOOKUP(D941,最低賃金!$A$3:$G$49,6,FALSE),"")</f>
        <v/>
      </c>
      <c r="G941" s="74"/>
      <c r="H941" s="13"/>
      <c r="I941" s="82"/>
      <c r="J941" s="27" t="str" cm="1">
        <f t="array" ref="J941">IFERROR(_xlfn.IFS(COUNTBLANK(G941:I941)=3,"",H941="","H列に金額を入力してください",G941=3,H941,I941="","I列に労働時間を入力してください",G941=1,H941/(I941*24),G941=2,H941/(I941*24)),"")</f>
        <v/>
      </c>
      <c r="K941" s="80" t="str" cm="1">
        <f t="array" ref="K941">IFERROR(_xlfn.IFS(D941="","",J941&lt;E941,"×（法定外・要件外となる従業員です）",J941&lt;=F941,"〇",J941&gt;F941,"ー（要件外となる従業員です）"),"")</f>
        <v/>
      </c>
      <c r="L941" s="25" t="str" cm="1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  <v/>
      </c>
    </row>
    <row r="942" spans="1:12" ht="17.25" customHeight="1" x14ac:dyDescent="0.4">
      <c r="A942" s="73" t="str">
        <f t="shared" si="14"/>
        <v/>
      </c>
      <c r="B942" s="74"/>
      <c r="C942" s="74"/>
      <c r="D942" s="74"/>
      <c r="E942" s="27" t="str" cm="1">
        <f t="array" ref="E942">IFERROR(_xlfn.IFS(AND($F$4=45566,D942="徳島"),VLOOKUP(D942,最低賃金!$A$2:$G$49,2,FALSE),OR($F$4&lt;&gt;45566,D942&lt;&gt;"徳島"),VLOOKUP(D942,最低賃金!$A$2:$G$49,4,FALSE)),"")</f>
        <v/>
      </c>
      <c r="F942" s="27" t="str">
        <f>IFERROR(VLOOKUP(D942,最低賃金!$A$3:$G$49,6,FALSE),"")</f>
        <v/>
      </c>
      <c r="G942" s="74"/>
      <c r="H942" s="13"/>
      <c r="I942" s="82"/>
      <c r="J942" s="27" t="str" cm="1">
        <f t="array" ref="J942">IFERROR(_xlfn.IFS(COUNTBLANK(G942:I942)=3,"",H942="","H列に金額を入力してください",G942=3,H942,I942="","I列に労働時間を入力してください",G942=1,H942/(I942*24),G942=2,H942/(I942*24)),"")</f>
        <v/>
      </c>
      <c r="K942" s="80" t="str" cm="1">
        <f t="array" ref="K942">IFERROR(_xlfn.IFS(D942="","",J942&lt;E942,"×（法定外・要件外となる従業員です）",J942&lt;=F942,"〇",J942&gt;F942,"ー（要件外となる従業員です）"),"")</f>
        <v/>
      </c>
      <c r="L942" s="25" t="str" cm="1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  <v/>
      </c>
    </row>
    <row r="943" spans="1:12" ht="17.25" customHeight="1" x14ac:dyDescent="0.4">
      <c r="A943" s="73" t="str">
        <f t="shared" si="14"/>
        <v/>
      </c>
      <c r="B943" s="74"/>
      <c r="C943" s="74"/>
      <c r="D943" s="74"/>
      <c r="E943" s="27" t="str" cm="1">
        <f t="array" ref="E943">IFERROR(_xlfn.IFS(AND($F$4=45566,D943="徳島"),VLOOKUP(D943,最低賃金!$A$2:$G$49,2,FALSE),OR($F$4&lt;&gt;45566,D943&lt;&gt;"徳島"),VLOOKUP(D943,最低賃金!$A$2:$G$49,4,FALSE)),"")</f>
        <v/>
      </c>
      <c r="F943" s="27" t="str">
        <f>IFERROR(VLOOKUP(D943,最低賃金!$A$3:$G$49,6,FALSE),"")</f>
        <v/>
      </c>
      <c r="G943" s="74"/>
      <c r="H943" s="13"/>
      <c r="I943" s="82"/>
      <c r="J943" s="27" t="str" cm="1">
        <f t="array" ref="J943">IFERROR(_xlfn.IFS(COUNTBLANK(G943:I943)=3,"",H943="","H列に金額を入力してください",G943=3,H943,I943="","I列に労働時間を入力してください",G943=1,H943/(I943*24),G943=2,H943/(I943*24)),"")</f>
        <v/>
      </c>
      <c r="K943" s="80" t="str" cm="1">
        <f t="array" ref="K943">IFERROR(_xlfn.IFS(D943="","",J943&lt;E943,"×（法定外・要件外となる従業員です）",J943&lt;=F943,"〇",J943&gt;F943,"ー（要件外となる従業員です）"),"")</f>
        <v/>
      </c>
      <c r="L943" s="25" t="str" cm="1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  <v/>
      </c>
    </row>
    <row r="944" spans="1:12" ht="17.25" customHeight="1" x14ac:dyDescent="0.4">
      <c r="A944" s="73" t="str">
        <f t="shared" si="14"/>
        <v/>
      </c>
      <c r="B944" s="74"/>
      <c r="C944" s="74"/>
      <c r="D944" s="74"/>
      <c r="E944" s="27" t="str" cm="1">
        <f t="array" ref="E944">IFERROR(_xlfn.IFS(AND($F$4=45566,D944="徳島"),VLOOKUP(D944,最低賃金!$A$2:$G$49,2,FALSE),OR($F$4&lt;&gt;45566,D944&lt;&gt;"徳島"),VLOOKUP(D944,最低賃金!$A$2:$G$49,4,FALSE)),"")</f>
        <v/>
      </c>
      <c r="F944" s="27" t="str">
        <f>IFERROR(VLOOKUP(D944,最低賃金!$A$3:$G$49,6,FALSE),"")</f>
        <v/>
      </c>
      <c r="G944" s="74"/>
      <c r="H944" s="13"/>
      <c r="I944" s="82"/>
      <c r="J944" s="27" t="str" cm="1">
        <f t="array" ref="J944">IFERROR(_xlfn.IFS(COUNTBLANK(G944:I944)=3,"",H944="","H列に金額を入力してください",G944=3,H944,I944="","I列に労働時間を入力してください",G944=1,H944/(I944*24),G944=2,H944/(I944*24)),"")</f>
        <v/>
      </c>
      <c r="K944" s="80" t="str" cm="1">
        <f t="array" ref="K944">IFERROR(_xlfn.IFS(D944="","",J944&lt;E944,"×（法定外・要件外となる従業員です）",J944&lt;=F944,"〇",J944&gt;F944,"ー（要件外となる従業員です）"),"")</f>
        <v/>
      </c>
      <c r="L944" s="25" t="str" cm="1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  <v/>
      </c>
    </row>
    <row r="945" spans="1:12" ht="17.25" customHeight="1" x14ac:dyDescent="0.4">
      <c r="A945" s="73" t="str">
        <f t="shared" si="14"/>
        <v/>
      </c>
      <c r="B945" s="74"/>
      <c r="C945" s="74"/>
      <c r="D945" s="74"/>
      <c r="E945" s="27" t="str" cm="1">
        <f t="array" ref="E945">IFERROR(_xlfn.IFS(AND($F$4=45566,D945="徳島"),VLOOKUP(D945,最低賃金!$A$2:$G$49,2,FALSE),OR($F$4&lt;&gt;45566,D945&lt;&gt;"徳島"),VLOOKUP(D945,最低賃金!$A$2:$G$49,4,FALSE)),"")</f>
        <v/>
      </c>
      <c r="F945" s="27" t="str">
        <f>IFERROR(VLOOKUP(D945,最低賃金!$A$3:$G$49,6,FALSE),"")</f>
        <v/>
      </c>
      <c r="G945" s="74"/>
      <c r="H945" s="13"/>
      <c r="I945" s="82"/>
      <c r="J945" s="27" t="str" cm="1">
        <f t="array" ref="J945">IFERROR(_xlfn.IFS(COUNTBLANK(G945:I945)=3,"",H945="","H列に金額を入力してください",G945=3,H945,I945="","I列に労働時間を入力してください",G945=1,H945/(I945*24),G945=2,H945/(I945*24)),"")</f>
        <v/>
      </c>
      <c r="K945" s="80" t="str" cm="1">
        <f t="array" ref="K945">IFERROR(_xlfn.IFS(D945="","",J945&lt;E945,"×（法定外・要件外となる従業員です）",J945&lt;=F945,"〇",J945&gt;F945,"ー（要件外となる従業員です）"),"")</f>
        <v/>
      </c>
      <c r="L945" s="25" t="str" cm="1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  <v/>
      </c>
    </row>
    <row r="946" spans="1:12" ht="17.25" customHeight="1" x14ac:dyDescent="0.4">
      <c r="A946" s="73" t="str">
        <f t="shared" si="14"/>
        <v/>
      </c>
      <c r="B946" s="74"/>
      <c r="C946" s="74"/>
      <c r="D946" s="74"/>
      <c r="E946" s="27" t="str" cm="1">
        <f t="array" ref="E946">IFERROR(_xlfn.IFS(AND($F$4=45566,D946="徳島"),VLOOKUP(D946,最低賃金!$A$2:$G$49,2,FALSE),OR($F$4&lt;&gt;45566,D946&lt;&gt;"徳島"),VLOOKUP(D946,最低賃金!$A$2:$G$49,4,FALSE)),"")</f>
        <v/>
      </c>
      <c r="F946" s="27" t="str">
        <f>IFERROR(VLOOKUP(D946,最低賃金!$A$3:$G$49,6,FALSE),"")</f>
        <v/>
      </c>
      <c r="G946" s="74"/>
      <c r="H946" s="13"/>
      <c r="I946" s="82"/>
      <c r="J946" s="27" t="str" cm="1">
        <f t="array" ref="J946">IFERROR(_xlfn.IFS(COUNTBLANK(G946:I946)=3,"",H946="","H列に金額を入力してください",G946=3,H946,I946="","I列に労働時間を入力してください",G946=1,H946/(I946*24),G946=2,H946/(I946*24)),"")</f>
        <v/>
      </c>
      <c r="K946" s="80" t="str" cm="1">
        <f t="array" ref="K946">IFERROR(_xlfn.IFS(D946="","",J946&lt;E946,"×（法定外・要件外となる従業員です）",J946&lt;=F946,"〇",J946&gt;F946,"ー（要件外となる従業員です）"),"")</f>
        <v/>
      </c>
      <c r="L946" s="25" t="str" cm="1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  <v/>
      </c>
    </row>
    <row r="947" spans="1:12" ht="17.25" customHeight="1" x14ac:dyDescent="0.4">
      <c r="A947" s="73" t="str">
        <f t="shared" si="14"/>
        <v/>
      </c>
      <c r="B947" s="74"/>
      <c r="C947" s="74"/>
      <c r="D947" s="74"/>
      <c r="E947" s="27" t="str" cm="1">
        <f t="array" ref="E947">IFERROR(_xlfn.IFS(AND($F$4=45566,D947="徳島"),VLOOKUP(D947,最低賃金!$A$2:$G$49,2,FALSE),OR($F$4&lt;&gt;45566,D947&lt;&gt;"徳島"),VLOOKUP(D947,最低賃金!$A$2:$G$49,4,FALSE)),"")</f>
        <v/>
      </c>
      <c r="F947" s="27" t="str">
        <f>IFERROR(VLOOKUP(D947,最低賃金!$A$3:$G$49,6,FALSE),"")</f>
        <v/>
      </c>
      <c r="G947" s="74"/>
      <c r="H947" s="13"/>
      <c r="I947" s="82"/>
      <c r="J947" s="27" t="str" cm="1">
        <f t="array" ref="J947">IFERROR(_xlfn.IFS(COUNTBLANK(G947:I947)=3,"",H947="","H列に金額を入力してください",G947=3,H947,I947="","I列に労働時間を入力してください",G947=1,H947/(I947*24),G947=2,H947/(I947*24)),"")</f>
        <v/>
      </c>
      <c r="K947" s="80" t="str" cm="1">
        <f t="array" ref="K947">IFERROR(_xlfn.IFS(D947="","",J947&lt;E947,"×（法定外・要件外となる従業員です）",J947&lt;=F947,"〇",J947&gt;F947,"ー（要件外となる従業員です）"),"")</f>
        <v/>
      </c>
      <c r="L947" s="25" t="str" cm="1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  <v/>
      </c>
    </row>
    <row r="948" spans="1:12" ht="17.25" customHeight="1" x14ac:dyDescent="0.4">
      <c r="A948" s="73" t="str">
        <f t="shared" si="14"/>
        <v/>
      </c>
      <c r="B948" s="74"/>
      <c r="C948" s="74"/>
      <c r="D948" s="74"/>
      <c r="E948" s="27" t="str" cm="1">
        <f t="array" ref="E948">IFERROR(_xlfn.IFS(AND($F$4=45566,D948="徳島"),VLOOKUP(D948,最低賃金!$A$2:$G$49,2,FALSE),OR($F$4&lt;&gt;45566,D948&lt;&gt;"徳島"),VLOOKUP(D948,最低賃金!$A$2:$G$49,4,FALSE)),"")</f>
        <v/>
      </c>
      <c r="F948" s="27" t="str">
        <f>IFERROR(VLOOKUP(D948,最低賃金!$A$3:$G$49,6,FALSE),"")</f>
        <v/>
      </c>
      <c r="G948" s="74"/>
      <c r="H948" s="13"/>
      <c r="I948" s="82"/>
      <c r="J948" s="27" t="str" cm="1">
        <f t="array" ref="J948">IFERROR(_xlfn.IFS(COUNTBLANK(G948:I948)=3,"",H948="","H列に金額を入力してください",G948=3,H948,I948="","I列に労働時間を入力してください",G948=1,H948/(I948*24),G948=2,H948/(I948*24)),"")</f>
        <v/>
      </c>
      <c r="K948" s="80" t="str" cm="1">
        <f t="array" ref="K948">IFERROR(_xlfn.IFS(D948="","",J948&lt;E948,"×（法定外・要件外となる従業員です）",J948&lt;=F948,"〇",J948&gt;F948,"ー（要件外となる従業員です）"),"")</f>
        <v/>
      </c>
      <c r="L948" s="25" t="str" cm="1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  <v/>
      </c>
    </row>
    <row r="949" spans="1:12" ht="17.25" customHeight="1" x14ac:dyDescent="0.4">
      <c r="A949" s="73" t="str">
        <f t="shared" si="14"/>
        <v/>
      </c>
      <c r="B949" s="74"/>
      <c r="C949" s="74"/>
      <c r="D949" s="74"/>
      <c r="E949" s="27" t="str" cm="1">
        <f t="array" ref="E949">IFERROR(_xlfn.IFS(AND($F$4=45566,D949="徳島"),VLOOKUP(D949,最低賃金!$A$2:$G$49,2,FALSE),OR($F$4&lt;&gt;45566,D949&lt;&gt;"徳島"),VLOOKUP(D949,最低賃金!$A$2:$G$49,4,FALSE)),"")</f>
        <v/>
      </c>
      <c r="F949" s="27" t="str">
        <f>IFERROR(VLOOKUP(D949,最低賃金!$A$3:$G$49,6,FALSE),"")</f>
        <v/>
      </c>
      <c r="G949" s="74"/>
      <c r="H949" s="13"/>
      <c r="I949" s="82"/>
      <c r="J949" s="27" t="str" cm="1">
        <f t="array" ref="J949">IFERROR(_xlfn.IFS(COUNTBLANK(G949:I949)=3,"",H949="","H列に金額を入力してください",G949=3,H949,I949="","I列に労働時間を入力してください",G949=1,H949/(I949*24),G949=2,H949/(I949*24)),"")</f>
        <v/>
      </c>
      <c r="K949" s="80" t="str" cm="1">
        <f t="array" ref="K949">IFERROR(_xlfn.IFS(D949="","",J949&lt;E949,"×（法定外・要件外となる従業員です）",J949&lt;=F949,"〇",J949&gt;F949,"ー（要件外となる従業員です）"),"")</f>
        <v/>
      </c>
      <c r="L949" s="25" t="str" cm="1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  <v/>
      </c>
    </row>
    <row r="950" spans="1:12" ht="17.25" customHeight="1" x14ac:dyDescent="0.4">
      <c r="A950" s="73" t="str">
        <f t="shared" si="14"/>
        <v/>
      </c>
      <c r="B950" s="74"/>
      <c r="C950" s="74"/>
      <c r="D950" s="74"/>
      <c r="E950" s="27" t="str" cm="1">
        <f t="array" ref="E950">IFERROR(_xlfn.IFS(AND($F$4=45566,D950="徳島"),VLOOKUP(D950,最低賃金!$A$2:$G$49,2,FALSE),OR($F$4&lt;&gt;45566,D950&lt;&gt;"徳島"),VLOOKUP(D950,最低賃金!$A$2:$G$49,4,FALSE)),"")</f>
        <v/>
      </c>
      <c r="F950" s="27" t="str">
        <f>IFERROR(VLOOKUP(D950,最低賃金!$A$3:$G$49,6,FALSE),"")</f>
        <v/>
      </c>
      <c r="G950" s="74"/>
      <c r="H950" s="13"/>
      <c r="I950" s="82"/>
      <c r="J950" s="27" t="str" cm="1">
        <f t="array" ref="J950">IFERROR(_xlfn.IFS(COUNTBLANK(G950:I950)=3,"",H950="","H列に金額を入力してください",G950=3,H950,I950="","I列に労働時間を入力してください",G950=1,H950/(I950*24),G950=2,H950/(I950*24)),"")</f>
        <v/>
      </c>
      <c r="K950" s="80" t="str" cm="1">
        <f t="array" ref="K950">IFERROR(_xlfn.IFS(D950="","",J950&lt;E950,"×（法定外・要件外となる従業員です）",J950&lt;=F950,"〇",J950&gt;F950,"ー（要件外となる従業員です）"),"")</f>
        <v/>
      </c>
      <c r="L950" s="25" t="str" cm="1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  <v/>
      </c>
    </row>
    <row r="951" spans="1:12" ht="17.25" customHeight="1" x14ac:dyDescent="0.4">
      <c r="A951" s="73" t="str">
        <f t="shared" si="14"/>
        <v/>
      </c>
      <c r="B951" s="74"/>
      <c r="C951" s="74"/>
      <c r="D951" s="74"/>
      <c r="E951" s="27" t="str" cm="1">
        <f t="array" ref="E951">IFERROR(_xlfn.IFS(AND($F$4=45566,D951="徳島"),VLOOKUP(D951,最低賃金!$A$2:$G$49,2,FALSE),OR($F$4&lt;&gt;45566,D951&lt;&gt;"徳島"),VLOOKUP(D951,最低賃金!$A$2:$G$49,4,FALSE)),"")</f>
        <v/>
      </c>
      <c r="F951" s="27" t="str">
        <f>IFERROR(VLOOKUP(D951,最低賃金!$A$3:$G$49,6,FALSE),"")</f>
        <v/>
      </c>
      <c r="G951" s="74"/>
      <c r="H951" s="13"/>
      <c r="I951" s="82"/>
      <c r="J951" s="27" t="str" cm="1">
        <f t="array" ref="J951">IFERROR(_xlfn.IFS(COUNTBLANK(G951:I951)=3,"",H951="","H列に金額を入力してください",G951=3,H951,I951="","I列に労働時間を入力してください",G951=1,H951/(I951*24),G951=2,H951/(I951*24)),"")</f>
        <v/>
      </c>
      <c r="K951" s="80" t="str" cm="1">
        <f t="array" ref="K951">IFERROR(_xlfn.IFS(D951="","",J951&lt;E951,"×（法定外・要件外となる従業員です）",J951&lt;=F951,"〇",J951&gt;F951,"ー（要件外となる従業員です）"),"")</f>
        <v/>
      </c>
      <c r="L951" s="25" t="str" cm="1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  <v/>
      </c>
    </row>
    <row r="952" spans="1:12" ht="17.25" customHeight="1" x14ac:dyDescent="0.4">
      <c r="A952" s="73" t="str">
        <f t="shared" si="14"/>
        <v/>
      </c>
      <c r="B952" s="74"/>
      <c r="C952" s="74"/>
      <c r="D952" s="74"/>
      <c r="E952" s="27" t="str" cm="1">
        <f t="array" ref="E952">IFERROR(_xlfn.IFS(AND($F$4=45566,D952="徳島"),VLOOKUP(D952,最低賃金!$A$2:$G$49,2,FALSE),OR($F$4&lt;&gt;45566,D952&lt;&gt;"徳島"),VLOOKUP(D952,最低賃金!$A$2:$G$49,4,FALSE)),"")</f>
        <v/>
      </c>
      <c r="F952" s="27" t="str">
        <f>IFERROR(VLOOKUP(D952,最低賃金!$A$3:$G$49,6,FALSE),"")</f>
        <v/>
      </c>
      <c r="G952" s="74"/>
      <c r="H952" s="13"/>
      <c r="I952" s="82"/>
      <c r="J952" s="27" t="str" cm="1">
        <f t="array" ref="J952">IFERROR(_xlfn.IFS(COUNTBLANK(G952:I952)=3,"",H952="","H列に金額を入力してください",G952=3,H952,I952="","I列に労働時間を入力してください",G952=1,H952/(I952*24),G952=2,H952/(I952*24)),"")</f>
        <v/>
      </c>
      <c r="K952" s="80" t="str" cm="1">
        <f t="array" ref="K952">IFERROR(_xlfn.IFS(D952="","",J952&lt;E952,"×（法定外・要件外となる従業員です）",J952&lt;=F952,"〇",J952&gt;F952,"ー（要件外となる従業員です）"),"")</f>
        <v/>
      </c>
      <c r="L952" s="25" t="str" cm="1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  <v/>
      </c>
    </row>
    <row r="953" spans="1:12" ht="17.25" customHeight="1" x14ac:dyDescent="0.4">
      <c r="A953" s="73" t="str">
        <f t="shared" si="14"/>
        <v/>
      </c>
      <c r="B953" s="74"/>
      <c r="C953" s="74"/>
      <c r="D953" s="74"/>
      <c r="E953" s="27" t="str" cm="1">
        <f t="array" ref="E953">IFERROR(_xlfn.IFS(AND($F$4=45566,D953="徳島"),VLOOKUP(D953,最低賃金!$A$2:$G$49,2,FALSE),OR($F$4&lt;&gt;45566,D953&lt;&gt;"徳島"),VLOOKUP(D953,最低賃金!$A$2:$G$49,4,FALSE)),"")</f>
        <v/>
      </c>
      <c r="F953" s="27" t="str">
        <f>IFERROR(VLOOKUP(D953,最低賃金!$A$3:$G$49,6,FALSE),"")</f>
        <v/>
      </c>
      <c r="G953" s="74"/>
      <c r="H953" s="13"/>
      <c r="I953" s="82"/>
      <c r="J953" s="27" t="str" cm="1">
        <f t="array" ref="J953">IFERROR(_xlfn.IFS(COUNTBLANK(G953:I953)=3,"",H953="","H列に金額を入力してください",G953=3,H953,I953="","I列に労働時間を入力してください",G953=1,H953/(I953*24),G953=2,H953/(I953*24)),"")</f>
        <v/>
      </c>
      <c r="K953" s="80" t="str" cm="1">
        <f t="array" ref="K953">IFERROR(_xlfn.IFS(D953="","",J953&lt;E953,"×（法定外・要件外となる従業員です）",J953&lt;=F953,"〇",J953&gt;F953,"ー（要件外となる従業員です）"),"")</f>
        <v/>
      </c>
      <c r="L953" s="25" t="str" cm="1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  <v/>
      </c>
    </row>
    <row r="954" spans="1:12" ht="17.25" customHeight="1" x14ac:dyDescent="0.4">
      <c r="A954" s="73" t="str">
        <f t="shared" si="14"/>
        <v/>
      </c>
      <c r="B954" s="74"/>
      <c r="C954" s="74"/>
      <c r="D954" s="74"/>
      <c r="E954" s="27" t="str" cm="1">
        <f t="array" ref="E954">IFERROR(_xlfn.IFS(AND($F$4=45566,D954="徳島"),VLOOKUP(D954,最低賃金!$A$2:$G$49,2,FALSE),OR($F$4&lt;&gt;45566,D954&lt;&gt;"徳島"),VLOOKUP(D954,最低賃金!$A$2:$G$49,4,FALSE)),"")</f>
        <v/>
      </c>
      <c r="F954" s="27" t="str">
        <f>IFERROR(VLOOKUP(D954,最低賃金!$A$3:$G$49,6,FALSE),"")</f>
        <v/>
      </c>
      <c r="G954" s="74"/>
      <c r="H954" s="13"/>
      <c r="I954" s="82"/>
      <c r="J954" s="27" t="str" cm="1">
        <f t="array" ref="J954">IFERROR(_xlfn.IFS(COUNTBLANK(G954:I954)=3,"",H954="","H列に金額を入力してください",G954=3,H954,I954="","I列に労働時間を入力してください",G954=1,H954/(I954*24),G954=2,H954/(I954*24)),"")</f>
        <v/>
      </c>
      <c r="K954" s="80" t="str" cm="1">
        <f t="array" ref="K954">IFERROR(_xlfn.IFS(D954="","",J954&lt;E954,"×（法定外・要件外となる従業員です）",J954&lt;=F954,"〇",J954&gt;F954,"ー（要件外となる従業員です）"),"")</f>
        <v/>
      </c>
      <c r="L954" s="25" t="str" cm="1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  <v/>
      </c>
    </row>
    <row r="955" spans="1:12" ht="17.25" customHeight="1" x14ac:dyDescent="0.4">
      <c r="A955" s="73" t="str">
        <f t="shared" si="14"/>
        <v/>
      </c>
      <c r="B955" s="74"/>
      <c r="C955" s="74"/>
      <c r="D955" s="74"/>
      <c r="E955" s="27" t="str" cm="1">
        <f t="array" ref="E955">IFERROR(_xlfn.IFS(AND($F$4=45566,D955="徳島"),VLOOKUP(D955,最低賃金!$A$2:$G$49,2,FALSE),OR($F$4&lt;&gt;45566,D955&lt;&gt;"徳島"),VLOOKUP(D955,最低賃金!$A$2:$G$49,4,FALSE)),"")</f>
        <v/>
      </c>
      <c r="F955" s="27" t="str">
        <f>IFERROR(VLOOKUP(D955,最低賃金!$A$3:$G$49,6,FALSE),"")</f>
        <v/>
      </c>
      <c r="G955" s="74"/>
      <c r="H955" s="13"/>
      <c r="I955" s="82"/>
      <c r="J955" s="27" t="str" cm="1">
        <f t="array" ref="J955">IFERROR(_xlfn.IFS(COUNTBLANK(G955:I955)=3,"",H955="","H列に金額を入力してください",G955=3,H955,I955="","I列に労働時間を入力してください",G955=1,H955/(I955*24),G955=2,H955/(I955*24)),"")</f>
        <v/>
      </c>
      <c r="K955" s="80" t="str" cm="1">
        <f t="array" ref="K955">IFERROR(_xlfn.IFS(D955="","",J955&lt;E955,"×（法定外・要件外となる従業員です）",J955&lt;=F955,"〇",J955&gt;F955,"ー（要件外となる従業員です）"),"")</f>
        <v/>
      </c>
      <c r="L955" s="25" t="str" cm="1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  <v/>
      </c>
    </row>
    <row r="956" spans="1:12" ht="17.25" customHeight="1" x14ac:dyDescent="0.4">
      <c r="A956" s="73" t="str">
        <f t="shared" si="14"/>
        <v/>
      </c>
      <c r="B956" s="74"/>
      <c r="C956" s="74"/>
      <c r="D956" s="74"/>
      <c r="E956" s="27" t="str" cm="1">
        <f t="array" ref="E956">IFERROR(_xlfn.IFS(AND($F$4=45566,D956="徳島"),VLOOKUP(D956,最低賃金!$A$2:$G$49,2,FALSE),OR($F$4&lt;&gt;45566,D956&lt;&gt;"徳島"),VLOOKUP(D956,最低賃金!$A$2:$G$49,4,FALSE)),"")</f>
        <v/>
      </c>
      <c r="F956" s="27" t="str">
        <f>IFERROR(VLOOKUP(D956,最低賃金!$A$3:$G$49,6,FALSE),"")</f>
        <v/>
      </c>
      <c r="G956" s="74"/>
      <c r="H956" s="13"/>
      <c r="I956" s="82"/>
      <c r="J956" s="27" t="str" cm="1">
        <f t="array" ref="J956">IFERROR(_xlfn.IFS(COUNTBLANK(G956:I956)=3,"",H956="","H列に金額を入力してください",G956=3,H956,I956="","I列に労働時間を入力してください",G956=1,H956/(I956*24),G956=2,H956/(I956*24)),"")</f>
        <v/>
      </c>
      <c r="K956" s="80" t="str" cm="1">
        <f t="array" ref="K956">IFERROR(_xlfn.IFS(D956="","",J956&lt;E956,"×（法定外・要件外となる従業員です）",J956&lt;=F956,"〇",J956&gt;F956,"ー（要件外となる従業員です）"),"")</f>
        <v/>
      </c>
      <c r="L956" s="25" t="str" cm="1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  <v/>
      </c>
    </row>
    <row r="957" spans="1:12" ht="17.25" customHeight="1" x14ac:dyDescent="0.4">
      <c r="A957" s="73" t="str">
        <f t="shared" si="14"/>
        <v/>
      </c>
      <c r="B957" s="74"/>
      <c r="C957" s="74"/>
      <c r="D957" s="74"/>
      <c r="E957" s="27" t="str" cm="1">
        <f t="array" ref="E957">IFERROR(_xlfn.IFS(AND($F$4=45566,D957="徳島"),VLOOKUP(D957,最低賃金!$A$2:$G$49,2,FALSE),OR($F$4&lt;&gt;45566,D957&lt;&gt;"徳島"),VLOOKUP(D957,最低賃金!$A$2:$G$49,4,FALSE)),"")</f>
        <v/>
      </c>
      <c r="F957" s="27" t="str">
        <f>IFERROR(VLOOKUP(D957,最低賃金!$A$3:$G$49,6,FALSE),"")</f>
        <v/>
      </c>
      <c r="G957" s="74"/>
      <c r="H957" s="13"/>
      <c r="I957" s="82"/>
      <c r="J957" s="27" t="str" cm="1">
        <f t="array" ref="J957">IFERROR(_xlfn.IFS(COUNTBLANK(G957:I957)=3,"",H957="","H列に金額を入力してください",G957=3,H957,I957="","I列に労働時間を入力してください",G957=1,H957/(I957*24),G957=2,H957/(I957*24)),"")</f>
        <v/>
      </c>
      <c r="K957" s="80" t="str" cm="1">
        <f t="array" ref="K957">IFERROR(_xlfn.IFS(D957="","",J957&lt;E957,"×（法定外・要件外となる従業員です）",J957&lt;=F957,"〇",J957&gt;F957,"ー（要件外となる従業員です）"),"")</f>
        <v/>
      </c>
      <c r="L957" s="25" t="str" cm="1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  <v/>
      </c>
    </row>
    <row r="958" spans="1:12" ht="17.25" customHeight="1" x14ac:dyDescent="0.4">
      <c r="A958" s="73" t="str">
        <f t="shared" si="14"/>
        <v/>
      </c>
      <c r="B958" s="74"/>
      <c r="C958" s="74"/>
      <c r="D958" s="74"/>
      <c r="E958" s="27" t="str" cm="1">
        <f t="array" ref="E958">IFERROR(_xlfn.IFS(AND($F$4=45566,D958="徳島"),VLOOKUP(D958,最低賃金!$A$2:$G$49,2,FALSE),OR($F$4&lt;&gt;45566,D958&lt;&gt;"徳島"),VLOOKUP(D958,最低賃金!$A$2:$G$49,4,FALSE)),"")</f>
        <v/>
      </c>
      <c r="F958" s="27" t="str">
        <f>IFERROR(VLOOKUP(D958,最低賃金!$A$3:$G$49,6,FALSE),"")</f>
        <v/>
      </c>
      <c r="G958" s="74"/>
      <c r="H958" s="13"/>
      <c r="I958" s="82"/>
      <c r="J958" s="27" t="str" cm="1">
        <f t="array" ref="J958">IFERROR(_xlfn.IFS(COUNTBLANK(G958:I958)=3,"",H958="","H列に金額を入力してください",G958=3,H958,I958="","I列に労働時間を入力してください",G958=1,H958/(I958*24),G958=2,H958/(I958*24)),"")</f>
        <v/>
      </c>
      <c r="K958" s="80" t="str" cm="1">
        <f t="array" ref="K958">IFERROR(_xlfn.IFS(D958="","",J958&lt;E958,"×（法定外・要件外となる従業員です）",J958&lt;=F958,"〇",J958&gt;F958,"ー（要件外となる従業員です）"),"")</f>
        <v/>
      </c>
      <c r="L958" s="25" t="str" cm="1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  <v/>
      </c>
    </row>
    <row r="959" spans="1:12" ht="17.25" customHeight="1" x14ac:dyDescent="0.4">
      <c r="A959" s="73" t="str">
        <f t="shared" si="14"/>
        <v/>
      </c>
      <c r="B959" s="74"/>
      <c r="C959" s="74"/>
      <c r="D959" s="74"/>
      <c r="E959" s="27" t="str" cm="1">
        <f t="array" ref="E959">IFERROR(_xlfn.IFS(AND($F$4=45566,D959="徳島"),VLOOKUP(D959,最低賃金!$A$2:$G$49,2,FALSE),OR($F$4&lt;&gt;45566,D959&lt;&gt;"徳島"),VLOOKUP(D959,最低賃金!$A$2:$G$49,4,FALSE)),"")</f>
        <v/>
      </c>
      <c r="F959" s="27" t="str">
        <f>IFERROR(VLOOKUP(D959,最低賃金!$A$3:$G$49,6,FALSE),"")</f>
        <v/>
      </c>
      <c r="G959" s="74"/>
      <c r="H959" s="13"/>
      <c r="I959" s="82"/>
      <c r="J959" s="27" t="str" cm="1">
        <f t="array" ref="J959">IFERROR(_xlfn.IFS(COUNTBLANK(G959:I959)=3,"",H959="","H列に金額を入力してください",G959=3,H959,I959="","I列に労働時間を入力してください",G959=1,H959/(I959*24),G959=2,H959/(I959*24)),"")</f>
        <v/>
      </c>
      <c r="K959" s="80" t="str" cm="1">
        <f t="array" ref="K959">IFERROR(_xlfn.IFS(D959="","",J959&lt;E959,"×（法定外・要件外となる従業員です）",J959&lt;=F959,"〇",J959&gt;F959,"ー（要件外となる従業員です）"),"")</f>
        <v/>
      </c>
      <c r="L959" s="25" t="str" cm="1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  <v/>
      </c>
    </row>
    <row r="960" spans="1:12" ht="17.25" customHeight="1" x14ac:dyDescent="0.4">
      <c r="A960" s="73" t="str">
        <f t="shared" si="14"/>
        <v/>
      </c>
      <c r="B960" s="74"/>
      <c r="C960" s="74"/>
      <c r="D960" s="74"/>
      <c r="E960" s="27" t="str" cm="1">
        <f t="array" ref="E960">IFERROR(_xlfn.IFS(AND($F$4=45566,D960="徳島"),VLOOKUP(D960,最低賃金!$A$2:$G$49,2,FALSE),OR($F$4&lt;&gt;45566,D960&lt;&gt;"徳島"),VLOOKUP(D960,最低賃金!$A$2:$G$49,4,FALSE)),"")</f>
        <v/>
      </c>
      <c r="F960" s="27" t="str">
        <f>IFERROR(VLOOKUP(D960,最低賃金!$A$3:$G$49,6,FALSE),"")</f>
        <v/>
      </c>
      <c r="G960" s="74"/>
      <c r="H960" s="13"/>
      <c r="I960" s="82"/>
      <c r="J960" s="27" t="str" cm="1">
        <f t="array" ref="J960">IFERROR(_xlfn.IFS(COUNTBLANK(G960:I960)=3,"",H960="","H列に金額を入力してください",G960=3,H960,I960="","I列に労働時間を入力してください",G960=1,H960/(I960*24),G960=2,H960/(I960*24)),"")</f>
        <v/>
      </c>
      <c r="K960" s="80" t="str" cm="1">
        <f t="array" ref="K960">IFERROR(_xlfn.IFS(D960="","",J960&lt;E960,"×（法定外・要件外となる従業員です）",J960&lt;=F960,"〇",J960&gt;F960,"ー（要件外となる従業員です）"),"")</f>
        <v/>
      </c>
      <c r="L960" s="25" t="str" cm="1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  <v/>
      </c>
    </row>
    <row r="961" spans="1:12" ht="17.25" customHeight="1" x14ac:dyDescent="0.4">
      <c r="A961" s="73" t="str">
        <f t="shared" si="14"/>
        <v/>
      </c>
      <c r="B961" s="74"/>
      <c r="C961" s="74"/>
      <c r="D961" s="74"/>
      <c r="E961" s="27" t="str" cm="1">
        <f t="array" ref="E961">IFERROR(_xlfn.IFS(AND($F$4=45566,D961="徳島"),VLOOKUP(D961,最低賃金!$A$2:$G$49,2,FALSE),OR($F$4&lt;&gt;45566,D961&lt;&gt;"徳島"),VLOOKUP(D961,最低賃金!$A$2:$G$49,4,FALSE)),"")</f>
        <v/>
      </c>
      <c r="F961" s="27" t="str">
        <f>IFERROR(VLOOKUP(D961,最低賃金!$A$3:$G$49,6,FALSE),"")</f>
        <v/>
      </c>
      <c r="G961" s="74"/>
      <c r="H961" s="13"/>
      <c r="I961" s="82"/>
      <c r="J961" s="27" t="str" cm="1">
        <f t="array" ref="J961">IFERROR(_xlfn.IFS(COUNTBLANK(G961:I961)=3,"",H961="","H列に金額を入力してください",G961=3,H961,I961="","I列に労働時間を入力してください",G961=1,H961/(I961*24),G961=2,H961/(I961*24)),"")</f>
        <v/>
      </c>
      <c r="K961" s="80" t="str" cm="1">
        <f t="array" ref="K961">IFERROR(_xlfn.IFS(D961="","",J961&lt;E961,"×（法定外・要件外となる従業員です）",J961&lt;=F961,"〇",J961&gt;F961,"ー（要件外となる従業員です）"),"")</f>
        <v/>
      </c>
      <c r="L961" s="25" t="str" cm="1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  <v/>
      </c>
    </row>
    <row r="962" spans="1:12" ht="17.25" customHeight="1" x14ac:dyDescent="0.4">
      <c r="A962" s="73" t="str">
        <f t="shared" si="14"/>
        <v/>
      </c>
      <c r="B962" s="74"/>
      <c r="C962" s="74"/>
      <c r="D962" s="74"/>
      <c r="E962" s="27" t="str" cm="1">
        <f t="array" ref="E962">IFERROR(_xlfn.IFS(AND($F$4=45566,D962="徳島"),VLOOKUP(D962,最低賃金!$A$2:$G$49,2,FALSE),OR($F$4&lt;&gt;45566,D962&lt;&gt;"徳島"),VLOOKUP(D962,最低賃金!$A$2:$G$49,4,FALSE)),"")</f>
        <v/>
      </c>
      <c r="F962" s="27" t="str">
        <f>IFERROR(VLOOKUP(D962,最低賃金!$A$3:$G$49,6,FALSE),"")</f>
        <v/>
      </c>
      <c r="G962" s="74"/>
      <c r="H962" s="13"/>
      <c r="I962" s="82"/>
      <c r="J962" s="27" t="str" cm="1">
        <f t="array" ref="J962">IFERROR(_xlfn.IFS(COUNTBLANK(G962:I962)=3,"",H962="","H列に金額を入力してください",G962=3,H962,I962="","I列に労働時間を入力してください",G962=1,H962/(I962*24),G962=2,H962/(I962*24)),"")</f>
        <v/>
      </c>
      <c r="K962" s="80" t="str" cm="1">
        <f t="array" ref="K962">IFERROR(_xlfn.IFS(D962="","",J962&lt;E962,"×（法定外・要件外となる従業員です）",J962&lt;=F962,"〇",J962&gt;F962,"ー（要件外となる従業員です）"),"")</f>
        <v/>
      </c>
      <c r="L962" s="25" t="str" cm="1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  <v/>
      </c>
    </row>
    <row r="963" spans="1:12" ht="17.25" customHeight="1" x14ac:dyDescent="0.4">
      <c r="A963" s="73" t="str">
        <f t="shared" si="14"/>
        <v/>
      </c>
      <c r="B963" s="74"/>
      <c r="C963" s="74"/>
      <c r="D963" s="74"/>
      <c r="E963" s="27" t="str" cm="1">
        <f t="array" ref="E963">IFERROR(_xlfn.IFS(AND($F$4=45566,D963="徳島"),VLOOKUP(D963,最低賃金!$A$2:$G$49,2,FALSE),OR($F$4&lt;&gt;45566,D963&lt;&gt;"徳島"),VLOOKUP(D963,最低賃金!$A$2:$G$49,4,FALSE)),"")</f>
        <v/>
      </c>
      <c r="F963" s="27" t="str">
        <f>IFERROR(VLOOKUP(D963,最低賃金!$A$3:$G$49,6,FALSE),"")</f>
        <v/>
      </c>
      <c r="G963" s="74"/>
      <c r="H963" s="13"/>
      <c r="I963" s="82"/>
      <c r="J963" s="27" t="str" cm="1">
        <f t="array" ref="J963">IFERROR(_xlfn.IFS(COUNTBLANK(G963:I963)=3,"",H963="","H列に金額を入力してください",G963=3,H963,I963="","I列に労働時間を入力してください",G963=1,H963/(I963*24),G963=2,H963/(I963*24)),"")</f>
        <v/>
      </c>
      <c r="K963" s="80" t="str" cm="1">
        <f t="array" ref="K963">IFERROR(_xlfn.IFS(D963="","",J963&lt;E963,"×（法定外・要件外となる従業員です）",J963&lt;=F963,"〇",J963&gt;F963,"ー（要件外となる従業員です）"),"")</f>
        <v/>
      </c>
      <c r="L963" s="25" t="str" cm="1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  <v/>
      </c>
    </row>
    <row r="964" spans="1:12" ht="17.25" customHeight="1" x14ac:dyDescent="0.4">
      <c r="A964" s="73" t="str">
        <f t="shared" si="14"/>
        <v/>
      </c>
      <c r="B964" s="74"/>
      <c r="C964" s="74"/>
      <c r="D964" s="74"/>
      <c r="E964" s="27" t="str" cm="1">
        <f t="array" ref="E964">IFERROR(_xlfn.IFS(AND($F$4=45566,D964="徳島"),VLOOKUP(D964,最低賃金!$A$2:$G$49,2,FALSE),OR($F$4&lt;&gt;45566,D964&lt;&gt;"徳島"),VLOOKUP(D964,最低賃金!$A$2:$G$49,4,FALSE)),"")</f>
        <v/>
      </c>
      <c r="F964" s="27" t="str">
        <f>IFERROR(VLOOKUP(D964,最低賃金!$A$3:$G$49,6,FALSE),"")</f>
        <v/>
      </c>
      <c r="G964" s="74"/>
      <c r="H964" s="13"/>
      <c r="I964" s="82"/>
      <c r="J964" s="27" t="str" cm="1">
        <f t="array" ref="J964">IFERROR(_xlfn.IFS(COUNTBLANK(G964:I964)=3,"",H964="","H列に金額を入力してください",G964=3,H964,I964="","I列に労働時間を入力してください",G964=1,H964/(I964*24),G964=2,H964/(I964*24)),"")</f>
        <v/>
      </c>
      <c r="K964" s="80" t="str" cm="1">
        <f t="array" ref="K964">IFERROR(_xlfn.IFS(D964="","",J964&lt;E964,"×（法定外・要件外となる従業員です）",J964&lt;=F964,"〇",J964&gt;F964,"ー（要件外となる従業員です）"),"")</f>
        <v/>
      </c>
      <c r="L964" s="25" t="str" cm="1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  <v/>
      </c>
    </row>
    <row r="965" spans="1:12" ht="17.25" customHeight="1" x14ac:dyDescent="0.4">
      <c r="A965" s="73" t="str">
        <f t="shared" si="14"/>
        <v/>
      </c>
      <c r="B965" s="74"/>
      <c r="C965" s="74"/>
      <c r="D965" s="74"/>
      <c r="E965" s="27" t="str" cm="1">
        <f t="array" ref="E965">IFERROR(_xlfn.IFS(AND($F$4=45566,D965="徳島"),VLOOKUP(D965,最低賃金!$A$2:$G$49,2,FALSE),OR($F$4&lt;&gt;45566,D965&lt;&gt;"徳島"),VLOOKUP(D965,最低賃金!$A$2:$G$49,4,FALSE)),"")</f>
        <v/>
      </c>
      <c r="F965" s="27" t="str">
        <f>IFERROR(VLOOKUP(D965,最低賃金!$A$3:$G$49,6,FALSE),"")</f>
        <v/>
      </c>
      <c r="G965" s="74"/>
      <c r="H965" s="13"/>
      <c r="I965" s="82"/>
      <c r="J965" s="27" t="str" cm="1">
        <f t="array" ref="J965">IFERROR(_xlfn.IFS(COUNTBLANK(G965:I965)=3,"",H965="","H列に金額を入力してください",G965=3,H965,I965="","I列に労働時間を入力してください",G965=1,H965/(I965*24),G965=2,H965/(I965*24)),"")</f>
        <v/>
      </c>
      <c r="K965" s="80" t="str" cm="1">
        <f t="array" ref="K965">IFERROR(_xlfn.IFS(D965="","",J965&lt;E965,"×（法定外・要件外となる従業員です）",J965&lt;=F965,"〇",J965&gt;F965,"ー（要件外となる従業員です）"),"")</f>
        <v/>
      </c>
      <c r="L965" s="25" t="str" cm="1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  <v/>
      </c>
    </row>
    <row r="966" spans="1:12" ht="17.25" customHeight="1" x14ac:dyDescent="0.4">
      <c r="A966" s="73" t="str">
        <f t="shared" si="14"/>
        <v/>
      </c>
      <c r="B966" s="74"/>
      <c r="C966" s="74"/>
      <c r="D966" s="74"/>
      <c r="E966" s="27" t="str" cm="1">
        <f t="array" ref="E966">IFERROR(_xlfn.IFS(AND($F$4=45566,D966="徳島"),VLOOKUP(D966,最低賃金!$A$2:$G$49,2,FALSE),OR($F$4&lt;&gt;45566,D966&lt;&gt;"徳島"),VLOOKUP(D966,最低賃金!$A$2:$G$49,4,FALSE)),"")</f>
        <v/>
      </c>
      <c r="F966" s="27" t="str">
        <f>IFERROR(VLOOKUP(D966,最低賃金!$A$3:$G$49,6,FALSE),"")</f>
        <v/>
      </c>
      <c r="G966" s="74"/>
      <c r="H966" s="13"/>
      <c r="I966" s="82"/>
      <c r="J966" s="27" t="str" cm="1">
        <f t="array" ref="J966">IFERROR(_xlfn.IFS(COUNTBLANK(G966:I966)=3,"",H966="","H列に金額を入力してください",G966=3,H966,I966="","I列に労働時間を入力してください",G966=1,H966/(I966*24),G966=2,H966/(I966*24)),"")</f>
        <v/>
      </c>
      <c r="K966" s="80" t="str" cm="1">
        <f t="array" ref="K966">IFERROR(_xlfn.IFS(D966="","",J966&lt;E966,"×（法定外・要件外となる従業員です）",J966&lt;=F966,"〇",J966&gt;F966,"ー（要件外となる従業員です）"),"")</f>
        <v/>
      </c>
      <c r="L966" s="25" t="str" cm="1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  <v/>
      </c>
    </row>
    <row r="967" spans="1:12" ht="17.25" customHeight="1" x14ac:dyDescent="0.4">
      <c r="A967" s="73" t="str">
        <f t="shared" si="14"/>
        <v/>
      </c>
      <c r="B967" s="74"/>
      <c r="C967" s="74"/>
      <c r="D967" s="74"/>
      <c r="E967" s="27" t="str" cm="1">
        <f t="array" ref="E967">IFERROR(_xlfn.IFS(AND($F$4=45566,D967="徳島"),VLOOKUP(D967,最低賃金!$A$2:$G$49,2,FALSE),OR($F$4&lt;&gt;45566,D967&lt;&gt;"徳島"),VLOOKUP(D967,最低賃金!$A$2:$G$49,4,FALSE)),"")</f>
        <v/>
      </c>
      <c r="F967" s="27" t="str">
        <f>IFERROR(VLOOKUP(D967,最低賃金!$A$3:$G$49,6,FALSE),"")</f>
        <v/>
      </c>
      <c r="G967" s="74"/>
      <c r="H967" s="13"/>
      <c r="I967" s="82"/>
      <c r="J967" s="27" t="str" cm="1">
        <f t="array" ref="J967">IFERROR(_xlfn.IFS(COUNTBLANK(G967:I967)=3,"",H967="","H列に金額を入力してください",G967=3,H967,I967="","I列に労働時間を入力してください",G967=1,H967/(I967*24),G967=2,H967/(I967*24)),"")</f>
        <v/>
      </c>
      <c r="K967" s="80" t="str" cm="1">
        <f t="array" ref="K967">IFERROR(_xlfn.IFS(D967="","",J967&lt;E967,"×（法定外・要件外となる従業員です）",J967&lt;=F967,"〇",J967&gt;F967,"ー（要件外となる従業員です）"),"")</f>
        <v/>
      </c>
      <c r="L967" s="25" t="str" cm="1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  <v/>
      </c>
    </row>
    <row r="968" spans="1:12" ht="17.25" customHeight="1" x14ac:dyDescent="0.4">
      <c r="A968" s="73" t="str">
        <f t="shared" si="14"/>
        <v/>
      </c>
      <c r="B968" s="74"/>
      <c r="C968" s="74"/>
      <c r="D968" s="74"/>
      <c r="E968" s="27" t="str" cm="1">
        <f t="array" ref="E968">IFERROR(_xlfn.IFS(AND($F$4=45566,D968="徳島"),VLOOKUP(D968,最低賃金!$A$2:$G$49,2,FALSE),OR($F$4&lt;&gt;45566,D968&lt;&gt;"徳島"),VLOOKUP(D968,最低賃金!$A$2:$G$49,4,FALSE)),"")</f>
        <v/>
      </c>
      <c r="F968" s="27" t="str">
        <f>IFERROR(VLOOKUP(D968,最低賃金!$A$3:$G$49,6,FALSE),"")</f>
        <v/>
      </c>
      <c r="G968" s="74"/>
      <c r="H968" s="13"/>
      <c r="I968" s="82"/>
      <c r="J968" s="27" t="str" cm="1">
        <f t="array" ref="J968">IFERROR(_xlfn.IFS(COUNTBLANK(G968:I968)=3,"",H968="","H列に金額を入力してください",G968=3,H968,I968="","I列に労働時間を入力してください",G968=1,H968/(I968*24),G968=2,H968/(I968*24)),"")</f>
        <v/>
      </c>
      <c r="K968" s="80" t="str" cm="1">
        <f t="array" ref="K968">IFERROR(_xlfn.IFS(D968="","",J968&lt;E968,"×（法定外・要件外となる従業員です）",J968&lt;=F968,"〇",J968&gt;F968,"ー（要件外となる従業員です）"),"")</f>
        <v/>
      </c>
      <c r="L968" s="25" t="str" cm="1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  <v/>
      </c>
    </row>
    <row r="969" spans="1:12" ht="17.25" customHeight="1" x14ac:dyDescent="0.4">
      <c r="A969" s="73" t="str">
        <f t="shared" si="14"/>
        <v/>
      </c>
      <c r="B969" s="74"/>
      <c r="C969" s="74"/>
      <c r="D969" s="74"/>
      <c r="E969" s="27" t="str" cm="1">
        <f t="array" ref="E969">IFERROR(_xlfn.IFS(AND($F$4=45566,D969="徳島"),VLOOKUP(D969,最低賃金!$A$2:$G$49,2,FALSE),OR($F$4&lt;&gt;45566,D969&lt;&gt;"徳島"),VLOOKUP(D969,最低賃金!$A$2:$G$49,4,FALSE)),"")</f>
        <v/>
      </c>
      <c r="F969" s="27" t="str">
        <f>IFERROR(VLOOKUP(D969,最低賃金!$A$3:$G$49,6,FALSE),"")</f>
        <v/>
      </c>
      <c r="G969" s="74"/>
      <c r="H969" s="13"/>
      <c r="I969" s="82"/>
      <c r="J969" s="27" t="str" cm="1">
        <f t="array" ref="J969">IFERROR(_xlfn.IFS(COUNTBLANK(G969:I969)=3,"",H969="","H列に金額を入力してください",G969=3,H969,I969="","I列に労働時間を入力してください",G969=1,H969/(I969*24),G969=2,H969/(I969*24)),"")</f>
        <v/>
      </c>
      <c r="K969" s="80" t="str" cm="1">
        <f t="array" ref="K969">IFERROR(_xlfn.IFS(D969="","",J969&lt;E969,"×（法定外・要件外となる従業員です）",J969&lt;=F969,"〇",J969&gt;F969,"ー（要件外となる従業員です）"),"")</f>
        <v/>
      </c>
      <c r="L969" s="25" t="str" cm="1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  <v/>
      </c>
    </row>
    <row r="970" spans="1:12" ht="17.25" customHeight="1" x14ac:dyDescent="0.4">
      <c r="A970" s="73" t="str">
        <f t="shared" si="14"/>
        <v/>
      </c>
      <c r="B970" s="74"/>
      <c r="C970" s="74"/>
      <c r="D970" s="74"/>
      <c r="E970" s="27" t="str" cm="1">
        <f t="array" ref="E970">IFERROR(_xlfn.IFS(AND($F$4=45566,D970="徳島"),VLOOKUP(D970,最低賃金!$A$2:$G$49,2,FALSE),OR($F$4&lt;&gt;45566,D970&lt;&gt;"徳島"),VLOOKUP(D970,最低賃金!$A$2:$G$49,4,FALSE)),"")</f>
        <v/>
      </c>
      <c r="F970" s="27" t="str">
        <f>IFERROR(VLOOKUP(D970,最低賃金!$A$3:$G$49,6,FALSE),"")</f>
        <v/>
      </c>
      <c r="G970" s="74"/>
      <c r="H970" s="13"/>
      <c r="I970" s="82"/>
      <c r="J970" s="27" t="str" cm="1">
        <f t="array" ref="J970">IFERROR(_xlfn.IFS(COUNTBLANK(G970:I970)=3,"",H970="","H列に金額を入力してください",G970=3,H970,I970="","I列に労働時間を入力してください",G970=1,H970/(I970*24),G970=2,H970/(I970*24)),"")</f>
        <v/>
      </c>
      <c r="K970" s="80" t="str" cm="1">
        <f t="array" ref="K970">IFERROR(_xlfn.IFS(D970="","",J970&lt;E970,"×（法定外・要件外となる従業員です）",J970&lt;=F970,"〇",J970&gt;F970,"ー（要件外となる従業員です）"),"")</f>
        <v/>
      </c>
      <c r="L970" s="25" t="str" cm="1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  <v/>
      </c>
    </row>
    <row r="971" spans="1:12" ht="17.25" customHeight="1" x14ac:dyDescent="0.4">
      <c r="A971" s="73" t="str">
        <f t="shared" si="14"/>
        <v/>
      </c>
      <c r="B971" s="74"/>
      <c r="C971" s="74"/>
      <c r="D971" s="74"/>
      <c r="E971" s="27" t="str" cm="1">
        <f t="array" ref="E971">IFERROR(_xlfn.IFS(AND($F$4=45566,D971="徳島"),VLOOKUP(D971,最低賃金!$A$2:$G$49,2,FALSE),OR($F$4&lt;&gt;45566,D971&lt;&gt;"徳島"),VLOOKUP(D971,最低賃金!$A$2:$G$49,4,FALSE)),"")</f>
        <v/>
      </c>
      <c r="F971" s="27" t="str">
        <f>IFERROR(VLOOKUP(D971,最低賃金!$A$3:$G$49,6,FALSE),"")</f>
        <v/>
      </c>
      <c r="G971" s="74"/>
      <c r="H971" s="13"/>
      <c r="I971" s="82"/>
      <c r="J971" s="27" t="str" cm="1">
        <f t="array" ref="J971">IFERROR(_xlfn.IFS(COUNTBLANK(G971:I971)=3,"",H971="","H列に金額を入力してください",G971=3,H971,I971="","I列に労働時間を入力してください",G971=1,H971/(I971*24),G971=2,H971/(I971*24)),"")</f>
        <v/>
      </c>
      <c r="K971" s="80" t="str" cm="1">
        <f t="array" ref="K971">IFERROR(_xlfn.IFS(D971="","",J971&lt;E971,"×（法定外・要件外となる従業員です）",J971&lt;=F971,"〇",J971&gt;F971,"ー（要件外となる従業員です）"),"")</f>
        <v/>
      </c>
      <c r="L971" s="25" t="str" cm="1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  <v/>
      </c>
    </row>
    <row r="972" spans="1:12" ht="17.25" customHeight="1" x14ac:dyDescent="0.4">
      <c r="A972" s="73" t="str">
        <f t="shared" ref="A972:A1009" si="15">IF(C972="","",A971+1)</f>
        <v/>
      </c>
      <c r="B972" s="74"/>
      <c r="C972" s="74"/>
      <c r="D972" s="74"/>
      <c r="E972" s="27" t="str" cm="1">
        <f t="array" ref="E972">IFERROR(_xlfn.IFS(AND($F$4=45566,D972="徳島"),VLOOKUP(D972,最低賃金!$A$2:$G$49,2,FALSE),OR($F$4&lt;&gt;45566,D972&lt;&gt;"徳島"),VLOOKUP(D972,最低賃金!$A$2:$G$49,4,FALSE)),"")</f>
        <v/>
      </c>
      <c r="F972" s="27" t="str">
        <f>IFERROR(VLOOKUP(D972,最低賃金!$A$3:$G$49,6,FALSE),"")</f>
        <v/>
      </c>
      <c r="G972" s="74"/>
      <c r="H972" s="13"/>
      <c r="I972" s="82"/>
      <c r="J972" s="27" t="str" cm="1">
        <f t="array" ref="J972">IFERROR(_xlfn.IFS(COUNTBLANK(G972:I972)=3,"",H972="","H列に金額を入力してください",G972=3,H972,I972="","I列に労働時間を入力してください",G972=1,H972/(I972*24),G972=2,H972/(I972*24)),"")</f>
        <v/>
      </c>
      <c r="K972" s="80" t="str" cm="1">
        <f t="array" ref="K972">IFERROR(_xlfn.IFS(D972="","",J972&lt;E972,"×（法定外・要件外となる従業員です）",J972&lt;=F972,"〇",J972&gt;F972,"ー（要件外となる従業員です）"),"")</f>
        <v/>
      </c>
      <c r="L972" s="25" t="str" cm="1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  <v/>
      </c>
    </row>
    <row r="973" spans="1:12" ht="17.25" customHeight="1" x14ac:dyDescent="0.4">
      <c r="A973" s="73" t="str">
        <f t="shared" si="15"/>
        <v/>
      </c>
      <c r="B973" s="74"/>
      <c r="C973" s="74"/>
      <c r="D973" s="74"/>
      <c r="E973" s="27" t="str" cm="1">
        <f t="array" ref="E973">IFERROR(_xlfn.IFS(AND($F$4=45566,D973="徳島"),VLOOKUP(D973,最低賃金!$A$2:$G$49,2,FALSE),OR($F$4&lt;&gt;45566,D973&lt;&gt;"徳島"),VLOOKUP(D973,最低賃金!$A$2:$G$49,4,FALSE)),"")</f>
        <v/>
      </c>
      <c r="F973" s="27" t="str">
        <f>IFERROR(VLOOKUP(D973,最低賃金!$A$3:$G$49,6,FALSE),"")</f>
        <v/>
      </c>
      <c r="G973" s="74"/>
      <c r="H973" s="13"/>
      <c r="I973" s="82"/>
      <c r="J973" s="27" t="str" cm="1">
        <f t="array" ref="J973">IFERROR(_xlfn.IFS(COUNTBLANK(G973:I973)=3,"",H973="","H列に金額を入力してください",G973=3,H973,I973="","I列に労働時間を入力してください",G973=1,H973/(I973*24),G973=2,H973/(I973*24)),"")</f>
        <v/>
      </c>
      <c r="K973" s="80" t="str" cm="1">
        <f t="array" ref="K973">IFERROR(_xlfn.IFS(D973="","",J973&lt;E973,"×（法定外・要件外となる従業員です）",J973&lt;=F973,"〇",J973&gt;F973,"ー（要件外となる従業員です）"),"")</f>
        <v/>
      </c>
      <c r="L973" s="25" t="str" cm="1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  <v/>
      </c>
    </row>
    <row r="974" spans="1:12" ht="17.25" customHeight="1" x14ac:dyDescent="0.4">
      <c r="A974" s="73" t="str">
        <f t="shared" si="15"/>
        <v/>
      </c>
      <c r="B974" s="74"/>
      <c r="C974" s="74"/>
      <c r="D974" s="74"/>
      <c r="E974" s="27" t="str" cm="1">
        <f t="array" ref="E974">IFERROR(_xlfn.IFS(AND($F$4=45566,D974="徳島"),VLOOKUP(D974,最低賃金!$A$2:$G$49,2,FALSE),OR($F$4&lt;&gt;45566,D974&lt;&gt;"徳島"),VLOOKUP(D974,最低賃金!$A$2:$G$49,4,FALSE)),"")</f>
        <v/>
      </c>
      <c r="F974" s="27" t="str">
        <f>IFERROR(VLOOKUP(D974,最低賃金!$A$3:$G$49,6,FALSE),"")</f>
        <v/>
      </c>
      <c r="G974" s="74"/>
      <c r="H974" s="13"/>
      <c r="I974" s="82"/>
      <c r="J974" s="27" t="str" cm="1">
        <f t="array" ref="J974">IFERROR(_xlfn.IFS(COUNTBLANK(G974:I974)=3,"",H974="","H列に金額を入力してください",G974=3,H974,I974="","I列に労働時間を入力してください",G974=1,H974/(I974*24),G974=2,H974/(I974*24)),"")</f>
        <v/>
      </c>
      <c r="K974" s="80" t="str" cm="1">
        <f t="array" ref="K974">IFERROR(_xlfn.IFS(D974="","",J974&lt;E974,"×（法定外・要件外となる従業員です）",J974&lt;=F974,"〇",J974&gt;F974,"ー（要件外となる従業員です）"),"")</f>
        <v/>
      </c>
      <c r="L974" s="25" t="str" cm="1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  <v/>
      </c>
    </row>
    <row r="975" spans="1:12" ht="17.25" customHeight="1" x14ac:dyDescent="0.4">
      <c r="A975" s="73" t="str">
        <f t="shared" si="15"/>
        <v/>
      </c>
      <c r="B975" s="74"/>
      <c r="C975" s="74"/>
      <c r="D975" s="74"/>
      <c r="E975" s="27" t="str" cm="1">
        <f t="array" ref="E975">IFERROR(_xlfn.IFS(AND($F$4=45566,D975="徳島"),VLOOKUP(D975,最低賃金!$A$2:$G$49,2,FALSE),OR($F$4&lt;&gt;45566,D975&lt;&gt;"徳島"),VLOOKUP(D975,最低賃金!$A$2:$G$49,4,FALSE)),"")</f>
        <v/>
      </c>
      <c r="F975" s="27" t="str">
        <f>IFERROR(VLOOKUP(D975,最低賃金!$A$3:$G$49,6,FALSE),"")</f>
        <v/>
      </c>
      <c r="G975" s="74"/>
      <c r="H975" s="13"/>
      <c r="I975" s="82"/>
      <c r="J975" s="27" t="str" cm="1">
        <f t="array" ref="J975">IFERROR(_xlfn.IFS(COUNTBLANK(G975:I975)=3,"",H975="","H列に金額を入力してください",G975=3,H975,I975="","I列に労働時間を入力してください",G975=1,H975/(I975*24),G975=2,H975/(I975*24)),"")</f>
        <v/>
      </c>
      <c r="K975" s="80" t="str" cm="1">
        <f t="array" ref="K975">IFERROR(_xlfn.IFS(D975="","",J975&lt;E975,"×（法定外・要件外となる従業員です）",J975&lt;=F975,"〇",J975&gt;F975,"ー（要件外となる従業員です）"),"")</f>
        <v/>
      </c>
      <c r="L975" s="25" t="str" cm="1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  <v/>
      </c>
    </row>
    <row r="976" spans="1:12" ht="17.25" customHeight="1" x14ac:dyDescent="0.4">
      <c r="A976" s="73" t="str">
        <f t="shared" si="15"/>
        <v/>
      </c>
      <c r="B976" s="74"/>
      <c r="C976" s="74"/>
      <c r="D976" s="74"/>
      <c r="E976" s="27" t="str" cm="1">
        <f t="array" ref="E976">IFERROR(_xlfn.IFS(AND($F$4=45566,D976="徳島"),VLOOKUP(D976,最低賃金!$A$2:$G$49,2,FALSE),OR($F$4&lt;&gt;45566,D976&lt;&gt;"徳島"),VLOOKUP(D976,最低賃金!$A$2:$G$49,4,FALSE)),"")</f>
        <v/>
      </c>
      <c r="F976" s="27" t="str">
        <f>IFERROR(VLOOKUP(D976,最低賃金!$A$3:$G$49,6,FALSE),"")</f>
        <v/>
      </c>
      <c r="G976" s="74"/>
      <c r="H976" s="13"/>
      <c r="I976" s="82"/>
      <c r="J976" s="27" t="str" cm="1">
        <f t="array" ref="J976">IFERROR(_xlfn.IFS(COUNTBLANK(G976:I976)=3,"",H976="","H列に金額を入力してください",G976=3,H976,I976="","I列に労働時間を入力してください",G976=1,H976/(I976*24),G976=2,H976/(I976*24)),"")</f>
        <v/>
      </c>
      <c r="K976" s="80" t="str" cm="1">
        <f t="array" ref="K976">IFERROR(_xlfn.IFS(D976="","",J976&lt;E976,"×（法定外・要件外となる従業員です）",J976&lt;=F976,"〇",J976&gt;F976,"ー（要件外となる従業員です）"),"")</f>
        <v/>
      </c>
      <c r="L976" s="25" t="str" cm="1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  <v/>
      </c>
    </row>
    <row r="977" spans="1:12" ht="17.25" customHeight="1" x14ac:dyDescent="0.4">
      <c r="A977" s="73" t="str">
        <f t="shared" si="15"/>
        <v/>
      </c>
      <c r="B977" s="74"/>
      <c r="C977" s="74"/>
      <c r="D977" s="74"/>
      <c r="E977" s="27" t="str" cm="1">
        <f t="array" ref="E977">IFERROR(_xlfn.IFS(AND($F$4=45566,D977="徳島"),VLOOKUP(D977,最低賃金!$A$2:$G$49,2,FALSE),OR($F$4&lt;&gt;45566,D977&lt;&gt;"徳島"),VLOOKUP(D977,最低賃金!$A$2:$G$49,4,FALSE)),"")</f>
        <v/>
      </c>
      <c r="F977" s="27" t="str">
        <f>IFERROR(VLOOKUP(D977,最低賃金!$A$3:$G$49,6,FALSE),"")</f>
        <v/>
      </c>
      <c r="G977" s="74"/>
      <c r="H977" s="13"/>
      <c r="I977" s="82"/>
      <c r="J977" s="27" t="str" cm="1">
        <f t="array" ref="J977">IFERROR(_xlfn.IFS(COUNTBLANK(G977:I977)=3,"",H977="","H列に金額を入力してください",G977=3,H977,I977="","I列に労働時間を入力してください",G977=1,H977/(I977*24),G977=2,H977/(I977*24)),"")</f>
        <v/>
      </c>
      <c r="K977" s="80" t="str" cm="1">
        <f t="array" ref="K977">IFERROR(_xlfn.IFS(D977="","",J977&lt;E977,"×（法定外・要件外となる従業員です）",J977&lt;=F977,"〇",J977&gt;F977,"ー（要件外となる従業員です）"),"")</f>
        <v/>
      </c>
      <c r="L977" s="25" t="str" cm="1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  <v/>
      </c>
    </row>
    <row r="978" spans="1:12" ht="17.25" customHeight="1" x14ac:dyDescent="0.4">
      <c r="A978" s="73" t="str">
        <f t="shared" si="15"/>
        <v/>
      </c>
      <c r="B978" s="74"/>
      <c r="C978" s="74"/>
      <c r="D978" s="74"/>
      <c r="E978" s="27" t="str" cm="1">
        <f t="array" ref="E978">IFERROR(_xlfn.IFS(AND($F$4=45566,D978="徳島"),VLOOKUP(D978,最低賃金!$A$2:$G$49,2,FALSE),OR($F$4&lt;&gt;45566,D978&lt;&gt;"徳島"),VLOOKUP(D978,最低賃金!$A$2:$G$49,4,FALSE)),"")</f>
        <v/>
      </c>
      <c r="F978" s="27" t="str">
        <f>IFERROR(VLOOKUP(D978,最低賃金!$A$3:$G$49,6,FALSE),"")</f>
        <v/>
      </c>
      <c r="G978" s="74"/>
      <c r="H978" s="13"/>
      <c r="I978" s="82"/>
      <c r="J978" s="27" t="str" cm="1">
        <f t="array" ref="J978">IFERROR(_xlfn.IFS(COUNTBLANK(G978:I978)=3,"",H978="","H列に金額を入力してください",G978=3,H978,I978="","I列に労働時間を入力してください",G978=1,H978/(I978*24),G978=2,H978/(I978*24)),"")</f>
        <v/>
      </c>
      <c r="K978" s="80" t="str" cm="1">
        <f t="array" ref="K978">IFERROR(_xlfn.IFS(D978="","",J978&lt;E978,"×（法定外・要件外となる従業員です）",J978&lt;=F978,"〇",J978&gt;F978,"ー（要件外となる従業員です）"),"")</f>
        <v/>
      </c>
      <c r="L978" s="25" t="str" cm="1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  <v/>
      </c>
    </row>
    <row r="979" spans="1:12" ht="17.25" customHeight="1" x14ac:dyDescent="0.4">
      <c r="A979" s="73" t="str">
        <f t="shared" si="15"/>
        <v/>
      </c>
      <c r="B979" s="74"/>
      <c r="C979" s="74"/>
      <c r="D979" s="74"/>
      <c r="E979" s="27" t="str" cm="1">
        <f t="array" ref="E979">IFERROR(_xlfn.IFS(AND($F$4=45566,D979="徳島"),VLOOKUP(D979,最低賃金!$A$2:$G$49,2,FALSE),OR($F$4&lt;&gt;45566,D979&lt;&gt;"徳島"),VLOOKUP(D979,最低賃金!$A$2:$G$49,4,FALSE)),"")</f>
        <v/>
      </c>
      <c r="F979" s="27" t="str">
        <f>IFERROR(VLOOKUP(D979,最低賃金!$A$3:$G$49,6,FALSE),"")</f>
        <v/>
      </c>
      <c r="G979" s="74"/>
      <c r="H979" s="13"/>
      <c r="I979" s="82"/>
      <c r="J979" s="27" t="str" cm="1">
        <f t="array" ref="J979">IFERROR(_xlfn.IFS(COUNTBLANK(G979:I979)=3,"",H979="","H列に金額を入力してください",G979=3,H979,I979="","I列に労働時間を入力してください",G979=1,H979/(I979*24),G979=2,H979/(I979*24)),"")</f>
        <v/>
      </c>
      <c r="K979" s="80" t="str" cm="1">
        <f t="array" ref="K979">IFERROR(_xlfn.IFS(D979="","",J979&lt;E979,"×（法定外・要件外となる従業員です）",J979&lt;=F979,"〇",J979&gt;F979,"ー（要件外となる従業員です）"),"")</f>
        <v/>
      </c>
      <c r="L979" s="25" t="str" cm="1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  <v/>
      </c>
    </row>
    <row r="980" spans="1:12" ht="17.25" customHeight="1" x14ac:dyDescent="0.4">
      <c r="A980" s="73" t="str">
        <f t="shared" si="15"/>
        <v/>
      </c>
      <c r="B980" s="74"/>
      <c r="C980" s="74"/>
      <c r="D980" s="74"/>
      <c r="E980" s="27" t="str" cm="1">
        <f t="array" ref="E980">IFERROR(_xlfn.IFS(AND($F$4=45566,D980="徳島"),VLOOKUP(D980,最低賃金!$A$2:$G$49,2,FALSE),OR($F$4&lt;&gt;45566,D980&lt;&gt;"徳島"),VLOOKUP(D980,最低賃金!$A$2:$G$49,4,FALSE)),"")</f>
        <v/>
      </c>
      <c r="F980" s="27" t="str">
        <f>IFERROR(VLOOKUP(D980,最低賃金!$A$3:$G$49,6,FALSE),"")</f>
        <v/>
      </c>
      <c r="G980" s="74"/>
      <c r="H980" s="13"/>
      <c r="I980" s="82"/>
      <c r="J980" s="27" t="str" cm="1">
        <f t="array" ref="J980">IFERROR(_xlfn.IFS(COUNTBLANK(G980:I980)=3,"",H980="","H列に金額を入力してください",G980=3,H980,I980="","I列に労働時間を入力してください",G980=1,H980/(I980*24),G980=2,H980/(I980*24)),"")</f>
        <v/>
      </c>
      <c r="K980" s="80" t="str" cm="1">
        <f t="array" ref="K980">IFERROR(_xlfn.IFS(D980="","",J980&lt;E980,"×（法定外・要件外となる従業員です）",J980&lt;=F980,"〇",J980&gt;F980,"ー（要件外となる従業員です）"),"")</f>
        <v/>
      </c>
      <c r="L980" s="25" t="str" cm="1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  <v/>
      </c>
    </row>
    <row r="981" spans="1:12" ht="17.25" customHeight="1" x14ac:dyDescent="0.4">
      <c r="A981" s="73" t="str">
        <f t="shared" si="15"/>
        <v/>
      </c>
      <c r="B981" s="74"/>
      <c r="C981" s="74"/>
      <c r="D981" s="74"/>
      <c r="E981" s="27" t="str" cm="1">
        <f t="array" ref="E981">IFERROR(_xlfn.IFS(AND($F$4=45566,D981="徳島"),VLOOKUP(D981,最低賃金!$A$2:$G$49,2,FALSE),OR($F$4&lt;&gt;45566,D981&lt;&gt;"徳島"),VLOOKUP(D981,最低賃金!$A$2:$G$49,4,FALSE)),"")</f>
        <v/>
      </c>
      <c r="F981" s="27" t="str">
        <f>IFERROR(VLOOKUP(D981,最低賃金!$A$3:$G$49,6,FALSE),"")</f>
        <v/>
      </c>
      <c r="G981" s="74"/>
      <c r="H981" s="13"/>
      <c r="I981" s="82"/>
      <c r="J981" s="27" t="str" cm="1">
        <f t="array" ref="J981">IFERROR(_xlfn.IFS(COUNTBLANK(G981:I981)=3,"",H981="","H列に金額を入力してください",G981=3,H981,I981="","I列に労働時間を入力してください",G981=1,H981/(I981*24),G981=2,H981/(I981*24)),"")</f>
        <v/>
      </c>
      <c r="K981" s="80" t="str" cm="1">
        <f t="array" ref="K981">IFERROR(_xlfn.IFS(D981="","",J981&lt;E981,"×（法定外・要件外となる従業員です）",J981&lt;=F981,"〇",J981&gt;F981,"ー（要件外となる従業員です）"),"")</f>
        <v/>
      </c>
      <c r="L981" s="25" t="str" cm="1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  <v/>
      </c>
    </row>
    <row r="982" spans="1:12" ht="17.25" customHeight="1" x14ac:dyDescent="0.4">
      <c r="A982" s="73" t="str">
        <f t="shared" si="15"/>
        <v/>
      </c>
      <c r="B982" s="74"/>
      <c r="C982" s="74"/>
      <c r="D982" s="74"/>
      <c r="E982" s="27" t="str" cm="1">
        <f t="array" ref="E982">IFERROR(_xlfn.IFS(AND($F$4=45566,D982="徳島"),VLOOKUP(D982,最低賃金!$A$2:$G$49,2,FALSE),OR($F$4&lt;&gt;45566,D982&lt;&gt;"徳島"),VLOOKUP(D982,最低賃金!$A$2:$G$49,4,FALSE)),"")</f>
        <v/>
      </c>
      <c r="F982" s="27" t="str">
        <f>IFERROR(VLOOKUP(D982,最低賃金!$A$3:$G$49,6,FALSE),"")</f>
        <v/>
      </c>
      <c r="G982" s="74"/>
      <c r="H982" s="13"/>
      <c r="I982" s="82"/>
      <c r="J982" s="27" t="str" cm="1">
        <f t="array" ref="J982">IFERROR(_xlfn.IFS(COUNTBLANK(G982:I982)=3,"",H982="","H列に金額を入力してください",G982=3,H982,I982="","I列に労働時間を入力してください",G982=1,H982/(I982*24),G982=2,H982/(I982*24)),"")</f>
        <v/>
      </c>
      <c r="K982" s="80" t="str" cm="1">
        <f t="array" ref="K982">IFERROR(_xlfn.IFS(D982="","",J982&lt;E982,"×（法定外・要件外となる従業員です）",J982&lt;=F982,"〇",J982&gt;F982,"ー（要件外となる従業員です）"),"")</f>
        <v/>
      </c>
      <c r="L982" s="25" t="str" cm="1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  <v/>
      </c>
    </row>
    <row r="983" spans="1:12" ht="17.25" customHeight="1" x14ac:dyDescent="0.4">
      <c r="A983" s="73" t="str">
        <f t="shared" si="15"/>
        <v/>
      </c>
      <c r="B983" s="74"/>
      <c r="C983" s="74"/>
      <c r="D983" s="74"/>
      <c r="E983" s="27" t="str" cm="1">
        <f t="array" ref="E983">IFERROR(_xlfn.IFS(AND($F$4=45566,D983="徳島"),VLOOKUP(D983,最低賃金!$A$2:$G$49,2,FALSE),OR($F$4&lt;&gt;45566,D983&lt;&gt;"徳島"),VLOOKUP(D983,最低賃金!$A$2:$G$49,4,FALSE)),"")</f>
        <v/>
      </c>
      <c r="F983" s="27" t="str">
        <f>IFERROR(VLOOKUP(D983,最低賃金!$A$3:$G$49,6,FALSE),"")</f>
        <v/>
      </c>
      <c r="G983" s="74"/>
      <c r="H983" s="13"/>
      <c r="I983" s="82"/>
      <c r="J983" s="27" t="str" cm="1">
        <f t="array" ref="J983">IFERROR(_xlfn.IFS(COUNTBLANK(G983:I983)=3,"",H983="","H列に金額を入力してください",G983=3,H983,I983="","I列に労働時間を入力してください",G983=1,H983/(I983*24),G983=2,H983/(I983*24)),"")</f>
        <v/>
      </c>
      <c r="K983" s="80" t="str" cm="1">
        <f t="array" ref="K983">IFERROR(_xlfn.IFS(D983="","",J983&lt;E983,"×（法定外・要件外となる従業員です）",J983&lt;=F983,"〇",J983&gt;F983,"ー（要件外となる従業員です）"),"")</f>
        <v/>
      </c>
      <c r="L983" s="25" t="str" cm="1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  <v/>
      </c>
    </row>
    <row r="984" spans="1:12" ht="17.25" customHeight="1" x14ac:dyDescent="0.4">
      <c r="A984" s="73" t="str">
        <f t="shared" si="15"/>
        <v/>
      </c>
      <c r="B984" s="74"/>
      <c r="C984" s="74"/>
      <c r="D984" s="74"/>
      <c r="E984" s="27" t="str" cm="1">
        <f t="array" ref="E984">IFERROR(_xlfn.IFS(AND($F$4=45566,D984="徳島"),VLOOKUP(D984,最低賃金!$A$2:$G$49,2,FALSE),OR($F$4&lt;&gt;45566,D984&lt;&gt;"徳島"),VLOOKUP(D984,最低賃金!$A$2:$G$49,4,FALSE)),"")</f>
        <v/>
      </c>
      <c r="F984" s="27" t="str">
        <f>IFERROR(VLOOKUP(D984,最低賃金!$A$3:$G$49,6,FALSE),"")</f>
        <v/>
      </c>
      <c r="G984" s="74"/>
      <c r="H984" s="13"/>
      <c r="I984" s="82"/>
      <c r="J984" s="27" t="str" cm="1">
        <f t="array" ref="J984">IFERROR(_xlfn.IFS(COUNTBLANK(G984:I984)=3,"",H984="","H列に金額を入力してください",G984=3,H984,I984="","I列に労働時間を入力してください",G984=1,H984/(I984*24),G984=2,H984/(I984*24)),"")</f>
        <v/>
      </c>
      <c r="K984" s="80" t="str" cm="1">
        <f t="array" ref="K984">IFERROR(_xlfn.IFS(D984="","",J984&lt;E984,"×（法定外・要件外となる従業員です）",J984&lt;=F984,"〇",J984&gt;F984,"ー（要件外となる従業員です）"),"")</f>
        <v/>
      </c>
      <c r="L984" s="25" t="str" cm="1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  <v/>
      </c>
    </row>
    <row r="985" spans="1:12" ht="17.25" customHeight="1" x14ac:dyDescent="0.4">
      <c r="A985" s="73" t="str">
        <f t="shared" si="15"/>
        <v/>
      </c>
      <c r="B985" s="74"/>
      <c r="C985" s="74"/>
      <c r="D985" s="74"/>
      <c r="E985" s="27" t="str" cm="1">
        <f t="array" ref="E985">IFERROR(_xlfn.IFS(AND($F$4=45566,D985="徳島"),VLOOKUP(D985,最低賃金!$A$2:$G$49,2,FALSE),OR($F$4&lt;&gt;45566,D985&lt;&gt;"徳島"),VLOOKUP(D985,最低賃金!$A$2:$G$49,4,FALSE)),"")</f>
        <v/>
      </c>
      <c r="F985" s="27" t="str">
        <f>IFERROR(VLOOKUP(D985,最低賃金!$A$3:$G$49,6,FALSE),"")</f>
        <v/>
      </c>
      <c r="G985" s="74"/>
      <c r="H985" s="13"/>
      <c r="I985" s="82"/>
      <c r="J985" s="27" t="str" cm="1">
        <f t="array" ref="J985">IFERROR(_xlfn.IFS(COUNTBLANK(G985:I985)=3,"",H985="","H列に金額を入力してください",G985=3,H985,I985="","I列に労働時間を入力してください",G985=1,H985/(I985*24),G985=2,H985/(I985*24)),"")</f>
        <v/>
      </c>
      <c r="K985" s="80" t="str" cm="1">
        <f t="array" ref="K985">IFERROR(_xlfn.IFS(D985="","",J985&lt;E985,"×（法定外・要件外となる従業員です）",J985&lt;=F985,"〇",J985&gt;F985,"ー（要件外となる従業員です）"),"")</f>
        <v/>
      </c>
      <c r="L985" s="25" t="str" cm="1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  <v/>
      </c>
    </row>
    <row r="986" spans="1:12" ht="17.25" customHeight="1" x14ac:dyDescent="0.4">
      <c r="A986" s="73" t="str">
        <f t="shared" si="15"/>
        <v/>
      </c>
      <c r="B986" s="74"/>
      <c r="C986" s="74"/>
      <c r="D986" s="74"/>
      <c r="E986" s="27" t="str" cm="1">
        <f t="array" ref="E986">IFERROR(_xlfn.IFS(AND($F$4=45566,D986="徳島"),VLOOKUP(D986,最低賃金!$A$2:$G$49,2,FALSE),OR($F$4&lt;&gt;45566,D986&lt;&gt;"徳島"),VLOOKUP(D986,最低賃金!$A$2:$G$49,4,FALSE)),"")</f>
        <v/>
      </c>
      <c r="F986" s="27" t="str">
        <f>IFERROR(VLOOKUP(D986,最低賃金!$A$3:$G$49,6,FALSE),"")</f>
        <v/>
      </c>
      <c r="G986" s="74"/>
      <c r="H986" s="13"/>
      <c r="I986" s="82"/>
      <c r="J986" s="27" t="str" cm="1">
        <f t="array" ref="J986">IFERROR(_xlfn.IFS(COUNTBLANK(G986:I986)=3,"",H986="","H列に金額を入力してください",G986=3,H986,I986="","I列に労働時間を入力してください",G986=1,H986/(I986*24),G986=2,H986/(I986*24)),"")</f>
        <v/>
      </c>
      <c r="K986" s="80" t="str" cm="1">
        <f t="array" ref="K986">IFERROR(_xlfn.IFS(D986="","",J986&lt;E986,"×（法定外・要件外となる従業員です）",J986&lt;=F986,"〇",J986&gt;F986,"ー（要件外となる従業員です）"),"")</f>
        <v/>
      </c>
      <c r="L986" s="25" t="str" cm="1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  <v/>
      </c>
    </row>
    <row r="987" spans="1:12" ht="17.25" customHeight="1" x14ac:dyDescent="0.4">
      <c r="A987" s="73" t="str">
        <f t="shared" si="15"/>
        <v/>
      </c>
      <c r="B987" s="74"/>
      <c r="C987" s="74"/>
      <c r="D987" s="74"/>
      <c r="E987" s="27" t="str" cm="1">
        <f t="array" ref="E987">IFERROR(_xlfn.IFS(AND($F$4=45566,D987="徳島"),VLOOKUP(D987,最低賃金!$A$2:$G$49,2,FALSE),OR($F$4&lt;&gt;45566,D987&lt;&gt;"徳島"),VLOOKUP(D987,最低賃金!$A$2:$G$49,4,FALSE)),"")</f>
        <v/>
      </c>
      <c r="F987" s="27" t="str">
        <f>IFERROR(VLOOKUP(D987,最低賃金!$A$3:$G$49,6,FALSE),"")</f>
        <v/>
      </c>
      <c r="G987" s="74"/>
      <c r="H987" s="13"/>
      <c r="I987" s="82"/>
      <c r="J987" s="27" t="str" cm="1">
        <f t="array" ref="J987">IFERROR(_xlfn.IFS(COUNTBLANK(G987:I987)=3,"",H987="","H列に金額を入力してください",G987=3,H987,I987="","I列に労働時間を入力してください",G987=1,H987/(I987*24),G987=2,H987/(I987*24)),"")</f>
        <v/>
      </c>
      <c r="K987" s="80" t="str" cm="1">
        <f t="array" ref="K987">IFERROR(_xlfn.IFS(D987="","",J987&lt;E987,"×（法定外・要件外となる従業員です）",J987&lt;=F987,"〇",J987&gt;F987,"ー（要件外となる従業員です）"),"")</f>
        <v/>
      </c>
      <c r="L987" s="25" t="str" cm="1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  <v/>
      </c>
    </row>
    <row r="988" spans="1:12" ht="17.25" customHeight="1" x14ac:dyDescent="0.4">
      <c r="A988" s="73" t="str">
        <f t="shared" si="15"/>
        <v/>
      </c>
      <c r="B988" s="74"/>
      <c r="C988" s="74"/>
      <c r="D988" s="74"/>
      <c r="E988" s="27" t="str" cm="1">
        <f t="array" ref="E988">IFERROR(_xlfn.IFS(AND($F$4=45566,D988="徳島"),VLOOKUP(D988,最低賃金!$A$2:$G$49,2,FALSE),OR($F$4&lt;&gt;45566,D988&lt;&gt;"徳島"),VLOOKUP(D988,最低賃金!$A$2:$G$49,4,FALSE)),"")</f>
        <v/>
      </c>
      <c r="F988" s="27" t="str">
        <f>IFERROR(VLOOKUP(D988,最低賃金!$A$3:$G$49,6,FALSE),"")</f>
        <v/>
      </c>
      <c r="G988" s="74"/>
      <c r="H988" s="13"/>
      <c r="I988" s="82"/>
      <c r="J988" s="27" t="str" cm="1">
        <f t="array" ref="J988">IFERROR(_xlfn.IFS(COUNTBLANK(G988:I988)=3,"",H988="","H列に金額を入力してください",G988=3,H988,I988="","I列に労働時間を入力してください",G988=1,H988/(I988*24),G988=2,H988/(I988*24)),"")</f>
        <v/>
      </c>
      <c r="K988" s="80" t="str" cm="1">
        <f t="array" ref="K988">IFERROR(_xlfn.IFS(D988="","",J988&lt;E988,"×（法定外・要件外となる従業員です）",J988&lt;=F988,"〇",J988&gt;F988,"ー（要件外となる従業員です）"),"")</f>
        <v/>
      </c>
      <c r="L988" s="25" t="str" cm="1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  <v/>
      </c>
    </row>
    <row r="989" spans="1:12" ht="17.25" customHeight="1" x14ac:dyDescent="0.4">
      <c r="A989" s="73" t="str">
        <f t="shared" si="15"/>
        <v/>
      </c>
      <c r="B989" s="74"/>
      <c r="C989" s="74"/>
      <c r="D989" s="74"/>
      <c r="E989" s="27" t="str" cm="1">
        <f t="array" ref="E989">IFERROR(_xlfn.IFS(AND($F$4=45566,D989="徳島"),VLOOKUP(D989,最低賃金!$A$2:$G$49,2,FALSE),OR($F$4&lt;&gt;45566,D989&lt;&gt;"徳島"),VLOOKUP(D989,最低賃金!$A$2:$G$49,4,FALSE)),"")</f>
        <v/>
      </c>
      <c r="F989" s="27" t="str">
        <f>IFERROR(VLOOKUP(D989,最低賃金!$A$3:$G$49,6,FALSE),"")</f>
        <v/>
      </c>
      <c r="G989" s="74"/>
      <c r="H989" s="13"/>
      <c r="I989" s="82"/>
      <c r="J989" s="27" t="str" cm="1">
        <f t="array" ref="J989">IFERROR(_xlfn.IFS(COUNTBLANK(G989:I989)=3,"",H989="","H列に金額を入力してください",G989=3,H989,I989="","I列に労働時間を入力してください",G989=1,H989/(I989*24),G989=2,H989/(I989*24)),"")</f>
        <v/>
      </c>
      <c r="K989" s="80" t="str" cm="1">
        <f t="array" ref="K989">IFERROR(_xlfn.IFS(D989="","",J989&lt;E989,"×（法定外・要件外となる従業員です）",J989&lt;=F989,"〇",J989&gt;F989,"ー（要件外となる従業員です）"),"")</f>
        <v/>
      </c>
      <c r="L989" s="25" t="str" cm="1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  <v/>
      </c>
    </row>
    <row r="990" spans="1:12" ht="17.25" customHeight="1" x14ac:dyDescent="0.4">
      <c r="A990" s="73" t="str">
        <f t="shared" si="15"/>
        <v/>
      </c>
      <c r="B990" s="74"/>
      <c r="C990" s="74"/>
      <c r="D990" s="74"/>
      <c r="E990" s="27" t="str" cm="1">
        <f t="array" ref="E990">IFERROR(_xlfn.IFS(AND($F$4=45566,D990="徳島"),VLOOKUP(D990,最低賃金!$A$2:$G$49,2,FALSE),OR($F$4&lt;&gt;45566,D990&lt;&gt;"徳島"),VLOOKUP(D990,最低賃金!$A$2:$G$49,4,FALSE)),"")</f>
        <v/>
      </c>
      <c r="F990" s="27" t="str">
        <f>IFERROR(VLOOKUP(D990,最低賃金!$A$3:$G$49,6,FALSE),"")</f>
        <v/>
      </c>
      <c r="G990" s="74"/>
      <c r="H990" s="13"/>
      <c r="I990" s="82"/>
      <c r="J990" s="27" t="str" cm="1">
        <f t="array" ref="J990">IFERROR(_xlfn.IFS(COUNTBLANK(G990:I990)=3,"",H990="","H列に金額を入力してください",G990=3,H990,I990="","I列に労働時間を入力してください",G990=1,H990/(I990*24),G990=2,H990/(I990*24)),"")</f>
        <v/>
      </c>
      <c r="K990" s="80" t="str" cm="1">
        <f t="array" ref="K990">IFERROR(_xlfn.IFS(D990="","",J990&lt;E990,"×（法定外・要件外となる従業員です）",J990&lt;=F990,"〇",J990&gt;F990,"ー（要件外となる従業員です）"),"")</f>
        <v/>
      </c>
      <c r="L990" s="25" t="str" cm="1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  <v/>
      </c>
    </row>
    <row r="991" spans="1:12" ht="17.25" customHeight="1" x14ac:dyDescent="0.4">
      <c r="A991" s="73" t="str">
        <f t="shared" si="15"/>
        <v/>
      </c>
      <c r="B991" s="74"/>
      <c r="C991" s="74"/>
      <c r="D991" s="74"/>
      <c r="E991" s="27" t="str" cm="1">
        <f t="array" ref="E991">IFERROR(_xlfn.IFS(AND($F$4=45566,D991="徳島"),VLOOKUP(D991,最低賃金!$A$2:$G$49,2,FALSE),OR($F$4&lt;&gt;45566,D991&lt;&gt;"徳島"),VLOOKUP(D991,最低賃金!$A$2:$G$49,4,FALSE)),"")</f>
        <v/>
      </c>
      <c r="F991" s="27" t="str">
        <f>IFERROR(VLOOKUP(D991,最低賃金!$A$3:$G$49,6,FALSE),"")</f>
        <v/>
      </c>
      <c r="G991" s="74"/>
      <c r="H991" s="13"/>
      <c r="I991" s="82"/>
      <c r="J991" s="27" t="str" cm="1">
        <f t="array" ref="J991">IFERROR(_xlfn.IFS(COUNTBLANK(G991:I991)=3,"",H991="","H列に金額を入力してください",G991=3,H991,I991="","I列に労働時間を入力してください",G991=1,H991/(I991*24),G991=2,H991/(I991*24)),"")</f>
        <v/>
      </c>
      <c r="K991" s="80" t="str" cm="1">
        <f t="array" ref="K991">IFERROR(_xlfn.IFS(D991="","",J991&lt;E991,"×（法定外・要件外となる従業員です）",J991&lt;=F991,"〇",J991&gt;F991,"ー（要件外となる従業員です）"),"")</f>
        <v/>
      </c>
      <c r="L991" s="25" t="str" cm="1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  <v/>
      </c>
    </row>
    <row r="992" spans="1:12" ht="17.25" customHeight="1" x14ac:dyDescent="0.4">
      <c r="A992" s="73" t="str">
        <f t="shared" si="15"/>
        <v/>
      </c>
      <c r="B992" s="74"/>
      <c r="C992" s="74"/>
      <c r="D992" s="74"/>
      <c r="E992" s="27" t="str" cm="1">
        <f t="array" ref="E992">IFERROR(_xlfn.IFS(AND($F$4=45566,D992="徳島"),VLOOKUP(D992,最低賃金!$A$2:$G$49,2,FALSE),OR($F$4&lt;&gt;45566,D992&lt;&gt;"徳島"),VLOOKUP(D992,最低賃金!$A$2:$G$49,4,FALSE)),"")</f>
        <v/>
      </c>
      <c r="F992" s="27" t="str">
        <f>IFERROR(VLOOKUP(D992,最低賃金!$A$3:$G$49,6,FALSE),"")</f>
        <v/>
      </c>
      <c r="G992" s="74"/>
      <c r="H992" s="13"/>
      <c r="I992" s="82"/>
      <c r="J992" s="27" t="str" cm="1">
        <f t="array" ref="J992">IFERROR(_xlfn.IFS(COUNTBLANK(G992:I992)=3,"",H992="","H列に金額を入力してください",G992=3,H992,I992="","I列に労働時間を入力してください",G992=1,H992/(I992*24),G992=2,H992/(I992*24)),"")</f>
        <v/>
      </c>
      <c r="K992" s="80" t="str" cm="1">
        <f t="array" ref="K992">IFERROR(_xlfn.IFS(D992="","",J992&lt;E992,"×（法定外・要件外となる従業員です）",J992&lt;=F992,"〇",J992&gt;F992,"ー（要件外となる従業員です）"),"")</f>
        <v/>
      </c>
      <c r="L992" s="25" t="str" cm="1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  <v/>
      </c>
    </row>
    <row r="993" spans="1:12" ht="17.25" customHeight="1" x14ac:dyDescent="0.4">
      <c r="A993" s="73" t="str">
        <f t="shared" si="15"/>
        <v/>
      </c>
      <c r="B993" s="74"/>
      <c r="C993" s="74"/>
      <c r="D993" s="74"/>
      <c r="E993" s="27" t="str" cm="1">
        <f t="array" ref="E993">IFERROR(_xlfn.IFS(AND($F$4=45566,D993="徳島"),VLOOKUP(D993,最低賃金!$A$2:$G$49,2,FALSE),OR($F$4&lt;&gt;45566,D993&lt;&gt;"徳島"),VLOOKUP(D993,最低賃金!$A$2:$G$49,4,FALSE)),"")</f>
        <v/>
      </c>
      <c r="F993" s="27" t="str">
        <f>IFERROR(VLOOKUP(D993,最低賃金!$A$3:$G$49,6,FALSE),"")</f>
        <v/>
      </c>
      <c r="G993" s="74"/>
      <c r="H993" s="13"/>
      <c r="I993" s="82"/>
      <c r="J993" s="27" t="str" cm="1">
        <f t="array" ref="J993">IFERROR(_xlfn.IFS(COUNTBLANK(G993:I993)=3,"",H993="","H列に金額を入力してください",G993=3,H993,I993="","I列に労働時間を入力してください",G993=1,H993/(I993*24),G993=2,H993/(I993*24)),"")</f>
        <v/>
      </c>
      <c r="K993" s="80" t="str" cm="1">
        <f t="array" ref="K993">IFERROR(_xlfn.IFS(D993="","",J993&lt;E993,"×（法定外・要件外となる従業員です）",J993&lt;=F993,"〇",J993&gt;F993,"ー（要件外となる従業員です）"),"")</f>
        <v/>
      </c>
      <c r="L993" s="25" t="str" cm="1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  <v/>
      </c>
    </row>
    <row r="994" spans="1:12" ht="17.25" customHeight="1" x14ac:dyDescent="0.4">
      <c r="A994" s="73" t="str">
        <f t="shared" si="15"/>
        <v/>
      </c>
      <c r="B994" s="74"/>
      <c r="C994" s="74"/>
      <c r="D994" s="74"/>
      <c r="E994" s="27" t="str" cm="1">
        <f t="array" ref="E994">IFERROR(_xlfn.IFS(AND($F$4=45566,D994="徳島"),VLOOKUP(D994,最低賃金!$A$2:$G$49,2,FALSE),OR($F$4&lt;&gt;45566,D994&lt;&gt;"徳島"),VLOOKUP(D994,最低賃金!$A$2:$G$49,4,FALSE)),"")</f>
        <v/>
      </c>
      <c r="F994" s="27" t="str">
        <f>IFERROR(VLOOKUP(D994,最低賃金!$A$3:$G$49,6,FALSE),"")</f>
        <v/>
      </c>
      <c r="G994" s="74"/>
      <c r="H994" s="13"/>
      <c r="I994" s="82"/>
      <c r="J994" s="27" t="str" cm="1">
        <f t="array" ref="J994">IFERROR(_xlfn.IFS(COUNTBLANK(G994:I994)=3,"",H994="","H列に金額を入力してください",G994=3,H994,I994="","I列に労働時間を入力してください",G994=1,H994/(I994*24),G994=2,H994/(I994*24)),"")</f>
        <v/>
      </c>
      <c r="K994" s="80" t="str" cm="1">
        <f t="array" ref="K994">IFERROR(_xlfn.IFS(D994="","",J994&lt;E994,"×（法定外・要件外となる従業員です）",J994&lt;=F994,"〇",J994&gt;F994,"ー（要件外となる従業員です）"),"")</f>
        <v/>
      </c>
      <c r="L994" s="25" t="str" cm="1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  <v/>
      </c>
    </row>
    <row r="995" spans="1:12" ht="17.25" customHeight="1" x14ac:dyDescent="0.4">
      <c r="A995" s="73" t="str">
        <f t="shared" si="15"/>
        <v/>
      </c>
      <c r="B995" s="74"/>
      <c r="C995" s="74"/>
      <c r="D995" s="74"/>
      <c r="E995" s="27" t="str" cm="1">
        <f t="array" ref="E995">IFERROR(_xlfn.IFS(AND($F$4=45566,D995="徳島"),VLOOKUP(D995,最低賃金!$A$2:$G$49,2,FALSE),OR($F$4&lt;&gt;45566,D995&lt;&gt;"徳島"),VLOOKUP(D995,最低賃金!$A$2:$G$49,4,FALSE)),"")</f>
        <v/>
      </c>
      <c r="F995" s="27" t="str">
        <f>IFERROR(VLOOKUP(D995,最低賃金!$A$3:$G$49,6,FALSE),"")</f>
        <v/>
      </c>
      <c r="G995" s="74"/>
      <c r="H995" s="13"/>
      <c r="I995" s="82"/>
      <c r="J995" s="27" t="str" cm="1">
        <f t="array" ref="J995">IFERROR(_xlfn.IFS(COUNTBLANK(G995:I995)=3,"",H995="","H列に金額を入力してください",G995=3,H995,I995="","I列に労働時間を入力してください",G995=1,H995/(I995*24),G995=2,H995/(I995*24)),"")</f>
        <v/>
      </c>
      <c r="K995" s="80" t="str" cm="1">
        <f t="array" ref="K995">IFERROR(_xlfn.IFS(D995="","",J995&lt;E995,"×（法定外・要件外となる従業員です）",J995&lt;=F995,"〇",J995&gt;F995,"ー（要件外となる従業員です）"),"")</f>
        <v/>
      </c>
      <c r="L995" s="25" t="str" cm="1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  <v/>
      </c>
    </row>
    <row r="996" spans="1:12" ht="17.25" customHeight="1" x14ac:dyDescent="0.4">
      <c r="A996" s="73" t="str">
        <f t="shared" si="15"/>
        <v/>
      </c>
      <c r="B996" s="74"/>
      <c r="C996" s="74"/>
      <c r="D996" s="74"/>
      <c r="E996" s="27" t="str" cm="1">
        <f t="array" ref="E996">IFERROR(_xlfn.IFS(AND($F$4=45566,D996="徳島"),VLOOKUP(D996,最低賃金!$A$2:$G$49,2,FALSE),OR($F$4&lt;&gt;45566,D996&lt;&gt;"徳島"),VLOOKUP(D996,最低賃金!$A$2:$G$49,4,FALSE)),"")</f>
        <v/>
      </c>
      <c r="F996" s="27" t="str">
        <f>IFERROR(VLOOKUP(D996,最低賃金!$A$3:$G$49,6,FALSE),"")</f>
        <v/>
      </c>
      <c r="G996" s="74"/>
      <c r="H996" s="13"/>
      <c r="I996" s="82"/>
      <c r="J996" s="27" t="str" cm="1">
        <f t="array" ref="J996">IFERROR(_xlfn.IFS(COUNTBLANK(G996:I996)=3,"",H996="","H列に金額を入力してください",G996=3,H996,I996="","I列に労働時間を入力してください",G996=1,H996/(I996*24),G996=2,H996/(I996*24)),"")</f>
        <v/>
      </c>
      <c r="K996" s="80" t="str" cm="1">
        <f t="array" ref="K996">IFERROR(_xlfn.IFS(D996="","",J996&lt;E996,"×（法定外・要件外となる従業員です）",J996&lt;=F996,"〇",J996&gt;F996,"ー（要件外となる従業員です）"),"")</f>
        <v/>
      </c>
      <c r="L996" s="25" t="str" cm="1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  <v/>
      </c>
    </row>
    <row r="997" spans="1:12" ht="17.25" customHeight="1" x14ac:dyDescent="0.4">
      <c r="A997" s="73" t="str">
        <f t="shared" si="15"/>
        <v/>
      </c>
      <c r="B997" s="74"/>
      <c r="C997" s="74"/>
      <c r="D997" s="74"/>
      <c r="E997" s="27" t="str" cm="1">
        <f t="array" ref="E997">IFERROR(_xlfn.IFS(AND($F$4=45566,D997="徳島"),VLOOKUP(D997,最低賃金!$A$2:$G$49,2,FALSE),OR($F$4&lt;&gt;45566,D997&lt;&gt;"徳島"),VLOOKUP(D997,最低賃金!$A$2:$G$49,4,FALSE)),"")</f>
        <v/>
      </c>
      <c r="F997" s="27" t="str">
        <f>IFERROR(VLOOKUP(D997,最低賃金!$A$3:$G$49,6,FALSE),"")</f>
        <v/>
      </c>
      <c r="G997" s="74"/>
      <c r="H997" s="13"/>
      <c r="I997" s="82"/>
      <c r="J997" s="27" t="str" cm="1">
        <f t="array" ref="J997">IFERROR(_xlfn.IFS(COUNTBLANK(G997:I997)=3,"",H997="","H列に金額を入力してください",G997=3,H997,I997="","I列に労働時間を入力してください",G997=1,H997/(I997*24),G997=2,H997/(I997*24)),"")</f>
        <v/>
      </c>
      <c r="K997" s="80" t="str" cm="1">
        <f t="array" ref="K997">IFERROR(_xlfn.IFS(D997="","",J997&lt;E997,"×（法定外・要件外となる従業員です）",J997&lt;=F997,"〇",J997&gt;F997,"ー（要件外となる従業員です）"),"")</f>
        <v/>
      </c>
      <c r="L997" s="25" t="str" cm="1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  <v/>
      </c>
    </row>
    <row r="998" spans="1:12" ht="17.25" customHeight="1" x14ac:dyDescent="0.4">
      <c r="A998" s="73" t="str">
        <f t="shared" si="15"/>
        <v/>
      </c>
      <c r="B998" s="74"/>
      <c r="C998" s="74"/>
      <c r="D998" s="74"/>
      <c r="E998" s="27" t="str" cm="1">
        <f t="array" ref="E998">IFERROR(_xlfn.IFS(AND($F$4=45566,D998="徳島"),VLOOKUP(D998,最低賃金!$A$2:$G$49,2,FALSE),OR($F$4&lt;&gt;45566,D998&lt;&gt;"徳島"),VLOOKUP(D998,最低賃金!$A$2:$G$49,4,FALSE)),"")</f>
        <v/>
      </c>
      <c r="F998" s="27" t="str">
        <f>IFERROR(VLOOKUP(D998,最低賃金!$A$3:$G$49,6,FALSE),"")</f>
        <v/>
      </c>
      <c r="G998" s="74"/>
      <c r="H998" s="13"/>
      <c r="I998" s="82"/>
      <c r="J998" s="27" t="str" cm="1">
        <f t="array" ref="J998">IFERROR(_xlfn.IFS(COUNTBLANK(G998:I998)=3,"",H998="","H列に金額を入力してください",G998=3,H998,I998="","I列に労働時間を入力してください",G998=1,H998/(I998*24),G998=2,H998/(I998*24)),"")</f>
        <v/>
      </c>
      <c r="K998" s="80" t="str" cm="1">
        <f t="array" ref="K998">IFERROR(_xlfn.IFS(D998="","",J998&lt;E998,"×（法定外・要件外となる従業員です）",J998&lt;=F998,"〇",J998&gt;F998,"ー（要件外となる従業員です）"),"")</f>
        <v/>
      </c>
      <c r="L998" s="25" t="str" cm="1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  <v/>
      </c>
    </row>
    <row r="999" spans="1:12" ht="17.25" customHeight="1" x14ac:dyDescent="0.4">
      <c r="A999" s="73" t="str">
        <f t="shared" si="15"/>
        <v/>
      </c>
      <c r="B999" s="74"/>
      <c r="C999" s="74"/>
      <c r="D999" s="74"/>
      <c r="E999" s="27" t="str" cm="1">
        <f t="array" ref="E999">IFERROR(_xlfn.IFS(AND($F$4=45566,D999="徳島"),VLOOKUP(D999,最低賃金!$A$2:$G$49,2,FALSE),OR($F$4&lt;&gt;45566,D999&lt;&gt;"徳島"),VLOOKUP(D999,最低賃金!$A$2:$G$49,4,FALSE)),"")</f>
        <v/>
      </c>
      <c r="F999" s="27" t="str">
        <f>IFERROR(VLOOKUP(D999,最低賃金!$A$3:$G$49,6,FALSE),"")</f>
        <v/>
      </c>
      <c r="G999" s="74"/>
      <c r="H999" s="13"/>
      <c r="I999" s="82"/>
      <c r="J999" s="27" t="str" cm="1">
        <f t="array" ref="J999">IFERROR(_xlfn.IFS(COUNTBLANK(G999:I999)=3,"",H999="","H列に金額を入力してください",G999=3,H999,I999="","I列に労働時間を入力してください",G999=1,H999/(I999*24),G999=2,H999/(I999*24)),"")</f>
        <v/>
      </c>
      <c r="K999" s="80" t="str" cm="1">
        <f t="array" ref="K999">IFERROR(_xlfn.IFS(D999="","",J999&lt;E999,"×（法定外・要件外となる従業員です）",J999&lt;=F999,"〇",J999&gt;F999,"ー（要件外となる従業員です）"),"")</f>
        <v/>
      </c>
      <c r="L999" s="25" t="str" cm="1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  <v/>
      </c>
    </row>
    <row r="1000" spans="1:12" ht="17.25" customHeight="1" x14ac:dyDescent="0.4">
      <c r="A1000" s="73" t="str">
        <f t="shared" si="15"/>
        <v/>
      </c>
      <c r="B1000" s="74"/>
      <c r="C1000" s="74"/>
      <c r="D1000" s="74"/>
      <c r="E1000" s="27" t="str" cm="1">
        <f t="array" ref="E1000">IFERROR(_xlfn.IFS(AND($F$4=45566,D1000="徳島"),VLOOKUP(D1000,最低賃金!$A$2:$G$49,2,FALSE),OR($F$4&lt;&gt;45566,D1000&lt;&gt;"徳島"),VLOOKUP(D1000,最低賃金!$A$2:$G$49,4,FALSE)),"")</f>
        <v/>
      </c>
      <c r="F1000" s="27" t="str">
        <f>IFERROR(VLOOKUP(D1000,最低賃金!$A$3:$G$49,6,FALSE),"")</f>
        <v/>
      </c>
      <c r="G1000" s="74"/>
      <c r="H1000" s="13"/>
      <c r="I1000" s="82"/>
      <c r="J1000" s="27" t="str" cm="1">
        <f t="array" ref="J1000">IFERROR(_xlfn.IFS(COUNTBLANK(G1000:I1000)=3,"",H1000="","H列に金額を入力してください",G1000=3,H1000,I1000="","I列に労働時間を入力してください",G1000=1,H1000/(I1000*24),G1000=2,H1000/(I1000*24)),"")</f>
        <v/>
      </c>
      <c r="K1000" s="80" t="str" cm="1">
        <f t="array" ref="K1000">IFERROR(_xlfn.IFS(D1000="","",J1000&lt;E1000,"×（法定外・要件外となる従業員です）",J1000&lt;=F1000,"〇",J1000&gt;F1000,"ー（要件外となる従業員です）"),"")</f>
        <v/>
      </c>
      <c r="L1000" s="25" t="str" cm="1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  <v/>
      </c>
    </row>
    <row r="1001" spans="1:12" ht="17.25" customHeight="1" x14ac:dyDescent="0.4">
      <c r="A1001" s="73" t="str">
        <f t="shared" si="15"/>
        <v/>
      </c>
      <c r="B1001" s="74"/>
      <c r="C1001" s="74"/>
      <c r="D1001" s="74"/>
      <c r="E1001" s="27" t="str" cm="1">
        <f t="array" ref="E1001">IFERROR(_xlfn.IFS(AND($F$4=45566,D1001="徳島"),VLOOKUP(D1001,最低賃金!$A$2:$G$49,2,FALSE),OR($F$4&lt;&gt;45566,D1001&lt;&gt;"徳島"),VLOOKUP(D1001,最低賃金!$A$2:$G$49,4,FALSE)),"")</f>
        <v/>
      </c>
      <c r="F1001" s="27" t="str">
        <f>IFERROR(VLOOKUP(D1001,最低賃金!$A$3:$G$49,6,FALSE),"")</f>
        <v/>
      </c>
      <c r="G1001" s="74"/>
      <c r="H1001" s="13"/>
      <c r="I1001" s="82"/>
      <c r="J1001" s="27" t="str" cm="1">
        <f t="array" ref="J1001">IFERROR(_xlfn.IFS(COUNTBLANK(G1001:I1001)=3,"",H1001="","H列に金額を入力してください",G1001=3,H1001,I1001="","I列に労働時間を入力してください",G1001=1,H1001/(I1001*24),G1001=2,H1001/(I1001*24)),"")</f>
        <v/>
      </c>
      <c r="K1001" s="80" t="str" cm="1">
        <f t="array" ref="K1001">IFERROR(_xlfn.IFS(D1001="","",J1001&lt;E1001,"×（法定外・要件外となる従業員です）",J1001&lt;=F1001,"〇",J1001&gt;F1001,"ー（要件外となる従業員です）"),"")</f>
        <v/>
      </c>
      <c r="L1001" s="25" t="str" cm="1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  <v/>
      </c>
    </row>
    <row r="1002" spans="1:12" ht="17.25" customHeight="1" x14ac:dyDescent="0.4">
      <c r="A1002" s="73" t="str">
        <f t="shared" si="15"/>
        <v/>
      </c>
      <c r="B1002" s="74"/>
      <c r="C1002" s="74"/>
      <c r="D1002" s="74"/>
      <c r="E1002" s="27" t="str" cm="1">
        <f t="array" ref="E1002">IFERROR(_xlfn.IFS(AND($F$4=45566,D1002="徳島"),VLOOKUP(D1002,最低賃金!$A$2:$G$49,2,FALSE),OR($F$4&lt;&gt;45566,D1002&lt;&gt;"徳島"),VLOOKUP(D1002,最低賃金!$A$2:$G$49,4,FALSE)),"")</f>
        <v/>
      </c>
      <c r="F1002" s="27" t="str">
        <f>IFERROR(VLOOKUP(D1002,最低賃金!$A$3:$G$49,6,FALSE),"")</f>
        <v/>
      </c>
      <c r="G1002" s="74"/>
      <c r="H1002" s="13"/>
      <c r="I1002" s="82"/>
      <c r="J1002" s="27" t="str" cm="1">
        <f t="array" ref="J1002">IFERROR(_xlfn.IFS(COUNTBLANK(G1002:I1002)=3,"",H1002="","H列に金額を入力してください",G1002=3,H1002,I1002="","I列に労働時間を入力してください",G1002=1,H1002/(I1002*24),G1002=2,H1002/(I1002*24)),"")</f>
        <v/>
      </c>
      <c r="K1002" s="80" t="str" cm="1">
        <f t="array" ref="K1002">IFERROR(_xlfn.IFS(D1002="","",J1002&lt;E1002,"×（法定外・要件外となる従業員です）",J1002&lt;=F1002,"〇",J1002&gt;F1002,"ー（要件外となる従業員です）"),"")</f>
        <v/>
      </c>
      <c r="L1002" s="25" t="str" cm="1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  <v/>
      </c>
    </row>
    <row r="1003" spans="1:12" ht="17.25" customHeight="1" x14ac:dyDescent="0.4">
      <c r="A1003" s="73" t="str">
        <f t="shared" si="15"/>
        <v/>
      </c>
      <c r="B1003" s="74"/>
      <c r="C1003" s="74"/>
      <c r="D1003" s="74"/>
      <c r="E1003" s="27" t="str" cm="1">
        <f t="array" ref="E1003">IFERROR(_xlfn.IFS(AND($F$4=45566,D1003="徳島"),VLOOKUP(D1003,最低賃金!$A$2:$G$49,2,FALSE),OR($F$4&lt;&gt;45566,D1003&lt;&gt;"徳島"),VLOOKUP(D1003,最低賃金!$A$2:$G$49,4,FALSE)),"")</f>
        <v/>
      </c>
      <c r="F1003" s="27" t="str">
        <f>IFERROR(VLOOKUP(D1003,最低賃金!$A$3:$G$49,6,FALSE),"")</f>
        <v/>
      </c>
      <c r="G1003" s="74"/>
      <c r="H1003" s="13"/>
      <c r="I1003" s="82"/>
      <c r="J1003" s="27" t="str" cm="1">
        <f t="array" ref="J1003">IFERROR(_xlfn.IFS(COUNTBLANK(G1003:I1003)=3,"",H1003="","H列に金額を入力してください",G1003=3,H1003,I1003="","I列に労働時間を入力してください",G1003=1,H1003/(I1003*24),G1003=2,H1003/(I1003*24)),"")</f>
        <v/>
      </c>
      <c r="K1003" s="80" t="str" cm="1">
        <f t="array" ref="K1003">IFERROR(_xlfn.IFS(D1003="","",J1003&lt;E1003,"×（法定外・要件外となる従業員です）",J1003&lt;=F1003,"〇",J1003&gt;F1003,"ー（要件外となる従業員です）"),"")</f>
        <v/>
      </c>
      <c r="L1003" s="25" t="str" cm="1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  <v/>
      </c>
    </row>
    <row r="1004" spans="1:12" ht="17.25" customHeight="1" x14ac:dyDescent="0.4">
      <c r="A1004" s="73" t="str">
        <f t="shared" si="15"/>
        <v/>
      </c>
      <c r="B1004" s="74"/>
      <c r="C1004" s="74"/>
      <c r="D1004" s="74"/>
      <c r="E1004" s="27" t="str" cm="1">
        <f t="array" ref="E1004">IFERROR(_xlfn.IFS(AND($F$4=45566,D1004="徳島"),VLOOKUP(D1004,最低賃金!$A$2:$G$49,2,FALSE),OR($F$4&lt;&gt;45566,D1004&lt;&gt;"徳島"),VLOOKUP(D1004,最低賃金!$A$2:$G$49,4,FALSE)),"")</f>
        <v/>
      </c>
      <c r="F1004" s="27" t="str">
        <f>IFERROR(VLOOKUP(D1004,最低賃金!$A$3:$G$49,6,FALSE),"")</f>
        <v/>
      </c>
      <c r="G1004" s="74"/>
      <c r="H1004" s="13"/>
      <c r="I1004" s="82"/>
      <c r="J1004" s="27" t="str" cm="1">
        <f t="array" ref="J1004">IFERROR(_xlfn.IFS(COUNTBLANK(G1004:I1004)=3,"",H1004="","H列に金額を入力してください",G1004=3,H1004,I1004="","I列に労働時間を入力してください",G1004=1,H1004/(I1004*24),G1004=2,H1004/(I1004*24)),"")</f>
        <v/>
      </c>
      <c r="K1004" s="80" t="str" cm="1">
        <f t="array" ref="K1004">IFERROR(_xlfn.IFS(D1004="","",J1004&lt;E1004,"×（法定外・要件外となる従業員です）",J1004&lt;=F1004,"〇",J1004&gt;F1004,"ー（要件外となる従業員です）"),"")</f>
        <v/>
      </c>
      <c r="L1004" s="25" t="str" cm="1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  <v/>
      </c>
    </row>
    <row r="1005" spans="1:12" ht="17.25" customHeight="1" x14ac:dyDescent="0.4">
      <c r="A1005" s="73" t="str">
        <f t="shared" si="15"/>
        <v/>
      </c>
      <c r="B1005" s="74"/>
      <c r="C1005" s="74"/>
      <c r="D1005" s="74"/>
      <c r="E1005" s="27" t="str" cm="1">
        <f t="array" ref="E1005">IFERROR(_xlfn.IFS(AND($F$4=45566,D1005="徳島"),VLOOKUP(D1005,最低賃金!$A$2:$G$49,2,FALSE),OR($F$4&lt;&gt;45566,D1005&lt;&gt;"徳島"),VLOOKUP(D1005,最低賃金!$A$2:$G$49,4,FALSE)),"")</f>
        <v/>
      </c>
      <c r="F1005" s="27" t="str">
        <f>IFERROR(VLOOKUP(D1005,最低賃金!$A$3:$G$49,6,FALSE),"")</f>
        <v/>
      </c>
      <c r="G1005" s="74"/>
      <c r="H1005" s="13"/>
      <c r="I1005" s="82"/>
      <c r="J1005" s="27" t="str" cm="1">
        <f t="array" ref="J1005">IFERROR(_xlfn.IFS(COUNTBLANK(G1005:I1005)=3,"",H1005="","H列に金額を入力してください",G1005=3,H1005,I1005="","I列に労働時間を入力してください",G1005=1,H1005/(I1005*24),G1005=2,H1005/(I1005*24)),"")</f>
        <v/>
      </c>
      <c r="K1005" s="80" t="str" cm="1">
        <f t="array" ref="K1005">IFERROR(_xlfn.IFS(D1005="","",J1005&lt;E1005,"×（法定外・要件外となる従業員です）",J1005&lt;=F1005,"〇",J1005&gt;F1005,"ー（要件外となる従業員です）"),"")</f>
        <v/>
      </c>
      <c r="L1005" s="25" t="str" cm="1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  <v/>
      </c>
    </row>
    <row r="1006" spans="1:12" ht="17.25" customHeight="1" x14ac:dyDescent="0.4">
      <c r="A1006" s="73" t="str">
        <f t="shared" si="15"/>
        <v/>
      </c>
      <c r="B1006" s="74"/>
      <c r="C1006" s="74"/>
      <c r="D1006" s="74"/>
      <c r="E1006" s="27" t="str" cm="1">
        <f t="array" ref="E1006">IFERROR(_xlfn.IFS(AND($F$4=45566,D1006="徳島"),VLOOKUP(D1006,最低賃金!$A$2:$G$49,2,FALSE),OR($F$4&lt;&gt;45566,D1006&lt;&gt;"徳島"),VLOOKUP(D1006,最低賃金!$A$2:$G$49,4,FALSE)),"")</f>
        <v/>
      </c>
      <c r="F1006" s="27" t="str">
        <f>IFERROR(VLOOKUP(D1006,最低賃金!$A$3:$G$49,6,FALSE),"")</f>
        <v/>
      </c>
      <c r="G1006" s="74"/>
      <c r="H1006" s="13"/>
      <c r="I1006" s="82"/>
      <c r="J1006" s="27" t="str" cm="1">
        <f t="array" ref="J1006">IFERROR(_xlfn.IFS(COUNTBLANK(G1006:I1006)=3,"",H1006="","H列に金額を入力してください",G1006=3,H1006,I1006="","I列に労働時間を入力してください",G1006=1,H1006/(I1006*24),G1006=2,H1006/(I1006*24)),"")</f>
        <v/>
      </c>
      <c r="K1006" s="80" t="str" cm="1">
        <f t="array" ref="K1006">IFERROR(_xlfn.IFS(D1006="","",J1006&lt;E1006,"×（法定外・要件外となる従業員です）",J1006&lt;=F1006,"〇",J1006&gt;F1006,"ー（要件外となる従業員です）"),"")</f>
        <v/>
      </c>
      <c r="L1006" s="25" t="str" cm="1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  <v/>
      </c>
    </row>
    <row r="1007" spans="1:12" ht="17.25" customHeight="1" x14ac:dyDescent="0.4">
      <c r="A1007" s="73" t="str">
        <f t="shared" si="15"/>
        <v/>
      </c>
      <c r="B1007" s="74"/>
      <c r="C1007" s="74"/>
      <c r="D1007" s="74"/>
      <c r="E1007" s="27" t="str" cm="1">
        <f t="array" ref="E1007">IFERROR(_xlfn.IFS(AND($F$4=45566,D1007="徳島"),VLOOKUP(D1007,最低賃金!$A$2:$G$49,2,FALSE),OR($F$4&lt;&gt;45566,D1007&lt;&gt;"徳島"),VLOOKUP(D1007,最低賃金!$A$2:$G$49,4,FALSE)),"")</f>
        <v/>
      </c>
      <c r="F1007" s="27" t="str">
        <f>IFERROR(VLOOKUP(D1007,最低賃金!$A$3:$G$49,6,FALSE),"")</f>
        <v/>
      </c>
      <c r="G1007" s="74"/>
      <c r="H1007" s="13"/>
      <c r="I1007" s="82"/>
      <c r="J1007" s="27" t="str" cm="1">
        <f t="array" ref="J1007">IFERROR(_xlfn.IFS(COUNTBLANK(G1007:I1007)=3,"",H1007="","H列に金額を入力してください",G1007=3,H1007,I1007="","I列に労働時間を入力してください",G1007=1,H1007/(I1007*24),G1007=2,H1007/(I1007*24)),"")</f>
        <v/>
      </c>
      <c r="K1007" s="80" t="str" cm="1">
        <f t="array" ref="K1007">IFERROR(_xlfn.IFS(D1007="","",J1007&lt;E1007,"×（法定外・要件外となる従業員です）",J1007&lt;=F1007,"〇",J1007&gt;F1007,"ー（要件外となる従業員です）"),"")</f>
        <v/>
      </c>
      <c r="L1007" s="25" t="str" cm="1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  <v/>
      </c>
    </row>
    <row r="1008" spans="1:12" ht="17.25" customHeight="1" x14ac:dyDescent="0.4">
      <c r="A1008" s="73" t="str">
        <f t="shared" si="15"/>
        <v/>
      </c>
      <c r="B1008" s="74"/>
      <c r="C1008" s="74"/>
      <c r="D1008" s="74"/>
      <c r="E1008" s="27" t="str" cm="1">
        <f t="array" ref="E1008">IFERROR(_xlfn.IFS(AND($F$4=45566,D1008="徳島"),VLOOKUP(D1008,最低賃金!$A$2:$G$49,2,FALSE),OR($F$4&lt;&gt;45566,D1008&lt;&gt;"徳島"),VLOOKUP(D1008,最低賃金!$A$2:$G$49,4,FALSE)),"")</f>
        <v/>
      </c>
      <c r="F1008" s="27" t="str">
        <f>IFERROR(VLOOKUP(D1008,最低賃金!$A$3:$G$49,6,FALSE),"")</f>
        <v/>
      </c>
      <c r="G1008" s="74"/>
      <c r="H1008" s="13"/>
      <c r="I1008" s="82"/>
      <c r="J1008" s="27" t="str" cm="1">
        <f t="array" ref="J1008">IFERROR(_xlfn.IFS(COUNTBLANK(G1008:I1008)=3,"",H1008="","H列に金額を入力してください",G1008=3,H1008,I1008="","I列に労働時間を入力してください",G1008=1,H1008/(I1008*24),G1008=2,H1008/(I1008*24)),"")</f>
        <v/>
      </c>
      <c r="K1008" s="80" t="str" cm="1">
        <f t="array" ref="K1008">IFERROR(_xlfn.IFS(D1008="","",J1008&lt;E1008,"×（法定外・要件外となる従業員です）",J1008&lt;=F1008,"〇",J1008&gt;F1008,"ー（要件外となる従業員です）"),"")</f>
        <v/>
      </c>
      <c r="L1008" s="25" t="str" cm="1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  <v/>
      </c>
    </row>
    <row r="1009" spans="1:12" ht="17.25" customHeight="1" x14ac:dyDescent="0.4">
      <c r="A1009" s="73" t="str">
        <f t="shared" si="15"/>
        <v/>
      </c>
      <c r="B1009" s="74"/>
      <c r="C1009" s="74"/>
      <c r="D1009" s="74"/>
      <c r="E1009" s="27" t="str" cm="1">
        <f t="array" ref="E1009">IFERROR(_xlfn.IFS(AND($F$4=45566,D1009="徳島"),VLOOKUP(D1009,最低賃金!$A$2:$G$49,2,FALSE),OR($F$4&lt;&gt;45566,D1009&lt;&gt;"徳島"),VLOOKUP(D1009,最低賃金!$A$2:$G$49,4,FALSE)),"")</f>
        <v/>
      </c>
      <c r="F1009" s="27" t="str">
        <f>IFERROR(VLOOKUP(D1009,最低賃金!$A$3:$G$49,6,FALSE),"")</f>
        <v/>
      </c>
      <c r="G1009" s="74"/>
      <c r="H1009" s="13"/>
      <c r="I1009" s="82"/>
      <c r="J1009" s="27" t="str" cm="1">
        <f t="array" ref="J1009">IFERROR(_xlfn.IFS(COUNTBLANK(G1009:I1009)=3,"",H1009="","H列に金額を入力してください",G1009=3,H1009,I1009="","I列に労働時間を入力してください",G1009=1,H1009/(I1009*24),G1009=2,H1009/(I1009*24)),"")</f>
        <v/>
      </c>
      <c r="K1009" s="80" t="str" cm="1">
        <f t="array" ref="K1009">IFERROR(_xlfn.IFS(D1009="","",J1009&lt;E1009,"×（法定外・要件外となる従業員です）",J1009&lt;=F1009,"〇",J1009&gt;F1009,"ー（要件外となる従業員です）"),"")</f>
        <v/>
      </c>
      <c r="L1009" s="25" t="str" cm="1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  <v/>
      </c>
    </row>
    <row r="1010" spans="1:12" s="21" customFormat="1" x14ac:dyDescent="0.4">
      <c r="A1010" s="43" t="s">
        <v>75</v>
      </c>
      <c r="B1010" s="43" t="s">
        <v>75</v>
      </c>
      <c r="C1010" s="43" t="s">
        <v>75</v>
      </c>
      <c r="D1010" s="43" t="s">
        <v>75</v>
      </c>
      <c r="E1010" s="43" t="s">
        <v>75</v>
      </c>
      <c r="F1010" s="43"/>
      <c r="G1010" s="43" t="s">
        <v>75</v>
      </c>
      <c r="H1010" s="43" t="s">
        <v>75</v>
      </c>
      <c r="I1010" s="43" t="s">
        <v>75</v>
      </c>
      <c r="J1010" s="43" t="s">
        <v>76</v>
      </c>
      <c r="K1010" s="43" t="s">
        <v>75</v>
      </c>
    </row>
  </sheetData>
  <sheetProtection algorithmName="SHA-512" hashValue="RZOWXuSV6UxNO5lyWrdcPYrRLUo09WmbCfOLOnEfP+pX96UqbReEwD1dubuw4dvb9z3a2KtGt71Ysh84pcjeEw==" saltValue="RNEdTvdqXL84IE5Yp/qv4Q==" spinCount="100000" sheet="1" selectLockedCells="1" selectUnlockedCells="1"/>
  <mergeCells count="15">
    <mergeCell ref="J8:J9"/>
    <mergeCell ref="K8:K9"/>
    <mergeCell ref="L8:L9"/>
    <mergeCell ref="D2:E2"/>
    <mergeCell ref="A3:C3"/>
    <mergeCell ref="D3:E3"/>
    <mergeCell ref="A4:C4"/>
    <mergeCell ref="D4:E4"/>
    <mergeCell ref="A8:A9"/>
    <mergeCell ref="B8:B9"/>
    <mergeCell ref="C8:C9"/>
    <mergeCell ref="D8:D9"/>
    <mergeCell ref="E8:F8"/>
    <mergeCell ref="F3:G3"/>
    <mergeCell ref="F4:G4"/>
  </mergeCells>
  <phoneticPr fontId="1"/>
  <conditionalFormatting sqref="I10 I12:I1009">
    <cfRule type="expression" dxfId="3" priority="6">
      <formula>IF($G10=3,TRUE,flase)</formula>
    </cfRule>
  </conditionalFormatting>
  <conditionalFormatting sqref="K10:K1009">
    <cfRule type="expression" dxfId="2" priority="3">
      <formula>IF(K10="×（法定外・要件外となる従業員です）",TRUE,IF(K10="ー（要件外となる従業員です）",TRUE,FALSE))</formula>
    </cfRule>
  </conditionalFormatting>
  <conditionalFormatting sqref="L10:L1009">
    <cfRule type="expression" dxfId="1" priority="2">
      <formula>IF(L10="",FALSE,TRUE)</formula>
    </cfRule>
  </conditionalFormatting>
  <conditionalFormatting sqref="I11">
    <cfRule type="expression" dxfId="0" priority="1">
      <formula>IF($G11=3,TRUE,flase)</formula>
    </cfRule>
  </conditionalFormatting>
  <dataValidations count="1">
    <dataValidation type="list" allowBlank="1" showInputMessage="1" showErrorMessage="1" sqref="G10:G1009" xr:uid="{0B1A7490-7E11-4892-8117-8669DD24B77A}">
      <formula1>"1,2,3"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38DC7A6-3E3C-480D-B138-BD6C38BAC568}">
          <x14:formula1>
            <xm:f>最低賃金!$A$3:$A$49</xm:f>
          </x14:formula1>
          <xm:sqref>D10:D1009</xm:sqref>
        </x14:dataValidation>
        <x14:dataValidation type="list" allowBlank="1" showInputMessage="1" showErrorMessage="1" xr:uid="{A8CA00B8-D242-4673-8528-0CD66DF94791}">
          <x14:formula1>
            <xm:f>対象月!$A$2:$A$13</xm:f>
          </x14:formula1>
          <xm:sqref>F4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0068C12C083E3D4399BD9F362DCFB0C9" ma:contentTypeVersion="19" ma:contentTypeDescription="新しいドキュメントを作成します。" ma:contentTypeScope="" ma:versionID="51d5b1d927d9d747f549d9d950a2f66e">
  <xsd:schema xmlns:xsd="http://www.w3.org/2001/XMLSchema" xmlns:xs="http://www.w3.org/2001/XMLSchema" xmlns:p="http://schemas.microsoft.com/office/2006/metadata/properties" xmlns:ns2="2fd1058a-a26e-4bfb-9ed8-f6199fac1b55" xmlns:ns3="657d6e16-9cd1-4b89-89c3-c194a188f29e" targetNamespace="http://schemas.microsoft.com/office/2006/metadata/properties" ma:root="true" ma:fieldsID="05db9a4aea3fbcb433f1a11589425d9a" ns2:_="" ns3:_="">
    <xsd:import namespace="2fd1058a-a26e-4bfb-9ed8-f6199fac1b55"/>
    <xsd:import namespace="657d6e16-9cd1-4b89-89c3-c194a188f29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_x66f4__x65b0_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d1058a-a26e-4bfb-9ed8-f6199fac1b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画像タグ" ma:readOnly="false" ma:fieldId="{5cf76f15-5ced-4ddc-b409-7134ff3c332f}" ma:taxonomyMulti="true" ma:sspId="785717d7-19ec-47d4-9288-ce56b1256bd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_x66f4__x65b0_" ma:index="23" nillable="true" ma:displayName="更新" ma:format="DateTime" ma:internalName="_x66f4__x65b0_">
      <xsd:simpleType>
        <xsd:restriction base="dms:DateTime"/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7d6e16-9cd1-4b89-89c3-c194a188f29e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a8cdbb20-7f7e-46b3-b69f-2ab5eebc6b01}" ma:internalName="TaxCatchAll" ma:showField="CatchAllData" ma:web="657d6e16-9cd1-4b89-89c3-c194a188f29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66f4__x65b0_ xmlns="2fd1058a-a26e-4bfb-9ed8-f6199fac1b55" xsi:nil="true"/>
    <lcf76f155ced4ddcb4097134ff3c332f xmlns="2fd1058a-a26e-4bfb-9ed8-f6199fac1b55">
      <Terms xmlns="http://schemas.microsoft.com/office/infopath/2007/PartnerControls"/>
    </lcf76f155ced4ddcb4097134ff3c332f>
    <TaxCatchAll xmlns="657d6e16-9cd1-4b89-89c3-c194a188f29e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F09BF8D-E8EE-4ED2-8F28-4187485C3369}"/>
</file>

<file path=customXml/itemProps2.xml><?xml version="1.0" encoding="utf-8"?>
<ds:datastoreItem xmlns:ds="http://schemas.openxmlformats.org/officeDocument/2006/customXml" ds:itemID="{B8E8017E-C85C-418E-81BC-BF9639139770}">
  <ds:schemaRefs>
    <ds:schemaRef ds:uri="2fd1058a-a26e-4bfb-9ed8-f6199fac1b55"/>
    <ds:schemaRef ds:uri="http://purl.org/dc/elements/1.1/"/>
    <ds:schemaRef ds:uri="http://schemas.microsoft.com/office/2006/metadata/properties"/>
    <ds:schemaRef ds:uri="http://purl.org/dc/terms/"/>
    <ds:schemaRef ds:uri="657d6e16-9cd1-4b89-89c3-c194a188f2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DA2A817-2EFB-4064-85C1-52D912A0956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2</vt:i4>
      </vt:variant>
    </vt:vector>
  </HeadingPairs>
  <TitlesOfParts>
    <vt:vector size="11" baseType="lpstr">
      <vt:lpstr>改訂履歴</vt:lpstr>
      <vt:lpstr>対象月</vt:lpstr>
      <vt:lpstr>最低賃金</vt:lpstr>
      <vt:lpstr>確認書</vt:lpstr>
      <vt:lpstr>対象月①</vt:lpstr>
      <vt:lpstr>対象月②</vt:lpstr>
      <vt:lpstr>対象月③</vt:lpstr>
      <vt:lpstr>記入例（確認書）</vt:lpstr>
      <vt:lpstr>記入例（対象月）</vt:lpstr>
      <vt:lpstr>確認書!Print_Area</vt:lpstr>
      <vt:lpstr>'記入例（確認書）'!Print_Area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2025-02-19T09:47:56Z</dcterms:created>
  <dcterms:modified xsi:type="dcterms:W3CDTF">2026-06-02T09:43:03Z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0x0101000068C12C083E3D4399BD9F362DCFB0C9</vt:lpwstr>
  </property>
  <property fmtid="{D5CDD505-2E9C-101B-9397-08002B2CF9AE}" pid="3" name="MediaServiceImageTags">
    <vt:lpwstr/>
  </property>
</Properties>
</file>